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codeName="ThisWorkbook" hidePivotFieldList="1" defaultThemeVersion="166925"/>
  <mc:AlternateContent xmlns:mc="http://schemas.openxmlformats.org/markup-compatibility/2006">
    <mc:Choice Requires="x15">
      <x15ac:absPath xmlns:x15ac="http://schemas.microsoft.com/office/spreadsheetml/2010/11/ac" url="C:\Users\mike.zarco.AD\Desktop\"/>
    </mc:Choice>
  </mc:AlternateContent>
  <xr:revisionPtr revIDLastSave="0" documentId="13_ncr:1_{3C4EB2B1-4E92-436B-8236-8DE2440EC819}" xr6:coauthVersionLast="37" xr6:coauthVersionMax="37" xr10:uidLastSave="{00000000-0000-0000-0000-000000000000}"/>
  <bookViews>
    <workbookView xWindow="0" yWindow="0" windowWidth="28800" windowHeight="12225" firstSheet="3" activeTab="3" xr2:uid="{69D6BA76-4AF7-44B9-9E24-A38E428D0099}"/>
  </bookViews>
  <sheets>
    <sheet name="Data 2" sheetId="4" state="hidden" r:id="rId1"/>
    <sheet name="Pivote" sheetId="5" state="hidden" r:id="rId2"/>
    <sheet name="Pasos a Seguir" sheetId="3" state="hidden" r:id="rId3"/>
    <sheet name="Data Mixto" sheetId="6" r:id="rId4"/>
    <sheet name="Hoja1" sheetId="7" r:id="rId5"/>
  </sheets>
  <definedNames>
    <definedName name="_xlnm._FilterDatabase" localSheetId="0" hidden="1">'Data 2'!$A$1:$Q$12085</definedName>
    <definedName name="_xlnm._FilterDatabase" localSheetId="3" hidden="1">'Data Mixto'!$D$3:$AQ$535</definedName>
  </definedNames>
  <calcPr calcId="179021"/>
  <pivotCaches>
    <pivotCache cacheId="0"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7" i="6" l="1"/>
  <c r="B7" i="6"/>
  <c r="C7" i="6"/>
  <c r="A9" i="6"/>
  <c r="B9" i="6"/>
  <c r="C9" i="6"/>
  <c r="A11" i="6"/>
  <c r="B11" i="6"/>
  <c r="C11" i="6"/>
  <c r="A13" i="6"/>
  <c r="B13" i="6"/>
  <c r="C13" i="6"/>
  <c r="A15" i="6"/>
  <c r="B15" i="6"/>
  <c r="C15" i="6"/>
  <c r="A17" i="6"/>
  <c r="B17" i="6"/>
  <c r="C17" i="6"/>
  <c r="A19" i="6"/>
  <c r="B19" i="6"/>
  <c r="C19" i="6"/>
  <c r="A21" i="6"/>
  <c r="B21" i="6"/>
  <c r="C21" i="6"/>
  <c r="A23" i="6"/>
  <c r="B23" i="6"/>
  <c r="C23" i="6"/>
  <c r="A25" i="6"/>
  <c r="B25" i="6"/>
  <c r="C25" i="6"/>
  <c r="A27" i="6"/>
  <c r="B27" i="6"/>
  <c r="C27" i="6"/>
  <c r="A29" i="6"/>
  <c r="B29" i="6"/>
  <c r="C29" i="6"/>
  <c r="A31" i="6"/>
  <c r="B31" i="6"/>
  <c r="B33" i="6" s="1"/>
  <c r="B35" i="6" s="1"/>
  <c r="B37" i="6" s="1"/>
  <c r="B39" i="6" s="1"/>
  <c r="B41" i="6" s="1"/>
  <c r="B43" i="6" s="1"/>
  <c r="B45" i="6" s="1"/>
  <c r="B47" i="6" s="1"/>
  <c r="B49" i="6" s="1"/>
  <c r="B51" i="6" s="1"/>
  <c r="B53" i="6" s="1"/>
  <c r="B55" i="6" s="1"/>
  <c r="B57" i="6" s="1"/>
  <c r="B59" i="6" s="1"/>
  <c r="B61" i="6" s="1"/>
  <c r="B63" i="6" s="1"/>
  <c r="B65" i="6" s="1"/>
  <c r="B67" i="6" s="1"/>
  <c r="B69" i="6" s="1"/>
  <c r="B71" i="6" s="1"/>
  <c r="B73" i="6" s="1"/>
  <c r="B75" i="6" s="1"/>
  <c r="B77" i="6" s="1"/>
  <c r="B79" i="6" s="1"/>
  <c r="B81" i="6" s="1"/>
  <c r="B83" i="6" s="1"/>
  <c r="B85" i="6" s="1"/>
  <c r="B87" i="6" s="1"/>
  <c r="B89" i="6" s="1"/>
  <c r="B91" i="6" s="1"/>
  <c r="B93" i="6" s="1"/>
  <c r="B95" i="6" s="1"/>
  <c r="B97" i="6" s="1"/>
  <c r="B99" i="6" s="1"/>
  <c r="B101" i="6" s="1"/>
  <c r="B103" i="6" s="1"/>
  <c r="B105" i="6" s="1"/>
  <c r="B107" i="6" s="1"/>
  <c r="B109" i="6" s="1"/>
  <c r="B111" i="6" s="1"/>
  <c r="B113" i="6" s="1"/>
  <c r="B115" i="6" s="1"/>
  <c r="B117" i="6" s="1"/>
  <c r="B119" i="6" s="1"/>
  <c r="B121" i="6" s="1"/>
  <c r="B123" i="6" s="1"/>
  <c r="B125" i="6" s="1"/>
  <c r="C31" i="6"/>
  <c r="A33" i="6"/>
  <c r="C33" i="6"/>
  <c r="C35" i="6" s="1"/>
  <c r="A35" i="6"/>
  <c r="A37" i="6"/>
  <c r="C37" i="6"/>
  <c r="C39" i="6" s="1"/>
  <c r="C41" i="6" s="1"/>
  <c r="C43" i="6" s="1"/>
  <c r="A39" i="6"/>
  <c r="A41" i="6"/>
  <c r="A43" i="6"/>
  <c r="A45" i="6"/>
  <c r="C45" i="6"/>
  <c r="C47" i="6" s="1"/>
  <c r="C49" i="6" s="1"/>
  <c r="C51" i="6" s="1"/>
  <c r="C53" i="6" s="1"/>
  <c r="C55" i="6" s="1"/>
  <c r="C57" i="6" s="1"/>
  <c r="C59" i="6" s="1"/>
  <c r="C61" i="6" s="1"/>
  <c r="C63" i="6" s="1"/>
  <c r="C65" i="6" s="1"/>
  <c r="C67" i="6" s="1"/>
  <c r="C69" i="6" s="1"/>
  <c r="C71" i="6" s="1"/>
  <c r="C73" i="6" s="1"/>
  <c r="C75" i="6" s="1"/>
  <c r="C77" i="6" s="1"/>
  <c r="C79" i="6" s="1"/>
  <c r="C81" i="6" s="1"/>
  <c r="C83" i="6" s="1"/>
  <c r="C85" i="6" s="1"/>
  <c r="C87" i="6" s="1"/>
  <c r="C89" i="6" s="1"/>
  <c r="C91" i="6" s="1"/>
  <c r="C93" i="6" s="1"/>
  <c r="C95" i="6" s="1"/>
  <c r="C97" i="6" s="1"/>
  <c r="C99" i="6" s="1"/>
  <c r="C101" i="6" s="1"/>
  <c r="C103" i="6" s="1"/>
  <c r="C105" i="6" s="1"/>
  <c r="C107" i="6" s="1"/>
  <c r="C109" i="6" s="1"/>
  <c r="C111" i="6" s="1"/>
  <c r="C113" i="6" s="1"/>
  <c r="C115" i="6" s="1"/>
  <c r="C117" i="6" s="1"/>
  <c r="C119" i="6" s="1"/>
  <c r="C121" i="6" s="1"/>
  <c r="C123" i="6" s="1"/>
  <c r="C125" i="6" s="1"/>
  <c r="A47" i="6"/>
  <c r="A49" i="6"/>
  <c r="A51" i="6"/>
  <c r="A53" i="6"/>
  <c r="A55" i="6"/>
  <c r="A57" i="6"/>
  <c r="A59" i="6"/>
  <c r="A61" i="6"/>
  <c r="A63" i="6"/>
  <c r="A65" i="6"/>
  <c r="A67" i="6"/>
  <c r="A69" i="6"/>
  <c r="A71" i="6"/>
  <c r="A73" i="6"/>
  <c r="A75" i="6"/>
  <c r="A77" i="6"/>
  <c r="A79" i="6"/>
  <c r="A81" i="6"/>
  <c r="A83" i="6"/>
  <c r="A85" i="6"/>
  <c r="A87" i="6"/>
  <c r="A89" i="6"/>
  <c r="A91" i="6"/>
  <c r="A93" i="6"/>
  <c r="A95" i="6"/>
  <c r="A97" i="6"/>
  <c r="A99" i="6"/>
  <c r="A101" i="6"/>
  <c r="A103" i="6"/>
  <c r="A105" i="6"/>
  <c r="A107" i="6"/>
  <c r="A109" i="6"/>
  <c r="A111" i="6"/>
  <c r="A113" i="6"/>
  <c r="A115" i="6"/>
  <c r="A117" i="6"/>
  <c r="A119" i="6"/>
  <c r="A121" i="6"/>
  <c r="A123" i="6"/>
  <c r="A125" i="6"/>
  <c r="A127" i="6"/>
  <c r="B127" i="6"/>
  <c r="C127" i="6"/>
  <c r="A129" i="6"/>
  <c r="B129" i="6"/>
  <c r="C129" i="6"/>
  <c r="A131" i="6"/>
  <c r="B131" i="6"/>
  <c r="C131" i="6"/>
  <c r="A133" i="6"/>
  <c r="B133" i="6"/>
  <c r="C133" i="6"/>
  <c r="A135" i="6"/>
  <c r="B135" i="6"/>
  <c r="C135" i="6"/>
  <c r="A137" i="6"/>
  <c r="B137" i="6"/>
  <c r="C137" i="6"/>
  <c r="A139" i="6"/>
  <c r="B139" i="6"/>
  <c r="C139" i="6"/>
  <c r="A141" i="6"/>
  <c r="B141" i="6"/>
  <c r="C141" i="6"/>
  <c r="A143" i="6"/>
  <c r="B143" i="6"/>
  <c r="C143" i="6"/>
  <c r="A145" i="6"/>
  <c r="B145" i="6"/>
  <c r="C145" i="6"/>
  <c r="A147" i="6"/>
  <c r="B147" i="6"/>
  <c r="C147" i="6"/>
  <c r="A149" i="6"/>
  <c r="B149" i="6"/>
  <c r="C149" i="6"/>
  <c r="A151" i="6"/>
  <c r="B151" i="6"/>
  <c r="C151" i="6"/>
  <c r="A153" i="6"/>
  <c r="B153" i="6"/>
  <c r="C153" i="6"/>
  <c r="A155" i="6"/>
  <c r="B155" i="6"/>
  <c r="C155" i="6"/>
  <c r="A157" i="6"/>
  <c r="B157" i="6"/>
  <c r="C157" i="6"/>
  <c r="A159" i="6"/>
  <c r="B159" i="6"/>
  <c r="B161" i="6" s="1"/>
  <c r="C159" i="6"/>
  <c r="A161" i="6"/>
  <c r="C161" i="6"/>
  <c r="A163" i="6"/>
  <c r="B163" i="6"/>
  <c r="B165" i="6" s="1"/>
  <c r="C163" i="6"/>
  <c r="A165" i="6"/>
  <c r="C165" i="6"/>
  <c r="A167" i="6"/>
  <c r="B167" i="6"/>
  <c r="B169" i="6" s="1"/>
  <c r="C167" i="6"/>
  <c r="A169" i="6"/>
  <c r="C169" i="6"/>
  <c r="A171" i="6"/>
  <c r="B171" i="6"/>
  <c r="B173" i="6" s="1"/>
  <c r="C171" i="6"/>
  <c r="A173" i="6"/>
  <c r="C173" i="6"/>
  <c r="A175" i="6"/>
  <c r="B175" i="6"/>
  <c r="C175" i="6"/>
  <c r="A177" i="6"/>
  <c r="B177" i="6"/>
  <c r="C177" i="6"/>
  <c r="A179" i="6"/>
  <c r="B179" i="6"/>
  <c r="B181" i="6" s="1"/>
  <c r="C179" i="6"/>
  <c r="A181" i="6"/>
  <c r="C181" i="6"/>
  <c r="A183" i="6"/>
  <c r="B183" i="6"/>
  <c r="C183" i="6"/>
  <c r="A185" i="6"/>
  <c r="B185" i="6"/>
  <c r="C185" i="6"/>
  <c r="A187" i="6"/>
  <c r="B187" i="6"/>
  <c r="B189" i="6" s="1"/>
  <c r="C187" i="6"/>
  <c r="A189" i="6"/>
  <c r="C189" i="6"/>
  <c r="A191" i="6"/>
  <c r="B191" i="6"/>
  <c r="B193" i="6" s="1"/>
  <c r="C191" i="6"/>
  <c r="A193" i="6"/>
  <c r="C193" i="6"/>
  <c r="A195" i="6"/>
  <c r="B195" i="6"/>
  <c r="B197" i="6" s="1"/>
  <c r="B199" i="6" s="1"/>
  <c r="C195" i="6"/>
  <c r="A197" i="6"/>
  <c r="C197" i="6"/>
  <c r="C199" i="6" s="1"/>
  <c r="A199" i="6"/>
  <c r="A201" i="6"/>
  <c r="B201" i="6"/>
  <c r="C201" i="6"/>
  <c r="C203" i="6" s="1"/>
  <c r="A203" i="6"/>
  <c r="B203" i="6"/>
  <c r="B205" i="6" s="1"/>
  <c r="A205" i="6"/>
  <c r="C205" i="6"/>
  <c r="A207" i="6"/>
  <c r="B207" i="6"/>
  <c r="B209" i="6" s="1"/>
  <c r="C207" i="6"/>
  <c r="A209" i="6"/>
  <c r="C209" i="6"/>
  <c r="A211" i="6"/>
  <c r="B211" i="6"/>
  <c r="B213" i="6" s="1"/>
  <c r="B215" i="6" s="1"/>
  <c r="C211" i="6"/>
  <c r="A213" i="6"/>
  <c r="C213" i="6"/>
  <c r="C215" i="6" s="1"/>
  <c r="A215" i="6"/>
  <c r="A217" i="6"/>
  <c r="B217" i="6"/>
  <c r="C217" i="6"/>
  <c r="C219" i="6" s="1"/>
  <c r="A219" i="6"/>
  <c r="B219" i="6"/>
  <c r="A221" i="6"/>
  <c r="B221" i="6"/>
  <c r="C221" i="6"/>
  <c r="C223" i="6" s="1"/>
  <c r="C225" i="6" s="1"/>
  <c r="A223" i="6"/>
  <c r="B223" i="6"/>
  <c r="B225" i="6" s="1"/>
  <c r="A225" i="6"/>
  <c r="A227" i="6"/>
  <c r="B227" i="6"/>
  <c r="C227" i="6"/>
  <c r="A229" i="6"/>
  <c r="B229" i="6"/>
  <c r="C229" i="6"/>
  <c r="C231" i="6" s="1"/>
  <c r="A231" i="6"/>
  <c r="B231" i="6"/>
  <c r="A233" i="6"/>
  <c r="B233" i="6"/>
  <c r="C233" i="6"/>
  <c r="A235" i="6"/>
  <c r="B235" i="6"/>
  <c r="C235" i="6"/>
  <c r="A237" i="6"/>
  <c r="B237" i="6"/>
  <c r="C237" i="6"/>
  <c r="C239" i="6" s="1"/>
  <c r="A239" i="6"/>
  <c r="B239" i="6"/>
  <c r="A241" i="6"/>
  <c r="B241" i="6"/>
  <c r="C241" i="6"/>
  <c r="A243" i="6"/>
  <c r="B243" i="6"/>
  <c r="C243" i="6"/>
  <c r="A245" i="6"/>
  <c r="B245" i="6"/>
  <c r="C245" i="6"/>
  <c r="A247" i="6"/>
  <c r="B247" i="6"/>
  <c r="C247" i="6"/>
  <c r="A249" i="6"/>
  <c r="B249" i="6"/>
  <c r="C249" i="6"/>
  <c r="A251" i="6"/>
  <c r="B251" i="6"/>
  <c r="B253" i="6" s="1"/>
  <c r="C251" i="6"/>
  <c r="A253" i="6"/>
  <c r="C253" i="6"/>
  <c r="A255" i="6"/>
  <c r="B255" i="6"/>
  <c r="B257" i="6" s="1"/>
  <c r="C255" i="6"/>
  <c r="A257" i="6"/>
  <c r="C257" i="6"/>
  <c r="A259" i="6"/>
  <c r="B259" i="6"/>
  <c r="B261" i="6" s="1"/>
  <c r="C259" i="6"/>
  <c r="A261" i="6"/>
  <c r="C261" i="6"/>
  <c r="A263" i="6"/>
  <c r="B263" i="6"/>
  <c r="B265" i="6" s="1"/>
  <c r="B267" i="6" s="1"/>
  <c r="C263" i="6"/>
  <c r="A265" i="6"/>
  <c r="C265" i="6"/>
  <c r="C267" i="6" s="1"/>
  <c r="A267" i="6"/>
  <c r="A269" i="6"/>
  <c r="B269" i="6"/>
  <c r="C269" i="6"/>
  <c r="C271" i="6" s="1"/>
  <c r="C273" i="6" s="1"/>
  <c r="A271" i="6"/>
  <c r="B271" i="6"/>
  <c r="B273" i="6" s="1"/>
  <c r="A273" i="6"/>
  <c r="A275" i="6"/>
  <c r="B275" i="6"/>
  <c r="B277" i="6" s="1"/>
  <c r="B279" i="6" s="1"/>
  <c r="C275" i="6"/>
  <c r="A277" i="6"/>
  <c r="C277" i="6"/>
  <c r="C279" i="6" s="1"/>
  <c r="A279" i="6"/>
  <c r="A281" i="6"/>
  <c r="B281" i="6"/>
  <c r="C281" i="6"/>
  <c r="C283" i="6" s="1"/>
  <c r="A283" i="6"/>
  <c r="B283" i="6"/>
  <c r="B285" i="6" s="1"/>
  <c r="A285" i="6"/>
  <c r="C285" i="6"/>
  <c r="A287" i="6"/>
  <c r="B287" i="6"/>
  <c r="B289" i="6" s="1"/>
  <c r="C287" i="6"/>
  <c r="A289" i="6"/>
  <c r="C289" i="6"/>
  <c r="A291" i="6"/>
  <c r="B291" i="6"/>
  <c r="B293" i="6" s="1"/>
  <c r="C291" i="6"/>
  <c r="A293" i="6"/>
  <c r="C293" i="6"/>
  <c r="A295" i="6"/>
  <c r="B295" i="6"/>
  <c r="B297" i="6" s="1"/>
  <c r="C295" i="6"/>
  <c r="A297" i="6"/>
  <c r="C297" i="6"/>
  <c r="A299" i="6"/>
  <c r="B299" i="6"/>
  <c r="B301" i="6" s="1"/>
  <c r="C299" i="6"/>
  <c r="A301" i="6"/>
  <c r="C301" i="6"/>
  <c r="A303" i="6"/>
  <c r="B303" i="6"/>
  <c r="C303" i="6"/>
  <c r="A305" i="6"/>
  <c r="B305" i="6"/>
  <c r="C305" i="6"/>
  <c r="C307" i="6" s="1"/>
  <c r="A307" i="6"/>
  <c r="B307" i="6"/>
  <c r="A309" i="6"/>
  <c r="B309" i="6"/>
  <c r="C309" i="6"/>
  <c r="A311" i="6"/>
  <c r="B311" i="6"/>
  <c r="C311" i="6"/>
  <c r="A313" i="6"/>
  <c r="B313" i="6"/>
  <c r="C313" i="6"/>
  <c r="A315" i="6"/>
  <c r="B315" i="6"/>
  <c r="C315" i="6"/>
  <c r="A317" i="6"/>
  <c r="B317" i="6"/>
  <c r="C317" i="6"/>
  <c r="C319" i="6" s="1"/>
  <c r="A319" i="6"/>
  <c r="B319" i="6"/>
  <c r="A321" i="6"/>
  <c r="B321" i="6"/>
  <c r="C321" i="6"/>
  <c r="C323" i="6" s="1"/>
  <c r="A323" i="6"/>
  <c r="B323" i="6"/>
  <c r="B325" i="6" s="1"/>
  <c r="A325" i="6"/>
  <c r="C325" i="6"/>
  <c r="A327" i="6"/>
  <c r="B327" i="6"/>
  <c r="B329" i="6" s="1"/>
  <c r="C327" i="6"/>
  <c r="A329" i="6"/>
  <c r="C329" i="6"/>
  <c r="C331" i="6" s="1"/>
  <c r="A331" i="6"/>
  <c r="B331" i="6"/>
  <c r="B333" i="6" s="1"/>
  <c r="A333" i="6"/>
  <c r="C333" i="6"/>
  <c r="A335" i="6"/>
  <c r="B335" i="6"/>
  <c r="B337" i="6" s="1"/>
  <c r="C335" i="6"/>
  <c r="A337" i="6"/>
  <c r="C337" i="6"/>
  <c r="A339" i="6"/>
  <c r="B339" i="6"/>
  <c r="C339" i="6"/>
  <c r="A341" i="6"/>
  <c r="B341" i="6"/>
  <c r="C341" i="6"/>
  <c r="C343" i="6" s="1"/>
  <c r="A343" i="6"/>
  <c r="B343" i="6"/>
  <c r="A345" i="6"/>
  <c r="B345" i="6"/>
  <c r="C345" i="6"/>
  <c r="C347" i="6" s="1"/>
  <c r="A347" i="6"/>
  <c r="B347" i="6"/>
  <c r="A349" i="6"/>
  <c r="B349" i="6"/>
  <c r="C349" i="6"/>
  <c r="A351" i="6"/>
  <c r="B351" i="6"/>
  <c r="B353" i="6" s="1"/>
  <c r="B355" i="6" s="1"/>
  <c r="C351" i="6"/>
  <c r="A353" i="6"/>
  <c r="C353" i="6"/>
  <c r="C355" i="6" s="1"/>
  <c r="A355" i="6"/>
  <c r="A357" i="6"/>
  <c r="B357" i="6"/>
  <c r="C357" i="6"/>
  <c r="C359" i="6" s="1"/>
  <c r="A359" i="6"/>
  <c r="B359" i="6"/>
  <c r="A361" i="6"/>
  <c r="B361" i="6"/>
  <c r="C361" i="6"/>
  <c r="C363" i="6" s="1"/>
  <c r="A363" i="6"/>
  <c r="B363" i="6"/>
  <c r="B365" i="6" s="1"/>
  <c r="A365" i="6"/>
  <c r="C365" i="6"/>
  <c r="A367" i="6"/>
  <c r="B367" i="6"/>
  <c r="B369" i="6" s="1"/>
  <c r="C367" i="6"/>
  <c r="A369" i="6"/>
  <c r="C369" i="6"/>
  <c r="C371" i="6" s="1"/>
  <c r="A371" i="6"/>
  <c r="B371" i="6"/>
  <c r="B373" i="6" s="1"/>
  <c r="A373" i="6"/>
  <c r="C373" i="6"/>
  <c r="A375" i="6"/>
  <c r="B375" i="6"/>
  <c r="C375" i="6"/>
  <c r="A377" i="6"/>
  <c r="B377" i="6"/>
  <c r="C377" i="6"/>
  <c r="C379" i="6" s="1"/>
  <c r="A379" i="6"/>
  <c r="B379" i="6"/>
  <c r="A381" i="6"/>
  <c r="B381" i="6"/>
  <c r="C381" i="6"/>
  <c r="A383" i="6"/>
  <c r="B383" i="6"/>
  <c r="C383" i="6"/>
  <c r="A385" i="6"/>
  <c r="B385" i="6"/>
  <c r="C385" i="6"/>
  <c r="A387" i="6"/>
  <c r="B387" i="6"/>
  <c r="C387" i="6"/>
  <c r="A389" i="6"/>
  <c r="B389" i="6"/>
  <c r="C389" i="6"/>
  <c r="A391" i="6"/>
  <c r="B391" i="6"/>
  <c r="C391" i="6"/>
  <c r="A393" i="6"/>
  <c r="B393" i="6"/>
  <c r="C393" i="6"/>
  <c r="A395" i="6"/>
  <c r="B395" i="6"/>
  <c r="C395" i="6"/>
  <c r="A397" i="6"/>
  <c r="B397" i="6"/>
  <c r="C397" i="6"/>
  <c r="C399" i="6" s="1"/>
  <c r="C401" i="6" s="1"/>
  <c r="A399" i="6"/>
  <c r="B399" i="6"/>
  <c r="B401" i="6" s="1"/>
  <c r="A401" i="6"/>
  <c r="A403" i="6"/>
  <c r="B403" i="6"/>
  <c r="B405" i="6" s="1"/>
  <c r="B407" i="6" s="1"/>
  <c r="C403" i="6"/>
  <c r="A405" i="6"/>
  <c r="C405" i="6"/>
  <c r="C407" i="6" s="1"/>
  <c r="A407" i="6"/>
  <c r="A409" i="6"/>
  <c r="B409" i="6"/>
  <c r="C409" i="6"/>
  <c r="C411" i="6" s="1"/>
  <c r="A411" i="6"/>
  <c r="B411" i="6"/>
  <c r="A413" i="6"/>
  <c r="B413" i="6"/>
  <c r="C413" i="6"/>
  <c r="C415" i="6" s="1"/>
  <c r="A415" i="6"/>
  <c r="B415" i="6"/>
  <c r="A417" i="6"/>
  <c r="B417" i="6"/>
  <c r="C417" i="6"/>
  <c r="A419" i="6"/>
  <c r="B419" i="6"/>
  <c r="B421" i="6" s="1"/>
  <c r="C419" i="6"/>
  <c r="A421" i="6"/>
  <c r="C421" i="6"/>
  <c r="A423" i="6"/>
  <c r="B423" i="6"/>
  <c r="B425" i="6" s="1"/>
  <c r="C423" i="6"/>
  <c r="A425" i="6"/>
  <c r="C425" i="6"/>
  <c r="A427" i="6"/>
  <c r="B427" i="6"/>
  <c r="B429" i="6" s="1"/>
  <c r="B431" i="6" s="1"/>
  <c r="C427" i="6"/>
  <c r="A429" i="6"/>
  <c r="C429" i="6"/>
  <c r="C431" i="6" s="1"/>
  <c r="A431" i="6"/>
  <c r="A433" i="6"/>
  <c r="B433" i="6"/>
  <c r="C433" i="6"/>
  <c r="C435" i="6" s="1"/>
  <c r="A435" i="6"/>
  <c r="B435" i="6"/>
  <c r="B437" i="6" s="1"/>
  <c r="A437" i="6"/>
  <c r="C437" i="6"/>
  <c r="A439" i="6"/>
  <c r="B439" i="6"/>
  <c r="B441" i="6" s="1"/>
  <c r="B443" i="6" s="1"/>
  <c r="C439" i="6"/>
  <c r="A441" i="6"/>
  <c r="C441" i="6"/>
  <c r="C443" i="6" s="1"/>
  <c r="A443" i="6"/>
  <c r="A445" i="6"/>
  <c r="B445" i="6"/>
  <c r="C445" i="6"/>
  <c r="C447" i="6" s="1"/>
  <c r="C449" i="6" s="1"/>
  <c r="A447" i="6"/>
  <c r="B447" i="6"/>
  <c r="B449" i="6" s="1"/>
  <c r="A449" i="6"/>
  <c r="A451" i="6"/>
  <c r="B451" i="6"/>
  <c r="B453" i="6" s="1"/>
  <c r="C451" i="6"/>
  <c r="A453" i="6"/>
  <c r="C453" i="6"/>
  <c r="A455" i="6"/>
  <c r="B455" i="6"/>
  <c r="B457" i="6" s="1"/>
  <c r="C455" i="6"/>
  <c r="A457" i="6"/>
  <c r="C457" i="6"/>
  <c r="A459" i="6"/>
  <c r="B459" i="6"/>
  <c r="C459" i="6"/>
  <c r="A461" i="6"/>
  <c r="B461" i="6"/>
  <c r="C461" i="6"/>
  <c r="A463" i="6"/>
  <c r="B463" i="6"/>
  <c r="B465" i="6" s="1"/>
  <c r="C463" i="6"/>
  <c r="A465" i="6"/>
  <c r="C465" i="6"/>
  <c r="C467" i="6" s="1"/>
  <c r="A467" i="6"/>
  <c r="B467" i="6"/>
  <c r="A469" i="6"/>
  <c r="B469" i="6"/>
  <c r="C469" i="6"/>
  <c r="A471" i="6"/>
  <c r="B471" i="6"/>
  <c r="B473" i="6" s="1"/>
  <c r="C471" i="6"/>
  <c r="A473" i="6"/>
  <c r="C473" i="6"/>
  <c r="C475" i="6" s="1"/>
  <c r="A475" i="6"/>
  <c r="B475" i="6"/>
  <c r="A477" i="6"/>
  <c r="B477" i="6"/>
  <c r="C477" i="6"/>
  <c r="C479" i="6" s="1"/>
  <c r="C481" i="6" s="1"/>
  <c r="A479" i="6"/>
  <c r="B479" i="6"/>
  <c r="B481" i="6" s="1"/>
  <c r="A481" i="6"/>
  <c r="A483" i="6"/>
  <c r="B483" i="6"/>
  <c r="B485" i="6" s="1"/>
  <c r="B487" i="6" s="1"/>
  <c r="C483" i="6"/>
  <c r="A485" i="6"/>
  <c r="C485" i="6"/>
  <c r="C487" i="6" s="1"/>
  <c r="A487" i="6"/>
  <c r="A489" i="6"/>
  <c r="B489" i="6"/>
  <c r="C489" i="6"/>
  <c r="C491" i="6" s="1"/>
  <c r="A491" i="6"/>
  <c r="B491" i="6"/>
  <c r="A493" i="6"/>
  <c r="B493" i="6"/>
  <c r="C493" i="6"/>
  <c r="A495" i="6"/>
  <c r="B495" i="6"/>
  <c r="C495" i="6"/>
  <c r="A497" i="6"/>
  <c r="B497" i="6"/>
  <c r="C497" i="6"/>
  <c r="A499" i="6"/>
  <c r="B499" i="6"/>
  <c r="C499" i="6"/>
  <c r="A501" i="6"/>
  <c r="B501" i="6"/>
  <c r="C501" i="6"/>
  <c r="C503" i="6" s="1"/>
  <c r="A503" i="6"/>
  <c r="B503" i="6"/>
  <c r="A505" i="6"/>
  <c r="B505" i="6"/>
  <c r="C505" i="6"/>
  <c r="A507" i="6"/>
  <c r="B507" i="6"/>
  <c r="C507" i="6"/>
  <c r="A509" i="6"/>
  <c r="B509" i="6"/>
  <c r="C509" i="6"/>
  <c r="A511" i="6"/>
  <c r="B511" i="6"/>
  <c r="C511" i="6"/>
  <c r="A513" i="6"/>
  <c r="B513" i="6"/>
  <c r="C513" i="6"/>
  <c r="A515" i="6"/>
  <c r="B515" i="6"/>
  <c r="C515" i="6"/>
  <c r="A517" i="6"/>
  <c r="B517" i="6"/>
  <c r="C517" i="6"/>
  <c r="A519" i="6"/>
  <c r="B519" i="6"/>
  <c r="C519" i="6"/>
  <c r="A521" i="6"/>
  <c r="B521" i="6"/>
  <c r="C521" i="6"/>
  <c r="A523" i="6"/>
  <c r="B523" i="6"/>
  <c r="C523" i="6"/>
  <c r="A525" i="6"/>
  <c r="B525" i="6"/>
  <c r="C525" i="6"/>
  <c r="A527" i="6"/>
  <c r="B527" i="6"/>
  <c r="C527" i="6"/>
  <c r="A529" i="6"/>
  <c r="B529" i="6"/>
  <c r="C529" i="6"/>
  <c r="A531" i="6"/>
  <c r="B531" i="6"/>
  <c r="C531" i="6"/>
  <c r="A533" i="6"/>
  <c r="B533" i="6"/>
  <c r="C533" i="6"/>
  <c r="A535" i="6"/>
  <c r="B535" i="6"/>
  <c r="C535" i="6"/>
  <c r="C5" i="6"/>
  <c r="B5" i="6"/>
  <c r="A5" i="6"/>
  <c r="A8" i="6"/>
  <c r="B8" i="6"/>
  <c r="C8" i="6"/>
  <c r="A10" i="6"/>
  <c r="B10" i="6"/>
  <c r="C10" i="6"/>
  <c r="A12" i="6"/>
  <c r="B12" i="6"/>
  <c r="C12" i="6"/>
  <c r="A14" i="6"/>
  <c r="B14" i="6"/>
  <c r="C14" i="6"/>
  <c r="A16" i="6"/>
  <c r="B16" i="6"/>
  <c r="C16" i="6"/>
  <c r="A18" i="6"/>
  <c r="B18" i="6"/>
  <c r="C18" i="6"/>
  <c r="A20" i="6"/>
  <c r="B20" i="6"/>
  <c r="C20" i="6"/>
  <c r="A22" i="6"/>
  <c r="B22" i="6"/>
  <c r="C22" i="6"/>
  <c r="A24" i="6"/>
  <c r="B24" i="6"/>
  <c r="C24" i="6"/>
  <c r="A26" i="6"/>
  <c r="B26" i="6"/>
  <c r="C26" i="6"/>
  <c r="A28" i="6"/>
  <c r="B28" i="6"/>
  <c r="C28" i="6"/>
  <c r="A30" i="6"/>
  <c r="B30" i="6"/>
  <c r="C30" i="6"/>
  <c r="C32" i="6" s="1"/>
  <c r="A32" i="6"/>
  <c r="B32" i="6"/>
  <c r="B34" i="6" s="1"/>
  <c r="A34" i="6"/>
  <c r="C34" i="6"/>
  <c r="C36" i="6" s="1"/>
  <c r="C38" i="6" s="1"/>
  <c r="C40" i="6" s="1"/>
  <c r="C42" i="6" s="1"/>
  <c r="C44" i="6" s="1"/>
  <c r="C46" i="6" s="1"/>
  <c r="C48" i="6" s="1"/>
  <c r="C50" i="6" s="1"/>
  <c r="C52" i="6" s="1"/>
  <c r="C54" i="6" s="1"/>
  <c r="C56" i="6" s="1"/>
  <c r="C58" i="6" s="1"/>
  <c r="C60" i="6" s="1"/>
  <c r="C62" i="6" s="1"/>
  <c r="C64" i="6" s="1"/>
  <c r="C66" i="6" s="1"/>
  <c r="C68" i="6" s="1"/>
  <c r="C70" i="6" s="1"/>
  <c r="C72" i="6" s="1"/>
  <c r="C74" i="6" s="1"/>
  <c r="C76" i="6" s="1"/>
  <c r="C78" i="6" s="1"/>
  <c r="C80" i="6" s="1"/>
  <c r="C82" i="6" s="1"/>
  <c r="C84" i="6" s="1"/>
  <c r="C86" i="6" s="1"/>
  <c r="C88" i="6" s="1"/>
  <c r="C90" i="6" s="1"/>
  <c r="C92" i="6" s="1"/>
  <c r="C94" i="6" s="1"/>
  <c r="C96" i="6" s="1"/>
  <c r="C98" i="6" s="1"/>
  <c r="C100" i="6" s="1"/>
  <c r="C102" i="6" s="1"/>
  <c r="C104" i="6" s="1"/>
  <c r="C106" i="6" s="1"/>
  <c r="C108" i="6" s="1"/>
  <c r="C110" i="6" s="1"/>
  <c r="C112" i="6" s="1"/>
  <c r="C114" i="6" s="1"/>
  <c r="C116" i="6" s="1"/>
  <c r="C118" i="6" s="1"/>
  <c r="C120" i="6" s="1"/>
  <c r="C122" i="6" s="1"/>
  <c r="C124" i="6" s="1"/>
  <c r="A36" i="6"/>
  <c r="B36" i="6"/>
  <c r="B38" i="6" s="1"/>
  <c r="A38" i="6"/>
  <c r="A40" i="6"/>
  <c r="B40" i="6"/>
  <c r="B42" i="6" s="1"/>
  <c r="A42" i="6"/>
  <c r="A44" i="6"/>
  <c r="B44" i="6"/>
  <c r="B46" i="6" s="1"/>
  <c r="A46" i="6"/>
  <c r="A48" i="6"/>
  <c r="B48" i="6"/>
  <c r="B50" i="6" s="1"/>
  <c r="A50" i="6"/>
  <c r="A52" i="6"/>
  <c r="B52" i="6"/>
  <c r="B54" i="6" s="1"/>
  <c r="A54" i="6"/>
  <c r="A56" i="6"/>
  <c r="B56" i="6"/>
  <c r="B58" i="6" s="1"/>
  <c r="A58" i="6"/>
  <c r="A60" i="6"/>
  <c r="B60" i="6"/>
  <c r="B62" i="6" s="1"/>
  <c r="A62" i="6"/>
  <c r="A64" i="6"/>
  <c r="B64" i="6"/>
  <c r="B66" i="6" s="1"/>
  <c r="A66" i="6"/>
  <c r="A68" i="6"/>
  <c r="B68" i="6"/>
  <c r="B70" i="6" s="1"/>
  <c r="A70" i="6"/>
  <c r="A72" i="6"/>
  <c r="B72" i="6"/>
  <c r="B74" i="6" s="1"/>
  <c r="A74" i="6"/>
  <c r="A76" i="6"/>
  <c r="B76" i="6"/>
  <c r="B78" i="6" s="1"/>
  <c r="A78" i="6"/>
  <c r="A80" i="6"/>
  <c r="B80" i="6"/>
  <c r="B82" i="6" s="1"/>
  <c r="A82" i="6"/>
  <c r="A84" i="6"/>
  <c r="B84" i="6"/>
  <c r="B86" i="6" s="1"/>
  <c r="A86" i="6"/>
  <c r="A88" i="6"/>
  <c r="B88" i="6"/>
  <c r="B90" i="6" s="1"/>
  <c r="A90" i="6"/>
  <c r="A92" i="6"/>
  <c r="B92" i="6"/>
  <c r="B94" i="6" s="1"/>
  <c r="A94" i="6"/>
  <c r="A96" i="6"/>
  <c r="B96" i="6"/>
  <c r="B98" i="6" s="1"/>
  <c r="A98" i="6"/>
  <c r="A100" i="6"/>
  <c r="B100" i="6"/>
  <c r="B102" i="6" s="1"/>
  <c r="A102" i="6"/>
  <c r="A104" i="6"/>
  <c r="B104" i="6"/>
  <c r="B106" i="6" s="1"/>
  <c r="A106" i="6"/>
  <c r="A108" i="6"/>
  <c r="B108" i="6"/>
  <c r="B110" i="6" s="1"/>
  <c r="A110" i="6"/>
  <c r="A112" i="6"/>
  <c r="B112" i="6"/>
  <c r="B114" i="6" s="1"/>
  <c r="A114" i="6"/>
  <c r="A116" i="6"/>
  <c r="B116" i="6"/>
  <c r="B118" i="6" s="1"/>
  <c r="A118" i="6"/>
  <c r="A120" i="6"/>
  <c r="B120" i="6"/>
  <c r="B122" i="6" s="1"/>
  <c r="A122" i="6"/>
  <c r="A124" i="6"/>
  <c r="B124" i="6"/>
  <c r="A126" i="6"/>
  <c r="B126" i="6"/>
  <c r="C126" i="6"/>
  <c r="A128" i="6"/>
  <c r="B128" i="6"/>
  <c r="C128" i="6"/>
  <c r="A130" i="6"/>
  <c r="B130" i="6"/>
  <c r="C130" i="6"/>
  <c r="A132" i="6"/>
  <c r="B132" i="6"/>
  <c r="C132" i="6"/>
  <c r="A134" i="6"/>
  <c r="B134" i="6"/>
  <c r="C134" i="6"/>
  <c r="A136" i="6"/>
  <c r="B136" i="6"/>
  <c r="C136" i="6"/>
  <c r="A138" i="6"/>
  <c r="B138" i="6"/>
  <c r="C138" i="6"/>
  <c r="A140" i="6"/>
  <c r="B140" i="6"/>
  <c r="C140" i="6"/>
  <c r="A142" i="6"/>
  <c r="B142" i="6"/>
  <c r="C142" i="6"/>
  <c r="A144" i="6"/>
  <c r="B144" i="6"/>
  <c r="C144" i="6"/>
  <c r="A146" i="6"/>
  <c r="B146" i="6"/>
  <c r="C146" i="6"/>
  <c r="A148" i="6"/>
  <c r="B148" i="6"/>
  <c r="C148" i="6"/>
  <c r="A150" i="6"/>
  <c r="B150" i="6"/>
  <c r="C150" i="6"/>
  <c r="A152" i="6"/>
  <c r="B152" i="6"/>
  <c r="C152" i="6"/>
  <c r="A154" i="6"/>
  <c r="B154" i="6"/>
  <c r="C154" i="6"/>
  <c r="A156" i="6"/>
  <c r="B156" i="6"/>
  <c r="C156" i="6"/>
  <c r="A158" i="6"/>
  <c r="B158" i="6"/>
  <c r="C158" i="6"/>
  <c r="C160" i="6" s="1"/>
  <c r="A160" i="6"/>
  <c r="B160" i="6"/>
  <c r="A162" i="6"/>
  <c r="B162" i="6"/>
  <c r="C162" i="6"/>
  <c r="C164" i="6" s="1"/>
  <c r="A164" i="6"/>
  <c r="B164" i="6"/>
  <c r="A166" i="6"/>
  <c r="B166" i="6"/>
  <c r="C166" i="6"/>
  <c r="C168" i="6" s="1"/>
  <c r="A168" i="6"/>
  <c r="B168" i="6"/>
  <c r="A170" i="6"/>
  <c r="B170" i="6"/>
  <c r="C170" i="6"/>
  <c r="C172" i="6" s="1"/>
  <c r="A172" i="6"/>
  <c r="B172" i="6"/>
  <c r="A174" i="6"/>
  <c r="B174" i="6"/>
  <c r="C174" i="6"/>
  <c r="A176" i="6"/>
  <c r="B176" i="6"/>
  <c r="C176" i="6"/>
  <c r="A178" i="6"/>
  <c r="B178" i="6"/>
  <c r="C178" i="6"/>
  <c r="C180" i="6" s="1"/>
  <c r="A180" i="6"/>
  <c r="B180" i="6"/>
  <c r="A182" i="6"/>
  <c r="B182" i="6"/>
  <c r="C182" i="6"/>
  <c r="A184" i="6"/>
  <c r="B184" i="6"/>
  <c r="C184" i="6"/>
  <c r="A186" i="6"/>
  <c r="B186" i="6"/>
  <c r="C186" i="6"/>
  <c r="C188" i="6" s="1"/>
  <c r="A188" i="6"/>
  <c r="B188" i="6"/>
  <c r="A190" i="6"/>
  <c r="B190" i="6"/>
  <c r="C190" i="6"/>
  <c r="C192" i="6" s="1"/>
  <c r="A192" i="6"/>
  <c r="B192" i="6"/>
  <c r="A194" i="6"/>
  <c r="B194" i="6"/>
  <c r="C194" i="6"/>
  <c r="C196" i="6" s="1"/>
  <c r="C198" i="6" s="1"/>
  <c r="A196" i="6"/>
  <c r="B196" i="6"/>
  <c r="B198" i="6" s="1"/>
  <c r="A198" i="6"/>
  <c r="A200" i="6"/>
  <c r="B200" i="6"/>
  <c r="B202" i="6" s="1"/>
  <c r="C200" i="6"/>
  <c r="A202" i="6"/>
  <c r="C202" i="6"/>
  <c r="C204" i="6" s="1"/>
  <c r="A204" i="6"/>
  <c r="B204" i="6"/>
  <c r="A206" i="6"/>
  <c r="B206" i="6"/>
  <c r="C206" i="6"/>
  <c r="C208" i="6" s="1"/>
  <c r="A208" i="6"/>
  <c r="B208" i="6"/>
  <c r="A210" i="6"/>
  <c r="B210" i="6"/>
  <c r="C210" i="6"/>
  <c r="C212" i="6" s="1"/>
  <c r="A212" i="6"/>
  <c r="B212" i="6"/>
  <c r="B214" i="6" s="1"/>
  <c r="A214" i="6"/>
  <c r="C214" i="6"/>
  <c r="A216" i="6"/>
  <c r="B216" i="6"/>
  <c r="B218" i="6" s="1"/>
  <c r="C216" i="6"/>
  <c r="A218" i="6"/>
  <c r="C218" i="6"/>
  <c r="A220" i="6"/>
  <c r="B220" i="6"/>
  <c r="B222" i="6" s="1"/>
  <c r="C220" i="6"/>
  <c r="A222" i="6"/>
  <c r="C222" i="6"/>
  <c r="C224" i="6" s="1"/>
  <c r="A224" i="6"/>
  <c r="B224" i="6"/>
  <c r="A226" i="6"/>
  <c r="B226" i="6"/>
  <c r="C226" i="6"/>
  <c r="A228" i="6"/>
  <c r="B228" i="6"/>
  <c r="B230" i="6" s="1"/>
  <c r="C228" i="6"/>
  <c r="A230" i="6"/>
  <c r="C230" i="6"/>
  <c r="A232" i="6"/>
  <c r="B232" i="6"/>
  <c r="C232" i="6"/>
  <c r="A234" i="6"/>
  <c r="B234" i="6"/>
  <c r="C234" i="6"/>
  <c r="A236" i="6"/>
  <c r="B236" i="6"/>
  <c r="B238" i="6" s="1"/>
  <c r="C236" i="6"/>
  <c r="A238" i="6"/>
  <c r="C238" i="6"/>
  <c r="A240" i="6"/>
  <c r="B240" i="6"/>
  <c r="C240" i="6"/>
  <c r="A242" i="6"/>
  <c r="B242" i="6"/>
  <c r="C242" i="6"/>
  <c r="A244" i="6"/>
  <c r="B244" i="6"/>
  <c r="C244" i="6"/>
  <c r="A246" i="6"/>
  <c r="B246" i="6"/>
  <c r="C246" i="6"/>
  <c r="A248" i="6"/>
  <c r="B248" i="6"/>
  <c r="C248" i="6"/>
  <c r="A250" i="6"/>
  <c r="B250" i="6"/>
  <c r="C250" i="6"/>
  <c r="C252" i="6" s="1"/>
  <c r="A252" i="6"/>
  <c r="B252" i="6"/>
  <c r="A254" i="6"/>
  <c r="B254" i="6"/>
  <c r="C254" i="6"/>
  <c r="C256" i="6" s="1"/>
  <c r="A256" i="6"/>
  <c r="B256" i="6"/>
  <c r="A258" i="6"/>
  <c r="B258" i="6"/>
  <c r="C258" i="6"/>
  <c r="C260" i="6" s="1"/>
  <c r="A260" i="6"/>
  <c r="B260" i="6"/>
  <c r="A262" i="6"/>
  <c r="B262" i="6"/>
  <c r="C262" i="6"/>
  <c r="C264" i="6" s="1"/>
  <c r="A264" i="6"/>
  <c r="B264" i="6"/>
  <c r="B266" i="6" s="1"/>
  <c r="A266" i="6"/>
  <c r="C266" i="6"/>
  <c r="A268" i="6"/>
  <c r="B268" i="6"/>
  <c r="B270" i="6" s="1"/>
  <c r="C268" i="6"/>
  <c r="A270" i="6"/>
  <c r="C270" i="6"/>
  <c r="C272" i="6" s="1"/>
  <c r="A272" i="6"/>
  <c r="B272" i="6"/>
  <c r="A274" i="6"/>
  <c r="B274" i="6"/>
  <c r="C274" i="6"/>
  <c r="C276" i="6" s="1"/>
  <c r="A276" i="6"/>
  <c r="B276" i="6"/>
  <c r="B278" i="6" s="1"/>
  <c r="A278" i="6"/>
  <c r="C278" i="6"/>
  <c r="A280" i="6"/>
  <c r="B280" i="6"/>
  <c r="B282" i="6" s="1"/>
  <c r="C280" i="6"/>
  <c r="A282" i="6"/>
  <c r="C282" i="6"/>
  <c r="C284" i="6" s="1"/>
  <c r="A284" i="6"/>
  <c r="B284" i="6"/>
  <c r="A286" i="6"/>
  <c r="B286" i="6"/>
  <c r="C286" i="6"/>
  <c r="C288" i="6" s="1"/>
  <c r="A288" i="6"/>
  <c r="B288" i="6"/>
  <c r="A290" i="6"/>
  <c r="B290" i="6"/>
  <c r="C290" i="6"/>
  <c r="C292" i="6" s="1"/>
  <c r="A292" i="6"/>
  <c r="B292" i="6"/>
  <c r="A294" i="6"/>
  <c r="B294" i="6"/>
  <c r="C294" i="6"/>
  <c r="C296" i="6" s="1"/>
  <c r="A296" i="6"/>
  <c r="B296" i="6"/>
  <c r="A298" i="6"/>
  <c r="B298" i="6"/>
  <c r="C298" i="6"/>
  <c r="C300" i="6" s="1"/>
  <c r="A300" i="6"/>
  <c r="B300" i="6"/>
  <c r="A302" i="6"/>
  <c r="B302" i="6"/>
  <c r="C302" i="6"/>
  <c r="A304" i="6"/>
  <c r="B304" i="6"/>
  <c r="B306" i="6" s="1"/>
  <c r="C304" i="6"/>
  <c r="A306" i="6"/>
  <c r="C306" i="6"/>
  <c r="A308" i="6"/>
  <c r="B308" i="6"/>
  <c r="C308" i="6"/>
  <c r="A310" i="6"/>
  <c r="B310" i="6"/>
  <c r="C310" i="6"/>
  <c r="A312" i="6"/>
  <c r="B312" i="6"/>
  <c r="C312" i="6"/>
  <c r="A314" i="6"/>
  <c r="B314" i="6"/>
  <c r="C314" i="6"/>
  <c r="A316" i="6"/>
  <c r="B316" i="6"/>
  <c r="B318" i="6" s="1"/>
  <c r="C316" i="6"/>
  <c r="A318" i="6"/>
  <c r="C318" i="6"/>
  <c r="A320" i="6"/>
  <c r="B320" i="6"/>
  <c r="B322" i="6" s="1"/>
  <c r="C320" i="6"/>
  <c r="A322" i="6"/>
  <c r="C322" i="6"/>
  <c r="C324" i="6" s="1"/>
  <c r="A324" i="6"/>
  <c r="B324" i="6"/>
  <c r="A326" i="6"/>
  <c r="B326" i="6"/>
  <c r="C326" i="6"/>
  <c r="C328" i="6" s="1"/>
  <c r="A328" i="6"/>
  <c r="B328" i="6"/>
  <c r="B330" i="6" s="1"/>
  <c r="A330" i="6"/>
  <c r="C330" i="6"/>
  <c r="C332" i="6" s="1"/>
  <c r="A332" i="6"/>
  <c r="B332" i="6"/>
  <c r="A334" i="6"/>
  <c r="B334" i="6"/>
  <c r="C334" i="6"/>
  <c r="C336" i="6" s="1"/>
  <c r="A336" i="6"/>
  <c r="B336" i="6"/>
  <c r="A338" i="6"/>
  <c r="B338" i="6"/>
  <c r="C338" i="6"/>
  <c r="A340" i="6"/>
  <c r="B340" i="6"/>
  <c r="B342" i="6" s="1"/>
  <c r="C340" i="6"/>
  <c r="A342" i="6"/>
  <c r="C342" i="6"/>
  <c r="A344" i="6"/>
  <c r="B344" i="6"/>
  <c r="B346" i="6" s="1"/>
  <c r="C344" i="6"/>
  <c r="A346" i="6"/>
  <c r="C346" i="6"/>
  <c r="A348" i="6"/>
  <c r="B348" i="6"/>
  <c r="C348" i="6"/>
  <c r="A350" i="6"/>
  <c r="B350" i="6"/>
  <c r="C350" i="6"/>
  <c r="C352" i="6" s="1"/>
  <c r="A352" i="6"/>
  <c r="B352" i="6"/>
  <c r="B354" i="6" s="1"/>
  <c r="A354" i="6"/>
  <c r="C354" i="6"/>
  <c r="A356" i="6"/>
  <c r="B356" i="6"/>
  <c r="B358" i="6" s="1"/>
  <c r="C356" i="6"/>
  <c r="A358" i="6"/>
  <c r="C358" i="6"/>
  <c r="A360" i="6"/>
  <c r="B360" i="6"/>
  <c r="B362" i="6" s="1"/>
  <c r="B364" i="6" s="1"/>
  <c r="C360" i="6"/>
  <c r="A362" i="6"/>
  <c r="C362" i="6"/>
  <c r="C364" i="6" s="1"/>
  <c r="A364" i="6"/>
  <c r="A366" i="6"/>
  <c r="B366" i="6"/>
  <c r="C366" i="6"/>
  <c r="C368" i="6" s="1"/>
  <c r="A368" i="6"/>
  <c r="B368" i="6"/>
  <c r="B370" i="6" s="1"/>
  <c r="A370" i="6"/>
  <c r="C370" i="6"/>
  <c r="C372" i="6" s="1"/>
  <c r="A372" i="6"/>
  <c r="B372" i="6"/>
  <c r="A374" i="6"/>
  <c r="B374" i="6"/>
  <c r="C374" i="6"/>
  <c r="A376" i="6"/>
  <c r="B376" i="6"/>
  <c r="B378" i="6" s="1"/>
  <c r="C376" i="6"/>
  <c r="A378" i="6"/>
  <c r="C378" i="6"/>
  <c r="A380" i="6"/>
  <c r="B380" i="6"/>
  <c r="C380" i="6"/>
  <c r="A382" i="6"/>
  <c r="B382" i="6"/>
  <c r="C382" i="6"/>
  <c r="A384" i="6"/>
  <c r="B384" i="6"/>
  <c r="C384" i="6"/>
  <c r="A386" i="6"/>
  <c r="B386" i="6"/>
  <c r="C386" i="6"/>
  <c r="A388" i="6"/>
  <c r="B388" i="6"/>
  <c r="C388" i="6"/>
  <c r="A390" i="6"/>
  <c r="B390" i="6"/>
  <c r="C390" i="6"/>
  <c r="A392" i="6"/>
  <c r="B392" i="6"/>
  <c r="C392" i="6"/>
  <c r="A394" i="6"/>
  <c r="B394" i="6"/>
  <c r="C394" i="6"/>
  <c r="A396" i="6"/>
  <c r="B396" i="6"/>
  <c r="B398" i="6" s="1"/>
  <c r="B400" i="6" s="1"/>
  <c r="C396" i="6"/>
  <c r="A398" i="6"/>
  <c r="C398" i="6"/>
  <c r="C400" i="6" s="1"/>
  <c r="A400" i="6"/>
  <c r="A402" i="6"/>
  <c r="B402" i="6"/>
  <c r="C402" i="6"/>
  <c r="C404" i="6" s="1"/>
  <c r="A404" i="6"/>
  <c r="B404" i="6"/>
  <c r="B406" i="6" s="1"/>
  <c r="A406" i="6"/>
  <c r="C406" i="6"/>
  <c r="A408" i="6"/>
  <c r="B408" i="6"/>
  <c r="B410" i="6" s="1"/>
  <c r="C408" i="6"/>
  <c r="A410" i="6"/>
  <c r="C410" i="6"/>
  <c r="A412" i="6"/>
  <c r="B412" i="6"/>
  <c r="B414" i="6" s="1"/>
  <c r="C412" i="6"/>
  <c r="A414" i="6"/>
  <c r="C414" i="6"/>
  <c r="A416" i="6"/>
  <c r="B416" i="6"/>
  <c r="C416" i="6"/>
  <c r="A418" i="6"/>
  <c r="B418" i="6"/>
  <c r="C418" i="6"/>
  <c r="C420" i="6" s="1"/>
  <c r="A420" i="6"/>
  <c r="B420" i="6"/>
  <c r="A422" i="6"/>
  <c r="B422" i="6"/>
  <c r="C422" i="6"/>
  <c r="C424" i="6" s="1"/>
  <c r="A424" i="6"/>
  <c r="B424" i="6"/>
  <c r="A426" i="6"/>
  <c r="B426" i="6"/>
  <c r="C426" i="6"/>
  <c r="C428" i="6" s="1"/>
  <c r="A428" i="6"/>
  <c r="B428" i="6"/>
  <c r="B430" i="6" s="1"/>
  <c r="A430" i="6"/>
  <c r="C430" i="6"/>
  <c r="A432" i="6"/>
  <c r="B432" i="6"/>
  <c r="B434" i="6" s="1"/>
  <c r="B436" i="6" s="1"/>
  <c r="C432" i="6"/>
  <c r="A434" i="6"/>
  <c r="C434" i="6"/>
  <c r="C436" i="6" s="1"/>
  <c r="A436" i="6"/>
  <c r="A438" i="6"/>
  <c r="B438" i="6"/>
  <c r="C438" i="6"/>
  <c r="C440" i="6" s="1"/>
  <c r="A440" i="6"/>
  <c r="B440" i="6"/>
  <c r="B442" i="6" s="1"/>
  <c r="A442" i="6"/>
  <c r="C442" i="6"/>
  <c r="A444" i="6"/>
  <c r="B444" i="6"/>
  <c r="B446" i="6" s="1"/>
  <c r="B448" i="6" s="1"/>
  <c r="C444" i="6"/>
  <c r="A446" i="6"/>
  <c r="C446" i="6"/>
  <c r="C448" i="6" s="1"/>
  <c r="A448" i="6"/>
  <c r="A450" i="6"/>
  <c r="B450" i="6"/>
  <c r="C450" i="6"/>
  <c r="C452" i="6" s="1"/>
  <c r="A452" i="6"/>
  <c r="B452" i="6"/>
  <c r="A454" i="6"/>
  <c r="B454" i="6"/>
  <c r="C454" i="6"/>
  <c r="C456" i="6" s="1"/>
  <c r="A456" i="6"/>
  <c r="B456" i="6"/>
  <c r="A458" i="6"/>
  <c r="B458" i="6"/>
  <c r="C458" i="6"/>
  <c r="A460" i="6"/>
  <c r="B460" i="6"/>
  <c r="C460" i="6"/>
  <c r="A462" i="6"/>
  <c r="B462" i="6"/>
  <c r="C462" i="6"/>
  <c r="C464" i="6" s="1"/>
  <c r="A464" i="6"/>
  <c r="B464" i="6"/>
  <c r="B466" i="6" s="1"/>
  <c r="A466" i="6"/>
  <c r="C466" i="6"/>
  <c r="A468" i="6"/>
  <c r="B468" i="6"/>
  <c r="C468" i="6"/>
  <c r="A470" i="6"/>
  <c r="B470" i="6"/>
  <c r="C470" i="6"/>
  <c r="C472" i="6" s="1"/>
  <c r="C474" i="6" s="1"/>
  <c r="A472" i="6"/>
  <c r="B472" i="6"/>
  <c r="B474" i="6" s="1"/>
  <c r="A474" i="6"/>
  <c r="A476" i="6"/>
  <c r="B476" i="6"/>
  <c r="B478" i="6" s="1"/>
  <c r="B480" i="6" s="1"/>
  <c r="C476" i="6"/>
  <c r="A478" i="6"/>
  <c r="C478" i="6"/>
  <c r="C480" i="6" s="1"/>
  <c r="A480" i="6"/>
  <c r="A482" i="6"/>
  <c r="B482" i="6"/>
  <c r="C482" i="6"/>
  <c r="C484" i="6" s="1"/>
  <c r="A484" i="6"/>
  <c r="B484" i="6"/>
  <c r="B486" i="6" s="1"/>
  <c r="A486" i="6"/>
  <c r="C486" i="6"/>
  <c r="A488" i="6"/>
  <c r="B488" i="6"/>
  <c r="B490" i="6" s="1"/>
  <c r="C488" i="6"/>
  <c r="A490" i="6"/>
  <c r="C490" i="6"/>
  <c r="A492" i="6"/>
  <c r="B492" i="6"/>
  <c r="C492" i="6"/>
  <c r="A494" i="6"/>
  <c r="B494" i="6"/>
  <c r="C494" i="6"/>
  <c r="A496" i="6"/>
  <c r="B496" i="6"/>
  <c r="C496" i="6"/>
  <c r="A498" i="6"/>
  <c r="B498" i="6"/>
  <c r="C498" i="6"/>
  <c r="A500" i="6"/>
  <c r="B500" i="6"/>
  <c r="B502" i="6" s="1"/>
  <c r="C500" i="6"/>
  <c r="A502" i="6"/>
  <c r="C502" i="6"/>
  <c r="A504" i="6"/>
  <c r="B504" i="6"/>
  <c r="C504" i="6"/>
  <c r="A506" i="6"/>
  <c r="B506" i="6"/>
  <c r="C506" i="6"/>
  <c r="A508" i="6"/>
  <c r="B508" i="6"/>
  <c r="C508" i="6"/>
  <c r="A510" i="6"/>
  <c r="B510" i="6"/>
  <c r="C510" i="6"/>
  <c r="A512" i="6"/>
  <c r="B512" i="6"/>
  <c r="C512" i="6"/>
  <c r="A514" i="6"/>
  <c r="B514" i="6"/>
  <c r="C514" i="6"/>
  <c r="A516" i="6"/>
  <c r="B516" i="6"/>
  <c r="C516" i="6"/>
  <c r="A518" i="6"/>
  <c r="B518" i="6"/>
  <c r="C518" i="6"/>
  <c r="A520" i="6"/>
  <c r="B520" i="6"/>
  <c r="C520" i="6"/>
  <c r="A522" i="6"/>
  <c r="B522" i="6"/>
  <c r="C522" i="6"/>
  <c r="A524" i="6"/>
  <c r="B524" i="6"/>
  <c r="C524" i="6"/>
  <c r="A526" i="6"/>
  <c r="B526" i="6"/>
  <c r="C526" i="6"/>
  <c r="A528" i="6"/>
  <c r="B528" i="6"/>
  <c r="C528" i="6"/>
  <c r="A530" i="6"/>
  <c r="B530" i="6"/>
  <c r="C530" i="6"/>
  <c r="A532" i="6"/>
  <c r="B532" i="6"/>
  <c r="C532" i="6"/>
  <c r="A534" i="6"/>
  <c r="B534" i="6"/>
  <c r="C534" i="6"/>
  <c r="A4" i="6"/>
  <c r="A6" i="6"/>
  <c r="B4" i="6"/>
  <c r="C4" i="6"/>
  <c r="B6" i="6"/>
  <c r="C6" i="6"/>
  <c r="P7861" i="4"/>
  <c r="O7861" i="4"/>
  <c r="N7861" i="4"/>
  <c r="M7861" i="4"/>
  <c r="Q7861" i="4" s="1"/>
  <c r="P7860" i="4"/>
  <c r="O7860" i="4"/>
  <c r="N7860" i="4"/>
  <c r="M7860" i="4"/>
  <c r="Q7860" i="4" s="1"/>
  <c r="P7859" i="4"/>
  <c r="O7859" i="4"/>
  <c r="N7859" i="4"/>
  <c r="M7859" i="4"/>
  <c r="Q7859" i="4" s="1"/>
  <c r="P7858" i="4"/>
  <c r="O7858" i="4"/>
  <c r="N7858" i="4"/>
  <c r="M7858" i="4"/>
  <c r="Q7858" i="4" s="1"/>
  <c r="P7857" i="4"/>
  <c r="O7857" i="4"/>
  <c r="N7857" i="4"/>
  <c r="M7857" i="4"/>
  <c r="Q7857" i="4" s="1"/>
  <c r="P7856" i="4"/>
  <c r="O7856" i="4"/>
  <c r="N7856" i="4"/>
  <c r="M7856" i="4"/>
  <c r="Q7856" i="4" s="1"/>
  <c r="P7855" i="4"/>
  <c r="O7855" i="4"/>
  <c r="N7855" i="4"/>
  <c r="M7855" i="4"/>
  <c r="Q7855" i="4" s="1"/>
  <c r="P7854" i="4"/>
  <c r="O7854" i="4"/>
  <c r="N7854" i="4"/>
  <c r="M7854" i="4"/>
  <c r="Q7854" i="4" s="1"/>
  <c r="P7853" i="4"/>
  <c r="O7853" i="4"/>
  <c r="N7853" i="4"/>
  <c r="M7853" i="4"/>
  <c r="Q7853" i="4" s="1"/>
  <c r="P7852" i="4"/>
  <c r="O7852" i="4"/>
  <c r="N7852" i="4"/>
  <c r="M7852" i="4"/>
  <c r="Q7852" i="4" s="1"/>
  <c r="P7851" i="4"/>
  <c r="O7851" i="4"/>
  <c r="N7851" i="4"/>
  <c r="M7851" i="4"/>
  <c r="Q7851" i="4" s="1"/>
  <c r="P7850" i="4"/>
  <c r="O7850" i="4"/>
  <c r="N7850" i="4"/>
  <c r="M7850" i="4"/>
  <c r="Q7850" i="4" s="1"/>
  <c r="P7849" i="4"/>
  <c r="O7849" i="4"/>
  <c r="N7849" i="4"/>
  <c r="M7849" i="4"/>
  <c r="Q7849" i="4" s="1"/>
  <c r="P7848" i="4"/>
  <c r="O7848" i="4"/>
  <c r="N7848" i="4"/>
  <c r="M7848" i="4"/>
  <c r="Q7848" i="4" s="1"/>
  <c r="P7847" i="4"/>
  <c r="O7847" i="4"/>
  <c r="N7847" i="4"/>
  <c r="M7847" i="4"/>
  <c r="Q7847" i="4" s="1"/>
  <c r="P7846" i="4"/>
  <c r="O7846" i="4"/>
  <c r="N7846" i="4"/>
  <c r="M7846" i="4"/>
  <c r="Q7846" i="4" s="1"/>
  <c r="P7845" i="4"/>
  <c r="O7845" i="4"/>
  <c r="N7845" i="4"/>
  <c r="M7845" i="4"/>
  <c r="Q7845" i="4" s="1"/>
  <c r="P7844" i="4"/>
  <c r="O7844" i="4"/>
  <c r="N7844" i="4"/>
  <c r="M7844" i="4"/>
  <c r="Q7844" i="4" s="1"/>
  <c r="P7843" i="4"/>
  <c r="O7843" i="4"/>
  <c r="N7843" i="4"/>
  <c r="M7843" i="4"/>
  <c r="Q7843" i="4" s="1"/>
  <c r="P7842" i="4"/>
  <c r="O7842" i="4"/>
  <c r="N7842" i="4"/>
  <c r="M7842" i="4"/>
  <c r="Q7842" i="4" s="1"/>
  <c r="P7841" i="4"/>
  <c r="O7841" i="4"/>
  <c r="N7841" i="4"/>
  <c r="M7841" i="4"/>
  <c r="Q7841" i="4" s="1"/>
  <c r="P7840" i="4"/>
  <c r="O7840" i="4"/>
  <c r="N7840" i="4"/>
  <c r="M7840" i="4"/>
  <c r="Q7840" i="4" s="1"/>
  <c r="P7839" i="4"/>
  <c r="O7839" i="4"/>
  <c r="N7839" i="4"/>
  <c r="M7839" i="4"/>
  <c r="Q7839" i="4" s="1"/>
  <c r="P7838" i="4"/>
  <c r="O7838" i="4"/>
  <c r="N7838" i="4"/>
  <c r="M7838" i="4"/>
  <c r="Q7838" i="4" s="1"/>
  <c r="P7837" i="4"/>
  <c r="O7837" i="4"/>
  <c r="N7837" i="4"/>
  <c r="M7837" i="4"/>
  <c r="Q7837" i="4" s="1"/>
  <c r="P7836" i="4"/>
  <c r="O7836" i="4"/>
  <c r="N7836" i="4"/>
  <c r="M7836" i="4"/>
  <c r="Q7836" i="4" s="1"/>
  <c r="P7835" i="4"/>
  <c r="O7835" i="4"/>
  <c r="N7835" i="4"/>
  <c r="M7835" i="4"/>
  <c r="Q7835" i="4" s="1"/>
  <c r="P7834" i="4"/>
  <c r="O7834" i="4"/>
  <c r="N7834" i="4"/>
  <c r="M7834" i="4"/>
  <c r="Q7834" i="4" s="1"/>
  <c r="P7833" i="4"/>
  <c r="O7833" i="4"/>
  <c r="N7833" i="4"/>
  <c r="M7833" i="4"/>
  <c r="Q7833" i="4" s="1"/>
  <c r="P7832" i="4"/>
  <c r="O7832" i="4"/>
  <c r="N7832" i="4"/>
  <c r="M7832" i="4"/>
  <c r="Q7832" i="4" s="1"/>
  <c r="P7831" i="4"/>
  <c r="O7831" i="4"/>
  <c r="N7831" i="4"/>
  <c r="M7831" i="4"/>
  <c r="Q7831" i="4" s="1"/>
  <c r="P7830" i="4"/>
  <c r="O7830" i="4"/>
  <c r="N7830" i="4"/>
  <c r="M7830" i="4"/>
  <c r="Q7830" i="4" s="1"/>
  <c r="P7829" i="4"/>
  <c r="O7829" i="4"/>
  <c r="N7829" i="4"/>
  <c r="M7829" i="4"/>
  <c r="Q7829" i="4" s="1"/>
  <c r="P7828" i="4"/>
  <c r="O7828" i="4"/>
  <c r="N7828" i="4"/>
  <c r="M7828" i="4"/>
  <c r="Q7828" i="4" s="1"/>
  <c r="P7827" i="4"/>
  <c r="O7827" i="4"/>
  <c r="N7827" i="4"/>
  <c r="M7827" i="4"/>
  <c r="Q7827" i="4" s="1"/>
  <c r="P7826" i="4"/>
  <c r="O7826" i="4"/>
  <c r="N7826" i="4"/>
  <c r="M7826" i="4"/>
  <c r="Q7826" i="4" s="1"/>
  <c r="P7825" i="4"/>
  <c r="O7825" i="4"/>
  <c r="N7825" i="4"/>
  <c r="M7825" i="4"/>
  <c r="Q7825" i="4" s="1"/>
  <c r="P7824" i="4"/>
  <c r="O7824" i="4"/>
  <c r="N7824" i="4"/>
  <c r="M7824" i="4"/>
  <c r="Q7824" i="4" s="1"/>
  <c r="P7823" i="4"/>
  <c r="O7823" i="4"/>
  <c r="N7823" i="4"/>
  <c r="M7823" i="4"/>
  <c r="Q7823" i="4" s="1"/>
  <c r="P7822" i="4"/>
  <c r="O7822" i="4"/>
  <c r="N7822" i="4"/>
  <c r="M7822" i="4"/>
  <c r="Q7822" i="4" s="1"/>
  <c r="P7821" i="4"/>
  <c r="O7821" i="4"/>
  <c r="N7821" i="4"/>
  <c r="M7821" i="4"/>
  <c r="Q7821" i="4" s="1"/>
  <c r="P7820" i="4"/>
  <c r="O7820" i="4"/>
  <c r="N7820" i="4"/>
  <c r="M7820" i="4"/>
  <c r="Q7820" i="4" s="1"/>
  <c r="P7819" i="4"/>
  <c r="O7819" i="4"/>
  <c r="N7819" i="4"/>
  <c r="M7819" i="4"/>
  <c r="Q7819" i="4" s="1"/>
  <c r="P7818" i="4"/>
  <c r="O7818" i="4"/>
  <c r="N7818" i="4"/>
  <c r="M7818" i="4"/>
  <c r="Q7818" i="4" s="1"/>
  <c r="P7817" i="4"/>
  <c r="O7817" i="4"/>
  <c r="N7817" i="4"/>
  <c r="M7817" i="4"/>
  <c r="Q7817" i="4" s="1"/>
  <c r="P7816" i="4"/>
  <c r="O7816" i="4"/>
  <c r="N7816" i="4"/>
  <c r="M7816" i="4"/>
  <c r="Q7816" i="4" s="1"/>
  <c r="P7815" i="4"/>
  <c r="O7815" i="4"/>
  <c r="N7815" i="4"/>
  <c r="M7815" i="4"/>
  <c r="Q7815" i="4" s="1"/>
  <c r="P7814" i="4"/>
  <c r="O7814" i="4"/>
  <c r="N7814" i="4"/>
  <c r="M7814" i="4"/>
  <c r="Q7814" i="4" s="1"/>
  <c r="P7813" i="4"/>
  <c r="O7813" i="4"/>
  <c r="N7813" i="4"/>
  <c r="M7813" i="4"/>
  <c r="Q7813" i="4" s="1"/>
  <c r="P7812" i="4"/>
  <c r="O7812" i="4"/>
  <c r="N7812" i="4"/>
  <c r="M7812" i="4"/>
  <c r="Q7812" i="4" s="1"/>
  <c r="P7811" i="4"/>
  <c r="O7811" i="4"/>
  <c r="N7811" i="4"/>
  <c r="M7811" i="4"/>
  <c r="Q7811" i="4" s="1"/>
  <c r="P7810" i="4"/>
  <c r="O7810" i="4"/>
  <c r="N7810" i="4"/>
  <c r="M7810" i="4"/>
  <c r="Q7810" i="4" s="1"/>
  <c r="P7809" i="4"/>
  <c r="O7809" i="4"/>
  <c r="N7809" i="4"/>
  <c r="M7809" i="4"/>
  <c r="Q7809" i="4" s="1"/>
  <c r="P7808" i="4"/>
  <c r="O7808" i="4"/>
  <c r="N7808" i="4"/>
  <c r="M7808" i="4"/>
  <c r="Q7808" i="4" s="1"/>
  <c r="P7807" i="4"/>
  <c r="O7807" i="4"/>
  <c r="N7807" i="4"/>
  <c r="M7807" i="4"/>
  <c r="Q7807" i="4" s="1"/>
  <c r="P7806" i="4"/>
  <c r="O7806" i="4"/>
  <c r="N7806" i="4"/>
  <c r="M7806" i="4"/>
  <c r="Q7806" i="4" s="1"/>
  <c r="P7805" i="4"/>
  <c r="O7805" i="4"/>
  <c r="N7805" i="4"/>
  <c r="M7805" i="4"/>
  <c r="Q7805" i="4" s="1"/>
  <c r="P7804" i="4"/>
  <c r="O7804" i="4"/>
  <c r="N7804" i="4"/>
  <c r="M7804" i="4"/>
  <c r="Q7804" i="4" s="1"/>
  <c r="P7803" i="4"/>
  <c r="O7803" i="4"/>
  <c r="N7803" i="4"/>
  <c r="M7803" i="4"/>
  <c r="Q7803" i="4" s="1"/>
  <c r="P7802" i="4"/>
  <c r="O7802" i="4"/>
  <c r="N7802" i="4"/>
  <c r="M7802" i="4"/>
  <c r="Q7802" i="4" s="1"/>
  <c r="P7801" i="4"/>
  <c r="O7801" i="4"/>
  <c r="N7801" i="4"/>
  <c r="M7801" i="4"/>
  <c r="Q7801" i="4" s="1"/>
  <c r="P7800" i="4"/>
  <c r="O7800" i="4"/>
  <c r="N7800" i="4"/>
  <c r="M7800" i="4"/>
  <c r="Q7800" i="4" s="1"/>
  <c r="P7799" i="4"/>
  <c r="O7799" i="4"/>
  <c r="N7799" i="4"/>
  <c r="M7799" i="4"/>
  <c r="Q7799" i="4" s="1"/>
  <c r="P7798" i="4"/>
  <c r="O7798" i="4"/>
  <c r="N7798" i="4"/>
  <c r="M7798" i="4"/>
  <c r="Q7798" i="4" s="1"/>
  <c r="P7797" i="4"/>
  <c r="O7797" i="4"/>
  <c r="N7797" i="4"/>
  <c r="M7797" i="4"/>
  <c r="Q7797" i="4" s="1"/>
  <c r="P7796" i="4"/>
  <c r="O7796" i="4"/>
  <c r="N7796" i="4"/>
  <c r="M7796" i="4"/>
  <c r="Q7796" i="4" s="1"/>
  <c r="P7795" i="4"/>
  <c r="O7795" i="4"/>
  <c r="N7795" i="4"/>
  <c r="M7795" i="4"/>
  <c r="Q7795" i="4" s="1"/>
  <c r="P7794" i="4"/>
  <c r="O7794" i="4"/>
  <c r="N7794" i="4"/>
  <c r="M7794" i="4"/>
  <c r="Q7794" i="4" s="1"/>
  <c r="P7793" i="4"/>
  <c r="O7793" i="4"/>
  <c r="N7793" i="4"/>
  <c r="M7793" i="4"/>
  <c r="Q7793" i="4" s="1"/>
  <c r="P7792" i="4"/>
  <c r="O7792" i="4"/>
  <c r="N7792" i="4"/>
  <c r="M7792" i="4"/>
  <c r="Q7792" i="4" s="1"/>
  <c r="P7791" i="4"/>
  <c r="O7791" i="4"/>
  <c r="N7791" i="4"/>
  <c r="M7791" i="4"/>
  <c r="Q7791" i="4" s="1"/>
  <c r="P7790" i="4"/>
  <c r="O7790" i="4"/>
  <c r="N7790" i="4"/>
  <c r="M7790" i="4"/>
  <c r="Q7790" i="4" s="1"/>
  <c r="P7789" i="4"/>
  <c r="O7789" i="4"/>
  <c r="N7789" i="4"/>
  <c r="M7789" i="4"/>
  <c r="Q7789" i="4" s="1"/>
  <c r="P7788" i="4"/>
  <c r="O7788" i="4"/>
  <c r="N7788" i="4"/>
  <c r="M7788" i="4"/>
  <c r="Q7788" i="4" s="1"/>
  <c r="P7787" i="4"/>
  <c r="O7787" i="4"/>
  <c r="N7787" i="4"/>
  <c r="M7787" i="4"/>
  <c r="Q7787" i="4" s="1"/>
  <c r="P7786" i="4"/>
  <c r="O7786" i="4"/>
  <c r="N7786" i="4"/>
  <c r="M7786" i="4"/>
  <c r="Q7786" i="4" s="1"/>
  <c r="P7785" i="4"/>
  <c r="O7785" i="4"/>
  <c r="N7785" i="4"/>
  <c r="M7785" i="4"/>
  <c r="Q7785" i="4" s="1"/>
  <c r="P7784" i="4"/>
  <c r="O7784" i="4"/>
  <c r="N7784" i="4"/>
  <c r="M7784" i="4"/>
  <c r="Q7784" i="4" s="1"/>
  <c r="P7783" i="4"/>
  <c r="O7783" i="4"/>
  <c r="N7783" i="4"/>
  <c r="M7783" i="4"/>
  <c r="Q7783" i="4" s="1"/>
  <c r="P7782" i="4"/>
  <c r="O7782" i="4"/>
  <c r="N7782" i="4"/>
  <c r="M7782" i="4"/>
  <c r="Q7782" i="4" s="1"/>
  <c r="P7781" i="4"/>
  <c r="O7781" i="4"/>
  <c r="N7781" i="4"/>
  <c r="M7781" i="4"/>
  <c r="Q7781" i="4" s="1"/>
  <c r="P7780" i="4"/>
  <c r="O7780" i="4"/>
  <c r="N7780" i="4"/>
  <c r="M7780" i="4"/>
  <c r="Q7780" i="4" s="1"/>
  <c r="P7779" i="4"/>
  <c r="O7779" i="4"/>
  <c r="N7779" i="4"/>
  <c r="M7779" i="4"/>
  <c r="Q7779" i="4" s="1"/>
  <c r="P7778" i="4"/>
  <c r="O7778" i="4"/>
  <c r="N7778" i="4"/>
  <c r="M7778" i="4"/>
  <c r="Q7778" i="4" s="1"/>
  <c r="P7777" i="4"/>
  <c r="O7777" i="4"/>
  <c r="N7777" i="4"/>
  <c r="M7777" i="4"/>
  <c r="Q7777" i="4" s="1"/>
  <c r="P7776" i="4"/>
  <c r="O7776" i="4"/>
  <c r="N7776" i="4"/>
  <c r="M7776" i="4"/>
  <c r="Q7776" i="4" s="1"/>
  <c r="P7775" i="4"/>
  <c r="O7775" i="4"/>
  <c r="N7775" i="4"/>
  <c r="M7775" i="4"/>
  <c r="Q7775" i="4" s="1"/>
  <c r="P7774" i="4"/>
  <c r="O7774" i="4"/>
  <c r="N7774" i="4"/>
  <c r="M7774" i="4"/>
  <c r="Q7774" i="4" s="1"/>
  <c r="P7773" i="4"/>
  <c r="O7773" i="4"/>
  <c r="N7773" i="4"/>
  <c r="M7773" i="4"/>
  <c r="Q7773" i="4" s="1"/>
  <c r="P7772" i="4"/>
  <c r="O7772" i="4"/>
  <c r="N7772" i="4"/>
  <c r="M7772" i="4"/>
  <c r="Q7772" i="4" s="1"/>
  <c r="P7771" i="4"/>
  <c r="O7771" i="4"/>
  <c r="N7771" i="4"/>
  <c r="M7771" i="4"/>
  <c r="Q7771" i="4" s="1"/>
  <c r="P7770" i="4"/>
  <c r="O7770" i="4"/>
  <c r="N7770" i="4"/>
  <c r="M7770" i="4"/>
  <c r="Q7770" i="4" s="1"/>
  <c r="P7769" i="4"/>
  <c r="O7769" i="4"/>
  <c r="N7769" i="4"/>
  <c r="M7769" i="4"/>
  <c r="Q7769" i="4" s="1"/>
  <c r="P7768" i="4"/>
  <c r="O7768" i="4"/>
  <c r="N7768" i="4"/>
  <c r="M7768" i="4"/>
  <c r="Q7768" i="4" s="1"/>
  <c r="P7767" i="4"/>
  <c r="O7767" i="4"/>
  <c r="N7767" i="4"/>
  <c r="M7767" i="4"/>
  <c r="Q7767" i="4" s="1"/>
  <c r="P7766" i="4"/>
  <c r="O7766" i="4"/>
  <c r="N7766" i="4"/>
  <c r="M7766" i="4"/>
  <c r="Q7766" i="4" s="1"/>
  <c r="P7765" i="4"/>
  <c r="O7765" i="4"/>
  <c r="N7765" i="4"/>
  <c r="M7765" i="4"/>
  <c r="Q7765" i="4" s="1"/>
  <c r="P7764" i="4"/>
  <c r="O7764" i="4"/>
  <c r="N7764" i="4"/>
  <c r="M7764" i="4"/>
  <c r="Q7764" i="4" s="1"/>
  <c r="P7763" i="4"/>
  <c r="O7763" i="4"/>
  <c r="N7763" i="4"/>
  <c r="M7763" i="4"/>
  <c r="Q7763" i="4" s="1"/>
  <c r="P7762" i="4"/>
  <c r="O7762" i="4"/>
  <c r="N7762" i="4"/>
  <c r="M7762" i="4"/>
  <c r="Q7762" i="4" s="1"/>
  <c r="P7761" i="4"/>
  <c r="O7761" i="4"/>
  <c r="N7761" i="4"/>
  <c r="M7761" i="4"/>
  <c r="Q7761" i="4" s="1"/>
  <c r="P7760" i="4"/>
  <c r="O7760" i="4"/>
  <c r="N7760" i="4"/>
  <c r="M7760" i="4"/>
  <c r="Q7760" i="4" s="1"/>
  <c r="P7759" i="4"/>
  <c r="O7759" i="4"/>
  <c r="N7759" i="4"/>
  <c r="M7759" i="4"/>
  <c r="Q7759" i="4" s="1"/>
  <c r="P7758" i="4"/>
  <c r="O7758" i="4"/>
  <c r="N7758" i="4"/>
  <c r="M7758" i="4"/>
  <c r="Q7758" i="4" s="1"/>
  <c r="P7757" i="4"/>
  <c r="O7757" i="4"/>
  <c r="N7757" i="4"/>
  <c r="M7757" i="4"/>
  <c r="Q7757" i="4" s="1"/>
  <c r="P7756" i="4"/>
  <c r="O7756" i="4"/>
  <c r="N7756" i="4"/>
  <c r="M7756" i="4"/>
  <c r="Q7756" i="4" s="1"/>
  <c r="P7755" i="4"/>
  <c r="O7755" i="4"/>
  <c r="N7755" i="4"/>
  <c r="M7755" i="4"/>
  <c r="Q7755" i="4" s="1"/>
  <c r="P7754" i="4"/>
  <c r="O7754" i="4"/>
  <c r="N7754" i="4"/>
  <c r="M7754" i="4"/>
  <c r="Q7754" i="4" s="1"/>
  <c r="P7753" i="4"/>
  <c r="O7753" i="4"/>
  <c r="N7753" i="4"/>
  <c r="M7753" i="4"/>
  <c r="Q7753" i="4" s="1"/>
  <c r="P7752" i="4"/>
  <c r="O7752" i="4"/>
  <c r="N7752" i="4"/>
  <c r="M7752" i="4"/>
  <c r="Q7752" i="4" s="1"/>
  <c r="P7751" i="4"/>
  <c r="O7751" i="4"/>
  <c r="N7751" i="4"/>
  <c r="M7751" i="4"/>
  <c r="Q7751" i="4" s="1"/>
  <c r="P7750" i="4"/>
  <c r="O7750" i="4"/>
  <c r="N7750" i="4"/>
  <c r="M7750" i="4"/>
  <c r="Q7750" i="4" s="1"/>
  <c r="P7749" i="4"/>
  <c r="O7749" i="4"/>
  <c r="N7749" i="4"/>
  <c r="M7749" i="4"/>
  <c r="Q7749" i="4" s="1"/>
  <c r="P7748" i="4"/>
  <c r="O7748" i="4"/>
  <c r="N7748" i="4"/>
  <c r="M7748" i="4"/>
  <c r="Q7748" i="4" s="1"/>
  <c r="P7747" i="4"/>
  <c r="O7747" i="4"/>
  <c r="N7747" i="4"/>
  <c r="M7747" i="4"/>
  <c r="Q7747" i="4" s="1"/>
  <c r="P7746" i="4"/>
  <c r="O7746" i="4"/>
  <c r="N7746" i="4"/>
  <c r="M7746" i="4"/>
  <c r="Q7746" i="4" s="1"/>
  <c r="P7745" i="4"/>
  <c r="O7745" i="4"/>
  <c r="N7745" i="4"/>
  <c r="M7745" i="4"/>
  <c r="Q7745" i="4" s="1"/>
  <c r="P7744" i="4"/>
  <c r="O7744" i="4"/>
  <c r="N7744" i="4"/>
  <c r="M7744" i="4"/>
  <c r="Q7744" i="4" s="1"/>
  <c r="P7743" i="4"/>
  <c r="O7743" i="4"/>
  <c r="N7743" i="4"/>
  <c r="M7743" i="4"/>
  <c r="Q7743" i="4" s="1"/>
  <c r="P7742" i="4"/>
  <c r="O7742" i="4"/>
  <c r="N7742" i="4"/>
  <c r="M7742" i="4"/>
  <c r="Q7742" i="4" s="1"/>
  <c r="P7741" i="4"/>
  <c r="O7741" i="4"/>
  <c r="N7741" i="4"/>
  <c r="M7741" i="4"/>
  <c r="Q7741" i="4" s="1"/>
  <c r="P7740" i="4"/>
  <c r="O7740" i="4"/>
  <c r="N7740" i="4"/>
  <c r="M7740" i="4"/>
  <c r="Q7740" i="4" s="1"/>
  <c r="P7739" i="4"/>
  <c r="O7739" i="4"/>
  <c r="N7739" i="4"/>
  <c r="M7739" i="4"/>
  <c r="Q7739" i="4" s="1"/>
  <c r="P7738" i="4"/>
  <c r="O7738" i="4"/>
  <c r="N7738" i="4"/>
  <c r="M7738" i="4"/>
  <c r="Q7738" i="4" s="1"/>
  <c r="P7737" i="4"/>
  <c r="O7737" i="4"/>
  <c r="N7737" i="4"/>
  <c r="M7737" i="4"/>
  <c r="Q7737" i="4" s="1"/>
  <c r="P7736" i="4"/>
  <c r="O7736" i="4"/>
  <c r="N7736" i="4"/>
  <c r="M7736" i="4"/>
  <c r="Q7736" i="4" s="1"/>
  <c r="P7735" i="4"/>
  <c r="O7735" i="4"/>
  <c r="N7735" i="4"/>
  <c r="M7735" i="4"/>
  <c r="Q7735" i="4" s="1"/>
  <c r="P7734" i="4"/>
  <c r="O7734" i="4"/>
  <c r="N7734" i="4"/>
  <c r="M7734" i="4"/>
  <c r="Q7734" i="4" s="1"/>
  <c r="P7733" i="4"/>
  <c r="O7733" i="4"/>
  <c r="N7733" i="4"/>
  <c r="M7733" i="4"/>
  <c r="Q7733" i="4" s="1"/>
  <c r="P7732" i="4"/>
  <c r="O7732" i="4"/>
  <c r="N7732" i="4"/>
  <c r="M7732" i="4"/>
  <c r="Q7732" i="4" s="1"/>
  <c r="P7731" i="4"/>
  <c r="O7731" i="4"/>
  <c r="N7731" i="4"/>
  <c r="M7731" i="4"/>
  <c r="Q7731" i="4" s="1"/>
  <c r="P7730" i="4"/>
  <c r="O7730" i="4"/>
  <c r="N7730" i="4"/>
  <c r="M7730" i="4"/>
  <c r="Q7730" i="4" s="1"/>
  <c r="P7729" i="4"/>
  <c r="O7729" i="4"/>
  <c r="N7729" i="4"/>
  <c r="M7729" i="4"/>
  <c r="Q7729" i="4" s="1"/>
  <c r="P7728" i="4"/>
  <c r="O7728" i="4"/>
  <c r="N7728" i="4"/>
  <c r="M7728" i="4"/>
  <c r="Q7728" i="4" s="1"/>
  <c r="P7727" i="4"/>
  <c r="O7727" i="4"/>
  <c r="N7727" i="4"/>
  <c r="M7727" i="4"/>
  <c r="Q7727" i="4" s="1"/>
  <c r="P7726" i="4"/>
  <c r="O7726" i="4"/>
  <c r="N7726" i="4"/>
  <c r="M7726" i="4"/>
  <c r="Q7726" i="4" s="1"/>
  <c r="P7725" i="4"/>
  <c r="O7725" i="4"/>
  <c r="N7725" i="4"/>
  <c r="M7725" i="4"/>
  <c r="Q7725" i="4" s="1"/>
  <c r="P7724" i="4"/>
  <c r="O7724" i="4"/>
  <c r="N7724" i="4"/>
  <c r="M7724" i="4"/>
  <c r="Q7724" i="4" s="1"/>
  <c r="P7723" i="4"/>
  <c r="O7723" i="4"/>
  <c r="N7723" i="4"/>
  <c r="M7723" i="4"/>
  <c r="Q7723" i="4" s="1"/>
  <c r="P7722" i="4"/>
  <c r="O7722" i="4"/>
  <c r="N7722" i="4"/>
  <c r="M7722" i="4"/>
  <c r="Q7722" i="4" s="1"/>
  <c r="P7721" i="4"/>
  <c r="O7721" i="4"/>
  <c r="N7721" i="4"/>
  <c r="M7721" i="4"/>
  <c r="Q7721" i="4" s="1"/>
  <c r="P7720" i="4"/>
  <c r="O7720" i="4"/>
  <c r="N7720" i="4"/>
  <c r="M7720" i="4"/>
  <c r="Q7720" i="4" s="1"/>
  <c r="P7719" i="4"/>
  <c r="O7719" i="4"/>
  <c r="N7719" i="4"/>
  <c r="M7719" i="4"/>
  <c r="Q7719" i="4" s="1"/>
  <c r="P7718" i="4"/>
  <c r="O7718" i="4"/>
  <c r="N7718" i="4"/>
  <c r="M7718" i="4"/>
  <c r="Q7718" i="4" s="1"/>
  <c r="P7717" i="4"/>
  <c r="O7717" i="4"/>
  <c r="N7717" i="4"/>
  <c r="M7717" i="4"/>
  <c r="Q7717" i="4" s="1"/>
  <c r="P7716" i="4"/>
  <c r="O7716" i="4"/>
  <c r="N7716" i="4"/>
  <c r="M7716" i="4"/>
  <c r="Q7716" i="4" s="1"/>
  <c r="P7715" i="4"/>
  <c r="O7715" i="4"/>
  <c r="N7715" i="4"/>
  <c r="M7715" i="4"/>
  <c r="Q7715" i="4" s="1"/>
  <c r="P7714" i="4"/>
  <c r="O7714" i="4"/>
  <c r="N7714" i="4"/>
  <c r="M7714" i="4"/>
  <c r="Q7714" i="4" s="1"/>
  <c r="P7713" i="4"/>
  <c r="O7713" i="4"/>
  <c r="N7713" i="4"/>
  <c r="M7713" i="4"/>
  <c r="Q7713" i="4" s="1"/>
  <c r="P7712" i="4"/>
  <c r="O7712" i="4"/>
  <c r="N7712" i="4"/>
  <c r="M7712" i="4"/>
  <c r="Q7712" i="4" s="1"/>
  <c r="P7711" i="4"/>
  <c r="O7711" i="4"/>
  <c r="N7711" i="4"/>
  <c r="M7711" i="4"/>
  <c r="Q7711" i="4" s="1"/>
  <c r="P7710" i="4"/>
  <c r="O7710" i="4"/>
  <c r="N7710" i="4"/>
  <c r="M7710" i="4"/>
  <c r="Q7710" i="4" s="1"/>
  <c r="P7709" i="4"/>
  <c r="O7709" i="4"/>
  <c r="N7709" i="4"/>
  <c r="M7709" i="4"/>
  <c r="Q7709" i="4" s="1"/>
  <c r="P7708" i="4"/>
  <c r="O7708" i="4"/>
  <c r="N7708" i="4"/>
  <c r="M7708" i="4"/>
  <c r="Q7708" i="4" s="1"/>
  <c r="P7707" i="4"/>
  <c r="O7707" i="4"/>
  <c r="N7707" i="4"/>
  <c r="M7707" i="4"/>
  <c r="Q7707" i="4" s="1"/>
  <c r="P7706" i="4"/>
  <c r="O7706" i="4"/>
  <c r="N7706" i="4"/>
  <c r="M7706" i="4"/>
  <c r="Q7706" i="4" s="1"/>
  <c r="P7705" i="4"/>
  <c r="O7705" i="4"/>
  <c r="N7705" i="4"/>
  <c r="M7705" i="4"/>
  <c r="Q7705" i="4" s="1"/>
  <c r="P7704" i="4"/>
  <c r="O7704" i="4"/>
  <c r="N7704" i="4"/>
  <c r="M7704" i="4"/>
  <c r="Q7704" i="4" s="1"/>
  <c r="P7703" i="4"/>
  <c r="O7703" i="4"/>
  <c r="N7703" i="4"/>
  <c r="M7703" i="4"/>
  <c r="Q7703" i="4" s="1"/>
  <c r="P7702" i="4"/>
  <c r="O7702" i="4"/>
  <c r="N7702" i="4"/>
  <c r="M7702" i="4"/>
  <c r="Q7702" i="4" s="1"/>
  <c r="P7701" i="4"/>
  <c r="O7701" i="4"/>
  <c r="N7701" i="4"/>
  <c r="M7701" i="4"/>
  <c r="Q7701" i="4" s="1"/>
  <c r="P7700" i="4"/>
  <c r="O7700" i="4"/>
  <c r="N7700" i="4"/>
  <c r="M7700" i="4"/>
  <c r="Q7700" i="4" s="1"/>
  <c r="P7699" i="4"/>
  <c r="O7699" i="4"/>
  <c r="N7699" i="4"/>
  <c r="M7699" i="4"/>
  <c r="Q7699" i="4" s="1"/>
  <c r="P7698" i="4"/>
  <c r="O7698" i="4"/>
  <c r="N7698" i="4"/>
  <c r="M7698" i="4"/>
  <c r="Q7698" i="4" s="1"/>
  <c r="P7697" i="4"/>
  <c r="O7697" i="4"/>
  <c r="N7697" i="4"/>
  <c r="M7697" i="4"/>
  <c r="Q7697" i="4" s="1"/>
  <c r="P7696" i="4"/>
  <c r="O7696" i="4"/>
  <c r="N7696" i="4"/>
  <c r="M7696" i="4"/>
  <c r="Q7696" i="4" s="1"/>
  <c r="P7695" i="4"/>
  <c r="O7695" i="4"/>
  <c r="N7695" i="4"/>
  <c r="M7695" i="4"/>
  <c r="Q7695" i="4" s="1"/>
  <c r="P7694" i="4"/>
  <c r="O7694" i="4"/>
  <c r="N7694" i="4"/>
  <c r="M7694" i="4"/>
  <c r="Q7694" i="4" s="1"/>
  <c r="P7693" i="4"/>
  <c r="O7693" i="4"/>
  <c r="N7693" i="4"/>
  <c r="M7693" i="4"/>
  <c r="Q7693" i="4" s="1"/>
  <c r="P7692" i="4"/>
  <c r="O7692" i="4"/>
  <c r="N7692" i="4"/>
  <c r="M7692" i="4"/>
  <c r="Q7692" i="4" s="1"/>
  <c r="P7691" i="4"/>
  <c r="O7691" i="4"/>
  <c r="N7691" i="4"/>
  <c r="M7691" i="4"/>
  <c r="Q7691" i="4" s="1"/>
  <c r="P7690" i="4"/>
  <c r="O7690" i="4"/>
  <c r="N7690" i="4"/>
  <c r="M7690" i="4"/>
  <c r="Q7690" i="4" s="1"/>
  <c r="P7689" i="4"/>
  <c r="O7689" i="4"/>
  <c r="N7689" i="4"/>
  <c r="M7689" i="4"/>
  <c r="Q7689" i="4" s="1"/>
  <c r="P7688" i="4"/>
  <c r="O7688" i="4"/>
  <c r="N7688" i="4"/>
  <c r="M7688" i="4"/>
  <c r="Q7688" i="4" s="1"/>
  <c r="P7687" i="4"/>
  <c r="O7687" i="4"/>
  <c r="N7687" i="4"/>
  <c r="M7687" i="4"/>
  <c r="Q7687" i="4" s="1"/>
  <c r="P7686" i="4"/>
  <c r="O7686" i="4"/>
  <c r="N7686" i="4"/>
  <c r="M7686" i="4"/>
  <c r="Q7686" i="4" s="1"/>
  <c r="P7685" i="4"/>
  <c r="O7685" i="4"/>
  <c r="N7685" i="4"/>
  <c r="M7685" i="4"/>
  <c r="Q7685" i="4" s="1"/>
  <c r="P7684" i="4"/>
  <c r="O7684" i="4"/>
  <c r="N7684" i="4"/>
  <c r="M7684" i="4"/>
  <c r="Q7684" i="4" s="1"/>
  <c r="P7683" i="4"/>
  <c r="O7683" i="4"/>
  <c r="N7683" i="4"/>
  <c r="M7683" i="4"/>
  <c r="Q7683" i="4" s="1"/>
  <c r="P7682" i="4"/>
  <c r="O7682" i="4"/>
  <c r="N7682" i="4"/>
  <c r="M7682" i="4"/>
  <c r="Q7682" i="4" s="1"/>
  <c r="P7681" i="4"/>
  <c r="O7681" i="4"/>
  <c r="N7681" i="4"/>
  <c r="M7681" i="4"/>
  <c r="Q7681" i="4" s="1"/>
  <c r="P7680" i="4"/>
  <c r="O7680" i="4"/>
  <c r="N7680" i="4"/>
  <c r="M7680" i="4"/>
  <c r="Q7680" i="4" s="1"/>
  <c r="P7679" i="4"/>
  <c r="O7679" i="4"/>
  <c r="N7679" i="4"/>
  <c r="M7679" i="4"/>
  <c r="Q7679" i="4" s="1"/>
  <c r="P7678" i="4"/>
  <c r="O7678" i="4"/>
  <c r="N7678" i="4"/>
  <c r="M7678" i="4"/>
  <c r="Q7678" i="4" s="1"/>
  <c r="P7677" i="4"/>
  <c r="O7677" i="4"/>
  <c r="N7677" i="4"/>
  <c r="M7677" i="4"/>
  <c r="Q7677" i="4" s="1"/>
  <c r="P7676" i="4"/>
  <c r="O7676" i="4"/>
  <c r="N7676" i="4"/>
  <c r="M7676" i="4"/>
  <c r="Q7676" i="4" s="1"/>
  <c r="P7675" i="4"/>
  <c r="O7675" i="4"/>
  <c r="N7675" i="4"/>
  <c r="M7675" i="4"/>
  <c r="Q7675" i="4" s="1"/>
  <c r="P7674" i="4"/>
  <c r="O7674" i="4"/>
  <c r="N7674" i="4"/>
  <c r="M7674" i="4"/>
  <c r="Q7674" i="4" s="1"/>
  <c r="P7673" i="4"/>
  <c r="O7673" i="4"/>
  <c r="N7673" i="4"/>
  <c r="M7673" i="4"/>
  <c r="Q7673" i="4" s="1"/>
  <c r="P7672" i="4"/>
  <c r="O7672" i="4"/>
  <c r="N7672" i="4"/>
  <c r="M7672" i="4"/>
  <c r="Q7672" i="4" s="1"/>
  <c r="P7671" i="4"/>
  <c r="O7671" i="4"/>
  <c r="N7671" i="4"/>
  <c r="M7671" i="4"/>
  <c r="Q7671" i="4" s="1"/>
  <c r="P7670" i="4"/>
  <c r="O7670" i="4"/>
  <c r="N7670" i="4"/>
  <c r="M7670" i="4"/>
  <c r="Q7670" i="4" s="1"/>
  <c r="P7669" i="4"/>
  <c r="O7669" i="4"/>
  <c r="N7669" i="4"/>
  <c r="M7669" i="4"/>
  <c r="Q7669" i="4" s="1"/>
  <c r="P7668" i="4"/>
  <c r="O7668" i="4"/>
  <c r="N7668" i="4"/>
  <c r="M7668" i="4"/>
  <c r="Q7668" i="4" s="1"/>
  <c r="P7667" i="4"/>
  <c r="O7667" i="4"/>
  <c r="N7667" i="4"/>
  <c r="M7667" i="4"/>
  <c r="Q7667" i="4" s="1"/>
  <c r="P7666" i="4"/>
  <c r="O7666" i="4"/>
  <c r="N7666" i="4"/>
  <c r="M7666" i="4"/>
  <c r="Q7666" i="4" s="1"/>
  <c r="P7665" i="4"/>
  <c r="O7665" i="4"/>
  <c r="N7665" i="4"/>
  <c r="M7665" i="4"/>
  <c r="Q7665" i="4" s="1"/>
  <c r="P7664" i="4"/>
  <c r="O7664" i="4"/>
  <c r="N7664" i="4"/>
  <c r="M7664" i="4"/>
  <c r="Q7664" i="4" s="1"/>
  <c r="P7663" i="4"/>
  <c r="O7663" i="4"/>
  <c r="N7663" i="4"/>
  <c r="M7663" i="4"/>
  <c r="Q7663" i="4" s="1"/>
  <c r="P7662" i="4"/>
  <c r="O7662" i="4"/>
  <c r="N7662" i="4"/>
  <c r="M7662" i="4"/>
  <c r="Q7662" i="4" s="1"/>
  <c r="P7661" i="4"/>
  <c r="O7661" i="4"/>
  <c r="N7661" i="4"/>
  <c r="M7661" i="4"/>
  <c r="Q7661" i="4" s="1"/>
  <c r="P7660" i="4"/>
  <c r="O7660" i="4"/>
  <c r="N7660" i="4"/>
  <c r="M7660" i="4"/>
  <c r="Q7660" i="4" s="1"/>
  <c r="P7659" i="4"/>
  <c r="O7659" i="4"/>
  <c r="N7659" i="4"/>
  <c r="M7659" i="4"/>
  <c r="Q7659" i="4" s="1"/>
  <c r="P7658" i="4"/>
  <c r="O7658" i="4"/>
  <c r="N7658" i="4"/>
  <c r="M7658" i="4"/>
  <c r="Q7658" i="4" s="1"/>
  <c r="P7657" i="4"/>
  <c r="O7657" i="4"/>
  <c r="N7657" i="4"/>
  <c r="M7657" i="4"/>
  <c r="Q7657" i="4" s="1"/>
  <c r="P7656" i="4"/>
  <c r="O7656" i="4"/>
  <c r="N7656" i="4"/>
  <c r="M7656" i="4"/>
  <c r="Q7656" i="4" s="1"/>
  <c r="P7655" i="4"/>
  <c r="O7655" i="4"/>
  <c r="N7655" i="4"/>
  <c r="M7655" i="4"/>
  <c r="Q7655" i="4" s="1"/>
  <c r="P7654" i="4"/>
  <c r="O7654" i="4"/>
  <c r="N7654" i="4"/>
  <c r="M7654" i="4"/>
  <c r="Q7654" i="4" s="1"/>
  <c r="P7653" i="4"/>
  <c r="O7653" i="4"/>
  <c r="N7653" i="4"/>
  <c r="M7653" i="4"/>
  <c r="Q7653" i="4" s="1"/>
  <c r="P7652" i="4"/>
  <c r="O7652" i="4"/>
  <c r="N7652" i="4"/>
  <c r="M7652" i="4"/>
  <c r="Q7652" i="4" s="1"/>
  <c r="P7651" i="4"/>
  <c r="O7651" i="4"/>
  <c r="N7651" i="4"/>
  <c r="M7651" i="4"/>
  <c r="Q7651" i="4" s="1"/>
  <c r="P7650" i="4"/>
  <c r="O7650" i="4"/>
  <c r="N7650" i="4"/>
  <c r="M7650" i="4"/>
  <c r="Q7650" i="4" s="1"/>
  <c r="P7649" i="4"/>
  <c r="O7649" i="4"/>
  <c r="N7649" i="4"/>
  <c r="M7649" i="4"/>
  <c r="Q7649" i="4" s="1"/>
  <c r="P7648" i="4"/>
  <c r="O7648" i="4"/>
  <c r="N7648" i="4"/>
  <c r="M7648" i="4"/>
  <c r="Q7648" i="4" s="1"/>
  <c r="P7647" i="4"/>
  <c r="O7647" i="4"/>
  <c r="N7647" i="4"/>
  <c r="M7647" i="4"/>
  <c r="Q7647" i="4" s="1"/>
  <c r="P7646" i="4"/>
  <c r="O7646" i="4"/>
  <c r="N7646" i="4"/>
  <c r="M7646" i="4"/>
  <c r="Q7646" i="4" s="1"/>
  <c r="P7645" i="4"/>
  <c r="O7645" i="4"/>
  <c r="N7645" i="4"/>
  <c r="M7645" i="4"/>
  <c r="Q7645" i="4" s="1"/>
  <c r="P7644" i="4"/>
  <c r="O7644" i="4"/>
  <c r="N7644" i="4"/>
  <c r="M7644" i="4"/>
  <c r="Q7644" i="4" s="1"/>
  <c r="P7643" i="4"/>
  <c r="O7643" i="4"/>
  <c r="N7643" i="4"/>
  <c r="M7643" i="4"/>
  <c r="Q7643" i="4" s="1"/>
  <c r="P7642" i="4"/>
  <c r="O7642" i="4"/>
  <c r="N7642" i="4"/>
  <c r="M7642" i="4"/>
  <c r="Q7642" i="4" s="1"/>
  <c r="P7641" i="4"/>
  <c r="O7641" i="4"/>
  <c r="N7641" i="4"/>
  <c r="M7641" i="4"/>
  <c r="Q7641" i="4" s="1"/>
  <c r="P7640" i="4"/>
  <c r="O7640" i="4"/>
  <c r="N7640" i="4"/>
  <c r="M7640" i="4"/>
  <c r="Q7640" i="4" s="1"/>
  <c r="P7639" i="4"/>
  <c r="O7639" i="4"/>
  <c r="N7639" i="4"/>
  <c r="M7639" i="4"/>
  <c r="Q7639" i="4" s="1"/>
  <c r="P7638" i="4"/>
  <c r="O7638" i="4"/>
  <c r="N7638" i="4"/>
  <c r="M7638" i="4"/>
  <c r="Q7638" i="4" s="1"/>
  <c r="P7637" i="4"/>
  <c r="O7637" i="4"/>
  <c r="N7637" i="4"/>
  <c r="M7637" i="4"/>
  <c r="Q7637" i="4" s="1"/>
  <c r="P7636" i="4"/>
  <c r="O7636" i="4"/>
  <c r="N7636" i="4"/>
  <c r="M7636" i="4"/>
  <c r="Q7636" i="4" s="1"/>
  <c r="P7635" i="4"/>
  <c r="O7635" i="4"/>
  <c r="N7635" i="4"/>
  <c r="M7635" i="4"/>
  <c r="Q7635" i="4" s="1"/>
  <c r="P7634" i="4"/>
  <c r="O7634" i="4"/>
  <c r="N7634" i="4"/>
  <c r="M7634" i="4"/>
  <c r="Q7634" i="4" s="1"/>
  <c r="P7633" i="4"/>
  <c r="O7633" i="4"/>
  <c r="N7633" i="4"/>
  <c r="M7633" i="4"/>
  <c r="Q7633" i="4" s="1"/>
  <c r="P7632" i="4"/>
  <c r="O7632" i="4"/>
  <c r="N7632" i="4"/>
  <c r="M7632" i="4"/>
  <c r="Q7632" i="4" s="1"/>
  <c r="P7631" i="4"/>
  <c r="O7631" i="4"/>
  <c r="N7631" i="4"/>
  <c r="M7631" i="4"/>
  <c r="Q7631" i="4" s="1"/>
  <c r="P7630" i="4"/>
  <c r="O7630" i="4"/>
  <c r="N7630" i="4"/>
  <c r="M7630" i="4"/>
  <c r="Q7630" i="4" s="1"/>
  <c r="P7629" i="4"/>
  <c r="O7629" i="4"/>
  <c r="N7629" i="4"/>
  <c r="M7629" i="4"/>
  <c r="Q7629" i="4" s="1"/>
  <c r="P7628" i="4"/>
  <c r="O7628" i="4"/>
  <c r="N7628" i="4"/>
  <c r="M7628" i="4"/>
  <c r="Q7628" i="4" s="1"/>
  <c r="P7627" i="4"/>
  <c r="O7627" i="4"/>
  <c r="N7627" i="4"/>
  <c r="M7627" i="4"/>
  <c r="Q7627" i="4" s="1"/>
  <c r="P7626" i="4"/>
  <c r="O7626" i="4"/>
  <c r="N7626" i="4"/>
  <c r="M7626" i="4"/>
  <c r="Q7626" i="4" s="1"/>
  <c r="P7625" i="4"/>
  <c r="O7625" i="4"/>
  <c r="N7625" i="4"/>
  <c r="M7625" i="4"/>
  <c r="Q7625" i="4" s="1"/>
  <c r="P7624" i="4"/>
  <c r="O7624" i="4"/>
  <c r="N7624" i="4"/>
  <c r="M7624" i="4"/>
  <c r="Q7624" i="4" s="1"/>
  <c r="P7623" i="4"/>
  <c r="O7623" i="4"/>
  <c r="N7623" i="4"/>
  <c r="M7623" i="4"/>
  <c r="Q7623" i="4" s="1"/>
  <c r="P7622" i="4"/>
  <c r="O7622" i="4"/>
  <c r="N7622" i="4"/>
  <c r="M7622" i="4"/>
  <c r="Q7622" i="4" s="1"/>
  <c r="P7621" i="4"/>
  <c r="O7621" i="4"/>
  <c r="N7621" i="4"/>
  <c r="M7621" i="4"/>
  <c r="Q7621" i="4" s="1"/>
  <c r="P7620" i="4"/>
  <c r="O7620" i="4"/>
  <c r="N7620" i="4"/>
  <c r="M7620" i="4"/>
  <c r="Q7620" i="4" s="1"/>
  <c r="P7619" i="4"/>
  <c r="O7619" i="4"/>
  <c r="N7619" i="4"/>
  <c r="M7619" i="4"/>
  <c r="Q7619" i="4" s="1"/>
  <c r="P7618" i="4"/>
  <c r="O7618" i="4"/>
  <c r="N7618" i="4"/>
  <c r="M7618" i="4"/>
  <c r="Q7618" i="4" s="1"/>
  <c r="P7617" i="4"/>
  <c r="O7617" i="4"/>
  <c r="N7617" i="4"/>
  <c r="M7617" i="4"/>
  <c r="Q7617" i="4" s="1"/>
  <c r="P7616" i="4"/>
  <c r="O7616" i="4"/>
  <c r="N7616" i="4"/>
  <c r="M7616" i="4"/>
  <c r="Q7616" i="4" s="1"/>
  <c r="P7615" i="4"/>
  <c r="O7615" i="4"/>
  <c r="N7615" i="4"/>
  <c r="M7615" i="4"/>
  <c r="Q7615" i="4" s="1"/>
  <c r="P7614" i="4"/>
  <c r="O7614" i="4"/>
  <c r="N7614" i="4"/>
  <c r="M7614" i="4"/>
  <c r="Q7614" i="4" s="1"/>
  <c r="P7613" i="4"/>
  <c r="O7613" i="4"/>
  <c r="N7613" i="4"/>
  <c r="M7613" i="4"/>
  <c r="Q7613" i="4" s="1"/>
  <c r="P7612" i="4"/>
  <c r="O7612" i="4"/>
  <c r="N7612" i="4"/>
  <c r="M7612" i="4"/>
  <c r="Q7612" i="4" s="1"/>
  <c r="P7611" i="4"/>
  <c r="O7611" i="4"/>
  <c r="N7611" i="4"/>
  <c r="M7611" i="4"/>
  <c r="Q7611" i="4" s="1"/>
  <c r="P7610" i="4"/>
  <c r="O7610" i="4"/>
  <c r="N7610" i="4"/>
  <c r="M7610" i="4"/>
  <c r="Q7610" i="4" s="1"/>
  <c r="P7609" i="4"/>
  <c r="O7609" i="4"/>
  <c r="N7609" i="4"/>
  <c r="M7609" i="4"/>
  <c r="Q7609" i="4" s="1"/>
  <c r="P7608" i="4"/>
  <c r="O7608" i="4"/>
  <c r="N7608" i="4"/>
  <c r="M7608" i="4"/>
  <c r="Q7608" i="4" s="1"/>
  <c r="P7607" i="4"/>
  <c r="O7607" i="4"/>
  <c r="N7607" i="4"/>
  <c r="M7607" i="4"/>
  <c r="Q7607" i="4" s="1"/>
  <c r="P7606" i="4"/>
  <c r="O7606" i="4"/>
  <c r="N7606" i="4"/>
  <c r="M7606" i="4"/>
  <c r="Q7606" i="4" s="1"/>
  <c r="P7605" i="4"/>
  <c r="O7605" i="4"/>
  <c r="N7605" i="4"/>
  <c r="M7605" i="4"/>
  <c r="Q7605" i="4" s="1"/>
  <c r="P7604" i="4"/>
  <c r="O7604" i="4"/>
  <c r="N7604" i="4"/>
  <c r="M7604" i="4"/>
  <c r="Q7604" i="4" s="1"/>
  <c r="P7603" i="4"/>
  <c r="O7603" i="4"/>
  <c r="N7603" i="4"/>
  <c r="M7603" i="4"/>
  <c r="Q7603" i="4" s="1"/>
  <c r="P7602" i="4"/>
  <c r="O7602" i="4"/>
  <c r="N7602" i="4"/>
  <c r="M7602" i="4"/>
  <c r="Q7602" i="4" s="1"/>
  <c r="P7601" i="4"/>
  <c r="O7601" i="4"/>
  <c r="N7601" i="4"/>
  <c r="M7601" i="4"/>
  <c r="Q7601" i="4" s="1"/>
  <c r="P7600" i="4"/>
  <c r="O7600" i="4"/>
  <c r="N7600" i="4"/>
  <c r="M7600" i="4"/>
  <c r="Q7600" i="4" s="1"/>
  <c r="P7599" i="4"/>
  <c r="O7599" i="4"/>
  <c r="N7599" i="4"/>
  <c r="M7599" i="4"/>
  <c r="Q7599" i="4" s="1"/>
  <c r="P7598" i="4"/>
  <c r="O7598" i="4"/>
  <c r="N7598" i="4"/>
  <c r="M7598" i="4"/>
  <c r="Q7598" i="4" s="1"/>
  <c r="P7597" i="4"/>
  <c r="O7597" i="4"/>
  <c r="N7597" i="4"/>
  <c r="M7597" i="4"/>
  <c r="Q7597" i="4" s="1"/>
  <c r="P7596" i="4"/>
  <c r="O7596" i="4"/>
  <c r="N7596" i="4"/>
  <c r="M7596" i="4"/>
  <c r="Q7596" i="4" s="1"/>
  <c r="P7595" i="4"/>
  <c r="O7595" i="4"/>
  <c r="N7595" i="4"/>
  <c r="M7595" i="4"/>
  <c r="Q7595" i="4" s="1"/>
  <c r="P7594" i="4"/>
  <c r="O7594" i="4"/>
  <c r="N7594" i="4"/>
  <c r="M7594" i="4"/>
  <c r="Q7594" i="4" s="1"/>
  <c r="P7593" i="4"/>
  <c r="O7593" i="4"/>
  <c r="N7593" i="4"/>
  <c r="M7593" i="4"/>
  <c r="Q7593" i="4" s="1"/>
  <c r="P7592" i="4"/>
  <c r="O7592" i="4"/>
  <c r="N7592" i="4"/>
  <c r="M7592" i="4"/>
  <c r="Q7592" i="4" s="1"/>
  <c r="P7591" i="4"/>
  <c r="O7591" i="4"/>
  <c r="N7591" i="4"/>
  <c r="M7591" i="4"/>
  <c r="Q7591" i="4" s="1"/>
  <c r="P7590" i="4"/>
  <c r="O7590" i="4"/>
  <c r="N7590" i="4"/>
  <c r="M7590" i="4"/>
  <c r="Q7590" i="4" s="1"/>
  <c r="P7589" i="4"/>
  <c r="O7589" i="4"/>
  <c r="N7589" i="4"/>
  <c r="M7589" i="4"/>
  <c r="Q7589" i="4" s="1"/>
  <c r="P7588" i="4"/>
  <c r="O7588" i="4"/>
  <c r="N7588" i="4"/>
  <c r="M7588" i="4"/>
  <c r="Q7588" i="4" s="1"/>
  <c r="P7587" i="4"/>
  <c r="O7587" i="4"/>
  <c r="N7587" i="4"/>
  <c r="M7587" i="4"/>
  <c r="Q7587" i="4" s="1"/>
  <c r="P7586" i="4"/>
  <c r="O7586" i="4"/>
  <c r="N7586" i="4"/>
  <c r="M7586" i="4"/>
  <c r="Q7586" i="4" s="1"/>
  <c r="P7585" i="4"/>
  <c r="O7585" i="4"/>
  <c r="N7585" i="4"/>
  <c r="M7585" i="4"/>
  <c r="Q7585" i="4" s="1"/>
  <c r="P7584" i="4"/>
  <c r="O7584" i="4"/>
  <c r="N7584" i="4"/>
  <c r="M7584" i="4"/>
  <c r="Q7584" i="4" s="1"/>
  <c r="P7583" i="4"/>
  <c r="O7583" i="4"/>
  <c r="N7583" i="4"/>
  <c r="M7583" i="4"/>
  <c r="Q7583" i="4" s="1"/>
  <c r="P7582" i="4"/>
  <c r="O7582" i="4"/>
  <c r="N7582" i="4"/>
  <c r="M7582" i="4"/>
  <c r="Q7582" i="4" s="1"/>
  <c r="P7581" i="4"/>
  <c r="O7581" i="4"/>
  <c r="N7581" i="4"/>
  <c r="M7581" i="4"/>
  <c r="Q7581" i="4" s="1"/>
  <c r="P7580" i="4"/>
  <c r="O7580" i="4"/>
  <c r="N7580" i="4"/>
  <c r="M7580" i="4"/>
  <c r="Q7580" i="4" s="1"/>
  <c r="P7579" i="4"/>
  <c r="O7579" i="4"/>
  <c r="N7579" i="4"/>
  <c r="M7579" i="4"/>
  <c r="Q7579" i="4" s="1"/>
  <c r="P7578" i="4"/>
  <c r="O7578" i="4"/>
  <c r="N7578" i="4"/>
  <c r="M7578" i="4"/>
  <c r="Q7578" i="4" s="1"/>
  <c r="P7577" i="4"/>
  <c r="O7577" i="4"/>
  <c r="N7577" i="4"/>
  <c r="M7577" i="4"/>
  <c r="Q7577" i="4" s="1"/>
  <c r="P7576" i="4"/>
  <c r="O7576" i="4"/>
  <c r="N7576" i="4"/>
  <c r="M7576" i="4"/>
  <c r="Q7576" i="4" s="1"/>
  <c r="P7575" i="4"/>
  <c r="O7575" i="4"/>
  <c r="N7575" i="4"/>
  <c r="M7575" i="4"/>
  <c r="Q7575" i="4" s="1"/>
  <c r="P7574" i="4"/>
  <c r="O7574" i="4"/>
  <c r="N7574" i="4"/>
  <c r="M7574" i="4"/>
  <c r="Q7574" i="4" s="1"/>
  <c r="P7573" i="4"/>
  <c r="O7573" i="4"/>
  <c r="N7573" i="4"/>
  <c r="M7573" i="4"/>
  <c r="Q7573" i="4" s="1"/>
  <c r="P7572" i="4"/>
  <c r="O7572" i="4"/>
  <c r="N7572" i="4"/>
  <c r="M7572" i="4"/>
  <c r="Q7572" i="4" s="1"/>
  <c r="P7571" i="4"/>
  <c r="O7571" i="4"/>
  <c r="N7571" i="4"/>
  <c r="M7571" i="4"/>
  <c r="Q7571" i="4" s="1"/>
  <c r="P7570" i="4"/>
  <c r="O7570" i="4"/>
  <c r="N7570" i="4"/>
  <c r="M7570" i="4"/>
  <c r="Q7570" i="4" s="1"/>
  <c r="P7569" i="4"/>
  <c r="O7569" i="4"/>
  <c r="N7569" i="4"/>
  <c r="M7569" i="4"/>
  <c r="Q7569" i="4" s="1"/>
  <c r="P7568" i="4"/>
  <c r="O7568" i="4"/>
  <c r="N7568" i="4"/>
  <c r="M7568" i="4"/>
  <c r="Q7568" i="4" s="1"/>
  <c r="P7567" i="4"/>
  <c r="O7567" i="4"/>
  <c r="N7567" i="4"/>
  <c r="M7567" i="4"/>
  <c r="Q7567" i="4" s="1"/>
  <c r="P7566" i="4"/>
  <c r="O7566" i="4"/>
  <c r="N7566" i="4"/>
  <c r="M7566" i="4"/>
  <c r="Q7566" i="4" s="1"/>
  <c r="P7565" i="4"/>
  <c r="O7565" i="4"/>
  <c r="N7565" i="4"/>
  <c r="M7565" i="4"/>
  <c r="Q7565" i="4" s="1"/>
  <c r="P7564" i="4"/>
  <c r="O7564" i="4"/>
  <c r="N7564" i="4"/>
  <c r="M7564" i="4"/>
  <c r="Q7564" i="4" s="1"/>
  <c r="P7563" i="4"/>
  <c r="O7563" i="4"/>
  <c r="N7563" i="4"/>
  <c r="M7563" i="4"/>
  <c r="Q7563" i="4" s="1"/>
  <c r="P7562" i="4"/>
  <c r="O7562" i="4"/>
  <c r="N7562" i="4"/>
  <c r="M7562" i="4"/>
  <c r="Q7562" i="4" s="1"/>
  <c r="P7561" i="4"/>
  <c r="O7561" i="4"/>
  <c r="N7561" i="4"/>
  <c r="M7561" i="4"/>
  <c r="Q7561" i="4" s="1"/>
  <c r="P7560" i="4"/>
  <c r="O7560" i="4"/>
  <c r="N7560" i="4"/>
  <c r="M7560" i="4"/>
  <c r="Q7560" i="4" s="1"/>
  <c r="P7559" i="4"/>
  <c r="O7559" i="4"/>
  <c r="N7559" i="4"/>
  <c r="M7559" i="4"/>
  <c r="Q7559" i="4" s="1"/>
  <c r="P7558" i="4"/>
  <c r="O7558" i="4"/>
  <c r="N7558" i="4"/>
  <c r="M7558" i="4"/>
  <c r="Q7558" i="4" s="1"/>
  <c r="P7557" i="4"/>
  <c r="O7557" i="4"/>
  <c r="N7557" i="4"/>
  <c r="M7557" i="4"/>
  <c r="Q7557" i="4" s="1"/>
  <c r="P7556" i="4"/>
  <c r="O7556" i="4"/>
  <c r="N7556" i="4"/>
  <c r="M7556" i="4"/>
  <c r="Q7556" i="4" s="1"/>
  <c r="P7555" i="4"/>
  <c r="O7555" i="4"/>
  <c r="N7555" i="4"/>
  <c r="M7555" i="4"/>
  <c r="Q7555" i="4" s="1"/>
  <c r="P7554" i="4"/>
  <c r="O7554" i="4"/>
  <c r="N7554" i="4"/>
  <c r="M7554" i="4"/>
  <c r="Q7554" i="4" s="1"/>
  <c r="P7553" i="4"/>
  <c r="O7553" i="4"/>
  <c r="N7553" i="4"/>
  <c r="M7553" i="4"/>
  <c r="Q7553" i="4" s="1"/>
  <c r="P7552" i="4"/>
  <c r="O7552" i="4"/>
  <c r="N7552" i="4"/>
  <c r="M7552" i="4"/>
  <c r="Q7552" i="4" s="1"/>
  <c r="P7551" i="4"/>
  <c r="O7551" i="4"/>
  <c r="N7551" i="4"/>
  <c r="M7551" i="4"/>
  <c r="Q7551" i="4" s="1"/>
  <c r="P7550" i="4"/>
  <c r="O7550" i="4"/>
  <c r="N7550" i="4"/>
  <c r="M7550" i="4"/>
  <c r="Q7550" i="4" s="1"/>
  <c r="P7549" i="4"/>
  <c r="O7549" i="4"/>
  <c r="N7549" i="4"/>
  <c r="M7549" i="4"/>
  <c r="Q7549" i="4" s="1"/>
  <c r="P7548" i="4"/>
  <c r="O7548" i="4"/>
  <c r="N7548" i="4"/>
  <c r="M7548" i="4"/>
  <c r="Q7548" i="4" s="1"/>
  <c r="P7547" i="4"/>
  <c r="O7547" i="4"/>
  <c r="N7547" i="4"/>
  <c r="M7547" i="4"/>
  <c r="Q7547" i="4" s="1"/>
  <c r="P7546" i="4"/>
  <c r="O7546" i="4"/>
  <c r="N7546" i="4"/>
  <c r="M7546" i="4"/>
  <c r="Q7546" i="4" s="1"/>
  <c r="P7545" i="4"/>
  <c r="O7545" i="4"/>
  <c r="N7545" i="4"/>
  <c r="M7545" i="4"/>
  <c r="Q7545" i="4" s="1"/>
  <c r="P7544" i="4"/>
  <c r="O7544" i="4"/>
  <c r="N7544" i="4"/>
  <c r="M7544" i="4"/>
  <c r="Q7544" i="4" s="1"/>
  <c r="P7543" i="4"/>
  <c r="O7543" i="4"/>
  <c r="N7543" i="4"/>
  <c r="M7543" i="4"/>
  <c r="Q7543" i="4" s="1"/>
  <c r="P7542" i="4"/>
  <c r="O7542" i="4"/>
  <c r="N7542" i="4"/>
  <c r="M7542" i="4"/>
  <c r="Q7542" i="4" s="1"/>
  <c r="P7541" i="4"/>
  <c r="O7541" i="4"/>
  <c r="N7541" i="4"/>
  <c r="M7541" i="4"/>
  <c r="Q7541" i="4" s="1"/>
  <c r="P7540" i="4"/>
  <c r="O7540" i="4"/>
  <c r="N7540" i="4"/>
  <c r="M7540" i="4"/>
  <c r="Q7540" i="4" s="1"/>
  <c r="P7539" i="4"/>
  <c r="O7539" i="4"/>
  <c r="N7539" i="4"/>
  <c r="M7539" i="4"/>
  <c r="Q7539" i="4" s="1"/>
  <c r="P7538" i="4"/>
  <c r="O7538" i="4"/>
  <c r="N7538" i="4"/>
  <c r="M7538" i="4"/>
  <c r="Q7538" i="4" s="1"/>
  <c r="P7537" i="4"/>
  <c r="O7537" i="4"/>
  <c r="N7537" i="4"/>
  <c r="M7537" i="4"/>
  <c r="Q7537" i="4" s="1"/>
  <c r="P7536" i="4"/>
  <c r="O7536" i="4"/>
  <c r="N7536" i="4"/>
  <c r="M7536" i="4"/>
  <c r="Q7536" i="4" s="1"/>
  <c r="P7535" i="4"/>
  <c r="O7535" i="4"/>
  <c r="N7535" i="4"/>
  <c r="M7535" i="4"/>
  <c r="Q7535" i="4" s="1"/>
  <c r="P7534" i="4"/>
  <c r="O7534" i="4"/>
  <c r="N7534" i="4"/>
  <c r="M7534" i="4"/>
  <c r="Q7534" i="4" s="1"/>
  <c r="P7533" i="4"/>
  <c r="O7533" i="4"/>
  <c r="N7533" i="4"/>
  <c r="M7533" i="4"/>
  <c r="Q7533" i="4" s="1"/>
  <c r="P7532" i="4"/>
  <c r="O7532" i="4"/>
  <c r="N7532" i="4"/>
  <c r="M7532" i="4"/>
  <c r="Q7532" i="4" s="1"/>
  <c r="P7531" i="4"/>
  <c r="O7531" i="4"/>
  <c r="N7531" i="4"/>
  <c r="M7531" i="4"/>
  <c r="Q7531" i="4" s="1"/>
  <c r="P7530" i="4"/>
  <c r="O7530" i="4"/>
  <c r="N7530" i="4"/>
  <c r="M7530" i="4"/>
  <c r="Q7530" i="4" s="1"/>
  <c r="P7529" i="4"/>
  <c r="O7529" i="4"/>
  <c r="N7529" i="4"/>
  <c r="M7529" i="4"/>
  <c r="Q7529" i="4" s="1"/>
  <c r="P7528" i="4"/>
  <c r="O7528" i="4"/>
  <c r="N7528" i="4"/>
  <c r="M7528" i="4"/>
  <c r="Q7528" i="4" s="1"/>
  <c r="P7527" i="4"/>
  <c r="O7527" i="4"/>
  <c r="N7527" i="4"/>
  <c r="M7527" i="4"/>
  <c r="Q7527" i="4" s="1"/>
  <c r="P7526" i="4"/>
  <c r="O7526" i="4"/>
  <c r="N7526" i="4"/>
  <c r="M7526" i="4"/>
  <c r="Q7526" i="4" s="1"/>
  <c r="P7525" i="4"/>
  <c r="O7525" i="4"/>
  <c r="N7525" i="4"/>
  <c r="M7525" i="4"/>
  <c r="Q7525" i="4" s="1"/>
  <c r="P7524" i="4"/>
  <c r="O7524" i="4"/>
  <c r="N7524" i="4"/>
  <c r="M7524" i="4"/>
  <c r="Q7524" i="4" s="1"/>
  <c r="P7523" i="4"/>
  <c r="O7523" i="4"/>
  <c r="N7523" i="4"/>
  <c r="M7523" i="4"/>
  <c r="Q7523" i="4" s="1"/>
  <c r="P7522" i="4"/>
  <c r="O7522" i="4"/>
  <c r="N7522" i="4"/>
  <c r="M7522" i="4"/>
  <c r="Q7522" i="4" s="1"/>
  <c r="P7521" i="4"/>
  <c r="O7521" i="4"/>
  <c r="N7521" i="4"/>
  <c r="M7521" i="4"/>
  <c r="Q7521" i="4" s="1"/>
  <c r="P7520" i="4"/>
  <c r="O7520" i="4"/>
  <c r="N7520" i="4"/>
  <c r="M7520" i="4"/>
  <c r="Q7520" i="4" s="1"/>
  <c r="P7519" i="4"/>
  <c r="O7519" i="4"/>
  <c r="N7519" i="4"/>
  <c r="M7519" i="4"/>
  <c r="Q7519" i="4" s="1"/>
  <c r="P7518" i="4"/>
  <c r="O7518" i="4"/>
  <c r="N7518" i="4"/>
  <c r="M7518" i="4"/>
  <c r="Q7518" i="4" s="1"/>
  <c r="P7517" i="4"/>
  <c r="O7517" i="4"/>
  <c r="N7517" i="4"/>
  <c r="M7517" i="4"/>
  <c r="Q7517" i="4" s="1"/>
  <c r="P7516" i="4"/>
  <c r="O7516" i="4"/>
  <c r="N7516" i="4"/>
  <c r="M7516" i="4"/>
  <c r="Q7516" i="4" s="1"/>
  <c r="P7515" i="4"/>
  <c r="O7515" i="4"/>
  <c r="N7515" i="4"/>
  <c r="M7515" i="4"/>
  <c r="Q7515" i="4" s="1"/>
  <c r="P7514" i="4"/>
  <c r="O7514" i="4"/>
  <c r="N7514" i="4"/>
  <c r="M7514" i="4"/>
  <c r="Q7514" i="4" s="1"/>
  <c r="P7513" i="4"/>
  <c r="O7513" i="4"/>
  <c r="N7513" i="4"/>
  <c r="M7513" i="4"/>
  <c r="Q7513" i="4" s="1"/>
  <c r="P7512" i="4"/>
  <c r="O7512" i="4"/>
  <c r="N7512" i="4"/>
  <c r="M7512" i="4"/>
  <c r="Q7512" i="4" s="1"/>
  <c r="P7511" i="4"/>
  <c r="O7511" i="4"/>
  <c r="N7511" i="4"/>
  <c r="M7511" i="4"/>
  <c r="Q7511" i="4" s="1"/>
  <c r="P7510" i="4"/>
  <c r="O7510" i="4"/>
  <c r="N7510" i="4"/>
  <c r="M7510" i="4"/>
  <c r="Q7510" i="4" s="1"/>
  <c r="P7509" i="4"/>
  <c r="O7509" i="4"/>
  <c r="N7509" i="4"/>
  <c r="M7509" i="4"/>
  <c r="Q7509" i="4" s="1"/>
  <c r="P7508" i="4"/>
  <c r="O7508" i="4"/>
  <c r="N7508" i="4"/>
  <c r="M7508" i="4"/>
  <c r="Q7508" i="4" s="1"/>
  <c r="P7507" i="4"/>
  <c r="O7507" i="4"/>
  <c r="N7507" i="4"/>
  <c r="M7507" i="4"/>
  <c r="Q7507" i="4" s="1"/>
  <c r="P7506" i="4"/>
  <c r="O7506" i="4"/>
  <c r="N7506" i="4"/>
  <c r="M7506" i="4"/>
  <c r="Q7506" i="4" s="1"/>
  <c r="P7505" i="4"/>
  <c r="O7505" i="4"/>
  <c r="N7505" i="4"/>
  <c r="M7505" i="4"/>
  <c r="Q7505" i="4" s="1"/>
  <c r="P7504" i="4"/>
  <c r="O7504" i="4"/>
  <c r="N7504" i="4"/>
  <c r="M7504" i="4"/>
  <c r="Q7504" i="4" s="1"/>
  <c r="P7503" i="4"/>
  <c r="O7503" i="4"/>
  <c r="N7503" i="4"/>
  <c r="M7503" i="4"/>
  <c r="Q7503" i="4" s="1"/>
  <c r="P7502" i="4"/>
  <c r="O7502" i="4"/>
  <c r="N7502" i="4"/>
  <c r="M7502" i="4"/>
  <c r="Q7502" i="4" s="1"/>
  <c r="P7501" i="4"/>
  <c r="O7501" i="4"/>
  <c r="N7501" i="4"/>
  <c r="M7501" i="4"/>
  <c r="Q7501" i="4" s="1"/>
  <c r="P7500" i="4"/>
  <c r="O7500" i="4"/>
  <c r="N7500" i="4"/>
  <c r="M7500" i="4"/>
  <c r="Q7500" i="4" s="1"/>
  <c r="P7499" i="4"/>
  <c r="O7499" i="4"/>
  <c r="N7499" i="4"/>
  <c r="M7499" i="4"/>
  <c r="Q7499" i="4" s="1"/>
  <c r="P7498" i="4"/>
  <c r="O7498" i="4"/>
  <c r="N7498" i="4"/>
  <c r="M7498" i="4"/>
  <c r="Q7498" i="4" s="1"/>
  <c r="P7497" i="4"/>
  <c r="O7497" i="4"/>
  <c r="N7497" i="4"/>
  <c r="M7497" i="4"/>
  <c r="Q7497" i="4" s="1"/>
  <c r="P7496" i="4"/>
  <c r="O7496" i="4"/>
  <c r="N7496" i="4"/>
  <c r="M7496" i="4"/>
  <c r="Q7496" i="4" s="1"/>
  <c r="P7495" i="4"/>
  <c r="O7495" i="4"/>
  <c r="N7495" i="4"/>
  <c r="M7495" i="4"/>
  <c r="Q7495" i="4" s="1"/>
  <c r="P7494" i="4"/>
  <c r="O7494" i="4"/>
  <c r="N7494" i="4"/>
  <c r="M7494" i="4"/>
  <c r="Q7494" i="4" s="1"/>
  <c r="P7493" i="4"/>
  <c r="O7493" i="4"/>
  <c r="N7493" i="4"/>
  <c r="M7493" i="4"/>
  <c r="Q7493" i="4" s="1"/>
  <c r="P7492" i="4"/>
  <c r="O7492" i="4"/>
  <c r="N7492" i="4"/>
  <c r="M7492" i="4"/>
  <c r="Q7492" i="4" s="1"/>
  <c r="P7491" i="4"/>
  <c r="O7491" i="4"/>
  <c r="N7491" i="4"/>
  <c r="M7491" i="4"/>
  <c r="Q7491" i="4" s="1"/>
  <c r="P7490" i="4"/>
  <c r="O7490" i="4"/>
  <c r="N7490" i="4"/>
  <c r="M7490" i="4"/>
  <c r="Q7490" i="4" s="1"/>
  <c r="P7489" i="4"/>
  <c r="O7489" i="4"/>
  <c r="N7489" i="4"/>
  <c r="M7489" i="4"/>
  <c r="Q7489" i="4" s="1"/>
  <c r="P7488" i="4"/>
  <c r="O7488" i="4"/>
  <c r="N7488" i="4"/>
  <c r="M7488" i="4"/>
  <c r="Q7488" i="4" s="1"/>
  <c r="P7487" i="4"/>
  <c r="O7487" i="4"/>
  <c r="N7487" i="4"/>
  <c r="M7487" i="4"/>
  <c r="Q7487" i="4" s="1"/>
  <c r="P7486" i="4"/>
  <c r="O7486" i="4"/>
  <c r="N7486" i="4"/>
  <c r="M7486" i="4"/>
  <c r="Q7486" i="4" s="1"/>
  <c r="P7485" i="4"/>
  <c r="O7485" i="4"/>
  <c r="N7485" i="4"/>
  <c r="M7485" i="4"/>
  <c r="Q7485" i="4" s="1"/>
  <c r="P7484" i="4"/>
  <c r="O7484" i="4"/>
  <c r="N7484" i="4"/>
  <c r="M7484" i="4"/>
  <c r="Q7484" i="4" s="1"/>
  <c r="P7483" i="4"/>
  <c r="O7483" i="4"/>
  <c r="N7483" i="4"/>
  <c r="M7483" i="4"/>
  <c r="Q7483" i="4" s="1"/>
  <c r="P7482" i="4"/>
  <c r="O7482" i="4"/>
  <c r="N7482" i="4"/>
  <c r="M7482" i="4"/>
  <c r="Q7482" i="4" s="1"/>
  <c r="P7481" i="4"/>
  <c r="O7481" i="4"/>
  <c r="N7481" i="4"/>
  <c r="M7481" i="4"/>
  <c r="Q7481" i="4" s="1"/>
  <c r="P7480" i="4"/>
  <c r="O7480" i="4"/>
  <c r="N7480" i="4"/>
  <c r="M7480" i="4"/>
  <c r="Q7480" i="4" s="1"/>
  <c r="P7479" i="4"/>
  <c r="O7479" i="4"/>
  <c r="N7479" i="4"/>
  <c r="M7479" i="4"/>
  <c r="Q7479" i="4" s="1"/>
  <c r="P7478" i="4"/>
  <c r="O7478" i="4"/>
  <c r="N7478" i="4"/>
  <c r="M7478" i="4"/>
  <c r="Q7478" i="4" s="1"/>
  <c r="P7477" i="4"/>
  <c r="O7477" i="4"/>
  <c r="N7477" i="4"/>
  <c r="M7477" i="4"/>
  <c r="Q7477" i="4" s="1"/>
  <c r="P7476" i="4"/>
  <c r="O7476" i="4"/>
  <c r="N7476" i="4"/>
  <c r="M7476" i="4"/>
  <c r="Q7476" i="4" s="1"/>
  <c r="P7475" i="4"/>
  <c r="O7475" i="4"/>
  <c r="N7475" i="4"/>
  <c r="M7475" i="4"/>
  <c r="Q7475" i="4" s="1"/>
  <c r="P7474" i="4"/>
  <c r="O7474" i="4"/>
  <c r="N7474" i="4"/>
  <c r="M7474" i="4"/>
  <c r="Q7474" i="4" s="1"/>
  <c r="P7473" i="4"/>
  <c r="O7473" i="4"/>
  <c r="N7473" i="4"/>
  <c r="M7473" i="4"/>
  <c r="Q7473" i="4" s="1"/>
  <c r="P7472" i="4"/>
  <c r="O7472" i="4"/>
  <c r="N7472" i="4"/>
  <c r="M7472" i="4"/>
  <c r="Q7472" i="4" s="1"/>
  <c r="P7471" i="4"/>
  <c r="O7471" i="4"/>
  <c r="N7471" i="4"/>
  <c r="M7471" i="4"/>
  <c r="Q7471" i="4" s="1"/>
  <c r="P7470" i="4"/>
  <c r="O7470" i="4"/>
  <c r="N7470" i="4"/>
  <c r="M7470" i="4"/>
  <c r="Q7470" i="4" s="1"/>
  <c r="P7469" i="4"/>
  <c r="O7469" i="4"/>
  <c r="N7469" i="4"/>
  <c r="M7469" i="4"/>
  <c r="Q7469" i="4" s="1"/>
  <c r="P7468" i="4"/>
  <c r="O7468" i="4"/>
  <c r="N7468" i="4"/>
  <c r="M7468" i="4"/>
  <c r="Q7468" i="4" s="1"/>
  <c r="P7467" i="4"/>
  <c r="O7467" i="4"/>
  <c r="N7467" i="4"/>
  <c r="M7467" i="4"/>
  <c r="Q7467" i="4" s="1"/>
  <c r="P7466" i="4"/>
  <c r="O7466" i="4"/>
  <c r="N7466" i="4"/>
  <c r="M7466" i="4"/>
  <c r="Q7466" i="4" s="1"/>
  <c r="P7465" i="4"/>
  <c r="O7465" i="4"/>
  <c r="N7465" i="4"/>
  <c r="M7465" i="4"/>
  <c r="Q7465" i="4" s="1"/>
  <c r="P7464" i="4"/>
  <c r="O7464" i="4"/>
  <c r="N7464" i="4"/>
  <c r="M7464" i="4"/>
  <c r="Q7464" i="4" s="1"/>
  <c r="P7463" i="4"/>
  <c r="O7463" i="4"/>
  <c r="N7463" i="4"/>
  <c r="M7463" i="4"/>
  <c r="Q7463" i="4" s="1"/>
  <c r="P7462" i="4"/>
  <c r="O7462" i="4"/>
  <c r="N7462" i="4"/>
  <c r="M7462" i="4"/>
  <c r="Q7462" i="4" s="1"/>
  <c r="P7461" i="4"/>
  <c r="O7461" i="4"/>
  <c r="N7461" i="4"/>
  <c r="M7461" i="4"/>
  <c r="Q7461" i="4" s="1"/>
  <c r="P7460" i="4"/>
  <c r="O7460" i="4"/>
  <c r="N7460" i="4"/>
  <c r="M7460" i="4"/>
  <c r="Q7460" i="4" s="1"/>
  <c r="P7459" i="4"/>
  <c r="O7459" i="4"/>
  <c r="N7459" i="4"/>
  <c r="M7459" i="4"/>
  <c r="Q7459" i="4" s="1"/>
  <c r="P7458" i="4"/>
  <c r="O7458" i="4"/>
  <c r="N7458" i="4"/>
  <c r="M7458" i="4"/>
  <c r="Q7458" i="4" s="1"/>
  <c r="P7457" i="4"/>
  <c r="O7457" i="4"/>
  <c r="N7457" i="4"/>
  <c r="M7457" i="4"/>
  <c r="Q7457" i="4" s="1"/>
  <c r="P7456" i="4"/>
  <c r="O7456" i="4"/>
  <c r="N7456" i="4"/>
  <c r="M7456" i="4"/>
  <c r="Q7456" i="4" s="1"/>
  <c r="P7455" i="4"/>
  <c r="O7455" i="4"/>
  <c r="N7455" i="4"/>
  <c r="M7455" i="4"/>
  <c r="Q7455" i="4" s="1"/>
  <c r="P7454" i="4"/>
  <c r="O7454" i="4"/>
  <c r="N7454" i="4"/>
  <c r="M7454" i="4"/>
  <c r="Q7454" i="4" s="1"/>
  <c r="P7453" i="4"/>
  <c r="O7453" i="4"/>
  <c r="N7453" i="4"/>
  <c r="M7453" i="4"/>
  <c r="Q7453" i="4" s="1"/>
  <c r="P7452" i="4"/>
  <c r="O7452" i="4"/>
  <c r="N7452" i="4"/>
  <c r="M7452" i="4"/>
  <c r="Q7452" i="4" s="1"/>
  <c r="P7451" i="4"/>
  <c r="O7451" i="4"/>
  <c r="N7451" i="4"/>
  <c r="M7451" i="4"/>
  <c r="Q7451" i="4" s="1"/>
  <c r="P7450" i="4"/>
  <c r="O7450" i="4"/>
  <c r="N7450" i="4"/>
  <c r="M7450" i="4"/>
  <c r="Q7450" i="4" s="1"/>
  <c r="P7449" i="4"/>
  <c r="O7449" i="4"/>
  <c r="N7449" i="4"/>
  <c r="M7449" i="4"/>
  <c r="Q7449" i="4" s="1"/>
  <c r="P7448" i="4"/>
  <c r="O7448" i="4"/>
  <c r="N7448" i="4"/>
  <c r="M7448" i="4"/>
  <c r="Q7448" i="4" s="1"/>
  <c r="P7447" i="4"/>
  <c r="O7447" i="4"/>
  <c r="N7447" i="4"/>
  <c r="M7447" i="4"/>
  <c r="Q7447" i="4" s="1"/>
  <c r="P7446" i="4"/>
  <c r="O7446" i="4"/>
  <c r="N7446" i="4"/>
  <c r="M7446" i="4"/>
  <c r="Q7446" i="4" s="1"/>
  <c r="P7445" i="4"/>
  <c r="O7445" i="4"/>
  <c r="N7445" i="4"/>
  <c r="M7445" i="4"/>
  <c r="Q7445" i="4" s="1"/>
  <c r="P7444" i="4"/>
  <c r="O7444" i="4"/>
  <c r="N7444" i="4"/>
  <c r="M7444" i="4"/>
  <c r="Q7444" i="4" s="1"/>
  <c r="P7443" i="4"/>
  <c r="O7443" i="4"/>
  <c r="N7443" i="4"/>
  <c r="M7443" i="4"/>
  <c r="Q7443" i="4" s="1"/>
  <c r="P7442" i="4"/>
  <c r="O7442" i="4"/>
  <c r="N7442" i="4"/>
  <c r="M7442" i="4"/>
  <c r="Q7442" i="4" s="1"/>
  <c r="P7441" i="4"/>
  <c r="O7441" i="4"/>
  <c r="N7441" i="4"/>
  <c r="M7441" i="4"/>
  <c r="Q7441" i="4" s="1"/>
  <c r="P7440" i="4"/>
  <c r="O7440" i="4"/>
  <c r="N7440" i="4"/>
  <c r="M7440" i="4"/>
  <c r="Q7440" i="4" s="1"/>
  <c r="P7439" i="4"/>
  <c r="O7439" i="4"/>
  <c r="N7439" i="4"/>
  <c r="M7439" i="4"/>
  <c r="Q7439" i="4" s="1"/>
  <c r="P7438" i="4"/>
  <c r="O7438" i="4"/>
  <c r="N7438" i="4"/>
  <c r="M7438" i="4"/>
  <c r="Q7438" i="4" s="1"/>
  <c r="P7437" i="4"/>
  <c r="O7437" i="4"/>
  <c r="N7437" i="4"/>
  <c r="M7437" i="4"/>
  <c r="Q7437" i="4" s="1"/>
  <c r="P7436" i="4"/>
  <c r="O7436" i="4"/>
  <c r="N7436" i="4"/>
  <c r="M7436" i="4"/>
  <c r="Q7436" i="4" s="1"/>
  <c r="P7435" i="4"/>
  <c r="O7435" i="4"/>
  <c r="N7435" i="4"/>
  <c r="M7435" i="4"/>
  <c r="Q7435" i="4" s="1"/>
  <c r="P7434" i="4"/>
  <c r="O7434" i="4"/>
  <c r="N7434" i="4"/>
  <c r="M7434" i="4"/>
  <c r="Q7434" i="4" s="1"/>
  <c r="P7433" i="4"/>
  <c r="O7433" i="4"/>
  <c r="N7433" i="4"/>
  <c r="M7433" i="4"/>
  <c r="Q7433" i="4" s="1"/>
  <c r="P7432" i="4"/>
  <c r="O7432" i="4"/>
  <c r="N7432" i="4"/>
  <c r="M7432" i="4"/>
  <c r="Q7432" i="4" s="1"/>
  <c r="P7431" i="4"/>
  <c r="O7431" i="4"/>
  <c r="N7431" i="4"/>
  <c r="M7431" i="4"/>
  <c r="Q7431" i="4" s="1"/>
  <c r="P7430" i="4"/>
  <c r="O7430" i="4"/>
  <c r="N7430" i="4"/>
  <c r="M7430" i="4"/>
  <c r="Q7430" i="4" s="1"/>
  <c r="P7429" i="4"/>
  <c r="O7429" i="4"/>
  <c r="N7429" i="4"/>
  <c r="M7429" i="4"/>
  <c r="Q7429" i="4" s="1"/>
  <c r="P7428" i="4"/>
  <c r="O7428" i="4"/>
  <c r="N7428" i="4"/>
  <c r="M7428" i="4"/>
  <c r="Q7428" i="4" s="1"/>
  <c r="P7427" i="4"/>
  <c r="O7427" i="4"/>
  <c r="N7427" i="4"/>
  <c r="M7427" i="4"/>
  <c r="Q7427" i="4" s="1"/>
  <c r="P7426" i="4"/>
  <c r="O7426" i="4"/>
  <c r="N7426" i="4"/>
  <c r="M7426" i="4"/>
  <c r="Q7426" i="4" s="1"/>
  <c r="P7425" i="4"/>
  <c r="O7425" i="4"/>
  <c r="N7425" i="4"/>
  <c r="M7425" i="4"/>
  <c r="Q7425" i="4" s="1"/>
  <c r="P7424" i="4"/>
  <c r="O7424" i="4"/>
  <c r="N7424" i="4"/>
  <c r="M7424" i="4"/>
  <c r="Q7424" i="4" s="1"/>
  <c r="P7423" i="4"/>
  <c r="O7423" i="4"/>
  <c r="N7423" i="4"/>
  <c r="M7423" i="4"/>
  <c r="Q7423" i="4" s="1"/>
  <c r="P7422" i="4"/>
  <c r="O7422" i="4"/>
  <c r="N7422" i="4"/>
  <c r="M7422" i="4"/>
  <c r="Q7422" i="4" s="1"/>
  <c r="P7421" i="4"/>
  <c r="O7421" i="4"/>
  <c r="N7421" i="4"/>
  <c r="M7421" i="4"/>
  <c r="Q7421" i="4" s="1"/>
  <c r="P7420" i="4"/>
  <c r="O7420" i="4"/>
  <c r="N7420" i="4"/>
  <c r="M7420" i="4"/>
  <c r="Q7420" i="4" s="1"/>
  <c r="P7419" i="4"/>
  <c r="O7419" i="4"/>
  <c r="N7419" i="4"/>
  <c r="M7419" i="4"/>
  <c r="Q7419" i="4" s="1"/>
  <c r="P7418" i="4"/>
  <c r="O7418" i="4"/>
  <c r="N7418" i="4"/>
  <c r="M7418" i="4"/>
  <c r="Q7418" i="4" s="1"/>
  <c r="P7417" i="4"/>
  <c r="O7417" i="4"/>
  <c r="N7417" i="4"/>
  <c r="M7417" i="4"/>
  <c r="Q7417" i="4" s="1"/>
  <c r="P7416" i="4"/>
  <c r="O7416" i="4"/>
  <c r="N7416" i="4"/>
  <c r="M7416" i="4"/>
  <c r="Q7416" i="4" s="1"/>
  <c r="P7415" i="4"/>
  <c r="O7415" i="4"/>
  <c r="N7415" i="4"/>
  <c r="M7415" i="4"/>
  <c r="Q7415" i="4" s="1"/>
  <c r="P7414" i="4"/>
  <c r="O7414" i="4"/>
  <c r="N7414" i="4"/>
  <c r="M7414" i="4"/>
  <c r="Q7414" i="4" s="1"/>
  <c r="P7413" i="4"/>
  <c r="O7413" i="4"/>
  <c r="N7413" i="4"/>
  <c r="M7413" i="4"/>
  <c r="Q7413" i="4" s="1"/>
  <c r="P7412" i="4"/>
  <c r="O7412" i="4"/>
  <c r="N7412" i="4"/>
  <c r="M7412" i="4"/>
  <c r="Q7412" i="4" s="1"/>
  <c r="P7411" i="4"/>
  <c r="O7411" i="4"/>
  <c r="N7411" i="4"/>
  <c r="M7411" i="4"/>
  <c r="Q7411" i="4" s="1"/>
  <c r="P7410" i="4"/>
  <c r="O7410" i="4"/>
  <c r="N7410" i="4"/>
  <c r="M7410" i="4"/>
  <c r="Q7410" i="4" s="1"/>
  <c r="P7409" i="4"/>
  <c r="O7409" i="4"/>
  <c r="N7409" i="4"/>
  <c r="M7409" i="4"/>
  <c r="Q7409" i="4" s="1"/>
  <c r="P7408" i="4"/>
  <c r="O7408" i="4"/>
  <c r="N7408" i="4"/>
  <c r="M7408" i="4"/>
  <c r="Q7408" i="4" s="1"/>
  <c r="P7407" i="4"/>
  <c r="O7407" i="4"/>
  <c r="N7407" i="4"/>
  <c r="M7407" i="4"/>
  <c r="Q7407" i="4" s="1"/>
  <c r="P7406" i="4"/>
  <c r="O7406" i="4"/>
  <c r="N7406" i="4"/>
  <c r="M7406" i="4"/>
  <c r="Q7406" i="4" s="1"/>
  <c r="P7405" i="4"/>
  <c r="O7405" i="4"/>
  <c r="N7405" i="4"/>
  <c r="M7405" i="4"/>
  <c r="Q7405" i="4" s="1"/>
  <c r="P7404" i="4"/>
  <c r="O7404" i="4"/>
  <c r="N7404" i="4"/>
  <c r="M7404" i="4"/>
  <c r="Q7404" i="4" s="1"/>
  <c r="P7403" i="4"/>
  <c r="O7403" i="4"/>
  <c r="N7403" i="4"/>
  <c r="M7403" i="4"/>
  <c r="Q7403" i="4" s="1"/>
  <c r="P7402" i="4"/>
  <c r="O7402" i="4"/>
  <c r="N7402" i="4"/>
  <c r="M7402" i="4"/>
  <c r="Q7402" i="4" s="1"/>
  <c r="P7401" i="4"/>
  <c r="O7401" i="4"/>
  <c r="N7401" i="4"/>
  <c r="M7401" i="4"/>
  <c r="Q7401" i="4" s="1"/>
  <c r="P7400" i="4"/>
  <c r="O7400" i="4"/>
  <c r="N7400" i="4"/>
  <c r="M7400" i="4"/>
  <c r="Q7400" i="4" s="1"/>
  <c r="P7399" i="4"/>
  <c r="O7399" i="4"/>
  <c r="N7399" i="4"/>
  <c r="M7399" i="4"/>
  <c r="Q7399" i="4" s="1"/>
  <c r="P7398" i="4"/>
  <c r="O7398" i="4"/>
  <c r="N7398" i="4"/>
  <c r="M7398" i="4"/>
  <c r="Q7398" i="4" s="1"/>
  <c r="P7397" i="4"/>
  <c r="O7397" i="4"/>
  <c r="N7397" i="4"/>
  <c r="M7397" i="4"/>
  <c r="Q7397" i="4" s="1"/>
  <c r="P7396" i="4"/>
  <c r="O7396" i="4"/>
  <c r="N7396" i="4"/>
  <c r="M7396" i="4"/>
  <c r="Q7396" i="4" s="1"/>
  <c r="P7395" i="4"/>
  <c r="O7395" i="4"/>
  <c r="N7395" i="4"/>
  <c r="M7395" i="4"/>
  <c r="Q7395" i="4" s="1"/>
  <c r="P7394" i="4"/>
  <c r="O7394" i="4"/>
  <c r="N7394" i="4"/>
  <c r="M7394" i="4"/>
  <c r="Q7394" i="4" s="1"/>
  <c r="P7393" i="4"/>
  <c r="O7393" i="4"/>
  <c r="N7393" i="4"/>
  <c r="M7393" i="4"/>
  <c r="Q7393" i="4" s="1"/>
  <c r="P7392" i="4"/>
  <c r="O7392" i="4"/>
  <c r="N7392" i="4"/>
  <c r="M7392" i="4"/>
  <c r="Q7392" i="4" s="1"/>
  <c r="P7391" i="4"/>
  <c r="O7391" i="4"/>
  <c r="N7391" i="4"/>
  <c r="M7391" i="4"/>
  <c r="Q7391" i="4" s="1"/>
  <c r="P7390" i="4"/>
  <c r="O7390" i="4"/>
  <c r="N7390" i="4"/>
  <c r="M7390" i="4"/>
  <c r="Q7390" i="4" s="1"/>
  <c r="P7389" i="4"/>
  <c r="O7389" i="4"/>
  <c r="N7389" i="4"/>
  <c r="M7389" i="4"/>
  <c r="Q7389" i="4" s="1"/>
  <c r="P7388" i="4"/>
  <c r="O7388" i="4"/>
  <c r="N7388" i="4"/>
  <c r="M7388" i="4"/>
  <c r="Q7388" i="4" s="1"/>
  <c r="P7387" i="4"/>
  <c r="O7387" i="4"/>
  <c r="N7387" i="4"/>
  <c r="M7387" i="4"/>
  <c r="Q7387" i="4" s="1"/>
  <c r="P7386" i="4"/>
  <c r="O7386" i="4"/>
  <c r="N7386" i="4"/>
  <c r="M7386" i="4"/>
  <c r="Q7386" i="4" s="1"/>
  <c r="P7385" i="4"/>
  <c r="O7385" i="4"/>
  <c r="N7385" i="4"/>
  <c r="M7385" i="4"/>
  <c r="Q7385" i="4" s="1"/>
  <c r="P7384" i="4"/>
  <c r="O7384" i="4"/>
  <c r="N7384" i="4"/>
  <c r="M7384" i="4"/>
  <c r="Q7384" i="4" s="1"/>
  <c r="P7383" i="4"/>
  <c r="O7383" i="4"/>
  <c r="N7383" i="4"/>
  <c r="M7383" i="4"/>
  <c r="Q7383" i="4" s="1"/>
  <c r="P7382" i="4"/>
  <c r="O7382" i="4"/>
  <c r="N7382" i="4"/>
  <c r="M7382" i="4"/>
  <c r="Q7382" i="4" s="1"/>
  <c r="P7381" i="4"/>
  <c r="O7381" i="4"/>
  <c r="N7381" i="4"/>
  <c r="M7381" i="4"/>
  <c r="Q7381" i="4" s="1"/>
  <c r="P7380" i="4"/>
  <c r="O7380" i="4"/>
  <c r="N7380" i="4"/>
  <c r="M7380" i="4"/>
  <c r="Q7380" i="4" s="1"/>
  <c r="P7379" i="4"/>
  <c r="O7379" i="4"/>
  <c r="N7379" i="4"/>
  <c r="M7379" i="4"/>
  <c r="Q7379" i="4" s="1"/>
  <c r="P7378" i="4"/>
  <c r="O7378" i="4"/>
  <c r="N7378" i="4"/>
  <c r="M7378" i="4"/>
  <c r="Q7378" i="4" s="1"/>
  <c r="P7377" i="4"/>
  <c r="O7377" i="4"/>
  <c r="N7377" i="4"/>
  <c r="M7377" i="4"/>
  <c r="Q7377" i="4" s="1"/>
  <c r="P7376" i="4"/>
  <c r="O7376" i="4"/>
  <c r="N7376" i="4"/>
  <c r="M7376" i="4"/>
  <c r="Q7376" i="4" s="1"/>
  <c r="P7375" i="4"/>
  <c r="O7375" i="4"/>
  <c r="N7375" i="4"/>
  <c r="M7375" i="4"/>
  <c r="Q7375" i="4" s="1"/>
  <c r="P7374" i="4"/>
  <c r="O7374" i="4"/>
  <c r="N7374" i="4"/>
  <c r="M7374" i="4"/>
  <c r="Q7374" i="4" s="1"/>
  <c r="P7373" i="4"/>
  <c r="O7373" i="4"/>
  <c r="N7373" i="4"/>
  <c r="M7373" i="4"/>
  <c r="Q7373" i="4" s="1"/>
  <c r="P7372" i="4"/>
  <c r="O7372" i="4"/>
  <c r="N7372" i="4"/>
  <c r="M7372" i="4"/>
  <c r="Q7372" i="4" s="1"/>
  <c r="P7371" i="4"/>
  <c r="O7371" i="4"/>
  <c r="N7371" i="4"/>
  <c r="M7371" i="4"/>
  <c r="Q7371" i="4" s="1"/>
  <c r="P7370" i="4"/>
  <c r="O7370" i="4"/>
  <c r="N7370" i="4"/>
  <c r="M7370" i="4"/>
  <c r="Q7370" i="4" s="1"/>
  <c r="P7369" i="4"/>
  <c r="O7369" i="4"/>
  <c r="N7369" i="4"/>
  <c r="M7369" i="4"/>
  <c r="Q7369" i="4" s="1"/>
  <c r="P7368" i="4"/>
  <c r="O7368" i="4"/>
  <c r="N7368" i="4"/>
  <c r="M7368" i="4"/>
  <c r="Q7368" i="4" s="1"/>
  <c r="P7367" i="4"/>
  <c r="O7367" i="4"/>
  <c r="N7367" i="4"/>
  <c r="M7367" i="4"/>
  <c r="Q7367" i="4" s="1"/>
  <c r="P7366" i="4"/>
  <c r="O7366" i="4"/>
  <c r="N7366" i="4"/>
  <c r="M7366" i="4"/>
  <c r="Q7366" i="4" s="1"/>
  <c r="P7365" i="4"/>
  <c r="O7365" i="4"/>
  <c r="N7365" i="4"/>
  <c r="M7365" i="4"/>
  <c r="Q7365" i="4" s="1"/>
  <c r="P7364" i="4"/>
  <c r="O7364" i="4"/>
  <c r="N7364" i="4"/>
  <c r="M7364" i="4"/>
  <c r="Q7364" i="4" s="1"/>
  <c r="P7363" i="4"/>
  <c r="O7363" i="4"/>
  <c r="N7363" i="4"/>
  <c r="M7363" i="4"/>
  <c r="Q7363" i="4" s="1"/>
  <c r="P7362" i="4"/>
  <c r="O7362" i="4"/>
  <c r="N7362" i="4"/>
  <c r="M7362" i="4"/>
  <c r="Q7362" i="4" s="1"/>
  <c r="P7361" i="4"/>
  <c r="O7361" i="4"/>
  <c r="N7361" i="4"/>
  <c r="M7361" i="4"/>
  <c r="Q7361" i="4" s="1"/>
  <c r="P7360" i="4"/>
  <c r="O7360" i="4"/>
  <c r="N7360" i="4"/>
  <c r="M7360" i="4"/>
  <c r="Q7360" i="4" s="1"/>
  <c r="P7359" i="4"/>
  <c r="O7359" i="4"/>
  <c r="N7359" i="4"/>
  <c r="M7359" i="4"/>
  <c r="Q7359" i="4" s="1"/>
  <c r="P7358" i="4"/>
  <c r="O7358" i="4"/>
  <c r="N7358" i="4"/>
  <c r="M7358" i="4"/>
  <c r="Q7358" i="4" s="1"/>
  <c r="P7357" i="4"/>
  <c r="O7357" i="4"/>
  <c r="N7357" i="4"/>
  <c r="M7357" i="4"/>
  <c r="Q7357" i="4" s="1"/>
  <c r="P7356" i="4"/>
  <c r="O7356" i="4"/>
  <c r="N7356" i="4"/>
  <c r="M7356" i="4"/>
  <c r="Q7356" i="4" s="1"/>
  <c r="P7355" i="4"/>
  <c r="O7355" i="4"/>
  <c r="N7355" i="4"/>
  <c r="M7355" i="4"/>
  <c r="Q7355" i="4" s="1"/>
  <c r="P7354" i="4"/>
  <c r="O7354" i="4"/>
  <c r="N7354" i="4"/>
  <c r="M7354" i="4"/>
  <c r="Q7354" i="4" s="1"/>
  <c r="P7353" i="4"/>
  <c r="O7353" i="4"/>
  <c r="N7353" i="4"/>
  <c r="M7353" i="4"/>
  <c r="Q7353" i="4" s="1"/>
  <c r="P7352" i="4"/>
  <c r="O7352" i="4"/>
  <c r="N7352" i="4"/>
  <c r="M7352" i="4"/>
  <c r="Q7352" i="4" s="1"/>
  <c r="P7351" i="4"/>
  <c r="O7351" i="4"/>
  <c r="N7351" i="4"/>
  <c r="M7351" i="4"/>
  <c r="Q7351" i="4" s="1"/>
  <c r="P7350" i="4"/>
  <c r="O7350" i="4"/>
  <c r="N7350" i="4"/>
  <c r="M7350" i="4"/>
  <c r="Q7350" i="4" s="1"/>
  <c r="P7349" i="4"/>
  <c r="O7349" i="4"/>
  <c r="N7349" i="4"/>
  <c r="M7349" i="4"/>
  <c r="Q7349" i="4" s="1"/>
  <c r="P7348" i="4"/>
  <c r="O7348" i="4"/>
  <c r="N7348" i="4"/>
  <c r="M7348" i="4"/>
  <c r="Q7348" i="4" s="1"/>
  <c r="P7347" i="4"/>
  <c r="O7347" i="4"/>
  <c r="N7347" i="4"/>
  <c r="M7347" i="4"/>
  <c r="Q7347" i="4" s="1"/>
  <c r="P7346" i="4"/>
  <c r="O7346" i="4"/>
  <c r="N7346" i="4"/>
  <c r="M7346" i="4"/>
  <c r="Q7346" i="4" s="1"/>
  <c r="P7345" i="4"/>
  <c r="O7345" i="4"/>
  <c r="N7345" i="4"/>
  <c r="M7345" i="4"/>
  <c r="Q7345" i="4" s="1"/>
  <c r="P7344" i="4"/>
  <c r="O7344" i="4"/>
  <c r="N7344" i="4"/>
  <c r="M7344" i="4"/>
  <c r="Q7344" i="4" s="1"/>
  <c r="P7343" i="4"/>
  <c r="O7343" i="4"/>
  <c r="N7343" i="4"/>
  <c r="M7343" i="4"/>
  <c r="Q7343" i="4" s="1"/>
  <c r="P7342" i="4"/>
  <c r="O7342" i="4"/>
  <c r="N7342" i="4"/>
  <c r="M7342" i="4"/>
  <c r="Q7342" i="4" s="1"/>
  <c r="P7341" i="4"/>
  <c r="O7341" i="4"/>
  <c r="N7341" i="4"/>
  <c r="M7341" i="4"/>
  <c r="Q7341" i="4" s="1"/>
  <c r="P7340" i="4"/>
  <c r="O7340" i="4"/>
  <c r="N7340" i="4"/>
  <c r="M7340" i="4"/>
  <c r="Q7340" i="4" s="1"/>
  <c r="P7339" i="4"/>
  <c r="O7339" i="4"/>
  <c r="N7339" i="4"/>
  <c r="M7339" i="4"/>
  <c r="Q7339" i="4" s="1"/>
  <c r="P7338" i="4"/>
  <c r="O7338" i="4"/>
  <c r="N7338" i="4"/>
  <c r="M7338" i="4"/>
  <c r="Q7338" i="4" s="1"/>
  <c r="P7337" i="4"/>
  <c r="O7337" i="4"/>
  <c r="N7337" i="4"/>
  <c r="M7337" i="4"/>
  <c r="Q7337" i="4" s="1"/>
  <c r="P7336" i="4"/>
  <c r="O7336" i="4"/>
  <c r="N7336" i="4"/>
  <c r="M7336" i="4"/>
  <c r="Q7336" i="4" s="1"/>
  <c r="P7335" i="4"/>
  <c r="O7335" i="4"/>
  <c r="N7335" i="4"/>
  <c r="M7335" i="4"/>
  <c r="Q7335" i="4" s="1"/>
  <c r="P7334" i="4"/>
  <c r="O7334" i="4"/>
  <c r="N7334" i="4"/>
  <c r="M7334" i="4"/>
  <c r="Q7334" i="4" s="1"/>
  <c r="P7333" i="4"/>
  <c r="O7333" i="4"/>
  <c r="N7333" i="4"/>
  <c r="M7333" i="4"/>
  <c r="Q7333" i="4" s="1"/>
  <c r="P7332" i="4"/>
  <c r="O7332" i="4"/>
  <c r="N7332" i="4"/>
  <c r="M7332" i="4"/>
  <c r="Q7332" i="4" s="1"/>
  <c r="P7331" i="4"/>
  <c r="O7331" i="4"/>
  <c r="N7331" i="4"/>
  <c r="M7331" i="4"/>
  <c r="Q7331" i="4" s="1"/>
  <c r="P7330" i="4"/>
  <c r="O7330" i="4"/>
  <c r="N7330" i="4"/>
  <c r="M7330" i="4"/>
  <c r="Q7330" i="4" s="1"/>
  <c r="P7329" i="4"/>
  <c r="O7329" i="4"/>
  <c r="N7329" i="4"/>
  <c r="M7329" i="4"/>
  <c r="Q7329" i="4" s="1"/>
  <c r="P7328" i="4"/>
  <c r="O7328" i="4"/>
  <c r="N7328" i="4"/>
  <c r="M7328" i="4"/>
  <c r="Q7328" i="4" s="1"/>
  <c r="P7327" i="4"/>
  <c r="O7327" i="4"/>
  <c r="N7327" i="4"/>
  <c r="M7327" i="4"/>
  <c r="Q7327" i="4" s="1"/>
  <c r="P7326" i="4"/>
  <c r="O7326" i="4"/>
  <c r="N7326" i="4"/>
  <c r="M7326" i="4"/>
  <c r="Q7326" i="4" s="1"/>
  <c r="P7325" i="4"/>
  <c r="O7325" i="4"/>
  <c r="N7325" i="4"/>
  <c r="M7325" i="4"/>
  <c r="Q7325" i="4" s="1"/>
  <c r="P7324" i="4"/>
  <c r="O7324" i="4"/>
  <c r="N7324" i="4"/>
  <c r="M7324" i="4"/>
  <c r="Q7324" i="4" s="1"/>
  <c r="P7323" i="4"/>
  <c r="O7323" i="4"/>
  <c r="N7323" i="4"/>
  <c r="M7323" i="4"/>
  <c r="Q7323" i="4" s="1"/>
  <c r="P7322" i="4"/>
  <c r="O7322" i="4"/>
  <c r="N7322" i="4"/>
  <c r="M7322" i="4"/>
  <c r="Q7322" i="4" s="1"/>
  <c r="P7321" i="4"/>
  <c r="O7321" i="4"/>
  <c r="N7321" i="4"/>
  <c r="M7321" i="4"/>
  <c r="Q7321" i="4" s="1"/>
  <c r="P7320" i="4"/>
  <c r="O7320" i="4"/>
  <c r="N7320" i="4"/>
  <c r="M7320" i="4"/>
  <c r="Q7320" i="4" s="1"/>
  <c r="P7319" i="4"/>
  <c r="O7319" i="4"/>
  <c r="N7319" i="4"/>
  <c r="M7319" i="4"/>
  <c r="Q7319" i="4" s="1"/>
  <c r="P7318" i="4"/>
  <c r="O7318" i="4"/>
  <c r="N7318" i="4"/>
  <c r="M7318" i="4"/>
  <c r="Q7318" i="4" s="1"/>
  <c r="P7317" i="4"/>
  <c r="O7317" i="4"/>
  <c r="N7317" i="4"/>
  <c r="M7317" i="4"/>
  <c r="Q7317" i="4" s="1"/>
  <c r="P7316" i="4"/>
  <c r="O7316" i="4"/>
  <c r="N7316" i="4"/>
  <c r="M7316" i="4"/>
  <c r="Q7316" i="4" s="1"/>
  <c r="P7315" i="4"/>
  <c r="O7315" i="4"/>
  <c r="N7315" i="4"/>
  <c r="M7315" i="4"/>
  <c r="Q7315" i="4" s="1"/>
  <c r="P7314" i="4"/>
  <c r="O7314" i="4"/>
  <c r="N7314" i="4"/>
  <c r="M7314" i="4"/>
  <c r="Q7314" i="4" s="1"/>
  <c r="P7313" i="4"/>
  <c r="O7313" i="4"/>
  <c r="N7313" i="4"/>
  <c r="M7313" i="4"/>
  <c r="Q7313" i="4" s="1"/>
  <c r="P7312" i="4"/>
  <c r="O7312" i="4"/>
  <c r="N7312" i="4"/>
  <c r="M7312" i="4"/>
  <c r="Q7312" i="4" s="1"/>
  <c r="P7311" i="4"/>
  <c r="O7311" i="4"/>
  <c r="N7311" i="4"/>
  <c r="M7311" i="4"/>
  <c r="Q7311" i="4" s="1"/>
  <c r="P7310" i="4"/>
  <c r="O7310" i="4"/>
  <c r="N7310" i="4"/>
  <c r="M7310" i="4"/>
  <c r="Q7310" i="4" s="1"/>
  <c r="P7309" i="4"/>
  <c r="O7309" i="4"/>
  <c r="N7309" i="4"/>
  <c r="M7309" i="4"/>
  <c r="Q7309" i="4" s="1"/>
  <c r="P7308" i="4"/>
  <c r="O7308" i="4"/>
  <c r="N7308" i="4"/>
  <c r="M7308" i="4"/>
  <c r="Q7308" i="4" s="1"/>
  <c r="P7307" i="4"/>
  <c r="O7307" i="4"/>
  <c r="N7307" i="4"/>
  <c r="M7307" i="4"/>
  <c r="Q7307" i="4" s="1"/>
  <c r="P7306" i="4"/>
  <c r="O7306" i="4"/>
  <c r="N7306" i="4"/>
  <c r="M7306" i="4"/>
  <c r="Q7306" i="4" s="1"/>
  <c r="P7305" i="4"/>
  <c r="O7305" i="4"/>
  <c r="N7305" i="4"/>
  <c r="M7305" i="4"/>
  <c r="Q7305" i="4" s="1"/>
  <c r="P7304" i="4"/>
  <c r="O7304" i="4"/>
  <c r="N7304" i="4"/>
  <c r="M7304" i="4"/>
  <c r="Q7304" i="4" s="1"/>
  <c r="P7303" i="4"/>
  <c r="O7303" i="4"/>
  <c r="N7303" i="4"/>
  <c r="M7303" i="4"/>
  <c r="Q7303" i="4" s="1"/>
  <c r="P7302" i="4"/>
  <c r="O7302" i="4"/>
  <c r="N7302" i="4"/>
  <c r="M7302" i="4"/>
  <c r="Q7302" i="4" s="1"/>
  <c r="P7301" i="4"/>
  <c r="O7301" i="4"/>
  <c r="N7301" i="4"/>
  <c r="M7301" i="4"/>
  <c r="Q7301" i="4" s="1"/>
  <c r="P7300" i="4"/>
  <c r="O7300" i="4"/>
  <c r="N7300" i="4"/>
  <c r="M7300" i="4"/>
  <c r="Q7300" i="4" s="1"/>
  <c r="P7299" i="4"/>
  <c r="O7299" i="4"/>
  <c r="N7299" i="4"/>
  <c r="M7299" i="4"/>
  <c r="Q7299" i="4" s="1"/>
  <c r="P7298" i="4"/>
  <c r="O7298" i="4"/>
  <c r="N7298" i="4"/>
  <c r="M7298" i="4"/>
  <c r="Q7298" i="4" s="1"/>
  <c r="P7297" i="4"/>
  <c r="O7297" i="4"/>
  <c r="N7297" i="4"/>
  <c r="M7297" i="4"/>
  <c r="Q7297" i="4" s="1"/>
  <c r="P7296" i="4"/>
  <c r="O7296" i="4"/>
  <c r="N7296" i="4"/>
  <c r="M7296" i="4"/>
  <c r="Q7296" i="4" s="1"/>
  <c r="P7295" i="4"/>
  <c r="O7295" i="4"/>
  <c r="N7295" i="4"/>
  <c r="M7295" i="4"/>
  <c r="Q7295" i="4" s="1"/>
  <c r="P7294" i="4"/>
  <c r="O7294" i="4"/>
  <c r="N7294" i="4"/>
  <c r="M7294" i="4"/>
  <c r="Q7294" i="4" s="1"/>
  <c r="P7293" i="4"/>
  <c r="O7293" i="4"/>
  <c r="N7293" i="4"/>
  <c r="M7293" i="4"/>
  <c r="Q7293" i="4" s="1"/>
  <c r="P7292" i="4"/>
  <c r="O7292" i="4"/>
  <c r="N7292" i="4"/>
  <c r="M7292" i="4"/>
  <c r="Q7292" i="4" s="1"/>
  <c r="P7291" i="4"/>
  <c r="O7291" i="4"/>
  <c r="N7291" i="4"/>
  <c r="M7291" i="4"/>
  <c r="Q7291" i="4" s="1"/>
  <c r="P7290" i="4"/>
  <c r="O7290" i="4"/>
  <c r="N7290" i="4"/>
  <c r="M7290" i="4"/>
  <c r="Q7290" i="4" s="1"/>
  <c r="P7289" i="4"/>
  <c r="O7289" i="4"/>
  <c r="N7289" i="4"/>
  <c r="M7289" i="4"/>
  <c r="Q7289" i="4" s="1"/>
  <c r="P7288" i="4"/>
  <c r="O7288" i="4"/>
  <c r="N7288" i="4"/>
  <c r="M7288" i="4"/>
  <c r="Q7288" i="4" s="1"/>
  <c r="P7287" i="4"/>
  <c r="O7287" i="4"/>
  <c r="N7287" i="4"/>
  <c r="M7287" i="4"/>
  <c r="Q7287" i="4" s="1"/>
  <c r="P7286" i="4"/>
  <c r="O7286" i="4"/>
  <c r="N7286" i="4"/>
  <c r="M7286" i="4"/>
  <c r="Q7286" i="4" s="1"/>
  <c r="P7285" i="4"/>
  <c r="O7285" i="4"/>
  <c r="N7285" i="4"/>
  <c r="M7285" i="4"/>
  <c r="Q7285" i="4" s="1"/>
  <c r="P7284" i="4"/>
  <c r="O7284" i="4"/>
  <c r="N7284" i="4"/>
  <c r="M7284" i="4"/>
  <c r="Q7284" i="4" s="1"/>
  <c r="P7283" i="4"/>
  <c r="O7283" i="4"/>
  <c r="N7283" i="4"/>
  <c r="M7283" i="4"/>
  <c r="Q7283" i="4" s="1"/>
  <c r="P7282" i="4"/>
  <c r="O7282" i="4"/>
  <c r="N7282" i="4"/>
  <c r="M7282" i="4"/>
  <c r="Q7282" i="4" s="1"/>
  <c r="P7281" i="4"/>
  <c r="O7281" i="4"/>
  <c r="N7281" i="4"/>
  <c r="M7281" i="4"/>
  <c r="Q7281" i="4" s="1"/>
  <c r="P7280" i="4"/>
  <c r="O7280" i="4"/>
  <c r="N7280" i="4"/>
  <c r="M7280" i="4"/>
  <c r="Q7280" i="4" s="1"/>
  <c r="P7279" i="4"/>
  <c r="O7279" i="4"/>
  <c r="N7279" i="4"/>
  <c r="M7279" i="4"/>
  <c r="Q7279" i="4" s="1"/>
  <c r="P7278" i="4"/>
  <c r="O7278" i="4"/>
  <c r="N7278" i="4"/>
  <c r="M7278" i="4"/>
  <c r="Q7278" i="4" s="1"/>
  <c r="P7277" i="4"/>
  <c r="O7277" i="4"/>
  <c r="N7277" i="4"/>
  <c r="M7277" i="4"/>
  <c r="Q7277" i="4" s="1"/>
  <c r="P7276" i="4"/>
  <c r="O7276" i="4"/>
  <c r="N7276" i="4"/>
  <c r="M7276" i="4"/>
  <c r="Q7276" i="4" s="1"/>
  <c r="P7275" i="4"/>
  <c r="O7275" i="4"/>
  <c r="N7275" i="4"/>
  <c r="M7275" i="4"/>
  <c r="Q7275" i="4" s="1"/>
  <c r="P7274" i="4"/>
  <c r="O7274" i="4"/>
  <c r="N7274" i="4"/>
  <c r="M7274" i="4"/>
  <c r="Q7274" i="4" s="1"/>
  <c r="P7273" i="4"/>
  <c r="O7273" i="4"/>
  <c r="N7273" i="4"/>
  <c r="M7273" i="4"/>
  <c r="Q7273" i="4" s="1"/>
  <c r="P7272" i="4"/>
  <c r="O7272" i="4"/>
  <c r="N7272" i="4"/>
  <c r="M7272" i="4"/>
  <c r="Q7272" i="4" s="1"/>
  <c r="P7271" i="4"/>
  <c r="O7271" i="4"/>
  <c r="N7271" i="4"/>
  <c r="M7271" i="4"/>
  <c r="Q7271" i="4" s="1"/>
  <c r="P7270" i="4"/>
  <c r="O7270" i="4"/>
  <c r="N7270" i="4"/>
  <c r="M7270" i="4"/>
  <c r="Q7270" i="4" s="1"/>
  <c r="P7269" i="4"/>
  <c r="O7269" i="4"/>
  <c r="N7269" i="4"/>
  <c r="M7269" i="4"/>
  <c r="Q7269" i="4" s="1"/>
  <c r="P7268" i="4"/>
  <c r="O7268" i="4"/>
  <c r="N7268" i="4"/>
  <c r="M7268" i="4"/>
  <c r="Q7268" i="4" s="1"/>
  <c r="P7267" i="4"/>
  <c r="O7267" i="4"/>
  <c r="N7267" i="4"/>
  <c r="M7267" i="4"/>
  <c r="Q7267" i="4" s="1"/>
  <c r="P7266" i="4"/>
  <c r="O7266" i="4"/>
  <c r="N7266" i="4"/>
  <c r="M7266" i="4"/>
  <c r="Q7266" i="4" s="1"/>
  <c r="P7265" i="4"/>
  <c r="O7265" i="4"/>
  <c r="N7265" i="4"/>
  <c r="M7265" i="4"/>
  <c r="Q7265" i="4" s="1"/>
  <c r="P7264" i="4"/>
  <c r="O7264" i="4"/>
  <c r="N7264" i="4"/>
  <c r="M7264" i="4"/>
  <c r="Q7264" i="4" s="1"/>
  <c r="P7263" i="4"/>
  <c r="O7263" i="4"/>
  <c r="N7263" i="4"/>
  <c r="M7263" i="4"/>
  <c r="Q7263" i="4" s="1"/>
  <c r="P7262" i="4"/>
  <c r="O7262" i="4"/>
  <c r="N7262" i="4"/>
  <c r="M7262" i="4"/>
  <c r="Q7262" i="4" s="1"/>
  <c r="P7261" i="4"/>
  <c r="O7261" i="4"/>
  <c r="N7261" i="4"/>
  <c r="M7261" i="4"/>
  <c r="Q7261" i="4" s="1"/>
  <c r="P7260" i="4"/>
  <c r="O7260" i="4"/>
  <c r="N7260" i="4"/>
  <c r="M7260" i="4"/>
  <c r="Q7260" i="4" s="1"/>
  <c r="P7259" i="4"/>
  <c r="O7259" i="4"/>
  <c r="N7259" i="4"/>
  <c r="M7259" i="4"/>
  <c r="Q7259" i="4" s="1"/>
  <c r="P7258" i="4"/>
  <c r="O7258" i="4"/>
  <c r="N7258" i="4"/>
  <c r="M7258" i="4"/>
  <c r="Q7258" i="4" s="1"/>
  <c r="P7257" i="4"/>
  <c r="O7257" i="4"/>
  <c r="N7257" i="4"/>
  <c r="M7257" i="4"/>
  <c r="Q7257" i="4" s="1"/>
  <c r="P7256" i="4"/>
  <c r="O7256" i="4"/>
  <c r="N7256" i="4"/>
  <c r="M7256" i="4"/>
  <c r="Q7256" i="4" s="1"/>
  <c r="P7255" i="4"/>
  <c r="O7255" i="4"/>
  <c r="N7255" i="4"/>
  <c r="M7255" i="4"/>
  <c r="Q7255" i="4" s="1"/>
  <c r="P7254" i="4"/>
  <c r="O7254" i="4"/>
  <c r="N7254" i="4"/>
  <c r="M7254" i="4"/>
  <c r="Q7254" i="4" s="1"/>
  <c r="P7253" i="4"/>
  <c r="O7253" i="4"/>
  <c r="N7253" i="4"/>
  <c r="M7253" i="4"/>
  <c r="Q7253" i="4" s="1"/>
  <c r="P7252" i="4"/>
  <c r="O7252" i="4"/>
  <c r="N7252" i="4"/>
  <c r="M7252" i="4"/>
  <c r="Q7252" i="4" s="1"/>
  <c r="P7251" i="4"/>
  <c r="O7251" i="4"/>
  <c r="N7251" i="4"/>
  <c r="M7251" i="4"/>
  <c r="Q7251" i="4" s="1"/>
  <c r="P7250" i="4"/>
  <c r="O7250" i="4"/>
  <c r="N7250" i="4"/>
  <c r="M7250" i="4"/>
  <c r="Q7250" i="4" s="1"/>
  <c r="P7249" i="4"/>
  <c r="O7249" i="4"/>
  <c r="N7249" i="4"/>
  <c r="M7249" i="4"/>
  <c r="Q7249" i="4" s="1"/>
  <c r="P7248" i="4"/>
  <c r="O7248" i="4"/>
  <c r="N7248" i="4"/>
  <c r="M7248" i="4"/>
  <c r="Q7248" i="4" s="1"/>
  <c r="P7247" i="4"/>
  <c r="O7247" i="4"/>
  <c r="N7247" i="4"/>
  <c r="M7247" i="4"/>
  <c r="Q7247" i="4" s="1"/>
  <c r="P7246" i="4"/>
  <c r="O7246" i="4"/>
  <c r="N7246" i="4"/>
  <c r="M7246" i="4"/>
  <c r="Q7246" i="4" s="1"/>
  <c r="P7245" i="4"/>
  <c r="O7245" i="4"/>
  <c r="N7245" i="4"/>
  <c r="M7245" i="4"/>
  <c r="Q7245" i="4" s="1"/>
  <c r="P7244" i="4"/>
  <c r="O7244" i="4"/>
  <c r="N7244" i="4"/>
  <c r="M7244" i="4"/>
  <c r="Q7244" i="4" s="1"/>
  <c r="P7243" i="4"/>
  <c r="O7243" i="4"/>
  <c r="N7243" i="4"/>
  <c r="M7243" i="4"/>
  <c r="Q7243" i="4" s="1"/>
  <c r="P7242" i="4"/>
  <c r="O7242" i="4"/>
  <c r="N7242" i="4"/>
  <c r="M7242" i="4"/>
  <c r="Q7242" i="4" s="1"/>
  <c r="P7241" i="4"/>
  <c r="O7241" i="4"/>
  <c r="N7241" i="4"/>
  <c r="M7241" i="4"/>
  <c r="Q7241" i="4" s="1"/>
  <c r="P7240" i="4"/>
  <c r="O7240" i="4"/>
  <c r="N7240" i="4"/>
  <c r="M7240" i="4"/>
  <c r="Q7240" i="4" s="1"/>
  <c r="P7239" i="4"/>
  <c r="O7239" i="4"/>
  <c r="N7239" i="4"/>
  <c r="M7239" i="4"/>
  <c r="Q7239" i="4" s="1"/>
  <c r="P7238" i="4"/>
  <c r="O7238" i="4"/>
  <c r="N7238" i="4"/>
  <c r="M7238" i="4"/>
  <c r="Q7238" i="4" s="1"/>
  <c r="P7237" i="4"/>
  <c r="O7237" i="4"/>
  <c r="N7237" i="4"/>
  <c r="M7237" i="4"/>
  <c r="Q7237" i="4" s="1"/>
  <c r="P7236" i="4"/>
  <c r="O7236" i="4"/>
  <c r="N7236" i="4"/>
  <c r="M7236" i="4"/>
  <c r="Q7236" i="4" s="1"/>
  <c r="P7235" i="4"/>
  <c r="O7235" i="4"/>
  <c r="N7235" i="4"/>
  <c r="M7235" i="4"/>
  <c r="Q7235" i="4" s="1"/>
  <c r="P7234" i="4"/>
  <c r="O7234" i="4"/>
  <c r="N7234" i="4"/>
  <c r="M7234" i="4"/>
  <c r="Q7234" i="4" s="1"/>
  <c r="P7233" i="4"/>
  <c r="O7233" i="4"/>
  <c r="N7233" i="4"/>
  <c r="M7233" i="4"/>
  <c r="Q7233" i="4" s="1"/>
  <c r="P7232" i="4"/>
  <c r="O7232" i="4"/>
  <c r="N7232" i="4"/>
  <c r="M7232" i="4"/>
  <c r="Q7232" i="4" s="1"/>
  <c r="P7231" i="4"/>
  <c r="O7231" i="4"/>
  <c r="N7231" i="4"/>
  <c r="M7231" i="4"/>
  <c r="Q7231" i="4" s="1"/>
  <c r="P7230" i="4"/>
  <c r="O7230" i="4"/>
  <c r="N7230" i="4"/>
  <c r="M7230" i="4"/>
  <c r="Q7230" i="4" s="1"/>
  <c r="P7229" i="4"/>
  <c r="O7229" i="4"/>
  <c r="N7229" i="4"/>
  <c r="M7229" i="4"/>
  <c r="Q7229" i="4" s="1"/>
  <c r="P7228" i="4"/>
  <c r="O7228" i="4"/>
  <c r="N7228" i="4"/>
  <c r="M7228" i="4"/>
  <c r="Q7228" i="4" s="1"/>
  <c r="P7227" i="4"/>
  <c r="O7227" i="4"/>
  <c r="N7227" i="4"/>
  <c r="M7227" i="4"/>
  <c r="Q7227" i="4" s="1"/>
  <c r="P7226" i="4"/>
  <c r="O7226" i="4"/>
  <c r="N7226" i="4"/>
  <c r="M7226" i="4"/>
  <c r="Q7226" i="4" s="1"/>
  <c r="P7225" i="4"/>
  <c r="O7225" i="4"/>
  <c r="N7225" i="4"/>
  <c r="M7225" i="4"/>
  <c r="Q7225" i="4" s="1"/>
  <c r="P7224" i="4"/>
  <c r="O7224" i="4"/>
  <c r="N7224" i="4"/>
  <c r="M7224" i="4"/>
  <c r="Q7224" i="4" s="1"/>
  <c r="P7223" i="4"/>
  <c r="O7223" i="4"/>
  <c r="N7223" i="4"/>
  <c r="M7223" i="4"/>
  <c r="Q7223" i="4" s="1"/>
  <c r="P7222" i="4"/>
  <c r="O7222" i="4"/>
  <c r="N7222" i="4"/>
  <c r="M7222" i="4"/>
  <c r="Q7222" i="4" s="1"/>
  <c r="P7221" i="4"/>
  <c r="O7221" i="4"/>
  <c r="N7221" i="4"/>
  <c r="M7221" i="4"/>
  <c r="Q7221" i="4" s="1"/>
  <c r="P7220" i="4"/>
  <c r="O7220" i="4"/>
  <c r="N7220" i="4"/>
  <c r="M7220" i="4"/>
  <c r="Q7220" i="4" s="1"/>
  <c r="P7219" i="4"/>
  <c r="O7219" i="4"/>
  <c r="N7219" i="4"/>
  <c r="M7219" i="4"/>
  <c r="Q7219" i="4" s="1"/>
  <c r="P7218" i="4"/>
  <c r="O7218" i="4"/>
  <c r="N7218" i="4"/>
  <c r="M7218" i="4"/>
  <c r="Q7218" i="4" s="1"/>
  <c r="P7217" i="4"/>
  <c r="O7217" i="4"/>
  <c r="N7217" i="4"/>
  <c r="M7217" i="4"/>
  <c r="Q7217" i="4" s="1"/>
  <c r="P7216" i="4"/>
  <c r="O7216" i="4"/>
  <c r="N7216" i="4"/>
  <c r="M7216" i="4"/>
  <c r="Q7216" i="4" s="1"/>
  <c r="P7215" i="4"/>
  <c r="O7215" i="4"/>
  <c r="N7215" i="4"/>
  <c r="M7215" i="4"/>
  <c r="Q7215" i="4" s="1"/>
  <c r="P7214" i="4"/>
  <c r="O7214" i="4"/>
  <c r="N7214" i="4"/>
  <c r="M7214" i="4"/>
  <c r="Q7214" i="4" s="1"/>
  <c r="P7213" i="4"/>
  <c r="O7213" i="4"/>
  <c r="N7213" i="4"/>
  <c r="M7213" i="4"/>
  <c r="Q7213" i="4" s="1"/>
  <c r="P7212" i="4"/>
  <c r="O7212" i="4"/>
  <c r="N7212" i="4"/>
  <c r="M7212" i="4"/>
  <c r="Q7212" i="4" s="1"/>
  <c r="P7211" i="4"/>
  <c r="O7211" i="4"/>
  <c r="N7211" i="4"/>
  <c r="M7211" i="4"/>
  <c r="Q7211" i="4" s="1"/>
  <c r="P7210" i="4"/>
  <c r="O7210" i="4"/>
  <c r="N7210" i="4"/>
  <c r="M7210" i="4"/>
  <c r="Q7210" i="4" s="1"/>
  <c r="P7209" i="4"/>
  <c r="O7209" i="4"/>
  <c r="N7209" i="4"/>
  <c r="M7209" i="4"/>
  <c r="Q7209" i="4" s="1"/>
  <c r="P7208" i="4"/>
  <c r="O7208" i="4"/>
  <c r="N7208" i="4"/>
  <c r="M7208" i="4"/>
  <c r="Q7208" i="4" s="1"/>
  <c r="P7207" i="4"/>
  <c r="O7207" i="4"/>
  <c r="N7207" i="4"/>
  <c r="M7207" i="4"/>
  <c r="Q7207" i="4" s="1"/>
  <c r="P7206" i="4"/>
  <c r="O7206" i="4"/>
  <c r="N7206" i="4"/>
  <c r="M7206" i="4"/>
  <c r="Q7206" i="4" s="1"/>
  <c r="P7205" i="4"/>
  <c r="O7205" i="4"/>
  <c r="N7205" i="4"/>
  <c r="M7205" i="4"/>
  <c r="Q7205" i="4" s="1"/>
  <c r="P7204" i="4"/>
  <c r="O7204" i="4"/>
  <c r="N7204" i="4"/>
  <c r="M7204" i="4"/>
  <c r="Q7204" i="4" s="1"/>
  <c r="P7203" i="4"/>
  <c r="O7203" i="4"/>
  <c r="N7203" i="4"/>
  <c r="M7203" i="4"/>
  <c r="Q7203" i="4" s="1"/>
  <c r="P7202" i="4"/>
  <c r="O7202" i="4"/>
  <c r="N7202" i="4"/>
  <c r="M7202" i="4"/>
  <c r="Q7202" i="4" s="1"/>
  <c r="P7201" i="4"/>
  <c r="O7201" i="4"/>
  <c r="N7201" i="4"/>
  <c r="M7201" i="4"/>
  <c r="Q7201" i="4" s="1"/>
  <c r="P7200" i="4"/>
  <c r="O7200" i="4"/>
  <c r="N7200" i="4"/>
  <c r="M7200" i="4"/>
  <c r="Q7200" i="4" s="1"/>
  <c r="P7199" i="4"/>
  <c r="O7199" i="4"/>
  <c r="N7199" i="4"/>
  <c r="M7199" i="4"/>
  <c r="Q7199" i="4" s="1"/>
  <c r="P7198" i="4"/>
  <c r="O7198" i="4"/>
  <c r="N7198" i="4"/>
  <c r="M7198" i="4"/>
  <c r="Q7198" i="4" s="1"/>
  <c r="P7197" i="4"/>
  <c r="O7197" i="4"/>
  <c r="N7197" i="4"/>
  <c r="M7197" i="4"/>
  <c r="Q7197" i="4" s="1"/>
  <c r="P7196" i="4"/>
  <c r="O7196" i="4"/>
  <c r="N7196" i="4"/>
  <c r="M7196" i="4"/>
  <c r="Q7196" i="4" s="1"/>
  <c r="P7195" i="4"/>
  <c r="O7195" i="4"/>
  <c r="N7195" i="4"/>
  <c r="M7195" i="4"/>
  <c r="Q7195" i="4" s="1"/>
  <c r="P7194" i="4"/>
  <c r="O7194" i="4"/>
  <c r="N7194" i="4"/>
  <c r="M7194" i="4"/>
  <c r="Q7194" i="4" s="1"/>
  <c r="P7193" i="4"/>
  <c r="O7193" i="4"/>
  <c r="N7193" i="4"/>
  <c r="M7193" i="4"/>
  <c r="Q7193" i="4" s="1"/>
  <c r="P7192" i="4"/>
  <c r="O7192" i="4"/>
  <c r="N7192" i="4"/>
  <c r="M7192" i="4"/>
  <c r="Q7192" i="4" s="1"/>
  <c r="P7191" i="4"/>
  <c r="O7191" i="4"/>
  <c r="N7191" i="4"/>
  <c r="M7191" i="4"/>
  <c r="Q7191" i="4" s="1"/>
  <c r="P7190" i="4"/>
  <c r="O7190" i="4"/>
  <c r="N7190" i="4"/>
  <c r="M7190" i="4"/>
  <c r="Q7190" i="4" s="1"/>
  <c r="P7189" i="4"/>
  <c r="O7189" i="4"/>
  <c r="N7189" i="4"/>
  <c r="M7189" i="4"/>
  <c r="Q7189" i="4" s="1"/>
  <c r="P7188" i="4"/>
  <c r="O7188" i="4"/>
  <c r="N7188" i="4"/>
  <c r="M7188" i="4"/>
  <c r="Q7188" i="4" s="1"/>
  <c r="P7187" i="4"/>
  <c r="O7187" i="4"/>
  <c r="N7187" i="4"/>
  <c r="M7187" i="4"/>
  <c r="Q7187" i="4" s="1"/>
  <c r="P7186" i="4"/>
  <c r="O7186" i="4"/>
  <c r="N7186" i="4"/>
  <c r="M7186" i="4"/>
  <c r="Q7186" i="4" s="1"/>
  <c r="P7185" i="4"/>
  <c r="O7185" i="4"/>
  <c r="N7185" i="4"/>
  <c r="M7185" i="4"/>
  <c r="Q7185" i="4" s="1"/>
  <c r="P7184" i="4"/>
  <c r="O7184" i="4"/>
  <c r="N7184" i="4"/>
  <c r="M7184" i="4"/>
  <c r="Q7184" i="4" s="1"/>
  <c r="P7183" i="4"/>
  <c r="O7183" i="4"/>
  <c r="N7183" i="4"/>
  <c r="M7183" i="4"/>
  <c r="Q7183" i="4" s="1"/>
  <c r="P7182" i="4"/>
  <c r="O7182" i="4"/>
  <c r="N7182" i="4"/>
  <c r="M7182" i="4"/>
  <c r="Q7182" i="4" s="1"/>
  <c r="P7181" i="4"/>
  <c r="O7181" i="4"/>
  <c r="N7181" i="4"/>
  <c r="M7181" i="4"/>
  <c r="Q7181" i="4" s="1"/>
  <c r="P7180" i="4"/>
  <c r="O7180" i="4"/>
  <c r="N7180" i="4"/>
  <c r="M7180" i="4"/>
  <c r="Q7180" i="4" s="1"/>
  <c r="P7179" i="4"/>
  <c r="O7179" i="4"/>
  <c r="N7179" i="4"/>
  <c r="M7179" i="4"/>
  <c r="Q7179" i="4" s="1"/>
  <c r="P7178" i="4"/>
  <c r="O7178" i="4"/>
  <c r="N7178" i="4"/>
  <c r="M7178" i="4"/>
  <c r="Q7178" i="4" s="1"/>
  <c r="P7177" i="4"/>
  <c r="O7177" i="4"/>
  <c r="N7177" i="4"/>
  <c r="M7177" i="4"/>
  <c r="Q7177" i="4" s="1"/>
  <c r="P7176" i="4"/>
  <c r="O7176" i="4"/>
  <c r="N7176" i="4"/>
  <c r="M7176" i="4"/>
  <c r="Q7176" i="4" s="1"/>
  <c r="P7175" i="4"/>
  <c r="O7175" i="4"/>
  <c r="N7175" i="4"/>
  <c r="M7175" i="4"/>
  <c r="Q7175" i="4" s="1"/>
  <c r="P7174" i="4"/>
  <c r="O7174" i="4"/>
  <c r="N7174" i="4"/>
  <c r="M7174" i="4"/>
  <c r="Q7174" i="4" s="1"/>
  <c r="P7173" i="4"/>
  <c r="O7173" i="4"/>
  <c r="N7173" i="4"/>
  <c r="M7173" i="4"/>
  <c r="Q7173" i="4" s="1"/>
  <c r="P7172" i="4"/>
  <c r="O7172" i="4"/>
  <c r="N7172" i="4"/>
  <c r="M7172" i="4"/>
  <c r="Q7172" i="4" s="1"/>
  <c r="P7171" i="4"/>
  <c r="O7171" i="4"/>
  <c r="N7171" i="4"/>
  <c r="M7171" i="4"/>
  <c r="Q7171" i="4" s="1"/>
  <c r="P7170" i="4"/>
  <c r="O7170" i="4"/>
  <c r="N7170" i="4"/>
  <c r="M7170" i="4"/>
  <c r="Q7170" i="4" s="1"/>
  <c r="P7169" i="4"/>
  <c r="O7169" i="4"/>
  <c r="N7169" i="4"/>
  <c r="M7169" i="4"/>
  <c r="Q7169" i="4" s="1"/>
  <c r="P7168" i="4"/>
  <c r="O7168" i="4"/>
  <c r="N7168" i="4"/>
  <c r="M7168" i="4"/>
  <c r="Q7168" i="4" s="1"/>
  <c r="P7167" i="4"/>
  <c r="O7167" i="4"/>
  <c r="N7167" i="4"/>
  <c r="M7167" i="4"/>
  <c r="Q7167" i="4" s="1"/>
  <c r="P7166" i="4"/>
  <c r="O7166" i="4"/>
  <c r="N7166" i="4"/>
  <c r="M7166" i="4"/>
  <c r="Q7166" i="4" s="1"/>
  <c r="P7165" i="4"/>
  <c r="O7165" i="4"/>
  <c r="N7165" i="4"/>
  <c r="M7165" i="4"/>
  <c r="Q7165" i="4" s="1"/>
  <c r="P7164" i="4"/>
  <c r="O7164" i="4"/>
  <c r="N7164" i="4"/>
  <c r="M7164" i="4"/>
  <c r="Q7164" i="4" s="1"/>
  <c r="P7163" i="4"/>
  <c r="O7163" i="4"/>
  <c r="N7163" i="4"/>
  <c r="M7163" i="4"/>
  <c r="Q7163" i="4" s="1"/>
  <c r="P7162" i="4"/>
  <c r="O7162" i="4"/>
  <c r="N7162" i="4"/>
  <c r="M7162" i="4"/>
  <c r="Q7162" i="4" s="1"/>
  <c r="P7161" i="4"/>
  <c r="O7161" i="4"/>
  <c r="N7161" i="4"/>
  <c r="M7161" i="4"/>
  <c r="Q7161" i="4" s="1"/>
  <c r="P7160" i="4"/>
  <c r="O7160" i="4"/>
  <c r="N7160" i="4"/>
  <c r="M7160" i="4"/>
  <c r="Q7160" i="4" s="1"/>
  <c r="P7159" i="4"/>
  <c r="O7159" i="4"/>
  <c r="N7159" i="4"/>
  <c r="M7159" i="4"/>
  <c r="Q7159" i="4" s="1"/>
  <c r="P7158" i="4"/>
  <c r="O7158" i="4"/>
  <c r="N7158" i="4"/>
  <c r="M7158" i="4"/>
  <c r="Q7158" i="4" s="1"/>
  <c r="P7157" i="4"/>
  <c r="O7157" i="4"/>
  <c r="N7157" i="4"/>
  <c r="M7157" i="4"/>
  <c r="Q7157" i="4" s="1"/>
  <c r="P7156" i="4"/>
  <c r="O7156" i="4"/>
  <c r="N7156" i="4"/>
  <c r="M7156" i="4"/>
  <c r="Q7156" i="4" s="1"/>
  <c r="P7155" i="4"/>
  <c r="O7155" i="4"/>
  <c r="N7155" i="4"/>
  <c r="M7155" i="4"/>
  <c r="Q7155" i="4" s="1"/>
  <c r="P7154" i="4"/>
  <c r="O7154" i="4"/>
  <c r="N7154" i="4"/>
  <c r="M7154" i="4"/>
  <c r="Q7154" i="4" s="1"/>
  <c r="P7153" i="4"/>
  <c r="O7153" i="4"/>
  <c r="N7153" i="4"/>
  <c r="M7153" i="4"/>
  <c r="Q7153" i="4" s="1"/>
  <c r="P7152" i="4"/>
  <c r="O7152" i="4"/>
  <c r="N7152" i="4"/>
  <c r="M7152" i="4"/>
  <c r="Q7152" i="4" s="1"/>
  <c r="P7151" i="4"/>
  <c r="O7151" i="4"/>
  <c r="N7151" i="4"/>
  <c r="M7151" i="4"/>
  <c r="Q7151" i="4" s="1"/>
  <c r="P7150" i="4"/>
  <c r="O7150" i="4"/>
  <c r="N7150" i="4"/>
  <c r="M7150" i="4"/>
  <c r="Q7150" i="4" s="1"/>
  <c r="P7149" i="4"/>
  <c r="O7149" i="4"/>
  <c r="N7149" i="4"/>
  <c r="M7149" i="4"/>
  <c r="Q7149" i="4" s="1"/>
  <c r="P7148" i="4"/>
  <c r="O7148" i="4"/>
  <c r="N7148" i="4"/>
  <c r="M7148" i="4"/>
  <c r="Q7148" i="4" s="1"/>
  <c r="P7147" i="4"/>
  <c r="O7147" i="4"/>
  <c r="N7147" i="4"/>
  <c r="M7147" i="4"/>
  <c r="Q7147" i="4" s="1"/>
  <c r="P7146" i="4"/>
  <c r="O7146" i="4"/>
  <c r="N7146" i="4"/>
  <c r="M7146" i="4"/>
  <c r="Q7146" i="4" s="1"/>
  <c r="P7145" i="4"/>
  <c r="O7145" i="4"/>
  <c r="N7145" i="4"/>
  <c r="M7145" i="4"/>
  <c r="Q7145" i="4" s="1"/>
  <c r="P7144" i="4"/>
  <c r="O7144" i="4"/>
  <c r="N7144" i="4"/>
  <c r="M7144" i="4"/>
  <c r="Q7144" i="4" s="1"/>
  <c r="P7143" i="4"/>
  <c r="O7143" i="4"/>
  <c r="N7143" i="4"/>
  <c r="M7143" i="4"/>
  <c r="Q7143" i="4" s="1"/>
  <c r="P7142" i="4"/>
  <c r="O7142" i="4"/>
  <c r="N7142" i="4"/>
  <c r="M7142" i="4"/>
  <c r="Q7142" i="4" s="1"/>
  <c r="P7141" i="4"/>
  <c r="O7141" i="4"/>
  <c r="N7141" i="4"/>
  <c r="M7141" i="4"/>
  <c r="Q7141" i="4" s="1"/>
  <c r="P7140" i="4"/>
  <c r="O7140" i="4"/>
  <c r="N7140" i="4"/>
  <c r="M7140" i="4"/>
  <c r="Q7140" i="4" s="1"/>
  <c r="P7139" i="4"/>
  <c r="O7139" i="4"/>
  <c r="N7139" i="4"/>
  <c r="M7139" i="4"/>
  <c r="Q7139" i="4" s="1"/>
  <c r="P7138" i="4"/>
  <c r="O7138" i="4"/>
  <c r="N7138" i="4"/>
  <c r="M7138" i="4"/>
  <c r="Q7138" i="4" s="1"/>
  <c r="P7137" i="4"/>
  <c r="O7137" i="4"/>
  <c r="N7137" i="4"/>
  <c r="M7137" i="4"/>
  <c r="Q7137" i="4" s="1"/>
  <c r="P7136" i="4"/>
  <c r="O7136" i="4"/>
  <c r="N7136" i="4"/>
  <c r="M7136" i="4"/>
  <c r="Q7136" i="4" s="1"/>
  <c r="P7135" i="4"/>
  <c r="O7135" i="4"/>
  <c r="N7135" i="4"/>
  <c r="M7135" i="4"/>
  <c r="Q7135" i="4" s="1"/>
  <c r="P7134" i="4"/>
  <c r="O7134" i="4"/>
  <c r="N7134" i="4"/>
  <c r="M7134" i="4"/>
  <c r="Q7134" i="4" s="1"/>
  <c r="P7133" i="4"/>
  <c r="O7133" i="4"/>
  <c r="N7133" i="4"/>
  <c r="M7133" i="4"/>
  <c r="Q7133" i="4" s="1"/>
  <c r="P7132" i="4"/>
  <c r="O7132" i="4"/>
  <c r="N7132" i="4"/>
  <c r="M7132" i="4"/>
  <c r="Q7132" i="4" s="1"/>
  <c r="P7131" i="4"/>
  <c r="O7131" i="4"/>
  <c r="N7131" i="4"/>
  <c r="M7131" i="4"/>
  <c r="Q7131" i="4" s="1"/>
  <c r="P7130" i="4"/>
  <c r="O7130" i="4"/>
  <c r="N7130" i="4"/>
  <c r="M7130" i="4"/>
  <c r="Q7130" i="4" s="1"/>
  <c r="P7129" i="4"/>
  <c r="O7129" i="4"/>
  <c r="N7129" i="4"/>
  <c r="M7129" i="4"/>
  <c r="Q7129" i="4" s="1"/>
  <c r="P7128" i="4"/>
  <c r="O7128" i="4"/>
  <c r="N7128" i="4"/>
  <c r="M7128" i="4"/>
  <c r="Q7128" i="4" s="1"/>
  <c r="P7127" i="4"/>
  <c r="O7127" i="4"/>
  <c r="N7127" i="4"/>
  <c r="M7127" i="4"/>
  <c r="Q7127" i="4" s="1"/>
  <c r="P7126" i="4"/>
  <c r="O7126" i="4"/>
  <c r="N7126" i="4"/>
  <c r="M7126" i="4"/>
  <c r="Q7126" i="4" s="1"/>
  <c r="P7125" i="4"/>
  <c r="O7125" i="4"/>
  <c r="N7125" i="4"/>
  <c r="M7125" i="4"/>
  <c r="Q7125" i="4" s="1"/>
  <c r="P7124" i="4"/>
  <c r="O7124" i="4"/>
  <c r="N7124" i="4"/>
  <c r="M7124" i="4"/>
  <c r="Q7124" i="4" s="1"/>
  <c r="P7123" i="4"/>
  <c r="O7123" i="4"/>
  <c r="N7123" i="4"/>
  <c r="M7123" i="4"/>
  <c r="Q7123" i="4" s="1"/>
  <c r="P7122" i="4"/>
  <c r="O7122" i="4"/>
  <c r="N7122" i="4"/>
  <c r="M7122" i="4"/>
  <c r="Q7122" i="4" s="1"/>
  <c r="P7121" i="4"/>
  <c r="O7121" i="4"/>
  <c r="N7121" i="4"/>
  <c r="M7121" i="4"/>
  <c r="Q7121" i="4" s="1"/>
  <c r="P7120" i="4"/>
  <c r="O7120" i="4"/>
  <c r="N7120" i="4"/>
  <c r="M7120" i="4"/>
  <c r="Q7120" i="4" s="1"/>
  <c r="P7119" i="4"/>
  <c r="O7119" i="4"/>
  <c r="N7119" i="4"/>
  <c r="M7119" i="4"/>
  <c r="Q7119" i="4" s="1"/>
  <c r="P7118" i="4"/>
  <c r="O7118" i="4"/>
  <c r="N7118" i="4"/>
  <c r="M7118" i="4"/>
  <c r="Q7118" i="4" s="1"/>
  <c r="P7117" i="4"/>
  <c r="O7117" i="4"/>
  <c r="N7117" i="4"/>
  <c r="M7117" i="4"/>
  <c r="Q7117" i="4" s="1"/>
  <c r="P7116" i="4"/>
  <c r="O7116" i="4"/>
  <c r="N7116" i="4"/>
  <c r="M7116" i="4"/>
  <c r="Q7116" i="4" s="1"/>
  <c r="P7115" i="4"/>
  <c r="O7115" i="4"/>
  <c r="N7115" i="4"/>
  <c r="M7115" i="4"/>
  <c r="Q7115" i="4" s="1"/>
  <c r="P7114" i="4"/>
  <c r="O7114" i="4"/>
  <c r="N7114" i="4"/>
  <c r="M7114" i="4"/>
  <c r="Q7114" i="4" s="1"/>
  <c r="P7113" i="4"/>
  <c r="O7113" i="4"/>
  <c r="N7113" i="4"/>
  <c r="M7113" i="4"/>
  <c r="Q7113" i="4" s="1"/>
  <c r="P7112" i="4"/>
  <c r="O7112" i="4"/>
  <c r="N7112" i="4"/>
  <c r="M7112" i="4"/>
  <c r="Q7112" i="4" s="1"/>
  <c r="P7111" i="4"/>
  <c r="O7111" i="4"/>
  <c r="N7111" i="4"/>
  <c r="M7111" i="4"/>
  <c r="Q7111" i="4" s="1"/>
  <c r="P7110" i="4"/>
  <c r="O7110" i="4"/>
  <c r="N7110" i="4"/>
  <c r="M7110" i="4"/>
  <c r="Q7110" i="4" s="1"/>
  <c r="P7109" i="4"/>
  <c r="O7109" i="4"/>
  <c r="N7109" i="4"/>
  <c r="M7109" i="4"/>
  <c r="Q7109" i="4" s="1"/>
  <c r="P7108" i="4"/>
  <c r="O7108" i="4"/>
  <c r="N7108" i="4"/>
  <c r="M7108" i="4"/>
  <c r="Q7108" i="4" s="1"/>
  <c r="P7107" i="4"/>
  <c r="O7107" i="4"/>
  <c r="N7107" i="4"/>
  <c r="M7107" i="4"/>
  <c r="Q7107" i="4" s="1"/>
  <c r="P7106" i="4"/>
  <c r="O7106" i="4"/>
  <c r="N7106" i="4"/>
  <c r="M7106" i="4"/>
  <c r="Q7106" i="4" s="1"/>
  <c r="P7105" i="4"/>
  <c r="O7105" i="4"/>
  <c r="N7105" i="4"/>
  <c r="M7105" i="4"/>
  <c r="Q7105" i="4" s="1"/>
  <c r="P7104" i="4"/>
  <c r="O7104" i="4"/>
  <c r="N7104" i="4"/>
  <c r="M7104" i="4"/>
  <c r="Q7104" i="4" s="1"/>
  <c r="P7103" i="4"/>
  <c r="O7103" i="4"/>
  <c r="N7103" i="4"/>
  <c r="M7103" i="4"/>
  <c r="Q7103" i="4" s="1"/>
  <c r="P7102" i="4"/>
  <c r="O7102" i="4"/>
  <c r="N7102" i="4"/>
  <c r="M7102" i="4"/>
  <c r="Q7102" i="4" s="1"/>
  <c r="P7101" i="4"/>
  <c r="O7101" i="4"/>
  <c r="N7101" i="4"/>
  <c r="M7101" i="4"/>
  <c r="Q7101" i="4" s="1"/>
  <c r="P7100" i="4"/>
  <c r="O7100" i="4"/>
  <c r="N7100" i="4"/>
  <c r="M7100" i="4"/>
  <c r="Q7100" i="4" s="1"/>
  <c r="P7099" i="4"/>
  <c r="O7099" i="4"/>
  <c r="N7099" i="4"/>
  <c r="M7099" i="4"/>
  <c r="Q7099" i="4" s="1"/>
  <c r="P7098" i="4"/>
  <c r="O7098" i="4"/>
  <c r="N7098" i="4"/>
  <c r="M7098" i="4"/>
  <c r="Q7098" i="4" s="1"/>
  <c r="P7097" i="4"/>
  <c r="O7097" i="4"/>
  <c r="N7097" i="4"/>
  <c r="M7097" i="4"/>
  <c r="Q7097" i="4" s="1"/>
  <c r="P7096" i="4"/>
  <c r="O7096" i="4"/>
  <c r="N7096" i="4"/>
  <c r="M7096" i="4"/>
  <c r="Q7096" i="4" s="1"/>
  <c r="P7095" i="4"/>
  <c r="O7095" i="4"/>
  <c r="N7095" i="4"/>
  <c r="M7095" i="4"/>
  <c r="Q7095" i="4" s="1"/>
  <c r="P7094" i="4"/>
  <c r="O7094" i="4"/>
  <c r="N7094" i="4"/>
  <c r="M7094" i="4"/>
  <c r="Q7094" i="4" s="1"/>
  <c r="P7093" i="4"/>
  <c r="O7093" i="4"/>
  <c r="N7093" i="4"/>
  <c r="M7093" i="4"/>
  <c r="Q7093" i="4" s="1"/>
  <c r="P7092" i="4"/>
  <c r="O7092" i="4"/>
  <c r="N7092" i="4"/>
  <c r="M7092" i="4"/>
  <c r="Q7092" i="4" s="1"/>
  <c r="P7091" i="4"/>
  <c r="O7091" i="4"/>
  <c r="N7091" i="4"/>
  <c r="M7091" i="4"/>
  <c r="Q7091" i="4" s="1"/>
  <c r="P7090" i="4"/>
  <c r="O7090" i="4"/>
  <c r="N7090" i="4"/>
  <c r="M7090" i="4"/>
  <c r="Q7090" i="4" s="1"/>
  <c r="P7089" i="4"/>
  <c r="O7089" i="4"/>
  <c r="N7089" i="4"/>
  <c r="M7089" i="4"/>
  <c r="Q7089" i="4" s="1"/>
  <c r="P7088" i="4"/>
  <c r="O7088" i="4"/>
  <c r="N7088" i="4"/>
  <c r="M7088" i="4"/>
  <c r="Q7088" i="4" s="1"/>
  <c r="P7087" i="4"/>
  <c r="O7087" i="4"/>
  <c r="N7087" i="4"/>
  <c r="M7087" i="4"/>
  <c r="Q7087" i="4" s="1"/>
  <c r="P7086" i="4"/>
  <c r="O7086" i="4"/>
  <c r="N7086" i="4"/>
  <c r="M7086" i="4"/>
  <c r="Q7086" i="4" s="1"/>
  <c r="P7085" i="4"/>
  <c r="O7085" i="4"/>
  <c r="N7085" i="4"/>
  <c r="M7085" i="4"/>
  <c r="Q7085" i="4" s="1"/>
  <c r="P7084" i="4"/>
  <c r="O7084" i="4"/>
  <c r="N7084" i="4"/>
  <c r="M7084" i="4"/>
  <c r="Q7084" i="4" s="1"/>
  <c r="P7083" i="4"/>
  <c r="O7083" i="4"/>
  <c r="N7083" i="4"/>
  <c r="M7083" i="4"/>
  <c r="Q7083" i="4" s="1"/>
  <c r="P7082" i="4"/>
  <c r="O7082" i="4"/>
  <c r="N7082" i="4"/>
  <c r="M7082" i="4"/>
  <c r="Q7082" i="4" s="1"/>
  <c r="P7081" i="4"/>
  <c r="O7081" i="4"/>
  <c r="N7081" i="4"/>
  <c r="M7081" i="4"/>
  <c r="Q7081" i="4" s="1"/>
  <c r="P7080" i="4"/>
  <c r="O7080" i="4"/>
  <c r="N7080" i="4"/>
  <c r="M7080" i="4"/>
  <c r="Q7080" i="4" s="1"/>
  <c r="P7079" i="4"/>
  <c r="O7079" i="4"/>
  <c r="N7079" i="4"/>
  <c r="M7079" i="4"/>
  <c r="Q7079" i="4" s="1"/>
  <c r="P7078" i="4"/>
  <c r="O7078" i="4"/>
  <c r="N7078" i="4"/>
  <c r="M7078" i="4"/>
  <c r="Q7078" i="4" s="1"/>
  <c r="P7077" i="4"/>
  <c r="O7077" i="4"/>
  <c r="N7077" i="4"/>
  <c r="M7077" i="4"/>
  <c r="Q7077" i="4" s="1"/>
  <c r="P7076" i="4"/>
  <c r="O7076" i="4"/>
  <c r="N7076" i="4"/>
  <c r="M7076" i="4"/>
  <c r="Q7076" i="4" s="1"/>
  <c r="P7075" i="4"/>
  <c r="O7075" i="4"/>
  <c r="N7075" i="4"/>
  <c r="M7075" i="4"/>
  <c r="Q7075" i="4" s="1"/>
  <c r="P7074" i="4"/>
  <c r="O7074" i="4"/>
  <c r="N7074" i="4"/>
  <c r="M7074" i="4"/>
  <c r="Q7074" i="4" s="1"/>
  <c r="P7073" i="4"/>
  <c r="O7073" i="4"/>
  <c r="N7073" i="4"/>
  <c r="M7073" i="4"/>
  <c r="Q7073" i="4" s="1"/>
  <c r="P7072" i="4"/>
  <c r="O7072" i="4"/>
  <c r="N7072" i="4"/>
  <c r="M7072" i="4"/>
  <c r="Q7072" i="4" s="1"/>
  <c r="P7071" i="4"/>
  <c r="O7071" i="4"/>
  <c r="N7071" i="4"/>
  <c r="M7071" i="4"/>
  <c r="Q7071" i="4" s="1"/>
  <c r="P7070" i="4"/>
  <c r="O7070" i="4"/>
  <c r="N7070" i="4"/>
  <c r="M7070" i="4"/>
  <c r="Q7070" i="4" s="1"/>
  <c r="P7069" i="4"/>
  <c r="O7069" i="4"/>
  <c r="N7069" i="4"/>
  <c r="M7069" i="4"/>
  <c r="Q7069" i="4" s="1"/>
  <c r="P7068" i="4"/>
  <c r="O7068" i="4"/>
  <c r="N7068" i="4"/>
  <c r="M7068" i="4"/>
  <c r="Q7068" i="4" s="1"/>
  <c r="P7067" i="4"/>
  <c r="O7067" i="4"/>
  <c r="N7067" i="4"/>
  <c r="M7067" i="4"/>
  <c r="Q7067" i="4" s="1"/>
  <c r="P7066" i="4"/>
  <c r="O7066" i="4"/>
  <c r="N7066" i="4"/>
  <c r="M7066" i="4"/>
  <c r="Q7066" i="4" s="1"/>
  <c r="P7065" i="4"/>
  <c r="O7065" i="4"/>
  <c r="N7065" i="4"/>
  <c r="M7065" i="4"/>
  <c r="Q7065" i="4" s="1"/>
  <c r="P7064" i="4"/>
  <c r="O7064" i="4"/>
  <c r="N7064" i="4"/>
  <c r="M7064" i="4"/>
  <c r="Q7064" i="4" s="1"/>
  <c r="P7063" i="4"/>
  <c r="O7063" i="4"/>
  <c r="N7063" i="4"/>
  <c r="M7063" i="4"/>
  <c r="Q7063" i="4" s="1"/>
  <c r="P7062" i="4"/>
  <c r="O7062" i="4"/>
  <c r="N7062" i="4"/>
  <c r="M7062" i="4"/>
  <c r="Q7062" i="4" s="1"/>
  <c r="P7061" i="4"/>
  <c r="O7061" i="4"/>
  <c r="N7061" i="4"/>
  <c r="M7061" i="4"/>
  <c r="Q7061" i="4" s="1"/>
  <c r="P7060" i="4"/>
  <c r="O7060" i="4"/>
  <c r="N7060" i="4"/>
  <c r="M7060" i="4"/>
  <c r="Q7060" i="4" s="1"/>
  <c r="P7059" i="4"/>
  <c r="O7059" i="4"/>
  <c r="N7059" i="4"/>
  <c r="M7059" i="4"/>
  <c r="Q7059" i="4" s="1"/>
  <c r="P7058" i="4"/>
  <c r="O7058" i="4"/>
  <c r="N7058" i="4"/>
  <c r="M7058" i="4"/>
  <c r="Q7058" i="4" s="1"/>
  <c r="P7057" i="4"/>
  <c r="O7057" i="4"/>
  <c r="N7057" i="4"/>
  <c r="M7057" i="4"/>
  <c r="Q7057" i="4" s="1"/>
  <c r="P7056" i="4"/>
  <c r="O7056" i="4"/>
  <c r="N7056" i="4"/>
  <c r="M7056" i="4"/>
  <c r="Q7056" i="4" s="1"/>
  <c r="P7055" i="4"/>
  <c r="O7055" i="4"/>
  <c r="N7055" i="4"/>
  <c r="M7055" i="4"/>
  <c r="Q7055" i="4" s="1"/>
  <c r="P7054" i="4"/>
  <c r="O7054" i="4"/>
  <c r="N7054" i="4"/>
  <c r="M7054" i="4"/>
  <c r="Q7054" i="4" s="1"/>
  <c r="P7053" i="4"/>
  <c r="O7053" i="4"/>
  <c r="N7053" i="4"/>
  <c r="M7053" i="4"/>
  <c r="Q7053" i="4" s="1"/>
  <c r="P7052" i="4"/>
  <c r="O7052" i="4"/>
  <c r="N7052" i="4"/>
  <c r="M7052" i="4"/>
  <c r="Q7052" i="4" s="1"/>
  <c r="P7051" i="4"/>
  <c r="O7051" i="4"/>
  <c r="N7051" i="4"/>
  <c r="M7051" i="4"/>
  <c r="Q7051" i="4" s="1"/>
  <c r="P7050" i="4"/>
  <c r="O7050" i="4"/>
  <c r="N7050" i="4"/>
  <c r="M7050" i="4"/>
  <c r="Q7050" i="4" s="1"/>
  <c r="P7049" i="4"/>
  <c r="O7049" i="4"/>
  <c r="N7049" i="4"/>
  <c r="M7049" i="4"/>
  <c r="Q7049" i="4" s="1"/>
  <c r="P7048" i="4"/>
  <c r="O7048" i="4"/>
  <c r="N7048" i="4"/>
  <c r="M7048" i="4"/>
  <c r="Q7048" i="4" s="1"/>
  <c r="P7047" i="4"/>
  <c r="O7047" i="4"/>
  <c r="N7047" i="4"/>
  <c r="M7047" i="4"/>
  <c r="Q7047" i="4" s="1"/>
  <c r="P7046" i="4"/>
  <c r="O7046" i="4"/>
  <c r="N7046" i="4"/>
  <c r="M7046" i="4"/>
  <c r="Q7046" i="4" s="1"/>
  <c r="P7045" i="4"/>
  <c r="O7045" i="4"/>
  <c r="N7045" i="4"/>
  <c r="M7045" i="4"/>
  <c r="Q7045" i="4" s="1"/>
  <c r="P7044" i="4"/>
  <c r="O7044" i="4"/>
  <c r="N7044" i="4"/>
  <c r="M7044" i="4"/>
  <c r="Q7044" i="4" s="1"/>
  <c r="P7043" i="4"/>
  <c r="O7043" i="4"/>
  <c r="N7043" i="4"/>
  <c r="M7043" i="4"/>
  <c r="Q7043" i="4" s="1"/>
  <c r="P7042" i="4"/>
  <c r="O7042" i="4"/>
  <c r="N7042" i="4"/>
  <c r="M7042" i="4"/>
  <c r="Q7042" i="4" s="1"/>
  <c r="P7041" i="4"/>
  <c r="O7041" i="4"/>
  <c r="N7041" i="4"/>
  <c r="M7041" i="4"/>
  <c r="Q7041" i="4" s="1"/>
  <c r="P7040" i="4"/>
  <c r="O7040" i="4"/>
  <c r="N7040" i="4"/>
  <c r="M7040" i="4"/>
  <c r="Q7040" i="4" s="1"/>
  <c r="P7039" i="4"/>
  <c r="O7039" i="4"/>
  <c r="N7039" i="4"/>
  <c r="M7039" i="4"/>
  <c r="Q7039" i="4" s="1"/>
  <c r="P7038" i="4"/>
  <c r="O7038" i="4"/>
  <c r="N7038" i="4"/>
  <c r="M7038" i="4"/>
  <c r="Q7038" i="4" s="1"/>
  <c r="P7037" i="4"/>
  <c r="O7037" i="4"/>
  <c r="N7037" i="4"/>
  <c r="M7037" i="4"/>
  <c r="Q7037" i="4" s="1"/>
  <c r="P7036" i="4"/>
  <c r="O7036" i="4"/>
  <c r="N7036" i="4"/>
  <c r="M7036" i="4"/>
  <c r="Q7036" i="4" s="1"/>
  <c r="P7035" i="4"/>
  <c r="O7035" i="4"/>
  <c r="N7035" i="4"/>
  <c r="M7035" i="4"/>
  <c r="Q7035" i="4" s="1"/>
  <c r="P7034" i="4"/>
  <c r="O7034" i="4"/>
  <c r="N7034" i="4"/>
  <c r="M7034" i="4"/>
  <c r="Q7034" i="4" s="1"/>
  <c r="P7033" i="4"/>
  <c r="O7033" i="4"/>
  <c r="N7033" i="4"/>
  <c r="M7033" i="4"/>
  <c r="Q7033" i="4" s="1"/>
  <c r="P7032" i="4"/>
  <c r="O7032" i="4"/>
  <c r="N7032" i="4"/>
  <c r="M7032" i="4"/>
  <c r="Q7032" i="4" s="1"/>
  <c r="P7031" i="4"/>
  <c r="O7031" i="4"/>
  <c r="N7031" i="4"/>
  <c r="M7031" i="4"/>
  <c r="Q7031" i="4" s="1"/>
  <c r="P7030" i="4"/>
  <c r="O7030" i="4"/>
  <c r="N7030" i="4"/>
  <c r="M7030" i="4"/>
  <c r="Q7030" i="4" s="1"/>
  <c r="P7029" i="4"/>
  <c r="O7029" i="4"/>
  <c r="N7029" i="4"/>
  <c r="M7029" i="4"/>
  <c r="Q7029" i="4" s="1"/>
  <c r="P7028" i="4"/>
  <c r="O7028" i="4"/>
  <c r="N7028" i="4"/>
  <c r="M7028" i="4"/>
  <c r="Q7028" i="4" s="1"/>
  <c r="P7027" i="4"/>
  <c r="O7027" i="4"/>
  <c r="N7027" i="4"/>
  <c r="M7027" i="4"/>
  <c r="Q7027" i="4" s="1"/>
  <c r="P7026" i="4"/>
  <c r="O7026" i="4"/>
  <c r="N7026" i="4"/>
  <c r="M7026" i="4"/>
  <c r="Q7026" i="4" s="1"/>
  <c r="P7025" i="4"/>
  <c r="O7025" i="4"/>
  <c r="N7025" i="4"/>
  <c r="M7025" i="4"/>
  <c r="Q7025" i="4" s="1"/>
  <c r="P7024" i="4"/>
  <c r="O7024" i="4"/>
  <c r="N7024" i="4"/>
  <c r="M7024" i="4"/>
  <c r="Q7024" i="4" s="1"/>
  <c r="P7023" i="4"/>
  <c r="O7023" i="4"/>
  <c r="N7023" i="4"/>
  <c r="M7023" i="4"/>
  <c r="Q7023" i="4" s="1"/>
  <c r="P7022" i="4"/>
  <c r="O7022" i="4"/>
  <c r="N7022" i="4"/>
  <c r="M7022" i="4"/>
  <c r="Q7022" i="4" s="1"/>
  <c r="P7021" i="4"/>
  <c r="O7021" i="4"/>
  <c r="N7021" i="4"/>
  <c r="M7021" i="4"/>
  <c r="Q7021" i="4" s="1"/>
  <c r="P7020" i="4"/>
  <c r="O7020" i="4"/>
  <c r="N7020" i="4"/>
  <c r="M7020" i="4"/>
  <c r="Q7020" i="4" s="1"/>
  <c r="P7019" i="4"/>
  <c r="O7019" i="4"/>
  <c r="N7019" i="4"/>
  <c r="M7019" i="4"/>
  <c r="Q7019" i="4" s="1"/>
  <c r="P7018" i="4"/>
  <c r="O7018" i="4"/>
  <c r="N7018" i="4"/>
  <c r="M7018" i="4"/>
  <c r="Q7018" i="4" s="1"/>
  <c r="P7017" i="4"/>
  <c r="O7017" i="4"/>
  <c r="N7017" i="4"/>
  <c r="M7017" i="4"/>
  <c r="Q7017" i="4" s="1"/>
  <c r="P7016" i="4"/>
  <c r="O7016" i="4"/>
  <c r="N7016" i="4"/>
  <c r="M7016" i="4"/>
  <c r="Q7016" i="4" s="1"/>
  <c r="P7015" i="4"/>
  <c r="O7015" i="4"/>
  <c r="N7015" i="4"/>
  <c r="M7015" i="4"/>
  <c r="Q7015" i="4" s="1"/>
  <c r="P7014" i="4"/>
  <c r="O7014" i="4"/>
  <c r="N7014" i="4"/>
  <c r="M7014" i="4"/>
  <c r="Q7014" i="4" s="1"/>
  <c r="P7013" i="4"/>
  <c r="O7013" i="4"/>
  <c r="N7013" i="4"/>
  <c r="M7013" i="4"/>
  <c r="Q7013" i="4" s="1"/>
  <c r="P7012" i="4"/>
  <c r="O7012" i="4"/>
  <c r="N7012" i="4"/>
  <c r="M7012" i="4"/>
  <c r="Q7012" i="4" s="1"/>
  <c r="P7011" i="4"/>
  <c r="O7011" i="4"/>
  <c r="N7011" i="4"/>
  <c r="M7011" i="4"/>
  <c r="Q7011" i="4" s="1"/>
  <c r="P7010" i="4"/>
  <c r="O7010" i="4"/>
  <c r="N7010" i="4"/>
  <c r="M7010" i="4"/>
  <c r="Q7010" i="4" s="1"/>
  <c r="P7009" i="4"/>
  <c r="O7009" i="4"/>
  <c r="N7009" i="4"/>
  <c r="M7009" i="4"/>
  <c r="Q7009" i="4" s="1"/>
  <c r="P7008" i="4"/>
  <c r="O7008" i="4"/>
  <c r="N7008" i="4"/>
  <c r="M7008" i="4"/>
  <c r="Q7008" i="4" s="1"/>
  <c r="P7007" i="4"/>
  <c r="O7007" i="4"/>
  <c r="N7007" i="4"/>
  <c r="M7007" i="4"/>
  <c r="Q7007" i="4" s="1"/>
  <c r="P7006" i="4"/>
  <c r="O7006" i="4"/>
  <c r="N7006" i="4"/>
  <c r="M7006" i="4"/>
  <c r="Q7006" i="4" s="1"/>
  <c r="P7005" i="4"/>
  <c r="O7005" i="4"/>
  <c r="N7005" i="4"/>
  <c r="M7005" i="4"/>
  <c r="Q7005" i="4" s="1"/>
  <c r="P7004" i="4"/>
  <c r="O7004" i="4"/>
  <c r="N7004" i="4"/>
  <c r="M7004" i="4"/>
  <c r="Q7004" i="4" s="1"/>
  <c r="P7003" i="4"/>
  <c r="O7003" i="4"/>
  <c r="N7003" i="4"/>
  <c r="M7003" i="4"/>
  <c r="Q7003" i="4" s="1"/>
  <c r="P7002" i="4"/>
  <c r="O7002" i="4"/>
  <c r="N7002" i="4"/>
  <c r="M7002" i="4"/>
  <c r="Q7002" i="4" s="1"/>
  <c r="P7001" i="4"/>
  <c r="O7001" i="4"/>
  <c r="N7001" i="4"/>
  <c r="M7001" i="4"/>
  <c r="Q7001" i="4" s="1"/>
  <c r="P7000" i="4"/>
  <c r="O7000" i="4"/>
  <c r="N7000" i="4"/>
  <c r="M7000" i="4"/>
  <c r="Q7000" i="4" s="1"/>
  <c r="P6999" i="4"/>
  <c r="O6999" i="4"/>
  <c r="N6999" i="4"/>
  <c r="M6999" i="4"/>
  <c r="Q6999" i="4" s="1"/>
  <c r="P6998" i="4"/>
  <c r="O6998" i="4"/>
  <c r="N6998" i="4"/>
  <c r="M6998" i="4"/>
  <c r="Q6998" i="4" s="1"/>
  <c r="P6997" i="4"/>
  <c r="O6997" i="4"/>
  <c r="N6997" i="4"/>
  <c r="M6997" i="4"/>
  <c r="Q6997" i="4" s="1"/>
  <c r="P6996" i="4"/>
  <c r="O6996" i="4"/>
  <c r="N6996" i="4"/>
  <c r="M6996" i="4"/>
  <c r="Q6996" i="4" s="1"/>
  <c r="P6995" i="4"/>
  <c r="O6995" i="4"/>
  <c r="N6995" i="4"/>
  <c r="M6995" i="4"/>
  <c r="Q6995" i="4" s="1"/>
  <c r="P6994" i="4"/>
  <c r="O6994" i="4"/>
  <c r="N6994" i="4"/>
  <c r="M6994" i="4"/>
  <c r="Q6994" i="4" s="1"/>
  <c r="P6993" i="4"/>
  <c r="O6993" i="4"/>
  <c r="N6993" i="4"/>
  <c r="M6993" i="4"/>
  <c r="Q6993" i="4" s="1"/>
  <c r="P6992" i="4"/>
  <c r="O6992" i="4"/>
  <c r="N6992" i="4"/>
  <c r="M6992" i="4"/>
  <c r="Q6992" i="4" s="1"/>
  <c r="P6991" i="4"/>
  <c r="O6991" i="4"/>
  <c r="N6991" i="4"/>
  <c r="M6991" i="4"/>
  <c r="Q6991" i="4" s="1"/>
  <c r="P6990" i="4"/>
  <c r="O6990" i="4"/>
  <c r="N6990" i="4"/>
  <c r="M6990" i="4"/>
  <c r="Q6990" i="4" s="1"/>
  <c r="P6989" i="4"/>
  <c r="O6989" i="4"/>
  <c r="N6989" i="4"/>
  <c r="M6989" i="4"/>
  <c r="Q6989" i="4" s="1"/>
  <c r="P6988" i="4"/>
  <c r="O6988" i="4"/>
  <c r="N6988" i="4"/>
  <c r="M6988" i="4"/>
  <c r="Q6988" i="4" s="1"/>
  <c r="P6987" i="4"/>
  <c r="O6987" i="4"/>
  <c r="N6987" i="4"/>
  <c r="M6987" i="4"/>
  <c r="Q6987" i="4" s="1"/>
  <c r="P6986" i="4"/>
  <c r="O6986" i="4"/>
  <c r="N6986" i="4"/>
  <c r="M6986" i="4"/>
  <c r="Q6986" i="4" s="1"/>
  <c r="P6985" i="4"/>
  <c r="O6985" i="4"/>
  <c r="N6985" i="4"/>
  <c r="M6985" i="4"/>
  <c r="Q6985" i="4" s="1"/>
  <c r="P6984" i="4"/>
  <c r="O6984" i="4"/>
  <c r="N6984" i="4"/>
  <c r="M6984" i="4"/>
  <c r="Q6984" i="4" s="1"/>
  <c r="P6983" i="4"/>
  <c r="O6983" i="4"/>
  <c r="N6983" i="4"/>
  <c r="M6983" i="4"/>
  <c r="Q6983" i="4" s="1"/>
  <c r="P6982" i="4"/>
  <c r="O6982" i="4"/>
  <c r="N6982" i="4"/>
  <c r="M6982" i="4"/>
  <c r="Q6982" i="4" s="1"/>
  <c r="P6981" i="4"/>
  <c r="O6981" i="4"/>
  <c r="N6981" i="4"/>
  <c r="M6981" i="4"/>
  <c r="Q6981" i="4" s="1"/>
  <c r="P6980" i="4"/>
  <c r="O6980" i="4"/>
  <c r="N6980" i="4"/>
  <c r="M6980" i="4"/>
  <c r="Q6980" i="4" s="1"/>
  <c r="P6979" i="4"/>
  <c r="O6979" i="4"/>
  <c r="N6979" i="4"/>
  <c r="M6979" i="4"/>
  <c r="Q6979" i="4" s="1"/>
  <c r="P6978" i="4"/>
  <c r="O6978" i="4"/>
  <c r="N6978" i="4"/>
  <c r="M6978" i="4"/>
  <c r="Q6978" i="4" s="1"/>
  <c r="P6977" i="4"/>
  <c r="O6977" i="4"/>
  <c r="N6977" i="4"/>
  <c r="M6977" i="4"/>
  <c r="Q6977" i="4" s="1"/>
  <c r="P6976" i="4"/>
  <c r="O6976" i="4"/>
  <c r="N6976" i="4"/>
  <c r="M6976" i="4"/>
  <c r="Q6976" i="4" s="1"/>
  <c r="P6975" i="4"/>
  <c r="O6975" i="4"/>
  <c r="N6975" i="4"/>
  <c r="M6975" i="4"/>
  <c r="Q6975" i="4" s="1"/>
  <c r="P6974" i="4"/>
  <c r="O6974" i="4"/>
  <c r="N6974" i="4"/>
  <c r="M6974" i="4"/>
  <c r="Q6974" i="4" s="1"/>
  <c r="P6973" i="4"/>
  <c r="O6973" i="4"/>
  <c r="N6973" i="4"/>
  <c r="M6973" i="4"/>
  <c r="Q6973" i="4" s="1"/>
  <c r="P6972" i="4"/>
  <c r="O6972" i="4"/>
  <c r="N6972" i="4"/>
  <c r="M6972" i="4"/>
  <c r="Q6972" i="4" s="1"/>
  <c r="P6971" i="4"/>
  <c r="O6971" i="4"/>
  <c r="N6971" i="4"/>
  <c r="M6971" i="4"/>
  <c r="Q6971" i="4" s="1"/>
  <c r="P6970" i="4"/>
  <c r="O6970" i="4"/>
  <c r="N6970" i="4"/>
  <c r="M6970" i="4"/>
  <c r="Q6970" i="4" s="1"/>
  <c r="P6969" i="4"/>
  <c r="O6969" i="4"/>
  <c r="N6969" i="4"/>
  <c r="M6969" i="4"/>
  <c r="Q6969" i="4" s="1"/>
  <c r="P6968" i="4"/>
  <c r="O6968" i="4"/>
  <c r="N6968" i="4"/>
  <c r="M6968" i="4"/>
  <c r="Q6968" i="4" s="1"/>
  <c r="P6967" i="4"/>
  <c r="O6967" i="4"/>
  <c r="N6967" i="4"/>
  <c r="M6967" i="4"/>
  <c r="Q6967" i="4" s="1"/>
  <c r="P6966" i="4"/>
  <c r="O6966" i="4"/>
  <c r="N6966" i="4"/>
  <c r="M6966" i="4"/>
  <c r="Q6966" i="4" s="1"/>
  <c r="P6965" i="4"/>
  <c r="O6965" i="4"/>
  <c r="N6965" i="4"/>
  <c r="M6965" i="4"/>
  <c r="Q6965" i="4" s="1"/>
  <c r="P6964" i="4"/>
  <c r="O6964" i="4"/>
  <c r="N6964" i="4"/>
  <c r="M6964" i="4"/>
  <c r="Q6964" i="4" s="1"/>
  <c r="P6963" i="4"/>
  <c r="O6963" i="4"/>
  <c r="N6963" i="4"/>
  <c r="M6963" i="4"/>
  <c r="Q6963" i="4" s="1"/>
  <c r="P6962" i="4"/>
  <c r="O6962" i="4"/>
  <c r="N6962" i="4"/>
  <c r="M6962" i="4"/>
  <c r="Q6962" i="4" s="1"/>
  <c r="P6961" i="4"/>
  <c r="O6961" i="4"/>
  <c r="N6961" i="4"/>
  <c r="M6961" i="4"/>
  <c r="Q6961" i="4" s="1"/>
  <c r="P6960" i="4"/>
  <c r="O6960" i="4"/>
  <c r="N6960" i="4"/>
  <c r="M6960" i="4"/>
  <c r="Q6960" i="4" s="1"/>
  <c r="P6959" i="4"/>
  <c r="O6959" i="4"/>
  <c r="N6959" i="4"/>
  <c r="M6959" i="4"/>
  <c r="Q6959" i="4" s="1"/>
  <c r="P6958" i="4"/>
  <c r="O6958" i="4"/>
  <c r="N6958" i="4"/>
  <c r="M6958" i="4"/>
  <c r="Q6958" i="4" s="1"/>
  <c r="P6957" i="4"/>
  <c r="O6957" i="4"/>
  <c r="N6957" i="4"/>
  <c r="M6957" i="4"/>
  <c r="Q6957" i="4" s="1"/>
  <c r="P6956" i="4"/>
  <c r="O6956" i="4"/>
  <c r="N6956" i="4"/>
  <c r="M6956" i="4"/>
  <c r="Q6956" i="4" s="1"/>
  <c r="P6955" i="4"/>
  <c r="O6955" i="4"/>
  <c r="N6955" i="4"/>
  <c r="M6955" i="4"/>
  <c r="Q6955" i="4" s="1"/>
  <c r="P6954" i="4"/>
  <c r="O6954" i="4"/>
  <c r="N6954" i="4"/>
  <c r="M6954" i="4"/>
  <c r="Q6954" i="4" s="1"/>
  <c r="P6953" i="4"/>
  <c r="O6953" i="4"/>
  <c r="N6953" i="4"/>
  <c r="M6953" i="4"/>
  <c r="Q6953" i="4" s="1"/>
  <c r="P6952" i="4"/>
  <c r="O6952" i="4"/>
  <c r="N6952" i="4"/>
  <c r="M6952" i="4"/>
  <c r="Q6952" i="4" s="1"/>
  <c r="P6951" i="4"/>
  <c r="O6951" i="4"/>
  <c r="N6951" i="4"/>
  <c r="M6951" i="4"/>
  <c r="Q6951" i="4" s="1"/>
  <c r="P6950" i="4"/>
  <c r="O6950" i="4"/>
  <c r="N6950" i="4"/>
  <c r="M6950" i="4"/>
  <c r="Q6950" i="4" s="1"/>
  <c r="P6949" i="4"/>
  <c r="O6949" i="4"/>
  <c r="N6949" i="4"/>
  <c r="M6949" i="4"/>
  <c r="Q6949" i="4" s="1"/>
  <c r="P6948" i="4"/>
  <c r="O6948" i="4"/>
  <c r="N6948" i="4"/>
  <c r="M6948" i="4"/>
  <c r="Q6948" i="4" s="1"/>
  <c r="P6947" i="4"/>
  <c r="O6947" i="4"/>
  <c r="N6947" i="4"/>
  <c r="M6947" i="4"/>
  <c r="Q6947" i="4" s="1"/>
  <c r="P6946" i="4"/>
  <c r="O6946" i="4"/>
  <c r="N6946" i="4"/>
  <c r="M6946" i="4"/>
  <c r="Q6946" i="4" s="1"/>
  <c r="P6945" i="4"/>
  <c r="O6945" i="4"/>
  <c r="N6945" i="4"/>
  <c r="M6945" i="4"/>
  <c r="Q6945" i="4" s="1"/>
  <c r="P6944" i="4"/>
  <c r="O6944" i="4"/>
  <c r="N6944" i="4"/>
  <c r="M6944" i="4"/>
  <c r="Q6944" i="4" s="1"/>
  <c r="P6943" i="4"/>
  <c r="O6943" i="4"/>
  <c r="N6943" i="4"/>
  <c r="M6943" i="4"/>
  <c r="Q6943" i="4" s="1"/>
  <c r="P6942" i="4"/>
  <c r="O6942" i="4"/>
  <c r="N6942" i="4"/>
  <c r="M6942" i="4"/>
  <c r="Q6942" i="4" s="1"/>
  <c r="P6941" i="4"/>
  <c r="O6941" i="4"/>
  <c r="N6941" i="4"/>
  <c r="M6941" i="4"/>
  <c r="Q6941" i="4" s="1"/>
  <c r="P6940" i="4"/>
  <c r="O6940" i="4"/>
  <c r="N6940" i="4"/>
  <c r="M6940" i="4"/>
  <c r="Q6940" i="4" s="1"/>
  <c r="P6939" i="4"/>
  <c r="O6939" i="4"/>
  <c r="N6939" i="4"/>
  <c r="M6939" i="4"/>
  <c r="Q6939" i="4" s="1"/>
  <c r="P6938" i="4"/>
  <c r="O6938" i="4"/>
  <c r="N6938" i="4"/>
  <c r="M6938" i="4"/>
  <c r="Q6938" i="4" s="1"/>
  <c r="P6937" i="4"/>
  <c r="O6937" i="4"/>
  <c r="N6937" i="4"/>
  <c r="M6937" i="4"/>
  <c r="Q6937" i="4" s="1"/>
  <c r="P6936" i="4"/>
  <c r="O6936" i="4"/>
  <c r="N6936" i="4"/>
  <c r="M6936" i="4"/>
  <c r="Q6936" i="4" s="1"/>
  <c r="P6935" i="4"/>
  <c r="O6935" i="4"/>
  <c r="N6935" i="4"/>
  <c r="M6935" i="4"/>
  <c r="Q6935" i="4" s="1"/>
  <c r="P6934" i="4"/>
  <c r="O6934" i="4"/>
  <c r="N6934" i="4"/>
  <c r="M6934" i="4"/>
  <c r="Q6934" i="4" s="1"/>
  <c r="P6933" i="4"/>
  <c r="O6933" i="4"/>
  <c r="N6933" i="4"/>
  <c r="M6933" i="4"/>
  <c r="Q6933" i="4" s="1"/>
  <c r="P6932" i="4"/>
  <c r="O6932" i="4"/>
  <c r="N6932" i="4"/>
  <c r="M6932" i="4"/>
  <c r="Q6932" i="4" s="1"/>
  <c r="P6931" i="4"/>
  <c r="O6931" i="4"/>
  <c r="N6931" i="4"/>
  <c r="M6931" i="4"/>
  <c r="Q6931" i="4" s="1"/>
  <c r="P6930" i="4"/>
  <c r="O6930" i="4"/>
  <c r="N6930" i="4"/>
  <c r="M6930" i="4"/>
  <c r="Q6930" i="4" s="1"/>
  <c r="P6929" i="4"/>
  <c r="O6929" i="4"/>
  <c r="N6929" i="4"/>
  <c r="M6929" i="4"/>
  <c r="Q6929" i="4" s="1"/>
  <c r="P6928" i="4"/>
  <c r="O6928" i="4"/>
  <c r="N6928" i="4"/>
  <c r="M6928" i="4"/>
  <c r="Q6928" i="4" s="1"/>
  <c r="P6927" i="4"/>
  <c r="O6927" i="4"/>
  <c r="N6927" i="4"/>
  <c r="M6927" i="4"/>
  <c r="Q6927" i="4" s="1"/>
  <c r="P6926" i="4"/>
  <c r="O6926" i="4"/>
  <c r="N6926" i="4"/>
  <c r="M6926" i="4"/>
  <c r="Q6926" i="4" s="1"/>
  <c r="P6925" i="4"/>
  <c r="O6925" i="4"/>
  <c r="N6925" i="4"/>
  <c r="M6925" i="4"/>
  <c r="Q6925" i="4" s="1"/>
  <c r="P6924" i="4"/>
  <c r="O6924" i="4"/>
  <c r="N6924" i="4"/>
  <c r="M6924" i="4"/>
  <c r="Q6924" i="4" s="1"/>
  <c r="P6923" i="4"/>
  <c r="O6923" i="4"/>
  <c r="N6923" i="4"/>
  <c r="M6923" i="4"/>
  <c r="Q6923" i="4" s="1"/>
  <c r="P6922" i="4"/>
  <c r="O6922" i="4"/>
  <c r="N6922" i="4"/>
  <c r="M6922" i="4"/>
  <c r="Q6922" i="4" s="1"/>
  <c r="P6921" i="4"/>
  <c r="O6921" i="4"/>
  <c r="N6921" i="4"/>
  <c r="M6921" i="4"/>
  <c r="Q6921" i="4" s="1"/>
  <c r="P6920" i="4"/>
  <c r="O6920" i="4"/>
  <c r="N6920" i="4"/>
  <c r="M6920" i="4"/>
  <c r="Q6920" i="4" s="1"/>
  <c r="P6919" i="4"/>
  <c r="O6919" i="4"/>
  <c r="N6919" i="4"/>
  <c r="M6919" i="4"/>
  <c r="Q6919" i="4" s="1"/>
  <c r="P6918" i="4"/>
  <c r="O6918" i="4"/>
  <c r="N6918" i="4"/>
  <c r="M6918" i="4"/>
  <c r="Q6918" i="4" s="1"/>
  <c r="P6917" i="4"/>
  <c r="O6917" i="4"/>
  <c r="N6917" i="4"/>
  <c r="M6917" i="4"/>
  <c r="Q6917" i="4" s="1"/>
  <c r="P6916" i="4"/>
  <c r="O6916" i="4"/>
  <c r="N6916" i="4"/>
  <c r="M6916" i="4"/>
  <c r="Q6916" i="4" s="1"/>
  <c r="P6915" i="4"/>
  <c r="O6915" i="4"/>
  <c r="N6915" i="4"/>
  <c r="M6915" i="4"/>
  <c r="Q6915" i="4" s="1"/>
  <c r="P6914" i="4"/>
  <c r="O6914" i="4"/>
  <c r="N6914" i="4"/>
  <c r="M6914" i="4"/>
  <c r="Q6914" i="4" s="1"/>
  <c r="P6913" i="4"/>
  <c r="O6913" i="4"/>
  <c r="N6913" i="4"/>
  <c r="M6913" i="4"/>
  <c r="Q6913" i="4" s="1"/>
  <c r="P6912" i="4"/>
  <c r="O6912" i="4"/>
  <c r="N6912" i="4"/>
  <c r="M6912" i="4"/>
  <c r="Q6912" i="4" s="1"/>
  <c r="P6911" i="4"/>
  <c r="O6911" i="4"/>
  <c r="N6911" i="4"/>
  <c r="M6911" i="4"/>
  <c r="Q6911" i="4" s="1"/>
  <c r="P6910" i="4"/>
  <c r="O6910" i="4"/>
  <c r="N6910" i="4"/>
  <c r="M6910" i="4"/>
  <c r="Q6910" i="4" s="1"/>
  <c r="P6909" i="4"/>
  <c r="O6909" i="4"/>
  <c r="N6909" i="4"/>
  <c r="M6909" i="4"/>
  <c r="Q6909" i="4" s="1"/>
  <c r="P6908" i="4"/>
  <c r="O6908" i="4"/>
  <c r="N6908" i="4"/>
  <c r="M6908" i="4"/>
  <c r="Q6908" i="4" s="1"/>
  <c r="P6907" i="4"/>
  <c r="O6907" i="4"/>
  <c r="N6907" i="4"/>
  <c r="M6907" i="4"/>
  <c r="Q6907" i="4" s="1"/>
  <c r="P6906" i="4"/>
  <c r="O6906" i="4"/>
  <c r="N6906" i="4"/>
  <c r="M6906" i="4"/>
  <c r="Q6906" i="4" s="1"/>
  <c r="P6905" i="4"/>
  <c r="O6905" i="4"/>
  <c r="N6905" i="4"/>
  <c r="M6905" i="4"/>
  <c r="Q6905" i="4" s="1"/>
  <c r="P6904" i="4"/>
  <c r="O6904" i="4"/>
  <c r="N6904" i="4"/>
  <c r="M6904" i="4"/>
  <c r="Q6904" i="4" s="1"/>
  <c r="P6903" i="4"/>
  <c r="O6903" i="4"/>
  <c r="N6903" i="4"/>
  <c r="M6903" i="4"/>
  <c r="Q6903" i="4" s="1"/>
  <c r="P6902" i="4"/>
  <c r="O6902" i="4"/>
  <c r="N6902" i="4"/>
  <c r="M6902" i="4"/>
  <c r="Q6902" i="4" s="1"/>
  <c r="P6901" i="4"/>
  <c r="O6901" i="4"/>
  <c r="N6901" i="4"/>
  <c r="M6901" i="4"/>
  <c r="Q6901" i="4" s="1"/>
  <c r="P6900" i="4"/>
  <c r="O6900" i="4"/>
  <c r="N6900" i="4"/>
  <c r="M6900" i="4"/>
  <c r="Q6900" i="4" s="1"/>
  <c r="P6899" i="4"/>
  <c r="O6899" i="4"/>
  <c r="N6899" i="4"/>
  <c r="M6899" i="4"/>
  <c r="Q6899" i="4" s="1"/>
  <c r="P6898" i="4"/>
  <c r="O6898" i="4"/>
  <c r="N6898" i="4"/>
  <c r="M6898" i="4"/>
  <c r="Q6898" i="4" s="1"/>
  <c r="P6897" i="4"/>
  <c r="O6897" i="4"/>
  <c r="N6897" i="4"/>
  <c r="M6897" i="4"/>
  <c r="Q6897" i="4" s="1"/>
  <c r="P6896" i="4"/>
  <c r="O6896" i="4"/>
  <c r="N6896" i="4"/>
  <c r="M6896" i="4"/>
  <c r="Q6896" i="4" s="1"/>
  <c r="P6895" i="4"/>
  <c r="O6895" i="4"/>
  <c r="N6895" i="4"/>
  <c r="M6895" i="4"/>
  <c r="Q6895" i="4" s="1"/>
  <c r="P6894" i="4"/>
  <c r="O6894" i="4"/>
  <c r="N6894" i="4"/>
  <c r="M6894" i="4"/>
  <c r="Q6894" i="4" s="1"/>
  <c r="P6893" i="4"/>
  <c r="O6893" i="4"/>
  <c r="N6893" i="4"/>
  <c r="M6893" i="4"/>
  <c r="Q6893" i="4" s="1"/>
  <c r="P6892" i="4"/>
  <c r="O6892" i="4"/>
  <c r="N6892" i="4"/>
  <c r="M6892" i="4"/>
  <c r="Q6892" i="4" s="1"/>
  <c r="P6891" i="4"/>
  <c r="O6891" i="4"/>
  <c r="N6891" i="4"/>
  <c r="M6891" i="4"/>
  <c r="Q6891" i="4" s="1"/>
  <c r="P6890" i="4"/>
  <c r="O6890" i="4"/>
  <c r="N6890" i="4"/>
  <c r="M6890" i="4"/>
  <c r="Q6890" i="4" s="1"/>
  <c r="P6889" i="4"/>
  <c r="O6889" i="4"/>
  <c r="N6889" i="4"/>
  <c r="M6889" i="4"/>
  <c r="Q6889" i="4" s="1"/>
  <c r="P6888" i="4"/>
  <c r="O6888" i="4"/>
  <c r="N6888" i="4"/>
  <c r="M6888" i="4"/>
  <c r="Q6888" i="4" s="1"/>
  <c r="P6887" i="4"/>
  <c r="O6887" i="4"/>
  <c r="N6887" i="4"/>
  <c r="M6887" i="4"/>
  <c r="Q6887" i="4" s="1"/>
  <c r="P6886" i="4"/>
  <c r="O6886" i="4"/>
  <c r="N6886" i="4"/>
  <c r="M6886" i="4"/>
  <c r="Q6886" i="4" s="1"/>
  <c r="P6885" i="4"/>
  <c r="O6885" i="4"/>
  <c r="N6885" i="4"/>
  <c r="M6885" i="4"/>
  <c r="Q6885" i="4" s="1"/>
  <c r="P6884" i="4"/>
  <c r="O6884" i="4"/>
  <c r="N6884" i="4"/>
  <c r="M6884" i="4"/>
  <c r="Q6884" i="4" s="1"/>
  <c r="P6883" i="4"/>
  <c r="O6883" i="4"/>
  <c r="N6883" i="4"/>
  <c r="M6883" i="4"/>
  <c r="Q6883" i="4" s="1"/>
  <c r="P6882" i="4"/>
  <c r="O6882" i="4"/>
  <c r="N6882" i="4"/>
  <c r="M6882" i="4"/>
  <c r="Q6882" i="4" s="1"/>
  <c r="P6881" i="4"/>
  <c r="O6881" i="4"/>
  <c r="N6881" i="4"/>
  <c r="M6881" i="4"/>
  <c r="Q6881" i="4" s="1"/>
  <c r="P6880" i="4"/>
  <c r="O6880" i="4"/>
  <c r="N6880" i="4"/>
  <c r="M6880" i="4"/>
  <c r="Q6880" i="4" s="1"/>
  <c r="P6879" i="4"/>
  <c r="O6879" i="4"/>
  <c r="N6879" i="4"/>
  <c r="M6879" i="4"/>
  <c r="Q6879" i="4" s="1"/>
  <c r="P6878" i="4"/>
  <c r="O6878" i="4"/>
  <c r="N6878" i="4"/>
  <c r="M6878" i="4"/>
  <c r="Q6878" i="4" s="1"/>
  <c r="P6877" i="4"/>
  <c r="O6877" i="4"/>
  <c r="N6877" i="4"/>
  <c r="M6877" i="4"/>
  <c r="Q6877" i="4" s="1"/>
  <c r="P6876" i="4"/>
  <c r="O6876" i="4"/>
  <c r="N6876" i="4"/>
  <c r="M6876" i="4"/>
  <c r="Q6876" i="4" s="1"/>
  <c r="P6875" i="4"/>
  <c r="O6875" i="4"/>
  <c r="N6875" i="4"/>
  <c r="M6875" i="4"/>
  <c r="Q6875" i="4" s="1"/>
  <c r="P6874" i="4"/>
  <c r="O6874" i="4"/>
  <c r="N6874" i="4"/>
  <c r="M6874" i="4"/>
  <c r="Q6874" i="4" s="1"/>
  <c r="P6873" i="4"/>
  <c r="O6873" i="4"/>
  <c r="N6873" i="4"/>
  <c r="M6873" i="4"/>
  <c r="Q6873" i="4" s="1"/>
  <c r="P6872" i="4"/>
  <c r="O6872" i="4"/>
  <c r="N6872" i="4"/>
  <c r="M6872" i="4"/>
  <c r="Q6872" i="4" s="1"/>
  <c r="P6871" i="4"/>
  <c r="O6871" i="4"/>
  <c r="N6871" i="4"/>
  <c r="M6871" i="4"/>
  <c r="Q6871" i="4" s="1"/>
  <c r="P6870" i="4"/>
  <c r="O6870" i="4"/>
  <c r="N6870" i="4"/>
  <c r="M6870" i="4"/>
  <c r="Q6870" i="4" s="1"/>
  <c r="P6869" i="4"/>
  <c r="O6869" i="4"/>
  <c r="N6869" i="4"/>
  <c r="M6869" i="4"/>
  <c r="Q6869" i="4" s="1"/>
  <c r="P6868" i="4"/>
  <c r="O6868" i="4"/>
  <c r="N6868" i="4"/>
  <c r="M6868" i="4"/>
  <c r="Q6868" i="4" s="1"/>
  <c r="P6867" i="4"/>
  <c r="O6867" i="4"/>
  <c r="N6867" i="4"/>
  <c r="M6867" i="4"/>
  <c r="Q6867" i="4" s="1"/>
  <c r="P6866" i="4"/>
  <c r="O6866" i="4"/>
  <c r="N6866" i="4"/>
  <c r="M6866" i="4"/>
  <c r="Q6866" i="4" s="1"/>
  <c r="P6865" i="4"/>
  <c r="O6865" i="4"/>
  <c r="N6865" i="4"/>
  <c r="M6865" i="4"/>
  <c r="Q6865" i="4" s="1"/>
  <c r="P6864" i="4"/>
  <c r="O6864" i="4"/>
  <c r="N6864" i="4"/>
  <c r="M6864" i="4"/>
  <c r="Q6864" i="4" s="1"/>
  <c r="P6863" i="4"/>
  <c r="O6863" i="4"/>
  <c r="N6863" i="4"/>
  <c r="M6863" i="4"/>
  <c r="Q6863" i="4" s="1"/>
  <c r="P6862" i="4"/>
  <c r="O6862" i="4"/>
  <c r="N6862" i="4"/>
  <c r="M6862" i="4"/>
  <c r="Q6862" i="4" s="1"/>
  <c r="P6861" i="4"/>
  <c r="O6861" i="4"/>
  <c r="N6861" i="4"/>
  <c r="M6861" i="4"/>
  <c r="Q6861" i="4" s="1"/>
  <c r="P6860" i="4"/>
  <c r="O6860" i="4"/>
  <c r="N6860" i="4"/>
  <c r="M6860" i="4"/>
  <c r="Q6860" i="4" s="1"/>
  <c r="P6859" i="4"/>
  <c r="O6859" i="4"/>
  <c r="N6859" i="4"/>
  <c r="M6859" i="4"/>
  <c r="Q6859" i="4" s="1"/>
  <c r="P6858" i="4"/>
  <c r="O6858" i="4"/>
  <c r="N6858" i="4"/>
  <c r="M6858" i="4"/>
  <c r="Q6858" i="4" s="1"/>
  <c r="P6857" i="4"/>
  <c r="O6857" i="4"/>
  <c r="N6857" i="4"/>
  <c r="M6857" i="4"/>
  <c r="Q6857" i="4" s="1"/>
  <c r="P6856" i="4"/>
  <c r="O6856" i="4"/>
  <c r="N6856" i="4"/>
  <c r="M6856" i="4"/>
  <c r="Q6856" i="4" s="1"/>
  <c r="P6855" i="4"/>
  <c r="O6855" i="4"/>
  <c r="N6855" i="4"/>
  <c r="M6855" i="4"/>
  <c r="Q6855" i="4" s="1"/>
  <c r="P6854" i="4"/>
  <c r="O6854" i="4"/>
  <c r="N6854" i="4"/>
  <c r="M6854" i="4"/>
  <c r="Q6854" i="4" s="1"/>
  <c r="P6853" i="4"/>
  <c r="O6853" i="4"/>
  <c r="N6853" i="4"/>
  <c r="M6853" i="4"/>
  <c r="Q6853" i="4" s="1"/>
  <c r="P6852" i="4"/>
  <c r="O6852" i="4"/>
  <c r="N6852" i="4"/>
  <c r="M6852" i="4"/>
  <c r="Q6852" i="4" s="1"/>
  <c r="P6851" i="4"/>
  <c r="O6851" i="4"/>
  <c r="N6851" i="4"/>
  <c r="M6851" i="4"/>
  <c r="Q6851" i="4" s="1"/>
  <c r="P6850" i="4"/>
  <c r="O6850" i="4"/>
  <c r="N6850" i="4"/>
  <c r="M6850" i="4"/>
  <c r="Q6850" i="4" s="1"/>
  <c r="P6849" i="4"/>
  <c r="O6849" i="4"/>
  <c r="N6849" i="4"/>
  <c r="M6849" i="4"/>
  <c r="Q6849" i="4" s="1"/>
  <c r="P6848" i="4"/>
  <c r="O6848" i="4"/>
  <c r="N6848" i="4"/>
  <c r="M6848" i="4"/>
  <c r="Q6848" i="4" s="1"/>
  <c r="P6847" i="4"/>
  <c r="O6847" i="4"/>
  <c r="N6847" i="4"/>
  <c r="M6847" i="4"/>
  <c r="Q6847" i="4" s="1"/>
  <c r="P6846" i="4"/>
  <c r="O6846" i="4"/>
  <c r="N6846" i="4"/>
  <c r="M6846" i="4"/>
  <c r="Q6846" i="4" s="1"/>
  <c r="P6845" i="4"/>
  <c r="O6845" i="4"/>
  <c r="N6845" i="4"/>
  <c r="M6845" i="4"/>
  <c r="Q6845" i="4" s="1"/>
  <c r="P6844" i="4"/>
  <c r="O6844" i="4"/>
  <c r="N6844" i="4"/>
  <c r="M6844" i="4"/>
  <c r="Q6844" i="4" s="1"/>
  <c r="P6843" i="4"/>
  <c r="O6843" i="4"/>
  <c r="N6843" i="4"/>
  <c r="M6843" i="4"/>
  <c r="Q6843" i="4" s="1"/>
  <c r="P6842" i="4"/>
  <c r="O6842" i="4"/>
  <c r="N6842" i="4"/>
  <c r="M6842" i="4"/>
  <c r="Q6842" i="4" s="1"/>
  <c r="P6841" i="4"/>
  <c r="O6841" i="4"/>
  <c r="N6841" i="4"/>
  <c r="M6841" i="4"/>
  <c r="Q6841" i="4" s="1"/>
  <c r="P6840" i="4"/>
  <c r="O6840" i="4"/>
  <c r="N6840" i="4"/>
  <c r="M6840" i="4"/>
  <c r="Q6840" i="4" s="1"/>
  <c r="P6839" i="4"/>
  <c r="O6839" i="4"/>
  <c r="N6839" i="4"/>
  <c r="M6839" i="4"/>
  <c r="Q6839" i="4" s="1"/>
  <c r="P6838" i="4"/>
  <c r="O6838" i="4"/>
  <c r="N6838" i="4"/>
  <c r="M6838" i="4"/>
  <c r="Q6838" i="4" s="1"/>
  <c r="P6837" i="4"/>
  <c r="O6837" i="4"/>
  <c r="N6837" i="4"/>
  <c r="M6837" i="4"/>
  <c r="Q6837" i="4" s="1"/>
  <c r="P6836" i="4"/>
  <c r="O6836" i="4"/>
  <c r="N6836" i="4"/>
  <c r="M6836" i="4"/>
  <c r="Q6836" i="4" s="1"/>
  <c r="P6835" i="4"/>
  <c r="O6835" i="4"/>
  <c r="N6835" i="4"/>
  <c r="M6835" i="4"/>
  <c r="Q6835" i="4" s="1"/>
  <c r="P6834" i="4"/>
  <c r="O6834" i="4"/>
  <c r="N6834" i="4"/>
  <c r="M6834" i="4"/>
  <c r="Q6834" i="4" s="1"/>
  <c r="P6833" i="4"/>
  <c r="O6833" i="4"/>
  <c r="N6833" i="4"/>
  <c r="M6833" i="4"/>
  <c r="Q6833" i="4" s="1"/>
  <c r="P6832" i="4"/>
  <c r="O6832" i="4"/>
  <c r="N6832" i="4"/>
  <c r="M6832" i="4"/>
  <c r="Q6832" i="4" s="1"/>
  <c r="P6831" i="4"/>
  <c r="O6831" i="4"/>
  <c r="N6831" i="4"/>
  <c r="M6831" i="4"/>
  <c r="Q6831" i="4" s="1"/>
  <c r="P6830" i="4"/>
  <c r="O6830" i="4"/>
  <c r="N6830" i="4"/>
  <c r="M6830" i="4"/>
  <c r="Q6830" i="4" s="1"/>
  <c r="P6829" i="4"/>
  <c r="O6829" i="4"/>
  <c r="N6829" i="4"/>
  <c r="M6829" i="4"/>
  <c r="Q6829" i="4" s="1"/>
  <c r="P6828" i="4"/>
  <c r="O6828" i="4"/>
  <c r="N6828" i="4"/>
  <c r="M6828" i="4"/>
  <c r="Q6828" i="4" s="1"/>
  <c r="P6827" i="4"/>
  <c r="O6827" i="4"/>
  <c r="N6827" i="4"/>
  <c r="M6827" i="4"/>
  <c r="Q6827" i="4" s="1"/>
  <c r="P6826" i="4"/>
  <c r="O6826" i="4"/>
  <c r="N6826" i="4"/>
  <c r="M6826" i="4"/>
  <c r="Q6826" i="4" s="1"/>
  <c r="P6825" i="4"/>
  <c r="O6825" i="4"/>
  <c r="N6825" i="4"/>
  <c r="M6825" i="4"/>
  <c r="Q6825" i="4" s="1"/>
  <c r="P6824" i="4"/>
  <c r="O6824" i="4"/>
  <c r="N6824" i="4"/>
  <c r="M6824" i="4"/>
  <c r="Q6824" i="4" s="1"/>
  <c r="P6823" i="4"/>
  <c r="O6823" i="4"/>
  <c r="N6823" i="4"/>
  <c r="M6823" i="4"/>
  <c r="Q6823" i="4" s="1"/>
  <c r="P6822" i="4"/>
  <c r="O6822" i="4"/>
  <c r="N6822" i="4"/>
  <c r="M6822" i="4"/>
  <c r="Q6822" i="4" s="1"/>
  <c r="P6821" i="4"/>
  <c r="O6821" i="4"/>
  <c r="N6821" i="4"/>
  <c r="M6821" i="4"/>
  <c r="Q6821" i="4" s="1"/>
  <c r="P6820" i="4"/>
  <c r="O6820" i="4"/>
  <c r="N6820" i="4"/>
  <c r="M6820" i="4"/>
  <c r="Q6820" i="4" s="1"/>
  <c r="P6819" i="4"/>
  <c r="O6819" i="4"/>
  <c r="N6819" i="4"/>
  <c r="M6819" i="4"/>
  <c r="Q6819" i="4" s="1"/>
  <c r="P6818" i="4"/>
  <c r="O6818" i="4"/>
  <c r="N6818" i="4"/>
  <c r="M6818" i="4"/>
  <c r="Q6818" i="4" s="1"/>
  <c r="P6817" i="4"/>
  <c r="O6817" i="4"/>
  <c r="N6817" i="4"/>
  <c r="M6817" i="4"/>
  <c r="Q6817" i="4" s="1"/>
  <c r="P6816" i="4"/>
  <c r="O6816" i="4"/>
  <c r="N6816" i="4"/>
  <c r="M6816" i="4"/>
  <c r="Q6816" i="4" s="1"/>
  <c r="P6815" i="4"/>
  <c r="O6815" i="4"/>
  <c r="N6815" i="4"/>
  <c r="M6815" i="4"/>
  <c r="Q6815" i="4" s="1"/>
  <c r="P6814" i="4"/>
  <c r="O6814" i="4"/>
  <c r="N6814" i="4"/>
  <c r="M6814" i="4"/>
  <c r="Q6814" i="4" s="1"/>
  <c r="P6813" i="4"/>
  <c r="O6813" i="4"/>
  <c r="N6813" i="4"/>
  <c r="M6813" i="4"/>
  <c r="Q6813" i="4" s="1"/>
  <c r="P6812" i="4"/>
  <c r="O6812" i="4"/>
  <c r="N6812" i="4"/>
  <c r="M6812" i="4"/>
  <c r="Q6812" i="4" s="1"/>
  <c r="P6811" i="4"/>
  <c r="O6811" i="4"/>
  <c r="N6811" i="4"/>
  <c r="M6811" i="4"/>
  <c r="Q6811" i="4" s="1"/>
  <c r="P6810" i="4"/>
  <c r="O6810" i="4"/>
  <c r="N6810" i="4"/>
  <c r="M6810" i="4"/>
  <c r="Q6810" i="4" s="1"/>
  <c r="P6809" i="4"/>
  <c r="O6809" i="4"/>
  <c r="N6809" i="4"/>
  <c r="M6809" i="4"/>
  <c r="Q6809" i="4" s="1"/>
  <c r="P6808" i="4"/>
  <c r="O6808" i="4"/>
  <c r="N6808" i="4"/>
  <c r="M6808" i="4"/>
  <c r="Q6808" i="4" s="1"/>
  <c r="P6807" i="4"/>
  <c r="O6807" i="4"/>
  <c r="N6807" i="4"/>
  <c r="M6807" i="4"/>
  <c r="Q6807" i="4" s="1"/>
  <c r="P6806" i="4"/>
  <c r="O6806" i="4"/>
  <c r="N6806" i="4"/>
  <c r="M6806" i="4"/>
  <c r="Q6806" i="4" s="1"/>
  <c r="P6805" i="4"/>
  <c r="O6805" i="4"/>
  <c r="N6805" i="4"/>
  <c r="M6805" i="4"/>
  <c r="Q6805" i="4" s="1"/>
  <c r="P6804" i="4"/>
  <c r="O6804" i="4"/>
  <c r="N6804" i="4"/>
  <c r="M6804" i="4"/>
  <c r="Q6804" i="4" s="1"/>
  <c r="P6803" i="4"/>
  <c r="O6803" i="4"/>
  <c r="N6803" i="4"/>
  <c r="M6803" i="4"/>
  <c r="Q6803" i="4" s="1"/>
  <c r="P6802" i="4"/>
  <c r="O6802" i="4"/>
  <c r="N6802" i="4"/>
  <c r="M6802" i="4"/>
  <c r="Q6802" i="4" s="1"/>
  <c r="P6801" i="4"/>
  <c r="O6801" i="4"/>
  <c r="N6801" i="4"/>
  <c r="M6801" i="4"/>
  <c r="Q6801" i="4" s="1"/>
  <c r="P6800" i="4"/>
  <c r="O6800" i="4"/>
  <c r="N6800" i="4"/>
  <c r="M6800" i="4"/>
  <c r="Q6800" i="4" s="1"/>
  <c r="P6799" i="4"/>
  <c r="O6799" i="4"/>
  <c r="N6799" i="4"/>
  <c r="M6799" i="4"/>
  <c r="Q6799" i="4" s="1"/>
  <c r="P6798" i="4"/>
  <c r="O6798" i="4"/>
  <c r="N6798" i="4"/>
  <c r="M6798" i="4"/>
  <c r="Q6798" i="4" s="1"/>
  <c r="P6797" i="4"/>
  <c r="O6797" i="4"/>
  <c r="N6797" i="4"/>
  <c r="M6797" i="4"/>
  <c r="Q6797" i="4" s="1"/>
  <c r="P6796" i="4"/>
  <c r="O6796" i="4"/>
  <c r="N6796" i="4"/>
  <c r="M6796" i="4"/>
  <c r="Q6796" i="4" s="1"/>
  <c r="P6795" i="4"/>
  <c r="O6795" i="4"/>
  <c r="N6795" i="4"/>
  <c r="M6795" i="4"/>
  <c r="Q6795" i="4" s="1"/>
  <c r="P6794" i="4"/>
  <c r="O6794" i="4"/>
  <c r="N6794" i="4"/>
  <c r="M6794" i="4"/>
  <c r="Q6794" i="4" s="1"/>
  <c r="P6793" i="4"/>
  <c r="O6793" i="4"/>
  <c r="N6793" i="4"/>
  <c r="M6793" i="4"/>
  <c r="Q6793" i="4" s="1"/>
  <c r="P6792" i="4"/>
  <c r="O6792" i="4"/>
  <c r="N6792" i="4"/>
  <c r="M6792" i="4"/>
  <c r="Q6792" i="4" s="1"/>
  <c r="P6791" i="4"/>
  <c r="O6791" i="4"/>
  <c r="N6791" i="4"/>
  <c r="M6791" i="4"/>
  <c r="Q6791" i="4" s="1"/>
  <c r="P6790" i="4"/>
  <c r="O6790" i="4"/>
  <c r="N6790" i="4"/>
  <c r="M6790" i="4"/>
  <c r="Q6790" i="4" s="1"/>
  <c r="P6789" i="4"/>
  <c r="O6789" i="4"/>
  <c r="N6789" i="4"/>
  <c r="M6789" i="4"/>
  <c r="Q6789" i="4" s="1"/>
  <c r="P6788" i="4"/>
  <c r="O6788" i="4"/>
  <c r="N6788" i="4"/>
  <c r="M6788" i="4"/>
  <c r="Q6788" i="4" s="1"/>
  <c r="P6787" i="4"/>
  <c r="O6787" i="4"/>
  <c r="N6787" i="4"/>
  <c r="M6787" i="4"/>
  <c r="Q6787" i="4" s="1"/>
  <c r="P6786" i="4"/>
  <c r="O6786" i="4"/>
  <c r="N6786" i="4"/>
  <c r="M6786" i="4"/>
  <c r="Q6786" i="4" s="1"/>
  <c r="P6785" i="4"/>
  <c r="O6785" i="4"/>
  <c r="N6785" i="4"/>
  <c r="M6785" i="4"/>
  <c r="Q6785" i="4" s="1"/>
  <c r="P6784" i="4"/>
  <c r="O6784" i="4"/>
  <c r="N6784" i="4"/>
  <c r="M6784" i="4"/>
  <c r="Q6784" i="4" s="1"/>
  <c r="P6783" i="4"/>
  <c r="O6783" i="4"/>
  <c r="N6783" i="4"/>
  <c r="M6783" i="4"/>
  <c r="Q6783" i="4" s="1"/>
  <c r="P6782" i="4"/>
  <c r="O6782" i="4"/>
  <c r="N6782" i="4"/>
  <c r="M6782" i="4"/>
  <c r="Q6782" i="4" s="1"/>
  <c r="P6781" i="4"/>
  <c r="O6781" i="4"/>
  <c r="N6781" i="4"/>
  <c r="M6781" i="4"/>
  <c r="Q6781" i="4" s="1"/>
  <c r="P6780" i="4"/>
  <c r="O6780" i="4"/>
  <c r="N6780" i="4"/>
  <c r="M6780" i="4"/>
  <c r="Q6780" i="4" s="1"/>
  <c r="P6779" i="4"/>
  <c r="O6779" i="4"/>
  <c r="N6779" i="4"/>
  <c r="M6779" i="4"/>
  <c r="Q6779" i="4" s="1"/>
  <c r="P6778" i="4"/>
  <c r="O6778" i="4"/>
  <c r="N6778" i="4"/>
  <c r="M6778" i="4"/>
  <c r="Q6778" i="4" s="1"/>
  <c r="P6777" i="4"/>
  <c r="O6777" i="4"/>
  <c r="N6777" i="4"/>
  <c r="M6777" i="4"/>
  <c r="Q6777" i="4" s="1"/>
  <c r="P6776" i="4"/>
  <c r="O6776" i="4"/>
  <c r="N6776" i="4"/>
  <c r="M6776" i="4"/>
  <c r="Q6776" i="4" s="1"/>
  <c r="P6775" i="4"/>
  <c r="O6775" i="4"/>
  <c r="N6775" i="4"/>
  <c r="M6775" i="4"/>
  <c r="Q6775" i="4" s="1"/>
  <c r="P6774" i="4"/>
  <c r="O6774" i="4"/>
  <c r="N6774" i="4"/>
  <c r="M6774" i="4"/>
  <c r="Q6774" i="4" s="1"/>
  <c r="P6773" i="4"/>
  <c r="O6773" i="4"/>
  <c r="N6773" i="4"/>
  <c r="M6773" i="4"/>
  <c r="Q6773" i="4" s="1"/>
  <c r="P6772" i="4"/>
  <c r="O6772" i="4"/>
  <c r="N6772" i="4"/>
  <c r="M6772" i="4"/>
  <c r="Q6772" i="4" s="1"/>
  <c r="P6771" i="4"/>
  <c r="O6771" i="4"/>
  <c r="N6771" i="4"/>
  <c r="M6771" i="4"/>
  <c r="Q6771" i="4" s="1"/>
  <c r="P6770" i="4"/>
  <c r="O6770" i="4"/>
  <c r="N6770" i="4"/>
  <c r="M6770" i="4"/>
  <c r="Q6770" i="4" s="1"/>
  <c r="P6769" i="4"/>
  <c r="O6769" i="4"/>
  <c r="N6769" i="4"/>
  <c r="M6769" i="4"/>
  <c r="Q6769" i="4" s="1"/>
  <c r="P6768" i="4"/>
  <c r="O6768" i="4"/>
  <c r="N6768" i="4"/>
  <c r="M6768" i="4"/>
  <c r="Q6768" i="4" s="1"/>
  <c r="P6767" i="4"/>
  <c r="O6767" i="4"/>
  <c r="N6767" i="4"/>
  <c r="M6767" i="4"/>
  <c r="Q6767" i="4" s="1"/>
  <c r="P6766" i="4"/>
  <c r="O6766" i="4"/>
  <c r="N6766" i="4"/>
  <c r="M6766" i="4"/>
  <c r="Q6766" i="4" s="1"/>
  <c r="P6765" i="4"/>
  <c r="O6765" i="4"/>
  <c r="N6765" i="4"/>
  <c r="M6765" i="4"/>
  <c r="Q6765" i="4" s="1"/>
  <c r="P6764" i="4"/>
  <c r="O6764" i="4"/>
  <c r="N6764" i="4"/>
  <c r="M6764" i="4"/>
  <c r="Q6764" i="4" s="1"/>
  <c r="P6763" i="4"/>
  <c r="O6763" i="4"/>
  <c r="N6763" i="4"/>
  <c r="M6763" i="4"/>
  <c r="Q6763" i="4" s="1"/>
  <c r="P6762" i="4"/>
  <c r="O6762" i="4"/>
  <c r="N6762" i="4"/>
  <c r="M6762" i="4"/>
  <c r="Q6762" i="4" s="1"/>
  <c r="P6761" i="4"/>
  <c r="O6761" i="4"/>
  <c r="N6761" i="4"/>
  <c r="M6761" i="4"/>
  <c r="Q6761" i="4" s="1"/>
  <c r="P6760" i="4"/>
  <c r="O6760" i="4"/>
  <c r="N6760" i="4"/>
  <c r="M6760" i="4"/>
  <c r="Q6760" i="4" s="1"/>
  <c r="P6759" i="4"/>
  <c r="O6759" i="4"/>
  <c r="N6759" i="4"/>
  <c r="M6759" i="4"/>
  <c r="Q6759" i="4" s="1"/>
  <c r="P6758" i="4"/>
  <c r="O6758" i="4"/>
  <c r="N6758" i="4"/>
  <c r="M6758" i="4"/>
  <c r="Q6758" i="4" s="1"/>
  <c r="P6757" i="4"/>
  <c r="O6757" i="4"/>
  <c r="N6757" i="4"/>
  <c r="M6757" i="4"/>
  <c r="Q6757" i="4" s="1"/>
  <c r="P6756" i="4"/>
  <c r="O6756" i="4"/>
  <c r="N6756" i="4"/>
  <c r="M6756" i="4"/>
  <c r="Q6756" i="4" s="1"/>
  <c r="P6755" i="4"/>
  <c r="O6755" i="4"/>
  <c r="N6755" i="4"/>
  <c r="M6755" i="4"/>
  <c r="Q6755" i="4" s="1"/>
  <c r="P6754" i="4"/>
  <c r="O6754" i="4"/>
  <c r="N6754" i="4"/>
  <c r="M6754" i="4"/>
  <c r="Q6754" i="4" s="1"/>
  <c r="P6753" i="4"/>
  <c r="O6753" i="4"/>
  <c r="N6753" i="4"/>
  <c r="M6753" i="4"/>
  <c r="Q6753" i="4" s="1"/>
  <c r="P6752" i="4"/>
  <c r="O6752" i="4"/>
  <c r="N6752" i="4"/>
  <c r="M6752" i="4"/>
  <c r="Q6752" i="4" s="1"/>
  <c r="P6751" i="4"/>
  <c r="O6751" i="4"/>
  <c r="N6751" i="4"/>
  <c r="M6751" i="4"/>
  <c r="Q6751" i="4" s="1"/>
  <c r="P6750" i="4"/>
  <c r="O6750" i="4"/>
  <c r="N6750" i="4"/>
  <c r="M6750" i="4"/>
  <c r="Q6750" i="4" s="1"/>
  <c r="P6749" i="4"/>
  <c r="O6749" i="4"/>
  <c r="N6749" i="4"/>
  <c r="M6749" i="4"/>
  <c r="Q6749" i="4" s="1"/>
  <c r="P6748" i="4"/>
  <c r="O6748" i="4"/>
  <c r="N6748" i="4"/>
  <c r="M6748" i="4"/>
  <c r="Q6748" i="4" s="1"/>
  <c r="P6747" i="4"/>
  <c r="O6747" i="4"/>
  <c r="N6747" i="4"/>
  <c r="M6747" i="4"/>
  <c r="Q6747" i="4" s="1"/>
  <c r="P6746" i="4"/>
  <c r="O6746" i="4"/>
  <c r="N6746" i="4"/>
  <c r="M6746" i="4"/>
  <c r="Q6746" i="4" s="1"/>
  <c r="P6745" i="4"/>
  <c r="O6745" i="4"/>
  <c r="N6745" i="4"/>
  <c r="M6745" i="4"/>
  <c r="Q6745" i="4" s="1"/>
  <c r="P6744" i="4"/>
  <c r="O6744" i="4"/>
  <c r="N6744" i="4"/>
  <c r="M6744" i="4"/>
  <c r="Q6744" i="4" s="1"/>
  <c r="P6743" i="4"/>
  <c r="O6743" i="4"/>
  <c r="N6743" i="4"/>
  <c r="M6743" i="4"/>
  <c r="Q6743" i="4" s="1"/>
  <c r="P6742" i="4"/>
  <c r="O6742" i="4"/>
  <c r="N6742" i="4"/>
  <c r="M6742" i="4"/>
  <c r="Q6742" i="4" s="1"/>
  <c r="P6741" i="4"/>
  <c r="O6741" i="4"/>
  <c r="N6741" i="4"/>
  <c r="M6741" i="4"/>
  <c r="Q6741" i="4" s="1"/>
  <c r="P6740" i="4"/>
  <c r="O6740" i="4"/>
  <c r="N6740" i="4"/>
  <c r="M6740" i="4"/>
  <c r="Q6740" i="4" s="1"/>
  <c r="P6739" i="4"/>
  <c r="O6739" i="4"/>
  <c r="N6739" i="4"/>
  <c r="M6739" i="4"/>
  <c r="Q6739" i="4" s="1"/>
  <c r="P6738" i="4"/>
  <c r="O6738" i="4"/>
  <c r="N6738" i="4"/>
  <c r="M6738" i="4"/>
  <c r="Q6738" i="4" s="1"/>
  <c r="P6737" i="4"/>
  <c r="O6737" i="4"/>
  <c r="N6737" i="4"/>
  <c r="M6737" i="4"/>
  <c r="Q6737" i="4" s="1"/>
  <c r="P6736" i="4"/>
  <c r="O6736" i="4"/>
  <c r="N6736" i="4"/>
  <c r="M6736" i="4"/>
  <c r="Q6736" i="4" s="1"/>
  <c r="P6735" i="4"/>
  <c r="O6735" i="4"/>
  <c r="N6735" i="4"/>
  <c r="M6735" i="4"/>
  <c r="Q6735" i="4" s="1"/>
  <c r="P6734" i="4"/>
  <c r="O6734" i="4"/>
  <c r="N6734" i="4"/>
  <c r="M6734" i="4"/>
  <c r="Q6734" i="4" s="1"/>
  <c r="P6733" i="4"/>
  <c r="O6733" i="4"/>
  <c r="N6733" i="4"/>
  <c r="M6733" i="4"/>
  <c r="Q6733" i="4" s="1"/>
  <c r="P6732" i="4"/>
  <c r="O6732" i="4"/>
  <c r="N6732" i="4"/>
  <c r="M6732" i="4"/>
  <c r="Q6732" i="4" s="1"/>
  <c r="P6731" i="4"/>
  <c r="O6731" i="4"/>
  <c r="N6731" i="4"/>
  <c r="M6731" i="4"/>
  <c r="Q6731" i="4" s="1"/>
  <c r="P6730" i="4"/>
  <c r="O6730" i="4"/>
  <c r="N6730" i="4"/>
  <c r="M6730" i="4"/>
  <c r="Q6730" i="4" s="1"/>
  <c r="P6729" i="4"/>
  <c r="O6729" i="4"/>
  <c r="N6729" i="4"/>
  <c r="M6729" i="4"/>
  <c r="Q6729" i="4" s="1"/>
  <c r="P6728" i="4"/>
  <c r="O6728" i="4"/>
  <c r="N6728" i="4"/>
  <c r="M6728" i="4"/>
  <c r="Q6728" i="4" s="1"/>
  <c r="P6727" i="4"/>
  <c r="O6727" i="4"/>
  <c r="N6727" i="4"/>
  <c r="M6727" i="4"/>
  <c r="Q6727" i="4" s="1"/>
  <c r="P6726" i="4"/>
  <c r="O6726" i="4"/>
  <c r="N6726" i="4"/>
  <c r="M6726" i="4"/>
  <c r="Q6726" i="4" s="1"/>
  <c r="P6725" i="4"/>
  <c r="O6725" i="4"/>
  <c r="N6725" i="4"/>
  <c r="M6725" i="4"/>
  <c r="Q6725" i="4" s="1"/>
  <c r="P6724" i="4"/>
  <c r="O6724" i="4"/>
  <c r="N6724" i="4"/>
  <c r="M6724" i="4"/>
  <c r="Q6724" i="4" s="1"/>
  <c r="P6723" i="4"/>
  <c r="O6723" i="4"/>
  <c r="N6723" i="4"/>
  <c r="M6723" i="4"/>
  <c r="Q6723" i="4" s="1"/>
  <c r="P6722" i="4"/>
  <c r="O6722" i="4"/>
  <c r="N6722" i="4"/>
  <c r="M6722" i="4"/>
  <c r="Q6722" i="4" s="1"/>
  <c r="P6721" i="4"/>
  <c r="O6721" i="4"/>
  <c r="N6721" i="4"/>
  <c r="M6721" i="4"/>
  <c r="Q6721" i="4" s="1"/>
  <c r="P6720" i="4"/>
  <c r="O6720" i="4"/>
  <c r="N6720" i="4"/>
  <c r="M6720" i="4"/>
  <c r="Q6720" i="4" s="1"/>
  <c r="P6719" i="4"/>
  <c r="O6719" i="4"/>
  <c r="N6719" i="4"/>
  <c r="M6719" i="4"/>
  <c r="Q6719" i="4" s="1"/>
  <c r="P6718" i="4"/>
  <c r="O6718" i="4"/>
  <c r="N6718" i="4"/>
  <c r="M6718" i="4"/>
  <c r="Q6718" i="4" s="1"/>
  <c r="P6717" i="4"/>
  <c r="O6717" i="4"/>
  <c r="N6717" i="4"/>
  <c r="M6717" i="4"/>
  <c r="Q6717" i="4" s="1"/>
  <c r="P6716" i="4"/>
  <c r="O6716" i="4"/>
  <c r="N6716" i="4"/>
  <c r="M6716" i="4"/>
  <c r="Q6716" i="4" s="1"/>
  <c r="P6715" i="4"/>
  <c r="O6715" i="4"/>
  <c r="N6715" i="4"/>
  <c r="M6715" i="4"/>
  <c r="Q6715" i="4" s="1"/>
  <c r="P6714" i="4"/>
  <c r="O6714" i="4"/>
  <c r="N6714" i="4"/>
  <c r="M6714" i="4"/>
  <c r="Q6714" i="4" s="1"/>
  <c r="P6713" i="4"/>
  <c r="O6713" i="4"/>
  <c r="N6713" i="4"/>
  <c r="M6713" i="4"/>
  <c r="Q6713" i="4" s="1"/>
  <c r="P6712" i="4"/>
  <c r="O6712" i="4"/>
  <c r="N6712" i="4"/>
  <c r="M6712" i="4"/>
  <c r="Q6712" i="4" s="1"/>
  <c r="P6711" i="4"/>
  <c r="O6711" i="4"/>
  <c r="N6711" i="4"/>
  <c r="M6711" i="4"/>
  <c r="Q6711" i="4" s="1"/>
  <c r="P6710" i="4"/>
  <c r="O6710" i="4"/>
  <c r="N6710" i="4"/>
  <c r="M6710" i="4"/>
  <c r="Q6710" i="4" s="1"/>
  <c r="P6709" i="4"/>
  <c r="O6709" i="4"/>
  <c r="N6709" i="4"/>
  <c r="M6709" i="4"/>
  <c r="Q6709" i="4" s="1"/>
  <c r="P6708" i="4"/>
  <c r="O6708" i="4"/>
  <c r="N6708" i="4"/>
  <c r="M6708" i="4"/>
  <c r="Q6708" i="4" s="1"/>
  <c r="P6707" i="4"/>
  <c r="O6707" i="4"/>
  <c r="N6707" i="4"/>
  <c r="M6707" i="4"/>
  <c r="Q6707" i="4" s="1"/>
  <c r="P6706" i="4"/>
  <c r="O6706" i="4"/>
  <c r="N6706" i="4"/>
  <c r="M6706" i="4"/>
  <c r="Q6706" i="4" s="1"/>
  <c r="P6705" i="4"/>
  <c r="O6705" i="4"/>
  <c r="N6705" i="4"/>
  <c r="M6705" i="4"/>
  <c r="Q6705" i="4" s="1"/>
  <c r="P6704" i="4"/>
  <c r="O6704" i="4"/>
  <c r="N6704" i="4"/>
  <c r="M6704" i="4"/>
  <c r="Q6704" i="4" s="1"/>
  <c r="P6703" i="4"/>
  <c r="O6703" i="4"/>
  <c r="N6703" i="4"/>
  <c r="M6703" i="4"/>
  <c r="Q6703" i="4" s="1"/>
  <c r="P6702" i="4"/>
  <c r="O6702" i="4"/>
  <c r="N6702" i="4"/>
  <c r="M6702" i="4"/>
  <c r="Q6702" i="4" s="1"/>
  <c r="P6701" i="4"/>
  <c r="O6701" i="4"/>
  <c r="N6701" i="4"/>
  <c r="M6701" i="4"/>
  <c r="Q6701" i="4" s="1"/>
  <c r="P6700" i="4"/>
  <c r="O6700" i="4"/>
  <c r="N6700" i="4"/>
  <c r="M6700" i="4"/>
  <c r="Q6700" i="4" s="1"/>
  <c r="P6699" i="4"/>
  <c r="O6699" i="4"/>
  <c r="N6699" i="4"/>
  <c r="M6699" i="4"/>
  <c r="Q6699" i="4" s="1"/>
  <c r="P6698" i="4"/>
  <c r="O6698" i="4"/>
  <c r="N6698" i="4"/>
  <c r="M6698" i="4"/>
  <c r="Q6698" i="4" s="1"/>
  <c r="P6697" i="4"/>
  <c r="O6697" i="4"/>
  <c r="N6697" i="4"/>
  <c r="M6697" i="4"/>
  <c r="Q6697" i="4" s="1"/>
  <c r="P6696" i="4"/>
  <c r="O6696" i="4"/>
  <c r="N6696" i="4"/>
  <c r="M6696" i="4"/>
  <c r="Q6696" i="4" s="1"/>
  <c r="P6695" i="4"/>
  <c r="O6695" i="4"/>
  <c r="N6695" i="4"/>
  <c r="M6695" i="4"/>
  <c r="Q6695" i="4" s="1"/>
  <c r="P6694" i="4"/>
  <c r="O6694" i="4"/>
  <c r="N6694" i="4"/>
  <c r="M6694" i="4"/>
  <c r="Q6694" i="4" s="1"/>
  <c r="P6693" i="4"/>
  <c r="O6693" i="4"/>
  <c r="N6693" i="4"/>
  <c r="M6693" i="4"/>
  <c r="Q6693" i="4" s="1"/>
  <c r="P6692" i="4"/>
  <c r="O6692" i="4"/>
  <c r="N6692" i="4"/>
  <c r="M6692" i="4"/>
  <c r="Q6692" i="4" s="1"/>
  <c r="P6691" i="4"/>
  <c r="O6691" i="4"/>
  <c r="N6691" i="4"/>
  <c r="M6691" i="4"/>
  <c r="Q6691" i="4" s="1"/>
  <c r="P6690" i="4"/>
  <c r="O6690" i="4"/>
  <c r="N6690" i="4"/>
  <c r="M6690" i="4"/>
  <c r="Q6690" i="4" s="1"/>
  <c r="P6689" i="4"/>
  <c r="O6689" i="4"/>
  <c r="N6689" i="4"/>
  <c r="M6689" i="4"/>
  <c r="Q6689" i="4" s="1"/>
  <c r="P6688" i="4"/>
  <c r="O6688" i="4"/>
  <c r="N6688" i="4"/>
  <c r="M6688" i="4"/>
  <c r="Q6688" i="4" s="1"/>
  <c r="P6687" i="4"/>
  <c r="O6687" i="4"/>
  <c r="N6687" i="4"/>
  <c r="M6687" i="4"/>
  <c r="Q6687" i="4" s="1"/>
  <c r="P6686" i="4"/>
  <c r="O6686" i="4"/>
  <c r="N6686" i="4"/>
  <c r="M6686" i="4"/>
  <c r="Q6686" i="4" s="1"/>
  <c r="P6685" i="4"/>
  <c r="O6685" i="4"/>
  <c r="N6685" i="4"/>
  <c r="M6685" i="4"/>
  <c r="Q6685" i="4" s="1"/>
  <c r="P6684" i="4"/>
  <c r="O6684" i="4"/>
  <c r="N6684" i="4"/>
  <c r="M6684" i="4"/>
  <c r="Q6684" i="4" s="1"/>
  <c r="P6683" i="4"/>
  <c r="O6683" i="4"/>
  <c r="N6683" i="4"/>
  <c r="M6683" i="4"/>
  <c r="Q6683" i="4" s="1"/>
  <c r="P6682" i="4"/>
  <c r="O6682" i="4"/>
  <c r="N6682" i="4"/>
  <c r="M6682" i="4"/>
  <c r="Q6682" i="4" s="1"/>
  <c r="P6681" i="4"/>
  <c r="O6681" i="4"/>
  <c r="N6681" i="4"/>
  <c r="M6681" i="4"/>
  <c r="Q6681" i="4" s="1"/>
  <c r="P6680" i="4"/>
  <c r="O6680" i="4"/>
  <c r="N6680" i="4"/>
  <c r="M6680" i="4"/>
  <c r="Q6680" i="4" s="1"/>
  <c r="P6679" i="4"/>
  <c r="O6679" i="4"/>
  <c r="N6679" i="4"/>
  <c r="M6679" i="4"/>
  <c r="Q6679" i="4" s="1"/>
  <c r="P6678" i="4"/>
  <c r="O6678" i="4"/>
  <c r="N6678" i="4"/>
  <c r="M6678" i="4"/>
  <c r="Q6678" i="4" s="1"/>
  <c r="P6677" i="4"/>
  <c r="O6677" i="4"/>
  <c r="N6677" i="4"/>
  <c r="M6677" i="4"/>
  <c r="Q6677" i="4" s="1"/>
  <c r="P6676" i="4"/>
  <c r="O6676" i="4"/>
  <c r="N6676" i="4"/>
  <c r="M6676" i="4"/>
  <c r="Q6676" i="4" s="1"/>
  <c r="P6675" i="4"/>
  <c r="O6675" i="4"/>
  <c r="N6675" i="4"/>
  <c r="M6675" i="4"/>
  <c r="Q6675" i="4" s="1"/>
  <c r="P6674" i="4"/>
  <c r="O6674" i="4"/>
  <c r="N6674" i="4"/>
  <c r="M6674" i="4"/>
  <c r="Q6674" i="4" s="1"/>
  <c r="P6673" i="4"/>
  <c r="O6673" i="4"/>
  <c r="N6673" i="4"/>
  <c r="M6673" i="4"/>
  <c r="Q6673" i="4" s="1"/>
  <c r="P6672" i="4"/>
  <c r="O6672" i="4"/>
  <c r="N6672" i="4"/>
  <c r="M6672" i="4"/>
  <c r="Q6672" i="4" s="1"/>
  <c r="P6671" i="4"/>
  <c r="O6671" i="4"/>
  <c r="N6671" i="4"/>
  <c r="M6671" i="4"/>
  <c r="Q6671" i="4" s="1"/>
  <c r="P6670" i="4"/>
  <c r="O6670" i="4"/>
  <c r="N6670" i="4"/>
  <c r="M6670" i="4"/>
  <c r="Q6670" i="4" s="1"/>
  <c r="P6669" i="4"/>
  <c r="O6669" i="4"/>
  <c r="N6669" i="4"/>
  <c r="M6669" i="4"/>
  <c r="Q6669" i="4" s="1"/>
  <c r="P6668" i="4"/>
  <c r="O6668" i="4"/>
  <c r="N6668" i="4"/>
  <c r="M6668" i="4"/>
  <c r="Q6668" i="4" s="1"/>
  <c r="P6667" i="4"/>
  <c r="O6667" i="4"/>
  <c r="N6667" i="4"/>
  <c r="M6667" i="4"/>
  <c r="Q6667" i="4" s="1"/>
  <c r="P6666" i="4"/>
  <c r="O6666" i="4"/>
  <c r="N6666" i="4"/>
  <c r="M6666" i="4"/>
  <c r="Q6666" i="4" s="1"/>
  <c r="P6665" i="4"/>
  <c r="O6665" i="4"/>
  <c r="N6665" i="4"/>
  <c r="M6665" i="4"/>
  <c r="Q6665" i="4" s="1"/>
  <c r="P6664" i="4"/>
  <c r="O6664" i="4"/>
  <c r="N6664" i="4"/>
  <c r="M6664" i="4"/>
  <c r="Q6664" i="4" s="1"/>
  <c r="P6663" i="4"/>
  <c r="O6663" i="4"/>
  <c r="N6663" i="4"/>
  <c r="M6663" i="4"/>
  <c r="Q6663" i="4" s="1"/>
  <c r="P6662" i="4"/>
  <c r="O6662" i="4"/>
  <c r="N6662" i="4"/>
  <c r="M6662" i="4"/>
  <c r="Q6662" i="4" s="1"/>
  <c r="P6661" i="4"/>
  <c r="O6661" i="4"/>
  <c r="N6661" i="4"/>
  <c r="M6661" i="4"/>
  <c r="Q6661" i="4" s="1"/>
  <c r="P6660" i="4"/>
  <c r="O6660" i="4"/>
  <c r="N6660" i="4"/>
  <c r="M6660" i="4"/>
  <c r="Q6660" i="4" s="1"/>
  <c r="P6659" i="4"/>
  <c r="O6659" i="4"/>
  <c r="N6659" i="4"/>
  <c r="M6659" i="4"/>
  <c r="Q6659" i="4" s="1"/>
  <c r="P6658" i="4"/>
  <c r="O6658" i="4"/>
  <c r="N6658" i="4"/>
  <c r="M6658" i="4"/>
  <c r="Q6658" i="4" s="1"/>
  <c r="P6657" i="4"/>
  <c r="O6657" i="4"/>
  <c r="N6657" i="4"/>
  <c r="M6657" i="4"/>
  <c r="Q6657" i="4" s="1"/>
  <c r="P6656" i="4"/>
  <c r="O6656" i="4"/>
  <c r="N6656" i="4"/>
  <c r="M6656" i="4"/>
  <c r="Q6656" i="4" s="1"/>
  <c r="P6655" i="4"/>
  <c r="O6655" i="4"/>
  <c r="N6655" i="4"/>
  <c r="M6655" i="4"/>
  <c r="Q6655" i="4" s="1"/>
  <c r="P6654" i="4"/>
  <c r="O6654" i="4"/>
  <c r="N6654" i="4"/>
  <c r="M6654" i="4"/>
  <c r="Q6654" i="4" s="1"/>
  <c r="P6653" i="4"/>
  <c r="O6653" i="4"/>
  <c r="N6653" i="4"/>
  <c r="M6653" i="4"/>
  <c r="Q6653" i="4" s="1"/>
  <c r="P6652" i="4"/>
  <c r="O6652" i="4"/>
  <c r="N6652" i="4"/>
  <c r="M6652" i="4"/>
  <c r="Q6652" i="4" s="1"/>
  <c r="P6651" i="4"/>
  <c r="O6651" i="4"/>
  <c r="N6651" i="4"/>
  <c r="M6651" i="4"/>
  <c r="Q6651" i="4" s="1"/>
  <c r="P6650" i="4"/>
  <c r="O6650" i="4"/>
  <c r="N6650" i="4"/>
  <c r="M6650" i="4"/>
  <c r="Q6650" i="4" s="1"/>
  <c r="P6649" i="4"/>
  <c r="O6649" i="4"/>
  <c r="N6649" i="4"/>
  <c r="M6649" i="4"/>
  <c r="Q6649" i="4" s="1"/>
  <c r="P6648" i="4"/>
  <c r="O6648" i="4"/>
  <c r="N6648" i="4"/>
  <c r="M6648" i="4"/>
  <c r="Q6648" i="4" s="1"/>
  <c r="P6647" i="4"/>
  <c r="O6647" i="4"/>
  <c r="N6647" i="4"/>
  <c r="M6647" i="4"/>
  <c r="Q6647" i="4" s="1"/>
  <c r="P6646" i="4"/>
  <c r="O6646" i="4"/>
  <c r="N6646" i="4"/>
  <c r="M6646" i="4"/>
  <c r="Q6646" i="4" s="1"/>
  <c r="P6645" i="4"/>
  <c r="O6645" i="4"/>
  <c r="N6645" i="4"/>
  <c r="M6645" i="4"/>
  <c r="Q6645" i="4" s="1"/>
  <c r="P6644" i="4"/>
  <c r="O6644" i="4"/>
  <c r="N6644" i="4"/>
  <c r="M6644" i="4"/>
  <c r="Q6644" i="4" s="1"/>
  <c r="P6643" i="4"/>
  <c r="O6643" i="4"/>
  <c r="N6643" i="4"/>
  <c r="M6643" i="4"/>
  <c r="Q6643" i="4" s="1"/>
  <c r="P6642" i="4"/>
  <c r="O6642" i="4"/>
  <c r="N6642" i="4"/>
  <c r="M6642" i="4"/>
  <c r="Q6642" i="4" s="1"/>
  <c r="P6641" i="4"/>
  <c r="O6641" i="4"/>
  <c r="N6641" i="4"/>
  <c r="M6641" i="4"/>
  <c r="Q6641" i="4" s="1"/>
  <c r="P6640" i="4"/>
  <c r="O6640" i="4"/>
  <c r="N6640" i="4"/>
  <c r="M6640" i="4"/>
  <c r="Q6640" i="4" s="1"/>
  <c r="P6639" i="4"/>
  <c r="O6639" i="4"/>
  <c r="N6639" i="4"/>
  <c r="M6639" i="4"/>
  <c r="Q6639" i="4" s="1"/>
  <c r="P6638" i="4"/>
  <c r="O6638" i="4"/>
  <c r="N6638" i="4"/>
  <c r="M6638" i="4"/>
  <c r="Q6638" i="4" s="1"/>
  <c r="P6637" i="4"/>
  <c r="O6637" i="4"/>
  <c r="N6637" i="4"/>
  <c r="M6637" i="4"/>
  <c r="Q6637" i="4" s="1"/>
  <c r="P6636" i="4"/>
  <c r="O6636" i="4"/>
  <c r="N6636" i="4"/>
  <c r="M6636" i="4"/>
  <c r="Q6636" i="4" s="1"/>
  <c r="P6635" i="4"/>
  <c r="O6635" i="4"/>
  <c r="N6635" i="4"/>
  <c r="M6635" i="4"/>
  <c r="Q6635" i="4" s="1"/>
  <c r="P6634" i="4"/>
  <c r="O6634" i="4"/>
  <c r="N6634" i="4"/>
  <c r="M6634" i="4"/>
  <c r="Q6634" i="4" s="1"/>
  <c r="P6633" i="4"/>
  <c r="O6633" i="4"/>
  <c r="N6633" i="4"/>
  <c r="M6633" i="4"/>
  <c r="Q6633" i="4" s="1"/>
  <c r="P6632" i="4"/>
  <c r="O6632" i="4"/>
  <c r="N6632" i="4"/>
  <c r="M6632" i="4"/>
  <c r="Q6632" i="4" s="1"/>
  <c r="P6631" i="4"/>
  <c r="O6631" i="4"/>
  <c r="N6631" i="4"/>
  <c r="M6631" i="4"/>
  <c r="Q6631" i="4" s="1"/>
  <c r="P6630" i="4"/>
  <c r="O6630" i="4"/>
  <c r="N6630" i="4"/>
  <c r="M6630" i="4"/>
  <c r="Q6630" i="4" s="1"/>
  <c r="P6629" i="4"/>
  <c r="O6629" i="4"/>
  <c r="N6629" i="4"/>
  <c r="M6629" i="4"/>
  <c r="Q6629" i="4" s="1"/>
  <c r="P6628" i="4"/>
  <c r="O6628" i="4"/>
  <c r="N6628" i="4"/>
  <c r="M6628" i="4"/>
  <c r="Q6628" i="4" s="1"/>
  <c r="P6627" i="4"/>
  <c r="O6627" i="4"/>
  <c r="N6627" i="4"/>
  <c r="M6627" i="4"/>
  <c r="Q6627" i="4" s="1"/>
  <c r="P6626" i="4"/>
  <c r="O6626" i="4"/>
  <c r="N6626" i="4"/>
  <c r="M6626" i="4"/>
  <c r="Q6626" i="4" s="1"/>
  <c r="P6625" i="4"/>
  <c r="O6625" i="4"/>
  <c r="N6625" i="4"/>
  <c r="M6625" i="4"/>
  <c r="Q6625" i="4" s="1"/>
  <c r="P6624" i="4"/>
  <c r="O6624" i="4"/>
  <c r="N6624" i="4"/>
  <c r="M6624" i="4"/>
  <c r="Q6624" i="4" s="1"/>
  <c r="P6623" i="4"/>
  <c r="O6623" i="4"/>
  <c r="N6623" i="4"/>
  <c r="M6623" i="4"/>
  <c r="Q6623" i="4" s="1"/>
  <c r="P6622" i="4"/>
  <c r="O6622" i="4"/>
  <c r="N6622" i="4"/>
  <c r="M6622" i="4"/>
  <c r="Q6622" i="4" s="1"/>
  <c r="P6621" i="4"/>
  <c r="O6621" i="4"/>
  <c r="N6621" i="4"/>
  <c r="M6621" i="4"/>
  <c r="Q6621" i="4" s="1"/>
  <c r="P6620" i="4"/>
  <c r="O6620" i="4"/>
  <c r="N6620" i="4"/>
  <c r="M6620" i="4"/>
  <c r="Q6620" i="4" s="1"/>
  <c r="P6619" i="4"/>
  <c r="O6619" i="4"/>
  <c r="N6619" i="4"/>
  <c r="M6619" i="4"/>
  <c r="Q6619" i="4" s="1"/>
  <c r="P6618" i="4"/>
  <c r="O6618" i="4"/>
  <c r="N6618" i="4"/>
  <c r="M6618" i="4"/>
  <c r="Q6618" i="4" s="1"/>
  <c r="P6617" i="4"/>
  <c r="O6617" i="4"/>
  <c r="N6617" i="4"/>
  <c r="M6617" i="4"/>
  <c r="Q6617" i="4" s="1"/>
  <c r="P6616" i="4"/>
  <c r="O6616" i="4"/>
  <c r="N6616" i="4"/>
  <c r="M6616" i="4"/>
  <c r="Q6616" i="4" s="1"/>
  <c r="P6615" i="4"/>
  <c r="O6615" i="4"/>
  <c r="N6615" i="4"/>
  <c r="M6615" i="4"/>
  <c r="Q6615" i="4" s="1"/>
  <c r="P6614" i="4"/>
  <c r="O6614" i="4"/>
  <c r="N6614" i="4"/>
  <c r="M6614" i="4"/>
  <c r="Q6614" i="4" s="1"/>
  <c r="P6613" i="4"/>
  <c r="O6613" i="4"/>
  <c r="N6613" i="4"/>
  <c r="M6613" i="4"/>
  <c r="Q6613" i="4" s="1"/>
  <c r="P6612" i="4"/>
  <c r="O6612" i="4"/>
  <c r="N6612" i="4"/>
  <c r="M6612" i="4"/>
  <c r="Q6612" i="4" s="1"/>
  <c r="P6611" i="4"/>
  <c r="O6611" i="4"/>
  <c r="N6611" i="4"/>
  <c r="M6611" i="4"/>
  <c r="Q6611" i="4" s="1"/>
  <c r="P6610" i="4"/>
  <c r="O6610" i="4"/>
  <c r="N6610" i="4"/>
  <c r="M6610" i="4"/>
  <c r="Q6610" i="4" s="1"/>
  <c r="P6609" i="4"/>
  <c r="O6609" i="4"/>
  <c r="N6609" i="4"/>
  <c r="M6609" i="4"/>
  <c r="Q6609" i="4" s="1"/>
  <c r="P6608" i="4"/>
  <c r="O6608" i="4"/>
  <c r="N6608" i="4"/>
  <c r="M6608" i="4"/>
  <c r="Q6608" i="4" s="1"/>
  <c r="P6607" i="4"/>
  <c r="O6607" i="4"/>
  <c r="N6607" i="4"/>
  <c r="M6607" i="4"/>
  <c r="Q6607" i="4" s="1"/>
  <c r="P6606" i="4"/>
  <c r="O6606" i="4"/>
  <c r="N6606" i="4"/>
  <c r="M6606" i="4"/>
  <c r="Q6606" i="4" s="1"/>
  <c r="P6605" i="4"/>
  <c r="O6605" i="4"/>
  <c r="N6605" i="4"/>
  <c r="M6605" i="4"/>
  <c r="Q6605" i="4" s="1"/>
  <c r="P6604" i="4"/>
  <c r="O6604" i="4"/>
  <c r="N6604" i="4"/>
  <c r="M6604" i="4"/>
  <c r="Q6604" i="4" s="1"/>
  <c r="P6603" i="4"/>
  <c r="O6603" i="4"/>
  <c r="N6603" i="4"/>
  <c r="M6603" i="4"/>
  <c r="Q6603" i="4" s="1"/>
  <c r="P6602" i="4"/>
  <c r="O6602" i="4"/>
  <c r="N6602" i="4"/>
  <c r="M6602" i="4"/>
  <c r="Q6602" i="4" s="1"/>
  <c r="P6601" i="4"/>
  <c r="O6601" i="4"/>
  <c r="N6601" i="4"/>
  <c r="M6601" i="4"/>
  <c r="Q6601" i="4" s="1"/>
  <c r="P6600" i="4"/>
  <c r="O6600" i="4"/>
  <c r="N6600" i="4"/>
  <c r="M6600" i="4"/>
  <c r="Q6600" i="4" s="1"/>
  <c r="P6599" i="4"/>
  <c r="O6599" i="4"/>
  <c r="N6599" i="4"/>
  <c r="M6599" i="4"/>
  <c r="Q6599" i="4" s="1"/>
  <c r="P6598" i="4"/>
  <c r="O6598" i="4"/>
  <c r="N6598" i="4"/>
  <c r="M6598" i="4"/>
  <c r="Q6598" i="4" s="1"/>
  <c r="P6597" i="4"/>
  <c r="O6597" i="4"/>
  <c r="N6597" i="4"/>
  <c r="M6597" i="4"/>
  <c r="Q6597" i="4" s="1"/>
  <c r="P6596" i="4"/>
  <c r="O6596" i="4"/>
  <c r="N6596" i="4"/>
  <c r="M6596" i="4"/>
  <c r="Q6596" i="4" s="1"/>
  <c r="P6595" i="4"/>
  <c r="O6595" i="4"/>
  <c r="N6595" i="4"/>
  <c r="M6595" i="4"/>
  <c r="Q6595" i="4" s="1"/>
  <c r="P6594" i="4"/>
  <c r="O6594" i="4"/>
  <c r="N6594" i="4"/>
  <c r="M6594" i="4"/>
  <c r="Q6594" i="4" s="1"/>
  <c r="P6593" i="4"/>
  <c r="O6593" i="4"/>
  <c r="N6593" i="4"/>
  <c r="M6593" i="4"/>
  <c r="Q6593" i="4" s="1"/>
  <c r="P6592" i="4"/>
  <c r="O6592" i="4"/>
  <c r="N6592" i="4"/>
  <c r="M6592" i="4"/>
  <c r="Q6592" i="4" s="1"/>
  <c r="P6591" i="4"/>
  <c r="O6591" i="4"/>
  <c r="N6591" i="4"/>
  <c r="M6591" i="4"/>
  <c r="Q6591" i="4" s="1"/>
  <c r="P6590" i="4"/>
  <c r="O6590" i="4"/>
  <c r="N6590" i="4"/>
  <c r="M6590" i="4"/>
  <c r="Q6590" i="4" s="1"/>
  <c r="P6589" i="4"/>
  <c r="O6589" i="4"/>
  <c r="N6589" i="4"/>
  <c r="M6589" i="4"/>
  <c r="Q6589" i="4" s="1"/>
  <c r="P6588" i="4"/>
  <c r="O6588" i="4"/>
  <c r="N6588" i="4"/>
  <c r="M6588" i="4"/>
  <c r="Q6588" i="4" s="1"/>
  <c r="P6587" i="4"/>
  <c r="O6587" i="4"/>
  <c r="N6587" i="4"/>
  <c r="M6587" i="4"/>
  <c r="Q6587" i="4" s="1"/>
  <c r="P6586" i="4"/>
  <c r="O6586" i="4"/>
  <c r="N6586" i="4"/>
  <c r="M6586" i="4"/>
  <c r="Q6586" i="4" s="1"/>
  <c r="P6585" i="4"/>
  <c r="O6585" i="4"/>
  <c r="N6585" i="4"/>
  <c r="M6585" i="4"/>
  <c r="Q6585" i="4" s="1"/>
  <c r="P6584" i="4"/>
  <c r="O6584" i="4"/>
  <c r="N6584" i="4"/>
  <c r="M6584" i="4"/>
  <c r="Q6584" i="4" s="1"/>
  <c r="P6583" i="4"/>
  <c r="O6583" i="4"/>
  <c r="N6583" i="4"/>
  <c r="M6583" i="4"/>
  <c r="Q6583" i="4" s="1"/>
  <c r="P6582" i="4"/>
  <c r="O6582" i="4"/>
  <c r="N6582" i="4"/>
  <c r="M6582" i="4"/>
  <c r="Q6582" i="4" s="1"/>
  <c r="P6581" i="4"/>
  <c r="O6581" i="4"/>
  <c r="N6581" i="4"/>
  <c r="M6581" i="4"/>
  <c r="Q6581" i="4" s="1"/>
  <c r="P6580" i="4"/>
  <c r="O6580" i="4"/>
  <c r="N6580" i="4"/>
  <c r="M6580" i="4"/>
  <c r="Q6580" i="4" s="1"/>
  <c r="P6579" i="4"/>
  <c r="O6579" i="4"/>
  <c r="N6579" i="4"/>
  <c r="M6579" i="4"/>
  <c r="Q6579" i="4" s="1"/>
  <c r="P6578" i="4"/>
  <c r="O6578" i="4"/>
  <c r="N6578" i="4"/>
  <c r="M6578" i="4"/>
  <c r="Q6578" i="4" s="1"/>
  <c r="P6577" i="4"/>
  <c r="O6577" i="4"/>
  <c r="N6577" i="4"/>
  <c r="M6577" i="4"/>
  <c r="Q6577" i="4" s="1"/>
  <c r="P6576" i="4"/>
  <c r="O6576" i="4"/>
  <c r="N6576" i="4"/>
  <c r="M6576" i="4"/>
  <c r="Q6576" i="4" s="1"/>
  <c r="P6575" i="4"/>
  <c r="O6575" i="4"/>
  <c r="N6575" i="4"/>
  <c r="M6575" i="4"/>
  <c r="Q6575" i="4" s="1"/>
  <c r="P6574" i="4"/>
  <c r="O6574" i="4"/>
  <c r="N6574" i="4"/>
  <c r="M6574" i="4"/>
  <c r="Q6574" i="4" s="1"/>
  <c r="P6573" i="4"/>
  <c r="O6573" i="4"/>
  <c r="N6573" i="4"/>
  <c r="M6573" i="4"/>
  <c r="Q6573" i="4" s="1"/>
  <c r="P6572" i="4"/>
  <c r="O6572" i="4"/>
  <c r="N6572" i="4"/>
  <c r="M6572" i="4"/>
  <c r="Q6572" i="4" s="1"/>
  <c r="P6571" i="4"/>
  <c r="O6571" i="4"/>
  <c r="N6571" i="4"/>
  <c r="M6571" i="4"/>
  <c r="Q6571" i="4" s="1"/>
  <c r="P6570" i="4"/>
  <c r="O6570" i="4"/>
  <c r="N6570" i="4"/>
  <c r="M6570" i="4"/>
  <c r="Q6570" i="4" s="1"/>
  <c r="P6569" i="4"/>
  <c r="O6569" i="4"/>
  <c r="N6569" i="4"/>
  <c r="M6569" i="4"/>
  <c r="Q6569" i="4" s="1"/>
  <c r="P6568" i="4"/>
  <c r="O6568" i="4"/>
  <c r="N6568" i="4"/>
  <c r="M6568" i="4"/>
  <c r="Q6568" i="4" s="1"/>
  <c r="P6567" i="4"/>
  <c r="O6567" i="4"/>
  <c r="N6567" i="4"/>
  <c r="M6567" i="4"/>
  <c r="Q6567" i="4" s="1"/>
  <c r="P6566" i="4"/>
  <c r="O6566" i="4"/>
  <c r="N6566" i="4"/>
  <c r="M6566" i="4"/>
  <c r="Q6566" i="4" s="1"/>
  <c r="P6565" i="4"/>
  <c r="O6565" i="4"/>
  <c r="N6565" i="4"/>
  <c r="M6565" i="4"/>
  <c r="Q6565" i="4" s="1"/>
  <c r="P6564" i="4"/>
  <c r="O6564" i="4"/>
  <c r="N6564" i="4"/>
  <c r="M6564" i="4"/>
  <c r="Q6564" i="4" s="1"/>
  <c r="P6563" i="4"/>
  <c r="O6563" i="4"/>
  <c r="N6563" i="4"/>
  <c r="M6563" i="4"/>
  <c r="Q6563" i="4" s="1"/>
  <c r="P6562" i="4"/>
  <c r="O6562" i="4"/>
  <c r="N6562" i="4"/>
  <c r="M6562" i="4"/>
  <c r="Q6562" i="4" s="1"/>
  <c r="P6561" i="4"/>
  <c r="O6561" i="4"/>
  <c r="N6561" i="4"/>
  <c r="M6561" i="4"/>
  <c r="Q6561" i="4" s="1"/>
  <c r="P6560" i="4"/>
  <c r="O6560" i="4"/>
  <c r="N6560" i="4"/>
  <c r="M6560" i="4"/>
  <c r="Q6560" i="4" s="1"/>
  <c r="P6559" i="4"/>
  <c r="O6559" i="4"/>
  <c r="N6559" i="4"/>
  <c r="M6559" i="4"/>
  <c r="Q6559" i="4" s="1"/>
  <c r="P6558" i="4"/>
  <c r="O6558" i="4"/>
  <c r="N6558" i="4"/>
  <c r="M6558" i="4"/>
  <c r="Q6558" i="4" s="1"/>
  <c r="P6557" i="4"/>
  <c r="O6557" i="4"/>
  <c r="N6557" i="4"/>
  <c r="M6557" i="4"/>
  <c r="Q6557" i="4" s="1"/>
  <c r="P6556" i="4"/>
  <c r="O6556" i="4"/>
  <c r="N6556" i="4"/>
  <c r="M6556" i="4"/>
  <c r="Q6556" i="4" s="1"/>
  <c r="P6555" i="4"/>
  <c r="O6555" i="4"/>
  <c r="N6555" i="4"/>
  <c r="M6555" i="4"/>
  <c r="Q6555" i="4" s="1"/>
  <c r="P6554" i="4"/>
  <c r="O6554" i="4"/>
  <c r="N6554" i="4"/>
  <c r="M6554" i="4"/>
  <c r="Q6554" i="4" s="1"/>
  <c r="P6553" i="4"/>
  <c r="O6553" i="4"/>
  <c r="N6553" i="4"/>
  <c r="M6553" i="4"/>
  <c r="Q6553" i="4" s="1"/>
  <c r="P6552" i="4"/>
  <c r="O6552" i="4"/>
  <c r="N6552" i="4"/>
  <c r="M6552" i="4"/>
  <c r="Q6552" i="4" s="1"/>
  <c r="P6551" i="4"/>
  <c r="O6551" i="4"/>
  <c r="N6551" i="4"/>
  <c r="M6551" i="4"/>
  <c r="Q6551" i="4" s="1"/>
  <c r="P6550" i="4"/>
  <c r="O6550" i="4"/>
  <c r="N6550" i="4"/>
  <c r="M6550" i="4"/>
  <c r="Q6550" i="4" s="1"/>
  <c r="P6549" i="4"/>
  <c r="O6549" i="4"/>
  <c r="N6549" i="4"/>
  <c r="M6549" i="4"/>
  <c r="Q6549" i="4" s="1"/>
  <c r="P6548" i="4"/>
  <c r="O6548" i="4"/>
  <c r="N6548" i="4"/>
  <c r="M6548" i="4"/>
  <c r="Q6548" i="4" s="1"/>
  <c r="P6547" i="4"/>
  <c r="O6547" i="4"/>
  <c r="N6547" i="4"/>
  <c r="M6547" i="4"/>
  <c r="Q6547" i="4" s="1"/>
  <c r="P6546" i="4"/>
  <c r="O6546" i="4"/>
  <c r="N6546" i="4"/>
  <c r="M6546" i="4"/>
  <c r="Q6546" i="4" s="1"/>
  <c r="P6545" i="4"/>
  <c r="O6545" i="4"/>
  <c r="N6545" i="4"/>
  <c r="M6545" i="4"/>
  <c r="Q6545" i="4" s="1"/>
  <c r="P6544" i="4"/>
  <c r="O6544" i="4"/>
  <c r="N6544" i="4"/>
  <c r="M6544" i="4"/>
  <c r="Q6544" i="4" s="1"/>
  <c r="P6543" i="4"/>
  <c r="O6543" i="4"/>
  <c r="N6543" i="4"/>
  <c r="M6543" i="4"/>
  <c r="Q6543" i="4" s="1"/>
  <c r="P6542" i="4"/>
  <c r="O6542" i="4"/>
  <c r="N6542" i="4"/>
  <c r="M6542" i="4"/>
  <c r="Q6542" i="4" s="1"/>
  <c r="P6541" i="4"/>
  <c r="O6541" i="4"/>
  <c r="N6541" i="4"/>
  <c r="M6541" i="4"/>
  <c r="Q6541" i="4" s="1"/>
  <c r="P6540" i="4"/>
  <c r="O6540" i="4"/>
  <c r="N6540" i="4"/>
  <c r="M6540" i="4"/>
  <c r="Q6540" i="4" s="1"/>
  <c r="P6539" i="4"/>
  <c r="O6539" i="4"/>
  <c r="N6539" i="4"/>
  <c r="M6539" i="4"/>
  <c r="Q6539" i="4" s="1"/>
  <c r="P6538" i="4"/>
  <c r="O6538" i="4"/>
  <c r="N6538" i="4"/>
  <c r="M6538" i="4"/>
  <c r="Q6538" i="4" s="1"/>
  <c r="P6537" i="4"/>
  <c r="O6537" i="4"/>
  <c r="N6537" i="4"/>
  <c r="M6537" i="4"/>
  <c r="Q6537" i="4" s="1"/>
  <c r="P6536" i="4"/>
  <c r="O6536" i="4"/>
  <c r="N6536" i="4"/>
  <c r="M6536" i="4"/>
  <c r="Q6536" i="4" s="1"/>
  <c r="P6535" i="4"/>
  <c r="O6535" i="4"/>
  <c r="N6535" i="4"/>
  <c r="M6535" i="4"/>
  <c r="Q6535" i="4" s="1"/>
  <c r="P6534" i="4"/>
  <c r="O6534" i="4"/>
  <c r="N6534" i="4"/>
  <c r="M6534" i="4"/>
  <c r="Q6534" i="4" s="1"/>
  <c r="P6533" i="4"/>
  <c r="O6533" i="4"/>
  <c r="N6533" i="4"/>
  <c r="M6533" i="4"/>
  <c r="Q6533" i="4" s="1"/>
  <c r="P6532" i="4"/>
  <c r="O6532" i="4"/>
  <c r="N6532" i="4"/>
  <c r="M6532" i="4"/>
  <c r="Q6532" i="4" s="1"/>
  <c r="P6531" i="4"/>
  <c r="O6531" i="4"/>
  <c r="N6531" i="4"/>
  <c r="M6531" i="4"/>
  <c r="Q6531" i="4" s="1"/>
  <c r="P6530" i="4"/>
  <c r="O6530" i="4"/>
  <c r="N6530" i="4"/>
  <c r="M6530" i="4"/>
  <c r="Q6530" i="4" s="1"/>
  <c r="P6529" i="4"/>
  <c r="O6529" i="4"/>
  <c r="N6529" i="4"/>
  <c r="M6529" i="4"/>
  <c r="Q6529" i="4" s="1"/>
  <c r="P6528" i="4"/>
  <c r="O6528" i="4"/>
  <c r="N6528" i="4"/>
  <c r="M6528" i="4"/>
  <c r="Q6528" i="4" s="1"/>
  <c r="P6527" i="4"/>
  <c r="O6527" i="4"/>
  <c r="N6527" i="4"/>
  <c r="M6527" i="4"/>
  <c r="Q6527" i="4" s="1"/>
  <c r="P6526" i="4"/>
  <c r="O6526" i="4"/>
  <c r="N6526" i="4"/>
  <c r="M6526" i="4"/>
  <c r="Q6526" i="4" s="1"/>
  <c r="P6525" i="4"/>
  <c r="O6525" i="4"/>
  <c r="N6525" i="4"/>
  <c r="M6525" i="4"/>
  <c r="Q6525" i="4" s="1"/>
  <c r="P6524" i="4"/>
  <c r="O6524" i="4"/>
  <c r="N6524" i="4"/>
  <c r="M6524" i="4"/>
  <c r="Q6524" i="4" s="1"/>
  <c r="P6523" i="4"/>
  <c r="O6523" i="4"/>
  <c r="N6523" i="4"/>
  <c r="M6523" i="4"/>
  <c r="Q6523" i="4" s="1"/>
  <c r="P6522" i="4"/>
  <c r="O6522" i="4"/>
  <c r="N6522" i="4"/>
  <c r="M6522" i="4"/>
  <c r="Q6522" i="4" s="1"/>
  <c r="P6521" i="4"/>
  <c r="O6521" i="4"/>
  <c r="N6521" i="4"/>
  <c r="M6521" i="4"/>
  <c r="Q6521" i="4" s="1"/>
  <c r="P6520" i="4"/>
  <c r="O6520" i="4"/>
  <c r="N6520" i="4"/>
  <c r="M6520" i="4"/>
  <c r="Q6520" i="4" s="1"/>
  <c r="P6519" i="4"/>
  <c r="O6519" i="4"/>
  <c r="N6519" i="4"/>
  <c r="M6519" i="4"/>
  <c r="Q6519" i="4" s="1"/>
  <c r="P6518" i="4"/>
  <c r="O6518" i="4"/>
  <c r="N6518" i="4"/>
  <c r="M6518" i="4"/>
  <c r="Q6518" i="4" s="1"/>
  <c r="P6517" i="4"/>
  <c r="O6517" i="4"/>
  <c r="N6517" i="4"/>
  <c r="M6517" i="4"/>
  <c r="Q6517" i="4" s="1"/>
  <c r="P6516" i="4"/>
  <c r="O6516" i="4"/>
  <c r="N6516" i="4"/>
  <c r="M6516" i="4"/>
  <c r="Q6516" i="4" s="1"/>
  <c r="P6515" i="4"/>
  <c r="O6515" i="4"/>
  <c r="N6515" i="4"/>
  <c r="M6515" i="4"/>
  <c r="Q6515" i="4" s="1"/>
  <c r="P6514" i="4"/>
  <c r="O6514" i="4"/>
  <c r="N6514" i="4"/>
  <c r="M6514" i="4"/>
  <c r="Q6514" i="4" s="1"/>
  <c r="P6513" i="4"/>
  <c r="O6513" i="4"/>
  <c r="N6513" i="4"/>
  <c r="M6513" i="4"/>
  <c r="Q6513" i="4" s="1"/>
  <c r="P6512" i="4"/>
  <c r="O6512" i="4"/>
  <c r="N6512" i="4"/>
  <c r="M6512" i="4"/>
  <c r="Q6512" i="4" s="1"/>
  <c r="P6511" i="4"/>
  <c r="O6511" i="4"/>
  <c r="N6511" i="4"/>
  <c r="M6511" i="4"/>
  <c r="Q6511" i="4" s="1"/>
  <c r="P6510" i="4"/>
  <c r="O6510" i="4"/>
  <c r="N6510" i="4"/>
  <c r="M6510" i="4"/>
  <c r="Q6510" i="4" s="1"/>
  <c r="P6509" i="4"/>
  <c r="O6509" i="4"/>
  <c r="N6509" i="4"/>
  <c r="M6509" i="4"/>
  <c r="Q6509" i="4" s="1"/>
  <c r="P6508" i="4"/>
  <c r="O6508" i="4"/>
  <c r="N6508" i="4"/>
  <c r="M6508" i="4"/>
  <c r="Q6508" i="4" s="1"/>
  <c r="P6507" i="4"/>
  <c r="O6507" i="4"/>
  <c r="N6507" i="4"/>
  <c r="M6507" i="4"/>
  <c r="Q6507" i="4" s="1"/>
  <c r="P6506" i="4"/>
  <c r="O6506" i="4"/>
  <c r="N6506" i="4"/>
  <c r="M6506" i="4"/>
  <c r="Q6506" i="4" s="1"/>
  <c r="P6505" i="4"/>
  <c r="O6505" i="4"/>
  <c r="N6505" i="4"/>
  <c r="M6505" i="4"/>
  <c r="Q6505" i="4" s="1"/>
  <c r="P6504" i="4"/>
  <c r="O6504" i="4"/>
  <c r="N6504" i="4"/>
  <c r="M6504" i="4"/>
  <c r="Q6504" i="4" s="1"/>
  <c r="P6503" i="4"/>
  <c r="O6503" i="4"/>
  <c r="N6503" i="4"/>
  <c r="M6503" i="4"/>
  <c r="Q6503" i="4" s="1"/>
  <c r="P6502" i="4"/>
  <c r="O6502" i="4"/>
  <c r="N6502" i="4"/>
  <c r="M6502" i="4"/>
  <c r="Q6502" i="4" s="1"/>
  <c r="P6501" i="4"/>
  <c r="O6501" i="4"/>
  <c r="N6501" i="4"/>
  <c r="M6501" i="4"/>
  <c r="Q6501" i="4" s="1"/>
  <c r="P6500" i="4"/>
  <c r="O6500" i="4"/>
  <c r="N6500" i="4"/>
  <c r="M6500" i="4"/>
  <c r="Q6500" i="4" s="1"/>
  <c r="P6499" i="4"/>
  <c r="O6499" i="4"/>
  <c r="N6499" i="4"/>
  <c r="M6499" i="4"/>
  <c r="Q6499" i="4" s="1"/>
  <c r="P6498" i="4"/>
  <c r="O6498" i="4"/>
  <c r="N6498" i="4"/>
  <c r="M6498" i="4"/>
  <c r="Q6498" i="4" s="1"/>
  <c r="P6497" i="4"/>
  <c r="O6497" i="4"/>
  <c r="N6497" i="4"/>
  <c r="M6497" i="4"/>
  <c r="Q6497" i="4" s="1"/>
  <c r="P6496" i="4"/>
  <c r="O6496" i="4"/>
  <c r="N6496" i="4"/>
  <c r="M6496" i="4"/>
  <c r="Q6496" i="4" s="1"/>
  <c r="P6495" i="4"/>
  <c r="O6495" i="4"/>
  <c r="N6495" i="4"/>
  <c r="M6495" i="4"/>
  <c r="Q6495" i="4" s="1"/>
  <c r="P6494" i="4"/>
  <c r="O6494" i="4"/>
  <c r="N6494" i="4"/>
  <c r="M6494" i="4"/>
  <c r="Q6494" i="4" s="1"/>
  <c r="P6493" i="4"/>
  <c r="O6493" i="4"/>
  <c r="N6493" i="4"/>
  <c r="M6493" i="4"/>
  <c r="Q6493" i="4" s="1"/>
  <c r="P6492" i="4"/>
  <c r="O6492" i="4"/>
  <c r="N6492" i="4"/>
  <c r="M6492" i="4"/>
  <c r="Q6492" i="4" s="1"/>
  <c r="P6491" i="4"/>
  <c r="O6491" i="4"/>
  <c r="N6491" i="4"/>
  <c r="M6491" i="4"/>
  <c r="Q6491" i="4" s="1"/>
  <c r="P6490" i="4"/>
  <c r="O6490" i="4"/>
  <c r="N6490" i="4"/>
  <c r="M6490" i="4"/>
  <c r="Q6490" i="4" s="1"/>
  <c r="P6489" i="4"/>
  <c r="O6489" i="4"/>
  <c r="N6489" i="4"/>
  <c r="M6489" i="4"/>
  <c r="Q6489" i="4" s="1"/>
  <c r="P6488" i="4"/>
  <c r="O6488" i="4"/>
  <c r="N6488" i="4"/>
  <c r="M6488" i="4"/>
  <c r="Q6488" i="4" s="1"/>
  <c r="P6487" i="4"/>
  <c r="O6487" i="4"/>
  <c r="N6487" i="4"/>
  <c r="M6487" i="4"/>
  <c r="Q6487" i="4" s="1"/>
  <c r="P6486" i="4"/>
  <c r="O6486" i="4"/>
  <c r="N6486" i="4"/>
  <c r="M6486" i="4"/>
  <c r="Q6486" i="4" s="1"/>
  <c r="P6485" i="4"/>
  <c r="O6485" i="4"/>
  <c r="N6485" i="4"/>
  <c r="M6485" i="4"/>
  <c r="Q6485" i="4" s="1"/>
  <c r="P6484" i="4"/>
  <c r="O6484" i="4"/>
  <c r="N6484" i="4"/>
  <c r="M6484" i="4"/>
  <c r="Q6484" i="4" s="1"/>
  <c r="P6483" i="4"/>
  <c r="O6483" i="4"/>
  <c r="N6483" i="4"/>
  <c r="M6483" i="4"/>
  <c r="Q6483" i="4" s="1"/>
  <c r="P6482" i="4"/>
  <c r="O6482" i="4"/>
  <c r="N6482" i="4"/>
  <c r="M6482" i="4"/>
  <c r="Q6482" i="4" s="1"/>
  <c r="P6481" i="4"/>
  <c r="O6481" i="4"/>
  <c r="N6481" i="4"/>
  <c r="M6481" i="4"/>
  <c r="Q6481" i="4" s="1"/>
  <c r="P6480" i="4"/>
  <c r="O6480" i="4"/>
  <c r="N6480" i="4"/>
  <c r="M6480" i="4"/>
  <c r="Q6480" i="4" s="1"/>
  <c r="P6479" i="4"/>
  <c r="O6479" i="4"/>
  <c r="N6479" i="4"/>
  <c r="M6479" i="4"/>
  <c r="Q6479" i="4" s="1"/>
  <c r="P6478" i="4"/>
  <c r="O6478" i="4"/>
  <c r="N6478" i="4"/>
  <c r="M6478" i="4"/>
  <c r="Q6478" i="4" s="1"/>
  <c r="P6477" i="4"/>
  <c r="O6477" i="4"/>
  <c r="N6477" i="4"/>
  <c r="M6477" i="4"/>
  <c r="Q6477" i="4" s="1"/>
  <c r="P6476" i="4"/>
  <c r="O6476" i="4"/>
  <c r="N6476" i="4"/>
  <c r="M6476" i="4"/>
  <c r="Q6476" i="4" s="1"/>
  <c r="P6475" i="4"/>
  <c r="O6475" i="4"/>
  <c r="N6475" i="4"/>
  <c r="M6475" i="4"/>
  <c r="Q6475" i="4" s="1"/>
  <c r="P6474" i="4"/>
  <c r="O6474" i="4"/>
  <c r="N6474" i="4"/>
  <c r="M6474" i="4"/>
  <c r="Q6474" i="4" s="1"/>
  <c r="P6473" i="4"/>
  <c r="O6473" i="4"/>
  <c r="N6473" i="4"/>
  <c r="M6473" i="4"/>
  <c r="Q6473" i="4" s="1"/>
  <c r="P6472" i="4"/>
  <c r="O6472" i="4"/>
  <c r="N6472" i="4"/>
  <c r="M6472" i="4"/>
  <c r="Q6472" i="4" s="1"/>
  <c r="P6471" i="4"/>
  <c r="O6471" i="4"/>
  <c r="N6471" i="4"/>
  <c r="M6471" i="4"/>
  <c r="Q6471" i="4" s="1"/>
  <c r="P6470" i="4"/>
  <c r="O6470" i="4"/>
  <c r="N6470" i="4"/>
  <c r="M6470" i="4"/>
  <c r="Q6470" i="4" s="1"/>
  <c r="P6469" i="4"/>
  <c r="O6469" i="4"/>
  <c r="N6469" i="4"/>
  <c r="M6469" i="4"/>
  <c r="Q6469" i="4" s="1"/>
  <c r="P6468" i="4"/>
  <c r="O6468" i="4"/>
  <c r="N6468" i="4"/>
  <c r="M6468" i="4"/>
  <c r="Q6468" i="4" s="1"/>
  <c r="P6467" i="4"/>
  <c r="O6467" i="4"/>
  <c r="N6467" i="4"/>
  <c r="M6467" i="4"/>
  <c r="Q6467" i="4" s="1"/>
  <c r="P6466" i="4"/>
  <c r="O6466" i="4"/>
  <c r="N6466" i="4"/>
  <c r="M6466" i="4"/>
  <c r="Q6466" i="4" s="1"/>
  <c r="P6465" i="4"/>
  <c r="O6465" i="4"/>
  <c r="N6465" i="4"/>
  <c r="M6465" i="4"/>
  <c r="Q6465" i="4" s="1"/>
  <c r="P6464" i="4"/>
  <c r="O6464" i="4"/>
  <c r="N6464" i="4"/>
  <c r="M6464" i="4"/>
  <c r="Q6464" i="4" s="1"/>
  <c r="P6463" i="4"/>
  <c r="O6463" i="4"/>
  <c r="N6463" i="4"/>
  <c r="M6463" i="4"/>
  <c r="Q6463" i="4" s="1"/>
  <c r="P6462" i="4"/>
  <c r="O6462" i="4"/>
  <c r="N6462" i="4"/>
  <c r="M6462" i="4"/>
  <c r="Q6462" i="4" s="1"/>
  <c r="P6461" i="4"/>
  <c r="O6461" i="4"/>
  <c r="N6461" i="4"/>
  <c r="M6461" i="4"/>
  <c r="Q6461" i="4" s="1"/>
  <c r="P6460" i="4"/>
  <c r="O6460" i="4"/>
  <c r="N6460" i="4"/>
  <c r="M6460" i="4"/>
  <c r="Q6460" i="4" s="1"/>
  <c r="P6459" i="4"/>
  <c r="O6459" i="4"/>
  <c r="N6459" i="4"/>
  <c r="M6459" i="4"/>
  <c r="Q6459" i="4" s="1"/>
  <c r="P6458" i="4"/>
  <c r="O6458" i="4"/>
  <c r="N6458" i="4"/>
  <c r="M6458" i="4"/>
  <c r="Q6458" i="4" s="1"/>
  <c r="P6457" i="4"/>
  <c r="O6457" i="4"/>
  <c r="N6457" i="4"/>
  <c r="M6457" i="4"/>
  <c r="Q6457" i="4" s="1"/>
  <c r="P6456" i="4"/>
  <c r="O6456" i="4"/>
  <c r="N6456" i="4"/>
  <c r="M6456" i="4"/>
  <c r="Q6456" i="4" s="1"/>
  <c r="P6455" i="4"/>
  <c r="O6455" i="4"/>
  <c r="N6455" i="4"/>
  <c r="M6455" i="4"/>
  <c r="Q6455" i="4" s="1"/>
  <c r="P6454" i="4"/>
  <c r="O6454" i="4"/>
  <c r="N6454" i="4"/>
  <c r="M6454" i="4"/>
  <c r="Q6454" i="4" s="1"/>
  <c r="P6453" i="4"/>
  <c r="O6453" i="4"/>
  <c r="N6453" i="4"/>
  <c r="M6453" i="4"/>
  <c r="Q6453" i="4" s="1"/>
  <c r="P6452" i="4"/>
  <c r="O6452" i="4"/>
  <c r="N6452" i="4"/>
  <c r="M6452" i="4"/>
  <c r="Q6452" i="4" s="1"/>
  <c r="P6451" i="4"/>
  <c r="O6451" i="4"/>
  <c r="N6451" i="4"/>
  <c r="M6451" i="4"/>
  <c r="Q6451" i="4" s="1"/>
  <c r="P6450" i="4"/>
  <c r="O6450" i="4"/>
  <c r="N6450" i="4"/>
  <c r="M6450" i="4"/>
  <c r="Q6450" i="4" s="1"/>
  <c r="P6449" i="4"/>
  <c r="O6449" i="4"/>
  <c r="N6449" i="4"/>
  <c r="M6449" i="4"/>
  <c r="Q6449" i="4" s="1"/>
  <c r="P6448" i="4"/>
  <c r="O6448" i="4"/>
  <c r="N6448" i="4"/>
  <c r="M6448" i="4"/>
  <c r="Q6448" i="4" s="1"/>
  <c r="P6447" i="4"/>
  <c r="O6447" i="4"/>
  <c r="N6447" i="4"/>
  <c r="M6447" i="4"/>
  <c r="Q6447" i="4" s="1"/>
  <c r="P6446" i="4"/>
  <c r="O6446" i="4"/>
  <c r="N6446" i="4"/>
  <c r="M6446" i="4"/>
  <c r="Q6446" i="4" s="1"/>
  <c r="P6445" i="4"/>
  <c r="O6445" i="4"/>
  <c r="N6445" i="4"/>
  <c r="M6445" i="4"/>
  <c r="Q6445" i="4" s="1"/>
  <c r="P6444" i="4"/>
  <c r="O6444" i="4"/>
  <c r="N6444" i="4"/>
  <c r="M6444" i="4"/>
  <c r="Q6444" i="4" s="1"/>
  <c r="P6443" i="4"/>
  <c r="O6443" i="4"/>
  <c r="N6443" i="4"/>
  <c r="M6443" i="4"/>
  <c r="Q6443" i="4" s="1"/>
  <c r="P6442" i="4"/>
  <c r="O6442" i="4"/>
  <c r="N6442" i="4"/>
  <c r="M6442" i="4"/>
  <c r="Q6442" i="4" s="1"/>
  <c r="P6441" i="4"/>
  <c r="O6441" i="4"/>
  <c r="N6441" i="4"/>
  <c r="M6441" i="4"/>
  <c r="Q6441" i="4" s="1"/>
  <c r="P6440" i="4"/>
  <c r="O6440" i="4"/>
  <c r="N6440" i="4"/>
  <c r="M6440" i="4"/>
  <c r="Q6440" i="4" s="1"/>
  <c r="P6439" i="4"/>
  <c r="O6439" i="4"/>
  <c r="N6439" i="4"/>
  <c r="M6439" i="4"/>
  <c r="Q6439" i="4" s="1"/>
  <c r="P6438" i="4"/>
  <c r="O6438" i="4"/>
  <c r="N6438" i="4"/>
  <c r="M6438" i="4"/>
  <c r="Q6438" i="4" s="1"/>
  <c r="P6437" i="4"/>
  <c r="O6437" i="4"/>
  <c r="N6437" i="4"/>
  <c r="M6437" i="4"/>
  <c r="Q6437" i="4" s="1"/>
  <c r="P6436" i="4"/>
  <c r="O6436" i="4"/>
  <c r="N6436" i="4"/>
  <c r="M6436" i="4"/>
  <c r="Q6436" i="4" s="1"/>
  <c r="P6435" i="4"/>
  <c r="O6435" i="4"/>
  <c r="N6435" i="4"/>
  <c r="M6435" i="4"/>
  <c r="Q6435" i="4" s="1"/>
  <c r="P6434" i="4"/>
  <c r="O6434" i="4"/>
  <c r="N6434" i="4"/>
  <c r="M6434" i="4"/>
  <c r="Q6434" i="4" s="1"/>
  <c r="P6433" i="4"/>
  <c r="O6433" i="4"/>
  <c r="N6433" i="4"/>
  <c r="M6433" i="4"/>
  <c r="Q6433" i="4" s="1"/>
  <c r="P6432" i="4"/>
  <c r="O6432" i="4"/>
  <c r="N6432" i="4"/>
  <c r="M6432" i="4"/>
  <c r="Q6432" i="4" s="1"/>
  <c r="P6431" i="4"/>
  <c r="O6431" i="4"/>
  <c r="N6431" i="4"/>
  <c r="M6431" i="4"/>
  <c r="Q6431" i="4" s="1"/>
  <c r="P6430" i="4"/>
  <c r="O6430" i="4"/>
  <c r="N6430" i="4"/>
  <c r="M6430" i="4"/>
  <c r="Q6430" i="4" s="1"/>
  <c r="P6429" i="4"/>
  <c r="O6429" i="4"/>
  <c r="N6429" i="4"/>
  <c r="M6429" i="4"/>
  <c r="Q6429" i="4" s="1"/>
  <c r="P6428" i="4"/>
  <c r="O6428" i="4"/>
  <c r="N6428" i="4"/>
  <c r="M6428" i="4"/>
  <c r="Q6428" i="4" s="1"/>
  <c r="P6427" i="4"/>
  <c r="O6427" i="4"/>
  <c r="N6427" i="4"/>
  <c r="M6427" i="4"/>
  <c r="Q6427" i="4" s="1"/>
  <c r="P6426" i="4"/>
  <c r="O6426" i="4"/>
  <c r="N6426" i="4"/>
  <c r="M6426" i="4"/>
  <c r="Q6426" i="4" s="1"/>
  <c r="P6425" i="4"/>
  <c r="O6425" i="4"/>
  <c r="N6425" i="4"/>
  <c r="M6425" i="4"/>
  <c r="Q6425" i="4" s="1"/>
  <c r="P6424" i="4"/>
  <c r="O6424" i="4"/>
  <c r="N6424" i="4"/>
  <c r="M6424" i="4"/>
  <c r="Q6424" i="4" s="1"/>
  <c r="P6423" i="4"/>
  <c r="O6423" i="4"/>
  <c r="N6423" i="4"/>
  <c r="M6423" i="4"/>
  <c r="Q6423" i="4" s="1"/>
  <c r="P6422" i="4"/>
  <c r="O6422" i="4"/>
  <c r="N6422" i="4"/>
  <c r="M6422" i="4"/>
  <c r="Q6422" i="4" s="1"/>
  <c r="P6421" i="4"/>
  <c r="O6421" i="4"/>
  <c r="N6421" i="4"/>
  <c r="M6421" i="4"/>
  <c r="Q6421" i="4" s="1"/>
  <c r="P6420" i="4"/>
  <c r="O6420" i="4"/>
  <c r="N6420" i="4"/>
  <c r="M6420" i="4"/>
  <c r="Q6420" i="4" s="1"/>
  <c r="P6419" i="4"/>
  <c r="O6419" i="4"/>
  <c r="N6419" i="4"/>
  <c r="M6419" i="4"/>
  <c r="Q6419" i="4" s="1"/>
  <c r="P6418" i="4"/>
  <c r="O6418" i="4"/>
  <c r="N6418" i="4"/>
  <c r="M6418" i="4"/>
  <c r="Q6418" i="4" s="1"/>
  <c r="P6417" i="4"/>
  <c r="O6417" i="4"/>
  <c r="N6417" i="4"/>
  <c r="M6417" i="4"/>
  <c r="Q6417" i="4" s="1"/>
  <c r="P6416" i="4"/>
  <c r="O6416" i="4"/>
  <c r="N6416" i="4"/>
  <c r="M6416" i="4"/>
  <c r="Q6416" i="4" s="1"/>
  <c r="P6415" i="4"/>
  <c r="O6415" i="4"/>
  <c r="N6415" i="4"/>
  <c r="M6415" i="4"/>
  <c r="Q6415" i="4" s="1"/>
  <c r="P6414" i="4"/>
  <c r="O6414" i="4"/>
  <c r="N6414" i="4"/>
  <c r="M6414" i="4"/>
  <c r="Q6414" i="4" s="1"/>
  <c r="P6413" i="4"/>
  <c r="O6413" i="4"/>
  <c r="N6413" i="4"/>
  <c r="M6413" i="4"/>
  <c r="Q6413" i="4" s="1"/>
  <c r="P6412" i="4"/>
  <c r="O6412" i="4"/>
  <c r="N6412" i="4"/>
  <c r="M6412" i="4"/>
  <c r="Q6412" i="4" s="1"/>
  <c r="P6411" i="4"/>
  <c r="O6411" i="4"/>
  <c r="N6411" i="4"/>
  <c r="M6411" i="4"/>
  <c r="Q6411" i="4" s="1"/>
  <c r="P6410" i="4"/>
  <c r="O6410" i="4"/>
  <c r="N6410" i="4"/>
  <c r="M6410" i="4"/>
  <c r="Q6410" i="4" s="1"/>
  <c r="P6409" i="4"/>
  <c r="O6409" i="4"/>
  <c r="N6409" i="4"/>
  <c r="M6409" i="4"/>
  <c r="Q6409" i="4" s="1"/>
  <c r="P6408" i="4"/>
  <c r="O6408" i="4"/>
  <c r="N6408" i="4"/>
  <c r="M6408" i="4"/>
  <c r="Q6408" i="4" s="1"/>
  <c r="P6407" i="4"/>
  <c r="O6407" i="4"/>
  <c r="N6407" i="4"/>
  <c r="M6407" i="4"/>
  <c r="Q6407" i="4" s="1"/>
  <c r="P6406" i="4"/>
  <c r="O6406" i="4"/>
  <c r="N6406" i="4"/>
  <c r="M6406" i="4"/>
  <c r="Q6406" i="4" s="1"/>
  <c r="P6405" i="4"/>
  <c r="O6405" i="4"/>
  <c r="N6405" i="4"/>
  <c r="M6405" i="4"/>
  <c r="Q6405" i="4" s="1"/>
  <c r="P6404" i="4"/>
  <c r="O6404" i="4"/>
  <c r="N6404" i="4"/>
  <c r="M6404" i="4"/>
  <c r="Q6404" i="4" s="1"/>
  <c r="P6403" i="4"/>
  <c r="O6403" i="4"/>
  <c r="N6403" i="4"/>
  <c r="M6403" i="4"/>
  <c r="Q6403" i="4" s="1"/>
  <c r="P6402" i="4"/>
  <c r="O6402" i="4"/>
  <c r="N6402" i="4"/>
  <c r="M6402" i="4"/>
  <c r="Q6402" i="4" s="1"/>
  <c r="P6401" i="4"/>
  <c r="O6401" i="4"/>
  <c r="N6401" i="4"/>
  <c r="M6401" i="4"/>
  <c r="Q6401" i="4" s="1"/>
  <c r="P6400" i="4"/>
  <c r="O6400" i="4"/>
  <c r="N6400" i="4"/>
  <c r="M6400" i="4"/>
  <c r="Q6400" i="4" s="1"/>
  <c r="P6399" i="4"/>
  <c r="O6399" i="4"/>
  <c r="N6399" i="4"/>
  <c r="M6399" i="4"/>
  <c r="Q6399" i="4" s="1"/>
  <c r="P6398" i="4"/>
  <c r="O6398" i="4"/>
  <c r="N6398" i="4"/>
  <c r="M6398" i="4"/>
  <c r="Q6398" i="4" s="1"/>
  <c r="P6397" i="4"/>
  <c r="O6397" i="4"/>
  <c r="N6397" i="4"/>
  <c r="M6397" i="4"/>
  <c r="Q6397" i="4" s="1"/>
  <c r="P6396" i="4"/>
  <c r="O6396" i="4"/>
  <c r="N6396" i="4"/>
  <c r="M6396" i="4"/>
  <c r="Q6396" i="4" s="1"/>
  <c r="P6395" i="4"/>
  <c r="O6395" i="4"/>
  <c r="N6395" i="4"/>
  <c r="M6395" i="4"/>
  <c r="Q6395" i="4" s="1"/>
  <c r="P6394" i="4"/>
  <c r="O6394" i="4"/>
  <c r="N6394" i="4"/>
  <c r="M6394" i="4"/>
  <c r="Q6394" i="4" s="1"/>
  <c r="P6393" i="4"/>
  <c r="O6393" i="4"/>
  <c r="N6393" i="4"/>
  <c r="M6393" i="4"/>
  <c r="Q6393" i="4" s="1"/>
  <c r="P6392" i="4"/>
  <c r="O6392" i="4"/>
  <c r="N6392" i="4"/>
  <c r="M6392" i="4"/>
  <c r="Q6392" i="4" s="1"/>
  <c r="P6391" i="4"/>
  <c r="O6391" i="4"/>
  <c r="N6391" i="4"/>
  <c r="M6391" i="4"/>
  <c r="Q6391" i="4" s="1"/>
  <c r="P6390" i="4"/>
  <c r="O6390" i="4"/>
  <c r="N6390" i="4"/>
  <c r="M6390" i="4"/>
  <c r="Q6390" i="4" s="1"/>
  <c r="P6389" i="4"/>
  <c r="O6389" i="4"/>
  <c r="N6389" i="4"/>
  <c r="M6389" i="4"/>
  <c r="Q6389" i="4" s="1"/>
  <c r="P6388" i="4"/>
  <c r="O6388" i="4"/>
  <c r="N6388" i="4"/>
  <c r="M6388" i="4"/>
  <c r="Q6388" i="4" s="1"/>
  <c r="P6387" i="4"/>
  <c r="O6387" i="4"/>
  <c r="N6387" i="4"/>
  <c r="M6387" i="4"/>
  <c r="Q6387" i="4" s="1"/>
  <c r="P6386" i="4"/>
  <c r="O6386" i="4"/>
  <c r="N6386" i="4"/>
  <c r="M6386" i="4"/>
  <c r="Q6386" i="4" s="1"/>
  <c r="P6385" i="4"/>
  <c r="O6385" i="4"/>
  <c r="N6385" i="4"/>
  <c r="M6385" i="4"/>
  <c r="Q6385" i="4" s="1"/>
  <c r="P6384" i="4"/>
  <c r="O6384" i="4"/>
  <c r="N6384" i="4"/>
  <c r="M6384" i="4"/>
  <c r="Q6384" i="4" s="1"/>
  <c r="P6383" i="4"/>
  <c r="O6383" i="4"/>
  <c r="N6383" i="4"/>
  <c r="M6383" i="4"/>
  <c r="Q6383" i="4" s="1"/>
  <c r="P6382" i="4"/>
  <c r="O6382" i="4"/>
  <c r="N6382" i="4"/>
  <c r="M6382" i="4"/>
  <c r="Q6382" i="4" s="1"/>
  <c r="P6381" i="4"/>
  <c r="O6381" i="4"/>
  <c r="N6381" i="4"/>
  <c r="M6381" i="4"/>
  <c r="Q6381" i="4" s="1"/>
  <c r="P6380" i="4"/>
  <c r="O6380" i="4"/>
  <c r="N6380" i="4"/>
  <c r="M6380" i="4"/>
  <c r="Q6380" i="4" s="1"/>
  <c r="P6379" i="4"/>
  <c r="O6379" i="4"/>
  <c r="N6379" i="4"/>
  <c r="M6379" i="4"/>
  <c r="Q6379" i="4" s="1"/>
  <c r="P6378" i="4"/>
  <c r="O6378" i="4"/>
  <c r="N6378" i="4"/>
  <c r="M6378" i="4"/>
  <c r="Q6378" i="4" s="1"/>
  <c r="P6377" i="4"/>
  <c r="O6377" i="4"/>
  <c r="N6377" i="4"/>
  <c r="M6377" i="4"/>
  <c r="Q6377" i="4" s="1"/>
  <c r="P6376" i="4"/>
  <c r="O6376" i="4"/>
  <c r="N6376" i="4"/>
  <c r="M6376" i="4"/>
  <c r="Q6376" i="4" s="1"/>
  <c r="P6375" i="4"/>
  <c r="O6375" i="4"/>
  <c r="N6375" i="4"/>
  <c r="M6375" i="4"/>
  <c r="Q6375" i="4" s="1"/>
  <c r="P6374" i="4"/>
  <c r="O6374" i="4"/>
  <c r="N6374" i="4"/>
  <c r="M6374" i="4"/>
  <c r="Q6374" i="4" s="1"/>
  <c r="P6373" i="4"/>
  <c r="O6373" i="4"/>
  <c r="N6373" i="4"/>
  <c r="M6373" i="4"/>
  <c r="Q6373" i="4" s="1"/>
  <c r="P6372" i="4"/>
  <c r="O6372" i="4"/>
  <c r="N6372" i="4"/>
  <c r="M6372" i="4"/>
  <c r="Q6372" i="4" s="1"/>
  <c r="P6371" i="4"/>
  <c r="O6371" i="4"/>
  <c r="N6371" i="4"/>
  <c r="M6371" i="4"/>
  <c r="Q6371" i="4" s="1"/>
  <c r="P6370" i="4"/>
  <c r="O6370" i="4"/>
  <c r="N6370" i="4"/>
  <c r="M6370" i="4"/>
  <c r="Q6370" i="4" s="1"/>
  <c r="P6369" i="4"/>
  <c r="O6369" i="4"/>
  <c r="N6369" i="4"/>
  <c r="M6369" i="4"/>
  <c r="Q6369" i="4" s="1"/>
  <c r="P6368" i="4"/>
  <c r="O6368" i="4"/>
  <c r="N6368" i="4"/>
  <c r="M6368" i="4"/>
  <c r="Q6368" i="4" s="1"/>
  <c r="P6367" i="4"/>
  <c r="O6367" i="4"/>
  <c r="N6367" i="4"/>
  <c r="M6367" i="4"/>
  <c r="Q6367" i="4" s="1"/>
  <c r="P6366" i="4"/>
  <c r="O6366" i="4"/>
  <c r="N6366" i="4"/>
  <c r="M6366" i="4"/>
  <c r="Q6366" i="4" s="1"/>
  <c r="P6365" i="4"/>
  <c r="O6365" i="4"/>
  <c r="N6365" i="4"/>
  <c r="M6365" i="4"/>
  <c r="Q6365" i="4" s="1"/>
  <c r="P6364" i="4"/>
  <c r="O6364" i="4"/>
  <c r="N6364" i="4"/>
  <c r="M6364" i="4"/>
  <c r="Q6364" i="4" s="1"/>
  <c r="P6363" i="4"/>
  <c r="O6363" i="4"/>
  <c r="N6363" i="4"/>
  <c r="M6363" i="4"/>
  <c r="Q6363" i="4" s="1"/>
  <c r="P6362" i="4"/>
  <c r="O6362" i="4"/>
  <c r="N6362" i="4"/>
  <c r="M6362" i="4"/>
  <c r="Q6362" i="4" s="1"/>
  <c r="P6361" i="4"/>
  <c r="O6361" i="4"/>
  <c r="N6361" i="4"/>
  <c r="M6361" i="4"/>
  <c r="Q6361" i="4" s="1"/>
  <c r="P6360" i="4"/>
  <c r="O6360" i="4"/>
  <c r="N6360" i="4"/>
  <c r="M6360" i="4"/>
  <c r="Q6360" i="4" s="1"/>
  <c r="P6359" i="4"/>
  <c r="O6359" i="4"/>
  <c r="N6359" i="4"/>
  <c r="M6359" i="4"/>
  <c r="Q6359" i="4" s="1"/>
  <c r="P6358" i="4"/>
  <c r="O6358" i="4"/>
  <c r="N6358" i="4"/>
  <c r="M6358" i="4"/>
  <c r="Q6358" i="4" s="1"/>
  <c r="P6357" i="4"/>
  <c r="O6357" i="4"/>
  <c r="N6357" i="4"/>
  <c r="M6357" i="4"/>
  <c r="Q6357" i="4" s="1"/>
  <c r="P6356" i="4"/>
  <c r="O6356" i="4"/>
  <c r="N6356" i="4"/>
  <c r="M6356" i="4"/>
  <c r="Q6356" i="4" s="1"/>
  <c r="P6355" i="4"/>
  <c r="O6355" i="4"/>
  <c r="N6355" i="4"/>
  <c r="M6355" i="4"/>
  <c r="Q6355" i="4" s="1"/>
  <c r="P6354" i="4"/>
  <c r="O6354" i="4"/>
  <c r="N6354" i="4"/>
  <c r="M6354" i="4"/>
  <c r="Q6354" i="4" s="1"/>
  <c r="P6353" i="4"/>
  <c r="O6353" i="4"/>
  <c r="N6353" i="4"/>
  <c r="M6353" i="4"/>
  <c r="Q6353" i="4" s="1"/>
  <c r="P6352" i="4"/>
  <c r="O6352" i="4"/>
  <c r="N6352" i="4"/>
  <c r="M6352" i="4"/>
  <c r="Q6352" i="4" s="1"/>
  <c r="P6351" i="4"/>
  <c r="O6351" i="4"/>
  <c r="N6351" i="4"/>
  <c r="M6351" i="4"/>
  <c r="Q6351" i="4" s="1"/>
  <c r="P6350" i="4"/>
  <c r="O6350" i="4"/>
  <c r="N6350" i="4"/>
  <c r="M6350" i="4"/>
  <c r="Q6350" i="4" s="1"/>
  <c r="P6349" i="4"/>
  <c r="O6349" i="4"/>
  <c r="N6349" i="4"/>
  <c r="M6349" i="4"/>
  <c r="Q6349" i="4" s="1"/>
  <c r="P6348" i="4"/>
  <c r="O6348" i="4"/>
  <c r="N6348" i="4"/>
  <c r="M6348" i="4"/>
  <c r="Q6348" i="4" s="1"/>
  <c r="P6347" i="4"/>
  <c r="O6347" i="4"/>
  <c r="N6347" i="4"/>
  <c r="M6347" i="4"/>
  <c r="Q6347" i="4" s="1"/>
  <c r="P6346" i="4"/>
  <c r="O6346" i="4"/>
  <c r="N6346" i="4"/>
  <c r="M6346" i="4"/>
  <c r="Q6346" i="4" s="1"/>
  <c r="P6345" i="4"/>
  <c r="O6345" i="4"/>
  <c r="N6345" i="4"/>
  <c r="M6345" i="4"/>
  <c r="Q6345" i="4" s="1"/>
  <c r="P6344" i="4"/>
  <c r="O6344" i="4"/>
  <c r="N6344" i="4"/>
  <c r="M6344" i="4"/>
  <c r="Q6344" i="4" s="1"/>
  <c r="P6343" i="4"/>
  <c r="O6343" i="4"/>
  <c r="N6343" i="4"/>
  <c r="M6343" i="4"/>
  <c r="Q6343" i="4" s="1"/>
  <c r="P6342" i="4"/>
  <c r="O6342" i="4"/>
  <c r="N6342" i="4"/>
  <c r="M6342" i="4"/>
  <c r="Q6342" i="4" s="1"/>
  <c r="P6341" i="4"/>
  <c r="O6341" i="4"/>
  <c r="N6341" i="4"/>
  <c r="M6341" i="4"/>
  <c r="Q6341" i="4" s="1"/>
  <c r="P6340" i="4"/>
  <c r="O6340" i="4"/>
  <c r="N6340" i="4"/>
  <c r="M6340" i="4"/>
  <c r="Q6340" i="4" s="1"/>
  <c r="P6339" i="4"/>
  <c r="O6339" i="4"/>
  <c r="N6339" i="4"/>
  <c r="M6339" i="4"/>
  <c r="Q6339" i="4" s="1"/>
  <c r="P6338" i="4"/>
  <c r="O6338" i="4"/>
  <c r="N6338" i="4"/>
  <c r="M6338" i="4"/>
  <c r="Q6338" i="4" s="1"/>
  <c r="P6337" i="4"/>
  <c r="O6337" i="4"/>
  <c r="N6337" i="4"/>
  <c r="M6337" i="4"/>
  <c r="Q6337" i="4" s="1"/>
  <c r="P6336" i="4"/>
  <c r="O6336" i="4"/>
  <c r="N6336" i="4"/>
  <c r="M6336" i="4"/>
  <c r="Q6336" i="4" s="1"/>
  <c r="P6335" i="4"/>
  <c r="O6335" i="4"/>
  <c r="N6335" i="4"/>
  <c r="M6335" i="4"/>
  <c r="Q6335" i="4" s="1"/>
  <c r="P6334" i="4"/>
  <c r="O6334" i="4"/>
  <c r="N6334" i="4"/>
  <c r="M6334" i="4"/>
  <c r="Q6334" i="4" s="1"/>
  <c r="P6333" i="4"/>
  <c r="O6333" i="4"/>
  <c r="N6333" i="4"/>
  <c r="M6333" i="4"/>
  <c r="Q6333" i="4" s="1"/>
  <c r="P6332" i="4"/>
  <c r="O6332" i="4"/>
  <c r="N6332" i="4"/>
  <c r="M6332" i="4"/>
  <c r="Q6332" i="4" s="1"/>
  <c r="P6331" i="4"/>
  <c r="O6331" i="4"/>
  <c r="N6331" i="4"/>
  <c r="M6331" i="4"/>
  <c r="Q6331" i="4" s="1"/>
  <c r="P6330" i="4"/>
  <c r="O6330" i="4"/>
  <c r="N6330" i="4"/>
  <c r="M6330" i="4"/>
  <c r="Q6330" i="4" s="1"/>
  <c r="P6329" i="4"/>
  <c r="O6329" i="4"/>
  <c r="N6329" i="4"/>
  <c r="M6329" i="4"/>
  <c r="Q6329" i="4" s="1"/>
  <c r="P6328" i="4"/>
  <c r="O6328" i="4"/>
  <c r="N6328" i="4"/>
  <c r="M6328" i="4"/>
  <c r="Q6328" i="4" s="1"/>
  <c r="P6327" i="4"/>
  <c r="O6327" i="4"/>
  <c r="N6327" i="4"/>
  <c r="M6327" i="4"/>
  <c r="Q6327" i="4" s="1"/>
  <c r="P6326" i="4"/>
  <c r="O6326" i="4"/>
  <c r="N6326" i="4"/>
  <c r="M6326" i="4"/>
  <c r="Q6326" i="4" s="1"/>
  <c r="P6325" i="4"/>
  <c r="O6325" i="4"/>
  <c r="N6325" i="4"/>
  <c r="M6325" i="4"/>
  <c r="Q6325" i="4" s="1"/>
  <c r="P6324" i="4"/>
  <c r="O6324" i="4"/>
  <c r="N6324" i="4"/>
  <c r="M6324" i="4"/>
  <c r="Q6324" i="4" s="1"/>
  <c r="P6323" i="4"/>
  <c r="O6323" i="4"/>
  <c r="N6323" i="4"/>
  <c r="M6323" i="4"/>
  <c r="Q6323" i="4" s="1"/>
  <c r="P6322" i="4"/>
  <c r="O6322" i="4"/>
  <c r="N6322" i="4"/>
  <c r="M6322" i="4"/>
  <c r="Q6322" i="4" s="1"/>
  <c r="P6321" i="4"/>
  <c r="O6321" i="4"/>
  <c r="N6321" i="4"/>
  <c r="M6321" i="4"/>
  <c r="Q6321" i="4" s="1"/>
  <c r="P6320" i="4"/>
  <c r="O6320" i="4"/>
  <c r="N6320" i="4"/>
  <c r="M6320" i="4"/>
  <c r="Q6320" i="4" s="1"/>
  <c r="P6319" i="4"/>
  <c r="O6319" i="4"/>
  <c r="N6319" i="4"/>
  <c r="M6319" i="4"/>
  <c r="Q6319" i="4" s="1"/>
  <c r="P6318" i="4"/>
  <c r="O6318" i="4"/>
  <c r="N6318" i="4"/>
  <c r="M6318" i="4"/>
  <c r="Q6318" i="4" s="1"/>
  <c r="P6317" i="4"/>
  <c r="O6317" i="4"/>
  <c r="N6317" i="4"/>
  <c r="M6317" i="4"/>
  <c r="Q6317" i="4" s="1"/>
  <c r="P6316" i="4"/>
  <c r="O6316" i="4"/>
  <c r="N6316" i="4"/>
  <c r="M6316" i="4"/>
  <c r="Q6316" i="4" s="1"/>
  <c r="P6315" i="4"/>
  <c r="O6315" i="4"/>
  <c r="N6315" i="4"/>
  <c r="M6315" i="4"/>
  <c r="Q6315" i="4" s="1"/>
  <c r="P6314" i="4"/>
  <c r="O6314" i="4"/>
  <c r="N6314" i="4"/>
  <c r="M6314" i="4"/>
  <c r="Q6314" i="4" s="1"/>
  <c r="P6313" i="4"/>
  <c r="O6313" i="4"/>
  <c r="N6313" i="4"/>
  <c r="M6313" i="4"/>
  <c r="Q6313" i="4" s="1"/>
  <c r="P6312" i="4"/>
  <c r="O6312" i="4"/>
  <c r="N6312" i="4"/>
  <c r="M6312" i="4"/>
  <c r="Q6312" i="4" s="1"/>
  <c r="P6311" i="4"/>
  <c r="O6311" i="4"/>
  <c r="N6311" i="4"/>
  <c r="M6311" i="4"/>
  <c r="Q6311" i="4" s="1"/>
  <c r="P6310" i="4"/>
  <c r="O6310" i="4"/>
  <c r="N6310" i="4"/>
  <c r="M6310" i="4"/>
  <c r="Q6310" i="4" s="1"/>
  <c r="P6309" i="4"/>
  <c r="O6309" i="4"/>
  <c r="N6309" i="4"/>
  <c r="M6309" i="4"/>
  <c r="Q6309" i="4" s="1"/>
  <c r="P6308" i="4"/>
  <c r="O6308" i="4"/>
  <c r="N6308" i="4"/>
  <c r="M6308" i="4"/>
  <c r="Q6308" i="4" s="1"/>
  <c r="P6307" i="4"/>
  <c r="O6307" i="4"/>
  <c r="N6307" i="4"/>
  <c r="M6307" i="4"/>
  <c r="Q6307" i="4" s="1"/>
  <c r="P6306" i="4"/>
  <c r="O6306" i="4"/>
  <c r="N6306" i="4"/>
  <c r="M6306" i="4"/>
  <c r="Q6306" i="4" s="1"/>
  <c r="P6305" i="4"/>
  <c r="O6305" i="4"/>
  <c r="N6305" i="4"/>
  <c r="M6305" i="4"/>
  <c r="Q6305" i="4" s="1"/>
  <c r="P6304" i="4"/>
  <c r="O6304" i="4"/>
  <c r="N6304" i="4"/>
  <c r="M6304" i="4"/>
  <c r="Q6304" i="4" s="1"/>
  <c r="P6303" i="4"/>
  <c r="O6303" i="4"/>
  <c r="N6303" i="4"/>
  <c r="M6303" i="4"/>
  <c r="Q6303" i="4" s="1"/>
  <c r="P6302" i="4"/>
  <c r="O6302" i="4"/>
  <c r="N6302" i="4"/>
  <c r="M6302" i="4"/>
  <c r="Q6302" i="4" s="1"/>
  <c r="P6301" i="4"/>
  <c r="O6301" i="4"/>
  <c r="N6301" i="4"/>
  <c r="M6301" i="4"/>
  <c r="Q6301" i="4" s="1"/>
  <c r="P6300" i="4"/>
  <c r="O6300" i="4"/>
  <c r="N6300" i="4"/>
  <c r="M6300" i="4"/>
  <c r="Q6300" i="4" s="1"/>
  <c r="P6299" i="4"/>
  <c r="O6299" i="4"/>
  <c r="N6299" i="4"/>
  <c r="M6299" i="4"/>
  <c r="Q6299" i="4" s="1"/>
  <c r="P6298" i="4"/>
  <c r="O6298" i="4"/>
  <c r="N6298" i="4"/>
  <c r="M6298" i="4"/>
  <c r="Q6298" i="4" s="1"/>
  <c r="P6297" i="4"/>
  <c r="O6297" i="4"/>
  <c r="N6297" i="4"/>
  <c r="M6297" i="4"/>
  <c r="Q6297" i="4" s="1"/>
  <c r="P6296" i="4"/>
  <c r="O6296" i="4"/>
  <c r="N6296" i="4"/>
  <c r="M6296" i="4"/>
  <c r="Q6296" i="4" s="1"/>
  <c r="P6295" i="4"/>
  <c r="O6295" i="4"/>
  <c r="N6295" i="4"/>
  <c r="M6295" i="4"/>
  <c r="Q6295" i="4" s="1"/>
  <c r="P6294" i="4"/>
  <c r="O6294" i="4"/>
  <c r="N6294" i="4"/>
  <c r="M6294" i="4"/>
  <c r="Q6294" i="4" s="1"/>
  <c r="P6293" i="4"/>
  <c r="O6293" i="4"/>
  <c r="N6293" i="4"/>
  <c r="M6293" i="4"/>
  <c r="Q6293" i="4" s="1"/>
  <c r="P6292" i="4"/>
  <c r="O6292" i="4"/>
  <c r="N6292" i="4"/>
  <c r="M6292" i="4"/>
  <c r="Q6292" i="4" s="1"/>
  <c r="P6291" i="4"/>
  <c r="O6291" i="4"/>
  <c r="N6291" i="4"/>
  <c r="M6291" i="4"/>
  <c r="Q6291" i="4" s="1"/>
  <c r="P6290" i="4"/>
  <c r="O6290" i="4"/>
  <c r="N6290" i="4"/>
  <c r="M6290" i="4"/>
  <c r="Q6290" i="4" s="1"/>
  <c r="P6289" i="4"/>
  <c r="O6289" i="4"/>
  <c r="N6289" i="4"/>
  <c r="M6289" i="4"/>
  <c r="Q6289" i="4" s="1"/>
  <c r="P6288" i="4"/>
  <c r="O6288" i="4"/>
  <c r="N6288" i="4"/>
  <c r="M6288" i="4"/>
  <c r="Q6288" i="4" s="1"/>
  <c r="P6287" i="4"/>
  <c r="O6287" i="4"/>
  <c r="N6287" i="4"/>
  <c r="M6287" i="4"/>
  <c r="Q6287" i="4" s="1"/>
  <c r="P6286" i="4"/>
  <c r="O6286" i="4"/>
  <c r="N6286" i="4"/>
  <c r="M6286" i="4"/>
  <c r="Q6286" i="4" s="1"/>
  <c r="P6285" i="4"/>
  <c r="O6285" i="4"/>
  <c r="N6285" i="4"/>
  <c r="M6285" i="4"/>
  <c r="Q6285" i="4" s="1"/>
  <c r="P6284" i="4"/>
  <c r="O6284" i="4"/>
  <c r="N6284" i="4"/>
  <c r="M6284" i="4"/>
  <c r="Q6284" i="4" s="1"/>
  <c r="P6283" i="4"/>
  <c r="O6283" i="4"/>
  <c r="N6283" i="4"/>
  <c r="M6283" i="4"/>
  <c r="Q6283" i="4" s="1"/>
  <c r="P6282" i="4"/>
  <c r="O6282" i="4"/>
  <c r="N6282" i="4"/>
  <c r="M6282" i="4"/>
  <c r="Q6282" i="4" s="1"/>
  <c r="P6281" i="4"/>
  <c r="O6281" i="4"/>
  <c r="N6281" i="4"/>
  <c r="M6281" i="4"/>
  <c r="Q6281" i="4" s="1"/>
  <c r="P6280" i="4"/>
  <c r="O6280" i="4"/>
  <c r="N6280" i="4"/>
  <c r="M6280" i="4"/>
  <c r="Q6280" i="4" s="1"/>
  <c r="P6279" i="4"/>
  <c r="O6279" i="4"/>
  <c r="N6279" i="4"/>
  <c r="M6279" i="4"/>
  <c r="Q6279" i="4" s="1"/>
  <c r="P6278" i="4"/>
  <c r="O6278" i="4"/>
  <c r="N6278" i="4"/>
  <c r="M6278" i="4"/>
  <c r="Q6278" i="4" s="1"/>
  <c r="P6277" i="4"/>
  <c r="O6277" i="4"/>
  <c r="N6277" i="4"/>
  <c r="M6277" i="4"/>
  <c r="Q6277" i="4" s="1"/>
  <c r="P6276" i="4"/>
  <c r="O6276" i="4"/>
  <c r="N6276" i="4"/>
  <c r="M6276" i="4"/>
  <c r="Q6276" i="4" s="1"/>
  <c r="P6275" i="4"/>
  <c r="O6275" i="4"/>
  <c r="N6275" i="4"/>
  <c r="M6275" i="4"/>
  <c r="Q6275" i="4" s="1"/>
  <c r="P6274" i="4"/>
  <c r="O6274" i="4"/>
  <c r="N6274" i="4"/>
  <c r="M6274" i="4"/>
  <c r="Q6274" i="4" s="1"/>
  <c r="P6273" i="4"/>
  <c r="O6273" i="4"/>
  <c r="N6273" i="4"/>
  <c r="M6273" i="4"/>
  <c r="Q6273" i="4" s="1"/>
  <c r="P6272" i="4"/>
  <c r="O6272" i="4"/>
  <c r="N6272" i="4"/>
  <c r="M6272" i="4"/>
  <c r="Q6272" i="4" s="1"/>
  <c r="P6271" i="4"/>
  <c r="O6271" i="4"/>
  <c r="N6271" i="4"/>
  <c r="M6271" i="4"/>
  <c r="Q6271" i="4" s="1"/>
  <c r="P6270" i="4"/>
  <c r="O6270" i="4"/>
  <c r="N6270" i="4"/>
  <c r="M6270" i="4"/>
  <c r="Q6270" i="4" s="1"/>
  <c r="P6269" i="4"/>
  <c r="O6269" i="4"/>
  <c r="N6269" i="4"/>
  <c r="M6269" i="4"/>
  <c r="Q6269" i="4" s="1"/>
  <c r="P6268" i="4"/>
  <c r="O6268" i="4"/>
  <c r="N6268" i="4"/>
  <c r="M6268" i="4"/>
  <c r="Q6268" i="4" s="1"/>
  <c r="P6267" i="4"/>
  <c r="O6267" i="4"/>
  <c r="N6267" i="4"/>
  <c r="M6267" i="4"/>
  <c r="Q6267" i="4" s="1"/>
  <c r="P6266" i="4"/>
  <c r="O6266" i="4"/>
  <c r="N6266" i="4"/>
  <c r="M6266" i="4"/>
  <c r="Q6266" i="4" s="1"/>
  <c r="P6265" i="4"/>
  <c r="O6265" i="4"/>
  <c r="N6265" i="4"/>
  <c r="M6265" i="4"/>
  <c r="Q6265" i="4" s="1"/>
  <c r="P6264" i="4"/>
  <c r="O6264" i="4"/>
  <c r="N6264" i="4"/>
  <c r="M6264" i="4"/>
  <c r="Q6264" i="4" s="1"/>
  <c r="P6263" i="4"/>
  <c r="O6263" i="4"/>
  <c r="N6263" i="4"/>
  <c r="M6263" i="4"/>
  <c r="Q6263" i="4" s="1"/>
  <c r="P6262" i="4"/>
  <c r="O6262" i="4"/>
  <c r="N6262" i="4"/>
  <c r="M6262" i="4"/>
  <c r="Q6262" i="4" s="1"/>
  <c r="P6261" i="4"/>
  <c r="O6261" i="4"/>
  <c r="N6261" i="4"/>
  <c r="M6261" i="4"/>
  <c r="Q6261" i="4" s="1"/>
  <c r="P6260" i="4"/>
  <c r="O6260" i="4"/>
  <c r="N6260" i="4"/>
  <c r="M6260" i="4"/>
  <c r="Q6260" i="4" s="1"/>
  <c r="P6259" i="4"/>
  <c r="O6259" i="4"/>
  <c r="N6259" i="4"/>
  <c r="M6259" i="4"/>
  <c r="Q6259" i="4" s="1"/>
  <c r="P6258" i="4"/>
  <c r="O6258" i="4"/>
  <c r="N6258" i="4"/>
  <c r="M6258" i="4"/>
  <c r="Q6258" i="4" s="1"/>
  <c r="P6257" i="4"/>
  <c r="O6257" i="4"/>
  <c r="N6257" i="4"/>
  <c r="M6257" i="4"/>
  <c r="Q6257" i="4" s="1"/>
  <c r="P6256" i="4"/>
  <c r="O6256" i="4"/>
  <c r="N6256" i="4"/>
  <c r="M6256" i="4"/>
  <c r="Q6256" i="4" s="1"/>
  <c r="P6255" i="4"/>
  <c r="O6255" i="4"/>
  <c r="N6255" i="4"/>
  <c r="M6255" i="4"/>
  <c r="Q6255" i="4" s="1"/>
  <c r="P6254" i="4"/>
  <c r="O6254" i="4"/>
  <c r="N6254" i="4"/>
  <c r="M6254" i="4"/>
  <c r="Q6254" i="4" s="1"/>
  <c r="P6253" i="4"/>
  <c r="O6253" i="4"/>
  <c r="N6253" i="4"/>
  <c r="M6253" i="4"/>
  <c r="Q6253" i="4" s="1"/>
  <c r="P6252" i="4"/>
  <c r="O6252" i="4"/>
  <c r="N6252" i="4"/>
  <c r="M6252" i="4"/>
  <c r="Q6252" i="4" s="1"/>
  <c r="P6251" i="4"/>
  <c r="O6251" i="4"/>
  <c r="N6251" i="4"/>
  <c r="M6251" i="4"/>
  <c r="Q6251" i="4" s="1"/>
  <c r="P6250" i="4"/>
  <c r="O6250" i="4"/>
  <c r="N6250" i="4"/>
  <c r="M6250" i="4"/>
  <c r="Q6250" i="4" s="1"/>
  <c r="P6249" i="4"/>
  <c r="O6249" i="4"/>
  <c r="N6249" i="4"/>
  <c r="M6249" i="4"/>
  <c r="Q6249" i="4" s="1"/>
  <c r="P6248" i="4"/>
  <c r="O6248" i="4"/>
  <c r="N6248" i="4"/>
  <c r="M6248" i="4"/>
  <c r="Q6248" i="4" s="1"/>
  <c r="P6247" i="4"/>
  <c r="O6247" i="4"/>
  <c r="N6247" i="4"/>
  <c r="M6247" i="4"/>
  <c r="Q6247" i="4" s="1"/>
  <c r="P6246" i="4"/>
  <c r="O6246" i="4"/>
  <c r="N6246" i="4"/>
  <c r="M6246" i="4"/>
  <c r="Q6246" i="4" s="1"/>
  <c r="P6245" i="4"/>
  <c r="O6245" i="4"/>
  <c r="N6245" i="4"/>
  <c r="M6245" i="4"/>
  <c r="Q6245" i="4" s="1"/>
  <c r="P6244" i="4"/>
  <c r="O6244" i="4"/>
  <c r="N6244" i="4"/>
  <c r="M6244" i="4"/>
  <c r="Q6244" i="4" s="1"/>
  <c r="P6243" i="4"/>
  <c r="O6243" i="4"/>
  <c r="N6243" i="4"/>
  <c r="M6243" i="4"/>
  <c r="Q6243" i="4" s="1"/>
  <c r="P6242" i="4"/>
  <c r="O6242" i="4"/>
  <c r="N6242" i="4"/>
  <c r="M6242" i="4"/>
  <c r="Q6242" i="4" s="1"/>
  <c r="P6241" i="4"/>
  <c r="O6241" i="4"/>
  <c r="N6241" i="4"/>
  <c r="M6241" i="4"/>
  <c r="Q6241" i="4" s="1"/>
  <c r="P6240" i="4"/>
  <c r="O6240" i="4"/>
  <c r="N6240" i="4"/>
  <c r="M6240" i="4"/>
  <c r="Q6240" i="4" s="1"/>
  <c r="P6239" i="4"/>
  <c r="O6239" i="4"/>
  <c r="N6239" i="4"/>
  <c r="M6239" i="4"/>
  <c r="Q6239" i="4" s="1"/>
  <c r="P6238" i="4"/>
  <c r="O6238" i="4"/>
  <c r="N6238" i="4"/>
  <c r="M6238" i="4"/>
  <c r="Q6238" i="4" s="1"/>
  <c r="P6237" i="4"/>
  <c r="O6237" i="4"/>
  <c r="N6237" i="4"/>
  <c r="M6237" i="4"/>
  <c r="Q6237" i="4" s="1"/>
  <c r="P6236" i="4"/>
  <c r="O6236" i="4"/>
  <c r="N6236" i="4"/>
  <c r="M6236" i="4"/>
  <c r="Q6236" i="4" s="1"/>
  <c r="P6235" i="4"/>
  <c r="O6235" i="4"/>
  <c r="N6235" i="4"/>
  <c r="M6235" i="4"/>
  <c r="Q6235" i="4" s="1"/>
  <c r="P6234" i="4"/>
  <c r="O6234" i="4"/>
  <c r="N6234" i="4"/>
  <c r="M6234" i="4"/>
  <c r="Q6234" i="4" s="1"/>
  <c r="P6233" i="4"/>
  <c r="O6233" i="4"/>
  <c r="N6233" i="4"/>
  <c r="M6233" i="4"/>
  <c r="Q6233" i="4" s="1"/>
  <c r="P6232" i="4"/>
  <c r="O6232" i="4"/>
  <c r="N6232" i="4"/>
  <c r="M6232" i="4"/>
  <c r="Q6232" i="4" s="1"/>
  <c r="P6231" i="4"/>
  <c r="O6231" i="4"/>
  <c r="N6231" i="4"/>
  <c r="M6231" i="4"/>
  <c r="Q6231" i="4" s="1"/>
  <c r="P6230" i="4"/>
  <c r="O6230" i="4"/>
  <c r="N6230" i="4"/>
  <c r="M6230" i="4"/>
  <c r="Q6230" i="4" s="1"/>
  <c r="P6229" i="4"/>
  <c r="O6229" i="4"/>
  <c r="N6229" i="4"/>
  <c r="M6229" i="4"/>
  <c r="Q6229" i="4" s="1"/>
  <c r="P6228" i="4"/>
  <c r="O6228" i="4"/>
  <c r="N6228" i="4"/>
  <c r="M6228" i="4"/>
  <c r="Q6228" i="4" s="1"/>
  <c r="P6227" i="4"/>
  <c r="O6227" i="4"/>
  <c r="N6227" i="4"/>
  <c r="M6227" i="4"/>
  <c r="Q6227" i="4" s="1"/>
  <c r="P6226" i="4"/>
  <c r="O6226" i="4"/>
  <c r="N6226" i="4"/>
  <c r="M6226" i="4"/>
  <c r="Q6226" i="4" s="1"/>
  <c r="P6225" i="4"/>
  <c r="O6225" i="4"/>
  <c r="N6225" i="4"/>
  <c r="M6225" i="4"/>
  <c r="Q6225" i="4" s="1"/>
  <c r="P6224" i="4"/>
  <c r="O6224" i="4"/>
  <c r="N6224" i="4"/>
  <c r="M6224" i="4"/>
  <c r="Q6224" i="4" s="1"/>
  <c r="P6223" i="4"/>
  <c r="O6223" i="4"/>
  <c r="N6223" i="4"/>
  <c r="M6223" i="4"/>
  <c r="Q6223" i="4" s="1"/>
  <c r="P6222" i="4"/>
  <c r="O6222" i="4"/>
  <c r="N6222" i="4"/>
  <c r="M6222" i="4"/>
  <c r="Q6222" i="4" s="1"/>
  <c r="P6221" i="4"/>
  <c r="O6221" i="4"/>
  <c r="N6221" i="4"/>
  <c r="M6221" i="4"/>
  <c r="Q6221" i="4" s="1"/>
  <c r="P6220" i="4"/>
  <c r="O6220" i="4"/>
  <c r="N6220" i="4"/>
  <c r="M6220" i="4"/>
  <c r="Q6220" i="4" s="1"/>
  <c r="P6219" i="4"/>
  <c r="O6219" i="4"/>
  <c r="N6219" i="4"/>
  <c r="M6219" i="4"/>
  <c r="Q6219" i="4" s="1"/>
  <c r="P6218" i="4"/>
  <c r="O6218" i="4"/>
  <c r="N6218" i="4"/>
  <c r="M6218" i="4"/>
  <c r="Q6218" i="4" s="1"/>
  <c r="P6217" i="4"/>
  <c r="O6217" i="4"/>
  <c r="N6217" i="4"/>
  <c r="M6217" i="4"/>
  <c r="Q6217" i="4" s="1"/>
  <c r="P6216" i="4"/>
  <c r="O6216" i="4"/>
  <c r="N6216" i="4"/>
  <c r="M6216" i="4"/>
  <c r="Q6216" i="4" s="1"/>
  <c r="P6215" i="4"/>
  <c r="O6215" i="4"/>
  <c r="N6215" i="4"/>
  <c r="M6215" i="4"/>
  <c r="Q6215" i="4" s="1"/>
  <c r="P6214" i="4"/>
  <c r="O6214" i="4"/>
  <c r="N6214" i="4"/>
  <c r="M6214" i="4"/>
  <c r="Q6214" i="4" s="1"/>
  <c r="P6213" i="4"/>
  <c r="O6213" i="4"/>
  <c r="N6213" i="4"/>
  <c r="M6213" i="4"/>
  <c r="Q6213" i="4" s="1"/>
  <c r="P6212" i="4"/>
  <c r="O6212" i="4"/>
  <c r="N6212" i="4"/>
  <c r="M6212" i="4"/>
  <c r="Q6212" i="4" s="1"/>
  <c r="P6211" i="4"/>
  <c r="O6211" i="4"/>
  <c r="N6211" i="4"/>
  <c r="M6211" i="4"/>
  <c r="Q6211" i="4" s="1"/>
  <c r="P6210" i="4"/>
  <c r="O6210" i="4"/>
  <c r="N6210" i="4"/>
  <c r="M6210" i="4"/>
  <c r="Q6210" i="4" s="1"/>
  <c r="P6209" i="4"/>
  <c r="O6209" i="4"/>
  <c r="N6209" i="4"/>
  <c r="M6209" i="4"/>
  <c r="Q6209" i="4" s="1"/>
  <c r="P6208" i="4"/>
  <c r="O6208" i="4"/>
  <c r="N6208" i="4"/>
  <c r="M6208" i="4"/>
  <c r="Q6208" i="4" s="1"/>
  <c r="P6207" i="4"/>
  <c r="O6207" i="4"/>
  <c r="N6207" i="4"/>
  <c r="M6207" i="4"/>
  <c r="Q6207" i="4" s="1"/>
  <c r="P6206" i="4"/>
  <c r="O6206" i="4"/>
  <c r="N6206" i="4"/>
  <c r="M6206" i="4"/>
  <c r="Q6206" i="4" s="1"/>
  <c r="P6205" i="4"/>
  <c r="O6205" i="4"/>
  <c r="N6205" i="4"/>
  <c r="M6205" i="4"/>
  <c r="Q6205" i="4" s="1"/>
  <c r="P6204" i="4"/>
  <c r="O6204" i="4"/>
  <c r="N6204" i="4"/>
  <c r="M6204" i="4"/>
  <c r="Q6204" i="4" s="1"/>
  <c r="P6203" i="4"/>
  <c r="O6203" i="4"/>
  <c r="N6203" i="4"/>
  <c r="M6203" i="4"/>
  <c r="Q6203" i="4" s="1"/>
  <c r="P6202" i="4"/>
  <c r="O6202" i="4"/>
  <c r="N6202" i="4"/>
  <c r="M6202" i="4"/>
  <c r="Q6202" i="4" s="1"/>
  <c r="P6201" i="4"/>
  <c r="O6201" i="4"/>
  <c r="N6201" i="4"/>
  <c r="M6201" i="4"/>
  <c r="Q6201" i="4" s="1"/>
  <c r="P6200" i="4"/>
  <c r="O6200" i="4"/>
  <c r="N6200" i="4"/>
  <c r="M6200" i="4"/>
  <c r="Q6200" i="4" s="1"/>
  <c r="P6199" i="4"/>
  <c r="O6199" i="4"/>
  <c r="N6199" i="4"/>
  <c r="M6199" i="4"/>
  <c r="Q6199" i="4" s="1"/>
  <c r="P6198" i="4"/>
  <c r="O6198" i="4"/>
  <c r="N6198" i="4"/>
  <c r="M6198" i="4"/>
  <c r="Q6198" i="4" s="1"/>
  <c r="P6197" i="4"/>
  <c r="O6197" i="4"/>
  <c r="N6197" i="4"/>
  <c r="M6197" i="4"/>
  <c r="Q6197" i="4" s="1"/>
  <c r="P6196" i="4"/>
  <c r="O6196" i="4"/>
  <c r="N6196" i="4"/>
  <c r="M6196" i="4"/>
  <c r="Q6196" i="4" s="1"/>
  <c r="P6195" i="4"/>
  <c r="O6195" i="4"/>
  <c r="N6195" i="4"/>
  <c r="M6195" i="4"/>
  <c r="Q6195" i="4" s="1"/>
  <c r="P6194" i="4"/>
  <c r="O6194" i="4"/>
  <c r="N6194" i="4"/>
  <c r="M6194" i="4"/>
  <c r="Q6194" i="4" s="1"/>
  <c r="P6193" i="4"/>
  <c r="O6193" i="4"/>
  <c r="N6193" i="4"/>
  <c r="M6193" i="4"/>
  <c r="Q6193" i="4" s="1"/>
  <c r="P6192" i="4"/>
  <c r="O6192" i="4"/>
  <c r="N6192" i="4"/>
  <c r="M6192" i="4"/>
  <c r="Q6192" i="4" s="1"/>
  <c r="P6191" i="4"/>
  <c r="O6191" i="4"/>
  <c r="N6191" i="4"/>
  <c r="M6191" i="4"/>
  <c r="Q6191" i="4" s="1"/>
  <c r="P6190" i="4"/>
  <c r="O6190" i="4"/>
  <c r="N6190" i="4"/>
  <c r="M6190" i="4"/>
  <c r="Q6190" i="4" s="1"/>
  <c r="P6189" i="4"/>
  <c r="O6189" i="4"/>
  <c r="N6189" i="4"/>
  <c r="M6189" i="4"/>
  <c r="Q6189" i="4" s="1"/>
  <c r="P6188" i="4"/>
  <c r="O6188" i="4"/>
  <c r="N6188" i="4"/>
  <c r="M6188" i="4"/>
  <c r="Q6188" i="4" s="1"/>
  <c r="P6187" i="4"/>
  <c r="O6187" i="4"/>
  <c r="N6187" i="4"/>
  <c r="M6187" i="4"/>
  <c r="Q6187" i="4" s="1"/>
  <c r="P6186" i="4"/>
  <c r="O6186" i="4"/>
  <c r="N6186" i="4"/>
  <c r="M6186" i="4"/>
  <c r="Q6186" i="4" s="1"/>
  <c r="P6185" i="4"/>
  <c r="O6185" i="4"/>
  <c r="N6185" i="4"/>
  <c r="M6185" i="4"/>
  <c r="Q6185" i="4" s="1"/>
  <c r="P6184" i="4"/>
  <c r="O6184" i="4"/>
  <c r="N6184" i="4"/>
  <c r="M6184" i="4"/>
  <c r="Q6184" i="4" s="1"/>
  <c r="P6183" i="4"/>
  <c r="O6183" i="4"/>
  <c r="N6183" i="4"/>
  <c r="M6183" i="4"/>
  <c r="Q6183" i="4" s="1"/>
  <c r="P6182" i="4"/>
  <c r="O6182" i="4"/>
  <c r="N6182" i="4"/>
  <c r="M6182" i="4"/>
  <c r="Q6182" i="4" s="1"/>
  <c r="P6181" i="4"/>
  <c r="O6181" i="4"/>
  <c r="N6181" i="4"/>
  <c r="M6181" i="4"/>
  <c r="Q6181" i="4" s="1"/>
  <c r="P6180" i="4"/>
  <c r="O6180" i="4"/>
  <c r="N6180" i="4"/>
  <c r="M6180" i="4"/>
  <c r="Q6180" i="4" s="1"/>
  <c r="P6179" i="4"/>
  <c r="O6179" i="4"/>
  <c r="N6179" i="4"/>
  <c r="M6179" i="4"/>
  <c r="Q6179" i="4" s="1"/>
  <c r="P6178" i="4"/>
  <c r="O6178" i="4"/>
  <c r="N6178" i="4"/>
  <c r="M6178" i="4"/>
  <c r="Q6178" i="4" s="1"/>
  <c r="P6177" i="4"/>
  <c r="O6177" i="4"/>
  <c r="N6177" i="4"/>
  <c r="M6177" i="4"/>
  <c r="Q6177" i="4" s="1"/>
  <c r="P6176" i="4"/>
  <c r="O6176" i="4"/>
  <c r="N6176" i="4"/>
  <c r="M6176" i="4"/>
  <c r="Q6176" i="4" s="1"/>
  <c r="P6175" i="4"/>
  <c r="O6175" i="4"/>
  <c r="N6175" i="4"/>
  <c r="M6175" i="4"/>
  <c r="Q6175" i="4" s="1"/>
  <c r="P6174" i="4"/>
  <c r="O6174" i="4"/>
  <c r="N6174" i="4"/>
  <c r="M6174" i="4"/>
  <c r="Q6174" i="4" s="1"/>
  <c r="P6173" i="4"/>
  <c r="O6173" i="4"/>
  <c r="N6173" i="4"/>
  <c r="M6173" i="4"/>
  <c r="Q6173" i="4" s="1"/>
  <c r="P6172" i="4"/>
  <c r="O6172" i="4"/>
  <c r="N6172" i="4"/>
  <c r="M6172" i="4"/>
  <c r="Q6172" i="4" s="1"/>
  <c r="P6171" i="4"/>
  <c r="O6171" i="4"/>
  <c r="N6171" i="4"/>
  <c r="M6171" i="4"/>
  <c r="Q6171" i="4" s="1"/>
  <c r="P6170" i="4"/>
  <c r="O6170" i="4"/>
  <c r="N6170" i="4"/>
  <c r="M6170" i="4"/>
  <c r="Q6170" i="4" s="1"/>
  <c r="P6169" i="4"/>
  <c r="O6169" i="4"/>
  <c r="N6169" i="4"/>
  <c r="M6169" i="4"/>
  <c r="Q6169" i="4" s="1"/>
  <c r="P6168" i="4"/>
  <c r="O6168" i="4"/>
  <c r="N6168" i="4"/>
  <c r="M6168" i="4"/>
  <c r="Q6168" i="4" s="1"/>
  <c r="P6167" i="4"/>
  <c r="O6167" i="4"/>
  <c r="N6167" i="4"/>
  <c r="M6167" i="4"/>
  <c r="Q6167" i="4" s="1"/>
  <c r="P6166" i="4"/>
  <c r="O6166" i="4"/>
  <c r="N6166" i="4"/>
  <c r="M6166" i="4"/>
  <c r="Q6166" i="4" s="1"/>
  <c r="P6165" i="4"/>
  <c r="O6165" i="4"/>
  <c r="N6165" i="4"/>
  <c r="M6165" i="4"/>
  <c r="Q6165" i="4" s="1"/>
  <c r="P6164" i="4"/>
  <c r="O6164" i="4"/>
  <c r="N6164" i="4"/>
  <c r="M6164" i="4"/>
  <c r="Q6164" i="4" s="1"/>
  <c r="P6163" i="4"/>
  <c r="O6163" i="4"/>
  <c r="N6163" i="4"/>
  <c r="M6163" i="4"/>
  <c r="Q6163" i="4" s="1"/>
  <c r="P6162" i="4"/>
  <c r="O6162" i="4"/>
  <c r="N6162" i="4"/>
  <c r="M6162" i="4"/>
  <c r="Q6162" i="4" s="1"/>
  <c r="P6161" i="4"/>
  <c r="O6161" i="4"/>
  <c r="N6161" i="4"/>
  <c r="M6161" i="4"/>
  <c r="Q6161" i="4" s="1"/>
  <c r="P6160" i="4"/>
  <c r="O6160" i="4"/>
  <c r="N6160" i="4"/>
  <c r="M6160" i="4"/>
  <c r="Q6160" i="4" s="1"/>
  <c r="P6159" i="4"/>
  <c r="O6159" i="4"/>
  <c r="N6159" i="4"/>
  <c r="M6159" i="4"/>
  <c r="Q6159" i="4" s="1"/>
  <c r="P6158" i="4"/>
  <c r="O6158" i="4"/>
  <c r="N6158" i="4"/>
  <c r="M6158" i="4"/>
  <c r="Q6158" i="4" s="1"/>
  <c r="P6157" i="4"/>
  <c r="O6157" i="4"/>
  <c r="N6157" i="4"/>
  <c r="M6157" i="4"/>
  <c r="Q6157" i="4" s="1"/>
  <c r="P6156" i="4"/>
  <c r="O6156" i="4"/>
  <c r="N6156" i="4"/>
  <c r="M6156" i="4"/>
  <c r="Q6156" i="4" s="1"/>
  <c r="P6155" i="4"/>
  <c r="O6155" i="4"/>
  <c r="N6155" i="4"/>
  <c r="M6155" i="4"/>
  <c r="Q6155" i="4" s="1"/>
  <c r="P6154" i="4"/>
  <c r="O6154" i="4"/>
  <c r="N6154" i="4"/>
  <c r="M6154" i="4"/>
  <c r="Q6154" i="4" s="1"/>
  <c r="P6153" i="4"/>
  <c r="O6153" i="4"/>
  <c r="N6153" i="4"/>
  <c r="M6153" i="4"/>
  <c r="Q6153" i="4" s="1"/>
  <c r="P6152" i="4"/>
  <c r="O6152" i="4"/>
  <c r="N6152" i="4"/>
  <c r="M6152" i="4"/>
  <c r="Q6152" i="4" s="1"/>
  <c r="P6151" i="4"/>
  <c r="O6151" i="4"/>
  <c r="N6151" i="4"/>
  <c r="M6151" i="4"/>
  <c r="Q6151" i="4" s="1"/>
  <c r="P6150" i="4"/>
  <c r="O6150" i="4"/>
  <c r="N6150" i="4"/>
  <c r="M6150" i="4"/>
  <c r="Q6150" i="4" s="1"/>
  <c r="P6149" i="4"/>
  <c r="O6149" i="4"/>
  <c r="N6149" i="4"/>
  <c r="M6149" i="4"/>
  <c r="Q6149" i="4" s="1"/>
  <c r="P6148" i="4"/>
  <c r="O6148" i="4"/>
  <c r="N6148" i="4"/>
  <c r="M6148" i="4"/>
  <c r="Q6148" i="4" s="1"/>
  <c r="P6147" i="4"/>
  <c r="O6147" i="4"/>
  <c r="N6147" i="4"/>
  <c r="M6147" i="4"/>
  <c r="Q6147" i="4" s="1"/>
  <c r="P6146" i="4"/>
  <c r="O6146" i="4"/>
  <c r="N6146" i="4"/>
  <c r="M6146" i="4"/>
  <c r="Q6146" i="4" s="1"/>
  <c r="P6145" i="4"/>
  <c r="O6145" i="4"/>
  <c r="N6145" i="4"/>
  <c r="M6145" i="4"/>
  <c r="Q6145" i="4" s="1"/>
  <c r="P6144" i="4"/>
  <c r="O6144" i="4"/>
  <c r="N6144" i="4"/>
  <c r="M6144" i="4"/>
  <c r="Q6144" i="4" s="1"/>
  <c r="P6143" i="4"/>
  <c r="O6143" i="4"/>
  <c r="N6143" i="4"/>
  <c r="M6143" i="4"/>
  <c r="Q6143" i="4" s="1"/>
  <c r="P6142" i="4"/>
  <c r="O6142" i="4"/>
  <c r="N6142" i="4"/>
  <c r="M6142" i="4"/>
  <c r="Q6142" i="4" s="1"/>
  <c r="P6141" i="4"/>
  <c r="O6141" i="4"/>
  <c r="N6141" i="4"/>
  <c r="M6141" i="4"/>
  <c r="Q6141" i="4" s="1"/>
  <c r="P6140" i="4"/>
  <c r="O6140" i="4"/>
  <c r="N6140" i="4"/>
  <c r="M6140" i="4"/>
  <c r="Q6140" i="4" s="1"/>
  <c r="P6139" i="4"/>
  <c r="O6139" i="4"/>
  <c r="N6139" i="4"/>
  <c r="M6139" i="4"/>
  <c r="Q6139" i="4" s="1"/>
  <c r="P6138" i="4"/>
  <c r="O6138" i="4"/>
  <c r="N6138" i="4"/>
  <c r="M6138" i="4"/>
  <c r="Q6138" i="4" s="1"/>
  <c r="P6137" i="4"/>
  <c r="O6137" i="4"/>
  <c r="N6137" i="4"/>
  <c r="M6137" i="4"/>
  <c r="Q6137" i="4" s="1"/>
  <c r="P6136" i="4"/>
  <c r="O6136" i="4"/>
  <c r="N6136" i="4"/>
  <c r="M6136" i="4"/>
  <c r="Q6136" i="4" s="1"/>
  <c r="P6135" i="4"/>
  <c r="O6135" i="4"/>
  <c r="N6135" i="4"/>
  <c r="M6135" i="4"/>
  <c r="Q6135" i="4" s="1"/>
  <c r="P6134" i="4"/>
  <c r="O6134" i="4"/>
  <c r="N6134" i="4"/>
  <c r="M6134" i="4"/>
  <c r="Q6134" i="4" s="1"/>
  <c r="P6133" i="4"/>
  <c r="O6133" i="4"/>
  <c r="N6133" i="4"/>
  <c r="M6133" i="4"/>
  <c r="Q6133" i="4" s="1"/>
  <c r="P6132" i="4"/>
  <c r="O6132" i="4"/>
  <c r="N6132" i="4"/>
  <c r="M6132" i="4"/>
  <c r="Q6132" i="4" s="1"/>
  <c r="P6131" i="4"/>
  <c r="O6131" i="4"/>
  <c r="N6131" i="4"/>
  <c r="M6131" i="4"/>
  <c r="Q6131" i="4" s="1"/>
  <c r="P6130" i="4"/>
  <c r="O6130" i="4"/>
  <c r="N6130" i="4"/>
  <c r="M6130" i="4"/>
  <c r="Q6130" i="4" s="1"/>
  <c r="P6129" i="4"/>
  <c r="O6129" i="4"/>
  <c r="N6129" i="4"/>
  <c r="M6129" i="4"/>
  <c r="Q6129" i="4" s="1"/>
  <c r="P6128" i="4"/>
  <c r="O6128" i="4"/>
  <c r="N6128" i="4"/>
  <c r="M6128" i="4"/>
  <c r="Q6128" i="4" s="1"/>
  <c r="P6127" i="4"/>
  <c r="O6127" i="4"/>
  <c r="N6127" i="4"/>
  <c r="M6127" i="4"/>
  <c r="Q6127" i="4" s="1"/>
  <c r="P6126" i="4"/>
  <c r="O6126" i="4"/>
  <c r="N6126" i="4"/>
  <c r="M6126" i="4"/>
  <c r="Q6126" i="4" s="1"/>
  <c r="P6125" i="4"/>
  <c r="O6125" i="4"/>
  <c r="N6125" i="4"/>
  <c r="M6125" i="4"/>
  <c r="Q6125" i="4" s="1"/>
  <c r="P6124" i="4"/>
  <c r="O6124" i="4"/>
  <c r="N6124" i="4"/>
  <c r="M6124" i="4"/>
  <c r="Q6124" i="4" s="1"/>
  <c r="P6123" i="4"/>
  <c r="O6123" i="4"/>
  <c r="N6123" i="4"/>
  <c r="M6123" i="4"/>
  <c r="Q6123" i="4" s="1"/>
  <c r="P6122" i="4"/>
  <c r="O6122" i="4"/>
  <c r="N6122" i="4"/>
  <c r="M6122" i="4"/>
  <c r="Q6122" i="4" s="1"/>
  <c r="P6121" i="4"/>
  <c r="O6121" i="4"/>
  <c r="N6121" i="4"/>
  <c r="M6121" i="4"/>
  <c r="Q6121" i="4" s="1"/>
  <c r="P6120" i="4"/>
  <c r="O6120" i="4"/>
  <c r="N6120" i="4"/>
  <c r="M6120" i="4"/>
  <c r="Q6120" i="4" s="1"/>
  <c r="P6119" i="4"/>
  <c r="O6119" i="4"/>
  <c r="N6119" i="4"/>
  <c r="M6119" i="4"/>
  <c r="Q6119" i="4" s="1"/>
  <c r="P6118" i="4"/>
  <c r="O6118" i="4"/>
  <c r="N6118" i="4"/>
  <c r="M6118" i="4"/>
  <c r="Q6118" i="4" s="1"/>
  <c r="P6117" i="4"/>
  <c r="O6117" i="4"/>
  <c r="N6117" i="4"/>
  <c r="M6117" i="4"/>
  <c r="Q6117" i="4" s="1"/>
  <c r="P6116" i="4"/>
  <c r="O6116" i="4"/>
  <c r="N6116" i="4"/>
  <c r="M6116" i="4"/>
  <c r="Q6116" i="4" s="1"/>
  <c r="P6115" i="4"/>
  <c r="O6115" i="4"/>
  <c r="N6115" i="4"/>
  <c r="M6115" i="4"/>
  <c r="Q6115" i="4" s="1"/>
  <c r="P6114" i="4"/>
  <c r="O6114" i="4"/>
  <c r="N6114" i="4"/>
  <c r="M6114" i="4"/>
  <c r="Q6114" i="4" s="1"/>
  <c r="P6113" i="4"/>
  <c r="O6113" i="4"/>
  <c r="N6113" i="4"/>
  <c r="M6113" i="4"/>
  <c r="Q6113" i="4" s="1"/>
  <c r="P6112" i="4"/>
  <c r="O6112" i="4"/>
  <c r="N6112" i="4"/>
  <c r="M6112" i="4"/>
  <c r="Q6112" i="4" s="1"/>
  <c r="P6111" i="4"/>
  <c r="O6111" i="4"/>
  <c r="N6111" i="4"/>
  <c r="M6111" i="4"/>
  <c r="Q6111" i="4" s="1"/>
  <c r="P6110" i="4"/>
  <c r="O6110" i="4"/>
  <c r="N6110" i="4"/>
  <c r="M6110" i="4"/>
  <c r="Q6110" i="4" s="1"/>
  <c r="P6109" i="4"/>
  <c r="O6109" i="4"/>
  <c r="N6109" i="4"/>
  <c r="M6109" i="4"/>
  <c r="Q6109" i="4" s="1"/>
  <c r="P6108" i="4"/>
  <c r="O6108" i="4"/>
  <c r="N6108" i="4"/>
  <c r="M6108" i="4"/>
  <c r="Q6108" i="4" s="1"/>
  <c r="P6107" i="4"/>
  <c r="O6107" i="4"/>
  <c r="N6107" i="4"/>
  <c r="M6107" i="4"/>
  <c r="Q6107" i="4" s="1"/>
  <c r="P6106" i="4"/>
  <c r="O6106" i="4"/>
  <c r="N6106" i="4"/>
  <c r="M6106" i="4"/>
  <c r="Q6106" i="4" s="1"/>
  <c r="P6105" i="4"/>
  <c r="O6105" i="4"/>
  <c r="N6105" i="4"/>
  <c r="M6105" i="4"/>
  <c r="Q6105" i="4" s="1"/>
  <c r="P6104" i="4"/>
  <c r="O6104" i="4"/>
  <c r="N6104" i="4"/>
  <c r="M6104" i="4"/>
  <c r="Q6104" i="4" s="1"/>
  <c r="P6103" i="4"/>
  <c r="O6103" i="4"/>
  <c r="N6103" i="4"/>
  <c r="M6103" i="4"/>
  <c r="Q6103" i="4" s="1"/>
  <c r="P6102" i="4"/>
  <c r="O6102" i="4"/>
  <c r="N6102" i="4"/>
  <c r="M6102" i="4"/>
  <c r="Q6102" i="4" s="1"/>
  <c r="P6101" i="4"/>
  <c r="O6101" i="4"/>
  <c r="N6101" i="4"/>
  <c r="M6101" i="4"/>
  <c r="Q6101" i="4" s="1"/>
  <c r="P6100" i="4"/>
  <c r="O6100" i="4"/>
  <c r="N6100" i="4"/>
  <c r="M6100" i="4"/>
  <c r="Q6100" i="4" s="1"/>
  <c r="P6099" i="4"/>
  <c r="O6099" i="4"/>
  <c r="N6099" i="4"/>
  <c r="M6099" i="4"/>
  <c r="Q6099" i="4" s="1"/>
  <c r="P6098" i="4"/>
  <c r="O6098" i="4"/>
  <c r="N6098" i="4"/>
  <c r="M6098" i="4"/>
  <c r="Q6098" i="4" s="1"/>
  <c r="P6097" i="4"/>
  <c r="O6097" i="4"/>
  <c r="N6097" i="4"/>
  <c r="M6097" i="4"/>
  <c r="Q6097" i="4" s="1"/>
  <c r="P6096" i="4"/>
  <c r="O6096" i="4"/>
  <c r="N6096" i="4"/>
  <c r="M6096" i="4"/>
  <c r="Q6096" i="4" s="1"/>
  <c r="P6095" i="4"/>
  <c r="O6095" i="4"/>
  <c r="N6095" i="4"/>
  <c r="M6095" i="4"/>
  <c r="Q6095" i="4" s="1"/>
  <c r="P6094" i="4"/>
  <c r="O6094" i="4"/>
  <c r="N6094" i="4"/>
  <c r="M6094" i="4"/>
  <c r="Q6094" i="4" s="1"/>
  <c r="P6093" i="4"/>
  <c r="O6093" i="4"/>
  <c r="N6093" i="4"/>
  <c r="M6093" i="4"/>
  <c r="Q6093" i="4" s="1"/>
  <c r="P6092" i="4"/>
  <c r="O6092" i="4"/>
  <c r="N6092" i="4"/>
  <c r="M6092" i="4"/>
  <c r="Q6092" i="4" s="1"/>
  <c r="P6091" i="4"/>
  <c r="O6091" i="4"/>
  <c r="N6091" i="4"/>
  <c r="M6091" i="4"/>
  <c r="Q6091" i="4" s="1"/>
  <c r="P6090" i="4"/>
  <c r="O6090" i="4"/>
  <c r="N6090" i="4"/>
  <c r="M6090" i="4"/>
  <c r="Q6090" i="4" s="1"/>
  <c r="P6089" i="4"/>
  <c r="O6089" i="4"/>
  <c r="N6089" i="4"/>
  <c r="M6089" i="4"/>
  <c r="Q6089" i="4" s="1"/>
  <c r="P6088" i="4"/>
  <c r="O6088" i="4"/>
  <c r="N6088" i="4"/>
  <c r="M6088" i="4"/>
  <c r="Q6088" i="4" s="1"/>
  <c r="P6087" i="4"/>
  <c r="O6087" i="4"/>
  <c r="N6087" i="4"/>
  <c r="M6087" i="4"/>
  <c r="Q6087" i="4" s="1"/>
  <c r="P6086" i="4"/>
  <c r="O6086" i="4"/>
  <c r="N6086" i="4"/>
  <c r="M6086" i="4"/>
  <c r="Q6086" i="4" s="1"/>
  <c r="P6085" i="4"/>
  <c r="O6085" i="4"/>
  <c r="N6085" i="4"/>
  <c r="M6085" i="4"/>
  <c r="Q6085" i="4" s="1"/>
  <c r="P6084" i="4"/>
  <c r="O6084" i="4"/>
  <c r="N6084" i="4"/>
  <c r="M6084" i="4"/>
  <c r="Q6084" i="4" s="1"/>
  <c r="P6083" i="4"/>
  <c r="O6083" i="4"/>
  <c r="N6083" i="4"/>
  <c r="M6083" i="4"/>
  <c r="Q6083" i="4" s="1"/>
  <c r="P6082" i="4"/>
  <c r="O6082" i="4"/>
  <c r="N6082" i="4"/>
  <c r="M6082" i="4"/>
  <c r="Q6082" i="4" s="1"/>
  <c r="P6081" i="4"/>
  <c r="O6081" i="4"/>
  <c r="N6081" i="4"/>
  <c r="M6081" i="4"/>
  <c r="Q6081" i="4" s="1"/>
  <c r="P6080" i="4"/>
  <c r="O6080" i="4"/>
  <c r="N6080" i="4"/>
  <c r="M6080" i="4"/>
  <c r="Q6080" i="4" s="1"/>
  <c r="P6079" i="4"/>
  <c r="O6079" i="4"/>
  <c r="N6079" i="4"/>
  <c r="M6079" i="4"/>
  <c r="Q6079" i="4" s="1"/>
  <c r="P6078" i="4"/>
  <c r="O6078" i="4"/>
  <c r="N6078" i="4"/>
  <c r="M6078" i="4"/>
  <c r="Q6078" i="4" s="1"/>
  <c r="P6077" i="4"/>
  <c r="O6077" i="4"/>
  <c r="N6077" i="4"/>
  <c r="M6077" i="4"/>
  <c r="Q6077" i="4" s="1"/>
  <c r="P6076" i="4"/>
  <c r="O6076" i="4"/>
  <c r="N6076" i="4"/>
  <c r="M6076" i="4"/>
  <c r="Q6076" i="4" s="1"/>
  <c r="P6075" i="4"/>
  <c r="O6075" i="4"/>
  <c r="N6075" i="4"/>
  <c r="M6075" i="4"/>
  <c r="Q6075" i="4" s="1"/>
  <c r="P6074" i="4"/>
  <c r="O6074" i="4"/>
  <c r="N6074" i="4"/>
  <c r="M6074" i="4"/>
  <c r="Q6074" i="4" s="1"/>
  <c r="P6073" i="4"/>
  <c r="O6073" i="4"/>
  <c r="N6073" i="4"/>
  <c r="M6073" i="4"/>
  <c r="Q6073" i="4" s="1"/>
  <c r="P6072" i="4"/>
  <c r="O6072" i="4"/>
  <c r="N6072" i="4"/>
  <c r="M6072" i="4"/>
  <c r="Q6072" i="4" s="1"/>
  <c r="P6071" i="4"/>
  <c r="O6071" i="4"/>
  <c r="N6071" i="4"/>
  <c r="M6071" i="4"/>
  <c r="Q6071" i="4" s="1"/>
  <c r="P6070" i="4"/>
  <c r="O6070" i="4"/>
  <c r="N6070" i="4"/>
  <c r="M6070" i="4"/>
  <c r="Q6070" i="4" s="1"/>
  <c r="P6069" i="4"/>
  <c r="O6069" i="4"/>
  <c r="N6069" i="4"/>
  <c r="M6069" i="4"/>
  <c r="Q6069" i="4" s="1"/>
  <c r="P6068" i="4"/>
  <c r="O6068" i="4"/>
  <c r="N6068" i="4"/>
  <c r="M6068" i="4"/>
  <c r="Q6068" i="4" s="1"/>
  <c r="P6067" i="4"/>
  <c r="O6067" i="4"/>
  <c r="N6067" i="4"/>
  <c r="M6067" i="4"/>
  <c r="Q6067" i="4" s="1"/>
  <c r="P6066" i="4"/>
  <c r="O6066" i="4"/>
  <c r="N6066" i="4"/>
  <c r="M6066" i="4"/>
  <c r="Q6066" i="4" s="1"/>
  <c r="P6065" i="4"/>
  <c r="O6065" i="4"/>
  <c r="N6065" i="4"/>
  <c r="M6065" i="4"/>
  <c r="Q6065" i="4" s="1"/>
  <c r="P6064" i="4"/>
  <c r="O6064" i="4"/>
  <c r="N6064" i="4"/>
  <c r="M6064" i="4"/>
  <c r="Q6064" i="4" s="1"/>
  <c r="P6063" i="4"/>
  <c r="O6063" i="4"/>
  <c r="N6063" i="4"/>
  <c r="M6063" i="4"/>
  <c r="Q6063" i="4" s="1"/>
  <c r="P6062" i="4"/>
  <c r="O6062" i="4"/>
  <c r="N6062" i="4"/>
  <c r="M6062" i="4"/>
  <c r="Q6062" i="4" s="1"/>
  <c r="P6061" i="4"/>
  <c r="O6061" i="4"/>
  <c r="N6061" i="4"/>
  <c r="M6061" i="4"/>
  <c r="Q6061" i="4" s="1"/>
  <c r="P6060" i="4"/>
  <c r="O6060" i="4"/>
  <c r="N6060" i="4"/>
  <c r="M6060" i="4"/>
  <c r="Q6060" i="4" s="1"/>
  <c r="P6059" i="4"/>
  <c r="O6059" i="4"/>
  <c r="N6059" i="4"/>
  <c r="M6059" i="4"/>
  <c r="Q6059" i="4" s="1"/>
  <c r="P6058" i="4"/>
  <c r="O6058" i="4"/>
  <c r="N6058" i="4"/>
  <c r="M6058" i="4"/>
  <c r="Q6058" i="4" s="1"/>
  <c r="P6057" i="4"/>
  <c r="O6057" i="4"/>
  <c r="N6057" i="4"/>
  <c r="M6057" i="4"/>
  <c r="Q6057" i="4" s="1"/>
  <c r="P6056" i="4"/>
  <c r="O6056" i="4"/>
  <c r="N6056" i="4"/>
  <c r="M6056" i="4"/>
  <c r="Q6056" i="4" s="1"/>
  <c r="P6055" i="4"/>
  <c r="O6055" i="4"/>
  <c r="N6055" i="4"/>
  <c r="M6055" i="4"/>
  <c r="Q6055" i="4" s="1"/>
  <c r="P6054" i="4"/>
  <c r="O6054" i="4"/>
  <c r="N6054" i="4"/>
  <c r="M6054" i="4"/>
  <c r="Q6054" i="4" s="1"/>
  <c r="P6053" i="4"/>
  <c r="O6053" i="4"/>
  <c r="N6053" i="4"/>
  <c r="M6053" i="4"/>
  <c r="Q6053" i="4" s="1"/>
  <c r="P6052" i="4"/>
  <c r="O6052" i="4"/>
  <c r="N6052" i="4"/>
  <c r="M6052" i="4"/>
  <c r="Q6052" i="4" s="1"/>
  <c r="P6051" i="4"/>
  <c r="O6051" i="4"/>
  <c r="N6051" i="4"/>
  <c r="M6051" i="4"/>
  <c r="Q6051" i="4" s="1"/>
  <c r="P6050" i="4"/>
  <c r="O6050" i="4"/>
  <c r="N6050" i="4"/>
  <c r="M6050" i="4"/>
  <c r="Q6050" i="4" s="1"/>
  <c r="P6049" i="4"/>
  <c r="O6049" i="4"/>
  <c r="N6049" i="4"/>
  <c r="M6049" i="4"/>
  <c r="Q6049" i="4" s="1"/>
  <c r="P6048" i="4"/>
  <c r="O6048" i="4"/>
  <c r="N6048" i="4"/>
  <c r="M6048" i="4"/>
  <c r="Q6048" i="4" s="1"/>
  <c r="P6047" i="4"/>
  <c r="O6047" i="4"/>
  <c r="N6047" i="4"/>
  <c r="M6047" i="4"/>
  <c r="Q6047" i="4" s="1"/>
  <c r="P6046" i="4"/>
  <c r="O6046" i="4"/>
  <c r="N6046" i="4"/>
  <c r="M6046" i="4"/>
  <c r="Q6046" i="4" s="1"/>
  <c r="P6045" i="4"/>
  <c r="O6045" i="4"/>
  <c r="N6045" i="4"/>
  <c r="M6045" i="4"/>
  <c r="Q6045" i="4" s="1"/>
  <c r="P6044" i="4"/>
  <c r="O6044" i="4"/>
  <c r="N6044" i="4"/>
  <c r="M6044" i="4"/>
  <c r="Q6044" i="4" s="1"/>
  <c r="P6043" i="4"/>
  <c r="O6043" i="4"/>
  <c r="N6043" i="4"/>
  <c r="M6043" i="4"/>
  <c r="Q6043" i="4" s="1"/>
  <c r="P6042" i="4"/>
  <c r="O6042" i="4"/>
  <c r="N6042" i="4"/>
  <c r="M6042" i="4"/>
  <c r="Q6042" i="4" s="1"/>
  <c r="P6041" i="4"/>
  <c r="O6041" i="4"/>
  <c r="N6041" i="4"/>
  <c r="M6041" i="4"/>
  <c r="Q6041" i="4" s="1"/>
  <c r="P6040" i="4"/>
  <c r="O6040" i="4"/>
  <c r="N6040" i="4"/>
  <c r="M6040" i="4"/>
  <c r="Q6040" i="4" s="1"/>
  <c r="P6039" i="4"/>
  <c r="O6039" i="4"/>
  <c r="N6039" i="4"/>
  <c r="M6039" i="4"/>
  <c r="Q6039" i="4" s="1"/>
  <c r="P6038" i="4"/>
  <c r="O6038" i="4"/>
  <c r="N6038" i="4"/>
  <c r="M6038" i="4"/>
  <c r="Q6038" i="4" s="1"/>
  <c r="P6037" i="4"/>
  <c r="O6037" i="4"/>
  <c r="N6037" i="4"/>
  <c r="M6037" i="4"/>
  <c r="Q6037" i="4" s="1"/>
  <c r="P6036" i="4"/>
  <c r="O6036" i="4"/>
  <c r="N6036" i="4"/>
  <c r="M6036" i="4"/>
  <c r="Q6036" i="4" s="1"/>
  <c r="P6035" i="4"/>
  <c r="O6035" i="4"/>
  <c r="N6035" i="4"/>
  <c r="M6035" i="4"/>
  <c r="Q6035" i="4" s="1"/>
  <c r="P6034" i="4"/>
  <c r="O6034" i="4"/>
  <c r="N6034" i="4"/>
  <c r="M6034" i="4"/>
  <c r="Q6034" i="4" s="1"/>
  <c r="P6033" i="4"/>
  <c r="O6033" i="4"/>
  <c r="N6033" i="4"/>
  <c r="M6033" i="4"/>
  <c r="Q6033" i="4" s="1"/>
  <c r="P6032" i="4"/>
  <c r="O6032" i="4"/>
  <c r="N6032" i="4"/>
  <c r="M6032" i="4"/>
  <c r="Q6032" i="4" s="1"/>
  <c r="P6031" i="4"/>
  <c r="O6031" i="4"/>
  <c r="N6031" i="4"/>
  <c r="M6031" i="4"/>
  <c r="Q6031" i="4" s="1"/>
  <c r="P6030" i="4"/>
  <c r="O6030" i="4"/>
  <c r="N6030" i="4"/>
  <c r="M6030" i="4"/>
  <c r="Q6030" i="4" s="1"/>
  <c r="P6029" i="4"/>
  <c r="O6029" i="4"/>
  <c r="N6029" i="4"/>
  <c r="M6029" i="4"/>
  <c r="Q6029" i="4" s="1"/>
  <c r="P6028" i="4"/>
  <c r="O6028" i="4"/>
  <c r="N6028" i="4"/>
  <c r="M6028" i="4"/>
  <c r="Q6028" i="4" s="1"/>
  <c r="P6027" i="4"/>
  <c r="O6027" i="4"/>
  <c r="N6027" i="4"/>
  <c r="M6027" i="4"/>
  <c r="Q6027" i="4" s="1"/>
  <c r="P6026" i="4"/>
  <c r="O6026" i="4"/>
  <c r="N6026" i="4"/>
  <c r="M6026" i="4"/>
  <c r="Q6026" i="4" s="1"/>
  <c r="P6025" i="4"/>
  <c r="O6025" i="4"/>
  <c r="N6025" i="4"/>
  <c r="M6025" i="4"/>
  <c r="Q6025" i="4" s="1"/>
  <c r="P6024" i="4"/>
  <c r="O6024" i="4"/>
  <c r="N6024" i="4"/>
  <c r="M6024" i="4"/>
  <c r="Q6024" i="4" s="1"/>
  <c r="P6023" i="4"/>
  <c r="O6023" i="4"/>
  <c r="N6023" i="4"/>
  <c r="M6023" i="4"/>
  <c r="Q6023" i="4" s="1"/>
  <c r="P6022" i="4"/>
  <c r="O6022" i="4"/>
  <c r="N6022" i="4"/>
  <c r="M6022" i="4"/>
  <c r="Q6022" i="4" s="1"/>
  <c r="P6021" i="4"/>
  <c r="O6021" i="4"/>
  <c r="N6021" i="4"/>
  <c r="M6021" i="4"/>
  <c r="Q6021" i="4" s="1"/>
  <c r="P6020" i="4"/>
  <c r="O6020" i="4"/>
  <c r="N6020" i="4"/>
  <c r="M6020" i="4"/>
  <c r="Q6020" i="4" s="1"/>
  <c r="P6019" i="4"/>
  <c r="O6019" i="4"/>
  <c r="N6019" i="4"/>
  <c r="M6019" i="4"/>
  <c r="Q6019" i="4" s="1"/>
  <c r="P6018" i="4"/>
  <c r="O6018" i="4"/>
  <c r="N6018" i="4"/>
  <c r="M6018" i="4"/>
  <c r="Q6018" i="4" s="1"/>
  <c r="P6017" i="4"/>
  <c r="O6017" i="4"/>
  <c r="N6017" i="4"/>
  <c r="M6017" i="4"/>
  <c r="Q6017" i="4" s="1"/>
  <c r="P6016" i="4"/>
  <c r="O6016" i="4"/>
  <c r="N6016" i="4"/>
  <c r="M6016" i="4"/>
  <c r="Q6016" i="4" s="1"/>
  <c r="P6015" i="4"/>
  <c r="O6015" i="4"/>
  <c r="N6015" i="4"/>
  <c r="M6015" i="4"/>
  <c r="Q6015" i="4" s="1"/>
  <c r="P6014" i="4"/>
  <c r="O6014" i="4"/>
  <c r="N6014" i="4"/>
  <c r="M6014" i="4"/>
  <c r="Q6014" i="4" s="1"/>
  <c r="P6013" i="4"/>
  <c r="O6013" i="4"/>
  <c r="N6013" i="4"/>
  <c r="M6013" i="4"/>
  <c r="Q6013" i="4" s="1"/>
  <c r="P6012" i="4"/>
  <c r="O6012" i="4"/>
  <c r="N6012" i="4"/>
  <c r="M6012" i="4"/>
  <c r="Q6012" i="4" s="1"/>
  <c r="P6011" i="4"/>
  <c r="O6011" i="4"/>
  <c r="N6011" i="4"/>
  <c r="M6011" i="4"/>
  <c r="Q6011" i="4" s="1"/>
  <c r="P6010" i="4"/>
  <c r="O6010" i="4"/>
  <c r="N6010" i="4"/>
  <c r="M6010" i="4"/>
  <c r="Q6010" i="4" s="1"/>
  <c r="P6009" i="4"/>
  <c r="O6009" i="4"/>
  <c r="N6009" i="4"/>
  <c r="M6009" i="4"/>
  <c r="Q6009" i="4" s="1"/>
  <c r="P6008" i="4"/>
  <c r="O6008" i="4"/>
  <c r="N6008" i="4"/>
  <c r="M6008" i="4"/>
  <c r="Q6008" i="4" s="1"/>
  <c r="P6007" i="4"/>
  <c r="O6007" i="4"/>
  <c r="N6007" i="4"/>
  <c r="M6007" i="4"/>
  <c r="Q6007" i="4" s="1"/>
  <c r="P6006" i="4"/>
  <c r="O6006" i="4"/>
  <c r="N6006" i="4"/>
  <c r="M6006" i="4"/>
  <c r="Q6006" i="4" s="1"/>
  <c r="P6005" i="4"/>
  <c r="O6005" i="4"/>
  <c r="N6005" i="4"/>
  <c r="M6005" i="4"/>
  <c r="Q6005" i="4" s="1"/>
  <c r="P6004" i="4"/>
  <c r="O6004" i="4"/>
  <c r="N6004" i="4"/>
  <c r="M6004" i="4"/>
  <c r="Q6004" i="4" s="1"/>
  <c r="P6003" i="4"/>
  <c r="O6003" i="4"/>
  <c r="N6003" i="4"/>
  <c r="M6003" i="4"/>
  <c r="Q6003" i="4" s="1"/>
  <c r="P6002" i="4"/>
  <c r="O6002" i="4"/>
  <c r="N6002" i="4"/>
  <c r="M6002" i="4"/>
  <c r="Q6002" i="4" s="1"/>
  <c r="P6001" i="4"/>
  <c r="O6001" i="4"/>
  <c r="N6001" i="4"/>
  <c r="M6001" i="4"/>
  <c r="Q6001" i="4" s="1"/>
  <c r="P6000" i="4"/>
  <c r="O6000" i="4"/>
  <c r="N6000" i="4"/>
  <c r="M6000" i="4"/>
  <c r="Q6000" i="4" s="1"/>
  <c r="P5999" i="4"/>
  <c r="O5999" i="4"/>
  <c r="N5999" i="4"/>
  <c r="M5999" i="4"/>
  <c r="Q5999" i="4" s="1"/>
  <c r="P5998" i="4"/>
  <c r="O5998" i="4"/>
  <c r="N5998" i="4"/>
  <c r="M5998" i="4"/>
  <c r="Q5998" i="4" s="1"/>
  <c r="P5997" i="4"/>
  <c r="O5997" i="4"/>
  <c r="N5997" i="4"/>
  <c r="M5997" i="4"/>
  <c r="Q5997" i="4" s="1"/>
  <c r="P5996" i="4"/>
  <c r="O5996" i="4"/>
  <c r="N5996" i="4"/>
  <c r="M5996" i="4"/>
  <c r="Q5996" i="4" s="1"/>
  <c r="P5995" i="4"/>
  <c r="O5995" i="4"/>
  <c r="N5995" i="4"/>
  <c r="M5995" i="4"/>
  <c r="Q5995" i="4" s="1"/>
  <c r="P5994" i="4"/>
  <c r="O5994" i="4"/>
  <c r="N5994" i="4"/>
  <c r="M5994" i="4"/>
  <c r="Q5994" i="4" s="1"/>
  <c r="P5993" i="4"/>
  <c r="O5993" i="4"/>
  <c r="N5993" i="4"/>
  <c r="M5993" i="4"/>
  <c r="Q5993" i="4" s="1"/>
  <c r="P5992" i="4"/>
  <c r="O5992" i="4"/>
  <c r="N5992" i="4"/>
  <c r="M5992" i="4"/>
  <c r="Q5992" i="4" s="1"/>
  <c r="P5991" i="4"/>
  <c r="O5991" i="4"/>
  <c r="N5991" i="4"/>
  <c r="M5991" i="4"/>
  <c r="Q5991" i="4" s="1"/>
  <c r="P5990" i="4"/>
  <c r="O5990" i="4"/>
  <c r="N5990" i="4"/>
  <c r="M5990" i="4"/>
  <c r="Q5990" i="4" s="1"/>
  <c r="P5989" i="4"/>
  <c r="O5989" i="4"/>
  <c r="N5989" i="4"/>
  <c r="M5989" i="4"/>
  <c r="Q5989" i="4" s="1"/>
  <c r="P5988" i="4"/>
  <c r="O5988" i="4"/>
  <c r="N5988" i="4"/>
  <c r="M5988" i="4"/>
  <c r="Q5988" i="4" s="1"/>
  <c r="P5987" i="4"/>
  <c r="O5987" i="4"/>
  <c r="N5987" i="4"/>
  <c r="M5987" i="4"/>
  <c r="Q5987" i="4" s="1"/>
  <c r="P5986" i="4"/>
  <c r="O5986" i="4"/>
  <c r="N5986" i="4"/>
  <c r="M5986" i="4"/>
  <c r="Q5986" i="4" s="1"/>
  <c r="P5985" i="4"/>
  <c r="O5985" i="4"/>
  <c r="N5985" i="4"/>
  <c r="M5985" i="4"/>
  <c r="Q5985" i="4" s="1"/>
  <c r="P5984" i="4"/>
  <c r="O5984" i="4"/>
  <c r="N5984" i="4"/>
  <c r="M5984" i="4"/>
  <c r="Q5984" i="4" s="1"/>
  <c r="P5983" i="4"/>
  <c r="O5983" i="4"/>
  <c r="N5983" i="4"/>
  <c r="M5983" i="4"/>
  <c r="Q5983" i="4" s="1"/>
  <c r="P5982" i="4"/>
  <c r="O5982" i="4"/>
  <c r="N5982" i="4"/>
  <c r="M5982" i="4"/>
  <c r="Q5982" i="4" s="1"/>
  <c r="P5981" i="4"/>
  <c r="O5981" i="4"/>
  <c r="N5981" i="4"/>
  <c r="M5981" i="4"/>
  <c r="Q5981" i="4" s="1"/>
  <c r="P5980" i="4"/>
  <c r="O5980" i="4"/>
  <c r="N5980" i="4"/>
  <c r="M5980" i="4"/>
  <c r="Q5980" i="4" s="1"/>
  <c r="P5979" i="4"/>
  <c r="O5979" i="4"/>
  <c r="N5979" i="4"/>
  <c r="M5979" i="4"/>
  <c r="Q5979" i="4" s="1"/>
  <c r="P5978" i="4"/>
  <c r="O5978" i="4"/>
  <c r="N5978" i="4"/>
  <c r="M5978" i="4"/>
  <c r="Q5978" i="4" s="1"/>
  <c r="P5977" i="4"/>
  <c r="O5977" i="4"/>
  <c r="N5977" i="4"/>
  <c r="M5977" i="4"/>
  <c r="Q5977" i="4" s="1"/>
  <c r="P5976" i="4"/>
  <c r="O5976" i="4"/>
  <c r="N5976" i="4"/>
  <c r="M5976" i="4"/>
  <c r="Q5976" i="4" s="1"/>
  <c r="P5975" i="4"/>
  <c r="O5975" i="4"/>
  <c r="N5975" i="4"/>
  <c r="M5975" i="4"/>
  <c r="Q5975" i="4" s="1"/>
  <c r="P5974" i="4"/>
  <c r="O5974" i="4"/>
  <c r="N5974" i="4"/>
  <c r="M5974" i="4"/>
  <c r="Q5974" i="4" s="1"/>
  <c r="P5973" i="4"/>
  <c r="O5973" i="4"/>
  <c r="N5973" i="4"/>
  <c r="M5973" i="4"/>
  <c r="Q5973" i="4" s="1"/>
  <c r="P5972" i="4"/>
  <c r="O5972" i="4"/>
  <c r="N5972" i="4"/>
  <c r="M5972" i="4"/>
  <c r="Q5972" i="4" s="1"/>
  <c r="P5971" i="4"/>
  <c r="O5971" i="4"/>
  <c r="N5971" i="4"/>
  <c r="M5971" i="4"/>
  <c r="Q5971" i="4" s="1"/>
  <c r="P5970" i="4"/>
  <c r="O5970" i="4"/>
  <c r="N5970" i="4"/>
  <c r="M5970" i="4"/>
  <c r="Q5970" i="4" s="1"/>
  <c r="P5969" i="4"/>
  <c r="O5969" i="4"/>
  <c r="N5969" i="4"/>
  <c r="M5969" i="4"/>
  <c r="Q5969" i="4" s="1"/>
  <c r="P5968" i="4"/>
  <c r="O5968" i="4"/>
  <c r="N5968" i="4"/>
  <c r="M5968" i="4"/>
  <c r="Q5968" i="4" s="1"/>
  <c r="P5967" i="4"/>
  <c r="O5967" i="4"/>
  <c r="N5967" i="4"/>
  <c r="M5967" i="4"/>
  <c r="Q5967" i="4" s="1"/>
  <c r="P5966" i="4"/>
  <c r="O5966" i="4"/>
  <c r="N5966" i="4"/>
  <c r="M5966" i="4"/>
  <c r="Q5966" i="4" s="1"/>
  <c r="P5965" i="4"/>
  <c r="O5965" i="4"/>
  <c r="N5965" i="4"/>
  <c r="M5965" i="4"/>
  <c r="Q5965" i="4" s="1"/>
  <c r="P5964" i="4"/>
  <c r="O5964" i="4"/>
  <c r="N5964" i="4"/>
  <c r="M5964" i="4"/>
  <c r="Q5964" i="4" s="1"/>
  <c r="P5963" i="4"/>
  <c r="O5963" i="4"/>
  <c r="N5963" i="4"/>
  <c r="M5963" i="4"/>
  <c r="Q5963" i="4" s="1"/>
  <c r="P5962" i="4"/>
  <c r="O5962" i="4"/>
  <c r="N5962" i="4"/>
  <c r="M5962" i="4"/>
  <c r="Q5962" i="4" s="1"/>
  <c r="P5961" i="4"/>
  <c r="O5961" i="4"/>
  <c r="N5961" i="4"/>
  <c r="M5961" i="4"/>
  <c r="Q5961" i="4" s="1"/>
  <c r="P5960" i="4"/>
  <c r="O5960" i="4"/>
  <c r="N5960" i="4"/>
  <c r="M5960" i="4"/>
  <c r="Q5960" i="4" s="1"/>
  <c r="P5959" i="4"/>
  <c r="O5959" i="4"/>
  <c r="N5959" i="4"/>
  <c r="M5959" i="4"/>
  <c r="Q5959" i="4" s="1"/>
  <c r="P5958" i="4"/>
  <c r="O5958" i="4"/>
  <c r="N5958" i="4"/>
  <c r="M5958" i="4"/>
  <c r="Q5958" i="4" s="1"/>
  <c r="P5957" i="4"/>
  <c r="O5957" i="4"/>
  <c r="N5957" i="4"/>
  <c r="M5957" i="4"/>
  <c r="Q5957" i="4" s="1"/>
  <c r="P5956" i="4"/>
  <c r="O5956" i="4"/>
  <c r="N5956" i="4"/>
  <c r="M5956" i="4"/>
  <c r="Q5956" i="4" s="1"/>
  <c r="P5955" i="4"/>
  <c r="O5955" i="4"/>
  <c r="N5955" i="4"/>
  <c r="M5955" i="4"/>
  <c r="Q5955" i="4" s="1"/>
  <c r="P5954" i="4"/>
  <c r="O5954" i="4"/>
  <c r="N5954" i="4"/>
  <c r="M5954" i="4"/>
  <c r="Q5954" i="4" s="1"/>
  <c r="P5953" i="4"/>
  <c r="O5953" i="4"/>
  <c r="N5953" i="4"/>
  <c r="M5953" i="4"/>
  <c r="Q5953" i="4" s="1"/>
  <c r="P5952" i="4"/>
  <c r="O5952" i="4"/>
  <c r="N5952" i="4"/>
  <c r="M5952" i="4"/>
  <c r="Q5952" i="4" s="1"/>
  <c r="P5951" i="4"/>
  <c r="O5951" i="4"/>
  <c r="N5951" i="4"/>
  <c r="M5951" i="4"/>
  <c r="Q5951" i="4" s="1"/>
  <c r="P5950" i="4"/>
  <c r="O5950" i="4"/>
  <c r="N5950" i="4"/>
  <c r="M5950" i="4"/>
  <c r="Q5950" i="4" s="1"/>
  <c r="P5949" i="4"/>
  <c r="O5949" i="4"/>
  <c r="N5949" i="4"/>
  <c r="M5949" i="4"/>
  <c r="Q5949" i="4" s="1"/>
  <c r="P5948" i="4"/>
  <c r="O5948" i="4"/>
  <c r="N5948" i="4"/>
  <c r="M5948" i="4"/>
  <c r="Q5948" i="4" s="1"/>
  <c r="P5947" i="4"/>
  <c r="O5947" i="4"/>
  <c r="N5947" i="4"/>
  <c r="M5947" i="4"/>
  <c r="Q5947" i="4" s="1"/>
  <c r="P5946" i="4"/>
  <c r="O5946" i="4"/>
  <c r="N5946" i="4"/>
  <c r="M5946" i="4"/>
  <c r="Q5946" i="4" s="1"/>
  <c r="P5945" i="4"/>
  <c r="O5945" i="4"/>
  <c r="N5945" i="4"/>
  <c r="M5945" i="4"/>
  <c r="Q5945" i="4" s="1"/>
  <c r="P5944" i="4"/>
  <c r="O5944" i="4"/>
  <c r="N5944" i="4"/>
  <c r="M5944" i="4"/>
  <c r="Q5944" i="4" s="1"/>
  <c r="P5943" i="4"/>
  <c r="O5943" i="4"/>
  <c r="N5943" i="4"/>
  <c r="M5943" i="4"/>
  <c r="Q5943" i="4" s="1"/>
  <c r="P5942" i="4"/>
  <c r="O5942" i="4"/>
  <c r="N5942" i="4"/>
  <c r="M5942" i="4"/>
  <c r="Q5942" i="4" s="1"/>
  <c r="P5941" i="4"/>
  <c r="O5941" i="4"/>
  <c r="N5941" i="4"/>
  <c r="M5941" i="4"/>
  <c r="Q5941" i="4" s="1"/>
  <c r="P5940" i="4"/>
  <c r="O5940" i="4"/>
  <c r="N5940" i="4"/>
  <c r="M5940" i="4"/>
  <c r="Q5940" i="4" s="1"/>
  <c r="P5939" i="4"/>
  <c r="O5939" i="4"/>
  <c r="N5939" i="4"/>
  <c r="M5939" i="4"/>
  <c r="Q5939" i="4" s="1"/>
  <c r="P5938" i="4"/>
  <c r="O5938" i="4"/>
  <c r="N5938" i="4"/>
  <c r="M5938" i="4"/>
  <c r="Q5938" i="4" s="1"/>
  <c r="P5937" i="4"/>
  <c r="O5937" i="4"/>
  <c r="N5937" i="4"/>
  <c r="M5937" i="4"/>
  <c r="Q5937" i="4" s="1"/>
  <c r="P5936" i="4"/>
  <c r="O5936" i="4"/>
  <c r="N5936" i="4"/>
  <c r="M5936" i="4"/>
  <c r="Q5936" i="4" s="1"/>
  <c r="P5935" i="4"/>
  <c r="O5935" i="4"/>
  <c r="N5935" i="4"/>
  <c r="M5935" i="4"/>
  <c r="Q5935" i="4" s="1"/>
  <c r="P5934" i="4"/>
  <c r="O5934" i="4"/>
  <c r="N5934" i="4"/>
  <c r="M5934" i="4"/>
  <c r="Q5934" i="4" s="1"/>
  <c r="P5933" i="4"/>
  <c r="O5933" i="4"/>
  <c r="N5933" i="4"/>
  <c r="M5933" i="4"/>
  <c r="Q5933" i="4" s="1"/>
  <c r="P5932" i="4"/>
  <c r="O5932" i="4"/>
  <c r="N5932" i="4"/>
  <c r="M5932" i="4"/>
  <c r="Q5932" i="4" s="1"/>
  <c r="P5931" i="4"/>
  <c r="O5931" i="4"/>
  <c r="N5931" i="4"/>
  <c r="M5931" i="4"/>
  <c r="Q5931" i="4" s="1"/>
  <c r="P5930" i="4"/>
  <c r="O5930" i="4"/>
  <c r="N5930" i="4"/>
  <c r="M5930" i="4"/>
  <c r="Q5930" i="4" s="1"/>
  <c r="P5929" i="4"/>
  <c r="O5929" i="4"/>
  <c r="N5929" i="4"/>
  <c r="M5929" i="4"/>
  <c r="Q5929" i="4" s="1"/>
  <c r="P5928" i="4"/>
  <c r="O5928" i="4"/>
  <c r="N5928" i="4"/>
  <c r="M5928" i="4"/>
  <c r="Q5928" i="4" s="1"/>
  <c r="P5927" i="4"/>
  <c r="O5927" i="4"/>
  <c r="N5927" i="4"/>
  <c r="M5927" i="4"/>
  <c r="Q5927" i="4" s="1"/>
  <c r="P5926" i="4"/>
  <c r="O5926" i="4"/>
  <c r="N5926" i="4"/>
  <c r="M5926" i="4"/>
  <c r="Q5926" i="4" s="1"/>
  <c r="P5925" i="4"/>
  <c r="O5925" i="4"/>
  <c r="N5925" i="4"/>
  <c r="M5925" i="4"/>
  <c r="Q5925" i="4" s="1"/>
  <c r="P5924" i="4"/>
  <c r="O5924" i="4"/>
  <c r="N5924" i="4"/>
  <c r="M5924" i="4"/>
  <c r="Q5924" i="4" s="1"/>
  <c r="P5923" i="4"/>
  <c r="O5923" i="4"/>
  <c r="N5923" i="4"/>
  <c r="M5923" i="4"/>
  <c r="Q5923" i="4" s="1"/>
  <c r="P5922" i="4"/>
  <c r="O5922" i="4"/>
  <c r="N5922" i="4"/>
  <c r="M5922" i="4"/>
  <c r="Q5922" i="4" s="1"/>
  <c r="P5921" i="4"/>
  <c r="O5921" i="4"/>
  <c r="N5921" i="4"/>
  <c r="M5921" i="4"/>
  <c r="Q5921" i="4" s="1"/>
  <c r="P5920" i="4"/>
  <c r="O5920" i="4"/>
  <c r="N5920" i="4"/>
  <c r="M5920" i="4"/>
  <c r="Q5920" i="4" s="1"/>
  <c r="P5919" i="4"/>
  <c r="O5919" i="4"/>
  <c r="N5919" i="4"/>
  <c r="M5919" i="4"/>
  <c r="Q5919" i="4" s="1"/>
  <c r="P5918" i="4"/>
  <c r="O5918" i="4"/>
  <c r="N5918" i="4"/>
  <c r="M5918" i="4"/>
  <c r="Q5918" i="4" s="1"/>
  <c r="P5917" i="4"/>
  <c r="O5917" i="4"/>
  <c r="N5917" i="4"/>
  <c r="M5917" i="4"/>
  <c r="Q5917" i="4" s="1"/>
  <c r="P5916" i="4"/>
  <c r="O5916" i="4"/>
  <c r="N5916" i="4"/>
  <c r="M5916" i="4"/>
  <c r="Q5916" i="4" s="1"/>
  <c r="P5915" i="4"/>
  <c r="O5915" i="4"/>
  <c r="N5915" i="4"/>
  <c r="M5915" i="4"/>
  <c r="Q5915" i="4" s="1"/>
  <c r="P5914" i="4"/>
  <c r="O5914" i="4"/>
  <c r="N5914" i="4"/>
  <c r="M5914" i="4"/>
  <c r="Q5914" i="4" s="1"/>
  <c r="P5913" i="4"/>
  <c r="O5913" i="4"/>
  <c r="N5913" i="4"/>
  <c r="M5913" i="4"/>
  <c r="Q5913" i="4" s="1"/>
  <c r="P5912" i="4"/>
  <c r="O5912" i="4"/>
  <c r="N5912" i="4"/>
  <c r="M5912" i="4"/>
  <c r="Q5912" i="4" s="1"/>
  <c r="P5911" i="4"/>
  <c r="O5911" i="4"/>
  <c r="N5911" i="4"/>
  <c r="M5911" i="4"/>
  <c r="Q5911" i="4" s="1"/>
  <c r="P5910" i="4"/>
  <c r="O5910" i="4"/>
  <c r="N5910" i="4"/>
  <c r="M5910" i="4"/>
  <c r="Q5910" i="4" s="1"/>
  <c r="P5909" i="4"/>
  <c r="O5909" i="4"/>
  <c r="N5909" i="4"/>
  <c r="M5909" i="4"/>
  <c r="Q5909" i="4" s="1"/>
  <c r="P5908" i="4"/>
  <c r="O5908" i="4"/>
  <c r="N5908" i="4"/>
  <c r="M5908" i="4"/>
  <c r="Q5908" i="4" s="1"/>
  <c r="P5907" i="4"/>
  <c r="O5907" i="4"/>
  <c r="N5907" i="4"/>
  <c r="M5907" i="4"/>
  <c r="Q5907" i="4" s="1"/>
  <c r="P5906" i="4"/>
  <c r="O5906" i="4"/>
  <c r="N5906" i="4"/>
  <c r="M5906" i="4"/>
  <c r="Q5906" i="4" s="1"/>
  <c r="P5905" i="4"/>
  <c r="O5905" i="4"/>
  <c r="N5905" i="4"/>
  <c r="M5905" i="4"/>
  <c r="Q5905" i="4" s="1"/>
  <c r="P5904" i="4"/>
  <c r="O5904" i="4"/>
  <c r="N5904" i="4"/>
  <c r="M5904" i="4"/>
  <c r="Q5904" i="4" s="1"/>
  <c r="P5903" i="4"/>
  <c r="O5903" i="4"/>
  <c r="N5903" i="4"/>
  <c r="M5903" i="4"/>
  <c r="Q5903" i="4" s="1"/>
  <c r="P5902" i="4"/>
  <c r="O5902" i="4"/>
  <c r="N5902" i="4"/>
  <c r="M5902" i="4"/>
  <c r="Q5902" i="4" s="1"/>
  <c r="P5901" i="4"/>
  <c r="O5901" i="4"/>
  <c r="N5901" i="4"/>
  <c r="M5901" i="4"/>
  <c r="Q5901" i="4" s="1"/>
  <c r="P5900" i="4"/>
  <c r="O5900" i="4"/>
  <c r="N5900" i="4"/>
  <c r="M5900" i="4"/>
  <c r="Q5900" i="4" s="1"/>
  <c r="P5899" i="4"/>
  <c r="O5899" i="4"/>
  <c r="N5899" i="4"/>
  <c r="M5899" i="4"/>
  <c r="Q5899" i="4" s="1"/>
  <c r="P5898" i="4"/>
  <c r="O5898" i="4"/>
  <c r="N5898" i="4"/>
  <c r="M5898" i="4"/>
  <c r="Q5898" i="4" s="1"/>
  <c r="P5897" i="4"/>
  <c r="O5897" i="4"/>
  <c r="N5897" i="4"/>
  <c r="M5897" i="4"/>
  <c r="Q5897" i="4" s="1"/>
  <c r="P5896" i="4"/>
  <c r="O5896" i="4"/>
  <c r="N5896" i="4"/>
  <c r="M5896" i="4"/>
  <c r="Q5896" i="4" s="1"/>
  <c r="P5895" i="4"/>
  <c r="O5895" i="4"/>
  <c r="N5895" i="4"/>
  <c r="M5895" i="4"/>
  <c r="Q5895" i="4" s="1"/>
  <c r="P5894" i="4"/>
  <c r="O5894" i="4"/>
  <c r="N5894" i="4"/>
  <c r="M5894" i="4"/>
  <c r="Q5894" i="4" s="1"/>
  <c r="P5893" i="4"/>
  <c r="O5893" i="4"/>
  <c r="N5893" i="4"/>
  <c r="M5893" i="4"/>
  <c r="Q5893" i="4" s="1"/>
  <c r="P5892" i="4"/>
  <c r="O5892" i="4"/>
  <c r="N5892" i="4"/>
  <c r="M5892" i="4"/>
  <c r="Q5892" i="4" s="1"/>
  <c r="P5891" i="4"/>
  <c r="O5891" i="4"/>
  <c r="N5891" i="4"/>
  <c r="M5891" i="4"/>
  <c r="Q5891" i="4" s="1"/>
  <c r="P5890" i="4"/>
  <c r="O5890" i="4"/>
  <c r="N5890" i="4"/>
  <c r="M5890" i="4"/>
  <c r="Q5890" i="4" s="1"/>
  <c r="P5889" i="4"/>
  <c r="O5889" i="4"/>
  <c r="N5889" i="4"/>
  <c r="M5889" i="4"/>
  <c r="Q5889" i="4" s="1"/>
  <c r="P5888" i="4"/>
  <c r="O5888" i="4"/>
  <c r="N5888" i="4"/>
  <c r="M5888" i="4"/>
  <c r="Q5888" i="4" s="1"/>
  <c r="P5887" i="4"/>
  <c r="O5887" i="4"/>
  <c r="N5887" i="4"/>
  <c r="M5887" i="4"/>
  <c r="Q5887" i="4" s="1"/>
  <c r="P5886" i="4"/>
  <c r="O5886" i="4"/>
  <c r="N5886" i="4"/>
  <c r="M5886" i="4"/>
  <c r="Q5886" i="4" s="1"/>
  <c r="P5885" i="4"/>
  <c r="O5885" i="4"/>
  <c r="N5885" i="4"/>
  <c r="M5885" i="4"/>
  <c r="Q5885" i="4" s="1"/>
  <c r="P5884" i="4"/>
  <c r="O5884" i="4"/>
  <c r="N5884" i="4"/>
  <c r="M5884" i="4"/>
  <c r="Q5884" i="4" s="1"/>
  <c r="P5883" i="4"/>
  <c r="O5883" i="4"/>
  <c r="N5883" i="4"/>
  <c r="M5883" i="4"/>
  <c r="Q5883" i="4" s="1"/>
  <c r="P5882" i="4"/>
  <c r="O5882" i="4"/>
  <c r="N5882" i="4"/>
  <c r="M5882" i="4"/>
  <c r="Q5882" i="4" s="1"/>
  <c r="P5881" i="4"/>
  <c r="O5881" i="4"/>
  <c r="N5881" i="4"/>
  <c r="M5881" i="4"/>
  <c r="Q5881" i="4" s="1"/>
  <c r="P5880" i="4"/>
  <c r="O5880" i="4"/>
  <c r="N5880" i="4"/>
  <c r="M5880" i="4"/>
  <c r="Q5880" i="4" s="1"/>
  <c r="P5879" i="4"/>
  <c r="O5879" i="4"/>
  <c r="N5879" i="4"/>
  <c r="M5879" i="4"/>
  <c r="Q5879" i="4" s="1"/>
  <c r="P5878" i="4"/>
  <c r="O5878" i="4"/>
  <c r="N5878" i="4"/>
  <c r="M5878" i="4"/>
  <c r="Q5878" i="4" s="1"/>
  <c r="P5877" i="4"/>
  <c r="O5877" i="4"/>
  <c r="N5877" i="4"/>
  <c r="M5877" i="4"/>
  <c r="Q5877" i="4" s="1"/>
  <c r="P5876" i="4"/>
  <c r="O5876" i="4"/>
  <c r="N5876" i="4"/>
  <c r="M5876" i="4"/>
  <c r="Q5876" i="4" s="1"/>
  <c r="P5875" i="4"/>
  <c r="O5875" i="4"/>
  <c r="N5875" i="4"/>
  <c r="M5875" i="4"/>
  <c r="Q5875" i="4" s="1"/>
  <c r="P5874" i="4"/>
  <c r="O5874" i="4"/>
  <c r="N5874" i="4"/>
  <c r="M5874" i="4"/>
  <c r="Q5874" i="4" s="1"/>
  <c r="P5873" i="4"/>
  <c r="O5873" i="4"/>
  <c r="N5873" i="4"/>
  <c r="M5873" i="4"/>
  <c r="Q5873" i="4" s="1"/>
  <c r="P5872" i="4"/>
  <c r="O5872" i="4"/>
  <c r="N5872" i="4"/>
  <c r="M5872" i="4"/>
  <c r="Q5872" i="4" s="1"/>
  <c r="P5871" i="4"/>
  <c r="O5871" i="4"/>
  <c r="N5871" i="4"/>
  <c r="M5871" i="4"/>
  <c r="Q5871" i="4" s="1"/>
  <c r="P5870" i="4"/>
  <c r="O5870" i="4"/>
  <c r="N5870" i="4"/>
  <c r="M5870" i="4"/>
  <c r="Q5870" i="4" s="1"/>
  <c r="P5869" i="4"/>
  <c r="O5869" i="4"/>
  <c r="N5869" i="4"/>
  <c r="M5869" i="4"/>
  <c r="Q5869" i="4" s="1"/>
  <c r="P5868" i="4"/>
  <c r="O5868" i="4"/>
  <c r="N5868" i="4"/>
  <c r="M5868" i="4"/>
  <c r="Q5868" i="4" s="1"/>
  <c r="P5867" i="4"/>
  <c r="O5867" i="4"/>
  <c r="N5867" i="4"/>
  <c r="M5867" i="4"/>
  <c r="Q5867" i="4" s="1"/>
  <c r="P5866" i="4"/>
  <c r="O5866" i="4"/>
  <c r="N5866" i="4"/>
  <c r="M5866" i="4"/>
  <c r="Q5866" i="4" s="1"/>
  <c r="P5865" i="4"/>
  <c r="O5865" i="4"/>
  <c r="N5865" i="4"/>
  <c r="M5865" i="4"/>
  <c r="Q5865" i="4" s="1"/>
  <c r="P5864" i="4"/>
  <c r="O5864" i="4"/>
  <c r="N5864" i="4"/>
  <c r="M5864" i="4"/>
  <c r="Q5864" i="4" s="1"/>
  <c r="P5863" i="4"/>
  <c r="O5863" i="4"/>
  <c r="N5863" i="4"/>
  <c r="M5863" i="4"/>
  <c r="Q5863" i="4" s="1"/>
  <c r="P5862" i="4"/>
  <c r="O5862" i="4"/>
  <c r="N5862" i="4"/>
  <c r="M5862" i="4"/>
  <c r="Q5862" i="4" s="1"/>
  <c r="P5861" i="4"/>
  <c r="O5861" i="4"/>
  <c r="N5861" i="4"/>
  <c r="M5861" i="4"/>
  <c r="Q5861" i="4" s="1"/>
  <c r="P5860" i="4"/>
  <c r="O5860" i="4"/>
  <c r="N5860" i="4"/>
  <c r="M5860" i="4"/>
  <c r="Q5860" i="4" s="1"/>
  <c r="P5859" i="4"/>
  <c r="O5859" i="4"/>
  <c r="N5859" i="4"/>
  <c r="M5859" i="4"/>
  <c r="Q5859" i="4" s="1"/>
  <c r="P5858" i="4"/>
  <c r="O5858" i="4"/>
  <c r="N5858" i="4"/>
  <c r="M5858" i="4"/>
  <c r="Q5858" i="4" s="1"/>
  <c r="P5857" i="4"/>
  <c r="O5857" i="4"/>
  <c r="N5857" i="4"/>
  <c r="M5857" i="4"/>
  <c r="Q5857" i="4" s="1"/>
  <c r="P5856" i="4"/>
  <c r="O5856" i="4"/>
  <c r="N5856" i="4"/>
  <c r="M5856" i="4"/>
  <c r="Q5856" i="4" s="1"/>
  <c r="P5855" i="4"/>
  <c r="O5855" i="4"/>
  <c r="N5855" i="4"/>
  <c r="M5855" i="4"/>
  <c r="Q5855" i="4" s="1"/>
  <c r="P5854" i="4"/>
  <c r="O5854" i="4"/>
  <c r="N5854" i="4"/>
  <c r="M5854" i="4"/>
  <c r="Q5854" i="4" s="1"/>
  <c r="P5853" i="4"/>
  <c r="O5853" i="4"/>
  <c r="N5853" i="4"/>
  <c r="M5853" i="4"/>
  <c r="Q5853" i="4" s="1"/>
  <c r="P5852" i="4"/>
  <c r="O5852" i="4"/>
  <c r="N5852" i="4"/>
  <c r="M5852" i="4"/>
  <c r="Q5852" i="4" s="1"/>
  <c r="P5851" i="4"/>
  <c r="O5851" i="4"/>
  <c r="N5851" i="4"/>
  <c r="M5851" i="4"/>
  <c r="Q5851" i="4" s="1"/>
  <c r="P5850" i="4"/>
  <c r="O5850" i="4"/>
  <c r="N5850" i="4"/>
  <c r="M5850" i="4"/>
  <c r="Q5850" i="4" s="1"/>
  <c r="P5849" i="4"/>
  <c r="O5849" i="4"/>
  <c r="N5849" i="4"/>
  <c r="M5849" i="4"/>
  <c r="Q5849" i="4" s="1"/>
  <c r="P5848" i="4"/>
  <c r="O5848" i="4"/>
  <c r="N5848" i="4"/>
  <c r="M5848" i="4"/>
  <c r="Q5848" i="4" s="1"/>
  <c r="P5847" i="4"/>
  <c r="O5847" i="4"/>
  <c r="N5847" i="4"/>
  <c r="M5847" i="4"/>
  <c r="Q5847" i="4" s="1"/>
  <c r="P5846" i="4"/>
  <c r="O5846" i="4"/>
  <c r="N5846" i="4"/>
  <c r="M5846" i="4"/>
  <c r="Q5846" i="4" s="1"/>
  <c r="P5845" i="4"/>
  <c r="O5845" i="4"/>
  <c r="N5845" i="4"/>
  <c r="M5845" i="4"/>
  <c r="Q5845" i="4" s="1"/>
  <c r="P5844" i="4"/>
  <c r="O5844" i="4"/>
  <c r="N5844" i="4"/>
  <c r="M5844" i="4"/>
  <c r="Q5844" i="4" s="1"/>
  <c r="P5843" i="4"/>
  <c r="O5843" i="4"/>
  <c r="N5843" i="4"/>
  <c r="M5843" i="4"/>
  <c r="Q5843" i="4" s="1"/>
  <c r="P5842" i="4"/>
  <c r="O5842" i="4"/>
  <c r="N5842" i="4"/>
  <c r="M5842" i="4"/>
  <c r="Q5842" i="4" s="1"/>
  <c r="P5841" i="4"/>
  <c r="O5841" i="4"/>
  <c r="N5841" i="4"/>
  <c r="M5841" i="4"/>
  <c r="Q5841" i="4" s="1"/>
  <c r="P5840" i="4"/>
  <c r="O5840" i="4"/>
  <c r="N5840" i="4"/>
  <c r="M5840" i="4"/>
  <c r="Q5840" i="4" s="1"/>
  <c r="P5839" i="4"/>
  <c r="O5839" i="4"/>
  <c r="N5839" i="4"/>
  <c r="M5839" i="4"/>
  <c r="Q5839" i="4" s="1"/>
  <c r="P5838" i="4"/>
  <c r="O5838" i="4"/>
  <c r="N5838" i="4"/>
  <c r="M5838" i="4"/>
  <c r="Q5838" i="4" s="1"/>
  <c r="P5837" i="4"/>
  <c r="O5837" i="4"/>
  <c r="N5837" i="4"/>
  <c r="M5837" i="4"/>
  <c r="Q5837" i="4" s="1"/>
  <c r="P5836" i="4"/>
  <c r="O5836" i="4"/>
  <c r="N5836" i="4"/>
  <c r="M5836" i="4"/>
  <c r="Q5836" i="4" s="1"/>
  <c r="P5835" i="4"/>
  <c r="O5835" i="4"/>
  <c r="N5835" i="4"/>
  <c r="M5835" i="4"/>
  <c r="Q5835" i="4" s="1"/>
  <c r="P5834" i="4"/>
  <c r="O5834" i="4"/>
  <c r="N5834" i="4"/>
  <c r="M5834" i="4"/>
  <c r="Q5834" i="4" s="1"/>
  <c r="P5833" i="4"/>
  <c r="O5833" i="4"/>
  <c r="N5833" i="4"/>
  <c r="M5833" i="4"/>
  <c r="Q5833" i="4" s="1"/>
  <c r="P5832" i="4"/>
  <c r="O5832" i="4"/>
  <c r="N5832" i="4"/>
  <c r="M5832" i="4"/>
  <c r="Q5832" i="4" s="1"/>
  <c r="P5831" i="4"/>
  <c r="O5831" i="4"/>
  <c r="N5831" i="4"/>
  <c r="M5831" i="4"/>
  <c r="Q5831" i="4" s="1"/>
  <c r="P5830" i="4"/>
  <c r="O5830" i="4"/>
  <c r="N5830" i="4"/>
  <c r="M5830" i="4"/>
  <c r="Q5830" i="4" s="1"/>
  <c r="P5829" i="4"/>
  <c r="O5829" i="4"/>
  <c r="N5829" i="4"/>
  <c r="M5829" i="4"/>
  <c r="Q5829" i="4" s="1"/>
  <c r="P5828" i="4"/>
  <c r="O5828" i="4"/>
  <c r="N5828" i="4"/>
  <c r="M5828" i="4"/>
  <c r="Q5828" i="4" s="1"/>
  <c r="P5827" i="4"/>
  <c r="O5827" i="4"/>
  <c r="N5827" i="4"/>
  <c r="M5827" i="4"/>
  <c r="Q5827" i="4" s="1"/>
  <c r="P5826" i="4"/>
  <c r="O5826" i="4"/>
  <c r="N5826" i="4"/>
  <c r="M5826" i="4"/>
  <c r="Q5826" i="4" s="1"/>
  <c r="P5825" i="4"/>
  <c r="O5825" i="4"/>
  <c r="N5825" i="4"/>
  <c r="M5825" i="4"/>
  <c r="Q5825" i="4" s="1"/>
  <c r="P5824" i="4"/>
  <c r="O5824" i="4"/>
  <c r="N5824" i="4"/>
  <c r="M5824" i="4"/>
  <c r="Q5824" i="4" s="1"/>
  <c r="P5823" i="4"/>
  <c r="O5823" i="4"/>
  <c r="N5823" i="4"/>
  <c r="M5823" i="4"/>
  <c r="Q5823" i="4" s="1"/>
  <c r="P5822" i="4"/>
  <c r="O5822" i="4"/>
  <c r="N5822" i="4"/>
  <c r="M5822" i="4"/>
  <c r="Q5822" i="4" s="1"/>
  <c r="P5821" i="4"/>
  <c r="O5821" i="4"/>
  <c r="N5821" i="4"/>
  <c r="M5821" i="4"/>
  <c r="Q5821" i="4" s="1"/>
  <c r="P5820" i="4"/>
  <c r="O5820" i="4"/>
  <c r="N5820" i="4"/>
  <c r="M5820" i="4"/>
  <c r="Q5820" i="4" s="1"/>
  <c r="P5819" i="4"/>
  <c r="O5819" i="4"/>
  <c r="N5819" i="4"/>
  <c r="M5819" i="4"/>
  <c r="Q5819" i="4" s="1"/>
  <c r="P5818" i="4"/>
  <c r="O5818" i="4"/>
  <c r="N5818" i="4"/>
  <c r="M5818" i="4"/>
  <c r="Q5818" i="4" s="1"/>
  <c r="P5817" i="4"/>
  <c r="O5817" i="4"/>
  <c r="N5817" i="4"/>
  <c r="M5817" i="4"/>
  <c r="Q5817" i="4" s="1"/>
  <c r="P5816" i="4"/>
  <c r="O5816" i="4"/>
  <c r="N5816" i="4"/>
  <c r="M5816" i="4"/>
  <c r="Q5816" i="4" s="1"/>
  <c r="P5815" i="4"/>
  <c r="O5815" i="4"/>
  <c r="N5815" i="4"/>
  <c r="M5815" i="4"/>
  <c r="Q5815" i="4" s="1"/>
  <c r="P5814" i="4"/>
  <c r="O5814" i="4"/>
  <c r="N5814" i="4"/>
  <c r="M5814" i="4"/>
  <c r="Q5814" i="4" s="1"/>
  <c r="P5813" i="4"/>
  <c r="O5813" i="4"/>
  <c r="N5813" i="4"/>
  <c r="M5813" i="4"/>
  <c r="Q5813" i="4" s="1"/>
  <c r="P5812" i="4"/>
  <c r="O5812" i="4"/>
  <c r="N5812" i="4"/>
  <c r="M5812" i="4"/>
  <c r="Q5812" i="4" s="1"/>
  <c r="P5811" i="4"/>
  <c r="O5811" i="4"/>
  <c r="N5811" i="4"/>
  <c r="M5811" i="4"/>
  <c r="Q5811" i="4" s="1"/>
  <c r="P5810" i="4"/>
  <c r="O5810" i="4"/>
  <c r="N5810" i="4"/>
  <c r="M5810" i="4"/>
  <c r="Q5810" i="4" s="1"/>
  <c r="P5809" i="4"/>
  <c r="O5809" i="4"/>
  <c r="N5809" i="4"/>
  <c r="M5809" i="4"/>
  <c r="Q5809" i="4" s="1"/>
  <c r="P5808" i="4"/>
  <c r="O5808" i="4"/>
  <c r="N5808" i="4"/>
  <c r="M5808" i="4"/>
  <c r="Q5808" i="4" s="1"/>
  <c r="P5807" i="4"/>
  <c r="O5807" i="4"/>
  <c r="N5807" i="4"/>
  <c r="M5807" i="4"/>
  <c r="Q5807" i="4" s="1"/>
  <c r="P5806" i="4"/>
  <c r="O5806" i="4"/>
  <c r="N5806" i="4"/>
  <c r="M5806" i="4"/>
  <c r="Q5806" i="4" s="1"/>
  <c r="P5805" i="4"/>
  <c r="O5805" i="4"/>
  <c r="N5805" i="4"/>
  <c r="M5805" i="4"/>
  <c r="Q5805" i="4" s="1"/>
  <c r="P5804" i="4"/>
  <c r="O5804" i="4"/>
  <c r="N5804" i="4"/>
  <c r="M5804" i="4"/>
  <c r="Q5804" i="4" s="1"/>
  <c r="P5803" i="4"/>
  <c r="O5803" i="4"/>
  <c r="N5803" i="4"/>
  <c r="M5803" i="4"/>
  <c r="Q5803" i="4" s="1"/>
  <c r="P5802" i="4"/>
  <c r="O5802" i="4"/>
  <c r="N5802" i="4"/>
  <c r="M5802" i="4"/>
  <c r="Q5802" i="4" s="1"/>
  <c r="P5801" i="4"/>
  <c r="O5801" i="4"/>
  <c r="N5801" i="4"/>
  <c r="M5801" i="4"/>
  <c r="Q5801" i="4" s="1"/>
  <c r="P5800" i="4"/>
  <c r="O5800" i="4"/>
  <c r="N5800" i="4"/>
  <c r="M5800" i="4"/>
  <c r="Q5800" i="4" s="1"/>
  <c r="P5799" i="4"/>
  <c r="O5799" i="4"/>
  <c r="N5799" i="4"/>
  <c r="M5799" i="4"/>
  <c r="Q5799" i="4" s="1"/>
  <c r="P5798" i="4"/>
  <c r="O5798" i="4"/>
  <c r="N5798" i="4"/>
  <c r="M5798" i="4"/>
  <c r="Q5798" i="4" s="1"/>
  <c r="P5797" i="4"/>
  <c r="O5797" i="4"/>
  <c r="N5797" i="4"/>
  <c r="M5797" i="4"/>
  <c r="Q5797" i="4" s="1"/>
  <c r="P5796" i="4"/>
  <c r="O5796" i="4"/>
  <c r="N5796" i="4"/>
  <c r="M5796" i="4"/>
  <c r="Q5796" i="4" s="1"/>
  <c r="P5795" i="4"/>
  <c r="O5795" i="4"/>
  <c r="N5795" i="4"/>
  <c r="M5795" i="4"/>
  <c r="Q5795" i="4" s="1"/>
  <c r="P5794" i="4"/>
  <c r="O5794" i="4"/>
  <c r="N5794" i="4"/>
  <c r="M5794" i="4"/>
  <c r="Q5794" i="4" s="1"/>
  <c r="P5793" i="4"/>
  <c r="O5793" i="4"/>
  <c r="N5793" i="4"/>
  <c r="M5793" i="4"/>
  <c r="Q5793" i="4" s="1"/>
  <c r="P5792" i="4"/>
  <c r="O5792" i="4"/>
  <c r="N5792" i="4"/>
  <c r="M5792" i="4"/>
  <c r="Q5792" i="4" s="1"/>
  <c r="P5791" i="4"/>
  <c r="O5791" i="4"/>
  <c r="N5791" i="4"/>
  <c r="M5791" i="4"/>
  <c r="Q5791" i="4" s="1"/>
  <c r="P5790" i="4"/>
  <c r="O5790" i="4"/>
  <c r="N5790" i="4"/>
  <c r="M5790" i="4"/>
  <c r="Q5790" i="4" s="1"/>
  <c r="P5789" i="4"/>
  <c r="O5789" i="4"/>
  <c r="N5789" i="4"/>
  <c r="M5789" i="4"/>
  <c r="Q5789" i="4" s="1"/>
  <c r="P5788" i="4"/>
  <c r="O5788" i="4"/>
  <c r="N5788" i="4"/>
  <c r="M5788" i="4"/>
  <c r="Q5788" i="4" s="1"/>
  <c r="P5787" i="4"/>
  <c r="O5787" i="4"/>
  <c r="N5787" i="4"/>
  <c r="M5787" i="4"/>
  <c r="Q5787" i="4" s="1"/>
  <c r="P5786" i="4"/>
  <c r="O5786" i="4"/>
  <c r="N5786" i="4"/>
  <c r="M5786" i="4"/>
  <c r="Q5786" i="4" s="1"/>
  <c r="P5785" i="4"/>
  <c r="O5785" i="4"/>
  <c r="N5785" i="4"/>
  <c r="M5785" i="4"/>
  <c r="Q5785" i="4" s="1"/>
  <c r="P5784" i="4"/>
  <c r="O5784" i="4"/>
  <c r="N5784" i="4"/>
  <c r="M5784" i="4"/>
  <c r="Q5784" i="4" s="1"/>
  <c r="P5783" i="4"/>
  <c r="O5783" i="4"/>
  <c r="N5783" i="4"/>
  <c r="M5783" i="4"/>
  <c r="Q5783" i="4" s="1"/>
  <c r="P5782" i="4"/>
  <c r="O5782" i="4"/>
  <c r="N5782" i="4"/>
  <c r="M5782" i="4"/>
  <c r="Q5782" i="4" s="1"/>
  <c r="P5781" i="4"/>
  <c r="O5781" i="4"/>
  <c r="N5781" i="4"/>
  <c r="M5781" i="4"/>
  <c r="Q5781" i="4" s="1"/>
  <c r="P5780" i="4"/>
  <c r="O5780" i="4"/>
  <c r="N5780" i="4"/>
  <c r="M5780" i="4"/>
  <c r="Q5780" i="4" s="1"/>
  <c r="P5779" i="4"/>
  <c r="O5779" i="4"/>
  <c r="N5779" i="4"/>
  <c r="M5779" i="4"/>
  <c r="Q5779" i="4" s="1"/>
  <c r="P5778" i="4"/>
  <c r="O5778" i="4"/>
  <c r="N5778" i="4"/>
  <c r="M5778" i="4"/>
  <c r="Q5778" i="4" s="1"/>
  <c r="P5777" i="4"/>
  <c r="O5777" i="4"/>
  <c r="N5777" i="4"/>
  <c r="M5777" i="4"/>
  <c r="Q5777" i="4" s="1"/>
  <c r="P5776" i="4"/>
  <c r="O5776" i="4"/>
  <c r="N5776" i="4"/>
  <c r="M5776" i="4"/>
  <c r="Q5776" i="4" s="1"/>
  <c r="P5775" i="4"/>
  <c r="O5775" i="4"/>
  <c r="N5775" i="4"/>
  <c r="M5775" i="4"/>
  <c r="Q5775" i="4" s="1"/>
  <c r="P5774" i="4"/>
  <c r="O5774" i="4"/>
  <c r="N5774" i="4"/>
  <c r="M5774" i="4"/>
  <c r="Q5774" i="4" s="1"/>
  <c r="P5773" i="4"/>
  <c r="O5773" i="4"/>
  <c r="N5773" i="4"/>
  <c r="M5773" i="4"/>
  <c r="Q5773" i="4" s="1"/>
  <c r="P5772" i="4"/>
  <c r="O5772" i="4"/>
  <c r="N5772" i="4"/>
  <c r="M5772" i="4"/>
  <c r="Q5772" i="4" s="1"/>
  <c r="P5771" i="4"/>
  <c r="O5771" i="4"/>
  <c r="N5771" i="4"/>
  <c r="M5771" i="4"/>
  <c r="Q5771" i="4" s="1"/>
  <c r="P5770" i="4"/>
  <c r="O5770" i="4"/>
  <c r="N5770" i="4"/>
  <c r="M5770" i="4"/>
  <c r="Q5770" i="4" s="1"/>
  <c r="P5769" i="4"/>
  <c r="O5769" i="4"/>
  <c r="N5769" i="4"/>
  <c r="M5769" i="4"/>
  <c r="Q5769" i="4" s="1"/>
  <c r="P5768" i="4"/>
  <c r="O5768" i="4"/>
  <c r="N5768" i="4"/>
  <c r="M5768" i="4"/>
  <c r="Q5768" i="4" s="1"/>
  <c r="P5767" i="4"/>
  <c r="O5767" i="4"/>
  <c r="N5767" i="4"/>
  <c r="M5767" i="4"/>
  <c r="Q5767" i="4" s="1"/>
  <c r="P5766" i="4"/>
  <c r="O5766" i="4"/>
  <c r="N5766" i="4"/>
  <c r="M5766" i="4"/>
  <c r="Q5766" i="4" s="1"/>
  <c r="P5765" i="4"/>
  <c r="O5765" i="4"/>
  <c r="N5765" i="4"/>
  <c r="M5765" i="4"/>
  <c r="Q5765" i="4" s="1"/>
  <c r="P5764" i="4"/>
  <c r="O5764" i="4"/>
  <c r="N5764" i="4"/>
  <c r="M5764" i="4"/>
  <c r="Q5764" i="4" s="1"/>
  <c r="P5763" i="4"/>
  <c r="O5763" i="4"/>
  <c r="N5763" i="4"/>
  <c r="M5763" i="4"/>
  <c r="Q5763" i="4" s="1"/>
  <c r="P5762" i="4"/>
  <c r="O5762" i="4"/>
  <c r="N5762" i="4"/>
  <c r="M5762" i="4"/>
  <c r="Q5762" i="4" s="1"/>
  <c r="P5761" i="4"/>
  <c r="O5761" i="4"/>
  <c r="N5761" i="4"/>
  <c r="M5761" i="4"/>
  <c r="Q5761" i="4" s="1"/>
  <c r="P5760" i="4"/>
  <c r="O5760" i="4"/>
  <c r="N5760" i="4"/>
  <c r="M5760" i="4"/>
  <c r="Q5760" i="4" s="1"/>
  <c r="P5759" i="4"/>
  <c r="O5759" i="4"/>
  <c r="N5759" i="4"/>
  <c r="M5759" i="4"/>
  <c r="Q5759" i="4" s="1"/>
  <c r="P5758" i="4"/>
  <c r="O5758" i="4"/>
  <c r="N5758" i="4"/>
  <c r="M5758" i="4"/>
  <c r="Q5758" i="4" s="1"/>
  <c r="P5757" i="4"/>
  <c r="O5757" i="4"/>
  <c r="N5757" i="4"/>
  <c r="M5757" i="4"/>
  <c r="Q5757" i="4" s="1"/>
  <c r="P5756" i="4"/>
  <c r="O5756" i="4"/>
  <c r="N5756" i="4"/>
  <c r="M5756" i="4"/>
  <c r="Q5756" i="4" s="1"/>
  <c r="P5755" i="4"/>
  <c r="O5755" i="4"/>
  <c r="N5755" i="4"/>
  <c r="M5755" i="4"/>
  <c r="Q5755" i="4" s="1"/>
  <c r="P5754" i="4"/>
  <c r="O5754" i="4"/>
  <c r="N5754" i="4"/>
  <c r="M5754" i="4"/>
  <c r="Q5754" i="4" s="1"/>
  <c r="P5753" i="4"/>
  <c r="O5753" i="4"/>
  <c r="N5753" i="4"/>
  <c r="M5753" i="4"/>
  <c r="Q5753" i="4" s="1"/>
  <c r="P5752" i="4"/>
  <c r="O5752" i="4"/>
  <c r="N5752" i="4"/>
  <c r="M5752" i="4"/>
  <c r="Q5752" i="4" s="1"/>
  <c r="P5751" i="4"/>
  <c r="O5751" i="4"/>
  <c r="N5751" i="4"/>
  <c r="M5751" i="4"/>
  <c r="Q5751" i="4" s="1"/>
  <c r="P5750" i="4"/>
  <c r="O5750" i="4"/>
  <c r="N5750" i="4"/>
  <c r="M5750" i="4"/>
  <c r="Q5750" i="4" s="1"/>
  <c r="P5749" i="4"/>
  <c r="O5749" i="4"/>
  <c r="N5749" i="4"/>
  <c r="M5749" i="4"/>
  <c r="Q5749" i="4" s="1"/>
  <c r="P5748" i="4"/>
  <c r="O5748" i="4"/>
  <c r="N5748" i="4"/>
  <c r="M5748" i="4"/>
  <c r="Q5748" i="4" s="1"/>
  <c r="P5747" i="4"/>
  <c r="O5747" i="4"/>
  <c r="N5747" i="4"/>
  <c r="M5747" i="4"/>
  <c r="Q5747" i="4" s="1"/>
  <c r="P5746" i="4"/>
  <c r="O5746" i="4"/>
  <c r="N5746" i="4"/>
  <c r="M5746" i="4"/>
  <c r="Q5746" i="4" s="1"/>
  <c r="P5745" i="4"/>
  <c r="O5745" i="4"/>
  <c r="N5745" i="4"/>
  <c r="M5745" i="4"/>
  <c r="Q5745" i="4" s="1"/>
  <c r="P5744" i="4"/>
  <c r="O5744" i="4"/>
  <c r="N5744" i="4"/>
  <c r="M5744" i="4"/>
  <c r="Q5744" i="4" s="1"/>
  <c r="P5743" i="4"/>
  <c r="O5743" i="4"/>
  <c r="N5743" i="4"/>
  <c r="M5743" i="4"/>
  <c r="Q5743" i="4" s="1"/>
  <c r="P5742" i="4"/>
  <c r="O5742" i="4"/>
  <c r="N5742" i="4"/>
  <c r="M5742" i="4"/>
  <c r="Q5742" i="4" s="1"/>
  <c r="P5741" i="4"/>
  <c r="O5741" i="4"/>
  <c r="N5741" i="4"/>
  <c r="M5741" i="4"/>
  <c r="Q5741" i="4" s="1"/>
  <c r="P5740" i="4"/>
  <c r="O5740" i="4"/>
  <c r="N5740" i="4"/>
  <c r="M5740" i="4"/>
  <c r="Q5740" i="4" s="1"/>
  <c r="P5739" i="4"/>
  <c r="O5739" i="4"/>
  <c r="N5739" i="4"/>
  <c r="M5739" i="4"/>
  <c r="Q5739" i="4" s="1"/>
  <c r="P5738" i="4"/>
  <c r="O5738" i="4"/>
  <c r="N5738" i="4"/>
  <c r="M5738" i="4"/>
  <c r="Q5738" i="4" s="1"/>
  <c r="P5737" i="4"/>
  <c r="O5737" i="4"/>
  <c r="N5737" i="4"/>
  <c r="M5737" i="4"/>
  <c r="Q5737" i="4" s="1"/>
  <c r="P5736" i="4"/>
  <c r="O5736" i="4"/>
  <c r="N5736" i="4"/>
  <c r="M5736" i="4"/>
  <c r="Q5736" i="4" s="1"/>
  <c r="P5735" i="4"/>
  <c r="O5735" i="4"/>
  <c r="N5735" i="4"/>
  <c r="M5735" i="4"/>
  <c r="Q5735" i="4" s="1"/>
  <c r="P5734" i="4"/>
  <c r="O5734" i="4"/>
  <c r="N5734" i="4"/>
  <c r="M5734" i="4"/>
  <c r="Q5734" i="4" s="1"/>
  <c r="P5733" i="4"/>
  <c r="O5733" i="4"/>
  <c r="N5733" i="4"/>
  <c r="M5733" i="4"/>
  <c r="Q5733" i="4" s="1"/>
  <c r="P5732" i="4"/>
  <c r="O5732" i="4"/>
  <c r="N5732" i="4"/>
  <c r="M5732" i="4"/>
  <c r="Q5732" i="4" s="1"/>
  <c r="P5731" i="4"/>
  <c r="O5731" i="4"/>
  <c r="N5731" i="4"/>
  <c r="M5731" i="4"/>
  <c r="Q5731" i="4" s="1"/>
  <c r="P5730" i="4"/>
  <c r="O5730" i="4"/>
  <c r="N5730" i="4"/>
  <c r="M5730" i="4"/>
  <c r="Q5730" i="4" s="1"/>
  <c r="P5729" i="4"/>
  <c r="O5729" i="4"/>
  <c r="N5729" i="4"/>
  <c r="M5729" i="4"/>
  <c r="Q5729" i="4" s="1"/>
  <c r="P5728" i="4"/>
  <c r="O5728" i="4"/>
  <c r="N5728" i="4"/>
  <c r="M5728" i="4"/>
  <c r="Q5728" i="4" s="1"/>
  <c r="P5727" i="4"/>
  <c r="O5727" i="4"/>
  <c r="N5727" i="4"/>
  <c r="M5727" i="4"/>
  <c r="Q5727" i="4" s="1"/>
  <c r="P5726" i="4"/>
  <c r="O5726" i="4"/>
  <c r="N5726" i="4"/>
  <c r="M5726" i="4"/>
  <c r="Q5726" i="4" s="1"/>
  <c r="P5725" i="4"/>
  <c r="O5725" i="4"/>
  <c r="N5725" i="4"/>
  <c r="M5725" i="4"/>
  <c r="Q5725" i="4" s="1"/>
  <c r="P5724" i="4"/>
  <c r="O5724" i="4"/>
  <c r="N5724" i="4"/>
  <c r="M5724" i="4"/>
  <c r="Q5724" i="4" s="1"/>
  <c r="P5723" i="4"/>
  <c r="O5723" i="4"/>
  <c r="N5723" i="4"/>
  <c r="M5723" i="4"/>
  <c r="Q5723" i="4" s="1"/>
  <c r="P5722" i="4"/>
  <c r="O5722" i="4"/>
  <c r="N5722" i="4"/>
  <c r="M5722" i="4"/>
  <c r="Q5722" i="4" s="1"/>
  <c r="P5721" i="4"/>
  <c r="O5721" i="4"/>
  <c r="N5721" i="4"/>
  <c r="M5721" i="4"/>
  <c r="Q5721" i="4" s="1"/>
  <c r="P5720" i="4"/>
  <c r="O5720" i="4"/>
  <c r="N5720" i="4"/>
  <c r="M5720" i="4"/>
  <c r="Q5720" i="4" s="1"/>
  <c r="P5719" i="4"/>
  <c r="O5719" i="4"/>
  <c r="N5719" i="4"/>
  <c r="M5719" i="4"/>
  <c r="Q5719" i="4" s="1"/>
  <c r="P5718" i="4"/>
  <c r="O5718" i="4"/>
  <c r="N5718" i="4"/>
  <c r="M5718" i="4"/>
  <c r="Q5718" i="4" s="1"/>
  <c r="P5717" i="4"/>
  <c r="O5717" i="4"/>
  <c r="N5717" i="4"/>
  <c r="M5717" i="4"/>
  <c r="Q5717" i="4" s="1"/>
  <c r="P5716" i="4"/>
  <c r="O5716" i="4"/>
  <c r="N5716" i="4"/>
  <c r="M5716" i="4"/>
  <c r="Q5716" i="4" s="1"/>
  <c r="P5715" i="4"/>
  <c r="O5715" i="4"/>
  <c r="N5715" i="4"/>
  <c r="M5715" i="4"/>
  <c r="Q5715" i="4" s="1"/>
  <c r="P5714" i="4"/>
  <c r="O5714" i="4"/>
  <c r="N5714" i="4"/>
  <c r="M5714" i="4"/>
  <c r="Q5714" i="4" s="1"/>
  <c r="P5713" i="4"/>
  <c r="O5713" i="4"/>
  <c r="N5713" i="4"/>
  <c r="M5713" i="4"/>
  <c r="Q5713" i="4" s="1"/>
  <c r="P5712" i="4"/>
  <c r="O5712" i="4"/>
  <c r="N5712" i="4"/>
  <c r="M5712" i="4"/>
  <c r="Q5712" i="4" s="1"/>
  <c r="P5711" i="4"/>
  <c r="O5711" i="4"/>
  <c r="N5711" i="4"/>
  <c r="M5711" i="4"/>
  <c r="Q5711" i="4" s="1"/>
  <c r="P5710" i="4"/>
  <c r="O5710" i="4"/>
  <c r="N5710" i="4"/>
  <c r="M5710" i="4"/>
  <c r="Q5710" i="4" s="1"/>
  <c r="P5709" i="4"/>
  <c r="O5709" i="4"/>
  <c r="N5709" i="4"/>
  <c r="M5709" i="4"/>
  <c r="Q5709" i="4" s="1"/>
  <c r="P5708" i="4"/>
  <c r="O5708" i="4"/>
  <c r="N5708" i="4"/>
  <c r="M5708" i="4"/>
  <c r="Q5708" i="4" s="1"/>
  <c r="P5707" i="4"/>
  <c r="O5707" i="4"/>
  <c r="N5707" i="4"/>
  <c r="M5707" i="4"/>
  <c r="Q5707" i="4" s="1"/>
  <c r="P5706" i="4"/>
  <c r="O5706" i="4"/>
  <c r="N5706" i="4"/>
  <c r="M5706" i="4"/>
  <c r="Q5706" i="4" s="1"/>
  <c r="P5705" i="4"/>
  <c r="O5705" i="4"/>
  <c r="N5705" i="4"/>
  <c r="M5705" i="4"/>
  <c r="Q5705" i="4" s="1"/>
  <c r="P5704" i="4"/>
  <c r="O5704" i="4"/>
  <c r="N5704" i="4"/>
  <c r="M5704" i="4"/>
  <c r="Q5704" i="4" s="1"/>
  <c r="P5703" i="4"/>
  <c r="O5703" i="4"/>
  <c r="N5703" i="4"/>
  <c r="M5703" i="4"/>
  <c r="Q5703" i="4" s="1"/>
  <c r="P5702" i="4"/>
  <c r="O5702" i="4"/>
  <c r="N5702" i="4"/>
  <c r="M5702" i="4"/>
  <c r="Q5702" i="4" s="1"/>
  <c r="P5701" i="4"/>
  <c r="O5701" i="4"/>
  <c r="N5701" i="4"/>
  <c r="M5701" i="4"/>
  <c r="Q5701" i="4" s="1"/>
  <c r="P5700" i="4"/>
  <c r="O5700" i="4"/>
  <c r="N5700" i="4"/>
  <c r="M5700" i="4"/>
  <c r="Q5700" i="4" s="1"/>
  <c r="P5699" i="4"/>
  <c r="O5699" i="4"/>
  <c r="N5699" i="4"/>
  <c r="M5699" i="4"/>
  <c r="Q5699" i="4" s="1"/>
  <c r="P5698" i="4"/>
  <c r="O5698" i="4"/>
  <c r="N5698" i="4"/>
  <c r="M5698" i="4"/>
  <c r="Q5698" i="4" s="1"/>
  <c r="P5697" i="4"/>
  <c r="O5697" i="4"/>
  <c r="N5697" i="4"/>
  <c r="M5697" i="4"/>
  <c r="Q5697" i="4" s="1"/>
  <c r="P5696" i="4"/>
  <c r="O5696" i="4"/>
  <c r="N5696" i="4"/>
  <c r="M5696" i="4"/>
  <c r="Q5696" i="4" s="1"/>
  <c r="P5695" i="4"/>
  <c r="O5695" i="4"/>
  <c r="N5695" i="4"/>
  <c r="M5695" i="4"/>
  <c r="Q5695" i="4" s="1"/>
  <c r="P5694" i="4"/>
  <c r="O5694" i="4"/>
  <c r="N5694" i="4"/>
  <c r="M5694" i="4"/>
  <c r="Q5694" i="4" s="1"/>
  <c r="P5693" i="4"/>
  <c r="O5693" i="4"/>
  <c r="N5693" i="4"/>
  <c r="M5693" i="4"/>
  <c r="Q5693" i="4" s="1"/>
  <c r="P5692" i="4"/>
  <c r="O5692" i="4"/>
  <c r="N5692" i="4"/>
  <c r="M5692" i="4"/>
  <c r="Q5692" i="4" s="1"/>
  <c r="P5691" i="4"/>
  <c r="O5691" i="4"/>
  <c r="N5691" i="4"/>
  <c r="M5691" i="4"/>
  <c r="Q5691" i="4" s="1"/>
  <c r="P5690" i="4"/>
  <c r="O5690" i="4"/>
  <c r="N5690" i="4"/>
  <c r="M5690" i="4"/>
  <c r="Q5690" i="4" s="1"/>
  <c r="P5689" i="4"/>
  <c r="O5689" i="4"/>
  <c r="N5689" i="4"/>
  <c r="M5689" i="4"/>
  <c r="Q5689" i="4" s="1"/>
  <c r="P5688" i="4"/>
  <c r="O5688" i="4"/>
  <c r="N5688" i="4"/>
  <c r="M5688" i="4"/>
  <c r="Q5688" i="4" s="1"/>
  <c r="P5687" i="4"/>
  <c r="O5687" i="4"/>
  <c r="N5687" i="4"/>
  <c r="M5687" i="4"/>
  <c r="Q5687" i="4" s="1"/>
  <c r="P5686" i="4"/>
  <c r="O5686" i="4"/>
  <c r="N5686" i="4"/>
  <c r="M5686" i="4"/>
  <c r="Q5686" i="4" s="1"/>
  <c r="P5685" i="4"/>
  <c r="O5685" i="4"/>
  <c r="N5685" i="4"/>
  <c r="M5685" i="4"/>
  <c r="Q5685" i="4" s="1"/>
  <c r="P5684" i="4"/>
  <c r="O5684" i="4"/>
  <c r="N5684" i="4"/>
  <c r="M5684" i="4"/>
  <c r="Q5684" i="4" s="1"/>
  <c r="P5683" i="4"/>
  <c r="O5683" i="4"/>
  <c r="N5683" i="4"/>
  <c r="M5683" i="4"/>
  <c r="Q5683" i="4" s="1"/>
  <c r="P5682" i="4"/>
  <c r="O5682" i="4"/>
  <c r="N5682" i="4"/>
  <c r="M5682" i="4"/>
  <c r="Q5682" i="4" s="1"/>
  <c r="P5681" i="4"/>
  <c r="O5681" i="4"/>
  <c r="N5681" i="4"/>
  <c r="M5681" i="4"/>
  <c r="Q5681" i="4" s="1"/>
  <c r="P5680" i="4"/>
  <c r="O5680" i="4"/>
  <c r="N5680" i="4"/>
  <c r="M5680" i="4"/>
  <c r="Q5680" i="4" s="1"/>
  <c r="P5679" i="4"/>
  <c r="O5679" i="4"/>
  <c r="N5679" i="4"/>
  <c r="M5679" i="4"/>
  <c r="Q5679" i="4" s="1"/>
  <c r="P5678" i="4"/>
  <c r="O5678" i="4"/>
  <c r="N5678" i="4"/>
  <c r="M5678" i="4"/>
  <c r="Q5678" i="4" s="1"/>
  <c r="P5677" i="4"/>
  <c r="O5677" i="4"/>
  <c r="N5677" i="4"/>
  <c r="M5677" i="4"/>
  <c r="Q5677" i="4" s="1"/>
  <c r="P5676" i="4"/>
  <c r="O5676" i="4"/>
  <c r="N5676" i="4"/>
  <c r="M5676" i="4"/>
  <c r="Q5676" i="4" s="1"/>
  <c r="P5675" i="4"/>
  <c r="O5675" i="4"/>
  <c r="N5675" i="4"/>
  <c r="M5675" i="4"/>
  <c r="Q5675" i="4" s="1"/>
  <c r="P5674" i="4"/>
  <c r="O5674" i="4"/>
  <c r="N5674" i="4"/>
  <c r="M5674" i="4"/>
  <c r="Q5674" i="4" s="1"/>
  <c r="P5673" i="4"/>
  <c r="O5673" i="4"/>
  <c r="N5673" i="4"/>
  <c r="M5673" i="4"/>
  <c r="Q5673" i="4" s="1"/>
  <c r="P5672" i="4"/>
  <c r="O5672" i="4"/>
  <c r="N5672" i="4"/>
  <c r="M5672" i="4"/>
  <c r="Q5672" i="4" s="1"/>
  <c r="P5671" i="4"/>
  <c r="O5671" i="4"/>
  <c r="N5671" i="4"/>
  <c r="M5671" i="4"/>
  <c r="Q5671" i="4" s="1"/>
  <c r="P5670" i="4"/>
  <c r="O5670" i="4"/>
  <c r="N5670" i="4"/>
  <c r="M5670" i="4"/>
  <c r="Q5670" i="4" s="1"/>
  <c r="P5669" i="4"/>
  <c r="O5669" i="4"/>
  <c r="N5669" i="4"/>
  <c r="M5669" i="4"/>
  <c r="Q5669" i="4" s="1"/>
  <c r="P5668" i="4"/>
  <c r="O5668" i="4"/>
  <c r="N5668" i="4"/>
  <c r="M5668" i="4"/>
  <c r="Q5668" i="4" s="1"/>
  <c r="P5667" i="4"/>
  <c r="O5667" i="4"/>
  <c r="N5667" i="4"/>
  <c r="M5667" i="4"/>
  <c r="Q5667" i="4" s="1"/>
  <c r="P5666" i="4"/>
  <c r="O5666" i="4"/>
  <c r="N5666" i="4"/>
  <c r="M5666" i="4"/>
  <c r="Q5666" i="4" s="1"/>
  <c r="P5665" i="4"/>
  <c r="O5665" i="4"/>
  <c r="N5665" i="4"/>
  <c r="M5665" i="4"/>
  <c r="Q5665" i="4" s="1"/>
  <c r="P5664" i="4"/>
  <c r="O5664" i="4"/>
  <c r="N5664" i="4"/>
  <c r="M5664" i="4"/>
  <c r="Q5664" i="4" s="1"/>
  <c r="P5663" i="4"/>
  <c r="O5663" i="4"/>
  <c r="N5663" i="4"/>
  <c r="M5663" i="4"/>
  <c r="Q5663" i="4" s="1"/>
  <c r="P5662" i="4"/>
  <c r="O5662" i="4"/>
  <c r="N5662" i="4"/>
  <c r="M5662" i="4"/>
  <c r="Q5662" i="4" s="1"/>
  <c r="P5661" i="4"/>
  <c r="O5661" i="4"/>
  <c r="N5661" i="4"/>
  <c r="M5661" i="4"/>
  <c r="Q5661" i="4" s="1"/>
  <c r="P5660" i="4"/>
  <c r="O5660" i="4"/>
  <c r="N5660" i="4"/>
  <c r="M5660" i="4"/>
  <c r="Q5660" i="4" s="1"/>
  <c r="P5659" i="4"/>
  <c r="O5659" i="4"/>
  <c r="N5659" i="4"/>
  <c r="M5659" i="4"/>
  <c r="Q5659" i="4" s="1"/>
  <c r="P5658" i="4"/>
  <c r="O5658" i="4"/>
  <c r="N5658" i="4"/>
  <c r="M5658" i="4"/>
  <c r="Q5658" i="4" s="1"/>
  <c r="P5657" i="4"/>
  <c r="O5657" i="4"/>
  <c r="N5657" i="4"/>
  <c r="M5657" i="4"/>
  <c r="Q5657" i="4" s="1"/>
  <c r="P5656" i="4"/>
  <c r="O5656" i="4"/>
  <c r="N5656" i="4"/>
  <c r="M5656" i="4"/>
  <c r="Q5656" i="4" s="1"/>
  <c r="P5655" i="4"/>
  <c r="O5655" i="4"/>
  <c r="N5655" i="4"/>
  <c r="M5655" i="4"/>
  <c r="Q5655" i="4" s="1"/>
  <c r="P5654" i="4"/>
  <c r="O5654" i="4"/>
  <c r="N5654" i="4"/>
  <c r="M5654" i="4"/>
  <c r="Q5654" i="4" s="1"/>
  <c r="P5653" i="4"/>
  <c r="O5653" i="4"/>
  <c r="N5653" i="4"/>
  <c r="M5653" i="4"/>
  <c r="Q5653" i="4" s="1"/>
  <c r="P5652" i="4"/>
  <c r="O5652" i="4"/>
  <c r="N5652" i="4"/>
  <c r="M5652" i="4"/>
  <c r="Q5652" i="4" s="1"/>
  <c r="P5651" i="4"/>
  <c r="O5651" i="4"/>
  <c r="N5651" i="4"/>
  <c r="M5651" i="4"/>
  <c r="Q5651" i="4" s="1"/>
  <c r="P5650" i="4"/>
  <c r="O5650" i="4"/>
  <c r="N5650" i="4"/>
  <c r="M5650" i="4"/>
  <c r="Q5650" i="4" s="1"/>
  <c r="P5649" i="4"/>
  <c r="O5649" i="4"/>
  <c r="N5649" i="4"/>
  <c r="M5649" i="4"/>
  <c r="Q5649" i="4" s="1"/>
  <c r="P5648" i="4"/>
  <c r="O5648" i="4"/>
  <c r="N5648" i="4"/>
  <c r="M5648" i="4"/>
  <c r="Q5648" i="4" s="1"/>
  <c r="P5647" i="4"/>
  <c r="O5647" i="4"/>
  <c r="N5647" i="4"/>
  <c r="M5647" i="4"/>
  <c r="Q5647" i="4" s="1"/>
  <c r="P5646" i="4"/>
  <c r="O5646" i="4"/>
  <c r="N5646" i="4"/>
  <c r="M5646" i="4"/>
  <c r="Q5646" i="4" s="1"/>
  <c r="P5645" i="4"/>
  <c r="O5645" i="4"/>
  <c r="N5645" i="4"/>
  <c r="M5645" i="4"/>
  <c r="Q5645" i="4" s="1"/>
  <c r="P5644" i="4"/>
  <c r="O5644" i="4"/>
  <c r="N5644" i="4"/>
  <c r="M5644" i="4"/>
  <c r="Q5644" i="4" s="1"/>
  <c r="P5643" i="4"/>
  <c r="O5643" i="4"/>
  <c r="N5643" i="4"/>
  <c r="M5643" i="4"/>
  <c r="Q5643" i="4" s="1"/>
  <c r="P5642" i="4"/>
  <c r="O5642" i="4"/>
  <c r="N5642" i="4"/>
  <c r="M5642" i="4"/>
  <c r="Q5642" i="4" s="1"/>
  <c r="P5641" i="4"/>
  <c r="O5641" i="4"/>
  <c r="N5641" i="4"/>
  <c r="M5641" i="4"/>
  <c r="Q5641" i="4" s="1"/>
  <c r="P5640" i="4"/>
  <c r="O5640" i="4"/>
  <c r="N5640" i="4"/>
  <c r="M5640" i="4"/>
  <c r="Q5640" i="4" s="1"/>
  <c r="P5639" i="4"/>
  <c r="O5639" i="4"/>
  <c r="N5639" i="4"/>
  <c r="M5639" i="4"/>
  <c r="Q5639" i="4" s="1"/>
  <c r="P5638" i="4"/>
  <c r="O5638" i="4"/>
  <c r="N5638" i="4"/>
  <c r="M5638" i="4"/>
  <c r="Q5638" i="4" s="1"/>
  <c r="P5637" i="4"/>
  <c r="O5637" i="4"/>
  <c r="N5637" i="4"/>
  <c r="M5637" i="4"/>
  <c r="Q5637" i="4" s="1"/>
  <c r="P5636" i="4"/>
  <c r="O5636" i="4"/>
  <c r="N5636" i="4"/>
  <c r="M5636" i="4"/>
  <c r="Q5636" i="4" s="1"/>
  <c r="P5635" i="4"/>
  <c r="O5635" i="4"/>
  <c r="N5635" i="4"/>
  <c r="M5635" i="4"/>
  <c r="Q5635" i="4" s="1"/>
  <c r="P5634" i="4"/>
  <c r="O5634" i="4"/>
  <c r="N5634" i="4"/>
  <c r="M5634" i="4"/>
  <c r="Q5634" i="4" s="1"/>
  <c r="P5633" i="4"/>
  <c r="O5633" i="4"/>
  <c r="N5633" i="4"/>
  <c r="M5633" i="4"/>
  <c r="Q5633" i="4" s="1"/>
  <c r="P5632" i="4"/>
  <c r="O5632" i="4"/>
  <c r="N5632" i="4"/>
  <c r="M5632" i="4"/>
  <c r="Q5632" i="4" s="1"/>
  <c r="P5631" i="4"/>
  <c r="O5631" i="4"/>
  <c r="N5631" i="4"/>
  <c r="M5631" i="4"/>
  <c r="Q5631" i="4" s="1"/>
  <c r="P5630" i="4"/>
  <c r="O5630" i="4"/>
  <c r="N5630" i="4"/>
  <c r="M5630" i="4"/>
  <c r="Q5630" i="4" s="1"/>
  <c r="P5629" i="4"/>
  <c r="O5629" i="4"/>
  <c r="N5629" i="4"/>
  <c r="M5629" i="4"/>
  <c r="Q5629" i="4" s="1"/>
  <c r="P5628" i="4"/>
  <c r="O5628" i="4"/>
  <c r="N5628" i="4"/>
  <c r="M5628" i="4"/>
  <c r="Q5628" i="4" s="1"/>
  <c r="P5627" i="4"/>
  <c r="O5627" i="4"/>
  <c r="N5627" i="4"/>
  <c r="M5627" i="4"/>
  <c r="Q5627" i="4" s="1"/>
  <c r="P5626" i="4"/>
  <c r="O5626" i="4"/>
  <c r="N5626" i="4"/>
  <c r="M5626" i="4"/>
  <c r="Q5626" i="4" s="1"/>
  <c r="P5625" i="4"/>
  <c r="O5625" i="4"/>
  <c r="N5625" i="4"/>
  <c r="M5625" i="4"/>
  <c r="Q5625" i="4" s="1"/>
  <c r="P5624" i="4"/>
  <c r="O5624" i="4"/>
  <c r="N5624" i="4"/>
  <c r="M5624" i="4"/>
  <c r="Q5624" i="4" s="1"/>
  <c r="P5623" i="4"/>
  <c r="O5623" i="4"/>
  <c r="N5623" i="4"/>
  <c r="M5623" i="4"/>
  <c r="Q5623" i="4" s="1"/>
  <c r="P5622" i="4"/>
  <c r="O5622" i="4"/>
  <c r="N5622" i="4"/>
  <c r="M5622" i="4"/>
  <c r="Q5622" i="4" s="1"/>
  <c r="P5621" i="4"/>
  <c r="O5621" i="4"/>
  <c r="N5621" i="4"/>
  <c r="M5621" i="4"/>
  <c r="Q5621" i="4" s="1"/>
  <c r="P5620" i="4"/>
  <c r="O5620" i="4"/>
  <c r="N5620" i="4"/>
  <c r="M5620" i="4"/>
  <c r="Q5620" i="4" s="1"/>
  <c r="P5619" i="4"/>
  <c r="O5619" i="4"/>
  <c r="N5619" i="4"/>
  <c r="M5619" i="4"/>
  <c r="Q5619" i="4" s="1"/>
  <c r="P5618" i="4"/>
  <c r="O5618" i="4"/>
  <c r="N5618" i="4"/>
  <c r="M5618" i="4"/>
  <c r="Q5618" i="4" s="1"/>
  <c r="P5617" i="4"/>
  <c r="O5617" i="4"/>
  <c r="N5617" i="4"/>
  <c r="M5617" i="4"/>
  <c r="Q5617" i="4" s="1"/>
  <c r="P5616" i="4"/>
  <c r="O5616" i="4"/>
  <c r="N5616" i="4"/>
  <c r="M5616" i="4"/>
  <c r="Q5616" i="4" s="1"/>
  <c r="P5615" i="4"/>
  <c r="O5615" i="4"/>
  <c r="N5615" i="4"/>
  <c r="M5615" i="4"/>
  <c r="Q5615" i="4" s="1"/>
  <c r="P5614" i="4"/>
  <c r="O5614" i="4"/>
  <c r="N5614" i="4"/>
  <c r="M5614" i="4"/>
  <c r="Q5614" i="4" s="1"/>
  <c r="P5613" i="4"/>
  <c r="O5613" i="4"/>
  <c r="N5613" i="4"/>
  <c r="M5613" i="4"/>
  <c r="Q5613" i="4" s="1"/>
  <c r="P5612" i="4"/>
  <c r="O5612" i="4"/>
  <c r="N5612" i="4"/>
  <c r="M5612" i="4"/>
  <c r="Q5612" i="4" s="1"/>
  <c r="P5611" i="4"/>
  <c r="O5611" i="4"/>
  <c r="N5611" i="4"/>
  <c r="M5611" i="4"/>
  <c r="Q5611" i="4" s="1"/>
  <c r="P5610" i="4"/>
  <c r="O5610" i="4"/>
  <c r="N5610" i="4"/>
  <c r="M5610" i="4"/>
  <c r="Q5610" i="4" s="1"/>
  <c r="P5609" i="4"/>
  <c r="O5609" i="4"/>
  <c r="N5609" i="4"/>
  <c r="M5609" i="4"/>
  <c r="Q5609" i="4" s="1"/>
  <c r="P5608" i="4"/>
  <c r="O5608" i="4"/>
  <c r="N5608" i="4"/>
  <c r="M5608" i="4"/>
  <c r="Q5608" i="4" s="1"/>
  <c r="P5607" i="4"/>
  <c r="O5607" i="4"/>
  <c r="N5607" i="4"/>
  <c r="M5607" i="4"/>
  <c r="Q5607" i="4" s="1"/>
  <c r="P5606" i="4"/>
  <c r="O5606" i="4"/>
  <c r="N5606" i="4"/>
  <c r="M5606" i="4"/>
  <c r="Q5606" i="4" s="1"/>
  <c r="P5605" i="4"/>
  <c r="O5605" i="4"/>
  <c r="N5605" i="4"/>
  <c r="M5605" i="4"/>
  <c r="Q5605" i="4" s="1"/>
  <c r="P5604" i="4"/>
  <c r="O5604" i="4"/>
  <c r="N5604" i="4"/>
  <c r="M5604" i="4"/>
  <c r="Q5604" i="4" s="1"/>
  <c r="P5603" i="4"/>
  <c r="O5603" i="4"/>
  <c r="N5603" i="4"/>
  <c r="M5603" i="4"/>
  <c r="Q5603" i="4" s="1"/>
  <c r="P5602" i="4"/>
  <c r="O5602" i="4"/>
  <c r="N5602" i="4"/>
  <c r="M5602" i="4"/>
  <c r="Q5602" i="4" s="1"/>
  <c r="P5601" i="4"/>
  <c r="O5601" i="4"/>
  <c r="N5601" i="4"/>
  <c r="M5601" i="4"/>
  <c r="Q5601" i="4" s="1"/>
  <c r="P5600" i="4"/>
  <c r="O5600" i="4"/>
  <c r="N5600" i="4"/>
  <c r="M5600" i="4"/>
  <c r="Q5600" i="4" s="1"/>
  <c r="P5599" i="4"/>
  <c r="O5599" i="4"/>
  <c r="N5599" i="4"/>
  <c r="M5599" i="4"/>
  <c r="Q5599" i="4" s="1"/>
  <c r="P5598" i="4"/>
  <c r="O5598" i="4"/>
  <c r="N5598" i="4"/>
  <c r="M5598" i="4"/>
  <c r="Q5598" i="4" s="1"/>
  <c r="P5597" i="4"/>
  <c r="O5597" i="4"/>
  <c r="N5597" i="4"/>
  <c r="M5597" i="4"/>
  <c r="Q5597" i="4" s="1"/>
  <c r="P5596" i="4"/>
  <c r="O5596" i="4"/>
  <c r="N5596" i="4"/>
  <c r="M5596" i="4"/>
  <c r="Q5596" i="4" s="1"/>
  <c r="P5595" i="4"/>
  <c r="O5595" i="4"/>
  <c r="N5595" i="4"/>
  <c r="M5595" i="4"/>
  <c r="Q5595" i="4" s="1"/>
  <c r="P5594" i="4"/>
  <c r="O5594" i="4"/>
  <c r="N5594" i="4"/>
  <c r="M5594" i="4"/>
  <c r="Q5594" i="4" s="1"/>
  <c r="P5593" i="4"/>
  <c r="O5593" i="4"/>
  <c r="N5593" i="4"/>
  <c r="M5593" i="4"/>
  <c r="Q5593" i="4" s="1"/>
  <c r="P5592" i="4"/>
  <c r="O5592" i="4"/>
  <c r="N5592" i="4"/>
  <c r="M5592" i="4"/>
  <c r="Q5592" i="4" s="1"/>
  <c r="P5591" i="4"/>
  <c r="O5591" i="4"/>
  <c r="N5591" i="4"/>
  <c r="M5591" i="4"/>
  <c r="Q5591" i="4" s="1"/>
  <c r="P5590" i="4"/>
  <c r="O5590" i="4"/>
  <c r="N5590" i="4"/>
  <c r="M5590" i="4"/>
  <c r="Q5590" i="4" s="1"/>
  <c r="P5589" i="4"/>
  <c r="O5589" i="4"/>
  <c r="N5589" i="4"/>
  <c r="M5589" i="4"/>
  <c r="Q5589" i="4" s="1"/>
  <c r="P5588" i="4"/>
  <c r="O5588" i="4"/>
  <c r="N5588" i="4"/>
  <c r="M5588" i="4"/>
  <c r="Q5588" i="4" s="1"/>
  <c r="P5587" i="4"/>
  <c r="O5587" i="4"/>
  <c r="N5587" i="4"/>
  <c r="M5587" i="4"/>
  <c r="Q5587" i="4" s="1"/>
  <c r="P5586" i="4"/>
  <c r="O5586" i="4"/>
  <c r="N5586" i="4"/>
  <c r="M5586" i="4"/>
  <c r="Q5586" i="4" s="1"/>
  <c r="P5585" i="4"/>
  <c r="O5585" i="4"/>
  <c r="N5585" i="4"/>
  <c r="M5585" i="4"/>
  <c r="Q5585" i="4" s="1"/>
  <c r="P5584" i="4"/>
  <c r="O5584" i="4"/>
  <c r="N5584" i="4"/>
  <c r="M5584" i="4"/>
  <c r="Q5584" i="4" s="1"/>
  <c r="P5583" i="4"/>
  <c r="O5583" i="4"/>
  <c r="N5583" i="4"/>
  <c r="M5583" i="4"/>
  <c r="Q5583" i="4" s="1"/>
  <c r="P5582" i="4"/>
  <c r="O5582" i="4"/>
  <c r="N5582" i="4"/>
  <c r="M5582" i="4"/>
  <c r="Q5582" i="4" s="1"/>
  <c r="P5581" i="4"/>
  <c r="O5581" i="4"/>
  <c r="N5581" i="4"/>
  <c r="M5581" i="4"/>
  <c r="Q5581" i="4" s="1"/>
  <c r="P5580" i="4"/>
  <c r="O5580" i="4"/>
  <c r="N5580" i="4"/>
  <c r="M5580" i="4"/>
  <c r="Q5580" i="4" s="1"/>
  <c r="P5579" i="4"/>
  <c r="O5579" i="4"/>
  <c r="N5579" i="4"/>
  <c r="M5579" i="4"/>
  <c r="Q5579" i="4" s="1"/>
  <c r="P5578" i="4"/>
  <c r="O5578" i="4"/>
  <c r="N5578" i="4"/>
  <c r="M5578" i="4"/>
  <c r="Q5578" i="4" s="1"/>
  <c r="P5577" i="4"/>
  <c r="O5577" i="4"/>
  <c r="N5577" i="4"/>
  <c r="M5577" i="4"/>
  <c r="Q5577" i="4" s="1"/>
  <c r="P5576" i="4"/>
  <c r="O5576" i="4"/>
  <c r="N5576" i="4"/>
  <c r="M5576" i="4"/>
  <c r="Q5576" i="4" s="1"/>
  <c r="P5575" i="4"/>
  <c r="O5575" i="4"/>
  <c r="N5575" i="4"/>
  <c r="M5575" i="4"/>
  <c r="Q5575" i="4" s="1"/>
  <c r="P5574" i="4"/>
  <c r="O5574" i="4"/>
  <c r="N5574" i="4"/>
  <c r="M5574" i="4"/>
  <c r="Q5574" i="4" s="1"/>
  <c r="P5573" i="4"/>
  <c r="O5573" i="4"/>
  <c r="N5573" i="4"/>
  <c r="M5573" i="4"/>
  <c r="Q5573" i="4" s="1"/>
  <c r="P5572" i="4"/>
  <c r="O5572" i="4"/>
  <c r="N5572" i="4"/>
  <c r="M5572" i="4"/>
  <c r="Q5572" i="4" s="1"/>
  <c r="P5571" i="4"/>
  <c r="O5571" i="4"/>
  <c r="N5571" i="4"/>
  <c r="M5571" i="4"/>
  <c r="Q5571" i="4" s="1"/>
  <c r="P5570" i="4"/>
  <c r="O5570" i="4"/>
  <c r="N5570" i="4"/>
  <c r="M5570" i="4"/>
  <c r="Q5570" i="4" s="1"/>
  <c r="P5569" i="4"/>
  <c r="O5569" i="4"/>
  <c r="N5569" i="4"/>
  <c r="M5569" i="4"/>
  <c r="Q5569" i="4" s="1"/>
  <c r="P5568" i="4"/>
  <c r="O5568" i="4"/>
  <c r="N5568" i="4"/>
  <c r="M5568" i="4"/>
  <c r="Q5568" i="4" s="1"/>
  <c r="P5567" i="4"/>
  <c r="O5567" i="4"/>
  <c r="N5567" i="4"/>
  <c r="M5567" i="4"/>
  <c r="Q5567" i="4" s="1"/>
  <c r="P5566" i="4"/>
  <c r="O5566" i="4"/>
  <c r="N5566" i="4"/>
  <c r="M5566" i="4"/>
  <c r="Q5566" i="4" s="1"/>
  <c r="P5565" i="4"/>
  <c r="O5565" i="4"/>
  <c r="N5565" i="4"/>
  <c r="M5565" i="4"/>
  <c r="Q5565" i="4" s="1"/>
  <c r="P5564" i="4"/>
  <c r="O5564" i="4"/>
  <c r="N5564" i="4"/>
  <c r="M5564" i="4"/>
  <c r="Q5564" i="4" s="1"/>
  <c r="P5563" i="4"/>
  <c r="O5563" i="4"/>
  <c r="N5563" i="4"/>
  <c r="M5563" i="4"/>
  <c r="Q5563" i="4" s="1"/>
  <c r="P5562" i="4"/>
  <c r="O5562" i="4"/>
  <c r="N5562" i="4"/>
  <c r="M5562" i="4"/>
  <c r="Q5562" i="4" s="1"/>
  <c r="P5561" i="4"/>
  <c r="O5561" i="4"/>
  <c r="N5561" i="4"/>
  <c r="M5561" i="4"/>
  <c r="Q5561" i="4" s="1"/>
  <c r="P5560" i="4"/>
  <c r="O5560" i="4"/>
  <c r="N5560" i="4"/>
  <c r="M5560" i="4"/>
  <c r="Q5560" i="4" s="1"/>
  <c r="P5559" i="4"/>
  <c r="O5559" i="4"/>
  <c r="N5559" i="4"/>
  <c r="M5559" i="4"/>
  <c r="Q5559" i="4" s="1"/>
  <c r="P5558" i="4"/>
  <c r="O5558" i="4"/>
  <c r="N5558" i="4"/>
  <c r="M5558" i="4"/>
  <c r="Q5558" i="4" s="1"/>
  <c r="P5557" i="4"/>
  <c r="O5557" i="4"/>
  <c r="N5557" i="4"/>
  <c r="M5557" i="4"/>
  <c r="Q5557" i="4" s="1"/>
  <c r="P5556" i="4"/>
  <c r="O5556" i="4"/>
  <c r="N5556" i="4"/>
  <c r="M5556" i="4"/>
  <c r="Q5556" i="4" s="1"/>
  <c r="P5555" i="4"/>
  <c r="O5555" i="4"/>
  <c r="N5555" i="4"/>
  <c r="M5555" i="4"/>
  <c r="Q5555" i="4" s="1"/>
  <c r="P5554" i="4"/>
  <c r="O5554" i="4"/>
  <c r="N5554" i="4"/>
  <c r="M5554" i="4"/>
  <c r="Q5554" i="4" s="1"/>
  <c r="P5553" i="4"/>
  <c r="O5553" i="4"/>
  <c r="N5553" i="4"/>
  <c r="M5553" i="4"/>
  <c r="Q5553" i="4" s="1"/>
  <c r="P5552" i="4"/>
  <c r="O5552" i="4"/>
  <c r="N5552" i="4"/>
  <c r="M5552" i="4"/>
  <c r="Q5552" i="4" s="1"/>
  <c r="P5551" i="4"/>
  <c r="O5551" i="4"/>
  <c r="N5551" i="4"/>
  <c r="M5551" i="4"/>
  <c r="Q5551" i="4" s="1"/>
  <c r="P5550" i="4"/>
  <c r="O5550" i="4"/>
  <c r="N5550" i="4"/>
  <c r="M5550" i="4"/>
  <c r="Q5550" i="4" s="1"/>
  <c r="P5549" i="4"/>
  <c r="O5549" i="4"/>
  <c r="N5549" i="4"/>
  <c r="M5549" i="4"/>
  <c r="Q5549" i="4" s="1"/>
  <c r="P5548" i="4"/>
  <c r="O5548" i="4"/>
  <c r="N5548" i="4"/>
  <c r="M5548" i="4"/>
  <c r="Q5548" i="4" s="1"/>
  <c r="P5547" i="4"/>
  <c r="O5547" i="4"/>
  <c r="N5547" i="4"/>
  <c r="M5547" i="4"/>
  <c r="Q5547" i="4" s="1"/>
  <c r="P5546" i="4"/>
  <c r="O5546" i="4"/>
  <c r="N5546" i="4"/>
  <c r="M5546" i="4"/>
  <c r="Q5546" i="4" s="1"/>
  <c r="P5545" i="4"/>
  <c r="O5545" i="4"/>
  <c r="N5545" i="4"/>
  <c r="M5545" i="4"/>
  <c r="Q5545" i="4" s="1"/>
  <c r="P5544" i="4"/>
  <c r="O5544" i="4"/>
  <c r="N5544" i="4"/>
  <c r="M5544" i="4"/>
  <c r="Q5544" i="4" s="1"/>
  <c r="P5543" i="4"/>
  <c r="O5543" i="4"/>
  <c r="N5543" i="4"/>
  <c r="M5543" i="4"/>
  <c r="Q5543" i="4" s="1"/>
  <c r="P5542" i="4"/>
  <c r="O5542" i="4"/>
  <c r="N5542" i="4"/>
  <c r="M5542" i="4"/>
  <c r="Q5542" i="4" s="1"/>
  <c r="P5541" i="4"/>
  <c r="O5541" i="4"/>
  <c r="N5541" i="4"/>
  <c r="M5541" i="4"/>
  <c r="Q5541" i="4" s="1"/>
  <c r="P5540" i="4"/>
  <c r="O5540" i="4"/>
  <c r="N5540" i="4"/>
  <c r="M5540" i="4"/>
  <c r="Q5540" i="4" s="1"/>
  <c r="P5539" i="4"/>
  <c r="O5539" i="4"/>
  <c r="N5539" i="4"/>
  <c r="M5539" i="4"/>
  <c r="Q5539" i="4" s="1"/>
  <c r="P5538" i="4"/>
  <c r="O5538" i="4"/>
  <c r="N5538" i="4"/>
  <c r="M5538" i="4"/>
  <c r="Q5538" i="4" s="1"/>
  <c r="P5537" i="4"/>
  <c r="O5537" i="4"/>
  <c r="N5537" i="4"/>
  <c r="M5537" i="4"/>
  <c r="Q5537" i="4" s="1"/>
  <c r="P5536" i="4"/>
  <c r="O5536" i="4"/>
  <c r="N5536" i="4"/>
  <c r="M5536" i="4"/>
  <c r="Q5536" i="4" s="1"/>
  <c r="P5535" i="4"/>
  <c r="O5535" i="4"/>
  <c r="N5535" i="4"/>
  <c r="M5535" i="4"/>
  <c r="Q5535" i="4" s="1"/>
  <c r="P5534" i="4"/>
  <c r="O5534" i="4"/>
  <c r="N5534" i="4"/>
  <c r="M5534" i="4"/>
  <c r="Q5534" i="4" s="1"/>
  <c r="P5533" i="4"/>
  <c r="O5533" i="4"/>
  <c r="N5533" i="4"/>
  <c r="M5533" i="4"/>
  <c r="Q5533" i="4" s="1"/>
  <c r="P5532" i="4"/>
  <c r="O5532" i="4"/>
  <c r="N5532" i="4"/>
  <c r="M5532" i="4"/>
  <c r="Q5532" i="4" s="1"/>
  <c r="P5531" i="4"/>
  <c r="O5531" i="4"/>
  <c r="N5531" i="4"/>
  <c r="M5531" i="4"/>
  <c r="Q5531" i="4" s="1"/>
  <c r="P5530" i="4"/>
  <c r="O5530" i="4"/>
  <c r="N5530" i="4"/>
  <c r="M5530" i="4"/>
  <c r="Q5530" i="4" s="1"/>
  <c r="P5529" i="4"/>
  <c r="O5529" i="4"/>
  <c r="N5529" i="4"/>
  <c r="M5529" i="4"/>
  <c r="Q5529" i="4" s="1"/>
  <c r="P5528" i="4"/>
  <c r="O5528" i="4"/>
  <c r="N5528" i="4"/>
  <c r="M5528" i="4"/>
  <c r="Q5528" i="4" s="1"/>
  <c r="P5527" i="4"/>
  <c r="O5527" i="4"/>
  <c r="N5527" i="4"/>
  <c r="M5527" i="4"/>
  <c r="Q5527" i="4" s="1"/>
  <c r="P5526" i="4"/>
  <c r="O5526" i="4"/>
  <c r="N5526" i="4"/>
  <c r="M5526" i="4"/>
  <c r="Q5526" i="4" s="1"/>
  <c r="P5525" i="4"/>
  <c r="O5525" i="4"/>
  <c r="N5525" i="4"/>
  <c r="M5525" i="4"/>
  <c r="Q5525" i="4" s="1"/>
  <c r="P5524" i="4"/>
  <c r="O5524" i="4"/>
  <c r="N5524" i="4"/>
  <c r="M5524" i="4"/>
  <c r="Q5524" i="4" s="1"/>
  <c r="P5523" i="4"/>
  <c r="O5523" i="4"/>
  <c r="N5523" i="4"/>
  <c r="M5523" i="4"/>
  <c r="Q5523" i="4" s="1"/>
  <c r="P5522" i="4"/>
  <c r="O5522" i="4"/>
  <c r="N5522" i="4"/>
  <c r="M5522" i="4"/>
  <c r="Q5522" i="4" s="1"/>
  <c r="P5521" i="4"/>
  <c r="O5521" i="4"/>
  <c r="N5521" i="4"/>
  <c r="M5521" i="4"/>
  <c r="Q5521" i="4" s="1"/>
  <c r="P5520" i="4"/>
  <c r="O5520" i="4"/>
  <c r="N5520" i="4"/>
  <c r="M5520" i="4"/>
  <c r="Q5520" i="4" s="1"/>
  <c r="P5519" i="4"/>
  <c r="O5519" i="4"/>
  <c r="N5519" i="4"/>
  <c r="M5519" i="4"/>
  <c r="Q5519" i="4" s="1"/>
  <c r="P5518" i="4"/>
  <c r="O5518" i="4"/>
  <c r="N5518" i="4"/>
  <c r="M5518" i="4"/>
  <c r="Q5518" i="4" s="1"/>
  <c r="P5517" i="4"/>
  <c r="O5517" i="4"/>
  <c r="N5517" i="4"/>
  <c r="M5517" i="4"/>
  <c r="Q5517" i="4" s="1"/>
  <c r="P5516" i="4"/>
  <c r="O5516" i="4"/>
  <c r="N5516" i="4"/>
  <c r="M5516" i="4"/>
  <c r="Q5516" i="4" s="1"/>
  <c r="P5515" i="4"/>
  <c r="O5515" i="4"/>
  <c r="N5515" i="4"/>
  <c r="M5515" i="4"/>
  <c r="Q5515" i="4" s="1"/>
  <c r="P5514" i="4"/>
  <c r="O5514" i="4"/>
  <c r="N5514" i="4"/>
  <c r="M5514" i="4"/>
  <c r="Q5514" i="4" s="1"/>
  <c r="P5513" i="4"/>
  <c r="O5513" i="4"/>
  <c r="N5513" i="4"/>
  <c r="M5513" i="4"/>
  <c r="Q5513" i="4" s="1"/>
  <c r="P5512" i="4"/>
  <c r="O5512" i="4"/>
  <c r="N5512" i="4"/>
  <c r="M5512" i="4"/>
  <c r="Q5512" i="4" s="1"/>
  <c r="P5511" i="4"/>
  <c r="O5511" i="4"/>
  <c r="N5511" i="4"/>
  <c r="M5511" i="4"/>
  <c r="Q5511" i="4" s="1"/>
  <c r="P5510" i="4"/>
  <c r="O5510" i="4"/>
  <c r="N5510" i="4"/>
  <c r="M5510" i="4"/>
  <c r="Q5510" i="4" s="1"/>
  <c r="P5509" i="4"/>
  <c r="O5509" i="4"/>
  <c r="N5509" i="4"/>
  <c r="M5509" i="4"/>
  <c r="Q5509" i="4" s="1"/>
  <c r="P5508" i="4"/>
  <c r="O5508" i="4"/>
  <c r="N5508" i="4"/>
  <c r="M5508" i="4"/>
  <c r="Q5508" i="4" s="1"/>
  <c r="P5507" i="4"/>
  <c r="O5507" i="4"/>
  <c r="N5507" i="4"/>
  <c r="M5507" i="4"/>
  <c r="Q5507" i="4" s="1"/>
  <c r="P5506" i="4"/>
  <c r="O5506" i="4"/>
  <c r="N5506" i="4"/>
  <c r="M5506" i="4"/>
  <c r="Q5506" i="4" s="1"/>
  <c r="P5505" i="4"/>
  <c r="O5505" i="4"/>
  <c r="N5505" i="4"/>
  <c r="M5505" i="4"/>
  <c r="Q5505" i="4" s="1"/>
  <c r="P5504" i="4"/>
  <c r="O5504" i="4"/>
  <c r="N5504" i="4"/>
  <c r="M5504" i="4"/>
  <c r="Q5504" i="4" s="1"/>
  <c r="P5503" i="4"/>
  <c r="O5503" i="4"/>
  <c r="N5503" i="4"/>
  <c r="M5503" i="4"/>
  <c r="Q5503" i="4" s="1"/>
  <c r="P5502" i="4"/>
  <c r="O5502" i="4"/>
  <c r="N5502" i="4"/>
  <c r="M5502" i="4"/>
  <c r="Q5502" i="4" s="1"/>
  <c r="P5501" i="4"/>
  <c r="O5501" i="4"/>
  <c r="N5501" i="4"/>
  <c r="M5501" i="4"/>
  <c r="Q5501" i="4" s="1"/>
  <c r="P5500" i="4"/>
  <c r="O5500" i="4"/>
  <c r="N5500" i="4"/>
  <c r="M5500" i="4"/>
  <c r="Q5500" i="4" s="1"/>
  <c r="P5499" i="4"/>
  <c r="O5499" i="4"/>
  <c r="N5499" i="4"/>
  <c r="M5499" i="4"/>
  <c r="Q5499" i="4" s="1"/>
  <c r="P5498" i="4"/>
  <c r="O5498" i="4"/>
  <c r="N5498" i="4"/>
  <c r="M5498" i="4"/>
  <c r="Q5498" i="4" s="1"/>
  <c r="P5497" i="4"/>
  <c r="O5497" i="4"/>
  <c r="N5497" i="4"/>
  <c r="M5497" i="4"/>
  <c r="Q5497" i="4" s="1"/>
  <c r="P5496" i="4"/>
  <c r="O5496" i="4"/>
  <c r="N5496" i="4"/>
  <c r="M5496" i="4"/>
  <c r="Q5496" i="4" s="1"/>
  <c r="P5495" i="4"/>
  <c r="O5495" i="4"/>
  <c r="N5495" i="4"/>
  <c r="M5495" i="4"/>
  <c r="Q5495" i="4" s="1"/>
  <c r="P5494" i="4"/>
  <c r="O5494" i="4"/>
  <c r="N5494" i="4"/>
  <c r="M5494" i="4"/>
  <c r="Q5494" i="4" s="1"/>
  <c r="P5493" i="4"/>
  <c r="O5493" i="4"/>
  <c r="N5493" i="4"/>
  <c r="M5493" i="4"/>
  <c r="Q5493" i="4" s="1"/>
  <c r="P5492" i="4"/>
  <c r="O5492" i="4"/>
  <c r="N5492" i="4"/>
  <c r="M5492" i="4"/>
  <c r="Q5492" i="4" s="1"/>
  <c r="P5491" i="4"/>
  <c r="O5491" i="4"/>
  <c r="N5491" i="4"/>
  <c r="M5491" i="4"/>
  <c r="Q5491" i="4" s="1"/>
  <c r="P5490" i="4"/>
  <c r="O5490" i="4"/>
  <c r="N5490" i="4"/>
  <c r="M5490" i="4"/>
  <c r="Q5490" i="4" s="1"/>
  <c r="P5489" i="4"/>
  <c r="O5489" i="4"/>
  <c r="N5489" i="4"/>
  <c r="M5489" i="4"/>
  <c r="Q5489" i="4" s="1"/>
  <c r="P5488" i="4"/>
  <c r="O5488" i="4"/>
  <c r="N5488" i="4"/>
  <c r="M5488" i="4"/>
  <c r="Q5488" i="4" s="1"/>
  <c r="P5487" i="4"/>
  <c r="O5487" i="4"/>
  <c r="N5487" i="4"/>
  <c r="M5487" i="4"/>
  <c r="Q5487" i="4" s="1"/>
  <c r="P5486" i="4"/>
  <c r="O5486" i="4"/>
  <c r="N5486" i="4"/>
  <c r="M5486" i="4"/>
  <c r="Q5486" i="4" s="1"/>
  <c r="P5485" i="4"/>
  <c r="O5485" i="4"/>
  <c r="N5485" i="4"/>
  <c r="M5485" i="4"/>
  <c r="Q5485" i="4" s="1"/>
  <c r="P5484" i="4"/>
  <c r="O5484" i="4"/>
  <c r="N5484" i="4"/>
  <c r="M5484" i="4"/>
  <c r="Q5484" i="4" s="1"/>
  <c r="P5483" i="4"/>
  <c r="O5483" i="4"/>
  <c r="N5483" i="4"/>
  <c r="M5483" i="4"/>
  <c r="Q5483" i="4" s="1"/>
  <c r="P5482" i="4"/>
  <c r="O5482" i="4"/>
  <c r="N5482" i="4"/>
  <c r="M5482" i="4"/>
  <c r="Q5482" i="4" s="1"/>
  <c r="P5481" i="4"/>
  <c r="O5481" i="4"/>
  <c r="N5481" i="4"/>
  <c r="M5481" i="4"/>
  <c r="Q5481" i="4" s="1"/>
  <c r="P5480" i="4"/>
  <c r="O5480" i="4"/>
  <c r="N5480" i="4"/>
  <c r="M5480" i="4"/>
  <c r="Q5480" i="4" s="1"/>
  <c r="P5479" i="4"/>
  <c r="O5479" i="4"/>
  <c r="N5479" i="4"/>
  <c r="M5479" i="4"/>
  <c r="Q5479" i="4" s="1"/>
  <c r="P5478" i="4"/>
  <c r="O5478" i="4"/>
  <c r="N5478" i="4"/>
  <c r="M5478" i="4"/>
  <c r="Q5478" i="4" s="1"/>
  <c r="P5477" i="4"/>
  <c r="O5477" i="4"/>
  <c r="N5477" i="4"/>
  <c r="M5477" i="4"/>
  <c r="Q5477" i="4" s="1"/>
  <c r="P5476" i="4"/>
  <c r="O5476" i="4"/>
  <c r="N5476" i="4"/>
  <c r="M5476" i="4"/>
  <c r="Q5476" i="4" s="1"/>
  <c r="P5475" i="4"/>
  <c r="O5475" i="4"/>
  <c r="N5475" i="4"/>
  <c r="M5475" i="4"/>
  <c r="Q5475" i="4" s="1"/>
  <c r="P5474" i="4"/>
  <c r="O5474" i="4"/>
  <c r="N5474" i="4"/>
  <c r="M5474" i="4"/>
  <c r="Q5474" i="4" s="1"/>
  <c r="P5473" i="4"/>
  <c r="O5473" i="4"/>
  <c r="N5473" i="4"/>
  <c r="M5473" i="4"/>
  <c r="Q5473" i="4" s="1"/>
  <c r="P5472" i="4"/>
  <c r="O5472" i="4"/>
  <c r="N5472" i="4"/>
  <c r="M5472" i="4"/>
  <c r="Q5472" i="4" s="1"/>
  <c r="P5471" i="4"/>
  <c r="O5471" i="4"/>
  <c r="N5471" i="4"/>
  <c r="M5471" i="4"/>
  <c r="Q5471" i="4" s="1"/>
  <c r="P5470" i="4"/>
  <c r="O5470" i="4"/>
  <c r="N5470" i="4"/>
  <c r="M5470" i="4"/>
  <c r="Q5470" i="4" s="1"/>
  <c r="P5469" i="4"/>
  <c r="O5469" i="4"/>
  <c r="N5469" i="4"/>
  <c r="M5469" i="4"/>
  <c r="Q5469" i="4" s="1"/>
  <c r="P5468" i="4"/>
  <c r="O5468" i="4"/>
  <c r="N5468" i="4"/>
  <c r="M5468" i="4"/>
  <c r="Q5468" i="4" s="1"/>
  <c r="P5467" i="4"/>
  <c r="O5467" i="4"/>
  <c r="N5467" i="4"/>
  <c r="M5467" i="4"/>
  <c r="Q5467" i="4" s="1"/>
  <c r="P5466" i="4"/>
  <c r="O5466" i="4"/>
  <c r="N5466" i="4"/>
  <c r="M5466" i="4"/>
  <c r="Q5466" i="4" s="1"/>
  <c r="P5465" i="4"/>
  <c r="O5465" i="4"/>
  <c r="N5465" i="4"/>
  <c r="M5465" i="4"/>
  <c r="Q5465" i="4" s="1"/>
  <c r="P5464" i="4"/>
  <c r="O5464" i="4"/>
  <c r="N5464" i="4"/>
  <c r="M5464" i="4"/>
  <c r="Q5464" i="4" s="1"/>
  <c r="P5463" i="4"/>
  <c r="O5463" i="4"/>
  <c r="N5463" i="4"/>
  <c r="M5463" i="4"/>
  <c r="Q5463" i="4" s="1"/>
  <c r="P5462" i="4"/>
  <c r="O5462" i="4"/>
  <c r="N5462" i="4"/>
  <c r="M5462" i="4"/>
  <c r="Q5462" i="4" s="1"/>
  <c r="P5461" i="4"/>
  <c r="O5461" i="4"/>
  <c r="N5461" i="4"/>
  <c r="M5461" i="4"/>
  <c r="Q5461" i="4" s="1"/>
  <c r="P5460" i="4"/>
  <c r="O5460" i="4"/>
  <c r="N5460" i="4"/>
  <c r="M5460" i="4"/>
  <c r="Q5460" i="4" s="1"/>
  <c r="P5459" i="4"/>
  <c r="O5459" i="4"/>
  <c r="N5459" i="4"/>
  <c r="M5459" i="4"/>
  <c r="Q5459" i="4" s="1"/>
  <c r="P5458" i="4"/>
  <c r="O5458" i="4"/>
  <c r="N5458" i="4"/>
  <c r="M5458" i="4"/>
  <c r="Q5458" i="4" s="1"/>
  <c r="P5457" i="4"/>
  <c r="O5457" i="4"/>
  <c r="N5457" i="4"/>
  <c r="M5457" i="4"/>
  <c r="Q5457" i="4" s="1"/>
  <c r="P5456" i="4"/>
  <c r="O5456" i="4"/>
  <c r="N5456" i="4"/>
  <c r="M5456" i="4"/>
  <c r="Q5456" i="4" s="1"/>
  <c r="P5455" i="4"/>
  <c r="O5455" i="4"/>
  <c r="N5455" i="4"/>
  <c r="M5455" i="4"/>
  <c r="Q5455" i="4" s="1"/>
  <c r="P5454" i="4"/>
  <c r="O5454" i="4"/>
  <c r="N5454" i="4"/>
  <c r="M5454" i="4"/>
  <c r="Q5454" i="4" s="1"/>
  <c r="P5453" i="4"/>
  <c r="O5453" i="4"/>
  <c r="N5453" i="4"/>
  <c r="M5453" i="4"/>
  <c r="Q5453" i="4" s="1"/>
  <c r="P5452" i="4"/>
  <c r="O5452" i="4"/>
  <c r="N5452" i="4"/>
  <c r="M5452" i="4"/>
  <c r="Q5452" i="4" s="1"/>
  <c r="P5451" i="4"/>
  <c r="O5451" i="4"/>
  <c r="N5451" i="4"/>
  <c r="M5451" i="4"/>
  <c r="Q5451" i="4" s="1"/>
  <c r="P5450" i="4"/>
  <c r="O5450" i="4"/>
  <c r="N5450" i="4"/>
  <c r="M5450" i="4"/>
  <c r="Q5450" i="4" s="1"/>
  <c r="P5449" i="4"/>
  <c r="O5449" i="4"/>
  <c r="N5449" i="4"/>
  <c r="M5449" i="4"/>
  <c r="Q5449" i="4" s="1"/>
  <c r="P5448" i="4"/>
  <c r="O5448" i="4"/>
  <c r="N5448" i="4"/>
  <c r="M5448" i="4"/>
  <c r="Q5448" i="4" s="1"/>
  <c r="P5447" i="4"/>
  <c r="O5447" i="4"/>
  <c r="N5447" i="4"/>
  <c r="M5447" i="4"/>
  <c r="Q5447" i="4" s="1"/>
  <c r="P5446" i="4"/>
  <c r="O5446" i="4"/>
  <c r="N5446" i="4"/>
  <c r="M5446" i="4"/>
  <c r="Q5446" i="4" s="1"/>
  <c r="P5445" i="4"/>
  <c r="O5445" i="4"/>
  <c r="N5445" i="4"/>
  <c r="M5445" i="4"/>
  <c r="Q5445" i="4" s="1"/>
  <c r="P5444" i="4"/>
  <c r="O5444" i="4"/>
  <c r="N5444" i="4"/>
  <c r="M5444" i="4"/>
  <c r="Q5444" i="4" s="1"/>
  <c r="P5443" i="4"/>
  <c r="O5443" i="4"/>
  <c r="N5443" i="4"/>
  <c r="M5443" i="4"/>
  <c r="Q5443" i="4" s="1"/>
  <c r="P5442" i="4"/>
  <c r="O5442" i="4"/>
  <c r="N5442" i="4"/>
  <c r="M5442" i="4"/>
  <c r="Q5442" i="4" s="1"/>
  <c r="P5441" i="4"/>
  <c r="O5441" i="4"/>
  <c r="N5441" i="4"/>
  <c r="M5441" i="4"/>
  <c r="Q5441" i="4" s="1"/>
  <c r="P5440" i="4"/>
  <c r="O5440" i="4"/>
  <c r="N5440" i="4"/>
  <c r="M5440" i="4"/>
  <c r="Q5440" i="4" s="1"/>
  <c r="P5439" i="4"/>
  <c r="O5439" i="4"/>
  <c r="N5439" i="4"/>
  <c r="M5439" i="4"/>
  <c r="Q5439" i="4" s="1"/>
  <c r="P5438" i="4"/>
  <c r="O5438" i="4"/>
  <c r="N5438" i="4"/>
  <c r="M5438" i="4"/>
  <c r="Q5438" i="4" s="1"/>
  <c r="P5437" i="4"/>
  <c r="O5437" i="4"/>
  <c r="N5437" i="4"/>
  <c r="M5437" i="4"/>
  <c r="Q5437" i="4" s="1"/>
  <c r="P5436" i="4"/>
  <c r="O5436" i="4"/>
  <c r="N5436" i="4"/>
  <c r="M5436" i="4"/>
  <c r="Q5436" i="4" s="1"/>
  <c r="P5435" i="4"/>
  <c r="O5435" i="4"/>
  <c r="N5435" i="4"/>
  <c r="M5435" i="4"/>
  <c r="Q5435" i="4" s="1"/>
  <c r="P5434" i="4"/>
  <c r="O5434" i="4"/>
  <c r="N5434" i="4"/>
  <c r="M5434" i="4"/>
  <c r="Q5434" i="4" s="1"/>
  <c r="P5433" i="4"/>
  <c r="O5433" i="4"/>
  <c r="N5433" i="4"/>
  <c r="M5433" i="4"/>
  <c r="Q5433" i="4" s="1"/>
  <c r="P5432" i="4"/>
  <c r="O5432" i="4"/>
  <c r="N5432" i="4"/>
  <c r="M5432" i="4"/>
  <c r="Q5432" i="4" s="1"/>
  <c r="P5431" i="4"/>
  <c r="O5431" i="4"/>
  <c r="N5431" i="4"/>
  <c r="M5431" i="4"/>
  <c r="Q5431" i="4" s="1"/>
  <c r="P5430" i="4"/>
  <c r="O5430" i="4"/>
  <c r="N5430" i="4"/>
  <c r="M5430" i="4"/>
  <c r="Q5430" i="4" s="1"/>
  <c r="P5429" i="4"/>
  <c r="O5429" i="4"/>
  <c r="N5429" i="4"/>
  <c r="M5429" i="4"/>
  <c r="Q5429" i="4" s="1"/>
  <c r="P5428" i="4"/>
  <c r="O5428" i="4"/>
  <c r="N5428" i="4"/>
  <c r="M5428" i="4"/>
  <c r="Q5428" i="4" s="1"/>
  <c r="P5427" i="4"/>
  <c r="O5427" i="4"/>
  <c r="N5427" i="4"/>
  <c r="M5427" i="4"/>
  <c r="Q5427" i="4" s="1"/>
  <c r="P5426" i="4"/>
  <c r="O5426" i="4"/>
  <c r="N5426" i="4"/>
  <c r="M5426" i="4"/>
  <c r="Q5426" i="4" s="1"/>
  <c r="P5425" i="4"/>
  <c r="O5425" i="4"/>
  <c r="N5425" i="4"/>
  <c r="M5425" i="4"/>
  <c r="Q5425" i="4" s="1"/>
  <c r="P5424" i="4"/>
  <c r="O5424" i="4"/>
  <c r="N5424" i="4"/>
  <c r="M5424" i="4"/>
  <c r="Q5424" i="4" s="1"/>
  <c r="P5423" i="4"/>
  <c r="O5423" i="4"/>
  <c r="N5423" i="4"/>
  <c r="M5423" i="4"/>
  <c r="Q5423" i="4" s="1"/>
  <c r="P5422" i="4"/>
  <c r="O5422" i="4"/>
  <c r="N5422" i="4"/>
  <c r="M5422" i="4"/>
  <c r="Q5422" i="4" s="1"/>
  <c r="P5421" i="4"/>
  <c r="O5421" i="4"/>
  <c r="N5421" i="4"/>
  <c r="M5421" i="4"/>
  <c r="Q5421" i="4" s="1"/>
  <c r="P5420" i="4"/>
  <c r="O5420" i="4"/>
  <c r="N5420" i="4"/>
  <c r="M5420" i="4"/>
  <c r="Q5420" i="4" s="1"/>
  <c r="P5419" i="4"/>
  <c r="O5419" i="4"/>
  <c r="N5419" i="4"/>
  <c r="M5419" i="4"/>
  <c r="Q5419" i="4" s="1"/>
  <c r="P5418" i="4"/>
  <c r="O5418" i="4"/>
  <c r="N5418" i="4"/>
  <c r="M5418" i="4"/>
  <c r="Q5418" i="4" s="1"/>
  <c r="P5417" i="4"/>
  <c r="O5417" i="4"/>
  <c r="N5417" i="4"/>
  <c r="M5417" i="4"/>
  <c r="Q5417" i="4" s="1"/>
  <c r="P5416" i="4"/>
  <c r="O5416" i="4"/>
  <c r="N5416" i="4"/>
  <c r="M5416" i="4"/>
  <c r="Q5416" i="4" s="1"/>
  <c r="P5415" i="4"/>
  <c r="O5415" i="4"/>
  <c r="N5415" i="4"/>
  <c r="M5415" i="4"/>
  <c r="Q5415" i="4" s="1"/>
  <c r="P5414" i="4"/>
  <c r="O5414" i="4"/>
  <c r="N5414" i="4"/>
  <c r="M5414" i="4"/>
  <c r="Q5414" i="4" s="1"/>
  <c r="P5413" i="4"/>
  <c r="O5413" i="4"/>
  <c r="N5413" i="4"/>
  <c r="M5413" i="4"/>
  <c r="Q5413" i="4" s="1"/>
  <c r="P5412" i="4"/>
  <c r="O5412" i="4"/>
  <c r="N5412" i="4"/>
  <c r="M5412" i="4"/>
  <c r="Q5412" i="4" s="1"/>
  <c r="P5411" i="4"/>
  <c r="O5411" i="4"/>
  <c r="N5411" i="4"/>
  <c r="M5411" i="4"/>
  <c r="Q5411" i="4" s="1"/>
  <c r="P5410" i="4"/>
  <c r="O5410" i="4"/>
  <c r="N5410" i="4"/>
  <c r="M5410" i="4"/>
  <c r="Q5410" i="4" s="1"/>
  <c r="P5409" i="4"/>
  <c r="O5409" i="4"/>
  <c r="N5409" i="4"/>
  <c r="M5409" i="4"/>
  <c r="Q5409" i="4" s="1"/>
  <c r="P5408" i="4"/>
  <c r="O5408" i="4"/>
  <c r="N5408" i="4"/>
  <c r="M5408" i="4"/>
  <c r="Q5408" i="4" s="1"/>
  <c r="P5407" i="4"/>
  <c r="O5407" i="4"/>
  <c r="N5407" i="4"/>
  <c r="M5407" i="4"/>
  <c r="Q5407" i="4" s="1"/>
  <c r="P5406" i="4"/>
  <c r="O5406" i="4"/>
  <c r="N5406" i="4"/>
  <c r="M5406" i="4"/>
  <c r="Q5406" i="4" s="1"/>
  <c r="P5405" i="4"/>
  <c r="O5405" i="4"/>
  <c r="N5405" i="4"/>
  <c r="M5405" i="4"/>
  <c r="Q5405" i="4" s="1"/>
  <c r="P5404" i="4"/>
  <c r="O5404" i="4"/>
  <c r="N5404" i="4"/>
  <c r="M5404" i="4"/>
  <c r="Q5404" i="4" s="1"/>
  <c r="P5403" i="4"/>
  <c r="O5403" i="4"/>
  <c r="N5403" i="4"/>
  <c r="M5403" i="4"/>
  <c r="Q5403" i="4" s="1"/>
  <c r="P5402" i="4"/>
  <c r="O5402" i="4"/>
  <c r="N5402" i="4"/>
  <c r="M5402" i="4"/>
  <c r="Q5402" i="4" s="1"/>
  <c r="P5401" i="4"/>
  <c r="O5401" i="4"/>
  <c r="N5401" i="4"/>
  <c r="M5401" i="4"/>
  <c r="Q5401" i="4" s="1"/>
  <c r="P5400" i="4"/>
  <c r="O5400" i="4"/>
  <c r="N5400" i="4"/>
  <c r="M5400" i="4"/>
  <c r="Q5400" i="4" s="1"/>
  <c r="P5399" i="4"/>
  <c r="O5399" i="4"/>
  <c r="N5399" i="4"/>
  <c r="M5399" i="4"/>
  <c r="Q5399" i="4" s="1"/>
  <c r="P5398" i="4"/>
  <c r="O5398" i="4"/>
  <c r="N5398" i="4"/>
  <c r="M5398" i="4"/>
  <c r="Q5398" i="4" s="1"/>
  <c r="P5397" i="4"/>
  <c r="O5397" i="4"/>
  <c r="N5397" i="4"/>
  <c r="M5397" i="4"/>
  <c r="Q5397" i="4" s="1"/>
  <c r="P5396" i="4"/>
  <c r="O5396" i="4"/>
  <c r="N5396" i="4"/>
  <c r="M5396" i="4"/>
  <c r="Q5396" i="4" s="1"/>
  <c r="P5395" i="4"/>
  <c r="O5395" i="4"/>
  <c r="N5395" i="4"/>
  <c r="M5395" i="4"/>
  <c r="Q5395" i="4" s="1"/>
  <c r="P5394" i="4"/>
  <c r="O5394" i="4"/>
  <c r="N5394" i="4"/>
  <c r="M5394" i="4"/>
  <c r="Q5394" i="4" s="1"/>
  <c r="P5393" i="4"/>
  <c r="O5393" i="4"/>
  <c r="N5393" i="4"/>
  <c r="M5393" i="4"/>
  <c r="Q5393" i="4" s="1"/>
  <c r="P5392" i="4"/>
  <c r="O5392" i="4"/>
  <c r="N5392" i="4"/>
  <c r="M5392" i="4"/>
  <c r="Q5392" i="4" s="1"/>
  <c r="P5391" i="4"/>
  <c r="O5391" i="4"/>
  <c r="N5391" i="4"/>
  <c r="M5391" i="4"/>
  <c r="Q5391" i="4" s="1"/>
  <c r="P5390" i="4"/>
  <c r="O5390" i="4"/>
  <c r="N5390" i="4"/>
  <c r="M5390" i="4"/>
  <c r="Q5390" i="4" s="1"/>
  <c r="P5389" i="4"/>
  <c r="O5389" i="4"/>
  <c r="N5389" i="4"/>
  <c r="M5389" i="4"/>
  <c r="Q5389" i="4" s="1"/>
  <c r="P5388" i="4"/>
  <c r="O5388" i="4"/>
  <c r="N5388" i="4"/>
  <c r="M5388" i="4"/>
  <c r="Q5388" i="4" s="1"/>
  <c r="P5387" i="4"/>
  <c r="O5387" i="4"/>
  <c r="N5387" i="4"/>
  <c r="M5387" i="4"/>
  <c r="Q5387" i="4" s="1"/>
  <c r="P5386" i="4"/>
  <c r="O5386" i="4"/>
  <c r="N5386" i="4"/>
  <c r="M5386" i="4"/>
  <c r="Q5386" i="4" s="1"/>
  <c r="P5385" i="4"/>
  <c r="O5385" i="4"/>
  <c r="N5385" i="4"/>
  <c r="M5385" i="4"/>
  <c r="Q5385" i="4" s="1"/>
  <c r="P5384" i="4"/>
  <c r="O5384" i="4"/>
  <c r="N5384" i="4"/>
  <c r="M5384" i="4"/>
  <c r="Q5384" i="4" s="1"/>
  <c r="P5383" i="4"/>
  <c r="O5383" i="4"/>
  <c r="N5383" i="4"/>
  <c r="M5383" i="4"/>
  <c r="Q5383" i="4" s="1"/>
  <c r="P5382" i="4"/>
  <c r="O5382" i="4"/>
  <c r="N5382" i="4"/>
  <c r="M5382" i="4"/>
  <c r="Q5382" i="4" s="1"/>
  <c r="P5381" i="4"/>
  <c r="O5381" i="4"/>
  <c r="N5381" i="4"/>
  <c r="M5381" i="4"/>
  <c r="Q5381" i="4" s="1"/>
  <c r="P5380" i="4"/>
  <c r="O5380" i="4"/>
  <c r="N5380" i="4"/>
  <c r="M5380" i="4"/>
  <c r="Q5380" i="4" s="1"/>
  <c r="P5379" i="4"/>
  <c r="O5379" i="4"/>
  <c r="N5379" i="4"/>
  <c r="M5379" i="4"/>
  <c r="Q5379" i="4" s="1"/>
  <c r="P5378" i="4"/>
  <c r="O5378" i="4"/>
  <c r="N5378" i="4"/>
  <c r="M5378" i="4"/>
  <c r="Q5378" i="4" s="1"/>
  <c r="P5377" i="4"/>
  <c r="O5377" i="4"/>
  <c r="N5377" i="4"/>
  <c r="M5377" i="4"/>
  <c r="Q5377" i="4" s="1"/>
  <c r="P5376" i="4"/>
  <c r="O5376" i="4"/>
  <c r="N5376" i="4"/>
  <c r="M5376" i="4"/>
  <c r="Q5376" i="4" s="1"/>
  <c r="P5375" i="4"/>
  <c r="O5375" i="4"/>
  <c r="N5375" i="4"/>
  <c r="M5375" i="4"/>
  <c r="Q5375" i="4" s="1"/>
  <c r="P5374" i="4"/>
  <c r="O5374" i="4"/>
  <c r="N5374" i="4"/>
  <c r="M5374" i="4"/>
  <c r="Q5374" i="4" s="1"/>
  <c r="P5373" i="4"/>
  <c r="O5373" i="4"/>
  <c r="N5373" i="4"/>
  <c r="M5373" i="4"/>
  <c r="Q5373" i="4" s="1"/>
  <c r="P5372" i="4"/>
  <c r="O5372" i="4"/>
  <c r="N5372" i="4"/>
  <c r="M5372" i="4"/>
  <c r="Q5372" i="4" s="1"/>
  <c r="P5371" i="4"/>
  <c r="O5371" i="4"/>
  <c r="N5371" i="4"/>
  <c r="M5371" i="4"/>
  <c r="Q5371" i="4" s="1"/>
  <c r="P5370" i="4"/>
  <c r="O5370" i="4"/>
  <c r="N5370" i="4"/>
  <c r="M5370" i="4"/>
  <c r="Q5370" i="4" s="1"/>
  <c r="P5369" i="4"/>
  <c r="O5369" i="4"/>
  <c r="N5369" i="4"/>
  <c r="M5369" i="4"/>
  <c r="Q5369" i="4" s="1"/>
  <c r="P5368" i="4"/>
  <c r="O5368" i="4"/>
  <c r="N5368" i="4"/>
  <c r="M5368" i="4"/>
  <c r="Q5368" i="4" s="1"/>
  <c r="P5367" i="4"/>
  <c r="O5367" i="4"/>
  <c r="N5367" i="4"/>
  <c r="M5367" i="4"/>
  <c r="Q5367" i="4" s="1"/>
  <c r="P5366" i="4"/>
  <c r="O5366" i="4"/>
  <c r="N5366" i="4"/>
  <c r="M5366" i="4"/>
  <c r="Q5366" i="4" s="1"/>
  <c r="P5365" i="4"/>
  <c r="O5365" i="4"/>
  <c r="N5365" i="4"/>
  <c r="M5365" i="4"/>
  <c r="Q5365" i="4" s="1"/>
  <c r="P5364" i="4"/>
  <c r="O5364" i="4"/>
  <c r="N5364" i="4"/>
  <c r="M5364" i="4"/>
  <c r="Q5364" i="4" s="1"/>
  <c r="P5363" i="4"/>
  <c r="O5363" i="4"/>
  <c r="N5363" i="4"/>
  <c r="M5363" i="4"/>
  <c r="Q5363" i="4" s="1"/>
  <c r="P5362" i="4"/>
  <c r="O5362" i="4"/>
  <c r="N5362" i="4"/>
  <c r="M5362" i="4"/>
  <c r="Q5362" i="4" s="1"/>
  <c r="P5361" i="4"/>
  <c r="O5361" i="4"/>
  <c r="N5361" i="4"/>
  <c r="M5361" i="4"/>
  <c r="Q5361" i="4" s="1"/>
  <c r="P5360" i="4"/>
  <c r="O5360" i="4"/>
  <c r="N5360" i="4"/>
  <c r="M5360" i="4"/>
  <c r="Q5360" i="4" s="1"/>
  <c r="P5359" i="4"/>
  <c r="O5359" i="4"/>
  <c r="N5359" i="4"/>
  <c r="M5359" i="4"/>
  <c r="Q5359" i="4" s="1"/>
  <c r="P5358" i="4"/>
  <c r="O5358" i="4"/>
  <c r="N5358" i="4"/>
  <c r="M5358" i="4"/>
  <c r="Q5358" i="4" s="1"/>
  <c r="P5357" i="4"/>
  <c r="O5357" i="4"/>
  <c r="N5357" i="4"/>
  <c r="M5357" i="4"/>
  <c r="Q5357" i="4" s="1"/>
  <c r="P5356" i="4"/>
  <c r="O5356" i="4"/>
  <c r="N5356" i="4"/>
  <c r="M5356" i="4"/>
  <c r="Q5356" i="4" s="1"/>
  <c r="P5355" i="4"/>
  <c r="O5355" i="4"/>
  <c r="N5355" i="4"/>
  <c r="M5355" i="4"/>
  <c r="Q5355" i="4" s="1"/>
  <c r="P5354" i="4"/>
  <c r="O5354" i="4"/>
  <c r="N5354" i="4"/>
  <c r="M5354" i="4"/>
  <c r="Q5354" i="4" s="1"/>
  <c r="P5353" i="4"/>
  <c r="O5353" i="4"/>
  <c r="N5353" i="4"/>
  <c r="M5353" i="4"/>
  <c r="Q5353" i="4" s="1"/>
  <c r="P5352" i="4"/>
  <c r="O5352" i="4"/>
  <c r="N5352" i="4"/>
  <c r="M5352" i="4"/>
  <c r="Q5352" i="4" s="1"/>
  <c r="P5351" i="4"/>
  <c r="O5351" i="4"/>
  <c r="N5351" i="4"/>
  <c r="M5351" i="4"/>
  <c r="Q5351" i="4" s="1"/>
  <c r="P5350" i="4"/>
  <c r="O5350" i="4"/>
  <c r="N5350" i="4"/>
  <c r="M5350" i="4"/>
  <c r="Q5350" i="4" s="1"/>
  <c r="P5349" i="4"/>
  <c r="O5349" i="4"/>
  <c r="N5349" i="4"/>
  <c r="M5349" i="4"/>
  <c r="Q5349" i="4" s="1"/>
  <c r="P5348" i="4"/>
  <c r="O5348" i="4"/>
  <c r="N5348" i="4"/>
  <c r="M5348" i="4"/>
  <c r="Q5348" i="4" s="1"/>
  <c r="P5347" i="4"/>
  <c r="O5347" i="4"/>
  <c r="N5347" i="4"/>
  <c r="M5347" i="4"/>
  <c r="Q5347" i="4" s="1"/>
  <c r="P5346" i="4"/>
  <c r="O5346" i="4"/>
  <c r="N5346" i="4"/>
  <c r="M5346" i="4"/>
  <c r="Q5346" i="4" s="1"/>
  <c r="P5345" i="4"/>
  <c r="O5345" i="4"/>
  <c r="N5345" i="4"/>
  <c r="M5345" i="4"/>
  <c r="Q5345" i="4" s="1"/>
  <c r="P5344" i="4"/>
  <c r="O5344" i="4"/>
  <c r="N5344" i="4"/>
  <c r="M5344" i="4"/>
  <c r="Q5344" i="4" s="1"/>
  <c r="P5343" i="4"/>
  <c r="O5343" i="4"/>
  <c r="N5343" i="4"/>
  <c r="M5343" i="4"/>
  <c r="Q5343" i="4" s="1"/>
  <c r="P5342" i="4"/>
  <c r="O5342" i="4"/>
  <c r="N5342" i="4"/>
  <c r="M5342" i="4"/>
  <c r="Q5342" i="4" s="1"/>
  <c r="P5341" i="4"/>
  <c r="O5341" i="4"/>
  <c r="N5341" i="4"/>
  <c r="M5341" i="4"/>
  <c r="Q5341" i="4" s="1"/>
  <c r="P5340" i="4"/>
  <c r="O5340" i="4"/>
  <c r="N5340" i="4"/>
  <c r="M5340" i="4"/>
  <c r="Q5340" i="4" s="1"/>
  <c r="P5339" i="4"/>
  <c r="O5339" i="4"/>
  <c r="N5339" i="4"/>
  <c r="M5339" i="4"/>
  <c r="Q5339" i="4" s="1"/>
  <c r="P5338" i="4"/>
  <c r="O5338" i="4"/>
  <c r="N5338" i="4"/>
  <c r="M5338" i="4"/>
  <c r="Q5338" i="4" s="1"/>
  <c r="P5337" i="4"/>
  <c r="O5337" i="4"/>
  <c r="N5337" i="4"/>
  <c r="M5337" i="4"/>
  <c r="Q5337" i="4" s="1"/>
  <c r="P5336" i="4"/>
  <c r="O5336" i="4"/>
  <c r="N5336" i="4"/>
  <c r="M5336" i="4"/>
  <c r="Q5336" i="4" s="1"/>
  <c r="P5335" i="4"/>
  <c r="O5335" i="4"/>
  <c r="N5335" i="4"/>
  <c r="M5335" i="4"/>
  <c r="Q5335" i="4" s="1"/>
  <c r="P5334" i="4"/>
  <c r="O5334" i="4"/>
  <c r="N5334" i="4"/>
  <c r="M5334" i="4"/>
  <c r="Q5334" i="4" s="1"/>
  <c r="P5333" i="4"/>
  <c r="O5333" i="4"/>
  <c r="N5333" i="4"/>
  <c r="M5333" i="4"/>
  <c r="Q5333" i="4" s="1"/>
  <c r="P5332" i="4"/>
  <c r="O5332" i="4"/>
  <c r="N5332" i="4"/>
  <c r="M5332" i="4"/>
  <c r="Q5332" i="4" s="1"/>
  <c r="P5331" i="4"/>
  <c r="O5331" i="4"/>
  <c r="N5331" i="4"/>
  <c r="M5331" i="4"/>
  <c r="Q5331" i="4" s="1"/>
  <c r="P5330" i="4"/>
  <c r="O5330" i="4"/>
  <c r="N5330" i="4"/>
  <c r="M5330" i="4"/>
  <c r="Q5330" i="4" s="1"/>
  <c r="P5329" i="4"/>
  <c r="O5329" i="4"/>
  <c r="N5329" i="4"/>
  <c r="M5329" i="4"/>
  <c r="Q5329" i="4" s="1"/>
  <c r="P5328" i="4"/>
  <c r="O5328" i="4"/>
  <c r="N5328" i="4"/>
  <c r="M5328" i="4"/>
  <c r="Q5328" i="4" s="1"/>
  <c r="P5327" i="4"/>
  <c r="O5327" i="4"/>
  <c r="N5327" i="4"/>
  <c r="M5327" i="4"/>
  <c r="Q5327" i="4" s="1"/>
  <c r="P5326" i="4"/>
  <c r="O5326" i="4"/>
  <c r="N5326" i="4"/>
  <c r="M5326" i="4"/>
  <c r="Q5326" i="4" s="1"/>
  <c r="P5325" i="4"/>
  <c r="O5325" i="4"/>
  <c r="N5325" i="4"/>
  <c r="M5325" i="4"/>
  <c r="Q5325" i="4" s="1"/>
  <c r="P5324" i="4"/>
  <c r="O5324" i="4"/>
  <c r="N5324" i="4"/>
  <c r="M5324" i="4"/>
  <c r="Q5324" i="4" s="1"/>
  <c r="P5323" i="4"/>
  <c r="O5323" i="4"/>
  <c r="N5323" i="4"/>
  <c r="M5323" i="4"/>
  <c r="Q5323" i="4" s="1"/>
  <c r="P5322" i="4"/>
  <c r="O5322" i="4"/>
  <c r="N5322" i="4"/>
  <c r="M5322" i="4"/>
  <c r="Q5322" i="4" s="1"/>
  <c r="P5321" i="4"/>
  <c r="O5321" i="4"/>
  <c r="N5321" i="4"/>
  <c r="M5321" i="4"/>
  <c r="Q5321" i="4" s="1"/>
  <c r="P5320" i="4"/>
  <c r="O5320" i="4"/>
  <c r="N5320" i="4"/>
  <c r="M5320" i="4"/>
  <c r="Q5320" i="4" s="1"/>
  <c r="P5319" i="4"/>
  <c r="O5319" i="4"/>
  <c r="N5319" i="4"/>
  <c r="M5319" i="4"/>
  <c r="Q5319" i="4" s="1"/>
  <c r="P5318" i="4"/>
  <c r="O5318" i="4"/>
  <c r="N5318" i="4"/>
  <c r="M5318" i="4"/>
  <c r="Q5318" i="4" s="1"/>
  <c r="P5317" i="4"/>
  <c r="O5317" i="4"/>
  <c r="N5317" i="4"/>
  <c r="M5317" i="4"/>
  <c r="Q5317" i="4" s="1"/>
  <c r="P5316" i="4"/>
  <c r="O5316" i="4"/>
  <c r="N5316" i="4"/>
  <c r="M5316" i="4"/>
  <c r="Q5316" i="4" s="1"/>
  <c r="P5315" i="4"/>
  <c r="O5315" i="4"/>
  <c r="N5315" i="4"/>
  <c r="M5315" i="4"/>
  <c r="Q5315" i="4" s="1"/>
  <c r="P5314" i="4"/>
  <c r="O5314" i="4"/>
  <c r="N5314" i="4"/>
  <c r="M5314" i="4"/>
  <c r="Q5314" i="4" s="1"/>
  <c r="P5313" i="4"/>
  <c r="O5313" i="4"/>
  <c r="N5313" i="4"/>
  <c r="M5313" i="4"/>
  <c r="Q5313" i="4" s="1"/>
  <c r="P5312" i="4"/>
  <c r="O5312" i="4"/>
  <c r="N5312" i="4"/>
  <c r="M5312" i="4"/>
  <c r="Q5312" i="4" s="1"/>
  <c r="P5311" i="4"/>
  <c r="O5311" i="4"/>
  <c r="N5311" i="4"/>
  <c r="M5311" i="4"/>
  <c r="Q5311" i="4" s="1"/>
  <c r="P5310" i="4"/>
  <c r="O5310" i="4"/>
  <c r="N5310" i="4"/>
  <c r="M5310" i="4"/>
  <c r="Q5310" i="4" s="1"/>
  <c r="P5309" i="4"/>
  <c r="O5309" i="4"/>
  <c r="N5309" i="4"/>
  <c r="M5309" i="4"/>
  <c r="Q5309" i="4" s="1"/>
  <c r="P5308" i="4"/>
  <c r="O5308" i="4"/>
  <c r="N5308" i="4"/>
  <c r="M5308" i="4"/>
  <c r="Q5308" i="4" s="1"/>
  <c r="P5307" i="4"/>
  <c r="O5307" i="4"/>
  <c r="N5307" i="4"/>
  <c r="M5307" i="4"/>
  <c r="Q5307" i="4" s="1"/>
  <c r="P5306" i="4"/>
  <c r="O5306" i="4"/>
  <c r="N5306" i="4"/>
  <c r="M5306" i="4"/>
  <c r="Q5306" i="4" s="1"/>
  <c r="P5305" i="4"/>
  <c r="O5305" i="4"/>
  <c r="N5305" i="4"/>
  <c r="M5305" i="4"/>
  <c r="Q5305" i="4" s="1"/>
  <c r="P5304" i="4"/>
  <c r="O5304" i="4"/>
  <c r="N5304" i="4"/>
  <c r="M5304" i="4"/>
  <c r="Q5304" i="4" s="1"/>
  <c r="P5303" i="4"/>
  <c r="O5303" i="4"/>
  <c r="N5303" i="4"/>
  <c r="M5303" i="4"/>
  <c r="Q5303" i="4" s="1"/>
  <c r="P5302" i="4"/>
  <c r="O5302" i="4"/>
  <c r="N5302" i="4"/>
  <c r="M5302" i="4"/>
  <c r="Q5302" i="4" s="1"/>
  <c r="P5301" i="4"/>
  <c r="O5301" i="4"/>
  <c r="N5301" i="4"/>
  <c r="M5301" i="4"/>
  <c r="Q5301" i="4" s="1"/>
  <c r="P5300" i="4"/>
  <c r="O5300" i="4"/>
  <c r="N5300" i="4"/>
  <c r="M5300" i="4"/>
  <c r="Q5300" i="4" s="1"/>
  <c r="P5299" i="4"/>
  <c r="O5299" i="4"/>
  <c r="N5299" i="4"/>
  <c r="M5299" i="4"/>
  <c r="Q5299" i="4" s="1"/>
  <c r="P5298" i="4"/>
  <c r="O5298" i="4"/>
  <c r="N5298" i="4"/>
  <c r="M5298" i="4"/>
  <c r="Q5298" i="4" s="1"/>
  <c r="P5297" i="4"/>
  <c r="O5297" i="4"/>
  <c r="N5297" i="4"/>
  <c r="M5297" i="4"/>
  <c r="Q5297" i="4" s="1"/>
  <c r="P5296" i="4"/>
  <c r="O5296" i="4"/>
  <c r="N5296" i="4"/>
  <c r="M5296" i="4"/>
  <c r="Q5296" i="4" s="1"/>
  <c r="P5295" i="4"/>
  <c r="O5295" i="4"/>
  <c r="N5295" i="4"/>
  <c r="M5295" i="4"/>
  <c r="Q5295" i="4" s="1"/>
  <c r="P5294" i="4"/>
  <c r="O5294" i="4"/>
  <c r="N5294" i="4"/>
  <c r="M5294" i="4"/>
  <c r="Q5294" i="4" s="1"/>
  <c r="P5293" i="4"/>
  <c r="O5293" i="4"/>
  <c r="N5293" i="4"/>
  <c r="M5293" i="4"/>
  <c r="Q5293" i="4" s="1"/>
  <c r="P5292" i="4"/>
  <c r="O5292" i="4"/>
  <c r="N5292" i="4"/>
  <c r="M5292" i="4"/>
  <c r="Q5292" i="4" s="1"/>
  <c r="P5291" i="4"/>
  <c r="O5291" i="4"/>
  <c r="N5291" i="4"/>
  <c r="M5291" i="4"/>
  <c r="Q5291" i="4" s="1"/>
  <c r="P5290" i="4"/>
  <c r="O5290" i="4"/>
  <c r="N5290" i="4"/>
  <c r="M5290" i="4"/>
  <c r="Q5290" i="4" s="1"/>
  <c r="P5289" i="4"/>
  <c r="O5289" i="4"/>
  <c r="N5289" i="4"/>
  <c r="M5289" i="4"/>
  <c r="Q5289" i="4" s="1"/>
  <c r="P5288" i="4"/>
  <c r="O5288" i="4"/>
  <c r="N5288" i="4"/>
  <c r="M5288" i="4"/>
  <c r="Q5288" i="4" s="1"/>
  <c r="P5287" i="4"/>
  <c r="O5287" i="4"/>
  <c r="N5287" i="4"/>
  <c r="M5287" i="4"/>
  <c r="Q5287" i="4" s="1"/>
  <c r="P5286" i="4"/>
  <c r="O5286" i="4"/>
  <c r="N5286" i="4"/>
  <c r="M5286" i="4"/>
  <c r="Q5286" i="4" s="1"/>
  <c r="P5285" i="4"/>
  <c r="O5285" i="4"/>
  <c r="N5285" i="4"/>
  <c r="M5285" i="4"/>
  <c r="Q5285" i="4" s="1"/>
  <c r="P5284" i="4"/>
  <c r="O5284" i="4"/>
  <c r="N5284" i="4"/>
  <c r="M5284" i="4"/>
  <c r="Q5284" i="4" s="1"/>
  <c r="P5283" i="4"/>
  <c r="O5283" i="4"/>
  <c r="N5283" i="4"/>
  <c r="M5283" i="4"/>
  <c r="Q5283" i="4" s="1"/>
  <c r="P5282" i="4"/>
  <c r="O5282" i="4"/>
  <c r="N5282" i="4"/>
  <c r="M5282" i="4"/>
  <c r="Q5282" i="4" s="1"/>
  <c r="P5281" i="4"/>
  <c r="O5281" i="4"/>
  <c r="N5281" i="4"/>
  <c r="M5281" i="4"/>
  <c r="Q5281" i="4" s="1"/>
  <c r="P5280" i="4"/>
  <c r="O5280" i="4"/>
  <c r="N5280" i="4"/>
  <c r="M5280" i="4"/>
  <c r="Q5280" i="4" s="1"/>
  <c r="P5279" i="4"/>
  <c r="O5279" i="4"/>
  <c r="N5279" i="4"/>
  <c r="M5279" i="4"/>
  <c r="Q5279" i="4" s="1"/>
  <c r="P5278" i="4"/>
  <c r="O5278" i="4"/>
  <c r="N5278" i="4"/>
  <c r="M5278" i="4"/>
  <c r="Q5278" i="4" s="1"/>
  <c r="P5277" i="4"/>
  <c r="O5277" i="4"/>
  <c r="N5277" i="4"/>
  <c r="M5277" i="4"/>
  <c r="Q5277" i="4" s="1"/>
  <c r="P5276" i="4"/>
  <c r="O5276" i="4"/>
  <c r="N5276" i="4"/>
  <c r="M5276" i="4"/>
  <c r="Q5276" i="4" s="1"/>
  <c r="P5275" i="4"/>
  <c r="O5275" i="4"/>
  <c r="N5275" i="4"/>
  <c r="M5275" i="4"/>
  <c r="Q5275" i="4" s="1"/>
  <c r="P5274" i="4"/>
  <c r="O5274" i="4"/>
  <c r="N5274" i="4"/>
  <c r="M5274" i="4"/>
  <c r="Q5274" i="4" s="1"/>
  <c r="P5273" i="4"/>
  <c r="O5273" i="4"/>
  <c r="N5273" i="4"/>
  <c r="M5273" i="4"/>
  <c r="Q5273" i="4" s="1"/>
  <c r="P5272" i="4"/>
  <c r="O5272" i="4"/>
  <c r="N5272" i="4"/>
  <c r="M5272" i="4"/>
  <c r="Q5272" i="4" s="1"/>
  <c r="P5271" i="4"/>
  <c r="O5271" i="4"/>
  <c r="N5271" i="4"/>
  <c r="M5271" i="4"/>
  <c r="Q5271" i="4" s="1"/>
  <c r="P5270" i="4"/>
  <c r="O5270" i="4"/>
  <c r="N5270" i="4"/>
  <c r="M5270" i="4"/>
  <c r="Q5270" i="4" s="1"/>
  <c r="P5269" i="4"/>
  <c r="O5269" i="4"/>
  <c r="N5269" i="4"/>
  <c r="M5269" i="4"/>
  <c r="Q5269" i="4" s="1"/>
  <c r="P5268" i="4"/>
  <c r="O5268" i="4"/>
  <c r="N5268" i="4"/>
  <c r="M5268" i="4"/>
  <c r="Q5268" i="4" s="1"/>
  <c r="P5267" i="4"/>
  <c r="O5267" i="4"/>
  <c r="N5267" i="4"/>
  <c r="M5267" i="4"/>
  <c r="Q5267" i="4" s="1"/>
  <c r="P5266" i="4"/>
  <c r="O5266" i="4"/>
  <c r="N5266" i="4"/>
  <c r="M5266" i="4"/>
  <c r="Q5266" i="4" s="1"/>
  <c r="P5265" i="4"/>
  <c r="O5265" i="4"/>
  <c r="N5265" i="4"/>
  <c r="M5265" i="4"/>
  <c r="Q5265" i="4" s="1"/>
  <c r="P5264" i="4"/>
  <c r="O5264" i="4"/>
  <c r="N5264" i="4"/>
  <c r="M5264" i="4"/>
  <c r="Q5264" i="4" s="1"/>
  <c r="P5263" i="4"/>
  <c r="O5263" i="4"/>
  <c r="N5263" i="4"/>
  <c r="M5263" i="4"/>
  <c r="Q5263" i="4" s="1"/>
  <c r="P5262" i="4"/>
  <c r="O5262" i="4"/>
  <c r="N5262" i="4"/>
  <c r="M5262" i="4"/>
  <c r="Q5262" i="4" s="1"/>
  <c r="P5261" i="4"/>
  <c r="O5261" i="4"/>
  <c r="N5261" i="4"/>
  <c r="M5261" i="4"/>
  <c r="Q5261" i="4" s="1"/>
  <c r="P5260" i="4"/>
  <c r="O5260" i="4"/>
  <c r="N5260" i="4"/>
  <c r="M5260" i="4"/>
  <c r="Q5260" i="4" s="1"/>
  <c r="P5259" i="4"/>
  <c r="O5259" i="4"/>
  <c r="N5259" i="4"/>
  <c r="M5259" i="4"/>
  <c r="Q5259" i="4" s="1"/>
  <c r="P5258" i="4"/>
  <c r="O5258" i="4"/>
  <c r="N5258" i="4"/>
  <c r="M5258" i="4"/>
  <c r="Q5258" i="4" s="1"/>
  <c r="P5257" i="4"/>
  <c r="O5257" i="4"/>
  <c r="N5257" i="4"/>
  <c r="M5257" i="4"/>
  <c r="Q5257" i="4" s="1"/>
  <c r="P5256" i="4"/>
  <c r="O5256" i="4"/>
  <c r="N5256" i="4"/>
  <c r="M5256" i="4"/>
  <c r="Q5256" i="4" s="1"/>
  <c r="P5255" i="4"/>
  <c r="O5255" i="4"/>
  <c r="N5255" i="4"/>
  <c r="M5255" i="4"/>
  <c r="Q5255" i="4" s="1"/>
  <c r="P5254" i="4"/>
  <c r="O5254" i="4"/>
  <c r="N5254" i="4"/>
  <c r="M5254" i="4"/>
  <c r="Q5254" i="4" s="1"/>
  <c r="P5253" i="4"/>
  <c r="O5253" i="4"/>
  <c r="N5253" i="4"/>
  <c r="M5253" i="4"/>
  <c r="Q5253" i="4" s="1"/>
  <c r="P5252" i="4"/>
  <c r="O5252" i="4"/>
  <c r="N5252" i="4"/>
  <c r="M5252" i="4"/>
  <c r="Q5252" i="4" s="1"/>
  <c r="P5251" i="4"/>
  <c r="O5251" i="4"/>
  <c r="N5251" i="4"/>
  <c r="M5251" i="4"/>
  <c r="Q5251" i="4" s="1"/>
  <c r="P5250" i="4"/>
  <c r="O5250" i="4"/>
  <c r="N5250" i="4"/>
  <c r="M5250" i="4"/>
  <c r="Q5250" i="4" s="1"/>
  <c r="P5249" i="4"/>
  <c r="O5249" i="4"/>
  <c r="N5249" i="4"/>
  <c r="M5249" i="4"/>
  <c r="Q5249" i="4" s="1"/>
  <c r="P5248" i="4"/>
  <c r="O5248" i="4"/>
  <c r="N5248" i="4"/>
  <c r="M5248" i="4"/>
  <c r="Q5248" i="4" s="1"/>
  <c r="P5247" i="4"/>
  <c r="O5247" i="4"/>
  <c r="N5247" i="4"/>
  <c r="M5247" i="4"/>
  <c r="Q5247" i="4" s="1"/>
  <c r="P5246" i="4"/>
  <c r="O5246" i="4"/>
  <c r="N5246" i="4"/>
  <c r="M5246" i="4"/>
  <c r="Q5246" i="4" s="1"/>
  <c r="P5245" i="4"/>
  <c r="O5245" i="4"/>
  <c r="N5245" i="4"/>
  <c r="M5245" i="4"/>
  <c r="Q5245" i="4" s="1"/>
  <c r="P5244" i="4"/>
  <c r="O5244" i="4"/>
  <c r="N5244" i="4"/>
  <c r="M5244" i="4"/>
  <c r="Q5244" i="4" s="1"/>
  <c r="P5243" i="4"/>
  <c r="O5243" i="4"/>
  <c r="N5243" i="4"/>
  <c r="M5243" i="4"/>
  <c r="Q5243" i="4" s="1"/>
  <c r="P5242" i="4"/>
  <c r="O5242" i="4"/>
  <c r="N5242" i="4"/>
  <c r="M5242" i="4"/>
  <c r="Q5242" i="4" s="1"/>
  <c r="P5241" i="4"/>
  <c r="O5241" i="4"/>
  <c r="N5241" i="4"/>
  <c r="M5241" i="4"/>
  <c r="Q5241" i="4" s="1"/>
  <c r="P5240" i="4"/>
  <c r="O5240" i="4"/>
  <c r="N5240" i="4"/>
  <c r="M5240" i="4"/>
  <c r="Q5240" i="4" s="1"/>
  <c r="P5239" i="4"/>
  <c r="O5239" i="4"/>
  <c r="N5239" i="4"/>
  <c r="M5239" i="4"/>
  <c r="Q5239" i="4" s="1"/>
  <c r="P5238" i="4"/>
  <c r="O5238" i="4"/>
  <c r="N5238" i="4"/>
  <c r="M5238" i="4"/>
  <c r="Q5238" i="4" s="1"/>
  <c r="P5237" i="4"/>
  <c r="O5237" i="4"/>
  <c r="N5237" i="4"/>
  <c r="M5237" i="4"/>
  <c r="Q5237" i="4" s="1"/>
  <c r="P5236" i="4"/>
  <c r="O5236" i="4"/>
  <c r="N5236" i="4"/>
  <c r="M5236" i="4"/>
  <c r="Q5236" i="4" s="1"/>
  <c r="P5235" i="4"/>
  <c r="O5235" i="4"/>
  <c r="N5235" i="4"/>
  <c r="M5235" i="4"/>
  <c r="Q5235" i="4" s="1"/>
  <c r="P5234" i="4"/>
  <c r="O5234" i="4"/>
  <c r="N5234" i="4"/>
  <c r="M5234" i="4"/>
  <c r="Q5234" i="4" s="1"/>
  <c r="P5233" i="4"/>
  <c r="O5233" i="4"/>
  <c r="N5233" i="4"/>
  <c r="M5233" i="4"/>
  <c r="Q5233" i="4" s="1"/>
  <c r="P5232" i="4"/>
  <c r="O5232" i="4"/>
  <c r="N5232" i="4"/>
  <c r="M5232" i="4"/>
  <c r="Q5232" i="4" s="1"/>
  <c r="P5231" i="4"/>
  <c r="O5231" i="4"/>
  <c r="N5231" i="4"/>
  <c r="M5231" i="4"/>
  <c r="Q5231" i="4" s="1"/>
  <c r="P5230" i="4"/>
  <c r="O5230" i="4"/>
  <c r="N5230" i="4"/>
  <c r="M5230" i="4"/>
  <c r="Q5230" i="4" s="1"/>
  <c r="P5229" i="4"/>
  <c r="O5229" i="4"/>
  <c r="N5229" i="4"/>
  <c r="M5229" i="4"/>
  <c r="Q5229" i="4" s="1"/>
  <c r="P5228" i="4"/>
  <c r="O5228" i="4"/>
  <c r="N5228" i="4"/>
  <c r="M5228" i="4"/>
  <c r="Q5228" i="4" s="1"/>
  <c r="P5227" i="4"/>
  <c r="O5227" i="4"/>
  <c r="N5227" i="4"/>
  <c r="M5227" i="4"/>
  <c r="Q5227" i="4" s="1"/>
  <c r="P5226" i="4"/>
  <c r="O5226" i="4"/>
  <c r="N5226" i="4"/>
  <c r="M5226" i="4"/>
  <c r="Q5226" i="4" s="1"/>
  <c r="P5225" i="4"/>
  <c r="O5225" i="4"/>
  <c r="N5225" i="4"/>
  <c r="M5225" i="4"/>
  <c r="Q5225" i="4" s="1"/>
  <c r="P5224" i="4"/>
  <c r="O5224" i="4"/>
  <c r="N5224" i="4"/>
  <c r="M5224" i="4"/>
  <c r="Q5224" i="4" s="1"/>
  <c r="P5223" i="4"/>
  <c r="O5223" i="4"/>
  <c r="N5223" i="4"/>
  <c r="M5223" i="4"/>
  <c r="Q5223" i="4" s="1"/>
  <c r="P5222" i="4"/>
  <c r="O5222" i="4"/>
  <c r="N5222" i="4"/>
  <c r="M5222" i="4"/>
  <c r="Q5222" i="4" s="1"/>
  <c r="P5221" i="4"/>
  <c r="O5221" i="4"/>
  <c r="N5221" i="4"/>
  <c r="M5221" i="4"/>
  <c r="Q5221" i="4" s="1"/>
  <c r="P5220" i="4"/>
  <c r="O5220" i="4"/>
  <c r="N5220" i="4"/>
  <c r="M5220" i="4"/>
  <c r="Q5220" i="4" s="1"/>
  <c r="P5219" i="4"/>
  <c r="O5219" i="4"/>
  <c r="N5219" i="4"/>
  <c r="M5219" i="4"/>
  <c r="Q5219" i="4" s="1"/>
  <c r="P5218" i="4"/>
  <c r="O5218" i="4"/>
  <c r="N5218" i="4"/>
  <c r="M5218" i="4"/>
  <c r="Q5218" i="4" s="1"/>
  <c r="P5217" i="4"/>
  <c r="O5217" i="4"/>
  <c r="N5217" i="4"/>
  <c r="M5217" i="4"/>
  <c r="Q5217" i="4" s="1"/>
  <c r="P5216" i="4"/>
  <c r="O5216" i="4"/>
  <c r="N5216" i="4"/>
  <c r="M5216" i="4"/>
  <c r="Q5216" i="4" s="1"/>
  <c r="P5215" i="4"/>
  <c r="O5215" i="4"/>
  <c r="N5215" i="4"/>
  <c r="M5215" i="4"/>
  <c r="Q5215" i="4" s="1"/>
  <c r="P5214" i="4"/>
  <c r="O5214" i="4"/>
  <c r="N5214" i="4"/>
  <c r="M5214" i="4"/>
  <c r="Q5214" i="4" s="1"/>
  <c r="P5213" i="4"/>
  <c r="O5213" i="4"/>
  <c r="N5213" i="4"/>
  <c r="M5213" i="4"/>
  <c r="Q5213" i="4" s="1"/>
  <c r="P5212" i="4"/>
  <c r="O5212" i="4"/>
  <c r="N5212" i="4"/>
  <c r="M5212" i="4"/>
  <c r="Q5212" i="4" s="1"/>
  <c r="P5211" i="4"/>
  <c r="O5211" i="4"/>
  <c r="N5211" i="4"/>
  <c r="M5211" i="4"/>
  <c r="Q5211" i="4" s="1"/>
  <c r="P5210" i="4"/>
  <c r="O5210" i="4"/>
  <c r="N5210" i="4"/>
  <c r="M5210" i="4"/>
  <c r="Q5210" i="4" s="1"/>
  <c r="P5209" i="4"/>
  <c r="O5209" i="4"/>
  <c r="N5209" i="4"/>
  <c r="M5209" i="4"/>
  <c r="Q5209" i="4" s="1"/>
  <c r="P5208" i="4"/>
  <c r="O5208" i="4"/>
  <c r="N5208" i="4"/>
  <c r="M5208" i="4"/>
  <c r="Q5208" i="4" s="1"/>
  <c r="P5207" i="4"/>
  <c r="O5207" i="4"/>
  <c r="N5207" i="4"/>
  <c r="M5207" i="4"/>
  <c r="Q5207" i="4" s="1"/>
  <c r="P5206" i="4"/>
  <c r="O5206" i="4"/>
  <c r="N5206" i="4"/>
  <c r="M5206" i="4"/>
  <c r="Q5206" i="4" s="1"/>
  <c r="P5205" i="4"/>
  <c r="O5205" i="4"/>
  <c r="N5205" i="4"/>
  <c r="M5205" i="4"/>
  <c r="Q5205" i="4" s="1"/>
  <c r="P5204" i="4"/>
  <c r="O5204" i="4"/>
  <c r="N5204" i="4"/>
  <c r="M5204" i="4"/>
  <c r="Q5204" i="4" s="1"/>
  <c r="P5203" i="4"/>
  <c r="O5203" i="4"/>
  <c r="N5203" i="4"/>
  <c r="M5203" i="4"/>
  <c r="Q5203" i="4" s="1"/>
  <c r="P5202" i="4"/>
  <c r="O5202" i="4"/>
  <c r="N5202" i="4"/>
  <c r="M5202" i="4"/>
  <c r="Q5202" i="4" s="1"/>
  <c r="P5201" i="4"/>
  <c r="O5201" i="4"/>
  <c r="N5201" i="4"/>
  <c r="M5201" i="4"/>
  <c r="Q5201" i="4" s="1"/>
  <c r="P5200" i="4"/>
  <c r="O5200" i="4"/>
  <c r="N5200" i="4"/>
  <c r="M5200" i="4"/>
  <c r="Q5200" i="4" s="1"/>
  <c r="P5199" i="4"/>
  <c r="O5199" i="4"/>
  <c r="N5199" i="4"/>
  <c r="M5199" i="4"/>
  <c r="Q5199" i="4" s="1"/>
  <c r="P5198" i="4"/>
  <c r="O5198" i="4"/>
  <c r="N5198" i="4"/>
  <c r="M5198" i="4"/>
  <c r="Q5198" i="4" s="1"/>
  <c r="P5197" i="4"/>
  <c r="O5197" i="4"/>
  <c r="N5197" i="4"/>
  <c r="M5197" i="4"/>
  <c r="Q5197" i="4" s="1"/>
  <c r="P5196" i="4"/>
  <c r="O5196" i="4"/>
  <c r="N5196" i="4"/>
  <c r="M5196" i="4"/>
  <c r="Q5196" i="4" s="1"/>
  <c r="P5195" i="4"/>
  <c r="O5195" i="4"/>
  <c r="N5195" i="4"/>
  <c r="M5195" i="4"/>
  <c r="Q5195" i="4" s="1"/>
  <c r="P5194" i="4"/>
  <c r="O5194" i="4"/>
  <c r="N5194" i="4"/>
  <c r="M5194" i="4"/>
  <c r="Q5194" i="4" s="1"/>
  <c r="P5193" i="4"/>
  <c r="O5193" i="4"/>
  <c r="N5193" i="4"/>
  <c r="M5193" i="4"/>
  <c r="Q5193" i="4" s="1"/>
  <c r="P5192" i="4"/>
  <c r="O5192" i="4"/>
  <c r="N5192" i="4"/>
  <c r="M5192" i="4"/>
  <c r="Q5192" i="4" s="1"/>
  <c r="P5191" i="4"/>
  <c r="O5191" i="4"/>
  <c r="N5191" i="4"/>
  <c r="M5191" i="4"/>
  <c r="Q5191" i="4" s="1"/>
  <c r="P5190" i="4"/>
  <c r="O5190" i="4"/>
  <c r="N5190" i="4"/>
  <c r="M5190" i="4"/>
  <c r="Q5190" i="4" s="1"/>
  <c r="P5189" i="4"/>
  <c r="O5189" i="4"/>
  <c r="N5189" i="4"/>
  <c r="M5189" i="4"/>
  <c r="Q5189" i="4" s="1"/>
  <c r="P5188" i="4"/>
  <c r="O5188" i="4"/>
  <c r="N5188" i="4"/>
  <c r="M5188" i="4"/>
  <c r="Q5188" i="4" s="1"/>
  <c r="P5187" i="4"/>
  <c r="O5187" i="4"/>
  <c r="N5187" i="4"/>
  <c r="M5187" i="4"/>
  <c r="Q5187" i="4" s="1"/>
  <c r="P5186" i="4"/>
  <c r="O5186" i="4"/>
  <c r="N5186" i="4"/>
  <c r="M5186" i="4"/>
  <c r="Q5186" i="4" s="1"/>
  <c r="P5185" i="4"/>
  <c r="O5185" i="4"/>
  <c r="N5185" i="4"/>
  <c r="M5185" i="4"/>
  <c r="Q5185" i="4" s="1"/>
  <c r="P5184" i="4"/>
  <c r="O5184" i="4"/>
  <c r="N5184" i="4"/>
  <c r="M5184" i="4"/>
  <c r="Q5184" i="4" s="1"/>
  <c r="P5183" i="4"/>
  <c r="O5183" i="4"/>
  <c r="N5183" i="4"/>
  <c r="M5183" i="4"/>
  <c r="Q5183" i="4" s="1"/>
  <c r="P5182" i="4"/>
  <c r="O5182" i="4"/>
  <c r="N5182" i="4"/>
  <c r="M5182" i="4"/>
  <c r="Q5182" i="4" s="1"/>
  <c r="P5181" i="4"/>
  <c r="O5181" i="4"/>
  <c r="N5181" i="4"/>
  <c r="M5181" i="4"/>
  <c r="Q5181" i="4" s="1"/>
  <c r="P5180" i="4"/>
  <c r="O5180" i="4"/>
  <c r="N5180" i="4"/>
  <c r="M5180" i="4"/>
  <c r="Q5180" i="4" s="1"/>
  <c r="P5179" i="4"/>
  <c r="O5179" i="4"/>
  <c r="N5179" i="4"/>
  <c r="M5179" i="4"/>
  <c r="Q5179" i="4" s="1"/>
  <c r="P5178" i="4"/>
  <c r="O5178" i="4"/>
  <c r="N5178" i="4"/>
  <c r="M5178" i="4"/>
  <c r="Q5178" i="4" s="1"/>
  <c r="P5177" i="4"/>
  <c r="O5177" i="4"/>
  <c r="N5177" i="4"/>
  <c r="M5177" i="4"/>
  <c r="Q5177" i="4" s="1"/>
  <c r="P5176" i="4"/>
  <c r="O5176" i="4"/>
  <c r="N5176" i="4"/>
  <c r="M5176" i="4"/>
  <c r="Q5176" i="4" s="1"/>
  <c r="P5175" i="4"/>
  <c r="O5175" i="4"/>
  <c r="N5175" i="4"/>
  <c r="M5175" i="4"/>
  <c r="Q5175" i="4" s="1"/>
  <c r="P5174" i="4"/>
  <c r="O5174" i="4"/>
  <c r="N5174" i="4"/>
  <c r="M5174" i="4"/>
  <c r="Q5174" i="4" s="1"/>
  <c r="P5173" i="4"/>
  <c r="O5173" i="4"/>
  <c r="N5173" i="4"/>
  <c r="M5173" i="4"/>
  <c r="Q5173" i="4" s="1"/>
  <c r="P5172" i="4"/>
  <c r="O5172" i="4"/>
  <c r="N5172" i="4"/>
  <c r="M5172" i="4"/>
  <c r="Q5172" i="4" s="1"/>
  <c r="P5171" i="4"/>
  <c r="O5171" i="4"/>
  <c r="N5171" i="4"/>
  <c r="M5171" i="4"/>
  <c r="Q5171" i="4" s="1"/>
  <c r="P5170" i="4"/>
  <c r="O5170" i="4"/>
  <c r="N5170" i="4"/>
  <c r="M5170" i="4"/>
  <c r="Q5170" i="4" s="1"/>
  <c r="P5169" i="4"/>
  <c r="O5169" i="4"/>
  <c r="N5169" i="4"/>
  <c r="M5169" i="4"/>
  <c r="Q5169" i="4" s="1"/>
  <c r="P5168" i="4"/>
  <c r="O5168" i="4"/>
  <c r="N5168" i="4"/>
  <c r="M5168" i="4"/>
  <c r="Q5168" i="4" s="1"/>
  <c r="P5167" i="4"/>
  <c r="O5167" i="4"/>
  <c r="N5167" i="4"/>
  <c r="M5167" i="4"/>
  <c r="Q5167" i="4" s="1"/>
  <c r="P5166" i="4"/>
  <c r="O5166" i="4"/>
  <c r="N5166" i="4"/>
  <c r="M5166" i="4"/>
  <c r="Q5166" i="4" s="1"/>
  <c r="P5165" i="4"/>
  <c r="O5165" i="4"/>
  <c r="N5165" i="4"/>
  <c r="M5165" i="4"/>
  <c r="Q5165" i="4" s="1"/>
  <c r="P5164" i="4"/>
  <c r="O5164" i="4"/>
  <c r="N5164" i="4"/>
  <c r="M5164" i="4"/>
  <c r="Q5164" i="4" s="1"/>
  <c r="P5163" i="4"/>
  <c r="O5163" i="4"/>
  <c r="N5163" i="4"/>
  <c r="M5163" i="4"/>
  <c r="Q5163" i="4" s="1"/>
  <c r="P5162" i="4"/>
  <c r="O5162" i="4"/>
  <c r="N5162" i="4"/>
  <c r="M5162" i="4"/>
  <c r="Q5162" i="4" s="1"/>
  <c r="P5161" i="4"/>
  <c r="O5161" i="4"/>
  <c r="N5161" i="4"/>
  <c r="M5161" i="4"/>
  <c r="Q5161" i="4" s="1"/>
  <c r="P5160" i="4"/>
  <c r="O5160" i="4"/>
  <c r="N5160" i="4"/>
  <c r="M5160" i="4"/>
  <c r="Q5160" i="4" s="1"/>
  <c r="P5159" i="4"/>
  <c r="O5159" i="4"/>
  <c r="N5159" i="4"/>
  <c r="M5159" i="4"/>
  <c r="Q5159" i="4" s="1"/>
  <c r="P5158" i="4"/>
  <c r="O5158" i="4"/>
  <c r="N5158" i="4"/>
  <c r="M5158" i="4"/>
  <c r="Q5158" i="4" s="1"/>
  <c r="P5157" i="4"/>
  <c r="O5157" i="4"/>
  <c r="N5157" i="4"/>
  <c r="M5157" i="4"/>
  <c r="Q5157" i="4" s="1"/>
  <c r="P5156" i="4"/>
  <c r="O5156" i="4"/>
  <c r="N5156" i="4"/>
  <c r="M5156" i="4"/>
  <c r="Q5156" i="4" s="1"/>
  <c r="P5155" i="4"/>
  <c r="O5155" i="4"/>
  <c r="N5155" i="4"/>
  <c r="M5155" i="4"/>
  <c r="Q5155" i="4" s="1"/>
  <c r="P5154" i="4"/>
  <c r="O5154" i="4"/>
  <c r="N5154" i="4"/>
  <c r="M5154" i="4"/>
  <c r="Q5154" i="4" s="1"/>
  <c r="P5153" i="4"/>
  <c r="O5153" i="4"/>
  <c r="N5153" i="4"/>
  <c r="M5153" i="4"/>
  <c r="Q5153" i="4" s="1"/>
  <c r="P5152" i="4"/>
  <c r="O5152" i="4"/>
  <c r="N5152" i="4"/>
  <c r="M5152" i="4"/>
  <c r="Q5152" i="4" s="1"/>
  <c r="P5151" i="4"/>
  <c r="O5151" i="4"/>
  <c r="N5151" i="4"/>
  <c r="M5151" i="4"/>
  <c r="Q5151" i="4" s="1"/>
  <c r="P5150" i="4"/>
  <c r="O5150" i="4"/>
  <c r="N5150" i="4"/>
  <c r="M5150" i="4"/>
  <c r="Q5150" i="4" s="1"/>
  <c r="P5149" i="4"/>
  <c r="O5149" i="4"/>
  <c r="N5149" i="4"/>
  <c r="M5149" i="4"/>
  <c r="Q5149" i="4" s="1"/>
  <c r="P5148" i="4"/>
  <c r="O5148" i="4"/>
  <c r="N5148" i="4"/>
  <c r="M5148" i="4"/>
  <c r="Q5148" i="4" s="1"/>
  <c r="P5147" i="4"/>
  <c r="O5147" i="4"/>
  <c r="N5147" i="4"/>
  <c r="M5147" i="4"/>
  <c r="Q5147" i="4" s="1"/>
  <c r="P5146" i="4"/>
  <c r="O5146" i="4"/>
  <c r="N5146" i="4"/>
  <c r="M5146" i="4"/>
  <c r="Q5146" i="4" s="1"/>
  <c r="P5145" i="4"/>
  <c r="O5145" i="4"/>
  <c r="N5145" i="4"/>
  <c r="M5145" i="4"/>
  <c r="Q5145" i="4" s="1"/>
  <c r="P5144" i="4"/>
  <c r="O5144" i="4"/>
  <c r="N5144" i="4"/>
  <c r="M5144" i="4"/>
  <c r="Q5144" i="4" s="1"/>
  <c r="P5143" i="4"/>
  <c r="O5143" i="4"/>
  <c r="N5143" i="4"/>
  <c r="M5143" i="4"/>
  <c r="Q5143" i="4" s="1"/>
  <c r="P5142" i="4"/>
  <c r="O5142" i="4"/>
  <c r="N5142" i="4"/>
  <c r="M5142" i="4"/>
  <c r="Q5142" i="4" s="1"/>
  <c r="P5141" i="4"/>
  <c r="O5141" i="4"/>
  <c r="N5141" i="4"/>
  <c r="M5141" i="4"/>
  <c r="Q5141" i="4" s="1"/>
  <c r="P5140" i="4"/>
  <c r="O5140" i="4"/>
  <c r="N5140" i="4"/>
  <c r="M5140" i="4"/>
  <c r="Q5140" i="4" s="1"/>
  <c r="P5139" i="4"/>
  <c r="O5139" i="4"/>
  <c r="N5139" i="4"/>
  <c r="M5139" i="4"/>
  <c r="Q5139" i="4" s="1"/>
  <c r="P5138" i="4"/>
  <c r="O5138" i="4"/>
  <c r="N5138" i="4"/>
  <c r="M5138" i="4"/>
  <c r="Q5138" i="4" s="1"/>
  <c r="P5137" i="4"/>
  <c r="O5137" i="4"/>
  <c r="N5137" i="4"/>
  <c r="M5137" i="4"/>
  <c r="Q5137" i="4" s="1"/>
  <c r="P5136" i="4"/>
  <c r="O5136" i="4"/>
  <c r="N5136" i="4"/>
  <c r="M5136" i="4"/>
  <c r="Q5136" i="4" s="1"/>
  <c r="P5135" i="4"/>
  <c r="O5135" i="4"/>
  <c r="N5135" i="4"/>
  <c r="M5135" i="4"/>
  <c r="Q5135" i="4" s="1"/>
  <c r="P5134" i="4"/>
  <c r="O5134" i="4"/>
  <c r="N5134" i="4"/>
  <c r="M5134" i="4"/>
  <c r="Q5134" i="4" s="1"/>
  <c r="P5133" i="4"/>
  <c r="O5133" i="4"/>
  <c r="N5133" i="4"/>
  <c r="M5133" i="4"/>
  <c r="Q5133" i="4" s="1"/>
  <c r="P5132" i="4"/>
  <c r="O5132" i="4"/>
  <c r="N5132" i="4"/>
  <c r="M5132" i="4"/>
  <c r="Q5132" i="4" s="1"/>
  <c r="P5131" i="4"/>
  <c r="O5131" i="4"/>
  <c r="N5131" i="4"/>
  <c r="M5131" i="4"/>
  <c r="Q5131" i="4" s="1"/>
  <c r="P5130" i="4"/>
  <c r="O5130" i="4"/>
  <c r="N5130" i="4"/>
  <c r="M5130" i="4"/>
  <c r="Q5130" i="4" s="1"/>
  <c r="P5129" i="4"/>
  <c r="O5129" i="4"/>
  <c r="N5129" i="4"/>
  <c r="M5129" i="4"/>
  <c r="Q5129" i="4" s="1"/>
  <c r="P5128" i="4"/>
  <c r="O5128" i="4"/>
  <c r="N5128" i="4"/>
  <c r="M5128" i="4"/>
  <c r="Q5128" i="4" s="1"/>
  <c r="P5127" i="4"/>
  <c r="O5127" i="4"/>
  <c r="N5127" i="4"/>
  <c r="M5127" i="4"/>
  <c r="Q5127" i="4" s="1"/>
  <c r="P5126" i="4"/>
  <c r="O5126" i="4"/>
  <c r="N5126" i="4"/>
  <c r="M5126" i="4"/>
  <c r="Q5126" i="4" s="1"/>
  <c r="P5125" i="4"/>
  <c r="O5125" i="4"/>
  <c r="N5125" i="4"/>
  <c r="M5125" i="4"/>
  <c r="Q5125" i="4" s="1"/>
  <c r="P5124" i="4"/>
  <c r="O5124" i="4"/>
  <c r="N5124" i="4"/>
  <c r="M5124" i="4"/>
  <c r="Q5124" i="4" s="1"/>
  <c r="P5123" i="4"/>
  <c r="O5123" i="4"/>
  <c r="N5123" i="4"/>
  <c r="M5123" i="4"/>
  <c r="Q5123" i="4" s="1"/>
  <c r="P5122" i="4"/>
  <c r="O5122" i="4"/>
  <c r="N5122" i="4"/>
  <c r="M5122" i="4"/>
  <c r="Q5122" i="4" s="1"/>
  <c r="P5121" i="4"/>
  <c r="O5121" i="4"/>
  <c r="N5121" i="4"/>
  <c r="M5121" i="4"/>
  <c r="Q5121" i="4" s="1"/>
  <c r="P5120" i="4"/>
  <c r="O5120" i="4"/>
  <c r="N5120" i="4"/>
  <c r="M5120" i="4"/>
  <c r="Q5120" i="4" s="1"/>
  <c r="P5119" i="4"/>
  <c r="O5119" i="4"/>
  <c r="N5119" i="4"/>
  <c r="M5119" i="4"/>
  <c r="Q5119" i="4" s="1"/>
  <c r="P5118" i="4"/>
  <c r="O5118" i="4"/>
  <c r="N5118" i="4"/>
  <c r="M5118" i="4"/>
  <c r="Q5118" i="4" s="1"/>
  <c r="P5117" i="4"/>
  <c r="O5117" i="4"/>
  <c r="N5117" i="4"/>
  <c r="M5117" i="4"/>
  <c r="Q5117" i="4" s="1"/>
  <c r="P5116" i="4"/>
  <c r="O5116" i="4"/>
  <c r="N5116" i="4"/>
  <c r="M5116" i="4"/>
  <c r="Q5116" i="4" s="1"/>
  <c r="P5115" i="4"/>
  <c r="O5115" i="4"/>
  <c r="N5115" i="4"/>
  <c r="M5115" i="4"/>
  <c r="Q5115" i="4" s="1"/>
  <c r="P5114" i="4"/>
  <c r="O5114" i="4"/>
  <c r="N5114" i="4"/>
  <c r="M5114" i="4"/>
  <c r="Q5114" i="4" s="1"/>
  <c r="P5113" i="4"/>
  <c r="O5113" i="4"/>
  <c r="N5113" i="4"/>
  <c r="M5113" i="4"/>
  <c r="Q5113" i="4" s="1"/>
  <c r="P5112" i="4"/>
  <c r="O5112" i="4"/>
  <c r="N5112" i="4"/>
  <c r="M5112" i="4"/>
  <c r="Q5112" i="4" s="1"/>
  <c r="P5111" i="4"/>
  <c r="O5111" i="4"/>
  <c r="N5111" i="4"/>
  <c r="M5111" i="4"/>
  <c r="Q5111" i="4" s="1"/>
  <c r="P5110" i="4"/>
  <c r="O5110" i="4"/>
  <c r="N5110" i="4"/>
  <c r="M5110" i="4"/>
  <c r="Q5110" i="4" s="1"/>
  <c r="P5109" i="4"/>
  <c r="O5109" i="4"/>
  <c r="N5109" i="4"/>
  <c r="M5109" i="4"/>
  <c r="Q5109" i="4" s="1"/>
  <c r="P5108" i="4"/>
  <c r="O5108" i="4"/>
  <c r="N5108" i="4"/>
  <c r="M5108" i="4"/>
  <c r="Q5108" i="4" s="1"/>
  <c r="P5107" i="4"/>
  <c r="O5107" i="4"/>
  <c r="N5107" i="4"/>
  <c r="M5107" i="4"/>
  <c r="Q5107" i="4" s="1"/>
  <c r="P5106" i="4"/>
  <c r="O5106" i="4"/>
  <c r="N5106" i="4"/>
  <c r="M5106" i="4"/>
  <c r="Q5106" i="4" s="1"/>
  <c r="P5105" i="4"/>
  <c r="O5105" i="4"/>
  <c r="N5105" i="4"/>
  <c r="M5105" i="4"/>
  <c r="Q5105" i="4" s="1"/>
  <c r="P5104" i="4"/>
  <c r="O5104" i="4"/>
  <c r="N5104" i="4"/>
  <c r="M5104" i="4"/>
  <c r="Q5104" i="4" s="1"/>
  <c r="P5103" i="4"/>
  <c r="O5103" i="4"/>
  <c r="N5103" i="4"/>
  <c r="M5103" i="4"/>
  <c r="Q5103" i="4" s="1"/>
  <c r="P5102" i="4"/>
  <c r="O5102" i="4"/>
  <c r="N5102" i="4"/>
  <c r="M5102" i="4"/>
  <c r="Q5102" i="4" s="1"/>
  <c r="P5101" i="4"/>
  <c r="O5101" i="4"/>
  <c r="N5101" i="4"/>
  <c r="M5101" i="4"/>
  <c r="Q5101" i="4" s="1"/>
  <c r="P5100" i="4"/>
  <c r="O5100" i="4"/>
  <c r="N5100" i="4"/>
  <c r="M5100" i="4"/>
  <c r="Q5100" i="4" s="1"/>
  <c r="P5099" i="4"/>
  <c r="O5099" i="4"/>
  <c r="N5099" i="4"/>
  <c r="M5099" i="4"/>
  <c r="Q5099" i="4" s="1"/>
  <c r="P5098" i="4"/>
  <c r="O5098" i="4"/>
  <c r="N5098" i="4"/>
  <c r="M5098" i="4"/>
  <c r="Q5098" i="4" s="1"/>
  <c r="P5097" i="4"/>
  <c r="O5097" i="4"/>
  <c r="N5097" i="4"/>
  <c r="M5097" i="4"/>
  <c r="Q5097" i="4" s="1"/>
  <c r="P5096" i="4"/>
  <c r="O5096" i="4"/>
  <c r="N5096" i="4"/>
  <c r="M5096" i="4"/>
  <c r="Q5096" i="4" s="1"/>
  <c r="P5095" i="4"/>
  <c r="O5095" i="4"/>
  <c r="N5095" i="4"/>
  <c r="M5095" i="4"/>
  <c r="Q5095" i="4" s="1"/>
  <c r="P5094" i="4"/>
  <c r="O5094" i="4"/>
  <c r="N5094" i="4"/>
  <c r="M5094" i="4"/>
  <c r="Q5094" i="4" s="1"/>
  <c r="P5093" i="4"/>
  <c r="O5093" i="4"/>
  <c r="N5093" i="4"/>
  <c r="M5093" i="4"/>
  <c r="Q5093" i="4" s="1"/>
  <c r="P5092" i="4"/>
  <c r="O5092" i="4"/>
  <c r="N5092" i="4"/>
  <c r="M5092" i="4"/>
  <c r="Q5092" i="4" s="1"/>
  <c r="P5091" i="4"/>
  <c r="O5091" i="4"/>
  <c r="N5091" i="4"/>
  <c r="M5091" i="4"/>
  <c r="Q5091" i="4" s="1"/>
  <c r="P5090" i="4"/>
  <c r="O5090" i="4"/>
  <c r="N5090" i="4"/>
  <c r="M5090" i="4"/>
  <c r="Q5090" i="4" s="1"/>
  <c r="P5089" i="4"/>
  <c r="O5089" i="4"/>
  <c r="N5089" i="4"/>
  <c r="M5089" i="4"/>
  <c r="Q5089" i="4" s="1"/>
  <c r="P5088" i="4"/>
  <c r="O5088" i="4"/>
  <c r="N5088" i="4"/>
  <c r="M5088" i="4"/>
  <c r="Q5088" i="4" s="1"/>
  <c r="P5087" i="4"/>
  <c r="O5087" i="4"/>
  <c r="N5087" i="4"/>
  <c r="M5087" i="4"/>
  <c r="Q5087" i="4" s="1"/>
  <c r="P5086" i="4"/>
  <c r="O5086" i="4"/>
  <c r="N5086" i="4"/>
  <c r="M5086" i="4"/>
  <c r="Q5086" i="4" s="1"/>
  <c r="P5085" i="4"/>
  <c r="O5085" i="4"/>
  <c r="N5085" i="4"/>
  <c r="M5085" i="4"/>
  <c r="Q5085" i="4" s="1"/>
  <c r="P5084" i="4"/>
  <c r="O5084" i="4"/>
  <c r="N5084" i="4"/>
  <c r="M5084" i="4"/>
  <c r="Q5084" i="4" s="1"/>
  <c r="P5083" i="4"/>
  <c r="O5083" i="4"/>
  <c r="N5083" i="4"/>
  <c r="M5083" i="4"/>
  <c r="Q5083" i="4" s="1"/>
  <c r="P5082" i="4"/>
  <c r="O5082" i="4"/>
  <c r="N5082" i="4"/>
  <c r="M5082" i="4"/>
  <c r="Q5082" i="4" s="1"/>
  <c r="P5081" i="4"/>
  <c r="O5081" i="4"/>
  <c r="N5081" i="4"/>
  <c r="M5081" i="4"/>
  <c r="Q5081" i="4" s="1"/>
  <c r="P5080" i="4"/>
  <c r="O5080" i="4"/>
  <c r="N5080" i="4"/>
  <c r="M5080" i="4"/>
  <c r="Q5080" i="4" s="1"/>
  <c r="P5079" i="4"/>
  <c r="O5079" i="4"/>
  <c r="N5079" i="4"/>
  <c r="M5079" i="4"/>
  <c r="Q5079" i="4" s="1"/>
  <c r="P5078" i="4"/>
  <c r="O5078" i="4"/>
  <c r="N5078" i="4"/>
  <c r="M5078" i="4"/>
  <c r="Q5078" i="4" s="1"/>
  <c r="P5077" i="4"/>
  <c r="O5077" i="4"/>
  <c r="N5077" i="4"/>
  <c r="M5077" i="4"/>
  <c r="Q5077" i="4" s="1"/>
  <c r="P5076" i="4"/>
  <c r="O5076" i="4"/>
  <c r="N5076" i="4"/>
  <c r="M5076" i="4"/>
  <c r="Q5076" i="4" s="1"/>
  <c r="P5075" i="4"/>
  <c r="O5075" i="4"/>
  <c r="N5075" i="4"/>
  <c r="M5075" i="4"/>
  <c r="Q5075" i="4" s="1"/>
  <c r="P5074" i="4"/>
  <c r="O5074" i="4"/>
  <c r="N5074" i="4"/>
  <c r="M5074" i="4"/>
  <c r="Q5074" i="4" s="1"/>
  <c r="P5073" i="4"/>
  <c r="O5073" i="4"/>
  <c r="N5073" i="4"/>
  <c r="M5073" i="4"/>
  <c r="Q5073" i="4" s="1"/>
  <c r="P5072" i="4"/>
  <c r="O5072" i="4"/>
  <c r="N5072" i="4"/>
  <c r="M5072" i="4"/>
  <c r="Q5072" i="4" s="1"/>
  <c r="P5071" i="4"/>
  <c r="O5071" i="4"/>
  <c r="N5071" i="4"/>
  <c r="M5071" i="4"/>
  <c r="Q5071" i="4" s="1"/>
  <c r="P5070" i="4"/>
  <c r="O5070" i="4"/>
  <c r="N5070" i="4"/>
  <c r="M5070" i="4"/>
  <c r="Q5070" i="4" s="1"/>
  <c r="P5069" i="4"/>
  <c r="O5069" i="4"/>
  <c r="N5069" i="4"/>
  <c r="M5069" i="4"/>
  <c r="Q5069" i="4" s="1"/>
  <c r="P5068" i="4"/>
  <c r="O5068" i="4"/>
  <c r="N5068" i="4"/>
  <c r="M5068" i="4"/>
  <c r="Q5068" i="4" s="1"/>
  <c r="P5067" i="4"/>
  <c r="O5067" i="4"/>
  <c r="N5067" i="4"/>
  <c r="M5067" i="4"/>
  <c r="Q5067" i="4" s="1"/>
  <c r="P5066" i="4"/>
  <c r="O5066" i="4"/>
  <c r="N5066" i="4"/>
  <c r="M5066" i="4"/>
  <c r="Q5066" i="4" s="1"/>
  <c r="P5065" i="4"/>
  <c r="O5065" i="4"/>
  <c r="N5065" i="4"/>
  <c r="M5065" i="4"/>
  <c r="Q5065" i="4" s="1"/>
  <c r="P5064" i="4"/>
  <c r="O5064" i="4"/>
  <c r="N5064" i="4"/>
  <c r="M5064" i="4"/>
  <c r="Q5064" i="4" s="1"/>
  <c r="P5063" i="4"/>
  <c r="O5063" i="4"/>
  <c r="N5063" i="4"/>
  <c r="M5063" i="4"/>
  <c r="Q5063" i="4" s="1"/>
  <c r="P5062" i="4"/>
  <c r="O5062" i="4"/>
  <c r="N5062" i="4"/>
  <c r="M5062" i="4"/>
  <c r="Q5062" i="4" s="1"/>
  <c r="P5061" i="4"/>
  <c r="O5061" i="4"/>
  <c r="N5061" i="4"/>
  <c r="M5061" i="4"/>
  <c r="Q5061" i="4" s="1"/>
  <c r="P5060" i="4"/>
  <c r="O5060" i="4"/>
  <c r="N5060" i="4"/>
  <c r="M5060" i="4"/>
  <c r="Q5060" i="4" s="1"/>
  <c r="P5059" i="4"/>
  <c r="O5059" i="4"/>
  <c r="N5059" i="4"/>
  <c r="M5059" i="4"/>
  <c r="Q5059" i="4" s="1"/>
  <c r="P5058" i="4"/>
  <c r="O5058" i="4"/>
  <c r="N5058" i="4"/>
  <c r="M5058" i="4"/>
  <c r="Q5058" i="4" s="1"/>
  <c r="P5057" i="4"/>
  <c r="O5057" i="4"/>
  <c r="N5057" i="4"/>
  <c r="M5057" i="4"/>
  <c r="Q5057" i="4" s="1"/>
  <c r="P5056" i="4"/>
  <c r="O5056" i="4"/>
  <c r="N5056" i="4"/>
  <c r="M5056" i="4"/>
  <c r="Q5056" i="4" s="1"/>
  <c r="P5055" i="4"/>
  <c r="O5055" i="4"/>
  <c r="N5055" i="4"/>
  <c r="M5055" i="4"/>
  <c r="Q5055" i="4" s="1"/>
  <c r="P5054" i="4"/>
  <c r="O5054" i="4"/>
  <c r="N5054" i="4"/>
  <c r="M5054" i="4"/>
  <c r="Q5054" i="4" s="1"/>
  <c r="P5053" i="4"/>
  <c r="O5053" i="4"/>
  <c r="N5053" i="4"/>
  <c r="M5053" i="4"/>
  <c r="Q5053" i="4" s="1"/>
  <c r="P5052" i="4"/>
  <c r="O5052" i="4"/>
  <c r="N5052" i="4"/>
  <c r="M5052" i="4"/>
  <c r="Q5052" i="4" s="1"/>
  <c r="P5051" i="4"/>
  <c r="O5051" i="4"/>
  <c r="N5051" i="4"/>
  <c r="M5051" i="4"/>
  <c r="Q5051" i="4" s="1"/>
  <c r="P5050" i="4"/>
  <c r="O5050" i="4"/>
  <c r="N5050" i="4"/>
  <c r="M5050" i="4"/>
  <c r="Q5050" i="4" s="1"/>
  <c r="P5049" i="4"/>
  <c r="O5049" i="4"/>
  <c r="N5049" i="4"/>
  <c r="M5049" i="4"/>
  <c r="Q5049" i="4" s="1"/>
  <c r="P5048" i="4"/>
  <c r="O5048" i="4"/>
  <c r="N5048" i="4"/>
  <c r="M5048" i="4"/>
  <c r="Q5048" i="4" s="1"/>
  <c r="P5047" i="4"/>
  <c r="O5047" i="4"/>
  <c r="N5047" i="4"/>
  <c r="M5047" i="4"/>
  <c r="Q5047" i="4" s="1"/>
  <c r="P5046" i="4"/>
  <c r="O5046" i="4"/>
  <c r="N5046" i="4"/>
  <c r="M5046" i="4"/>
  <c r="Q5046" i="4" s="1"/>
  <c r="P5045" i="4"/>
  <c r="O5045" i="4"/>
  <c r="N5045" i="4"/>
  <c r="M5045" i="4"/>
  <c r="Q5045" i="4" s="1"/>
  <c r="P5044" i="4"/>
  <c r="O5044" i="4"/>
  <c r="N5044" i="4"/>
  <c r="M5044" i="4"/>
  <c r="Q5044" i="4" s="1"/>
  <c r="P5043" i="4"/>
  <c r="O5043" i="4"/>
  <c r="N5043" i="4"/>
  <c r="M5043" i="4"/>
  <c r="Q5043" i="4" s="1"/>
  <c r="P5042" i="4"/>
  <c r="O5042" i="4"/>
  <c r="N5042" i="4"/>
  <c r="M5042" i="4"/>
  <c r="Q5042" i="4" s="1"/>
  <c r="P5041" i="4"/>
  <c r="O5041" i="4"/>
  <c r="N5041" i="4"/>
  <c r="M5041" i="4"/>
  <c r="Q5041" i="4" s="1"/>
  <c r="P5040" i="4"/>
  <c r="O5040" i="4"/>
  <c r="N5040" i="4"/>
  <c r="M5040" i="4"/>
  <c r="Q5040" i="4" s="1"/>
  <c r="P5039" i="4"/>
  <c r="O5039" i="4"/>
  <c r="N5039" i="4"/>
  <c r="M5039" i="4"/>
  <c r="Q5039" i="4" s="1"/>
  <c r="P5038" i="4"/>
  <c r="O5038" i="4"/>
  <c r="N5038" i="4"/>
  <c r="M5038" i="4"/>
  <c r="Q5038" i="4" s="1"/>
  <c r="P5037" i="4"/>
  <c r="O5037" i="4"/>
  <c r="N5037" i="4"/>
  <c r="M5037" i="4"/>
  <c r="Q5037" i="4" s="1"/>
  <c r="P5036" i="4"/>
  <c r="O5036" i="4"/>
  <c r="N5036" i="4"/>
  <c r="M5036" i="4"/>
  <c r="Q5036" i="4" s="1"/>
  <c r="P5035" i="4"/>
  <c r="O5035" i="4"/>
  <c r="N5035" i="4"/>
  <c r="M5035" i="4"/>
  <c r="Q5035" i="4" s="1"/>
  <c r="P5034" i="4"/>
  <c r="O5034" i="4"/>
  <c r="N5034" i="4"/>
  <c r="M5034" i="4"/>
  <c r="Q5034" i="4" s="1"/>
  <c r="P5033" i="4"/>
  <c r="O5033" i="4"/>
  <c r="N5033" i="4"/>
  <c r="M5033" i="4"/>
  <c r="Q5033" i="4" s="1"/>
  <c r="P5032" i="4"/>
  <c r="O5032" i="4"/>
  <c r="N5032" i="4"/>
  <c r="M5032" i="4"/>
  <c r="Q5032" i="4" s="1"/>
  <c r="P5031" i="4"/>
  <c r="O5031" i="4"/>
  <c r="N5031" i="4"/>
  <c r="M5031" i="4"/>
  <c r="Q5031" i="4" s="1"/>
  <c r="P5030" i="4"/>
  <c r="O5030" i="4"/>
  <c r="N5030" i="4"/>
  <c r="M5030" i="4"/>
  <c r="Q5030" i="4" s="1"/>
  <c r="P5029" i="4"/>
  <c r="O5029" i="4"/>
  <c r="N5029" i="4"/>
  <c r="M5029" i="4"/>
  <c r="Q5029" i="4" s="1"/>
  <c r="P5028" i="4"/>
  <c r="O5028" i="4"/>
  <c r="N5028" i="4"/>
  <c r="M5028" i="4"/>
  <c r="Q5028" i="4" s="1"/>
  <c r="P5027" i="4"/>
  <c r="O5027" i="4"/>
  <c r="N5027" i="4"/>
  <c r="M5027" i="4"/>
  <c r="Q5027" i="4" s="1"/>
  <c r="P5026" i="4"/>
  <c r="O5026" i="4"/>
  <c r="N5026" i="4"/>
  <c r="M5026" i="4"/>
  <c r="Q5026" i="4" s="1"/>
  <c r="P5025" i="4"/>
  <c r="O5025" i="4"/>
  <c r="N5025" i="4"/>
  <c r="M5025" i="4"/>
  <c r="Q5025" i="4" s="1"/>
  <c r="P5024" i="4"/>
  <c r="O5024" i="4"/>
  <c r="N5024" i="4"/>
  <c r="M5024" i="4"/>
  <c r="Q5024" i="4" s="1"/>
  <c r="P5023" i="4"/>
  <c r="O5023" i="4"/>
  <c r="N5023" i="4"/>
  <c r="M5023" i="4"/>
  <c r="Q5023" i="4" s="1"/>
  <c r="P5022" i="4"/>
  <c r="O5022" i="4"/>
  <c r="N5022" i="4"/>
  <c r="M5022" i="4"/>
  <c r="Q5022" i="4" s="1"/>
  <c r="P5021" i="4"/>
  <c r="O5021" i="4"/>
  <c r="N5021" i="4"/>
  <c r="M5021" i="4"/>
  <c r="Q5021" i="4" s="1"/>
  <c r="P5020" i="4"/>
  <c r="O5020" i="4"/>
  <c r="N5020" i="4"/>
  <c r="M5020" i="4"/>
  <c r="Q5020" i="4" s="1"/>
  <c r="P5019" i="4"/>
  <c r="O5019" i="4"/>
  <c r="N5019" i="4"/>
  <c r="M5019" i="4"/>
  <c r="Q5019" i="4" s="1"/>
  <c r="P5018" i="4"/>
  <c r="O5018" i="4"/>
  <c r="N5018" i="4"/>
  <c r="M5018" i="4"/>
  <c r="Q5018" i="4" s="1"/>
  <c r="P5017" i="4"/>
  <c r="O5017" i="4"/>
  <c r="N5017" i="4"/>
  <c r="M5017" i="4"/>
  <c r="Q5017" i="4" s="1"/>
  <c r="P5016" i="4"/>
  <c r="O5016" i="4"/>
  <c r="N5016" i="4"/>
  <c r="M5016" i="4"/>
  <c r="Q5016" i="4" s="1"/>
  <c r="P5015" i="4"/>
  <c r="O5015" i="4"/>
  <c r="N5015" i="4"/>
  <c r="M5015" i="4"/>
  <c r="Q5015" i="4" s="1"/>
  <c r="P5014" i="4"/>
  <c r="O5014" i="4"/>
  <c r="N5014" i="4"/>
  <c r="M5014" i="4"/>
  <c r="Q5014" i="4" s="1"/>
  <c r="P5013" i="4"/>
  <c r="O5013" i="4"/>
  <c r="N5013" i="4"/>
  <c r="M5013" i="4"/>
  <c r="Q5013" i="4" s="1"/>
  <c r="P5012" i="4"/>
  <c r="O5012" i="4"/>
  <c r="N5012" i="4"/>
  <c r="M5012" i="4"/>
  <c r="Q5012" i="4" s="1"/>
  <c r="P5011" i="4"/>
  <c r="O5011" i="4"/>
  <c r="N5011" i="4"/>
  <c r="M5011" i="4"/>
  <c r="Q5011" i="4" s="1"/>
  <c r="P5010" i="4"/>
  <c r="O5010" i="4"/>
  <c r="N5010" i="4"/>
  <c r="M5010" i="4"/>
  <c r="Q5010" i="4" s="1"/>
  <c r="P5009" i="4"/>
  <c r="O5009" i="4"/>
  <c r="N5009" i="4"/>
  <c r="M5009" i="4"/>
  <c r="Q5009" i="4" s="1"/>
  <c r="P5008" i="4"/>
  <c r="O5008" i="4"/>
  <c r="N5008" i="4"/>
  <c r="M5008" i="4"/>
  <c r="Q5008" i="4" s="1"/>
  <c r="P5007" i="4"/>
  <c r="O5007" i="4"/>
  <c r="N5007" i="4"/>
  <c r="M5007" i="4"/>
  <c r="Q5007" i="4" s="1"/>
  <c r="P5006" i="4"/>
  <c r="O5006" i="4"/>
  <c r="N5006" i="4"/>
  <c r="M5006" i="4"/>
  <c r="Q5006" i="4" s="1"/>
  <c r="P5005" i="4"/>
  <c r="O5005" i="4"/>
  <c r="N5005" i="4"/>
  <c r="M5005" i="4"/>
  <c r="Q5005" i="4" s="1"/>
  <c r="P5004" i="4"/>
  <c r="O5004" i="4"/>
  <c r="N5004" i="4"/>
  <c r="M5004" i="4"/>
  <c r="Q5004" i="4" s="1"/>
  <c r="P5003" i="4"/>
  <c r="O5003" i="4"/>
  <c r="N5003" i="4"/>
  <c r="M5003" i="4"/>
  <c r="Q5003" i="4" s="1"/>
  <c r="P5002" i="4"/>
  <c r="O5002" i="4"/>
  <c r="N5002" i="4"/>
  <c r="M5002" i="4"/>
  <c r="Q5002" i="4" s="1"/>
  <c r="P5001" i="4"/>
  <c r="O5001" i="4"/>
  <c r="N5001" i="4"/>
  <c r="M5001" i="4"/>
  <c r="Q5001" i="4" s="1"/>
  <c r="P5000" i="4"/>
  <c r="O5000" i="4"/>
  <c r="N5000" i="4"/>
  <c r="M5000" i="4"/>
  <c r="Q5000" i="4" s="1"/>
  <c r="P4999" i="4"/>
  <c r="O4999" i="4"/>
  <c r="N4999" i="4"/>
  <c r="M4999" i="4"/>
  <c r="Q4999" i="4" s="1"/>
  <c r="P4998" i="4"/>
  <c r="O4998" i="4"/>
  <c r="N4998" i="4"/>
  <c r="M4998" i="4"/>
  <c r="Q4998" i="4" s="1"/>
  <c r="P4997" i="4"/>
  <c r="O4997" i="4"/>
  <c r="N4997" i="4"/>
  <c r="M4997" i="4"/>
  <c r="Q4997" i="4" s="1"/>
  <c r="P4996" i="4"/>
  <c r="O4996" i="4"/>
  <c r="N4996" i="4"/>
  <c r="M4996" i="4"/>
  <c r="Q4996" i="4" s="1"/>
  <c r="P4995" i="4"/>
  <c r="O4995" i="4"/>
  <c r="N4995" i="4"/>
  <c r="M4995" i="4"/>
  <c r="Q4995" i="4" s="1"/>
  <c r="P4994" i="4"/>
  <c r="O4994" i="4"/>
  <c r="N4994" i="4"/>
  <c r="M4994" i="4"/>
  <c r="Q4994" i="4" s="1"/>
  <c r="P4993" i="4"/>
  <c r="O4993" i="4"/>
  <c r="N4993" i="4"/>
  <c r="M4993" i="4"/>
  <c r="Q4993" i="4" s="1"/>
  <c r="P4992" i="4"/>
  <c r="O4992" i="4"/>
  <c r="N4992" i="4"/>
  <c r="M4992" i="4"/>
  <c r="Q4992" i="4" s="1"/>
  <c r="P4991" i="4"/>
  <c r="O4991" i="4"/>
  <c r="N4991" i="4"/>
  <c r="M4991" i="4"/>
  <c r="Q4991" i="4" s="1"/>
  <c r="P4990" i="4"/>
  <c r="O4990" i="4"/>
  <c r="N4990" i="4"/>
  <c r="M4990" i="4"/>
  <c r="Q4990" i="4" s="1"/>
  <c r="P4989" i="4"/>
  <c r="O4989" i="4"/>
  <c r="N4989" i="4"/>
  <c r="M4989" i="4"/>
  <c r="Q4989" i="4" s="1"/>
  <c r="P4988" i="4"/>
  <c r="O4988" i="4"/>
  <c r="N4988" i="4"/>
  <c r="M4988" i="4"/>
  <c r="Q4988" i="4" s="1"/>
  <c r="P4987" i="4"/>
  <c r="O4987" i="4"/>
  <c r="N4987" i="4"/>
  <c r="M4987" i="4"/>
  <c r="Q4987" i="4" s="1"/>
  <c r="P4986" i="4"/>
  <c r="O4986" i="4"/>
  <c r="N4986" i="4"/>
  <c r="M4986" i="4"/>
  <c r="Q4986" i="4" s="1"/>
  <c r="P4985" i="4"/>
  <c r="O4985" i="4"/>
  <c r="N4985" i="4"/>
  <c r="M4985" i="4"/>
  <c r="Q4985" i="4" s="1"/>
  <c r="P4984" i="4"/>
  <c r="O4984" i="4"/>
  <c r="N4984" i="4"/>
  <c r="M4984" i="4"/>
  <c r="Q4984" i="4" s="1"/>
  <c r="P4983" i="4"/>
  <c r="O4983" i="4"/>
  <c r="N4983" i="4"/>
  <c r="M4983" i="4"/>
  <c r="Q4983" i="4" s="1"/>
  <c r="P4982" i="4"/>
  <c r="O4982" i="4"/>
  <c r="N4982" i="4"/>
  <c r="M4982" i="4"/>
  <c r="Q4982" i="4" s="1"/>
  <c r="P4981" i="4"/>
  <c r="O4981" i="4"/>
  <c r="N4981" i="4"/>
  <c r="M4981" i="4"/>
  <c r="Q4981" i="4" s="1"/>
  <c r="P4980" i="4"/>
  <c r="O4980" i="4"/>
  <c r="N4980" i="4"/>
  <c r="M4980" i="4"/>
  <c r="Q4980" i="4" s="1"/>
  <c r="P4979" i="4"/>
  <c r="O4979" i="4"/>
  <c r="N4979" i="4"/>
  <c r="M4979" i="4"/>
  <c r="Q4979" i="4" s="1"/>
  <c r="P4978" i="4"/>
  <c r="O4978" i="4"/>
  <c r="N4978" i="4"/>
  <c r="M4978" i="4"/>
  <c r="Q4978" i="4" s="1"/>
  <c r="P4977" i="4"/>
  <c r="O4977" i="4"/>
  <c r="N4977" i="4"/>
  <c r="M4977" i="4"/>
  <c r="Q4977" i="4" s="1"/>
  <c r="P4976" i="4"/>
  <c r="O4976" i="4"/>
  <c r="N4976" i="4"/>
  <c r="M4976" i="4"/>
  <c r="Q4976" i="4" s="1"/>
  <c r="P4975" i="4"/>
  <c r="O4975" i="4"/>
  <c r="N4975" i="4"/>
  <c r="M4975" i="4"/>
  <c r="Q4975" i="4" s="1"/>
  <c r="P4974" i="4"/>
  <c r="O4974" i="4"/>
  <c r="N4974" i="4"/>
  <c r="M4974" i="4"/>
  <c r="Q4974" i="4" s="1"/>
  <c r="P4973" i="4"/>
  <c r="O4973" i="4"/>
  <c r="N4973" i="4"/>
  <c r="M4973" i="4"/>
  <c r="Q4973" i="4" s="1"/>
  <c r="P4972" i="4"/>
  <c r="O4972" i="4"/>
  <c r="N4972" i="4"/>
  <c r="M4972" i="4"/>
  <c r="Q4972" i="4" s="1"/>
  <c r="P4971" i="4"/>
  <c r="O4971" i="4"/>
  <c r="N4971" i="4"/>
  <c r="M4971" i="4"/>
  <c r="Q4971" i="4" s="1"/>
  <c r="P4970" i="4"/>
  <c r="O4970" i="4"/>
  <c r="N4970" i="4"/>
  <c r="M4970" i="4"/>
  <c r="Q4970" i="4" s="1"/>
  <c r="P4969" i="4"/>
  <c r="O4969" i="4"/>
  <c r="N4969" i="4"/>
  <c r="M4969" i="4"/>
  <c r="Q4969" i="4" s="1"/>
  <c r="P4968" i="4"/>
  <c r="O4968" i="4"/>
  <c r="N4968" i="4"/>
  <c r="M4968" i="4"/>
  <c r="Q4968" i="4" s="1"/>
  <c r="P4967" i="4"/>
  <c r="O4967" i="4"/>
  <c r="N4967" i="4"/>
  <c r="M4967" i="4"/>
  <c r="Q4967" i="4" s="1"/>
  <c r="P4966" i="4"/>
  <c r="O4966" i="4"/>
  <c r="N4966" i="4"/>
  <c r="M4966" i="4"/>
  <c r="Q4966" i="4" s="1"/>
  <c r="P4965" i="4"/>
  <c r="O4965" i="4"/>
  <c r="N4965" i="4"/>
  <c r="M4965" i="4"/>
  <c r="Q4965" i="4" s="1"/>
  <c r="P4964" i="4"/>
  <c r="O4964" i="4"/>
  <c r="N4964" i="4"/>
  <c r="M4964" i="4"/>
  <c r="Q4964" i="4" s="1"/>
  <c r="P4963" i="4"/>
  <c r="O4963" i="4"/>
  <c r="N4963" i="4"/>
  <c r="M4963" i="4"/>
  <c r="Q4963" i="4" s="1"/>
  <c r="P4962" i="4"/>
  <c r="O4962" i="4"/>
  <c r="N4962" i="4"/>
  <c r="M4962" i="4"/>
  <c r="Q4962" i="4" s="1"/>
  <c r="P4961" i="4"/>
  <c r="O4961" i="4"/>
  <c r="N4961" i="4"/>
  <c r="M4961" i="4"/>
  <c r="Q4961" i="4" s="1"/>
  <c r="P4960" i="4"/>
  <c r="O4960" i="4"/>
  <c r="N4960" i="4"/>
  <c r="M4960" i="4"/>
  <c r="Q4960" i="4" s="1"/>
  <c r="P4959" i="4"/>
  <c r="O4959" i="4"/>
  <c r="N4959" i="4"/>
  <c r="M4959" i="4"/>
  <c r="Q4959" i="4" s="1"/>
  <c r="P4958" i="4"/>
  <c r="O4958" i="4"/>
  <c r="N4958" i="4"/>
  <c r="M4958" i="4"/>
  <c r="Q4958" i="4" s="1"/>
  <c r="P4957" i="4"/>
  <c r="O4957" i="4"/>
  <c r="N4957" i="4"/>
  <c r="M4957" i="4"/>
  <c r="Q4957" i="4" s="1"/>
  <c r="P4956" i="4"/>
  <c r="O4956" i="4"/>
  <c r="N4956" i="4"/>
  <c r="M4956" i="4"/>
  <c r="Q4956" i="4" s="1"/>
  <c r="P4955" i="4"/>
  <c r="O4955" i="4"/>
  <c r="N4955" i="4"/>
  <c r="M4955" i="4"/>
  <c r="Q4955" i="4" s="1"/>
  <c r="P4954" i="4"/>
  <c r="O4954" i="4"/>
  <c r="N4954" i="4"/>
  <c r="M4954" i="4"/>
  <c r="Q4954" i="4" s="1"/>
  <c r="P4953" i="4"/>
  <c r="O4953" i="4"/>
  <c r="N4953" i="4"/>
  <c r="M4953" i="4"/>
  <c r="Q4953" i="4" s="1"/>
  <c r="P4952" i="4"/>
  <c r="O4952" i="4"/>
  <c r="N4952" i="4"/>
  <c r="M4952" i="4"/>
  <c r="Q4952" i="4" s="1"/>
  <c r="P4951" i="4"/>
  <c r="O4951" i="4"/>
  <c r="N4951" i="4"/>
  <c r="M4951" i="4"/>
  <c r="Q4951" i="4" s="1"/>
  <c r="P4950" i="4"/>
  <c r="O4950" i="4"/>
  <c r="N4950" i="4"/>
  <c r="M4950" i="4"/>
  <c r="Q4950" i="4" s="1"/>
  <c r="P4949" i="4"/>
  <c r="O4949" i="4"/>
  <c r="N4949" i="4"/>
  <c r="M4949" i="4"/>
  <c r="Q4949" i="4" s="1"/>
  <c r="P4948" i="4"/>
  <c r="O4948" i="4"/>
  <c r="N4948" i="4"/>
  <c r="M4948" i="4"/>
  <c r="Q4948" i="4" s="1"/>
  <c r="P4947" i="4"/>
  <c r="O4947" i="4"/>
  <c r="N4947" i="4"/>
  <c r="M4947" i="4"/>
  <c r="Q4947" i="4" s="1"/>
  <c r="P4946" i="4"/>
  <c r="O4946" i="4"/>
  <c r="N4946" i="4"/>
  <c r="M4946" i="4"/>
  <c r="Q4946" i="4" s="1"/>
  <c r="P4945" i="4"/>
  <c r="O4945" i="4"/>
  <c r="N4945" i="4"/>
  <c r="M4945" i="4"/>
  <c r="Q4945" i="4" s="1"/>
  <c r="P4944" i="4"/>
  <c r="O4944" i="4"/>
  <c r="N4944" i="4"/>
  <c r="M4944" i="4"/>
  <c r="Q4944" i="4" s="1"/>
  <c r="P4943" i="4"/>
  <c r="O4943" i="4"/>
  <c r="N4943" i="4"/>
  <c r="M4943" i="4"/>
  <c r="Q4943" i="4" s="1"/>
  <c r="P4942" i="4"/>
  <c r="O4942" i="4"/>
  <c r="N4942" i="4"/>
  <c r="M4942" i="4"/>
  <c r="Q4942" i="4" s="1"/>
  <c r="P4941" i="4"/>
  <c r="O4941" i="4"/>
  <c r="N4941" i="4"/>
  <c r="M4941" i="4"/>
  <c r="Q4941" i="4" s="1"/>
  <c r="P4940" i="4"/>
  <c r="O4940" i="4"/>
  <c r="N4940" i="4"/>
  <c r="M4940" i="4"/>
  <c r="Q4940" i="4" s="1"/>
  <c r="P4939" i="4"/>
  <c r="O4939" i="4"/>
  <c r="N4939" i="4"/>
  <c r="M4939" i="4"/>
  <c r="Q4939" i="4" s="1"/>
  <c r="P4938" i="4"/>
  <c r="O4938" i="4"/>
  <c r="N4938" i="4"/>
  <c r="M4938" i="4"/>
  <c r="Q4938" i="4" s="1"/>
  <c r="P4937" i="4"/>
  <c r="O4937" i="4"/>
  <c r="N4937" i="4"/>
  <c r="M4937" i="4"/>
  <c r="Q4937" i="4" s="1"/>
  <c r="P4936" i="4"/>
  <c r="O4936" i="4"/>
  <c r="N4936" i="4"/>
  <c r="M4936" i="4"/>
  <c r="Q4936" i="4" s="1"/>
  <c r="P4935" i="4"/>
  <c r="O4935" i="4"/>
  <c r="N4935" i="4"/>
  <c r="M4935" i="4"/>
  <c r="Q4935" i="4" s="1"/>
  <c r="P4934" i="4"/>
  <c r="O4934" i="4"/>
  <c r="N4934" i="4"/>
  <c r="M4934" i="4"/>
  <c r="Q4934" i="4" s="1"/>
  <c r="P4933" i="4"/>
  <c r="O4933" i="4"/>
  <c r="N4933" i="4"/>
  <c r="M4933" i="4"/>
  <c r="Q4933" i="4" s="1"/>
  <c r="P4932" i="4"/>
  <c r="O4932" i="4"/>
  <c r="N4932" i="4"/>
  <c r="M4932" i="4"/>
  <c r="Q4932" i="4" s="1"/>
  <c r="P4931" i="4"/>
  <c r="O4931" i="4"/>
  <c r="N4931" i="4"/>
  <c r="M4931" i="4"/>
  <c r="Q4931" i="4" s="1"/>
  <c r="P4930" i="4"/>
  <c r="O4930" i="4"/>
  <c r="N4930" i="4"/>
  <c r="M4930" i="4"/>
  <c r="Q4930" i="4" s="1"/>
  <c r="P4929" i="4"/>
  <c r="O4929" i="4"/>
  <c r="N4929" i="4"/>
  <c r="M4929" i="4"/>
  <c r="Q4929" i="4" s="1"/>
  <c r="P4928" i="4"/>
  <c r="O4928" i="4"/>
  <c r="N4928" i="4"/>
  <c r="M4928" i="4"/>
  <c r="Q4928" i="4" s="1"/>
  <c r="P4927" i="4"/>
  <c r="O4927" i="4"/>
  <c r="N4927" i="4"/>
  <c r="M4927" i="4"/>
  <c r="Q4927" i="4" s="1"/>
  <c r="P4926" i="4"/>
  <c r="O4926" i="4"/>
  <c r="N4926" i="4"/>
  <c r="M4926" i="4"/>
  <c r="Q4926" i="4" s="1"/>
  <c r="P4925" i="4"/>
  <c r="O4925" i="4"/>
  <c r="N4925" i="4"/>
  <c r="M4925" i="4"/>
  <c r="Q4925" i="4" s="1"/>
  <c r="P4924" i="4"/>
  <c r="O4924" i="4"/>
  <c r="N4924" i="4"/>
  <c r="M4924" i="4"/>
  <c r="Q4924" i="4" s="1"/>
  <c r="P4923" i="4"/>
  <c r="O4923" i="4"/>
  <c r="N4923" i="4"/>
  <c r="M4923" i="4"/>
  <c r="Q4923" i="4" s="1"/>
  <c r="P4922" i="4"/>
  <c r="O4922" i="4"/>
  <c r="N4922" i="4"/>
  <c r="M4922" i="4"/>
  <c r="Q4922" i="4" s="1"/>
  <c r="P4921" i="4"/>
  <c r="O4921" i="4"/>
  <c r="N4921" i="4"/>
  <c r="M4921" i="4"/>
  <c r="Q4921" i="4" s="1"/>
  <c r="P4920" i="4"/>
  <c r="O4920" i="4"/>
  <c r="N4920" i="4"/>
  <c r="M4920" i="4"/>
  <c r="Q4920" i="4" s="1"/>
  <c r="P4919" i="4"/>
  <c r="O4919" i="4"/>
  <c r="N4919" i="4"/>
  <c r="M4919" i="4"/>
  <c r="Q4919" i="4" s="1"/>
  <c r="P4918" i="4"/>
  <c r="O4918" i="4"/>
  <c r="N4918" i="4"/>
  <c r="M4918" i="4"/>
  <c r="Q4918" i="4" s="1"/>
  <c r="P4917" i="4"/>
  <c r="O4917" i="4"/>
  <c r="N4917" i="4"/>
  <c r="M4917" i="4"/>
  <c r="Q4917" i="4" s="1"/>
  <c r="P4916" i="4"/>
  <c r="O4916" i="4"/>
  <c r="N4916" i="4"/>
  <c r="M4916" i="4"/>
  <c r="Q4916" i="4" s="1"/>
  <c r="P4915" i="4"/>
  <c r="O4915" i="4"/>
  <c r="N4915" i="4"/>
  <c r="M4915" i="4"/>
  <c r="Q4915" i="4" s="1"/>
  <c r="P4914" i="4"/>
  <c r="O4914" i="4"/>
  <c r="N4914" i="4"/>
  <c r="M4914" i="4"/>
  <c r="Q4914" i="4" s="1"/>
  <c r="P4913" i="4"/>
  <c r="O4913" i="4"/>
  <c r="N4913" i="4"/>
  <c r="M4913" i="4"/>
  <c r="Q4913" i="4" s="1"/>
  <c r="P4912" i="4"/>
  <c r="O4912" i="4"/>
  <c r="N4912" i="4"/>
  <c r="M4912" i="4"/>
  <c r="Q4912" i="4" s="1"/>
  <c r="P4911" i="4"/>
  <c r="O4911" i="4"/>
  <c r="N4911" i="4"/>
  <c r="M4911" i="4"/>
  <c r="Q4911" i="4" s="1"/>
  <c r="P4910" i="4"/>
  <c r="O4910" i="4"/>
  <c r="N4910" i="4"/>
  <c r="M4910" i="4"/>
  <c r="Q4910" i="4" s="1"/>
  <c r="P4909" i="4"/>
  <c r="O4909" i="4"/>
  <c r="N4909" i="4"/>
  <c r="M4909" i="4"/>
  <c r="Q4909" i="4" s="1"/>
  <c r="P4908" i="4"/>
  <c r="O4908" i="4"/>
  <c r="N4908" i="4"/>
  <c r="M4908" i="4"/>
  <c r="Q4908" i="4" s="1"/>
  <c r="P4907" i="4"/>
  <c r="O4907" i="4"/>
  <c r="N4907" i="4"/>
  <c r="M4907" i="4"/>
  <c r="Q4907" i="4" s="1"/>
  <c r="P4906" i="4"/>
  <c r="O4906" i="4"/>
  <c r="N4906" i="4"/>
  <c r="M4906" i="4"/>
  <c r="Q4906" i="4" s="1"/>
  <c r="P4905" i="4"/>
  <c r="O4905" i="4"/>
  <c r="N4905" i="4"/>
  <c r="M4905" i="4"/>
  <c r="Q4905" i="4" s="1"/>
  <c r="P4904" i="4"/>
  <c r="O4904" i="4"/>
  <c r="N4904" i="4"/>
  <c r="M4904" i="4"/>
  <c r="Q4904" i="4" s="1"/>
  <c r="P4903" i="4"/>
  <c r="O4903" i="4"/>
  <c r="N4903" i="4"/>
  <c r="M4903" i="4"/>
  <c r="Q4903" i="4" s="1"/>
  <c r="P4902" i="4"/>
  <c r="O4902" i="4"/>
  <c r="N4902" i="4"/>
  <c r="M4902" i="4"/>
  <c r="Q4902" i="4" s="1"/>
  <c r="P4901" i="4"/>
  <c r="O4901" i="4"/>
  <c r="N4901" i="4"/>
  <c r="M4901" i="4"/>
  <c r="Q4901" i="4" s="1"/>
  <c r="P4900" i="4"/>
  <c r="O4900" i="4"/>
  <c r="N4900" i="4"/>
  <c r="M4900" i="4"/>
  <c r="Q4900" i="4" s="1"/>
  <c r="P4899" i="4"/>
  <c r="O4899" i="4"/>
  <c r="N4899" i="4"/>
  <c r="M4899" i="4"/>
  <c r="Q4899" i="4" s="1"/>
  <c r="P4898" i="4"/>
  <c r="O4898" i="4"/>
  <c r="N4898" i="4"/>
  <c r="M4898" i="4"/>
  <c r="Q4898" i="4" s="1"/>
  <c r="P4897" i="4"/>
  <c r="O4897" i="4"/>
  <c r="N4897" i="4"/>
  <c r="M4897" i="4"/>
  <c r="Q4897" i="4" s="1"/>
  <c r="P4896" i="4"/>
  <c r="O4896" i="4"/>
  <c r="N4896" i="4"/>
  <c r="M4896" i="4"/>
  <c r="Q4896" i="4" s="1"/>
  <c r="P4895" i="4"/>
  <c r="O4895" i="4"/>
  <c r="N4895" i="4"/>
  <c r="M4895" i="4"/>
  <c r="Q4895" i="4" s="1"/>
  <c r="P4894" i="4"/>
  <c r="O4894" i="4"/>
  <c r="N4894" i="4"/>
  <c r="M4894" i="4"/>
  <c r="Q4894" i="4" s="1"/>
  <c r="P4893" i="4"/>
  <c r="O4893" i="4"/>
  <c r="N4893" i="4"/>
  <c r="M4893" i="4"/>
  <c r="Q4893" i="4" s="1"/>
  <c r="P4892" i="4"/>
  <c r="O4892" i="4"/>
  <c r="N4892" i="4"/>
  <c r="M4892" i="4"/>
  <c r="Q4892" i="4" s="1"/>
  <c r="P4891" i="4"/>
  <c r="O4891" i="4"/>
  <c r="N4891" i="4"/>
  <c r="M4891" i="4"/>
  <c r="Q4891" i="4" s="1"/>
  <c r="P4890" i="4"/>
  <c r="O4890" i="4"/>
  <c r="N4890" i="4"/>
  <c r="M4890" i="4"/>
  <c r="Q4890" i="4" s="1"/>
  <c r="P4889" i="4"/>
  <c r="O4889" i="4"/>
  <c r="N4889" i="4"/>
  <c r="M4889" i="4"/>
  <c r="Q4889" i="4" s="1"/>
  <c r="P4888" i="4"/>
  <c r="O4888" i="4"/>
  <c r="N4888" i="4"/>
  <c r="M4888" i="4"/>
  <c r="Q4888" i="4" s="1"/>
  <c r="P4887" i="4"/>
  <c r="O4887" i="4"/>
  <c r="N4887" i="4"/>
  <c r="M4887" i="4"/>
  <c r="Q4887" i="4" s="1"/>
  <c r="P4886" i="4"/>
  <c r="O4886" i="4"/>
  <c r="N4886" i="4"/>
  <c r="M4886" i="4"/>
  <c r="Q4886" i="4" s="1"/>
  <c r="P4885" i="4"/>
  <c r="O4885" i="4"/>
  <c r="N4885" i="4"/>
  <c r="M4885" i="4"/>
  <c r="Q4885" i="4" s="1"/>
  <c r="P4884" i="4"/>
  <c r="O4884" i="4"/>
  <c r="N4884" i="4"/>
  <c r="M4884" i="4"/>
  <c r="Q4884" i="4" s="1"/>
  <c r="P4883" i="4"/>
  <c r="O4883" i="4"/>
  <c r="N4883" i="4"/>
  <c r="M4883" i="4"/>
  <c r="Q4883" i="4" s="1"/>
  <c r="P4882" i="4"/>
  <c r="O4882" i="4"/>
  <c r="N4882" i="4"/>
  <c r="M4882" i="4"/>
  <c r="Q4882" i="4" s="1"/>
  <c r="P4881" i="4"/>
  <c r="O4881" i="4"/>
  <c r="N4881" i="4"/>
  <c r="M4881" i="4"/>
  <c r="Q4881" i="4" s="1"/>
  <c r="P4880" i="4"/>
  <c r="O4880" i="4"/>
  <c r="N4880" i="4"/>
  <c r="M4880" i="4"/>
  <c r="Q4880" i="4" s="1"/>
  <c r="P4879" i="4"/>
  <c r="O4879" i="4"/>
  <c r="N4879" i="4"/>
  <c r="M4879" i="4"/>
  <c r="Q4879" i="4" s="1"/>
  <c r="P4878" i="4"/>
  <c r="O4878" i="4"/>
  <c r="N4878" i="4"/>
  <c r="M4878" i="4"/>
  <c r="Q4878" i="4" s="1"/>
  <c r="P4877" i="4"/>
  <c r="O4877" i="4"/>
  <c r="N4877" i="4"/>
  <c r="M4877" i="4"/>
  <c r="Q4877" i="4" s="1"/>
  <c r="P4876" i="4"/>
  <c r="O4876" i="4"/>
  <c r="N4876" i="4"/>
  <c r="M4876" i="4"/>
  <c r="Q4876" i="4" s="1"/>
  <c r="P4875" i="4"/>
  <c r="O4875" i="4"/>
  <c r="N4875" i="4"/>
  <c r="M4875" i="4"/>
  <c r="Q4875" i="4" s="1"/>
  <c r="P4874" i="4"/>
  <c r="O4874" i="4"/>
  <c r="N4874" i="4"/>
  <c r="M4874" i="4"/>
  <c r="Q4874" i="4" s="1"/>
  <c r="P4873" i="4"/>
  <c r="O4873" i="4"/>
  <c r="N4873" i="4"/>
  <c r="M4873" i="4"/>
  <c r="Q4873" i="4" s="1"/>
  <c r="P4872" i="4"/>
  <c r="O4872" i="4"/>
  <c r="N4872" i="4"/>
  <c r="M4872" i="4"/>
  <c r="Q4872" i="4" s="1"/>
  <c r="P4871" i="4"/>
  <c r="O4871" i="4"/>
  <c r="N4871" i="4"/>
  <c r="M4871" i="4"/>
  <c r="Q4871" i="4" s="1"/>
  <c r="P4870" i="4"/>
  <c r="O4870" i="4"/>
  <c r="N4870" i="4"/>
  <c r="M4870" i="4"/>
  <c r="Q4870" i="4" s="1"/>
  <c r="P4869" i="4"/>
  <c r="O4869" i="4"/>
  <c r="N4869" i="4"/>
  <c r="M4869" i="4"/>
  <c r="Q4869" i="4" s="1"/>
  <c r="P4868" i="4"/>
  <c r="O4868" i="4"/>
  <c r="N4868" i="4"/>
  <c r="M4868" i="4"/>
  <c r="Q4868" i="4" s="1"/>
  <c r="P4867" i="4"/>
  <c r="O4867" i="4"/>
  <c r="N4867" i="4"/>
  <c r="M4867" i="4"/>
  <c r="Q4867" i="4" s="1"/>
  <c r="P4866" i="4"/>
  <c r="O4866" i="4"/>
  <c r="N4866" i="4"/>
  <c r="M4866" i="4"/>
  <c r="Q4866" i="4" s="1"/>
  <c r="P4865" i="4"/>
  <c r="O4865" i="4"/>
  <c r="N4865" i="4"/>
  <c r="M4865" i="4"/>
  <c r="Q4865" i="4" s="1"/>
  <c r="P4864" i="4"/>
  <c r="O4864" i="4"/>
  <c r="N4864" i="4"/>
  <c r="M4864" i="4"/>
  <c r="Q4864" i="4" s="1"/>
  <c r="P4863" i="4"/>
  <c r="O4863" i="4"/>
  <c r="N4863" i="4"/>
  <c r="M4863" i="4"/>
  <c r="Q4863" i="4" s="1"/>
  <c r="P4862" i="4"/>
  <c r="O4862" i="4"/>
  <c r="N4862" i="4"/>
  <c r="M4862" i="4"/>
  <c r="Q4862" i="4" s="1"/>
  <c r="P4861" i="4"/>
  <c r="O4861" i="4"/>
  <c r="N4861" i="4"/>
  <c r="M4861" i="4"/>
  <c r="Q4861" i="4" s="1"/>
  <c r="P4860" i="4"/>
  <c r="O4860" i="4"/>
  <c r="N4860" i="4"/>
  <c r="M4860" i="4"/>
  <c r="Q4860" i="4" s="1"/>
  <c r="P4859" i="4"/>
  <c r="O4859" i="4"/>
  <c r="N4859" i="4"/>
  <c r="M4859" i="4"/>
  <c r="Q4859" i="4" s="1"/>
  <c r="P4858" i="4"/>
  <c r="O4858" i="4"/>
  <c r="N4858" i="4"/>
  <c r="M4858" i="4"/>
  <c r="Q4858" i="4" s="1"/>
  <c r="P4857" i="4"/>
  <c r="O4857" i="4"/>
  <c r="N4857" i="4"/>
  <c r="M4857" i="4"/>
  <c r="Q4857" i="4" s="1"/>
  <c r="P4856" i="4"/>
  <c r="O4856" i="4"/>
  <c r="N4856" i="4"/>
  <c r="M4856" i="4"/>
  <c r="Q4856" i="4" s="1"/>
  <c r="P4855" i="4"/>
  <c r="O4855" i="4"/>
  <c r="N4855" i="4"/>
  <c r="M4855" i="4"/>
  <c r="Q4855" i="4" s="1"/>
  <c r="P4854" i="4"/>
  <c r="O4854" i="4"/>
  <c r="N4854" i="4"/>
  <c r="M4854" i="4"/>
  <c r="Q4854" i="4" s="1"/>
  <c r="P4853" i="4"/>
  <c r="O4853" i="4"/>
  <c r="N4853" i="4"/>
  <c r="M4853" i="4"/>
  <c r="Q4853" i="4" s="1"/>
  <c r="P4852" i="4"/>
  <c r="O4852" i="4"/>
  <c r="N4852" i="4"/>
  <c r="M4852" i="4"/>
  <c r="Q4852" i="4" s="1"/>
  <c r="P4851" i="4"/>
  <c r="O4851" i="4"/>
  <c r="N4851" i="4"/>
  <c r="M4851" i="4"/>
  <c r="Q4851" i="4" s="1"/>
  <c r="P4850" i="4"/>
  <c r="O4850" i="4"/>
  <c r="N4850" i="4"/>
  <c r="M4850" i="4"/>
  <c r="Q4850" i="4" s="1"/>
  <c r="P4849" i="4"/>
  <c r="O4849" i="4"/>
  <c r="N4849" i="4"/>
  <c r="M4849" i="4"/>
  <c r="Q4849" i="4" s="1"/>
  <c r="P4848" i="4"/>
  <c r="O4848" i="4"/>
  <c r="N4848" i="4"/>
  <c r="M4848" i="4"/>
  <c r="Q4848" i="4" s="1"/>
  <c r="P4847" i="4"/>
  <c r="O4847" i="4"/>
  <c r="N4847" i="4"/>
  <c r="M4847" i="4"/>
  <c r="Q4847" i="4" s="1"/>
  <c r="P4846" i="4"/>
  <c r="O4846" i="4"/>
  <c r="N4846" i="4"/>
  <c r="M4846" i="4"/>
  <c r="Q4846" i="4" s="1"/>
  <c r="P4845" i="4"/>
  <c r="O4845" i="4"/>
  <c r="N4845" i="4"/>
  <c r="M4845" i="4"/>
  <c r="Q4845" i="4" s="1"/>
  <c r="P4844" i="4"/>
  <c r="O4844" i="4"/>
  <c r="N4844" i="4"/>
  <c r="M4844" i="4"/>
  <c r="Q4844" i="4" s="1"/>
  <c r="P4843" i="4"/>
  <c r="O4843" i="4"/>
  <c r="N4843" i="4"/>
  <c r="M4843" i="4"/>
  <c r="Q4843" i="4" s="1"/>
  <c r="P4842" i="4"/>
  <c r="O4842" i="4"/>
  <c r="N4842" i="4"/>
  <c r="M4842" i="4"/>
  <c r="Q4842" i="4" s="1"/>
  <c r="P4841" i="4"/>
  <c r="O4841" i="4"/>
  <c r="N4841" i="4"/>
  <c r="M4841" i="4"/>
  <c r="Q4841" i="4" s="1"/>
  <c r="P4840" i="4"/>
  <c r="O4840" i="4"/>
  <c r="N4840" i="4"/>
  <c r="M4840" i="4"/>
  <c r="Q4840" i="4" s="1"/>
  <c r="P4839" i="4"/>
  <c r="O4839" i="4"/>
  <c r="N4839" i="4"/>
  <c r="M4839" i="4"/>
  <c r="Q4839" i="4" s="1"/>
  <c r="P4838" i="4"/>
  <c r="O4838" i="4"/>
  <c r="N4838" i="4"/>
  <c r="M4838" i="4"/>
  <c r="Q4838" i="4" s="1"/>
  <c r="P4837" i="4"/>
  <c r="O4837" i="4"/>
  <c r="N4837" i="4"/>
  <c r="M4837" i="4"/>
  <c r="Q4837" i="4" s="1"/>
  <c r="P4836" i="4"/>
  <c r="O4836" i="4"/>
  <c r="N4836" i="4"/>
  <c r="M4836" i="4"/>
  <c r="Q4836" i="4" s="1"/>
  <c r="P4835" i="4"/>
  <c r="O4835" i="4"/>
  <c r="N4835" i="4"/>
  <c r="M4835" i="4"/>
  <c r="Q4835" i="4" s="1"/>
  <c r="P4834" i="4"/>
  <c r="O4834" i="4"/>
  <c r="N4834" i="4"/>
  <c r="M4834" i="4"/>
  <c r="Q4834" i="4" s="1"/>
  <c r="P4833" i="4"/>
  <c r="O4833" i="4"/>
  <c r="N4833" i="4"/>
  <c r="M4833" i="4"/>
  <c r="Q4833" i="4" s="1"/>
  <c r="P4832" i="4"/>
  <c r="O4832" i="4"/>
  <c r="N4832" i="4"/>
  <c r="M4832" i="4"/>
  <c r="Q4832" i="4" s="1"/>
  <c r="P4831" i="4"/>
  <c r="O4831" i="4"/>
  <c r="N4831" i="4"/>
  <c r="M4831" i="4"/>
  <c r="Q4831" i="4" s="1"/>
  <c r="P4830" i="4"/>
  <c r="O4830" i="4"/>
  <c r="N4830" i="4"/>
  <c r="M4830" i="4"/>
  <c r="Q4830" i="4" s="1"/>
  <c r="P4829" i="4"/>
  <c r="O4829" i="4"/>
  <c r="N4829" i="4"/>
  <c r="M4829" i="4"/>
  <c r="Q4829" i="4" s="1"/>
  <c r="P4828" i="4"/>
  <c r="O4828" i="4"/>
  <c r="N4828" i="4"/>
  <c r="M4828" i="4"/>
  <c r="Q4828" i="4" s="1"/>
  <c r="P4827" i="4"/>
  <c r="O4827" i="4"/>
  <c r="N4827" i="4"/>
  <c r="M4827" i="4"/>
  <c r="Q4827" i="4" s="1"/>
  <c r="P4826" i="4"/>
  <c r="O4826" i="4"/>
  <c r="N4826" i="4"/>
  <c r="M4826" i="4"/>
  <c r="Q4826" i="4" s="1"/>
  <c r="P4825" i="4"/>
  <c r="O4825" i="4"/>
  <c r="N4825" i="4"/>
  <c r="M4825" i="4"/>
  <c r="Q4825" i="4" s="1"/>
  <c r="P4824" i="4"/>
  <c r="O4824" i="4"/>
  <c r="N4824" i="4"/>
  <c r="M4824" i="4"/>
  <c r="Q4824" i="4" s="1"/>
  <c r="P4823" i="4"/>
  <c r="O4823" i="4"/>
  <c r="N4823" i="4"/>
  <c r="M4823" i="4"/>
  <c r="Q4823" i="4" s="1"/>
  <c r="P4822" i="4"/>
  <c r="O4822" i="4"/>
  <c r="N4822" i="4"/>
  <c r="M4822" i="4"/>
  <c r="Q4822" i="4" s="1"/>
  <c r="P4821" i="4"/>
  <c r="O4821" i="4"/>
  <c r="N4821" i="4"/>
  <c r="M4821" i="4"/>
  <c r="Q4821" i="4" s="1"/>
  <c r="P4820" i="4"/>
  <c r="O4820" i="4"/>
  <c r="N4820" i="4"/>
  <c r="M4820" i="4"/>
  <c r="Q4820" i="4" s="1"/>
  <c r="P4819" i="4"/>
  <c r="O4819" i="4"/>
  <c r="N4819" i="4"/>
  <c r="M4819" i="4"/>
  <c r="Q4819" i="4" s="1"/>
  <c r="P4818" i="4"/>
  <c r="O4818" i="4"/>
  <c r="N4818" i="4"/>
  <c r="M4818" i="4"/>
  <c r="Q4818" i="4" s="1"/>
  <c r="P4817" i="4"/>
  <c r="O4817" i="4"/>
  <c r="N4817" i="4"/>
  <c r="M4817" i="4"/>
  <c r="Q4817" i="4" s="1"/>
  <c r="P4816" i="4"/>
  <c r="O4816" i="4"/>
  <c r="N4816" i="4"/>
  <c r="M4816" i="4"/>
  <c r="Q4816" i="4" s="1"/>
  <c r="P4815" i="4"/>
  <c r="O4815" i="4"/>
  <c r="N4815" i="4"/>
  <c r="M4815" i="4"/>
  <c r="Q4815" i="4" s="1"/>
  <c r="P4814" i="4"/>
  <c r="O4814" i="4"/>
  <c r="N4814" i="4"/>
  <c r="M4814" i="4"/>
  <c r="Q4814" i="4" s="1"/>
  <c r="P4813" i="4"/>
  <c r="O4813" i="4"/>
  <c r="N4813" i="4"/>
  <c r="M4813" i="4"/>
  <c r="Q4813" i="4" s="1"/>
  <c r="P4812" i="4"/>
  <c r="O4812" i="4"/>
  <c r="N4812" i="4"/>
  <c r="M4812" i="4"/>
  <c r="Q4812" i="4" s="1"/>
  <c r="P4811" i="4"/>
  <c r="O4811" i="4"/>
  <c r="N4811" i="4"/>
  <c r="M4811" i="4"/>
  <c r="Q4811" i="4" s="1"/>
  <c r="P4810" i="4"/>
  <c r="O4810" i="4"/>
  <c r="N4810" i="4"/>
  <c r="M4810" i="4"/>
  <c r="Q4810" i="4" s="1"/>
  <c r="P4809" i="4"/>
  <c r="O4809" i="4"/>
  <c r="N4809" i="4"/>
  <c r="M4809" i="4"/>
  <c r="Q4809" i="4" s="1"/>
  <c r="P4808" i="4"/>
  <c r="O4808" i="4"/>
  <c r="N4808" i="4"/>
  <c r="M4808" i="4"/>
  <c r="Q4808" i="4" s="1"/>
  <c r="P4807" i="4"/>
  <c r="O4807" i="4"/>
  <c r="N4807" i="4"/>
  <c r="M4807" i="4"/>
  <c r="Q4807" i="4" s="1"/>
  <c r="P4806" i="4"/>
  <c r="O4806" i="4"/>
  <c r="N4806" i="4"/>
  <c r="M4806" i="4"/>
  <c r="Q4806" i="4" s="1"/>
  <c r="P4805" i="4"/>
  <c r="O4805" i="4"/>
  <c r="N4805" i="4"/>
  <c r="M4805" i="4"/>
  <c r="Q4805" i="4" s="1"/>
  <c r="P4804" i="4"/>
  <c r="O4804" i="4"/>
  <c r="N4804" i="4"/>
  <c r="M4804" i="4"/>
  <c r="Q4804" i="4" s="1"/>
  <c r="P4803" i="4"/>
  <c r="O4803" i="4"/>
  <c r="N4803" i="4"/>
  <c r="M4803" i="4"/>
  <c r="Q4803" i="4" s="1"/>
  <c r="P4802" i="4"/>
  <c r="O4802" i="4"/>
  <c r="N4802" i="4"/>
  <c r="M4802" i="4"/>
  <c r="Q4802" i="4" s="1"/>
  <c r="P4801" i="4"/>
  <c r="O4801" i="4"/>
  <c r="N4801" i="4"/>
  <c r="M4801" i="4"/>
  <c r="Q4801" i="4" s="1"/>
  <c r="P4800" i="4"/>
  <c r="O4800" i="4"/>
  <c r="N4800" i="4"/>
  <c r="M4800" i="4"/>
  <c r="Q4800" i="4" s="1"/>
  <c r="P4799" i="4"/>
  <c r="O4799" i="4"/>
  <c r="N4799" i="4"/>
  <c r="M4799" i="4"/>
  <c r="Q4799" i="4" s="1"/>
  <c r="P4798" i="4"/>
  <c r="O4798" i="4"/>
  <c r="N4798" i="4"/>
  <c r="M4798" i="4"/>
  <c r="Q4798" i="4" s="1"/>
  <c r="P4797" i="4"/>
  <c r="O4797" i="4"/>
  <c r="N4797" i="4"/>
  <c r="M4797" i="4"/>
  <c r="Q4797" i="4" s="1"/>
  <c r="P4796" i="4"/>
  <c r="O4796" i="4"/>
  <c r="N4796" i="4"/>
  <c r="M4796" i="4"/>
  <c r="Q4796" i="4" s="1"/>
  <c r="P4795" i="4"/>
  <c r="O4795" i="4"/>
  <c r="N4795" i="4"/>
  <c r="M4795" i="4"/>
  <c r="Q4795" i="4" s="1"/>
  <c r="P4794" i="4"/>
  <c r="O4794" i="4"/>
  <c r="N4794" i="4"/>
  <c r="M4794" i="4"/>
  <c r="Q4794" i="4" s="1"/>
  <c r="P4793" i="4"/>
  <c r="O4793" i="4"/>
  <c r="N4793" i="4"/>
  <c r="M4793" i="4"/>
  <c r="Q4793" i="4" s="1"/>
  <c r="P4792" i="4"/>
  <c r="O4792" i="4"/>
  <c r="N4792" i="4"/>
  <c r="M4792" i="4"/>
  <c r="Q4792" i="4" s="1"/>
  <c r="P4791" i="4"/>
  <c r="O4791" i="4"/>
  <c r="N4791" i="4"/>
  <c r="M4791" i="4"/>
  <c r="Q4791" i="4" s="1"/>
  <c r="P4790" i="4"/>
  <c r="O4790" i="4"/>
  <c r="N4790" i="4"/>
  <c r="M4790" i="4"/>
  <c r="Q4790" i="4" s="1"/>
  <c r="P4789" i="4"/>
  <c r="O4789" i="4"/>
  <c r="N4789" i="4"/>
  <c r="M4789" i="4"/>
  <c r="Q4789" i="4" s="1"/>
  <c r="P4788" i="4"/>
  <c r="O4788" i="4"/>
  <c r="N4788" i="4"/>
  <c r="M4788" i="4"/>
  <c r="Q4788" i="4" s="1"/>
  <c r="P4787" i="4"/>
  <c r="O4787" i="4"/>
  <c r="N4787" i="4"/>
  <c r="M4787" i="4"/>
  <c r="Q4787" i="4" s="1"/>
  <c r="P4786" i="4"/>
  <c r="O4786" i="4"/>
  <c r="N4786" i="4"/>
  <c r="M4786" i="4"/>
  <c r="Q4786" i="4" s="1"/>
  <c r="P4785" i="4"/>
  <c r="O4785" i="4"/>
  <c r="N4785" i="4"/>
  <c r="M4785" i="4"/>
  <c r="Q4785" i="4" s="1"/>
  <c r="P4784" i="4"/>
  <c r="O4784" i="4"/>
  <c r="N4784" i="4"/>
  <c r="M4784" i="4"/>
  <c r="Q4784" i="4" s="1"/>
  <c r="P4783" i="4"/>
  <c r="O4783" i="4"/>
  <c r="N4783" i="4"/>
  <c r="M4783" i="4"/>
  <c r="Q4783" i="4" s="1"/>
  <c r="P4782" i="4"/>
  <c r="O4782" i="4"/>
  <c r="N4782" i="4"/>
  <c r="M4782" i="4"/>
  <c r="Q4782" i="4" s="1"/>
  <c r="P4781" i="4"/>
  <c r="O4781" i="4"/>
  <c r="N4781" i="4"/>
  <c r="M4781" i="4"/>
  <c r="Q4781" i="4" s="1"/>
  <c r="P4780" i="4"/>
  <c r="O4780" i="4"/>
  <c r="N4780" i="4"/>
  <c r="M4780" i="4"/>
  <c r="Q4780" i="4" s="1"/>
  <c r="P4779" i="4"/>
  <c r="O4779" i="4"/>
  <c r="N4779" i="4"/>
  <c r="M4779" i="4"/>
  <c r="Q4779" i="4" s="1"/>
  <c r="P4778" i="4"/>
  <c r="O4778" i="4"/>
  <c r="N4778" i="4"/>
  <c r="M4778" i="4"/>
  <c r="Q4778" i="4" s="1"/>
  <c r="P4777" i="4"/>
  <c r="O4777" i="4"/>
  <c r="N4777" i="4"/>
  <c r="M4777" i="4"/>
  <c r="Q4777" i="4" s="1"/>
  <c r="P4776" i="4"/>
  <c r="O4776" i="4"/>
  <c r="N4776" i="4"/>
  <c r="M4776" i="4"/>
  <c r="Q4776" i="4" s="1"/>
  <c r="P4775" i="4"/>
  <c r="O4775" i="4"/>
  <c r="N4775" i="4"/>
  <c r="M4775" i="4"/>
  <c r="Q4775" i="4" s="1"/>
  <c r="P4774" i="4"/>
  <c r="O4774" i="4"/>
  <c r="N4774" i="4"/>
  <c r="M4774" i="4"/>
  <c r="Q4774" i="4" s="1"/>
  <c r="P4773" i="4"/>
  <c r="O4773" i="4"/>
  <c r="N4773" i="4"/>
  <c r="M4773" i="4"/>
  <c r="Q4773" i="4" s="1"/>
  <c r="P4772" i="4"/>
  <c r="O4772" i="4"/>
  <c r="N4772" i="4"/>
  <c r="M4772" i="4"/>
  <c r="Q4772" i="4" s="1"/>
  <c r="P4771" i="4"/>
  <c r="O4771" i="4"/>
  <c r="N4771" i="4"/>
  <c r="M4771" i="4"/>
  <c r="Q4771" i="4" s="1"/>
  <c r="P4770" i="4"/>
  <c r="O4770" i="4"/>
  <c r="N4770" i="4"/>
  <c r="M4770" i="4"/>
  <c r="Q4770" i="4" s="1"/>
  <c r="P4769" i="4"/>
  <c r="O4769" i="4"/>
  <c r="N4769" i="4"/>
  <c r="M4769" i="4"/>
  <c r="Q4769" i="4" s="1"/>
  <c r="P4768" i="4"/>
  <c r="O4768" i="4"/>
  <c r="N4768" i="4"/>
  <c r="M4768" i="4"/>
  <c r="Q4768" i="4" s="1"/>
  <c r="P4767" i="4"/>
  <c r="O4767" i="4"/>
  <c r="N4767" i="4"/>
  <c r="M4767" i="4"/>
  <c r="Q4767" i="4" s="1"/>
  <c r="P4766" i="4"/>
  <c r="O4766" i="4"/>
  <c r="N4766" i="4"/>
  <c r="M4766" i="4"/>
  <c r="Q4766" i="4" s="1"/>
  <c r="P4765" i="4"/>
  <c r="O4765" i="4"/>
  <c r="N4765" i="4"/>
  <c r="M4765" i="4"/>
  <c r="Q4765" i="4" s="1"/>
  <c r="P4764" i="4"/>
  <c r="O4764" i="4"/>
  <c r="N4764" i="4"/>
  <c r="M4764" i="4"/>
  <c r="Q4764" i="4" s="1"/>
  <c r="P4763" i="4"/>
  <c r="O4763" i="4"/>
  <c r="N4763" i="4"/>
  <c r="M4763" i="4"/>
  <c r="Q4763" i="4" s="1"/>
  <c r="P4762" i="4"/>
  <c r="O4762" i="4"/>
  <c r="N4762" i="4"/>
  <c r="M4762" i="4"/>
  <c r="Q4762" i="4" s="1"/>
  <c r="P4761" i="4"/>
  <c r="O4761" i="4"/>
  <c r="N4761" i="4"/>
  <c r="M4761" i="4"/>
  <c r="Q4761" i="4" s="1"/>
  <c r="P4760" i="4"/>
  <c r="O4760" i="4"/>
  <c r="N4760" i="4"/>
  <c r="M4760" i="4"/>
  <c r="Q4760" i="4" s="1"/>
  <c r="P4759" i="4"/>
  <c r="O4759" i="4"/>
  <c r="N4759" i="4"/>
  <c r="M4759" i="4"/>
  <c r="Q4759" i="4" s="1"/>
  <c r="P4758" i="4"/>
  <c r="O4758" i="4"/>
  <c r="N4758" i="4"/>
  <c r="M4758" i="4"/>
  <c r="Q4758" i="4" s="1"/>
  <c r="P4757" i="4"/>
  <c r="O4757" i="4"/>
  <c r="N4757" i="4"/>
  <c r="M4757" i="4"/>
  <c r="Q4757" i="4" s="1"/>
  <c r="P4756" i="4"/>
  <c r="O4756" i="4"/>
  <c r="N4756" i="4"/>
  <c r="M4756" i="4"/>
  <c r="Q4756" i="4" s="1"/>
  <c r="P4755" i="4"/>
  <c r="O4755" i="4"/>
  <c r="N4755" i="4"/>
  <c r="M4755" i="4"/>
  <c r="Q4755" i="4" s="1"/>
  <c r="P4754" i="4"/>
  <c r="O4754" i="4"/>
  <c r="N4754" i="4"/>
  <c r="M4754" i="4"/>
  <c r="Q4754" i="4" s="1"/>
  <c r="P4753" i="4"/>
  <c r="O4753" i="4"/>
  <c r="N4753" i="4"/>
  <c r="M4753" i="4"/>
  <c r="Q4753" i="4" s="1"/>
  <c r="P4752" i="4"/>
  <c r="O4752" i="4"/>
  <c r="N4752" i="4"/>
  <c r="M4752" i="4"/>
  <c r="Q4752" i="4" s="1"/>
  <c r="P4751" i="4"/>
  <c r="O4751" i="4"/>
  <c r="N4751" i="4"/>
  <c r="M4751" i="4"/>
  <c r="Q4751" i="4" s="1"/>
  <c r="P4750" i="4"/>
  <c r="O4750" i="4"/>
  <c r="N4750" i="4"/>
  <c r="M4750" i="4"/>
  <c r="Q4750" i="4" s="1"/>
  <c r="P4749" i="4"/>
  <c r="O4749" i="4"/>
  <c r="N4749" i="4"/>
  <c r="M4749" i="4"/>
  <c r="Q4749" i="4" s="1"/>
  <c r="P4748" i="4"/>
  <c r="O4748" i="4"/>
  <c r="N4748" i="4"/>
  <c r="M4748" i="4"/>
  <c r="Q4748" i="4" s="1"/>
  <c r="P4747" i="4"/>
  <c r="O4747" i="4"/>
  <c r="N4747" i="4"/>
  <c r="M4747" i="4"/>
  <c r="Q4747" i="4" s="1"/>
  <c r="P4746" i="4"/>
  <c r="O4746" i="4"/>
  <c r="N4746" i="4"/>
  <c r="M4746" i="4"/>
  <c r="Q4746" i="4" s="1"/>
  <c r="P4745" i="4"/>
  <c r="O4745" i="4"/>
  <c r="N4745" i="4"/>
  <c r="M4745" i="4"/>
  <c r="Q4745" i="4" s="1"/>
  <c r="P4744" i="4"/>
  <c r="O4744" i="4"/>
  <c r="N4744" i="4"/>
  <c r="M4744" i="4"/>
  <c r="Q4744" i="4" s="1"/>
  <c r="P4743" i="4"/>
  <c r="O4743" i="4"/>
  <c r="N4743" i="4"/>
  <c r="M4743" i="4"/>
  <c r="Q4743" i="4" s="1"/>
  <c r="P4742" i="4"/>
  <c r="O4742" i="4"/>
  <c r="N4742" i="4"/>
  <c r="M4742" i="4"/>
  <c r="Q4742" i="4" s="1"/>
  <c r="P4741" i="4"/>
  <c r="O4741" i="4"/>
  <c r="N4741" i="4"/>
  <c r="M4741" i="4"/>
  <c r="Q4741" i="4" s="1"/>
  <c r="P4740" i="4"/>
  <c r="O4740" i="4"/>
  <c r="N4740" i="4"/>
  <c r="M4740" i="4"/>
  <c r="Q4740" i="4" s="1"/>
  <c r="P4739" i="4"/>
  <c r="O4739" i="4"/>
  <c r="N4739" i="4"/>
  <c r="M4739" i="4"/>
  <c r="Q4739" i="4" s="1"/>
  <c r="P4738" i="4"/>
  <c r="O4738" i="4"/>
  <c r="N4738" i="4"/>
  <c r="M4738" i="4"/>
  <c r="Q4738" i="4" s="1"/>
  <c r="P4737" i="4"/>
  <c r="O4737" i="4"/>
  <c r="N4737" i="4"/>
  <c r="M4737" i="4"/>
  <c r="Q4737" i="4" s="1"/>
  <c r="P4736" i="4"/>
  <c r="O4736" i="4"/>
  <c r="N4736" i="4"/>
  <c r="M4736" i="4"/>
  <c r="Q4736" i="4" s="1"/>
  <c r="P4735" i="4"/>
  <c r="O4735" i="4"/>
  <c r="N4735" i="4"/>
  <c r="M4735" i="4"/>
  <c r="Q4735" i="4" s="1"/>
  <c r="P4734" i="4"/>
  <c r="O4734" i="4"/>
  <c r="N4734" i="4"/>
  <c r="M4734" i="4"/>
  <c r="Q4734" i="4" s="1"/>
  <c r="P4733" i="4"/>
  <c r="O4733" i="4"/>
  <c r="N4733" i="4"/>
  <c r="M4733" i="4"/>
  <c r="Q4733" i="4" s="1"/>
  <c r="P4732" i="4"/>
  <c r="O4732" i="4"/>
  <c r="N4732" i="4"/>
  <c r="M4732" i="4"/>
  <c r="Q4732" i="4" s="1"/>
  <c r="P4731" i="4"/>
  <c r="O4731" i="4"/>
  <c r="N4731" i="4"/>
  <c r="M4731" i="4"/>
  <c r="Q4731" i="4" s="1"/>
  <c r="P4730" i="4"/>
  <c r="O4730" i="4"/>
  <c r="N4730" i="4"/>
  <c r="M4730" i="4"/>
  <c r="Q4730" i="4" s="1"/>
  <c r="P4729" i="4"/>
  <c r="O4729" i="4"/>
  <c r="N4729" i="4"/>
  <c r="M4729" i="4"/>
  <c r="Q4729" i="4" s="1"/>
  <c r="P4728" i="4"/>
  <c r="O4728" i="4"/>
  <c r="N4728" i="4"/>
  <c r="M4728" i="4"/>
  <c r="Q4728" i="4" s="1"/>
  <c r="P4727" i="4"/>
  <c r="O4727" i="4"/>
  <c r="N4727" i="4"/>
  <c r="M4727" i="4"/>
  <c r="Q4727" i="4" s="1"/>
  <c r="P4726" i="4"/>
  <c r="O4726" i="4"/>
  <c r="N4726" i="4"/>
  <c r="M4726" i="4"/>
  <c r="Q4726" i="4" s="1"/>
  <c r="P4725" i="4"/>
  <c r="O4725" i="4"/>
  <c r="N4725" i="4"/>
  <c r="M4725" i="4"/>
  <c r="Q4725" i="4" s="1"/>
  <c r="P4724" i="4"/>
  <c r="O4724" i="4"/>
  <c r="N4724" i="4"/>
  <c r="M4724" i="4"/>
  <c r="Q4724" i="4" s="1"/>
  <c r="P4723" i="4"/>
  <c r="O4723" i="4"/>
  <c r="N4723" i="4"/>
  <c r="M4723" i="4"/>
  <c r="Q4723" i="4" s="1"/>
  <c r="P4722" i="4"/>
  <c r="O4722" i="4"/>
  <c r="N4722" i="4"/>
  <c r="M4722" i="4"/>
  <c r="Q4722" i="4" s="1"/>
  <c r="P4721" i="4"/>
  <c r="O4721" i="4"/>
  <c r="N4721" i="4"/>
  <c r="M4721" i="4"/>
  <c r="Q4721" i="4" s="1"/>
  <c r="P4720" i="4"/>
  <c r="O4720" i="4"/>
  <c r="N4720" i="4"/>
  <c r="M4720" i="4"/>
  <c r="Q4720" i="4" s="1"/>
  <c r="P4719" i="4"/>
  <c r="O4719" i="4"/>
  <c r="N4719" i="4"/>
  <c r="M4719" i="4"/>
  <c r="Q4719" i="4" s="1"/>
  <c r="P4718" i="4"/>
  <c r="O4718" i="4"/>
  <c r="N4718" i="4"/>
  <c r="M4718" i="4"/>
  <c r="Q4718" i="4" s="1"/>
  <c r="P4717" i="4"/>
  <c r="O4717" i="4"/>
  <c r="N4717" i="4"/>
  <c r="M4717" i="4"/>
  <c r="Q4717" i="4" s="1"/>
  <c r="P4716" i="4"/>
  <c r="O4716" i="4"/>
  <c r="N4716" i="4"/>
  <c r="M4716" i="4"/>
  <c r="Q4716" i="4" s="1"/>
  <c r="P4715" i="4"/>
  <c r="O4715" i="4"/>
  <c r="N4715" i="4"/>
  <c r="M4715" i="4"/>
  <c r="Q4715" i="4" s="1"/>
  <c r="P4714" i="4"/>
  <c r="O4714" i="4"/>
  <c r="N4714" i="4"/>
  <c r="M4714" i="4"/>
  <c r="Q4714" i="4" s="1"/>
  <c r="P4713" i="4"/>
  <c r="O4713" i="4"/>
  <c r="N4713" i="4"/>
  <c r="M4713" i="4"/>
  <c r="Q4713" i="4" s="1"/>
  <c r="P4712" i="4"/>
  <c r="O4712" i="4"/>
  <c r="N4712" i="4"/>
  <c r="M4712" i="4"/>
  <c r="Q4712" i="4" s="1"/>
  <c r="P4711" i="4"/>
  <c r="O4711" i="4"/>
  <c r="N4711" i="4"/>
  <c r="M4711" i="4"/>
  <c r="Q4711" i="4" s="1"/>
  <c r="P4710" i="4"/>
  <c r="O4710" i="4"/>
  <c r="N4710" i="4"/>
  <c r="M4710" i="4"/>
  <c r="Q4710" i="4" s="1"/>
  <c r="P4709" i="4"/>
  <c r="O4709" i="4"/>
  <c r="N4709" i="4"/>
  <c r="M4709" i="4"/>
  <c r="Q4709" i="4" s="1"/>
  <c r="P4708" i="4"/>
  <c r="O4708" i="4"/>
  <c r="N4708" i="4"/>
  <c r="M4708" i="4"/>
  <c r="Q4708" i="4" s="1"/>
  <c r="P4707" i="4"/>
  <c r="O4707" i="4"/>
  <c r="N4707" i="4"/>
  <c r="M4707" i="4"/>
  <c r="Q4707" i="4" s="1"/>
  <c r="P4706" i="4"/>
  <c r="O4706" i="4"/>
  <c r="N4706" i="4"/>
  <c r="M4706" i="4"/>
  <c r="Q4706" i="4" s="1"/>
  <c r="P4705" i="4"/>
  <c r="O4705" i="4"/>
  <c r="N4705" i="4"/>
  <c r="M4705" i="4"/>
  <c r="Q4705" i="4" s="1"/>
  <c r="P4704" i="4"/>
  <c r="O4704" i="4"/>
  <c r="N4704" i="4"/>
  <c r="M4704" i="4"/>
  <c r="Q4704" i="4" s="1"/>
  <c r="P4703" i="4"/>
  <c r="O4703" i="4"/>
  <c r="N4703" i="4"/>
  <c r="M4703" i="4"/>
  <c r="Q4703" i="4" s="1"/>
  <c r="P4702" i="4"/>
  <c r="O4702" i="4"/>
  <c r="N4702" i="4"/>
  <c r="M4702" i="4"/>
  <c r="Q4702" i="4" s="1"/>
  <c r="P4701" i="4"/>
  <c r="O4701" i="4"/>
  <c r="N4701" i="4"/>
  <c r="M4701" i="4"/>
  <c r="Q4701" i="4" s="1"/>
  <c r="P4700" i="4"/>
  <c r="O4700" i="4"/>
  <c r="N4700" i="4"/>
  <c r="M4700" i="4"/>
  <c r="Q4700" i="4" s="1"/>
  <c r="P4699" i="4"/>
  <c r="O4699" i="4"/>
  <c r="N4699" i="4"/>
  <c r="M4699" i="4"/>
  <c r="Q4699" i="4" s="1"/>
  <c r="P4698" i="4"/>
  <c r="O4698" i="4"/>
  <c r="N4698" i="4"/>
  <c r="M4698" i="4"/>
  <c r="Q4698" i="4" s="1"/>
  <c r="P4697" i="4"/>
  <c r="O4697" i="4"/>
  <c r="N4697" i="4"/>
  <c r="M4697" i="4"/>
  <c r="Q4697" i="4" s="1"/>
  <c r="P4696" i="4"/>
  <c r="O4696" i="4"/>
  <c r="N4696" i="4"/>
  <c r="M4696" i="4"/>
  <c r="Q4696" i="4" s="1"/>
  <c r="P4695" i="4"/>
  <c r="O4695" i="4"/>
  <c r="N4695" i="4"/>
  <c r="M4695" i="4"/>
  <c r="Q4695" i="4" s="1"/>
  <c r="P4694" i="4"/>
  <c r="O4694" i="4"/>
  <c r="N4694" i="4"/>
  <c r="M4694" i="4"/>
  <c r="Q4694" i="4" s="1"/>
  <c r="P4693" i="4"/>
  <c r="O4693" i="4"/>
  <c r="N4693" i="4"/>
  <c r="M4693" i="4"/>
  <c r="Q4693" i="4" s="1"/>
  <c r="P4692" i="4"/>
  <c r="O4692" i="4"/>
  <c r="N4692" i="4"/>
  <c r="M4692" i="4"/>
  <c r="Q4692" i="4" s="1"/>
  <c r="P4691" i="4"/>
  <c r="O4691" i="4"/>
  <c r="N4691" i="4"/>
  <c r="M4691" i="4"/>
  <c r="Q4691" i="4" s="1"/>
  <c r="P4690" i="4"/>
  <c r="O4690" i="4"/>
  <c r="N4690" i="4"/>
  <c r="M4690" i="4"/>
  <c r="Q4690" i="4" s="1"/>
  <c r="P4689" i="4"/>
  <c r="O4689" i="4"/>
  <c r="N4689" i="4"/>
  <c r="M4689" i="4"/>
  <c r="Q4689" i="4" s="1"/>
  <c r="P4688" i="4"/>
  <c r="O4688" i="4"/>
  <c r="N4688" i="4"/>
  <c r="M4688" i="4"/>
  <c r="Q4688" i="4" s="1"/>
  <c r="P4687" i="4"/>
  <c r="O4687" i="4"/>
  <c r="N4687" i="4"/>
  <c r="M4687" i="4"/>
  <c r="Q4687" i="4" s="1"/>
  <c r="P4686" i="4"/>
  <c r="O4686" i="4"/>
  <c r="N4686" i="4"/>
  <c r="M4686" i="4"/>
  <c r="Q4686" i="4" s="1"/>
  <c r="P4685" i="4"/>
  <c r="O4685" i="4"/>
  <c r="N4685" i="4"/>
  <c r="M4685" i="4"/>
  <c r="Q4685" i="4" s="1"/>
  <c r="P4684" i="4"/>
  <c r="O4684" i="4"/>
  <c r="N4684" i="4"/>
  <c r="M4684" i="4"/>
  <c r="Q4684" i="4" s="1"/>
  <c r="P4683" i="4"/>
  <c r="O4683" i="4"/>
  <c r="N4683" i="4"/>
  <c r="M4683" i="4"/>
  <c r="Q4683" i="4" s="1"/>
  <c r="P4682" i="4"/>
  <c r="O4682" i="4"/>
  <c r="N4682" i="4"/>
  <c r="M4682" i="4"/>
  <c r="Q4682" i="4" s="1"/>
  <c r="P4681" i="4"/>
  <c r="O4681" i="4"/>
  <c r="N4681" i="4"/>
  <c r="M4681" i="4"/>
  <c r="Q4681" i="4" s="1"/>
  <c r="P4680" i="4"/>
  <c r="O4680" i="4"/>
  <c r="N4680" i="4"/>
  <c r="M4680" i="4"/>
  <c r="Q4680" i="4" s="1"/>
  <c r="P4679" i="4"/>
  <c r="O4679" i="4"/>
  <c r="N4679" i="4"/>
  <c r="M4679" i="4"/>
  <c r="Q4679" i="4" s="1"/>
  <c r="P4678" i="4"/>
  <c r="O4678" i="4"/>
  <c r="N4678" i="4"/>
  <c r="M4678" i="4"/>
  <c r="Q4678" i="4" s="1"/>
  <c r="P4677" i="4"/>
  <c r="O4677" i="4"/>
  <c r="N4677" i="4"/>
  <c r="M4677" i="4"/>
  <c r="Q4677" i="4" s="1"/>
  <c r="P4676" i="4"/>
  <c r="O4676" i="4"/>
  <c r="N4676" i="4"/>
  <c r="M4676" i="4"/>
  <c r="Q4676" i="4" s="1"/>
  <c r="P4675" i="4"/>
  <c r="O4675" i="4"/>
  <c r="N4675" i="4"/>
  <c r="M4675" i="4"/>
  <c r="Q4675" i="4" s="1"/>
  <c r="P4674" i="4"/>
  <c r="O4674" i="4"/>
  <c r="N4674" i="4"/>
  <c r="M4674" i="4"/>
  <c r="Q4674" i="4" s="1"/>
  <c r="P4673" i="4"/>
  <c r="O4673" i="4"/>
  <c r="N4673" i="4"/>
  <c r="M4673" i="4"/>
  <c r="Q4673" i="4" s="1"/>
  <c r="P4672" i="4"/>
  <c r="O4672" i="4"/>
  <c r="N4672" i="4"/>
  <c r="M4672" i="4"/>
  <c r="Q4672" i="4" s="1"/>
  <c r="P4671" i="4"/>
  <c r="O4671" i="4"/>
  <c r="N4671" i="4"/>
  <c r="M4671" i="4"/>
  <c r="Q4671" i="4" s="1"/>
  <c r="P4670" i="4"/>
  <c r="O4670" i="4"/>
  <c r="N4670" i="4"/>
  <c r="M4670" i="4"/>
  <c r="Q4670" i="4" s="1"/>
  <c r="P4669" i="4"/>
  <c r="O4669" i="4"/>
  <c r="N4669" i="4"/>
  <c r="M4669" i="4"/>
  <c r="Q4669" i="4" s="1"/>
  <c r="P4668" i="4"/>
  <c r="O4668" i="4"/>
  <c r="N4668" i="4"/>
  <c r="M4668" i="4"/>
  <c r="Q4668" i="4" s="1"/>
  <c r="P4667" i="4"/>
  <c r="O4667" i="4"/>
  <c r="N4667" i="4"/>
  <c r="M4667" i="4"/>
  <c r="Q4667" i="4" s="1"/>
  <c r="P4666" i="4"/>
  <c r="O4666" i="4"/>
  <c r="N4666" i="4"/>
  <c r="M4666" i="4"/>
  <c r="Q4666" i="4" s="1"/>
  <c r="P4665" i="4"/>
  <c r="O4665" i="4"/>
  <c r="N4665" i="4"/>
  <c r="M4665" i="4"/>
  <c r="Q4665" i="4" s="1"/>
  <c r="P4664" i="4"/>
  <c r="O4664" i="4"/>
  <c r="N4664" i="4"/>
  <c r="M4664" i="4"/>
  <c r="Q4664" i="4" s="1"/>
  <c r="P4663" i="4"/>
  <c r="O4663" i="4"/>
  <c r="N4663" i="4"/>
  <c r="M4663" i="4"/>
  <c r="Q4663" i="4" s="1"/>
  <c r="P4662" i="4"/>
  <c r="O4662" i="4"/>
  <c r="N4662" i="4"/>
  <c r="M4662" i="4"/>
  <c r="Q4662" i="4" s="1"/>
  <c r="P4661" i="4"/>
  <c r="O4661" i="4"/>
  <c r="N4661" i="4"/>
  <c r="M4661" i="4"/>
  <c r="Q4661" i="4" s="1"/>
  <c r="P4660" i="4"/>
  <c r="O4660" i="4"/>
  <c r="N4660" i="4"/>
  <c r="M4660" i="4"/>
  <c r="Q4660" i="4" s="1"/>
  <c r="P4659" i="4"/>
  <c r="O4659" i="4"/>
  <c r="N4659" i="4"/>
  <c r="M4659" i="4"/>
  <c r="Q4659" i="4" s="1"/>
  <c r="P4658" i="4"/>
  <c r="O4658" i="4"/>
  <c r="N4658" i="4"/>
  <c r="M4658" i="4"/>
  <c r="Q4658" i="4" s="1"/>
  <c r="P4657" i="4"/>
  <c r="O4657" i="4"/>
  <c r="N4657" i="4"/>
  <c r="M4657" i="4"/>
  <c r="Q4657" i="4" s="1"/>
  <c r="P4656" i="4"/>
  <c r="O4656" i="4"/>
  <c r="N4656" i="4"/>
  <c r="M4656" i="4"/>
  <c r="Q4656" i="4" s="1"/>
  <c r="P4655" i="4"/>
  <c r="O4655" i="4"/>
  <c r="N4655" i="4"/>
  <c r="M4655" i="4"/>
  <c r="Q4655" i="4" s="1"/>
  <c r="P4654" i="4"/>
  <c r="O4654" i="4"/>
  <c r="N4654" i="4"/>
  <c r="M4654" i="4"/>
  <c r="Q4654" i="4" s="1"/>
  <c r="P4653" i="4"/>
  <c r="O4653" i="4"/>
  <c r="N4653" i="4"/>
  <c r="M4653" i="4"/>
  <c r="Q4653" i="4" s="1"/>
  <c r="P4652" i="4"/>
  <c r="O4652" i="4"/>
  <c r="N4652" i="4"/>
  <c r="M4652" i="4"/>
  <c r="Q4652" i="4" s="1"/>
  <c r="P4651" i="4"/>
  <c r="O4651" i="4"/>
  <c r="N4651" i="4"/>
  <c r="M4651" i="4"/>
  <c r="Q4651" i="4" s="1"/>
  <c r="P4650" i="4"/>
  <c r="O4650" i="4"/>
  <c r="N4650" i="4"/>
  <c r="M4650" i="4"/>
  <c r="Q4650" i="4" s="1"/>
  <c r="P4649" i="4"/>
  <c r="O4649" i="4"/>
  <c r="N4649" i="4"/>
  <c r="M4649" i="4"/>
  <c r="Q4649" i="4" s="1"/>
  <c r="P4648" i="4"/>
  <c r="O4648" i="4"/>
  <c r="N4648" i="4"/>
  <c r="M4648" i="4"/>
  <c r="Q4648" i="4" s="1"/>
  <c r="P4647" i="4"/>
  <c r="O4647" i="4"/>
  <c r="N4647" i="4"/>
  <c r="M4647" i="4"/>
  <c r="Q4647" i="4" s="1"/>
  <c r="P4646" i="4"/>
  <c r="O4646" i="4"/>
  <c r="N4646" i="4"/>
  <c r="M4646" i="4"/>
  <c r="Q4646" i="4" s="1"/>
  <c r="P4645" i="4"/>
  <c r="O4645" i="4"/>
  <c r="N4645" i="4"/>
  <c r="M4645" i="4"/>
  <c r="Q4645" i="4" s="1"/>
  <c r="P4644" i="4"/>
  <c r="O4644" i="4"/>
  <c r="N4644" i="4"/>
  <c r="M4644" i="4"/>
  <c r="Q4644" i="4" s="1"/>
  <c r="P4643" i="4"/>
  <c r="O4643" i="4"/>
  <c r="N4643" i="4"/>
  <c r="M4643" i="4"/>
  <c r="Q4643" i="4" s="1"/>
  <c r="P4642" i="4"/>
  <c r="O4642" i="4"/>
  <c r="N4642" i="4"/>
  <c r="M4642" i="4"/>
  <c r="Q4642" i="4" s="1"/>
  <c r="P4641" i="4"/>
  <c r="O4641" i="4"/>
  <c r="N4641" i="4"/>
  <c r="M4641" i="4"/>
  <c r="Q4641" i="4" s="1"/>
  <c r="P4640" i="4"/>
  <c r="O4640" i="4"/>
  <c r="N4640" i="4"/>
  <c r="M4640" i="4"/>
  <c r="Q4640" i="4" s="1"/>
  <c r="P4639" i="4"/>
  <c r="O4639" i="4"/>
  <c r="N4639" i="4"/>
  <c r="M4639" i="4"/>
  <c r="Q4639" i="4" s="1"/>
  <c r="P4638" i="4"/>
  <c r="O4638" i="4"/>
  <c r="N4638" i="4"/>
  <c r="M4638" i="4"/>
  <c r="Q4638" i="4" s="1"/>
  <c r="P4637" i="4"/>
  <c r="O4637" i="4"/>
  <c r="N4637" i="4"/>
  <c r="M4637" i="4"/>
  <c r="Q4637" i="4" s="1"/>
  <c r="P4636" i="4"/>
  <c r="O4636" i="4"/>
  <c r="N4636" i="4"/>
  <c r="M4636" i="4"/>
  <c r="Q4636" i="4" s="1"/>
  <c r="P4635" i="4"/>
  <c r="O4635" i="4"/>
  <c r="N4635" i="4"/>
  <c r="M4635" i="4"/>
  <c r="Q4635" i="4" s="1"/>
  <c r="P4634" i="4"/>
  <c r="O4634" i="4"/>
  <c r="N4634" i="4"/>
  <c r="M4634" i="4"/>
  <c r="Q4634" i="4" s="1"/>
  <c r="P4633" i="4"/>
  <c r="O4633" i="4"/>
  <c r="N4633" i="4"/>
  <c r="M4633" i="4"/>
  <c r="Q4633" i="4" s="1"/>
  <c r="P4632" i="4"/>
  <c r="O4632" i="4"/>
  <c r="N4632" i="4"/>
  <c r="M4632" i="4"/>
  <c r="Q4632" i="4" s="1"/>
  <c r="P4631" i="4"/>
  <c r="O4631" i="4"/>
  <c r="N4631" i="4"/>
  <c r="M4631" i="4"/>
  <c r="Q4631" i="4" s="1"/>
  <c r="P4630" i="4"/>
  <c r="O4630" i="4"/>
  <c r="N4630" i="4"/>
  <c r="M4630" i="4"/>
  <c r="Q4630" i="4" s="1"/>
  <c r="P4629" i="4"/>
  <c r="O4629" i="4"/>
  <c r="N4629" i="4"/>
  <c r="M4629" i="4"/>
  <c r="Q4629" i="4" s="1"/>
  <c r="P4628" i="4"/>
  <c r="O4628" i="4"/>
  <c r="N4628" i="4"/>
  <c r="M4628" i="4"/>
  <c r="Q4628" i="4" s="1"/>
  <c r="P4627" i="4"/>
  <c r="O4627" i="4"/>
  <c r="N4627" i="4"/>
  <c r="M4627" i="4"/>
  <c r="Q4627" i="4" s="1"/>
  <c r="P4626" i="4"/>
  <c r="O4626" i="4"/>
  <c r="N4626" i="4"/>
  <c r="M4626" i="4"/>
  <c r="Q4626" i="4" s="1"/>
  <c r="P4625" i="4"/>
  <c r="O4625" i="4"/>
  <c r="N4625" i="4"/>
  <c r="M4625" i="4"/>
  <c r="Q4625" i="4" s="1"/>
  <c r="P4624" i="4"/>
  <c r="O4624" i="4"/>
  <c r="N4624" i="4"/>
  <c r="M4624" i="4"/>
  <c r="Q4624" i="4" s="1"/>
  <c r="P4623" i="4"/>
  <c r="O4623" i="4"/>
  <c r="N4623" i="4"/>
  <c r="M4623" i="4"/>
  <c r="Q4623" i="4" s="1"/>
  <c r="P4622" i="4"/>
  <c r="O4622" i="4"/>
  <c r="N4622" i="4"/>
  <c r="M4622" i="4"/>
  <c r="Q4622" i="4" s="1"/>
  <c r="P4621" i="4"/>
  <c r="O4621" i="4"/>
  <c r="N4621" i="4"/>
  <c r="M4621" i="4"/>
  <c r="Q4621" i="4" s="1"/>
  <c r="P4620" i="4"/>
  <c r="O4620" i="4"/>
  <c r="N4620" i="4"/>
  <c r="M4620" i="4"/>
  <c r="Q4620" i="4" s="1"/>
  <c r="P4619" i="4"/>
  <c r="O4619" i="4"/>
  <c r="N4619" i="4"/>
  <c r="M4619" i="4"/>
  <c r="Q4619" i="4" s="1"/>
  <c r="P4618" i="4"/>
  <c r="O4618" i="4"/>
  <c r="N4618" i="4"/>
  <c r="M4618" i="4"/>
  <c r="Q4618" i="4" s="1"/>
  <c r="P4617" i="4"/>
  <c r="O4617" i="4"/>
  <c r="N4617" i="4"/>
  <c r="M4617" i="4"/>
  <c r="Q4617" i="4" s="1"/>
  <c r="P4616" i="4"/>
  <c r="O4616" i="4"/>
  <c r="N4616" i="4"/>
  <c r="M4616" i="4"/>
  <c r="Q4616" i="4" s="1"/>
  <c r="P4615" i="4"/>
  <c r="O4615" i="4"/>
  <c r="N4615" i="4"/>
  <c r="M4615" i="4"/>
  <c r="Q4615" i="4" s="1"/>
  <c r="P4614" i="4"/>
  <c r="O4614" i="4"/>
  <c r="N4614" i="4"/>
  <c r="M4614" i="4"/>
  <c r="Q4614" i="4" s="1"/>
  <c r="P4613" i="4"/>
  <c r="O4613" i="4"/>
  <c r="N4613" i="4"/>
  <c r="M4613" i="4"/>
  <c r="Q4613" i="4" s="1"/>
  <c r="P4612" i="4"/>
  <c r="O4612" i="4"/>
  <c r="N4612" i="4"/>
  <c r="M4612" i="4"/>
  <c r="Q4612" i="4" s="1"/>
  <c r="P4611" i="4"/>
  <c r="O4611" i="4"/>
  <c r="N4611" i="4"/>
  <c r="M4611" i="4"/>
  <c r="Q4611" i="4" s="1"/>
  <c r="P4610" i="4"/>
  <c r="O4610" i="4"/>
  <c r="N4610" i="4"/>
  <c r="M4610" i="4"/>
  <c r="Q4610" i="4" s="1"/>
  <c r="P4609" i="4"/>
  <c r="O4609" i="4"/>
  <c r="N4609" i="4"/>
  <c r="M4609" i="4"/>
  <c r="Q4609" i="4" s="1"/>
  <c r="P4608" i="4"/>
  <c r="O4608" i="4"/>
  <c r="N4608" i="4"/>
  <c r="M4608" i="4"/>
  <c r="Q4608" i="4" s="1"/>
  <c r="P4607" i="4"/>
  <c r="O4607" i="4"/>
  <c r="N4607" i="4"/>
  <c r="M4607" i="4"/>
  <c r="Q4607" i="4" s="1"/>
  <c r="P4606" i="4"/>
  <c r="O4606" i="4"/>
  <c r="N4606" i="4"/>
  <c r="M4606" i="4"/>
  <c r="Q4606" i="4" s="1"/>
  <c r="P4605" i="4"/>
  <c r="O4605" i="4"/>
  <c r="N4605" i="4"/>
  <c r="M4605" i="4"/>
  <c r="Q4605" i="4" s="1"/>
  <c r="P4604" i="4"/>
  <c r="O4604" i="4"/>
  <c r="N4604" i="4"/>
  <c r="M4604" i="4"/>
  <c r="Q4604" i="4" s="1"/>
  <c r="P4603" i="4"/>
  <c r="O4603" i="4"/>
  <c r="N4603" i="4"/>
  <c r="M4603" i="4"/>
  <c r="Q4603" i="4" s="1"/>
  <c r="P4602" i="4"/>
  <c r="O4602" i="4"/>
  <c r="N4602" i="4"/>
  <c r="M4602" i="4"/>
  <c r="Q4602" i="4" s="1"/>
  <c r="P4601" i="4"/>
  <c r="O4601" i="4"/>
  <c r="N4601" i="4"/>
  <c r="M4601" i="4"/>
  <c r="Q4601" i="4" s="1"/>
  <c r="P4600" i="4"/>
  <c r="O4600" i="4"/>
  <c r="N4600" i="4"/>
  <c r="M4600" i="4"/>
  <c r="Q4600" i="4" s="1"/>
  <c r="P4599" i="4"/>
  <c r="O4599" i="4"/>
  <c r="N4599" i="4"/>
  <c r="M4599" i="4"/>
  <c r="Q4599" i="4" s="1"/>
  <c r="P4598" i="4"/>
  <c r="O4598" i="4"/>
  <c r="N4598" i="4"/>
  <c r="M4598" i="4"/>
  <c r="Q4598" i="4" s="1"/>
  <c r="P4597" i="4"/>
  <c r="O4597" i="4"/>
  <c r="N4597" i="4"/>
  <c r="M4597" i="4"/>
  <c r="Q4597" i="4" s="1"/>
  <c r="P4596" i="4"/>
  <c r="O4596" i="4"/>
  <c r="N4596" i="4"/>
  <c r="M4596" i="4"/>
  <c r="Q4596" i="4" s="1"/>
  <c r="P4595" i="4"/>
  <c r="O4595" i="4"/>
  <c r="N4595" i="4"/>
  <c r="M4595" i="4"/>
  <c r="Q4595" i="4" s="1"/>
  <c r="P4594" i="4"/>
  <c r="O4594" i="4"/>
  <c r="N4594" i="4"/>
  <c r="M4594" i="4"/>
  <c r="Q4594" i="4" s="1"/>
  <c r="P4593" i="4"/>
  <c r="O4593" i="4"/>
  <c r="N4593" i="4"/>
  <c r="M4593" i="4"/>
  <c r="Q4593" i="4" s="1"/>
  <c r="P4592" i="4"/>
  <c r="O4592" i="4"/>
  <c r="N4592" i="4"/>
  <c r="M4592" i="4"/>
  <c r="Q4592" i="4" s="1"/>
  <c r="P4591" i="4"/>
  <c r="O4591" i="4"/>
  <c r="N4591" i="4"/>
  <c r="M4591" i="4"/>
  <c r="Q4591" i="4" s="1"/>
  <c r="P4590" i="4"/>
  <c r="O4590" i="4"/>
  <c r="N4590" i="4"/>
  <c r="M4590" i="4"/>
  <c r="Q4590" i="4" s="1"/>
  <c r="P4589" i="4"/>
  <c r="O4589" i="4"/>
  <c r="N4589" i="4"/>
  <c r="M4589" i="4"/>
  <c r="Q4589" i="4" s="1"/>
  <c r="P4588" i="4"/>
  <c r="O4588" i="4"/>
  <c r="N4588" i="4"/>
  <c r="M4588" i="4"/>
  <c r="Q4588" i="4" s="1"/>
  <c r="P4587" i="4"/>
  <c r="O4587" i="4"/>
  <c r="N4587" i="4"/>
  <c r="M4587" i="4"/>
  <c r="Q4587" i="4" s="1"/>
  <c r="P4586" i="4"/>
  <c r="O4586" i="4"/>
  <c r="N4586" i="4"/>
  <c r="M4586" i="4"/>
  <c r="Q4586" i="4" s="1"/>
  <c r="P4585" i="4"/>
  <c r="O4585" i="4"/>
  <c r="N4585" i="4"/>
  <c r="M4585" i="4"/>
  <c r="Q4585" i="4" s="1"/>
  <c r="P4584" i="4"/>
  <c r="O4584" i="4"/>
  <c r="N4584" i="4"/>
  <c r="M4584" i="4"/>
  <c r="Q4584" i="4" s="1"/>
  <c r="P4583" i="4"/>
  <c r="O4583" i="4"/>
  <c r="N4583" i="4"/>
  <c r="M4583" i="4"/>
  <c r="Q4583" i="4" s="1"/>
  <c r="P4582" i="4"/>
  <c r="O4582" i="4"/>
  <c r="N4582" i="4"/>
  <c r="M4582" i="4"/>
  <c r="Q4582" i="4" s="1"/>
  <c r="P4581" i="4"/>
  <c r="O4581" i="4"/>
  <c r="N4581" i="4"/>
  <c r="M4581" i="4"/>
  <c r="Q4581" i="4" s="1"/>
  <c r="P4580" i="4"/>
  <c r="O4580" i="4"/>
  <c r="N4580" i="4"/>
  <c r="M4580" i="4"/>
  <c r="Q4580" i="4" s="1"/>
  <c r="P4579" i="4"/>
  <c r="O4579" i="4"/>
  <c r="N4579" i="4"/>
  <c r="M4579" i="4"/>
  <c r="Q4579" i="4" s="1"/>
  <c r="P4578" i="4"/>
  <c r="O4578" i="4"/>
  <c r="N4578" i="4"/>
  <c r="M4578" i="4"/>
  <c r="Q4578" i="4" s="1"/>
  <c r="P4577" i="4"/>
  <c r="O4577" i="4"/>
  <c r="N4577" i="4"/>
  <c r="M4577" i="4"/>
  <c r="Q4577" i="4" s="1"/>
  <c r="P4576" i="4"/>
  <c r="O4576" i="4"/>
  <c r="N4576" i="4"/>
  <c r="M4576" i="4"/>
  <c r="Q4576" i="4" s="1"/>
  <c r="P4575" i="4"/>
  <c r="O4575" i="4"/>
  <c r="N4575" i="4"/>
  <c r="M4575" i="4"/>
  <c r="Q4575" i="4" s="1"/>
  <c r="P4574" i="4"/>
  <c r="O4574" i="4"/>
  <c r="N4574" i="4"/>
  <c r="M4574" i="4"/>
  <c r="Q4574" i="4" s="1"/>
  <c r="P4573" i="4"/>
  <c r="O4573" i="4"/>
  <c r="N4573" i="4"/>
  <c r="M4573" i="4"/>
  <c r="Q4573" i="4" s="1"/>
  <c r="P4572" i="4"/>
  <c r="O4572" i="4"/>
  <c r="N4572" i="4"/>
  <c r="M4572" i="4"/>
  <c r="Q4572" i="4" s="1"/>
  <c r="P4571" i="4"/>
  <c r="O4571" i="4"/>
  <c r="N4571" i="4"/>
  <c r="M4571" i="4"/>
  <c r="Q4571" i="4" s="1"/>
  <c r="P4570" i="4"/>
  <c r="O4570" i="4"/>
  <c r="N4570" i="4"/>
  <c r="M4570" i="4"/>
  <c r="Q4570" i="4" s="1"/>
  <c r="P4569" i="4"/>
  <c r="O4569" i="4"/>
  <c r="N4569" i="4"/>
  <c r="M4569" i="4"/>
  <c r="Q4569" i="4" s="1"/>
  <c r="P4568" i="4"/>
  <c r="O4568" i="4"/>
  <c r="N4568" i="4"/>
  <c r="M4568" i="4"/>
  <c r="Q4568" i="4" s="1"/>
  <c r="P4567" i="4"/>
  <c r="O4567" i="4"/>
  <c r="N4567" i="4"/>
  <c r="M4567" i="4"/>
  <c r="Q4567" i="4" s="1"/>
  <c r="P4566" i="4"/>
  <c r="O4566" i="4"/>
  <c r="N4566" i="4"/>
  <c r="M4566" i="4"/>
  <c r="Q4566" i="4" s="1"/>
  <c r="P4565" i="4"/>
  <c r="O4565" i="4"/>
  <c r="N4565" i="4"/>
  <c r="M4565" i="4"/>
  <c r="Q4565" i="4" s="1"/>
  <c r="P4564" i="4"/>
  <c r="O4564" i="4"/>
  <c r="N4564" i="4"/>
  <c r="M4564" i="4"/>
  <c r="Q4564" i="4" s="1"/>
  <c r="P4563" i="4"/>
  <c r="O4563" i="4"/>
  <c r="N4563" i="4"/>
  <c r="M4563" i="4"/>
  <c r="Q4563" i="4" s="1"/>
  <c r="P4562" i="4"/>
  <c r="O4562" i="4"/>
  <c r="N4562" i="4"/>
  <c r="M4562" i="4"/>
  <c r="Q4562" i="4" s="1"/>
  <c r="P4561" i="4"/>
  <c r="O4561" i="4"/>
  <c r="N4561" i="4"/>
  <c r="M4561" i="4"/>
  <c r="Q4561" i="4" s="1"/>
  <c r="P4560" i="4"/>
  <c r="O4560" i="4"/>
  <c r="N4560" i="4"/>
  <c r="M4560" i="4"/>
  <c r="Q4560" i="4" s="1"/>
  <c r="P4559" i="4"/>
  <c r="O4559" i="4"/>
  <c r="N4559" i="4"/>
  <c r="M4559" i="4"/>
  <c r="Q4559" i="4" s="1"/>
  <c r="P4558" i="4"/>
  <c r="O4558" i="4"/>
  <c r="N4558" i="4"/>
  <c r="M4558" i="4"/>
  <c r="Q4558" i="4" s="1"/>
  <c r="P4557" i="4"/>
  <c r="O4557" i="4"/>
  <c r="N4557" i="4"/>
  <c r="M4557" i="4"/>
  <c r="Q4557" i="4" s="1"/>
  <c r="P4556" i="4"/>
  <c r="O4556" i="4"/>
  <c r="N4556" i="4"/>
  <c r="M4556" i="4"/>
  <c r="Q4556" i="4" s="1"/>
  <c r="P4555" i="4"/>
  <c r="O4555" i="4"/>
  <c r="N4555" i="4"/>
  <c r="M4555" i="4"/>
  <c r="Q4555" i="4" s="1"/>
  <c r="P4554" i="4"/>
  <c r="O4554" i="4"/>
  <c r="N4554" i="4"/>
  <c r="M4554" i="4"/>
  <c r="Q4554" i="4" s="1"/>
  <c r="P4553" i="4"/>
  <c r="O4553" i="4"/>
  <c r="N4553" i="4"/>
  <c r="M4553" i="4"/>
  <c r="Q4553" i="4" s="1"/>
  <c r="P4552" i="4"/>
  <c r="O4552" i="4"/>
  <c r="N4552" i="4"/>
  <c r="M4552" i="4"/>
  <c r="Q4552" i="4" s="1"/>
  <c r="P4551" i="4"/>
  <c r="O4551" i="4"/>
  <c r="N4551" i="4"/>
  <c r="M4551" i="4"/>
  <c r="Q4551" i="4" s="1"/>
  <c r="P4550" i="4"/>
  <c r="O4550" i="4"/>
  <c r="N4550" i="4"/>
  <c r="M4550" i="4"/>
  <c r="Q4550" i="4" s="1"/>
  <c r="P4549" i="4"/>
  <c r="O4549" i="4"/>
  <c r="N4549" i="4"/>
  <c r="M4549" i="4"/>
  <c r="Q4549" i="4" s="1"/>
  <c r="P4548" i="4"/>
  <c r="O4548" i="4"/>
  <c r="N4548" i="4"/>
  <c r="M4548" i="4"/>
  <c r="Q4548" i="4" s="1"/>
  <c r="P4547" i="4"/>
  <c r="O4547" i="4"/>
  <c r="N4547" i="4"/>
  <c r="M4547" i="4"/>
  <c r="Q4547" i="4" s="1"/>
  <c r="P4546" i="4"/>
  <c r="O4546" i="4"/>
  <c r="N4546" i="4"/>
  <c r="M4546" i="4"/>
  <c r="Q4546" i="4" s="1"/>
  <c r="P4545" i="4"/>
  <c r="O4545" i="4"/>
  <c r="N4545" i="4"/>
  <c r="M4545" i="4"/>
  <c r="Q4545" i="4" s="1"/>
  <c r="P4544" i="4"/>
  <c r="O4544" i="4"/>
  <c r="N4544" i="4"/>
  <c r="M4544" i="4"/>
  <c r="Q4544" i="4" s="1"/>
  <c r="P4543" i="4"/>
  <c r="O4543" i="4"/>
  <c r="N4543" i="4"/>
  <c r="M4543" i="4"/>
  <c r="Q4543" i="4" s="1"/>
  <c r="P4542" i="4"/>
  <c r="O4542" i="4"/>
  <c r="N4542" i="4"/>
  <c r="M4542" i="4"/>
  <c r="Q4542" i="4" s="1"/>
  <c r="P4541" i="4"/>
  <c r="O4541" i="4"/>
  <c r="N4541" i="4"/>
  <c r="M4541" i="4"/>
  <c r="Q4541" i="4" s="1"/>
  <c r="P4540" i="4"/>
  <c r="O4540" i="4"/>
  <c r="N4540" i="4"/>
  <c r="M4540" i="4"/>
  <c r="Q4540" i="4" s="1"/>
  <c r="P4539" i="4"/>
  <c r="O4539" i="4"/>
  <c r="N4539" i="4"/>
  <c r="M4539" i="4"/>
  <c r="Q4539" i="4" s="1"/>
  <c r="P4538" i="4"/>
  <c r="O4538" i="4"/>
  <c r="N4538" i="4"/>
  <c r="M4538" i="4"/>
  <c r="Q4538" i="4" s="1"/>
  <c r="P4537" i="4"/>
  <c r="O4537" i="4"/>
  <c r="N4537" i="4"/>
  <c r="M4537" i="4"/>
  <c r="Q4537" i="4" s="1"/>
  <c r="P4536" i="4"/>
  <c r="O4536" i="4"/>
  <c r="N4536" i="4"/>
  <c r="M4536" i="4"/>
  <c r="Q4536" i="4" s="1"/>
  <c r="P4535" i="4"/>
  <c r="O4535" i="4"/>
  <c r="N4535" i="4"/>
  <c r="M4535" i="4"/>
  <c r="Q4535" i="4" s="1"/>
  <c r="P4534" i="4"/>
  <c r="O4534" i="4"/>
  <c r="N4534" i="4"/>
  <c r="M4534" i="4"/>
  <c r="Q4534" i="4" s="1"/>
  <c r="P4533" i="4"/>
  <c r="O4533" i="4"/>
  <c r="N4533" i="4"/>
  <c r="M4533" i="4"/>
  <c r="Q4533" i="4" s="1"/>
  <c r="P4532" i="4"/>
  <c r="O4532" i="4"/>
  <c r="N4532" i="4"/>
  <c r="M4532" i="4"/>
  <c r="Q4532" i="4" s="1"/>
  <c r="P4531" i="4"/>
  <c r="O4531" i="4"/>
  <c r="N4531" i="4"/>
  <c r="M4531" i="4"/>
  <c r="Q4531" i="4" s="1"/>
  <c r="P4530" i="4"/>
  <c r="O4530" i="4"/>
  <c r="N4530" i="4"/>
  <c r="M4530" i="4"/>
  <c r="Q4530" i="4" s="1"/>
  <c r="P4529" i="4"/>
  <c r="O4529" i="4"/>
  <c r="N4529" i="4"/>
  <c r="M4529" i="4"/>
  <c r="Q4529" i="4" s="1"/>
  <c r="P4528" i="4"/>
  <c r="O4528" i="4"/>
  <c r="N4528" i="4"/>
  <c r="M4528" i="4"/>
  <c r="Q4528" i="4" s="1"/>
  <c r="P4527" i="4"/>
  <c r="O4527" i="4"/>
  <c r="N4527" i="4"/>
  <c r="M4527" i="4"/>
  <c r="Q4527" i="4" s="1"/>
  <c r="P4526" i="4"/>
  <c r="O4526" i="4"/>
  <c r="N4526" i="4"/>
  <c r="M4526" i="4"/>
  <c r="Q4526" i="4" s="1"/>
  <c r="P4525" i="4"/>
  <c r="O4525" i="4"/>
  <c r="N4525" i="4"/>
  <c r="M4525" i="4"/>
  <c r="Q4525" i="4" s="1"/>
  <c r="P4524" i="4"/>
  <c r="O4524" i="4"/>
  <c r="N4524" i="4"/>
  <c r="M4524" i="4"/>
  <c r="Q4524" i="4" s="1"/>
  <c r="P4523" i="4"/>
  <c r="O4523" i="4"/>
  <c r="N4523" i="4"/>
  <c r="M4523" i="4"/>
  <c r="Q4523" i="4" s="1"/>
  <c r="P4522" i="4"/>
  <c r="O4522" i="4"/>
  <c r="N4522" i="4"/>
  <c r="M4522" i="4"/>
  <c r="Q4522" i="4" s="1"/>
  <c r="P4521" i="4"/>
  <c r="O4521" i="4"/>
  <c r="N4521" i="4"/>
  <c r="M4521" i="4"/>
  <c r="Q4521" i="4" s="1"/>
  <c r="P4520" i="4"/>
  <c r="O4520" i="4"/>
  <c r="N4520" i="4"/>
  <c r="M4520" i="4"/>
  <c r="Q4520" i="4" s="1"/>
  <c r="P4519" i="4"/>
  <c r="O4519" i="4"/>
  <c r="N4519" i="4"/>
  <c r="M4519" i="4"/>
  <c r="Q4519" i="4" s="1"/>
  <c r="P4518" i="4"/>
  <c r="O4518" i="4"/>
  <c r="N4518" i="4"/>
  <c r="M4518" i="4"/>
  <c r="Q4518" i="4" s="1"/>
  <c r="P4517" i="4"/>
  <c r="O4517" i="4"/>
  <c r="N4517" i="4"/>
  <c r="M4517" i="4"/>
  <c r="Q4517" i="4" s="1"/>
  <c r="P4516" i="4"/>
  <c r="O4516" i="4"/>
  <c r="N4516" i="4"/>
  <c r="M4516" i="4"/>
  <c r="Q4516" i="4" s="1"/>
  <c r="P4515" i="4"/>
  <c r="O4515" i="4"/>
  <c r="N4515" i="4"/>
  <c r="M4515" i="4"/>
  <c r="Q4515" i="4" s="1"/>
  <c r="P4514" i="4"/>
  <c r="O4514" i="4"/>
  <c r="N4514" i="4"/>
  <c r="M4514" i="4"/>
  <c r="Q4514" i="4" s="1"/>
  <c r="P4513" i="4"/>
  <c r="O4513" i="4"/>
  <c r="N4513" i="4"/>
  <c r="M4513" i="4"/>
  <c r="Q4513" i="4" s="1"/>
  <c r="P4512" i="4"/>
  <c r="O4512" i="4"/>
  <c r="N4512" i="4"/>
  <c r="M4512" i="4"/>
  <c r="Q4512" i="4" s="1"/>
  <c r="P4511" i="4"/>
  <c r="O4511" i="4"/>
  <c r="N4511" i="4"/>
  <c r="M4511" i="4"/>
  <c r="Q4511" i="4" s="1"/>
  <c r="P4510" i="4"/>
  <c r="O4510" i="4"/>
  <c r="N4510" i="4"/>
  <c r="M4510" i="4"/>
  <c r="Q4510" i="4" s="1"/>
  <c r="P4509" i="4"/>
  <c r="O4509" i="4"/>
  <c r="N4509" i="4"/>
  <c r="M4509" i="4"/>
  <c r="Q4509" i="4" s="1"/>
  <c r="P4508" i="4"/>
  <c r="O4508" i="4"/>
  <c r="N4508" i="4"/>
  <c r="M4508" i="4"/>
  <c r="Q4508" i="4" s="1"/>
  <c r="P4507" i="4"/>
  <c r="O4507" i="4"/>
  <c r="N4507" i="4"/>
  <c r="M4507" i="4"/>
  <c r="Q4507" i="4" s="1"/>
  <c r="P4506" i="4"/>
  <c r="O4506" i="4"/>
  <c r="N4506" i="4"/>
  <c r="M4506" i="4"/>
  <c r="Q4506" i="4" s="1"/>
  <c r="P4505" i="4"/>
  <c r="O4505" i="4"/>
  <c r="N4505" i="4"/>
  <c r="M4505" i="4"/>
  <c r="Q4505" i="4" s="1"/>
  <c r="P4504" i="4"/>
  <c r="O4504" i="4"/>
  <c r="N4504" i="4"/>
  <c r="M4504" i="4"/>
  <c r="Q4504" i="4" s="1"/>
  <c r="P4503" i="4"/>
  <c r="O4503" i="4"/>
  <c r="N4503" i="4"/>
  <c r="M4503" i="4"/>
  <c r="Q4503" i="4" s="1"/>
  <c r="P4502" i="4"/>
  <c r="O4502" i="4"/>
  <c r="N4502" i="4"/>
  <c r="M4502" i="4"/>
  <c r="Q4502" i="4" s="1"/>
  <c r="P4501" i="4"/>
  <c r="O4501" i="4"/>
  <c r="N4501" i="4"/>
  <c r="M4501" i="4"/>
  <c r="Q4501" i="4" s="1"/>
  <c r="P4500" i="4"/>
  <c r="O4500" i="4"/>
  <c r="N4500" i="4"/>
  <c r="M4500" i="4"/>
  <c r="Q4500" i="4" s="1"/>
  <c r="P4499" i="4"/>
  <c r="O4499" i="4"/>
  <c r="N4499" i="4"/>
  <c r="M4499" i="4"/>
  <c r="Q4499" i="4" s="1"/>
  <c r="P4498" i="4"/>
  <c r="O4498" i="4"/>
  <c r="N4498" i="4"/>
  <c r="M4498" i="4"/>
  <c r="Q4498" i="4" s="1"/>
  <c r="P4497" i="4"/>
  <c r="O4497" i="4"/>
  <c r="N4497" i="4"/>
  <c r="M4497" i="4"/>
  <c r="Q4497" i="4" s="1"/>
  <c r="P4496" i="4"/>
  <c r="O4496" i="4"/>
  <c r="N4496" i="4"/>
  <c r="M4496" i="4"/>
  <c r="Q4496" i="4" s="1"/>
  <c r="P4495" i="4"/>
  <c r="O4495" i="4"/>
  <c r="N4495" i="4"/>
  <c r="M4495" i="4"/>
  <c r="Q4495" i="4" s="1"/>
  <c r="P4494" i="4"/>
  <c r="O4494" i="4"/>
  <c r="N4494" i="4"/>
  <c r="M4494" i="4"/>
  <c r="Q4494" i="4" s="1"/>
  <c r="P4493" i="4"/>
  <c r="O4493" i="4"/>
  <c r="N4493" i="4"/>
  <c r="M4493" i="4"/>
  <c r="Q4493" i="4" s="1"/>
  <c r="P4492" i="4"/>
  <c r="O4492" i="4"/>
  <c r="N4492" i="4"/>
  <c r="M4492" i="4"/>
  <c r="Q4492" i="4" s="1"/>
  <c r="P4491" i="4"/>
  <c r="O4491" i="4"/>
  <c r="N4491" i="4"/>
  <c r="M4491" i="4"/>
  <c r="Q4491" i="4" s="1"/>
  <c r="P4490" i="4"/>
  <c r="O4490" i="4"/>
  <c r="N4490" i="4"/>
  <c r="M4490" i="4"/>
  <c r="Q4490" i="4" s="1"/>
  <c r="P4489" i="4"/>
  <c r="O4489" i="4"/>
  <c r="N4489" i="4"/>
  <c r="M4489" i="4"/>
  <c r="Q4489" i="4" s="1"/>
  <c r="P4488" i="4"/>
  <c r="O4488" i="4"/>
  <c r="N4488" i="4"/>
  <c r="M4488" i="4"/>
  <c r="Q4488" i="4" s="1"/>
  <c r="P4487" i="4"/>
  <c r="O4487" i="4"/>
  <c r="N4487" i="4"/>
  <c r="M4487" i="4"/>
  <c r="Q4487" i="4" s="1"/>
  <c r="P4486" i="4"/>
  <c r="O4486" i="4"/>
  <c r="N4486" i="4"/>
  <c r="M4486" i="4"/>
  <c r="Q4486" i="4" s="1"/>
  <c r="P4485" i="4"/>
  <c r="O4485" i="4"/>
  <c r="N4485" i="4"/>
  <c r="M4485" i="4"/>
  <c r="Q4485" i="4" s="1"/>
  <c r="P4484" i="4"/>
  <c r="O4484" i="4"/>
  <c r="N4484" i="4"/>
  <c r="M4484" i="4"/>
  <c r="Q4484" i="4" s="1"/>
  <c r="P4483" i="4"/>
  <c r="O4483" i="4"/>
  <c r="N4483" i="4"/>
  <c r="M4483" i="4"/>
  <c r="Q4483" i="4" s="1"/>
  <c r="P4482" i="4"/>
  <c r="O4482" i="4"/>
  <c r="N4482" i="4"/>
  <c r="M4482" i="4"/>
  <c r="Q4482" i="4" s="1"/>
  <c r="P4481" i="4"/>
  <c r="O4481" i="4"/>
  <c r="N4481" i="4"/>
  <c r="M4481" i="4"/>
  <c r="Q4481" i="4" s="1"/>
  <c r="P4480" i="4"/>
  <c r="O4480" i="4"/>
  <c r="N4480" i="4"/>
  <c r="M4480" i="4"/>
  <c r="Q4480" i="4" s="1"/>
  <c r="P4479" i="4"/>
  <c r="O4479" i="4"/>
  <c r="N4479" i="4"/>
  <c r="M4479" i="4"/>
  <c r="Q4479" i="4" s="1"/>
  <c r="P4478" i="4"/>
  <c r="O4478" i="4"/>
  <c r="N4478" i="4"/>
  <c r="M4478" i="4"/>
  <c r="Q4478" i="4" s="1"/>
  <c r="P4477" i="4"/>
  <c r="O4477" i="4"/>
  <c r="N4477" i="4"/>
  <c r="M4477" i="4"/>
  <c r="Q4477" i="4" s="1"/>
  <c r="P4476" i="4"/>
  <c r="O4476" i="4"/>
  <c r="N4476" i="4"/>
  <c r="M4476" i="4"/>
  <c r="Q4476" i="4" s="1"/>
  <c r="P4475" i="4"/>
  <c r="O4475" i="4"/>
  <c r="N4475" i="4"/>
  <c r="M4475" i="4"/>
  <c r="Q4475" i="4" s="1"/>
  <c r="P4474" i="4"/>
  <c r="O4474" i="4"/>
  <c r="N4474" i="4"/>
  <c r="M4474" i="4"/>
  <c r="Q4474" i="4" s="1"/>
  <c r="P4473" i="4"/>
  <c r="O4473" i="4"/>
  <c r="N4473" i="4"/>
  <c r="M4473" i="4"/>
  <c r="Q4473" i="4" s="1"/>
  <c r="P4472" i="4"/>
  <c r="O4472" i="4"/>
  <c r="N4472" i="4"/>
  <c r="M4472" i="4"/>
  <c r="Q4472" i="4" s="1"/>
  <c r="P4471" i="4"/>
  <c r="O4471" i="4"/>
  <c r="N4471" i="4"/>
  <c r="M4471" i="4"/>
  <c r="Q4471" i="4" s="1"/>
  <c r="P4470" i="4"/>
  <c r="O4470" i="4"/>
  <c r="N4470" i="4"/>
  <c r="M4470" i="4"/>
  <c r="Q4470" i="4" s="1"/>
  <c r="P4469" i="4"/>
  <c r="O4469" i="4"/>
  <c r="N4469" i="4"/>
  <c r="M4469" i="4"/>
  <c r="Q4469" i="4" s="1"/>
  <c r="P4468" i="4"/>
  <c r="O4468" i="4"/>
  <c r="N4468" i="4"/>
  <c r="M4468" i="4"/>
  <c r="Q4468" i="4" s="1"/>
  <c r="P4467" i="4"/>
  <c r="O4467" i="4"/>
  <c r="N4467" i="4"/>
  <c r="M4467" i="4"/>
  <c r="Q4467" i="4" s="1"/>
  <c r="P4466" i="4"/>
  <c r="O4466" i="4"/>
  <c r="N4466" i="4"/>
  <c r="M4466" i="4"/>
  <c r="Q4466" i="4" s="1"/>
  <c r="P4465" i="4"/>
  <c r="O4465" i="4"/>
  <c r="N4465" i="4"/>
  <c r="M4465" i="4"/>
  <c r="Q4465" i="4" s="1"/>
  <c r="P4464" i="4"/>
  <c r="O4464" i="4"/>
  <c r="N4464" i="4"/>
  <c r="M4464" i="4"/>
  <c r="Q4464" i="4" s="1"/>
  <c r="P4463" i="4"/>
  <c r="O4463" i="4"/>
  <c r="N4463" i="4"/>
  <c r="M4463" i="4"/>
  <c r="Q4463" i="4" s="1"/>
  <c r="P4462" i="4"/>
  <c r="O4462" i="4"/>
  <c r="N4462" i="4"/>
  <c r="M4462" i="4"/>
  <c r="Q4462" i="4" s="1"/>
  <c r="P4461" i="4"/>
  <c r="O4461" i="4"/>
  <c r="N4461" i="4"/>
  <c r="M4461" i="4"/>
  <c r="Q4461" i="4" s="1"/>
  <c r="P4460" i="4"/>
  <c r="O4460" i="4"/>
  <c r="N4460" i="4"/>
  <c r="M4460" i="4"/>
  <c r="Q4460" i="4" s="1"/>
  <c r="P4459" i="4"/>
  <c r="O4459" i="4"/>
  <c r="N4459" i="4"/>
  <c r="M4459" i="4"/>
  <c r="Q4459" i="4" s="1"/>
  <c r="P4458" i="4"/>
  <c r="O4458" i="4"/>
  <c r="N4458" i="4"/>
  <c r="M4458" i="4"/>
  <c r="Q4458" i="4" s="1"/>
  <c r="P4457" i="4"/>
  <c r="O4457" i="4"/>
  <c r="N4457" i="4"/>
  <c r="M4457" i="4"/>
  <c r="Q4457" i="4" s="1"/>
  <c r="P4456" i="4"/>
  <c r="O4456" i="4"/>
  <c r="N4456" i="4"/>
  <c r="M4456" i="4"/>
  <c r="Q4456" i="4" s="1"/>
  <c r="P4455" i="4"/>
  <c r="O4455" i="4"/>
  <c r="N4455" i="4"/>
  <c r="M4455" i="4"/>
  <c r="Q4455" i="4" s="1"/>
  <c r="P4454" i="4"/>
  <c r="O4454" i="4"/>
  <c r="N4454" i="4"/>
  <c r="M4454" i="4"/>
  <c r="Q4454" i="4" s="1"/>
  <c r="P4453" i="4"/>
  <c r="O4453" i="4"/>
  <c r="N4453" i="4"/>
  <c r="M4453" i="4"/>
  <c r="Q4453" i="4" s="1"/>
  <c r="P4452" i="4"/>
  <c r="O4452" i="4"/>
  <c r="N4452" i="4"/>
  <c r="M4452" i="4"/>
  <c r="Q4452" i="4" s="1"/>
  <c r="P4451" i="4"/>
  <c r="O4451" i="4"/>
  <c r="N4451" i="4"/>
  <c r="M4451" i="4"/>
  <c r="Q4451" i="4" s="1"/>
  <c r="P4450" i="4"/>
  <c r="O4450" i="4"/>
  <c r="N4450" i="4"/>
  <c r="M4450" i="4"/>
  <c r="Q4450" i="4" s="1"/>
  <c r="P4449" i="4"/>
  <c r="O4449" i="4"/>
  <c r="N4449" i="4"/>
  <c r="M4449" i="4"/>
  <c r="Q4449" i="4" s="1"/>
  <c r="P4448" i="4"/>
  <c r="O4448" i="4"/>
  <c r="N4448" i="4"/>
  <c r="M4448" i="4"/>
  <c r="Q4448" i="4" s="1"/>
  <c r="P4447" i="4"/>
  <c r="O4447" i="4"/>
  <c r="N4447" i="4"/>
  <c r="M4447" i="4"/>
  <c r="Q4447" i="4" s="1"/>
  <c r="P4446" i="4"/>
  <c r="O4446" i="4"/>
  <c r="N4446" i="4"/>
  <c r="M4446" i="4"/>
  <c r="Q4446" i="4" s="1"/>
  <c r="P4445" i="4"/>
  <c r="O4445" i="4"/>
  <c r="N4445" i="4"/>
  <c r="M4445" i="4"/>
  <c r="Q4445" i="4" s="1"/>
  <c r="P4444" i="4"/>
  <c r="O4444" i="4"/>
  <c r="N4444" i="4"/>
  <c r="M4444" i="4"/>
  <c r="Q4444" i="4" s="1"/>
  <c r="P4443" i="4"/>
  <c r="O4443" i="4"/>
  <c r="N4443" i="4"/>
  <c r="M4443" i="4"/>
  <c r="Q4443" i="4" s="1"/>
  <c r="P4442" i="4"/>
  <c r="O4442" i="4"/>
  <c r="N4442" i="4"/>
  <c r="M4442" i="4"/>
  <c r="Q4442" i="4" s="1"/>
  <c r="P4441" i="4"/>
  <c r="O4441" i="4"/>
  <c r="N4441" i="4"/>
  <c r="M4441" i="4"/>
  <c r="Q4441" i="4" s="1"/>
  <c r="P4440" i="4"/>
  <c r="O4440" i="4"/>
  <c r="N4440" i="4"/>
  <c r="M4440" i="4"/>
  <c r="Q4440" i="4" s="1"/>
  <c r="P4439" i="4"/>
  <c r="O4439" i="4"/>
  <c r="N4439" i="4"/>
  <c r="M4439" i="4"/>
  <c r="Q4439" i="4" s="1"/>
  <c r="P4438" i="4"/>
  <c r="O4438" i="4"/>
  <c r="N4438" i="4"/>
  <c r="M4438" i="4"/>
  <c r="Q4438" i="4" s="1"/>
  <c r="P4437" i="4"/>
  <c r="O4437" i="4"/>
  <c r="N4437" i="4"/>
  <c r="M4437" i="4"/>
  <c r="Q4437" i="4" s="1"/>
  <c r="P4436" i="4"/>
  <c r="O4436" i="4"/>
  <c r="N4436" i="4"/>
  <c r="M4436" i="4"/>
  <c r="Q4436" i="4" s="1"/>
  <c r="P4435" i="4"/>
  <c r="O4435" i="4"/>
  <c r="N4435" i="4"/>
  <c r="M4435" i="4"/>
  <c r="Q4435" i="4" s="1"/>
  <c r="P4434" i="4"/>
  <c r="O4434" i="4"/>
  <c r="N4434" i="4"/>
  <c r="M4434" i="4"/>
  <c r="Q4434" i="4" s="1"/>
  <c r="P4433" i="4"/>
  <c r="O4433" i="4"/>
  <c r="N4433" i="4"/>
  <c r="M4433" i="4"/>
  <c r="Q4433" i="4" s="1"/>
  <c r="P4432" i="4"/>
  <c r="O4432" i="4"/>
  <c r="N4432" i="4"/>
  <c r="M4432" i="4"/>
  <c r="Q4432" i="4" s="1"/>
  <c r="P4431" i="4"/>
  <c r="O4431" i="4"/>
  <c r="N4431" i="4"/>
  <c r="M4431" i="4"/>
  <c r="Q4431" i="4" s="1"/>
  <c r="P4430" i="4"/>
  <c r="O4430" i="4"/>
  <c r="N4430" i="4"/>
  <c r="M4430" i="4"/>
  <c r="Q4430" i="4" s="1"/>
  <c r="P4429" i="4"/>
  <c r="O4429" i="4"/>
  <c r="N4429" i="4"/>
  <c r="M4429" i="4"/>
  <c r="Q4429" i="4" s="1"/>
  <c r="P4428" i="4"/>
  <c r="O4428" i="4"/>
  <c r="N4428" i="4"/>
  <c r="M4428" i="4"/>
  <c r="Q4428" i="4" s="1"/>
  <c r="P4427" i="4"/>
  <c r="O4427" i="4"/>
  <c r="N4427" i="4"/>
  <c r="M4427" i="4"/>
  <c r="Q4427" i="4" s="1"/>
  <c r="P4426" i="4"/>
  <c r="O4426" i="4"/>
  <c r="N4426" i="4"/>
  <c r="M4426" i="4"/>
  <c r="Q4426" i="4" s="1"/>
  <c r="P4425" i="4"/>
  <c r="O4425" i="4"/>
  <c r="N4425" i="4"/>
  <c r="M4425" i="4"/>
  <c r="Q4425" i="4" s="1"/>
  <c r="P4424" i="4"/>
  <c r="O4424" i="4"/>
  <c r="N4424" i="4"/>
  <c r="M4424" i="4"/>
  <c r="Q4424" i="4" s="1"/>
  <c r="P4423" i="4"/>
  <c r="O4423" i="4"/>
  <c r="N4423" i="4"/>
  <c r="M4423" i="4"/>
  <c r="Q4423" i="4" s="1"/>
  <c r="P4422" i="4"/>
  <c r="O4422" i="4"/>
  <c r="N4422" i="4"/>
  <c r="M4422" i="4"/>
  <c r="Q4422" i="4" s="1"/>
  <c r="P4421" i="4"/>
  <c r="O4421" i="4"/>
  <c r="N4421" i="4"/>
  <c r="M4421" i="4"/>
  <c r="Q4421" i="4" s="1"/>
  <c r="P4420" i="4"/>
  <c r="O4420" i="4"/>
  <c r="N4420" i="4"/>
  <c r="M4420" i="4"/>
  <c r="Q4420" i="4" s="1"/>
  <c r="P4419" i="4"/>
  <c r="O4419" i="4"/>
  <c r="N4419" i="4"/>
  <c r="M4419" i="4"/>
  <c r="Q4419" i="4" s="1"/>
  <c r="P4418" i="4"/>
  <c r="O4418" i="4"/>
  <c r="N4418" i="4"/>
  <c r="M4418" i="4"/>
  <c r="Q4418" i="4" s="1"/>
  <c r="P4417" i="4"/>
  <c r="O4417" i="4"/>
  <c r="N4417" i="4"/>
  <c r="M4417" i="4"/>
  <c r="Q4417" i="4" s="1"/>
  <c r="P4416" i="4"/>
  <c r="O4416" i="4"/>
  <c r="N4416" i="4"/>
  <c r="M4416" i="4"/>
  <c r="Q4416" i="4" s="1"/>
  <c r="P4415" i="4"/>
  <c r="O4415" i="4"/>
  <c r="N4415" i="4"/>
  <c r="M4415" i="4"/>
  <c r="Q4415" i="4" s="1"/>
  <c r="P4414" i="4"/>
  <c r="O4414" i="4"/>
  <c r="N4414" i="4"/>
  <c r="M4414" i="4"/>
  <c r="Q4414" i="4" s="1"/>
  <c r="P4413" i="4"/>
  <c r="O4413" i="4"/>
  <c r="N4413" i="4"/>
  <c r="M4413" i="4"/>
  <c r="Q4413" i="4" s="1"/>
  <c r="P4412" i="4"/>
  <c r="O4412" i="4"/>
  <c r="N4412" i="4"/>
  <c r="M4412" i="4"/>
  <c r="Q4412" i="4" s="1"/>
  <c r="P4411" i="4"/>
  <c r="O4411" i="4"/>
  <c r="N4411" i="4"/>
  <c r="M4411" i="4"/>
  <c r="Q4411" i="4" s="1"/>
  <c r="P4410" i="4"/>
  <c r="O4410" i="4"/>
  <c r="N4410" i="4"/>
  <c r="M4410" i="4"/>
  <c r="Q4410" i="4" s="1"/>
  <c r="P4409" i="4"/>
  <c r="O4409" i="4"/>
  <c r="N4409" i="4"/>
  <c r="M4409" i="4"/>
  <c r="Q4409" i="4" s="1"/>
  <c r="P4408" i="4"/>
  <c r="O4408" i="4"/>
  <c r="N4408" i="4"/>
  <c r="M4408" i="4"/>
  <c r="Q4408" i="4" s="1"/>
  <c r="P4407" i="4"/>
  <c r="O4407" i="4"/>
  <c r="N4407" i="4"/>
  <c r="M4407" i="4"/>
  <c r="Q4407" i="4" s="1"/>
  <c r="P4406" i="4"/>
  <c r="O4406" i="4"/>
  <c r="N4406" i="4"/>
  <c r="M4406" i="4"/>
  <c r="Q4406" i="4" s="1"/>
  <c r="P4405" i="4"/>
  <c r="O4405" i="4"/>
  <c r="N4405" i="4"/>
  <c r="M4405" i="4"/>
  <c r="Q4405" i="4" s="1"/>
  <c r="P4404" i="4"/>
  <c r="O4404" i="4"/>
  <c r="N4404" i="4"/>
  <c r="M4404" i="4"/>
  <c r="Q4404" i="4" s="1"/>
  <c r="P4403" i="4"/>
  <c r="O4403" i="4"/>
  <c r="N4403" i="4"/>
  <c r="M4403" i="4"/>
  <c r="Q4403" i="4" s="1"/>
  <c r="P4402" i="4"/>
  <c r="O4402" i="4"/>
  <c r="N4402" i="4"/>
  <c r="M4402" i="4"/>
  <c r="Q4402" i="4" s="1"/>
  <c r="P4401" i="4"/>
  <c r="O4401" i="4"/>
  <c r="N4401" i="4"/>
  <c r="M4401" i="4"/>
  <c r="Q4401" i="4" s="1"/>
  <c r="P4400" i="4"/>
  <c r="O4400" i="4"/>
  <c r="N4400" i="4"/>
  <c r="M4400" i="4"/>
  <c r="Q4400" i="4" s="1"/>
  <c r="P4399" i="4"/>
  <c r="O4399" i="4"/>
  <c r="N4399" i="4"/>
  <c r="M4399" i="4"/>
  <c r="Q4399" i="4" s="1"/>
  <c r="P4398" i="4"/>
  <c r="O4398" i="4"/>
  <c r="N4398" i="4"/>
  <c r="M4398" i="4"/>
  <c r="Q4398" i="4" s="1"/>
  <c r="P4397" i="4"/>
  <c r="O4397" i="4"/>
  <c r="N4397" i="4"/>
  <c r="M4397" i="4"/>
  <c r="Q4397" i="4" s="1"/>
  <c r="P4396" i="4"/>
  <c r="O4396" i="4"/>
  <c r="N4396" i="4"/>
  <c r="M4396" i="4"/>
  <c r="Q4396" i="4" s="1"/>
  <c r="P4395" i="4"/>
  <c r="O4395" i="4"/>
  <c r="N4395" i="4"/>
  <c r="M4395" i="4"/>
  <c r="Q4395" i="4" s="1"/>
  <c r="P4394" i="4"/>
  <c r="O4394" i="4"/>
  <c r="N4394" i="4"/>
  <c r="M4394" i="4"/>
  <c r="Q4394" i="4" s="1"/>
  <c r="P4393" i="4"/>
  <c r="O4393" i="4"/>
  <c r="N4393" i="4"/>
  <c r="M4393" i="4"/>
  <c r="Q4393" i="4" s="1"/>
  <c r="P4392" i="4"/>
  <c r="O4392" i="4"/>
  <c r="N4392" i="4"/>
  <c r="M4392" i="4"/>
  <c r="Q4392" i="4" s="1"/>
  <c r="P4391" i="4"/>
  <c r="O4391" i="4"/>
  <c r="N4391" i="4"/>
  <c r="M4391" i="4"/>
  <c r="Q4391" i="4" s="1"/>
  <c r="P4390" i="4"/>
  <c r="O4390" i="4"/>
  <c r="N4390" i="4"/>
  <c r="M4390" i="4"/>
  <c r="Q4390" i="4" s="1"/>
  <c r="P4389" i="4"/>
  <c r="O4389" i="4"/>
  <c r="N4389" i="4"/>
  <c r="M4389" i="4"/>
  <c r="Q4389" i="4" s="1"/>
  <c r="P4388" i="4"/>
  <c r="O4388" i="4"/>
  <c r="N4388" i="4"/>
  <c r="M4388" i="4"/>
  <c r="Q4388" i="4" s="1"/>
  <c r="P4387" i="4"/>
  <c r="O4387" i="4"/>
  <c r="N4387" i="4"/>
  <c r="M4387" i="4"/>
  <c r="Q4387" i="4" s="1"/>
  <c r="P4386" i="4"/>
  <c r="O4386" i="4"/>
  <c r="N4386" i="4"/>
  <c r="M4386" i="4"/>
  <c r="Q4386" i="4" s="1"/>
  <c r="P4385" i="4"/>
  <c r="O4385" i="4"/>
  <c r="N4385" i="4"/>
  <c r="M4385" i="4"/>
  <c r="Q4385" i="4" s="1"/>
  <c r="P4384" i="4"/>
  <c r="O4384" i="4"/>
  <c r="N4384" i="4"/>
  <c r="M4384" i="4"/>
  <c r="Q4384" i="4" s="1"/>
  <c r="P4383" i="4"/>
  <c r="O4383" i="4"/>
  <c r="N4383" i="4"/>
  <c r="M4383" i="4"/>
  <c r="Q4383" i="4" s="1"/>
  <c r="P4382" i="4"/>
  <c r="O4382" i="4"/>
  <c r="N4382" i="4"/>
  <c r="M4382" i="4"/>
  <c r="Q4382" i="4" s="1"/>
  <c r="P4381" i="4"/>
  <c r="O4381" i="4"/>
  <c r="N4381" i="4"/>
  <c r="M4381" i="4"/>
  <c r="Q4381" i="4" s="1"/>
  <c r="P4380" i="4"/>
  <c r="O4380" i="4"/>
  <c r="N4380" i="4"/>
  <c r="M4380" i="4"/>
  <c r="Q4380" i="4" s="1"/>
  <c r="P4379" i="4"/>
  <c r="O4379" i="4"/>
  <c r="N4379" i="4"/>
  <c r="M4379" i="4"/>
  <c r="Q4379" i="4" s="1"/>
  <c r="P4378" i="4"/>
  <c r="O4378" i="4"/>
  <c r="N4378" i="4"/>
  <c r="M4378" i="4"/>
  <c r="Q4378" i="4" s="1"/>
  <c r="P4377" i="4"/>
  <c r="O4377" i="4"/>
  <c r="N4377" i="4"/>
  <c r="M4377" i="4"/>
  <c r="Q4377" i="4" s="1"/>
  <c r="P4376" i="4"/>
  <c r="O4376" i="4"/>
  <c r="N4376" i="4"/>
  <c r="M4376" i="4"/>
  <c r="Q4376" i="4" s="1"/>
  <c r="P4375" i="4"/>
  <c r="O4375" i="4"/>
  <c r="N4375" i="4"/>
  <c r="M4375" i="4"/>
  <c r="Q4375" i="4" s="1"/>
  <c r="P4374" i="4"/>
  <c r="O4374" i="4"/>
  <c r="N4374" i="4"/>
  <c r="M4374" i="4"/>
  <c r="Q4374" i="4" s="1"/>
  <c r="P4373" i="4"/>
  <c r="O4373" i="4"/>
  <c r="N4373" i="4"/>
  <c r="M4373" i="4"/>
  <c r="Q4373" i="4" s="1"/>
  <c r="P4372" i="4"/>
  <c r="O4372" i="4"/>
  <c r="N4372" i="4"/>
  <c r="M4372" i="4"/>
  <c r="Q4372" i="4" s="1"/>
  <c r="P4371" i="4"/>
  <c r="O4371" i="4"/>
  <c r="N4371" i="4"/>
  <c r="M4371" i="4"/>
  <c r="Q4371" i="4" s="1"/>
  <c r="P4370" i="4"/>
  <c r="O4370" i="4"/>
  <c r="N4370" i="4"/>
  <c r="M4370" i="4"/>
  <c r="Q4370" i="4" s="1"/>
  <c r="P4369" i="4"/>
  <c r="O4369" i="4"/>
  <c r="N4369" i="4"/>
  <c r="M4369" i="4"/>
  <c r="Q4369" i="4" s="1"/>
  <c r="P4368" i="4"/>
  <c r="O4368" i="4"/>
  <c r="N4368" i="4"/>
  <c r="M4368" i="4"/>
  <c r="Q4368" i="4" s="1"/>
  <c r="P4367" i="4"/>
  <c r="O4367" i="4"/>
  <c r="N4367" i="4"/>
  <c r="M4367" i="4"/>
  <c r="Q4367" i="4" s="1"/>
  <c r="P4366" i="4"/>
  <c r="O4366" i="4"/>
  <c r="N4366" i="4"/>
  <c r="M4366" i="4"/>
  <c r="Q4366" i="4" s="1"/>
  <c r="P4365" i="4"/>
  <c r="O4365" i="4"/>
  <c r="N4365" i="4"/>
  <c r="M4365" i="4"/>
  <c r="Q4365" i="4" s="1"/>
  <c r="P4364" i="4"/>
  <c r="O4364" i="4"/>
  <c r="N4364" i="4"/>
  <c r="M4364" i="4"/>
  <c r="Q4364" i="4" s="1"/>
  <c r="P4363" i="4"/>
  <c r="O4363" i="4"/>
  <c r="N4363" i="4"/>
  <c r="M4363" i="4"/>
  <c r="Q4363" i="4" s="1"/>
  <c r="P4362" i="4"/>
  <c r="O4362" i="4"/>
  <c r="N4362" i="4"/>
  <c r="M4362" i="4"/>
  <c r="Q4362" i="4" s="1"/>
  <c r="P4361" i="4"/>
  <c r="O4361" i="4"/>
  <c r="N4361" i="4"/>
  <c r="M4361" i="4"/>
  <c r="Q4361" i="4" s="1"/>
  <c r="P4360" i="4"/>
  <c r="O4360" i="4"/>
  <c r="N4360" i="4"/>
  <c r="M4360" i="4"/>
  <c r="Q4360" i="4" s="1"/>
  <c r="P4359" i="4"/>
  <c r="O4359" i="4"/>
  <c r="N4359" i="4"/>
  <c r="M4359" i="4"/>
  <c r="Q4359" i="4" s="1"/>
  <c r="P4358" i="4"/>
  <c r="O4358" i="4"/>
  <c r="N4358" i="4"/>
  <c r="M4358" i="4"/>
  <c r="Q4358" i="4" s="1"/>
  <c r="P4357" i="4"/>
  <c r="O4357" i="4"/>
  <c r="N4357" i="4"/>
  <c r="M4357" i="4"/>
  <c r="Q4357" i="4" s="1"/>
  <c r="P4356" i="4"/>
  <c r="O4356" i="4"/>
  <c r="N4356" i="4"/>
  <c r="M4356" i="4"/>
  <c r="Q4356" i="4" s="1"/>
  <c r="P4355" i="4"/>
  <c r="O4355" i="4"/>
  <c r="N4355" i="4"/>
  <c r="M4355" i="4"/>
  <c r="Q4355" i="4" s="1"/>
  <c r="P4354" i="4"/>
  <c r="O4354" i="4"/>
  <c r="N4354" i="4"/>
  <c r="M4354" i="4"/>
  <c r="Q4354" i="4" s="1"/>
  <c r="P4353" i="4"/>
  <c r="O4353" i="4"/>
  <c r="N4353" i="4"/>
  <c r="M4353" i="4"/>
  <c r="Q4353" i="4" s="1"/>
  <c r="P4352" i="4"/>
  <c r="O4352" i="4"/>
  <c r="N4352" i="4"/>
  <c r="M4352" i="4"/>
  <c r="Q4352" i="4" s="1"/>
  <c r="P4351" i="4"/>
  <c r="O4351" i="4"/>
  <c r="N4351" i="4"/>
  <c r="M4351" i="4"/>
  <c r="Q4351" i="4" s="1"/>
  <c r="P4350" i="4"/>
  <c r="O4350" i="4"/>
  <c r="N4350" i="4"/>
  <c r="M4350" i="4"/>
  <c r="Q4350" i="4" s="1"/>
  <c r="P4349" i="4"/>
  <c r="O4349" i="4"/>
  <c r="N4349" i="4"/>
  <c r="M4349" i="4"/>
  <c r="Q4349" i="4" s="1"/>
  <c r="P4348" i="4"/>
  <c r="O4348" i="4"/>
  <c r="N4348" i="4"/>
  <c r="M4348" i="4"/>
  <c r="Q4348" i="4" s="1"/>
  <c r="P4347" i="4"/>
  <c r="O4347" i="4"/>
  <c r="N4347" i="4"/>
  <c r="M4347" i="4"/>
  <c r="Q4347" i="4" s="1"/>
  <c r="P4346" i="4"/>
  <c r="O4346" i="4"/>
  <c r="N4346" i="4"/>
  <c r="M4346" i="4"/>
  <c r="Q4346" i="4" s="1"/>
  <c r="P4345" i="4"/>
  <c r="O4345" i="4"/>
  <c r="N4345" i="4"/>
  <c r="M4345" i="4"/>
  <c r="Q4345" i="4" s="1"/>
  <c r="P4344" i="4"/>
  <c r="O4344" i="4"/>
  <c r="N4344" i="4"/>
  <c r="M4344" i="4"/>
  <c r="Q4344" i="4" s="1"/>
  <c r="P4343" i="4"/>
  <c r="O4343" i="4"/>
  <c r="N4343" i="4"/>
  <c r="M4343" i="4"/>
  <c r="Q4343" i="4" s="1"/>
  <c r="P4342" i="4"/>
  <c r="O4342" i="4"/>
  <c r="N4342" i="4"/>
  <c r="M4342" i="4"/>
  <c r="Q4342" i="4" s="1"/>
  <c r="P4341" i="4"/>
  <c r="O4341" i="4"/>
  <c r="N4341" i="4"/>
  <c r="M4341" i="4"/>
  <c r="Q4341" i="4" s="1"/>
  <c r="P4340" i="4"/>
  <c r="O4340" i="4"/>
  <c r="N4340" i="4"/>
  <c r="M4340" i="4"/>
  <c r="Q4340" i="4" s="1"/>
  <c r="P4339" i="4"/>
  <c r="O4339" i="4"/>
  <c r="N4339" i="4"/>
  <c r="M4339" i="4"/>
  <c r="Q4339" i="4" s="1"/>
  <c r="P4338" i="4"/>
  <c r="O4338" i="4"/>
  <c r="N4338" i="4"/>
  <c r="M4338" i="4"/>
  <c r="Q4338" i="4" s="1"/>
  <c r="P4337" i="4"/>
  <c r="O4337" i="4"/>
  <c r="N4337" i="4"/>
  <c r="M4337" i="4"/>
  <c r="Q4337" i="4" s="1"/>
  <c r="P4336" i="4"/>
  <c r="O4336" i="4"/>
  <c r="N4336" i="4"/>
  <c r="M4336" i="4"/>
  <c r="Q4336" i="4" s="1"/>
  <c r="P4335" i="4"/>
  <c r="O4335" i="4"/>
  <c r="N4335" i="4"/>
  <c r="M4335" i="4"/>
  <c r="Q4335" i="4" s="1"/>
  <c r="P4334" i="4"/>
  <c r="O4334" i="4"/>
  <c r="N4334" i="4"/>
  <c r="M4334" i="4"/>
  <c r="Q4334" i="4" s="1"/>
  <c r="P4333" i="4"/>
  <c r="O4333" i="4"/>
  <c r="N4333" i="4"/>
  <c r="M4333" i="4"/>
  <c r="Q4333" i="4" s="1"/>
  <c r="P4332" i="4"/>
  <c r="O4332" i="4"/>
  <c r="N4332" i="4"/>
  <c r="M4332" i="4"/>
  <c r="Q4332" i="4" s="1"/>
  <c r="P4331" i="4"/>
  <c r="O4331" i="4"/>
  <c r="N4331" i="4"/>
  <c r="M4331" i="4"/>
  <c r="Q4331" i="4" s="1"/>
  <c r="P4330" i="4"/>
  <c r="O4330" i="4"/>
  <c r="N4330" i="4"/>
  <c r="M4330" i="4"/>
  <c r="Q4330" i="4" s="1"/>
  <c r="P4329" i="4"/>
  <c r="O4329" i="4"/>
  <c r="N4329" i="4"/>
  <c r="M4329" i="4"/>
  <c r="Q4329" i="4" s="1"/>
  <c r="P4328" i="4"/>
  <c r="O4328" i="4"/>
  <c r="N4328" i="4"/>
  <c r="M4328" i="4"/>
  <c r="Q4328" i="4" s="1"/>
  <c r="P4327" i="4"/>
  <c r="O4327" i="4"/>
  <c r="N4327" i="4"/>
  <c r="M4327" i="4"/>
  <c r="Q4327" i="4" s="1"/>
  <c r="P4326" i="4"/>
  <c r="O4326" i="4"/>
  <c r="N4326" i="4"/>
  <c r="M4326" i="4"/>
  <c r="Q4326" i="4" s="1"/>
  <c r="P4325" i="4"/>
  <c r="O4325" i="4"/>
  <c r="N4325" i="4"/>
  <c r="M4325" i="4"/>
  <c r="Q4325" i="4" s="1"/>
  <c r="P4324" i="4"/>
  <c r="O4324" i="4"/>
  <c r="N4324" i="4"/>
  <c r="M4324" i="4"/>
  <c r="Q4324" i="4" s="1"/>
  <c r="P4323" i="4"/>
  <c r="O4323" i="4"/>
  <c r="N4323" i="4"/>
  <c r="M4323" i="4"/>
  <c r="Q4323" i="4" s="1"/>
  <c r="P4322" i="4"/>
  <c r="O4322" i="4"/>
  <c r="N4322" i="4"/>
  <c r="M4322" i="4"/>
  <c r="Q4322" i="4" s="1"/>
  <c r="P4321" i="4"/>
  <c r="O4321" i="4"/>
  <c r="N4321" i="4"/>
  <c r="M4321" i="4"/>
  <c r="Q4321" i="4" s="1"/>
  <c r="P4320" i="4"/>
  <c r="O4320" i="4"/>
  <c r="N4320" i="4"/>
  <c r="M4320" i="4"/>
  <c r="Q4320" i="4" s="1"/>
  <c r="P4319" i="4"/>
  <c r="O4319" i="4"/>
  <c r="N4319" i="4"/>
  <c r="M4319" i="4"/>
  <c r="Q4319" i="4" s="1"/>
  <c r="P4318" i="4"/>
  <c r="O4318" i="4"/>
  <c r="N4318" i="4"/>
  <c r="M4318" i="4"/>
  <c r="Q4318" i="4" s="1"/>
  <c r="P4317" i="4"/>
  <c r="O4317" i="4"/>
  <c r="N4317" i="4"/>
  <c r="M4317" i="4"/>
  <c r="Q4317" i="4" s="1"/>
  <c r="P4316" i="4"/>
  <c r="O4316" i="4"/>
  <c r="N4316" i="4"/>
  <c r="M4316" i="4"/>
  <c r="Q4316" i="4" s="1"/>
  <c r="P4315" i="4"/>
  <c r="O4315" i="4"/>
  <c r="N4315" i="4"/>
  <c r="M4315" i="4"/>
  <c r="Q4315" i="4" s="1"/>
  <c r="P4314" i="4"/>
  <c r="O4314" i="4"/>
  <c r="N4314" i="4"/>
  <c r="M4314" i="4"/>
  <c r="Q4314" i="4" s="1"/>
  <c r="P4313" i="4"/>
  <c r="O4313" i="4"/>
  <c r="N4313" i="4"/>
  <c r="M4313" i="4"/>
  <c r="Q4313" i="4" s="1"/>
  <c r="P4312" i="4"/>
  <c r="O4312" i="4"/>
  <c r="N4312" i="4"/>
  <c r="M4312" i="4"/>
  <c r="Q4312" i="4" s="1"/>
  <c r="P4311" i="4"/>
  <c r="O4311" i="4"/>
  <c r="N4311" i="4"/>
  <c r="M4311" i="4"/>
  <c r="Q4311" i="4" s="1"/>
  <c r="P4310" i="4"/>
  <c r="O4310" i="4"/>
  <c r="N4310" i="4"/>
  <c r="M4310" i="4"/>
  <c r="Q4310" i="4" s="1"/>
  <c r="P4309" i="4"/>
  <c r="O4309" i="4"/>
  <c r="N4309" i="4"/>
  <c r="M4309" i="4"/>
  <c r="Q4309" i="4" s="1"/>
  <c r="P4308" i="4"/>
  <c r="O4308" i="4"/>
  <c r="N4308" i="4"/>
  <c r="M4308" i="4"/>
  <c r="Q4308" i="4" s="1"/>
  <c r="P4307" i="4"/>
  <c r="O4307" i="4"/>
  <c r="N4307" i="4"/>
  <c r="M4307" i="4"/>
  <c r="Q4307" i="4" s="1"/>
  <c r="P4306" i="4"/>
  <c r="O4306" i="4"/>
  <c r="N4306" i="4"/>
  <c r="M4306" i="4"/>
  <c r="Q4306" i="4" s="1"/>
  <c r="P4305" i="4"/>
  <c r="O4305" i="4"/>
  <c r="N4305" i="4"/>
  <c r="M4305" i="4"/>
  <c r="Q4305" i="4" s="1"/>
  <c r="P4304" i="4"/>
  <c r="O4304" i="4"/>
  <c r="N4304" i="4"/>
  <c r="M4304" i="4"/>
  <c r="Q4304" i="4" s="1"/>
  <c r="P4303" i="4"/>
  <c r="O4303" i="4"/>
  <c r="N4303" i="4"/>
  <c r="M4303" i="4"/>
  <c r="Q4303" i="4" s="1"/>
  <c r="P4302" i="4"/>
  <c r="O4302" i="4"/>
  <c r="N4302" i="4"/>
  <c r="M4302" i="4"/>
  <c r="Q4302" i="4" s="1"/>
  <c r="P4301" i="4"/>
  <c r="O4301" i="4"/>
  <c r="N4301" i="4"/>
  <c r="M4301" i="4"/>
  <c r="Q4301" i="4" s="1"/>
  <c r="P4300" i="4"/>
  <c r="O4300" i="4"/>
  <c r="N4300" i="4"/>
  <c r="M4300" i="4"/>
  <c r="Q4300" i="4" s="1"/>
  <c r="P4299" i="4"/>
  <c r="O4299" i="4"/>
  <c r="N4299" i="4"/>
  <c r="M4299" i="4"/>
  <c r="Q4299" i="4" s="1"/>
  <c r="P4298" i="4"/>
  <c r="O4298" i="4"/>
  <c r="N4298" i="4"/>
  <c r="M4298" i="4"/>
  <c r="Q4298" i="4" s="1"/>
  <c r="P4297" i="4"/>
  <c r="O4297" i="4"/>
  <c r="N4297" i="4"/>
  <c r="M4297" i="4"/>
  <c r="Q4297" i="4" s="1"/>
  <c r="P4296" i="4"/>
  <c r="O4296" i="4"/>
  <c r="N4296" i="4"/>
  <c r="M4296" i="4"/>
  <c r="Q4296" i="4" s="1"/>
  <c r="P4295" i="4"/>
  <c r="O4295" i="4"/>
  <c r="N4295" i="4"/>
  <c r="M4295" i="4"/>
  <c r="Q4295" i="4" s="1"/>
  <c r="P4294" i="4"/>
  <c r="O4294" i="4"/>
  <c r="N4294" i="4"/>
  <c r="M4294" i="4"/>
  <c r="Q4294" i="4" s="1"/>
  <c r="P4293" i="4"/>
  <c r="O4293" i="4"/>
  <c r="N4293" i="4"/>
  <c r="M4293" i="4"/>
  <c r="Q4293" i="4" s="1"/>
  <c r="P4292" i="4"/>
  <c r="O4292" i="4"/>
  <c r="N4292" i="4"/>
  <c r="M4292" i="4"/>
  <c r="Q4292" i="4" s="1"/>
  <c r="P4291" i="4"/>
  <c r="O4291" i="4"/>
  <c r="N4291" i="4"/>
  <c r="M4291" i="4"/>
  <c r="Q4291" i="4" s="1"/>
  <c r="P4290" i="4"/>
  <c r="O4290" i="4"/>
  <c r="N4290" i="4"/>
  <c r="M4290" i="4"/>
  <c r="Q4290" i="4" s="1"/>
  <c r="P4289" i="4"/>
  <c r="O4289" i="4"/>
  <c r="N4289" i="4"/>
  <c r="M4289" i="4"/>
  <c r="Q4289" i="4" s="1"/>
  <c r="P4288" i="4"/>
  <c r="O4288" i="4"/>
  <c r="N4288" i="4"/>
  <c r="M4288" i="4"/>
  <c r="Q4288" i="4" s="1"/>
  <c r="P4287" i="4"/>
  <c r="O4287" i="4"/>
  <c r="N4287" i="4"/>
  <c r="M4287" i="4"/>
  <c r="Q4287" i="4" s="1"/>
  <c r="P4286" i="4"/>
  <c r="O4286" i="4"/>
  <c r="N4286" i="4"/>
  <c r="M4286" i="4"/>
  <c r="Q4286" i="4" s="1"/>
  <c r="P4285" i="4"/>
  <c r="O4285" i="4"/>
  <c r="N4285" i="4"/>
  <c r="M4285" i="4"/>
  <c r="Q4285" i="4" s="1"/>
  <c r="P4284" i="4"/>
  <c r="O4284" i="4"/>
  <c r="N4284" i="4"/>
  <c r="M4284" i="4"/>
  <c r="Q4284" i="4" s="1"/>
  <c r="P4283" i="4"/>
  <c r="O4283" i="4"/>
  <c r="N4283" i="4"/>
  <c r="M4283" i="4"/>
  <c r="Q4283" i="4" s="1"/>
  <c r="P4282" i="4"/>
  <c r="O4282" i="4"/>
  <c r="N4282" i="4"/>
  <c r="M4282" i="4"/>
  <c r="Q4282" i="4" s="1"/>
  <c r="P4281" i="4"/>
  <c r="O4281" i="4"/>
  <c r="N4281" i="4"/>
  <c r="M4281" i="4"/>
  <c r="Q4281" i="4" s="1"/>
  <c r="P4280" i="4"/>
  <c r="O4280" i="4"/>
  <c r="N4280" i="4"/>
  <c r="M4280" i="4"/>
  <c r="Q4280" i="4" s="1"/>
  <c r="P4279" i="4"/>
  <c r="O4279" i="4"/>
  <c r="N4279" i="4"/>
  <c r="M4279" i="4"/>
  <c r="Q4279" i="4" s="1"/>
  <c r="P4278" i="4"/>
  <c r="O4278" i="4"/>
  <c r="N4278" i="4"/>
  <c r="M4278" i="4"/>
  <c r="Q4278" i="4" s="1"/>
  <c r="P4277" i="4"/>
  <c r="O4277" i="4"/>
  <c r="N4277" i="4"/>
  <c r="M4277" i="4"/>
  <c r="Q4277" i="4" s="1"/>
  <c r="P4276" i="4"/>
  <c r="O4276" i="4"/>
  <c r="N4276" i="4"/>
  <c r="M4276" i="4"/>
  <c r="Q4276" i="4" s="1"/>
  <c r="P4275" i="4"/>
  <c r="O4275" i="4"/>
  <c r="N4275" i="4"/>
  <c r="M4275" i="4"/>
  <c r="Q4275" i="4" s="1"/>
  <c r="P4274" i="4"/>
  <c r="O4274" i="4"/>
  <c r="N4274" i="4"/>
  <c r="M4274" i="4"/>
  <c r="Q4274" i="4" s="1"/>
  <c r="P4273" i="4"/>
  <c r="O4273" i="4"/>
  <c r="N4273" i="4"/>
  <c r="M4273" i="4"/>
  <c r="Q4273" i="4" s="1"/>
  <c r="P4272" i="4"/>
  <c r="O4272" i="4"/>
  <c r="N4272" i="4"/>
  <c r="M4272" i="4"/>
  <c r="Q4272" i="4" s="1"/>
  <c r="P4271" i="4"/>
  <c r="O4271" i="4"/>
  <c r="N4271" i="4"/>
  <c r="M4271" i="4"/>
  <c r="Q4271" i="4" s="1"/>
  <c r="P4270" i="4"/>
  <c r="O4270" i="4"/>
  <c r="N4270" i="4"/>
  <c r="M4270" i="4"/>
  <c r="Q4270" i="4" s="1"/>
  <c r="P4269" i="4"/>
  <c r="O4269" i="4"/>
  <c r="N4269" i="4"/>
  <c r="M4269" i="4"/>
  <c r="Q4269" i="4" s="1"/>
  <c r="P4268" i="4"/>
  <c r="O4268" i="4"/>
  <c r="N4268" i="4"/>
  <c r="M4268" i="4"/>
  <c r="Q4268" i="4" s="1"/>
  <c r="P4267" i="4"/>
  <c r="O4267" i="4"/>
  <c r="N4267" i="4"/>
  <c r="M4267" i="4"/>
  <c r="Q4267" i="4" s="1"/>
  <c r="P4266" i="4"/>
  <c r="O4266" i="4"/>
  <c r="N4266" i="4"/>
  <c r="M4266" i="4"/>
  <c r="Q4266" i="4" s="1"/>
  <c r="P4265" i="4"/>
  <c r="O4265" i="4"/>
  <c r="N4265" i="4"/>
  <c r="M4265" i="4"/>
  <c r="Q4265" i="4" s="1"/>
  <c r="P4264" i="4"/>
  <c r="O4264" i="4"/>
  <c r="N4264" i="4"/>
  <c r="M4264" i="4"/>
  <c r="Q4264" i="4" s="1"/>
  <c r="P4263" i="4"/>
  <c r="O4263" i="4"/>
  <c r="N4263" i="4"/>
  <c r="M4263" i="4"/>
  <c r="Q4263" i="4" s="1"/>
  <c r="P4262" i="4"/>
  <c r="O4262" i="4"/>
  <c r="N4262" i="4"/>
  <c r="M4262" i="4"/>
  <c r="Q4262" i="4" s="1"/>
  <c r="P4261" i="4"/>
  <c r="O4261" i="4"/>
  <c r="N4261" i="4"/>
  <c r="M4261" i="4"/>
  <c r="Q4261" i="4" s="1"/>
  <c r="P4260" i="4"/>
  <c r="O4260" i="4"/>
  <c r="N4260" i="4"/>
  <c r="M4260" i="4"/>
  <c r="Q4260" i="4" s="1"/>
  <c r="P4259" i="4"/>
  <c r="O4259" i="4"/>
  <c r="N4259" i="4"/>
  <c r="M4259" i="4"/>
  <c r="Q4259" i="4" s="1"/>
  <c r="P4258" i="4"/>
  <c r="O4258" i="4"/>
  <c r="N4258" i="4"/>
  <c r="M4258" i="4"/>
  <c r="Q4258" i="4" s="1"/>
  <c r="P4257" i="4"/>
  <c r="O4257" i="4"/>
  <c r="N4257" i="4"/>
  <c r="M4257" i="4"/>
  <c r="Q4257" i="4" s="1"/>
  <c r="P4256" i="4"/>
  <c r="O4256" i="4"/>
  <c r="N4256" i="4"/>
  <c r="M4256" i="4"/>
  <c r="Q4256" i="4" s="1"/>
  <c r="P4255" i="4"/>
  <c r="O4255" i="4"/>
  <c r="N4255" i="4"/>
  <c r="M4255" i="4"/>
  <c r="Q4255" i="4" s="1"/>
  <c r="P4254" i="4"/>
  <c r="O4254" i="4"/>
  <c r="N4254" i="4"/>
  <c r="M4254" i="4"/>
  <c r="Q4254" i="4" s="1"/>
  <c r="P4253" i="4"/>
  <c r="O4253" i="4"/>
  <c r="N4253" i="4"/>
  <c r="M4253" i="4"/>
  <c r="Q4253" i="4" s="1"/>
  <c r="P4252" i="4"/>
  <c r="O4252" i="4"/>
  <c r="N4252" i="4"/>
  <c r="M4252" i="4"/>
  <c r="Q4252" i="4" s="1"/>
  <c r="P4251" i="4"/>
  <c r="O4251" i="4"/>
  <c r="N4251" i="4"/>
  <c r="M4251" i="4"/>
  <c r="Q4251" i="4" s="1"/>
  <c r="P4250" i="4"/>
  <c r="O4250" i="4"/>
  <c r="N4250" i="4"/>
  <c r="M4250" i="4"/>
  <c r="Q4250" i="4" s="1"/>
  <c r="P4249" i="4"/>
  <c r="O4249" i="4"/>
  <c r="N4249" i="4"/>
  <c r="M4249" i="4"/>
  <c r="Q4249" i="4" s="1"/>
  <c r="P4248" i="4"/>
  <c r="O4248" i="4"/>
  <c r="N4248" i="4"/>
  <c r="M4248" i="4"/>
  <c r="Q4248" i="4" s="1"/>
  <c r="P4247" i="4"/>
  <c r="O4247" i="4"/>
  <c r="N4247" i="4"/>
  <c r="M4247" i="4"/>
  <c r="Q4247" i="4" s="1"/>
  <c r="P4246" i="4"/>
  <c r="O4246" i="4"/>
  <c r="N4246" i="4"/>
  <c r="M4246" i="4"/>
  <c r="Q4246" i="4" s="1"/>
  <c r="P4245" i="4"/>
  <c r="O4245" i="4"/>
  <c r="N4245" i="4"/>
  <c r="M4245" i="4"/>
  <c r="Q4245" i="4" s="1"/>
  <c r="P4244" i="4"/>
  <c r="O4244" i="4"/>
  <c r="N4244" i="4"/>
  <c r="M4244" i="4"/>
  <c r="Q4244" i="4" s="1"/>
  <c r="P4243" i="4"/>
  <c r="O4243" i="4"/>
  <c r="N4243" i="4"/>
  <c r="M4243" i="4"/>
  <c r="Q4243" i="4" s="1"/>
  <c r="P4242" i="4"/>
  <c r="O4242" i="4"/>
  <c r="N4242" i="4"/>
  <c r="M4242" i="4"/>
  <c r="Q4242" i="4" s="1"/>
  <c r="P4241" i="4"/>
  <c r="O4241" i="4"/>
  <c r="N4241" i="4"/>
  <c r="M4241" i="4"/>
  <c r="Q4241" i="4" s="1"/>
  <c r="P4240" i="4"/>
  <c r="O4240" i="4"/>
  <c r="N4240" i="4"/>
  <c r="M4240" i="4"/>
  <c r="Q4240" i="4" s="1"/>
  <c r="P4239" i="4"/>
  <c r="O4239" i="4"/>
  <c r="N4239" i="4"/>
  <c r="M4239" i="4"/>
  <c r="Q4239" i="4" s="1"/>
  <c r="P4238" i="4"/>
  <c r="O4238" i="4"/>
  <c r="N4238" i="4"/>
  <c r="M4238" i="4"/>
  <c r="Q4238" i="4" s="1"/>
  <c r="P4237" i="4"/>
  <c r="O4237" i="4"/>
  <c r="N4237" i="4"/>
  <c r="M4237" i="4"/>
  <c r="Q4237" i="4" s="1"/>
  <c r="P4236" i="4"/>
  <c r="O4236" i="4"/>
  <c r="N4236" i="4"/>
  <c r="M4236" i="4"/>
  <c r="Q4236" i="4" s="1"/>
  <c r="P4235" i="4"/>
  <c r="O4235" i="4"/>
  <c r="N4235" i="4"/>
  <c r="M4235" i="4"/>
  <c r="Q4235" i="4" s="1"/>
  <c r="P4234" i="4"/>
  <c r="O4234" i="4"/>
  <c r="N4234" i="4"/>
  <c r="M4234" i="4"/>
  <c r="Q4234" i="4" s="1"/>
  <c r="P4233" i="4"/>
  <c r="O4233" i="4"/>
  <c r="N4233" i="4"/>
  <c r="M4233" i="4"/>
  <c r="Q4233" i="4" s="1"/>
  <c r="P4232" i="4"/>
  <c r="O4232" i="4"/>
  <c r="N4232" i="4"/>
  <c r="M4232" i="4"/>
  <c r="Q4232" i="4" s="1"/>
  <c r="P4231" i="4"/>
  <c r="O4231" i="4"/>
  <c r="N4231" i="4"/>
  <c r="M4231" i="4"/>
  <c r="Q4231" i="4" s="1"/>
  <c r="P4230" i="4"/>
  <c r="O4230" i="4"/>
  <c r="N4230" i="4"/>
  <c r="M4230" i="4"/>
  <c r="Q4230" i="4" s="1"/>
  <c r="P4229" i="4"/>
  <c r="O4229" i="4"/>
  <c r="N4229" i="4"/>
  <c r="M4229" i="4"/>
  <c r="Q4229" i="4" s="1"/>
  <c r="P4228" i="4"/>
  <c r="O4228" i="4"/>
  <c r="N4228" i="4"/>
  <c r="M4228" i="4"/>
  <c r="Q4228" i="4" s="1"/>
  <c r="P4227" i="4"/>
  <c r="O4227" i="4"/>
  <c r="N4227" i="4"/>
  <c r="M4227" i="4"/>
  <c r="Q4227" i="4" s="1"/>
  <c r="P4226" i="4"/>
  <c r="O4226" i="4"/>
  <c r="N4226" i="4"/>
  <c r="M4226" i="4"/>
  <c r="Q4226" i="4" s="1"/>
  <c r="P4225" i="4"/>
  <c r="O4225" i="4"/>
  <c r="N4225" i="4"/>
  <c r="M4225" i="4"/>
  <c r="Q4225" i="4" s="1"/>
  <c r="P4224" i="4"/>
  <c r="O4224" i="4"/>
  <c r="N4224" i="4"/>
  <c r="M4224" i="4"/>
  <c r="Q4224" i="4" s="1"/>
  <c r="P4223" i="4"/>
  <c r="O4223" i="4"/>
  <c r="N4223" i="4"/>
  <c r="M4223" i="4"/>
  <c r="Q4223" i="4" s="1"/>
  <c r="P4222" i="4"/>
  <c r="O4222" i="4"/>
  <c r="N4222" i="4"/>
  <c r="M4222" i="4"/>
  <c r="Q4222" i="4" s="1"/>
  <c r="P4221" i="4"/>
  <c r="O4221" i="4"/>
  <c r="N4221" i="4"/>
  <c r="M4221" i="4"/>
  <c r="Q4221" i="4" s="1"/>
  <c r="P4220" i="4"/>
  <c r="O4220" i="4"/>
  <c r="N4220" i="4"/>
  <c r="M4220" i="4"/>
  <c r="Q4220" i="4" s="1"/>
  <c r="P4219" i="4"/>
  <c r="O4219" i="4"/>
  <c r="N4219" i="4"/>
  <c r="M4219" i="4"/>
  <c r="Q4219" i="4" s="1"/>
  <c r="P4218" i="4"/>
  <c r="O4218" i="4"/>
  <c r="N4218" i="4"/>
  <c r="M4218" i="4"/>
  <c r="Q4218" i="4" s="1"/>
  <c r="P4217" i="4"/>
  <c r="O4217" i="4"/>
  <c r="N4217" i="4"/>
  <c r="M4217" i="4"/>
  <c r="Q4217" i="4" s="1"/>
  <c r="P4216" i="4"/>
  <c r="O4216" i="4"/>
  <c r="N4216" i="4"/>
  <c r="M4216" i="4"/>
  <c r="Q4216" i="4" s="1"/>
  <c r="P4215" i="4"/>
  <c r="O4215" i="4"/>
  <c r="N4215" i="4"/>
  <c r="M4215" i="4"/>
  <c r="Q4215" i="4" s="1"/>
  <c r="P4214" i="4"/>
  <c r="O4214" i="4"/>
  <c r="N4214" i="4"/>
  <c r="M4214" i="4"/>
  <c r="Q4214" i="4" s="1"/>
  <c r="P4213" i="4"/>
  <c r="O4213" i="4"/>
  <c r="N4213" i="4"/>
  <c r="M4213" i="4"/>
  <c r="Q4213" i="4" s="1"/>
  <c r="P4212" i="4"/>
  <c r="O4212" i="4"/>
  <c r="N4212" i="4"/>
  <c r="M4212" i="4"/>
  <c r="Q4212" i="4" s="1"/>
  <c r="P4211" i="4"/>
  <c r="O4211" i="4"/>
  <c r="N4211" i="4"/>
  <c r="M4211" i="4"/>
  <c r="Q4211" i="4" s="1"/>
  <c r="P4210" i="4"/>
  <c r="O4210" i="4"/>
  <c r="N4210" i="4"/>
  <c r="M4210" i="4"/>
  <c r="Q4210" i="4" s="1"/>
  <c r="P4209" i="4"/>
  <c r="O4209" i="4"/>
  <c r="N4209" i="4"/>
  <c r="M4209" i="4"/>
  <c r="Q4209" i="4" s="1"/>
  <c r="P4208" i="4"/>
  <c r="O4208" i="4"/>
  <c r="N4208" i="4"/>
  <c r="M4208" i="4"/>
  <c r="Q4208" i="4" s="1"/>
  <c r="P4207" i="4"/>
  <c r="O4207" i="4"/>
  <c r="N4207" i="4"/>
  <c r="M4207" i="4"/>
  <c r="Q4207" i="4" s="1"/>
  <c r="P4206" i="4"/>
  <c r="O4206" i="4"/>
  <c r="N4206" i="4"/>
  <c r="M4206" i="4"/>
  <c r="Q4206" i="4" s="1"/>
  <c r="P4205" i="4"/>
  <c r="O4205" i="4"/>
  <c r="N4205" i="4"/>
  <c r="M4205" i="4"/>
  <c r="Q4205" i="4" s="1"/>
  <c r="P4204" i="4"/>
  <c r="O4204" i="4"/>
  <c r="N4204" i="4"/>
  <c r="M4204" i="4"/>
  <c r="Q4204" i="4" s="1"/>
  <c r="P4203" i="4"/>
  <c r="O4203" i="4"/>
  <c r="N4203" i="4"/>
  <c r="M4203" i="4"/>
  <c r="Q4203" i="4" s="1"/>
  <c r="P4202" i="4"/>
  <c r="O4202" i="4"/>
  <c r="N4202" i="4"/>
  <c r="M4202" i="4"/>
  <c r="Q4202" i="4" s="1"/>
  <c r="P4201" i="4"/>
  <c r="O4201" i="4"/>
  <c r="N4201" i="4"/>
  <c r="M4201" i="4"/>
  <c r="Q4201" i="4" s="1"/>
  <c r="P4200" i="4"/>
  <c r="O4200" i="4"/>
  <c r="N4200" i="4"/>
  <c r="M4200" i="4"/>
  <c r="Q4200" i="4" s="1"/>
  <c r="P4199" i="4"/>
  <c r="O4199" i="4"/>
  <c r="N4199" i="4"/>
  <c r="M4199" i="4"/>
  <c r="Q4199" i="4" s="1"/>
  <c r="P4198" i="4"/>
  <c r="O4198" i="4"/>
  <c r="N4198" i="4"/>
  <c r="M4198" i="4"/>
  <c r="Q4198" i="4" s="1"/>
  <c r="P4197" i="4"/>
  <c r="O4197" i="4"/>
  <c r="N4197" i="4"/>
  <c r="M4197" i="4"/>
  <c r="Q4197" i="4" s="1"/>
  <c r="P4196" i="4"/>
  <c r="O4196" i="4"/>
  <c r="N4196" i="4"/>
  <c r="M4196" i="4"/>
  <c r="Q4196" i="4" s="1"/>
  <c r="P4195" i="4"/>
  <c r="O4195" i="4"/>
  <c r="N4195" i="4"/>
  <c r="M4195" i="4"/>
  <c r="Q4195" i="4" s="1"/>
  <c r="P4194" i="4"/>
  <c r="O4194" i="4"/>
  <c r="N4194" i="4"/>
  <c r="M4194" i="4"/>
  <c r="Q4194" i="4" s="1"/>
  <c r="P4193" i="4"/>
  <c r="O4193" i="4"/>
  <c r="N4193" i="4"/>
  <c r="M4193" i="4"/>
  <c r="Q4193" i="4" s="1"/>
  <c r="P4192" i="4"/>
  <c r="O4192" i="4"/>
  <c r="N4192" i="4"/>
  <c r="M4192" i="4"/>
  <c r="Q4192" i="4" s="1"/>
  <c r="P4191" i="4"/>
  <c r="O4191" i="4"/>
  <c r="N4191" i="4"/>
  <c r="M4191" i="4"/>
  <c r="Q4191" i="4" s="1"/>
  <c r="P4190" i="4"/>
  <c r="O4190" i="4"/>
  <c r="N4190" i="4"/>
  <c r="M4190" i="4"/>
  <c r="Q4190" i="4" s="1"/>
  <c r="P4189" i="4"/>
  <c r="O4189" i="4"/>
  <c r="N4189" i="4"/>
  <c r="M4189" i="4"/>
  <c r="Q4189" i="4" s="1"/>
  <c r="P4188" i="4"/>
  <c r="O4188" i="4"/>
  <c r="N4188" i="4"/>
  <c r="M4188" i="4"/>
  <c r="Q4188" i="4" s="1"/>
  <c r="P4187" i="4"/>
  <c r="O4187" i="4"/>
  <c r="N4187" i="4"/>
  <c r="M4187" i="4"/>
  <c r="Q4187" i="4" s="1"/>
  <c r="P4186" i="4"/>
  <c r="O4186" i="4"/>
  <c r="N4186" i="4"/>
  <c r="M4186" i="4"/>
  <c r="Q4186" i="4" s="1"/>
  <c r="P4185" i="4"/>
  <c r="O4185" i="4"/>
  <c r="N4185" i="4"/>
  <c r="M4185" i="4"/>
  <c r="Q4185" i="4" s="1"/>
  <c r="P4184" i="4"/>
  <c r="O4184" i="4"/>
  <c r="N4184" i="4"/>
  <c r="M4184" i="4"/>
  <c r="Q4184" i="4" s="1"/>
  <c r="P4183" i="4"/>
  <c r="O4183" i="4"/>
  <c r="N4183" i="4"/>
  <c r="M4183" i="4"/>
  <c r="Q4183" i="4" s="1"/>
  <c r="P4182" i="4"/>
  <c r="O4182" i="4"/>
  <c r="N4182" i="4"/>
  <c r="M4182" i="4"/>
  <c r="Q4182" i="4" s="1"/>
  <c r="P4181" i="4"/>
  <c r="O4181" i="4"/>
  <c r="N4181" i="4"/>
  <c r="M4181" i="4"/>
  <c r="Q4181" i="4" s="1"/>
  <c r="P4180" i="4"/>
  <c r="O4180" i="4"/>
  <c r="N4180" i="4"/>
  <c r="M4180" i="4"/>
  <c r="Q4180" i="4" s="1"/>
  <c r="P4179" i="4"/>
  <c r="O4179" i="4"/>
  <c r="N4179" i="4"/>
  <c r="M4179" i="4"/>
  <c r="Q4179" i="4" s="1"/>
  <c r="P4178" i="4"/>
  <c r="O4178" i="4"/>
  <c r="N4178" i="4"/>
  <c r="M4178" i="4"/>
  <c r="Q4178" i="4" s="1"/>
  <c r="P4177" i="4"/>
  <c r="O4177" i="4"/>
  <c r="N4177" i="4"/>
  <c r="M4177" i="4"/>
  <c r="Q4177" i="4" s="1"/>
  <c r="P4176" i="4"/>
  <c r="O4176" i="4"/>
  <c r="N4176" i="4"/>
  <c r="M4176" i="4"/>
  <c r="Q4176" i="4" s="1"/>
  <c r="P4175" i="4"/>
  <c r="O4175" i="4"/>
  <c r="N4175" i="4"/>
  <c r="M4175" i="4"/>
  <c r="Q4175" i="4" s="1"/>
  <c r="P4174" i="4"/>
  <c r="O4174" i="4"/>
  <c r="N4174" i="4"/>
  <c r="M4174" i="4"/>
  <c r="Q4174" i="4" s="1"/>
  <c r="P4173" i="4"/>
  <c r="O4173" i="4"/>
  <c r="N4173" i="4"/>
  <c r="M4173" i="4"/>
  <c r="Q4173" i="4" s="1"/>
  <c r="P4172" i="4"/>
  <c r="O4172" i="4"/>
  <c r="N4172" i="4"/>
  <c r="M4172" i="4"/>
  <c r="Q4172" i="4" s="1"/>
  <c r="P4171" i="4"/>
  <c r="O4171" i="4"/>
  <c r="N4171" i="4"/>
  <c r="M4171" i="4"/>
  <c r="Q4171" i="4" s="1"/>
  <c r="P4170" i="4"/>
  <c r="O4170" i="4"/>
  <c r="N4170" i="4"/>
  <c r="M4170" i="4"/>
  <c r="Q4170" i="4" s="1"/>
  <c r="P4169" i="4"/>
  <c r="O4169" i="4"/>
  <c r="N4169" i="4"/>
  <c r="M4169" i="4"/>
  <c r="Q4169" i="4" s="1"/>
  <c r="P4168" i="4"/>
  <c r="O4168" i="4"/>
  <c r="N4168" i="4"/>
  <c r="M4168" i="4"/>
  <c r="Q4168" i="4" s="1"/>
  <c r="P4167" i="4"/>
  <c r="O4167" i="4"/>
  <c r="N4167" i="4"/>
  <c r="M4167" i="4"/>
  <c r="Q4167" i="4" s="1"/>
  <c r="P4166" i="4"/>
  <c r="O4166" i="4"/>
  <c r="N4166" i="4"/>
  <c r="M4166" i="4"/>
  <c r="Q4166" i="4" s="1"/>
  <c r="P4165" i="4"/>
  <c r="O4165" i="4"/>
  <c r="N4165" i="4"/>
  <c r="M4165" i="4"/>
  <c r="Q4165" i="4" s="1"/>
  <c r="P4164" i="4"/>
  <c r="O4164" i="4"/>
  <c r="N4164" i="4"/>
  <c r="M4164" i="4"/>
  <c r="Q4164" i="4" s="1"/>
  <c r="P4163" i="4"/>
  <c r="O4163" i="4"/>
  <c r="N4163" i="4"/>
  <c r="M4163" i="4"/>
  <c r="Q4163" i="4" s="1"/>
  <c r="P4162" i="4"/>
  <c r="O4162" i="4"/>
  <c r="N4162" i="4"/>
  <c r="M4162" i="4"/>
  <c r="Q4162" i="4" s="1"/>
  <c r="P4161" i="4"/>
  <c r="O4161" i="4"/>
  <c r="N4161" i="4"/>
  <c r="M4161" i="4"/>
  <c r="Q4161" i="4" s="1"/>
  <c r="P4160" i="4"/>
  <c r="O4160" i="4"/>
  <c r="N4160" i="4"/>
  <c r="M4160" i="4"/>
  <c r="Q4160" i="4" s="1"/>
  <c r="P4159" i="4"/>
  <c r="O4159" i="4"/>
  <c r="N4159" i="4"/>
  <c r="M4159" i="4"/>
  <c r="Q4159" i="4" s="1"/>
  <c r="P4158" i="4"/>
  <c r="O4158" i="4"/>
  <c r="N4158" i="4"/>
  <c r="M4158" i="4"/>
  <c r="Q4158" i="4" s="1"/>
  <c r="P4157" i="4"/>
  <c r="O4157" i="4"/>
  <c r="N4157" i="4"/>
  <c r="M4157" i="4"/>
  <c r="Q4157" i="4" s="1"/>
  <c r="P4156" i="4"/>
  <c r="O4156" i="4"/>
  <c r="N4156" i="4"/>
  <c r="M4156" i="4"/>
  <c r="Q4156" i="4" s="1"/>
  <c r="P4155" i="4"/>
  <c r="O4155" i="4"/>
  <c r="N4155" i="4"/>
  <c r="M4155" i="4"/>
  <c r="Q4155" i="4" s="1"/>
  <c r="P4154" i="4"/>
  <c r="O4154" i="4"/>
  <c r="N4154" i="4"/>
  <c r="M4154" i="4"/>
  <c r="Q4154" i="4" s="1"/>
  <c r="P4153" i="4"/>
  <c r="O4153" i="4"/>
  <c r="N4153" i="4"/>
  <c r="M4153" i="4"/>
  <c r="Q4153" i="4" s="1"/>
  <c r="P4152" i="4"/>
  <c r="O4152" i="4"/>
  <c r="N4152" i="4"/>
  <c r="M4152" i="4"/>
  <c r="Q4152" i="4" s="1"/>
  <c r="P4151" i="4"/>
  <c r="O4151" i="4"/>
  <c r="N4151" i="4"/>
  <c r="M4151" i="4"/>
  <c r="Q4151" i="4" s="1"/>
  <c r="P4150" i="4"/>
  <c r="O4150" i="4"/>
  <c r="N4150" i="4"/>
  <c r="M4150" i="4"/>
  <c r="Q4150" i="4" s="1"/>
  <c r="P4149" i="4"/>
  <c r="O4149" i="4"/>
  <c r="N4149" i="4"/>
  <c r="M4149" i="4"/>
  <c r="Q4149" i="4" s="1"/>
  <c r="P4148" i="4"/>
  <c r="O4148" i="4"/>
  <c r="N4148" i="4"/>
  <c r="M4148" i="4"/>
  <c r="Q4148" i="4" s="1"/>
  <c r="P4147" i="4"/>
  <c r="O4147" i="4"/>
  <c r="N4147" i="4"/>
  <c r="M4147" i="4"/>
  <c r="Q4147" i="4" s="1"/>
  <c r="P4146" i="4"/>
  <c r="O4146" i="4"/>
  <c r="N4146" i="4"/>
  <c r="M4146" i="4"/>
  <c r="Q4146" i="4" s="1"/>
  <c r="P4145" i="4"/>
  <c r="O4145" i="4"/>
  <c r="N4145" i="4"/>
  <c r="M4145" i="4"/>
  <c r="Q4145" i="4" s="1"/>
  <c r="P4144" i="4"/>
  <c r="O4144" i="4"/>
  <c r="N4144" i="4"/>
  <c r="M4144" i="4"/>
  <c r="Q4144" i="4" s="1"/>
  <c r="P4143" i="4"/>
  <c r="O4143" i="4"/>
  <c r="N4143" i="4"/>
  <c r="M4143" i="4"/>
  <c r="Q4143" i="4" s="1"/>
  <c r="P4142" i="4"/>
  <c r="O4142" i="4"/>
  <c r="N4142" i="4"/>
  <c r="M4142" i="4"/>
  <c r="Q4142" i="4" s="1"/>
  <c r="P4141" i="4"/>
  <c r="O4141" i="4"/>
  <c r="N4141" i="4"/>
  <c r="M4141" i="4"/>
  <c r="Q4141" i="4" s="1"/>
  <c r="P4140" i="4"/>
  <c r="O4140" i="4"/>
  <c r="N4140" i="4"/>
  <c r="M4140" i="4"/>
  <c r="Q4140" i="4" s="1"/>
  <c r="P4139" i="4"/>
  <c r="O4139" i="4"/>
  <c r="N4139" i="4"/>
  <c r="M4139" i="4"/>
  <c r="Q4139" i="4" s="1"/>
  <c r="P4138" i="4"/>
  <c r="O4138" i="4"/>
  <c r="N4138" i="4"/>
  <c r="M4138" i="4"/>
  <c r="Q4138" i="4" s="1"/>
  <c r="P4137" i="4"/>
  <c r="O4137" i="4"/>
  <c r="N4137" i="4"/>
  <c r="M4137" i="4"/>
  <c r="Q4137" i="4" s="1"/>
  <c r="P4136" i="4"/>
  <c r="O4136" i="4"/>
  <c r="N4136" i="4"/>
  <c r="M4136" i="4"/>
  <c r="Q4136" i="4" s="1"/>
  <c r="P4135" i="4"/>
  <c r="O4135" i="4"/>
  <c r="N4135" i="4"/>
  <c r="M4135" i="4"/>
  <c r="Q4135" i="4" s="1"/>
  <c r="P4134" i="4"/>
  <c r="O4134" i="4"/>
  <c r="N4134" i="4"/>
  <c r="M4134" i="4"/>
  <c r="Q4134" i="4" s="1"/>
  <c r="P4133" i="4"/>
  <c r="O4133" i="4"/>
  <c r="N4133" i="4"/>
  <c r="M4133" i="4"/>
  <c r="Q4133" i="4" s="1"/>
  <c r="P4132" i="4"/>
  <c r="O4132" i="4"/>
  <c r="N4132" i="4"/>
  <c r="M4132" i="4"/>
  <c r="Q4132" i="4" s="1"/>
  <c r="P4131" i="4"/>
  <c r="O4131" i="4"/>
  <c r="N4131" i="4"/>
  <c r="M4131" i="4"/>
  <c r="Q4131" i="4" s="1"/>
  <c r="P4130" i="4"/>
  <c r="O4130" i="4"/>
  <c r="N4130" i="4"/>
  <c r="M4130" i="4"/>
  <c r="Q4130" i="4" s="1"/>
  <c r="P4129" i="4"/>
  <c r="O4129" i="4"/>
  <c r="N4129" i="4"/>
  <c r="M4129" i="4"/>
  <c r="Q4129" i="4" s="1"/>
  <c r="P4128" i="4"/>
  <c r="O4128" i="4"/>
  <c r="N4128" i="4"/>
  <c r="M4128" i="4"/>
  <c r="Q4128" i="4" s="1"/>
  <c r="P4127" i="4"/>
  <c r="O4127" i="4"/>
  <c r="N4127" i="4"/>
  <c r="M4127" i="4"/>
  <c r="Q4127" i="4" s="1"/>
  <c r="P4126" i="4"/>
  <c r="O4126" i="4"/>
  <c r="N4126" i="4"/>
  <c r="M4126" i="4"/>
  <c r="Q4126" i="4" s="1"/>
  <c r="P4125" i="4"/>
  <c r="O4125" i="4"/>
  <c r="N4125" i="4"/>
  <c r="M4125" i="4"/>
  <c r="Q4125" i="4" s="1"/>
  <c r="P4124" i="4"/>
  <c r="O4124" i="4"/>
  <c r="N4124" i="4"/>
  <c r="M4124" i="4"/>
  <c r="Q4124" i="4" s="1"/>
  <c r="P4123" i="4"/>
  <c r="O4123" i="4"/>
  <c r="N4123" i="4"/>
  <c r="M4123" i="4"/>
  <c r="Q4123" i="4" s="1"/>
  <c r="P4122" i="4"/>
  <c r="O4122" i="4"/>
  <c r="N4122" i="4"/>
  <c r="M4122" i="4"/>
  <c r="Q4122" i="4" s="1"/>
  <c r="P4121" i="4"/>
  <c r="O4121" i="4"/>
  <c r="N4121" i="4"/>
  <c r="M4121" i="4"/>
  <c r="Q4121" i="4" s="1"/>
  <c r="P4120" i="4"/>
  <c r="O4120" i="4"/>
  <c r="N4120" i="4"/>
  <c r="M4120" i="4"/>
  <c r="Q4120" i="4" s="1"/>
  <c r="P4119" i="4"/>
  <c r="O4119" i="4"/>
  <c r="N4119" i="4"/>
  <c r="M4119" i="4"/>
  <c r="Q4119" i="4" s="1"/>
  <c r="P4118" i="4"/>
  <c r="O4118" i="4"/>
  <c r="N4118" i="4"/>
  <c r="M4118" i="4"/>
  <c r="Q4118" i="4" s="1"/>
  <c r="P4117" i="4"/>
  <c r="O4117" i="4"/>
  <c r="N4117" i="4"/>
  <c r="M4117" i="4"/>
  <c r="Q4117" i="4" s="1"/>
  <c r="P4116" i="4"/>
  <c r="O4116" i="4"/>
  <c r="N4116" i="4"/>
  <c r="M4116" i="4"/>
  <c r="Q4116" i="4" s="1"/>
  <c r="P4115" i="4"/>
  <c r="O4115" i="4"/>
  <c r="N4115" i="4"/>
  <c r="M4115" i="4"/>
  <c r="Q4115" i="4" s="1"/>
  <c r="P4114" i="4"/>
  <c r="O4114" i="4"/>
  <c r="N4114" i="4"/>
  <c r="M4114" i="4"/>
  <c r="Q4114" i="4" s="1"/>
  <c r="P4113" i="4"/>
  <c r="O4113" i="4"/>
  <c r="N4113" i="4"/>
  <c r="M4113" i="4"/>
  <c r="Q4113" i="4" s="1"/>
  <c r="P4112" i="4"/>
  <c r="O4112" i="4"/>
  <c r="N4112" i="4"/>
  <c r="M4112" i="4"/>
  <c r="Q4112" i="4" s="1"/>
  <c r="P4111" i="4"/>
  <c r="O4111" i="4"/>
  <c r="N4111" i="4"/>
  <c r="M4111" i="4"/>
  <c r="Q4111" i="4" s="1"/>
  <c r="P4110" i="4"/>
  <c r="O4110" i="4"/>
  <c r="N4110" i="4"/>
  <c r="M4110" i="4"/>
  <c r="Q4110" i="4" s="1"/>
  <c r="P4109" i="4"/>
  <c r="O4109" i="4"/>
  <c r="N4109" i="4"/>
  <c r="M4109" i="4"/>
  <c r="Q4109" i="4" s="1"/>
  <c r="P4108" i="4"/>
  <c r="O4108" i="4"/>
  <c r="N4108" i="4"/>
  <c r="M4108" i="4"/>
  <c r="Q4108" i="4" s="1"/>
  <c r="P4107" i="4"/>
  <c r="O4107" i="4"/>
  <c r="N4107" i="4"/>
  <c r="M4107" i="4"/>
  <c r="Q4107" i="4" s="1"/>
  <c r="P4106" i="4"/>
  <c r="O4106" i="4"/>
  <c r="N4106" i="4"/>
  <c r="M4106" i="4"/>
  <c r="Q4106" i="4" s="1"/>
  <c r="P4105" i="4"/>
  <c r="O4105" i="4"/>
  <c r="N4105" i="4"/>
  <c r="M4105" i="4"/>
  <c r="Q4105" i="4" s="1"/>
  <c r="P4104" i="4"/>
  <c r="O4104" i="4"/>
  <c r="N4104" i="4"/>
  <c r="M4104" i="4"/>
  <c r="Q4104" i="4" s="1"/>
  <c r="P4103" i="4"/>
  <c r="O4103" i="4"/>
  <c r="N4103" i="4"/>
  <c r="M4103" i="4"/>
  <c r="Q4103" i="4" s="1"/>
  <c r="P4102" i="4"/>
  <c r="O4102" i="4"/>
  <c r="N4102" i="4"/>
  <c r="M4102" i="4"/>
  <c r="Q4102" i="4" s="1"/>
  <c r="P4101" i="4"/>
  <c r="O4101" i="4"/>
  <c r="N4101" i="4"/>
  <c r="M4101" i="4"/>
  <c r="Q4101" i="4" s="1"/>
  <c r="P4100" i="4"/>
  <c r="O4100" i="4"/>
  <c r="N4100" i="4"/>
  <c r="M4100" i="4"/>
  <c r="Q4100" i="4" s="1"/>
  <c r="P4099" i="4"/>
  <c r="O4099" i="4"/>
  <c r="N4099" i="4"/>
  <c r="M4099" i="4"/>
  <c r="Q4099" i="4" s="1"/>
  <c r="P4098" i="4"/>
  <c r="O4098" i="4"/>
  <c r="N4098" i="4"/>
  <c r="M4098" i="4"/>
  <c r="Q4098" i="4" s="1"/>
  <c r="P4097" i="4"/>
  <c r="O4097" i="4"/>
  <c r="N4097" i="4"/>
  <c r="M4097" i="4"/>
  <c r="Q4097" i="4" s="1"/>
  <c r="P4096" i="4"/>
  <c r="O4096" i="4"/>
  <c r="N4096" i="4"/>
  <c r="M4096" i="4"/>
  <c r="Q4096" i="4" s="1"/>
  <c r="P4095" i="4"/>
  <c r="O4095" i="4"/>
  <c r="N4095" i="4"/>
  <c r="M4095" i="4"/>
  <c r="Q4095" i="4" s="1"/>
  <c r="P4094" i="4"/>
  <c r="O4094" i="4"/>
  <c r="N4094" i="4"/>
  <c r="M4094" i="4"/>
  <c r="Q4094" i="4" s="1"/>
  <c r="P4093" i="4"/>
  <c r="O4093" i="4"/>
  <c r="N4093" i="4"/>
  <c r="M4093" i="4"/>
  <c r="Q4093" i="4" s="1"/>
  <c r="P4092" i="4"/>
  <c r="O4092" i="4"/>
  <c r="N4092" i="4"/>
  <c r="M4092" i="4"/>
  <c r="Q4092" i="4" s="1"/>
  <c r="P4091" i="4"/>
  <c r="O4091" i="4"/>
  <c r="N4091" i="4"/>
  <c r="M4091" i="4"/>
  <c r="Q4091" i="4" s="1"/>
  <c r="P4090" i="4"/>
  <c r="O4090" i="4"/>
  <c r="N4090" i="4"/>
  <c r="M4090" i="4"/>
  <c r="Q4090" i="4" s="1"/>
  <c r="P4089" i="4"/>
  <c r="O4089" i="4"/>
  <c r="N4089" i="4"/>
  <c r="M4089" i="4"/>
  <c r="Q4089" i="4" s="1"/>
  <c r="P4088" i="4"/>
  <c r="O4088" i="4"/>
  <c r="N4088" i="4"/>
  <c r="M4088" i="4"/>
  <c r="Q4088" i="4" s="1"/>
  <c r="P4087" i="4"/>
  <c r="O4087" i="4"/>
  <c r="N4087" i="4"/>
  <c r="M4087" i="4"/>
  <c r="Q4087" i="4" s="1"/>
  <c r="P4086" i="4"/>
  <c r="O4086" i="4"/>
  <c r="N4086" i="4"/>
  <c r="M4086" i="4"/>
  <c r="Q4086" i="4" s="1"/>
  <c r="P4085" i="4"/>
  <c r="O4085" i="4"/>
  <c r="N4085" i="4"/>
  <c r="M4085" i="4"/>
  <c r="Q4085" i="4" s="1"/>
  <c r="P4084" i="4"/>
  <c r="O4084" i="4"/>
  <c r="N4084" i="4"/>
  <c r="M4084" i="4"/>
  <c r="Q4084" i="4" s="1"/>
  <c r="P4083" i="4"/>
  <c r="O4083" i="4"/>
  <c r="N4083" i="4"/>
  <c r="M4083" i="4"/>
  <c r="Q4083" i="4" s="1"/>
  <c r="P4082" i="4"/>
  <c r="O4082" i="4"/>
  <c r="N4082" i="4"/>
  <c r="M4082" i="4"/>
  <c r="Q4082" i="4" s="1"/>
  <c r="P4081" i="4"/>
  <c r="O4081" i="4"/>
  <c r="N4081" i="4"/>
  <c r="M4081" i="4"/>
  <c r="Q4081" i="4" s="1"/>
  <c r="P4080" i="4"/>
  <c r="O4080" i="4"/>
  <c r="N4080" i="4"/>
  <c r="M4080" i="4"/>
  <c r="Q4080" i="4" s="1"/>
  <c r="P4079" i="4"/>
  <c r="O4079" i="4"/>
  <c r="N4079" i="4"/>
  <c r="M4079" i="4"/>
  <c r="Q4079" i="4" s="1"/>
  <c r="P4078" i="4"/>
  <c r="O4078" i="4"/>
  <c r="N4078" i="4"/>
  <c r="M4078" i="4"/>
  <c r="Q4078" i="4" s="1"/>
  <c r="P4077" i="4"/>
  <c r="O4077" i="4"/>
  <c r="N4077" i="4"/>
  <c r="M4077" i="4"/>
  <c r="Q4077" i="4" s="1"/>
  <c r="P4076" i="4"/>
  <c r="O4076" i="4"/>
  <c r="N4076" i="4"/>
  <c r="M4076" i="4"/>
  <c r="Q4076" i="4" s="1"/>
  <c r="P4075" i="4"/>
  <c r="O4075" i="4"/>
  <c r="N4075" i="4"/>
  <c r="M4075" i="4"/>
  <c r="Q4075" i="4" s="1"/>
  <c r="P4074" i="4"/>
  <c r="O4074" i="4"/>
  <c r="N4074" i="4"/>
  <c r="M4074" i="4"/>
  <c r="Q4074" i="4" s="1"/>
  <c r="P4073" i="4"/>
  <c r="O4073" i="4"/>
  <c r="N4073" i="4"/>
  <c r="M4073" i="4"/>
  <c r="Q4073" i="4" s="1"/>
  <c r="P4072" i="4"/>
  <c r="O4072" i="4"/>
  <c r="N4072" i="4"/>
  <c r="M4072" i="4"/>
  <c r="Q4072" i="4" s="1"/>
  <c r="P4071" i="4"/>
  <c r="O4071" i="4"/>
  <c r="N4071" i="4"/>
  <c r="M4071" i="4"/>
  <c r="Q4071" i="4" s="1"/>
  <c r="P4070" i="4"/>
  <c r="O4070" i="4"/>
  <c r="N4070" i="4"/>
  <c r="M4070" i="4"/>
  <c r="Q4070" i="4" s="1"/>
  <c r="P4069" i="4"/>
  <c r="O4069" i="4"/>
  <c r="N4069" i="4"/>
  <c r="M4069" i="4"/>
  <c r="Q4069" i="4" s="1"/>
  <c r="P4068" i="4"/>
  <c r="O4068" i="4"/>
  <c r="N4068" i="4"/>
  <c r="M4068" i="4"/>
  <c r="Q4068" i="4" s="1"/>
  <c r="P4067" i="4"/>
  <c r="O4067" i="4"/>
  <c r="N4067" i="4"/>
  <c r="M4067" i="4"/>
  <c r="Q4067" i="4" s="1"/>
  <c r="P4066" i="4"/>
  <c r="O4066" i="4"/>
  <c r="N4066" i="4"/>
  <c r="M4066" i="4"/>
  <c r="Q4066" i="4" s="1"/>
  <c r="P4065" i="4"/>
  <c r="O4065" i="4"/>
  <c r="N4065" i="4"/>
  <c r="M4065" i="4"/>
  <c r="Q4065" i="4" s="1"/>
  <c r="P4064" i="4"/>
  <c r="O4064" i="4"/>
  <c r="N4064" i="4"/>
  <c r="M4064" i="4"/>
  <c r="Q4064" i="4" s="1"/>
  <c r="P4063" i="4"/>
  <c r="O4063" i="4"/>
  <c r="N4063" i="4"/>
  <c r="M4063" i="4"/>
  <c r="Q4063" i="4" s="1"/>
  <c r="P4062" i="4"/>
  <c r="O4062" i="4"/>
  <c r="N4062" i="4"/>
  <c r="M4062" i="4"/>
  <c r="Q4062" i="4" s="1"/>
  <c r="P4061" i="4"/>
  <c r="O4061" i="4"/>
  <c r="N4061" i="4"/>
  <c r="M4061" i="4"/>
  <c r="Q4061" i="4" s="1"/>
  <c r="P4060" i="4"/>
  <c r="O4060" i="4"/>
  <c r="N4060" i="4"/>
  <c r="M4060" i="4"/>
  <c r="Q4060" i="4" s="1"/>
  <c r="P4059" i="4"/>
  <c r="O4059" i="4"/>
  <c r="N4059" i="4"/>
  <c r="M4059" i="4"/>
  <c r="Q4059" i="4" s="1"/>
  <c r="P4058" i="4"/>
  <c r="O4058" i="4"/>
  <c r="N4058" i="4"/>
  <c r="M4058" i="4"/>
  <c r="Q4058" i="4" s="1"/>
  <c r="P4057" i="4"/>
  <c r="O4057" i="4"/>
  <c r="N4057" i="4"/>
  <c r="M4057" i="4"/>
  <c r="Q4057" i="4" s="1"/>
  <c r="P4056" i="4"/>
  <c r="O4056" i="4"/>
  <c r="N4056" i="4"/>
  <c r="M4056" i="4"/>
  <c r="Q4056" i="4" s="1"/>
  <c r="P4055" i="4"/>
  <c r="O4055" i="4"/>
  <c r="N4055" i="4"/>
  <c r="M4055" i="4"/>
  <c r="Q4055" i="4" s="1"/>
  <c r="P4054" i="4"/>
  <c r="O4054" i="4"/>
  <c r="N4054" i="4"/>
  <c r="M4054" i="4"/>
  <c r="Q4054" i="4" s="1"/>
  <c r="P4053" i="4"/>
  <c r="O4053" i="4"/>
  <c r="N4053" i="4"/>
  <c r="M4053" i="4"/>
  <c r="Q4053" i="4" s="1"/>
  <c r="P4052" i="4"/>
  <c r="O4052" i="4"/>
  <c r="N4052" i="4"/>
  <c r="M4052" i="4"/>
  <c r="Q4052" i="4" s="1"/>
  <c r="P4051" i="4"/>
  <c r="O4051" i="4"/>
  <c r="N4051" i="4"/>
  <c r="M4051" i="4"/>
  <c r="Q4051" i="4" s="1"/>
  <c r="P4050" i="4"/>
  <c r="O4050" i="4"/>
  <c r="N4050" i="4"/>
  <c r="M4050" i="4"/>
  <c r="Q4050" i="4" s="1"/>
  <c r="P4049" i="4"/>
  <c r="O4049" i="4"/>
  <c r="N4049" i="4"/>
  <c r="M4049" i="4"/>
  <c r="Q4049" i="4" s="1"/>
  <c r="P4048" i="4"/>
  <c r="O4048" i="4"/>
  <c r="N4048" i="4"/>
  <c r="M4048" i="4"/>
  <c r="Q4048" i="4" s="1"/>
  <c r="P4047" i="4"/>
  <c r="O4047" i="4"/>
  <c r="N4047" i="4"/>
  <c r="M4047" i="4"/>
  <c r="Q4047" i="4" s="1"/>
  <c r="P4046" i="4"/>
  <c r="O4046" i="4"/>
  <c r="N4046" i="4"/>
  <c r="M4046" i="4"/>
  <c r="Q4046" i="4" s="1"/>
  <c r="P4045" i="4"/>
  <c r="O4045" i="4"/>
  <c r="N4045" i="4"/>
  <c r="M4045" i="4"/>
  <c r="Q4045" i="4" s="1"/>
  <c r="P4044" i="4"/>
  <c r="O4044" i="4"/>
  <c r="N4044" i="4"/>
  <c r="M4044" i="4"/>
  <c r="Q4044" i="4" s="1"/>
  <c r="P4043" i="4"/>
  <c r="O4043" i="4"/>
  <c r="N4043" i="4"/>
  <c r="M4043" i="4"/>
  <c r="Q4043" i="4" s="1"/>
  <c r="P4042" i="4"/>
  <c r="O4042" i="4"/>
  <c r="N4042" i="4"/>
  <c r="M4042" i="4"/>
  <c r="Q4042" i="4" s="1"/>
  <c r="P4041" i="4"/>
  <c r="O4041" i="4"/>
  <c r="N4041" i="4"/>
  <c r="M4041" i="4"/>
  <c r="Q4041" i="4" s="1"/>
  <c r="P4040" i="4"/>
  <c r="O4040" i="4"/>
  <c r="N4040" i="4"/>
  <c r="M4040" i="4"/>
  <c r="Q4040" i="4" s="1"/>
  <c r="P4039" i="4"/>
  <c r="O4039" i="4"/>
  <c r="N4039" i="4"/>
  <c r="M4039" i="4"/>
  <c r="Q4039" i="4" s="1"/>
  <c r="P4038" i="4"/>
  <c r="O4038" i="4"/>
  <c r="N4038" i="4"/>
  <c r="M4038" i="4"/>
  <c r="Q4038" i="4" s="1"/>
  <c r="P4037" i="4"/>
  <c r="O4037" i="4"/>
  <c r="N4037" i="4"/>
  <c r="M4037" i="4"/>
  <c r="Q4037" i="4" s="1"/>
  <c r="P4036" i="4"/>
  <c r="O4036" i="4"/>
  <c r="N4036" i="4"/>
  <c r="M4036" i="4"/>
  <c r="Q4036" i="4" s="1"/>
  <c r="P4035" i="4"/>
  <c r="O4035" i="4"/>
  <c r="N4035" i="4"/>
  <c r="M4035" i="4"/>
  <c r="Q4035" i="4" s="1"/>
  <c r="P4034" i="4"/>
  <c r="O4034" i="4"/>
  <c r="N4034" i="4"/>
  <c r="M4034" i="4"/>
  <c r="Q4034" i="4" s="1"/>
  <c r="P4033" i="4"/>
  <c r="O4033" i="4"/>
  <c r="N4033" i="4"/>
  <c r="M4033" i="4"/>
  <c r="Q4033" i="4" s="1"/>
  <c r="P4032" i="4"/>
  <c r="O4032" i="4"/>
  <c r="N4032" i="4"/>
  <c r="M4032" i="4"/>
  <c r="Q4032" i="4" s="1"/>
  <c r="P4031" i="4"/>
  <c r="O4031" i="4"/>
  <c r="N4031" i="4"/>
  <c r="M4031" i="4"/>
  <c r="Q4031" i="4" s="1"/>
  <c r="P4030" i="4"/>
  <c r="O4030" i="4"/>
  <c r="N4030" i="4"/>
  <c r="M4030" i="4"/>
  <c r="Q4030" i="4" s="1"/>
  <c r="P4029" i="4"/>
  <c r="O4029" i="4"/>
  <c r="N4029" i="4"/>
  <c r="M4029" i="4"/>
  <c r="Q4029" i="4" s="1"/>
  <c r="P4028" i="4"/>
  <c r="O4028" i="4"/>
  <c r="N4028" i="4"/>
  <c r="M4028" i="4"/>
  <c r="Q4028" i="4" s="1"/>
  <c r="P4027" i="4"/>
  <c r="O4027" i="4"/>
  <c r="N4027" i="4"/>
  <c r="M4027" i="4"/>
  <c r="Q4027" i="4" s="1"/>
  <c r="P4026" i="4"/>
  <c r="O4026" i="4"/>
  <c r="N4026" i="4"/>
  <c r="M4026" i="4"/>
  <c r="Q4026" i="4" s="1"/>
  <c r="P4025" i="4"/>
  <c r="O4025" i="4"/>
  <c r="N4025" i="4"/>
  <c r="M4025" i="4"/>
  <c r="Q4025" i="4" s="1"/>
  <c r="P4024" i="4"/>
  <c r="O4024" i="4"/>
  <c r="N4024" i="4"/>
  <c r="M4024" i="4"/>
  <c r="Q4024" i="4" s="1"/>
  <c r="P4023" i="4"/>
  <c r="O4023" i="4"/>
  <c r="N4023" i="4"/>
  <c r="M4023" i="4"/>
  <c r="Q4023" i="4" s="1"/>
  <c r="P4022" i="4"/>
  <c r="O4022" i="4"/>
  <c r="N4022" i="4"/>
  <c r="M4022" i="4"/>
  <c r="Q4022" i="4" s="1"/>
  <c r="P4021" i="4"/>
  <c r="O4021" i="4"/>
  <c r="N4021" i="4"/>
  <c r="M4021" i="4"/>
  <c r="Q4021" i="4" s="1"/>
  <c r="P4020" i="4"/>
  <c r="O4020" i="4"/>
  <c r="N4020" i="4"/>
  <c r="M4020" i="4"/>
  <c r="Q4020" i="4" s="1"/>
  <c r="P4019" i="4"/>
  <c r="O4019" i="4"/>
  <c r="N4019" i="4"/>
  <c r="M4019" i="4"/>
  <c r="Q4019" i="4" s="1"/>
  <c r="P4018" i="4"/>
  <c r="O4018" i="4"/>
  <c r="N4018" i="4"/>
  <c r="M4018" i="4"/>
  <c r="Q4018" i="4" s="1"/>
  <c r="P4017" i="4"/>
  <c r="O4017" i="4"/>
  <c r="N4017" i="4"/>
  <c r="M4017" i="4"/>
  <c r="Q4017" i="4" s="1"/>
  <c r="P4016" i="4"/>
  <c r="O4016" i="4"/>
  <c r="N4016" i="4"/>
  <c r="M4016" i="4"/>
  <c r="Q4016" i="4" s="1"/>
  <c r="P4015" i="4"/>
  <c r="O4015" i="4"/>
  <c r="N4015" i="4"/>
  <c r="M4015" i="4"/>
  <c r="Q4015" i="4" s="1"/>
  <c r="P4014" i="4"/>
  <c r="O4014" i="4"/>
  <c r="N4014" i="4"/>
  <c r="M4014" i="4"/>
  <c r="Q4014" i="4" s="1"/>
  <c r="P4013" i="4"/>
  <c r="O4013" i="4"/>
  <c r="N4013" i="4"/>
  <c r="M4013" i="4"/>
  <c r="Q4013" i="4" s="1"/>
  <c r="P4012" i="4"/>
  <c r="O4012" i="4"/>
  <c r="N4012" i="4"/>
  <c r="M4012" i="4"/>
  <c r="Q4012" i="4" s="1"/>
  <c r="P4011" i="4"/>
  <c r="O4011" i="4"/>
  <c r="N4011" i="4"/>
  <c r="M4011" i="4"/>
  <c r="Q4011" i="4" s="1"/>
  <c r="P4010" i="4"/>
  <c r="O4010" i="4"/>
  <c r="N4010" i="4"/>
  <c r="M4010" i="4"/>
  <c r="Q4010" i="4" s="1"/>
  <c r="P4009" i="4"/>
  <c r="O4009" i="4"/>
  <c r="N4009" i="4"/>
  <c r="M4009" i="4"/>
  <c r="Q4009" i="4" s="1"/>
  <c r="P4008" i="4"/>
  <c r="O4008" i="4"/>
  <c r="N4008" i="4"/>
  <c r="M4008" i="4"/>
  <c r="Q4008" i="4" s="1"/>
  <c r="P4007" i="4"/>
  <c r="O4007" i="4"/>
  <c r="N4007" i="4"/>
  <c r="M4007" i="4"/>
  <c r="Q4007" i="4" s="1"/>
  <c r="P4006" i="4"/>
  <c r="O4006" i="4"/>
  <c r="N4006" i="4"/>
  <c r="M4006" i="4"/>
  <c r="Q4006" i="4" s="1"/>
  <c r="P4005" i="4"/>
  <c r="O4005" i="4"/>
  <c r="N4005" i="4"/>
  <c r="M4005" i="4"/>
  <c r="Q4005" i="4" s="1"/>
  <c r="P4004" i="4"/>
  <c r="O4004" i="4"/>
  <c r="N4004" i="4"/>
  <c r="M4004" i="4"/>
  <c r="Q4004" i="4" s="1"/>
  <c r="P4003" i="4"/>
  <c r="O4003" i="4"/>
  <c r="N4003" i="4"/>
  <c r="M4003" i="4"/>
  <c r="Q4003" i="4" s="1"/>
  <c r="P4002" i="4"/>
  <c r="O4002" i="4"/>
  <c r="N4002" i="4"/>
  <c r="M4002" i="4"/>
  <c r="Q4002" i="4" s="1"/>
  <c r="P4001" i="4"/>
  <c r="O4001" i="4"/>
  <c r="N4001" i="4"/>
  <c r="M4001" i="4"/>
  <c r="Q4001" i="4" s="1"/>
  <c r="P4000" i="4"/>
  <c r="O4000" i="4"/>
  <c r="N4000" i="4"/>
  <c r="M4000" i="4"/>
  <c r="Q4000" i="4" s="1"/>
  <c r="P3999" i="4"/>
  <c r="O3999" i="4"/>
  <c r="N3999" i="4"/>
  <c r="M3999" i="4"/>
  <c r="Q3999" i="4" s="1"/>
  <c r="P3998" i="4"/>
  <c r="O3998" i="4"/>
  <c r="N3998" i="4"/>
  <c r="M3998" i="4"/>
  <c r="Q3998" i="4" s="1"/>
  <c r="P3997" i="4"/>
  <c r="O3997" i="4"/>
  <c r="N3997" i="4"/>
  <c r="M3997" i="4"/>
  <c r="Q3997" i="4" s="1"/>
  <c r="P3996" i="4"/>
  <c r="O3996" i="4"/>
  <c r="N3996" i="4"/>
  <c r="M3996" i="4"/>
  <c r="Q3996" i="4" s="1"/>
  <c r="P3995" i="4"/>
  <c r="O3995" i="4"/>
  <c r="N3995" i="4"/>
  <c r="M3995" i="4"/>
  <c r="Q3995" i="4" s="1"/>
  <c r="P3994" i="4"/>
  <c r="O3994" i="4"/>
  <c r="N3994" i="4"/>
  <c r="M3994" i="4"/>
  <c r="Q3994" i="4" s="1"/>
  <c r="P3993" i="4"/>
  <c r="O3993" i="4"/>
  <c r="N3993" i="4"/>
  <c r="M3993" i="4"/>
  <c r="Q3993" i="4" s="1"/>
  <c r="P3992" i="4"/>
  <c r="O3992" i="4"/>
  <c r="N3992" i="4"/>
  <c r="M3992" i="4"/>
  <c r="Q3992" i="4" s="1"/>
  <c r="P3991" i="4"/>
  <c r="O3991" i="4"/>
  <c r="N3991" i="4"/>
  <c r="M3991" i="4"/>
  <c r="Q3991" i="4" s="1"/>
  <c r="P3990" i="4"/>
  <c r="O3990" i="4"/>
  <c r="N3990" i="4"/>
  <c r="M3990" i="4"/>
  <c r="Q3990" i="4" s="1"/>
  <c r="P3989" i="4"/>
  <c r="O3989" i="4"/>
  <c r="N3989" i="4"/>
  <c r="M3989" i="4"/>
  <c r="Q3989" i="4" s="1"/>
  <c r="P3988" i="4"/>
  <c r="O3988" i="4"/>
  <c r="N3988" i="4"/>
  <c r="M3988" i="4"/>
  <c r="Q3988" i="4" s="1"/>
  <c r="P3987" i="4"/>
  <c r="O3987" i="4"/>
  <c r="N3987" i="4"/>
  <c r="M3987" i="4"/>
  <c r="Q3987" i="4" s="1"/>
  <c r="P3986" i="4"/>
  <c r="O3986" i="4"/>
  <c r="N3986" i="4"/>
  <c r="M3986" i="4"/>
  <c r="Q3986" i="4" s="1"/>
  <c r="P3985" i="4"/>
  <c r="O3985" i="4"/>
  <c r="N3985" i="4"/>
  <c r="M3985" i="4"/>
  <c r="Q3985" i="4" s="1"/>
  <c r="P3984" i="4"/>
  <c r="O3984" i="4"/>
  <c r="N3984" i="4"/>
  <c r="M3984" i="4"/>
  <c r="Q3984" i="4" s="1"/>
  <c r="P3983" i="4"/>
  <c r="O3983" i="4"/>
  <c r="N3983" i="4"/>
  <c r="M3983" i="4"/>
  <c r="Q3983" i="4" s="1"/>
  <c r="P3982" i="4"/>
  <c r="O3982" i="4"/>
  <c r="N3982" i="4"/>
  <c r="M3982" i="4"/>
  <c r="Q3982" i="4" s="1"/>
  <c r="P3981" i="4"/>
  <c r="O3981" i="4"/>
  <c r="N3981" i="4"/>
  <c r="M3981" i="4"/>
  <c r="Q3981" i="4" s="1"/>
  <c r="P3980" i="4"/>
  <c r="O3980" i="4"/>
  <c r="N3980" i="4"/>
  <c r="M3980" i="4"/>
  <c r="Q3980" i="4" s="1"/>
  <c r="P3979" i="4"/>
  <c r="O3979" i="4"/>
  <c r="N3979" i="4"/>
  <c r="M3979" i="4"/>
  <c r="Q3979" i="4" s="1"/>
  <c r="P3978" i="4"/>
  <c r="O3978" i="4"/>
  <c r="N3978" i="4"/>
  <c r="M3978" i="4"/>
  <c r="Q3978" i="4" s="1"/>
  <c r="P3977" i="4"/>
  <c r="O3977" i="4"/>
  <c r="N3977" i="4"/>
  <c r="M3977" i="4"/>
  <c r="Q3977" i="4" s="1"/>
  <c r="P3976" i="4"/>
  <c r="O3976" i="4"/>
  <c r="N3976" i="4"/>
  <c r="M3976" i="4"/>
  <c r="Q3976" i="4" s="1"/>
  <c r="P3975" i="4"/>
  <c r="O3975" i="4"/>
  <c r="N3975" i="4"/>
  <c r="M3975" i="4"/>
  <c r="Q3975" i="4" s="1"/>
  <c r="P3974" i="4"/>
  <c r="O3974" i="4"/>
  <c r="N3974" i="4"/>
  <c r="M3974" i="4"/>
  <c r="Q3974" i="4" s="1"/>
  <c r="P3973" i="4"/>
  <c r="O3973" i="4"/>
  <c r="N3973" i="4"/>
  <c r="M3973" i="4"/>
  <c r="Q3973" i="4" s="1"/>
  <c r="P3972" i="4"/>
  <c r="O3972" i="4"/>
  <c r="N3972" i="4"/>
  <c r="M3972" i="4"/>
  <c r="Q3972" i="4" s="1"/>
  <c r="P3971" i="4"/>
  <c r="O3971" i="4"/>
  <c r="N3971" i="4"/>
  <c r="M3971" i="4"/>
  <c r="Q3971" i="4" s="1"/>
  <c r="P3970" i="4"/>
  <c r="O3970" i="4"/>
  <c r="N3970" i="4"/>
  <c r="M3970" i="4"/>
  <c r="Q3970" i="4" s="1"/>
  <c r="P3969" i="4"/>
  <c r="O3969" i="4"/>
  <c r="N3969" i="4"/>
  <c r="M3969" i="4"/>
  <c r="Q3969" i="4" s="1"/>
  <c r="P3968" i="4"/>
  <c r="O3968" i="4"/>
  <c r="N3968" i="4"/>
  <c r="M3968" i="4"/>
  <c r="Q3968" i="4" s="1"/>
  <c r="P3967" i="4"/>
  <c r="O3967" i="4"/>
  <c r="N3967" i="4"/>
  <c r="M3967" i="4"/>
  <c r="Q3967" i="4" s="1"/>
  <c r="P3966" i="4"/>
  <c r="O3966" i="4"/>
  <c r="N3966" i="4"/>
  <c r="M3966" i="4"/>
  <c r="Q3966" i="4" s="1"/>
  <c r="P3965" i="4"/>
  <c r="O3965" i="4"/>
  <c r="N3965" i="4"/>
  <c r="M3965" i="4"/>
  <c r="Q3965" i="4" s="1"/>
  <c r="P3964" i="4"/>
  <c r="O3964" i="4"/>
  <c r="N3964" i="4"/>
  <c r="M3964" i="4"/>
  <c r="Q3964" i="4" s="1"/>
  <c r="P3963" i="4"/>
  <c r="O3963" i="4"/>
  <c r="N3963" i="4"/>
  <c r="M3963" i="4"/>
  <c r="Q3963" i="4" s="1"/>
  <c r="P3962" i="4"/>
  <c r="O3962" i="4"/>
  <c r="N3962" i="4"/>
  <c r="M3962" i="4"/>
  <c r="Q3962" i="4" s="1"/>
  <c r="P3961" i="4"/>
  <c r="O3961" i="4"/>
  <c r="N3961" i="4"/>
  <c r="M3961" i="4"/>
  <c r="Q3961" i="4" s="1"/>
  <c r="P3960" i="4"/>
  <c r="O3960" i="4"/>
  <c r="N3960" i="4"/>
  <c r="M3960" i="4"/>
  <c r="Q3960" i="4" s="1"/>
  <c r="P3959" i="4"/>
  <c r="O3959" i="4"/>
  <c r="N3959" i="4"/>
  <c r="M3959" i="4"/>
  <c r="Q3959" i="4" s="1"/>
  <c r="P3958" i="4"/>
  <c r="O3958" i="4"/>
  <c r="N3958" i="4"/>
  <c r="M3958" i="4"/>
  <c r="Q3958" i="4" s="1"/>
  <c r="P3957" i="4"/>
  <c r="O3957" i="4"/>
  <c r="N3957" i="4"/>
  <c r="M3957" i="4"/>
  <c r="Q3957" i="4" s="1"/>
  <c r="P3956" i="4"/>
  <c r="O3956" i="4"/>
  <c r="N3956" i="4"/>
  <c r="M3956" i="4"/>
  <c r="Q3956" i="4" s="1"/>
  <c r="P3955" i="4"/>
  <c r="O3955" i="4"/>
  <c r="N3955" i="4"/>
  <c r="M3955" i="4"/>
  <c r="Q3955" i="4" s="1"/>
  <c r="P3954" i="4"/>
  <c r="O3954" i="4"/>
  <c r="N3954" i="4"/>
  <c r="M3954" i="4"/>
  <c r="Q3954" i="4" s="1"/>
  <c r="P3953" i="4"/>
  <c r="O3953" i="4"/>
  <c r="N3953" i="4"/>
  <c r="M3953" i="4"/>
  <c r="Q3953" i="4" s="1"/>
  <c r="P3952" i="4"/>
  <c r="O3952" i="4"/>
  <c r="N3952" i="4"/>
  <c r="M3952" i="4"/>
  <c r="Q3952" i="4" s="1"/>
  <c r="P3951" i="4"/>
  <c r="O3951" i="4"/>
  <c r="N3951" i="4"/>
  <c r="M3951" i="4"/>
  <c r="Q3951" i="4" s="1"/>
  <c r="P3950" i="4"/>
  <c r="O3950" i="4"/>
  <c r="N3950" i="4"/>
  <c r="M3950" i="4"/>
  <c r="Q3950" i="4" s="1"/>
  <c r="P3949" i="4"/>
  <c r="O3949" i="4"/>
  <c r="N3949" i="4"/>
  <c r="M3949" i="4"/>
  <c r="Q3949" i="4" s="1"/>
  <c r="P3948" i="4"/>
  <c r="O3948" i="4"/>
  <c r="N3948" i="4"/>
  <c r="M3948" i="4"/>
  <c r="Q3948" i="4" s="1"/>
  <c r="P3947" i="4"/>
  <c r="O3947" i="4"/>
  <c r="N3947" i="4"/>
  <c r="M3947" i="4"/>
  <c r="Q3947" i="4" s="1"/>
  <c r="P3946" i="4"/>
  <c r="O3946" i="4"/>
  <c r="N3946" i="4"/>
  <c r="M3946" i="4"/>
  <c r="Q3946" i="4" s="1"/>
  <c r="P3945" i="4"/>
  <c r="O3945" i="4"/>
  <c r="N3945" i="4"/>
  <c r="M3945" i="4"/>
  <c r="Q3945" i="4" s="1"/>
  <c r="P3944" i="4"/>
  <c r="O3944" i="4"/>
  <c r="N3944" i="4"/>
  <c r="M3944" i="4"/>
  <c r="Q3944" i="4" s="1"/>
  <c r="P3943" i="4"/>
  <c r="O3943" i="4"/>
  <c r="N3943" i="4"/>
  <c r="M3943" i="4"/>
  <c r="Q3943" i="4" s="1"/>
  <c r="P3942" i="4"/>
  <c r="O3942" i="4"/>
  <c r="N3942" i="4"/>
  <c r="M3942" i="4"/>
  <c r="Q3942" i="4" s="1"/>
  <c r="P3941" i="4"/>
  <c r="O3941" i="4"/>
  <c r="N3941" i="4"/>
  <c r="M3941" i="4"/>
  <c r="Q3941" i="4" s="1"/>
  <c r="P3940" i="4"/>
  <c r="O3940" i="4"/>
  <c r="N3940" i="4"/>
  <c r="M3940" i="4"/>
  <c r="Q3940" i="4" s="1"/>
  <c r="P3939" i="4"/>
  <c r="O3939" i="4"/>
  <c r="N3939" i="4"/>
  <c r="M3939" i="4"/>
  <c r="Q3939" i="4" s="1"/>
  <c r="P3938" i="4"/>
  <c r="O3938" i="4"/>
  <c r="N3938" i="4"/>
  <c r="M3938" i="4"/>
  <c r="Q3938" i="4" s="1"/>
  <c r="P3937" i="4"/>
  <c r="O3937" i="4"/>
  <c r="N3937" i="4"/>
  <c r="M3937" i="4"/>
  <c r="Q3937" i="4" s="1"/>
  <c r="P3936" i="4"/>
  <c r="O3936" i="4"/>
  <c r="N3936" i="4"/>
  <c r="M3936" i="4"/>
  <c r="Q3936" i="4" s="1"/>
  <c r="P3935" i="4"/>
  <c r="O3935" i="4"/>
  <c r="N3935" i="4"/>
  <c r="M3935" i="4"/>
  <c r="Q3935" i="4" s="1"/>
  <c r="P3934" i="4"/>
  <c r="O3934" i="4"/>
  <c r="N3934" i="4"/>
  <c r="M3934" i="4"/>
  <c r="Q3934" i="4" s="1"/>
  <c r="P3933" i="4"/>
  <c r="O3933" i="4"/>
  <c r="N3933" i="4"/>
  <c r="M3933" i="4"/>
  <c r="Q3933" i="4" s="1"/>
  <c r="P3932" i="4"/>
  <c r="O3932" i="4"/>
  <c r="N3932" i="4"/>
  <c r="M3932" i="4"/>
  <c r="Q3932" i="4" s="1"/>
  <c r="P3931" i="4"/>
  <c r="O3931" i="4"/>
  <c r="N3931" i="4"/>
  <c r="M3931" i="4"/>
  <c r="Q3931" i="4" s="1"/>
  <c r="P3930" i="4"/>
  <c r="O3930" i="4"/>
  <c r="N3930" i="4"/>
  <c r="M3930" i="4"/>
  <c r="Q3930" i="4" s="1"/>
  <c r="P3929" i="4"/>
  <c r="O3929" i="4"/>
  <c r="N3929" i="4"/>
  <c r="M3929" i="4"/>
  <c r="Q3929" i="4" s="1"/>
  <c r="P3928" i="4"/>
  <c r="O3928" i="4"/>
  <c r="N3928" i="4"/>
  <c r="M3928" i="4"/>
  <c r="Q3928" i="4" s="1"/>
  <c r="P3927" i="4"/>
  <c r="O3927" i="4"/>
  <c r="N3927" i="4"/>
  <c r="M3927" i="4"/>
  <c r="Q3927" i="4" s="1"/>
  <c r="P3926" i="4"/>
  <c r="O3926" i="4"/>
  <c r="N3926" i="4"/>
  <c r="M3926" i="4"/>
  <c r="Q3926" i="4" s="1"/>
  <c r="P3925" i="4"/>
  <c r="O3925" i="4"/>
  <c r="N3925" i="4"/>
  <c r="M3925" i="4"/>
  <c r="Q3925" i="4" s="1"/>
  <c r="P3924" i="4"/>
  <c r="O3924" i="4"/>
  <c r="N3924" i="4"/>
  <c r="M3924" i="4"/>
  <c r="Q3924" i="4" s="1"/>
  <c r="P3923" i="4"/>
  <c r="O3923" i="4"/>
  <c r="N3923" i="4"/>
  <c r="M3923" i="4"/>
  <c r="Q3923" i="4" s="1"/>
  <c r="P3922" i="4"/>
  <c r="O3922" i="4"/>
  <c r="N3922" i="4"/>
  <c r="M3922" i="4"/>
  <c r="Q3922" i="4" s="1"/>
  <c r="P3921" i="4"/>
  <c r="O3921" i="4"/>
  <c r="N3921" i="4"/>
  <c r="M3921" i="4"/>
  <c r="Q3921" i="4" s="1"/>
  <c r="P3920" i="4"/>
  <c r="O3920" i="4"/>
  <c r="N3920" i="4"/>
  <c r="M3920" i="4"/>
  <c r="Q3920" i="4" s="1"/>
  <c r="P3919" i="4"/>
  <c r="O3919" i="4"/>
  <c r="N3919" i="4"/>
  <c r="M3919" i="4"/>
  <c r="Q3919" i="4" s="1"/>
  <c r="P3918" i="4"/>
  <c r="O3918" i="4"/>
  <c r="N3918" i="4"/>
  <c r="M3918" i="4"/>
  <c r="Q3918" i="4" s="1"/>
  <c r="P3917" i="4"/>
  <c r="O3917" i="4"/>
  <c r="N3917" i="4"/>
  <c r="M3917" i="4"/>
  <c r="Q3917" i="4" s="1"/>
  <c r="P3916" i="4"/>
  <c r="O3916" i="4"/>
  <c r="N3916" i="4"/>
  <c r="M3916" i="4"/>
  <c r="Q3916" i="4" s="1"/>
  <c r="P3915" i="4"/>
  <c r="O3915" i="4"/>
  <c r="N3915" i="4"/>
  <c r="M3915" i="4"/>
  <c r="Q3915" i="4" s="1"/>
  <c r="P3914" i="4"/>
  <c r="O3914" i="4"/>
  <c r="N3914" i="4"/>
  <c r="M3914" i="4"/>
  <c r="Q3914" i="4" s="1"/>
  <c r="P3913" i="4"/>
  <c r="O3913" i="4"/>
  <c r="N3913" i="4"/>
  <c r="M3913" i="4"/>
  <c r="Q3913" i="4" s="1"/>
  <c r="P3912" i="4"/>
  <c r="O3912" i="4"/>
  <c r="N3912" i="4"/>
  <c r="M3912" i="4"/>
  <c r="Q3912" i="4" s="1"/>
  <c r="P3911" i="4"/>
  <c r="O3911" i="4"/>
  <c r="N3911" i="4"/>
  <c r="M3911" i="4"/>
  <c r="Q3911" i="4" s="1"/>
  <c r="P3910" i="4"/>
  <c r="O3910" i="4"/>
  <c r="N3910" i="4"/>
  <c r="M3910" i="4"/>
  <c r="Q3910" i="4" s="1"/>
  <c r="P3909" i="4"/>
  <c r="O3909" i="4"/>
  <c r="N3909" i="4"/>
  <c r="M3909" i="4"/>
  <c r="Q3909" i="4" s="1"/>
  <c r="P3908" i="4"/>
  <c r="O3908" i="4"/>
  <c r="N3908" i="4"/>
  <c r="M3908" i="4"/>
  <c r="Q3908" i="4" s="1"/>
  <c r="P3907" i="4"/>
  <c r="O3907" i="4"/>
  <c r="N3907" i="4"/>
  <c r="M3907" i="4"/>
  <c r="Q3907" i="4" s="1"/>
  <c r="P3906" i="4"/>
  <c r="O3906" i="4"/>
  <c r="N3906" i="4"/>
  <c r="M3906" i="4"/>
  <c r="Q3906" i="4" s="1"/>
  <c r="P3905" i="4"/>
  <c r="O3905" i="4"/>
  <c r="N3905" i="4"/>
  <c r="M3905" i="4"/>
  <c r="Q3905" i="4" s="1"/>
  <c r="P3904" i="4"/>
  <c r="O3904" i="4"/>
  <c r="N3904" i="4"/>
  <c r="M3904" i="4"/>
  <c r="Q3904" i="4" s="1"/>
  <c r="P3903" i="4"/>
  <c r="O3903" i="4"/>
  <c r="N3903" i="4"/>
  <c r="M3903" i="4"/>
  <c r="Q3903" i="4" s="1"/>
  <c r="P3902" i="4"/>
  <c r="O3902" i="4"/>
  <c r="N3902" i="4"/>
  <c r="M3902" i="4"/>
  <c r="Q3902" i="4" s="1"/>
  <c r="P3901" i="4"/>
  <c r="O3901" i="4"/>
  <c r="N3901" i="4"/>
  <c r="M3901" i="4"/>
  <c r="Q3901" i="4" s="1"/>
  <c r="P3900" i="4"/>
  <c r="O3900" i="4"/>
  <c r="N3900" i="4"/>
  <c r="M3900" i="4"/>
  <c r="Q3900" i="4" s="1"/>
  <c r="P3899" i="4"/>
  <c r="O3899" i="4"/>
  <c r="N3899" i="4"/>
  <c r="M3899" i="4"/>
  <c r="Q3899" i="4" s="1"/>
  <c r="P3898" i="4"/>
  <c r="O3898" i="4"/>
  <c r="N3898" i="4"/>
  <c r="M3898" i="4"/>
  <c r="Q3898" i="4" s="1"/>
  <c r="P3897" i="4"/>
  <c r="O3897" i="4"/>
  <c r="N3897" i="4"/>
  <c r="M3897" i="4"/>
  <c r="Q3897" i="4" s="1"/>
  <c r="P3896" i="4"/>
  <c r="O3896" i="4"/>
  <c r="N3896" i="4"/>
  <c r="M3896" i="4"/>
  <c r="Q3896" i="4" s="1"/>
  <c r="P3895" i="4"/>
  <c r="O3895" i="4"/>
  <c r="N3895" i="4"/>
  <c r="M3895" i="4"/>
  <c r="Q3895" i="4" s="1"/>
  <c r="P3894" i="4"/>
  <c r="O3894" i="4"/>
  <c r="N3894" i="4"/>
  <c r="M3894" i="4"/>
  <c r="Q3894" i="4" s="1"/>
  <c r="P3893" i="4"/>
  <c r="O3893" i="4"/>
  <c r="N3893" i="4"/>
  <c r="M3893" i="4"/>
  <c r="Q3893" i="4" s="1"/>
  <c r="P3892" i="4"/>
  <c r="O3892" i="4"/>
  <c r="N3892" i="4"/>
  <c r="M3892" i="4"/>
  <c r="Q3892" i="4" s="1"/>
  <c r="P3891" i="4"/>
  <c r="O3891" i="4"/>
  <c r="N3891" i="4"/>
  <c r="M3891" i="4"/>
  <c r="Q3891" i="4" s="1"/>
  <c r="P3890" i="4"/>
  <c r="O3890" i="4"/>
  <c r="N3890" i="4"/>
  <c r="M3890" i="4"/>
  <c r="Q3890" i="4" s="1"/>
  <c r="P3889" i="4"/>
  <c r="O3889" i="4"/>
  <c r="N3889" i="4"/>
  <c r="M3889" i="4"/>
  <c r="Q3889" i="4" s="1"/>
  <c r="P3888" i="4"/>
  <c r="O3888" i="4"/>
  <c r="N3888" i="4"/>
  <c r="M3888" i="4"/>
  <c r="Q3888" i="4" s="1"/>
  <c r="P3887" i="4"/>
  <c r="O3887" i="4"/>
  <c r="N3887" i="4"/>
  <c r="M3887" i="4"/>
  <c r="Q3887" i="4" s="1"/>
  <c r="P3886" i="4"/>
  <c r="O3886" i="4"/>
  <c r="N3886" i="4"/>
  <c r="M3886" i="4"/>
  <c r="Q3886" i="4" s="1"/>
  <c r="P3885" i="4"/>
  <c r="O3885" i="4"/>
  <c r="N3885" i="4"/>
  <c r="M3885" i="4"/>
  <c r="Q3885" i="4" s="1"/>
  <c r="P3884" i="4"/>
  <c r="O3884" i="4"/>
  <c r="N3884" i="4"/>
  <c r="M3884" i="4"/>
  <c r="Q3884" i="4" s="1"/>
  <c r="P3883" i="4"/>
  <c r="O3883" i="4"/>
  <c r="N3883" i="4"/>
  <c r="M3883" i="4"/>
  <c r="Q3883" i="4" s="1"/>
  <c r="P3882" i="4"/>
  <c r="O3882" i="4"/>
  <c r="N3882" i="4"/>
  <c r="M3882" i="4"/>
  <c r="Q3882" i="4" s="1"/>
  <c r="P3881" i="4"/>
  <c r="O3881" i="4"/>
  <c r="N3881" i="4"/>
  <c r="M3881" i="4"/>
  <c r="Q3881" i="4" s="1"/>
  <c r="P3880" i="4"/>
  <c r="O3880" i="4"/>
  <c r="N3880" i="4"/>
  <c r="M3880" i="4"/>
  <c r="Q3880" i="4" s="1"/>
  <c r="P3879" i="4"/>
  <c r="O3879" i="4"/>
  <c r="N3879" i="4"/>
  <c r="M3879" i="4"/>
  <c r="Q3879" i="4" s="1"/>
  <c r="P3878" i="4"/>
  <c r="O3878" i="4"/>
  <c r="N3878" i="4"/>
  <c r="M3878" i="4"/>
  <c r="Q3878" i="4" s="1"/>
  <c r="P3877" i="4"/>
  <c r="O3877" i="4"/>
  <c r="N3877" i="4"/>
  <c r="M3877" i="4"/>
  <c r="Q3877" i="4" s="1"/>
  <c r="P3876" i="4"/>
  <c r="O3876" i="4"/>
  <c r="N3876" i="4"/>
  <c r="M3876" i="4"/>
  <c r="Q3876" i="4" s="1"/>
  <c r="P3875" i="4"/>
  <c r="O3875" i="4"/>
  <c r="N3875" i="4"/>
  <c r="M3875" i="4"/>
  <c r="Q3875" i="4" s="1"/>
  <c r="P3874" i="4"/>
  <c r="O3874" i="4"/>
  <c r="N3874" i="4"/>
  <c r="M3874" i="4"/>
  <c r="Q3874" i="4" s="1"/>
  <c r="P3873" i="4"/>
  <c r="O3873" i="4"/>
  <c r="N3873" i="4"/>
  <c r="M3873" i="4"/>
  <c r="Q3873" i="4" s="1"/>
  <c r="P3872" i="4"/>
  <c r="O3872" i="4"/>
  <c r="N3872" i="4"/>
  <c r="M3872" i="4"/>
  <c r="Q3872" i="4" s="1"/>
  <c r="P3871" i="4"/>
  <c r="O3871" i="4"/>
  <c r="N3871" i="4"/>
  <c r="M3871" i="4"/>
  <c r="Q3871" i="4" s="1"/>
  <c r="P3870" i="4"/>
  <c r="O3870" i="4"/>
  <c r="N3870" i="4"/>
  <c r="M3870" i="4"/>
  <c r="Q3870" i="4" s="1"/>
  <c r="P3869" i="4"/>
  <c r="O3869" i="4"/>
  <c r="N3869" i="4"/>
  <c r="M3869" i="4"/>
  <c r="Q3869" i="4" s="1"/>
  <c r="P3868" i="4"/>
  <c r="O3868" i="4"/>
  <c r="N3868" i="4"/>
  <c r="M3868" i="4"/>
  <c r="Q3868" i="4" s="1"/>
  <c r="P3867" i="4"/>
  <c r="O3867" i="4"/>
  <c r="N3867" i="4"/>
  <c r="M3867" i="4"/>
  <c r="Q3867" i="4" s="1"/>
  <c r="P3866" i="4"/>
  <c r="O3866" i="4"/>
  <c r="N3866" i="4"/>
  <c r="M3866" i="4"/>
  <c r="Q3866" i="4" s="1"/>
  <c r="P3865" i="4"/>
  <c r="O3865" i="4"/>
  <c r="N3865" i="4"/>
  <c r="M3865" i="4"/>
  <c r="Q3865" i="4" s="1"/>
  <c r="P3864" i="4"/>
  <c r="O3864" i="4"/>
  <c r="N3864" i="4"/>
  <c r="M3864" i="4"/>
  <c r="Q3864" i="4" s="1"/>
  <c r="P3863" i="4"/>
  <c r="O3863" i="4"/>
  <c r="N3863" i="4"/>
  <c r="M3863" i="4"/>
  <c r="Q3863" i="4" s="1"/>
  <c r="P3862" i="4"/>
  <c r="O3862" i="4"/>
  <c r="N3862" i="4"/>
  <c r="M3862" i="4"/>
  <c r="Q3862" i="4" s="1"/>
  <c r="P3861" i="4"/>
  <c r="O3861" i="4"/>
  <c r="N3861" i="4"/>
  <c r="M3861" i="4"/>
  <c r="Q3861" i="4" s="1"/>
  <c r="P3860" i="4"/>
  <c r="O3860" i="4"/>
  <c r="N3860" i="4"/>
  <c r="M3860" i="4"/>
  <c r="Q3860" i="4" s="1"/>
  <c r="P3859" i="4"/>
  <c r="O3859" i="4"/>
  <c r="N3859" i="4"/>
  <c r="M3859" i="4"/>
  <c r="Q3859" i="4" s="1"/>
  <c r="P3858" i="4"/>
  <c r="O3858" i="4"/>
  <c r="N3858" i="4"/>
  <c r="M3858" i="4"/>
  <c r="Q3858" i="4" s="1"/>
  <c r="P3857" i="4"/>
  <c r="O3857" i="4"/>
  <c r="N3857" i="4"/>
  <c r="M3857" i="4"/>
  <c r="Q3857" i="4" s="1"/>
  <c r="P3856" i="4"/>
  <c r="O3856" i="4"/>
  <c r="N3856" i="4"/>
  <c r="M3856" i="4"/>
  <c r="Q3856" i="4" s="1"/>
  <c r="P3855" i="4"/>
  <c r="O3855" i="4"/>
  <c r="N3855" i="4"/>
  <c r="M3855" i="4"/>
  <c r="Q3855" i="4" s="1"/>
  <c r="P3854" i="4"/>
  <c r="O3854" i="4"/>
  <c r="N3854" i="4"/>
  <c r="M3854" i="4"/>
  <c r="Q3854" i="4" s="1"/>
  <c r="P3853" i="4"/>
  <c r="O3853" i="4"/>
  <c r="N3853" i="4"/>
  <c r="M3853" i="4"/>
  <c r="Q3853" i="4" s="1"/>
  <c r="P3852" i="4"/>
  <c r="O3852" i="4"/>
  <c r="N3852" i="4"/>
  <c r="M3852" i="4"/>
  <c r="Q3852" i="4" s="1"/>
  <c r="P3851" i="4"/>
  <c r="O3851" i="4"/>
  <c r="N3851" i="4"/>
  <c r="M3851" i="4"/>
  <c r="Q3851" i="4" s="1"/>
  <c r="P3850" i="4"/>
  <c r="O3850" i="4"/>
  <c r="N3850" i="4"/>
  <c r="M3850" i="4"/>
  <c r="Q3850" i="4" s="1"/>
  <c r="P3849" i="4"/>
  <c r="O3849" i="4"/>
  <c r="N3849" i="4"/>
  <c r="M3849" i="4"/>
  <c r="Q3849" i="4" s="1"/>
  <c r="P3848" i="4"/>
  <c r="O3848" i="4"/>
  <c r="N3848" i="4"/>
  <c r="M3848" i="4"/>
  <c r="Q3848" i="4" s="1"/>
  <c r="P3847" i="4"/>
  <c r="O3847" i="4"/>
  <c r="N3847" i="4"/>
  <c r="M3847" i="4"/>
  <c r="Q3847" i="4" s="1"/>
  <c r="P3846" i="4"/>
  <c r="O3846" i="4"/>
  <c r="N3846" i="4"/>
  <c r="M3846" i="4"/>
  <c r="Q3846" i="4" s="1"/>
  <c r="P3845" i="4"/>
  <c r="O3845" i="4"/>
  <c r="N3845" i="4"/>
  <c r="M3845" i="4"/>
  <c r="Q3845" i="4" s="1"/>
  <c r="P3844" i="4"/>
  <c r="O3844" i="4"/>
  <c r="N3844" i="4"/>
  <c r="M3844" i="4"/>
  <c r="Q3844" i="4" s="1"/>
  <c r="P3843" i="4"/>
  <c r="O3843" i="4"/>
  <c r="N3843" i="4"/>
  <c r="M3843" i="4"/>
  <c r="Q3843" i="4" s="1"/>
  <c r="P3842" i="4"/>
  <c r="O3842" i="4"/>
  <c r="N3842" i="4"/>
  <c r="M3842" i="4"/>
  <c r="Q3842" i="4" s="1"/>
  <c r="P3841" i="4"/>
  <c r="O3841" i="4"/>
  <c r="N3841" i="4"/>
  <c r="M3841" i="4"/>
  <c r="Q3841" i="4" s="1"/>
  <c r="P3840" i="4"/>
  <c r="O3840" i="4"/>
  <c r="N3840" i="4"/>
  <c r="M3840" i="4"/>
  <c r="Q3840" i="4" s="1"/>
  <c r="P3839" i="4"/>
  <c r="O3839" i="4"/>
  <c r="N3839" i="4"/>
  <c r="M3839" i="4"/>
  <c r="Q3839" i="4" s="1"/>
  <c r="P3838" i="4"/>
  <c r="O3838" i="4"/>
  <c r="N3838" i="4"/>
  <c r="M3838" i="4"/>
  <c r="Q3838" i="4" s="1"/>
  <c r="P3837" i="4"/>
  <c r="O3837" i="4"/>
  <c r="N3837" i="4"/>
  <c r="M3837" i="4"/>
  <c r="Q3837" i="4" s="1"/>
  <c r="P3836" i="4"/>
  <c r="O3836" i="4"/>
  <c r="N3836" i="4"/>
  <c r="M3836" i="4"/>
  <c r="Q3836" i="4" s="1"/>
  <c r="P3835" i="4"/>
  <c r="O3835" i="4"/>
  <c r="N3835" i="4"/>
  <c r="M3835" i="4"/>
  <c r="Q3835" i="4" s="1"/>
  <c r="P3834" i="4"/>
  <c r="O3834" i="4"/>
  <c r="N3834" i="4"/>
  <c r="M3834" i="4"/>
  <c r="Q3834" i="4" s="1"/>
  <c r="P3833" i="4"/>
  <c r="O3833" i="4"/>
  <c r="N3833" i="4"/>
  <c r="M3833" i="4"/>
  <c r="Q3833" i="4" s="1"/>
  <c r="P3832" i="4"/>
  <c r="O3832" i="4"/>
  <c r="N3832" i="4"/>
  <c r="M3832" i="4"/>
  <c r="Q3832" i="4" s="1"/>
  <c r="P3831" i="4"/>
  <c r="O3831" i="4"/>
  <c r="N3831" i="4"/>
  <c r="M3831" i="4"/>
  <c r="Q3831" i="4" s="1"/>
  <c r="P3830" i="4"/>
  <c r="O3830" i="4"/>
  <c r="N3830" i="4"/>
  <c r="M3830" i="4"/>
  <c r="Q3830" i="4" s="1"/>
  <c r="P3829" i="4"/>
  <c r="O3829" i="4"/>
  <c r="N3829" i="4"/>
  <c r="M3829" i="4"/>
  <c r="Q3829" i="4" s="1"/>
  <c r="P3828" i="4"/>
  <c r="O3828" i="4"/>
  <c r="N3828" i="4"/>
  <c r="M3828" i="4"/>
  <c r="Q3828" i="4" s="1"/>
  <c r="P3827" i="4"/>
  <c r="O3827" i="4"/>
  <c r="N3827" i="4"/>
  <c r="M3827" i="4"/>
  <c r="Q3827" i="4" s="1"/>
  <c r="P3826" i="4"/>
  <c r="O3826" i="4"/>
  <c r="N3826" i="4"/>
  <c r="M3826" i="4"/>
  <c r="Q3826" i="4" s="1"/>
  <c r="P3825" i="4"/>
  <c r="O3825" i="4"/>
  <c r="N3825" i="4"/>
  <c r="M3825" i="4"/>
  <c r="Q3825" i="4" s="1"/>
  <c r="P3824" i="4"/>
  <c r="O3824" i="4"/>
  <c r="N3824" i="4"/>
  <c r="M3824" i="4"/>
  <c r="Q3824" i="4" s="1"/>
  <c r="P3823" i="4"/>
  <c r="O3823" i="4"/>
  <c r="N3823" i="4"/>
  <c r="M3823" i="4"/>
  <c r="Q3823" i="4" s="1"/>
  <c r="P3822" i="4"/>
  <c r="O3822" i="4"/>
  <c r="N3822" i="4"/>
  <c r="M3822" i="4"/>
  <c r="Q3822" i="4" s="1"/>
  <c r="P3821" i="4"/>
  <c r="O3821" i="4"/>
  <c r="N3821" i="4"/>
  <c r="M3821" i="4"/>
  <c r="Q3821" i="4" s="1"/>
  <c r="P3820" i="4"/>
  <c r="O3820" i="4"/>
  <c r="N3820" i="4"/>
  <c r="M3820" i="4"/>
  <c r="Q3820" i="4" s="1"/>
  <c r="P3819" i="4"/>
  <c r="O3819" i="4"/>
  <c r="N3819" i="4"/>
  <c r="M3819" i="4"/>
  <c r="Q3819" i="4" s="1"/>
  <c r="P3818" i="4"/>
  <c r="O3818" i="4"/>
  <c r="N3818" i="4"/>
  <c r="M3818" i="4"/>
  <c r="Q3818" i="4" s="1"/>
  <c r="P3817" i="4"/>
  <c r="O3817" i="4"/>
  <c r="N3817" i="4"/>
  <c r="M3817" i="4"/>
  <c r="Q3817" i="4" s="1"/>
  <c r="P3816" i="4"/>
  <c r="O3816" i="4"/>
  <c r="N3816" i="4"/>
  <c r="M3816" i="4"/>
  <c r="Q3816" i="4" s="1"/>
  <c r="P3815" i="4"/>
  <c r="O3815" i="4"/>
  <c r="N3815" i="4"/>
  <c r="M3815" i="4"/>
  <c r="Q3815" i="4" s="1"/>
  <c r="P3814" i="4"/>
  <c r="O3814" i="4"/>
  <c r="N3814" i="4"/>
  <c r="M3814" i="4"/>
  <c r="Q3814" i="4" s="1"/>
  <c r="P3813" i="4"/>
  <c r="O3813" i="4"/>
  <c r="N3813" i="4"/>
  <c r="M3813" i="4"/>
  <c r="Q3813" i="4" s="1"/>
  <c r="P3812" i="4"/>
  <c r="O3812" i="4"/>
  <c r="N3812" i="4"/>
  <c r="M3812" i="4"/>
  <c r="Q3812" i="4" s="1"/>
  <c r="P3811" i="4"/>
  <c r="O3811" i="4"/>
  <c r="N3811" i="4"/>
  <c r="M3811" i="4"/>
  <c r="Q3811" i="4" s="1"/>
  <c r="P3810" i="4"/>
  <c r="O3810" i="4"/>
  <c r="N3810" i="4"/>
  <c r="M3810" i="4"/>
  <c r="Q3810" i="4" s="1"/>
  <c r="P3809" i="4"/>
  <c r="O3809" i="4"/>
  <c r="N3809" i="4"/>
  <c r="M3809" i="4"/>
  <c r="Q3809" i="4" s="1"/>
  <c r="P3808" i="4"/>
  <c r="O3808" i="4"/>
  <c r="N3808" i="4"/>
  <c r="M3808" i="4"/>
  <c r="Q3808" i="4" s="1"/>
  <c r="P3807" i="4"/>
  <c r="O3807" i="4"/>
  <c r="N3807" i="4"/>
  <c r="M3807" i="4"/>
  <c r="Q3807" i="4" s="1"/>
  <c r="P3806" i="4"/>
  <c r="O3806" i="4"/>
  <c r="N3806" i="4"/>
  <c r="M3806" i="4"/>
  <c r="Q3806" i="4" s="1"/>
  <c r="P3805" i="4"/>
  <c r="O3805" i="4"/>
  <c r="N3805" i="4"/>
  <c r="M3805" i="4"/>
  <c r="Q3805" i="4" s="1"/>
  <c r="P3804" i="4"/>
  <c r="O3804" i="4"/>
  <c r="N3804" i="4"/>
  <c r="M3804" i="4"/>
  <c r="Q3804" i="4" s="1"/>
  <c r="P3803" i="4"/>
  <c r="O3803" i="4"/>
  <c r="N3803" i="4"/>
  <c r="M3803" i="4"/>
  <c r="Q3803" i="4" s="1"/>
  <c r="P3802" i="4"/>
  <c r="O3802" i="4"/>
  <c r="N3802" i="4"/>
  <c r="M3802" i="4"/>
  <c r="Q3802" i="4" s="1"/>
  <c r="P3801" i="4"/>
  <c r="O3801" i="4"/>
  <c r="N3801" i="4"/>
  <c r="M3801" i="4"/>
  <c r="Q3801" i="4" s="1"/>
  <c r="P3800" i="4"/>
  <c r="O3800" i="4"/>
  <c r="N3800" i="4"/>
  <c r="M3800" i="4"/>
  <c r="Q3800" i="4" s="1"/>
  <c r="P3799" i="4"/>
  <c r="O3799" i="4"/>
  <c r="N3799" i="4"/>
  <c r="M3799" i="4"/>
  <c r="Q3799" i="4" s="1"/>
  <c r="P3798" i="4"/>
  <c r="O3798" i="4"/>
  <c r="N3798" i="4"/>
  <c r="M3798" i="4"/>
  <c r="Q3798" i="4" s="1"/>
  <c r="P3797" i="4"/>
  <c r="O3797" i="4"/>
  <c r="N3797" i="4"/>
  <c r="M3797" i="4"/>
  <c r="Q3797" i="4" s="1"/>
  <c r="P3796" i="4"/>
  <c r="O3796" i="4"/>
  <c r="N3796" i="4"/>
  <c r="M3796" i="4"/>
  <c r="Q3796" i="4" s="1"/>
  <c r="P3795" i="4"/>
  <c r="O3795" i="4"/>
  <c r="N3795" i="4"/>
  <c r="M3795" i="4"/>
  <c r="Q3795" i="4" s="1"/>
  <c r="P3794" i="4"/>
  <c r="O3794" i="4"/>
  <c r="N3794" i="4"/>
  <c r="M3794" i="4"/>
  <c r="Q3794" i="4" s="1"/>
  <c r="P3793" i="4"/>
  <c r="O3793" i="4"/>
  <c r="N3793" i="4"/>
  <c r="M3793" i="4"/>
  <c r="Q3793" i="4" s="1"/>
  <c r="P3792" i="4"/>
  <c r="O3792" i="4"/>
  <c r="N3792" i="4"/>
  <c r="M3792" i="4"/>
  <c r="Q3792" i="4" s="1"/>
  <c r="P3791" i="4"/>
  <c r="O3791" i="4"/>
  <c r="N3791" i="4"/>
  <c r="M3791" i="4"/>
  <c r="Q3791" i="4" s="1"/>
  <c r="P3790" i="4"/>
  <c r="O3790" i="4"/>
  <c r="N3790" i="4"/>
  <c r="M3790" i="4"/>
  <c r="Q3790" i="4" s="1"/>
  <c r="P3789" i="4"/>
  <c r="O3789" i="4"/>
  <c r="N3789" i="4"/>
  <c r="M3789" i="4"/>
  <c r="Q3789" i="4" s="1"/>
  <c r="P3788" i="4"/>
  <c r="O3788" i="4"/>
  <c r="N3788" i="4"/>
  <c r="M3788" i="4"/>
  <c r="Q3788" i="4" s="1"/>
  <c r="P3787" i="4"/>
  <c r="O3787" i="4"/>
  <c r="N3787" i="4"/>
  <c r="M3787" i="4"/>
  <c r="Q3787" i="4" s="1"/>
  <c r="P3786" i="4"/>
  <c r="O3786" i="4"/>
  <c r="N3786" i="4"/>
  <c r="M3786" i="4"/>
  <c r="Q3786" i="4" s="1"/>
  <c r="P3785" i="4"/>
  <c r="O3785" i="4"/>
  <c r="N3785" i="4"/>
  <c r="M3785" i="4"/>
  <c r="Q3785" i="4" s="1"/>
  <c r="P3784" i="4"/>
  <c r="O3784" i="4"/>
  <c r="N3784" i="4"/>
  <c r="M3784" i="4"/>
  <c r="Q3784" i="4" s="1"/>
  <c r="P3783" i="4"/>
  <c r="O3783" i="4"/>
  <c r="N3783" i="4"/>
  <c r="M3783" i="4"/>
  <c r="Q3783" i="4" s="1"/>
  <c r="P3782" i="4"/>
  <c r="O3782" i="4"/>
  <c r="N3782" i="4"/>
  <c r="M3782" i="4"/>
  <c r="Q3782" i="4" s="1"/>
  <c r="P3781" i="4"/>
  <c r="O3781" i="4"/>
  <c r="N3781" i="4"/>
  <c r="M3781" i="4"/>
  <c r="Q3781" i="4" s="1"/>
  <c r="P3780" i="4"/>
  <c r="O3780" i="4"/>
  <c r="N3780" i="4"/>
  <c r="M3780" i="4"/>
  <c r="Q3780" i="4" s="1"/>
  <c r="P3779" i="4"/>
  <c r="O3779" i="4"/>
  <c r="N3779" i="4"/>
  <c r="M3779" i="4"/>
  <c r="Q3779" i="4" s="1"/>
  <c r="P3778" i="4"/>
  <c r="O3778" i="4"/>
  <c r="N3778" i="4"/>
  <c r="M3778" i="4"/>
  <c r="Q3778" i="4" s="1"/>
  <c r="P3777" i="4"/>
  <c r="O3777" i="4"/>
  <c r="N3777" i="4"/>
  <c r="M3777" i="4"/>
  <c r="Q3777" i="4" s="1"/>
  <c r="P3776" i="4"/>
  <c r="O3776" i="4"/>
  <c r="N3776" i="4"/>
  <c r="M3776" i="4"/>
  <c r="Q3776" i="4" s="1"/>
  <c r="P3775" i="4"/>
  <c r="O3775" i="4"/>
  <c r="N3775" i="4"/>
  <c r="M3775" i="4"/>
  <c r="Q3775" i="4" s="1"/>
  <c r="P3774" i="4"/>
  <c r="O3774" i="4"/>
  <c r="N3774" i="4"/>
  <c r="M3774" i="4"/>
  <c r="Q3774" i="4" s="1"/>
  <c r="P3773" i="4"/>
  <c r="O3773" i="4"/>
  <c r="N3773" i="4"/>
  <c r="M3773" i="4"/>
  <c r="Q3773" i="4" s="1"/>
  <c r="P3772" i="4"/>
  <c r="O3772" i="4"/>
  <c r="N3772" i="4"/>
  <c r="M3772" i="4"/>
  <c r="Q3772" i="4" s="1"/>
  <c r="P3771" i="4"/>
  <c r="O3771" i="4"/>
  <c r="N3771" i="4"/>
  <c r="M3771" i="4"/>
  <c r="Q3771" i="4" s="1"/>
  <c r="P3770" i="4"/>
  <c r="O3770" i="4"/>
  <c r="N3770" i="4"/>
  <c r="M3770" i="4"/>
  <c r="Q3770" i="4" s="1"/>
  <c r="P3769" i="4"/>
  <c r="O3769" i="4"/>
  <c r="N3769" i="4"/>
  <c r="M3769" i="4"/>
  <c r="Q3769" i="4" s="1"/>
  <c r="P3768" i="4"/>
  <c r="O3768" i="4"/>
  <c r="N3768" i="4"/>
  <c r="M3768" i="4"/>
  <c r="Q3768" i="4" s="1"/>
  <c r="P3767" i="4"/>
  <c r="O3767" i="4"/>
  <c r="N3767" i="4"/>
  <c r="M3767" i="4"/>
  <c r="Q3767" i="4" s="1"/>
  <c r="P3766" i="4"/>
  <c r="O3766" i="4"/>
  <c r="N3766" i="4"/>
  <c r="M3766" i="4"/>
  <c r="Q3766" i="4" s="1"/>
  <c r="P3765" i="4"/>
  <c r="O3765" i="4"/>
  <c r="N3765" i="4"/>
  <c r="M3765" i="4"/>
  <c r="Q3765" i="4" s="1"/>
  <c r="P3764" i="4"/>
  <c r="O3764" i="4"/>
  <c r="N3764" i="4"/>
  <c r="M3764" i="4"/>
  <c r="Q3764" i="4" s="1"/>
  <c r="P3763" i="4"/>
  <c r="O3763" i="4"/>
  <c r="N3763" i="4"/>
  <c r="M3763" i="4"/>
  <c r="Q3763" i="4" s="1"/>
  <c r="P3762" i="4"/>
  <c r="O3762" i="4"/>
  <c r="N3762" i="4"/>
  <c r="M3762" i="4"/>
  <c r="Q3762" i="4" s="1"/>
  <c r="P3761" i="4"/>
  <c r="O3761" i="4"/>
  <c r="N3761" i="4"/>
  <c r="M3761" i="4"/>
  <c r="Q3761" i="4" s="1"/>
  <c r="P3760" i="4"/>
  <c r="O3760" i="4"/>
  <c r="N3760" i="4"/>
  <c r="M3760" i="4"/>
  <c r="Q3760" i="4" s="1"/>
  <c r="P3759" i="4"/>
  <c r="O3759" i="4"/>
  <c r="N3759" i="4"/>
  <c r="M3759" i="4"/>
  <c r="Q3759" i="4" s="1"/>
  <c r="P3758" i="4"/>
  <c r="O3758" i="4"/>
  <c r="N3758" i="4"/>
  <c r="M3758" i="4"/>
  <c r="Q3758" i="4" s="1"/>
  <c r="P3757" i="4"/>
  <c r="O3757" i="4"/>
  <c r="N3757" i="4"/>
  <c r="M3757" i="4"/>
  <c r="Q3757" i="4" s="1"/>
  <c r="P3756" i="4"/>
  <c r="O3756" i="4"/>
  <c r="N3756" i="4"/>
  <c r="M3756" i="4"/>
  <c r="Q3756" i="4" s="1"/>
  <c r="P3755" i="4"/>
  <c r="O3755" i="4"/>
  <c r="N3755" i="4"/>
  <c r="M3755" i="4"/>
  <c r="Q3755" i="4" s="1"/>
  <c r="P3754" i="4"/>
  <c r="O3754" i="4"/>
  <c r="N3754" i="4"/>
  <c r="M3754" i="4"/>
  <c r="Q3754" i="4" s="1"/>
  <c r="P3753" i="4"/>
  <c r="O3753" i="4"/>
  <c r="N3753" i="4"/>
  <c r="M3753" i="4"/>
  <c r="Q3753" i="4" s="1"/>
  <c r="P3752" i="4"/>
  <c r="O3752" i="4"/>
  <c r="N3752" i="4"/>
  <c r="M3752" i="4"/>
  <c r="Q3752" i="4" s="1"/>
  <c r="P3751" i="4"/>
  <c r="O3751" i="4"/>
  <c r="N3751" i="4"/>
  <c r="M3751" i="4"/>
  <c r="Q3751" i="4" s="1"/>
  <c r="P3750" i="4"/>
  <c r="O3750" i="4"/>
  <c r="N3750" i="4"/>
  <c r="M3750" i="4"/>
  <c r="Q3750" i="4" s="1"/>
  <c r="P3749" i="4"/>
  <c r="O3749" i="4"/>
  <c r="N3749" i="4"/>
  <c r="M3749" i="4"/>
  <c r="Q3749" i="4" s="1"/>
  <c r="P3748" i="4"/>
  <c r="O3748" i="4"/>
  <c r="N3748" i="4"/>
  <c r="M3748" i="4"/>
  <c r="Q3748" i="4" s="1"/>
  <c r="P3747" i="4"/>
  <c r="O3747" i="4"/>
  <c r="N3747" i="4"/>
  <c r="M3747" i="4"/>
  <c r="Q3747" i="4" s="1"/>
  <c r="P3746" i="4"/>
  <c r="O3746" i="4"/>
  <c r="N3746" i="4"/>
  <c r="M3746" i="4"/>
  <c r="Q3746" i="4" s="1"/>
  <c r="P3745" i="4"/>
  <c r="O3745" i="4"/>
  <c r="N3745" i="4"/>
  <c r="M3745" i="4"/>
  <c r="Q3745" i="4" s="1"/>
  <c r="P3744" i="4"/>
  <c r="O3744" i="4"/>
  <c r="N3744" i="4"/>
  <c r="M3744" i="4"/>
  <c r="Q3744" i="4" s="1"/>
  <c r="P3743" i="4"/>
  <c r="O3743" i="4"/>
  <c r="N3743" i="4"/>
  <c r="M3743" i="4"/>
  <c r="Q3743" i="4" s="1"/>
  <c r="P3742" i="4"/>
  <c r="O3742" i="4"/>
  <c r="N3742" i="4"/>
  <c r="M3742" i="4"/>
  <c r="Q3742" i="4" s="1"/>
  <c r="P3741" i="4"/>
  <c r="O3741" i="4"/>
  <c r="N3741" i="4"/>
  <c r="M3741" i="4"/>
  <c r="Q3741" i="4" s="1"/>
  <c r="P3740" i="4"/>
  <c r="O3740" i="4"/>
  <c r="N3740" i="4"/>
  <c r="M3740" i="4"/>
  <c r="Q3740" i="4" s="1"/>
  <c r="P3739" i="4"/>
  <c r="O3739" i="4"/>
  <c r="N3739" i="4"/>
  <c r="M3739" i="4"/>
  <c r="Q3739" i="4" s="1"/>
  <c r="P3738" i="4"/>
  <c r="O3738" i="4"/>
  <c r="N3738" i="4"/>
  <c r="M3738" i="4"/>
  <c r="Q3738" i="4" s="1"/>
  <c r="P3737" i="4"/>
  <c r="O3737" i="4"/>
  <c r="N3737" i="4"/>
  <c r="M3737" i="4"/>
  <c r="Q3737" i="4" s="1"/>
  <c r="P3736" i="4"/>
  <c r="O3736" i="4"/>
  <c r="N3736" i="4"/>
  <c r="M3736" i="4"/>
  <c r="Q3736" i="4" s="1"/>
  <c r="P3735" i="4"/>
  <c r="O3735" i="4"/>
  <c r="N3735" i="4"/>
  <c r="M3735" i="4"/>
  <c r="Q3735" i="4" s="1"/>
  <c r="P3734" i="4"/>
  <c r="O3734" i="4"/>
  <c r="N3734" i="4"/>
  <c r="M3734" i="4"/>
  <c r="Q3734" i="4" s="1"/>
  <c r="P3733" i="4"/>
  <c r="O3733" i="4"/>
  <c r="N3733" i="4"/>
  <c r="M3733" i="4"/>
  <c r="Q3733" i="4" s="1"/>
  <c r="P3732" i="4"/>
  <c r="O3732" i="4"/>
  <c r="N3732" i="4"/>
  <c r="M3732" i="4"/>
  <c r="Q3732" i="4" s="1"/>
  <c r="P3731" i="4"/>
  <c r="O3731" i="4"/>
  <c r="N3731" i="4"/>
  <c r="M3731" i="4"/>
  <c r="Q3731" i="4" s="1"/>
  <c r="P3730" i="4"/>
  <c r="O3730" i="4"/>
  <c r="N3730" i="4"/>
  <c r="M3730" i="4"/>
  <c r="Q3730" i="4" s="1"/>
  <c r="P3729" i="4"/>
  <c r="O3729" i="4"/>
  <c r="N3729" i="4"/>
  <c r="M3729" i="4"/>
  <c r="Q3729" i="4" s="1"/>
  <c r="P3728" i="4"/>
  <c r="O3728" i="4"/>
  <c r="N3728" i="4"/>
  <c r="M3728" i="4"/>
  <c r="Q3728" i="4" s="1"/>
  <c r="P3727" i="4"/>
  <c r="O3727" i="4"/>
  <c r="N3727" i="4"/>
  <c r="M3727" i="4"/>
  <c r="Q3727" i="4" s="1"/>
  <c r="P3726" i="4"/>
  <c r="O3726" i="4"/>
  <c r="N3726" i="4"/>
  <c r="M3726" i="4"/>
  <c r="Q3726" i="4" s="1"/>
  <c r="P3725" i="4"/>
  <c r="O3725" i="4"/>
  <c r="N3725" i="4"/>
  <c r="M3725" i="4"/>
  <c r="Q3725" i="4" s="1"/>
  <c r="P3724" i="4"/>
  <c r="O3724" i="4"/>
  <c r="N3724" i="4"/>
  <c r="M3724" i="4"/>
  <c r="Q3724" i="4" s="1"/>
  <c r="P3723" i="4"/>
  <c r="O3723" i="4"/>
  <c r="N3723" i="4"/>
  <c r="M3723" i="4"/>
  <c r="Q3723" i="4" s="1"/>
  <c r="P3722" i="4"/>
  <c r="O3722" i="4"/>
  <c r="N3722" i="4"/>
  <c r="M3722" i="4"/>
  <c r="Q3722" i="4" s="1"/>
  <c r="P3721" i="4"/>
  <c r="O3721" i="4"/>
  <c r="N3721" i="4"/>
  <c r="M3721" i="4"/>
  <c r="Q3721" i="4" s="1"/>
  <c r="P3720" i="4"/>
  <c r="O3720" i="4"/>
  <c r="N3720" i="4"/>
  <c r="M3720" i="4"/>
  <c r="Q3720" i="4" s="1"/>
  <c r="P3719" i="4"/>
  <c r="O3719" i="4"/>
  <c r="N3719" i="4"/>
  <c r="M3719" i="4"/>
  <c r="Q3719" i="4" s="1"/>
  <c r="P3718" i="4"/>
  <c r="O3718" i="4"/>
  <c r="N3718" i="4"/>
  <c r="M3718" i="4"/>
  <c r="Q3718" i="4" s="1"/>
  <c r="P3717" i="4"/>
  <c r="O3717" i="4"/>
  <c r="N3717" i="4"/>
  <c r="M3717" i="4"/>
  <c r="Q3717" i="4" s="1"/>
  <c r="P3716" i="4"/>
  <c r="O3716" i="4"/>
  <c r="N3716" i="4"/>
  <c r="M3716" i="4"/>
  <c r="Q3716" i="4" s="1"/>
  <c r="P3715" i="4"/>
  <c r="O3715" i="4"/>
  <c r="N3715" i="4"/>
  <c r="M3715" i="4"/>
  <c r="Q3715" i="4" s="1"/>
  <c r="P3714" i="4"/>
  <c r="O3714" i="4"/>
  <c r="N3714" i="4"/>
  <c r="M3714" i="4"/>
  <c r="Q3714" i="4" s="1"/>
  <c r="P3713" i="4"/>
  <c r="O3713" i="4"/>
  <c r="N3713" i="4"/>
  <c r="M3713" i="4"/>
  <c r="Q3713" i="4" s="1"/>
  <c r="P3712" i="4"/>
  <c r="O3712" i="4"/>
  <c r="N3712" i="4"/>
  <c r="M3712" i="4"/>
  <c r="Q3712" i="4" s="1"/>
  <c r="P3711" i="4"/>
  <c r="O3711" i="4"/>
  <c r="N3711" i="4"/>
  <c r="M3711" i="4"/>
  <c r="Q3711" i="4" s="1"/>
  <c r="P3710" i="4"/>
  <c r="O3710" i="4"/>
  <c r="N3710" i="4"/>
  <c r="M3710" i="4"/>
  <c r="Q3710" i="4" s="1"/>
  <c r="P3709" i="4"/>
  <c r="O3709" i="4"/>
  <c r="N3709" i="4"/>
  <c r="M3709" i="4"/>
  <c r="Q3709" i="4" s="1"/>
  <c r="P3708" i="4"/>
  <c r="O3708" i="4"/>
  <c r="N3708" i="4"/>
  <c r="M3708" i="4"/>
  <c r="Q3708" i="4" s="1"/>
  <c r="P3707" i="4"/>
  <c r="O3707" i="4"/>
  <c r="N3707" i="4"/>
  <c r="M3707" i="4"/>
  <c r="Q3707" i="4" s="1"/>
  <c r="P3706" i="4"/>
  <c r="O3706" i="4"/>
  <c r="N3706" i="4"/>
  <c r="M3706" i="4"/>
  <c r="Q3706" i="4" s="1"/>
  <c r="P3705" i="4"/>
  <c r="O3705" i="4"/>
  <c r="N3705" i="4"/>
  <c r="M3705" i="4"/>
  <c r="Q3705" i="4" s="1"/>
  <c r="P3704" i="4"/>
  <c r="O3704" i="4"/>
  <c r="N3704" i="4"/>
  <c r="M3704" i="4"/>
  <c r="Q3704" i="4" s="1"/>
  <c r="P3703" i="4"/>
  <c r="O3703" i="4"/>
  <c r="N3703" i="4"/>
  <c r="M3703" i="4"/>
  <c r="Q3703" i="4" s="1"/>
  <c r="P3702" i="4"/>
  <c r="O3702" i="4"/>
  <c r="N3702" i="4"/>
  <c r="M3702" i="4"/>
  <c r="Q3702" i="4" s="1"/>
  <c r="P3701" i="4"/>
  <c r="O3701" i="4"/>
  <c r="N3701" i="4"/>
  <c r="M3701" i="4"/>
  <c r="Q3701" i="4" s="1"/>
  <c r="P3700" i="4"/>
  <c r="O3700" i="4"/>
  <c r="N3700" i="4"/>
  <c r="M3700" i="4"/>
  <c r="Q3700" i="4" s="1"/>
  <c r="P3699" i="4"/>
  <c r="O3699" i="4"/>
  <c r="N3699" i="4"/>
  <c r="M3699" i="4"/>
  <c r="Q3699" i="4" s="1"/>
  <c r="P3698" i="4"/>
  <c r="O3698" i="4"/>
  <c r="N3698" i="4"/>
  <c r="M3698" i="4"/>
  <c r="Q3698" i="4" s="1"/>
  <c r="P3697" i="4"/>
  <c r="O3697" i="4"/>
  <c r="N3697" i="4"/>
  <c r="M3697" i="4"/>
  <c r="Q3697" i="4" s="1"/>
  <c r="P3696" i="4"/>
  <c r="O3696" i="4"/>
  <c r="N3696" i="4"/>
  <c r="M3696" i="4"/>
  <c r="Q3696" i="4" s="1"/>
  <c r="P3695" i="4"/>
  <c r="O3695" i="4"/>
  <c r="N3695" i="4"/>
  <c r="M3695" i="4"/>
  <c r="Q3695" i="4" s="1"/>
  <c r="P3694" i="4"/>
  <c r="O3694" i="4"/>
  <c r="N3694" i="4"/>
  <c r="M3694" i="4"/>
  <c r="Q3694" i="4" s="1"/>
  <c r="P3693" i="4"/>
  <c r="O3693" i="4"/>
  <c r="N3693" i="4"/>
  <c r="M3693" i="4"/>
  <c r="Q3693" i="4" s="1"/>
  <c r="P3692" i="4"/>
  <c r="O3692" i="4"/>
  <c r="N3692" i="4"/>
  <c r="M3692" i="4"/>
  <c r="Q3692" i="4" s="1"/>
  <c r="P3691" i="4"/>
  <c r="O3691" i="4"/>
  <c r="N3691" i="4"/>
  <c r="M3691" i="4"/>
  <c r="Q3691" i="4" s="1"/>
  <c r="P3690" i="4"/>
  <c r="O3690" i="4"/>
  <c r="N3690" i="4"/>
  <c r="M3690" i="4"/>
  <c r="Q3690" i="4" s="1"/>
  <c r="P3689" i="4"/>
  <c r="O3689" i="4"/>
  <c r="N3689" i="4"/>
  <c r="M3689" i="4"/>
  <c r="Q3689" i="4" s="1"/>
  <c r="P3688" i="4"/>
  <c r="O3688" i="4"/>
  <c r="N3688" i="4"/>
  <c r="M3688" i="4"/>
  <c r="Q3688" i="4" s="1"/>
  <c r="P3687" i="4"/>
  <c r="O3687" i="4"/>
  <c r="N3687" i="4"/>
  <c r="M3687" i="4"/>
  <c r="Q3687" i="4" s="1"/>
  <c r="P3686" i="4"/>
  <c r="O3686" i="4"/>
  <c r="N3686" i="4"/>
  <c r="M3686" i="4"/>
  <c r="Q3686" i="4" s="1"/>
  <c r="P3685" i="4"/>
  <c r="O3685" i="4"/>
  <c r="N3685" i="4"/>
  <c r="M3685" i="4"/>
  <c r="Q3685" i="4" s="1"/>
  <c r="P3684" i="4"/>
  <c r="O3684" i="4"/>
  <c r="N3684" i="4"/>
  <c r="M3684" i="4"/>
  <c r="Q3684" i="4" s="1"/>
  <c r="P3683" i="4"/>
  <c r="O3683" i="4"/>
  <c r="N3683" i="4"/>
  <c r="M3683" i="4"/>
  <c r="Q3683" i="4" s="1"/>
  <c r="P3682" i="4"/>
  <c r="O3682" i="4"/>
  <c r="N3682" i="4"/>
  <c r="M3682" i="4"/>
  <c r="Q3682" i="4" s="1"/>
  <c r="P3681" i="4"/>
  <c r="O3681" i="4"/>
  <c r="N3681" i="4"/>
  <c r="M3681" i="4"/>
  <c r="Q3681" i="4" s="1"/>
  <c r="P3680" i="4"/>
  <c r="O3680" i="4"/>
  <c r="N3680" i="4"/>
  <c r="M3680" i="4"/>
  <c r="Q3680" i="4" s="1"/>
  <c r="P3679" i="4"/>
  <c r="O3679" i="4"/>
  <c r="N3679" i="4"/>
  <c r="M3679" i="4"/>
  <c r="Q3679" i="4" s="1"/>
  <c r="P3678" i="4"/>
  <c r="O3678" i="4"/>
  <c r="N3678" i="4"/>
  <c r="M3678" i="4"/>
  <c r="Q3678" i="4" s="1"/>
  <c r="P3677" i="4"/>
  <c r="O3677" i="4"/>
  <c r="N3677" i="4"/>
  <c r="M3677" i="4"/>
  <c r="Q3677" i="4" s="1"/>
  <c r="P3676" i="4"/>
  <c r="O3676" i="4"/>
  <c r="N3676" i="4"/>
  <c r="M3676" i="4"/>
  <c r="Q3676" i="4" s="1"/>
  <c r="P3675" i="4"/>
  <c r="O3675" i="4"/>
  <c r="N3675" i="4"/>
  <c r="M3675" i="4"/>
  <c r="Q3675" i="4" s="1"/>
  <c r="P3674" i="4"/>
  <c r="O3674" i="4"/>
  <c r="N3674" i="4"/>
  <c r="M3674" i="4"/>
  <c r="Q3674" i="4" s="1"/>
  <c r="P3673" i="4"/>
  <c r="O3673" i="4"/>
  <c r="N3673" i="4"/>
  <c r="M3673" i="4"/>
  <c r="Q3673" i="4" s="1"/>
  <c r="P3672" i="4"/>
  <c r="O3672" i="4"/>
  <c r="N3672" i="4"/>
  <c r="M3672" i="4"/>
  <c r="Q3672" i="4" s="1"/>
  <c r="P3671" i="4"/>
  <c r="O3671" i="4"/>
  <c r="N3671" i="4"/>
  <c r="M3671" i="4"/>
  <c r="Q3671" i="4" s="1"/>
  <c r="P3670" i="4"/>
  <c r="O3670" i="4"/>
  <c r="N3670" i="4"/>
  <c r="M3670" i="4"/>
  <c r="Q3670" i="4" s="1"/>
  <c r="P3669" i="4"/>
  <c r="O3669" i="4"/>
  <c r="N3669" i="4"/>
  <c r="M3669" i="4"/>
  <c r="Q3669" i="4" s="1"/>
  <c r="P3668" i="4"/>
  <c r="O3668" i="4"/>
  <c r="N3668" i="4"/>
  <c r="M3668" i="4"/>
  <c r="Q3668" i="4" s="1"/>
  <c r="P3667" i="4"/>
  <c r="O3667" i="4"/>
  <c r="N3667" i="4"/>
  <c r="M3667" i="4"/>
  <c r="Q3667" i="4" s="1"/>
  <c r="P3666" i="4"/>
  <c r="O3666" i="4"/>
  <c r="N3666" i="4"/>
  <c r="M3666" i="4"/>
  <c r="Q3666" i="4" s="1"/>
  <c r="P3665" i="4"/>
  <c r="O3665" i="4"/>
  <c r="N3665" i="4"/>
  <c r="M3665" i="4"/>
  <c r="Q3665" i="4" s="1"/>
  <c r="P3664" i="4"/>
  <c r="O3664" i="4"/>
  <c r="N3664" i="4"/>
  <c r="M3664" i="4"/>
  <c r="Q3664" i="4" s="1"/>
  <c r="P3663" i="4"/>
  <c r="O3663" i="4"/>
  <c r="N3663" i="4"/>
  <c r="M3663" i="4"/>
  <c r="Q3663" i="4" s="1"/>
  <c r="P3662" i="4"/>
  <c r="O3662" i="4"/>
  <c r="N3662" i="4"/>
  <c r="M3662" i="4"/>
  <c r="Q3662" i="4" s="1"/>
  <c r="P3661" i="4"/>
  <c r="O3661" i="4"/>
  <c r="N3661" i="4"/>
  <c r="M3661" i="4"/>
  <c r="Q3661" i="4" s="1"/>
  <c r="P3660" i="4"/>
  <c r="O3660" i="4"/>
  <c r="N3660" i="4"/>
  <c r="M3660" i="4"/>
  <c r="Q3660" i="4" s="1"/>
  <c r="P3659" i="4"/>
  <c r="O3659" i="4"/>
  <c r="N3659" i="4"/>
  <c r="M3659" i="4"/>
  <c r="Q3659" i="4" s="1"/>
  <c r="P3658" i="4"/>
  <c r="O3658" i="4"/>
  <c r="N3658" i="4"/>
  <c r="M3658" i="4"/>
  <c r="Q3658" i="4" s="1"/>
  <c r="P3657" i="4"/>
  <c r="O3657" i="4"/>
  <c r="N3657" i="4"/>
  <c r="M3657" i="4"/>
  <c r="Q3657" i="4" s="1"/>
  <c r="P3656" i="4"/>
  <c r="O3656" i="4"/>
  <c r="N3656" i="4"/>
  <c r="M3656" i="4"/>
  <c r="Q3656" i="4" s="1"/>
  <c r="P3655" i="4"/>
  <c r="O3655" i="4"/>
  <c r="N3655" i="4"/>
  <c r="M3655" i="4"/>
  <c r="Q3655" i="4" s="1"/>
  <c r="P3654" i="4"/>
  <c r="O3654" i="4"/>
  <c r="N3654" i="4"/>
  <c r="M3654" i="4"/>
  <c r="Q3654" i="4" s="1"/>
  <c r="P3653" i="4"/>
  <c r="O3653" i="4"/>
  <c r="N3653" i="4"/>
  <c r="M3653" i="4"/>
  <c r="Q3653" i="4" s="1"/>
  <c r="P3652" i="4"/>
  <c r="O3652" i="4"/>
  <c r="N3652" i="4"/>
  <c r="M3652" i="4"/>
  <c r="Q3652" i="4" s="1"/>
  <c r="P3651" i="4"/>
  <c r="O3651" i="4"/>
  <c r="N3651" i="4"/>
  <c r="M3651" i="4"/>
  <c r="Q3651" i="4" s="1"/>
  <c r="P3650" i="4"/>
  <c r="O3650" i="4"/>
  <c r="N3650" i="4"/>
  <c r="M3650" i="4"/>
  <c r="Q3650" i="4" s="1"/>
  <c r="P3649" i="4"/>
  <c r="O3649" i="4"/>
  <c r="N3649" i="4"/>
  <c r="M3649" i="4"/>
  <c r="Q3649" i="4" s="1"/>
  <c r="P3648" i="4"/>
  <c r="O3648" i="4"/>
  <c r="N3648" i="4"/>
  <c r="M3648" i="4"/>
  <c r="Q3648" i="4" s="1"/>
  <c r="P3647" i="4"/>
  <c r="O3647" i="4"/>
  <c r="N3647" i="4"/>
  <c r="M3647" i="4"/>
  <c r="Q3647" i="4" s="1"/>
  <c r="P3646" i="4"/>
  <c r="O3646" i="4"/>
  <c r="N3646" i="4"/>
  <c r="M3646" i="4"/>
  <c r="Q3646" i="4" s="1"/>
  <c r="P3645" i="4"/>
  <c r="O3645" i="4"/>
  <c r="N3645" i="4"/>
  <c r="M3645" i="4"/>
  <c r="Q3645" i="4" s="1"/>
  <c r="P3644" i="4"/>
  <c r="O3644" i="4"/>
  <c r="N3644" i="4"/>
  <c r="M3644" i="4"/>
  <c r="Q3644" i="4" s="1"/>
  <c r="P3643" i="4"/>
  <c r="O3643" i="4"/>
  <c r="N3643" i="4"/>
  <c r="M3643" i="4"/>
  <c r="Q3643" i="4" s="1"/>
  <c r="P3642" i="4"/>
  <c r="O3642" i="4"/>
  <c r="N3642" i="4"/>
  <c r="M3642" i="4"/>
  <c r="Q3642" i="4" s="1"/>
  <c r="P3641" i="4"/>
  <c r="O3641" i="4"/>
  <c r="N3641" i="4"/>
  <c r="M3641" i="4"/>
  <c r="Q3641" i="4" s="1"/>
  <c r="P3640" i="4"/>
  <c r="O3640" i="4"/>
  <c r="N3640" i="4"/>
  <c r="M3640" i="4"/>
  <c r="Q3640" i="4" s="1"/>
  <c r="P3639" i="4"/>
  <c r="O3639" i="4"/>
  <c r="N3639" i="4"/>
  <c r="M3639" i="4"/>
  <c r="Q3639" i="4" s="1"/>
  <c r="P3638" i="4"/>
  <c r="O3638" i="4"/>
  <c r="N3638" i="4"/>
  <c r="M3638" i="4"/>
  <c r="Q3638" i="4" s="1"/>
  <c r="P3637" i="4"/>
  <c r="O3637" i="4"/>
  <c r="N3637" i="4"/>
  <c r="M3637" i="4"/>
  <c r="Q3637" i="4" s="1"/>
  <c r="P3636" i="4"/>
  <c r="O3636" i="4"/>
  <c r="N3636" i="4"/>
  <c r="M3636" i="4"/>
  <c r="Q3636" i="4" s="1"/>
  <c r="P3635" i="4"/>
  <c r="O3635" i="4"/>
  <c r="N3635" i="4"/>
  <c r="M3635" i="4"/>
  <c r="Q3635" i="4" s="1"/>
  <c r="P3634" i="4"/>
  <c r="O3634" i="4"/>
  <c r="N3634" i="4"/>
  <c r="M3634" i="4"/>
  <c r="Q3634" i="4" s="1"/>
  <c r="P3633" i="4"/>
  <c r="O3633" i="4"/>
  <c r="N3633" i="4"/>
  <c r="M3633" i="4"/>
  <c r="Q3633" i="4" s="1"/>
  <c r="P3632" i="4"/>
  <c r="O3632" i="4"/>
  <c r="N3632" i="4"/>
  <c r="M3632" i="4"/>
  <c r="Q3632" i="4" s="1"/>
  <c r="P3631" i="4"/>
  <c r="O3631" i="4"/>
  <c r="N3631" i="4"/>
  <c r="M3631" i="4"/>
  <c r="Q3631" i="4" s="1"/>
  <c r="P3630" i="4"/>
  <c r="O3630" i="4"/>
  <c r="N3630" i="4"/>
  <c r="M3630" i="4"/>
  <c r="Q3630" i="4" s="1"/>
  <c r="P3629" i="4"/>
  <c r="O3629" i="4"/>
  <c r="N3629" i="4"/>
  <c r="M3629" i="4"/>
  <c r="Q3629" i="4" s="1"/>
  <c r="P3628" i="4"/>
  <c r="O3628" i="4"/>
  <c r="N3628" i="4"/>
  <c r="M3628" i="4"/>
  <c r="Q3628" i="4" s="1"/>
  <c r="P3627" i="4"/>
  <c r="O3627" i="4"/>
  <c r="N3627" i="4"/>
  <c r="M3627" i="4"/>
  <c r="Q3627" i="4" s="1"/>
  <c r="P3626" i="4"/>
  <c r="O3626" i="4"/>
  <c r="N3626" i="4"/>
  <c r="M3626" i="4"/>
  <c r="Q3626" i="4" s="1"/>
  <c r="P3625" i="4"/>
  <c r="O3625" i="4"/>
  <c r="N3625" i="4"/>
  <c r="M3625" i="4"/>
  <c r="Q3625" i="4" s="1"/>
  <c r="P3624" i="4"/>
  <c r="O3624" i="4"/>
  <c r="N3624" i="4"/>
  <c r="M3624" i="4"/>
  <c r="Q3624" i="4" s="1"/>
  <c r="P3623" i="4"/>
  <c r="O3623" i="4"/>
  <c r="N3623" i="4"/>
  <c r="M3623" i="4"/>
  <c r="Q3623" i="4" s="1"/>
  <c r="P3622" i="4"/>
  <c r="O3622" i="4"/>
  <c r="N3622" i="4"/>
  <c r="M3622" i="4"/>
  <c r="Q3622" i="4" s="1"/>
  <c r="P3621" i="4"/>
  <c r="O3621" i="4"/>
  <c r="N3621" i="4"/>
  <c r="M3621" i="4"/>
  <c r="Q3621" i="4" s="1"/>
  <c r="P3620" i="4"/>
  <c r="O3620" i="4"/>
  <c r="N3620" i="4"/>
  <c r="M3620" i="4"/>
  <c r="Q3620" i="4" s="1"/>
  <c r="P3619" i="4"/>
  <c r="O3619" i="4"/>
  <c r="N3619" i="4"/>
  <c r="M3619" i="4"/>
  <c r="Q3619" i="4" s="1"/>
  <c r="P3618" i="4"/>
  <c r="O3618" i="4"/>
  <c r="N3618" i="4"/>
  <c r="M3618" i="4"/>
  <c r="Q3618" i="4" s="1"/>
  <c r="P3617" i="4"/>
  <c r="O3617" i="4"/>
  <c r="N3617" i="4"/>
  <c r="M3617" i="4"/>
  <c r="Q3617" i="4" s="1"/>
  <c r="P3616" i="4"/>
  <c r="O3616" i="4"/>
  <c r="N3616" i="4"/>
  <c r="M3616" i="4"/>
  <c r="Q3616" i="4" s="1"/>
  <c r="P3615" i="4"/>
  <c r="O3615" i="4"/>
  <c r="N3615" i="4"/>
  <c r="M3615" i="4"/>
  <c r="Q3615" i="4" s="1"/>
  <c r="P3614" i="4"/>
  <c r="O3614" i="4"/>
  <c r="N3614" i="4"/>
  <c r="M3614" i="4"/>
  <c r="Q3614" i="4" s="1"/>
  <c r="P3613" i="4"/>
  <c r="O3613" i="4"/>
  <c r="N3613" i="4"/>
  <c r="M3613" i="4"/>
  <c r="Q3613" i="4" s="1"/>
  <c r="P3612" i="4"/>
  <c r="O3612" i="4"/>
  <c r="N3612" i="4"/>
  <c r="M3612" i="4"/>
  <c r="Q3612" i="4" s="1"/>
  <c r="P3611" i="4"/>
  <c r="O3611" i="4"/>
  <c r="N3611" i="4"/>
  <c r="M3611" i="4"/>
  <c r="Q3611" i="4" s="1"/>
  <c r="P3610" i="4"/>
  <c r="O3610" i="4"/>
  <c r="N3610" i="4"/>
  <c r="M3610" i="4"/>
  <c r="Q3610" i="4" s="1"/>
  <c r="P3609" i="4"/>
  <c r="O3609" i="4"/>
  <c r="N3609" i="4"/>
  <c r="M3609" i="4"/>
  <c r="Q3609" i="4" s="1"/>
  <c r="P3608" i="4"/>
  <c r="O3608" i="4"/>
  <c r="N3608" i="4"/>
  <c r="M3608" i="4"/>
  <c r="Q3608" i="4" s="1"/>
  <c r="P3607" i="4"/>
  <c r="O3607" i="4"/>
  <c r="N3607" i="4"/>
  <c r="M3607" i="4"/>
  <c r="Q3607" i="4" s="1"/>
  <c r="P3606" i="4"/>
  <c r="O3606" i="4"/>
  <c r="N3606" i="4"/>
  <c r="M3606" i="4"/>
  <c r="Q3606" i="4" s="1"/>
  <c r="P3605" i="4"/>
  <c r="O3605" i="4"/>
  <c r="N3605" i="4"/>
  <c r="M3605" i="4"/>
  <c r="Q3605" i="4" s="1"/>
  <c r="P3604" i="4"/>
  <c r="O3604" i="4"/>
  <c r="N3604" i="4"/>
  <c r="M3604" i="4"/>
  <c r="Q3604" i="4" s="1"/>
  <c r="P3603" i="4"/>
  <c r="O3603" i="4"/>
  <c r="N3603" i="4"/>
  <c r="M3603" i="4"/>
  <c r="Q3603" i="4" s="1"/>
  <c r="P3602" i="4"/>
  <c r="O3602" i="4"/>
  <c r="N3602" i="4"/>
  <c r="M3602" i="4"/>
  <c r="Q3602" i="4" s="1"/>
  <c r="P3601" i="4"/>
  <c r="O3601" i="4"/>
  <c r="N3601" i="4"/>
  <c r="M3601" i="4"/>
  <c r="Q3601" i="4" s="1"/>
  <c r="P3600" i="4"/>
  <c r="O3600" i="4"/>
  <c r="N3600" i="4"/>
  <c r="M3600" i="4"/>
  <c r="Q3600" i="4" s="1"/>
  <c r="P3599" i="4"/>
  <c r="O3599" i="4"/>
  <c r="N3599" i="4"/>
  <c r="M3599" i="4"/>
  <c r="Q3599" i="4" s="1"/>
  <c r="P3598" i="4"/>
  <c r="O3598" i="4"/>
  <c r="N3598" i="4"/>
  <c r="M3598" i="4"/>
  <c r="Q3598" i="4" s="1"/>
  <c r="P3597" i="4"/>
  <c r="O3597" i="4"/>
  <c r="N3597" i="4"/>
  <c r="M3597" i="4"/>
  <c r="Q3597" i="4" s="1"/>
  <c r="P3596" i="4"/>
  <c r="O3596" i="4"/>
  <c r="N3596" i="4"/>
  <c r="M3596" i="4"/>
  <c r="Q3596" i="4" s="1"/>
  <c r="P3595" i="4"/>
  <c r="O3595" i="4"/>
  <c r="N3595" i="4"/>
  <c r="M3595" i="4"/>
  <c r="Q3595" i="4" s="1"/>
  <c r="P3594" i="4"/>
  <c r="O3594" i="4"/>
  <c r="N3594" i="4"/>
  <c r="M3594" i="4"/>
  <c r="Q3594" i="4" s="1"/>
  <c r="P3593" i="4"/>
  <c r="O3593" i="4"/>
  <c r="N3593" i="4"/>
  <c r="M3593" i="4"/>
  <c r="Q3593" i="4" s="1"/>
  <c r="P3592" i="4"/>
  <c r="O3592" i="4"/>
  <c r="N3592" i="4"/>
  <c r="M3592" i="4"/>
  <c r="Q3592" i="4" s="1"/>
  <c r="P3591" i="4"/>
  <c r="O3591" i="4"/>
  <c r="N3591" i="4"/>
  <c r="M3591" i="4"/>
  <c r="Q3591" i="4" s="1"/>
  <c r="P3590" i="4"/>
  <c r="O3590" i="4"/>
  <c r="N3590" i="4"/>
  <c r="M3590" i="4"/>
  <c r="Q3590" i="4" s="1"/>
  <c r="P3589" i="4"/>
  <c r="O3589" i="4"/>
  <c r="N3589" i="4"/>
  <c r="M3589" i="4"/>
  <c r="Q3589" i="4" s="1"/>
  <c r="P3588" i="4"/>
  <c r="O3588" i="4"/>
  <c r="N3588" i="4"/>
  <c r="M3588" i="4"/>
  <c r="Q3588" i="4" s="1"/>
  <c r="P3587" i="4"/>
  <c r="O3587" i="4"/>
  <c r="N3587" i="4"/>
  <c r="M3587" i="4"/>
  <c r="Q3587" i="4" s="1"/>
  <c r="P3586" i="4"/>
  <c r="O3586" i="4"/>
  <c r="N3586" i="4"/>
  <c r="M3586" i="4"/>
  <c r="Q3586" i="4" s="1"/>
  <c r="P3585" i="4"/>
  <c r="O3585" i="4"/>
  <c r="N3585" i="4"/>
  <c r="M3585" i="4"/>
  <c r="Q3585" i="4" s="1"/>
  <c r="P3584" i="4"/>
  <c r="O3584" i="4"/>
  <c r="N3584" i="4"/>
  <c r="M3584" i="4"/>
  <c r="Q3584" i="4" s="1"/>
  <c r="P3583" i="4"/>
  <c r="O3583" i="4"/>
  <c r="N3583" i="4"/>
  <c r="M3583" i="4"/>
  <c r="Q3583" i="4" s="1"/>
  <c r="P3582" i="4"/>
  <c r="O3582" i="4"/>
  <c r="N3582" i="4"/>
  <c r="M3582" i="4"/>
  <c r="Q3582" i="4" s="1"/>
  <c r="P3581" i="4"/>
  <c r="O3581" i="4"/>
  <c r="N3581" i="4"/>
  <c r="M3581" i="4"/>
  <c r="Q3581" i="4" s="1"/>
  <c r="P3580" i="4"/>
  <c r="O3580" i="4"/>
  <c r="N3580" i="4"/>
  <c r="M3580" i="4"/>
  <c r="Q3580" i="4" s="1"/>
  <c r="P3579" i="4"/>
  <c r="O3579" i="4"/>
  <c r="N3579" i="4"/>
  <c r="M3579" i="4"/>
  <c r="Q3579" i="4" s="1"/>
  <c r="P3578" i="4"/>
  <c r="O3578" i="4"/>
  <c r="N3578" i="4"/>
  <c r="M3578" i="4"/>
  <c r="Q3578" i="4" s="1"/>
  <c r="P3577" i="4"/>
  <c r="O3577" i="4"/>
  <c r="N3577" i="4"/>
  <c r="M3577" i="4"/>
  <c r="Q3577" i="4" s="1"/>
  <c r="P3576" i="4"/>
  <c r="O3576" i="4"/>
  <c r="N3576" i="4"/>
  <c r="M3576" i="4"/>
  <c r="Q3576" i="4" s="1"/>
  <c r="P3575" i="4"/>
  <c r="O3575" i="4"/>
  <c r="N3575" i="4"/>
  <c r="M3575" i="4"/>
  <c r="Q3575" i="4" s="1"/>
  <c r="P3574" i="4"/>
  <c r="O3574" i="4"/>
  <c r="N3574" i="4"/>
  <c r="M3574" i="4"/>
  <c r="Q3574" i="4" s="1"/>
  <c r="P3573" i="4"/>
  <c r="O3573" i="4"/>
  <c r="N3573" i="4"/>
  <c r="M3573" i="4"/>
  <c r="Q3573" i="4" s="1"/>
  <c r="P3572" i="4"/>
  <c r="O3572" i="4"/>
  <c r="N3572" i="4"/>
  <c r="M3572" i="4"/>
  <c r="Q3572" i="4" s="1"/>
  <c r="P3571" i="4"/>
  <c r="O3571" i="4"/>
  <c r="N3571" i="4"/>
  <c r="M3571" i="4"/>
  <c r="Q3571" i="4" s="1"/>
  <c r="P3570" i="4"/>
  <c r="O3570" i="4"/>
  <c r="N3570" i="4"/>
  <c r="M3570" i="4"/>
  <c r="Q3570" i="4" s="1"/>
  <c r="P3569" i="4"/>
  <c r="O3569" i="4"/>
  <c r="N3569" i="4"/>
  <c r="M3569" i="4"/>
  <c r="Q3569" i="4" s="1"/>
  <c r="P3568" i="4"/>
  <c r="O3568" i="4"/>
  <c r="N3568" i="4"/>
  <c r="M3568" i="4"/>
  <c r="Q3568" i="4" s="1"/>
  <c r="P3567" i="4"/>
  <c r="O3567" i="4"/>
  <c r="N3567" i="4"/>
  <c r="M3567" i="4"/>
  <c r="Q3567" i="4" s="1"/>
  <c r="P3566" i="4"/>
  <c r="O3566" i="4"/>
  <c r="N3566" i="4"/>
  <c r="M3566" i="4"/>
  <c r="Q3566" i="4" s="1"/>
  <c r="P3565" i="4"/>
  <c r="O3565" i="4"/>
  <c r="N3565" i="4"/>
  <c r="M3565" i="4"/>
  <c r="Q3565" i="4" s="1"/>
  <c r="P3564" i="4"/>
  <c r="O3564" i="4"/>
  <c r="N3564" i="4"/>
  <c r="M3564" i="4"/>
  <c r="Q3564" i="4" s="1"/>
  <c r="P3563" i="4"/>
  <c r="O3563" i="4"/>
  <c r="N3563" i="4"/>
  <c r="M3563" i="4"/>
  <c r="Q3563" i="4" s="1"/>
  <c r="P3562" i="4"/>
  <c r="O3562" i="4"/>
  <c r="N3562" i="4"/>
  <c r="M3562" i="4"/>
  <c r="Q3562" i="4" s="1"/>
  <c r="P3561" i="4"/>
  <c r="O3561" i="4"/>
  <c r="N3561" i="4"/>
  <c r="M3561" i="4"/>
  <c r="Q3561" i="4" s="1"/>
  <c r="P3560" i="4"/>
  <c r="O3560" i="4"/>
  <c r="N3560" i="4"/>
  <c r="M3560" i="4"/>
  <c r="Q3560" i="4" s="1"/>
  <c r="P3559" i="4"/>
  <c r="O3559" i="4"/>
  <c r="N3559" i="4"/>
  <c r="M3559" i="4"/>
  <c r="Q3559" i="4" s="1"/>
  <c r="P3558" i="4"/>
  <c r="O3558" i="4"/>
  <c r="N3558" i="4"/>
  <c r="M3558" i="4"/>
  <c r="Q3558" i="4" s="1"/>
  <c r="P3557" i="4"/>
  <c r="O3557" i="4"/>
  <c r="N3557" i="4"/>
  <c r="M3557" i="4"/>
  <c r="Q3557" i="4" s="1"/>
  <c r="P3556" i="4"/>
  <c r="O3556" i="4"/>
  <c r="N3556" i="4"/>
  <c r="M3556" i="4"/>
  <c r="Q3556" i="4" s="1"/>
  <c r="P3555" i="4"/>
  <c r="O3555" i="4"/>
  <c r="N3555" i="4"/>
  <c r="M3555" i="4"/>
  <c r="Q3555" i="4" s="1"/>
  <c r="P3554" i="4"/>
  <c r="O3554" i="4"/>
  <c r="N3554" i="4"/>
  <c r="M3554" i="4"/>
  <c r="Q3554" i="4" s="1"/>
  <c r="P3553" i="4"/>
  <c r="O3553" i="4"/>
  <c r="N3553" i="4"/>
  <c r="M3553" i="4"/>
  <c r="Q3553" i="4" s="1"/>
  <c r="P3552" i="4"/>
  <c r="O3552" i="4"/>
  <c r="N3552" i="4"/>
  <c r="M3552" i="4"/>
  <c r="Q3552" i="4" s="1"/>
  <c r="P3551" i="4"/>
  <c r="O3551" i="4"/>
  <c r="N3551" i="4"/>
  <c r="M3551" i="4"/>
  <c r="Q3551" i="4" s="1"/>
  <c r="P3550" i="4"/>
  <c r="O3550" i="4"/>
  <c r="N3550" i="4"/>
  <c r="M3550" i="4"/>
  <c r="Q3550" i="4" s="1"/>
  <c r="P3549" i="4"/>
  <c r="O3549" i="4"/>
  <c r="N3549" i="4"/>
  <c r="M3549" i="4"/>
  <c r="Q3549" i="4" s="1"/>
  <c r="P3548" i="4"/>
  <c r="O3548" i="4"/>
  <c r="N3548" i="4"/>
  <c r="M3548" i="4"/>
  <c r="Q3548" i="4" s="1"/>
  <c r="P3547" i="4"/>
  <c r="O3547" i="4"/>
  <c r="N3547" i="4"/>
  <c r="M3547" i="4"/>
  <c r="Q3547" i="4" s="1"/>
  <c r="P3546" i="4"/>
  <c r="O3546" i="4"/>
  <c r="N3546" i="4"/>
  <c r="M3546" i="4"/>
  <c r="Q3546" i="4" s="1"/>
  <c r="P3545" i="4"/>
  <c r="O3545" i="4"/>
  <c r="N3545" i="4"/>
  <c r="M3545" i="4"/>
  <c r="Q3545" i="4" s="1"/>
  <c r="P3544" i="4"/>
  <c r="O3544" i="4"/>
  <c r="N3544" i="4"/>
  <c r="M3544" i="4"/>
  <c r="Q3544" i="4" s="1"/>
  <c r="P3543" i="4"/>
  <c r="O3543" i="4"/>
  <c r="N3543" i="4"/>
  <c r="M3543" i="4"/>
  <c r="Q3543" i="4" s="1"/>
  <c r="P3542" i="4"/>
  <c r="O3542" i="4"/>
  <c r="N3542" i="4"/>
  <c r="M3542" i="4"/>
  <c r="Q3542" i="4" s="1"/>
  <c r="P3541" i="4"/>
  <c r="O3541" i="4"/>
  <c r="N3541" i="4"/>
  <c r="M3541" i="4"/>
  <c r="Q3541" i="4" s="1"/>
  <c r="P3540" i="4"/>
  <c r="O3540" i="4"/>
  <c r="N3540" i="4"/>
  <c r="M3540" i="4"/>
  <c r="Q3540" i="4" s="1"/>
  <c r="P3539" i="4"/>
  <c r="O3539" i="4"/>
  <c r="N3539" i="4"/>
  <c r="M3539" i="4"/>
  <c r="Q3539" i="4" s="1"/>
  <c r="P3538" i="4"/>
  <c r="O3538" i="4"/>
  <c r="N3538" i="4"/>
  <c r="M3538" i="4"/>
  <c r="Q3538" i="4" s="1"/>
  <c r="P3537" i="4"/>
  <c r="O3537" i="4"/>
  <c r="N3537" i="4"/>
  <c r="M3537" i="4"/>
  <c r="Q3537" i="4" s="1"/>
  <c r="P3536" i="4"/>
  <c r="O3536" i="4"/>
  <c r="N3536" i="4"/>
  <c r="M3536" i="4"/>
  <c r="Q3536" i="4" s="1"/>
  <c r="P3535" i="4"/>
  <c r="O3535" i="4"/>
  <c r="N3535" i="4"/>
  <c r="M3535" i="4"/>
  <c r="Q3535" i="4" s="1"/>
  <c r="P3534" i="4"/>
  <c r="O3534" i="4"/>
  <c r="N3534" i="4"/>
  <c r="M3534" i="4"/>
  <c r="Q3534" i="4" s="1"/>
  <c r="P3533" i="4"/>
  <c r="O3533" i="4"/>
  <c r="N3533" i="4"/>
  <c r="M3533" i="4"/>
  <c r="Q3533" i="4" s="1"/>
  <c r="P3532" i="4"/>
  <c r="O3532" i="4"/>
  <c r="N3532" i="4"/>
  <c r="M3532" i="4"/>
  <c r="Q3532" i="4" s="1"/>
  <c r="P3531" i="4"/>
  <c r="O3531" i="4"/>
  <c r="N3531" i="4"/>
  <c r="M3531" i="4"/>
  <c r="Q3531" i="4" s="1"/>
  <c r="P3530" i="4"/>
  <c r="O3530" i="4"/>
  <c r="N3530" i="4"/>
  <c r="M3530" i="4"/>
  <c r="Q3530" i="4" s="1"/>
  <c r="P3529" i="4"/>
  <c r="O3529" i="4"/>
  <c r="N3529" i="4"/>
  <c r="M3529" i="4"/>
  <c r="Q3529" i="4" s="1"/>
  <c r="P3528" i="4"/>
  <c r="O3528" i="4"/>
  <c r="N3528" i="4"/>
  <c r="M3528" i="4"/>
  <c r="Q3528" i="4" s="1"/>
  <c r="P3527" i="4"/>
  <c r="O3527" i="4"/>
  <c r="N3527" i="4"/>
  <c r="M3527" i="4"/>
  <c r="Q3527" i="4" s="1"/>
  <c r="P3526" i="4"/>
  <c r="O3526" i="4"/>
  <c r="N3526" i="4"/>
  <c r="M3526" i="4"/>
  <c r="Q3526" i="4" s="1"/>
  <c r="P3525" i="4"/>
  <c r="O3525" i="4"/>
  <c r="N3525" i="4"/>
  <c r="M3525" i="4"/>
  <c r="Q3525" i="4" s="1"/>
  <c r="P3524" i="4"/>
  <c r="O3524" i="4"/>
  <c r="N3524" i="4"/>
  <c r="M3524" i="4"/>
  <c r="Q3524" i="4" s="1"/>
  <c r="P3523" i="4"/>
  <c r="O3523" i="4"/>
  <c r="N3523" i="4"/>
  <c r="M3523" i="4"/>
  <c r="Q3523" i="4" s="1"/>
  <c r="P3522" i="4"/>
  <c r="O3522" i="4"/>
  <c r="N3522" i="4"/>
  <c r="M3522" i="4"/>
  <c r="Q3522" i="4" s="1"/>
  <c r="P3521" i="4"/>
  <c r="O3521" i="4"/>
  <c r="N3521" i="4"/>
  <c r="M3521" i="4"/>
  <c r="Q3521" i="4" s="1"/>
  <c r="P3520" i="4"/>
  <c r="O3520" i="4"/>
  <c r="N3520" i="4"/>
  <c r="M3520" i="4"/>
  <c r="Q3520" i="4" s="1"/>
  <c r="P3519" i="4"/>
  <c r="O3519" i="4"/>
  <c r="N3519" i="4"/>
  <c r="M3519" i="4"/>
  <c r="Q3519" i="4" s="1"/>
  <c r="P3518" i="4"/>
  <c r="O3518" i="4"/>
  <c r="N3518" i="4"/>
  <c r="M3518" i="4"/>
  <c r="Q3518" i="4" s="1"/>
  <c r="P3517" i="4"/>
  <c r="O3517" i="4"/>
  <c r="N3517" i="4"/>
  <c r="M3517" i="4"/>
  <c r="Q3517" i="4" s="1"/>
  <c r="P3516" i="4"/>
  <c r="O3516" i="4"/>
  <c r="N3516" i="4"/>
  <c r="M3516" i="4"/>
  <c r="Q3516" i="4" s="1"/>
  <c r="P3515" i="4"/>
  <c r="O3515" i="4"/>
  <c r="N3515" i="4"/>
  <c r="M3515" i="4"/>
  <c r="Q3515" i="4" s="1"/>
  <c r="P3514" i="4"/>
  <c r="O3514" i="4"/>
  <c r="N3514" i="4"/>
  <c r="M3514" i="4"/>
  <c r="Q3514" i="4" s="1"/>
  <c r="P3513" i="4"/>
  <c r="O3513" i="4"/>
  <c r="N3513" i="4"/>
  <c r="M3513" i="4"/>
  <c r="Q3513" i="4" s="1"/>
  <c r="P3512" i="4"/>
  <c r="O3512" i="4"/>
  <c r="N3512" i="4"/>
  <c r="M3512" i="4"/>
  <c r="Q3512" i="4" s="1"/>
  <c r="P3511" i="4"/>
  <c r="O3511" i="4"/>
  <c r="N3511" i="4"/>
  <c r="M3511" i="4"/>
  <c r="Q3511" i="4" s="1"/>
  <c r="P3510" i="4"/>
  <c r="O3510" i="4"/>
  <c r="N3510" i="4"/>
  <c r="M3510" i="4"/>
  <c r="Q3510" i="4" s="1"/>
  <c r="P3509" i="4"/>
  <c r="O3509" i="4"/>
  <c r="N3509" i="4"/>
  <c r="M3509" i="4"/>
  <c r="Q3509" i="4" s="1"/>
  <c r="P3508" i="4"/>
  <c r="O3508" i="4"/>
  <c r="N3508" i="4"/>
  <c r="M3508" i="4"/>
  <c r="Q3508" i="4" s="1"/>
  <c r="P3507" i="4"/>
  <c r="O3507" i="4"/>
  <c r="N3507" i="4"/>
  <c r="M3507" i="4"/>
  <c r="Q3507" i="4" s="1"/>
  <c r="P3506" i="4"/>
  <c r="O3506" i="4"/>
  <c r="N3506" i="4"/>
  <c r="M3506" i="4"/>
  <c r="Q3506" i="4" s="1"/>
  <c r="P3505" i="4"/>
  <c r="O3505" i="4"/>
  <c r="N3505" i="4"/>
  <c r="M3505" i="4"/>
  <c r="Q3505" i="4" s="1"/>
  <c r="P3504" i="4"/>
  <c r="O3504" i="4"/>
  <c r="N3504" i="4"/>
  <c r="M3504" i="4"/>
  <c r="Q3504" i="4" s="1"/>
  <c r="P3503" i="4"/>
  <c r="O3503" i="4"/>
  <c r="N3503" i="4"/>
  <c r="M3503" i="4"/>
  <c r="Q3503" i="4" s="1"/>
  <c r="P3502" i="4"/>
  <c r="O3502" i="4"/>
  <c r="N3502" i="4"/>
  <c r="M3502" i="4"/>
  <c r="Q3502" i="4" s="1"/>
  <c r="P3501" i="4"/>
  <c r="O3501" i="4"/>
  <c r="N3501" i="4"/>
  <c r="M3501" i="4"/>
  <c r="Q3501" i="4" s="1"/>
  <c r="P3500" i="4"/>
  <c r="O3500" i="4"/>
  <c r="N3500" i="4"/>
  <c r="M3500" i="4"/>
  <c r="Q3500" i="4" s="1"/>
  <c r="P3499" i="4"/>
  <c r="O3499" i="4"/>
  <c r="N3499" i="4"/>
  <c r="M3499" i="4"/>
  <c r="Q3499" i="4" s="1"/>
  <c r="P3498" i="4"/>
  <c r="O3498" i="4"/>
  <c r="N3498" i="4"/>
  <c r="M3498" i="4"/>
  <c r="Q3498" i="4" s="1"/>
  <c r="P3497" i="4"/>
  <c r="O3497" i="4"/>
  <c r="N3497" i="4"/>
  <c r="M3497" i="4"/>
  <c r="Q3497" i="4" s="1"/>
  <c r="P3496" i="4"/>
  <c r="O3496" i="4"/>
  <c r="N3496" i="4"/>
  <c r="M3496" i="4"/>
  <c r="Q3496" i="4" s="1"/>
  <c r="P3495" i="4"/>
  <c r="O3495" i="4"/>
  <c r="N3495" i="4"/>
  <c r="M3495" i="4"/>
  <c r="Q3495" i="4" s="1"/>
  <c r="P3494" i="4"/>
  <c r="O3494" i="4"/>
  <c r="N3494" i="4"/>
  <c r="M3494" i="4"/>
  <c r="Q3494" i="4" s="1"/>
  <c r="P3493" i="4"/>
  <c r="O3493" i="4"/>
  <c r="N3493" i="4"/>
  <c r="M3493" i="4"/>
  <c r="Q3493" i="4" s="1"/>
  <c r="P3492" i="4"/>
  <c r="O3492" i="4"/>
  <c r="N3492" i="4"/>
  <c r="M3492" i="4"/>
  <c r="Q3492" i="4" s="1"/>
  <c r="P3491" i="4"/>
  <c r="O3491" i="4"/>
  <c r="N3491" i="4"/>
  <c r="M3491" i="4"/>
  <c r="Q3491" i="4" s="1"/>
  <c r="P3490" i="4"/>
  <c r="O3490" i="4"/>
  <c r="N3490" i="4"/>
  <c r="M3490" i="4"/>
  <c r="Q3490" i="4" s="1"/>
  <c r="P3489" i="4"/>
  <c r="O3489" i="4"/>
  <c r="N3489" i="4"/>
  <c r="M3489" i="4"/>
  <c r="Q3489" i="4" s="1"/>
  <c r="P3488" i="4"/>
  <c r="O3488" i="4"/>
  <c r="N3488" i="4"/>
  <c r="M3488" i="4"/>
  <c r="Q3488" i="4" s="1"/>
  <c r="P3487" i="4"/>
  <c r="O3487" i="4"/>
  <c r="N3487" i="4"/>
  <c r="M3487" i="4"/>
  <c r="Q3487" i="4" s="1"/>
  <c r="P3486" i="4"/>
  <c r="O3486" i="4"/>
  <c r="N3486" i="4"/>
  <c r="M3486" i="4"/>
  <c r="Q3486" i="4" s="1"/>
  <c r="P3485" i="4"/>
  <c r="O3485" i="4"/>
  <c r="N3485" i="4"/>
  <c r="M3485" i="4"/>
  <c r="Q3485" i="4" s="1"/>
  <c r="P3484" i="4"/>
  <c r="O3484" i="4"/>
  <c r="N3484" i="4"/>
  <c r="M3484" i="4"/>
  <c r="Q3484" i="4" s="1"/>
  <c r="P3483" i="4"/>
  <c r="O3483" i="4"/>
  <c r="N3483" i="4"/>
  <c r="M3483" i="4"/>
  <c r="Q3483" i="4" s="1"/>
  <c r="P3482" i="4"/>
  <c r="O3482" i="4"/>
  <c r="N3482" i="4"/>
  <c r="M3482" i="4"/>
  <c r="Q3482" i="4" s="1"/>
  <c r="P3481" i="4"/>
  <c r="O3481" i="4"/>
  <c r="N3481" i="4"/>
  <c r="M3481" i="4"/>
  <c r="Q3481" i="4" s="1"/>
  <c r="P3480" i="4"/>
  <c r="O3480" i="4"/>
  <c r="N3480" i="4"/>
  <c r="M3480" i="4"/>
  <c r="Q3480" i="4" s="1"/>
  <c r="P3479" i="4"/>
  <c r="O3479" i="4"/>
  <c r="N3479" i="4"/>
  <c r="M3479" i="4"/>
  <c r="Q3479" i="4" s="1"/>
  <c r="P3478" i="4"/>
  <c r="O3478" i="4"/>
  <c r="N3478" i="4"/>
  <c r="M3478" i="4"/>
  <c r="Q3478" i="4" s="1"/>
  <c r="P3477" i="4"/>
  <c r="O3477" i="4"/>
  <c r="N3477" i="4"/>
  <c r="M3477" i="4"/>
  <c r="Q3477" i="4" s="1"/>
  <c r="P3476" i="4"/>
  <c r="O3476" i="4"/>
  <c r="N3476" i="4"/>
  <c r="M3476" i="4"/>
  <c r="Q3476" i="4" s="1"/>
  <c r="P3475" i="4"/>
  <c r="O3475" i="4"/>
  <c r="N3475" i="4"/>
  <c r="M3475" i="4"/>
  <c r="Q3475" i="4" s="1"/>
  <c r="P3474" i="4"/>
  <c r="O3474" i="4"/>
  <c r="N3474" i="4"/>
  <c r="M3474" i="4"/>
  <c r="Q3474" i="4" s="1"/>
  <c r="P3473" i="4"/>
  <c r="O3473" i="4"/>
  <c r="N3473" i="4"/>
  <c r="M3473" i="4"/>
  <c r="Q3473" i="4" s="1"/>
  <c r="P3472" i="4"/>
  <c r="O3472" i="4"/>
  <c r="N3472" i="4"/>
  <c r="M3472" i="4"/>
  <c r="Q3472" i="4" s="1"/>
  <c r="P3471" i="4"/>
  <c r="O3471" i="4"/>
  <c r="N3471" i="4"/>
  <c r="M3471" i="4"/>
  <c r="Q3471" i="4" s="1"/>
  <c r="P3470" i="4"/>
  <c r="O3470" i="4"/>
  <c r="N3470" i="4"/>
  <c r="M3470" i="4"/>
  <c r="Q3470" i="4" s="1"/>
  <c r="P3469" i="4"/>
  <c r="O3469" i="4"/>
  <c r="N3469" i="4"/>
  <c r="M3469" i="4"/>
  <c r="Q3469" i="4" s="1"/>
  <c r="P3468" i="4"/>
  <c r="O3468" i="4"/>
  <c r="N3468" i="4"/>
  <c r="M3468" i="4"/>
  <c r="Q3468" i="4" s="1"/>
  <c r="P3467" i="4"/>
  <c r="O3467" i="4"/>
  <c r="N3467" i="4"/>
  <c r="M3467" i="4"/>
  <c r="Q3467" i="4" s="1"/>
  <c r="P3466" i="4"/>
  <c r="O3466" i="4"/>
  <c r="N3466" i="4"/>
  <c r="M3466" i="4"/>
  <c r="Q3466" i="4" s="1"/>
  <c r="P3465" i="4"/>
  <c r="O3465" i="4"/>
  <c r="N3465" i="4"/>
  <c r="M3465" i="4"/>
  <c r="Q3465" i="4" s="1"/>
  <c r="P3464" i="4"/>
  <c r="O3464" i="4"/>
  <c r="N3464" i="4"/>
  <c r="M3464" i="4"/>
  <c r="Q3464" i="4" s="1"/>
  <c r="P3463" i="4"/>
  <c r="O3463" i="4"/>
  <c r="N3463" i="4"/>
  <c r="M3463" i="4"/>
  <c r="Q3463" i="4" s="1"/>
  <c r="P3462" i="4"/>
  <c r="O3462" i="4"/>
  <c r="N3462" i="4"/>
  <c r="M3462" i="4"/>
  <c r="Q3462" i="4" s="1"/>
  <c r="P3461" i="4"/>
  <c r="O3461" i="4"/>
  <c r="N3461" i="4"/>
  <c r="M3461" i="4"/>
  <c r="Q3461" i="4" s="1"/>
  <c r="P3460" i="4"/>
  <c r="O3460" i="4"/>
  <c r="N3460" i="4"/>
  <c r="M3460" i="4"/>
  <c r="Q3460" i="4" s="1"/>
  <c r="P3459" i="4"/>
  <c r="O3459" i="4"/>
  <c r="N3459" i="4"/>
  <c r="M3459" i="4"/>
  <c r="Q3459" i="4" s="1"/>
  <c r="P3458" i="4"/>
  <c r="O3458" i="4"/>
  <c r="N3458" i="4"/>
  <c r="M3458" i="4"/>
  <c r="Q3458" i="4" s="1"/>
  <c r="P3457" i="4"/>
  <c r="O3457" i="4"/>
  <c r="N3457" i="4"/>
  <c r="M3457" i="4"/>
  <c r="Q3457" i="4" s="1"/>
  <c r="P3456" i="4"/>
  <c r="O3456" i="4"/>
  <c r="N3456" i="4"/>
  <c r="M3456" i="4"/>
  <c r="Q3456" i="4" s="1"/>
  <c r="P3455" i="4"/>
  <c r="O3455" i="4"/>
  <c r="N3455" i="4"/>
  <c r="M3455" i="4"/>
  <c r="Q3455" i="4" s="1"/>
  <c r="P3454" i="4"/>
  <c r="O3454" i="4"/>
  <c r="N3454" i="4"/>
  <c r="M3454" i="4"/>
  <c r="Q3454" i="4" s="1"/>
  <c r="P3453" i="4"/>
  <c r="O3453" i="4"/>
  <c r="N3453" i="4"/>
  <c r="M3453" i="4"/>
  <c r="Q3453" i="4" s="1"/>
  <c r="P3452" i="4"/>
  <c r="O3452" i="4"/>
  <c r="N3452" i="4"/>
  <c r="M3452" i="4"/>
  <c r="Q3452" i="4" s="1"/>
  <c r="P3451" i="4"/>
  <c r="O3451" i="4"/>
  <c r="N3451" i="4"/>
  <c r="M3451" i="4"/>
  <c r="Q3451" i="4" s="1"/>
  <c r="P3450" i="4"/>
  <c r="O3450" i="4"/>
  <c r="N3450" i="4"/>
  <c r="M3450" i="4"/>
  <c r="Q3450" i="4" s="1"/>
  <c r="P3449" i="4"/>
  <c r="O3449" i="4"/>
  <c r="N3449" i="4"/>
  <c r="M3449" i="4"/>
  <c r="Q3449" i="4" s="1"/>
  <c r="P3448" i="4"/>
  <c r="O3448" i="4"/>
  <c r="N3448" i="4"/>
  <c r="M3448" i="4"/>
  <c r="Q3448" i="4" s="1"/>
  <c r="P3447" i="4"/>
  <c r="O3447" i="4"/>
  <c r="N3447" i="4"/>
  <c r="M3447" i="4"/>
  <c r="Q3447" i="4" s="1"/>
  <c r="P3446" i="4"/>
  <c r="O3446" i="4"/>
  <c r="N3446" i="4"/>
  <c r="M3446" i="4"/>
  <c r="Q3446" i="4" s="1"/>
  <c r="P3445" i="4"/>
  <c r="O3445" i="4"/>
  <c r="N3445" i="4"/>
  <c r="M3445" i="4"/>
  <c r="Q3445" i="4" s="1"/>
  <c r="P3444" i="4"/>
  <c r="O3444" i="4"/>
  <c r="N3444" i="4"/>
  <c r="M3444" i="4"/>
  <c r="Q3444" i="4" s="1"/>
  <c r="P3443" i="4"/>
  <c r="O3443" i="4"/>
  <c r="N3443" i="4"/>
  <c r="M3443" i="4"/>
  <c r="Q3443" i="4" s="1"/>
  <c r="P3442" i="4"/>
  <c r="O3442" i="4"/>
  <c r="N3442" i="4"/>
  <c r="M3442" i="4"/>
  <c r="Q3442" i="4" s="1"/>
  <c r="P3441" i="4"/>
  <c r="O3441" i="4"/>
  <c r="N3441" i="4"/>
  <c r="M3441" i="4"/>
  <c r="Q3441" i="4" s="1"/>
  <c r="P3440" i="4"/>
  <c r="O3440" i="4"/>
  <c r="N3440" i="4"/>
  <c r="M3440" i="4"/>
  <c r="Q3440" i="4" s="1"/>
  <c r="P3439" i="4"/>
  <c r="O3439" i="4"/>
  <c r="N3439" i="4"/>
  <c r="M3439" i="4"/>
  <c r="Q3439" i="4" s="1"/>
  <c r="P3438" i="4"/>
  <c r="O3438" i="4"/>
  <c r="N3438" i="4"/>
  <c r="M3438" i="4"/>
  <c r="Q3438" i="4" s="1"/>
  <c r="P3437" i="4"/>
  <c r="O3437" i="4"/>
  <c r="N3437" i="4"/>
  <c r="M3437" i="4"/>
  <c r="Q3437" i="4" s="1"/>
  <c r="P3436" i="4"/>
  <c r="O3436" i="4"/>
  <c r="N3436" i="4"/>
  <c r="M3436" i="4"/>
  <c r="Q3436" i="4" s="1"/>
  <c r="P3435" i="4"/>
  <c r="O3435" i="4"/>
  <c r="N3435" i="4"/>
  <c r="M3435" i="4"/>
  <c r="Q3435" i="4" s="1"/>
  <c r="P3434" i="4"/>
  <c r="O3434" i="4"/>
  <c r="N3434" i="4"/>
  <c r="M3434" i="4"/>
  <c r="Q3434" i="4" s="1"/>
  <c r="P3433" i="4"/>
  <c r="O3433" i="4"/>
  <c r="N3433" i="4"/>
  <c r="M3433" i="4"/>
  <c r="Q3433" i="4" s="1"/>
  <c r="P3432" i="4"/>
  <c r="O3432" i="4"/>
  <c r="N3432" i="4"/>
  <c r="M3432" i="4"/>
  <c r="Q3432" i="4" s="1"/>
  <c r="P3431" i="4"/>
  <c r="O3431" i="4"/>
  <c r="N3431" i="4"/>
  <c r="M3431" i="4"/>
  <c r="Q3431" i="4" s="1"/>
  <c r="P3430" i="4"/>
  <c r="O3430" i="4"/>
  <c r="N3430" i="4"/>
  <c r="M3430" i="4"/>
  <c r="Q3430" i="4" s="1"/>
  <c r="P3429" i="4"/>
  <c r="O3429" i="4"/>
  <c r="N3429" i="4"/>
  <c r="M3429" i="4"/>
  <c r="Q3429" i="4" s="1"/>
  <c r="P3428" i="4"/>
  <c r="O3428" i="4"/>
  <c r="N3428" i="4"/>
  <c r="M3428" i="4"/>
  <c r="Q3428" i="4" s="1"/>
  <c r="P3427" i="4"/>
  <c r="O3427" i="4"/>
  <c r="N3427" i="4"/>
  <c r="M3427" i="4"/>
  <c r="Q3427" i="4" s="1"/>
  <c r="P3426" i="4"/>
  <c r="O3426" i="4"/>
  <c r="N3426" i="4"/>
  <c r="M3426" i="4"/>
  <c r="Q3426" i="4" s="1"/>
  <c r="P3425" i="4"/>
  <c r="O3425" i="4"/>
  <c r="N3425" i="4"/>
  <c r="M3425" i="4"/>
  <c r="Q3425" i="4" s="1"/>
  <c r="P3424" i="4"/>
  <c r="O3424" i="4"/>
  <c r="N3424" i="4"/>
  <c r="M3424" i="4"/>
  <c r="Q3424" i="4" s="1"/>
  <c r="P3423" i="4"/>
  <c r="O3423" i="4"/>
  <c r="N3423" i="4"/>
  <c r="M3423" i="4"/>
  <c r="Q3423" i="4" s="1"/>
  <c r="P3422" i="4"/>
  <c r="O3422" i="4"/>
  <c r="N3422" i="4"/>
  <c r="M3422" i="4"/>
  <c r="Q3422" i="4" s="1"/>
  <c r="P3421" i="4"/>
  <c r="O3421" i="4"/>
  <c r="N3421" i="4"/>
  <c r="M3421" i="4"/>
  <c r="Q3421" i="4" s="1"/>
  <c r="P3420" i="4"/>
  <c r="O3420" i="4"/>
  <c r="N3420" i="4"/>
  <c r="M3420" i="4"/>
  <c r="Q3420" i="4" s="1"/>
  <c r="P3419" i="4"/>
  <c r="O3419" i="4"/>
  <c r="N3419" i="4"/>
  <c r="M3419" i="4"/>
  <c r="Q3419" i="4" s="1"/>
  <c r="P3418" i="4"/>
  <c r="O3418" i="4"/>
  <c r="N3418" i="4"/>
  <c r="M3418" i="4"/>
  <c r="Q3418" i="4" s="1"/>
  <c r="P3417" i="4"/>
  <c r="O3417" i="4"/>
  <c r="N3417" i="4"/>
  <c r="M3417" i="4"/>
  <c r="Q3417" i="4" s="1"/>
  <c r="P3416" i="4"/>
  <c r="O3416" i="4"/>
  <c r="N3416" i="4"/>
  <c r="M3416" i="4"/>
  <c r="Q3416" i="4" s="1"/>
  <c r="P3415" i="4"/>
  <c r="O3415" i="4"/>
  <c r="N3415" i="4"/>
  <c r="M3415" i="4"/>
  <c r="Q3415" i="4" s="1"/>
  <c r="P3414" i="4"/>
  <c r="O3414" i="4"/>
  <c r="N3414" i="4"/>
  <c r="M3414" i="4"/>
  <c r="Q3414" i="4" s="1"/>
  <c r="P3413" i="4"/>
  <c r="O3413" i="4"/>
  <c r="N3413" i="4"/>
  <c r="M3413" i="4"/>
  <c r="Q3413" i="4" s="1"/>
  <c r="P3412" i="4"/>
  <c r="O3412" i="4"/>
  <c r="N3412" i="4"/>
  <c r="M3412" i="4"/>
  <c r="Q3412" i="4" s="1"/>
  <c r="P3411" i="4"/>
  <c r="O3411" i="4"/>
  <c r="N3411" i="4"/>
  <c r="M3411" i="4"/>
  <c r="Q3411" i="4" s="1"/>
  <c r="P3410" i="4"/>
  <c r="O3410" i="4"/>
  <c r="N3410" i="4"/>
  <c r="M3410" i="4"/>
  <c r="Q3410" i="4" s="1"/>
  <c r="P3409" i="4"/>
  <c r="O3409" i="4"/>
  <c r="N3409" i="4"/>
  <c r="M3409" i="4"/>
  <c r="Q3409" i="4" s="1"/>
  <c r="P3408" i="4"/>
  <c r="O3408" i="4"/>
  <c r="N3408" i="4"/>
  <c r="M3408" i="4"/>
  <c r="Q3408" i="4" s="1"/>
  <c r="P3407" i="4"/>
  <c r="O3407" i="4"/>
  <c r="N3407" i="4"/>
  <c r="M3407" i="4"/>
  <c r="Q3407" i="4" s="1"/>
  <c r="P3406" i="4"/>
  <c r="O3406" i="4"/>
  <c r="N3406" i="4"/>
  <c r="M3406" i="4"/>
  <c r="Q3406" i="4" s="1"/>
  <c r="P3405" i="4"/>
  <c r="O3405" i="4"/>
  <c r="N3405" i="4"/>
  <c r="M3405" i="4"/>
  <c r="Q3405" i="4" s="1"/>
  <c r="P3404" i="4"/>
  <c r="O3404" i="4"/>
  <c r="N3404" i="4"/>
  <c r="M3404" i="4"/>
  <c r="Q3404" i="4" s="1"/>
  <c r="P3403" i="4"/>
  <c r="O3403" i="4"/>
  <c r="N3403" i="4"/>
  <c r="M3403" i="4"/>
  <c r="Q3403" i="4" s="1"/>
  <c r="P3402" i="4"/>
  <c r="O3402" i="4"/>
  <c r="N3402" i="4"/>
  <c r="M3402" i="4"/>
  <c r="Q3402" i="4" s="1"/>
  <c r="P3401" i="4"/>
  <c r="O3401" i="4"/>
  <c r="N3401" i="4"/>
  <c r="M3401" i="4"/>
  <c r="Q3401" i="4" s="1"/>
  <c r="P3400" i="4"/>
  <c r="O3400" i="4"/>
  <c r="N3400" i="4"/>
  <c r="M3400" i="4"/>
  <c r="Q3400" i="4" s="1"/>
  <c r="P3399" i="4"/>
  <c r="O3399" i="4"/>
  <c r="N3399" i="4"/>
  <c r="M3399" i="4"/>
  <c r="Q3399" i="4" s="1"/>
  <c r="P3398" i="4"/>
  <c r="O3398" i="4"/>
  <c r="N3398" i="4"/>
  <c r="M3398" i="4"/>
  <c r="Q3398" i="4" s="1"/>
  <c r="P3397" i="4"/>
  <c r="O3397" i="4"/>
  <c r="N3397" i="4"/>
  <c r="M3397" i="4"/>
  <c r="Q3397" i="4" s="1"/>
  <c r="P3396" i="4"/>
  <c r="O3396" i="4"/>
  <c r="N3396" i="4"/>
  <c r="M3396" i="4"/>
  <c r="Q3396" i="4" s="1"/>
  <c r="P3395" i="4"/>
  <c r="O3395" i="4"/>
  <c r="N3395" i="4"/>
  <c r="M3395" i="4"/>
  <c r="Q3395" i="4" s="1"/>
  <c r="P3394" i="4"/>
  <c r="O3394" i="4"/>
  <c r="N3394" i="4"/>
  <c r="M3394" i="4"/>
  <c r="Q3394" i="4" s="1"/>
  <c r="P3393" i="4"/>
  <c r="O3393" i="4"/>
  <c r="N3393" i="4"/>
  <c r="M3393" i="4"/>
  <c r="Q3393" i="4" s="1"/>
  <c r="P3392" i="4"/>
  <c r="O3392" i="4"/>
  <c r="N3392" i="4"/>
  <c r="M3392" i="4"/>
  <c r="Q3392" i="4" s="1"/>
  <c r="P3391" i="4"/>
  <c r="O3391" i="4"/>
  <c r="N3391" i="4"/>
  <c r="M3391" i="4"/>
  <c r="Q3391" i="4" s="1"/>
  <c r="P3390" i="4"/>
  <c r="O3390" i="4"/>
  <c r="N3390" i="4"/>
  <c r="M3390" i="4"/>
  <c r="Q3390" i="4" s="1"/>
  <c r="P3389" i="4"/>
  <c r="O3389" i="4"/>
  <c r="N3389" i="4"/>
  <c r="M3389" i="4"/>
  <c r="Q3389" i="4" s="1"/>
  <c r="P3388" i="4"/>
  <c r="O3388" i="4"/>
  <c r="N3388" i="4"/>
  <c r="M3388" i="4"/>
  <c r="Q3388" i="4" s="1"/>
  <c r="P3387" i="4"/>
  <c r="O3387" i="4"/>
  <c r="N3387" i="4"/>
  <c r="M3387" i="4"/>
  <c r="Q3387" i="4" s="1"/>
  <c r="P3386" i="4"/>
  <c r="O3386" i="4"/>
  <c r="N3386" i="4"/>
  <c r="M3386" i="4"/>
  <c r="Q3386" i="4" s="1"/>
  <c r="P3385" i="4"/>
  <c r="O3385" i="4"/>
  <c r="N3385" i="4"/>
  <c r="M3385" i="4"/>
  <c r="Q3385" i="4" s="1"/>
  <c r="P3384" i="4"/>
  <c r="O3384" i="4"/>
  <c r="N3384" i="4"/>
  <c r="M3384" i="4"/>
  <c r="Q3384" i="4" s="1"/>
  <c r="P3383" i="4"/>
  <c r="O3383" i="4"/>
  <c r="N3383" i="4"/>
  <c r="M3383" i="4"/>
  <c r="Q3383" i="4" s="1"/>
  <c r="P3382" i="4"/>
  <c r="O3382" i="4"/>
  <c r="N3382" i="4"/>
  <c r="M3382" i="4"/>
  <c r="Q3382" i="4" s="1"/>
  <c r="P3381" i="4"/>
  <c r="O3381" i="4"/>
  <c r="N3381" i="4"/>
  <c r="M3381" i="4"/>
  <c r="Q3381" i="4" s="1"/>
  <c r="P3380" i="4"/>
  <c r="O3380" i="4"/>
  <c r="N3380" i="4"/>
  <c r="M3380" i="4"/>
  <c r="Q3380" i="4" s="1"/>
  <c r="P3379" i="4"/>
  <c r="O3379" i="4"/>
  <c r="N3379" i="4"/>
  <c r="M3379" i="4"/>
  <c r="Q3379" i="4" s="1"/>
  <c r="P3378" i="4"/>
  <c r="O3378" i="4"/>
  <c r="N3378" i="4"/>
  <c r="M3378" i="4"/>
  <c r="Q3378" i="4" s="1"/>
  <c r="P3377" i="4"/>
  <c r="O3377" i="4"/>
  <c r="N3377" i="4"/>
  <c r="M3377" i="4"/>
  <c r="Q3377" i="4" s="1"/>
  <c r="P3376" i="4"/>
  <c r="O3376" i="4"/>
  <c r="N3376" i="4"/>
  <c r="M3376" i="4"/>
  <c r="Q3376" i="4" s="1"/>
  <c r="P3375" i="4"/>
  <c r="O3375" i="4"/>
  <c r="N3375" i="4"/>
  <c r="M3375" i="4"/>
  <c r="Q3375" i="4" s="1"/>
  <c r="P3374" i="4"/>
  <c r="O3374" i="4"/>
  <c r="N3374" i="4"/>
  <c r="M3374" i="4"/>
  <c r="Q3374" i="4" s="1"/>
  <c r="P3373" i="4"/>
  <c r="O3373" i="4"/>
  <c r="N3373" i="4"/>
  <c r="M3373" i="4"/>
  <c r="Q3373" i="4" s="1"/>
  <c r="P3372" i="4"/>
  <c r="O3372" i="4"/>
  <c r="N3372" i="4"/>
  <c r="M3372" i="4"/>
  <c r="Q3372" i="4" s="1"/>
  <c r="P3371" i="4"/>
  <c r="O3371" i="4"/>
  <c r="N3371" i="4"/>
  <c r="M3371" i="4"/>
  <c r="Q3371" i="4" s="1"/>
  <c r="P3370" i="4"/>
  <c r="O3370" i="4"/>
  <c r="N3370" i="4"/>
  <c r="M3370" i="4"/>
  <c r="Q3370" i="4" s="1"/>
  <c r="P3369" i="4"/>
  <c r="O3369" i="4"/>
  <c r="N3369" i="4"/>
  <c r="M3369" i="4"/>
  <c r="Q3369" i="4" s="1"/>
  <c r="P3368" i="4"/>
  <c r="O3368" i="4"/>
  <c r="N3368" i="4"/>
  <c r="M3368" i="4"/>
  <c r="Q3368" i="4" s="1"/>
  <c r="P3367" i="4"/>
  <c r="O3367" i="4"/>
  <c r="N3367" i="4"/>
  <c r="M3367" i="4"/>
  <c r="Q3367" i="4" s="1"/>
  <c r="P3366" i="4"/>
  <c r="O3366" i="4"/>
  <c r="N3366" i="4"/>
  <c r="M3366" i="4"/>
  <c r="Q3366" i="4" s="1"/>
  <c r="P3365" i="4"/>
  <c r="O3365" i="4"/>
  <c r="N3365" i="4"/>
  <c r="M3365" i="4"/>
  <c r="Q3365" i="4" s="1"/>
  <c r="P3364" i="4"/>
  <c r="O3364" i="4"/>
  <c r="N3364" i="4"/>
  <c r="M3364" i="4"/>
  <c r="Q3364" i="4" s="1"/>
  <c r="P3363" i="4"/>
  <c r="O3363" i="4"/>
  <c r="N3363" i="4"/>
  <c r="M3363" i="4"/>
  <c r="Q3363" i="4" s="1"/>
  <c r="P3362" i="4"/>
  <c r="O3362" i="4"/>
  <c r="N3362" i="4"/>
  <c r="M3362" i="4"/>
  <c r="Q3362" i="4" s="1"/>
  <c r="P3361" i="4"/>
  <c r="O3361" i="4"/>
  <c r="N3361" i="4"/>
  <c r="M3361" i="4"/>
  <c r="Q3361" i="4" s="1"/>
  <c r="P3360" i="4"/>
  <c r="O3360" i="4"/>
  <c r="N3360" i="4"/>
  <c r="M3360" i="4"/>
  <c r="Q3360" i="4" s="1"/>
  <c r="P3359" i="4"/>
  <c r="O3359" i="4"/>
  <c r="N3359" i="4"/>
  <c r="M3359" i="4"/>
  <c r="Q3359" i="4" s="1"/>
  <c r="P3358" i="4"/>
  <c r="O3358" i="4"/>
  <c r="N3358" i="4"/>
  <c r="M3358" i="4"/>
  <c r="Q3358" i="4" s="1"/>
  <c r="P3357" i="4"/>
  <c r="O3357" i="4"/>
  <c r="N3357" i="4"/>
  <c r="M3357" i="4"/>
  <c r="Q3357" i="4" s="1"/>
  <c r="P3356" i="4"/>
  <c r="O3356" i="4"/>
  <c r="N3356" i="4"/>
  <c r="M3356" i="4"/>
  <c r="Q3356" i="4" s="1"/>
  <c r="P3355" i="4"/>
  <c r="O3355" i="4"/>
  <c r="N3355" i="4"/>
  <c r="M3355" i="4"/>
  <c r="Q3355" i="4" s="1"/>
  <c r="P3354" i="4"/>
  <c r="O3354" i="4"/>
  <c r="N3354" i="4"/>
  <c r="M3354" i="4"/>
  <c r="Q3354" i="4" s="1"/>
  <c r="P3353" i="4"/>
  <c r="O3353" i="4"/>
  <c r="N3353" i="4"/>
  <c r="M3353" i="4"/>
  <c r="Q3353" i="4" s="1"/>
  <c r="P3352" i="4"/>
  <c r="O3352" i="4"/>
  <c r="N3352" i="4"/>
  <c r="M3352" i="4"/>
  <c r="Q3352" i="4" s="1"/>
  <c r="P3351" i="4"/>
  <c r="O3351" i="4"/>
  <c r="N3351" i="4"/>
  <c r="M3351" i="4"/>
  <c r="Q3351" i="4" s="1"/>
  <c r="P3350" i="4"/>
  <c r="O3350" i="4"/>
  <c r="N3350" i="4"/>
  <c r="M3350" i="4"/>
  <c r="Q3350" i="4" s="1"/>
  <c r="P3349" i="4"/>
  <c r="O3349" i="4"/>
  <c r="N3349" i="4"/>
  <c r="M3349" i="4"/>
  <c r="Q3349" i="4" s="1"/>
  <c r="P3348" i="4"/>
  <c r="O3348" i="4"/>
  <c r="N3348" i="4"/>
  <c r="M3348" i="4"/>
  <c r="Q3348" i="4" s="1"/>
  <c r="P3347" i="4"/>
  <c r="O3347" i="4"/>
  <c r="N3347" i="4"/>
  <c r="M3347" i="4"/>
  <c r="Q3347" i="4" s="1"/>
  <c r="P3346" i="4"/>
  <c r="O3346" i="4"/>
  <c r="N3346" i="4"/>
  <c r="M3346" i="4"/>
  <c r="Q3346" i="4" s="1"/>
  <c r="P3345" i="4"/>
  <c r="O3345" i="4"/>
  <c r="N3345" i="4"/>
  <c r="M3345" i="4"/>
  <c r="Q3345" i="4" s="1"/>
  <c r="P3344" i="4"/>
  <c r="O3344" i="4"/>
  <c r="N3344" i="4"/>
  <c r="M3344" i="4"/>
  <c r="Q3344" i="4" s="1"/>
  <c r="P3343" i="4"/>
  <c r="O3343" i="4"/>
  <c r="N3343" i="4"/>
  <c r="M3343" i="4"/>
  <c r="Q3343" i="4" s="1"/>
  <c r="P3342" i="4"/>
  <c r="O3342" i="4"/>
  <c r="N3342" i="4"/>
  <c r="M3342" i="4"/>
  <c r="Q3342" i="4" s="1"/>
  <c r="P3341" i="4"/>
  <c r="O3341" i="4"/>
  <c r="N3341" i="4"/>
  <c r="M3341" i="4"/>
  <c r="Q3341" i="4" s="1"/>
  <c r="P3340" i="4"/>
  <c r="O3340" i="4"/>
  <c r="N3340" i="4"/>
  <c r="M3340" i="4"/>
  <c r="Q3340" i="4" s="1"/>
  <c r="P3339" i="4"/>
  <c r="O3339" i="4"/>
  <c r="N3339" i="4"/>
  <c r="M3339" i="4"/>
  <c r="Q3339" i="4" s="1"/>
  <c r="P3338" i="4"/>
  <c r="O3338" i="4"/>
  <c r="N3338" i="4"/>
  <c r="M3338" i="4"/>
  <c r="Q3338" i="4" s="1"/>
  <c r="P3337" i="4"/>
  <c r="O3337" i="4"/>
  <c r="N3337" i="4"/>
  <c r="M3337" i="4"/>
  <c r="Q3337" i="4" s="1"/>
  <c r="P3336" i="4"/>
  <c r="O3336" i="4"/>
  <c r="N3336" i="4"/>
  <c r="M3336" i="4"/>
  <c r="Q3336" i="4" s="1"/>
  <c r="P3335" i="4"/>
  <c r="O3335" i="4"/>
  <c r="N3335" i="4"/>
  <c r="M3335" i="4"/>
  <c r="Q3335" i="4" s="1"/>
  <c r="P3334" i="4"/>
  <c r="O3334" i="4"/>
  <c r="N3334" i="4"/>
  <c r="M3334" i="4"/>
  <c r="Q3334" i="4" s="1"/>
  <c r="P3333" i="4"/>
  <c r="O3333" i="4"/>
  <c r="N3333" i="4"/>
  <c r="M3333" i="4"/>
  <c r="Q3333" i="4" s="1"/>
  <c r="P3332" i="4"/>
  <c r="O3332" i="4"/>
  <c r="N3332" i="4"/>
  <c r="M3332" i="4"/>
  <c r="Q3332" i="4" s="1"/>
  <c r="P3331" i="4"/>
  <c r="O3331" i="4"/>
  <c r="N3331" i="4"/>
  <c r="M3331" i="4"/>
  <c r="Q3331" i="4" s="1"/>
  <c r="P3330" i="4"/>
  <c r="O3330" i="4"/>
  <c r="N3330" i="4"/>
  <c r="M3330" i="4"/>
  <c r="Q3330" i="4" s="1"/>
  <c r="P3329" i="4"/>
  <c r="O3329" i="4"/>
  <c r="N3329" i="4"/>
  <c r="M3329" i="4"/>
  <c r="Q3329" i="4" s="1"/>
  <c r="P3328" i="4"/>
  <c r="O3328" i="4"/>
  <c r="N3328" i="4"/>
  <c r="M3328" i="4"/>
  <c r="Q3328" i="4" s="1"/>
  <c r="P3327" i="4"/>
  <c r="O3327" i="4"/>
  <c r="N3327" i="4"/>
  <c r="M3327" i="4"/>
  <c r="Q3327" i="4" s="1"/>
  <c r="P3326" i="4"/>
  <c r="O3326" i="4"/>
  <c r="N3326" i="4"/>
  <c r="M3326" i="4"/>
  <c r="Q3326" i="4" s="1"/>
  <c r="P3325" i="4"/>
  <c r="O3325" i="4"/>
  <c r="N3325" i="4"/>
  <c r="M3325" i="4"/>
  <c r="Q3325" i="4" s="1"/>
  <c r="P3324" i="4"/>
  <c r="O3324" i="4"/>
  <c r="N3324" i="4"/>
  <c r="M3324" i="4"/>
  <c r="Q3324" i="4" s="1"/>
  <c r="P3323" i="4"/>
  <c r="O3323" i="4"/>
  <c r="N3323" i="4"/>
  <c r="M3323" i="4"/>
  <c r="Q3323" i="4" s="1"/>
  <c r="P3322" i="4"/>
  <c r="O3322" i="4"/>
  <c r="N3322" i="4"/>
  <c r="M3322" i="4"/>
  <c r="Q3322" i="4" s="1"/>
  <c r="P3321" i="4"/>
  <c r="O3321" i="4"/>
  <c r="N3321" i="4"/>
  <c r="M3321" i="4"/>
  <c r="Q3321" i="4" s="1"/>
  <c r="P3320" i="4"/>
  <c r="O3320" i="4"/>
  <c r="N3320" i="4"/>
  <c r="M3320" i="4"/>
  <c r="Q3320" i="4" s="1"/>
  <c r="P3319" i="4"/>
  <c r="O3319" i="4"/>
  <c r="N3319" i="4"/>
  <c r="M3319" i="4"/>
  <c r="Q3319" i="4" s="1"/>
  <c r="P3318" i="4"/>
  <c r="O3318" i="4"/>
  <c r="N3318" i="4"/>
  <c r="M3318" i="4"/>
  <c r="Q3318" i="4" s="1"/>
  <c r="P3317" i="4"/>
  <c r="O3317" i="4"/>
  <c r="N3317" i="4"/>
  <c r="M3317" i="4"/>
  <c r="Q3317" i="4" s="1"/>
  <c r="P3316" i="4"/>
  <c r="O3316" i="4"/>
  <c r="N3316" i="4"/>
  <c r="M3316" i="4"/>
  <c r="Q3316" i="4" s="1"/>
  <c r="P3315" i="4"/>
  <c r="O3315" i="4"/>
  <c r="N3315" i="4"/>
  <c r="M3315" i="4"/>
  <c r="Q3315" i="4" s="1"/>
  <c r="P3314" i="4"/>
  <c r="O3314" i="4"/>
  <c r="N3314" i="4"/>
  <c r="M3314" i="4"/>
  <c r="Q3314" i="4" s="1"/>
  <c r="P3313" i="4"/>
  <c r="O3313" i="4"/>
  <c r="N3313" i="4"/>
  <c r="M3313" i="4"/>
  <c r="Q3313" i="4" s="1"/>
  <c r="P3312" i="4"/>
  <c r="O3312" i="4"/>
  <c r="N3312" i="4"/>
  <c r="M3312" i="4"/>
  <c r="Q3312" i="4" s="1"/>
  <c r="P3311" i="4"/>
  <c r="O3311" i="4"/>
  <c r="N3311" i="4"/>
  <c r="M3311" i="4"/>
  <c r="Q3311" i="4" s="1"/>
  <c r="P3310" i="4"/>
  <c r="O3310" i="4"/>
  <c r="N3310" i="4"/>
  <c r="M3310" i="4"/>
  <c r="Q3310" i="4" s="1"/>
  <c r="P3309" i="4"/>
  <c r="O3309" i="4"/>
  <c r="N3309" i="4"/>
  <c r="M3309" i="4"/>
  <c r="Q3309" i="4" s="1"/>
  <c r="P3308" i="4"/>
  <c r="O3308" i="4"/>
  <c r="N3308" i="4"/>
  <c r="M3308" i="4"/>
  <c r="Q3308" i="4" s="1"/>
  <c r="P3307" i="4"/>
  <c r="O3307" i="4"/>
  <c r="N3307" i="4"/>
  <c r="M3307" i="4"/>
  <c r="Q3307" i="4" s="1"/>
  <c r="P3306" i="4"/>
  <c r="O3306" i="4"/>
  <c r="N3306" i="4"/>
  <c r="M3306" i="4"/>
  <c r="Q3306" i="4" s="1"/>
  <c r="P3305" i="4"/>
  <c r="O3305" i="4"/>
  <c r="N3305" i="4"/>
  <c r="M3305" i="4"/>
  <c r="Q3305" i="4" s="1"/>
  <c r="P3304" i="4"/>
  <c r="O3304" i="4"/>
  <c r="N3304" i="4"/>
  <c r="M3304" i="4"/>
  <c r="Q3304" i="4" s="1"/>
  <c r="P3303" i="4"/>
  <c r="O3303" i="4"/>
  <c r="N3303" i="4"/>
  <c r="M3303" i="4"/>
  <c r="Q3303" i="4" s="1"/>
  <c r="P3302" i="4"/>
  <c r="O3302" i="4"/>
  <c r="N3302" i="4"/>
  <c r="M3302" i="4"/>
  <c r="Q3302" i="4" s="1"/>
  <c r="P3301" i="4"/>
  <c r="O3301" i="4"/>
  <c r="N3301" i="4"/>
  <c r="M3301" i="4"/>
  <c r="Q3301" i="4" s="1"/>
  <c r="P3300" i="4"/>
  <c r="O3300" i="4"/>
  <c r="N3300" i="4"/>
  <c r="M3300" i="4"/>
  <c r="Q3300" i="4" s="1"/>
  <c r="P3299" i="4"/>
  <c r="O3299" i="4"/>
  <c r="N3299" i="4"/>
  <c r="M3299" i="4"/>
  <c r="Q3299" i="4" s="1"/>
  <c r="P3298" i="4"/>
  <c r="O3298" i="4"/>
  <c r="N3298" i="4"/>
  <c r="M3298" i="4"/>
  <c r="Q3298" i="4" s="1"/>
  <c r="P3297" i="4"/>
  <c r="O3297" i="4"/>
  <c r="N3297" i="4"/>
  <c r="M3297" i="4"/>
  <c r="Q3297" i="4" s="1"/>
  <c r="P3296" i="4"/>
  <c r="O3296" i="4"/>
  <c r="N3296" i="4"/>
  <c r="M3296" i="4"/>
  <c r="Q3296" i="4" s="1"/>
  <c r="P3295" i="4"/>
  <c r="O3295" i="4"/>
  <c r="N3295" i="4"/>
  <c r="M3295" i="4"/>
  <c r="Q3295" i="4" s="1"/>
  <c r="P3294" i="4"/>
  <c r="O3294" i="4"/>
  <c r="N3294" i="4"/>
  <c r="M3294" i="4"/>
  <c r="Q3294" i="4" s="1"/>
  <c r="P3293" i="4"/>
  <c r="O3293" i="4"/>
  <c r="N3293" i="4"/>
  <c r="M3293" i="4"/>
  <c r="Q3293" i="4" s="1"/>
  <c r="P3292" i="4"/>
  <c r="O3292" i="4"/>
  <c r="N3292" i="4"/>
  <c r="M3292" i="4"/>
  <c r="Q3292" i="4" s="1"/>
  <c r="P3291" i="4"/>
  <c r="O3291" i="4"/>
  <c r="N3291" i="4"/>
  <c r="M3291" i="4"/>
  <c r="Q3291" i="4" s="1"/>
  <c r="P3290" i="4"/>
  <c r="O3290" i="4"/>
  <c r="N3290" i="4"/>
  <c r="M3290" i="4"/>
  <c r="Q3290" i="4" s="1"/>
  <c r="P3289" i="4"/>
  <c r="O3289" i="4"/>
  <c r="N3289" i="4"/>
  <c r="M3289" i="4"/>
  <c r="Q3289" i="4" s="1"/>
  <c r="P3288" i="4"/>
  <c r="O3288" i="4"/>
  <c r="N3288" i="4"/>
  <c r="M3288" i="4"/>
  <c r="Q3288" i="4" s="1"/>
  <c r="P3287" i="4"/>
  <c r="O3287" i="4"/>
  <c r="N3287" i="4"/>
  <c r="M3287" i="4"/>
  <c r="Q3287" i="4" s="1"/>
  <c r="P3286" i="4"/>
  <c r="O3286" i="4"/>
  <c r="N3286" i="4"/>
  <c r="M3286" i="4"/>
  <c r="Q3286" i="4" s="1"/>
  <c r="P3285" i="4"/>
  <c r="O3285" i="4"/>
  <c r="N3285" i="4"/>
  <c r="M3285" i="4"/>
  <c r="Q3285" i="4" s="1"/>
  <c r="P3284" i="4"/>
  <c r="O3284" i="4"/>
  <c r="N3284" i="4"/>
  <c r="M3284" i="4"/>
  <c r="Q3284" i="4" s="1"/>
  <c r="P3283" i="4"/>
  <c r="O3283" i="4"/>
  <c r="N3283" i="4"/>
  <c r="M3283" i="4"/>
  <c r="Q3283" i="4" s="1"/>
  <c r="P3282" i="4"/>
  <c r="O3282" i="4"/>
  <c r="N3282" i="4"/>
  <c r="M3282" i="4"/>
  <c r="Q3282" i="4" s="1"/>
  <c r="P3281" i="4"/>
  <c r="O3281" i="4"/>
  <c r="N3281" i="4"/>
  <c r="M3281" i="4"/>
  <c r="Q3281" i="4" s="1"/>
  <c r="P3280" i="4"/>
  <c r="O3280" i="4"/>
  <c r="N3280" i="4"/>
  <c r="M3280" i="4"/>
  <c r="Q3280" i="4" s="1"/>
  <c r="P3279" i="4"/>
  <c r="O3279" i="4"/>
  <c r="N3279" i="4"/>
  <c r="M3279" i="4"/>
  <c r="Q3279" i="4" s="1"/>
  <c r="P3278" i="4"/>
  <c r="O3278" i="4"/>
  <c r="N3278" i="4"/>
  <c r="M3278" i="4"/>
  <c r="Q3278" i="4" s="1"/>
  <c r="P3277" i="4"/>
  <c r="O3277" i="4"/>
  <c r="N3277" i="4"/>
  <c r="M3277" i="4"/>
  <c r="Q3277" i="4" s="1"/>
  <c r="P3276" i="4"/>
  <c r="O3276" i="4"/>
  <c r="N3276" i="4"/>
  <c r="M3276" i="4"/>
  <c r="Q3276" i="4" s="1"/>
  <c r="P3275" i="4"/>
  <c r="O3275" i="4"/>
  <c r="N3275" i="4"/>
  <c r="M3275" i="4"/>
  <c r="Q3275" i="4" s="1"/>
  <c r="P3274" i="4"/>
  <c r="O3274" i="4"/>
  <c r="N3274" i="4"/>
  <c r="M3274" i="4"/>
  <c r="Q3274" i="4" s="1"/>
  <c r="P3273" i="4"/>
  <c r="O3273" i="4"/>
  <c r="N3273" i="4"/>
  <c r="M3273" i="4"/>
  <c r="Q3273" i="4" s="1"/>
  <c r="P3272" i="4"/>
  <c r="O3272" i="4"/>
  <c r="N3272" i="4"/>
  <c r="M3272" i="4"/>
  <c r="Q3272" i="4" s="1"/>
  <c r="P3271" i="4"/>
  <c r="O3271" i="4"/>
  <c r="N3271" i="4"/>
  <c r="M3271" i="4"/>
  <c r="Q3271" i="4" s="1"/>
  <c r="P3270" i="4"/>
  <c r="O3270" i="4"/>
  <c r="N3270" i="4"/>
  <c r="M3270" i="4"/>
  <c r="Q3270" i="4" s="1"/>
  <c r="P3269" i="4"/>
  <c r="O3269" i="4"/>
  <c r="N3269" i="4"/>
  <c r="M3269" i="4"/>
  <c r="Q3269" i="4" s="1"/>
  <c r="P3268" i="4"/>
  <c r="O3268" i="4"/>
  <c r="N3268" i="4"/>
  <c r="M3268" i="4"/>
  <c r="Q3268" i="4" s="1"/>
  <c r="P3267" i="4"/>
  <c r="O3267" i="4"/>
  <c r="N3267" i="4"/>
  <c r="M3267" i="4"/>
  <c r="Q3267" i="4" s="1"/>
  <c r="P3266" i="4"/>
  <c r="O3266" i="4"/>
  <c r="N3266" i="4"/>
  <c r="M3266" i="4"/>
  <c r="Q3266" i="4" s="1"/>
  <c r="P3265" i="4"/>
  <c r="O3265" i="4"/>
  <c r="N3265" i="4"/>
  <c r="M3265" i="4"/>
  <c r="Q3265" i="4" s="1"/>
  <c r="P3264" i="4"/>
  <c r="O3264" i="4"/>
  <c r="N3264" i="4"/>
  <c r="M3264" i="4"/>
  <c r="Q3264" i="4" s="1"/>
  <c r="P3263" i="4"/>
  <c r="O3263" i="4"/>
  <c r="N3263" i="4"/>
  <c r="M3263" i="4"/>
  <c r="Q3263" i="4" s="1"/>
  <c r="P3262" i="4"/>
  <c r="O3262" i="4"/>
  <c r="N3262" i="4"/>
  <c r="M3262" i="4"/>
  <c r="Q3262" i="4" s="1"/>
  <c r="P3261" i="4"/>
  <c r="O3261" i="4"/>
  <c r="N3261" i="4"/>
  <c r="M3261" i="4"/>
  <c r="Q3261" i="4" s="1"/>
  <c r="P3260" i="4"/>
  <c r="O3260" i="4"/>
  <c r="N3260" i="4"/>
  <c r="M3260" i="4"/>
  <c r="Q3260" i="4" s="1"/>
  <c r="P3259" i="4"/>
  <c r="O3259" i="4"/>
  <c r="N3259" i="4"/>
  <c r="M3259" i="4"/>
  <c r="Q3259" i="4" s="1"/>
  <c r="P3258" i="4"/>
  <c r="O3258" i="4"/>
  <c r="N3258" i="4"/>
  <c r="M3258" i="4"/>
  <c r="Q3258" i="4" s="1"/>
  <c r="P3257" i="4"/>
  <c r="O3257" i="4"/>
  <c r="N3257" i="4"/>
  <c r="M3257" i="4"/>
  <c r="Q3257" i="4" s="1"/>
  <c r="P3256" i="4"/>
  <c r="O3256" i="4"/>
  <c r="N3256" i="4"/>
  <c r="M3256" i="4"/>
  <c r="Q3256" i="4" s="1"/>
  <c r="P3255" i="4"/>
  <c r="O3255" i="4"/>
  <c r="N3255" i="4"/>
  <c r="M3255" i="4"/>
  <c r="Q3255" i="4" s="1"/>
  <c r="P3254" i="4"/>
  <c r="O3254" i="4"/>
  <c r="N3254" i="4"/>
  <c r="M3254" i="4"/>
  <c r="Q3254" i="4" s="1"/>
  <c r="P3253" i="4"/>
  <c r="O3253" i="4"/>
  <c r="N3253" i="4"/>
  <c r="M3253" i="4"/>
  <c r="Q3253" i="4" s="1"/>
  <c r="P3252" i="4"/>
  <c r="O3252" i="4"/>
  <c r="N3252" i="4"/>
  <c r="M3252" i="4"/>
  <c r="Q3252" i="4" s="1"/>
  <c r="P3251" i="4"/>
  <c r="O3251" i="4"/>
  <c r="N3251" i="4"/>
  <c r="M3251" i="4"/>
  <c r="Q3251" i="4" s="1"/>
  <c r="P3250" i="4"/>
  <c r="O3250" i="4"/>
  <c r="N3250" i="4"/>
  <c r="M3250" i="4"/>
  <c r="Q3250" i="4" s="1"/>
  <c r="P3249" i="4"/>
  <c r="O3249" i="4"/>
  <c r="N3249" i="4"/>
  <c r="M3249" i="4"/>
  <c r="Q3249" i="4" s="1"/>
  <c r="P3248" i="4"/>
  <c r="O3248" i="4"/>
  <c r="N3248" i="4"/>
  <c r="M3248" i="4"/>
  <c r="Q3248" i="4" s="1"/>
  <c r="P3247" i="4"/>
  <c r="O3247" i="4"/>
  <c r="N3247" i="4"/>
  <c r="M3247" i="4"/>
  <c r="Q3247" i="4" s="1"/>
  <c r="P3246" i="4"/>
  <c r="O3246" i="4"/>
  <c r="N3246" i="4"/>
  <c r="M3246" i="4"/>
  <c r="Q3246" i="4" s="1"/>
  <c r="P3245" i="4"/>
  <c r="O3245" i="4"/>
  <c r="N3245" i="4"/>
  <c r="M3245" i="4"/>
  <c r="Q3245" i="4" s="1"/>
  <c r="P3244" i="4"/>
  <c r="O3244" i="4"/>
  <c r="N3244" i="4"/>
  <c r="M3244" i="4"/>
  <c r="Q3244" i="4" s="1"/>
  <c r="P3243" i="4"/>
  <c r="O3243" i="4"/>
  <c r="N3243" i="4"/>
  <c r="M3243" i="4"/>
  <c r="Q3243" i="4" s="1"/>
  <c r="P3242" i="4"/>
  <c r="O3242" i="4"/>
  <c r="N3242" i="4"/>
  <c r="M3242" i="4"/>
  <c r="Q3242" i="4" s="1"/>
  <c r="P3241" i="4"/>
  <c r="O3241" i="4"/>
  <c r="N3241" i="4"/>
  <c r="M3241" i="4"/>
  <c r="Q3241" i="4" s="1"/>
  <c r="P3240" i="4"/>
  <c r="O3240" i="4"/>
  <c r="N3240" i="4"/>
  <c r="M3240" i="4"/>
  <c r="Q3240" i="4" s="1"/>
  <c r="P3239" i="4"/>
  <c r="O3239" i="4"/>
  <c r="N3239" i="4"/>
  <c r="M3239" i="4"/>
  <c r="Q3239" i="4" s="1"/>
  <c r="P3238" i="4"/>
  <c r="O3238" i="4"/>
  <c r="N3238" i="4"/>
  <c r="M3238" i="4"/>
  <c r="Q3238" i="4" s="1"/>
  <c r="P3237" i="4"/>
  <c r="O3237" i="4"/>
  <c r="N3237" i="4"/>
  <c r="M3237" i="4"/>
  <c r="Q3237" i="4" s="1"/>
  <c r="P3236" i="4"/>
  <c r="O3236" i="4"/>
  <c r="N3236" i="4"/>
  <c r="M3236" i="4"/>
  <c r="Q3236" i="4" s="1"/>
  <c r="P3235" i="4"/>
  <c r="O3235" i="4"/>
  <c r="N3235" i="4"/>
  <c r="M3235" i="4"/>
  <c r="Q3235" i="4" s="1"/>
  <c r="P3234" i="4"/>
  <c r="O3234" i="4"/>
  <c r="N3234" i="4"/>
  <c r="M3234" i="4"/>
  <c r="Q3234" i="4" s="1"/>
  <c r="P3233" i="4"/>
  <c r="O3233" i="4"/>
  <c r="N3233" i="4"/>
  <c r="M3233" i="4"/>
  <c r="Q3233" i="4" s="1"/>
  <c r="P3232" i="4"/>
  <c r="O3232" i="4"/>
  <c r="N3232" i="4"/>
  <c r="M3232" i="4"/>
  <c r="Q3232" i="4" s="1"/>
  <c r="P3231" i="4"/>
  <c r="O3231" i="4"/>
  <c r="N3231" i="4"/>
  <c r="M3231" i="4"/>
  <c r="Q3231" i="4" s="1"/>
  <c r="P3230" i="4"/>
  <c r="O3230" i="4"/>
  <c r="N3230" i="4"/>
  <c r="M3230" i="4"/>
  <c r="Q3230" i="4" s="1"/>
  <c r="P3229" i="4"/>
  <c r="O3229" i="4"/>
  <c r="N3229" i="4"/>
  <c r="M3229" i="4"/>
  <c r="Q3229" i="4" s="1"/>
  <c r="P3228" i="4"/>
  <c r="O3228" i="4"/>
  <c r="N3228" i="4"/>
  <c r="M3228" i="4"/>
  <c r="Q3228" i="4" s="1"/>
  <c r="P3227" i="4"/>
  <c r="O3227" i="4"/>
  <c r="N3227" i="4"/>
  <c r="M3227" i="4"/>
  <c r="Q3227" i="4" s="1"/>
  <c r="P3226" i="4"/>
  <c r="O3226" i="4"/>
  <c r="N3226" i="4"/>
  <c r="M3226" i="4"/>
  <c r="Q3226" i="4" s="1"/>
  <c r="P3225" i="4"/>
  <c r="O3225" i="4"/>
  <c r="N3225" i="4"/>
  <c r="M3225" i="4"/>
  <c r="Q3225" i="4" s="1"/>
  <c r="P3224" i="4"/>
  <c r="O3224" i="4"/>
  <c r="N3224" i="4"/>
  <c r="M3224" i="4"/>
  <c r="Q3224" i="4" s="1"/>
  <c r="P3223" i="4"/>
  <c r="O3223" i="4"/>
  <c r="N3223" i="4"/>
  <c r="M3223" i="4"/>
  <c r="Q3223" i="4" s="1"/>
  <c r="P3222" i="4"/>
  <c r="O3222" i="4"/>
  <c r="N3222" i="4"/>
  <c r="M3222" i="4"/>
  <c r="Q3222" i="4" s="1"/>
  <c r="P3221" i="4"/>
  <c r="O3221" i="4"/>
  <c r="N3221" i="4"/>
  <c r="M3221" i="4"/>
  <c r="Q3221" i="4" s="1"/>
  <c r="P3220" i="4"/>
  <c r="O3220" i="4"/>
  <c r="N3220" i="4"/>
  <c r="M3220" i="4"/>
  <c r="Q3220" i="4" s="1"/>
  <c r="P3219" i="4"/>
  <c r="O3219" i="4"/>
  <c r="N3219" i="4"/>
  <c r="M3219" i="4"/>
  <c r="Q3219" i="4" s="1"/>
  <c r="P3218" i="4"/>
  <c r="O3218" i="4"/>
  <c r="N3218" i="4"/>
  <c r="M3218" i="4"/>
  <c r="Q3218" i="4" s="1"/>
  <c r="P3217" i="4"/>
  <c r="O3217" i="4"/>
  <c r="N3217" i="4"/>
  <c r="M3217" i="4"/>
  <c r="Q3217" i="4" s="1"/>
  <c r="P3216" i="4"/>
  <c r="O3216" i="4"/>
  <c r="N3216" i="4"/>
  <c r="M3216" i="4"/>
  <c r="Q3216" i="4" s="1"/>
  <c r="P3215" i="4"/>
  <c r="O3215" i="4"/>
  <c r="N3215" i="4"/>
  <c r="M3215" i="4"/>
  <c r="Q3215" i="4" s="1"/>
  <c r="P3214" i="4"/>
  <c r="O3214" i="4"/>
  <c r="N3214" i="4"/>
  <c r="M3214" i="4"/>
  <c r="Q3214" i="4" s="1"/>
  <c r="P3213" i="4"/>
  <c r="O3213" i="4"/>
  <c r="N3213" i="4"/>
  <c r="M3213" i="4"/>
  <c r="Q3213" i="4" s="1"/>
  <c r="P3212" i="4"/>
  <c r="O3212" i="4"/>
  <c r="N3212" i="4"/>
  <c r="M3212" i="4"/>
  <c r="Q3212" i="4" s="1"/>
  <c r="P3211" i="4"/>
  <c r="O3211" i="4"/>
  <c r="N3211" i="4"/>
  <c r="M3211" i="4"/>
  <c r="Q3211" i="4" s="1"/>
  <c r="P3210" i="4"/>
  <c r="O3210" i="4"/>
  <c r="N3210" i="4"/>
  <c r="M3210" i="4"/>
  <c r="Q3210" i="4" s="1"/>
  <c r="P3209" i="4"/>
  <c r="O3209" i="4"/>
  <c r="N3209" i="4"/>
  <c r="M3209" i="4"/>
  <c r="Q3209" i="4" s="1"/>
  <c r="P3208" i="4"/>
  <c r="O3208" i="4"/>
  <c r="N3208" i="4"/>
  <c r="M3208" i="4"/>
  <c r="Q3208" i="4" s="1"/>
  <c r="P3207" i="4"/>
  <c r="O3207" i="4"/>
  <c r="N3207" i="4"/>
  <c r="M3207" i="4"/>
  <c r="Q3207" i="4" s="1"/>
  <c r="P3206" i="4"/>
  <c r="O3206" i="4"/>
  <c r="N3206" i="4"/>
  <c r="M3206" i="4"/>
  <c r="Q3206" i="4" s="1"/>
  <c r="P3205" i="4"/>
  <c r="O3205" i="4"/>
  <c r="N3205" i="4"/>
  <c r="M3205" i="4"/>
  <c r="Q3205" i="4" s="1"/>
  <c r="P3204" i="4"/>
  <c r="O3204" i="4"/>
  <c r="N3204" i="4"/>
  <c r="M3204" i="4"/>
  <c r="Q3204" i="4" s="1"/>
  <c r="P3203" i="4"/>
  <c r="O3203" i="4"/>
  <c r="N3203" i="4"/>
  <c r="M3203" i="4"/>
  <c r="Q3203" i="4" s="1"/>
  <c r="P3202" i="4"/>
  <c r="O3202" i="4"/>
  <c r="N3202" i="4"/>
  <c r="M3202" i="4"/>
  <c r="Q3202" i="4" s="1"/>
  <c r="P3201" i="4"/>
  <c r="O3201" i="4"/>
  <c r="N3201" i="4"/>
  <c r="M3201" i="4"/>
  <c r="Q3201" i="4" s="1"/>
  <c r="P3200" i="4"/>
  <c r="O3200" i="4"/>
  <c r="N3200" i="4"/>
  <c r="M3200" i="4"/>
  <c r="Q3200" i="4" s="1"/>
  <c r="P3199" i="4"/>
  <c r="O3199" i="4"/>
  <c r="N3199" i="4"/>
  <c r="M3199" i="4"/>
  <c r="Q3199" i="4" s="1"/>
  <c r="P3198" i="4"/>
  <c r="O3198" i="4"/>
  <c r="N3198" i="4"/>
  <c r="M3198" i="4"/>
  <c r="Q3198" i="4" s="1"/>
  <c r="P3197" i="4"/>
  <c r="O3197" i="4"/>
  <c r="N3197" i="4"/>
  <c r="M3197" i="4"/>
  <c r="Q3197" i="4" s="1"/>
  <c r="P3196" i="4"/>
  <c r="O3196" i="4"/>
  <c r="N3196" i="4"/>
  <c r="M3196" i="4"/>
  <c r="Q3196" i="4" s="1"/>
  <c r="P3195" i="4"/>
  <c r="O3195" i="4"/>
  <c r="N3195" i="4"/>
  <c r="M3195" i="4"/>
  <c r="Q3195" i="4" s="1"/>
  <c r="P3194" i="4"/>
  <c r="O3194" i="4"/>
  <c r="N3194" i="4"/>
  <c r="M3194" i="4"/>
  <c r="Q3194" i="4" s="1"/>
  <c r="P3193" i="4"/>
  <c r="O3193" i="4"/>
  <c r="N3193" i="4"/>
  <c r="M3193" i="4"/>
  <c r="Q3193" i="4" s="1"/>
  <c r="P3192" i="4"/>
  <c r="O3192" i="4"/>
  <c r="N3192" i="4"/>
  <c r="M3192" i="4"/>
  <c r="Q3192" i="4" s="1"/>
  <c r="P3191" i="4"/>
  <c r="O3191" i="4"/>
  <c r="N3191" i="4"/>
  <c r="M3191" i="4"/>
  <c r="Q3191" i="4" s="1"/>
  <c r="P3190" i="4"/>
  <c r="O3190" i="4"/>
  <c r="N3190" i="4"/>
  <c r="M3190" i="4"/>
  <c r="Q3190" i="4" s="1"/>
  <c r="P3189" i="4"/>
  <c r="O3189" i="4"/>
  <c r="N3189" i="4"/>
  <c r="M3189" i="4"/>
  <c r="Q3189" i="4" s="1"/>
  <c r="P3188" i="4"/>
  <c r="O3188" i="4"/>
  <c r="N3188" i="4"/>
  <c r="M3188" i="4"/>
  <c r="Q3188" i="4" s="1"/>
  <c r="P3187" i="4"/>
  <c r="O3187" i="4"/>
  <c r="N3187" i="4"/>
  <c r="M3187" i="4"/>
  <c r="Q3187" i="4" s="1"/>
  <c r="P3186" i="4"/>
  <c r="O3186" i="4"/>
  <c r="N3186" i="4"/>
  <c r="M3186" i="4"/>
  <c r="Q3186" i="4" s="1"/>
  <c r="P3185" i="4"/>
  <c r="O3185" i="4"/>
  <c r="N3185" i="4"/>
  <c r="M3185" i="4"/>
  <c r="Q3185" i="4" s="1"/>
  <c r="P3184" i="4"/>
  <c r="O3184" i="4"/>
  <c r="N3184" i="4"/>
  <c r="M3184" i="4"/>
  <c r="Q3184" i="4" s="1"/>
  <c r="P3183" i="4"/>
  <c r="O3183" i="4"/>
  <c r="N3183" i="4"/>
  <c r="M3183" i="4"/>
  <c r="Q3183" i="4" s="1"/>
  <c r="P3182" i="4"/>
  <c r="O3182" i="4"/>
  <c r="N3182" i="4"/>
  <c r="M3182" i="4"/>
  <c r="Q3182" i="4" s="1"/>
  <c r="P3181" i="4"/>
  <c r="O3181" i="4"/>
  <c r="N3181" i="4"/>
  <c r="M3181" i="4"/>
  <c r="Q3181" i="4" s="1"/>
  <c r="P3180" i="4"/>
  <c r="O3180" i="4"/>
  <c r="N3180" i="4"/>
  <c r="M3180" i="4"/>
  <c r="Q3180" i="4" s="1"/>
  <c r="P3179" i="4"/>
  <c r="O3179" i="4"/>
  <c r="N3179" i="4"/>
  <c r="M3179" i="4"/>
  <c r="Q3179" i="4" s="1"/>
  <c r="P3178" i="4"/>
  <c r="O3178" i="4"/>
  <c r="N3178" i="4"/>
  <c r="M3178" i="4"/>
  <c r="Q3178" i="4" s="1"/>
  <c r="P3177" i="4"/>
  <c r="O3177" i="4"/>
  <c r="N3177" i="4"/>
  <c r="M3177" i="4"/>
  <c r="Q3177" i="4" s="1"/>
  <c r="P3176" i="4"/>
  <c r="O3176" i="4"/>
  <c r="N3176" i="4"/>
  <c r="M3176" i="4"/>
  <c r="Q3176" i="4" s="1"/>
  <c r="P3175" i="4"/>
  <c r="O3175" i="4"/>
  <c r="N3175" i="4"/>
  <c r="M3175" i="4"/>
  <c r="Q3175" i="4" s="1"/>
  <c r="P3174" i="4"/>
  <c r="O3174" i="4"/>
  <c r="N3174" i="4"/>
  <c r="M3174" i="4"/>
  <c r="Q3174" i="4" s="1"/>
  <c r="P3173" i="4"/>
  <c r="O3173" i="4"/>
  <c r="N3173" i="4"/>
  <c r="M3173" i="4"/>
  <c r="Q3173" i="4" s="1"/>
  <c r="P3172" i="4"/>
  <c r="O3172" i="4"/>
  <c r="N3172" i="4"/>
  <c r="M3172" i="4"/>
  <c r="Q3172" i="4" s="1"/>
  <c r="P3171" i="4"/>
  <c r="O3171" i="4"/>
  <c r="N3171" i="4"/>
  <c r="M3171" i="4"/>
  <c r="Q3171" i="4" s="1"/>
  <c r="P3170" i="4"/>
  <c r="O3170" i="4"/>
  <c r="N3170" i="4"/>
  <c r="M3170" i="4"/>
  <c r="Q3170" i="4" s="1"/>
  <c r="P3169" i="4"/>
  <c r="O3169" i="4"/>
  <c r="N3169" i="4"/>
  <c r="M3169" i="4"/>
  <c r="Q3169" i="4" s="1"/>
  <c r="P3168" i="4"/>
  <c r="O3168" i="4"/>
  <c r="N3168" i="4"/>
  <c r="M3168" i="4"/>
  <c r="Q3168" i="4" s="1"/>
  <c r="P3167" i="4"/>
  <c r="O3167" i="4"/>
  <c r="N3167" i="4"/>
  <c r="M3167" i="4"/>
  <c r="Q3167" i="4" s="1"/>
  <c r="P3166" i="4"/>
  <c r="O3166" i="4"/>
  <c r="N3166" i="4"/>
  <c r="M3166" i="4"/>
  <c r="Q3166" i="4" s="1"/>
  <c r="P3165" i="4"/>
  <c r="O3165" i="4"/>
  <c r="N3165" i="4"/>
  <c r="M3165" i="4"/>
  <c r="Q3165" i="4" s="1"/>
  <c r="P3164" i="4"/>
  <c r="O3164" i="4"/>
  <c r="N3164" i="4"/>
  <c r="M3164" i="4"/>
  <c r="Q3164" i="4" s="1"/>
  <c r="P3163" i="4"/>
  <c r="O3163" i="4"/>
  <c r="N3163" i="4"/>
  <c r="M3163" i="4"/>
  <c r="Q3163" i="4" s="1"/>
  <c r="P3162" i="4"/>
  <c r="O3162" i="4"/>
  <c r="N3162" i="4"/>
  <c r="M3162" i="4"/>
  <c r="Q3162" i="4" s="1"/>
  <c r="P3161" i="4"/>
  <c r="O3161" i="4"/>
  <c r="N3161" i="4"/>
  <c r="M3161" i="4"/>
  <c r="Q3161" i="4" s="1"/>
  <c r="P3160" i="4"/>
  <c r="O3160" i="4"/>
  <c r="N3160" i="4"/>
  <c r="M3160" i="4"/>
  <c r="Q3160" i="4" s="1"/>
  <c r="P3159" i="4"/>
  <c r="O3159" i="4"/>
  <c r="N3159" i="4"/>
  <c r="M3159" i="4"/>
  <c r="Q3159" i="4" s="1"/>
  <c r="P3158" i="4"/>
  <c r="O3158" i="4"/>
  <c r="N3158" i="4"/>
  <c r="M3158" i="4"/>
  <c r="Q3158" i="4" s="1"/>
  <c r="P3157" i="4"/>
  <c r="O3157" i="4"/>
  <c r="N3157" i="4"/>
  <c r="M3157" i="4"/>
  <c r="Q3157" i="4" s="1"/>
  <c r="P3156" i="4"/>
  <c r="O3156" i="4"/>
  <c r="N3156" i="4"/>
  <c r="M3156" i="4"/>
  <c r="Q3156" i="4" s="1"/>
  <c r="P3155" i="4"/>
  <c r="O3155" i="4"/>
  <c r="N3155" i="4"/>
  <c r="M3155" i="4"/>
  <c r="Q3155" i="4" s="1"/>
  <c r="P3154" i="4"/>
  <c r="O3154" i="4"/>
  <c r="N3154" i="4"/>
  <c r="M3154" i="4"/>
  <c r="Q3154" i="4" s="1"/>
  <c r="P3153" i="4"/>
  <c r="O3153" i="4"/>
  <c r="N3153" i="4"/>
  <c r="M3153" i="4"/>
  <c r="Q3153" i="4" s="1"/>
  <c r="P3152" i="4"/>
  <c r="O3152" i="4"/>
  <c r="N3152" i="4"/>
  <c r="M3152" i="4"/>
  <c r="Q3152" i="4" s="1"/>
  <c r="P3151" i="4"/>
  <c r="O3151" i="4"/>
  <c r="N3151" i="4"/>
  <c r="M3151" i="4"/>
  <c r="Q3151" i="4" s="1"/>
  <c r="P3150" i="4"/>
  <c r="O3150" i="4"/>
  <c r="N3150" i="4"/>
  <c r="M3150" i="4"/>
  <c r="Q3150" i="4" s="1"/>
  <c r="P3149" i="4"/>
  <c r="O3149" i="4"/>
  <c r="N3149" i="4"/>
  <c r="M3149" i="4"/>
  <c r="Q3149" i="4" s="1"/>
  <c r="P3148" i="4"/>
  <c r="O3148" i="4"/>
  <c r="N3148" i="4"/>
  <c r="M3148" i="4"/>
  <c r="Q3148" i="4" s="1"/>
  <c r="P3147" i="4"/>
  <c r="O3147" i="4"/>
  <c r="N3147" i="4"/>
  <c r="M3147" i="4"/>
  <c r="Q3147" i="4" s="1"/>
  <c r="P3146" i="4"/>
  <c r="O3146" i="4"/>
  <c r="N3146" i="4"/>
  <c r="M3146" i="4"/>
  <c r="Q3146" i="4" s="1"/>
  <c r="P3145" i="4"/>
  <c r="O3145" i="4"/>
  <c r="N3145" i="4"/>
  <c r="M3145" i="4"/>
  <c r="Q3145" i="4" s="1"/>
  <c r="P3144" i="4"/>
  <c r="O3144" i="4"/>
  <c r="N3144" i="4"/>
  <c r="M3144" i="4"/>
  <c r="Q3144" i="4" s="1"/>
  <c r="P3143" i="4"/>
  <c r="O3143" i="4"/>
  <c r="N3143" i="4"/>
  <c r="M3143" i="4"/>
  <c r="Q3143" i="4" s="1"/>
  <c r="P3142" i="4"/>
  <c r="O3142" i="4"/>
  <c r="N3142" i="4"/>
  <c r="M3142" i="4"/>
  <c r="Q3142" i="4" s="1"/>
  <c r="P3141" i="4"/>
  <c r="O3141" i="4"/>
  <c r="N3141" i="4"/>
  <c r="M3141" i="4"/>
  <c r="Q3141" i="4" s="1"/>
  <c r="P3140" i="4"/>
  <c r="O3140" i="4"/>
  <c r="N3140" i="4"/>
  <c r="M3140" i="4"/>
  <c r="Q3140" i="4" s="1"/>
  <c r="P3139" i="4"/>
  <c r="O3139" i="4"/>
  <c r="N3139" i="4"/>
  <c r="M3139" i="4"/>
  <c r="Q3139" i="4" s="1"/>
  <c r="P3138" i="4"/>
  <c r="O3138" i="4"/>
  <c r="N3138" i="4"/>
  <c r="M3138" i="4"/>
  <c r="Q3138" i="4" s="1"/>
  <c r="P3137" i="4"/>
  <c r="O3137" i="4"/>
  <c r="N3137" i="4"/>
  <c r="M3137" i="4"/>
  <c r="Q3137" i="4" s="1"/>
  <c r="P3136" i="4"/>
  <c r="O3136" i="4"/>
  <c r="N3136" i="4"/>
  <c r="M3136" i="4"/>
  <c r="Q3136" i="4" s="1"/>
  <c r="P3135" i="4"/>
  <c r="O3135" i="4"/>
  <c r="N3135" i="4"/>
  <c r="M3135" i="4"/>
  <c r="Q3135" i="4" s="1"/>
  <c r="P3134" i="4"/>
  <c r="O3134" i="4"/>
  <c r="N3134" i="4"/>
  <c r="M3134" i="4"/>
  <c r="Q3134" i="4" s="1"/>
  <c r="P3133" i="4"/>
  <c r="O3133" i="4"/>
  <c r="N3133" i="4"/>
  <c r="M3133" i="4"/>
  <c r="Q3133" i="4" s="1"/>
  <c r="P3132" i="4"/>
  <c r="O3132" i="4"/>
  <c r="N3132" i="4"/>
  <c r="M3132" i="4"/>
  <c r="Q3132" i="4" s="1"/>
  <c r="P3131" i="4"/>
  <c r="O3131" i="4"/>
  <c r="N3131" i="4"/>
  <c r="M3131" i="4"/>
  <c r="Q3131" i="4" s="1"/>
  <c r="P3130" i="4"/>
  <c r="O3130" i="4"/>
  <c r="N3130" i="4"/>
  <c r="M3130" i="4"/>
  <c r="Q3130" i="4" s="1"/>
  <c r="P3129" i="4"/>
  <c r="O3129" i="4"/>
  <c r="N3129" i="4"/>
  <c r="M3129" i="4"/>
  <c r="Q3129" i="4" s="1"/>
  <c r="P3128" i="4"/>
  <c r="O3128" i="4"/>
  <c r="N3128" i="4"/>
  <c r="M3128" i="4"/>
  <c r="Q3128" i="4" s="1"/>
  <c r="P3127" i="4"/>
  <c r="O3127" i="4"/>
  <c r="N3127" i="4"/>
  <c r="M3127" i="4"/>
  <c r="Q3127" i="4" s="1"/>
  <c r="P3126" i="4"/>
  <c r="O3126" i="4"/>
  <c r="N3126" i="4"/>
  <c r="M3126" i="4"/>
  <c r="Q3126" i="4" s="1"/>
  <c r="P3125" i="4"/>
  <c r="O3125" i="4"/>
  <c r="N3125" i="4"/>
  <c r="M3125" i="4"/>
  <c r="Q3125" i="4" s="1"/>
  <c r="P3124" i="4"/>
  <c r="O3124" i="4"/>
  <c r="N3124" i="4"/>
  <c r="M3124" i="4"/>
  <c r="Q3124" i="4" s="1"/>
  <c r="P3123" i="4"/>
  <c r="O3123" i="4"/>
  <c r="N3123" i="4"/>
  <c r="M3123" i="4"/>
  <c r="Q3123" i="4" s="1"/>
  <c r="P3122" i="4"/>
  <c r="O3122" i="4"/>
  <c r="N3122" i="4"/>
  <c r="M3122" i="4"/>
  <c r="Q3122" i="4" s="1"/>
  <c r="P3121" i="4"/>
  <c r="O3121" i="4"/>
  <c r="N3121" i="4"/>
  <c r="M3121" i="4"/>
  <c r="Q3121" i="4" s="1"/>
  <c r="P3120" i="4"/>
  <c r="O3120" i="4"/>
  <c r="N3120" i="4"/>
  <c r="M3120" i="4"/>
  <c r="Q3120" i="4" s="1"/>
  <c r="P3119" i="4"/>
  <c r="O3119" i="4"/>
  <c r="N3119" i="4"/>
  <c r="M3119" i="4"/>
  <c r="Q3119" i="4" s="1"/>
  <c r="P3118" i="4"/>
  <c r="O3118" i="4"/>
  <c r="N3118" i="4"/>
  <c r="M3118" i="4"/>
  <c r="Q3118" i="4" s="1"/>
  <c r="P3117" i="4"/>
  <c r="O3117" i="4"/>
  <c r="N3117" i="4"/>
  <c r="M3117" i="4"/>
  <c r="Q3117" i="4" s="1"/>
  <c r="P3116" i="4"/>
  <c r="O3116" i="4"/>
  <c r="N3116" i="4"/>
  <c r="M3116" i="4"/>
  <c r="Q3116" i="4" s="1"/>
  <c r="P3115" i="4"/>
  <c r="O3115" i="4"/>
  <c r="N3115" i="4"/>
  <c r="M3115" i="4"/>
  <c r="Q3115" i="4" s="1"/>
  <c r="P3114" i="4"/>
  <c r="O3114" i="4"/>
  <c r="N3114" i="4"/>
  <c r="M3114" i="4"/>
  <c r="Q3114" i="4" s="1"/>
  <c r="P3113" i="4"/>
  <c r="O3113" i="4"/>
  <c r="N3113" i="4"/>
  <c r="M3113" i="4"/>
  <c r="Q3113" i="4" s="1"/>
  <c r="P3112" i="4"/>
  <c r="O3112" i="4"/>
  <c r="N3112" i="4"/>
  <c r="M3112" i="4"/>
  <c r="Q3112" i="4" s="1"/>
  <c r="P3111" i="4"/>
  <c r="O3111" i="4"/>
  <c r="N3111" i="4"/>
  <c r="M3111" i="4"/>
  <c r="Q3111" i="4" s="1"/>
  <c r="P3110" i="4"/>
  <c r="O3110" i="4"/>
  <c r="N3110" i="4"/>
  <c r="M3110" i="4"/>
  <c r="Q3110" i="4" s="1"/>
  <c r="P3109" i="4"/>
  <c r="O3109" i="4"/>
  <c r="N3109" i="4"/>
  <c r="M3109" i="4"/>
  <c r="Q3109" i="4" s="1"/>
  <c r="P3108" i="4"/>
  <c r="O3108" i="4"/>
  <c r="N3108" i="4"/>
  <c r="M3108" i="4"/>
  <c r="Q3108" i="4" s="1"/>
  <c r="P3107" i="4"/>
  <c r="O3107" i="4"/>
  <c r="N3107" i="4"/>
  <c r="M3107" i="4"/>
  <c r="Q3107" i="4" s="1"/>
  <c r="P3106" i="4"/>
  <c r="O3106" i="4"/>
  <c r="N3106" i="4"/>
  <c r="M3106" i="4"/>
  <c r="Q3106" i="4" s="1"/>
  <c r="P3105" i="4"/>
  <c r="O3105" i="4"/>
  <c r="N3105" i="4"/>
  <c r="M3105" i="4"/>
  <c r="Q3105" i="4" s="1"/>
  <c r="P3104" i="4"/>
  <c r="O3104" i="4"/>
  <c r="N3104" i="4"/>
  <c r="M3104" i="4"/>
  <c r="Q3104" i="4" s="1"/>
  <c r="P3103" i="4"/>
  <c r="O3103" i="4"/>
  <c r="N3103" i="4"/>
  <c r="M3103" i="4"/>
  <c r="Q3103" i="4" s="1"/>
  <c r="P3102" i="4"/>
  <c r="O3102" i="4"/>
  <c r="N3102" i="4"/>
  <c r="M3102" i="4"/>
  <c r="Q3102" i="4" s="1"/>
  <c r="P3101" i="4"/>
  <c r="O3101" i="4"/>
  <c r="N3101" i="4"/>
  <c r="M3101" i="4"/>
  <c r="Q3101" i="4" s="1"/>
  <c r="P3100" i="4"/>
  <c r="O3100" i="4"/>
  <c r="N3100" i="4"/>
  <c r="M3100" i="4"/>
  <c r="Q3100" i="4" s="1"/>
  <c r="P3099" i="4"/>
  <c r="O3099" i="4"/>
  <c r="N3099" i="4"/>
  <c r="M3099" i="4"/>
  <c r="Q3099" i="4" s="1"/>
  <c r="P3098" i="4"/>
  <c r="O3098" i="4"/>
  <c r="N3098" i="4"/>
  <c r="M3098" i="4"/>
  <c r="Q3098" i="4" s="1"/>
  <c r="P3097" i="4"/>
  <c r="O3097" i="4"/>
  <c r="N3097" i="4"/>
  <c r="M3097" i="4"/>
  <c r="Q3097" i="4" s="1"/>
  <c r="P3096" i="4"/>
  <c r="O3096" i="4"/>
  <c r="N3096" i="4"/>
  <c r="M3096" i="4"/>
  <c r="Q3096" i="4" s="1"/>
  <c r="P3095" i="4"/>
  <c r="O3095" i="4"/>
  <c r="N3095" i="4"/>
  <c r="M3095" i="4"/>
  <c r="Q3095" i="4" s="1"/>
  <c r="P3094" i="4"/>
  <c r="O3094" i="4"/>
  <c r="N3094" i="4"/>
  <c r="M3094" i="4"/>
  <c r="Q3094" i="4" s="1"/>
  <c r="P3093" i="4"/>
  <c r="O3093" i="4"/>
  <c r="N3093" i="4"/>
  <c r="M3093" i="4"/>
  <c r="Q3093" i="4" s="1"/>
  <c r="P3092" i="4"/>
  <c r="O3092" i="4"/>
  <c r="N3092" i="4"/>
  <c r="M3092" i="4"/>
  <c r="Q3092" i="4" s="1"/>
  <c r="P3091" i="4"/>
  <c r="O3091" i="4"/>
  <c r="N3091" i="4"/>
  <c r="M3091" i="4"/>
  <c r="Q3091" i="4" s="1"/>
  <c r="P3090" i="4"/>
  <c r="O3090" i="4"/>
  <c r="N3090" i="4"/>
  <c r="M3090" i="4"/>
  <c r="Q3090" i="4" s="1"/>
  <c r="P3089" i="4"/>
  <c r="O3089" i="4"/>
  <c r="N3089" i="4"/>
  <c r="M3089" i="4"/>
  <c r="Q3089" i="4" s="1"/>
  <c r="P3088" i="4"/>
  <c r="O3088" i="4"/>
  <c r="N3088" i="4"/>
  <c r="M3088" i="4"/>
  <c r="Q3088" i="4" s="1"/>
  <c r="P3087" i="4"/>
  <c r="O3087" i="4"/>
  <c r="N3087" i="4"/>
  <c r="M3087" i="4"/>
  <c r="Q3087" i="4" s="1"/>
  <c r="P3086" i="4"/>
  <c r="O3086" i="4"/>
  <c r="N3086" i="4"/>
  <c r="M3086" i="4"/>
  <c r="Q3086" i="4" s="1"/>
  <c r="P3085" i="4"/>
  <c r="O3085" i="4"/>
  <c r="N3085" i="4"/>
  <c r="M3085" i="4"/>
  <c r="Q3085" i="4" s="1"/>
  <c r="P3084" i="4"/>
  <c r="O3084" i="4"/>
  <c r="N3084" i="4"/>
  <c r="M3084" i="4"/>
  <c r="Q3084" i="4" s="1"/>
  <c r="P3083" i="4"/>
  <c r="O3083" i="4"/>
  <c r="N3083" i="4"/>
  <c r="M3083" i="4"/>
  <c r="Q3083" i="4" s="1"/>
  <c r="P3082" i="4"/>
  <c r="O3082" i="4"/>
  <c r="N3082" i="4"/>
  <c r="M3082" i="4"/>
  <c r="Q3082" i="4" s="1"/>
  <c r="P3081" i="4"/>
  <c r="O3081" i="4"/>
  <c r="N3081" i="4"/>
  <c r="M3081" i="4"/>
  <c r="Q3081" i="4" s="1"/>
  <c r="P3080" i="4"/>
  <c r="O3080" i="4"/>
  <c r="N3080" i="4"/>
  <c r="M3080" i="4"/>
  <c r="Q3080" i="4" s="1"/>
  <c r="P3079" i="4"/>
  <c r="O3079" i="4"/>
  <c r="N3079" i="4"/>
  <c r="M3079" i="4"/>
  <c r="Q3079" i="4" s="1"/>
  <c r="P3078" i="4"/>
  <c r="O3078" i="4"/>
  <c r="N3078" i="4"/>
  <c r="M3078" i="4"/>
  <c r="Q3078" i="4" s="1"/>
  <c r="P3077" i="4"/>
  <c r="O3077" i="4"/>
  <c r="N3077" i="4"/>
  <c r="M3077" i="4"/>
  <c r="Q3077" i="4" s="1"/>
  <c r="P3076" i="4"/>
  <c r="O3076" i="4"/>
  <c r="N3076" i="4"/>
  <c r="M3076" i="4"/>
  <c r="Q3076" i="4" s="1"/>
  <c r="P3075" i="4"/>
  <c r="O3075" i="4"/>
  <c r="N3075" i="4"/>
  <c r="M3075" i="4"/>
  <c r="Q3075" i="4" s="1"/>
  <c r="P3074" i="4"/>
  <c r="O3074" i="4"/>
  <c r="N3074" i="4"/>
  <c r="M3074" i="4"/>
  <c r="Q3074" i="4" s="1"/>
  <c r="P3073" i="4"/>
  <c r="O3073" i="4"/>
  <c r="N3073" i="4"/>
  <c r="M3073" i="4"/>
  <c r="Q3073" i="4" s="1"/>
  <c r="P3072" i="4"/>
  <c r="O3072" i="4"/>
  <c r="N3072" i="4"/>
  <c r="M3072" i="4"/>
  <c r="Q3072" i="4" s="1"/>
  <c r="P3071" i="4"/>
  <c r="O3071" i="4"/>
  <c r="N3071" i="4"/>
  <c r="M3071" i="4"/>
  <c r="Q3071" i="4" s="1"/>
  <c r="P3070" i="4"/>
  <c r="O3070" i="4"/>
  <c r="N3070" i="4"/>
  <c r="M3070" i="4"/>
  <c r="Q3070" i="4" s="1"/>
  <c r="P3069" i="4"/>
  <c r="O3069" i="4"/>
  <c r="N3069" i="4"/>
  <c r="M3069" i="4"/>
  <c r="Q3069" i="4" s="1"/>
  <c r="P3068" i="4"/>
  <c r="O3068" i="4"/>
  <c r="N3068" i="4"/>
  <c r="M3068" i="4"/>
  <c r="Q3068" i="4" s="1"/>
  <c r="P3067" i="4"/>
  <c r="O3067" i="4"/>
  <c r="N3067" i="4"/>
  <c r="M3067" i="4"/>
  <c r="Q3067" i="4" s="1"/>
  <c r="P3066" i="4"/>
  <c r="O3066" i="4"/>
  <c r="N3066" i="4"/>
  <c r="M3066" i="4"/>
  <c r="Q3066" i="4" s="1"/>
  <c r="P3065" i="4"/>
  <c r="O3065" i="4"/>
  <c r="N3065" i="4"/>
  <c r="M3065" i="4"/>
  <c r="Q3065" i="4" s="1"/>
  <c r="P3064" i="4"/>
  <c r="O3064" i="4"/>
  <c r="N3064" i="4"/>
  <c r="M3064" i="4"/>
  <c r="Q3064" i="4" s="1"/>
  <c r="P3063" i="4"/>
  <c r="O3063" i="4"/>
  <c r="N3063" i="4"/>
  <c r="M3063" i="4"/>
  <c r="Q3063" i="4" s="1"/>
  <c r="P3062" i="4"/>
  <c r="O3062" i="4"/>
  <c r="N3062" i="4"/>
  <c r="M3062" i="4"/>
  <c r="Q3062" i="4" s="1"/>
  <c r="P3061" i="4"/>
  <c r="O3061" i="4"/>
  <c r="N3061" i="4"/>
  <c r="M3061" i="4"/>
  <c r="Q3061" i="4" s="1"/>
  <c r="P3060" i="4"/>
  <c r="O3060" i="4"/>
  <c r="N3060" i="4"/>
  <c r="M3060" i="4"/>
  <c r="Q3060" i="4" s="1"/>
  <c r="P3059" i="4"/>
  <c r="O3059" i="4"/>
  <c r="N3059" i="4"/>
  <c r="M3059" i="4"/>
  <c r="Q3059" i="4" s="1"/>
  <c r="P3058" i="4"/>
  <c r="O3058" i="4"/>
  <c r="N3058" i="4"/>
  <c r="M3058" i="4"/>
  <c r="Q3058" i="4" s="1"/>
  <c r="P3057" i="4"/>
  <c r="O3057" i="4"/>
  <c r="N3057" i="4"/>
  <c r="M3057" i="4"/>
  <c r="Q3057" i="4" s="1"/>
  <c r="P3056" i="4"/>
  <c r="O3056" i="4"/>
  <c r="N3056" i="4"/>
  <c r="M3056" i="4"/>
  <c r="Q3056" i="4" s="1"/>
  <c r="P3055" i="4"/>
  <c r="O3055" i="4"/>
  <c r="N3055" i="4"/>
  <c r="M3055" i="4"/>
  <c r="Q3055" i="4" s="1"/>
  <c r="P3054" i="4"/>
  <c r="O3054" i="4"/>
  <c r="N3054" i="4"/>
  <c r="M3054" i="4"/>
  <c r="Q3054" i="4" s="1"/>
  <c r="P3053" i="4"/>
  <c r="O3053" i="4"/>
  <c r="N3053" i="4"/>
  <c r="M3053" i="4"/>
  <c r="Q3053" i="4" s="1"/>
  <c r="P3052" i="4"/>
  <c r="O3052" i="4"/>
  <c r="N3052" i="4"/>
  <c r="M3052" i="4"/>
  <c r="Q3052" i="4" s="1"/>
  <c r="P3051" i="4"/>
  <c r="O3051" i="4"/>
  <c r="N3051" i="4"/>
  <c r="M3051" i="4"/>
  <c r="Q3051" i="4" s="1"/>
  <c r="P3050" i="4"/>
  <c r="O3050" i="4"/>
  <c r="N3050" i="4"/>
  <c r="M3050" i="4"/>
  <c r="Q3050" i="4" s="1"/>
  <c r="P3049" i="4"/>
  <c r="O3049" i="4"/>
  <c r="N3049" i="4"/>
  <c r="M3049" i="4"/>
  <c r="Q3049" i="4" s="1"/>
  <c r="P3048" i="4"/>
  <c r="O3048" i="4"/>
  <c r="N3048" i="4"/>
  <c r="M3048" i="4"/>
  <c r="Q3048" i="4" s="1"/>
  <c r="P3047" i="4"/>
  <c r="O3047" i="4"/>
  <c r="N3047" i="4"/>
  <c r="M3047" i="4"/>
  <c r="Q3047" i="4" s="1"/>
  <c r="P3046" i="4"/>
  <c r="O3046" i="4"/>
  <c r="N3046" i="4"/>
  <c r="M3046" i="4"/>
  <c r="Q3046" i="4" s="1"/>
  <c r="P3045" i="4"/>
  <c r="O3045" i="4"/>
  <c r="N3045" i="4"/>
  <c r="M3045" i="4"/>
  <c r="Q3045" i="4" s="1"/>
  <c r="P3044" i="4"/>
  <c r="O3044" i="4"/>
  <c r="N3044" i="4"/>
  <c r="M3044" i="4"/>
  <c r="Q3044" i="4" s="1"/>
  <c r="P3043" i="4"/>
  <c r="O3043" i="4"/>
  <c r="N3043" i="4"/>
  <c r="M3043" i="4"/>
  <c r="Q3043" i="4" s="1"/>
  <c r="P3042" i="4"/>
  <c r="O3042" i="4"/>
  <c r="N3042" i="4"/>
  <c r="M3042" i="4"/>
  <c r="Q3042" i="4" s="1"/>
  <c r="P3041" i="4"/>
  <c r="O3041" i="4"/>
  <c r="N3041" i="4"/>
  <c r="M3041" i="4"/>
  <c r="Q3041" i="4" s="1"/>
  <c r="P3040" i="4"/>
  <c r="O3040" i="4"/>
  <c r="N3040" i="4"/>
  <c r="M3040" i="4"/>
  <c r="Q3040" i="4" s="1"/>
  <c r="P3039" i="4"/>
  <c r="O3039" i="4"/>
  <c r="N3039" i="4"/>
  <c r="M3039" i="4"/>
  <c r="Q3039" i="4" s="1"/>
  <c r="P3038" i="4"/>
  <c r="O3038" i="4"/>
  <c r="N3038" i="4"/>
  <c r="M3038" i="4"/>
  <c r="Q3038" i="4" s="1"/>
  <c r="P3037" i="4"/>
  <c r="O3037" i="4"/>
  <c r="N3037" i="4"/>
  <c r="M3037" i="4"/>
  <c r="Q3037" i="4" s="1"/>
  <c r="P3036" i="4"/>
  <c r="O3036" i="4"/>
  <c r="N3036" i="4"/>
  <c r="M3036" i="4"/>
  <c r="Q3036" i="4" s="1"/>
  <c r="P3035" i="4"/>
  <c r="O3035" i="4"/>
  <c r="N3035" i="4"/>
  <c r="M3035" i="4"/>
  <c r="Q3035" i="4" s="1"/>
  <c r="P3034" i="4"/>
  <c r="O3034" i="4"/>
  <c r="N3034" i="4"/>
  <c r="M3034" i="4"/>
  <c r="Q3034" i="4" s="1"/>
  <c r="P3033" i="4"/>
  <c r="O3033" i="4"/>
  <c r="N3033" i="4"/>
  <c r="M3033" i="4"/>
  <c r="Q3033" i="4" s="1"/>
  <c r="P3032" i="4"/>
  <c r="O3032" i="4"/>
  <c r="N3032" i="4"/>
  <c r="M3032" i="4"/>
  <c r="Q3032" i="4" s="1"/>
  <c r="P3031" i="4"/>
  <c r="O3031" i="4"/>
  <c r="N3031" i="4"/>
  <c r="M3031" i="4"/>
  <c r="Q3031" i="4" s="1"/>
  <c r="P3030" i="4"/>
  <c r="O3030" i="4"/>
  <c r="N3030" i="4"/>
  <c r="M3030" i="4"/>
  <c r="Q3030" i="4" s="1"/>
  <c r="P3029" i="4"/>
  <c r="O3029" i="4"/>
  <c r="N3029" i="4"/>
  <c r="M3029" i="4"/>
  <c r="Q3029" i="4" s="1"/>
  <c r="P3028" i="4"/>
  <c r="O3028" i="4"/>
  <c r="N3028" i="4"/>
  <c r="M3028" i="4"/>
  <c r="Q3028" i="4" s="1"/>
  <c r="P3027" i="4"/>
  <c r="O3027" i="4"/>
  <c r="N3027" i="4"/>
  <c r="M3027" i="4"/>
  <c r="Q3027" i="4" s="1"/>
  <c r="P3026" i="4"/>
  <c r="O3026" i="4"/>
  <c r="N3026" i="4"/>
  <c r="M3026" i="4"/>
  <c r="Q3026" i="4" s="1"/>
  <c r="P3025" i="4"/>
  <c r="O3025" i="4"/>
  <c r="N3025" i="4"/>
  <c r="M3025" i="4"/>
  <c r="Q3025" i="4" s="1"/>
  <c r="P3024" i="4"/>
  <c r="O3024" i="4"/>
  <c r="N3024" i="4"/>
  <c r="M3024" i="4"/>
  <c r="Q3024" i="4" s="1"/>
  <c r="P3023" i="4"/>
  <c r="O3023" i="4"/>
  <c r="N3023" i="4"/>
  <c r="M3023" i="4"/>
  <c r="Q3023" i="4" s="1"/>
  <c r="P3022" i="4"/>
  <c r="O3022" i="4"/>
  <c r="N3022" i="4"/>
  <c r="M3022" i="4"/>
  <c r="Q3022" i="4" s="1"/>
  <c r="P3021" i="4"/>
  <c r="O3021" i="4"/>
  <c r="N3021" i="4"/>
  <c r="M3021" i="4"/>
  <c r="Q3021" i="4" s="1"/>
  <c r="P3020" i="4"/>
  <c r="O3020" i="4"/>
  <c r="N3020" i="4"/>
  <c r="M3020" i="4"/>
  <c r="Q3020" i="4" s="1"/>
  <c r="P3019" i="4"/>
  <c r="O3019" i="4"/>
  <c r="N3019" i="4"/>
  <c r="M3019" i="4"/>
  <c r="Q3019" i="4" s="1"/>
  <c r="P3018" i="4"/>
  <c r="O3018" i="4"/>
  <c r="N3018" i="4"/>
  <c r="M3018" i="4"/>
  <c r="Q3018" i="4" s="1"/>
  <c r="P3017" i="4"/>
  <c r="O3017" i="4"/>
  <c r="N3017" i="4"/>
  <c r="M3017" i="4"/>
  <c r="Q3017" i="4" s="1"/>
  <c r="P3016" i="4"/>
  <c r="O3016" i="4"/>
  <c r="N3016" i="4"/>
  <c r="M3016" i="4"/>
  <c r="Q3016" i="4" s="1"/>
  <c r="P3015" i="4"/>
  <c r="O3015" i="4"/>
  <c r="N3015" i="4"/>
  <c r="M3015" i="4"/>
  <c r="Q3015" i="4" s="1"/>
  <c r="P3014" i="4"/>
  <c r="O3014" i="4"/>
  <c r="N3014" i="4"/>
  <c r="M3014" i="4"/>
  <c r="Q3014" i="4" s="1"/>
  <c r="P3013" i="4"/>
  <c r="O3013" i="4"/>
  <c r="N3013" i="4"/>
  <c r="M3013" i="4"/>
  <c r="Q3013" i="4" s="1"/>
  <c r="P3012" i="4"/>
  <c r="O3012" i="4"/>
  <c r="N3012" i="4"/>
  <c r="M3012" i="4"/>
  <c r="Q3012" i="4" s="1"/>
  <c r="P3011" i="4"/>
  <c r="O3011" i="4"/>
  <c r="N3011" i="4"/>
  <c r="M3011" i="4"/>
  <c r="Q3011" i="4" s="1"/>
  <c r="P3010" i="4"/>
  <c r="O3010" i="4"/>
  <c r="N3010" i="4"/>
  <c r="M3010" i="4"/>
  <c r="Q3010" i="4" s="1"/>
  <c r="P3009" i="4"/>
  <c r="O3009" i="4"/>
  <c r="N3009" i="4"/>
  <c r="M3009" i="4"/>
  <c r="Q3009" i="4" s="1"/>
  <c r="P3008" i="4"/>
  <c r="O3008" i="4"/>
  <c r="N3008" i="4"/>
  <c r="M3008" i="4"/>
  <c r="Q3008" i="4" s="1"/>
  <c r="P3007" i="4"/>
  <c r="O3007" i="4"/>
  <c r="N3007" i="4"/>
  <c r="M3007" i="4"/>
  <c r="Q3007" i="4" s="1"/>
  <c r="P3006" i="4"/>
  <c r="O3006" i="4"/>
  <c r="N3006" i="4"/>
  <c r="M3006" i="4"/>
  <c r="Q3006" i="4" s="1"/>
  <c r="P3005" i="4"/>
  <c r="O3005" i="4"/>
  <c r="N3005" i="4"/>
  <c r="M3005" i="4"/>
  <c r="Q3005" i="4" s="1"/>
  <c r="P3004" i="4"/>
  <c r="O3004" i="4"/>
  <c r="N3004" i="4"/>
  <c r="M3004" i="4"/>
  <c r="Q3004" i="4" s="1"/>
  <c r="P3003" i="4"/>
  <c r="O3003" i="4"/>
  <c r="N3003" i="4"/>
  <c r="M3003" i="4"/>
  <c r="Q3003" i="4" s="1"/>
  <c r="P3002" i="4"/>
  <c r="O3002" i="4"/>
  <c r="N3002" i="4"/>
  <c r="M3002" i="4"/>
  <c r="Q3002" i="4" s="1"/>
  <c r="P3001" i="4"/>
  <c r="O3001" i="4"/>
  <c r="N3001" i="4"/>
  <c r="M3001" i="4"/>
  <c r="Q3001" i="4" s="1"/>
  <c r="P3000" i="4"/>
  <c r="O3000" i="4"/>
  <c r="N3000" i="4"/>
  <c r="M3000" i="4"/>
  <c r="Q3000" i="4" s="1"/>
  <c r="P2999" i="4"/>
  <c r="O2999" i="4"/>
  <c r="N2999" i="4"/>
  <c r="M2999" i="4"/>
  <c r="Q2999" i="4" s="1"/>
  <c r="P2998" i="4"/>
  <c r="O2998" i="4"/>
  <c r="N2998" i="4"/>
  <c r="M2998" i="4"/>
  <c r="Q2998" i="4" s="1"/>
  <c r="P2997" i="4"/>
  <c r="O2997" i="4"/>
  <c r="N2997" i="4"/>
  <c r="M2997" i="4"/>
  <c r="Q2997" i="4" s="1"/>
  <c r="P2996" i="4"/>
  <c r="O2996" i="4"/>
  <c r="N2996" i="4"/>
  <c r="M2996" i="4"/>
  <c r="Q2996" i="4" s="1"/>
  <c r="P2995" i="4"/>
  <c r="O2995" i="4"/>
  <c r="N2995" i="4"/>
  <c r="M2995" i="4"/>
  <c r="Q2995" i="4" s="1"/>
  <c r="P2994" i="4"/>
  <c r="O2994" i="4"/>
  <c r="N2994" i="4"/>
  <c r="M2994" i="4"/>
  <c r="Q2994" i="4" s="1"/>
  <c r="P2993" i="4"/>
  <c r="O2993" i="4"/>
  <c r="N2993" i="4"/>
  <c r="M2993" i="4"/>
  <c r="Q2993" i="4" s="1"/>
  <c r="P2992" i="4"/>
  <c r="O2992" i="4"/>
  <c r="N2992" i="4"/>
  <c r="M2992" i="4"/>
  <c r="Q2992" i="4" s="1"/>
  <c r="P2991" i="4"/>
  <c r="O2991" i="4"/>
  <c r="N2991" i="4"/>
  <c r="M2991" i="4"/>
  <c r="Q2991" i="4" s="1"/>
  <c r="P2990" i="4"/>
  <c r="O2990" i="4"/>
  <c r="N2990" i="4"/>
  <c r="M2990" i="4"/>
  <c r="Q2990" i="4" s="1"/>
  <c r="P2989" i="4"/>
  <c r="O2989" i="4"/>
  <c r="N2989" i="4"/>
  <c r="M2989" i="4"/>
  <c r="Q2989" i="4" s="1"/>
  <c r="P2988" i="4"/>
  <c r="O2988" i="4"/>
  <c r="N2988" i="4"/>
  <c r="M2988" i="4"/>
  <c r="Q2988" i="4" s="1"/>
  <c r="P2987" i="4"/>
  <c r="O2987" i="4"/>
  <c r="N2987" i="4"/>
  <c r="M2987" i="4"/>
  <c r="Q2987" i="4" s="1"/>
  <c r="P2986" i="4"/>
  <c r="O2986" i="4"/>
  <c r="N2986" i="4"/>
  <c r="M2986" i="4"/>
  <c r="Q2986" i="4" s="1"/>
  <c r="P2985" i="4"/>
  <c r="O2985" i="4"/>
  <c r="N2985" i="4"/>
  <c r="M2985" i="4"/>
  <c r="Q2985" i="4" s="1"/>
  <c r="P2984" i="4"/>
  <c r="O2984" i="4"/>
  <c r="N2984" i="4"/>
  <c r="M2984" i="4"/>
  <c r="Q2984" i="4" s="1"/>
  <c r="P2983" i="4"/>
  <c r="O2983" i="4"/>
  <c r="N2983" i="4"/>
  <c r="M2983" i="4"/>
  <c r="Q2983" i="4" s="1"/>
  <c r="P2982" i="4"/>
  <c r="O2982" i="4"/>
  <c r="N2982" i="4"/>
  <c r="M2982" i="4"/>
  <c r="Q2982" i="4" s="1"/>
  <c r="P2981" i="4"/>
  <c r="O2981" i="4"/>
  <c r="N2981" i="4"/>
  <c r="M2981" i="4"/>
  <c r="Q2981" i="4" s="1"/>
  <c r="P2980" i="4"/>
  <c r="O2980" i="4"/>
  <c r="N2980" i="4"/>
  <c r="M2980" i="4"/>
  <c r="Q2980" i="4" s="1"/>
  <c r="P2979" i="4"/>
  <c r="O2979" i="4"/>
  <c r="N2979" i="4"/>
  <c r="M2979" i="4"/>
  <c r="Q2979" i="4" s="1"/>
  <c r="P2978" i="4"/>
  <c r="O2978" i="4"/>
  <c r="N2978" i="4"/>
  <c r="M2978" i="4"/>
  <c r="Q2978" i="4" s="1"/>
  <c r="P2977" i="4"/>
  <c r="O2977" i="4"/>
  <c r="N2977" i="4"/>
  <c r="M2977" i="4"/>
  <c r="Q2977" i="4" s="1"/>
  <c r="P2976" i="4"/>
  <c r="O2976" i="4"/>
  <c r="N2976" i="4"/>
  <c r="M2976" i="4"/>
  <c r="Q2976" i="4" s="1"/>
  <c r="P2975" i="4"/>
  <c r="O2975" i="4"/>
  <c r="N2975" i="4"/>
  <c r="M2975" i="4"/>
  <c r="Q2975" i="4" s="1"/>
  <c r="P2974" i="4"/>
  <c r="O2974" i="4"/>
  <c r="N2974" i="4"/>
  <c r="M2974" i="4"/>
  <c r="Q2974" i="4" s="1"/>
  <c r="P2973" i="4"/>
  <c r="O2973" i="4"/>
  <c r="N2973" i="4"/>
  <c r="M2973" i="4"/>
  <c r="Q2973" i="4" s="1"/>
  <c r="P2972" i="4"/>
  <c r="O2972" i="4"/>
  <c r="N2972" i="4"/>
  <c r="M2972" i="4"/>
  <c r="Q2972" i="4" s="1"/>
  <c r="P2971" i="4"/>
  <c r="O2971" i="4"/>
  <c r="N2971" i="4"/>
  <c r="M2971" i="4"/>
  <c r="Q2971" i="4" s="1"/>
  <c r="P2970" i="4"/>
  <c r="O2970" i="4"/>
  <c r="N2970" i="4"/>
  <c r="M2970" i="4"/>
  <c r="Q2970" i="4" s="1"/>
  <c r="P2969" i="4"/>
  <c r="O2969" i="4"/>
  <c r="N2969" i="4"/>
  <c r="M2969" i="4"/>
  <c r="Q2969" i="4" s="1"/>
  <c r="P2968" i="4"/>
  <c r="O2968" i="4"/>
  <c r="N2968" i="4"/>
  <c r="M2968" i="4"/>
  <c r="Q2968" i="4" s="1"/>
  <c r="P2967" i="4"/>
  <c r="O2967" i="4"/>
  <c r="N2967" i="4"/>
  <c r="M2967" i="4"/>
  <c r="Q2967" i="4" s="1"/>
  <c r="P2966" i="4"/>
  <c r="O2966" i="4"/>
  <c r="N2966" i="4"/>
  <c r="M2966" i="4"/>
  <c r="Q2966" i="4" s="1"/>
  <c r="P2965" i="4"/>
  <c r="O2965" i="4"/>
  <c r="N2965" i="4"/>
  <c r="M2965" i="4"/>
  <c r="Q2965" i="4" s="1"/>
  <c r="P2964" i="4"/>
  <c r="O2964" i="4"/>
  <c r="N2964" i="4"/>
  <c r="M2964" i="4"/>
  <c r="Q2964" i="4" s="1"/>
  <c r="P2963" i="4"/>
  <c r="O2963" i="4"/>
  <c r="N2963" i="4"/>
  <c r="M2963" i="4"/>
  <c r="Q2963" i="4" s="1"/>
  <c r="P2962" i="4"/>
  <c r="O2962" i="4"/>
  <c r="N2962" i="4"/>
  <c r="M2962" i="4"/>
  <c r="Q2962" i="4" s="1"/>
  <c r="P2961" i="4"/>
  <c r="O2961" i="4"/>
  <c r="N2961" i="4"/>
  <c r="M2961" i="4"/>
  <c r="Q2961" i="4" s="1"/>
  <c r="P2960" i="4"/>
  <c r="O2960" i="4"/>
  <c r="N2960" i="4"/>
  <c r="M2960" i="4"/>
  <c r="Q2960" i="4" s="1"/>
  <c r="P2959" i="4"/>
  <c r="O2959" i="4"/>
  <c r="N2959" i="4"/>
  <c r="M2959" i="4"/>
  <c r="Q2959" i="4" s="1"/>
  <c r="P2958" i="4"/>
  <c r="O2958" i="4"/>
  <c r="N2958" i="4"/>
  <c r="M2958" i="4"/>
  <c r="Q2958" i="4" s="1"/>
  <c r="P2957" i="4"/>
  <c r="O2957" i="4"/>
  <c r="N2957" i="4"/>
  <c r="M2957" i="4"/>
  <c r="Q2957" i="4" s="1"/>
  <c r="P2956" i="4"/>
  <c r="O2956" i="4"/>
  <c r="N2956" i="4"/>
  <c r="M2956" i="4"/>
  <c r="Q2956" i="4" s="1"/>
  <c r="P2955" i="4"/>
  <c r="O2955" i="4"/>
  <c r="N2955" i="4"/>
  <c r="M2955" i="4"/>
  <c r="Q2955" i="4" s="1"/>
  <c r="P2954" i="4"/>
  <c r="O2954" i="4"/>
  <c r="N2954" i="4"/>
  <c r="M2954" i="4"/>
  <c r="Q2954" i="4" s="1"/>
  <c r="P2953" i="4"/>
  <c r="O2953" i="4"/>
  <c r="N2953" i="4"/>
  <c r="M2953" i="4"/>
  <c r="Q2953" i="4" s="1"/>
  <c r="P2952" i="4"/>
  <c r="O2952" i="4"/>
  <c r="N2952" i="4"/>
  <c r="M2952" i="4"/>
  <c r="Q2952" i="4" s="1"/>
  <c r="P2951" i="4"/>
  <c r="O2951" i="4"/>
  <c r="N2951" i="4"/>
  <c r="M2951" i="4"/>
  <c r="Q2951" i="4" s="1"/>
  <c r="P2950" i="4"/>
  <c r="O2950" i="4"/>
  <c r="N2950" i="4"/>
  <c r="M2950" i="4"/>
  <c r="Q2950" i="4" s="1"/>
  <c r="P2949" i="4"/>
  <c r="O2949" i="4"/>
  <c r="N2949" i="4"/>
  <c r="M2949" i="4"/>
  <c r="Q2949" i="4" s="1"/>
  <c r="P2948" i="4"/>
  <c r="O2948" i="4"/>
  <c r="N2948" i="4"/>
  <c r="M2948" i="4"/>
  <c r="Q2948" i="4" s="1"/>
  <c r="P2947" i="4"/>
  <c r="O2947" i="4"/>
  <c r="N2947" i="4"/>
  <c r="M2947" i="4"/>
  <c r="Q2947" i="4" s="1"/>
  <c r="P2946" i="4"/>
  <c r="O2946" i="4"/>
  <c r="N2946" i="4"/>
  <c r="M2946" i="4"/>
  <c r="Q2946" i="4" s="1"/>
  <c r="P2945" i="4"/>
  <c r="O2945" i="4"/>
  <c r="N2945" i="4"/>
  <c r="M2945" i="4"/>
  <c r="Q2945" i="4" s="1"/>
  <c r="P2944" i="4"/>
  <c r="O2944" i="4"/>
  <c r="N2944" i="4"/>
  <c r="M2944" i="4"/>
  <c r="Q2944" i="4" s="1"/>
  <c r="P2943" i="4"/>
  <c r="O2943" i="4"/>
  <c r="N2943" i="4"/>
  <c r="M2943" i="4"/>
  <c r="Q2943" i="4" s="1"/>
  <c r="P2942" i="4"/>
  <c r="O2942" i="4"/>
  <c r="N2942" i="4"/>
  <c r="M2942" i="4"/>
  <c r="Q2942" i="4" s="1"/>
  <c r="P2941" i="4"/>
  <c r="O2941" i="4"/>
  <c r="N2941" i="4"/>
  <c r="M2941" i="4"/>
  <c r="Q2941" i="4" s="1"/>
  <c r="P2940" i="4"/>
  <c r="O2940" i="4"/>
  <c r="N2940" i="4"/>
  <c r="M2940" i="4"/>
  <c r="Q2940" i="4" s="1"/>
  <c r="P2939" i="4"/>
  <c r="O2939" i="4"/>
  <c r="N2939" i="4"/>
  <c r="M2939" i="4"/>
  <c r="Q2939" i="4" s="1"/>
  <c r="P2938" i="4"/>
  <c r="O2938" i="4"/>
  <c r="N2938" i="4"/>
  <c r="M2938" i="4"/>
  <c r="Q2938" i="4" s="1"/>
  <c r="P2937" i="4"/>
  <c r="O2937" i="4"/>
  <c r="N2937" i="4"/>
  <c r="M2937" i="4"/>
  <c r="Q2937" i="4" s="1"/>
  <c r="P2936" i="4"/>
  <c r="O2936" i="4"/>
  <c r="N2936" i="4"/>
  <c r="M2936" i="4"/>
  <c r="Q2936" i="4" s="1"/>
  <c r="P2935" i="4"/>
  <c r="O2935" i="4"/>
  <c r="N2935" i="4"/>
  <c r="M2935" i="4"/>
  <c r="Q2935" i="4" s="1"/>
  <c r="P2934" i="4"/>
  <c r="O2934" i="4"/>
  <c r="N2934" i="4"/>
  <c r="M2934" i="4"/>
  <c r="Q2934" i="4" s="1"/>
  <c r="P2933" i="4"/>
  <c r="O2933" i="4"/>
  <c r="N2933" i="4"/>
  <c r="M2933" i="4"/>
  <c r="Q2933" i="4" s="1"/>
  <c r="P2932" i="4"/>
  <c r="O2932" i="4"/>
  <c r="N2932" i="4"/>
  <c r="M2932" i="4"/>
  <c r="Q2932" i="4" s="1"/>
  <c r="P2931" i="4"/>
  <c r="O2931" i="4"/>
  <c r="N2931" i="4"/>
  <c r="M2931" i="4"/>
  <c r="Q2931" i="4" s="1"/>
  <c r="P2930" i="4"/>
  <c r="O2930" i="4"/>
  <c r="N2930" i="4"/>
  <c r="M2930" i="4"/>
  <c r="Q2930" i="4" s="1"/>
  <c r="P2929" i="4"/>
  <c r="O2929" i="4"/>
  <c r="N2929" i="4"/>
  <c r="M2929" i="4"/>
  <c r="Q2929" i="4" s="1"/>
  <c r="P2928" i="4"/>
  <c r="O2928" i="4"/>
  <c r="N2928" i="4"/>
  <c r="M2928" i="4"/>
  <c r="Q2928" i="4" s="1"/>
  <c r="P2927" i="4"/>
  <c r="O2927" i="4"/>
  <c r="N2927" i="4"/>
  <c r="M2927" i="4"/>
  <c r="Q2927" i="4" s="1"/>
  <c r="P2926" i="4"/>
  <c r="O2926" i="4"/>
  <c r="N2926" i="4"/>
  <c r="M2926" i="4"/>
  <c r="Q2926" i="4" s="1"/>
  <c r="P2925" i="4"/>
  <c r="O2925" i="4"/>
  <c r="N2925" i="4"/>
  <c r="M2925" i="4"/>
  <c r="Q2925" i="4" s="1"/>
  <c r="P2924" i="4"/>
  <c r="O2924" i="4"/>
  <c r="N2924" i="4"/>
  <c r="M2924" i="4"/>
  <c r="Q2924" i="4" s="1"/>
  <c r="P2923" i="4"/>
  <c r="O2923" i="4"/>
  <c r="N2923" i="4"/>
  <c r="M2923" i="4"/>
  <c r="Q2923" i="4" s="1"/>
  <c r="P2922" i="4"/>
  <c r="O2922" i="4"/>
  <c r="N2922" i="4"/>
  <c r="M2922" i="4"/>
  <c r="Q2922" i="4" s="1"/>
  <c r="P2921" i="4"/>
  <c r="O2921" i="4"/>
  <c r="N2921" i="4"/>
  <c r="M2921" i="4"/>
  <c r="Q2921" i="4" s="1"/>
  <c r="P2920" i="4"/>
  <c r="O2920" i="4"/>
  <c r="N2920" i="4"/>
  <c r="M2920" i="4"/>
  <c r="Q2920" i="4" s="1"/>
  <c r="P2919" i="4"/>
  <c r="O2919" i="4"/>
  <c r="N2919" i="4"/>
  <c r="M2919" i="4"/>
  <c r="Q2919" i="4" s="1"/>
  <c r="P2918" i="4"/>
  <c r="O2918" i="4"/>
  <c r="N2918" i="4"/>
  <c r="M2918" i="4"/>
  <c r="Q2918" i="4" s="1"/>
  <c r="P2917" i="4"/>
  <c r="O2917" i="4"/>
  <c r="N2917" i="4"/>
  <c r="M2917" i="4"/>
  <c r="Q2917" i="4" s="1"/>
  <c r="P2916" i="4"/>
  <c r="O2916" i="4"/>
  <c r="N2916" i="4"/>
  <c r="M2916" i="4"/>
  <c r="Q2916" i="4" s="1"/>
  <c r="P2915" i="4"/>
  <c r="O2915" i="4"/>
  <c r="N2915" i="4"/>
  <c r="M2915" i="4"/>
  <c r="Q2915" i="4" s="1"/>
  <c r="P2914" i="4"/>
  <c r="O2914" i="4"/>
  <c r="N2914" i="4"/>
  <c r="M2914" i="4"/>
  <c r="Q2914" i="4" s="1"/>
  <c r="P2913" i="4"/>
  <c r="O2913" i="4"/>
  <c r="N2913" i="4"/>
  <c r="M2913" i="4"/>
  <c r="Q2913" i="4" s="1"/>
  <c r="P2912" i="4"/>
  <c r="O2912" i="4"/>
  <c r="N2912" i="4"/>
  <c r="M2912" i="4"/>
  <c r="Q2912" i="4" s="1"/>
  <c r="P2911" i="4"/>
  <c r="O2911" i="4"/>
  <c r="N2911" i="4"/>
  <c r="M2911" i="4"/>
  <c r="Q2911" i="4" s="1"/>
  <c r="P2910" i="4"/>
  <c r="O2910" i="4"/>
  <c r="N2910" i="4"/>
  <c r="M2910" i="4"/>
  <c r="Q2910" i="4" s="1"/>
  <c r="P2909" i="4"/>
  <c r="O2909" i="4"/>
  <c r="N2909" i="4"/>
  <c r="M2909" i="4"/>
  <c r="Q2909" i="4" s="1"/>
  <c r="P2908" i="4"/>
  <c r="O2908" i="4"/>
  <c r="N2908" i="4"/>
  <c r="M2908" i="4"/>
  <c r="Q2908" i="4" s="1"/>
  <c r="P2907" i="4"/>
  <c r="O2907" i="4"/>
  <c r="N2907" i="4"/>
  <c r="M2907" i="4"/>
  <c r="Q2907" i="4" s="1"/>
  <c r="P2906" i="4"/>
  <c r="O2906" i="4"/>
  <c r="N2906" i="4"/>
  <c r="M2906" i="4"/>
  <c r="Q2906" i="4" s="1"/>
  <c r="P2905" i="4"/>
  <c r="O2905" i="4"/>
  <c r="N2905" i="4"/>
  <c r="M2905" i="4"/>
  <c r="Q2905" i="4" s="1"/>
  <c r="P2904" i="4"/>
  <c r="O2904" i="4"/>
  <c r="N2904" i="4"/>
  <c r="M2904" i="4"/>
  <c r="Q2904" i="4" s="1"/>
  <c r="P2903" i="4"/>
  <c r="O2903" i="4"/>
  <c r="N2903" i="4"/>
  <c r="M2903" i="4"/>
  <c r="Q2903" i="4" s="1"/>
  <c r="P2902" i="4"/>
  <c r="O2902" i="4"/>
  <c r="N2902" i="4"/>
  <c r="M2902" i="4"/>
  <c r="Q2902" i="4" s="1"/>
  <c r="P2901" i="4"/>
  <c r="O2901" i="4"/>
  <c r="N2901" i="4"/>
  <c r="M2901" i="4"/>
  <c r="Q2901" i="4" s="1"/>
  <c r="P2900" i="4"/>
  <c r="O2900" i="4"/>
  <c r="N2900" i="4"/>
  <c r="M2900" i="4"/>
  <c r="Q2900" i="4" s="1"/>
  <c r="P2899" i="4"/>
  <c r="O2899" i="4"/>
  <c r="N2899" i="4"/>
  <c r="M2899" i="4"/>
  <c r="Q2899" i="4" s="1"/>
  <c r="P2898" i="4"/>
  <c r="O2898" i="4"/>
  <c r="N2898" i="4"/>
  <c r="M2898" i="4"/>
  <c r="Q2898" i="4" s="1"/>
  <c r="P2897" i="4"/>
  <c r="O2897" i="4"/>
  <c r="N2897" i="4"/>
  <c r="M2897" i="4"/>
  <c r="Q2897" i="4" s="1"/>
  <c r="P2896" i="4"/>
  <c r="O2896" i="4"/>
  <c r="N2896" i="4"/>
  <c r="M2896" i="4"/>
  <c r="Q2896" i="4" s="1"/>
  <c r="P2895" i="4"/>
  <c r="O2895" i="4"/>
  <c r="N2895" i="4"/>
  <c r="M2895" i="4"/>
  <c r="Q2895" i="4" s="1"/>
  <c r="P2894" i="4"/>
  <c r="O2894" i="4"/>
  <c r="N2894" i="4"/>
  <c r="M2894" i="4"/>
  <c r="Q2894" i="4" s="1"/>
  <c r="P2893" i="4"/>
  <c r="O2893" i="4"/>
  <c r="N2893" i="4"/>
  <c r="M2893" i="4"/>
  <c r="Q2893" i="4" s="1"/>
  <c r="P2892" i="4"/>
  <c r="O2892" i="4"/>
  <c r="N2892" i="4"/>
  <c r="M2892" i="4"/>
  <c r="Q2892" i="4" s="1"/>
  <c r="P2891" i="4"/>
  <c r="O2891" i="4"/>
  <c r="N2891" i="4"/>
  <c r="M2891" i="4"/>
  <c r="Q2891" i="4" s="1"/>
  <c r="P2890" i="4"/>
  <c r="O2890" i="4"/>
  <c r="N2890" i="4"/>
  <c r="M2890" i="4"/>
  <c r="Q2890" i="4" s="1"/>
  <c r="P2889" i="4"/>
  <c r="O2889" i="4"/>
  <c r="N2889" i="4"/>
  <c r="M2889" i="4"/>
  <c r="Q2889" i="4" s="1"/>
  <c r="P2888" i="4"/>
  <c r="O2888" i="4"/>
  <c r="N2888" i="4"/>
  <c r="M2888" i="4"/>
  <c r="Q2888" i="4" s="1"/>
  <c r="P2887" i="4"/>
  <c r="O2887" i="4"/>
  <c r="N2887" i="4"/>
  <c r="M2887" i="4"/>
  <c r="Q2887" i="4" s="1"/>
  <c r="P2886" i="4"/>
  <c r="O2886" i="4"/>
  <c r="N2886" i="4"/>
  <c r="M2886" i="4"/>
  <c r="Q2886" i="4" s="1"/>
  <c r="P2885" i="4"/>
  <c r="O2885" i="4"/>
  <c r="N2885" i="4"/>
  <c r="M2885" i="4"/>
  <c r="Q2885" i="4" s="1"/>
  <c r="P2884" i="4"/>
  <c r="O2884" i="4"/>
  <c r="N2884" i="4"/>
  <c r="M2884" i="4"/>
  <c r="Q2884" i="4" s="1"/>
  <c r="P2883" i="4"/>
  <c r="O2883" i="4"/>
  <c r="N2883" i="4"/>
  <c r="M2883" i="4"/>
  <c r="Q2883" i="4" s="1"/>
  <c r="P2882" i="4"/>
  <c r="O2882" i="4"/>
  <c r="N2882" i="4"/>
  <c r="M2882" i="4"/>
  <c r="Q2882" i="4" s="1"/>
  <c r="P2881" i="4"/>
  <c r="O2881" i="4"/>
  <c r="N2881" i="4"/>
  <c r="M2881" i="4"/>
  <c r="Q2881" i="4" s="1"/>
  <c r="P2880" i="4"/>
  <c r="O2880" i="4"/>
  <c r="N2880" i="4"/>
  <c r="M2880" i="4"/>
  <c r="Q2880" i="4" s="1"/>
  <c r="P2879" i="4"/>
  <c r="O2879" i="4"/>
  <c r="N2879" i="4"/>
  <c r="M2879" i="4"/>
  <c r="Q2879" i="4" s="1"/>
  <c r="P2878" i="4"/>
  <c r="O2878" i="4"/>
  <c r="N2878" i="4"/>
  <c r="M2878" i="4"/>
  <c r="Q2878" i="4" s="1"/>
  <c r="P2877" i="4"/>
  <c r="O2877" i="4"/>
  <c r="N2877" i="4"/>
  <c r="M2877" i="4"/>
  <c r="Q2877" i="4" s="1"/>
  <c r="P2876" i="4"/>
  <c r="O2876" i="4"/>
  <c r="N2876" i="4"/>
  <c r="M2876" i="4"/>
  <c r="Q2876" i="4" s="1"/>
  <c r="P2875" i="4"/>
  <c r="O2875" i="4"/>
  <c r="N2875" i="4"/>
  <c r="M2875" i="4"/>
  <c r="Q2875" i="4" s="1"/>
  <c r="P2874" i="4"/>
  <c r="O2874" i="4"/>
  <c r="N2874" i="4"/>
  <c r="M2874" i="4"/>
  <c r="Q2874" i="4" s="1"/>
  <c r="P2873" i="4"/>
  <c r="O2873" i="4"/>
  <c r="N2873" i="4"/>
  <c r="M2873" i="4"/>
  <c r="Q2873" i="4" s="1"/>
  <c r="P2872" i="4"/>
  <c r="O2872" i="4"/>
  <c r="N2872" i="4"/>
  <c r="M2872" i="4"/>
  <c r="Q2872" i="4" s="1"/>
  <c r="P2871" i="4"/>
  <c r="O2871" i="4"/>
  <c r="N2871" i="4"/>
  <c r="M2871" i="4"/>
  <c r="Q2871" i="4" s="1"/>
  <c r="P2870" i="4"/>
  <c r="O2870" i="4"/>
  <c r="N2870" i="4"/>
  <c r="M2870" i="4"/>
  <c r="Q2870" i="4" s="1"/>
  <c r="P2869" i="4"/>
  <c r="O2869" i="4"/>
  <c r="N2869" i="4"/>
  <c r="M2869" i="4"/>
  <c r="Q2869" i="4" s="1"/>
  <c r="P2868" i="4"/>
  <c r="O2868" i="4"/>
  <c r="N2868" i="4"/>
  <c r="M2868" i="4"/>
  <c r="Q2868" i="4" s="1"/>
  <c r="P2867" i="4"/>
  <c r="O2867" i="4"/>
  <c r="N2867" i="4"/>
  <c r="M2867" i="4"/>
  <c r="Q2867" i="4" s="1"/>
  <c r="P2866" i="4"/>
  <c r="O2866" i="4"/>
  <c r="N2866" i="4"/>
  <c r="M2866" i="4"/>
  <c r="Q2866" i="4" s="1"/>
  <c r="P2865" i="4"/>
  <c r="O2865" i="4"/>
  <c r="N2865" i="4"/>
  <c r="M2865" i="4"/>
  <c r="Q2865" i="4" s="1"/>
  <c r="P2864" i="4"/>
  <c r="O2864" i="4"/>
  <c r="N2864" i="4"/>
  <c r="M2864" i="4"/>
  <c r="Q2864" i="4" s="1"/>
  <c r="P2863" i="4"/>
  <c r="O2863" i="4"/>
  <c r="N2863" i="4"/>
  <c r="M2863" i="4"/>
  <c r="Q2863" i="4" s="1"/>
  <c r="P2862" i="4"/>
  <c r="O2862" i="4"/>
  <c r="N2862" i="4"/>
  <c r="M2862" i="4"/>
  <c r="Q2862" i="4" s="1"/>
  <c r="P2861" i="4"/>
  <c r="O2861" i="4"/>
  <c r="N2861" i="4"/>
  <c r="M2861" i="4"/>
  <c r="Q2861" i="4" s="1"/>
  <c r="P2860" i="4"/>
  <c r="O2860" i="4"/>
  <c r="N2860" i="4"/>
  <c r="M2860" i="4"/>
  <c r="Q2860" i="4" s="1"/>
  <c r="P2859" i="4"/>
  <c r="O2859" i="4"/>
  <c r="N2859" i="4"/>
  <c r="M2859" i="4"/>
  <c r="Q2859" i="4" s="1"/>
  <c r="P2858" i="4"/>
  <c r="O2858" i="4"/>
  <c r="N2858" i="4"/>
  <c r="M2858" i="4"/>
  <c r="Q2858" i="4" s="1"/>
  <c r="P2857" i="4"/>
  <c r="O2857" i="4"/>
  <c r="N2857" i="4"/>
  <c r="M2857" i="4"/>
  <c r="Q2857" i="4" s="1"/>
  <c r="P2856" i="4"/>
  <c r="O2856" i="4"/>
  <c r="N2856" i="4"/>
  <c r="M2856" i="4"/>
  <c r="Q2856" i="4" s="1"/>
  <c r="P2855" i="4"/>
  <c r="O2855" i="4"/>
  <c r="N2855" i="4"/>
  <c r="M2855" i="4"/>
  <c r="Q2855" i="4" s="1"/>
  <c r="P2854" i="4"/>
  <c r="O2854" i="4"/>
  <c r="N2854" i="4"/>
  <c r="M2854" i="4"/>
  <c r="Q2854" i="4" s="1"/>
  <c r="P2853" i="4"/>
  <c r="O2853" i="4"/>
  <c r="N2853" i="4"/>
  <c r="M2853" i="4"/>
  <c r="Q2853" i="4" s="1"/>
  <c r="P2852" i="4"/>
  <c r="O2852" i="4"/>
  <c r="N2852" i="4"/>
  <c r="M2852" i="4"/>
  <c r="Q2852" i="4" s="1"/>
  <c r="P2851" i="4"/>
  <c r="O2851" i="4"/>
  <c r="N2851" i="4"/>
  <c r="M2851" i="4"/>
  <c r="Q2851" i="4" s="1"/>
  <c r="P2850" i="4"/>
  <c r="O2850" i="4"/>
  <c r="N2850" i="4"/>
  <c r="M2850" i="4"/>
  <c r="Q2850" i="4" s="1"/>
  <c r="P2849" i="4"/>
  <c r="O2849" i="4"/>
  <c r="N2849" i="4"/>
  <c r="M2849" i="4"/>
  <c r="Q2849" i="4" s="1"/>
  <c r="P2848" i="4"/>
  <c r="O2848" i="4"/>
  <c r="N2848" i="4"/>
  <c r="M2848" i="4"/>
  <c r="Q2848" i="4" s="1"/>
  <c r="P2847" i="4"/>
  <c r="O2847" i="4"/>
  <c r="N2847" i="4"/>
  <c r="M2847" i="4"/>
  <c r="Q2847" i="4" s="1"/>
  <c r="P2846" i="4"/>
  <c r="O2846" i="4"/>
  <c r="N2846" i="4"/>
  <c r="M2846" i="4"/>
  <c r="Q2846" i="4" s="1"/>
  <c r="P2845" i="4"/>
  <c r="O2845" i="4"/>
  <c r="N2845" i="4"/>
  <c r="M2845" i="4"/>
  <c r="Q2845" i="4" s="1"/>
  <c r="P2844" i="4"/>
  <c r="O2844" i="4"/>
  <c r="N2844" i="4"/>
  <c r="M2844" i="4"/>
  <c r="Q2844" i="4" s="1"/>
  <c r="P2843" i="4"/>
  <c r="O2843" i="4"/>
  <c r="N2843" i="4"/>
  <c r="M2843" i="4"/>
  <c r="Q2843" i="4" s="1"/>
  <c r="P2842" i="4"/>
  <c r="O2842" i="4"/>
  <c r="N2842" i="4"/>
  <c r="M2842" i="4"/>
  <c r="Q2842" i="4" s="1"/>
  <c r="P2841" i="4"/>
  <c r="O2841" i="4"/>
  <c r="N2841" i="4"/>
  <c r="M2841" i="4"/>
  <c r="Q2841" i="4" s="1"/>
  <c r="P2840" i="4"/>
  <c r="O2840" i="4"/>
  <c r="N2840" i="4"/>
  <c r="M2840" i="4"/>
  <c r="Q2840" i="4" s="1"/>
  <c r="P2839" i="4"/>
  <c r="O2839" i="4"/>
  <c r="N2839" i="4"/>
  <c r="M2839" i="4"/>
  <c r="Q2839" i="4" s="1"/>
  <c r="P2838" i="4"/>
  <c r="O2838" i="4"/>
  <c r="N2838" i="4"/>
  <c r="M2838" i="4"/>
  <c r="Q2838" i="4" s="1"/>
  <c r="P2837" i="4"/>
  <c r="O2837" i="4"/>
  <c r="N2837" i="4"/>
  <c r="M2837" i="4"/>
  <c r="Q2837" i="4" s="1"/>
  <c r="P2836" i="4"/>
  <c r="O2836" i="4"/>
  <c r="N2836" i="4"/>
  <c r="M2836" i="4"/>
  <c r="Q2836" i="4" s="1"/>
  <c r="P2835" i="4"/>
  <c r="O2835" i="4"/>
  <c r="N2835" i="4"/>
  <c r="M2835" i="4"/>
  <c r="Q2835" i="4" s="1"/>
  <c r="P2834" i="4"/>
  <c r="O2834" i="4"/>
  <c r="N2834" i="4"/>
  <c r="M2834" i="4"/>
  <c r="Q2834" i="4" s="1"/>
  <c r="P2833" i="4"/>
  <c r="O2833" i="4"/>
  <c r="N2833" i="4"/>
  <c r="M2833" i="4"/>
  <c r="Q2833" i="4" s="1"/>
  <c r="P2832" i="4"/>
  <c r="O2832" i="4"/>
  <c r="N2832" i="4"/>
  <c r="M2832" i="4"/>
  <c r="Q2832" i="4" s="1"/>
  <c r="P2831" i="4"/>
  <c r="O2831" i="4"/>
  <c r="N2831" i="4"/>
  <c r="M2831" i="4"/>
  <c r="Q2831" i="4" s="1"/>
  <c r="P2830" i="4"/>
  <c r="O2830" i="4"/>
  <c r="N2830" i="4"/>
  <c r="M2830" i="4"/>
  <c r="Q2830" i="4" s="1"/>
  <c r="P2829" i="4"/>
  <c r="O2829" i="4"/>
  <c r="N2829" i="4"/>
  <c r="M2829" i="4"/>
  <c r="Q2829" i="4" s="1"/>
  <c r="P2828" i="4"/>
  <c r="O2828" i="4"/>
  <c r="N2828" i="4"/>
  <c r="M2828" i="4"/>
  <c r="Q2828" i="4" s="1"/>
  <c r="P2827" i="4"/>
  <c r="O2827" i="4"/>
  <c r="N2827" i="4"/>
  <c r="M2827" i="4"/>
  <c r="Q2827" i="4" s="1"/>
  <c r="P2826" i="4"/>
  <c r="O2826" i="4"/>
  <c r="N2826" i="4"/>
  <c r="M2826" i="4"/>
  <c r="Q2826" i="4" s="1"/>
  <c r="P2825" i="4"/>
  <c r="O2825" i="4"/>
  <c r="N2825" i="4"/>
  <c r="M2825" i="4"/>
  <c r="Q2825" i="4" s="1"/>
  <c r="P2824" i="4"/>
  <c r="O2824" i="4"/>
  <c r="N2824" i="4"/>
  <c r="M2824" i="4"/>
  <c r="Q2824" i="4" s="1"/>
  <c r="P2823" i="4"/>
  <c r="O2823" i="4"/>
  <c r="N2823" i="4"/>
  <c r="M2823" i="4"/>
  <c r="Q2823" i="4" s="1"/>
  <c r="P2822" i="4"/>
  <c r="O2822" i="4"/>
  <c r="N2822" i="4"/>
  <c r="M2822" i="4"/>
  <c r="Q2822" i="4" s="1"/>
  <c r="P2821" i="4"/>
  <c r="O2821" i="4"/>
  <c r="N2821" i="4"/>
  <c r="M2821" i="4"/>
  <c r="Q2821" i="4" s="1"/>
  <c r="P2820" i="4"/>
  <c r="O2820" i="4"/>
  <c r="N2820" i="4"/>
  <c r="M2820" i="4"/>
  <c r="Q2820" i="4" s="1"/>
  <c r="P2819" i="4"/>
  <c r="O2819" i="4"/>
  <c r="N2819" i="4"/>
  <c r="M2819" i="4"/>
  <c r="Q2819" i="4" s="1"/>
  <c r="P2818" i="4"/>
  <c r="O2818" i="4"/>
  <c r="N2818" i="4"/>
  <c r="M2818" i="4"/>
  <c r="Q2818" i="4" s="1"/>
  <c r="P2817" i="4"/>
  <c r="O2817" i="4"/>
  <c r="N2817" i="4"/>
  <c r="M2817" i="4"/>
  <c r="Q2817" i="4" s="1"/>
  <c r="P2816" i="4"/>
  <c r="O2816" i="4"/>
  <c r="N2816" i="4"/>
  <c r="M2816" i="4"/>
  <c r="Q2816" i="4" s="1"/>
  <c r="P2815" i="4"/>
  <c r="O2815" i="4"/>
  <c r="N2815" i="4"/>
  <c r="M2815" i="4"/>
  <c r="Q2815" i="4" s="1"/>
  <c r="P2814" i="4"/>
  <c r="O2814" i="4"/>
  <c r="N2814" i="4"/>
  <c r="M2814" i="4"/>
  <c r="Q2814" i="4" s="1"/>
  <c r="P2813" i="4"/>
  <c r="O2813" i="4"/>
  <c r="N2813" i="4"/>
  <c r="M2813" i="4"/>
  <c r="Q2813" i="4" s="1"/>
  <c r="P2812" i="4"/>
  <c r="O2812" i="4"/>
  <c r="N2812" i="4"/>
  <c r="M2812" i="4"/>
  <c r="Q2812" i="4" s="1"/>
  <c r="P2811" i="4"/>
  <c r="O2811" i="4"/>
  <c r="N2811" i="4"/>
  <c r="M2811" i="4"/>
  <c r="Q2811" i="4" s="1"/>
  <c r="P2810" i="4"/>
  <c r="O2810" i="4"/>
  <c r="N2810" i="4"/>
  <c r="M2810" i="4"/>
  <c r="Q2810" i="4" s="1"/>
  <c r="P2809" i="4"/>
  <c r="O2809" i="4"/>
  <c r="N2809" i="4"/>
  <c r="M2809" i="4"/>
  <c r="Q2809" i="4" s="1"/>
  <c r="P2808" i="4"/>
  <c r="O2808" i="4"/>
  <c r="N2808" i="4"/>
  <c r="M2808" i="4"/>
  <c r="Q2808" i="4" s="1"/>
  <c r="P2807" i="4"/>
  <c r="O2807" i="4"/>
  <c r="N2807" i="4"/>
  <c r="M2807" i="4"/>
  <c r="Q2807" i="4" s="1"/>
  <c r="P2806" i="4"/>
  <c r="O2806" i="4"/>
  <c r="N2806" i="4"/>
  <c r="M2806" i="4"/>
  <c r="Q2806" i="4" s="1"/>
  <c r="P2805" i="4"/>
  <c r="O2805" i="4"/>
  <c r="N2805" i="4"/>
  <c r="M2805" i="4"/>
  <c r="Q2805" i="4" s="1"/>
  <c r="P2804" i="4"/>
  <c r="O2804" i="4"/>
  <c r="N2804" i="4"/>
  <c r="M2804" i="4"/>
  <c r="Q2804" i="4" s="1"/>
  <c r="P2803" i="4"/>
  <c r="O2803" i="4"/>
  <c r="N2803" i="4"/>
  <c r="M2803" i="4"/>
  <c r="Q2803" i="4" s="1"/>
  <c r="P2802" i="4"/>
  <c r="O2802" i="4"/>
  <c r="N2802" i="4"/>
  <c r="M2802" i="4"/>
  <c r="Q2802" i="4" s="1"/>
  <c r="P2801" i="4"/>
  <c r="O2801" i="4"/>
  <c r="N2801" i="4"/>
  <c r="M2801" i="4"/>
  <c r="Q2801" i="4" s="1"/>
  <c r="P2800" i="4"/>
  <c r="O2800" i="4"/>
  <c r="N2800" i="4"/>
  <c r="M2800" i="4"/>
  <c r="Q2800" i="4" s="1"/>
  <c r="P2799" i="4"/>
  <c r="O2799" i="4"/>
  <c r="N2799" i="4"/>
  <c r="M2799" i="4"/>
  <c r="Q2799" i="4" s="1"/>
  <c r="P2798" i="4"/>
  <c r="O2798" i="4"/>
  <c r="N2798" i="4"/>
  <c r="M2798" i="4"/>
  <c r="Q2798" i="4" s="1"/>
  <c r="P2797" i="4"/>
  <c r="O2797" i="4"/>
  <c r="N2797" i="4"/>
  <c r="M2797" i="4"/>
  <c r="Q2797" i="4" s="1"/>
  <c r="P2796" i="4"/>
  <c r="O2796" i="4"/>
  <c r="N2796" i="4"/>
  <c r="M2796" i="4"/>
  <c r="Q2796" i="4" s="1"/>
  <c r="P2795" i="4"/>
  <c r="O2795" i="4"/>
  <c r="N2795" i="4"/>
  <c r="M2795" i="4"/>
  <c r="Q2795" i="4" s="1"/>
  <c r="P2794" i="4"/>
  <c r="O2794" i="4"/>
  <c r="N2794" i="4"/>
  <c r="M2794" i="4"/>
  <c r="Q2794" i="4" s="1"/>
  <c r="P2793" i="4"/>
  <c r="O2793" i="4"/>
  <c r="N2793" i="4"/>
  <c r="M2793" i="4"/>
  <c r="Q2793" i="4" s="1"/>
  <c r="P2792" i="4"/>
  <c r="O2792" i="4"/>
  <c r="N2792" i="4"/>
  <c r="M2792" i="4"/>
  <c r="Q2792" i="4" s="1"/>
  <c r="P2791" i="4"/>
  <c r="O2791" i="4"/>
  <c r="N2791" i="4"/>
  <c r="M2791" i="4"/>
  <c r="Q2791" i="4" s="1"/>
  <c r="P2790" i="4"/>
  <c r="O2790" i="4"/>
  <c r="N2790" i="4"/>
  <c r="M2790" i="4"/>
  <c r="Q2790" i="4" s="1"/>
  <c r="P2789" i="4"/>
  <c r="O2789" i="4"/>
  <c r="N2789" i="4"/>
  <c r="M2789" i="4"/>
  <c r="Q2789" i="4" s="1"/>
  <c r="P2788" i="4"/>
  <c r="O2788" i="4"/>
  <c r="N2788" i="4"/>
  <c r="M2788" i="4"/>
  <c r="Q2788" i="4" s="1"/>
  <c r="P2787" i="4"/>
  <c r="O2787" i="4"/>
  <c r="N2787" i="4"/>
  <c r="M2787" i="4"/>
  <c r="Q2787" i="4" s="1"/>
  <c r="P2786" i="4"/>
  <c r="O2786" i="4"/>
  <c r="N2786" i="4"/>
  <c r="M2786" i="4"/>
  <c r="Q2786" i="4" s="1"/>
  <c r="P2785" i="4"/>
  <c r="O2785" i="4"/>
  <c r="N2785" i="4"/>
  <c r="M2785" i="4"/>
  <c r="Q2785" i="4" s="1"/>
  <c r="P2784" i="4"/>
  <c r="O2784" i="4"/>
  <c r="N2784" i="4"/>
  <c r="M2784" i="4"/>
  <c r="Q2784" i="4" s="1"/>
  <c r="P2783" i="4"/>
  <c r="O2783" i="4"/>
  <c r="N2783" i="4"/>
  <c r="M2783" i="4"/>
  <c r="Q2783" i="4" s="1"/>
  <c r="P2782" i="4"/>
  <c r="O2782" i="4"/>
  <c r="N2782" i="4"/>
  <c r="M2782" i="4"/>
  <c r="Q2782" i="4" s="1"/>
  <c r="P2781" i="4"/>
  <c r="O2781" i="4"/>
  <c r="N2781" i="4"/>
  <c r="M2781" i="4"/>
  <c r="Q2781" i="4" s="1"/>
  <c r="P2780" i="4"/>
  <c r="O2780" i="4"/>
  <c r="N2780" i="4"/>
  <c r="M2780" i="4"/>
  <c r="Q2780" i="4" s="1"/>
  <c r="P2779" i="4"/>
  <c r="O2779" i="4"/>
  <c r="N2779" i="4"/>
  <c r="M2779" i="4"/>
  <c r="Q2779" i="4" s="1"/>
  <c r="P2778" i="4"/>
  <c r="O2778" i="4"/>
  <c r="N2778" i="4"/>
  <c r="M2778" i="4"/>
  <c r="Q2778" i="4" s="1"/>
  <c r="P2777" i="4"/>
  <c r="O2777" i="4"/>
  <c r="N2777" i="4"/>
  <c r="M2777" i="4"/>
  <c r="Q2777" i="4" s="1"/>
  <c r="P2776" i="4"/>
  <c r="O2776" i="4"/>
  <c r="N2776" i="4"/>
  <c r="M2776" i="4"/>
  <c r="Q2776" i="4" s="1"/>
  <c r="P2775" i="4"/>
  <c r="O2775" i="4"/>
  <c r="N2775" i="4"/>
  <c r="M2775" i="4"/>
  <c r="Q2775" i="4" s="1"/>
  <c r="P2774" i="4"/>
  <c r="O2774" i="4"/>
  <c r="N2774" i="4"/>
  <c r="M2774" i="4"/>
  <c r="Q2774" i="4" s="1"/>
  <c r="P2773" i="4"/>
  <c r="O2773" i="4"/>
  <c r="N2773" i="4"/>
  <c r="M2773" i="4"/>
  <c r="Q2773" i="4" s="1"/>
  <c r="P2772" i="4"/>
  <c r="O2772" i="4"/>
  <c r="N2772" i="4"/>
  <c r="M2772" i="4"/>
  <c r="Q2772" i="4" s="1"/>
  <c r="P2771" i="4"/>
  <c r="O2771" i="4"/>
  <c r="N2771" i="4"/>
  <c r="M2771" i="4"/>
  <c r="Q2771" i="4" s="1"/>
  <c r="P2770" i="4"/>
  <c r="O2770" i="4"/>
  <c r="N2770" i="4"/>
  <c r="M2770" i="4"/>
  <c r="Q2770" i="4" s="1"/>
  <c r="P2769" i="4"/>
  <c r="O2769" i="4"/>
  <c r="N2769" i="4"/>
  <c r="M2769" i="4"/>
  <c r="Q2769" i="4" s="1"/>
  <c r="P2768" i="4"/>
  <c r="O2768" i="4"/>
  <c r="N2768" i="4"/>
  <c r="M2768" i="4"/>
  <c r="Q2768" i="4" s="1"/>
  <c r="P2767" i="4"/>
  <c r="O2767" i="4"/>
  <c r="N2767" i="4"/>
  <c r="M2767" i="4"/>
  <c r="Q2767" i="4" s="1"/>
  <c r="P2766" i="4"/>
  <c r="O2766" i="4"/>
  <c r="N2766" i="4"/>
  <c r="M2766" i="4"/>
  <c r="Q2766" i="4" s="1"/>
  <c r="P2765" i="4"/>
  <c r="O2765" i="4"/>
  <c r="N2765" i="4"/>
  <c r="M2765" i="4"/>
  <c r="Q2765" i="4" s="1"/>
  <c r="P2764" i="4"/>
  <c r="O2764" i="4"/>
  <c r="N2764" i="4"/>
  <c r="M2764" i="4"/>
  <c r="Q2764" i="4" s="1"/>
  <c r="P2763" i="4"/>
  <c r="O2763" i="4"/>
  <c r="N2763" i="4"/>
  <c r="M2763" i="4"/>
  <c r="Q2763" i="4" s="1"/>
  <c r="P2762" i="4"/>
  <c r="O2762" i="4"/>
  <c r="N2762" i="4"/>
  <c r="M2762" i="4"/>
  <c r="Q2762" i="4" s="1"/>
  <c r="P2761" i="4"/>
  <c r="O2761" i="4"/>
  <c r="N2761" i="4"/>
  <c r="M2761" i="4"/>
  <c r="Q2761" i="4" s="1"/>
  <c r="P2760" i="4"/>
  <c r="O2760" i="4"/>
  <c r="N2760" i="4"/>
  <c r="M2760" i="4"/>
  <c r="Q2760" i="4" s="1"/>
  <c r="P2759" i="4"/>
  <c r="O2759" i="4"/>
  <c r="N2759" i="4"/>
  <c r="M2759" i="4"/>
  <c r="Q2759" i="4" s="1"/>
  <c r="P2758" i="4"/>
  <c r="O2758" i="4"/>
  <c r="N2758" i="4"/>
  <c r="M2758" i="4"/>
  <c r="Q2758" i="4" s="1"/>
  <c r="P2757" i="4"/>
  <c r="O2757" i="4"/>
  <c r="N2757" i="4"/>
  <c r="M2757" i="4"/>
  <c r="Q2757" i="4" s="1"/>
  <c r="P2756" i="4"/>
  <c r="O2756" i="4"/>
  <c r="N2756" i="4"/>
  <c r="M2756" i="4"/>
  <c r="Q2756" i="4" s="1"/>
  <c r="P2755" i="4"/>
  <c r="O2755" i="4"/>
  <c r="N2755" i="4"/>
  <c r="M2755" i="4"/>
  <c r="Q2755" i="4" s="1"/>
  <c r="P2754" i="4"/>
  <c r="O2754" i="4"/>
  <c r="N2754" i="4"/>
  <c r="M2754" i="4"/>
  <c r="Q2754" i="4" s="1"/>
  <c r="P2753" i="4"/>
  <c r="O2753" i="4"/>
  <c r="N2753" i="4"/>
  <c r="M2753" i="4"/>
  <c r="Q2753" i="4" s="1"/>
  <c r="P2752" i="4"/>
  <c r="O2752" i="4"/>
  <c r="N2752" i="4"/>
  <c r="M2752" i="4"/>
  <c r="Q2752" i="4" s="1"/>
  <c r="P2751" i="4"/>
  <c r="O2751" i="4"/>
  <c r="N2751" i="4"/>
  <c r="M2751" i="4"/>
  <c r="Q2751" i="4" s="1"/>
  <c r="P2750" i="4"/>
  <c r="O2750" i="4"/>
  <c r="N2750" i="4"/>
  <c r="M2750" i="4"/>
  <c r="Q2750" i="4" s="1"/>
  <c r="P2749" i="4"/>
  <c r="O2749" i="4"/>
  <c r="N2749" i="4"/>
  <c r="M2749" i="4"/>
  <c r="Q2749" i="4" s="1"/>
  <c r="P2748" i="4"/>
  <c r="O2748" i="4"/>
  <c r="N2748" i="4"/>
  <c r="M2748" i="4"/>
  <c r="Q2748" i="4" s="1"/>
  <c r="P2747" i="4"/>
  <c r="O2747" i="4"/>
  <c r="N2747" i="4"/>
  <c r="M2747" i="4"/>
  <c r="Q2747" i="4" s="1"/>
  <c r="P2746" i="4"/>
  <c r="O2746" i="4"/>
  <c r="N2746" i="4"/>
  <c r="M2746" i="4"/>
  <c r="Q2746" i="4" s="1"/>
  <c r="P2745" i="4"/>
  <c r="O2745" i="4"/>
  <c r="N2745" i="4"/>
  <c r="M2745" i="4"/>
  <c r="Q2745" i="4" s="1"/>
  <c r="P2744" i="4"/>
  <c r="O2744" i="4"/>
  <c r="N2744" i="4"/>
  <c r="M2744" i="4"/>
  <c r="Q2744" i="4" s="1"/>
  <c r="P2743" i="4"/>
  <c r="O2743" i="4"/>
  <c r="N2743" i="4"/>
  <c r="M2743" i="4"/>
  <c r="Q2743" i="4" s="1"/>
  <c r="P2742" i="4"/>
  <c r="O2742" i="4"/>
  <c r="N2742" i="4"/>
  <c r="M2742" i="4"/>
  <c r="Q2742" i="4" s="1"/>
  <c r="P2741" i="4"/>
  <c r="O2741" i="4"/>
  <c r="N2741" i="4"/>
  <c r="M2741" i="4"/>
  <c r="Q2741" i="4" s="1"/>
  <c r="P2740" i="4"/>
  <c r="O2740" i="4"/>
  <c r="N2740" i="4"/>
  <c r="M2740" i="4"/>
  <c r="Q2740" i="4" s="1"/>
  <c r="P2739" i="4"/>
  <c r="O2739" i="4"/>
  <c r="N2739" i="4"/>
  <c r="M2739" i="4"/>
  <c r="Q2739" i="4" s="1"/>
  <c r="P2738" i="4"/>
  <c r="O2738" i="4"/>
  <c r="N2738" i="4"/>
  <c r="M2738" i="4"/>
  <c r="Q2738" i="4" s="1"/>
  <c r="P2737" i="4"/>
  <c r="O2737" i="4"/>
  <c r="N2737" i="4"/>
  <c r="M2737" i="4"/>
  <c r="Q2737" i="4" s="1"/>
  <c r="P2736" i="4"/>
  <c r="O2736" i="4"/>
  <c r="N2736" i="4"/>
  <c r="M2736" i="4"/>
  <c r="Q2736" i="4" s="1"/>
  <c r="P2735" i="4"/>
  <c r="O2735" i="4"/>
  <c r="N2735" i="4"/>
  <c r="M2735" i="4"/>
  <c r="Q2735" i="4" s="1"/>
  <c r="P2734" i="4"/>
  <c r="O2734" i="4"/>
  <c r="N2734" i="4"/>
  <c r="M2734" i="4"/>
  <c r="Q2734" i="4" s="1"/>
  <c r="P2733" i="4"/>
  <c r="O2733" i="4"/>
  <c r="N2733" i="4"/>
  <c r="M2733" i="4"/>
  <c r="Q2733" i="4" s="1"/>
  <c r="P2732" i="4"/>
  <c r="O2732" i="4"/>
  <c r="N2732" i="4"/>
  <c r="M2732" i="4"/>
  <c r="Q2732" i="4" s="1"/>
  <c r="P2731" i="4"/>
  <c r="O2731" i="4"/>
  <c r="N2731" i="4"/>
  <c r="M2731" i="4"/>
  <c r="Q2731" i="4" s="1"/>
  <c r="P2730" i="4"/>
  <c r="O2730" i="4"/>
  <c r="N2730" i="4"/>
  <c r="M2730" i="4"/>
  <c r="Q2730" i="4" s="1"/>
  <c r="P2729" i="4"/>
  <c r="O2729" i="4"/>
  <c r="N2729" i="4"/>
  <c r="M2729" i="4"/>
  <c r="Q2729" i="4" s="1"/>
  <c r="P2728" i="4"/>
  <c r="O2728" i="4"/>
  <c r="N2728" i="4"/>
  <c r="M2728" i="4"/>
  <c r="Q2728" i="4" s="1"/>
  <c r="P2727" i="4"/>
  <c r="O2727" i="4"/>
  <c r="N2727" i="4"/>
  <c r="M2727" i="4"/>
  <c r="Q2727" i="4" s="1"/>
  <c r="P2726" i="4"/>
  <c r="O2726" i="4"/>
  <c r="N2726" i="4"/>
  <c r="M2726" i="4"/>
  <c r="Q2726" i="4" s="1"/>
  <c r="P2725" i="4"/>
  <c r="O2725" i="4"/>
  <c r="N2725" i="4"/>
  <c r="M2725" i="4"/>
  <c r="Q2725" i="4" s="1"/>
  <c r="P2724" i="4"/>
  <c r="O2724" i="4"/>
  <c r="N2724" i="4"/>
  <c r="M2724" i="4"/>
  <c r="Q2724" i="4" s="1"/>
  <c r="P2723" i="4"/>
  <c r="O2723" i="4"/>
  <c r="N2723" i="4"/>
  <c r="M2723" i="4"/>
  <c r="Q2723" i="4" s="1"/>
  <c r="P2722" i="4"/>
  <c r="O2722" i="4"/>
  <c r="N2722" i="4"/>
  <c r="M2722" i="4"/>
  <c r="Q2722" i="4" s="1"/>
  <c r="P2721" i="4"/>
  <c r="O2721" i="4"/>
  <c r="N2721" i="4"/>
  <c r="M2721" i="4"/>
  <c r="Q2721" i="4" s="1"/>
  <c r="P2720" i="4"/>
  <c r="O2720" i="4"/>
  <c r="N2720" i="4"/>
  <c r="M2720" i="4"/>
  <c r="Q2720" i="4" s="1"/>
  <c r="P2719" i="4"/>
  <c r="O2719" i="4"/>
  <c r="N2719" i="4"/>
  <c r="M2719" i="4"/>
  <c r="Q2719" i="4" s="1"/>
  <c r="P2718" i="4"/>
  <c r="O2718" i="4"/>
  <c r="N2718" i="4"/>
  <c r="M2718" i="4"/>
  <c r="Q2718" i="4" s="1"/>
  <c r="P2717" i="4"/>
  <c r="O2717" i="4"/>
  <c r="N2717" i="4"/>
  <c r="M2717" i="4"/>
  <c r="Q2717" i="4" s="1"/>
  <c r="P2716" i="4"/>
  <c r="O2716" i="4"/>
  <c r="N2716" i="4"/>
  <c r="M2716" i="4"/>
  <c r="Q2716" i="4" s="1"/>
  <c r="P2715" i="4"/>
  <c r="O2715" i="4"/>
  <c r="N2715" i="4"/>
  <c r="M2715" i="4"/>
  <c r="Q2715" i="4" s="1"/>
  <c r="P2714" i="4"/>
  <c r="O2714" i="4"/>
  <c r="N2714" i="4"/>
  <c r="M2714" i="4"/>
  <c r="Q2714" i="4" s="1"/>
  <c r="P2713" i="4"/>
  <c r="O2713" i="4"/>
  <c r="N2713" i="4"/>
  <c r="M2713" i="4"/>
  <c r="Q2713" i="4" s="1"/>
  <c r="P2712" i="4"/>
  <c r="O2712" i="4"/>
  <c r="N2712" i="4"/>
  <c r="M2712" i="4"/>
  <c r="Q2712" i="4" s="1"/>
  <c r="P2711" i="4"/>
  <c r="O2711" i="4"/>
  <c r="N2711" i="4"/>
  <c r="M2711" i="4"/>
  <c r="Q2711" i="4" s="1"/>
  <c r="P2710" i="4"/>
  <c r="O2710" i="4"/>
  <c r="N2710" i="4"/>
  <c r="M2710" i="4"/>
  <c r="Q2710" i="4" s="1"/>
  <c r="P2709" i="4"/>
  <c r="O2709" i="4"/>
  <c r="N2709" i="4"/>
  <c r="M2709" i="4"/>
  <c r="Q2709" i="4" s="1"/>
  <c r="P2708" i="4"/>
  <c r="O2708" i="4"/>
  <c r="N2708" i="4"/>
  <c r="M2708" i="4"/>
  <c r="Q2708" i="4" s="1"/>
  <c r="P2707" i="4"/>
  <c r="O2707" i="4"/>
  <c r="N2707" i="4"/>
  <c r="M2707" i="4"/>
  <c r="Q2707" i="4" s="1"/>
  <c r="P2706" i="4"/>
  <c r="O2706" i="4"/>
  <c r="N2706" i="4"/>
  <c r="M2706" i="4"/>
  <c r="Q2706" i="4" s="1"/>
  <c r="P2705" i="4"/>
  <c r="O2705" i="4"/>
  <c r="N2705" i="4"/>
  <c r="M2705" i="4"/>
  <c r="Q2705" i="4" s="1"/>
  <c r="P2704" i="4"/>
  <c r="O2704" i="4"/>
  <c r="N2704" i="4"/>
  <c r="M2704" i="4"/>
  <c r="Q2704" i="4" s="1"/>
  <c r="P2703" i="4"/>
  <c r="O2703" i="4"/>
  <c r="N2703" i="4"/>
  <c r="M2703" i="4"/>
  <c r="Q2703" i="4" s="1"/>
  <c r="P2702" i="4"/>
  <c r="O2702" i="4"/>
  <c r="N2702" i="4"/>
  <c r="M2702" i="4"/>
  <c r="Q2702" i="4" s="1"/>
  <c r="P2701" i="4"/>
  <c r="O2701" i="4"/>
  <c r="N2701" i="4"/>
  <c r="M2701" i="4"/>
  <c r="Q2701" i="4" s="1"/>
  <c r="P2700" i="4"/>
  <c r="O2700" i="4"/>
  <c r="N2700" i="4"/>
  <c r="M2700" i="4"/>
  <c r="Q2700" i="4" s="1"/>
  <c r="P2699" i="4"/>
  <c r="O2699" i="4"/>
  <c r="N2699" i="4"/>
  <c r="M2699" i="4"/>
  <c r="Q2699" i="4" s="1"/>
  <c r="P2698" i="4"/>
  <c r="O2698" i="4"/>
  <c r="N2698" i="4"/>
  <c r="M2698" i="4"/>
  <c r="Q2698" i="4" s="1"/>
  <c r="P2697" i="4"/>
  <c r="O2697" i="4"/>
  <c r="N2697" i="4"/>
  <c r="M2697" i="4"/>
  <c r="Q2697" i="4" s="1"/>
  <c r="P2696" i="4"/>
  <c r="O2696" i="4"/>
  <c r="N2696" i="4"/>
  <c r="M2696" i="4"/>
  <c r="Q2696" i="4" s="1"/>
  <c r="P2695" i="4"/>
  <c r="O2695" i="4"/>
  <c r="N2695" i="4"/>
  <c r="M2695" i="4"/>
  <c r="Q2695" i="4" s="1"/>
  <c r="P2694" i="4"/>
  <c r="O2694" i="4"/>
  <c r="N2694" i="4"/>
  <c r="M2694" i="4"/>
  <c r="Q2694" i="4" s="1"/>
  <c r="P2693" i="4"/>
  <c r="O2693" i="4"/>
  <c r="N2693" i="4"/>
  <c r="M2693" i="4"/>
  <c r="Q2693" i="4" s="1"/>
  <c r="P2692" i="4"/>
  <c r="O2692" i="4"/>
  <c r="N2692" i="4"/>
  <c r="M2692" i="4"/>
  <c r="Q2692" i="4" s="1"/>
  <c r="P2691" i="4"/>
  <c r="O2691" i="4"/>
  <c r="N2691" i="4"/>
  <c r="M2691" i="4"/>
  <c r="Q2691" i="4" s="1"/>
  <c r="P2690" i="4"/>
  <c r="O2690" i="4"/>
  <c r="N2690" i="4"/>
  <c r="M2690" i="4"/>
  <c r="Q2690" i="4" s="1"/>
  <c r="P2689" i="4"/>
  <c r="O2689" i="4"/>
  <c r="N2689" i="4"/>
  <c r="M2689" i="4"/>
  <c r="Q2689" i="4" s="1"/>
  <c r="P2688" i="4"/>
  <c r="O2688" i="4"/>
  <c r="N2688" i="4"/>
  <c r="M2688" i="4"/>
  <c r="Q2688" i="4" s="1"/>
  <c r="P2687" i="4"/>
  <c r="O2687" i="4"/>
  <c r="N2687" i="4"/>
  <c r="M2687" i="4"/>
  <c r="Q2687" i="4" s="1"/>
  <c r="P2686" i="4"/>
  <c r="O2686" i="4"/>
  <c r="N2686" i="4"/>
  <c r="M2686" i="4"/>
  <c r="Q2686" i="4" s="1"/>
  <c r="P2685" i="4"/>
  <c r="O2685" i="4"/>
  <c r="N2685" i="4"/>
  <c r="M2685" i="4"/>
  <c r="Q2685" i="4" s="1"/>
  <c r="P2684" i="4"/>
  <c r="O2684" i="4"/>
  <c r="N2684" i="4"/>
  <c r="M2684" i="4"/>
  <c r="Q2684" i="4" s="1"/>
  <c r="P2683" i="4"/>
  <c r="O2683" i="4"/>
  <c r="N2683" i="4"/>
  <c r="M2683" i="4"/>
  <c r="Q2683" i="4" s="1"/>
  <c r="P2682" i="4"/>
  <c r="O2682" i="4"/>
  <c r="N2682" i="4"/>
  <c r="M2682" i="4"/>
  <c r="Q2682" i="4" s="1"/>
  <c r="P2681" i="4"/>
  <c r="O2681" i="4"/>
  <c r="N2681" i="4"/>
  <c r="M2681" i="4"/>
  <c r="Q2681" i="4" s="1"/>
  <c r="P2680" i="4"/>
  <c r="O2680" i="4"/>
  <c r="N2680" i="4"/>
  <c r="M2680" i="4"/>
  <c r="Q2680" i="4" s="1"/>
  <c r="P2679" i="4"/>
  <c r="O2679" i="4"/>
  <c r="N2679" i="4"/>
  <c r="M2679" i="4"/>
  <c r="Q2679" i="4" s="1"/>
  <c r="P2678" i="4"/>
  <c r="O2678" i="4"/>
  <c r="N2678" i="4"/>
  <c r="M2678" i="4"/>
  <c r="Q2678" i="4" s="1"/>
  <c r="P2677" i="4"/>
  <c r="O2677" i="4"/>
  <c r="N2677" i="4"/>
  <c r="M2677" i="4"/>
  <c r="Q2677" i="4" s="1"/>
  <c r="P2676" i="4"/>
  <c r="O2676" i="4"/>
  <c r="N2676" i="4"/>
  <c r="M2676" i="4"/>
  <c r="Q2676" i="4" s="1"/>
  <c r="P2675" i="4"/>
  <c r="O2675" i="4"/>
  <c r="N2675" i="4"/>
  <c r="M2675" i="4"/>
  <c r="Q2675" i="4" s="1"/>
  <c r="P2674" i="4"/>
  <c r="O2674" i="4"/>
  <c r="N2674" i="4"/>
  <c r="M2674" i="4"/>
  <c r="Q2674" i="4" s="1"/>
  <c r="P2673" i="4"/>
  <c r="O2673" i="4"/>
  <c r="N2673" i="4"/>
  <c r="M2673" i="4"/>
  <c r="Q2673" i="4" s="1"/>
  <c r="P2672" i="4"/>
  <c r="O2672" i="4"/>
  <c r="N2672" i="4"/>
  <c r="M2672" i="4"/>
  <c r="Q2672" i="4" s="1"/>
  <c r="P2671" i="4"/>
  <c r="O2671" i="4"/>
  <c r="N2671" i="4"/>
  <c r="M2671" i="4"/>
  <c r="Q2671" i="4" s="1"/>
  <c r="P2670" i="4"/>
  <c r="O2670" i="4"/>
  <c r="N2670" i="4"/>
  <c r="M2670" i="4"/>
  <c r="Q2670" i="4" s="1"/>
  <c r="P2669" i="4"/>
  <c r="O2669" i="4"/>
  <c r="N2669" i="4"/>
  <c r="M2669" i="4"/>
  <c r="Q2669" i="4" s="1"/>
  <c r="P2668" i="4"/>
  <c r="O2668" i="4"/>
  <c r="N2668" i="4"/>
  <c r="M2668" i="4"/>
  <c r="Q2668" i="4" s="1"/>
  <c r="P2667" i="4"/>
  <c r="O2667" i="4"/>
  <c r="N2667" i="4"/>
  <c r="M2667" i="4"/>
  <c r="Q2667" i="4" s="1"/>
  <c r="P2666" i="4"/>
  <c r="O2666" i="4"/>
  <c r="N2666" i="4"/>
  <c r="M2666" i="4"/>
  <c r="Q2666" i="4" s="1"/>
  <c r="P2665" i="4"/>
  <c r="O2665" i="4"/>
  <c r="N2665" i="4"/>
  <c r="M2665" i="4"/>
  <c r="Q2665" i="4" s="1"/>
  <c r="P2664" i="4"/>
  <c r="O2664" i="4"/>
  <c r="N2664" i="4"/>
  <c r="M2664" i="4"/>
  <c r="Q2664" i="4" s="1"/>
  <c r="P2663" i="4"/>
  <c r="O2663" i="4"/>
  <c r="N2663" i="4"/>
  <c r="M2663" i="4"/>
  <c r="Q2663" i="4" s="1"/>
  <c r="P2662" i="4"/>
  <c r="O2662" i="4"/>
  <c r="N2662" i="4"/>
  <c r="M2662" i="4"/>
  <c r="Q2662" i="4" s="1"/>
  <c r="P2661" i="4"/>
  <c r="O2661" i="4"/>
  <c r="N2661" i="4"/>
  <c r="M2661" i="4"/>
  <c r="Q2661" i="4" s="1"/>
  <c r="P2660" i="4"/>
  <c r="O2660" i="4"/>
  <c r="N2660" i="4"/>
  <c r="M2660" i="4"/>
  <c r="Q2660" i="4" s="1"/>
  <c r="P2659" i="4"/>
  <c r="O2659" i="4"/>
  <c r="N2659" i="4"/>
  <c r="M2659" i="4"/>
  <c r="Q2659" i="4" s="1"/>
  <c r="P2658" i="4"/>
  <c r="O2658" i="4"/>
  <c r="N2658" i="4"/>
  <c r="M2658" i="4"/>
  <c r="Q2658" i="4" s="1"/>
  <c r="P2657" i="4"/>
  <c r="O2657" i="4"/>
  <c r="N2657" i="4"/>
  <c r="M2657" i="4"/>
  <c r="Q2657" i="4" s="1"/>
  <c r="P2656" i="4"/>
  <c r="O2656" i="4"/>
  <c r="N2656" i="4"/>
  <c r="M2656" i="4"/>
  <c r="Q2656" i="4" s="1"/>
  <c r="P2655" i="4"/>
  <c r="O2655" i="4"/>
  <c r="N2655" i="4"/>
  <c r="M2655" i="4"/>
  <c r="Q2655" i="4" s="1"/>
  <c r="P2654" i="4"/>
  <c r="O2654" i="4"/>
  <c r="N2654" i="4"/>
  <c r="M2654" i="4"/>
  <c r="Q2654" i="4" s="1"/>
  <c r="P2653" i="4"/>
  <c r="O2653" i="4"/>
  <c r="N2653" i="4"/>
  <c r="M2653" i="4"/>
  <c r="Q2653" i="4" s="1"/>
  <c r="P2652" i="4"/>
  <c r="O2652" i="4"/>
  <c r="N2652" i="4"/>
  <c r="M2652" i="4"/>
  <c r="Q2652" i="4" s="1"/>
  <c r="P2651" i="4"/>
  <c r="O2651" i="4"/>
  <c r="N2651" i="4"/>
  <c r="M2651" i="4"/>
  <c r="Q2651" i="4" s="1"/>
  <c r="P2650" i="4"/>
  <c r="O2650" i="4"/>
  <c r="N2650" i="4"/>
  <c r="M2650" i="4"/>
  <c r="Q2650" i="4" s="1"/>
  <c r="P2649" i="4"/>
  <c r="O2649" i="4"/>
  <c r="N2649" i="4"/>
  <c r="M2649" i="4"/>
  <c r="Q2649" i="4" s="1"/>
  <c r="P2648" i="4"/>
  <c r="O2648" i="4"/>
  <c r="N2648" i="4"/>
  <c r="M2648" i="4"/>
  <c r="Q2648" i="4" s="1"/>
  <c r="P2647" i="4"/>
  <c r="O2647" i="4"/>
  <c r="N2647" i="4"/>
  <c r="M2647" i="4"/>
  <c r="Q2647" i="4" s="1"/>
  <c r="P2646" i="4"/>
  <c r="O2646" i="4"/>
  <c r="N2646" i="4"/>
  <c r="M2646" i="4"/>
  <c r="Q2646" i="4" s="1"/>
  <c r="P2645" i="4"/>
  <c r="O2645" i="4"/>
  <c r="N2645" i="4"/>
  <c r="M2645" i="4"/>
  <c r="Q2645" i="4" s="1"/>
  <c r="P2644" i="4"/>
  <c r="O2644" i="4"/>
  <c r="N2644" i="4"/>
  <c r="M2644" i="4"/>
  <c r="Q2644" i="4" s="1"/>
  <c r="P2643" i="4"/>
  <c r="O2643" i="4"/>
  <c r="N2643" i="4"/>
  <c r="M2643" i="4"/>
  <c r="Q2643" i="4" s="1"/>
  <c r="P2642" i="4"/>
  <c r="O2642" i="4"/>
  <c r="N2642" i="4"/>
  <c r="M2642" i="4"/>
  <c r="Q2642" i="4" s="1"/>
  <c r="P2641" i="4"/>
  <c r="O2641" i="4"/>
  <c r="N2641" i="4"/>
  <c r="M2641" i="4"/>
  <c r="Q2641" i="4" s="1"/>
  <c r="P2640" i="4"/>
  <c r="O2640" i="4"/>
  <c r="N2640" i="4"/>
  <c r="M2640" i="4"/>
  <c r="Q2640" i="4" s="1"/>
  <c r="P2639" i="4"/>
  <c r="O2639" i="4"/>
  <c r="N2639" i="4"/>
  <c r="M2639" i="4"/>
  <c r="Q2639" i="4" s="1"/>
  <c r="P2638" i="4"/>
  <c r="O2638" i="4"/>
  <c r="N2638" i="4"/>
  <c r="M2638" i="4"/>
  <c r="Q2638" i="4" s="1"/>
  <c r="P2637" i="4"/>
  <c r="O2637" i="4"/>
  <c r="N2637" i="4"/>
  <c r="M2637" i="4"/>
  <c r="Q2637" i="4" s="1"/>
  <c r="P2636" i="4"/>
  <c r="O2636" i="4"/>
  <c r="N2636" i="4"/>
  <c r="M2636" i="4"/>
  <c r="Q2636" i="4" s="1"/>
  <c r="P2635" i="4"/>
  <c r="O2635" i="4"/>
  <c r="N2635" i="4"/>
  <c r="M2635" i="4"/>
  <c r="Q2635" i="4" s="1"/>
  <c r="P2634" i="4"/>
  <c r="O2634" i="4"/>
  <c r="N2634" i="4"/>
  <c r="M2634" i="4"/>
  <c r="Q2634" i="4" s="1"/>
  <c r="P2633" i="4"/>
  <c r="O2633" i="4"/>
  <c r="N2633" i="4"/>
  <c r="M2633" i="4"/>
  <c r="Q2633" i="4" s="1"/>
  <c r="P2632" i="4"/>
  <c r="O2632" i="4"/>
  <c r="N2632" i="4"/>
  <c r="M2632" i="4"/>
  <c r="Q2632" i="4" s="1"/>
  <c r="P2631" i="4"/>
  <c r="O2631" i="4"/>
  <c r="N2631" i="4"/>
  <c r="M2631" i="4"/>
  <c r="Q2631" i="4" s="1"/>
  <c r="P2630" i="4"/>
  <c r="O2630" i="4"/>
  <c r="N2630" i="4"/>
  <c r="M2630" i="4"/>
  <c r="Q2630" i="4" s="1"/>
  <c r="P2629" i="4"/>
  <c r="O2629" i="4"/>
  <c r="N2629" i="4"/>
  <c r="M2629" i="4"/>
  <c r="Q2629" i="4" s="1"/>
  <c r="P2628" i="4"/>
  <c r="O2628" i="4"/>
  <c r="N2628" i="4"/>
  <c r="M2628" i="4"/>
  <c r="Q2628" i="4" s="1"/>
  <c r="P2627" i="4"/>
  <c r="O2627" i="4"/>
  <c r="N2627" i="4"/>
  <c r="M2627" i="4"/>
  <c r="Q2627" i="4" s="1"/>
  <c r="P2626" i="4"/>
  <c r="O2626" i="4"/>
  <c r="N2626" i="4"/>
  <c r="M2626" i="4"/>
  <c r="Q2626" i="4" s="1"/>
  <c r="P2625" i="4"/>
  <c r="O2625" i="4"/>
  <c r="N2625" i="4"/>
  <c r="M2625" i="4"/>
  <c r="Q2625" i="4" s="1"/>
  <c r="P2624" i="4"/>
  <c r="O2624" i="4"/>
  <c r="N2624" i="4"/>
  <c r="M2624" i="4"/>
  <c r="Q2624" i="4" s="1"/>
  <c r="P2623" i="4"/>
  <c r="O2623" i="4"/>
  <c r="N2623" i="4"/>
  <c r="M2623" i="4"/>
  <c r="Q2623" i="4" s="1"/>
  <c r="P2622" i="4"/>
  <c r="O2622" i="4"/>
  <c r="N2622" i="4"/>
  <c r="M2622" i="4"/>
  <c r="Q2622" i="4" s="1"/>
  <c r="P2621" i="4"/>
  <c r="O2621" i="4"/>
  <c r="N2621" i="4"/>
  <c r="M2621" i="4"/>
  <c r="Q2621" i="4" s="1"/>
  <c r="P2620" i="4"/>
  <c r="O2620" i="4"/>
  <c r="N2620" i="4"/>
  <c r="M2620" i="4"/>
  <c r="Q2620" i="4" s="1"/>
  <c r="P2619" i="4"/>
  <c r="O2619" i="4"/>
  <c r="N2619" i="4"/>
  <c r="M2619" i="4"/>
  <c r="Q2619" i="4" s="1"/>
  <c r="P2618" i="4"/>
  <c r="O2618" i="4"/>
  <c r="N2618" i="4"/>
  <c r="M2618" i="4"/>
  <c r="Q2618" i="4" s="1"/>
  <c r="P2617" i="4"/>
  <c r="O2617" i="4"/>
  <c r="N2617" i="4"/>
  <c r="M2617" i="4"/>
  <c r="Q2617" i="4" s="1"/>
  <c r="P2616" i="4"/>
  <c r="O2616" i="4"/>
  <c r="N2616" i="4"/>
  <c r="M2616" i="4"/>
  <c r="Q2616" i="4" s="1"/>
  <c r="P2615" i="4"/>
  <c r="O2615" i="4"/>
  <c r="N2615" i="4"/>
  <c r="M2615" i="4"/>
  <c r="Q2615" i="4" s="1"/>
  <c r="P2614" i="4"/>
  <c r="O2614" i="4"/>
  <c r="N2614" i="4"/>
  <c r="M2614" i="4"/>
  <c r="Q2614" i="4" s="1"/>
  <c r="P2613" i="4"/>
  <c r="O2613" i="4"/>
  <c r="N2613" i="4"/>
  <c r="M2613" i="4"/>
  <c r="Q2613" i="4" s="1"/>
  <c r="P2612" i="4"/>
  <c r="O2612" i="4"/>
  <c r="N2612" i="4"/>
  <c r="M2612" i="4"/>
  <c r="Q2612" i="4" s="1"/>
  <c r="P2611" i="4"/>
  <c r="O2611" i="4"/>
  <c r="N2611" i="4"/>
  <c r="M2611" i="4"/>
  <c r="Q2611" i="4" s="1"/>
  <c r="P2610" i="4"/>
  <c r="O2610" i="4"/>
  <c r="N2610" i="4"/>
  <c r="M2610" i="4"/>
  <c r="Q2610" i="4" s="1"/>
  <c r="P2609" i="4"/>
  <c r="O2609" i="4"/>
  <c r="N2609" i="4"/>
  <c r="M2609" i="4"/>
  <c r="Q2609" i="4" s="1"/>
  <c r="P2608" i="4"/>
  <c r="O2608" i="4"/>
  <c r="N2608" i="4"/>
  <c r="M2608" i="4"/>
  <c r="Q2608" i="4" s="1"/>
  <c r="P2607" i="4"/>
  <c r="O2607" i="4"/>
  <c r="N2607" i="4"/>
  <c r="M2607" i="4"/>
  <c r="Q2607" i="4" s="1"/>
  <c r="P2606" i="4"/>
  <c r="O2606" i="4"/>
  <c r="N2606" i="4"/>
  <c r="M2606" i="4"/>
  <c r="Q2606" i="4" s="1"/>
  <c r="P2605" i="4"/>
  <c r="O2605" i="4"/>
  <c r="N2605" i="4"/>
  <c r="M2605" i="4"/>
  <c r="Q2605" i="4" s="1"/>
  <c r="P2604" i="4"/>
  <c r="O2604" i="4"/>
  <c r="N2604" i="4"/>
  <c r="M2604" i="4"/>
  <c r="Q2604" i="4" s="1"/>
  <c r="P2603" i="4"/>
  <c r="O2603" i="4"/>
  <c r="N2603" i="4"/>
  <c r="M2603" i="4"/>
  <c r="Q2603" i="4" s="1"/>
  <c r="P2602" i="4"/>
  <c r="O2602" i="4"/>
  <c r="N2602" i="4"/>
  <c r="M2602" i="4"/>
  <c r="Q2602" i="4" s="1"/>
  <c r="P2601" i="4"/>
  <c r="O2601" i="4"/>
  <c r="N2601" i="4"/>
  <c r="M2601" i="4"/>
  <c r="Q2601" i="4" s="1"/>
  <c r="P2600" i="4"/>
  <c r="O2600" i="4"/>
  <c r="N2600" i="4"/>
  <c r="M2600" i="4"/>
  <c r="Q2600" i="4" s="1"/>
  <c r="P2599" i="4"/>
  <c r="O2599" i="4"/>
  <c r="N2599" i="4"/>
  <c r="M2599" i="4"/>
  <c r="Q2599" i="4" s="1"/>
  <c r="P2598" i="4"/>
  <c r="O2598" i="4"/>
  <c r="N2598" i="4"/>
  <c r="M2598" i="4"/>
  <c r="Q2598" i="4" s="1"/>
  <c r="P2597" i="4"/>
  <c r="O2597" i="4"/>
  <c r="N2597" i="4"/>
  <c r="M2597" i="4"/>
  <c r="Q2597" i="4" s="1"/>
  <c r="P2596" i="4"/>
  <c r="O2596" i="4"/>
  <c r="N2596" i="4"/>
  <c r="M2596" i="4"/>
  <c r="Q2596" i="4" s="1"/>
  <c r="P2595" i="4"/>
  <c r="O2595" i="4"/>
  <c r="N2595" i="4"/>
  <c r="M2595" i="4"/>
  <c r="Q2595" i="4" s="1"/>
  <c r="P2594" i="4"/>
  <c r="O2594" i="4"/>
  <c r="N2594" i="4"/>
  <c r="M2594" i="4"/>
  <c r="Q2594" i="4" s="1"/>
  <c r="P2593" i="4"/>
  <c r="O2593" i="4"/>
  <c r="N2593" i="4"/>
  <c r="M2593" i="4"/>
  <c r="Q2593" i="4" s="1"/>
  <c r="P2592" i="4"/>
  <c r="O2592" i="4"/>
  <c r="N2592" i="4"/>
  <c r="M2592" i="4"/>
  <c r="Q2592" i="4" s="1"/>
  <c r="P2591" i="4"/>
  <c r="O2591" i="4"/>
  <c r="N2591" i="4"/>
  <c r="M2591" i="4"/>
  <c r="Q2591" i="4" s="1"/>
  <c r="P2590" i="4"/>
  <c r="O2590" i="4"/>
  <c r="N2590" i="4"/>
  <c r="M2590" i="4"/>
  <c r="Q2590" i="4" s="1"/>
  <c r="P2589" i="4"/>
  <c r="O2589" i="4"/>
  <c r="N2589" i="4"/>
  <c r="M2589" i="4"/>
  <c r="Q2589" i="4" s="1"/>
  <c r="P2588" i="4"/>
  <c r="O2588" i="4"/>
  <c r="N2588" i="4"/>
  <c r="M2588" i="4"/>
  <c r="Q2588" i="4" s="1"/>
  <c r="P2587" i="4"/>
  <c r="O2587" i="4"/>
  <c r="N2587" i="4"/>
  <c r="M2587" i="4"/>
  <c r="Q2587" i="4" s="1"/>
  <c r="P2586" i="4"/>
  <c r="O2586" i="4"/>
  <c r="N2586" i="4"/>
  <c r="M2586" i="4"/>
  <c r="Q2586" i="4" s="1"/>
  <c r="P2585" i="4"/>
  <c r="O2585" i="4"/>
  <c r="N2585" i="4"/>
  <c r="M2585" i="4"/>
  <c r="Q2585" i="4" s="1"/>
  <c r="P2584" i="4"/>
  <c r="O2584" i="4"/>
  <c r="N2584" i="4"/>
  <c r="M2584" i="4"/>
  <c r="Q2584" i="4" s="1"/>
  <c r="P2583" i="4"/>
  <c r="O2583" i="4"/>
  <c r="N2583" i="4"/>
  <c r="M2583" i="4"/>
  <c r="Q2583" i="4" s="1"/>
  <c r="P2582" i="4"/>
  <c r="O2582" i="4"/>
  <c r="N2582" i="4"/>
  <c r="M2582" i="4"/>
  <c r="Q2582" i="4" s="1"/>
  <c r="P2581" i="4"/>
  <c r="O2581" i="4"/>
  <c r="N2581" i="4"/>
  <c r="M2581" i="4"/>
  <c r="Q2581" i="4" s="1"/>
  <c r="P2580" i="4"/>
  <c r="O2580" i="4"/>
  <c r="N2580" i="4"/>
  <c r="M2580" i="4"/>
  <c r="Q2580" i="4" s="1"/>
  <c r="P2579" i="4"/>
  <c r="O2579" i="4"/>
  <c r="N2579" i="4"/>
  <c r="M2579" i="4"/>
  <c r="Q2579" i="4" s="1"/>
  <c r="P2578" i="4"/>
  <c r="O2578" i="4"/>
  <c r="N2578" i="4"/>
  <c r="M2578" i="4"/>
  <c r="Q2578" i="4" s="1"/>
  <c r="P2577" i="4"/>
  <c r="O2577" i="4"/>
  <c r="N2577" i="4"/>
  <c r="M2577" i="4"/>
  <c r="Q2577" i="4" s="1"/>
  <c r="P2576" i="4"/>
  <c r="O2576" i="4"/>
  <c r="N2576" i="4"/>
  <c r="M2576" i="4"/>
  <c r="Q2576" i="4" s="1"/>
  <c r="P2575" i="4"/>
  <c r="O2575" i="4"/>
  <c r="N2575" i="4"/>
  <c r="M2575" i="4"/>
  <c r="Q2575" i="4" s="1"/>
  <c r="P2574" i="4"/>
  <c r="O2574" i="4"/>
  <c r="N2574" i="4"/>
  <c r="M2574" i="4"/>
  <c r="Q2574" i="4" s="1"/>
  <c r="P2573" i="4"/>
  <c r="O2573" i="4"/>
  <c r="N2573" i="4"/>
  <c r="M2573" i="4"/>
  <c r="Q2573" i="4" s="1"/>
  <c r="P2572" i="4"/>
  <c r="O2572" i="4"/>
  <c r="N2572" i="4"/>
  <c r="M2572" i="4"/>
  <c r="Q2572" i="4" s="1"/>
  <c r="P2571" i="4"/>
  <c r="O2571" i="4"/>
  <c r="N2571" i="4"/>
  <c r="M2571" i="4"/>
  <c r="Q2571" i="4" s="1"/>
  <c r="P2570" i="4"/>
  <c r="O2570" i="4"/>
  <c r="N2570" i="4"/>
  <c r="M2570" i="4"/>
  <c r="Q2570" i="4" s="1"/>
  <c r="P2569" i="4"/>
  <c r="O2569" i="4"/>
  <c r="N2569" i="4"/>
  <c r="M2569" i="4"/>
  <c r="Q2569" i="4" s="1"/>
  <c r="P2568" i="4"/>
  <c r="O2568" i="4"/>
  <c r="N2568" i="4"/>
  <c r="M2568" i="4"/>
  <c r="Q2568" i="4" s="1"/>
  <c r="P2567" i="4"/>
  <c r="O2567" i="4"/>
  <c r="N2567" i="4"/>
  <c r="M2567" i="4"/>
  <c r="Q2567" i="4" s="1"/>
  <c r="P2566" i="4"/>
  <c r="O2566" i="4"/>
  <c r="N2566" i="4"/>
  <c r="M2566" i="4"/>
  <c r="Q2566" i="4" s="1"/>
  <c r="P2565" i="4"/>
  <c r="O2565" i="4"/>
  <c r="N2565" i="4"/>
  <c r="M2565" i="4"/>
  <c r="Q2565" i="4" s="1"/>
  <c r="P2564" i="4"/>
  <c r="O2564" i="4"/>
  <c r="N2564" i="4"/>
  <c r="M2564" i="4"/>
  <c r="Q2564" i="4" s="1"/>
  <c r="P2563" i="4"/>
  <c r="O2563" i="4"/>
  <c r="N2563" i="4"/>
  <c r="M2563" i="4"/>
  <c r="Q2563" i="4" s="1"/>
  <c r="P2562" i="4"/>
  <c r="O2562" i="4"/>
  <c r="N2562" i="4"/>
  <c r="M2562" i="4"/>
  <c r="Q2562" i="4" s="1"/>
  <c r="P2561" i="4"/>
  <c r="O2561" i="4"/>
  <c r="N2561" i="4"/>
  <c r="M2561" i="4"/>
  <c r="Q2561" i="4" s="1"/>
  <c r="P2560" i="4"/>
  <c r="O2560" i="4"/>
  <c r="N2560" i="4"/>
  <c r="M2560" i="4"/>
  <c r="Q2560" i="4" s="1"/>
  <c r="P2559" i="4"/>
  <c r="O2559" i="4"/>
  <c r="N2559" i="4"/>
  <c r="M2559" i="4"/>
  <c r="Q2559" i="4" s="1"/>
  <c r="P2558" i="4"/>
  <c r="O2558" i="4"/>
  <c r="N2558" i="4"/>
  <c r="M2558" i="4"/>
  <c r="Q2558" i="4" s="1"/>
  <c r="P2557" i="4"/>
  <c r="O2557" i="4"/>
  <c r="N2557" i="4"/>
  <c r="M2557" i="4"/>
  <c r="Q2557" i="4" s="1"/>
  <c r="P2556" i="4"/>
  <c r="O2556" i="4"/>
  <c r="N2556" i="4"/>
  <c r="M2556" i="4"/>
  <c r="Q2556" i="4" s="1"/>
  <c r="P2555" i="4"/>
  <c r="O2555" i="4"/>
  <c r="N2555" i="4"/>
  <c r="M2555" i="4"/>
  <c r="Q2555" i="4" s="1"/>
  <c r="P2554" i="4"/>
  <c r="O2554" i="4"/>
  <c r="N2554" i="4"/>
  <c r="M2554" i="4"/>
  <c r="Q2554" i="4" s="1"/>
  <c r="P2553" i="4"/>
  <c r="O2553" i="4"/>
  <c r="N2553" i="4"/>
  <c r="M2553" i="4"/>
  <c r="Q2553" i="4" s="1"/>
  <c r="P2552" i="4"/>
  <c r="O2552" i="4"/>
  <c r="N2552" i="4"/>
  <c r="M2552" i="4"/>
  <c r="Q2552" i="4" s="1"/>
  <c r="P2551" i="4"/>
  <c r="O2551" i="4"/>
  <c r="N2551" i="4"/>
  <c r="M2551" i="4"/>
  <c r="Q2551" i="4" s="1"/>
  <c r="P2550" i="4"/>
  <c r="O2550" i="4"/>
  <c r="N2550" i="4"/>
  <c r="M2550" i="4"/>
  <c r="Q2550" i="4" s="1"/>
  <c r="P2549" i="4"/>
  <c r="O2549" i="4"/>
  <c r="N2549" i="4"/>
  <c r="M2549" i="4"/>
  <c r="Q2549" i="4" s="1"/>
  <c r="P2548" i="4"/>
  <c r="O2548" i="4"/>
  <c r="N2548" i="4"/>
  <c r="M2548" i="4"/>
  <c r="Q2548" i="4" s="1"/>
  <c r="P2547" i="4"/>
  <c r="O2547" i="4"/>
  <c r="N2547" i="4"/>
  <c r="M2547" i="4"/>
  <c r="Q2547" i="4" s="1"/>
  <c r="P2546" i="4"/>
  <c r="O2546" i="4"/>
  <c r="N2546" i="4"/>
  <c r="M2546" i="4"/>
  <c r="Q2546" i="4" s="1"/>
  <c r="P2545" i="4"/>
  <c r="O2545" i="4"/>
  <c r="N2545" i="4"/>
  <c r="M2545" i="4"/>
  <c r="Q2545" i="4" s="1"/>
  <c r="P2544" i="4"/>
  <c r="O2544" i="4"/>
  <c r="N2544" i="4"/>
  <c r="M2544" i="4"/>
  <c r="Q2544" i="4" s="1"/>
  <c r="P2543" i="4"/>
  <c r="O2543" i="4"/>
  <c r="N2543" i="4"/>
  <c r="M2543" i="4"/>
  <c r="Q2543" i="4" s="1"/>
  <c r="P2542" i="4"/>
  <c r="O2542" i="4"/>
  <c r="N2542" i="4"/>
  <c r="M2542" i="4"/>
  <c r="Q2542" i="4" s="1"/>
  <c r="P2541" i="4"/>
  <c r="O2541" i="4"/>
  <c r="N2541" i="4"/>
  <c r="M2541" i="4"/>
  <c r="Q2541" i="4" s="1"/>
  <c r="P2540" i="4"/>
  <c r="O2540" i="4"/>
  <c r="N2540" i="4"/>
  <c r="M2540" i="4"/>
  <c r="Q2540" i="4" s="1"/>
  <c r="P2539" i="4"/>
  <c r="O2539" i="4"/>
  <c r="N2539" i="4"/>
  <c r="M2539" i="4"/>
  <c r="Q2539" i="4" s="1"/>
  <c r="P2538" i="4"/>
  <c r="O2538" i="4"/>
  <c r="N2538" i="4"/>
  <c r="M2538" i="4"/>
  <c r="Q2538" i="4" s="1"/>
  <c r="P2537" i="4"/>
  <c r="O2537" i="4"/>
  <c r="N2537" i="4"/>
  <c r="M2537" i="4"/>
  <c r="Q2537" i="4" s="1"/>
  <c r="P2536" i="4"/>
  <c r="O2536" i="4"/>
  <c r="N2536" i="4"/>
  <c r="M2536" i="4"/>
  <c r="Q2536" i="4" s="1"/>
  <c r="P2535" i="4"/>
  <c r="O2535" i="4"/>
  <c r="N2535" i="4"/>
  <c r="M2535" i="4"/>
  <c r="Q2535" i="4" s="1"/>
  <c r="P2534" i="4"/>
  <c r="O2534" i="4"/>
  <c r="N2534" i="4"/>
  <c r="M2534" i="4"/>
  <c r="Q2534" i="4" s="1"/>
  <c r="P2533" i="4"/>
  <c r="O2533" i="4"/>
  <c r="N2533" i="4"/>
  <c r="M2533" i="4"/>
  <c r="Q2533" i="4" s="1"/>
  <c r="P2532" i="4"/>
  <c r="O2532" i="4"/>
  <c r="N2532" i="4"/>
  <c r="M2532" i="4"/>
  <c r="Q2532" i="4" s="1"/>
  <c r="P2531" i="4"/>
  <c r="O2531" i="4"/>
  <c r="N2531" i="4"/>
  <c r="M2531" i="4"/>
  <c r="Q2531" i="4" s="1"/>
  <c r="P2530" i="4"/>
  <c r="O2530" i="4"/>
  <c r="N2530" i="4"/>
  <c r="M2530" i="4"/>
  <c r="Q2530" i="4" s="1"/>
  <c r="P2529" i="4"/>
  <c r="O2529" i="4"/>
  <c r="N2529" i="4"/>
  <c r="M2529" i="4"/>
  <c r="Q2529" i="4" s="1"/>
  <c r="P2528" i="4"/>
  <c r="O2528" i="4"/>
  <c r="N2528" i="4"/>
  <c r="M2528" i="4"/>
  <c r="Q2528" i="4" s="1"/>
  <c r="P2527" i="4"/>
  <c r="O2527" i="4"/>
  <c r="N2527" i="4"/>
  <c r="M2527" i="4"/>
  <c r="Q2527" i="4" s="1"/>
  <c r="P2526" i="4"/>
  <c r="O2526" i="4"/>
  <c r="N2526" i="4"/>
  <c r="M2526" i="4"/>
  <c r="Q2526" i="4" s="1"/>
  <c r="P2525" i="4"/>
  <c r="O2525" i="4"/>
  <c r="N2525" i="4"/>
  <c r="M2525" i="4"/>
  <c r="Q2525" i="4" s="1"/>
  <c r="P2524" i="4"/>
  <c r="O2524" i="4"/>
  <c r="N2524" i="4"/>
  <c r="M2524" i="4"/>
  <c r="Q2524" i="4" s="1"/>
  <c r="P2523" i="4"/>
  <c r="O2523" i="4"/>
  <c r="N2523" i="4"/>
  <c r="M2523" i="4"/>
  <c r="Q2523" i="4" s="1"/>
  <c r="P2522" i="4"/>
  <c r="O2522" i="4"/>
  <c r="N2522" i="4"/>
  <c r="M2522" i="4"/>
  <c r="Q2522" i="4" s="1"/>
  <c r="P2521" i="4"/>
  <c r="O2521" i="4"/>
  <c r="N2521" i="4"/>
  <c r="M2521" i="4"/>
  <c r="Q2521" i="4" s="1"/>
  <c r="P2520" i="4"/>
  <c r="O2520" i="4"/>
  <c r="N2520" i="4"/>
  <c r="M2520" i="4"/>
  <c r="Q2520" i="4" s="1"/>
  <c r="P2519" i="4"/>
  <c r="O2519" i="4"/>
  <c r="N2519" i="4"/>
  <c r="M2519" i="4"/>
  <c r="Q2519" i="4" s="1"/>
  <c r="P2518" i="4"/>
  <c r="O2518" i="4"/>
  <c r="N2518" i="4"/>
  <c r="M2518" i="4"/>
  <c r="Q2518" i="4" s="1"/>
  <c r="P2517" i="4"/>
  <c r="O2517" i="4"/>
  <c r="N2517" i="4"/>
  <c r="M2517" i="4"/>
  <c r="Q2517" i="4" s="1"/>
  <c r="P2516" i="4"/>
  <c r="O2516" i="4"/>
  <c r="N2516" i="4"/>
  <c r="M2516" i="4"/>
  <c r="Q2516" i="4" s="1"/>
  <c r="P2515" i="4"/>
  <c r="O2515" i="4"/>
  <c r="N2515" i="4"/>
  <c r="M2515" i="4"/>
  <c r="Q2515" i="4" s="1"/>
  <c r="P2514" i="4"/>
  <c r="O2514" i="4"/>
  <c r="N2514" i="4"/>
  <c r="M2514" i="4"/>
  <c r="Q2514" i="4" s="1"/>
  <c r="P2513" i="4"/>
  <c r="O2513" i="4"/>
  <c r="N2513" i="4"/>
  <c r="M2513" i="4"/>
  <c r="Q2513" i="4" s="1"/>
  <c r="P2512" i="4"/>
  <c r="O2512" i="4"/>
  <c r="N2512" i="4"/>
  <c r="M2512" i="4"/>
  <c r="Q2512" i="4" s="1"/>
  <c r="P2511" i="4"/>
  <c r="O2511" i="4"/>
  <c r="N2511" i="4"/>
  <c r="M2511" i="4"/>
  <c r="Q2511" i="4" s="1"/>
  <c r="P2510" i="4"/>
  <c r="O2510" i="4"/>
  <c r="N2510" i="4"/>
  <c r="M2510" i="4"/>
  <c r="Q2510" i="4" s="1"/>
  <c r="P2509" i="4"/>
  <c r="O2509" i="4"/>
  <c r="N2509" i="4"/>
  <c r="M2509" i="4"/>
  <c r="Q2509" i="4" s="1"/>
  <c r="P2508" i="4"/>
  <c r="O2508" i="4"/>
  <c r="N2508" i="4"/>
  <c r="M2508" i="4"/>
  <c r="Q2508" i="4" s="1"/>
  <c r="P2507" i="4"/>
  <c r="O2507" i="4"/>
  <c r="N2507" i="4"/>
  <c r="M2507" i="4"/>
  <c r="Q2507" i="4" s="1"/>
  <c r="P2506" i="4"/>
  <c r="O2506" i="4"/>
  <c r="N2506" i="4"/>
  <c r="M2506" i="4"/>
  <c r="Q2506" i="4" s="1"/>
  <c r="P2505" i="4"/>
  <c r="O2505" i="4"/>
  <c r="N2505" i="4"/>
  <c r="M2505" i="4"/>
  <c r="Q2505" i="4" s="1"/>
  <c r="P2504" i="4"/>
  <c r="O2504" i="4"/>
  <c r="N2504" i="4"/>
  <c r="M2504" i="4"/>
  <c r="Q2504" i="4" s="1"/>
  <c r="P2503" i="4"/>
  <c r="O2503" i="4"/>
  <c r="N2503" i="4"/>
  <c r="M2503" i="4"/>
  <c r="Q2503" i="4" s="1"/>
  <c r="P2502" i="4"/>
  <c r="O2502" i="4"/>
  <c r="N2502" i="4"/>
  <c r="M2502" i="4"/>
  <c r="Q2502" i="4" s="1"/>
  <c r="P2501" i="4"/>
  <c r="O2501" i="4"/>
  <c r="N2501" i="4"/>
  <c r="M2501" i="4"/>
  <c r="Q2501" i="4" s="1"/>
  <c r="P2500" i="4"/>
  <c r="O2500" i="4"/>
  <c r="N2500" i="4"/>
  <c r="M2500" i="4"/>
  <c r="Q2500" i="4" s="1"/>
  <c r="P2499" i="4"/>
  <c r="O2499" i="4"/>
  <c r="N2499" i="4"/>
  <c r="M2499" i="4"/>
  <c r="Q2499" i="4" s="1"/>
  <c r="P2498" i="4"/>
  <c r="O2498" i="4"/>
  <c r="N2498" i="4"/>
  <c r="M2498" i="4"/>
  <c r="Q2498" i="4" s="1"/>
  <c r="P2497" i="4"/>
  <c r="O2497" i="4"/>
  <c r="N2497" i="4"/>
  <c r="M2497" i="4"/>
  <c r="Q2497" i="4" s="1"/>
  <c r="P2496" i="4"/>
  <c r="O2496" i="4"/>
  <c r="N2496" i="4"/>
  <c r="M2496" i="4"/>
  <c r="Q2496" i="4" s="1"/>
  <c r="P2495" i="4"/>
  <c r="O2495" i="4"/>
  <c r="N2495" i="4"/>
  <c r="M2495" i="4"/>
  <c r="Q2495" i="4" s="1"/>
  <c r="P2494" i="4"/>
  <c r="O2494" i="4"/>
  <c r="N2494" i="4"/>
  <c r="M2494" i="4"/>
  <c r="Q2494" i="4" s="1"/>
  <c r="P2493" i="4"/>
  <c r="O2493" i="4"/>
  <c r="N2493" i="4"/>
  <c r="M2493" i="4"/>
  <c r="Q2493" i="4" s="1"/>
  <c r="P2492" i="4"/>
  <c r="O2492" i="4"/>
  <c r="N2492" i="4"/>
  <c r="M2492" i="4"/>
  <c r="Q2492" i="4" s="1"/>
  <c r="P2491" i="4"/>
  <c r="O2491" i="4"/>
  <c r="N2491" i="4"/>
  <c r="M2491" i="4"/>
  <c r="Q2491" i="4" s="1"/>
  <c r="P2490" i="4"/>
  <c r="O2490" i="4"/>
  <c r="N2490" i="4"/>
  <c r="M2490" i="4"/>
  <c r="Q2490" i="4" s="1"/>
  <c r="P2489" i="4"/>
  <c r="O2489" i="4"/>
  <c r="N2489" i="4"/>
  <c r="M2489" i="4"/>
  <c r="Q2489" i="4" s="1"/>
  <c r="P2488" i="4"/>
  <c r="O2488" i="4"/>
  <c r="N2488" i="4"/>
  <c r="M2488" i="4"/>
  <c r="Q2488" i="4" s="1"/>
  <c r="P2487" i="4"/>
  <c r="O2487" i="4"/>
  <c r="N2487" i="4"/>
  <c r="M2487" i="4"/>
  <c r="Q2487" i="4" s="1"/>
  <c r="P2486" i="4"/>
  <c r="O2486" i="4"/>
  <c r="N2486" i="4"/>
  <c r="M2486" i="4"/>
  <c r="Q2486" i="4" s="1"/>
  <c r="P2485" i="4"/>
  <c r="O2485" i="4"/>
  <c r="N2485" i="4"/>
  <c r="M2485" i="4"/>
  <c r="Q2485" i="4" s="1"/>
  <c r="P2484" i="4"/>
  <c r="O2484" i="4"/>
  <c r="N2484" i="4"/>
  <c r="M2484" i="4"/>
  <c r="Q2484" i="4" s="1"/>
  <c r="P2483" i="4"/>
  <c r="O2483" i="4"/>
  <c r="N2483" i="4"/>
  <c r="M2483" i="4"/>
  <c r="Q2483" i="4" s="1"/>
  <c r="P2482" i="4"/>
  <c r="O2482" i="4"/>
  <c r="N2482" i="4"/>
  <c r="M2482" i="4"/>
  <c r="Q2482" i="4" s="1"/>
  <c r="P2481" i="4"/>
  <c r="O2481" i="4"/>
  <c r="N2481" i="4"/>
  <c r="M2481" i="4"/>
  <c r="Q2481" i="4" s="1"/>
  <c r="P2480" i="4"/>
  <c r="O2480" i="4"/>
  <c r="N2480" i="4"/>
  <c r="M2480" i="4"/>
  <c r="Q2480" i="4" s="1"/>
  <c r="P2479" i="4"/>
  <c r="O2479" i="4"/>
  <c r="N2479" i="4"/>
  <c r="M2479" i="4"/>
  <c r="Q2479" i="4" s="1"/>
  <c r="P2478" i="4"/>
  <c r="O2478" i="4"/>
  <c r="N2478" i="4"/>
  <c r="M2478" i="4"/>
  <c r="Q2478" i="4" s="1"/>
  <c r="P2477" i="4"/>
  <c r="O2477" i="4"/>
  <c r="N2477" i="4"/>
  <c r="M2477" i="4"/>
  <c r="Q2477" i="4" s="1"/>
  <c r="P2476" i="4"/>
  <c r="O2476" i="4"/>
  <c r="N2476" i="4"/>
  <c r="M2476" i="4"/>
  <c r="Q2476" i="4" s="1"/>
  <c r="P2475" i="4"/>
  <c r="O2475" i="4"/>
  <c r="N2475" i="4"/>
  <c r="M2475" i="4"/>
  <c r="Q2475" i="4" s="1"/>
  <c r="P2474" i="4"/>
  <c r="O2474" i="4"/>
  <c r="N2474" i="4"/>
  <c r="M2474" i="4"/>
  <c r="Q2474" i="4" s="1"/>
  <c r="P2473" i="4"/>
  <c r="O2473" i="4"/>
  <c r="N2473" i="4"/>
  <c r="M2473" i="4"/>
  <c r="Q2473" i="4" s="1"/>
  <c r="P2472" i="4"/>
  <c r="O2472" i="4"/>
  <c r="N2472" i="4"/>
  <c r="M2472" i="4"/>
  <c r="Q2472" i="4" s="1"/>
  <c r="P2471" i="4"/>
  <c r="O2471" i="4"/>
  <c r="N2471" i="4"/>
  <c r="M2471" i="4"/>
  <c r="Q2471" i="4" s="1"/>
  <c r="P2470" i="4"/>
  <c r="O2470" i="4"/>
  <c r="N2470" i="4"/>
  <c r="M2470" i="4"/>
  <c r="Q2470" i="4" s="1"/>
  <c r="P2469" i="4"/>
  <c r="O2469" i="4"/>
  <c r="N2469" i="4"/>
  <c r="M2469" i="4"/>
  <c r="Q2469" i="4" s="1"/>
  <c r="P2468" i="4"/>
  <c r="O2468" i="4"/>
  <c r="N2468" i="4"/>
  <c r="M2468" i="4"/>
  <c r="Q2468" i="4" s="1"/>
  <c r="P2467" i="4"/>
  <c r="O2467" i="4"/>
  <c r="N2467" i="4"/>
  <c r="M2467" i="4"/>
  <c r="Q2467" i="4" s="1"/>
  <c r="P2466" i="4"/>
  <c r="O2466" i="4"/>
  <c r="N2466" i="4"/>
  <c r="M2466" i="4"/>
  <c r="Q2466" i="4" s="1"/>
  <c r="P2465" i="4"/>
  <c r="O2465" i="4"/>
  <c r="N2465" i="4"/>
  <c r="M2465" i="4"/>
  <c r="Q2465" i="4" s="1"/>
  <c r="P2464" i="4"/>
  <c r="O2464" i="4"/>
  <c r="N2464" i="4"/>
  <c r="M2464" i="4"/>
  <c r="Q2464" i="4" s="1"/>
  <c r="P2463" i="4"/>
  <c r="O2463" i="4"/>
  <c r="N2463" i="4"/>
  <c r="M2463" i="4"/>
  <c r="Q2463" i="4" s="1"/>
  <c r="P2462" i="4"/>
  <c r="O2462" i="4"/>
  <c r="N2462" i="4"/>
  <c r="M2462" i="4"/>
  <c r="Q2462" i="4" s="1"/>
  <c r="P2461" i="4"/>
  <c r="O2461" i="4"/>
  <c r="N2461" i="4"/>
  <c r="M2461" i="4"/>
  <c r="Q2461" i="4" s="1"/>
  <c r="P2460" i="4"/>
  <c r="O2460" i="4"/>
  <c r="N2460" i="4"/>
  <c r="M2460" i="4"/>
  <c r="Q2460" i="4" s="1"/>
  <c r="P2459" i="4"/>
  <c r="O2459" i="4"/>
  <c r="N2459" i="4"/>
  <c r="M2459" i="4"/>
  <c r="Q2459" i="4" s="1"/>
  <c r="P2458" i="4"/>
  <c r="O2458" i="4"/>
  <c r="N2458" i="4"/>
  <c r="M2458" i="4"/>
  <c r="Q2458" i="4" s="1"/>
  <c r="P2457" i="4"/>
  <c r="O2457" i="4"/>
  <c r="N2457" i="4"/>
  <c r="M2457" i="4"/>
  <c r="Q2457" i="4" s="1"/>
  <c r="P2456" i="4"/>
  <c r="O2456" i="4"/>
  <c r="N2456" i="4"/>
  <c r="M2456" i="4"/>
  <c r="Q2456" i="4" s="1"/>
  <c r="P2455" i="4"/>
  <c r="O2455" i="4"/>
  <c r="N2455" i="4"/>
  <c r="M2455" i="4"/>
  <c r="Q2455" i="4" s="1"/>
  <c r="P2454" i="4"/>
  <c r="O2454" i="4"/>
  <c r="N2454" i="4"/>
  <c r="M2454" i="4"/>
  <c r="Q2454" i="4" s="1"/>
  <c r="P2453" i="4"/>
  <c r="O2453" i="4"/>
  <c r="N2453" i="4"/>
  <c r="M2453" i="4"/>
  <c r="Q2453" i="4" s="1"/>
  <c r="P2452" i="4"/>
  <c r="O2452" i="4"/>
  <c r="N2452" i="4"/>
  <c r="M2452" i="4"/>
  <c r="Q2452" i="4" s="1"/>
  <c r="P2451" i="4"/>
  <c r="O2451" i="4"/>
  <c r="N2451" i="4"/>
  <c r="M2451" i="4"/>
  <c r="Q2451" i="4" s="1"/>
  <c r="P2450" i="4"/>
  <c r="O2450" i="4"/>
  <c r="N2450" i="4"/>
  <c r="M2450" i="4"/>
  <c r="Q2450" i="4" s="1"/>
  <c r="P2449" i="4"/>
  <c r="O2449" i="4"/>
  <c r="N2449" i="4"/>
  <c r="M2449" i="4"/>
  <c r="Q2449" i="4" s="1"/>
  <c r="P2448" i="4"/>
  <c r="O2448" i="4"/>
  <c r="N2448" i="4"/>
  <c r="M2448" i="4"/>
  <c r="Q2448" i="4" s="1"/>
  <c r="P2447" i="4"/>
  <c r="O2447" i="4"/>
  <c r="N2447" i="4"/>
  <c r="M2447" i="4"/>
  <c r="Q2447" i="4" s="1"/>
  <c r="P2446" i="4"/>
  <c r="O2446" i="4"/>
  <c r="N2446" i="4"/>
  <c r="M2446" i="4"/>
  <c r="Q2446" i="4" s="1"/>
  <c r="P2445" i="4"/>
  <c r="O2445" i="4"/>
  <c r="N2445" i="4"/>
  <c r="M2445" i="4"/>
  <c r="Q2445" i="4" s="1"/>
  <c r="P2444" i="4"/>
  <c r="O2444" i="4"/>
  <c r="N2444" i="4"/>
  <c r="M2444" i="4"/>
  <c r="Q2444" i="4" s="1"/>
  <c r="P2443" i="4"/>
  <c r="O2443" i="4"/>
  <c r="N2443" i="4"/>
  <c r="M2443" i="4"/>
  <c r="Q2443" i="4" s="1"/>
  <c r="P2442" i="4"/>
  <c r="O2442" i="4"/>
  <c r="N2442" i="4"/>
  <c r="M2442" i="4"/>
  <c r="Q2442" i="4" s="1"/>
  <c r="P2441" i="4"/>
  <c r="O2441" i="4"/>
  <c r="N2441" i="4"/>
  <c r="M2441" i="4"/>
  <c r="Q2441" i="4" s="1"/>
  <c r="P2440" i="4"/>
  <c r="O2440" i="4"/>
  <c r="N2440" i="4"/>
  <c r="M2440" i="4"/>
  <c r="Q2440" i="4" s="1"/>
  <c r="P2439" i="4"/>
  <c r="O2439" i="4"/>
  <c r="N2439" i="4"/>
  <c r="M2439" i="4"/>
  <c r="Q2439" i="4" s="1"/>
  <c r="P2438" i="4"/>
  <c r="O2438" i="4"/>
  <c r="N2438" i="4"/>
  <c r="M2438" i="4"/>
  <c r="Q2438" i="4" s="1"/>
  <c r="P2437" i="4"/>
  <c r="O2437" i="4"/>
  <c r="N2437" i="4"/>
  <c r="M2437" i="4"/>
  <c r="Q2437" i="4" s="1"/>
  <c r="P2436" i="4"/>
  <c r="O2436" i="4"/>
  <c r="N2436" i="4"/>
  <c r="M2436" i="4"/>
  <c r="Q2436" i="4" s="1"/>
  <c r="P2435" i="4"/>
  <c r="O2435" i="4"/>
  <c r="N2435" i="4"/>
  <c r="M2435" i="4"/>
  <c r="Q2435" i="4" s="1"/>
  <c r="P2434" i="4"/>
  <c r="O2434" i="4"/>
  <c r="N2434" i="4"/>
  <c r="M2434" i="4"/>
  <c r="Q2434" i="4" s="1"/>
  <c r="P2433" i="4"/>
  <c r="O2433" i="4"/>
  <c r="N2433" i="4"/>
  <c r="M2433" i="4"/>
  <c r="Q2433" i="4" s="1"/>
  <c r="P2432" i="4"/>
  <c r="O2432" i="4"/>
  <c r="N2432" i="4"/>
  <c r="M2432" i="4"/>
  <c r="Q2432" i="4" s="1"/>
  <c r="P2431" i="4"/>
  <c r="O2431" i="4"/>
  <c r="N2431" i="4"/>
  <c r="M2431" i="4"/>
  <c r="Q2431" i="4" s="1"/>
  <c r="P2430" i="4"/>
  <c r="O2430" i="4"/>
  <c r="N2430" i="4"/>
  <c r="M2430" i="4"/>
  <c r="Q2430" i="4" s="1"/>
  <c r="P2429" i="4"/>
  <c r="O2429" i="4"/>
  <c r="N2429" i="4"/>
  <c r="M2429" i="4"/>
  <c r="Q2429" i="4" s="1"/>
  <c r="P2428" i="4"/>
  <c r="O2428" i="4"/>
  <c r="N2428" i="4"/>
  <c r="M2428" i="4"/>
  <c r="Q2428" i="4" s="1"/>
  <c r="P2427" i="4"/>
  <c r="O2427" i="4"/>
  <c r="N2427" i="4"/>
  <c r="M2427" i="4"/>
  <c r="Q2427" i="4" s="1"/>
  <c r="P2426" i="4"/>
  <c r="O2426" i="4"/>
  <c r="N2426" i="4"/>
  <c r="M2426" i="4"/>
  <c r="Q2426" i="4" s="1"/>
  <c r="P2425" i="4"/>
  <c r="O2425" i="4"/>
  <c r="N2425" i="4"/>
  <c r="M2425" i="4"/>
  <c r="Q2425" i="4" s="1"/>
  <c r="P2424" i="4"/>
  <c r="O2424" i="4"/>
  <c r="N2424" i="4"/>
  <c r="M2424" i="4"/>
  <c r="Q2424" i="4" s="1"/>
  <c r="P2423" i="4"/>
  <c r="O2423" i="4"/>
  <c r="N2423" i="4"/>
  <c r="M2423" i="4"/>
  <c r="Q2423" i="4" s="1"/>
  <c r="P2422" i="4"/>
  <c r="O2422" i="4"/>
  <c r="N2422" i="4"/>
  <c r="M2422" i="4"/>
  <c r="Q2422" i="4" s="1"/>
  <c r="P2421" i="4"/>
  <c r="O2421" i="4"/>
  <c r="N2421" i="4"/>
  <c r="M2421" i="4"/>
  <c r="Q2421" i="4" s="1"/>
  <c r="P2420" i="4"/>
  <c r="O2420" i="4"/>
  <c r="N2420" i="4"/>
  <c r="M2420" i="4"/>
  <c r="Q2420" i="4" s="1"/>
  <c r="P2419" i="4"/>
  <c r="O2419" i="4"/>
  <c r="N2419" i="4"/>
  <c r="M2419" i="4"/>
  <c r="Q2419" i="4" s="1"/>
  <c r="P2418" i="4"/>
  <c r="O2418" i="4"/>
  <c r="N2418" i="4"/>
  <c r="M2418" i="4"/>
  <c r="Q2418" i="4" s="1"/>
  <c r="P2417" i="4"/>
  <c r="O2417" i="4"/>
  <c r="N2417" i="4"/>
  <c r="M2417" i="4"/>
  <c r="Q2417" i="4" s="1"/>
  <c r="P2416" i="4"/>
  <c r="O2416" i="4"/>
  <c r="N2416" i="4"/>
  <c r="M2416" i="4"/>
  <c r="Q2416" i="4" s="1"/>
  <c r="P2415" i="4"/>
  <c r="O2415" i="4"/>
  <c r="N2415" i="4"/>
  <c r="M2415" i="4"/>
  <c r="Q2415" i="4" s="1"/>
  <c r="P2414" i="4"/>
  <c r="O2414" i="4"/>
  <c r="N2414" i="4"/>
  <c r="M2414" i="4"/>
  <c r="Q2414" i="4" s="1"/>
  <c r="P2413" i="4"/>
  <c r="O2413" i="4"/>
  <c r="N2413" i="4"/>
  <c r="M2413" i="4"/>
  <c r="Q2413" i="4" s="1"/>
  <c r="P2412" i="4"/>
  <c r="O2412" i="4"/>
  <c r="N2412" i="4"/>
  <c r="M2412" i="4"/>
  <c r="Q2412" i="4" s="1"/>
  <c r="P2411" i="4"/>
  <c r="O2411" i="4"/>
  <c r="N2411" i="4"/>
  <c r="M2411" i="4"/>
  <c r="Q2411" i="4" s="1"/>
  <c r="P2410" i="4"/>
  <c r="O2410" i="4"/>
  <c r="N2410" i="4"/>
  <c r="M2410" i="4"/>
  <c r="Q2410" i="4" s="1"/>
  <c r="P2409" i="4"/>
  <c r="O2409" i="4"/>
  <c r="N2409" i="4"/>
  <c r="M2409" i="4"/>
  <c r="Q2409" i="4" s="1"/>
  <c r="P2408" i="4"/>
  <c r="O2408" i="4"/>
  <c r="N2408" i="4"/>
  <c r="M2408" i="4"/>
  <c r="Q2408" i="4" s="1"/>
  <c r="P2407" i="4"/>
  <c r="O2407" i="4"/>
  <c r="N2407" i="4"/>
  <c r="M2407" i="4"/>
  <c r="Q2407" i="4" s="1"/>
  <c r="P2406" i="4"/>
  <c r="O2406" i="4"/>
  <c r="N2406" i="4"/>
  <c r="M2406" i="4"/>
  <c r="Q2406" i="4" s="1"/>
  <c r="P2405" i="4"/>
  <c r="O2405" i="4"/>
  <c r="N2405" i="4"/>
  <c r="M2405" i="4"/>
  <c r="Q2405" i="4" s="1"/>
  <c r="P2404" i="4"/>
  <c r="O2404" i="4"/>
  <c r="N2404" i="4"/>
  <c r="M2404" i="4"/>
  <c r="Q2404" i="4" s="1"/>
  <c r="P2403" i="4"/>
  <c r="O2403" i="4"/>
  <c r="N2403" i="4"/>
  <c r="M2403" i="4"/>
  <c r="Q2403" i="4" s="1"/>
  <c r="P2402" i="4"/>
  <c r="O2402" i="4"/>
  <c r="N2402" i="4"/>
  <c r="M2402" i="4"/>
  <c r="Q2402" i="4" s="1"/>
  <c r="P2401" i="4"/>
  <c r="O2401" i="4"/>
  <c r="N2401" i="4"/>
  <c r="M2401" i="4"/>
  <c r="Q2401" i="4" s="1"/>
  <c r="P2400" i="4"/>
  <c r="O2400" i="4"/>
  <c r="N2400" i="4"/>
  <c r="M2400" i="4"/>
  <c r="Q2400" i="4" s="1"/>
  <c r="P2399" i="4"/>
  <c r="O2399" i="4"/>
  <c r="N2399" i="4"/>
  <c r="M2399" i="4"/>
  <c r="Q2399" i="4" s="1"/>
  <c r="P2398" i="4"/>
  <c r="O2398" i="4"/>
  <c r="N2398" i="4"/>
  <c r="M2398" i="4"/>
  <c r="Q2398" i="4" s="1"/>
  <c r="P2397" i="4"/>
  <c r="O2397" i="4"/>
  <c r="N2397" i="4"/>
  <c r="M2397" i="4"/>
  <c r="Q2397" i="4" s="1"/>
  <c r="P2396" i="4"/>
  <c r="O2396" i="4"/>
  <c r="N2396" i="4"/>
  <c r="M2396" i="4"/>
  <c r="Q2396" i="4" s="1"/>
  <c r="P2395" i="4"/>
  <c r="O2395" i="4"/>
  <c r="N2395" i="4"/>
  <c r="M2395" i="4"/>
  <c r="Q2395" i="4" s="1"/>
  <c r="P2394" i="4"/>
  <c r="O2394" i="4"/>
  <c r="N2394" i="4"/>
  <c r="M2394" i="4"/>
  <c r="Q2394" i="4" s="1"/>
  <c r="P2393" i="4"/>
  <c r="O2393" i="4"/>
  <c r="N2393" i="4"/>
  <c r="M2393" i="4"/>
  <c r="Q2393" i="4" s="1"/>
  <c r="P2392" i="4"/>
  <c r="O2392" i="4"/>
  <c r="N2392" i="4"/>
  <c r="M2392" i="4"/>
  <c r="Q2392" i="4" s="1"/>
  <c r="P2391" i="4"/>
  <c r="O2391" i="4"/>
  <c r="N2391" i="4"/>
  <c r="M2391" i="4"/>
  <c r="Q2391" i="4" s="1"/>
  <c r="P2390" i="4"/>
  <c r="O2390" i="4"/>
  <c r="N2390" i="4"/>
  <c r="M2390" i="4"/>
  <c r="Q2390" i="4" s="1"/>
  <c r="P2389" i="4"/>
  <c r="O2389" i="4"/>
  <c r="N2389" i="4"/>
  <c r="M2389" i="4"/>
  <c r="Q2389" i="4" s="1"/>
  <c r="P2388" i="4"/>
  <c r="O2388" i="4"/>
  <c r="N2388" i="4"/>
  <c r="M2388" i="4"/>
  <c r="Q2388" i="4" s="1"/>
  <c r="P2387" i="4"/>
  <c r="O2387" i="4"/>
  <c r="N2387" i="4"/>
  <c r="M2387" i="4"/>
  <c r="Q2387" i="4" s="1"/>
  <c r="P2386" i="4"/>
  <c r="O2386" i="4"/>
  <c r="N2386" i="4"/>
  <c r="M2386" i="4"/>
  <c r="Q2386" i="4" s="1"/>
  <c r="P2385" i="4"/>
  <c r="O2385" i="4"/>
  <c r="N2385" i="4"/>
  <c r="M2385" i="4"/>
  <c r="Q2385" i="4" s="1"/>
  <c r="P2384" i="4"/>
  <c r="O2384" i="4"/>
  <c r="N2384" i="4"/>
  <c r="M2384" i="4"/>
  <c r="Q2384" i="4" s="1"/>
  <c r="P2383" i="4"/>
  <c r="O2383" i="4"/>
  <c r="N2383" i="4"/>
  <c r="M2383" i="4"/>
  <c r="Q2383" i="4" s="1"/>
  <c r="P2382" i="4"/>
  <c r="O2382" i="4"/>
  <c r="N2382" i="4"/>
  <c r="M2382" i="4"/>
  <c r="Q2382" i="4" s="1"/>
  <c r="P2381" i="4"/>
  <c r="O2381" i="4"/>
  <c r="N2381" i="4"/>
  <c r="M2381" i="4"/>
  <c r="Q2381" i="4" s="1"/>
  <c r="P2380" i="4"/>
  <c r="O2380" i="4"/>
  <c r="N2380" i="4"/>
  <c r="M2380" i="4"/>
  <c r="Q2380" i="4" s="1"/>
  <c r="P2379" i="4"/>
  <c r="O2379" i="4"/>
  <c r="N2379" i="4"/>
  <c r="M2379" i="4"/>
  <c r="Q2379" i="4" s="1"/>
  <c r="P2378" i="4"/>
  <c r="O2378" i="4"/>
  <c r="N2378" i="4"/>
  <c r="M2378" i="4"/>
  <c r="Q2378" i="4" s="1"/>
  <c r="P2377" i="4"/>
  <c r="O2377" i="4"/>
  <c r="N2377" i="4"/>
  <c r="M2377" i="4"/>
  <c r="Q2377" i="4" s="1"/>
  <c r="P2376" i="4"/>
  <c r="O2376" i="4"/>
  <c r="N2376" i="4"/>
  <c r="M2376" i="4"/>
  <c r="Q2376" i="4" s="1"/>
  <c r="P2375" i="4"/>
  <c r="O2375" i="4"/>
  <c r="N2375" i="4"/>
  <c r="M2375" i="4"/>
  <c r="Q2375" i="4" s="1"/>
  <c r="P2374" i="4"/>
  <c r="O2374" i="4"/>
  <c r="N2374" i="4"/>
  <c r="M2374" i="4"/>
  <c r="Q2374" i="4" s="1"/>
  <c r="P2373" i="4"/>
  <c r="O2373" i="4"/>
  <c r="N2373" i="4"/>
  <c r="M2373" i="4"/>
  <c r="Q2373" i="4" s="1"/>
  <c r="P2372" i="4"/>
  <c r="O2372" i="4"/>
  <c r="N2372" i="4"/>
  <c r="M2372" i="4"/>
  <c r="Q2372" i="4" s="1"/>
  <c r="P2371" i="4"/>
  <c r="O2371" i="4"/>
  <c r="N2371" i="4"/>
  <c r="M2371" i="4"/>
  <c r="Q2371" i="4" s="1"/>
  <c r="P2370" i="4"/>
  <c r="O2370" i="4"/>
  <c r="N2370" i="4"/>
  <c r="M2370" i="4"/>
  <c r="Q2370" i="4" s="1"/>
  <c r="P2369" i="4"/>
  <c r="O2369" i="4"/>
  <c r="N2369" i="4"/>
  <c r="M2369" i="4"/>
  <c r="Q2369" i="4" s="1"/>
  <c r="P2368" i="4"/>
  <c r="O2368" i="4"/>
  <c r="N2368" i="4"/>
  <c r="M2368" i="4"/>
  <c r="Q2368" i="4" s="1"/>
  <c r="P2367" i="4"/>
  <c r="O2367" i="4"/>
  <c r="N2367" i="4"/>
  <c r="M2367" i="4"/>
  <c r="Q2367" i="4" s="1"/>
  <c r="P2366" i="4"/>
  <c r="O2366" i="4"/>
  <c r="N2366" i="4"/>
  <c r="M2366" i="4"/>
  <c r="Q2366" i="4" s="1"/>
  <c r="P2365" i="4"/>
  <c r="O2365" i="4"/>
  <c r="N2365" i="4"/>
  <c r="M2365" i="4"/>
  <c r="Q2365" i="4" s="1"/>
  <c r="P2364" i="4"/>
  <c r="O2364" i="4"/>
  <c r="N2364" i="4"/>
  <c r="M2364" i="4"/>
  <c r="Q2364" i="4" s="1"/>
  <c r="P2363" i="4"/>
  <c r="O2363" i="4"/>
  <c r="N2363" i="4"/>
  <c r="M2363" i="4"/>
  <c r="Q2363" i="4" s="1"/>
  <c r="P2362" i="4"/>
  <c r="O2362" i="4"/>
  <c r="N2362" i="4"/>
  <c r="M2362" i="4"/>
  <c r="Q2362" i="4" s="1"/>
  <c r="P2361" i="4"/>
  <c r="O2361" i="4"/>
  <c r="N2361" i="4"/>
  <c r="M2361" i="4"/>
  <c r="Q2361" i="4" s="1"/>
  <c r="P2360" i="4"/>
  <c r="O2360" i="4"/>
  <c r="N2360" i="4"/>
  <c r="M2360" i="4"/>
  <c r="Q2360" i="4" s="1"/>
  <c r="P2359" i="4"/>
  <c r="O2359" i="4"/>
  <c r="N2359" i="4"/>
  <c r="M2359" i="4"/>
  <c r="Q2359" i="4" s="1"/>
  <c r="P2358" i="4"/>
  <c r="O2358" i="4"/>
  <c r="N2358" i="4"/>
  <c r="M2358" i="4"/>
  <c r="Q2358" i="4" s="1"/>
  <c r="P2357" i="4"/>
  <c r="O2357" i="4"/>
  <c r="N2357" i="4"/>
  <c r="M2357" i="4"/>
  <c r="Q2357" i="4" s="1"/>
  <c r="P2356" i="4"/>
  <c r="O2356" i="4"/>
  <c r="N2356" i="4"/>
  <c r="M2356" i="4"/>
  <c r="Q2356" i="4" s="1"/>
  <c r="P2355" i="4"/>
  <c r="O2355" i="4"/>
  <c r="N2355" i="4"/>
  <c r="M2355" i="4"/>
  <c r="Q2355" i="4" s="1"/>
  <c r="P2354" i="4"/>
  <c r="O2354" i="4"/>
  <c r="N2354" i="4"/>
  <c r="M2354" i="4"/>
  <c r="Q2354" i="4" s="1"/>
  <c r="P2353" i="4"/>
  <c r="O2353" i="4"/>
  <c r="N2353" i="4"/>
  <c r="M2353" i="4"/>
  <c r="Q2353" i="4" s="1"/>
  <c r="P2352" i="4"/>
  <c r="O2352" i="4"/>
  <c r="N2352" i="4"/>
  <c r="M2352" i="4"/>
  <c r="Q2352" i="4" s="1"/>
  <c r="P2351" i="4"/>
  <c r="O2351" i="4"/>
  <c r="N2351" i="4"/>
  <c r="M2351" i="4"/>
  <c r="Q2351" i="4" s="1"/>
  <c r="P2350" i="4"/>
  <c r="O2350" i="4"/>
  <c r="N2350" i="4"/>
  <c r="M2350" i="4"/>
  <c r="Q2350" i="4" s="1"/>
  <c r="P2349" i="4"/>
  <c r="O2349" i="4"/>
  <c r="N2349" i="4"/>
  <c r="M2349" i="4"/>
  <c r="Q2349" i="4" s="1"/>
  <c r="P2348" i="4"/>
  <c r="O2348" i="4"/>
  <c r="N2348" i="4"/>
  <c r="M2348" i="4"/>
  <c r="Q2348" i="4" s="1"/>
  <c r="P2347" i="4"/>
  <c r="O2347" i="4"/>
  <c r="N2347" i="4"/>
  <c r="M2347" i="4"/>
  <c r="Q2347" i="4" s="1"/>
  <c r="P2346" i="4"/>
  <c r="O2346" i="4"/>
  <c r="N2346" i="4"/>
  <c r="M2346" i="4"/>
  <c r="Q2346" i="4" s="1"/>
  <c r="P2345" i="4"/>
  <c r="O2345" i="4"/>
  <c r="N2345" i="4"/>
  <c r="M2345" i="4"/>
  <c r="Q2345" i="4" s="1"/>
  <c r="P2344" i="4"/>
  <c r="O2344" i="4"/>
  <c r="N2344" i="4"/>
  <c r="M2344" i="4"/>
  <c r="Q2344" i="4" s="1"/>
  <c r="P2343" i="4"/>
  <c r="O2343" i="4"/>
  <c r="N2343" i="4"/>
  <c r="M2343" i="4"/>
  <c r="Q2343" i="4" s="1"/>
  <c r="P2342" i="4"/>
  <c r="O2342" i="4"/>
  <c r="N2342" i="4"/>
  <c r="M2342" i="4"/>
  <c r="Q2342" i="4" s="1"/>
  <c r="P2341" i="4"/>
  <c r="O2341" i="4"/>
  <c r="N2341" i="4"/>
  <c r="M2341" i="4"/>
  <c r="Q2341" i="4" s="1"/>
  <c r="P2340" i="4"/>
  <c r="O2340" i="4"/>
  <c r="N2340" i="4"/>
  <c r="M2340" i="4"/>
  <c r="Q2340" i="4" s="1"/>
  <c r="P2339" i="4"/>
  <c r="O2339" i="4"/>
  <c r="N2339" i="4"/>
  <c r="M2339" i="4"/>
  <c r="Q2339" i="4" s="1"/>
  <c r="P2338" i="4"/>
  <c r="O2338" i="4"/>
  <c r="N2338" i="4"/>
  <c r="M2338" i="4"/>
  <c r="Q2338" i="4" s="1"/>
  <c r="P2337" i="4"/>
  <c r="O2337" i="4"/>
  <c r="N2337" i="4"/>
  <c r="M2337" i="4"/>
  <c r="Q2337" i="4" s="1"/>
  <c r="P2336" i="4"/>
  <c r="O2336" i="4"/>
  <c r="N2336" i="4"/>
  <c r="M2336" i="4"/>
  <c r="Q2336" i="4" s="1"/>
  <c r="P2335" i="4"/>
  <c r="O2335" i="4"/>
  <c r="N2335" i="4"/>
  <c r="M2335" i="4"/>
  <c r="Q2335" i="4" s="1"/>
  <c r="P2334" i="4"/>
  <c r="O2334" i="4"/>
  <c r="N2334" i="4"/>
  <c r="M2334" i="4"/>
  <c r="Q2334" i="4" s="1"/>
  <c r="P2333" i="4"/>
  <c r="O2333" i="4"/>
  <c r="N2333" i="4"/>
  <c r="M2333" i="4"/>
  <c r="Q2333" i="4" s="1"/>
  <c r="P2332" i="4"/>
  <c r="O2332" i="4"/>
  <c r="N2332" i="4"/>
  <c r="M2332" i="4"/>
  <c r="Q2332" i="4" s="1"/>
  <c r="P2331" i="4"/>
  <c r="O2331" i="4"/>
  <c r="N2331" i="4"/>
  <c r="M2331" i="4"/>
  <c r="Q2331" i="4" s="1"/>
  <c r="P2330" i="4"/>
  <c r="O2330" i="4"/>
  <c r="N2330" i="4"/>
  <c r="M2330" i="4"/>
  <c r="Q2330" i="4" s="1"/>
  <c r="P2329" i="4"/>
  <c r="O2329" i="4"/>
  <c r="N2329" i="4"/>
  <c r="M2329" i="4"/>
  <c r="Q2329" i="4" s="1"/>
  <c r="P2328" i="4"/>
  <c r="O2328" i="4"/>
  <c r="N2328" i="4"/>
  <c r="M2328" i="4"/>
  <c r="Q2328" i="4" s="1"/>
  <c r="P2327" i="4"/>
  <c r="O2327" i="4"/>
  <c r="N2327" i="4"/>
  <c r="M2327" i="4"/>
  <c r="Q2327" i="4" s="1"/>
  <c r="P2326" i="4"/>
  <c r="O2326" i="4"/>
  <c r="N2326" i="4"/>
  <c r="M2326" i="4"/>
  <c r="Q2326" i="4" s="1"/>
  <c r="P2325" i="4"/>
  <c r="O2325" i="4"/>
  <c r="N2325" i="4"/>
  <c r="M2325" i="4"/>
  <c r="Q2325" i="4" s="1"/>
  <c r="P2324" i="4"/>
  <c r="O2324" i="4"/>
  <c r="N2324" i="4"/>
  <c r="M2324" i="4"/>
  <c r="Q2324" i="4" s="1"/>
  <c r="P2323" i="4"/>
  <c r="O2323" i="4"/>
  <c r="N2323" i="4"/>
  <c r="M2323" i="4"/>
  <c r="Q2323" i="4" s="1"/>
  <c r="P2322" i="4"/>
  <c r="O2322" i="4"/>
  <c r="N2322" i="4"/>
  <c r="M2322" i="4"/>
  <c r="Q2322" i="4" s="1"/>
  <c r="P2321" i="4"/>
  <c r="O2321" i="4"/>
  <c r="N2321" i="4"/>
  <c r="M2321" i="4"/>
  <c r="Q2321" i="4" s="1"/>
  <c r="P2320" i="4"/>
  <c r="O2320" i="4"/>
  <c r="N2320" i="4"/>
  <c r="M2320" i="4"/>
  <c r="Q2320" i="4" s="1"/>
  <c r="P2319" i="4"/>
  <c r="O2319" i="4"/>
  <c r="N2319" i="4"/>
  <c r="M2319" i="4"/>
  <c r="Q2319" i="4" s="1"/>
  <c r="P2318" i="4"/>
  <c r="O2318" i="4"/>
  <c r="N2318" i="4"/>
  <c r="M2318" i="4"/>
  <c r="Q2318" i="4" s="1"/>
  <c r="P2317" i="4"/>
  <c r="O2317" i="4"/>
  <c r="N2317" i="4"/>
  <c r="M2317" i="4"/>
  <c r="Q2317" i="4" s="1"/>
  <c r="P2316" i="4"/>
  <c r="O2316" i="4"/>
  <c r="N2316" i="4"/>
  <c r="M2316" i="4"/>
  <c r="Q2316" i="4" s="1"/>
  <c r="P2315" i="4"/>
  <c r="O2315" i="4"/>
  <c r="N2315" i="4"/>
  <c r="M2315" i="4"/>
  <c r="Q2315" i="4" s="1"/>
  <c r="P2314" i="4"/>
  <c r="O2314" i="4"/>
  <c r="N2314" i="4"/>
  <c r="M2314" i="4"/>
  <c r="Q2314" i="4" s="1"/>
  <c r="P2313" i="4"/>
  <c r="O2313" i="4"/>
  <c r="N2313" i="4"/>
  <c r="M2313" i="4"/>
  <c r="Q2313" i="4" s="1"/>
  <c r="P2312" i="4"/>
  <c r="O2312" i="4"/>
  <c r="N2312" i="4"/>
  <c r="M2312" i="4"/>
  <c r="Q2312" i="4" s="1"/>
  <c r="P2311" i="4"/>
  <c r="O2311" i="4"/>
  <c r="N2311" i="4"/>
  <c r="M2311" i="4"/>
  <c r="Q2311" i="4" s="1"/>
  <c r="P2310" i="4"/>
  <c r="O2310" i="4"/>
  <c r="N2310" i="4"/>
  <c r="M2310" i="4"/>
  <c r="Q2310" i="4" s="1"/>
  <c r="P2309" i="4"/>
  <c r="O2309" i="4"/>
  <c r="N2309" i="4"/>
  <c r="M2309" i="4"/>
  <c r="Q2309" i="4" s="1"/>
  <c r="P2308" i="4"/>
  <c r="O2308" i="4"/>
  <c r="N2308" i="4"/>
  <c r="M2308" i="4"/>
  <c r="Q2308" i="4" s="1"/>
  <c r="P2307" i="4"/>
  <c r="O2307" i="4"/>
  <c r="N2307" i="4"/>
  <c r="M2307" i="4"/>
  <c r="Q2307" i="4" s="1"/>
  <c r="P2306" i="4"/>
  <c r="O2306" i="4"/>
  <c r="N2306" i="4"/>
  <c r="M2306" i="4"/>
  <c r="Q2306" i="4" s="1"/>
  <c r="P2305" i="4"/>
  <c r="O2305" i="4"/>
  <c r="N2305" i="4"/>
  <c r="M2305" i="4"/>
  <c r="Q2305" i="4" s="1"/>
  <c r="P2304" i="4"/>
  <c r="O2304" i="4"/>
  <c r="N2304" i="4"/>
  <c r="M2304" i="4"/>
  <c r="Q2304" i="4" s="1"/>
  <c r="P2303" i="4"/>
  <c r="O2303" i="4"/>
  <c r="N2303" i="4"/>
  <c r="M2303" i="4"/>
  <c r="Q2303" i="4" s="1"/>
  <c r="P2302" i="4"/>
  <c r="O2302" i="4"/>
  <c r="N2302" i="4"/>
  <c r="M2302" i="4"/>
  <c r="Q2302" i="4" s="1"/>
  <c r="P2301" i="4"/>
  <c r="O2301" i="4"/>
  <c r="N2301" i="4"/>
  <c r="M2301" i="4"/>
  <c r="Q2301" i="4" s="1"/>
  <c r="P2300" i="4"/>
  <c r="O2300" i="4"/>
  <c r="N2300" i="4"/>
  <c r="M2300" i="4"/>
  <c r="Q2300" i="4" s="1"/>
  <c r="P2299" i="4"/>
  <c r="O2299" i="4"/>
  <c r="N2299" i="4"/>
  <c r="M2299" i="4"/>
  <c r="Q2299" i="4" s="1"/>
  <c r="P2298" i="4"/>
  <c r="O2298" i="4"/>
  <c r="N2298" i="4"/>
  <c r="M2298" i="4"/>
  <c r="Q2298" i="4" s="1"/>
  <c r="P2297" i="4"/>
  <c r="O2297" i="4"/>
  <c r="N2297" i="4"/>
  <c r="M2297" i="4"/>
  <c r="Q2297" i="4" s="1"/>
  <c r="P2296" i="4"/>
  <c r="O2296" i="4"/>
  <c r="N2296" i="4"/>
  <c r="M2296" i="4"/>
  <c r="Q2296" i="4" s="1"/>
  <c r="P2295" i="4"/>
  <c r="O2295" i="4"/>
  <c r="N2295" i="4"/>
  <c r="M2295" i="4"/>
  <c r="Q2295" i="4" s="1"/>
  <c r="P2294" i="4"/>
  <c r="O2294" i="4"/>
  <c r="N2294" i="4"/>
  <c r="M2294" i="4"/>
  <c r="Q2294" i="4" s="1"/>
  <c r="P2293" i="4"/>
  <c r="O2293" i="4"/>
  <c r="N2293" i="4"/>
  <c r="M2293" i="4"/>
  <c r="Q2293" i="4" s="1"/>
  <c r="P2292" i="4"/>
  <c r="O2292" i="4"/>
  <c r="N2292" i="4"/>
  <c r="M2292" i="4"/>
  <c r="Q2292" i="4" s="1"/>
  <c r="P2291" i="4"/>
  <c r="O2291" i="4"/>
  <c r="N2291" i="4"/>
  <c r="M2291" i="4"/>
  <c r="Q2291" i="4" s="1"/>
  <c r="P2290" i="4"/>
  <c r="O2290" i="4"/>
  <c r="N2290" i="4"/>
  <c r="M2290" i="4"/>
  <c r="Q2290" i="4" s="1"/>
  <c r="P2289" i="4"/>
  <c r="O2289" i="4"/>
  <c r="N2289" i="4"/>
  <c r="M2289" i="4"/>
  <c r="Q2289" i="4" s="1"/>
  <c r="P2288" i="4"/>
  <c r="O2288" i="4"/>
  <c r="N2288" i="4"/>
  <c r="M2288" i="4"/>
  <c r="Q2288" i="4" s="1"/>
  <c r="P2287" i="4"/>
  <c r="O2287" i="4"/>
  <c r="N2287" i="4"/>
  <c r="M2287" i="4"/>
  <c r="Q2287" i="4" s="1"/>
  <c r="P2286" i="4"/>
  <c r="O2286" i="4"/>
  <c r="N2286" i="4"/>
  <c r="M2286" i="4"/>
  <c r="Q2286" i="4" s="1"/>
  <c r="P2285" i="4"/>
  <c r="O2285" i="4"/>
  <c r="N2285" i="4"/>
  <c r="M2285" i="4"/>
  <c r="Q2285" i="4" s="1"/>
  <c r="P2284" i="4"/>
  <c r="O2284" i="4"/>
  <c r="N2284" i="4"/>
  <c r="M2284" i="4"/>
  <c r="Q2284" i="4" s="1"/>
  <c r="P2283" i="4"/>
  <c r="O2283" i="4"/>
  <c r="N2283" i="4"/>
  <c r="M2283" i="4"/>
  <c r="Q2283" i="4" s="1"/>
  <c r="P2282" i="4"/>
  <c r="O2282" i="4"/>
  <c r="N2282" i="4"/>
  <c r="M2282" i="4"/>
  <c r="Q2282" i="4" s="1"/>
  <c r="P2281" i="4"/>
  <c r="O2281" i="4"/>
  <c r="N2281" i="4"/>
  <c r="M2281" i="4"/>
  <c r="Q2281" i="4" s="1"/>
  <c r="P2280" i="4"/>
  <c r="O2280" i="4"/>
  <c r="N2280" i="4"/>
  <c r="M2280" i="4"/>
  <c r="Q2280" i="4" s="1"/>
  <c r="P2279" i="4"/>
  <c r="O2279" i="4"/>
  <c r="N2279" i="4"/>
  <c r="M2279" i="4"/>
  <c r="Q2279" i="4" s="1"/>
  <c r="P2278" i="4"/>
  <c r="O2278" i="4"/>
  <c r="N2278" i="4"/>
  <c r="M2278" i="4"/>
  <c r="Q2278" i="4" s="1"/>
  <c r="P2277" i="4"/>
  <c r="O2277" i="4"/>
  <c r="N2277" i="4"/>
  <c r="M2277" i="4"/>
  <c r="Q2277" i="4" s="1"/>
  <c r="P2276" i="4"/>
  <c r="O2276" i="4"/>
  <c r="N2276" i="4"/>
  <c r="M2276" i="4"/>
  <c r="Q2276" i="4" s="1"/>
  <c r="P2275" i="4"/>
  <c r="O2275" i="4"/>
  <c r="N2275" i="4"/>
  <c r="M2275" i="4"/>
  <c r="Q2275" i="4" s="1"/>
  <c r="P2274" i="4"/>
  <c r="O2274" i="4"/>
  <c r="N2274" i="4"/>
  <c r="M2274" i="4"/>
  <c r="Q2274" i="4" s="1"/>
  <c r="P2273" i="4"/>
  <c r="O2273" i="4"/>
  <c r="N2273" i="4"/>
  <c r="M2273" i="4"/>
  <c r="Q2273" i="4" s="1"/>
  <c r="P2272" i="4"/>
  <c r="O2272" i="4"/>
  <c r="N2272" i="4"/>
  <c r="M2272" i="4"/>
  <c r="Q2272" i="4" s="1"/>
  <c r="P2271" i="4"/>
  <c r="O2271" i="4"/>
  <c r="N2271" i="4"/>
  <c r="M2271" i="4"/>
  <c r="Q2271" i="4" s="1"/>
  <c r="P2270" i="4"/>
  <c r="O2270" i="4"/>
  <c r="N2270" i="4"/>
  <c r="M2270" i="4"/>
  <c r="Q2270" i="4" s="1"/>
  <c r="P2269" i="4"/>
  <c r="O2269" i="4"/>
  <c r="N2269" i="4"/>
  <c r="M2269" i="4"/>
  <c r="Q2269" i="4" s="1"/>
  <c r="P2268" i="4"/>
  <c r="O2268" i="4"/>
  <c r="N2268" i="4"/>
  <c r="M2268" i="4"/>
  <c r="Q2268" i="4" s="1"/>
  <c r="P2267" i="4"/>
  <c r="O2267" i="4"/>
  <c r="N2267" i="4"/>
  <c r="M2267" i="4"/>
  <c r="Q2267" i="4" s="1"/>
  <c r="P2266" i="4"/>
  <c r="O2266" i="4"/>
  <c r="N2266" i="4"/>
  <c r="M2266" i="4"/>
  <c r="Q2266" i="4" s="1"/>
  <c r="P2265" i="4"/>
  <c r="O2265" i="4"/>
  <c r="N2265" i="4"/>
  <c r="M2265" i="4"/>
  <c r="Q2265" i="4" s="1"/>
  <c r="P2264" i="4"/>
  <c r="O2264" i="4"/>
  <c r="N2264" i="4"/>
  <c r="M2264" i="4"/>
  <c r="Q2264" i="4" s="1"/>
  <c r="P2263" i="4"/>
  <c r="O2263" i="4"/>
  <c r="N2263" i="4"/>
  <c r="M2263" i="4"/>
  <c r="Q2263" i="4" s="1"/>
  <c r="P2262" i="4"/>
  <c r="O2262" i="4"/>
  <c r="N2262" i="4"/>
  <c r="M2262" i="4"/>
  <c r="Q2262" i="4" s="1"/>
  <c r="P2261" i="4"/>
  <c r="O2261" i="4"/>
  <c r="N2261" i="4"/>
  <c r="M2261" i="4"/>
  <c r="Q2261" i="4" s="1"/>
  <c r="P2260" i="4"/>
  <c r="O2260" i="4"/>
  <c r="N2260" i="4"/>
  <c r="M2260" i="4"/>
  <c r="Q2260" i="4" s="1"/>
  <c r="P2259" i="4"/>
  <c r="O2259" i="4"/>
  <c r="N2259" i="4"/>
  <c r="M2259" i="4"/>
  <c r="Q2259" i="4" s="1"/>
  <c r="P2258" i="4"/>
  <c r="O2258" i="4"/>
  <c r="N2258" i="4"/>
  <c r="M2258" i="4"/>
  <c r="Q2258" i="4" s="1"/>
  <c r="P2257" i="4"/>
  <c r="O2257" i="4"/>
  <c r="N2257" i="4"/>
  <c r="M2257" i="4"/>
  <c r="Q2257" i="4" s="1"/>
  <c r="P2256" i="4"/>
  <c r="O2256" i="4"/>
  <c r="N2256" i="4"/>
  <c r="M2256" i="4"/>
  <c r="Q2256" i="4" s="1"/>
  <c r="P2255" i="4"/>
  <c r="O2255" i="4"/>
  <c r="N2255" i="4"/>
  <c r="M2255" i="4"/>
  <c r="Q2255" i="4" s="1"/>
  <c r="P2254" i="4"/>
  <c r="O2254" i="4"/>
  <c r="N2254" i="4"/>
  <c r="M2254" i="4"/>
  <c r="Q2254" i="4" s="1"/>
  <c r="P2253" i="4"/>
  <c r="O2253" i="4"/>
  <c r="N2253" i="4"/>
  <c r="M2253" i="4"/>
  <c r="Q2253" i="4" s="1"/>
  <c r="P2252" i="4"/>
  <c r="O2252" i="4"/>
  <c r="N2252" i="4"/>
  <c r="M2252" i="4"/>
  <c r="Q2252" i="4" s="1"/>
  <c r="P2251" i="4"/>
  <c r="O2251" i="4"/>
  <c r="N2251" i="4"/>
  <c r="M2251" i="4"/>
  <c r="Q2251" i="4" s="1"/>
  <c r="P2250" i="4"/>
  <c r="O2250" i="4"/>
  <c r="N2250" i="4"/>
  <c r="M2250" i="4"/>
  <c r="Q2250" i="4" s="1"/>
  <c r="P2249" i="4"/>
  <c r="O2249" i="4"/>
  <c r="N2249" i="4"/>
  <c r="M2249" i="4"/>
  <c r="Q2249" i="4" s="1"/>
  <c r="P2248" i="4"/>
  <c r="O2248" i="4"/>
  <c r="N2248" i="4"/>
  <c r="M2248" i="4"/>
  <c r="Q2248" i="4" s="1"/>
  <c r="P2247" i="4"/>
  <c r="O2247" i="4"/>
  <c r="N2247" i="4"/>
  <c r="M2247" i="4"/>
  <c r="Q2247" i="4" s="1"/>
  <c r="P2246" i="4"/>
  <c r="O2246" i="4"/>
  <c r="N2246" i="4"/>
  <c r="M2246" i="4"/>
  <c r="Q2246" i="4" s="1"/>
  <c r="P2245" i="4"/>
  <c r="O2245" i="4"/>
  <c r="N2245" i="4"/>
  <c r="M2245" i="4"/>
  <c r="Q2245" i="4" s="1"/>
  <c r="P2244" i="4"/>
  <c r="O2244" i="4"/>
  <c r="N2244" i="4"/>
  <c r="M2244" i="4"/>
  <c r="Q2244" i="4" s="1"/>
  <c r="P2243" i="4"/>
  <c r="O2243" i="4"/>
  <c r="N2243" i="4"/>
  <c r="M2243" i="4"/>
  <c r="Q2243" i="4" s="1"/>
  <c r="P2242" i="4"/>
  <c r="O2242" i="4"/>
  <c r="N2242" i="4"/>
  <c r="M2242" i="4"/>
  <c r="Q2242" i="4" s="1"/>
  <c r="P2241" i="4"/>
  <c r="O2241" i="4"/>
  <c r="N2241" i="4"/>
  <c r="M2241" i="4"/>
  <c r="Q2241" i="4" s="1"/>
  <c r="P2240" i="4"/>
  <c r="O2240" i="4"/>
  <c r="N2240" i="4"/>
  <c r="M2240" i="4"/>
  <c r="Q2240" i="4" s="1"/>
  <c r="P2239" i="4"/>
  <c r="O2239" i="4"/>
  <c r="N2239" i="4"/>
  <c r="M2239" i="4"/>
  <c r="Q2239" i="4" s="1"/>
  <c r="P2238" i="4"/>
  <c r="O2238" i="4"/>
  <c r="N2238" i="4"/>
  <c r="M2238" i="4"/>
  <c r="Q2238" i="4" s="1"/>
  <c r="P2237" i="4"/>
  <c r="O2237" i="4"/>
  <c r="N2237" i="4"/>
  <c r="M2237" i="4"/>
  <c r="Q2237" i="4" s="1"/>
  <c r="P2236" i="4"/>
  <c r="O2236" i="4"/>
  <c r="N2236" i="4"/>
  <c r="M2236" i="4"/>
  <c r="Q2236" i="4" s="1"/>
  <c r="P2235" i="4"/>
  <c r="O2235" i="4"/>
  <c r="N2235" i="4"/>
  <c r="M2235" i="4"/>
  <c r="Q2235" i="4" s="1"/>
  <c r="P2234" i="4"/>
  <c r="O2234" i="4"/>
  <c r="N2234" i="4"/>
  <c r="M2234" i="4"/>
  <c r="Q2234" i="4" s="1"/>
  <c r="P2233" i="4"/>
  <c r="O2233" i="4"/>
  <c r="N2233" i="4"/>
  <c r="M2233" i="4"/>
  <c r="Q2233" i="4" s="1"/>
  <c r="P2232" i="4"/>
  <c r="O2232" i="4"/>
  <c r="N2232" i="4"/>
  <c r="M2232" i="4"/>
  <c r="Q2232" i="4" s="1"/>
  <c r="P2231" i="4"/>
  <c r="O2231" i="4"/>
  <c r="N2231" i="4"/>
  <c r="M2231" i="4"/>
  <c r="Q2231" i="4" s="1"/>
  <c r="P2230" i="4"/>
  <c r="O2230" i="4"/>
  <c r="N2230" i="4"/>
  <c r="M2230" i="4"/>
  <c r="Q2230" i="4" s="1"/>
  <c r="P2229" i="4"/>
  <c r="O2229" i="4"/>
  <c r="N2229" i="4"/>
  <c r="M2229" i="4"/>
  <c r="Q2229" i="4" s="1"/>
  <c r="P2228" i="4"/>
  <c r="O2228" i="4"/>
  <c r="N2228" i="4"/>
  <c r="M2228" i="4"/>
  <c r="Q2228" i="4" s="1"/>
  <c r="P2227" i="4"/>
  <c r="O2227" i="4"/>
  <c r="N2227" i="4"/>
  <c r="M2227" i="4"/>
  <c r="Q2227" i="4" s="1"/>
  <c r="P2226" i="4"/>
  <c r="O2226" i="4"/>
  <c r="N2226" i="4"/>
  <c r="M2226" i="4"/>
  <c r="Q2226" i="4" s="1"/>
  <c r="P2225" i="4"/>
  <c r="O2225" i="4"/>
  <c r="N2225" i="4"/>
  <c r="M2225" i="4"/>
  <c r="Q2225" i="4" s="1"/>
  <c r="P2224" i="4"/>
  <c r="O2224" i="4"/>
  <c r="N2224" i="4"/>
  <c r="M2224" i="4"/>
  <c r="Q2224" i="4" s="1"/>
  <c r="P2223" i="4"/>
  <c r="O2223" i="4"/>
  <c r="N2223" i="4"/>
  <c r="M2223" i="4"/>
  <c r="Q2223" i="4" s="1"/>
  <c r="P2222" i="4"/>
  <c r="O2222" i="4"/>
  <c r="N2222" i="4"/>
  <c r="M2222" i="4"/>
  <c r="Q2222" i="4" s="1"/>
  <c r="P2221" i="4"/>
  <c r="O2221" i="4"/>
  <c r="N2221" i="4"/>
  <c r="M2221" i="4"/>
  <c r="Q2221" i="4" s="1"/>
  <c r="P2220" i="4"/>
  <c r="O2220" i="4"/>
  <c r="N2220" i="4"/>
  <c r="M2220" i="4"/>
  <c r="Q2220" i="4" s="1"/>
  <c r="P2219" i="4"/>
  <c r="O2219" i="4"/>
  <c r="N2219" i="4"/>
  <c r="M2219" i="4"/>
  <c r="Q2219" i="4" s="1"/>
  <c r="P2218" i="4"/>
  <c r="O2218" i="4"/>
  <c r="N2218" i="4"/>
  <c r="M2218" i="4"/>
  <c r="Q2218" i="4" s="1"/>
  <c r="P2217" i="4"/>
  <c r="O2217" i="4"/>
  <c r="N2217" i="4"/>
  <c r="M2217" i="4"/>
  <c r="Q2217" i="4" s="1"/>
  <c r="P2216" i="4"/>
  <c r="O2216" i="4"/>
  <c r="N2216" i="4"/>
  <c r="M2216" i="4"/>
  <c r="Q2216" i="4" s="1"/>
  <c r="P2215" i="4"/>
  <c r="O2215" i="4"/>
  <c r="N2215" i="4"/>
  <c r="M2215" i="4"/>
  <c r="Q2215" i="4" s="1"/>
  <c r="P2214" i="4"/>
  <c r="O2214" i="4"/>
  <c r="N2214" i="4"/>
  <c r="M2214" i="4"/>
  <c r="Q2214" i="4" s="1"/>
  <c r="P2213" i="4"/>
  <c r="O2213" i="4"/>
  <c r="N2213" i="4"/>
  <c r="M2213" i="4"/>
  <c r="Q2213" i="4" s="1"/>
  <c r="P2212" i="4"/>
  <c r="O2212" i="4"/>
  <c r="N2212" i="4"/>
  <c r="M2212" i="4"/>
  <c r="Q2212" i="4" s="1"/>
  <c r="P2211" i="4"/>
  <c r="O2211" i="4"/>
  <c r="N2211" i="4"/>
  <c r="M2211" i="4"/>
  <c r="Q2211" i="4" s="1"/>
  <c r="P2210" i="4"/>
  <c r="O2210" i="4"/>
  <c r="N2210" i="4"/>
  <c r="M2210" i="4"/>
  <c r="Q2210" i="4" s="1"/>
  <c r="P2209" i="4"/>
  <c r="O2209" i="4"/>
  <c r="N2209" i="4"/>
  <c r="M2209" i="4"/>
  <c r="Q2209" i="4" s="1"/>
  <c r="P2208" i="4"/>
  <c r="O2208" i="4"/>
  <c r="N2208" i="4"/>
  <c r="M2208" i="4"/>
  <c r="Q2208" i="4" s="1"/>
  <c r="P2207" i="4"/>
  <c r="O2207" i="4"/>
  <c r="N2207" i="4"/>
  <c r="M2207" i="4"/>
  <c r="Q2207" i="4" s="1"/>
  <c r="P2206" i="4"/>
  <c r="O2206" i="4"/>
  <c r="N2206" i="4"/>
  <c r="M2206" i="4"/>
  <c r="Q2206" i="4" s="1"/>
  <c r="P2205" i="4"/>
  <c r="O2205" i="4"/>
  <c r="N2205" i="4"/>
  <c r="M2205" i="4"/>
  <c r="Q2205" i="4" s="1"/>
  <c r="P2204" i="4"/>
  <c r="O2204" i="4"/>
  <c r="N2204" i="4"/>
  <c r="M2204" i="4"/>
  <c r="Q2204" i="4" s="1"/>
  <c r="P2203" i="4"/>
  <c r="O2203" i="4"/>
  <c r="N2203" i="4"/>
  <c r="M2203" i="4"/>
  <c r="Q2203" i="4" s="1"/>
  <c r="P2202" i="4"/>
  <c r="O2202" i="4"/>
  <c r="N2202" i="4"/>
  <c r="M2202" i="4"/>
  <c r="Q2202" i="4" s="1"/>
  <c r="P2201" i="4"/>
  <c r="O2201" i="4"/>
  <c r="N2201" i="4"/>
  <c r="M2201" i="4"/>
  <c r="Q2201" i="4" s="1"/>
  <c r="P2200" i="4"/>
  <c r="O2200" i="4"/>
  <c r="N2200" i="4"/>
  <c r="M2200" i="4"/>
  <c r="Q2200" i="4" s="1"/>
  <c r="P2199" i="4"/>
  <c r="O2199" i="4"/>
  <c r="N2199" i="4"/>
  <c r="M2199" i="4"/>
  <c r="Q2199" i="4" s="1"/>
  <c r="P2198" i="4"/>
  <c r="O2198" i="4"/>
  <c r="N2198" i="4"/>
  <c r="M2198" i="4"/>
  <c r="Q2198" i="4" s="1"/>
  <c r="P2197" i="4"/>
  <c r="O2197" i="4"/>
  <c r="N2197" i="4"/>
  <c r="M2197" i="4"/>
  <c r="Q2197" i="4" s="1"/>
  <c r="P2196" i="4"/>
  <c r="O2196" i="4"/>
  <c r="N2196" i="4"/>
  <c r="M2196" i="4"/>
  <c r="Q2196" i="4" s="1"/>
  <c r="P2195" i="4"/>
  <c r="O2195" i="4"/>
  <c r="N2195" i="4"/>
  <c r="M2195" i="4"/>
  <c r="Q2195" i="4" s="1"/>
  <c r="P2194" i="4"/>
  <c r="O2194" i="4"/>
  <c r="N2194" i="4"/>
  <c r="M2194" i="4"/>
  <c r="Q2194" i="4" s="1"/>
  <c r="P2193" i="4"/>
  <c r="O2193" i="4"/>
  <c r="N2193" i="4"/>
  <c r="M2193" i="4"/>
  <c r="Q2193" i="4" s="1"/>
  <c r="P2192" i="4"/>
  <c r="O2192" i="4"/>
  <c r="N2192" i="4"/>
  <c r="M2192" i="4"/>
  <c r="Q2192" i="4" s="1"/>
  <c r="P2191" i="4"/>
  <c r="O2191" i="4"/>
  <c r="N2191" i="4"/>
  <c r="M2191" i="4"/>
  <c r="Q2191" i="4" s="1"/>
  <c r="P2190" i="4"/>
  <c r="O2190" i="4"/>
  <c r="N2190" i="4"/>
  <c r="M2190" i="4"/>
  <c r="Q2190" i="4" s="1"/>
  <c r="P2189" i="4"/>
  <c r="O2189" i="4"/>
  <c r="N2189" i="4"/>
  <c r="M2189" i="4"/>
  <c r="Q2189" i="4" s="1"/>
  <c r="P2188" i="4"/>
  <c r="O2188" i="4"/>
  <c r="N2188" i="4"/>
  <c r="M2188" i="4"/>
  <c r="Q2188" i="4" s="1"/>
  <c r="P2187" i="4"/>
  <c r="O2187" i="4"/>
  <c r="N2187" i="4"/>
  <c r="M2187" i="4"/>
  <c r="Q2187" i="4" s="1"/>
  <c r="P2186" i="4"/>
  <c r="O2186" i="4"/>
  <c r="N2186" i="4"/>
  <c r="M2186" i="4"/>
  <c r="Q2186" i="4" s="1"/>
  <c r="P2185" i="4"/>
  <c r="O2185" i="4"/>
  <c r="N2185" i="4"/>
  <c r="M2185" i="4"/>
  <c r="Q2185" i="4" s="1"/>
  <c r="P2184" i="4"/>
  <c r="O2184" i="4"/>
  <c r="N2184" i="4"/>
  <c r="M2184" i="4"/>
  <c r="Q2184" i="4" s="1"/>
  <c r="P2183" i="4"/>
  <c r="O2183" i="4"/>
  <c r="N2183" i="4"/>
  <c r="M2183" i="4"/>
  <c r="Q2183" i="4" s="1"/>
  <c r="P2182" i="4"/>
  <c r="O2182" i="4"/>
  <c r="N2182" i="4"/>
  <c r="M2182" i="4"/>
  <c r="Q2182" i="4" s="1"/>
  <c r="P2181" i="4"/>
  <c r="O2181" i="4"/>
  <c r="N2181" i="4"/>
  <c r="M2181" i="4"/>
  <c r="Q2181" i="4" s="1"/>
  <c r="P2180" i="4"/>
  <c r="O2180" i="4"/>
  <c r="N2180" i="4"/>
  <c r="M2180" i="4"/>
  <c r="Q2180" i="4" s="1"/>
  <c r="P2179" i="4"/>
  <c r="O2179" i="4"/>
  <c r="N2179" i="4"/>
  <c r="M2179" i="4"/>
  <c r="Q2179" i="4" s="1"/>
  <c r="P2178" i="4"/>
  <c r="O2178" i="4"/>
  <c r="N2178" i="4"/>
  <c r="M2178" i="4"/>
  <c r="Q2178" i="4" s="1"/>
  <c r="P2177" i="4"/>
  <c r="O2177" i="4"/>
  <c r="N2177" i="4"/>
  <c r="M2177" i="4"/>
  <c r="Q2177" i="4" s="1"/>
  <c r="P2176" i="4"/>
  <c r="O2176" i="4"/>
  <c r="N2176" i="4"/>
  <c r="M2176" i="4"/>
  <c r="Q2176" i="4" s="1"/>
  <c r="P2175" i="4"/>
  <c r="O2175" i="4"/>
  <c r="N2175" i="4"/>
  <c r="M2175" i="4"/>
  <c r="Q2175" i="4" s="1"/>
  <c r="P2174" i="4"/>
  <c r="O2174" i="4"/>
  <c r="N2174" i="4"/>
  <c r="M2174" i="4"/>
  <c r="Q2174" i="4" s="1"/>
  <c r="P2173" i="4"/>
  <c r="O2173" i="4"/>
  <c r="N2173" i="4"/>
  <c r="M2173" i="4"/>
  <c r="Q2173" i="4" s="1"/>
  <c r="P2172" i="4"/>
  <c r="O2172" i="4"/>
  <c r="N2172" i="4"/>
  <c r="M2172" i="4"/>
  <c r="Q2172" i="4" s="1"/>
  <c r="P2171" i="4"/>
  <c r="O2171" i="4"/>
  <c r="N2171" i="4"/>
  <c r="M2171" i="4"/>
  <c r="Q2171" i="4" s="1"/>
  <c r="P2170" i="4"/>
  <c r="O2170" i="4"/>
  <c r="N2170" i="4"/>
  <c r="M2170" i="4"/>
  <c r="Q2170" i="4" s="1"/>
  <c r="P2169" i="4"/>
  <c r="O2169" i="4"/>
  <c r="N2169" i="4"/>
  <c r="M2169" i="4"/>
  <c r="Q2169" i="4" s="1"/>
  <c r="P2168" i="4"/>
  <c r="O2168" i="4"/>
  <c r="N2168" i="4"/>
  <c r="M2168" i="4"/>
  <c r="Q2168" i="4" s="1"/>
  <c r="P2167" i="4"/>
  <c r="O2167" i="4"/>
  <c r="N2167" i="4"/>
  <c r="M2167" i="4"/>
  <c r="Q2167" i="4" s="1"/>
  <c r="P2166" i="4"/>
  <c r="O2166" i="4"/>
  <c r="N2166" i="4"/>
  <c r="M2166" i="4"/>
  <c r="Q2166" i="4" s="1"/>
  <c r="P2165" i="4"/>
  <c r="O2165" i="4"/>
  <c r="N2165" i="4"/>
  <c r="M2165" i="4"/>
  <c r="Q2165" i="4" s="1"/>
  <c r="P2164" i="4"/>
  <c r="O2164" i="4"/>
  <c r="N2164" i="4"/>
  <c r="M2164" i="4"/>
  <c r="Q2164" i="4" s="1"/>
  <c r="P2163" i="4"/>
  <c r="O2163" i="4"/>
  <c r="N2163" i="4"/>
  <c r="M2163" i="4"/>
  <c r="Q2163" i="4" s="1"/>
  <c r="P2162" i="4"/>
  <c r="O2162" i="4"/>
  <c r="N2162" i="4"/>
  <c r="M2162" i="4"/>
  <c r="Q2162" i="4" s="1"/>
  <c r="P2161" i="4"/>
  <c r="O2161" i="4"/>
  <c r="N2161" i="4"/>
  <c r="M2161" i="4"/>
  <c r="Q2161" i="4" s="1"/>
  <c r="P2160" i="4"/>
  <c r="O2160" i="4"/>
  <c r="N2160" i="4"/>
  <c r="M2160" i="4"/>
  <c r="Q2160" i="4" s="1"/>
  <c r="P2159" i="4"/>
  <c r="O2159" i="4"/>
  <c r="N2159" i="4"/>
  <c r="M2159" i="4"/>
  <c r="Q2159" i="4" s="1"/>
  <c r="P2158" i="4"/>
  <c r="O2158" i="4"/>
  <c r="N2158" i="4"/>
  <c r="M2158" i="4"/>
  <c r="Q2158" i="4" s="1"/>
  <c r="P2157" i="4"/>
  <c r="O2157" i="4"/>
  <c r="N2157" i="4"/>
  <c r="M2157" i="4"/>
  <c r="Q2157" i="4" s="1"/>
  <c r="P2156" i="4"/>
  <c r="O2156" i="4"/>
  <c r="N2156" i="4"/>
  <c r="M2156" i="4"/>
  <c r="Q2156" i="4" s="1"/>
  <c r="P2155" i="4"/>
  <c r="O2155" i="4"/>
  <c r="N2155" i="4"/>
  <c r="M2155" i="4"/>
  <c r="Q2155" i="4" s="1"/>
  <c r="P2154" i="4"/>
  <c r="O2154" i="4"/>
  <c r="N2154" i="4"/>
  <c r="M2154" i="4"/>
  <c r="Q2154" i="4" s="1"/>
  <c r="P2153" i="4"/>
  <c r="O2153" i="4"/>
  <c r="N2153" i="4"/>
  <c r="M2153" i="4"/>
  <c r="Q2153" i="4" s="1"/>
  <c r="P2152" i="4"/>
  <c r="O2152" i="4"/>
  <c r="N2152" i="4"/>
  <c r="M2152" i="4"/>
  <c r="Q2152" i="4" s="1"/>
  <c r="P2151" i="4"/>
  <c r="O2151" i="4"/>
  <c r="N2151" i="4"/>
  <c r="M2151" i="4"/>
  <c r="Q2151" i="4" s="1"/>
  <c r="P2150" i="4"/>
  <c r="O2150" i="4"/>
  <c r="N2150" i="4"/>
  <c r="M2150" i="4"/>
  <c r="Q2150" i="4" s="1"/>
  <c r="P2149" i="4"/>
  <c r="O2149" i="4"/>
  <c r="N2149" i="4"/>
  <c r="M2149" i="4"/>
  <c r="Q2149" i="4" s="1"/>
  <c r="P2148" i="4"/>
  <c r="O2148" i="4"/>
  <c r="N2148" i="4"/>
  <c r="M2148" i="4"/>
  <c r="Q2148" i="4" s="1"/>
  <c r="P2147" i="4"/>
  <c r="O2147" i="4"/>
  <c r="N2147" i="4"/>
  <c r="M2147" i="4"/>
  <c r="Q2147" i="4" s="1"/>
  <c r="P2146" i="4"/>
  <c r="O2146" i="4"/>
  <c r="N2146" i="4"/>
  <c r="M2146" i="4"/>
  <c r="Q2146" i="4" s="1"/>
  <c r="P2145" i="4"/>
  <c r="O2145" i="4"/>
  <c r="N2145" i="4"/>
  <c r="M2145" i="4"/>
  <c r="Q2145" i="4" s="1"/>
  <c r="P2144" i="4"/>
  <c r="O2144" i="4"/>
  <c r="N2144" i="4"/>
  <c r="M2144" i="4"/>
  <c r="Q2144" i="4" s="1"/>
  <c r="P2143" i="4"/>
  <c r="O2143" i="4"/>
  <c r="N2143" i="4"/>
  <c r="M2143" i="4"/>
  <c r="Q2143" i="4" s="1"/>
  <c r="P2142" i="4"/>
  <c r="O2142" i="4"/>
  <c r="N2142" i="4"/>
  <c r="M2142" i="4"/>
  <c r="Q2142" i="4" s="1"/>
  <c r="P2141" i="4"/>
  <c r="O2141" i="4"/>
  <c r="N2141" i="4"/>
  <c r="M2141" i="4"/>
  <c r="Q2141" i="4" s="1"/>
  <c r="P2140" i="4"/>
  <c r="O2140" i="4"/>
  <c r="N2140" i="4"/>
  <c r="M2140" i="4"/>
  <c r="Q2140" i="4" s="1"/>
  <c r="P2139" i="4"/>
  <c r="O2139" i="4"/>
  <c r="N2139" i="4"/>
  <c r="M2139" i="4"/>
  <c r="Q2139" i="4" s="1"/>
  <c r="P2138" i="4"/>
  <c r="O2138" i="4"/>
  <c r="N2138" i="4"/>
  <c r="M2138" i="4"/>
  <c r="Q2138" i="4" s="1"/>
  <c r="P2137" i="4"/>
  <c r="O2137" i="4"/>
  <c r="N2137" i="4"/>
  <c r="M2137" i="4"/>
  <c r="Q2137" i="4" s="1"/>
  <c r="P2136" i="4"/>
  <c r="O2136" i="4"/>
  <c r="N2136" i="4"/>
  <c r="M2136" i="4"/>
  <c r="Q2136" i="4" s="1"/>
  <c r="P2135" i="4"/>
  <c r="O2135" i="4"/>
  <c r="N2135" i="4"/>
  <c r="M2135" i="4"/>
  <c r="Q2135" i="4" s="1"/>
  <c r="P2134" i="4"/>
  <c r="O2134" i="4"/>
  <c r="N2134" i="4"/>
  <c r="M2134" i="4"/>
  <c r="Q2134" i="4" s="1"/>
  <c r="P2133" i="4"/>
  <c r="O2133" i="4"/>
  <c r="N2133" i="4"/>
  <c r="M2133" i="4"/>
  <c r="Q2133" i="4" s="1"/>
  <c r="P2132" i="4"/>
  <c r="O2132" i="4"/>
  <c r="N2132" i="4"/>
  <c r="M2132" i="4"/>
  <c r="Q2132" i="4" s="1"/>
  <c r="P2131" i="4"/>
  <c r="O2131" i="4"/>
  <c r="N2131" i="4"/>
  <c r="M2131" i="4"/>
  <c r="Q2131" i="4" s="1"/>
  <c r="P2130" i="4"/>
  <c r="O2130" i="4"/>
  <c r="N2130" i="4"/>
  <c r="M2130" i="4"/>
  <c r="Q2130" i="4" s="1"/>
  <c r="P2129" i="4"/>
  <c r="O2129" i="4"/>
  <c r="N2129" i="4"/>
  <c r="M2129" i="4"/>
  <c r="Q2129" i="4" s="1"/>
  <c r="P2128" i="4"/>
  <c r="O2128" i="4"/>
  <c r="N2128" i="4"/>
  <c r="M2128" i="4"/>
  <c r="Q2128" i="4" s="1"/>
  <c r="P2127" i="4"/>
  <c r="O2127" i="4"/>
  <c r="N2127" i="4"/>
  <c r="M2127" i="4"/>
  <c r="Q2127" i="4" s="1"/>
  <c r="P2126" i="4"/>
  <c r="O2126" i="4"/>
  <c r="N2126" i="4"/>
  <c r="M2126" i="4"/>
  <c r="Q2126" i="4" s="1"/>
  <c r="P2125" i="4"/>
  <c r="O2125" i="4"/>
  <c r="N2125" i="4"/>
  <c r="M2125" i="4"/>
  <c r="Q2125" i="4" s="1"/>
  <c r="P2124" i="4"/>
  <c r="O2124" i="4"/>
  <c r="N2124" i="4"/>
  <c r="M2124" i="4"/>
  <c r="Q2124" i="4" s="1"/>
  <c r="P2123" i="4"/>
  <c r="O2123" i="4"/>
  <c r="N2123" i="4"/>
  <c r="M2123" i="4"/>
  <c r="Q2123" i="4" s="1"/>
  <c r="P2122" i="4"/>
  <c r="O2122" i="4"/>
  <c r="N2122" i="4"/>
  <c r="M2122" i="4"/>
  <c r="Q2122" i="4" s="1"/>
  <c r="P2121" i="4"/>
  <c r="O2121" i="4"/>
  <c r="N2121" i="4"/>
  <c r="M2121" i="4"/>
  <c r="Q2121" i="4" s="1"/>
  <c r="P2120" i="4"/>
  <c r="O2120" i="4"/>
  <c r="N2120" i="4"/>
  <c r="M2120" i="4"/>
  <c r="Q2120" i="4" s="1"/>
  <c r="P2119" i="4"/>
  <c r="O2119" i="4"/>
  <c r="N2119" i="4"/>
  <c r="M2119" i="4"/>
  <c r="Q2119" i="4" s="1"/>
  <c r="P2118" i="4"/>
  <c r="O2118" i="4"/>
  <c r="N2118" i="4"/>
  <c r="M2118" i="4"/>
  <c r="Q2118" i="4" s="1"/>
  <c r="P2117" i="4"/>
  <c r="O2117" i="4"/>
  <c r="N2117" i="4"/>
  <c r="M2117" i="4"/>
  <c r="Q2117" i="4" s="1"/>
  <c r="P2116" i="4"/>
  <c r="O2116" i="4"/>
  <c r="N2116" i="4"/>
  <c r="M2116" i="4"/>
  <c r="Q2116" i="4" s="1"/>
  <c r="P2115" i="4"/>
  <c r="O2115" i="4"/>
  <c r="N2115" i="4"/>
  <c r="M2115" i="4"/>
  <c r="Q2115" i="4" s="1"/>
  <c r="P2114" i="4"/>
  <c r="O2114" i="4"/>
  <c r="N2114" i="4"/>
  <c r="M2114" i="4"/>
  <c r="Q2114" i="4" s="1"/>
  <c r="P2113" i="4"/>
  <c r="O2113" i="4"/>
  <c r="N2113" i="4"/>
  <c r="M2113" i="4"/>
  <c r="Q2113" i="4" s="1"/>
  <c r="P2112" i="4"/>
  <c r="O2112" i="4"/>
  <c r="N2112" i="4"/>
  <c r="M2112" i="4"/>
  <c r="Q2112" i="4" s="1"/>
  <c r="P2111" i="4"/>
  <c r="O2111" i="4"/>
  <c r="N2111" i="4"/>
  <c r="M2111" i="4"/>
  <c r="Q2111" i="4" s="1"/>
  <c r="P2110" i="4"/>
  <c r="O2110" i="4"/>
  <c r="N2110" i="4"/>
  <c r="M2110" i="4"/>
  <c r="Q2110" i="4" s="1"/>
  <c r="P2109" i="4"/>
  <c r="O2109" i="4"/>
  <c r="N2109" i="4"/>
  <c r="M2109" i="4"/>
  <c r="Q2109" i="4" s="1"/>
  <c r="P2108" i="4"/>
  <c r="O2108" i="4"/>
  <c r="N2108" i="4"/>
  <c r="M2108" i="4"/>
  <c r="Q2108" i="4" s="1"/>
  <c r="P2107" i="4"/>
  <c r="O2107" i="4"/>
  <c r="N2107" i="4"/>
  <c r="M2107" i="4"/>
  <c r="Q2107" i="4" s="1"/>
  <c r="P2106" i="4"/>
  <c r="O2106" i="4"/>
  <c r="N2106" i="4"/>
  <c r="M2106" i="4"/>
  <c r="Q2106" i="4" s="1"/>
  <c r="P2105" i="4"/>
  <c r="O2105" i="4"/>
  <c r="N2105" i="4"/>
  <c r="M2105" i="4"/>
  <c r="Q2105" i="4" s="1"/>
  <c r="P2104" i="4"/>
  <c r="O2104" i="4"/>
  <c r="N2104" i="4"/>
  <c r="M2104" i="4"/>
  <c r="Q2104" i="4" s="1"/>
  <c r="P2103" i="4"/>
  <c r="O2103" i="4"/>
  <c r="N2103" i="4"/>
  <c r="M2103" i="4"/>
  <c r="Q2103" i="4" s="1"/>
  <c r="P2102" i="4"/>
  <c r="O2102" i="4"/>
  <c r="N2102" i="4"/>
  <c r="M2102" i="4"/>
  <c r="Q2102" i="4" s="1"/>
  <c r="P2101" i="4"/>
  <c r="O2101" i="4"/>
  <c r="N2101" i="4"/>
  <c r="M2101" i="4"/>
  <c r="Q2101" i="4" s="1"/>
  <c r="P2100" i="4"/>
  <c r="O2100" i="4"/>
  <c r="N2100" i="4"/>
  <c r="M2100" i="4"/>
  <c r="Q2100" i="4" s="1"/>
  <c r="P2099" i="4"/>
  <c r="O2099" i="4"/>
  <c r="N2099" i="4"/>
  <c r="M2099" i="4"/>
  <c r="Q2099" i="4" s="1"/>
  <c r="P2098" i="4"/>
  <c r="O2098" i="4"/>
  <c r="N2098" i="4"/>
  <c r="M2098" i="4"/>
  <c r="Q2098" i="4" s="1"/>
  <c r="P2097" i="4"/>
  <c r="O2097" i="4"/>
  <c r="N2097" i="4"/>
  <c r="M2097" i="4"/>
  <c r="Q2097" i="4" s="1"/>
  <c r="P2096" i="4"/>
  <c r="O2096" i="4"/>
  <c r="N2096" i="4"/>
  <c r="M2096" i="4"/>
  <c r="Q2096" i="4" s="1"/>
  <c r="P2095" i="4"/>
  <c r="O2095" i="4"/>
  <c r="N2095" i="4"/>
  <c r="M2095" i="4"/>
  <c r="Q2095" i="4" s="1"/>
  <c r="P2094" i="4"/>
  <c r="O2094" i="4"/>
  <c r="N2094" i="4"/>
  <c r="M2094" i="4"/>
  <c r="Q2094" i="4" s="1"/>
  <c r="P2093" i="4"/>
  <c r="O2093" i="4"/>
  <c r="N2093" i="4"/>
  <c r="M2093" i="4"/>
  <c r="Q2093" i="4" s="1"/>
  <c r="P2092" i="4"/>
  <c r="O2092" i="4"/>
  <c r="N2092" i="4"/>
  <c r="M2092" i="4"/>
  <c r="Q2092" i="4" s="1"/>
  <c r="P2091" i="4"/>
  <c r="O2091" i="4"/>
  <c r="N2091" i="4"/>
  <c r="M2091" i="4"/>
  <c r="Q2091" i="4" s="1"/>
  <c r="P2090" i="4"/>
  <c r="O2090" i="4"/>
  <c r="N2090" i="4"/>
  <c r="M2090" i="4"/>
  <c r="Q2090" i="4" s="1"/>
  <c r="P2089" i="4"/>
  <c r="O2089" i="4"/>
  <c r="N2089" i="4"/>
  <c r="M2089" i="4"/>
  <c r="Q2089" i="4" s="1"/>
  <c r="P2088" i="4"/>
  <c r="O2088" i="4"/>
  <c r="N2088" i="4"/>
  <c r="M2088" i="4"/>
  <c r="Q2088" i="4" s="1"/>
  <c r="P2087" i="4"/>
  <c r="O2087" i="4"/>
  <c r="N2087" i="4"/>
  <c r="M2087" i="4"/>
  <c r="Q2087" i="4" s="1"/>
  <c r="P2086" i="4"/>
  <c r="O2086" i="4"/>
  <c r="N2086" i="4"/>
  <c r="M2086" i="4"/>
  <c r="Q2086" i="4" s="1"/>
  <c r="P2085" i="4"/>
  <c r="O2085" i="4"/>
  <c r="N2085" i="4"/>
  <c r="M2085" i="4"/>
  <c r="Q2085" i="4" s="1"/>
  <c r="P2084" i="4"/>
  <c r="O2084" i="4"/>
  <c r="N2084" i="4"/>
  <c r="M2084" i="4"/>
  <c r="Q2084" i="4" s="1"/>
  <c r="P2083" i="4"/>
  <c r="O2083" i="4"/>
  <c r="N2083" i="4"/>
  <c r="M2083" i="4"/>
  <c r="Q2083" i="4" s="1"/>
  <c r="P2082" i="4"/>
  <c r="O2082" i="4"/>
  <c r="N2082" i="4"/>
  <c r="M2082" i="4"/>
  <c r="Q2082" i="4" s="1"/>
  <c r="P2081" i="4"/>
  <c r="O2081" i="4"/>
  <c r="N2081" i="4"/>
  <c r="M2081" i="4"/>
  <c r="Q2081" i="4" s="1"/>
  <c r="P2080" i="4"/>
  <c r="O2080" i="4"/>
  <c r="N2080" i="4"/>
  <c r="M2080" i="4"/>
  <c r="Q2080" i="4" s="1"/>
  <c r="P2079" i="4"/>
  <c r="O2079" i="4"/>
  <c r="N2079" i="4"/>
  <c r="M2079" i="4"/>
  <c r="Q2079" i="4" s="1"/>
  <c r="P2078" i="4"/>
  <c r="O2078" i="4"/>
  <c r="N2078" i="4"/>
  <c r="M2078" i="4"/>
  <c r="Q2078" i="4" s="1"/>
  <c r="P2077" i="4"/>
  <c r="O2077" i="4"/>
  <c r="N2077" i="4"/>
  <c r="M2077" i="4"/>
  <c r="Q2077" i="4" s="1"/>
  <c r="P2076" i="4"/>
  <c r="O2076" i="4"/>
  <c r="N2076" i="4"/>
  <c r="M2076" i="4"/>
  <c r="Q2076" i="4" s="1"/>
  <c r="P2075" i="4"/>
  <c r="O2075" i="4"/>
  <c r="N2075" i="4"/>
  <c r="M2075" i="4"/>
  <c r="Q2075" i="4" s="1"/>
  <c r="P2074" i="4"/>
  <c r="O2074" i="4"/>
  <c r="N2074" i="4"/>
  <c r="M2074" i="4"/>
  <c r="Q2074" i="4" s="1"/>
  <c r="P2073" i="4"/>
  <c r="O2073" i="4"/>
  <c r="N2073" i="4"/>
  <c r="M2073" i="4"/>
  <c r="Q2073" i="4" s="1"/>
  <c r="P2072" i="4"/>
  <c r="O2072" i="4"/>
  <c r="N2072" i="4"/>
  <c r="M2072" i="4"/>
  <c r="Q2072" i="4" s="1"/>
  <c r="P2071" i="4"/>
  <c r="O2071" i="4"/>
  <c r="N2071" i="4"/>
  <c r="M2071" i="4"/>
  <c r="Q2071" i="4" s="1"/>
  <c r="P2070" i="4"/>
  <c r="O2070" i="4"/>
  <c r="N2070" i="4"/>
  <c r="M2070" i="4"/>
  <c r="Q2070" i="4" s="1"/>
  <c r="P2069" i="4"/>
  <c r="O2069" i="4"/>
  <c r="N2069" i="4"/>
  <c r="M2069" i="4"/>
  <c r="Q2069" i="4" s="1"/>
  <c r="P2068" i="4"/>
  <c r="O2068" i="4"/>
  <c r="N2068" i="4"/>
  <c r="M2068" i="4"/>
  <c r="Q2068" i="4" s="1"/>
  <c r="P2067" i="4"/>
  <c r="O2067" i="4"/>
  <c r="N2067" i="4"/>
  <c r="M2067" i="4"/>
  <c r="Q2067" i="4" s="1"/>
  <c r="P2066" i="4"/>
  <c r="O2066" i="4"/>
  <c r="N2066" i="4"/>
  <c r="M2066" i="4"/>
  <c r="Q2066" i="4" s="1"/>
  <c r="P2065" i="4"/>
  <c r="O2065" i="4"/>
  <c r="N2065" i="4"/>
  <c r="M2065" i="4"/>
  <c r="Q2065" i="4" s="1"/>
  <c r="P2064" i="4"/>
  <c r="O2064" i="4"/>
  <c r="N2064" i="4"/>
  <c r="M2064" i="4"/>
  <c r="Q2064" i="4" s="1"/>
  <c r="P2063" i="4"/>
  <c r="O2063" i="4"/>
  <c r="N2063" i="4"/>
  <c r="M2063" i="4"/>
  <c r="Q2063" i="4" s="1"/>
  <c r="P2062" i="4"/>
  <c r="O2062" i="4"/>
  <c r="N2062" i="4"/>
  <c r="M2062" i="4"/>
  <c r="Q2062" i="4" s="1"/>
  <c r="P2061" i="4"/>
  <c r="O2061" i="4"/>
  <c r="N2061" i="4"/>
  <c r="M2061" i="4"/>
  <c r="Q2061" i="4" s="1"/>
  <c r="P2060" i="4"/>
  <c r="O2060" i="4"/>
  <c r="N2060" i="4"/>
  <c r="M2060" i="4"/>
  <c r="Q2060" i="4" s="1"/>
  <c r="P2059" i="4"/>
  <c r="O2059" i="4"/>
  <c r="N2059" i="4"/>
  <c r="M2059" i="4"/>
  <c r="Q2059" i="4" s="1"/>
  <c r="P2058" i="4"/>
  <c r="O2058" i="4"/>
  <c r="N2058" i="4"/>
  <c r="M2058" i="4"/>
  <c r="Q2058" i="4" s="1"/>
  <c r="P2057" i="4"/>
  <c r="O2057" i="4"/>
  <c r="N2057" i="4"/>
  <c r="M2057" i="4"/>
  <c r="Q2057" i="4" s="1"/>
  <c r="P2056" i="4"/>
  <c r="O2056" i="4"/>
  <c r="N2056" i="4"/>
  <c r="M2056" i="4"/>
  <c r="Q2056" i="4" s="1"/>
  <c r="P2055" i="4"/>
  <c r="O2055" i="4"/>
  <c r="N2055" i="4"/>
  <c r="M2055" i="4"/>
  <c r="Q2055" i="4" s="1"/>
  <c r="P2054" i="4"/>
  <c r="O2054" i="4"/>
  <c r="N2054" i="4"/>
  <c r="M2054" i="4"/>
  <c r="Q2054" i="4" s="1"/>
  <c r="P2053" i="4"/>
  <c r="O2053" i="4"/>
  <c r="N2053" i="4"/>
  <c r="M2053" i="4"/>
  <c r="Q2053" i="4" s="1"/>
  <c r="P2052" i="4"/>
  <c r="O2052" i="4"/>
  <c r="N2052" i="4"/>
  <c r="M2052" i="4"/>
  <c r="Q2052" i="4" s="1"/>
  <c r="P2051" i="4"/>
  <c r="O2051" i="4"/>
  <c r="N2051" i="4"/>
  <c r="M2051" i="4"/>
  <c r="Q2051" i="4" s="1"/>
  <c r="P2050" i="4"/>
  <c r="O2050" i="4"/>
  <c r="N2050" i="4"/>
  <c r="M2050" i="4"/>
  <c r="Q2050" i="4" s="1"/>
  <c r="P2049" i="4"/>
  <c r="O2049" i="4"/>
  <c r="N2049" i="4"/>
  <c r="M2049" i="4"/>
  <c r="Q2049" i="4" s="1"/>
  <c r="P2048" i="4"/>
  <c r="O2048" i="4"/>
  <c r="N2048" i="4"/>
  <c r="M2048" i="4"/>
  <c r="Q2048" i="4" s="1"/>
  <c r="P2047" i="4"/>
  <c r="O2047" i="4"/>
  <c r="N2047" i="4"/>
  <c r="M2047" i="4"/>
  <c r="Q2047" i="4" s="1"/>
  <c r="P2046" i="4"/>
  <c r="O2046" i="4"/>
  <c r="N2046" i="4"/>
  <c r="M2046" i="4"/>
  <c r="Q2046" i="4" s="1"/>
  <c r="P2045" i="4"/>
  <c r="O2045" i="4"/>
  <c r="N2045" i="4"/>
  <c r="M2045" i="4"/>
  <c r="Q2045" i="4" s="1"/>
  <c r="P2044" i="4"/>
  <c r="O2044" i="4"/>
  <c r="N2044" i="4"/>
  <c r="M2044" i="4"/>
  <c r="Q2044" i="4" s="1"/>
  <c r="P2043" i="4"/>
  <c r="O2043" i="4"/>
  <c r="N2043" i="4"/>
  <c r="M2043" i="4"/>
  <c r="Q2043" i="4" s="1"/>
  <c r="P2042" i="4"/>
  <c r="O2042" i="4"/>
  <c r="N2042" i="4"/>
  <c r="M2042" i="4"/>
  <c r="Q2042" i="4" s="1"/>
  <c r="P2041" i="4"/>
  <c r="O2041" i="4"/>
  <c r="N2041" i="4"/>
  <c r="M2041" i="4"/>
  <c r="Q2041" i="4" s="1"/>
  <c r="P2040" i="4"/>
  <c r="O2040" i="4"/>
  <c r="N2040" i="4"/>
  <c r="M2040" i="4"/>
  <c r="Q2040" i="4" s="1"/>
  <c r="P2039" i="4"/>
  <c r="O2039" i="4"/>
  <c r="N2039" i="4"/>
  <c r="M2039" i="4"/>
  <c r="Q2039" i="4" s="1"/>
  <c r="P2038" i="4"/>
  <c r="O2038" i="4"/>
  <c r="N2038" i="4"/>
  <c r="M2038" i="4"/>
  <c r="Q2038" i="4" s="1"/>
  <c r="P2037" i="4"/>
  <c r="O2037" i="4"/>
  <c r="N2037" i="4"/>
  <c r="M2037" i="4"/>
  <c r="Q2037" i="4" s="1"/>
  <c r="P2036" i="4"/>
  <c r="O2036" i="4"/>
  <c r="N2036" i="4"/>
  <c r="M2036" i="4"/>
  <c r="Q2036" i="4" s="1"/>
  <c r="P2035" i="4"/>
  <c r="O2035" i="4"/>
  <c r="N2035" i="4"/>
  <c r="M2035" i="4"/>
  <c r="Q2035" i="4" s="1"/>
  <c r="P2034" i="4"/>
  <c r="O2034" i="4"/>
  <c r="N2034" i="4"/>
  <c r="M2034" i="4"/>
  <c r="Q2034" i="4" s="1"/>
  <c r="P2033" i="4"/>
  <c r="O2033" i="4"/>
  <c r="N2033" i="4"/>
  <c r="M2033" i="4"/>
  <c r="Q2033" i="4" s="1"/>
  <c r="P2032" i="4"/>
  <c r="O2032" i="4"/>
  <c r="N2032" i="4"/>
  <c r="M2032" i="4"/>
  <c r="Q2032" i="4" s="1"/>
  <c r="P2031" i="4"/>
  <c r="O2031" i="4"/>
  <c r="N2031" i="4"/>
  <c r="M2031" i="4"/>
  <c r="Q2031" i="4" s="1"/>
  <c r="P2030" i="4"/>
  <c r="O2030" i="4"/>
  <c r="N2030" i="4"/>
  <c r="M2030" i="4"/>
  <c r="Q2030" i="4" s="1"/>
  <c r="P2029" i="4"/>
  <c r="O2029" i="4"/>
  <c r="N2029" i="4"/>
  <c r="M2029" i="4"/>
  <c r="Q2029" i="4" s="1"/>
  <c r="P2028" i="4"/>
  <c r="O2028" i="4"/>
  <c r="N2028" i="4"/>
  <c r="M2028" i="4"/>
  <c r="Q2028" i="4" s="1"/>
  <c r="P2027" i="4"/>
  <c r="O2027" i="4"/>
  <c r="N2027" i="4"/>
  <c r="M2027" i="4"/>
  <c r="Q2027" i="4" s="1"/>
  <c r="P2026" i="4"/>
  <c r="O2026" i="4"/>
  <c r="N2026" i="4"/>
  <c r="M2026" i="4"/>
  <c r="Q2026" i="4" s="1"/>
  <c r="P2025" i="4"/>
  <c r="O2025" i="4"/>
  <c r="N2025" i="4"/>
  <c r="M2025" i="4"/>
  <c r="Q2025" i="4" s="1"/>
  <c r="P2024" i="4"/>
  <c r="O2024" i="4"/>
  <c r="N2024" i="4"/>
  <c r="M2024" i="4"/>
  <c r="Q2024" i="4" s="1"/>
  <c r="P2023" i="4"/>
  <c r="O2023" i="4"/>
  <c r="N2023" i="4"/>
  <c r="M2023" i="4"/>
  <c r="Q2023" i="4" s="1"/>
  <c r="P2022" i="4"/>
  <c r="O2022" i="4"/>
  <c r="N2022" i="4"/>
  <c r="M2022" i="4"/>
  <c r="Q2022" i="4" s="1"/>
  <c r="P2021" i="4"/>
  <c r="O2021" i="4"/>
  <c r="N2021" i="4"/>
  <c r="M2021" i="4"/>
  <c r="Q2021" i="4" s="1"/>
  <c r="P2020" i="4"/>
  <c r="O2020" i="4"/>
  <c r="N2020" i="4"/>
  <c r="M2020" i="4"/>
  <c r="Q2020" i="4" s="1"/>
  <c r="P2019" i="4"/>
  <c r="O2019" i="4"/>
  <c r="N2019" i="4"/>
  <c r="M2019" i="4"/>
  <c r="Q2019" i="4" s="1"/>
  <c r="P2018" i="4"/>
  <c r="O2018" i="4"/>
  <c r="N2018" i="4"/>
  <c r="M2018" i="4"/>
  <c r="Q2018" i="4" s="1"/>
  <c r="P2017" i="4"/>
  <c r="O2017" i="4"/>
  <c r="N2017" i="4"/>
  <c r="M2017" i="4"/>
  <c r="Q2017" i="4" s="1"/>
  <c r="P2016" i="4"/>
  <c r="O2016" i="4"/>
  <c r="N2016" i="4"/>
  <c r="M2016" i="4"/>
  <c r="Q2016" i="4" s="1"/>
  <c r="P2015" i="4"/>
  <c r="O2015" i="4"/>
  <c r="N2015" i="4"/>
  <c r="M2015" i="4"/>
  <c r="Q2015" i="4" s="1"/>
  <c r="P2014" i="4"/>
  <c r="O2014" i="4"/>
  <c r="N2014" i="4"/>
  <c r="M2014" i="4"/>
  <c r="Q2014" i="4" s="1"/>
  <c r="P2013" i="4"/>
  <c r="O2013" i="4"/>
  <c r="N2013" i="4"/>
  <c r="M2013" i="4"/>
  <c r="Q2013" i="4" s="1"/>
  <c r="P2012" i="4"/>
  <c r="O2012" i="4"/>
  <c r="N2012" i="4"/>
  <c r="M2012" i="4"/>
  <c r="Q2012" i="4" s="1"/>
  <c r="P2011" i="4"/>
  <c r="O2011" i="4"/>
  <c r="N2011" i="4"/>
  <c r="M2011" i="4"/>
  <c r="Q2011" i="4" s="1"/>
  <c r="P2010" i="4"/>
  <c r="O2010" i="4"/>
  <c r="N2010" i="4"/>
  <c r="M2010" i="4"/>
  <c r="Q2010" i="4" s="1"/>
  <c r="P2009" i="4"/>
  <c r="O2009" i="4"/>
  <c r="N2009" i="4"/>
  <c r="M2009" i="4"/>
  <c r="Q2009" i="4" s="1"/>
  <c r="P2008" i="4"/>
  <c r="O2008" i="4"/>
  <c r="N2008" i="4"/>
  <c r="M2008" i="4"/>
  <c r="Q2008" i="4" s="1"/>
  <c r="P2007" i="4"/>
  <c r="O2007" i="4"/>
  <c r="N2007" i="4"/>
  <c r="M2007" i="4"/>
  <c r="Q2007" i="4" s="1"/>
  <c r="P2006" i="4"/>
  <c r="O2006" i="4"/>
  <c r="N2006" i="4"/>
  <c r="M2006" i="4"/>
  <c r="Q2006" i="4" s="1"/>
  <c r="P2005" i="4"/>
  <c r="O2005" i="4"/>
  <c r="N2005" i="4"/>
  <c r="M2005" i="4"/>
  <c r="Q2005" i="4" s="1"/>
  <c r="P2004" i="4"/>
  <c r="O2004" i="4"/>
  <c r="N2004" i="4"/>
  <c r="M2004" i="4"/>
  <c r="Q2004" i="4" s="1"/>
  <c r="P2003" i="4"/>
  <c r="O2003" i="4"/>
  <c r="N2003" i="4"/>
  <c r="M2003" i="4"/>
  <c r="Q2003" i="4" s="1"/>
  <c r="P2002" i="4"/>
  <c r="O2002" i="4"/>
  <c r="N2002" i="4"/>
  <c r="M2002" i="4"/>
  <c r="Q2002" i="4" s="1"/>
  <c r="P2001" i="4"/>
  <c r="O2001" i="4"/>
  <c r="N2001" i="4"/>
  <c r="M2001" i="4"/>
  <c r="Q2001" i="4" s="1"/>
  <c r="P2000" i="4"/>
  <c r="O2000" i="4"/>
  <c r="N2000" i="4"/>
  <c r="M2000" i="4"/>
  <c r="Q2000" i="4" s="1"/>
  <c r="P1999" i="4"/>
  <c r="O1999" i="4"/>
  <c r="N1999" i="4"/>
  <c r="M1999" i="4"/>
  <c r="Q1999" i="4" s="1"/>
  <c r="P1998" i="4"/>
  <c r="O1998" i="4"/>
  <c r="N1998" i="4"/>
  <c r="M1998" i="4"/>
  <c r="Q1998" i="4" s="1"/>
  <c r="P1997" i="4"/>
  <c r="O1997" i="4"/>
  <c r="N1997" i="4"/>
  <c r="M1997" i="4"/>
  <c r="Q1997" i="4" s="1"/>
  <c r="P1996" i="4"/>
  <c r="O1996" i="4"/>
  <c r="N1996" i="4"/>
  <c r="M1996" i="4"/>
  <c r="Q1996" i="4" s="1"/>
  <c r="P1995" i="4"/>
  <c r="O1995" i="4"/>
  <c r="N1995" i="4"/>
  <c r="M1995" i="4"/>
  <c r="Q1995" i="4" s="1"/>
  <c r="P1994" i="4"/>
  <c r="O1994" i="4"/>
  <c r="N1994" i="4"/>
  <c r="M1994" i="4"/>
  <c r="Q1994" i="4" s="1"/>
  <c r="P1993" i="4"/>
  <c r="O1993" i="4"/>
  <c r="N1993" i="4"/>
  <c r="M1993" i="4"/>
  <c r="Q1993" i="4" s="1"/>
  <c r="P1992" i="4"/>
  <c r="O1992" i="4"/>
  <c r="N1992" i="4"/>
  <c r="M1992" i="4"/>
  <c r="Q1992" i="4" s="1"/>
  <c r="P1991" i="4"/>
  <c r="O1991" i="4"/>
  <c r="N1991" i="4"/>
  <c r="M1991" i="4"/>
  <c r="Q1991" i="4" s="1"/>
  <c r="P1990" i="4"/>
  <c r="O1990" i="4"/>
  <c r="N1990" i="4"/>
  <c r="M1990" i="4"/>
  <c r="Q1990" i="4" s="1"/>
  <c r="P1989" i="4"/>
  <c r="O1989" i="4"/>
  <c r="N1989" i="4"/>
  <c r="M1989" i="4"/>
  <c r="Q1989" i="4" s="1"/>
  <c r="P1988" i="4"/>
  <c r="O1988" i="4"/>
  <c r="N1988" i="4"/>
  <c r="M1988" i="4"/>
  <c r="Q1988" i="4" s="1"/>
  <c r="P1987" i="4"/>
  <c r="O1987" i="4"/>
  <c r="N1987" i="4"/>
  <c r="M1987" i="4"/>
  <c r="Q1987" i="4" s="1"/>
  <c r="P1986" i="4"/>
  <c r="O1986" i="4"/>
  <c r="N1986" i="4"/>
  <c r="M1986" i="4"/>
  <c r="Q1986" i="4" s="1"/>
  <c r="P1985" i="4"/>
  <c r="O1985" i="4"/>
  <c r="N1985" i="4"/>
  <c r="M1985" i="4"/>
  <c r="Q1985" i="4" s="1"/>
  <c r="P1984" i="4"/>
  <c r="O1984" i="4"/>
  <c r="N1984" i="4"/>
  <c r="M1984" i="4"/>
  <c r="Q1984" i="4" s="1"/>
  <c r="P1983" i="4"/>
  <c r="O1983" i="4"/>
  <c r="N1983" i="4"/>
  <c r="M1983" i="4"/>
  <c r="Q1983" i="4" s="1"/>
  <c r="P1982" i="4"/>
  <c r="O1982" i="4"/>
  <c r="N1982" i="4"/>
  <c r="M1982" i="4"/>
  <c r="Q1982" i="4" s="1"/>
  <c r="P1981" i="4"/>
  <c r="O1981" i="4"/>
  <c r="N1981" i="4"/>
  <c r="M1981" i="4"/>
  <c r="Q1981" i="4" s="1"/>
  <c r="P1980" i="4"/>
  <c r="O1980" i="4"/>
  <c r="N1980" i="4"/>
  <c r="M1980" i="4"/>
  <c r="Q1980" i="4" s="1"/>
  <c r="P1979" i="4"/>
  <c r="O1979" i="4"/>
  <c r="N1979" i="4"/>
  <c r="M1979" i="4"/>
  <c r="Q1979" i="4" s="1"/>
  <c r="P1978" i="4"/>
  <c r="O1978" i="4"/>
  <c r="N1978" i="4"/>
  <c r="M1978" i="4"/>
  <c r="Q1978" i="4" s="1"/>
  <c r="P1977" i="4"/>
  <c r="O1977" i="4"/>
  <c r="N1977" i="4"/>
  <c r="M1977" i="4"/>
  <c r="Q1977" i="4" s="1"/>
  <c r="P1976" i="4"/>
  <c r="O1976" i="4"/>
  <c r="N1976" i="4"/>
  <c r="M1976" i="4"/>
  <c r="Q1976" i="4" s="1"/>
  <c r="P1975" i="4"/>
  <c r="O1975" i="4"/>
  <c r="N1975" i="4"/>
  <c r="M1975" i="4"/>
  <c r="Q1975" i="4" s="1"/>
  <c r="P1974" i="4"/>
  <c r="O1974" i="4"/>
  <c r="N1974" i="4"/>
  <c r="M1974" i="4"/>
  <c r="Q1974" i="4" s="1"/>
  <c r="P1973" i="4"/>
  <c r="O1973" i="4"/>
  <c r="N1973" i="4"/>
  <c r="M1973" i="4"/>
  <c r="Q1973" i="4" s="1"/>
  <c r="P1972" i="4"/>
  <c r="O1972" i="4"/>
  <c r="N1972" i="4"/>
  <c r="M1972" i="4"/>
  <c r="Q1972" i="4" s="1"/>
  <c r="P1971" i="4"/>
  <c r="O1971" i="4"/>
  <c r="N1971" i="4"/>
  <c r="M1971" i="4"/>
  <c r="Q1971" i="4" s="1"/>
  <c r="P1970" i="4"/>
  <c r="O1970" i="4"/>
  <c r="N1970" i="4"/>
  <c r="M1970" i="4"/>
  <c r="Q1970" i="4" s="1"/>
  <c r="P1969" i="4"/>
  <c r="O1969" i="4"/>
  <c r="N1969" i="4"/>
  <c r="M1969" i="4"/>
  <c r="Q1969" i="4" s="1"/>
  <c r="P1968" i="4"/>
  <c r="O1968" i="4"/>
  <c r="N1968" i="4"/>
  <c r="M1968" i="4"/>
  <c r="Q1968" i="4" s="1"/>
  <c r="P1967" i="4"/>
  <c r="O1967" i="4"/>
  <c r="N1967" i="4"/>
  <c r="M1967" i="4"/>
  <c r="Q1967" i="4" s="1"/>
  <c r="P1966" i="4"/>
  <c r="O1966" i="4"/>
  <c r="N1966" i="4"/>
  <c r="M1966" i="4"/>
  <c r="Q1966" i="4" s="1"/>
  <c r="P1965" i="4"/>
  <c r="O1965" i="4"/>
  <c r="N1965" i="4"/>
  <c r="M1965" i="4"/>
  <c r="Q1965" i="4" s="1"/>
  <c r="P1964" i="4"/>
  <c r="O1964" i="4"/>
  <c r="N1964" i="4"/>
  <c r="M1964" i="4"/>
  <c r="Q1964" i="4" s="1"/>
  <c r="P1963" i="4"/>
  <c r="O1963" i="4"/>
  <c r="N1963" i="4"/>
  <c r="M1963" i="4"/>
  <c r="Q1963" i="4" s="1"/>
  <c r="P1962" i="4"/>
  <c r="O1962" i="4"/>
  <c r="N1962" i="4"/>
  <c r="M1962" i="4"/>
  <c r="Q1962" i="4" s="1"/>
  <c r="P1961" i="4"/>
  <c r="O1961" i="4"/>
  <c r="N1961" i="4"/>
  <c r="M1961" i="4"/>
  <c r="Q1961" i="4" s="1"/>
  <c r="P1960" i="4"/>
  <c r="O1960" i="4"/>
  <c r="N1960" i="4"/>
  <c r="M1960" i="4"/>
  <c r="Q1960" i="4" s="1"/>
  <c r="P1959" i="4"/>
  <c r="O1959" i="4"/>
  <c r="N1959" i="4"/>
  <c r="M1959" i="4"/>
  <c r="Q1959" i="4" s="1"/>
  <c r="P1958" i="4"/>
  <c r="O1958" i="4"/>
  <c r="N1958" i="4"/>
  <c r="M1958" i="4"/>
  <c r="Q1958" i="4" s="1"/>
  <c r="P1957" i="4"/>
  <c r="O1957" i="4"/>
  <c r="N1957" i="4"/>
  <c r="M1957" i="4"/>
  <c r="Q1957" i="4" s="1"/>
  <c r="P1956" i="4"/>
  <c r="O1956" i="4"/>
  <c r="N1956" i="4"/>
  <c r="M1956" i="4"/>
  <c r="Q1956" i="4" s="1"/>
  <c r="P1955" i="4"/>
  <c r="O1955" i="4"/>
  <c r="N1955" i="4"/>
  <c r="M1955" i="4"/>
  <c r="Q1955" i="4" s="1"/>
  <c r="P1954" i="4"/>
  <c r="O1954" i="4"/>
  <c r="N1954" i="4"/>
  <c r="M1954" i="4"/>
  <c r="Q1954" i="4" s="1"/>
  <c r="P1953" i="4"/>
  <c r="O1953" i="4"/>
  <c r="N1953" i="4"/>
  <c r="M1953" i="4"/>
  <c r="Q1953" i="4" s="1"/>
  <c r="P1952" i="4"/>
  <c r="O1952" i="4"/>
  <c r="N1952" i="4"/>
  <c r="M1952" i="4"/>
  <c r="Q1952" i="4" s="1"/>
  <c r="P1951" i="4"/>
  <c r="O1951" i="4"/>
  <c r="N1951" i="4"/>
  <c r="M1951" i="4"/>
  <c r="Q1951" i="4" s="1"/>
  <c r="P1950" i="4"/>
  <c r="O1950" i="4"/>
  <c r="N1950" i="4"/>
  <c r="M1950" i="4"/>
  <c r="Q1950" i="4" s="1"/>
  <c r="P1949" i="4"/>
  <c r="O1949" i="4"/>
  <c r="N1949" i="4"/>
  <c r="M1949" i="4"/>
  <c r="Q1949" i="4" s="1"/>
  <c r="P1948" i="4"/>
  <c r="O1948" i="4"/>
  <c r="N1948" i="4"/>
  <c r="M1948" i="4"/>
  <c r="Q1948" i="4" s="1"/>
  <c r="P1947" i="4"/>
  <c r="O1947" i="4"/>
  <c r="N1947" i="4"/>
  <c r="M1947" i="4"/>
  <c r="Q1947" i="4" s="1"/>
  <c r="P1946" i="4"/>
  <c r="O1946" i="4"/>
  <c r="N1946" i="4"/>
  <c r="M1946" i="4"/>
  <c r="Q1946" i="4" s="1"/>
  <c r="P1945" i="4"/>
  <c r="O1945" i="4"/>
  <c r="N1945" i="4"/>
  <c r="M1945" i="4"/>
  <c r="Q1945" i="4" s="1"/>
  <c r="P1944" i="4"/>
  <c r="O1944" i="4"/>
  <c r="N1944" i="4"/>
  <c r="M1944" i="4"/>
  <c r="Q1944" i="4" s="1"/>
  <c r="P1943" i="4"/>
  <c r="O1943" i="4"/>
  <c r="N1943" i="4"/>
  <c r="M1943" i="4"/>
  <c r="Q1943" i="4" s="1"/>
  <c r="P1942" i="4"/>
  <c r="O1942" i="4"/>
  <c r="N1942" i="4"/>
  <c r="M1942" i="4"/>
  <c r="Q1942" i="4" s="1"/>
  <c r="P1941" i="4"/>
  <c r="O1941" i="4"/>
  <c r="N1941" i="4"/>
  <c r="M1941" i="4"/>
  <c r="Q1941" i="4" s="1"/>
  <c r="P1940" i="4"/>
  <c r="O1940" i="4"/>
  <c r="N1940" i="4"/>
  <c r="M1940" i="4"/>
  <c r="Q1940" i="4" s="1"/>
  <c r="P1939" i="4"/>
  <c r="O1939" i="4"/>
  <c r="N1939" i="4"/>
  <c r="M1939" i="4"/>
  <c r="Q1939" i="4" s="1"/>
  <c r="P1938" i="4"/>
  <c r="O1938" i="4"/>
  <c r="N1938" i="4"/>
  <c r="M1938" i="4"/>
  <c r="Q1938" i="4" s="1"/>
  <c r="P1937" i="4"/>
  <c r="O1937" i="4"/>
  <c r="N1937" i="4"/>
  <c r="M1937" i="4"/>
  <c r="Q1937" i="4" s="1"/>
  <c r="P1936" i="4"/>
  <c r="O1936" i="4"/>
  <c r="N1936" i="4"/>
  <c r="M1936" i="4"/>
  <c r="Q1936" i="4" s="1"/>
  <c r="P1935" i="4"/>
  <c r="O1935" i="4"/>
  <c r="N1935" i="4"/>
  <c r="M1935" i="4"/>
  <c r="Q1935" i="4" s="1"/>
  <c r="P1934" i="4"/>
  <c r="O1934" i="4"/>
  <c r="N1934" i="4"/>
  <c r="M1934" i="4"/>
  <c r="Q1934" i="4" s="1"/>
  <c r="P1933" i="4"/>
  <c r="O1933" i="4"/>
  <c r="N1933" i="4"/>
  <c r="M1933" i="4"/>
  <c r="Q1933" i="4" s="1"/>
  <c r="P1932" i="4"/>
  <c r="O1932" i="4"/>
  <c r="N1932" i="4"/>
  <c r="M1932" i="4"/>
  <c r="Q1932" i="4" s="1"/>
  <c r="P1931" i="4"/>
  <c r="O1931" i="4"/>
  <c r="N1931" i="4"/>
  <c r="M1931" i="4"/>
  <c r="Q1931" i="4" s="1"/>
  <c r="P1930" i="4"/>
  <c r="O1930" i="4"/>
  <c r="N1930" i="4"/>
  <c r="M1930" i="4"/>
  <c r="Q1930" i="4" s="1"/>
  <c r="P1929" i="4"/>
  <c r="O1929" i="4"/>
  <c r="N1929" i="4"/>
  <c r="M1929" i="4"/>
  <c r="Q1929" i="4" s="1"/>
  <c r="P1928" i="4"/>
  <c r="O1928" i="4"/>
  <c r="N1928" i="4"/>
  <c r="M1928" i="4"/>
  <c r="Q1928" i="4" s="1"/>
  <c r="P1927" i="4"/>
  <c r="O1927" i="4"/>
  <c r="N1927" i="4"/>
  <c r="M1927" i="4"/>
  <c r="Q1927" i="4" s="1"/>
  <c r="P1926" i="4"/>
  <c r="O1926" i="4"/>
  <c r="N1926" i="4"/>
  <c r="M1926" i="4"/>
  <c r="Q1926" i="4" s="1"/>
  <c r="P1925" i="4"/>
  <c r="O1925" i="4"/>
  <c r="N1925" i="4"/>
  <c r="M1925" i="4"/>
  <c r="Q1925" i="4" s="1"/>
  <c r="P1924" i="4"/>
  <c r="O1924" i="4"/>
  <c r="N1924" i="4"/>
  <c r="M1924" i="4"/>
  <c r="Q1924" i="4" s="1"/>
  <c r="P1923" i="4"/>
  <c r="O1923" i="4"/>
  <c r="N1923" i="4"/>
  <c r="M1923" i="4"/>
  <c r="Q1923" i="4" s="1"/>
  <c r="P1922" i="4"/>
  <c r="O1922" i="4"/>
  <c r="N1922" i="4"/>
  <c r="M1922" i="4"/>
  <c r="Q1922" i="4" s="1"/>
  <c r="P1921" i="4"/>
  <c r="O1921" i="4"/>
  <c r="N1921" i="4"/>
  <c r="M1921" i="4"/>
  <c r="Q1921" i="4" s="1"/>
  <c r="P1920" i="4"/>
  <c r="O1920" i="4"/>
  <c r="N1920" i="4"/>
  <c r="M1920" i="4"/>
  <c r="Q1920" i="4" s="1"/>
  <c r="P1919" i="4"/>
  <c r="O1919" i="4"/>
  <c r="N1919" i="4"/>
  <c r="M1919" i="4"/>
  <c r="Q1919" i="4" s="1"/>
  <c r="P1918" i="4"/>
  <c r="O1918" i="4"/>
  <c r="N1918" i="4"/>
  <c r="M1918" i="4"/>
  <c r="Q1918" i="4" s="1"/>
  <c r="P1917" i="4"/>
  <c r="O1917" i="4"/>
  <c r="N1917" i="4"/>
  <c r="M1917" i="4"/>
  <c r="Q1917" i="4" s="1"/>
  <c r="P1916" i="4"/>
  <c r="O1916" i="4"/>
  <c r="N1916" i="4"/>
  <c r="M1916" i="4"/>
  <c r="Q1916" i="4" s="1"/>
  <c r="P1915" i="4"/>
  <c r="O1915" i="4"/>
  <c r="N1915" i="4"/>
  <c r="M1915" i="4"/>
  <c r="Q1915" i="4" s="1"/>
  <c r="P1914" i="4"/>
  <c r="O1914" i="4"/>
  <c r="N1914" i="4"/>
  <c r="M1914" i="4"/>
  <c r="Q1914" i="4" s="1"/>
  <c r="P1913" i="4"/>
  <c r="O1913" i="4"/>
  <c r="N1913" i="4"/>
  <c r="M1913" i="4"/>
  <c r="Q1913" i="4" s="1"/>
  <c r="P1912" i="4"/>
  <c r="O1912" i="4"/>
  <c r="N1912" i="4"/>
  <c r="M1912" i="4"/>
  <c r="Q1912" i="4" s="1"/>
  <c r="P1911" i="4"/>
  <c r="O1911" i="4"/>
  <c r="N1911" i="4"/>
  <c r="M1911" i="4"/>
  <c r="Q1911" i="4" s="1"/>
  <c r="P1910" i="4"/>
  <c r="O1910" i="4"/>
  <c r="N1910" i="4"/>
  <c r="M1910" i="4"/>
  <c r="Q1910" i="4" s="1"/>
  <c r="P1909" i="4"/>
  <c r="O1909" i="4"/>
  <c r="N1909" i="4"/>
  <c r="M1909" i="4"/>
  <c r="Q1909" i="4" s="1"/>
  <c r="P1908" i="4"/>
  <c r="O1908" i="4"/>
  <c r="N1908" i="4"/>
  <c r="M1908" i="4"/>
  <c r="Q1908" i="4" s="1"/>
  <c r="P1907" i="4"/>
  <c r="O1907" i="4"/>
  <c r="N1907" i="4"/>
  <c r="M1907" i="4"/>
  <c r="Q1907" i="4" s="1"/>
  <c r="P1906" i="4"/>
  <c r="O1906" i="4"/>
  <c r="N1906" i="4"/>
  <c r="M1906" i="4"/>
  <c r="Q1906" i="4" s="1"/>
  <c r="P1905" i="4"/>
  <c r="O1905" i="4"/>
  <c r="N1905" i="4"/>
  <c r="M1905" i="4"/>
  <c r="Q1905" i="4" s="1"/>
  <c r="P1904" i="4"/>
  <c r="O1904" i="4"/>
  <c r="N1904" i="4"/>
  <c r="M1904" i="4"/>
  <c r="Q1904" i="4" s="1"/>
  <c r="P1903" i="4"/>
  <c r="O1903" i="4"/>
  <c r="N1903" i="4"/>
  <c r="M1903" i="4"/>
  <c r="Q1903" i="4" s="1"/>
  <c r="P1902" i="4"/>
  <c r="O1902" i="4"/>
  <c r="N1902" i="4"/>
  <c r="M1902" i="4"/>
  <c r="Q1902" i="4" s="1"/>
  <c r="P1901" i="4"/>
  <c r="O1901" i="4"/>
  <c r="N1901" i="4"/>
  <c r="M1901" i="4"/>
  <c r="Q1901" i="4" s="1"/>
  <c r="P1900" i="4"/>
  <c r="O1900" i="4"/>
  <c r="N1900" i="4"/>
  <c r="M1900" i="4"/>
  <c r="Q1900" i="4" s="1"/>
  <c r="P1899" i="4"/>
  <c r="O1899" i="4"/>
  <c r="N1899" i="4"/>
  <c r="M1899" i="4"/>
  <c r="Q1899" i="4" s="1"/>
  <c r="P1898" i="4"/>
  <c r="O1898" i="4"/>
  <c r="N1898" i="4"/>
  <c r="M1898" i="4"/>
  <c r="Q1898" i="4" s="1"/>
  <c r="P1897" i="4"/>
  <c r="O1897" i="4"/>
  <c r="N1897" i="4"/>
  <c r="M1897" i="4"/>
  <c r="Q1897" i="4" s="1"/>
  <c r="P1896" i="4"/>
  <c r="O1896" i="4"/>
  <c r="N1896" i="4"/>
  <c r="M1896" i="4"/>
  <c r="Q1896" i="4" s="1"/>
  <c r="P1895" i="4"/>
  <c r="O1895" i="4"/>
  <c r="N1895" i="4"/>
  <c r="M1895" i="4"/>
  <c r="Q1895" i="4" s="1"/>
  <c r="P1894" i="4"/>
  <c r="O1894" i="4"/>
  <c r="N1894" i="4"/>
  <c r="M1894" i="4"/>
  <c r="Q1894" i="4" s="1"/>
  <c r="P1893" i="4"/>
  <c r="O1893" i="4"/>
  <c r="N1893" i="4"/>
  <c r="M1893" i="4"/>
  <c r="Q1893" i="4" s="1"/>
  <c r="P1892" i="4"/>
  <c r="O1892" i="4"/>
  <c r="N1892" i="4"/>
  <c r="M1892" i="4"/>
  <c r="Q1892" i="4" s="1"/>
  <c r="P1891" i="4"/>
  <c r="O1891" i="4"/>
  <c r="N1891" i="4"/>
  <c r="M1891" i="4"/>
  <c r="Q1891" i="4" s="1"/>
  <c r="P1890" i="4"/>
  <c r="O1890" i="4"/>
  <c r="N1890" i="4"/>
  <c r="M1890" i="4"/>
  <c r="Q1890" i="4" s="1"/>
  <c r="P1889" i="4"/>
  <c r="O1889" i="4"/>
  <c r="N1889" i="4"/>
  <c r="M1889" i="4"/>
  <c r="Q1889" i="4" s="1"/>
  <c r="P1888" i="4"/>
  <c r="O1888" i="4"/>
  <c r="N1888" i="4"/>
  <c r="M1888" i="4"/>
  <c r="Q1888" i="4" s="1"/>
  <c r="P1887" i="4"/>
  <c r="O1887" i="4"/>
  <c r="N1887" i="4"/>
  <c r="M1887" i="4"/>
  <c r="Q1887" i="4" s="1"/>
  <c r="P1886" i="4"/>
  <c r="O1886" i="4"/>
  <c r="N1886" i="4"/>
  <c r="M1886" i="4"/>
  <c r="Q1886" i="4" s="1"/>
  <c r="P1885" i="4"/>
  <c r="O1885" i="4"/>
  <c r="N1885" i="4"/>
  <c r="M1885" i="4"/>
  <c r="Q1885" i="4" s="1"/>
  <c r="P1884" i="4"/>
  <c r="O1884" i="4"/>
  <c r="N1884" i="4"/>
  <c r="M1884" i="4"/>
  <c r="Q1884" i="4" s="1"/>
  <c r="P1883" i="4"/>
  <c r="O1883" i="4"/>
  <c r="N1883" i="4"/>
  <c r="M1883" i="4"/>
  <c r="Q1883" i="4" s="1"/>
  <c r="P1882" i="4"/>
  <c r="O1882" i="4"/>
  <c r="N1882" i="4"/>
  <c r="M1882" i="4"/>
  <c r="Q1882" i="4" s="1"/>
  <c r="P1881" i="4"/>
  <c r="O1881" i="4"/>
  <c r="N1881" i="4"/>
  <c r="M1881" i="4"/>
  <c r="Q1881" i="4" s="1"/>
  <c r="P1880" i="4"/>
  <c r="O1880" i="4"/>
  <c r="N1880" i="4"/>
  <c r="M1880" i="4"/>
  <c r="Q1880" i="4" s="1"/>
  <c r="P1879" i="4"/>
  <c r="O1879" i="4"/>
  <c r="N1879" i="4"/>
  <c r="M1879" i="4"/>
  <c r="Q1879" i="4" s="1"/>
  <c r="P1878" i="4"/>
  <c r="O1878" i="4"/>
  <c r="N1878" i="4"/>
  <c r="M1878" i="4"/>
  <c r="Q1878" i="4" s="1"/>
  <c r="P1877" i="4"/>
  <c r="O1877" i="4"/>
  <c r="N1877" i="4"/>
  <c r="M1877" i="4"/>
  <c r="Q1877" i="4" s="1"/>
  <c r="P1876" i="4"/>
  <c r="O1876" i="4"/>
  <c r="N1876" i="4"/>
  <c r="M1876" i="4"/>
  <c r="Q1876" i="4" s="1"/>
  <c r="P1875" i="4"/>
  <c r="O1875" i="4"/>
  <c r="N1875" i="4"/>
  <c r="M1875" i="4"/>
  <c r="Q1875" i="4" s="1"/>
  <c r="P1874" i="4"/>
  <c r="O1874" i="4"/>
  <c r="N1874" i="4"/>
  <c r="M1874" i="4"/>
  <c r="Q1874" i="4" s="1"/>
  <c r="P1873" i="4"/>
  <c r="O1873" i="4"/>
  <c r="N1873" i="4"/>
  <c r="M1873" i="4"/>
  <c r="Q1873" i="4" s="1"/>
  <c r="P1872" i="4"/>
  <c r="O1872" i="4"/>
  <c r="N1872" i="4"/>
  <c r="M1872" i="4"/>
  <c r="Q1872" i="4" s="1"/>
  <c r="P1871" i="4"/>
  <c r="O1871" i="4"/>
  <c r="N1871" i="4"/>
  <c r="M1871" i="4"/>
  <c r="Q1871" i="4" s="1"/>
  <c r="P1870" i="4"/>
  <c r="O1870" i="4"/>
  <c r="N1870" i="4"/>
  <c r="M1870" i="4"/>
  <c r="Q1870" i="4" s="1"/>
  <c r="P1869" i="4"/>
  <c r="O1869" i="4"/>
  <c r="N1869" i="4"/>
  <c r="M1869" i="4"/>
  <c r="Q1869" i="4" s="1"/>
  <c r="P1868" i="4"/>
  <c r="O1868" i="4"/>
  <c r="N1868" i="4"/>
  <c r="M1868" i="4"/>
  <c r="Q1868" i="4" s="1"/>
  <c r="P1867" i="4"/>
  <c r="O1867" i="4"/>
  <c r="N1867" i="4"/>
  <c r="M1867" i="4"/>
  <c r="Q1867" i="4" s="1"/>
  <c r="P1866" i="4"/>
  <c r="O1866" i="4"/>
  <c r="N1866" i="4"/>
  <c r="M1866" i="4"/>
  <c r="Q1866" i="4" s="1"/>
  <c r="P1865" i="4"/>
  <c r="O1865" i="4"/>
  <c r="N1865" i="4"/>
  <c r="M1865" i="4"/>
  <c r="Q1865" i="4" s="1"/>
  <c r="P1864" i="4"/>
  <c r="O1864" i="4"/>
  <c r="N1864" i="4"/>
  <c r="M1864" i="4"/>
  <c r="Q1864" i="4" s="1"/>
  <c r="P1863" i="4"/>
  <c r="O1863" i="4"/>
  <c r="N1863" i="4"/>
  <c r="M1863" i="4"/>
  <c r="Q1863" i="4" s="1"/>
  <c r="P1862" i="4"/>
  <c r="O1862" i="4"/>
  <c r="N1862" i="4"/>
  <c r="M1862" i="4"/>
  <c r="Q1862" i="4" s="1"/>
  <c r="P1861" i="4"/>
  <c r="O1861" i="4"/>
  <c r="N1861" i="4"/>
  <c r="M1861" i="4"/>
  <c r="Q1861" i="4" s="1"/>
  <c r="P1860" i="4"/>
  <c r="O1860" i="4"/>
  <c r="N1860" i="4"/>
  <c r="M1860" i="4"/>
  <c r="Q1860" i="4" s="1"/>
  <c r="P1859" i="4"/>
  <c r="O1859" i="4"/>
  <c r="N1859" i="4"/>
  <c r="M1859" i="4"/>
  <c r="Q1859" i="4" s="1"/>
  <c r="P1858" i="4"/>
  <c r="O1858" i="4"/>
  <c r="N1858" i="4"/>
  <c r="M1858" i="4"/>
  <c r="Q1858" i="4" s="1"/>
  <c r="P1857" i="4"/>
  <c r="O1857" i="4"/>
  <c r="N1857" i="4"/>
  <c r="M1857" i="4"/>
  <c r="Q1857" i="4" s="1"/>
  <c r="P1856" i="4"/>
  <c r="O1856" i="4"/>
  <c r="N1856" i="4"/>
  <c r="M1856" i="4"/>
  <c r="Q1856" i="4" s="1"/>
  <c r="P1855" i="4"/>
  <c r="O1855" i="4"/>
  <c r="N1855" i="4"/>
  <c r="M1855" i="4"/>
  <c r="Q1855" i="4" s="1"/>
  <c r="P1854" i="4"/>
  <c r="O1854" i="4"/>
  <c r="N1854" i="4"/>
  <c r="M1854" i="4"/>
  <c r="Q1854" i="4" s="1"/>
  <c r="P1853" i="4"/>
  <c r="O1853" i="4"/>
  <c r="N1853" i="4"/>
  <c r="M1853" i="4"/>
  <c r="Q1853" i="4" s="1"/>
  <c r="P1852" i="4"/>
  <c r="O1852" i="4"/>
  <c r="N1852" i="4"/>
  <c r="M1852" i="4"/>
  <c r="Q1852" i="4" s="1"/>
  <c r="P1851" i="4"/>
  <c r="O1851" i="4"/>
  <c r="N1851" i="4"/>
  <c r="M1851" i="4"/>
  <c r="Q1851" i="4" s="1"/>
  <c r="P1850" i="4"/>
  <c r="O1850" i="4"/>
  <c r="N1850" i="4"/>
  <c r="M1850" i="4"/>
  <c r="Q1850" i="4" s="1"/>
  <c r="P1849" i="4"/>
  <c r="O1849" i="4"/>
  <c r="N1849" i="4"/>
  <c r="M1849" i="4"/>
  <c r="Q1849" i="4" s="1"/>
  <c r="P1848" i="4"/>
  <c r="O1848" i="4"/>
  <c r="N1848" i="4"/>
  <c r="M1848" i="4"/>
  <c r="Q1848" i="4" s="1"/>
  <c r="P1847" i="4"/>
  <c r="O1847" i="4"/>
  <c r="N1847" i="4"/>
  <c r="M1847" i="4"/>
  <c r="Q1847" i="4" s="1"/>
  <c r="P1846" i="4"/>
  <c r="O1846" i="4"/>
  <c r="N1846" i="4"/>
  <c r="M1846" i="4"/>
  <c r="Q1846" i="4" s="1"/>
  <c r="P1845" i="4"/>
  <c r="O1845" i="4"/>
  <c r="N1845" i="4"/>
  <c r="M1845" i="4"/>
  <c r="Q1845" i="4" s="1"/>
  <c r="P1844" i="4"/>
  <c r="O1844" i="4"/>
  <c r="N1844" i="4"/>
  <c r="M1844" i="4"/>
  <c r="Q1844" i="4" s="1"/>
  <c r="P1843" i="4"/>
  <c r="O1843" i="4"/>
  <c r="N1843" i="4"/>
  <c r="M1843" i="4"/>
  <c r="Q1843" i="4" s="1"/>
  <c r="P1842" i="4"/>
  <c r="O1842" i="4"/>
  <c r="N1842" i="4"/>
  <c r="M1842" i="4"/>
  <c r="Q1842" i="4" s="1"/>
  <c r="P1841" i="4"/>
  <c r="O1841" i="4"/>
  <c r="N1841" i="4"/>
  <c r="M1841" i="4"/>
  <c r="Q1841" i="4" s="1"/>
  <c r="P1840" i="4"/>
  <c r="O1840" i="4"/>
  <c r="N1840" i="4"/>
  <c r="M1840" i="4"/>
  <c r="Q1840" i="4" s="1"/>
  <c r="P1839" i="4"/>
  <c r="O1839" i="4"/>
  <c r="N1839" i="4"/>
  <c r="M1839" i="4"/>
  <c r="Q1839" i="4" s="1"/>
  <c r="P1838" i="4"/>
  <c r="O1838" i="4"/>
  <c r="N1838" i="4"/>
  <c r="M1838" i="4"/>
  <c r="Q1838" i="4" s="1"/>
  <c r="P1837" i="4"/>
  <c r="O1837" i="4"/>
  <c r="N1837" i="4"/>
  <c r="M1837" i="4"/>
  <c r="Q1837" i="4" s="1"/>
  <c r="P1836" i="4"/>
  <c r="O1836" i="4"/>
  <c r="N1836" i="4"/>
  <c r="M1836" i="4"/>
  <c r="Q1836" i="4" s="1"/>
  <c r="P1835" i="4"/>
  <c r="O1835" i="4"/>
  <c r="N1835" i="4"/>
  <c r="M1835" i="4"/>
  <c r="Q1835" i="4" s="1"/>
  <c r="P1834" i="4"/>
  <c r="O1834" i="4"/>
  <c r="N1834" i="4"/>
  <c r="M1834" i="4"/>
  <c r="Q1834" i="4" s="1"/>
  <c r="P1833" i="4"/>
  <c r="O1833" i="4"/>
  <c r="N1833" i="4"/>
  <c r="M1833" i="4"/>
  <c r="Q1833" i="4" s="1"/>
  <c r="P1832" i="4"/>
  <c r="O1832" i="4"/>
  <c r="N1832" i="4"/>
  <c r="M1832" i="4"/>
  <c r="Q1832" i="4" s="1"/>
  <c r="P1831" i="4"/>
  <c r="O1831" i="4"/>
  <c r="N1831" i="4"/>
  <c r="M1831" i="4"/>
  <c r="Q1831" i="4" s="1"/>
  <c r="P1830" i="4"/>
  <c r="O1830" i="4"/>
  <c r="N1830" i="4"/>
  <c r="M1830" i="4"/>
  <c r="Q1830" i="4" s="1"/>
  <c r="P1829" i="4"/>
  <c r="O1829" i="4"/>
  <c r="N1829" i="4"/>
  <c r="M1829" i="4"/>
  <c r="Q1829" i="4" s="1"/>
  <c r="P1828" i="4"/>
  <c r="O1828" i="4"/>
  <c r="N1828" i="4"/>
  <c r="M1828" i="4"/>
  <c r="Q1828" i="4" s="1"/>
  <c r="P1827" i="4"/>
  <c r="O1827" i="4"/>
  <c r="N1827" i="4"/>
  <c r="M1827" i="4"/>
  <c r="Q1827" i="4" s="1"/>
  <c r="P1826" i="4"/>
  <c r="O1826" i="4"/>
  <c r="N1826" i="4"/>
  <c r="M1826" i="4"/>
  <c r="Q1826" i="4" s="1"/>
  <c r="P1825" i="4"/>
  <c r="O1825" i="4"/>
  <c r="N1825" i="4"/>
  <c r="M1825" i="4"/>
  <c r="Q1825" i="4" s="1"/>
  <c r="P1824" i="4"/>
  <c r="O1824" i="4"/>
  <c r="N1824" i="4"/>
  <c r="M1824" i="4"/>
  <c r="Q1824" i="4" s="1"/>
  <c r="P1823" i="4"/>
  <c r="O1823" i="4"/>
  <c r="N1823" i="4"/>
  <c r="M1823" i="4"/>
  <c r="Q1823" i="4" s="1"/>
  <c r="P1822" i="4"/>
  <c r="O1822" i="4"/>
  <c r="N1822" i="4"/>
  <c r="M1822" i="4"/>
  <c r="Q1822" i="4" s="1"/>
  <c r="P1821" i="4"/>
  <c r="O1821" i="4"/>
  <c r="N1821" i="4"/>
  <c r="M1821" i="4"/>
  <c r="Q1821" i="4" s="1"/>
  <c r="P1820" i="4"/>
  <c r="O1820" i="4"/>
  <c r="N1820" i="4"/>
  <c r="M1820" i="4"/>
  <c r="Q1820" i="4" s="1"/>
  <c r="P1819" i="4"/>
  <c r="O1819" i="4"/>
  <c r="N1819" i="4"/>
  <c r="M1819" i="4"/>
  <c r="Q1819" i="4" s="1"/>
  <c r="P1818" i="4"/>
  <c r="O1818" i="4"/>
  <c r="N1818" i="4"/>
  <c r="M1818" i="4"/>
  <c r="Q1818" i="4" s="1"/>
  <c r="P1817" i="4"/>
  <c r="O1817" i="4"/>
  <c r="N1817" i="4"/>
  <c r="M1817" i="4"/>
  <c r="Q1817" i="4" s="1"/>
  <c r="P1816" i="4"/>
  <c r="O1816" i="4"/>
  <c r="N1816" i="4"/>
  <c r="M1816" i="4"/>
  <c r="Q1816" i="4" s="1"/>
  <c r="P1815" i="4"/>
  <c r="O1815" i="4"/>
  <c r="N1815" i="4"/>
  <c r="M1815" i="4"/>
  <c r="Q1815" i="4" s="1"/>
  <c r="P1814" i="4"/>
  <c r="O1814" i="4"/>
  <c r="N1814" i="4"/>
  <c r="M1814" i="4"/>
  <c r="Q1814" i="4" s="1"/>
  <c r="P1813" i="4"/>
  <c r="O1813" i="4"/>
  <c r="N1813" i="4"/>
  <c r="M1813" i="4"/>
  <c r="Q1813" i="4" s="1"/>
  <c r="P1812" i="4"/>
  <c r="O1812" i="4"/>
  <c r="N1812" i="4"/>
  <c r="M1812" i="4"/>
  <c r="Q1812" i="4" s="1"/>
  <c r="P1811" i="4"/>
  <c r="O1811" i="4"/>
  <c r="N1811" i="4"/>
  <c r="M1811" i="4"/>
  <c r="Q1811" i="4" s="1"/>
  <c r="P1810" i="4"/>
  <c r="O1810" i="4"/>
  <c r="N1810" i="4"/>
  <c r="M1810" i="4"/>
  <c r="Q1810" i="4" s="1"/>
  <c r="P1809" i="4"/>
  <c r="O1809" i="4"/>
  <c r="N1809" i="4"/>
  <c r="M1809" i="4"/>
  <c r="Q1809" i="4" s="1"/>
  <c r="P1808" i="4"/>
  <c r="O1808" i="4"/>
  <c r="N1808" i="4"/>
  <c r="M1808" i="4"/>
  <c r="Q1808" i="4" s="1"/>
  <c r="P1807" i="4"/>
  <c r="O1807" i="4"/>
  <c r="N1807" i="4"/>
  <c r="M1807" i="4"/>
  <c r="Q1807" i="4" s="1"/>
  <c r="P1806" i="4"/>
  <c r="O1806" i="4"/>
  <c r="N1806" i="4"/>
  <c r="M1806" i="4"/>
  <c r="Q1806" i="4" s="1"/>
  <c r="P1805" i="4"/>
  <c r="O1805" i="4"/>
  <c r="N1805" i="4"/>
  <c r="M1805" i="4"/>
  <c r="Q1805" i="4" s="1"/>
  <c r="P1804" i="4"/>
  <c r="O1804" i="4"/>
  <c r="N1804" i="4"/>
  <c r="M1804" i="4"/>
  <c r="Q1804" i="4" s="1"/>
  <c r="P1803" i="4"/>
  <c r="O1803" i="4"/>
  <c r="N1803" i="4"/>
  <c r="M1803" i="4"/>
  <c r="Q1803" i="4" s="1"/>
  <c r="P1802" i="4"/>
  <c r="O1802" i="4"/>
  <c r="N1802" i="4"/>
  <c r="M1802" i="4"/>
  <c r="Q1802" i="4" s="1"/>
  <c r="P1801" i="4"/>
  <c r="O1801" i="4"/>
  <c r="N1801" i="4"/>
  <c r="M1801" i="4"/>
  <c r="Q1801" i="4" s="1"/>
  <c r="P1800" i="4"/>
  <c r="O1800" i="4"/>
  <c r="N1800" i="4"/>
  <c r="M1800" i="4"/>
  <c r="Q1800" i="4" s="1"/>
  <c r="P1799" i="4"/>
  <c r="O1799" i="4"/>
  <c r="N1799" i="4"/>
  <c r="M1799" i="4"/>
  <c r="Q1799" i="4" s="1"/>
  <c r="P1798" i="4"/>
  <c r="O1798" i="4"/>
  <c r="N1798" i="4"/>
  <c r="M1798" i="4"/>
  <c r="Q1798" i="4" s="1"/>
  <c r="P1797" i="4"/>
  <c r="O1797" i="4"/>
  <c r="N1797" i="4"/>
  <c r="M1797" i="4"/>
  <c r="Q1797" i="4" s="1"/>
  <c r="P1796" i="4"/>
  <c r="O1796" i="4"/>
  <c r="N1796" i="4"/>
  <c r="M1796" i="4"/>
  <c r="Q1796" i="4" s="1"/>
  <c r="P1795" i="4"/>
  <c r="O1795" i="4"/>
  <c r="N1795" i="4"/>
  <c r="M1795" i="4"/>
  <c r="Q1795" i="4" s="1"/>
  <c r="P1794" i="4"/>
  <c r="O1794" i="4"/>
  <c r="N1794" i="4"/>
  <c r="M1794" i="4"/>
  <c r="Q1794" i="4" s="1"/>
  <c r="P1793" i="4"/>
  <c r="O1793" i="4"/>
  <c r="N1793" i="4"/>
  <c r="M1793" i="4"/>
  <c r="Q1793" i="4" s="1"/>
  <c r="P1792" i="4"/>
  <c r="O1792" i="4"/>
  <c r="N1792" i="4"/>
  <c r="M1792" i="4"/>
  <c r="Q1792" i="4" s="1"/>
  <c r="P1791" i="4"/>
  <c r="O1791" i="4"/>
  <c r="N1791" i="4"/>
  <c r="M1791" i="4"/>
  <c r="Q1791" i="4" s="1"/>
  <c r="P1790" i="4"/>
  <c r="O1790" i="4"/>
  <c r="N1790" i="4"/>
  <c r="M1790" i="4"/>
  <c r="Q1790" i="4" s="1"/>
  <c r="P1789" i="4"/>
  <c r="O1789" i="4"/>
  <c r="N1789" i="4"/>
  <c r="M1789" i="4"/>
  <c r="Q1789" i="4" s="1"/>
  <c r="P1788" i="4"/>
  <c r="O1788" i="4"/>
  <c r="N1788" i="4"/>
  <c r="M1788" i="4"/>
  <c r="Q1788" i="4" s="1"/>
  <c r="P1787" i="4"/>
  <c r="O1787" i="4"/>
  <c r="N1787" i="4"/>
  <c r="M1787" i="4"/>
  <c r="Q1787" i="4" s="1"/>
  <c r="P1786" i="4"/>
  <c r="O1786" i="4"/>
  <c r="N1786" i="4"/>
  <c r="M1786" i="4"/>
  <c r="Q1786" i="4" s="1"/>
  <c r="P1785" i="4"/>
  <c r="O1785" i="4"/>
  <c r="N1785" i="4"/>
  <c r="M1785" i="4"/>
  <c r="Q1785" i="4" s="1"/>
  <c r="P1784" i="4"/>
  <c r="O1784" i="4"/>
  <c r="N1784" i="4"/>
  <c r="M1784" i="4"/>
  <c r="Q1784" i="4" s="1"/>
  <c r="P1783" i="4"/>
  <c r="O1783" i="4"/>
  <c r="N1783" i="4"/>
  <c r="M1783" i="4"/>
  <c r="Q1783" i="4" s="1"/>
  <c r="P1782" i="4"/>
  <c r="O1782" i="4"/>
  <c r="N1782" i="4"/>
  <c r="M1782" i="4"/>
  <c r="Q1782" i="4" s="1"/>
  <c r="P1781" i="4"/>
  <c r="O1781" i="4"/>
  <c r="N1781" i="4"/>
  <c r="M1781" i="4"/>
  <c r="Q1781" i="4" s="1"/>
  <c r="P1780" i="4"/>
  <c r="O1780" i="4"/>
  <c r="N1780" i="4"/>
  <c r="M1780" i="4"/>
  <c r="Q1780" i="4" s="1"/>
  <c r="P1779" i="4"/>
  <c r="O1779" i="4"/>
  <c r="N1779" i="4"/>
  <c r="M1779" i="4"/>
  <c r="Q1779" i="4" s="1"/>
  <c r="P1778" i="4"/>
  <c r="O1778" i="4"/>
  <c r="N1778" i="4"/>
  <c r="M1778" i="4"/>
  <c r="Q1778" i="4" s="1"/>
  <c r="P1777" i="4"/>
  <c r="O1777" i="4"/>
  <c r="N1777" i="4"/>
  <c r="M1777" i="4"/>
  <c r="Q1777" i="4" s="1"/>
  <c r="P1776" i="4"/>
  <c r="O1776" i="4"/>
  <c r="N1776" i="4"/>
  <c r="M1776" i="4"/>
  <c r="Q1776" i="4" s="1"/>
  <c r="P1775" i="4"/>
  <c r="O1775" i="4"/>
  <c r="N1775" i="4"/>
  <c r="M1775" i="4"/>
  <c r="Q1775" i="4" s="1"/>
  <c r="P1774" i="4"/>
  <c r="O1774" i="4"/>
  <c r="N1774" i="4"/>
  <c r="M1774" i="4"/>
  <c r="Q1774" i="4" s="1"/>
  <c r="P1773" i="4"/>
  <c r="O1773" i="4"/>
  <c r="N1773" i="4"/>
  <c r="M1773" i="4"/>
  <c r="Q1773" i="4" s="1"/>
  <c r="P1772" i="4"/>
  <c r="O1772" i="4"/>
  <c r="N1772" i="4"/>
  <c r="M1772" i="4"/>
  <c r="Q1772" i="4" s="1"/>
  <c r="P1771" i="4"/>
  <c r="O1771" i="4"/>
  <c r="N1771" i="4"/>
  <c r="M1771" i="4"/>
  <c r="Q1771" i="4" s="1"/>
  <c r="P1770" i="4"/>
  <c r="O1770" i="4"/>
  <c r="N1770" i="4"/>
  <c r="M1770" i="4"/>
  <c r="Q1770" i="4" s="1"/>
  <c r="P1769" i="4"/>
  <c r="O1769" i="4"/>
  <c r="N1769" i="4"/>
  <c r="M1769" i="4"/>
  <c r="Q1769" i="4" s="1"/>
  <c r="P1768" i="4"/>
  <c r="O1768" i="4"/>
  <c r="N1768" i="4"/>
  <c r="M1768" i="4"/>
  <c r="Q1768" i="4" s="1"/>
  <c r="P1767" i="4"/>
  <c r="O1767" i="4"/>
  <c r="N1767" i="4"/>
  <c r="M1767" i="4"/>
  <c r="Q1767" i="4" s="1"/>
  <c r="P1766" i="4"/>
  <c r="O1766" i="4"/>
  <c r="N1766" i="4"/>
  <c r="M1766" i="4"/>
  <c r="Q1766" i="4" s="1"/>
  <c r="P1765" i="4"/>
  <c r="O1765" i="4"/>
  <c r="N1765" i="4"/>
  <c r="M1765" i="4"/>
  <c r="Q1765" i="4" s="1"/>
  <c r="P1764" i="4"/>
  <c r="O1764" i="4"/>
  <c r="N1764" i="4"/>
  <c r="M1764" i="4"/>
  <c r="Q1764" i="4" s="1"/>
  <c r="P1763" i="4"/>
  <c r="O1763" i="4"/>
  <c r="N1763" i="4"/>
  <c r="M1763" i="4"/>
  <c r="Q1763" i="4" s="1"/>
  <c r="P1762" i="4"/>
  <c r="O1762" i="4"/>
  <c r="N1762" i="4"/>
  <c r="M1762" i="4"/>
  <c r="Q1762" i="4" s="1"/>
  <c r="P1761" i="4"/>
  <c r="O1761" i="4"/>
  <c r="N1761" i="4"/>
  <c r="M1761" i="4"/>
  <c r="Q1761" i="4" s="1"/>
  <c r="P1760" i="4"/>
  <c r="O1760" i="4"/>
  <c r="N1760" i="4"/>
  <c r="M1760" i="4"/>
  <c r="Q1760" i="4" s="1"/>
  <c r="P1759" i="4"/>
  <c r="O1759" i="4"/>
  <c r="N1759" i="4"/>
  <c r="M1759" i="4"/>
  <c r="Q1759" i="4" s="1"/>
  <c r="P1758" i="4"/>
  <c r="O1758" i="4"/>
  <c r="N1758" i="4"/>
  <c r="M1758" i="4"/>
  <c r="Q1758" i="4" s="1"/>
  <c r="P1757" i="4"/>
  <c r="O1757" i="4"/>
  <c r="N1757" i="4"/>
  <c r="M1757" i="4"/>
  <c r="Q1757" i="4" s="1"/>
  <c r="P1756" i="4"/>
  <c r="O1756" i="4"/>
  <c r="N1756" i="4"/>
  <c r="M1756" i="4"/>
  <c r="Q1756" i="4" s="1"/>
  <c r="P1755" i="4"/>
  <c r="O1755" i="4"/>
  <c r="N1755" i="4"/>
  <c r="M1755" i="4"/>
  <c r="Q1755" i="4" s="1"/>
  <c r="P1754" i="4"/>
  <c r="O1754" i="4"/>
  <c r="N1754" i="4"/>
  <c r="M1754" i="4"/>
  <c r="Q1754" i="4" s="1"/>
  <c r="P1753" i="4"/>
  <c r="O1753" i="4"/>
  <c r="N1753" i="4"/>
  <c r="M1753" i="4"/>
  <c r="Q1753" i="4" s="1"/>
  <c r="P1752" i="4"/>
  <c r="O1752" i="4"/>
  <c r="N1752" i="4"/>
  <c r="M1752" i="4"/>
  <c r="Q1752" i="4" s="1"/>
  <c r="P1751" i="4"/>
  <c r="O1751" i="4"/>
  <c r="N1751" i="4"/>
  <c r="M1751" i="4"/>
  <c r="Q1751" i="4" s="1"/>
  <c r="P1750" i="4"/>
  <c r="O1750" i="4"/>
  <c r="N1750" i="4"/>
  <c r="M1750" i="4"/>
  <c r="Q1750" i="4" s="1"/>
  <c r="P1749" i="4"/>
  <c r="O1749" i="4"/>
  <c r="N1749" i="4"/>
  <c r="M1749" i="4"/>
  <c r="Q1749" i="4" s="1"/>
  <c r="P1748" i="4"/>
  <c r="O1748" i="4"/>
  <c r="N1748" i="4"/>
  <c r="M1748" i="4"/>
  <c r="Q1748" i="4" s="1"/>
  <c r="P1747" i="4"/>
  <c r="O1747" i="4"/>
  <c r="N1747" i="4"/>
  <c r="M1747" i="4"/>
  <c r="Q1747" i="4" s="1"/>
  <c r="P1746" i="4"/>
  <c r="O1746" i="4"/>
  <c r="N1746" i="4"/>
  <c r="M1746" i="4"/>
  <c r="Q1746" i="4" s="1"/>
  <c r="P1745" i="4"/>
  <c r="O1745" i="4"/>
  <c r="N1745" i="4"/>
  <c r="M1745" i="4"/>
  <c r="Q1745" i="4" s="1"/>
  <c r="P1744" i="4"/>
  <c r="O1744" i="4"/>
  <c r="N1744" i="4"/>
  <c r="M1744" i="4"/>
  <c r="Q1744" i="4" s="1"/>
  <c r="P1743" i="4"/>
  <c r="O1743" i="4"/>
  <c r="N1743" i="4"/>
  <c r="M1743" i="4"/>
  <c r="Q1743" i="4" s="1"/>
  <c r="P1742" i="4"/>
  <c r="O1742" i="4"/>
  <c r="N1742" i="4"/>
  <c r="M1742" i="4"/>
  <c r="Q1742" i="4" s="1"/>
  <c r="P1741" i="4"/>
  <c r="O1741" i="4"/>
  <c r="N1741" i="4"/>
  <c r="M1741" i="4"/>
  <c r="Q1741" i="4" s="1"/>
  <c r="P1740" i="4"/>
  <c r="O1740" i="4"/>
  <c r="N1740" i="4"/>
  <c r="M1740" i="4"/>
  <c r="Q1740" i="4" s="1"/>
  <c r="P1739" i="4"/>
  <c r="O1739" i="4"/>
  <c r="N1739" i="4"/>
  <c r="M1739" i="4"/>
  <c r="Q1739" i="4" s="1"/>
  <c r="P1738" i="4"/>
  <c r="O1738" i="4"/>
  <c r="N1738" i="4"/>
  <c r="M1738" i="4"/>
  <c r="Q1738" i="4" s="1"/>
  <c r="P1737" i="4"/>
  <c r="O1737" i="4"/>
  <c r="N1737" i="4"/>
  <c r="M1737" i="4"/>
  <c r="Q1737" i="4" s="1"/>
  <c r="P1736" i="4"/>
  <c r="O1736" i="4"/>
  <c r="N1736" i="4"/>
  <c r="M1736" i="4"/>
  <c r="Q1736" i="4" s="1"/>
  <c r="P1735" i="4"/>
  <c r="O1735" i="4"/>
  <c r="N1735" i="4"/>
  <c r="M1735" i="4"/>
  <c r="Q1735" i="4" s="1"/>
  <c r="P1734" i="4"/>
  <c r="O1734" i="4"/>
  <c r="N1734" i="4"/>
  <c r="M1734" i="4"/>
  <c r="Q1734" i="4" s="1"/>
  <c r="P1733" i="4"/>
  <c r="O1733" i="4"/>
  <c r="N1733" i="4"/>
  <c r="M1733" i="4"/>
  <c r="Q1733" i="4" s="1"/>
  <c r="P1732" i="4"/>
  <c r="O1732" i="4"/>
  <c r="N1732" i="4"/>
  <c r="M1732" i="4"/>
  <c r="Q1732" i="4" s="1"/>
  <c r="P1731" i="4"/>
  <c r="O1731" i="4"/>
  <c r="N1731" i="4"/>
  <c r="M1731" i="4"/>
  <c r="Q1731" i="4" s="1"/>
  <c r="P1730" i="4"/>
  <c r="O1730" i="4"/>
  <c r="N1730" i="4"/>
  <c r="M1730" i="4"/>
  <c r="Q1730" i="4" s="1"/>
  <c r="P1729" i="4"/>
  <c r="O1729" i="4"/>
  <c r="N1729" i="4"/>
  <c r="M1729" i="4"/>
  <c r="Q1729" i="4" s="1"/>
  <c r="P1728" i="4"/>
  <c r="O1728" i="4"/>
  <c r="N1728" i="4"/>
  <c r="M1728" i="4"/>
  <c r="Q1728" i="4" s="1"/>
  <c r="P1727" i="4"/>
  <c r="O1727" i="4"/>
  <c r="N1727" i="4"/>
  <c r="M1727" i="4"/>
  <c r="Q1727" i="4" s="1"/>
  <c r="P1726" i="4"/>
  <c r="O1726" i="4"/>
  <c r="N1726" i="4"/>
  <c r="M1726" i="4"/>
  <c r="Q1726" i="4" s="1"/>
  <c r="P1725" i="4"/>
  <c r="O1725" i="4"/>
  <c r="N1725" i="4"/>
  <c r="M1725" i="4"/>
  <c r="Q1725" i="4" s="1"/>
  <c r="P1724" i="4"/>
  <c r="O1724" i="4"/>
  <c r="N1724" i="4"/>
  <c r="M1724" i="4"/>
  <c r="Q1724" i="4" s="1"/>
  <c r="P1723" i="4"/>
  <c r="O1723" i="4"/>
  <c r="N1723" i="4"/>
  <c r="M1723" i="4"/>
  <c r="Q1723" i="4" s="1"/>
  <c r="P1722" i="4"/>
  <c r="O1722" i="4"/>
  <c r="N1722" i="4"/>
  <c r="M1722" i="4"/>
  <c r="Q1722" i="4" s="1"/>
  <c r="P1721" i="4"/>
  <c r="O1721" i="4"/>
  <c r="N1721" i="4"/>
  <c r="M1721" i="4"/>
  <c r="Q1721" i="4" s="1"/>
  <c r="P1720" i="4"/>
  <c r="O1720" i="4"/>
  <c r="N1720" i="4"/>
  <c r="M1720" i="4"/>
  <c r="Q1720" i="4" s="1"/>
  <c r="P1719" i="4"/>
  <c r="O1719" i="4"/>
  <c r="N1719" i="4"/>
  <c r="M1719" i="4"/>
  <c r="Q1719" i="4" s="1"/>
  <c r="P1718" i="4"/>
  <c r="O1718" i="4"/>
  <c r="N1718" i="4"/>
  <c r="M1718" i="4"/>
  <c r="Q1718" i="4" s="1"/>
  <c r="P1717" i="4"/>
  <c r="O1717" i="4"/>
  <c r="N1717" i="4"/>
  <c r="M1717" i="4"/>
  <c r="Q1717" i="4" s="1"/>
  <c r="P1716" i="4"/>
  <c r="O1716" i="4"/>
  <c r="N1716" i="4"/>
  <c r="M1716" i="4"/>
  <c r="Q1716" i="4" s="1"/>
  <c r="P1715" i="4"/>
  <c r="O1715" i="4"/>
  <c r="N1715" i="4"/>
  <c r="M1715" i="4"/>
  <c r="Q1715" i="4" s="1"/>
  <c r="P1714" i="4"/>
  <c r="O1714" i="4"/>
  <c r="N1714" i="4"/>
  <c r="M1714" i="4"/>
  <c r="Q1714" i="4" s="1"/>
  <c r="P1713" i="4"/>
  <c r="O1713" i="4"/>
  <c r="N1713" i="4"/>
  <c r="M1713" i="4"/>
  <c r="Q1713" i="4" s="1"/>
  <c r="P1712" i="4"/>
  <c r="O1712" i="4"/>
  <c r="N1712" i="4"/>
  <c r="M1712" i="4"/>
  <c r="Q1712" i="4" s="1"/>
  <c r="P1711" i="4"/>
  <c r="O1711" i="4"/>
  <c r="N1711" i="4"/>
  <c r="M1711" i="4"/>
  <c r="Q1711" i="4" s="1"/>
  <c r="P1710" i="4"/>
  <c r="O1710" i="4"/>
  <c r="N1710" i="4"/>
  <c r="M1710" i="4"/>
  <c r="Q1710" i="4" s="1"/>
  <c r="P1709" i="4"/>
  <c r="O1709" i="4"/>
  <c r="N1709" i="4"/>
  <c r="M1709" i="4"/>
  <c r="Q1709" i="4" s="1"/>
  <c r="P1708" i="4"/>
  <c r="O1708" i="4"/>
  <c r="N1708" i="4"/>
  <c r="M1708" i="4"/>
  <c r="Q1708" i="4" s="1"/>
  <c r="P1707" i="4"/>
  <c r="O1707" i="4"/>
  <c r="N1707" i="4"/>
  <c r="M1707" i="4"/>
  <c r="Q1707" i="4" s="1"/>
  <c r="P1706" i="4"/>
  <c r="O1706" i="4"/>
  <c r="N1706" i="4"/>
  <c r="M1706" i="4"/>
  <c r="Q1706" i="4" s="1"/>
  <c r="P1705" i="4"/>
  <c r="O1705" i="4"/>
  <c r="N1705" i="4"/>
  <c r="M1705" i="4"/>
  <c r="Q1705" i="4" s="1"/>
  <c r="P1704" i="4"/>
  <c r="O1704" i="4"/>
  <c r="N1704" i="4"/>
  <c r="M1704" i="4"/>
  <c r="Q1704" i="4" s="1"/>
  <c r="P1703" i="4"/>
  <c r="O1703" i="4"/>
  <c r="N1703" i="4"/>
  <c r="M1703" i="4"/>
  <c r="Q1703" i="4" s="1"/>
  <c r="P1702" i="4"/>
  <c r="O1702" i="4"/>
  <c r="N1702" i="4"/>
  <c r="M1702" i="4"/>
  <c r="Q1702" i="4" s="1"/>
  <c r="P1701" i="4"/>
  <c r="O1701" i="4"/>
  <c r="N1701" i="4"/>
  <c r="M1701" i="4"/>
  <c r="Q1701" i="4" s="1"/>
  <c r="P1700" i="4"/>
  <c r="O1700" i="4"/>
  <c r="N1700" i="4"/>
  <c r="M1700" i="4"/>
  <c r="Q1700" i="4" s="1"/>
  <c r="P1699" i="4"/>
  <c r="O1699" i="4"/>
  <c r="N1699" i="4"/>
  <c r="M1699" i="4"/>
  <c r="Q1699" i="4" s="1"/>
  <c r="P1698" i="4"/>
  <c r="O1698" i="4"/>
  <c r="N1698" i="4"/>
  <c r="M1698" i="4"/>
  <c r="Q1698" i="4" s="1"/>
  <c r="P1697" i="4"/>
  <c r="O1697" i="4"/>
  <c r="N1697" i="4"/>
  <c r="M1697" i="4"/>
  <c r="Q1697" i="4" s="1"/>
  <c r="P1696" i="4"/>
  <c r="O1696" i="4"/>
  <c r="N1696" i="4"/>
  <c r="M1696" i="4"/>
  <c r="Q1696" i="4" s="1"/>
  <c r="P1695" i="4"/>
  <c r="O1695" i="4"/>
  <c r="N1695" i="4"/>
  <c r="M1695" i="4"/>
  <c r="Q1695" i="4" s="1"/>
  <c r="P1694" i="4"/>
  <c r="O1694" i="4"/>
  <c r="N1694" i="4"/>
  <c r="M1694" i="4"/>
  <c r="Q1694" i="4" s="1"/>
  <c r="P1693" i="4"/>
  <c r="O1693" i="4"/>
  <c r="N1693" i="4"/>
  <c r="M1693" i="4"/>
  <c r="Q1693" i="4" s="1"/>
  <c r="P1692" i="4"/>
  <c r="O1692" i="4"/>
  <c r="N1692" i="4"/>
  <c r="M1692" i="4"/>
  <c r="Q1692" i="4" s="1"/>
  <c r="P1691" i="4"/>
  <c r="O1691" i="4"/>
  <c r="N1691" i="4"/>
  <c r="M1691" i="4"/>
  <c r="Q1691" i="4" s="1"/>
  <c r="P1690" i="4"/>
  <c r="O1690" i="4"/>
  <c r="N1690" i="4"/>
  <c r="M1690" i="4"/>
  <c r="Q1690" i="4" s="1"/>
  <c r="P1689" i="4"/>
  <c r="O1689" i="4"/>
  <c r="N1689" i="4"/>
  <c r="M1689" i="4"/>
  <c r="Q1689" i="4" s="1"/>
  <c r="P1688" i="4"/>
  <c r="O1688" i="4"/>
  <c r="N1688" i="4"/>
  <c r="M1688" i="4"/>
  <c r="Q1688" i="4" s="1"/>
  <c r="P1687" i="4"/>
  <c r="O1687" i="4"/>
  <c r="N1687" i="4"/>
  <c r="M1687" i="4"/>
  <c r="Q1687" i="4" s="1"/>
  <c r="P1686" i="4"/>
  <c r="O1686" i="4"/>
  <c r="N1686" i="4"/>
  <c r="M1686" i="4"/>
  <c r="Q1686" i="4" s="1"/>
  <c r="P1685" i="4"/>
  <c r="O1685" i="4"/>
  <c r="N1685" i="4"/>
  <c r="M1685" i="4"/>
  <c r="Q1685" i="4" s="1"/>
  <c r="P1684" i="4"/>
  <c r="O1684" i="4"/>
  <c r="N1684" i="4"/>
  <c r="M1684" i="4"/>
  <c r="Q1684" i="4" s="1"/>
  <c r="P1683" i="4"/>
  <c r="O1683" i="4"/>
  <c r="N1683" i="4"/>
  <c r="M1683" i="4"/>
  <c r="Q1683" i="4" s="1"/>
  <c r="P1682" i="4"/>
  <c r="O1682" i="4"/>
  <c r="N1682" i="4"/>
  <c r="M1682" i="4"/>
  <c r="Q1682" i="4" s="1"/>
  <c r="P1681" i="4"/>
  <c r="O1681" i="4"/>
  <c r="N1681" i="4"/>
  <c r="M1681" i="4"/>
  <c r="Q1681" i="4" s="1"/>
  <c r="P1680" i="4"/>
  <c r="O1680" i="4"/>
  <c r="N1680" i="4"/>
  <c r="M1680" i="4"/>
  <c r="Q1680" i="4" s="1"/>
  <c r="P1679" i="4"/>
  <c r="O1679" i="4"/>
  <c r="N1679" i="4"/>
  <c r="M1679" i="4"/>
  <c r="Q1679" i="4" s="1"/>
  <c r="P1678" i="4"/>
  <c r="O1678" i="4"/>
  <c r="N1678" i="4"/>
  <c r="M1678" i="4"/>
  <c r="Q1678" i="4" s="1"/>
  <c r="P1677" i="4"/>
  <c r="O1677" i="4"/>
  <c r="N1677" i="4"/>
  <c r="M1677" i="4"/>
  <c r="Q1677" i="4" s="1"/>
  <c r="P1676" i="4"/>
  <c r="O1676" i="4"/>
  <c r="N1676" i="4"/>
  <c r="M1676" i="4"/>
  <c r="Q1676" i="4" s="1"/>
  <c r="P1675" i="4"/>
  <c r="O1675" i="4"/>
  <c r="N1675" i="4"/>
  <c r="M1675" i="4"/>
  <c r="Q1675" i="4" s="1"/>
  <c r="P1674" i="4"/>
  <c r="O1674" i="4"/>
  <c r="N1674" i="4"/>
  <c r="M1674" i="4"/>
  <c r="Q1674" i="4" s="1"/>
  <c r="P1673" i="4"/>
  <c r="O1673" i="4"/>
  <c r="N1673" i="4"/>
  <c r="M1673" i="4"/>
  <c r="Q1673" i="4" s="1"/>
  <c r="P1672" i="4"/>
  <c r="O1672" i="4"/>
  <c r="N1672" i="4"/>
  <c r="M1672" i="4"/>
  <c r="Q1672" i="4" s="1"/>
  <c r="P1671" i="4"/>
  <c r="O1671" i="4"/>
  <c r="N1671" i="4"/>
  <c r="M1671" i="4"/>
  <c r="Q1671" i="4" s="1"/>
  <c r="P1670" i="4"/>
  <c r="O1670" i="4"/>
  <c r="N1670" i="4"/>
  <c r="M1670" i="4"/>
  <c r="Q1670" i="4" s="1"/>
  <c r="P1669" i="4"/>
  <c r="O1669" i="4"/>
  <c r="N1669" i="4"/>
  <c r="M1669" i="4"/>
  <c r="Q1669" i="4" s="1"/>
  <c r="P1668" i="4"/>
  <c r="O1668" i="4"/>
  <c r="N1668" i="4"/>
  <c r="M1668" i="4"/>
  <c r="Q1668" i="4" s="1"/>
  <c r="P1667" i="4"/>
  <c r="O1667" i="4"/>
  <c r="N1667" i="4"/>
  <c r="M1667" i="4"/>
  <c r="Q1667" i="4" s="1"/>
  <c r="P1666" i="4"/>
  <c r="O1666" i="4"/>
  <c r="N1666" i="4"/>
  <c r="M1666" i="4"/>
  <c r="Q1666" i="4" s="1"/>
  <c r="P1665" i="4"/>
  <c r="O1665" i="4"/>
  <c r="N1665" i="4"/>
  <c r="M1665" i="4"/>
  <c r="Q1665" i="4" s="1"/>
  <c r="P1664" i="4"/>
  <c r="O1664" i="4"/>
  <c r="N1664" i="4"/>
  <c r="M1664" i="4"/>
  <c r="Q1664" i="4" s="1"/>
  <c r="P1663" i="4"/>
  <c r="O1663" i="4"/>
  <c r="N1663" i="4"/>
  <c r="M1663" i="4"/>
  <c r="Q1663" i="4" s="1"/>
  <c r="P1662" i="4"/>
  <c r="O1662" i="4"/>
  <c r="N1662" i="4"/>
  <c r="M1662" i="4"/>
  <c r="Q1662" i="4" s="1"/>
  <c r="P1661" i="4"/>
  <c r="O1661" i="4"/>
  <c r="N1661" i="4"/>
  <c r="M1661" i="4"/>
  <c r="Q1661" i="4" s="1"/>
  <c r="P1660" i="4"/>
  <c r="O1660" i="4"/>
  <c r="N1660" i="4"/>
  <c r="M1660" i="4"/>
  <c r="Q1660" i="4" s="1"/>
  <c r="P1659" i="4"/>
  <c r="O1659" i="4"/>
  <c r="N1659" i="4"/>
  <c r="M1659" i="4"/>
  <c r="Q1659" i="4" s="1"/>
  <c r="P1658" i="4"/>
  <c r="O1658" i="4"/>
  <c r="N1658" i="4"/>
  <c r="M1658" i="4"/>
  <c r="Q1658" i="4" s="1"/>
  <c r="P1657" i="4"/>
  <c r="O1657" i="4"/>
  <c r="N1657" i="4"/>
  <c r="M1657" i="4"/>
  <c r="Q1657" i="4" s="1"/>
  <c r="P1656" i="4"/>
  <c r="O1656" i="4"/>
  <c r="N1656" i="4"/>
  <c r="M1656" i="4"/>
  <c r="Q1656" i="4" s="1"/>
  <c r="P1655" i="4"/>
  <c r="O1655" i="4"/>
  <c r="N1655" i="4"/>
  <c r="M1655" i="4"/>
  <c r="Q1655" i="4" s="1"/>
  <c r="P1654" i="4"/>
  <c r="O1654" i="4"/>
  <c r="N1654" i="4"/>
  <c r="M1654" i="4"/>
  <c r="Q1654" i="4" s="1"/>
  <c r="P1653" i="4"/>
  <c r="O1653" i="4"/>
  <c r="N1653" i="4"/>
  <c r="M1653" i="4"/>
  <c r="Q1653" i="4" s="1"/>
  <c r="P1652" i="4"/>
  <c r="O1652" i="4"/>
  <c r="N1652" i="4"/>
  <c r="M1652" i="4"/>
  <c r="Q1652" i="4" s="1"/>
  <c r="P1651" i="4"/>
  <c r="O1651" i="4"/>
  <c r="N1651" i="4"/>
  <c r="M1651" i="4"/>
  <c r="Q1651" i="4" s="1"/>
  <c r="P1650" i="4"/>
  <c r="O1650" i="4"/>
  <c r="N1650" i="4"/>
  <c r="M1650" i="4"/>
  <c r="Q1650" i="4" s="1"/>
  <c r="P1649" i="4"/>
  <c r="O1649" i="4"/>
  <c r="N1649" i="4"/>
  <c r="M1649" i="4"/>
  <c r="Q1649" i="4" s="1"/>
  <c r="P1648" i="4"/>
  <c r="O1648" i="4"/>
  <c r="N1648" i="4"/>
  <c r="M1648" i="4"/>
  <c r="Q1648" i="4" s="1"/>
  <c r="P1647" i="4"/>
  <c r="O1647" i="4"/>
  <c r="N1647" i="4"/>
  <c r="M1647" i="4"/>
  <c r="Q1647" i="4" s="1"/>
  <c r="P1646" i="4"/>
  <c r="O1646" i="4"/>
  <c r="N1646" i="4"/>
  <c r="M1646" i="4"/>
  <c r="Q1646" i="4" s="1"/>
  <c r="P1645" i="4"/>
  <c r="O1645" i="4"/>
  <c r="N1645" i="4"/>
  <c r="M1645" i="4"/>
  <c r="Q1645" i="4" s="1"/>
  <c r="P1644" i="4"/>
  <c r="O1644" i="4"/>
  <c r="N1644" i="4"/>
  <c r="M1644" i="4"/>
  <c r="Q1644" i="4" s="1"/>
  <c r="P1643" i="4"/>
  <c r="O1643" i="4"/>
  <c r="N1643" i="4"/>
  <c r="M1643" i="4"/>
  <c r="Q1643" i="4" s="1"/>
  <c r="P1642" i="4"/>
  <c r="O1642" i="4"/>
  <c r="N1642" i="4"/>
  <c r="M1642" i="4"/>
  <c r="Q1642" i="4" s="1"/>
  <c r="P1641" i="4"/>
  <c r="O1641" i="4"/>
  <c r="N1641" i="4"/>
  <c r="M1641" i="4"/>
  <c r="Q1641" i="4" s="1"/>
  <c r="P1640" i="4"/>
  <c r="O1640" i="4"/>
  <c r="N1640" i="4"/>
  <c r="M1640" i="4"/>
  <c r="Q1640" i="4" s="1"/>
  <c r="P1639" i="4"/>
  <c r="O1639" i="4"/>
  <c r="N1639" i="4"/>
  <c r="M1639" i="4"/>
  <c r="Q1639" i="4" s="1"/>
  <c r="P1638" i="4"/>
  <c r="O1638" i="4"/>
  <c r="N1638" i="4"/>
  <c r="M1638" i="4"/>
  <c r="Q1638" i="4" s="1"/>
  <c r="P1637" i="4"/>
  <c r="O1637" i="4"/>
  <c r="N1637" i="4"/>
  <c r="M1637" i="4"/>
  <c r="Q1637" i="4" s="1"/>
  <c r="P1636" i="4"/>
  <c r="O1636" i="4"/>
  <c r="N1636" i="4"/>
  <c r="M1636" i="4"/>
  <c r="Q1636" i="4" s="1"/>
  <c r="P1635" i="4"/>
  <c r="O1635" i="4"/>
  <c r="N1635" i="4"/>
  <c r="M1635" i="4"/>
  <c r="Q1635" i="4" s="1"/>
  <c r="P1634" i="4"/>
  <c r="O1634" i="4"/>
  <c r="N1634" i="4"/>
  <c r="M1634" i="4"/>
  <c r="Q1634" i="4" s="1"/>
  <c r="P1633" i="4"/>
  <c r="O1633" i="4"/>
  <c r="N1633" i="4"/>
  <c r="M1633" i="4"/>
  <c r="Q1633" i="4" s="1"/>
  <c r="P1632" i="4"/>
  <c r="O1632" i="4"/>
  <c r="N1632" i="4"/>
  <c r="M1632" i="4"/>
  <c r="Q1632" i="4" s="1"/>
  <c r="P1631" i="4"/>
  <c r="O1631" i="4"/>
  <c r="N1631" i="4"/>
  <c r="M1631" i="4"/>
  <c r="Q1631" i="4" s="1"/>
  <c r="P1630" i="4"/>
  <c r="O1630" i="4"/>
  <c r="N1630" i="4"/>
  <c r="M1630" i="4"/>
  <c r="Q1630" i="4" s="1"/>
  <c r="P1629" i="4"/>
  <c r="O1629" i="4"/>
  <c r="N1629" i="4"/>
  <c r="M1629" i="4"/>
  <c r="Q1629" i="4" s="1"/>
  <c r="P1628" i="4"/>
  <c r="O1628" i="4"/>
  <c r="N1628" i="4"/>
  <c r="M1628" i="4"/>
  <c r="Q1628" i="4" s="1"/>
  <c r="P1627" i="4"/>
  <c r="O1627" i="4"/>
  <c r="N1627" i="4"/>
  <c r="M1627" i="4"/>
  <c r="Q1627" i="4" s="1"/>
  <c r="P1626" i="4"/>
  <c r="O1626" i="4"/>
  <c r="N1626" i="4"/>
  <c r="M1626" i="4"/>
  <c r="Q1626" i="4" s="1"/>
  <c r="P1625" i="4"/>
  <c r="O1625" i="4"/>
  <c r="N1625" i="4"/>
  <c r="M1625" i="4"/>
  <c r="Q1625" i="4" s="1"/>
  <c r="P1624" i="4"/>
  <c r="O1624" i="4"/>
  <c r="N1624" i="4"/>
  <c r="M1624" i="4"/>
  <c r="Q1624" i="4" s="1"/>
  <c r="P1623" i="4"/>
  <c r="O1623" i="4"/>
  <c r="N1623" i="4"/>
  <c r="M1623" i="4"/>
  <c r="Q1623" i="4" s="1"/>
  <c r="P1622" i="4"/>
  <c r="O1622" i="4"/>
  <c r="N1622" i="4"/>
  <c r="M1622" i="4"/>
  <c r="Q1622" i="4" s="1"/>
  <c r="P1621" i="4"/>
  <c r="O1621" i="4"/>
  <c r="N1621" i="4"/>
  <c r="M1621" i="4"/>
  <c r="Q1621" i="4" s="1"/>
  <c r="P1620" i="4"/>
  <c r="O1620" i="4"/>
  <c r="N1620" i="4"/>
  <c r="M1620" i="4"/>
  <c r="Q1620" i="4" s="1"/>
  <c r="P1619" i="4"/>
  <c r="O1619" i="4"/>
  <c r="N1619" i="4"/>
  <c r="M1619" i="4"/>
  <c r="Q1619" i="4" s="1"/>
  <c r="P1618" i="4"/>
  <c r="O1618" i="4"/>
  <c r="N1618" i="4"/>
  <c r="M1618" i="4"/>
  <c r="Q1618" i="4" s="1"/>
  <c r="P1617" i="4"/>
  <c r="O1617" i="4"/>
  <c r="N1617" i="4"/>
  <c r="M1617" i="4"/>
  <c r="Q1617" i="4" s="1"/>
  <c r="P1616" i="4"/>
  <c r="O1616" i="4"/>
  <c r="N1616" i="4"/>
  <c r="M1616" i="4"/>
  <c r="Q1616" i="4" s="1"/>
  <c r="P1615" i="4"/>
  <c r="O1615" i="4"/>
  <c r="N1615" i="4"/>
  <c r="M1615" i="4"/>
  <c r="Q1615" i="4" s="1"/>
  <c r="P1614" i="4"/>
  <c r="O1614" i="4"/>
  <c r="N1614" i="4"/>
  <c r="M1614" i="4"/>
  <c r="Q1614" i="4" s="1"/>
  <c r="P1613" i="4"/>
  <c r="O1613" i="4"/>
  <c r="N1613" i="4"/>
  <c r="M1613" i="4"/>
  <c r="Q1613" i="4" s="1"/>
  <c r="P1612" i="4"/>
  <c r="O1612" i="4"/>
  <c r="N1612" i="4"/>
  <c r="M1612" i="4"/>
  <c r="Q1612" i="4" s="1"/>
  <c r="P1611" i="4"/>
  <c r="O1611" i="4"/>
  <c r="N1611" i="4"/>
  <c r="M1611" i="4"/>
  <c r="Q1611" i="4" s="1"/>
  <c r="P1610" i="4"/>
  <c r="O1610" i="4"/>
  <c r="N1610" i="4"/>
  <c r="M1610" i="4"/>
  <c r="Q1610" i="4" s="1"/>
  <c r="P1609" i="4"/>
  <c r="O1609" i="4"/>
  <c r="N1609" i="4"/>
  <c r="M1609" i="4"/>
  <c r="Q1609" i="4" s="1"/>
  <c r="P1608" i="4"/>
  <c r="O1608" i="4"/>
  <c r="N1608" i="4"/>
  <c r="M1608" i="4"/>
  <c r="Q1608" i="4" s="1"/>
  <c r="P1607" i="4"/>
  <c r="O1607" i="4"/>
  <c r="N1607" i="4"/>
  <c r="M1607" i="4"/>
  <c r="Q1607" i="4" s="1"/>
  <c r="P1606" i="4"/>
  <c r="O1606" i="4"/>
  <c r="N1606" i="4"/>
  <c r="M1606" i="4"/>
  <c r="Q1606" i="4" s="1"/>
  <c r="P1605" i="4"/>
  <c r="O1605" i="4"/>
  <c r="N1605" i="4"/>
  <c r="M1605" i="4"/>
  <c r="Q1605" i="4" s="1"/>
  <c r="P1604" i="4"/>
  <c r="O1604" i="4"/>
  <c r="N1604" i="4"/>
  <c r="M1604" i="4"/>
  <c r="Q1604" i="4" s="1"/>
  <c r="P1603" i="4"/>
  <c r="O1603" i="4"/>
  <c r="N1603" i="4"/>
  <c r="M1603" i="4"/>
  <c r="Q1603" i="4" s="1"/>
  <c r="P1602" i="4"/>
  <c r="O1602" i="4"/>
  <c r="N1602" i="4"/>
  <c r="M1602" i="4"/>
  <c r="Q1602" i="4" s="1"/>
  <c r="P1601" i="4"/>
  <c r="O1601" i="4"/>
  <c r="N1601" i="4"/>
  <c r="M1601" i="4"/>
  <c r="Q1601" i="4" s="1"/>
  <c r="P1600" i="4"/>
  <c r="O1600" i="4"/>
  <c r="N1600" i="4"/>
  <c r="M1600" i="4"/>
  <c r="Q1600" i="4" s="1"/>
  <c r="P1599" i="4"/>
  <c r="O1599" i="4"/>
  <c r="N1599" i="4"/>
  <c r="M1599" i="4"/>
  <c r="Q1599" i="4" s="1"/>
  <c r="P1598" i="4"/>
  <c r="O1598" i="4"/>
  <c r="N1598" i="4"/>
  <c r="M1598" i="4"/>
  <c r="Q1598" i="4" s="1"/>
  <c r="P1597" i="4"/>
  <c r="O1597" i="4"/>
  <c r="N1597" i="4"/>
  <c r="M1597" i="4"/>
  <c r="Q1597" i="4" s="1"/>
  <c r="P1596" i="4"/>
  <c r="O1596" i="4"/>
  <c r="N1596" i="4"/>
  <c r="M1596" i="4"/>
  <c r="Q1596" i="4" s="1"/>
  <c r="P1595" i="4"/>
  <c r="O1595" i="4"/>
  <c r="N1595" i="4"/>
  <c r="M1595" i="4"/>
  <c r="Q1595" i="4" s="1"/>
  <c r="P1594" i="4"/>
  <c r="O1594" i="4"/>
  <c r="N1594" i="4"/>
  <c r="M1594" i="4"/>
  <c r="Q1594" i="4" s="1"/>
  <c r="P1593" i="4"/>
  <c r="O1593" i="4"/>
  <c r="N1593" i="4"/>
  <c r="M1593" i="4"/>
  <c r="Q1593" i="4" s="1"/>
  <c r="P1592" i="4"/>
  <c r="O1592" i="4"/>
  <c r="N1592" i="4"/>
  <c r="M1592" i="4"/>
  <c r="Q1592" i="4" s="1"/>
  <c r="P1591" i="4"/>
  <c r="O1591" i="4"/>
  <c r="N1591" i="4"/>
  <c r="M1591" i="4"/>
  <c r="Q1591" i="4" s="1"/>
  <c r="P1590" i="4"/>
  <c r="O1590" i="4"/>
  <c r="N1590" i="4"/>
  <c r="M1590" i="4"/>
  <c r="Q1590" i="4" s="1"/>
  <c r="P1589" i="4"/>
  <c r="O1589" i="4"/>
  <c r="N1589" i="4"/>
  <c r="M1589" i="4"/>
  <c r="Q1589" i="4" s="1"/>
  <c r="P1588" i="4"/>
  <c r="O1588" i="4"/>
  <c r="N1588" i="4"/>
  <c r="M1588" i="4"/>
  <c r="Q1588" i="4" s="1"/>
  <c r="P1587" i="4"/>
  <c r="O1587" i="4"/>
  <c r="N1587" i="4"/>
  <c r="M1587" i="4"/>
  <c r="Q1587" i="4" s="1"/>
  <c r="P1586" i="4"/>
  <c r="O1586" i="4"/>
  <c r="N1586" i="4"/>
  <c r="M1586" i="4"/>
  <c r="Q1586" i="4" s="1"/>
  <c r="P1585" i="4"/>
  <c r="O1585" i="4"/>
  <c r="N1585" i="4"/>
  <c r="M1585" i="4"/>
  <c r="Q1585" i="4" s="1"/>
  <c r="P1584" i="4"/>
  <c r="O1584" i="4"/>
  <c r="N1584" i="4"/>
  <c r="M1584" i="4"/>
  <c r="Q1584" i="4" s="1"/>
  <c r="P1583" i="4"/>
  <c r="O1583" i="4"/>
  <c r="N1583" i="4"/>
  <c r="M1583" i="4"/>
  <c r="Q1583" i="4" s="1"/>
  <c r="P1582" i="4"/>
  <c r="O1582" i="4"/>
  <c r="N1582" i="4"/>
  <c r="M1582" i="4"/>
  <c r="Q1582" i="4" s="1"/>
  <c r="P1581" i="4"/>
  <c r="O1581" i="4"/>
  <c r="N1581" i="4"/>
  <c r="M1581" i="4"/>
  <c r="Q1581" i="4" s="1"/>
  <c r="P1580" i="4"/>
  <c r="O1580" i="4"/>
  <c r="N1580" i="4"/>
  <c r="M1580" i="4"/>
  <c r="Q1580" i="4" s="1"/>
  <c r="P1579" i="4"/>
  <c r="O1579" i="4"/>
  <c r="N1579" i="4"/>
  <c r="M1579" i="4"/>
  <c r="Q1579" i="4" s="1"/>
  <c r="P1578" i="4"/>
  <c r="O1578" i="4"/>
  <c r="N1578" i="4"/>
  <c r="M1578" i="4"/>
  <c r="Q1578" i="4" s="1"/>
  <c r="P1577" i="4"/>
  <c r="O1577" i="4"/>
  <c r="N1577" i="4"/>
  <c r="M1577" i="4"/>
  <c r="Q1577" i="4" s="1"/>
  <c r="P1576" i="4"/>
  <c r="O1576" i="4"/>
  <c r="N1576" i="4"/>
  <c r="M1576" i="4"/>
  <c r="Q1576" i="4" s="1"/>
  <c r="P1575" i="4"/>
  <c r="O1575" i="4"/>
  <c r="N1575" i="4"/>
  <c r="M1575" i="4"/>
  <c r="Q1575" i="4" s="1"/>
  <c r="P1574" i="4"/>
  <c r="O1574" i="4"/>
  <c r="N1574" i="4"/>
  <c r="M1574" i="4"/>
  <c r="Q1574" i="4" s="1"/>
  <c r="P1573" i="4"/>
  <c r="O1573" i="4"/>
  <c r="N1573" i="4"/>
  <c r="M1573" i="4"/>
  <c r="Q1573" i="4" s="1"/>
  <c r="P1572" i="4"/>
  <c r="O1572" i="4"/>
  <c r="N1572" i="4"/>
  <c r="M1572" i="4"/>
  <c r="Q1572" i="4" s="1"/>
  <c r="P1571" i="4"/>
  <c r="O1571" i="4"/>
  <c r="N1571" i="4"/>
  <c r="M1571" i="4"/>
  <c r="Q1571" i="4" s="1"/>
  <c r="P1570" i="4"/>
  <c r="O1570" i="4"/>
  <c r="N1570" i="4"/>
  <c r="M1570" i="4"/>
  <c r="Q1570" i="4" s="1"/>
  <c r="P1569" i="4"/>
  <c r="O1569" i="4"/>
  <c r="N1569" i="4"/>
  <c r="M1569" i="4"/>
  <c r="Q1569" i="4" s="1"/>
  <c r="P1568" i="4"/>
  <c r="O1568" i="4"/>
  <c r="N1568" i="4"/>
  <c r="M1568" i="4"/>
  <c r="Q1568" i="4" s="1"/>
  <c r="P1567" i="4"/>
  <c r="O1567" i="4"/>
  <c r="N1567" i="4"/>
  <c r="M1567" i="4"/>
  <c r="Q1567" i="4" s="1"/>
  <c r="P1566" i="4"/>
  <c r="O1566" i="4"/>
  <c r="N1566" i="4"/>
  <c r="M1566" i="4"/>
  <c r="Q1566" i="4" s="1"/>
  <c r="P1565" i="4"/>
  <c r="O1565" i="4"/>
  <c r="N1565" i="4"/>
  <c r="M1565" i="4"/>
  <c r="Q1565" i="4" s="1"/>
  <c r="P1564" i="4"/>
  <c r="O1564" i="4"/>
  <c r="N1564" i="4"/>
  <c r="M1564" i="4"/>
  <c r="Q1564" i="4" s="1"/>
  <c r="P1563" i="4"/>
  <c r="O1563" i="4"/>
  <c r="N1563" i="4"/>
  <c r="M1563" i="4"/>
  <c r="Q1563" i="4" s="1"/>
  <c r="P1562" i="4"/>
  <c r="O1562" i="4"/>
  <c r="N1562" i="4"/>
  <c r="M1562" i="4"/>
  <c r="Q1562" i="4" s="1"/>
  <c r="P1561" i="4"/>
  <c r="O1561" i="4"/>
  <c r="N1561" i="4"/>
  <c r="M1561" i="4"/>
  <c r="Q1561" i="4" s="1"/>
  <c r="P1560" i="4"/>
  <c r="O1560" i="4"/>
  <c r="N1560" i="4"/>
  <c r="M1560" i="4"/>
  <c r="Q1560" i="4" s="1"/>
  <c r="P1559" i="4"/>
  <c r="O1559" i="4"/>
  <c r="N1559" i="4"/>
  <c r="M1559" i="4"/>
  <c r="Q1559" i="4" s="1"/>
  <c r="P1558" i="4"/>
  <c r="O1558" i="4"/>
  <c r="N1558" i="4"/>
  <c r="M1558" i="4"/>
  <c r="Q1558" i="4" s="1"/>
  <c r="P1557" i="4"/>
  <c r="O1557" i="4"/>
  <c r="N1557" i="4"/>
  <c r="M1557" i="4"/>
  <c r="Q1557" i="4" s="1"/>
  <c r="P1556" i="4"/>
  <c r="O1556" i="4"/>
  <c r="N1556" i="4"/>
  <c r="M1556" i="4"/>
  <c r="Q1556" i="4" s="1"/>
  <c r="P1555" i="4"/>
  <c r="O1555" i="4"/>
  <c r="N1555" i="4"/>
  <c r="M1555" i="4"/>
  <c r="Q1555" i="4" s="1"/>
  <c r="P1554" i="4"/>
  <c r="O1554" i="4"/>
  <c r="N1554" i="4"/>
  <c r="M1554" i="4"/>
  <c r="Q1554" i="4" s="1"/>
  <c r="P1553" i="4"/>
  <c r="O1553" i="4"/>
  <c r="N1553" i="4"/>
  <c r="M1553" i="4"/>
  <c r="Q1553" i="4" s="1"/>
  <c r="P1552" i="4"/>
  <c r="O1552" i="4"/>
  <c r="N1552" i="4"/>
  <c r="M1552" i="4"/>
  <c r="Q1552" i="4" s="1"/>
  <c r="P1551" i="4"/>
  <c r="O1551" i="4"/>
  <c r="N1551" i="4"/>
  <c r="M1551" i="4"/>
  <c r="Q1551" i="4" s="1"/>
  <c r="P1550" i="4"/>
  <c r="O1550" i="4"/>
  <c r="N1550" i="4"/>
  <c r="M1550" i="4"/>
  <c r="Q1550" i="4" s="1"/>
  <c r="P1549" i="4"/>
  <c r="O1549" i="4"/>
  <c r="N1549" i="4"/>
  <c r="M1549" i="4"/>
  <c r="Q1549" i="4" s="1"/>
  <c r="P1548" i="4"/>
  <c r="O1548" i="4"/>
  <c r="N1548" i="4"/>
  <c r="M1548" i="4"/>
  <c r="Q1548" i="4" s="1"/>
  <c r="P1547" i="4"/>
  <c r="O1547" i="4"/>
  <c r="N1547" i="4"/>
  <c r="M1547" i="4"/>
  <c r="Q1547" i="4" s="1"/>
  <c r="P1546" i="4"/>
  <c r="O1546" i="4"/>
  <c r="N1546" i="4"/>
  <c r="M1546" i="4"/>
  <c r="Q1546" i="4" s="1"/>
  <c r="P1545" i="4"/>
  <c r="O1545" i="4"/>
  <c r="N1545" i="4"/>
  <c r="M1545" i="4"/>
  <c r="Q1545" i="4" s="1"/>
  <c r="P1544" i="4"/>
  <c r="O1544" i="4"/>
  <c r="N1544" i="4"/>
  <c r="M1544" i="4"/>
  <c r="Q1544" i="4" s="1"/>
  <c r="P1543" i="4"/>
  <c r="O1543" i="4"/>
  <c r="N1543" i="4"/>
  <c r="M1543" i="4"/>
  <c r="Q1543" i="4" s="1"/>
  <c r="P1542" i="4"/>
  <c r="O1542" i="4"/>
  <c r="N1542" i="4"/>
  <c r="M1542" i="4"/>
  <c r="Q1542" i="4" s="1"/>
  <c r="P1541" i="4"/>
  <c r="O1541" i="4"/>
  <c r="N1541" i="4"/>
  <c r="M1541" i="4"/>
  <c r="Q1541" i="4" s="1"/>
  <c r="P1540" i="4"/>
  <c r="O1540" i="4"/>
  <c r="N1540" i="4"/>
  <c r="M1540" i="4"/>
  <c r="Q1540" i="4" s="1"/>
  <c r="P1539" i="4"/>
  <c r="O1539" i="4"/>
  <c r="N1539" i="4"/>
  <c r="M1539" i="4"/>
  <c r="Q1539" i="4" s="1"/>
  <c r="P1538" i="4"/>
  <c r="O1538" i="4"/>
  <c r="N1538" i="4"/>
  <c r="M1538" i="4"/>
  <c r="Q1538" i="4" s="1"/>
  <c r="P1537" i="4"/>
  <c r="O1537" i="4"/>
  <c r="N1537" i="4"/>
  <c r="M1537" i="4"/>
  <c r="Q1537" i="4" s="1"/>
  <c r="P1536" i="4"/>
  <c r="O1536" i="4"/>
  <c r="N1536" i="4"/>
  <c r="M1536" i="4"/>
  <c r="Q1536" i="4" s="1"/>
  <c r="P1535" i="4"/>
  <c r="O1535" i="4"/>
  <c r="N1535" i="4"/>
  <c r="M1535" i="4"/>
  <c r="Q1535" i="4" s="1"/>
  <c r="P1534" i="4"/>
  <c r="O1534" i="4"/>
  <c r="N1534" i="4"/>
  <c r="M1534" i="4"/>
  <c r="Q1534" i="4" s="1"/>
  <c r="P1533" i="4"/>
  <c r="O1533" i="4"/>
  <c r="N1533" i="4"/>
  <c r="M1533" i="4"/>
  <c r="Q1533" i="4" s="1"/>
  <c r="P1532" i="4"/>
  <c r="O1532" i="4"/>
  <c r="N1532" i="4"/>
  <c r="M1532" i="4"/>
  <c r="Q1532" i="4" s="1"/>
  <c r="P1531" i="4"/>
  <c r="O1531" i="4"/>
  <c r="N1531" i="4"/>
  <c r="M1531" i="4"/>
  <c r="Q1531" i="4" s="1"/>
  <c r="P1530" i="4"/>
  <c r="O1530" i="4"/>
  <c r="N1530" i="4"/>
  <c r="M1530" i="4"/>
  <c r="Q1530" i="4" s="1"/>
  <c r="P1529" i="4"/>
  <c r="O1529" i="4"/>
  <c r="N1529" i="4"/>
  <c r="M1529" i="4"/>
  <c r="Q1529" i="4" s="1"/>
  <c r="P1528" i="4"/>
  <c r="O1528" i="4"/>
  <c r="N1528" i="4"/>
  <c r="M1528" i="4"/>
  <c r="Q1528" i="4" s="1"/>
  <c r="P1527" i="4"/>
  <c r="O1527" i="4"/>
  <c r="N1527" i="4"/>
  <c r="M1527" i="4"/>
  <c r="Q1527" i="4" s="1"/>
  <c r="P1526" i="4"/>
  <c r="O1526" i="4"/>
  <c r="N1526" i="4"/>
  <c r="M1526" i="4"/>
  <c r="Q1526" i="4" s="1"/>
  <c r="P1525" i="4"/>
  <c r="O1525" i="4"/>
  <c r="N1525" i="4"/>
  <c r="M1525" i="4"/>
  <c r="Q1525" i="4" s="1"/>
  <c r="P1524" i="4"/>
  <c r="O1524" i="4"/>
  <c r="N1524" i="4"/>
  <c r="M1524" i="4"/>
  <c r="Q1524" i="4" s="1"/>
  <c r="P1523" i="4"/>
  <c r="O1523" i="4"/>
  <c r="N1523" i="4"/>
  <c r="M1523" i="4"/>
  <c r="Q1523" i="4" s="1"/>
  <c r="P1522" i="4"/>
  <c r="O1522" i="4"/>
  <c r="N1522" i="4"/>
  <c r="M1522" i="4"/>
  <c r="Q1522" i="4" s="1"/>
  <c r="P1521" i="4"/>
  <c r="O1521" i="4"/>
  <c r="N1521" i="4"/>
  <c r="M1521" i="4"/>
  <c r="Q1521" i="4" s="1"/>
  <c r="P1520" i="4"/>
  <c r="O1520" i="4"/>
  <c r="N1520" i="4"/>
  <c r="M1520" i="4"/>
  <c r="Q1520" i="4" s="1"/>
  <c r="P1519" i="4"/>
  <c r="O1519" i="4"/>
  <c r="N1519" i="4"/>
  <c r="M1519" i="4"/>
  <c r="Q1519" i="4" s="1"/>
  <c r="P1518" i="4"/>
  <c r="O1518" i="4"/>
  <c r="N1518" i="4"/>
  <c r="M1518" i="4"/>
  <c r="Q1518" i="4" s="1"/>
  <c r="P1517" i="4"/>
  <c r="O1517" i="4"/>
  <c r="N1517" i="4"/>
  <c r="M1517" i="4"/>
  <c r="Q1517" i="4" s="1"/>
  <c r="P1516" i="4"/>
  <c r="O1516" i="4"/>
  <c r="N1516" i="4"/>
  <c r="M1516" i="4"/>
  <c r="Q1516" i="4" s="1"/>
  <c r="P1515" i="4"/>
  <c r="O1515" i="4"/>
  <c r="N1515" i="4"/>
  <c r="M1515" i="4"/>
  <c r="Q1515" i="4" s="1"/>
  <c r="P1514" i="4"/>
  <c r="O1514" i="4"/>
  <c r="N1514" i="4"/>
  <c r="M1514" i="4"/>
  <c r="Q1514" i="4" s="1"/>
  <c r="P1513" i="4"/>
  <c r="O1513" i="4"/>
  <c r="N1513" i="4"/>
  <c r="M1513" i="4"/>
  <c r="Q1513" i="4" s="1"/>
  <c r="P1512" i="4"/>
  <c r="O1512" i="4"/>
  <c r="N1512" i="4"/>
  <c r="M1512" i="4"/>
  <c r="Q1512" i="4" s="1"/>
  <c r="P1511" i="4"/>
  <c r="O1511" i="4"/>
  <c r="N1511" i="4"/>
  <c r="M1511" i="4"/>
  <c r="Q1511" i="4" s="1"/>
  <c r="P1510" i="4"/>
  <c r="O1510" i="4"/>
  <c r="N1510" i="4"/>
  <c r="M1510" i="4"/>
  <c r="Q1510" i="4" s="1"/>
  <c r="P1509" i="4"/>
  <c r="O1509" i="4"/>
  <c r="N1509" i="4"/>
  <c r="M1509" i="4"/>
  <c r="Q1509" i="4" s="1"/>
  <c r="P1508" i="4"/>
  <c r="O1508" i="4"/>
  <c r="N1508" i="4"/>
  <c r="M1508" i="4"/>
  <c r="Q1508" i="4" s="1"/>
  <c r="P1507" i="4"/>
  <c r="O1507" i="4"/>
  <c r="N1507" i="4"/>
  <c r="M1507" i="4"/>
  <c r="Q1507" i="4" s="1"/>
  <c r="P1506" i="4"/>
  <c r="O1506" i="4"/>
  <c r="N1506" i="4"/>
  <c r="M1506" i="4"/>
  <c r="Q1506" i="4" s="1"/>
  <c r="P1505" i="4"/>
  <c r="O1505" i="4"/>
  <c r="N1505" i="4"/>
  <c r="M1505" i="4"/>
  <c r="Q1505" i="4" s="1"/>
  <c r="P1504" i="4"/>
  <c r="O1504" i="4"/>
  <c r="N1504" i="4"/>
  <c r="M1504" i="4"/>
  <c r="Q1504" i="4" s="1"/>
  <c r="P1503" i="4"/>
  <c r="O1503" i="4"/>
  <c r="N1503" i="4"/>
  <c r="M1503" i="4"/>
  <c r="Q1503" i="4" s="1"/>
  <c r="P1502" i="4"/>
  <c r="O1502" i="4"/>
  <c r="N1502" i="4"/>
  <c r="M1502" i="4"/>
  <c r="Q1502" i="4" s="1"/>
  <c r="P1501" i="4"/>
  <c r="O1501" i="4"/>
  <c r="N1501" i="4"/>
  <c r="M1501" i="4"/>
  <c r="Q1501" i="4" s="1"/>
  <c r="P1500" i="4"/>
  <c r="O1500" i="4"/>
  <c r="N1500" i="4"/>
  <c r="M1500" i="4"/>
  <c r="Q1500" i="4" s="1"/>
  <c r="P1499" i="4"/>
  <c r="O1499" i="4"/>
  <c r="N1499" i="4"/>
  <c r="M1499" i="4"/>
  <c r="Q1499" i="4" s="1"/>
  <c r="P1498" i="4"/>
  <c r="O1498" i="4"/>
  <c r="N1498" i="4"/>
  <c r="M1498" i="4"/>
  <c r="Q1498" i="4" s="1"/>
  <c r="P1497" i="4"/>
  <c r="O1497" i="4"/>
  <c r="N1497" i="4"/>
  <c r="M1497" i="4"/>
  <c r="Q1497" i="4" s="1"/>
  <c r="P1496" i="4"/>
  <c r="O1496" i="4"/>
  <c r="N1496" i="4"/>
  <c r="M1496" i="4"/>
  <c r="Q1496" i="4" s="1"/>
  <c r="P1495" i="4"/>
  <c r="O1495" i="4"/>
  <c r="N1495" i="4"/>
  <c r="M1495" i="4"/>
  <c r="Q1495" i="4" s="1"/>
  <c r="P1494" i="4"/>
  <c r="O1494" i="4"/>
  <c r="N1494" i="4"/>
  <c r="M1494" i="4"/>
  <c r="Q1494" i="4" s="1"/>
  <c r="P1493" i="4"/>
  <c r="O1493" i="4"/>
  <c r="N1493" i="4"/>
  <c r="M1493" i="4"/>
  <c r="Q1493" i="4" s="1"/>
  <c r="P1492" i="4"/>
  <c r="O1492" i="4"/>
  <c r="N1492" i="4"/>
  <c r="M1492" i="4"/>
  <c r="Q1492" i="4" s="1"/>
  <c r="P1491" i="4"/>
  <c r="O1491" i="4"/>
  <c r="N1491" i="4"/>
  <c r="M1491" i="4"/>
  <c r="Q1491" i="4" s="1"/>
  <c r="P1490" i="4"/>
  <c r="O1490" i="4"/>
  <c r="N1490" i="4"/>
  <c r="M1490" i="4"/>
  <c r="Q1490" i="4" s="1"/>
  <c r="P1489" i="4"/>
  <c r="O1489" i="4"/>
  <c r="N1489" i="4"/>
  <c r="M1489" i="4"/>
  <c r="Q1489" i="4" s="1"/>
  <c r="P1488" i="4"/>
  <c r="O1488" i="4"/>
  <c r="N1488" i="4"/>
  <c r="M1488" i="4"/>
  <c r="Q1488" i="4" s="1"/>
  <c r="P1487" i="4"/>
  <c r="O1487" i="4"/>
  <c r="N1487" i="4"/>
  <c r="M1487" i="4"/>
  <c r="Q1487" i="4" s="1"/>
  <c r="P1486" i="4"/>
  <c r="O1486" i="4"/>
  <c r="N1486" i="4"/>
  <c r="M1486" i="4"/>
  <c r="Q1486" i="4" s="1"/>
  <c r="P1485" i="4"/>
  <c r="O1485" i="4"/>
  <c r="N1485" i="4"/>
  <c r="M1485" i="4"/>
  <c r="Q1485" i="4" s="1"/>
  <c r="P1484" i="4"/>
  <c r="O1484" i="4"/>
  <c r="N1484" i="4"/>
  <c r="M1484" i="4"/>
  <c r="Q1484" i="4" s="1"/>
  <c r="P1483" i="4"/>
  <c r="O1483" i="4"/>
  <c r="N1483" i="4"/>
  <c r="M1483" i="4"/>
  <c r="Q1483" i="4" s="1"/>
  <c r="P1482" i="4"/>
  <c r="O1482" i="4"/>
  <c r="N1482" i="4"/>
  <c r="M1482" i="4"/>
  <c r="Q1482" i="4" s="1"/>
  <c r="P1481" i="4"/>
  <c r="O1481" i="4"/>
  <c r="N1481" i="4"/>
  <c r="M1481" i="4"/>
  <c r="Q1481" i="4" s="1"/>
  <c r="P1480" i="4"/>
  <c r="O1480" i="4"/>
  <c r="N1480" i="4"/>
  <c r="M1480" i="4"/>
  <c r="Q1480" i="4" s="1"/>
  <c r="P1479" i="4"/>
  <c r="O1479" i="4"/>
  <c r="N1479" i="4"/>
  <c r="M1479" i="4"/>
  <c r="Q1479" i="4" s="1"/>
  <c r="P1478" i="4"/>
  <c r="O1478" i="4"/>
  <c r="N1478" i="4"/>
  <c r="M1478" i="4"/>
  <c r="Q1478" i="4" s="1"/>
  <c r="P1477" i="4"/>
  <c r="O1477" i="4"/>
  <c r="N1477" i="4"/>
  <c r="M1477" i="4"/>
  <c r="Q1477" i="4" s="1"/>
  <c r="P1476" i="4"/>
  <c r="O1476" i="4"/>
  <c r="N1476" i="4"/>
  <c r="M1476" i="4"/>
  <c r="Q1476" i="4" s="1"/>
  <c r="P1475" i="4"/>
  <c r="O1475" i="4"/>
  <c r="N1475" i="4"/>
  <c r="M1475" i="4"/>
  <c r="Q1475" i="4" s="1"/>
  <c r="P1474" i="4"/>
  <c r="O1474" i="4"/>
  <c r="N1474" i="4"/>
  <c r="M1474" i="4"/>
  <c r="Q1474" i="4" s="1"/>
  <c r="P1473" i="4"/>
  <c r="O1473" i="4"/>
  <c r="N1473" i="4"/>
  <c r="M1473" i="4"/>
  <c r="Q1473" i="4" s="1"/>
  <c r="P1472" i="4"/>
  <c r="O1472" i="4"/>
  <c r="N1472" i="4"/>
  <c r="M1472" i="4"/>
  <c r="Q1472" i="4" s="1"/>
  <c r="P1471" i="4"/>
  <c r="O1471" i="4"/>
  <c r="N1471" i="4"/>
  <c r="M1471" i="4"/>
  <c r="Q1471" i="4" s="1"/>
  <c r="P1470" i="4"/>
  <c r="O1470" i="4"/>
  <c r="N1470" i="4"/>
  <c r="M1470" i="4"/>
  <c r="Q1470" i="4" s="1"/>
  <c r="P1469" i="4"/>
  <c r="O1469" i="4"/>
  <c r="N1469" i="4"/>
  <c r="M1469" i="4"/>
  <c r="Q1469" i="4" s="1"/>
  <c r="P1468" i="4"/>
  <c r="O1468" i="4"/>
  <c r="N1468" i="4"/>
  <c r="M1468" i="4"/>
  <c r="Q1468" i="4" s="1"/>
  <c r="P1467" i="4"/>
  <c r="O1467" i="4"/>
  <c r="N1467" i="4"/>
  <c r="M1467" i="4"/>
  <c r="Q1467" i="4" s="1"/>
  <c r="P1466" i="4"/>
  <c r="O1466" i="4"/>
  <c r="N1466" i="4"/>
  <c r="M1466" i="4"/>
  <c r="Q1466" i="4" s="1"/>
  <c r="P1465" i="4"/>
  <c r="O1465" i="4"/>
  <c r="N1465" i="4"/>
  <c r="M1465" i="4"/>
  <c r="Q1465" i="4" s="1"/>
  <c r="P1464" i="4"/>
  <c r="O1464" i="4"/>
  <c r="N1464" i="4"/>
  <c r="M1464" i="4"/>
  <c r="Q1464" i="4" s="1"/>
  <c r="P1463" i="4"/>
  <c r="O1463" i="4"/>
  <c r="N1463" i="4"/>
  <c r="M1463" i="4"/>
  <c r="Q1463" i="4" s="1"/>
  <c r="P1462" i="4"/>
  <c r="O1462" i="4"/>
  <c r="N1462" i="4"/>
  <c r="M1462" i="4"/>
  <c r="Q1462" i="4" s="1"/>
  <c r="P1461" i="4"/>
  <c r="O1461" i="4"/>
  <c r="N1461" i="4"/>
  <c r="M1461" i="4"/>
  <c r="Q1461" i="4" s="1"/>
  <c r="P1460" i="4"/>
  <c r="O1460" i="4"/>
  <c r="N1460" i="4"/>
  <c r="M1460" i="4"/>
  <c r="Q1460" i="4" s="1"/>
  <c r="P1459" i="4"/>
  <c r="O1459" i="4"/>
  <c r="N1459" i="4"/>
  <c r="M1459" i="4"/>
  <c r="Q1459" i="4" s="1"/>
  <c r="P1458" i="4"/>
  <c r="O1458" i="4"/>
  <c r="N1458" i="4"/>
  <c r="M1458" i="4"/>
  <c r="Q1458" i="4" s="1"/>
  <c r="P1457" i="4"/>
  <c r="O1457" i="4"/>
  <c r="N1457" i="4"/>
  <c r="M1457" i="4"/>
  <c r="Q1457" i="4" s="1"/>
  <c r="P1456" i="4"/>
  <c r="O1456" i="4"/>
  <c r="N1456" i="4"/>
  <c r="M1456" i="4"/>
  <c r="Q1456" i="4" s="1"/>
  <c r="P1455" i="4"/>
  <c r="O1455" i="4"/>
  <c r="N1455" i="4"/>
  <c r="M1455" i="4"/>
  <c r="Q1455" i="4" s="1"/>
  <c r="P1454" i="4"/>
  <c r="O1454" i="4"/>
  <c r="N1454" i="4"/>
  <c r="M1454" i="4"/>
  <c r="Q1454" i="4" s="1"/>
  <c r="P1453" i="4"/>
  <c r="O1453" i="4"/>
  <c r="N1453" i="4"/>
  <c r="M1453" i="4"/>
  <c r="Q1453" i="4" s="1"/>
  <c r="P1452" i="4"/>
  <c r="O1452" i="4"/>
  <c r="N1452" i="4"/>
  <c r="M1452" i="4"/>
  <c r="Q1452" i="4" s="1"/>
  <c r="P1451" i="4"/>
  <c r="O1451" i="4"/>
  <c r="N1451" i="4"/>
  <c r="M1451" i="4"/>
  <c r="Q1451" i="4" s="1"/>
  <c r="P1450" i="4"/>
  <c r="O1450" i="4"/>
  <c r="N1450" i="4"/>
  <c r="M1450" i="4"/>
  <c r="Q1450" i="4" s="1"/>
  <c r="P1449" i="4"/>
  <c r="O1449" i="4"/>
  <c r="N1449" i="4"/>
  <c r="M1449" i="4"/>
  <c r="Q1449" i="4" s="1"/>
  <c r="P1448" i="4"/>
  <c r="O1448" i="4"/>
  <c r="N1448" i="4"/>
  <c r="M1448" i="4"/>
  <c r="Q1448" i="4" s="1"/>
  <c r="P1447" i="4"/>
  <c r="O1447" i="4"/>
  <c r="N1447" i="4"/>
  <c r="M1447" i="4"/>
  <c r="Q1447" i="4" s="1"/>
  <c r="P1446" i="4"/>
  <c r="O1446" i="4"/>
  <c r="N1446" i="4"/>
  <c r="M1446" i="4"/>
  <c r="Q1446" i="4" s="1"/>
  <c r="P1445" i="4"/>
  <c r="O1445" i="4"/>
  <c r="N1445" i="4"/>
  <c r="M1445" i="4"/>
  <c r="Q1445" i="4" s="1"/>
  <c r="P1444" i="4"/>
  <c r="O1444" i="4"/>
  <c r="N1444" i="4"/>
  <c r="M1444" i="4"/>
  <c r="Q1444" i="4" s="1"/>
  <c r="P1443" i="4"/>
  <c r="O1443" i="4"/>
  <c r="N1443" i="4"/>
  <c r="M1443" i="4"/>
  <c r="Q1443" i="4" s="1"/>
  <c r="P1442" i="4"/>
  <c r="O1442" i="4"/>
  <c r="N1442" i="4"/>
  <c r="M1442" i="4"/>
  <c r="Q1442" i="4" s="1"/>
  <c r="P1441" i="4"/>
  <c r="O1441" i="4"/>
  <c r="N1441" i="4"/>
  <c r="M1441" i="4"/>
  <c r="Q1441" i="4" s="1"/>
  <c r="P1440" i="4"/>
  <c r="O1440" i="4"/>
  <c r="N1440" i="4"/>
  <c r="M1440" i="4"/>
  <c r="Q1440" i="4" s="1"/>
  <c r="P1439" i="4"/>
  <c r="O1439" i="4"/>
  <c r="N1439" i="4"/>
  <c r="M1439" i="4"/>
  <c r="Q1439" i="4" s="1"/>
  <c r="P1438" i="4"/>
  <c r="O1438" i="4"/>
  <c r="N1438" i="4"/>
  <c r="M1438" i="4"/>
  <c r="Q1438" i="4" s="1"/>
  <c r="P1437" i="4"/>
  <c r="O1437" i="4"/>
  <c r="N1437" i="4"/>
  <c r="M1437" i="4"/>
  <c r="Q1437" i="4" s="1"/>
  <c r="P1436" i="4"/>
  <c r="O1436" i="4"/>
  <c r="N1436" i="4"/>
  <c r="M1436" i="4"/>
  <c r="Q1436" i="4" s="1"/>
  <c r="P1435" i="4"/>
  <c r="O1435" i="4"/>
  <c r="N1435" i="4"/>
  <c r="M1435" i="4"/>
  <c r="Q1435" i="4" s="1"/>
  <c r="P1434" i="4"/>
  <c r="O1434" i="4"/>
  <c r="N1434" i="4"/>
  <c r="M1434" i="4"/>
  <c r="Q1434" i="4" s="1"/>
  <c r="P1433" i="4"/>
  <c r="O1433" i="4"/>
  <c r="N1433" i="4"/>
  <c r="M1433" i="4"/>
  <c r="Q1433" i="4" s="1"/>
  <c r="P1432" i="4"/>
  <c r="O1432" i="4"/>
  <c r="N1432" i="4"/>
  <c r="M1432" i="4"/>
  <c r="Q1432" i="4" s="1"/>
  <c r="P1431" i="4"/>
  <c r="O1431" i="4"/>
  <c r="N1431" i="4"/>
  <c r="M1431" i="4"/>
  <c r="Q1431" i="4" s="1"/>
  <c r="P1430" i="4"/>
  <c r="O1430" i="4"/>
  <c r="N1430" i="4"/>
  <c r="M1430" i="4"/>
  <c r="Q1430" i="4" s="1"/>
  <c r="P1429" i="4"/>
  <c r="O1429" i="4"/>
  <c r="N1429" i="4"/>
  <c r="M1429" i="4"/>
  <c r="Q1429" i="4" s="1"/>
  <c r="P1428" i="4"/>
  <c r="O1428" i="4"/>
  <c r="N1428" i="4"/>
  <c r="M1428" i="4"/>
  <c r="Q1428" i="4" s="1"/>
  <c r="P1427" i="4"/>
  <c r="O1427" i="4"/>
  <c r="N1427" i="4"/>
  <c r="M1427" i="4"/>
  <c r="Q1427" i="4" s="1"/>
  <c r="P1426" i="4"/>
  <c r="O1426" i="4"/>
  <c r="N1426" i="4"/>
  <c r="M1426" i="4"/>
  <c r="Q1426" i="4" s="1"/>
  <c r="P1425" i="4"/>
  <c r="O1425" i="4"/>
  <c r="N1425" i="4"/>
  <c r="M1425" i="4"/>
  <c r="Q1425" i="4" s="1"/>
  <c r="P1424" i="4"/>
  <c r="O1424" i="4"/>
  <c r="N1424" i="4"/>
  <c r="M1424" i="4"/>
  <c r="Q1424" i="4" s="1"/>
  <c r="P1423" i="4"/>
  <c r="O1423" i="4"/>
  <c r="N1423" i="4"/>
  <c r="M1423" i="4"/>
  <c r="Q1423" i="4" s="1"/>
  <c r="P1422" i="4"/>
  <c r="O1422" i="4"/>
  <c r="N1422" i="4"/>
  <c r="M1422" i="4"/>
  <c r="Q1422" i="4" s="1"/>
  <c r="P1421" i="4"/>
  <c r="O1421" i="4"/>
  <c r="N1421" i="4"/>
  <c r="M1421" i="4"/>
  <c r="Q1421" i="4" s="1"/>
  <c r="P1420" i="4"/>
  <c r="O1420" i="4"/>
  <c r="N1420" i="4"/>
  <c r="M1420" i="4"/>
  <c r="Q1420" i="4" s="1"/>
  <c r="P1419" i="4"/>
  <c r="O1419" i="4"/>
  <c r="N1419" i="4"/>
  <c r="M1419" i="4"/>
  <c r="Q1419" i="4" s="1"/>
  <c r="P1418" i="4"/>
  <c r="O1418" i="4"/>
  <c r="N1418" i="4"/>
  <c r="M1418" i="4"/>
  <c r="Q1418" i="4" s="1"/>
  <c r="P1417" i="4"/>
  <c r="O1417" i="4"/>
  <c r="N1417" i="4"/>
  <c r="M1417" i="4"/>
  <c r="Q1417" i="4" s="1"/>
  <c r="P1416" i="4"/>
  <c r="O1416" i="4"/>
  <c r="N1416" i="4"/>
  <c r="M1416" i="4"/>
  <c r="Q1416" i="4" s="1"/>
  <c r="P1415" i="4"/>
  <c r="O1415" i="4"/>
  <c r="N1415" i="4"/>
  <c r="M1415" i="4"/>
  <c r="Q1415" i="4" s="1"/>
  <c r="P1414" i="4"/>
  <c r="O1414" i="4"/>
  <c r="N1414" i="4"/>
  <c r="M1414" i="4"/>
  <c r="Q1414" i="4" s="1"/>
  <c r="P1413" i="4"/>
  <c r="O1413" i="4"/>
  <c r="N1413" i="4"/>
  <c r="M1413" i="4"/>
  <c r="Q1413" i="4" s="1"/>
  <c r="P1412" i="4"/>
  <c r="O1412" i="4"/>
  <c r="N1412" i="4"/>
  <c r="M1412" i="4"/>
  <c r="Q1412" i="4" s="1"/>
  <c r="P1411" i="4"/>
  <c r="O1411" i="4"/>
  <c r="N1411" i="4"/>
  <c r="M1411" i="4"/>
  <c r="Q1411" i="4" s="1"/>
  <c r="P1410" i="4"/>
  <c r="O1410" i="4"/>
  <c r="N1410" i="4"/>
  <c r="M1410" i="4"/>
  <c r="Q1410" i="4" s="1"/>
  <c r="P1409" i="4"/>
  <c r="O1409" i="4"/>
  <c r="N1409" i="4"/>
  <c r="M1409" i="4"/>
  <c r="Q1409" i="4" s="1"/>
  <c r="P1408" i="4"/>
  <c r="O1408" i="4"/>
  <c r="N1408" i="4"/>
  <c r="M1408" i="4"/>
  <c r="Q1408" i="4" s="1"/>
  <c r="P1407" i="4"/>
  <c r="O1407" i="4"/>
  <c r="N1407" i="4"/>
  <c r="M1407" i="4"/>
  <c r="Q1407" i="4" s="1"/>
  <c r="P1406" i="4"/>
  <c r="O1406" i="4"/>
  <c r="N1406" i="4"/>
  <c r="M1406" i="4"/>
  <c r="Q1406" i="4" s="1"/>
  <c r="P1405" i="4"/>
  <c r="O1405" i="4"/>
  <c r="N1405" i="4"/>
  <c r="M1405" i="4"/>
  <c r="Q1405" i="4" s="1"/>
  <c r="P1404" i="4"/>
  <c r="O1404" i="4"/>
  <c r="N1404" i="4"/>
  <c r="M1404" i="4"/>
  <c r="Q1404" i="4" s="1"/>
  <c r="P1403" i="4"/>
  <c r="O1403" i="4"/>
  <c r="N1403" i="4"/>
  <c r="M1403" i="4"/>
  <c r="Q1403" i="4" s="1"/>
  <c r="P1402" i="4"/>
  <c r="O1402" i="4"/>
  <c r="N1402" i="4"/>
  <c r="M1402" i="4"/>
  <c r="Q1402" i="4" s="1"/>
  <c r="P1401" i="4"/>
  <c r="O1401" i="4"/>
  <c r="N1401" i="4"/>
  <c r="M1401" i="4"/>
  <c r="Q1401" i="4" s="1"/>
  <c r="P1400" i="4"/>
  <c r="O1400" i="4"/>
  <c r="N1400" i="4"/>
  <c r="M1400" i="4"/>
  <c r="Q1400" i="4" s="1"/>
  <c r="P1399" i="4"/>
  <c r="O1399" i="4"/>
  <c r="N1399" i="4"/>
  <c r="M1399" i="4"/>
  <c r="Q1399" i="4" s="1"/>
  <c r="P1398" i="4"/>
  <c r="O1398" i="4"/>
  <c r="N1398" i="4"/>
  <c r="M1398" i="4"/>
  <c r="Q1398" i="4" s="1"/>
  <c r="P1397" i="4"/>
  <c r="O1397" i="4"/>
  <c r="N1397" i="4"/>
  <c r="M1397" i="4"/>
  <c r="Q1397" i="4" s="1"/>
  <c r="P1396" i="4"/>
  <c r="O1396" i="4"/>
  <c r="N1396" i="4"/>
  <c r="M1396" i="4"/>
  <c r="Q1396" i="4" s="1"/>
  <c r="P1395" i="4"/>
  <c r="O1395" i="4"/>
  <c r="N1395" i="4"/>
  <c r="M1395" i="4"/>
  <c r="Q1395" i="4" s="1"/>
  <c r="P1394" i="4"/>
  <c r="O1394" i="4"/>
  <c r="N1394" i="4"/>
  <c r="M1394" i="4"/>
  <c r="Q1394" i="4" s="1"/>
  <c r="P1393" i="4"/>
  <c r="O1393" i="4"/>
  <c r="N1393" i="4"/>
  <c r="M1393" i="4"/>
  <c r="Q1393" i="4" s="1"/>
  <c r="P1392" i="4"/>
  <c r="O1392" i="4"/>
  <c r="N1392" i="4"/>
  <c r="M1392" i="4"/>
  <c r="Q1392" i="4" s="1"/>
  <c r="P1391" i="4"/>
  <c r="O1391" i="4"/>
  <c r="N1391" i="4"/>
  <c r="M1391" i="4"/>
  <c r="Q1391" i="4" s="1"/>
  <c r="P1390" i="4"/>
  <c r="O1390" i="4"/>
  <c r="N1390" i="4"/>
  <c r="M1390" i="4"/>
  <c r="Q1390" i="4" s="1"/>
  <c r="P1389" i="4"/>
  <c r="O1389" i="4"/>
  <c r="N1389" i="4"/>
  <c r="M1389" i="4"/>
  <c r="Q1389" i="4" s="1"/>
  <c r="P1388" i="4"/>
  <c r="O1388" i="4"/>
  <c r="N1388" i="4"/>
  <c r="M1388" i="4"/>
  <c r="Q1388" i="4" s="1"/>
  <c r="P1387" i="4"/>
  <c r="O1387" i="4"/>
  <c r="N1387" i="4"/>
  <c r="M1387" i="4"/>
  <c r="Q1387" i="4" s="1"/>
  <c r="P1386" i="4"/>
  <c r="O1386" i="4"/>
  <c r="N1386" i="4"/>
  <c r="M1386" i="4"/>
  <c r="Q1386" i="4" s="1"/>
  <c r="P1385" i="4"/>
  <c r="O1385" i="4"/>
  <c r="N1385" i="4"/>
  <c r="M1385" i="4"/>
  <c r="Q1385" i="4" s="1"/>
  <c r="P1384" i="4"/>
  <c r="O1384" i="4"/>
  <c r="N1384" i="4"/>
  <c r="M1384" i="4"/>
  <c r="Q1384" i="4" s="1"/>
  <c r="P1383" i="4"/>
  <c r="O1383" i="4"/>
  <c r="N1383" i="4"/>
  <c r="M1383" i="4"/>
  <c r="Q1383" i="4" s="1"/>
  <c r="P1382" i="4"/>
  <c r="O1382" i="4"/>
  <c r="N1382" i="4"/>
  <c r="M1382" i="4"/>
  <c r="Q1382" i="4" s="1"/>
  <c r="P1381" i="4"/>
  <c r="O1381" i="4"/>
  <c r="N1381" i="4"/>
  <c r="M1381" i="4"/>
  <c r="Q1381" i="4" s="1"/>
  <c r="P1380" i="4"/>
  <c r="O1380" i="4"/>
  <c r="N1380" i="4"/>
  <c r="M1380" i="4"/>
  <c r="Q1380" i="4" s="1"/>
  <c r="P1379" i="4"/>
  <c r="O1379" i="4"/>
  <c r="N1379" i="4"/>
  <c r="M1379" i="4"/>
  <c r="Q1379" i="4" s="1"/>
  <c r="P1378" i="4"/>
  <c r="O1378" i="4"/>
  <c r="N1378" i="4"/>
  <c r="M1378" i="4"/>
  <c r="Q1378" i="4" s="1"/>
  <c r="P1377" i="4"/>
  <c r="O1377" i="4"/>
  <c r="N1377" i="4"/>
  <c r="M1377" i="4"/>
  <c r="Q1377" i="4" s="1"/>
  <c r="P1376" i="4"/>
  <c r="O1376" i="4"/>
  <c r="N1376" i="4"/>
  <c r="M1376" i="4"/>
  <c r="Q1376" i="4" s="1"/>
  <c r="P1375" i="4"/>
  <c r="O1375" i="4"/>
  <c r="N1375" i="4"/>
  <c r="M1375" i="4"/>
  <c r="Q1375" i="4" s="1"/>
  <c r="P1374" i="4"/>
  <c r="O1374" i="4"/>
  <c r="N1374" i="4"/>
  <c r="M1374" i="4"/>
  <c r="Q1374" i="4" s="1"/>
  <c r="P1373" i="4"/>
  <c r="O1373" i="4"/>
  <c r="N1373" i="4"/>
  <c r="M1373" i="4"/>
  <c r="Q1373" i="4" s="1"/>
  <c r="P1372" i="4"/>
  <c r="O1372" i="4"/>
  <c r="N1372" i="4"/>
  <c r="M1372" i="4"/>
  <c r="Q1372" i="4" s="1"/>
  <c r="P1371" i="4"/>
  <c r="O1371" i="4"/>
  <c r="N1371" i="4"/>
  <c r="M1371" i="4"/>
  <c r="Q1371" i="4" s="1"/>
  <c r="P1370" i="4"/>
  <c r="O1370" i="4"/>
  <c r="N1370" i="4"/>
  <c r="M1370" i="4"/>
  <c r="Q1370" i="4" s="1"/>
  <c r="P1369" i="4"/>
  <c r="O1369" i="4"/>
  <c r="N1369" i="4"/>
  <c r="M1369" i="4"/>
  <c r="Q1369" i="4" s="1"/>
  <c r="P1368" i="4"/>
  <c r="O1368" i="4"/>
  <c r="N1368" i="4"/>
  <c r="M1368" i="4"/>
  <c r="Q1368" i="4" s="1"/>
  <c r="P1367" i="4"/>
  <c r="O1367" i="4"/>
  <c r="N1367" i="4"/>
  <c r="M1367" i="4"/>
  <c r="Q1367" i="4" s="1"/>
  <c r="P1366" i="4"/>
  <c r="O1366" i="4"/>
  <c r="N1366" i="4"/>
  <c r="M1366" i="4"/>
  <c r="Q1366" i="4" s="1"/>
  <c r="P1365" i="4"/>
  <c r="O1365" i="4"/>
  <c r="N1365" i="4"/>
  <c r="M1365" i="4"/>
  <c r="Q1365" i="4" s="1"/>
  <c r="P1364" i="4"/>
  <c r="O1364" i="4"/>
  <c r="N1364" i="4"/>
  <c r="M1364" i="4"/>
  <c r="Q1364" i="4" s="1"/>
  <c r="P1363" i="4"/>
  <c r="O1363" i="4"/>
  <c r="N1363" i="4"/>
  <c r="M1363" i="4"/>
  <c r="Q1363" i="4" s="1"/>
  <c r="P1362" i="4"/>
  <c r="O1362" i="4"/>
  <c r="N1362" i="4"/>
  <c r="M1362" i="4"/>
  <c r="Q1362" i="4" s="1"/>
  <c r="P1361" i="4"/>
  <c r="O1361" i="4"/>
  <c r="N1361" i="4"/>
  <c r="M1361" i="4"/>
  <c r="Q1361" i="4" s="1"/>
  <c r="P1360" i="4"/>
  <c r="O1360" i="4"/>
  <c r="N1360" i="4"/>
  <c r="M1360" i="4"/>
  <c r="Q1360" i="4" s="1"/>
  <c r="P1359" i="4"/>
  <c r="O1359" i="4"/>
  <c r="N1359" i="4"/>
  <c r="M1359" i="4"/>
  <c r="Q1359" i="4" s="1"/>
  <c r="P1358" i="4"/>
  <c r="O1358" i="4"/>
  <c r="N1358" i="4"/>
  <c r="M1358" i="4"/>
  <c r="Q1358" i="4" s="1"/>
  <c r="P1357" i="4"/>
  <c r="O1357" i="4"/>
  <c r="N1357" i="4"/>
  <c r="M1357" i="4"/>
  <c r="Q1357" i="4" s="1"/>
  <c r="P1356" i="4"/>
  <c r="O1356" i="4"/>
  <c r="N1356" i="4"/>
  <c r="M1356" i="4"/>
  <c r="Q1356" i="4" s="1"/>
  <c r="P1355" i="4"/>
  <c r="O1355" i="4"/>
  <c r="N1355" i="4"/>
  <c r="M1355" i="4"/>
  <c r="Q1355" i="4" s="1"/>
  <c r="P1354" i="4"/>
  <c r="O1354" i="4"/>
  <c r="N1354" i="4"/>
  <c r="M1354" i="4"/>
  <c r="Q1354" i="4" s="1"/>
  <c r="P1353" i="4"/>
  <c r="O1353" i="4"/>
  <c r="N1353" i="4"/>
  <c r="M1353" i="4"/>
  <c r="Q1353" i="4" s="1"/>
  <c r="P1352" i="4"/>
  <c r="O1352" i="4"/>
  <c r="N1352" i="4"/>
  <c r="M1352" i="4"/>
  <c r="Q1352" i="4" s="1"/>
  <c r="P1351" i="4"/>
  <c r="O1351" i="4"/>
  <c r="N1351" i="4"/>
  <c r="M1351" i="4"/>
  <c r="Q1351" i="4" s="1"/>
  <c r="P1350" i="4"/>
  <c r="O1350" i="4"/>
  <c r="N1350" i="4"/>
  <c r="M1350" i="4"/>
  <c r="Q1350" i="4" s="1"/>
  <c r="P1349" i="4"/>
  <c r="O1349" i="4"/>
  <c r="N1349" i="4"/>
  <c r="M1349" i="4"/>
  <c r="Q1349" i="4" s="1"/>
  <c r="P1348" i="4"/>
  <c r="O1348" i="4"/>
  <c r="N1348" i="4"/>
  <c r="M1348" i="4"/>
  <c r="Q1348" i="4" s="1"/>
  <c r="P1347" i="4"/>
  <c r="O1347" i="4"/>
  <c r="N1347" i="4"/>
  <c r="M1347" i="4"/>
  <c r="Q1347" i="4" s="1"/>
  <c r="P1346" i="4"/>
  <c r="O1346" i="4"/>
  <c r="N1346" i="4"/>
  <c r="M1346" i="4"/>
  <c r="Q1346" i="4" s="1"/>
  <c r="P1345" i="4"/>
  <c r="O1345" i="4"/>
  <c r="N1345" i="4"/>
  <c r="M1345" i="4"/>
  <c r="Q1345" i="4" s="1"/>
  <c r="P1344" i="4"/>
  <c r="O1344" i="4"/>
  <c r="N1344" i="4"/>
  <c r="M1344" i="4"/>
  <c r="Q1344" i="4" s="1"/>
  <c r="P1343" i="4"/>
  <c r="O1343" i="4"/>
  <c r="N1343" i="4"/>
  <c r="M1343" i="4"/>
  <c r="Q1343" i="4" s="1"/>
  <c r="P1342" i="4"/>
  <c r="O1342" i="4"/>
  <c r="N1342" i="4"/>
  <c r="M1342" i="4"/>
  <c r="Q1342" i="4" s="1"/>
  <c r="P1341" i="4"/>
  <c r="O1341" i="4"/>
  <c r="N1341" i="4"/>
  <c r="M1341" i="4"/>
  <c r="Q1341" i="4" s="1"/>
  <c r="P1340" i="4"/>
  <c r="O1340" i="4"/>
  <c r="N1340" i="4"/>
  <c r="M1340" i="4"/>
  <c r="Q1340" i="4" s="1"/>
  <c r="P1339" i="4"/>
  <c r="O1339" i="4"/>
  <c r="N1339" i="4"/>
  <c r="M1339" i="4"/>
  <c r="Q1339" i="4" s="1"/>
  <c r="P1338" i="4"/>
  <c r="O1338" i="4"/>
  <c r="N1338" i="4"/>
  <c r="M1338" i="4"/>
  <c r="Q1338" i="4" s="1"/>
  <c r="P1337" i="4"/>
  <c r="O1337" i="4"/>
  <c r="N1337" i="4"/>
  <c r="M1337" i="4"/>
  <c r="Q1337" i="4" s="1"/>
  <c r="P1336" i="4"/>
  <c r="O1336" i="4"/>
  <c r="N1336" i="4"/>
  <c r="M1336" i="4"/>
  <c r="Q1336" i="4" s="1"/>
  <c r="P1335" i="4"/>
  <c r="O1335" i="4"/>
  <c r="N1335" i="4"/>
  <c r="M1335" i="4"/>
  <c r="Q1335" i="4" s="1"/>
  <c r="P1334" i="4"/>
  <c r="O1334" i="4"/>
  <c r="N1334" i="4"/>
  <c r="M1334" i="4"/>
  <c r="Q1334" i="4" s="1"/>
  <c r="P1333" i="4"/>
  <c r="O1333" i="4"/>
  <c r="N1333" i="4"/>
  <c r="M1333" i="4"/>
  <c r="Q1333" i="4" s="1"/>
  <c r="P1332" i="4"/>
  <c r="O1332" i="4"/>
  <c r="N1332" i="4"/>
  <c r="M1332" i="4"/>
  <c r="Q1332" i="4" s="1"/>
  <c r="P1331" i="4"/>
  <c r="O1331" i="4"/>
  <c r="N1331" i="4"/>
  <c r="M1331" i="4"/>
  <c r="Q1331" i="4" s="1"/>
  <c r="P1330" i="4"/>
  <c r="O1330" i="4"/>
  <c r="N1330" i="4"/>
  <c r="M1330" i="4"/>
  <c r="Q1330" i="4" s="1"/>
  <c r="P1329" i="4"/>
  <c r="O1329" i="4"/>
  <c r="N1329" i="4"/>
  <c r="M1329" i="4"/>
  <c r="Q1329" i="4" s="1"/>
  <c r="P1328" i="4"/>
  <c r="O1328" i="4"/>
  <c r="N1328" i="4"/>
  <c r="M1328" i="4"/>
  <c r="Q1328" i="4" s="1"/>
  <c r="P1327" i="4"/>
  <c r="O1327" i="4"/>
  <c r="N1327" i="4"/>
  <c r="M1327" i="4"/>
  <c r="Q1327" i="4" s="1"/>
  <c r="P1326" i="4"/>
  <c r="O1326" i="4"/>
  <c r="N1326" i="4"/>
  <c r="M1326" i="4"/>
  <c r="Q1326" i="4" s="1"/>
  <c r="P1325" i="4"/>
  <c r="O1325" i="4"/>
  <c r="N1325" i="4"/>
  <c r="M1325" i="4"/>
  <c r="Q1325" i="4" s="1"/>
  <c r="P1324" i="4"/>
  <c r="O1324" i="4"/>
  <c r="N1324" i="4"/>
  <c r="M1324" i="4"/>
  <c r="Q1324" i="4" s="1"/>
  <c r="P1323" i="4"/>
  <c r="O1323" i="4"/>
  <c r="N1323" i="4"/>
  <c r="M1323" i="4"/>
  <c r="Q1323" i="4" s="1"/>
  <c r="P1322" i="4"/>
  <c r="O1322" i="4"/>
  <c r="N1322" i="4"/>
  <c r="M1322" i="4"/>
  <c r="Q1322" i="4" s="1"/>
  <c r="P1321" i="4"/>
  <c r="O1321" i="4"/>
  <c r="N1321" i="4"/>
  <c r="M1321" i="4"/>
  <c r="Q1321" i="4" s="1"/>
  <c r="P1320" i="4"/>
  <c r="O1320" i="4"/>
  <c r="N1320" i="4"/>
  <c r="M1320" i="4"/>
  <c r="Q1320" i="4" s="1"/>
  <c r="P1319" i="4"/>
  <c r="O1319" i="4"/>
  <c r="N1319" i="4"/>
  <c r="M1319" i="4"/>
  <c r="Q1319" i="4" s="1"/>
  <c r="P1318" i="4"/>
  <c r="O1318" i="4"/>
  <c r="N1318" i="4"/>
  <c r="M1318" i="4"/>
  <c r="Q1318" i="4" s="1"/>
  <c r="P1317" i="4"/>
  <c r="O1317" i="4"/>
  <c r="N1317" i="4"/>
  <c r="M1317" i="4"/>
  <c r="Q1317" i="4" s="1"/>
  <c r="P1316" i="4"/>
  <c r="O1316" i="4"/>
  <c r="N1316" i="4"/>
  <c r="M1316" i="4"/>
  <c r="Q1316" i="4" s="1"/>
  <c r="P1315" i="4"/>
  <c r="O1315" i="4"/>
  <c r="N1315" i="4"/>
  <c r="M1315" i="4"/>
  <c r="Q1315" i="4" s="1"/>
  <c r="P1314" i="4"/>
  <c r="O1314" i="4"/>
  <c r="N1314" i="4"/>
  <c r="M1314" i="4"/>
  <c r="Q1314" i="4" s="1"/>
  <c r="P1313" i="4"/>
  <c r="O1313" i="4"/>
  <c r="N1313" i="4"/>
  <c r="M1313" i="4"/>
  <c r="Q1313" i="4" s="1"/>
  <c r="P1312" i="4"/>
  <c r="O1312" i="4"/>
  <c r="N1312" i="4"/>
  <c r="M1312" i="4"/>
  <c r="Q1312" i="4" s="1"/>
  <c r="P1311" i="4"/>
  <c r="O1311" i="4"/>
  <c r="N1311" i="4"/>
  <c r="M1311" i="4"/>
  <c r="Q1311" i="4" s="1"/>
  <c r="P1310" i="4"/>
  <c r="O1310" i="4"/>
  <c r="N1310" i="4"/>
  <c r="M1310" i="4"/>
  <c r="Q1310" i="4" s="1"/>
  <c r="P1309" i="4"/>
  <c r="O1309" i="4"/>
  <c r="N1309" i="4"/>
  <c r="M1309" i="4"/>
  <c r="Q1309" i="4" s="1"/>
  <c r="P1308" i="4"/>
  <c r="O1308" i="4"/>
  <c r="N1308" i="4"/>
  <c r="M1308" i="4"/>
  <c r="Q1308" i="4" s="1"/>
  <c r="P1307" i="4"/>
  <c r="O1307" i="4"/>
  <c r="N1307" i="4"/>
  <c r="M1307" i="4"/>
  <c r="Q1307" i="4" s="1"/>
  <c r="P1306" i="4"/>
  <c r="O1306" i="4"/>
  <c r="N1306" i="4"/>
  <c r="M1306" i="4"/>
  <c r="Q1306" i="4" s="1"/>
  <c r="P1305" i="4"/>
  <c r="O1305" i="4"/>
  <c r="N1305" i="4"/>
  <c r="M1305" i="4"/>
  <c r="Q1305" i="4" s="1"/>
  <c r="P1304" i="4"/>
  <c r="O1304" i="4"/>
  <c r="N1304" i="4"/>
  <c r="M1304" i="4"/>
  <c r="Q1304" i="4" s="1"/>
  <c r="P1303" i="4"/>
  <c r="O1303" i="4"/>
  <c r="N1303" i="4"/>
  <c r="M1303" i="4"/>
  <c r="Q1303" i="4" s="1"/>
  <c r="P1302" i="4"/>
  <c r="O1302" i="4"/>
  <c r="N1302" i="4"/>
  <c r="M1302" i="4"/>
  <c r="Q1302" i="4" s="1"/>
  <c r="P1301" i="4"/>
  <c r="O1301" i="4"/>
  <c r="N1301" i="4"/>
  <c r="M1301" i="4"/>
  <c r="Q1301" i="4" s="1"/>
  <c r="P1300" i="4"/>
  <c r="O1300" i="4"/>
  <c r="N1300" i="4"/>
  <c r="M1300" i="4"/>
  <c r="Q1300" i="4" s="1"/>
  <c r="P1299" i="4"/>
  <c r="O1299" i="4"/>
  <c r="N1299" i="4"/>
  <c r="M1299" i="4"/>
  <c r="Q1299" i="4" s="1"/>
  <c r="P1298" i="4"/>
  <c r="O1298" i="4"/>
  <c r="N1298" i="4"/>
  <c r="M1298" i="4"/>
  <c r="Q1298" i="4" s="1"/>
  <c r="P1297" i="4"/>
  <c r="O1297" i="4"/>
  <c r="N1297" i="4"/>
  <c r="M1297" i="4"/>
  <c r="Q1297" i="4" s="1"/>
  <c r="P1296" i="4"/>
  <c r="O1296" i="4"/>
  <c r="N1296" i="4"/>
  <c r="M1296" i="4"/>
  <c r="Q1296" i="4" s="1"/>
  <c r="P1295" i="4"/>
  <c r="O1295" i="4"/>
  <c r="N1295" i="4"/>
  <c r="M1295" i="4"/>
  <c r="Q1295" i="4" s="1"/>
  <c r="P1294" i="4"/>
  <c r="O1294" i="4"/>
  <c r="N1294" i="4"/>
  <c r="M1294" i="4"/>
  <c r="Q1294" i="4" s="1"/>
  <c r="P1293" i="4"/>
  <c r="O1293" i="4"/>
  <c r="N1293" i="4"/>
  <c r="M1293" i="4"/>
  <c r="Q1293" i="4" s="1"/>
  <c r="P1292" i="4"/>
  <c r="O1292" i="4"/>
  <c r="N1292" i="4"/>
  <c r="M1292" i="4"/>
  <c r="Q1292" i="4" s="1"/>
  <c r="P1291" i="4"/>
  <c r="O1291" i="4"/>
  <c r="N1291" i="4"/>
  <c r="M1291" i="4"/>
  <c r="Q1291" i="4" s="1"/>
  <c r="P1290" i="4"/>
  <c r="O1290" i="4"/>
  <c r="N1290" i="4"/>
  <c r="M1290" i="4"/>
  <c r="Q1290" i="4" s="1"/>
  <c r="P1289" i="4"/>
  <c r="O1289" i="4"/>
  <c r="N1289" i="4"/>
  <c r="M1289" i="4"/>
  <c r="Q1289" i="4" s="1"/>
  <c r="P1288" i="4"/>
  <c r="O1288" i="4"/>
  <c r="N1288" i="4"/>
  <c r="M1288" i="4"/>
  <c r="Q1288" i="4" s="1"/>
  <c r="P1287" i="4"/>
  <c r="O1287" i="4"/>
  <c r="N1287" i="4"/>
  <c r="M1287" i="4"/>
  <c r="Q1287" i="4" s="1"/>
  <c r="P1286" i="4"/>
  <c r="O1286" i="4"/>
  <c r="N1286" i="4"/>
  <c r="M1286" i="4"/>
  <c r="Q1286" i="4" s="1"/>
  <c r="P1285" i="4"/>
  <c r="O1285" i="4"/>
  <c r="N1285" i="4"/>
  <c r="M1285" i="4"/>
  <c r="Q1285" i="4" s="1"/>
  <c r="P1284" i="4"/>
  <c r="O1284" i="4"/>
  <c r="N1284" i="4"/>
  <c r="M1284" i="4"/>
  <c r="Q1284" i="4" s="1"/>
  <c r="P1283" i="4"/>
  <c r="O1283" i="4"/>
  <c r="N1283" i="4"/>
  <c r="M1283" i="4"/>
  <c r="Q1283" i="4" s="1"/>
  <c r="P1282" i="4"/>
  <c r="O1282" i="4"/>
  <c r="N1282" i="4"/>
  <c r="M1282" i="4"/>
  <c r="Q1282" i="4" s="1"/>
  <c r="P1281" i="4"/>
  <c r="O1281" i="4"/>
  <c r="N1281" i="4"/>
  <c r="M1281" i="4"/>
  <c r="Q1281" i="4" s="1"/>
  <c r="P1280" i="4"/>
  <c r="O1280" i="4"/>
  <c r="N1280" i="4"/>
  <c r="M1280" i="4"/>
  <c r="Q1280" i="4" s="1"/>
  <c r="P1279" i="4"/>
  <c r="O1279" i="4"/>
  <c r="N1279" i="4"/>
  <c r="M1279" i="4"/>
  <c r="Q1279" i="4" s="1"/>
  <c r="P1278" i="4"/>
  <c r="O1278" i="4"/>
  <c r="N1278" i="4"/>
  <c r="M1278" i="4"/>
  <c r="Q1278" i="4" s="1"/>
  <c r="P1277" i="4"/>
  <c r="O1277" i="4"/>
  <c r="N1277" i="4"/>
  <c r="M1277" i="4"/>
  <c r="Q1277" i="4" s="1"/>
  <c r="P1276" i="4"/>
  <c r="O1276" i="4"/>
  <c r="N1276" i="4"/>
  <c r="M1276" i="4"/>
  <c r="Q1276" i="4" s="1"/>
  <c r="P1275" i="4"/>
  <c r="O1275" i="4"/>
  <c r="N1275" i="4"/>
  <c r="M1275" i="4"/>
  <c r="Q1275" i="4" s="1"/>
  <c r="P1274" i="4"/>
  <c r="O1274" i="4"/>
  <c r="N1274" i="4"/>
  <c r="M1274" i="4"/>
  <c r="Q1274" i="4" s="1"/>
  <c r="P1273" i="4"/>
  <c r="O1273" i="4"/>
  <c r="N1273" i="4"/>
  <c r="M1273" i="4"/>
  <c r="Q1273" i="4" s="1"/>
  <c r="P1272" i="4"/>
  <c r="O1272" i="4"/>
  <c r="N1272" i="4"/>
  <c r="M1272" i="4"/>
  <c r="Q1272" i="4" s="1"/>
  <c r="P1271" i="4"/>
  <c r="O1271" i="4"/>
  <c r="N1271" i="4"/>
  <c r="M1271" i="4"/>
  <c r="Q1271" i="4" s="1"/>
  <c r="P1270" i="4"/>
  <c r="O1270" i="4"/>
  <c r="N1270" i="4"/>
  <c r="M1270" i="4"/>
  <c r="Q1270" i="4" s="1"/>
  <c r="P1269" i="4"/>
  <c r="O1269" i="4"/>
  <c r="N1269" i="4"/>
  <c r="M1269" i="4"/>
  <c r="Q1269" i="4" s="1"/>
  <c r="P1268" i="4"/>
  <c r="O1268" i="4"/>
  <c r="N1268" i="4"/>
  <c r="M1268" i="4"/>
  <c r="Q1268" i="4" s="1"/>
  <c r="P1267" i="4"/>
  <c r="O1267" i="4"/>
  <c r="N1267" i="4"/>
  <c r="M1267" i="4"/>
  <c r="Q1267" i="4" s="1"/>
  <c r="P1266" i="4"/>
  <c r="O1266" i="4"/>
  <c r="N1266" i="4"/>
  <c r="M1266" i="4"/>
  <c r="Q1266" i="4" s="1"/>
  <c r="P1265" i="4"/>
  <c r="O1265" i="4"/>
  <c r="N1265" i="4"/>
  <c r="M1265" i="4"/>
  <c r="Q1265" i="4" s="1"/>
  <c r="P1264" i="4"/>
  <c r="O1264" i="4"/>
  <c r="N1264" i="4"/>
  <c r="M1264" i="4"/>
  <c r="Q1264" i="4" s="1"/>
  <c r="P1263" i="4"/>
  <c r="O1263" i="4"/>
  <c r="N1263" i="4"/>
  <c r="M1263" i="4"/>
  <c r="Q1263" i="4" s="1"/>
  <c r="P1262" i="4"/>
  <c r="O1262" i="4"/>
  <c r="N1262" i="4"/>
  <c r="M1262" i="4"/>
  <c r="Q1262" i="4" s="1"/>
  <c r="P1261" i="4"/>
  <c r="O1261" i="4"/>
  <c r="N1261" i="4"/>
  <c r="M1261" i="4"/>
  <c r="Q1261" i="4" s="1"/>
  <c r="P1260" i="4"/>
  <c r="O1260" i="4"/>
  <c r="N1260" i="4"/>
  <c r="M1260" i="4"/>
  <c r="Q1260" i="4" s="1"/>
  <c r="P1259" i="4"/>
  <c r="O1259" i="4"/>
  <c r="N1259" i="4"/>
  <c r="M1259" i="4"/>
  <c r="Q1259" i="4" s="1"/>
  <c r="P1258" i="4"/>
  <c r="O1258" i="4"/>
  <c r="N1258" i="4"/>
  <c r="M1258" i="4"/>
  <c r="Q1258" i="4" s="1"/>
  <c r="P1257" i="4"/>
  <c r="O1257" i="4"/>
  <c r="N1257" i="4"/>
  <c r="M1257" i="4"/>
  <c r="Q1257" i="4" s="1"/>
  <c r="P1256" i="4"/>
  <c r="O1256" i="4"/>
  <c r="N1256" i="4"/>
  <c r="M1256" i="4"/>
  <c r="Q1256" i="4" s="1"/>
  <c r="P1255" i="4"/>
  <c r="O1255" i="4"/>
  <c r="N1255" i="4"/>
  <c r="M1255" i="4"/>
  <c r="Q1255" i="4" s="1"/>
  <c r="P1254" i="4"/>
  <c r="O1254" i="4"/>
  <c r="N1254" i="4"/>
  <c r="M1254" i="4"/>
  <c r="Q1254" i="4" s="1"/>
  <c r="P1253" i="4"/>
  <c r="O1253" i="4"/>
  <c r="N1253" i="4"/>
  <c r="M1253" i="4"/>
  <c r="Q1253" i="4" s="1"/>
  <c r="P1252" i="4"/>
  <c r="O1252" i="4"/>
  <c r="N1252" i="4"/>
  <c r="M1252" i="4"/>
  <c r="Q1252" i="4" s="1"/>
  <c r="P1251" i="4"/>
  <c r="O1251" i="4"/>
  <c r="N1251" i="4"/>
  <c r="M1251" i="4"/>
  <c r="Q1251" i="4" s="1"/>
  <c r="P1250" i="4"/>
  <c r="O1250" i="4"/>
  <c r="N1250" i="4"/>
  <c r="M1250" i="4"/>
  <c r="Q1250" i="4" s="1"/>
  <c r="P1249" i="4"/>
  <c r="O1249" i="4"/>
  <c r="N1249" i="4"/>
  <c r="M1249" i="4"/>
  <c r="Q1249" i="4" s="1"/>
  <c r="P1248" i="4"/>
  <c r="O1248" i="4"/>
  <c r="N1248" i="4"/>
  <c r="M1248" i="4"/>
  <c r="Q1248" i="4" s="1"/>
  <c r="P1247" i="4"/>
  <c r="O1247" i="4"/>
  <c r="N1247" i="4"/>
  <c r="M1247" i="4"/>
  <c r="Q1247" i="4" s="1"/>
  <c r="P1246" i="4"/>
  <c r="O1246" i="4"/>
  <c r="N1246" i="4"/>
  <c r="M1246" i="4"/>
  <c r="Q1246" i="4" s="1"/>
  <c r="P1245" i="4"/>
  <c r="O1245" i="4"/>
  <c r="N1245" i="4"/>
  <c r="M1245" i="4"/>
  <c r="Q1245" i="4" s="1"/>
  <c r="P1244" i="4"/>
  <c r="O1244" i="4"/>
  <c r="N1244" i="4"/>
  <c r="M1244" i="4"/>
  <c r="Q1244" i="4" s="1"/>
  <c r="P1243" i="4"/>
  <c r="O1243" i="4"/>
  <c r="N1243" i="4"/>
  <c r="M1243" i="4"/>
  <c r="Q1243" i="4" s="1"/>
  <c r="P1242" i="4"/>
  <c r="O1242" i="4"/>
  <c r="N1242" i="4"/>
  <c r="M1242" i="4"/>
  <c r="Q1242" i="4" s="1"/>
  <c r="P1241" i="4"/>
  <c r="O1241" i="4"/>
  <c r="N1241" i="4"/>
  <c r="M1241" i="4"/>
  <c r="Q1241" i="4" s="1"/>
  <c r="P1240" i="4"/>
  <c r="O1240" i="4"/>
  <c r="N1240" i="4"/>
  <c r="M1240" i="4"/>
  <c r="Q1240" i="4" s="1"/>
  <c r="P1239" i="4"/>
  <c r="O1239" i="4"/>
  <c r="N1239" i="4"/>
  <c r="M1239" i="4"/>
  <c r="Q1239" i="4" s="1"/>
  <c r="P1238" i="4"/>
  <c r="O1238" i="4"/>
  <c r="N1238" i="4"/>
  <c r="M1238" i="4"/>
  <c r="Q1238" i="4" s="1"/>
  <c r="P1237" i="4"/>
  <c r="O1237" i="4"/>
  <c r="N1237" i="4"/>
  <c r="M1237" i="4"/>
  <c r="Q1237" i="4" s="1"/>
  <c r="P1236" i="4"/>
  <c r="O1236" i="4"/>
  <c r="N1236" i="4"/>
  <c r="M1236" i="4"/>
  <c r="Q1236" i="4" s="1"/>
  <c r="P1235" i="4"/>
  <c r="O1235" i="4"/>
  <c r="N1235" i="4"/>
  <c r="M1235" i="4"/>
  <c r="Q1235" i="4" s="1"/>
  <c r="P1234" i="4"/>
  <c r="O1234" i="4"/>
  <c r="N1234" i="4"/>
  <c r="M1234" i="4"/>
  <c r="Q1234" i="4" s="1"/>
  <c r="P1233" i="4"/>
  <c r="O1233" i="4"/>
  <c r="N1233" i="4"/>
  <c r="M1233" i="4"/>
  <c r="Q1233" i="4" s="1"/>
  <c r="P1232" i="4"/>
  <c r="O1232" i="4"/>
  <c r="N1232" i="4"/>
  <c r="M1232" i="4"/>
  <c r="Q1232" i="4" s="1"/>
  <c r="P1231" i="4"/>
  <c r="O1231" i="4"/>
  <c r="N1231" i="4"/>
  <c r="M1231" i="4"/>
  <c r="Q1231" i="4" s="1"/>
  <c r="P1230" i="4"/>
  <c r="O1230" i="4"/>
  <c r="N1230" i="4"/>
  <c r="M1230" i="4"/>
  <c r="Q1230" i="4" s="1"/>
  <c r="P1229" i="4"/>
  <c r="O1229" i="4"/>
  <c r="N1229" i="4"/>
  <c r="M1229" i="4"/>
  <c r="Q1229" i="4" s="1"/>
  <c r="P1228" i="4"/>
  <c r="O1228" i="4"/>
  <c r="N1228" i="4"/>
  <c r="M1228" i="4"/>
  <c r="Q1228" i="4" s="1"/>
  <c r="P1227" i="4"/>
  <c r="O1227" i="4"/>
  <c r="N1227" i="4"/>
  <c r="M1227" i="4"/>
  <c r="Q1227" i="4" s="1"/>
  <c r="P1226" i="4"/>
  <c r="O1226" i="4"/>
  <c r="N1226" i="4"/>
  <c r="M1226" i="4"/>
  <c r="Q1226" i="4" s="1"/>
  <c r="P1225" i="4"/>
  <c r="O1225" i="4"/>
  <c r="N1225" i="4"/>
  <c r="M1225" i="4"/>
  <c r="Q1225" i="4" s="1"/>
  <c r="P1224" i="4"/>
  <c r="O1224" i="4"/>
  <c r="N1224" i="4"/>
  <c r="M1224" i="4"/>
  <c r="Q1224" i="4" s="1"/>
  <c r="P1223" i="4"/>
  <c r="O1223" i="4"/>
  <c r="N1223" i="4"/>
  <c r="M1223" i="4"/>
  <c r="Q1223" i="4" s="1"/>
  <c r="P1222" i="4"/>
  <c r="O1222" i="4"/>
  <c r="N1222" i="4"/>
  <c r="M1222" i="4"/>
  <c r="Q1222" i="4" s="1"/>
  <c r="P1221" i="4"/>
  <c r="O1221" i="4"/>
  <c r="N1221" i="4"/>
  <c r="M1221" i="4"/>
  <c r="Q1221" i="4" s="1"/>
  <c r="P1220" i="4"/>
  <c r="O1220" i="4"/>
  <c r="N1220" i="4"/>
  <c r="M1220" i="4"/>
  <c r="Q1220" i="4" s="1"/>
  <c r="P1219" i="4"/>
  <c r="O1219" i="4"/>
  <c r="N1219" i="4"/>
  <c r="M1219" i="4"/>
  <c r="Q1219" i="4" s="1"/>
  <c r="P1218" i="4"/>
  <c r="O1218" i="4"/>
  <c r="N1218" i="4"/>
  <c r="M1218" i="4"/>
  <c r="Q1218" i="4" s="1"/>
  <c r="P1217" i="4"/>
  <c r="O1217" i="4"/>
  <c r="N1217" i="4"/>
  <c r="M1217" i="4"/>
  <c r="Q1217" i="4" s="1"/>
  <c r="P1216" i="4"/>
  <c r="O1216" i="4"/>
  <c r="N1216" i="4"/>
  <c r="M1216" i="4"/>
  <c r="Q1216" i="4" s="1"/>
  <c r="P1215" i="4"/>
  <c r="O1215" i="4"/>
  <c r="N1215" i="4"/>
  <c r="M1215" i="4"/>
  <c r="Q1215" i="4" s="1"/>
  <c r="P1214" i="4"/>
  <c r="O1214" i="4"/>
  <c r="N1214" i="4"/>
  <c r="M1214" i="4"/>
  <c r="Q1214" i="4" s="1"/>
  <c r="P1213" i="4"/>
  <c r="O1213" i="4"/>
  <c r="N1213" i="4"/>
  <c r="M1213" i="4"/>
  <c r="Q1213" i="4" s="1"/>
  <c r="P1212" i="4"/>
  <c r="O1212" i="4"/>
  <c r="N1212" i="4"/>
  <c r="M1212" i="4"/>
  <c r="Q1212" i="4" s="1"/>
  <c r="P1211" i="4"/>
  <c r="O1211" i="4"/>
  <c r="N1211" i="4"/>
  <c r="M1211" i="4"/>
  <c r="Q1211" i="4" s="1"/>
  <c r="P1210" i="4"/>
  <c r="O1210" i="4"/>
  <c r="N1210" i="4"/>
  <c r="M1210" i="4"/>
  <c r="Q1210" i="4" s="1"/>
  <c r="P1209" i="4"/>
  <c r="O1209" i="4"/>
  <c r="N1209" i="4"/>
  <c r="M1209" i="4"/>
  <c r="Q1209" i="4" s="1"/>
  <c r="P1208" i="4"/>
  <c r="O1208" i="4"/>
  <c r="N1208" i="4"/>
  <c r="M1208" i="4"/>
  <c r="Q1208" i="4" s="1"/>
  <c r="P1207" i="4"/>
  <c r="O1207" i="4"/>
  <c r="N1207" i="4"/>
  <c r="M1207" i="4"/>
  <c r="Q1207" i="4" s="1"/>
  <c r="P1206" i="4"/>
  <c r="O1206" i="4"/>
  <c r="N1206" i="4"/>
  <c r="M1206" i="4"/>
  <c r="Q1206" i="4" s="1"/>
  <c r="P1205" i="4"/>
  <c r="O1205" i="4"/>
  <c r="N1205" i="4"/>
  <c r="M1205" i="4"/>
  <c r="Q1205" i="4" s="1"/>
  <c r="P1204" i="4"/>
  <c r="O1204" i="4"/>
  <c r="N1204" i="4"/>
  <c r="M1204" i="4"/>
  <c r="Q1204" i="4" s="1"/>
  <c r="P1203" i="4"/>
  <c r="O1203" i="4"/>
  <c r="N1203" i="4"/>
  <c r="M1203" i="4"/>
  <c r="Q1203" i="4" s="1"/>
  <c r="P1202" i="4"/>
  <c r="O1202" i="4"/>
  <c r="N1202" i="4"/>
  <c r="M1202" i="4"/>
  <c r="Q1202" i="4" s="1"/>
  <c r="P1201" i="4"/>
  <c r="O1201" i="4"/>
  <c r="N1201" i="4"/>
  <c r="M1201" i="4"/>
  <c r="Q1201" i="4" s="1"/>
  <c r="P1200" i="4"/>
  <c r="O1200" i="4"/>
  <c r="N1200" i="4"/>
  <c r="M1200" i="4"/>
  <c r="Q1200" i="4" s="1"/>
  <c r="P1199" i="4"/>
  <c r="O1199" i="4"/>
  <c r="N1199" i="4"/>
  <c r="M1199" i="4"/>
  <c r="Q1199" i="4" s="1"/>
  <c r="P1198" i="4"/>
  <c r="O1198" i="4"/>
  <c r="N1198" i="4"/>
  <c r="M1198" i="4"/>
  <c r="Q1198" i="4" s="1"/>
  <c r="P1197" i="4"/>
  <c r="O1197" i="4"/>
  <c r="N1197" i="4"/>
  <c r="M1197" i="4"/>
  <c r="Q1197" i="4" s="1"/>
  <c r="P1196" i="4"/>
  <c r="O1196" i="4"/>
  <c r="N1196" i="4"/>
  <c r="M1196" i="4"/>
  <c r="Q1196" i="4" s="1"/>
  <c r="P1195" i="4"/>
  <c r="O1195" i="4"/>
  <c r="N1195" i="4"/>
  <c r="M1195" i="4"/>
  <c r="Q1195" i="4" s="1"/>
  <c r="P1194" i="4"/>
  <c r="O1194" i="4"/>
  <c r="N1194" i="4"/>
  <c r="M1194" i="4"/>
  <c r="Q1194" i="4" s="1"/>
  <c r="P1193" i="4"/>
  <c r="O1193" i="4"/>
  <c r="N1193" i="4"/>
  <c r="M1193" i="4"/>
  <c r="Q1193" i="4" s="1"/>
  <c r="P1192" i="4"/>
  <c r="O1192" i="4"/>
  <c r="N1192" i="4"/>
  <c r="M1192" i="4"/>
  <c r="Q1192" i="4" s="1"/>
  <c r="P1191" i="4"/>
  <c r="O1191" i="4"/>
  <c r="N1191" i="4"/>
  <c r="M1191" i="4"/>
  <c r="Q1191" i="4" s="1"/>
  <c r="P1190" i="4"/>
  <c r="O1190" i="4"/>
  <c r="N1190" i="4"/>
  <c r="M1190" i="4"/>
  <c r="Q1190" i="4" s="1"/>
  <c r="P1189" i="4"/>
  <c r="O1189" i="4"/>
  <c r="N1189" i="4"/>
  <c r="M1189" i="4"/>
  <c r="Q1189" i="4" s="1"/>
  <c r="P1188" i="4"/>
  <c r="O1188" i="4"/>
  <c r="N1188" i="4"/>
  <c r="M1188" i="4"/>
  <c r="Q1188" i="4" s="1"/>
  <c r="P1187" i="4"/>
  <c r="O1187" i="4"/>
  <c r="N1187" i="4"/>
  <c r="M1187" i="4"/>
  <c r="Q1187" i="4" s="1"/>
  <c r="P1186" i="4"/>
  <c r="O1186" i="4"/>
  <c r="N1186" i="4"/>
  <c r="M1186" i="4"/>
  <c r="Q1186" i="4" s="1"/>
  <c r="P1185" i="4"/>
  <c r="O1185" i="4"/>
  <c r="N1185" i="4"/>
  <c r="M1185" i="4"/>
  <c r="Q1185" i="4" s="1"/>
  <c r="P1184" i="4"/>
  <c r="O1184" i="4"/>
  <c r="N1184" i="4"/>
  <c r="M1184" i="4"/>
  <c r="Q1184" i="4" s="1"/>
  <c r="P1183" i="4"/>
  <c r="O1183" i="4"/>
  <c r="N1183" i="4"/>
  <c r="M1183" i="4"/>
  <c r="Q1183" i="4" s="1"/>
  <c r="P1182" i="4"/>
  <c r="O1182" i="4"/>
  <c r="N1182" i="4"/>
  <c r="M1182" i="4"/>
  <c r="Q1182" i="4" s="1"/>
  <c r="P1181" i="4"/>
  <c r="O1181" i="4"/>
  <c r="N1181" i="4"/>
  <c r="M1181" i="4"/>
  <c r="Q1181" i="4" s="1"/>
  <c r="P1180" i="4"/>
  <c r="O1180" i="4"/>
  <c r="N1180" i="4"/>
  <c r="M1180" i="4"/>
  <c r="Q1180" i="4" s="1"/>
  <c r="P1179" i="4"/>
  <c r="O1179" i="4"/>
  <c r="N1179" i="4"/>
  <c r="M1179" i="4"/>
  <c r="Q1179" i="4" s="1"/>
  <c r="P1178" i="4"/>
  <c r="O1178" i="4"/>
  <c r="N1178" i="4"/>
  <c r="M1178" i="4"/>
  <c r="Q1178" i="4" s="1"/>
  <c r="P1177" i="4"/>
  <c r="O1177" i="4"/>
  <c r="N1177" i="4"/>
  <c r="M1177" i="4"/>
  <c r="Q1177" i="4" s="1"/>
  <c r="P1176" i="4"/>
  <c r="O1176" i="4"/>
  <c r="N1176" i="4"/>
  <c r="M1176" i="4"/>
  <c r="Q1176" i="4" s="1"/>
  <c r="P1175" i="4"/>
  <c r="O1175" i="4"/>
  <c r="N1175" i="4"/>
  <c r="M1175" i="4"/>
  <c r="Q1175" i="4" s="1"/>
  <c r="P1174" i="4"/>
  <c r="O1174" i="4"/>
  <c r="N1174" i="4"/>
  <c r="M1174" i="4"/>
  <c r="Q1174" i="4" s="1"/>
  <c r="P1173" i="4"/>
  <c r="O1173" i="4"/>
  <c r="N1173" i="4"/>
  <c r="M1173" i="4"/>
  <c r="Q1173" i="4" s="1"/>
  <c r="P1172" i="4"/>
  <c r="O1172" i="4"/>
  <c r="N1172" i="4"/>
  <c r="M1172" i="4"/>
  <c r="Q1172" i="4" s="1"/>
  <c r="P1171" i="4"/>
  <c r="O1171" i="4"/>
  <c r="N1171" i="4"/>
  <c r="M1171" i="4"/>
  <c r="Q1171" i="4" s="1"/>
  <c r="P1170" i="4"/>
  <c r="O1170" i="4"/>
  <c r="N1170" i="4"/>
  <c r="M1170" i="4"/>
  <c r="Q1170" i="4" s="1"/>
  <c r="P1169" i="4"/>
  <c r="O1169" i="4"/>
  <c r="N1169" i="4"/>
  <c r="M1169" i="4"/>
  <c r="Q1169" i="4" s="1"/>
  <c r="P1168" i="4"/>
  <c r="O1168" i="4"/>
  <c r="N1168" i="4"/>
  <c r="M1168" i="4"/>
  <c r="Q1168" i="4" s="1"/>
  <c r="P1167" i="4"/>
  <c r="O1167" i="4"/>
  <c r="N1167" i="4"/>
  <c r="M1167" i="4"/>
  <c r="Q1167" i="4" s="1"/>
  <c r="P1166" i="4"/>
  <c r="O1166" i="4"/>
  <c r="N1166" i="4"/>
  <c r="M1166" i="4"/>
  <c r="Q1166" i="4" s="1"/>
  <c r="P1165" i="4"/>
  <c r="O1165" i="4"/>
  <c r="N1165" i="4"/>
  <c r="M1165" i="4"/>
  <c r="Q1165" i="4" s="1"/>
  <c r="P1164" i="4"/>
  <c r="O1164" i="4"/>
  <c r="N1164" i="4"/>
  <c r="M1164" i="4"/>
  <c r="Q1164" i="4" s="1"/>
  <c r="P1163" i="4"/>
  <c r="O1163" i="4"/>
  <c r="N1163" i="4"/>
  <c r="M1163" i="4"/>
  <c r="Q1163" i="4" s="1"/>
  <c r="P1162" i="4"/>
  <c r="O1162" i="4"/>
  <c r="N1162" i="4"/>
  <c r="M1162" i="4"/>
  <c r="Q1162" i="4" s="1"/>
  <c r="P1161" i="4"/>
  <c r="O1161" i="4"/>
  <c r="N1161" i="4"/>
  <c r="M1161" i="4"/>
  <c r="Q1161" i="4" s="1"/>
  <c r="P1160" i="4"/>
  <c r="O1160" i="4"/>
  <c r="N1160" i="4"/>
  <c r="M1160" i="4"/>
  <c r="Q1160" i="4" s="1"/>
  <c r="P1159" i="4"/>
  <c r="O1159" i="4"/>
  <c r="N1159" i="4"/>
  <c r="M1159" i="4"/>
  <c r="Q1159" i="4" s="1"/>
  <c r="P1158" i="4"/>
  <c r="O1158" i="4"/>
  <c r="N1158" i="4"/>
  <c r="M1158" i="4"/>
  <c r="Q1158" i="4" s="1"/>
  <c r="P1157" i="4"/>
  <c r="O1157" i="4"/>
  <c r="N1157" i="4"/>
  <c r="M1157" i="4"/>
  <c r="Q1157" i="4" s="1"/>
  <c r="P1156" i="4"/>
  <c r="O1156" i="4"/>
  <c r="N1156" i="4"/>
  <c r="M1156" i="4"/>
  <c r="Q1156" i="4" s="1"/>
  <c r="P1155" i="4"/>
  <c r="O1155" i="4"/>
  <c r="N1155" i="4"/>
  <c r="M1155" i="4"/>
  <c r="Q1155" i="4" s="1"/>
  <c r="P1154" i="4"/>
  <c r="O1154" i="4"/>
  <c r="N1154" i="4"/>
  <c r="M1154" i="4"/>
  <c r="Q1154" i="4" s="1"/>
  <c r="P1153" i="4"/>
  <c r="O1153" i="4"/>
  <c r="N1153" i="4"/>
  <c r="M1153" i="4"/>
  <c r="Q1153" i="4" s="1"/>
  <c r="P1152" i="4"/>
  <c r="O1152" i="4"/>
  <c r="N1152" i="4"/>
  <c r="M1152" i="4"/>
  <c r="Q1152" i="4" s="1"/>
  <c r="P1151" i="4"/>
  <c r="O1151" i="4"/>
  <c r="N1151" i="4"/>
  <c r="M1151" i="4"/>
  <c r="Q1151" i="4" s="1"/>
  <c r="P1150" i="4"/>
  <c r="O1150" i="4"/>
  <c r="N1150" i="4"/>
  <c r="M1150" i="4"/>
  <c r="Q1150" i="4" s="1"/>
  <c r="P1149" i="4"/>
  <c r="O1149" i="4"/>
  <c r="N1149" i="4"/>
  <c r="M1149" i="4"/>
  <c r="Q1149" i="4" s="1"/>
  <c r="P1148" i="4"/>
  <c r="O1148" i="4"/>
  <c r="N1148" i="4"/>
  <c r="M1148" i="4"/>
  <c r="Q1148" i="4" s="1"/>
  <c r="P1147" i="4"/>
  <c r="O1147" i="4"/>
  <c r="N1147" i="4"/>
  <c r="M1147" i="4"/>
  <c r="Q1147" i="4" s="1"/>
  <c r="P1146" i="4"/>
  <c r="O1146" i="4"/>
  <c r="N1146" i="4"/>
  <c r="M1146" i="4"/>
  <c r="Q1146" i="4" s="1"/>
  <c r="P1145" i="4"/>
  <c r="O1145" i="4"/>
  <c r="N1145" i="4"/>
  <c r="M1145" i="4"/>
  <c r="Q1145" i="4" s="1"/>
  <c r="P1144" i="4"/>
  <c r="O1144" i="4"/>
  <c r="N1144" i="4"/>
  <c r="M1144" i="4"/>
  <c r="Q1144" i="4" s="1"/>
  <c r="P1143" i="4"/>
  <c r="O1143" i="4"/>
  <c r="N1143" i="4"/>
  <c r="M1143" i="4"/>
  <c r="Q1143" i="4" s="1"/>
  <c r="P1142" i="4"/>
  <c r="O1142" i="4"/>
  <c r="N1142" i="4"/>
  <c r="M1142" i="4"/>
  <c r="Q1142" i="4" s="1"/>
  <c r="P1141" i="4"/>
  <c r="O1141" i="4"/>
  <c r="N1141" i="4"/>
  <c r="M1141" i="4"/>
  <c r="Q1141" i="4" s="1"/>
  <c r="P1140" i="4"/>
  <c r="O1140" i="4"/>
  <c r="N1140" i="4"/>
  <c r="M1140" i="4"/>
  <c r="Q1140" i="4" s="1"/>
  <c r="P1139" i="4"/>
  <c r="O1139" i="4"/>
  <c r="N1139" i="4"/>
  <c r="M1139" i="4"/>
  <c r="Q1139" i="4" s="1"/>
  <c r="P1138" i="4"/>
  <c r="O1138" i="4"/>
  <c r="N1138" i="4"/>
  <c r="M1138" i="4"/>
  <c r="Q1138" i="4" s="1"/>
  <c r="P1137" i="4"/>
  <c r="O1137" i="4"/>
  <c r="N1137" i="4"/>
  <c r="M1137" i="4"/>
  <c r="Q1137" i="4" s="1"/>
  <c r="P1136" i="4"/>
  <c r="O1136" i="4"/>
  <c r="N1136" i="4"/>
  <c r="M1136" i="4"/>
  <c r="Q1136" i="4" s="1"/>
  <c r="P1135" i="4"/>
  <c r="O1135" i="4"/>
  <c r="N1135" i="4"/>
  <c r="M1135" i="4"/>
  <c r="Q1135" i="4" s="1"/>
  <c r="P1134" i="4"/>
  <c r="O1134" i="4"/>
  <c r="N1134" i="4"/>
  <c r="M1134" i="4"/>
  <c r="Q1134" i="4" s="1"/>
  <c r="P1133" i="4"/>
  <c r="O1133" i="4"/>
  <c r="N1133" i="4"/>
  <c r="M1133" i="4"/>
  <c r="Q1133" i="4" s="1"/>
  <c r="P1132" i="4"/>
  <c r="O1132" i="4"/>
  <c r="N1132" i="4"/>
  <c r="M1132" i="4"/>
  <c r="Q1132" i="4" s="1"/>
  <c r="P1131" i="4"/>
  <c r="O1131" i="4"/>
  <c r="N1131" i="4"/>
  <c r="M1131" i="4"/>
  <c r="Q1131" i="4" s="1"/>
  <c r="P1130" i="4"/>
  <c r="O1130" i="4"/>
  <c r="N1130" i="4"/>
  <c r="M1130" i="4"/>
  <c r="Q1130" i="4" s="1"/>
  <c r="P1129" i="4"/>
  <c r="O1129" i="4"/>
  <c r="N1129" i="4"/>
  <c r="M1129" i="4"/>
  <c r="Q1129" i="4" s="1"/>
  <c r="P1128" i="4"/>
  <c r="O1128" i="4"/>
  <c r="N1128" i="4"/>
  <c r="M1128" i="4"/>
  <c r="Q1128" i="4" s="1"/>
  <c r="P1127" i="4"/>
  <c r="O1127" i="4"/>
  <c r="N1127" i="4"/>
  <c r="M1127" i="4"/>
  <c r="Q1127" i="4" s="1"/>
  <c r="P1126" i="4"/>
  <c r="O1126" i="4"/>
  <c r="N1126" i="4"/>
  <c r="M1126" i="4"/>
  <c r="Q1126" i="4" s="1"/>
  <c r="P1125" i="4"/>
  <c r="O1125" i="4"/>
  <c r="N1125" i="4"/>
  <c r="M1125" i="4"/>
  <c r="Q1125" i="4" s="1"/>
  <c r="P1124" i="4"/>
  <c r="O1124" i="4"/>
  <c r="N1124" i="4"/>
  <c r="M1124" i="4"/>
  <c r="Q1124" i="4" s="1"/>
  <c r="P1123" i="4"/>
  <c r="O1123" i="4"/>
  <c r="N1123" i="4"/>
  <c r="M1123" i="4"/>
  <c r="Q1123" i="4" s="1"/>
  <c r="P1122" i="4"/>
  <c r="O1122" i="4"/>
  <c r="N1122" i="4"/>
  <c r="M1122" i="4"/>
  <c r="Q1122" i="4" s="1"/>
  <c r="P1121" i="4"/>
  <c r="O1121" i="4"/>
  <c r="N1121" i="4"/>
  <c r="M1121" i="4"/>
  <c r="Q1121" i="4" s="1"/>
  <c r="P1120" i="4"/>
  <c r="O1120" i="4"/>
  <c r="N1120" i="4"/>
  <c r="M1120" i="4"/>
  <c r="Q1120" i="4" s="1"/>
  <c r="P1119" i="4"/>
  <c r="O1119" i="4"/>
  <c r="N1119" i="4"/>
  <c r="M1119" i="4"/>
  <c r="Q1119" i="4" s="1"/>
  <c r="P1118" i="4"/>
  <c r="O1118" i="4"/>
  <c r="N1118" i="4"/>
  <c r="M1118" i="4"/>
  <c r="Q1118" i="4" s="1"/>
  <c r="P1117" i="4"/>
  <c r="O1117" i="4"/>
  <c r="N1117" i="4"/>
  <c r="M1117" i="4"/>
  <c r="Q1117" i="4" s="1"/>
  <c r="P1116" i="4"/>
  <c r="O1116" i="4"/>
  <c r="N1116" i="4"/>
  <c r="M1116" i="4"/>
  <c r="Q1116" i="4" s="1"/>
  <c r="P1115" i="4"/>
  <c r="O1115" i="4"/>
  <c r="N1115" i="4"/>
  <c r="M1115" i="4"/>
  <c r="Q1115" i="4" s="1"/>
  <c r="P1114" i="4"/>
  <c r="O1114" i="4"/>
  <c r="N1114" i="4"/>
  <c r="M1114" i="4"/>
  <c r="Q1114" i="4" s="1"/>
  <c r="P1113" i="4"/>
  <c r="O1113" i="4"/>
  <c r="N1113" i="4"/>
  <c r="M1113" i="4"/>
  <c r="Q1113" i="4" s="1"/>
  <c r="P1112" i="4"/>
  <c r="O1112" i="4"/>
  <c r="N1112" i="4"/>
  <c r="M1112" i="4"/>
  <c r="Q1112" i="4" s="1"/>
  <c r="P1111" i="4"/>
  <c r="O1111" i="4"/>
  <c r="N1111" i="4"/>
  <c r="M1111" i="4"/>
  <c r="Q1111" i="4" s="1"/>
  <c r="P1110" i="4"/>
  <c r="O1110" i="4"/>
  <c r="N1110" i="4"/>
  <c r="M1110" i="4"/>
  <c r="Q1110" i="4" s="1"/>
  <c r="P1109" i="4"/>
  <c r="O1109" i="4"/>
  <c r="N1109" i="4"/>
  <c r="M1109" i="4"/>
  <c r="Q1109" i="4" s="1"/>
  <c r="P1108" i="4"/>
  <c r="O1108" i="4"/>
  <c r="N1108" i="4"/>
  <c r="M1108" i="4"/>
  <c r="Q1108" i="4" s="1"/>
  <c r="P1107" i="4"/>
  <c r="O1107" i="4"/>
  <c r="N1107" i="4"/>
  <c r="M1107" i="4"/>
  <c r="Q1107" i="4" s="1"/>
  <c r="P1106" i="4"/>
  <c r="O1106" i="4"/>
  <c r="N1106" i="4"/>
  <c r="M1106" i="4"/>
  <c r="Q1106" i="4" s="1"/>
  <c r="P1105" i="4"/>
  <c r="O1105" i="4"/>
  <c r="N1105" i="4"/>
  <c r="M1105" i="4"/>
  <c r="Q1105" i="4" s="1"/>
  <c r="P1104" i="4"/>
  <c r="O1104" i="4"/>
  <c r="N1104" i="4"/>
  <c r="M1104" i="4"/>
  <c r="Q1104" i="4" s="1"/>
  <c r="P1103" i="4"/>
  <c r="O1103" i="4"/>
  <c r="N1103" i="4"/>
  <c r="M1103" i="4"/>
  <c r="Q1103" i="4" s="1"/>
  <c r="P1102" i="4"/>
  <c r="O1102" i="4"/>
  <c r="N1102" i="4"/>
  <c r="M1102" i="4"/>
  <c r="Q1102" i="4" s="1"/>
  <c r="P1101" i="4"/>
  <c r="O1101" i="4"/>
  <c r="N1101" i="4"/>
  <c r="M1101" i="4"/>
  <c r="Q1101" i="4" s="1"/>
  <c r="P1100" i="4"/>
  <c r="O1100" i="4"/>
  <c r="N1100" i="4"/>
  <c r="M1100" i="4"/>
  <c r="Q1100" i="4" s="1"/>
  <c r="P1099" i="4"/>
  <c r="O1099" i="4"/>
  <c r="N1099" i="4"/>
  <c r="M1099" i="4"/>
  <c r="Q1099" i="4" s="1"/>
  <c r="P1098" i="4"/>
  <c r="O1098" i="4"/>
  <c r="N1098" i="4"/>
  <c r="M1098" i="4"/>
  <c r="Q1098" i="4" s="1"/>
  <c r="P1097" i="4"/>
  <c r="O1097" i="4"/>
  <c r="N1097" i="4"/>
  <c r="M1097" i="4"/>
  <c r="Q1097" i="4" s="1"/>
  <c r="P1096" i="4"/>
  <c r="O1096" i="4"/>
  <c r="N1096" i="4"/>
  <c r="M1096" i="4"/>
  <c r="Q1096" i="4" s="1"/>
  <c r="P1095" i="4"/>
  <c r="O1095" i="4"/>
  <c r="N1095" i="4"/>
  <c r="M1095" i="4"/>
  <c r="Q1095" i="4" s="1"/>
  <c r="P1094" i="4"/>
  <c r="O1094" i="4"/>
  <c r="N1094" i="4"/>
  <c r="M1094" i="4"/>
  <c r="Q1094" i="4" s="1"/>
  <c r="P1093" i="4"/>
  <c r="O1093" i="4"/>
  <c r="N1093" i="4"/>
  <c r="M1093" i="4"/>
  <c r="Q1093" i="4" s="1"/>
  <c r="P1092" i="4"/>
  <c r="O1092" i="4"/>
  <c r="N1092" i="4"/>
  <c r="M1092" i="4"/>
  <c r="Q1092" i="4" s="1"/>
  <c r="P1091" i="4"/>
  <c r="O1091" i="4"/>
  <c r="N1091" i="4"/>
  <c r="M1091" i="4"/>
  <c r="Q1091" i="4" s="1"/>
  <c r="P1090" i="4"/>
  <c r="O1090" i="4"/>
  <c r="N1090" i="4"/>
  <c r="M1090" i="4"/>
  <c r="Q1090" i="4" s="1"/>
  <c r="P1089" i="4"/>
  <c r="O1089" i="4"/>
  <c r="N1089" i="4"/>
  <c r="M1089" i="4"/>
  <c r="Q1089" i="4" s="1"/>
  <c r="P1088" i="4"/>
  <c r="O1088" i="4"/>
  <c r="N1088" i="4"/>
  <c r="M1088" i="4"/>
  <c r="Q1088" i="4" s="1"/>
  <c r="P1087" i="4"/>
  <c r="O1087" i="4"/>
  <c r="N1087" i="4"/>
  <c r="M1087" i="4"/>
  <c r="Q1087" i="4" s="1"/>
  <c r="P1086" i="4"/>
  <c r="O1086" i="4"/>
  <c r="N1086" i="4"/>
  <c r="M1086" i="4"/>
  <c r="Q1086" i="4" s="1"/>
  <c r="P1085" i="4"/>
  <c r="O1085" i="4"/>
  <c r="N1085" i="4"/>
  <c r="M1085" i="4"/>
  <c r="Q1085" i="4" s="1"/>
  <c r="P1084" i="4"/>
  <c r="O1084" i="4"/>
  <c r="N1084" i="4"/>
  <c r="M1084" i="4"/>
  <c r="Q1084" i="4" s="1"/>
  <c r="P1083" i="4"/>
  <c r="O1083" i="4"/>
  <c r="N1083" i="4"/>
  <c r="M1083" i="4"/>
  <c r="Q1083" i="4" s="1"/>
  <c r="P1082" i="4"/>
  <c r="O1082" i="4"/>
  <c r="N1082" i="4"/>
  <c r="M1082" i="4"/>
  <c r="Q1082" i="4" s="1"/>
  <c r="P1081" i="4"/>
  <c r="O1081" i="4"/>
  <c r="N1081" i="4"/>
  <c r="M1081" i="4"/>
  <c r="Q1081" i="4" s="1"/>
  <c r="P1080" i="4"/>
  <c r="O1080" i="4"/>
  <c r="N1080" i="4"/>
  <c r="M1080" i="4"/>
  <c r="Q1080" i="4" s="1"/>
  <c r="P1079" i="4"/>
  <c r="O1079" i="4"/>
  <c r="N1079" i="4"/>
  <c r="M1079" i="4"/>
  <c r="Q1079" i="4" s="1"/>
  <c r="P1078" i="4"/>
  <c r="O1078" i="4"/>
  <c r="N1078" i="4"/>
  <c r="M1078" i="4"/>
  <c r="Q1078" i="4" s="1"/>
  <c r="P1077" i="4"/>
  <c r="O1077" i="4"/>
  <c r="N1077" i="4"/>
  <c r="M1077" i="4"/>
  <c r="Q1077" i="4" s="1"/>
  <c r="P1076" i="4"/>
  <c r="O1076" i="4"/>
  <c r="N1076" i="4"/>
  <c r="M1076" i="4"/>
  <c r="Q1076" i="4" s="1"/>
  <c r="P1075" i="4"/>
  <c r="O1075" i="4"/>
  <c r="N1075" i="4"/>
  <c r="M1075" i="4"/>
  <c r="Q1075" i="4" s="1"/>
  <c r="P1074" i="4"/>
  <c r="O1074" i="4"/>
  <c r="N1074" i="4"/>
  <c r="M1074" i="4"/>
  <c r="Q1074" i="4" s="1"/>
  <c r="P1073" i="4"/>
  <c r="O1073" i="4"/>
  <c r="N1073" i="4"/>
  <c r="M1073" i="4"/>
  <c r="Q1073" i="4" s="1"/>
  <c r="P1072" i="4"/>
  <c r="O1072" i="4"/>
  <c r="N1072" i="4"/>
  <c r="M1072" i="4"/>
  <c r="Q1072" i="4" s="1"/>
  <c r="P1071" i="4"/>
  <c r="O1071" i="4"/>
  <c r="N1071" i="4"/>
  <c r="M1071" i="4"/>
  <c r="Q1071" i="4" s="1"/>
  <c r="P1070" i="4"/>
  <c r="O1070" i="4"/>
  <c r="N1070" i="4"/>
  <c r="M1070" i="4"/>
  <c r="Q1070" i="4" s="1"/>
  <c r="P1069" i="4"/>
  <c r="O1069" i="4"/>
  <c r="N1069" i="4"/>
  <c r="M1069" i="4"/>
  <c r="Q1069" i="4" s="1"/>
  <c r="P1068" i="4"/>
  <c r="O1068" i="4"/>
  <c r="N1068" i="4"/>
  <c r="M1068" i="4"/>
  <c r="Q1068" i="4" s="1"/>
  <c r="P1067" i="4"/>
  <c r="O1067" i="4"/>
  <c r="N1067" i="4"/>
  <c r="M1067" i="4"/>
  <c r="Q1067" i="4" s="1"/>
  <c r="P1066" i="4"/>
  <c r="O1066" i="4"/>
  <c r="N1066" i="4"/>
  <c r="M1066" i="4"/>
  <c r="Q1066" i="4" s="1"/>
  <c r="P1065" i="4"/>
  <c r="O1065" i="4"/>
  <c r="N1065" i="4"/>
  <c r="M1065" i="4"/>
  <c r="Q1065" i="4" s="1"/>
  <c r="P1064" i="4"/>
  <c r="O1064" i="4"/>
  <c r="N1064" i="4"/>
  <c r="M1064" i="4"/>
  <c r="Q1064" i="4" s="1"/>
  <c r="P1063" i="4"/>
  <c r="O1063" i="4"/>
  <c r="N1063" i="4"/>
  <c r="M1063" i="4"/>
  <c r="Q1063" i="4" s="1"/>
  <c r="P1062" i="4"/>
  <c r="O1062" i="4"/>
  <c r="N1062" i="4"/>
  <c r="M1062" i="4"/>
  <c r="Q1062" i="4" s="1"/>
  <c r="P1061" i="4"/>
  <c r="O1061" i="4"/>
  <c r="N1061" i="4"/>
  <c r="M1061" i="4"/>
  <c r="Q1061" i="4" s="1"/>
  <c r="P1060" i="4"/>
  <c r="O1060" i="4"/>
  <c r="N1060" i="4"/>
  <c r="M1060" i="4"/>
  <c r="Q1060" i="4" s="1"/>
  <c r="P1059" i="4"/>
  <c r="O1059" i="4"/>
  <c r="N1059" i="4"/>
  <c r="M1059" i="4"/>
  <c r="Q1059" i="4" s="1"/>
  <c r="P1058" i="4"/>
  <c r="O1058" i="4"/>
  <c r="N1058" i="4"/>
  <c r="M1058" i="4"/>
  <c r="Q1058" i="4" s="1"/>
  <c r="P1057" i="4"/>
  <c r="O1057" i="4"/>
  <c r="N1057" i="4"/>
  <c r="M1057" i="4"/>
  <c r="Q1057" i="4" s="1"/>
  <c r="P1056" i="4"/>
  <c r="O1056" i="4"/>
  <c r="N1056" i="4"/>
  <c r="M1056" i="4"/>
  <c r="Q1056" i="4" s="1"/>
  <c r="P1055" i="4"/>
  <c r="O1055" i="4"/>
  <c r="N1055" i="4"/>
  <c r="M1055" i="4"/>
  <c r="Q1055" i="4" s="1"/>
  <c r="P1054" i="4"/>
  <c r="O1054" i="4"/>
  <c r="N1054" i="4"/>
  <c r="M1054" i="4"/>
  <c r="Q1054" i="4" s="1"/>
  <c r="P1053" i="4"/>
  <c r="O1053" i="4"/>
  <c r="N1053" i="4"/>
  <c r="M1053" i="4"/>
  <c r="Q1053" i="4" s="1"/>
  <c r="P1052" i="4"/>
  <c r="O1052" i="4"/>
  <c r="N1052" i="4"/>
  <c r="M1052" i="4"/>
  <c r="Q1052" i="4" s="1"/>
  <c r="P1051" i="4"/>
  <c r="O1051" i="4"/>
  <c r="N1051" i="4"/>
  <c r="M1051" i="4"/>
  <c r="Q1051" i="4" s="1"/>
  <c r="P1050" i="4"/>
  <c r="O1050" i="4"/>
  <c r="N1050" i="4"/>
  <c r="M1050" i="4"/>
  <c r="Q1050" i="4" s="1"/>
  <c r="P1049" i="4"/>
  <c r="O1049" i="4"/>
  <c r="N1049" i="4"/>
  <c r="M1049" i="4"/>
  <c r="Q1049" i="4" s="1"/>
  <c r="P1048" i="4"/>
  <c r="O1048" i="4"/>
  <c r="N1048" i="4"/>
  <c r="M1048" i="4"/>
  <c r="Q1048" i="4" s="1"/>
  <c r="P1047" i="4"/>
  <c r="O1047" i="4"/>
  <c r="N1047" i="4"/>
  <c r="M1047" i="4"/>
  <c r="Q1047" i="4" s="1"/>
  <c r="P1046" i="4"/>
  <c r="O1046" i="4"/>
  <c r="N1046" i="4"/>
  <c r="M1046" i="4"/>
  <c r="Q1046" i="4" s="1"/>
  <c r="P1045" i="4"/>
  <c r="O1045" i="4"/>
  <c r="N1045" i="4"/>
  <c r="M1045" i="4"/>
  <c r="Q1045" i="4" s="1"/>
  <c r="P1044" i="4"/>
  <c r="O1044" i="4"/>
  <c r="N1044" i="4"/>
  <c r="M1044" i="4"/>
  <c r="Q1044" i="4" s="1"/>
  <c r="P1043" i="4"/>
  <c r="O1043" i="4"/>
  <c r="N1043" i="4"/>
  <c r="M1043" i="4"/>
  <c r="Q1043" i="4" s="1"/>
  <c r="P1042" i="4"/>
  <c r="O1042" i="4"/>
  <c r="N1042" i="4"/>
  <c r="M1042" i="4"/>
  <c r="Q1042" i="4" s="1"/>
  <c r="P1041" i="4"/>
  <c r="O1041" i="4"/>
  <c r="N1041" i="4"/>
  <c r="M1041" i="4"/>
  <c r="Q1041" i="4" s="1"/>
  <c r="P1040" i="4"/>
  <c r="O1040" i="4"/>
  <c r="N1040" i="4"/>
  <c r="M1040" i="4"/>
  <c r="Q1040" i="4" s="1"/>
  <c r="P1039" i="4"/>
  <c r="O1039" i="4"/>
  <c r="N1039" i="4"/>
  <c r="M1039" i="4"/>
  <c r="Q1039" i="4" s="1"/>
  <c r="P1038" i="4"/>
  <c r="O1038" i="4"/>
  <c r="N1038" i="4"/>
  <c r="M1038" i="4"/>
  <c r="Q1038" i="4" s="1"/>
  <c r="P1037" i="4"/>
  <c r="O1037" i="4"/>
  <c r="N1037" i="4"/>
  <c r="M1037" i="4"/>
  <c r="Q1037" i="4" s="1"/>
  <c r="P1036" i="4"/>
  <c r="O1036" i="4"/>
  <c r="N1036" i="4"/>
  <c r="M1036" i="4"/>
  <c r="Q1036" i="4" s="1"/>
  <c r="P1035" i="4"/>
  <c r="O1035" i="4"/>
  <c r="N1035" i="4"/>
  <c r="M1035" i="4"/>
  <c r="Q1035" i="4" s="1"/>
  <c r="P1034" i="4"/>
  <c r="O1034" i="4"/>
  <c r="N1034" i="4"/>
  <c r="M1034" i="4"/>
  <c r="Q1034" i="4" s="1"/>
  <c r="P1033" i="4"/>
  <c r="O1033" i="4"/>
  <c r="N1033" i="4"/>
  <c r="M1033" i="4"/>
  <c r="Q1033" i="4" s="1"/>
  <c r="P1032" i="4"/>
  <c r="O1032" i="4"/>
  <c r="N1032" i="4"/>
  <c r="M1032" i="4"/>
  <c r="Q1032" i="4" s="1"/>
  <c r="P1031" i="4"/>
  <c r="O1031" i="4"/>
  <c r="N1031" i="4"/>
  <c r="M1031" i="4"/>
  <c r="Q1031" i="4" s="1"/>
  <c r="P1030" i="4"/>
  <c r="O1030" i="4"/>
  <c r="N1030" i="4"/>
  <c r="M1030" i="4"/>
  <c r="Q1030" i="4" s="1"/>
  <c r="P1029" i="4"/>
  <c r="O1029" i="4"/>
  <c r="N1029" i="4"/>
  <c r="M1029" i="4"/>
  <c r="Q1029" i="4" s="1"/>
  <c r="P1028" i="4"/>
  <c r="O1028" i="4"/>
  <c r="N1028" i="4"/>
  <c r="M1028" i="4"/>
  <c r="Q1028" i="4" s="1"/>
  <c r="P1027" i="4"/>
  <c r="O1027" i="4"/>
  <c r="N1027" i="4"/>
  <c r="M1027" i="4"/>
  <c r="Q1027" i="4" s="1"/>
  <c r="P1026" i="4"/>
  <c r="O1026" i="4"/>
  <c r="N1026" i="4"/>
  <c r="M1026" i="4"/>
  <c r="Q1026" i="4" s="1"/>
  <c r="P1025" i="4"/>
  <c r="O1025" i="4"/>
  <c r="N1025" i="4"/>
  <c r="M1025" i="4"/>
  <c r="Q1025" i="4" s="1"/>
  <c r="P1024" i="4"/>
  <c r="O1024" i="4"/>
  <c r="N1024" i="4"/>
  <c r="M1024" i="4"/>
  <c r="Q1024" i="4" s="1"/>
  <c r="P1023" i="4"/>
  <c r="O1023" i="4"/>
  <c r="N1023" i="4"/>
  <c r="M1023" i="4"/>
  <c r="Q1023" i="4" s="1"/>
  <c r="P1022" i="4"/>
  <c r="O1022" i="4"/>
  <c r="N1022" i="4"/>
  <c r="M1022" i="4"/>
  <c r="Q1022" i="4" s="1"/>
  <c r="P1021" i="4"/>
  <c r="O1021" i="4"/>
  <c r="N1021" i="4"/>
  <c r="M1021" i="4"/>
  <c r="Q1021" i="4" s="1"/>
  <c r="P1020" i="4"/>
  <c r="O1020" i="4"/>
  <c r="N1020" i="4"/>
  <c r="M1020" i="4"/>
  <c r="Q1020" i="4" s="1"/>
  <c r="P1019" i="4"/>
  <c r="O1019" i="4"/>
  <c r="N1019" i="4"/>
  <c r="M1019" i="4"/>
  <c r="Q1019" i="4" s="1"/>
  <c r="P1018" i="4"/>
  <c r="O1018" i="4"/>
  <c r="N1018" i="4"/>
  <c r="M1018" i="4"/>
  <c r="Q1018" i="4" s="1"/>
  <c r="P1017" i="4"/>
  <c r="O1017" i="4"/>
  <c r="N1017" i="4"/>
  <c r="M1017" i="4"/>
  <c r="Q1017" i="4" s="1"/>
  <c r="P1016" i="4"/>
  <c r="O1016" i="4"/>
  <c r="N1016" i="4"/>
  <c r="M1016" i="4"/>
  <c r="Q1016" i="4" s="1"/>
  <c r="P1015" i="4"/>
  <c r="O1015" i="4"/>
  <c r="N1015" i="4"/>
  <c r="M1015" i="4"/>
  <c r="Q1015" i="4" s="1"/>
  <c r="P1014" i="4"/>
  <c r="O1014" i="4"/>
  <c r="N1014" i="4"/>
  <c r="M1014" i="4"/>
  <c r="Q1014" i="4" s="1"/>
  <c r="P1013" i="4"/>
  <c r="O1013" i="4"/>
  <c r="N1013" i="4"/>
  <c r="M1013" i="4"/>
  <c r="Q1013" i="4" s="1"/>
  <c r="P1012" i="4"/>
  <c r="O1012" i="4"/>
  <c r="N1012" i="4"/>
  <c r="M1012" i="4"/>
  <c r="Q1012" i="4" s="1"/>
  <c r="P1011" i="4"/>
  <c r="O1011" i="4"/>
  <c r="N1011" i="4"/>
  <c r="M1011" i="4"/>
  <c r="Q1011" i="4" s="1"/>
  <c r="P1010" i="4"/>
  <c r="O1010" i="4"/>
  <c r="N1010" i="4"/>
  <c r="M1010" i="4"/>
  <c r="Q1010" i="4" s="1"/>
  <c r="P1009" i="4"/>
  <c r="O1009" i="4"/>
  <c r="N1009" i="4"/>
  <c r="M1009" i="4"/>
  <c r="Q1009" i="4" s="1"/>
  <c r="P1008" i="4"/>
  <c r="O1008" i="4"/>
  <c r="N1008" i="4"/>
  <c r="M1008" i="4"/>
  <c r="Q1008" i="4" s="1"/>
  <c r="P1007" i="4"/>
  <c r="O1007" i="4"/>
  <c r="N1007" i="4"/>
  <c r="M1007" i="4"/>
  <c r="Q1007" i="4" s="1"/>
  <c r="P1006" i="4"/>
  <c r="O1006" i="4"/>
  <c r="N1006" i="4"/>
  <c r="M1006" i="4"/>
  <c r="Q1006" i="4" s="1"/>
  <c r="P1005" i="4"/>
  <c r="O1005" i="4"/>
  <c r="N1005" i="4"/>
  <c r="M1005" i="4"/>
  <c r="Q1005" i="4" s="1"/>
  <c r="P1004" i="4"/>
  <c r="O1004" i="4"/>
  <c r="N1004" i="4"/>
  <c r="M1004" i="4"/>
  <c r="Q1004" i="4" s="1"/>
  <c r="P1003" i="4"/>
  <c r="O1003" i="4"/>
  <c r="N1003" i="4"/>
  <c r="M1003" i="4"/>
  <c r="Q1003" i="4" s="1"/>
  <c r="P1002" i="4"/>
  <c r="O1002" i="4"/>
  <c r="N1002" i="4"/>
  <c r="M1002" i="4"/>
  <c r="Q1002" i="4" s="1"/>
  <c r="P1001" i="4"/>
  <c r="O1001" i="4"/>
  <c r="N1001" i="4"/>
  <c r="M1001" i="4"/>
  <c r="Q1001" i="4" s="1"/>
  <c r="P1000" i="4"/>
  <c r="O1000" i="4"/>
  <c r="N1000" i="4"/>
  <c r="M1000" i="4"/>
  <c r="Q1000" i="4" s="1"/>
  <c r="P999" i="4"/>
  <c r="O999" i="4"/>
  <c r="N999" i="4"/>
  <c r="M999" i="4"/>
  <c r="Q999" i="4" s="1"/>
  <c r="P998" i="4"/>
  <c r="O998" i="4"/>
  <c r="N998" i="4"/>
  <c r="M998" i="4"/>
  <c r="Q998" i="4" s="1"/>
  <c r="P997" i="4"/>
  <c r="O997" i="4"/>
  <c r="N997" i="4"/>
  <c r="M997" i="4"/>
  <c r="Q997" i="4" s="1"/>
  <c r="P996" i="4"/>
  <c r="O996" i="4"/>
  <c r="N996" i="4"/>
  <c r="M996" i="4"/>
  <c r="Q996" i="4" s="1"/>
  <c r="P995" i="4"/>
  <c r="O995" i="4"/>
  <c r="N995" i="4"/>
  <c r="M995" i="4"/>
  <c r="Q995" i="4" s="1"/>
  <c r="P994" i="4"/>
  <c r="O994" i="4"/>
  <c r="N994" i="4"/>
  <c r="M994" i="4"/>
  <c r="Q994" i="4" s="1"/>
  <c r="P993" i="4"/>
  <c r="O993" i="4"/>
  <c r="N993" i="4"/>
  <c r="M993" i="4"/>
  <c r="Q993" i="4" s="1"/>
  <c r="P992" i="4"/>
  <c r="O992" i="4"/>
  <c r="N992" i="4"/>
  <c r="M992" i="4"/>
  <c r="Q992" i="4" s="1"/>
  <c r="P991" i="4"/>
  <c r="O991" i="4"/>
  <c r="N991" i="4"/>
  <c r="M991" i="4"/>
  <c r="Q991" i="4" s="1"/>
  <c r="P990" i="4"/>
  <c r="O990" i="4"/>
  <c r="N990" i="4"/>
  <c r="M990" i="4"/>
  <c r="Q990" i="4" s="1"/>
  <c r="P989" i="4"/>
  <c r="O989" i="4"/>
  <c r="N989" i="4"/>
  <c r="M989" i="4"/>
  <c r="Q989" i="4" s="1"/>
  <c r="P988" i="4"/>
  <c r="O988" i="4"/>
  <c r="N988" i="4"/>
  <c r="M988" i="4"/>
  <c r="Q988" i="4" s="1"/>
  <c r="P987" i="4"/>
  <c r="O987" i="4"/>
  <c r="N987" i="4"/>
  <c r="M987" i="4"/>
  <c r="Q987" i="4" s="1"/>
  <c r="P986" i="4"/>
  <c r="O986" i="4"/>
  <c r="N986" i="4"/>
  <c r="M986" i="4"/>
  <c r="Q986" i="4" s="1"/>
  <c r="P985" i="4"/>
  <c r="O985" i="4"/>
  <c r="N985" i="4"/>
  <c r="M985" i="4"/>
  <c r="Q985" i="4" s="1"/>
  <c r="P984" i="4"/>
  <c r="O984" i="4"/>
  <c r="N984" i="4"/>
  <c r="M984" i="4"/>
  <c r="Q984" i="4" s="1"/>
  <c r="P983" i="4"/>
  <c r="O983" i="4"/>
  <c r="N983" i="4"/>
  <c r="M983" i="4"/>
  <c r="Q983" i="4" s="1"/>
  <c r="P982" i="4"/>
  <c r="O982" i="4"/>
  <c r="N982" i="4"/>
  <c r="M982" i="4"/>
  <c r="Q982" i="4" s="1"/>
  <c r="P981" i="4"/>
  <c r="O981" i="4"/>
  <c r="N981" i="4"/>
  <c r="M981" i="4"/>
  <c r="Q981" i="4" s="1"/>
  <c r="P980" i="4"/>
  <c r="O980" i="4"/>
  <c r="N980" i="4"/>
  <c r="M980" i="4"/>
  <c r="Q980" i="4" s="1"/>
  <c r="P979" i="4"/>
  <c r="O979" i="4"/>
  <c r="N979" i="4"/>
  <c r="M979" i="4"/>
  <c r="Q979" i="4" s="1"/>
  <c r="P978" i="4"/>
  <c r="O978" i="4"/>
  <c r="N978" i="4"/>
  <c r="M978" i="4"/>
  <c r="Q978" i="4" s="1"/>
  <c r="P977" i="4"/>
  <c r="O977" i="4"/>
  <c r="N977" i="4"/>
  <c r="M977" i="4"/>
  <c r="Q977" i="4" s="1"/>
  <c r="P976" i="4"/>
  <c r="O976" i="4"/>
  <c r="N976" i="4"/>
  <c r="M976" i="4"/>
  <c r="Q976" i="4" s="1"/>
  <c r="P975" i="4"/>
  <c r="O975" i="4"/>
  <c r="N975" i="4"/>
  <c r="M975" i="4"/>
  <c r="Q975" i="4" s="1"/>
  <c r="P974" i="4"/>
  <c r="O974" i="4"/>
  <c r="N974" i="4"/>
  <c r="M974" i="4"/>
  <c r="Q974" i="4" s="1"/>
  <c r="P973" i="4"/>
  <c r="O973" i="4"/>
  <c r="N973" i="4"/>
  <c r="M973" i="4"/>
  <c r="Q973" i="4" s="1"/>
  <c r="P972" i="4"/>
  <c r="O972" i="4"/>
  <c r="N972" i="4"/>
  <c r="M972" i="4"/>
  <c r="Q972" i="4" s="1"/>
  <c r="P971" i="4"/>
  <c r="O971" i="4"/>
  <c r="N971" i="4"/>
  <c r="M971" i="4"/>
  <c r="Q971" i="4" s="1"/>
  <c r="P970" i="4"/>
  <c r="O970" i="4"/>
  <c r="N970" i="4"/>
  <c r="M970" i="4"/>
  <c r="Q970" i="4" s="1"/>
  <c r="P969" i="4"/>
  <c r="O969" i="4"/>
  <c r="N969" i="4"/>
  <c r="M969" i="4"/>
  <c r="Q969" i="4" s="1"/>
  <c r="P968" i="4"/>
  <c r="O968" i="4"/>
  <c r="N968" i="4"/>
  <c r="M968" i="4"/>
  <c r="Q968" i="4" s="1"/>
  <c r="P967" i="4"/>
  <c r="O967" i="4"/>
  <c r="N967" i="4"/>
  <c r="M967" i="4"/>
  <c r="Q967" i="4" s="1"/>
  <c r="P966" i="4"/>
  <c r="O966" i="4"/>
  <c r="N966" i="4"/>
  <c r="M966" i="4"/>
  <c r="Q966" i="4" s="1"/>
  <c r="P965" i="4"/>
  <c r="O965" i="4"/>
  <c r="N965" i="4"/>
  <c r="M965" i="4"/>
  <c r="Q965" i="4" s="1"/>
  <c r="P964" i="4"/>
  <c r="O964" i="4"/>
  <c r="N964" i="4"/>
  <c r="M964" i="4"/>
  <c r="Q964" i="4" s="1"/>
  <c r="P963" i="4"/>
  <c r="O963" i="4"/>
  <c r="N963" i="4"/>
  <c r="M963" i="4"/>
  <c r="Q963" i="4" s="1"/>
  <c r="P962" i="4"/>
  <c r="O962" i="4"/>
  <c r="N962" i="4"/>
  <c r="M962" i="4"/>
  <c r="Q962" i="4" s="1"/>
  <c r="P961" i="4"/>
  <c r="O961" i="4"/>
  <c r="N961" i="4"/>
  <c r="M961" i="4"/>
  <c r="Q961" i="4" s="1"/>
  <c r="P960" i="4"/>
  <c r="O960" i="4"/>
  <c r="N960" i="4"/>
  <c r="M960" i="4"/>
  <c r="Q960" i="4" s="1"/>
  <c r="P959" i="4"/>
  <c r="O959" i="4"/>
  <c r="N959" i="4"/>
  <c r="M959" i="4"/>
  <c r="Q959" i="4" s="1"/>
  <c r="P958" i="4"/>
  <c r="O958" i="4"/>
  <c r="N958" i="4"/>
  <c r="M958" i="4"/>
  <c r="Q958" i="4" s="1"/>
  <c r="P957" i="4"/>
  <c r="O957" i="4"/>
  <c r="N957" i="4"/>
  <c r="M957" i="4"/>
  <c r="Q957" i="4" s="1"/>
  <c r="P956" i="4"/>
  <c r="O956" i="4"/>
  <c r="N956" i="4"/>
  <c r="M956" i="4"/>
  <c r="Q956" i="4" s="1"/>
  <c r="P955" i="4"/>
  <c r="O955" i="4"/>
  <c r="N955" i="4"/>
  <c r="M955" i="4"/>
  <c r="Q955" i="4" s="1"/>
  <c r="P954" i="4"/>
  <c r="O954" i="4"/>
  <c r="N954" i="4"/>
  <c r="M954" i="4"/>
  <c r="Q954" i="4" s="1"/>
  <c r="P953" i="4"/>
  <c r="O953" i="4"/>
  <c r="N953" i="4"/>
  <c r="M953" i="4"/>
  <c r="Q953" i="4" s="1"/>
  <c r="P952" i="4"/>
  <c r="O952" i="4"/>
  <c r="N952" i="4"/>
  <c r="M952" i="4"/>
  <c r="Q952" i="4" s="1"/>
  <c r="P951" i="4"/>
  <c r="O951" i="4"/>
  <c r="N951" i="4"/>
  <c r="M951" i="4"/>
  <c r="Q951" i="4" s="1"/>
  <c r="P950" i="4"/>
  <c r="O950" i="4"/>
  <c r="N950" i="4"/>
  <c r="M950" i="4"/>
  <c r="Q950" i="4" s="1"/>
  <c r="P949" i="4"/>
  <c r="O949" i="4"/>
  <c r="N949" i="4"/>
  <c r="M949" i="4"/>
  <c r="Q949" i="4" s="1"/>
  <c r="P948" i="4"/>
  <c r="O948" i="4"/>
  <c r="N948" i="4"/>
  <c r="M948" i="4"/>
  <c r="Q948" i="4" s="1"/>
  <c r="P947" i="4"/>
  <c r="O947" i="4"/>
  <c r="N947" i="4"/>
  <c r="M947" i="4"/>
  <c r="Q947" i="4" s="1"/>
  <c r="P946" i="4"/>
  <c r="O946" i="4"/>
  <c r="N946" i="4"/>
  <c r="M946" i="4"/>
  <c r="Q946" i="4" s="1"/>
  <c r="P945" i="4"/>
  <c r="O945" i="4"/>
  <c r="N945" i="4"/>
  <c r="M945" i="4"/>
  <c r="Q945" i="4" s="1"/>
  <c r="P944" i="4"/>
  <c r="O944" i="4"/>
  <c r="N944" i="4"/>
  <c r="M944" i="4"/>
  <c r="Q944" i="4" s="1"/>
  <c r="P943" i="4"/>
  <c r="O943" i="4"/>
  <c r="N943" i="4"/>
  <c r="M943" i="4"/>
  <c r="Q943" i="4" s="1"/>
  <c r="P942" i="4"/>
  <c r="O942" i="4"/>
  <c r="N942" i="4"/>
  <c r="M942" i="4"/>
  <c r="Q942" i="4" s="1"/>
  <c r="P941" i="4"/>
  <c r="O941" i="4"/>
  <c r="N941" i="4"/>
  <c r="M941" i="4"/>
  <c r="Q941" i="4" s="1"/>
  <c r="P940" i="4"/>
  <c r="O940" i="4"/>
  <c r="N940" i="4"/>
  <c r="M940" i="4"/>
  <c r="Q940" i="4" s="1"/>
  <c r="P939" i="4"/>
  <c r="O939" i="4"/>
  <c r="N939" i="4"/>
  <c r="M939" i="4"/>
  <c r="Q939" i="4" s="1"/>
  <c r="P938" i="4"/>
  <c r="O938" i="4"/>
  <c r="N938" i="4"/>
  <c r="M938" i="4"/>
  <c r="Q938" i="4" s="1"/>
  <c r="P937" i="4"/>
  <c r="O937" i="4"/>
  <c r="N937" i="4"/>
  <c r="M937" i="4"/>
  <c r="Q937" i="4" s="1"/>
  <c r="P936" i="4"/>
  <c r="O936" i="4"/>
  <c r="N936" i="4"/>
  <c r="M936" i="4"/>
  <c r="Q936" i="4" s="1"/>
  <c r="P935" i="4"/>
  <c r="O935" i="4"/>
  <c r="N935" i="4"/>
  <c r="M935" i="4"/>
  <c r="Q935" i="4" s="1"/>
  <c r="P934" i="4"/>
  <c r="O934" i="4"/>
  <c r="N934" i="4"/>
  <c r="M934" i="4"/>
  <c r="Q934" i="4" s="1"/>
  <c r="P933" i="4"/>
  <c r="O933" i="4"/>
  <c r="N933" i="4"/>
  <c r="M933" i="4"/>
  <c r="Q933" i="4" s="1"/>
  <c r="P932" i="4"/>
  <c r="O932" i="4"/>
  <c r="N932" i="4"/>
  <c r="M932" i="4"/>
  <c r="Q932" i="4" s="1"/>
  <c r="P931" i="4"/>
  <c r="O931" i="4"/>
  <c r="N931" i="4"/>
  <c r="M931" i="4"/>
  <c r="Q931" i="4" s="1"/>
  <c r="P930" i="4"/>
  <c r="O930" i="4"/>
  <c r="N930" i="4"/>
  <c r="M930" i="4"/>
  <c r="Q930" i="4" s="1"/>
  <c r="P929" i="4"/>
  <c r="O929" i="4"/>
  <c r="N929" i="4"/>
  <c r="M929" i="4"/>
  <c r="Q929" i="4" s="1"/>
  <c r="P928" i="4"/>
  <c r="O928" i="4"/>
  <c r="N928" i="4"/>
  <c r="M928" i="4"/>
  <c r="Q928" i="4" s="1"/>
  <c r="P927" i="4"/>
  <c r="O927" i="4"/>
  <c r="N927" i="4"/>
  <c r="M927" i="4"/>
  <c r="Q927" i="4" s="1"/>
  <c r="P926" i="4"/>
  <c r="O926" i="4"/>
  <c r="N926" i="4"/>
  <c r="M926" i="4"/>
  <c r="Q926" i="4" s="1"/>
  <c r="P925" i="4"/>
  <c r="O925" i="4"/>
  <c r="N925" i="4"/>
  <c r="M925" i="4"/>
  <c r="Q925" i="4" s="1"/>
  <c r="P924" i="4"/>
  <c r="O924" i="4"/>
  <c r="N924" i="4"/>
  <c r="M924" i="4"/>
  <c r="Q924" i="4" s="1"/>
  <c r="P923" i="4"/>
  <c r="O923" i="4"/>
  <c r="N923" i="4"/>
  <c r="M923" i="4"/>
  <c r="Q923" i="4" s="1"/>
  <c r="P922" i="4"/>
  <c r="O922" i="4"/>
  <c r="N922" i="4"/>
  <c r="M922" i="4"/>
  <c r="Q922" i="4" s="1"/>
  <c r="P921" i="4"/>
  <c r="O921" i="4"/>
  <c r="N921" i="4"/>
  <c r="M921" i="4"/>
  <c r="Q921" i="4" s="1"/>
  <c r="P920" i="4"/>
  <c r="O920" i="4"/>
  <c r="N920" i="4"/>
  <c r="M920" i="4"/>
  <c r="Q920" i="4" s="1"/>
  <c r="P919" i="4"/>
  <c r="O919" i="4"/>
  <c r="N919" i="4"/>
  <c r="M919" i="4"/>
  <c r="Q919" i="4" s="1"/>
  <c r="P918" i="4"/>
  <c r="O918" i="4"/>
  <c r="N918" i="4"/>
  <c r="M918" i="4"/>
  <c r="Q918" i="4" s="1"/>
  <c r="P917" i="4"/>
  <c r="O917" i="4"/>
  <c r="N917" i="4"/>
  <c r="M917" i="4"/>
  <c r="Q917" i="4" s="1"/>
  <c r="P916" i="4"/>
  <c r="O916" i="4"/>
  <c r="N916" i="4"/>
  <c r="M916" i="4"/>
  <c r="Q916" i="4" s="1"/>
  <c r="P915" i="4"/>
  <c r="O915" i="4"/>
  <c r="N915" i="4"/>
  <c r="M915" i="4"/>
  <c r="Q915" i="4" s="1"/>
  <c r="P914" i="4"/>
  <c r="O914" i="4"/>
  <c r="N914" i="4"/>
  <c r="M914" i="4"/>
  <c r="Q914" i="4" s="1"/>
  <c r="P913" i="4"/>
  <c r="O913" i="4"/>
  <c r="N913" i="4"/>
  <c r="M913" i="4"/>
  <c r="Q913" i="4" s="1"/>
  <c r="P912" i="4"/>
  <c r="O912" i="4"/>
  <c r="N912" i="4"/>
  <c r="M912" i="4"/>
  <c r="Q912" i="4" s="1"/>
  <c r="P911" i="4"/>
  <c r="O911" i="4"/>
  <c r="N911" i="4"/>
  <c r="M911" i="4"/>
  <c r="Q911" i="4" s="1"/>
  <c r="P910" i="4"/>
  <c r="O910" i="4"/>
  <c r="N910" i="4"/>
  <c r="M910" i="4"/>
  <c r="Q910" i="4" s="1"/>
  <c r="P909" i="4"/>
  <c r="O909" i="4"/>
  <c r="N909" i="4"/>
  <c r="M909" i="4"/>
  <c r="Q909" i="4" s="1"/>
  <c r="P908" i="4"/>
  <c r="O908" i="4"/>
  <c r="N908" i="4"/>
  <c r="M908" i="4"/>
  <c r="Q908" i="4" s="1"/>
  <c r="P907" i="4"/>
  <c r="O907" i="4"/>
  <c r="N907" i="4"/>
  <c r="M907" i="4"/>
  <c r="Q907" i="4" s="1"/>
  <c r="P906" i="4"/>
  <c r="O906" i="4"/>
  <c r="N906" i="4"/>
  <c r="M906" i="4"/>
  <c r="Q906" i="4" s="1"/>
  <c r="P905" i="4"/>
  <c r="O905" i="4"/>
  <c r="N905" i="4"/>
  <c r="M905" i="4"/>
  <c r="Q905" i="4" s="1"/>
  <c r="P904" i="4"/>
  <c r="O904" i="4"/>
  <c r="N904" i="4"/>
  <c r="M904" i="4"/>
  <c r="Q904" i="4" s="1"/>
  <c r="P903" i="4"/>
  <c r="O903" i="4"/>
  <c r="N903" i="4"/>
  <c r="M903" i="4"/>
  <c r="Q903" i="4" s="1"/>
  <c r="P902" i="4"/>
  <c r="O902" i="4"/>
  <c r="N902" i="4"/>
  <c r="M902" i="4"/>
  <c r="Q902" i="4" s="1"/>
  <c r="P901" i="4"/>
  <c r="O901" i="4"/>
  <c r="N901" i="4"/>
  <c r="M901" i="4"/>
  <c r="Q901" i="4" s="1"/>
  <c r="P900" i="4"/>
  <c r="O900" i="4"/>
  <c r="N900" i="4"/>
  <c r="M900" i="4"/>
  <c r="Q900" i="4" s="1"/>
  <c r="P899" i="4"/>
  <c r="O899" i="4"/>
  <c r="N899" i="4"/>
  <c r="M899" i="4"/>
  <c r="Q899" i="4" s="1"/>
  <c r="P898" i="4"/>
  <c r="O898" i="4"/>
  <c r="N898" i="4"/>
  <c r="M898" i="4"/>
  <c r="Q898" i="4" s="1"/>
  <c r="P897" i="4"/>
  <c r="O897" i="4"/>
  <c r="N897" i="4"/>
  <c r="M897" i="4"/>
  <c r="Q897" i="4" s="1"/>
  <c r="P896" i="4"/>
  <c r="O896" i="4"/>
  <c r="N896" i="4"/>
  <c r="M896" i="4"/>
  <c r="Q896" i="4" s="1"/>
  <c r="P895" i="4"/>
  <c r="O895" i="4"/>
  <c r="N895" i="4"/>
  <c r="M895" i="4"/>
  <c r="Q895" i="4" s="1"/>
  <c r="P894" i="4"/>
  <c r="O894" i="4"/>
  <c r="N894" i="4"/>
  <c r="M894" i="4"/>
  <c r="Q894" i="4" s="1"/>
  <c r="P893" i="4"/>
  <c r="O893" i="4"/>
  <c r="N893" i="4"/>
  <c r="M893" i="4"/>
  <c r="Q893" i="4" s="1"/>
  <c r="P892" i="4"/>
  <c r="O892" i="4"/>
  <c r="N892" i="4"/>
  <c r="M892" i="4"/>
  <c r="Q892" i="4" s="1"/>
  <c r="P891" i="4"/>
  <c r="O891" i="4"/>
  <c r="N891" i="4"/>
  <c r="M891" i="4"/>
  <c r="Q891" i="4" s="1"/>
  <c r="P890" i="4"/>
  <c r="O890" i="4"/>
  <c r="N890" i="4"/>
  <c r="M890" i="4"/>
  <c r="Q890" i="4" s="1"/>
  <c r="P889" i="4"/>
  <c r="O889" i="4"/>
  <c r="N889" i="4"/>
  <c r="M889" i="4"/>
  <c r="Q889" i="4" s="1"/>
  <c r="P888" i="4"/>
  <c r="O888" i="4"/>
  <c r="N888" i="4"/>
  <c r="M888" i="4"/>
  <c r="Q888" i="4" s="1"/>
  <c r="P887" i="4"/>
  <c r="O887" i="4"/>
  <c r="N887" i="4"/>
  <c r="M887" i="4"/>
  <c r="Q887" i="4" s="1"/>
  <c r="P886" i="4"/>
  <c r="O886" i="4"/>
  <c r="N886" i="4"/>
  <c r="M886" i="4"/>
  <c r="Q886" i="4" s="1"/>
  <c r="P885" i="4"/>
  <c r="O885" i="4"/>
  <c r="N885" i="4"/>
  <c r="M885" i="4"/>
  <c r="Q885" i="4" s="1"/>
  <c r="P884" i="4"/>
  <c r="O884" i="4"/>
  <c r="N884" i="4"/>
  <c r="M884" i="4"/>
  <c r="Q884" i="4" s="1"/>
  <c r="P883" i="4"/>
  <c r="O883" i="4"/>
  <c r="N883" i="4"/>
  <c r="M883" i="4"/>
  <c r="Q883" i="4" s="1"/>
  <c r="P882" i="4"/>
  <c r="O882" i="4"/>
  <c r="N882" i="4"/>
  <c r="M882" i="4"/>
  <c r="Q882" i="4" s="1"/>
  <c r="P881" i="4"/>
  <c r="O881" i="4"/>
  <c r="N881" i="4"/>
  <c r="M881" i="4"/>
  <c r="Q881" i="4" s="1"/>
  <c r="P880" i="4"/>
  <c r="O880" i="4"/>
  <c r="N880" i="4"/>
  <c r="M880" i="4"/>
  <c r="Q880" i="4" s="1"/>
  <c r="P879" i="4"/>
  <c r="O879" i="4"/>
  <c r="N879" i="4"/>
  <c r="M879" i="4"/>
  <c r="Q879" i="4" s="1"/>
  <c r="P878" i="4"/>
  <c r="O878" i="4"/>
  <c r="N878" i="4"/>
  <c r="M878" i="4"/>
  <c r="Q878" i="4" s="1"/>
  <c r="P877" i="4"/>
  <c r="O877" i="4"/>
  <c r="N877" i="4"/>
  <c r="M877" i="4"/>
  <c r="Q877" i="4" s="1"/>
  <c r="P876" i="4"/>
  <c r="O876" i="4"/>
  <c r="N876" i="4"/>
  <c r="M876" i="4"/>
  <c r="Q876" i="4" s="1"/>
  <c r="P875" i="4"/>
  <c r="O875" i="4"/>
  <c r="N875" i="4"/>
  <c r="M875" i="4"/>
  <c r="Q875" i="4" s="1"/>
  <c r="P874" i="4"/>
  <c r="O874" i="4"/>
  <c r="N874" i="4"/>
  <c r="M874" i="4"/>
  <c r="Q874" i="4" s="1"/>
  <c r="P873" i="4"/>
  <c r="O873" i="4"/>
  <c r="N873" i="4"/>
  <c r="M873" i="4"/>
  <c r="Q873" i="4" s="1"/>
  <c r="P872" i="4"/>
  <c r="O872" i="4"/>
  <c r="N872" i="4"/>
  <c r="M872" i="4"/>
  <c r="Q872" i="4" s="1"/>
  <c r="P871" i="4"/>
  <c r="O871" i="4"/>
  <c r="N871" i="4"/>
  <c r="M871" i="4"/>
  <c r="Q871" i="4" s="1"/>
  <c r="P870" i="4"/>
  <c r="O870" i="4"/>
  <c r="N870" i="4"/>
  <c r="M870" i="4"/>
  <c r="Q870" i="4" s="1"/>
  <c r="P869" i="4"/>
  <c r="O869" i="4"/>
  <c r="N869" i="4"/>
  <c r="M869" i="4"/>
  <c r="Q869" i="4" s="1"/>
  <c r="P868" i="4"/>
  <c r="O868" i="4"/>
  <c r="N868" i="4"/>
  <c r="M868" i="4"/>
  <c r="Q868" i="4" s="1"/>
  <c r="P867" i="4"/>
  <c r="O867" i="4"/>
  <c r="N867" i="4"/>
  <c r="M867" i="4"/>
  <c r="Q867" i="4" s="1"/>
  <c r="P866" i="4"/>
  <c r="O866" i="4"/>
  <c r="N866" i="4"/>
  <c r="M866" i="4"/>
  <c r="Q866" i="4" s="1"/>
  <c r="P865" i="4"/>
  <c r="O865" i="4"/>
  <c r="N865" i="4"/>
  <c r="M865" i="4"/>
  <c r="Q865" i="4" s="1"/>
  <c r="P864" i="4"/>
  <c r="O864" i="4"/>
  <c r="N864" i="4"/>
  <c r="M864" i="4"/>
  <c r="Q864" i="4" s="1"/>
  <c r="P863" i="4"/>
  <c r="O863" i="4"/>
  <c r="N863" i="4"/>
  <c r="M863" i="4"/>
  <c r="Q863" i="4" s="1"/>
  <c r="P862" i="4"/>
  <c r="O862" i="4"/>
  <c r="N862" i="4"/>
  <c r="M862" i="4"/>
  <c r="Q862" i="4" s="1"/>
  <c r="P861" i="4"/>
  <c r="O861" i="4"/>
  <c r="N861" i="4"/>
  <c r="M861" i="4"/>
  <c r="Q861" i="4" s="1"/>
  <c r="P860" i="4"/>
  <c r="O860" i="4"/>
  <c r="N860" i="4"/>
  <c r="M860" i="4"/>
  <c r="Q860" i="4" s="1"/>
  <c r="P859" i="4"/>
  <c r="O859" i="4"/>
  <c r="N859" i="4"/>
  <c r="M859" i="4"/>
  <c r="Q859" i="4" s="1"/>
  <c r="P858" i="4"/>
  <c r="O858" i="4"/>
  <c r="N858" i="4"/>
  <c r="M858" i="4"/>
  <c r="Q858" i="4" s="1"/>
  <c r="P857" i="4"/>
  <c r="O857" i="4"/>
  <c r="N857" i="4"/>
  <c r="M857" i="4"/>
  <c r="Q857" i="4" s="1"/>
  <c r="P856" i="4"/>
  <c r="O856" i="4"/>
  <c r="N856" i="4"/>
  <c r="M856" i="4"/>
  <c r="Q856" i="4" s="1"/>
  <c r="P855" i="4"/>
  <c r="O855" i="4"/>
  <c r="N855" i="4"/>
  <c r="M855" i="4"/>
  <c r="Q855" i="4" s="1"/>
  <c r="P854" i="4"/>
  <c r="O854" i="4"/>
  <c r="N854" i="4"/>
  <c r="M854" i="4"/>
  <c r="Q854" i="4" s="1"/>
  <c r="P853" i="4"/>
  <c r="O853" i="4"/>
  <c r="N853" i="4"/>
  <c r="M853" i="4"/>
  <c r="Q853" i="4" s="1"/>
  <c r="P852" i="4"/>
  <c r="O852" i="4"/>
  <c r="N852" i="4"/>
  <c r="M852" i="4"/>
  <c r="Q852" i="4" s="1"/>
  <c r="P851" i="4"/>
  <c r="O851" i="4"/>
  <c r="N851" i="4"/>
  <c r="M851" i="4"/>
  <c r="Q851" i="4" s="1"/>
  <c r="P850" i="4"/>
  <c r="O850" i="4"/>
  <c r="N850" i="4"/>
  <c r="M850" i="4"/>
  <c r="Q850" i="4" s="1"/>
  <c r="P849" i="4"/>
  <c r="O849" i="4"/>
  <c r="N849" i="4"/>
  <c r="M849" i="4"/>
  <c r="Q849" i="4" s="1"/>
  <c r="P848" i="4"/>
  <c r="O848" i="4"/>
  <c r="N848" i="4"/>
  <c r="M848" i="4"/>
  <c r="Q848" i="4" s="1"/>
  <c r="P847" i="4"/>
  <c r="O847" i="4"/>
  <c r="N847" i="4"/>
  <c r="M847" i="4"/>
  <c r="Q847" i="4" s="1"/>
  <c r="P846" i="4"/>
  <c r="O846" i="4"/>
  <c r="N846" i="4"/>
  <c r="M846" i="4"/>
  <c r="Q846" i="4" s="1"/>
  <c r="P845" i="4"/>
  <c r="O845" i="4"/>
  <c r="N845" i="4"/>
  <c r="M845" i="4"/>
  <c r="Q845" i="4" s="1"/>
  <c r="P844" i="4"/>
  <c r="O844" i="4"/>
  <c r="N844" i="4"/>
  <c r="M844" i="4"/>
  <c r="Q844" i="4" s="1"/>
  <c r="P843" i="4"/>
  <c r="O843" i="4"/>
  <c r="N843" i="4"/>
  <c r="M843" i="4"/>
  <c r="Q843" i="4" s="1"/>
  <c r="P842" i="4"/>
  <c r="O842" i="4"/>
  <c r="N842" i="4"/>
  <c r="M842" i="4"/>
  <c r="Q842" i="4" s="1"/>
  <c r="P841" i="4"/>
  <c r="O841" i="4"/>
  <c r="N841" i="4"/>
  <c r="M841" i="4"/>
  <c r="Q841" i="4" s="1"/>
  <c r="P840" i="4"/>
  <c r="O840" i="4"/>
  <c r="N840" i="4"/>
  <c r="M840" i="4"/>
  <c r="Q840" i="4" s="1"/>
  <c r="P839" i="4"/>
  <c r="O839" i="4"/>
  <c r="N839" i="4"/>
  <c r="M839" i="4"/>
  <c r="Q839" i="4" s="1"/>
  <c r="P838" i="4"/>
  <c r="O838" i="4"/>
  <c r="N838" i="4"/>
  <c r="M838" i="4"/>
  <c r="Q838" i="4" s="1"/>
  <c r="P837" i="4"/>
  <c r="O837" i="4"/>
  <c r="N837" i="4"/>
  <c r="M837" i="4"/>
  <c r="Q837" i="4" s="1"/>
  <c r="P836" i="4"/>
  <c r="O836" i="4"/>
  <c r="N836" i="4"/>
  <c r="M836" i="4"/>
  <c r="Q836" i="4" s="1"/>
  <c r="P835" i="4"/>
  <c r="O835" i="4"/>
  <c r="N835" i="4"/>
  <c r="M835" i="4"/>
  <c r="Q835" i="4" s="1"/>
  <c r="P834" i="4"/>
  <c r="O834" i="4"/>
  <c r="N834" i="4"/>
  <c r="M834" i="4"/>
  <c r="Q834" i="4" s="1"/>
  <c r="P833" i="4"/>
  <c r="O833" i="4"/>
  <c r="N833" i="4"/>
  <c r="M833" i="4"/>
  <c r="Q833" i="4" s="1"/>
  <c r="P832" i="4"/>
  <c r="O832" i="4"/>
  <c r="N832" i="4"/>
  <c r="M832" i="4"/>
  <c r="Q832" i="4" s="1"/>
  <c r="P831" i="4"/>
  <c r="O831" i="4"/>
  <c r="N831" i="4"/>
  <c r="M831" i="4"/>
  <c r="Q831" i="4" s="1"/>
  <c r="P830" i="4"/>
  <c r="O830" i="4"/>
  <c r="N830" i="4"/>
  <c r="M830" i="4"/>
  <c r="Q830" i="4" s="1"/>
  <c r="P829" i="4"/>
  <c r="O829" i="4"/>
  <c r="N829" i="4"/>
  <c r="M829" i="4"/>
  <c r="Q829" i="4" s="1"/>
  <c r="P828" i="4"/>
  <c r="O828" i="4"/>
  <c r="N828" i="4"/>
  <c r="M828" i="4"/>
  <c r="Q828" i="4" s="1"/>
  <c r="P827" i="4"/>
  <c r="O827" i="4"/>
  <c r="N827" i="4"/>
  <c r="M827" i="4"/>
  <c r="Q827" i="4" s="1"/>
  <c r="P826" i="4"/>
  <c r="O826" i="4"/>
  <c r="N826" i="4"/>
  <c r="M826" i="4"/>
  <c r="Q826" i="4" s="1"/>
  <c r="P825" i="4"/>
  <c r="O825" i="4"/>
  <c r="N825" i="4"/>
  <c r="M825" i="4"/>
  <c r="Q825" i="4" s="1"/>
  <c r="P824" i="4"/>
  <c r="O824" i="4"/>
  <c r="N824" i="4"/>
  <c r="M824" i="4"/>
  <c r="Q824" i="4" s="1"/>
  <c r="P823" i="4"/>
  <c r="O823" i="4"/>
  <c r="N823" i="4"/>
  <c r="M823" i="4"/>
  <c r="Q823" i="4" s="1"/>
  <c r="P822" i="4"/>
  <c r="O822" i="4"/>
  <c r="N822" i="4"/>
  <c r="M822" i="4"/>
  <c r="Q822" i="4" s="1"/>
  <c r="P821" i="4"/>
  <c r="O821" i="4"/>
  <c r="N821" i="4"/>
  <c r="M821" i="4"/>
  <c r="Q821" i="4" s="1"/>
  <c r="P820" i="4"/>
  <c r="O820" i="4"/>
  <c r="N820" i="4"/>
  <c r="M820" i="4"/>
  <c r="Q820" i="4" s="1"/>
  <c r="P819" i="4"/>
  <c r="O819" i="4"/>
  <c r="N819" i="4"/>
  <c r="M819" i="4"/>
  <c r="Q819" i="4" s="1"/>
  <c r="P818" i="4"/>
  <c r="O818" i="4"/>
  <c r="N818" i="4"/>
  <c r="M818" i="4"/>
  <c r="Q818" i="4" s="1"/>
  <c r="P817" i="4"/>
  <c r="O817" i="4"/>
  <c r="N817" i="4"/>
  <c r="M817" i="4"/>
  <c r="Q817" i="4" s="1"/>
  <c r="P816" i="4"/>
  <c r="O816" i="4"/>
  <c r="N816" i="4"/>
  <c r="M816" i="4"/>
  <c r="Q816" i="4" s="1"/>
  <c r="P815" i="4"/>
  <c r="O815" i="4"/>
  <c r="N815" i="4"/>
  <c r="M815" i="4"/>
  <c r="Q815" i="4" s="1"/>
  <c r="P814" i="4"/>
  <c r="O814" i="4"/>
  <c r="N814" i="4"/>
  <c r="M814" i="4"/>
  <c r="Q814" i="4" s="1"/>
  <c r="P813" i="4"/>
  <c r="O813" i="4"/>
  <c r="N813" i="4"/>
  <c r="M813" i="4"/>
  <c r="Q813" i="4" s="1"/>
  <c r="P812" i="4"/>
  <c r="O812" i="4"/>
  <c r="N812" i="4"/>
  <c r="M812" i="4"/>
  <c r="Q812" i="4" s="1"/>
  <c r="P811" i="4"/>
  <c r="O811" i="4"/>
  <c r="N811" i="4"/>
  <c r="M811" i="4"/>
  <c r="Q811" i="4" s="1"/>
  <c r="P810" i="4"/>
  <c r="O810" i="4"/>
  <c r="N810" i="4"/>
  <c r="M810" i="4"/>
  <c r="Q810" i="4" s="1"/>
  <c r="P809" i="4"/>
  <c r="O809" i="4"/>
  <c r="N809" i="4"/>
  <c r="M809" i="4"/>
  <c r="Q809" i="4" s="1"/>
  <c r="P808" i="4"/>
  <c r="O808" i="4"/>
  <c r="N808" i="4"/>
  <c r="M808" i="4"/>
  <c r="Q808" i="4" s="1"/>
  <c r="P807" i="4"/>
  <c r="O807" i="4"/>
  <c r="N807" i="4"/>
  <c r="M807" i="4"/>
  <c r="Q807" i="4" s="1"/>
  <c r="P806" i="4"/>
  <c r="O806" i="4"/>
  <c r="N806" i="4"/>
  <c r="M806" i="4"/>
  <c r="Q806" i="4" s="1"/>
  <c r="P805" i="4"/>
  <c r="O805" i="4"/>
  <c r="N805" i="4"/>
  <c r="M805" i="4"/>
  <c r="Q805" i="4" s="1"/>
  <c r="P804" i="4"/>
  <c r="O804" i="4"/>
  <c r="N804" i="4"/>
  <c r="M804" i="4"/>
  <c r="Q804" i="4" s="1"/>
  <c r="P803" i="4"/>
  <c r="O803" i="4"/>
  <c r="N803" i="4"/>
  <c r="M803" i="4"/>
  <c r="Q803" i="4" s="1"/>
  <c r="P802" i="4"/>
  <c r="O802" i="4"/>
  <c r="N802" i="4"/>
  <c r="M802" i="4"/>
  <c r="Q802" i="4" s="1"/>
  <c r="P801" i="4"/>
  <c r="O801" i="4"/>
  <c r="N801" i="4"/>
  <c r="M801" i="4"/>
  <c r="Q801" i="4" s="1"/>
  <c r="P800" i="4"/>
  <c r="O800" i="4"/>
  <c r="N800" i="4"/>
  <c r="M800" i="4"/>
  <c r="Q800" i="4" s="1"/>
  <c r="P799" i="4"/>
  <c r="O799" i="4"/>
  <c r="N799" i="4"/>
  <c r="M799" i="4"/>
  <c r="Q799" i="4" s="1"/>
  <c r="P798" i="4"/>
  <c r="O798" i="4"/>
  <c r="N798" i="4"/>
  <c r="M798" i="4"/>
  <c r="Q798" i="4" s="1"/>
  <c r="P797" i="4"/>
  <c r="O797" i="4"/>
  <c r="N797" i="4"/>
  <c r="M797" i="4"/>
  <c r="Q797" i="4" s="1"/>
  <c r="P796" i="4"/>
  <c r="O796" i="4"/>
  <c r="N796" i="4"/>
  <c r="M796" i="4"/>
  <c r="Q796" i="4" s="1"/>
  <c r="P795" i="4"/>
  <c r="O795" i="4"/>
  <c r="N795" i="4"/>
  <c r="M795" i="4"/>
  <c r="Q795" i="4" s="1"/>
  <c r="P794" i="4"/>
  <c r="O794" i="4"/>
  <c r="N794" i="4"/>
  <c r="M794" i="4"/>
  <c r="Q794" i="4" s="1"/>
  <c r="P793" i="4"/>
  <c r="O793" i="4"/>
  <c r="N793" i="4"/>
  <c r="M793" i="4"/>
  <c r="Q793" i="4" s="1"/>
  <c r="P792" i="4"/>
  <c r="O792" i="4"/>
  <c r="N792" i="4"/>
  <c r="M792" i="4"/>
  <c r="Q792" i="4" s="1"/>
  <c r="P791" i="4"/>
  <c r="O791" i="4"/>
  <c r="N791" i="4"/>
  <c r="M791" i="4"/>
  <c r="Q791" i="4" s="1"/>
  <c r="P790" i="4"/>
  <c r="O790" i="4"/>
  <c r="N790" i="4"/>
  <c r="M790" i="4"/>
  <c r="Q790" i="4" s="1"/>
  <c r="P789" i="4"/>
  <c r="O789" i="4"/>
  <c r="N789" i="4"/>
  <c r="M789" i="4"/>
  <c r="Q789" i="4" s="1"/>
  <c r="P788" i="4"/>
  <c r="O788" i="4"/>
  <c r="N788" i="4"/>
  <c r="M788" i="4"/>
  <c r="Q788" i="4" s="1"/>
  <c r="P787" i="4"/>
  <c r="O787" i="4"/>
  <c r="N787" i="4"/>
  <c r="M787" i="4"/>
  <c r="Q787" i="4" s="1"/>
  <c r="P786" i="4"/>
  <c r="O786" i="4"/>
  <c r="N786" i="4"/>
  <c r="M786" i="4"/>
  <c r="Q786" i="4" s="1"/>
  <c r="P785" i="4"/>
  <c r="O785" i="4"/>
  <c r="N785" i="4"/>
  <c r="M785" i="4"/>
  <c r="Q785" i="4" s="1"/>
  <c r="P784" i="4"/>
  <c r="O784" i="4"/>
  <c r="N784" i="4"/>
  <c r="M784" i="4"/>
  <c r="Q784" i="4" s="1"/>
  <c r="P783" i="4"/>
  <c r="O783" i="4"/>
  <c r="N783" i="4"/>
  <c r="M783" i="4"/>
  <c r="Q783" i="4" s="1"/>
  <c r="P782" i="4"/>
  <c r="O782" i="4"/>
  <c r="N782" i="4"/>
  <c r="M782" i="4"/>
  <c r="Q782" i="4" s="1"/>
  <c r="P781" i="4"/>
  <c r="O781" i="4"/>
  <c r="N781" i="4"/>
  <c r="M781" i="4"/>
  <c r="Q781" i="4" s="1"/>
  <c r="P780" i="4"/>
  <c r="O780" i="4"/>
  <c r="N780" i="4"/>
  <c r="M780" i="4"/>
  <c r="Q780" i="4" s="1"/>
  <c r="P779" i="4"/>
  <c r="O779" i="4"/>
  <c r="N779" i="4"/>
  <c r="M779" i="4"/>
  <c r="Q779" i="4" s="1"/>
  <c r="P778" i="4"/>
  <c r="O778" i="4"/>
  <c r="N778" i="4"/>
  <c r="M778" i="4"/>
  <c r="Q778" i="4" s="1"/>
  <c r="P777" i="4"/>
  <c r="O777" i="4"/>
  <c r="N777" i="4"/>
  <c r="M777" i="4"/>
  <c r="Q777" i="4" s="1"/>
  <c r="P776" i="4"/>
  <c r="O776" i="4"/>
  <c r="N776" i="4"/>
  <c r="M776" i="4"/>
  <c r="Q776" i="4" s="1"/>
  <c r="P775" i="4"/>
  <c r="O775" i="4"/>
  <c r="N775" i="4"/>
  <c r="M775" i="4"/>
  <c r="Q775" i="4" s="1"/>
  <c r="P774" i="4"/>
  <c r="O774" i="4"/>
  <c r="N774" i="4"/>
  <c r="M774" i="4"/>
  <c r="Q774" i="4" s="1"/>
  <c r="P773" i="4"/>
  <c r="O773" i="4"/>
  <c r="N773" i="4"/>
  <c r="M773" i="4"/>
  <c r="Q773" i="4" s="1"/>
  <c r="P772" i="4"/>
  <c r="O772" i="4"/>
  <c r="N772" i="4"/>
  <c r="M772" i="4"/>
  <c r="Q772" i="4" s="1"/>
  <c r="P771" i="4"/>
  <c r="O771" i="4"/>
  <c r="N771" i="4"/>
  <c r="M771" i="4"/>
  <c r="Q771" i="4" s="1"/>
  <c r="P770" i="4"/>
  <c r="O770" i="4"/>
  <c r="N770" i="4"/>
  <c r="M770" i="4"/>
  <c r="Q770" i="4" s="1"/>
  <c r="P769" i="4"/>
  <c r="O769" i="4"/>
  <c r="N769" i="4"/>
  <c r="M769" i="4"/>
  <c r="Q769" i="4" s="1"/>
  <c r="P768" i="4"/>
  <c r="O768" i="4"/>
  <c r="N768" i="4"/>
  <c r="M768" i="4"/>
  <c r="Q768" i="4" s="1"/>
  <c r="P767" i="4"/>
  <c r="O767" i="4"/>
  <c r="N767" i="4"/>
  <c r="M767" i="4"/>
  <c r="Q767" i="4" s="1"/>
  <c r="P766" i="4"/>
  <c r="O766" i="4"/>
  <c r="N766" i="4"/>
  <c r="M766" i="4"/>
  <c r="Q766" i="4" s="1"/>
  <c r="P765" i="4"/>
  <c r="O765" i="4"/>
  <c r="N765" i="4"/>
  <c r="M765" i="4"/>
  <c r="Q765" i="4" s="1"/>
  <c r="P764" i="4"/>
  <c r="O764" i="4"/>
  <c r="N764" i="4"/>
  <c r="M764" i="4"/>
  <c r="Q764" i="4" s="1"/>
  <c r="P763" i="4"/>
  <c r="O763" i="4"/>
  <c r="N763" i="4"/>
  <c r="M763" i="4"/>
  <c r="Q763" i="4" s="1"/>
  <c r="P762" i="4"/>
  <c r="O762" i="4"/>
  <c r="N762" i="4"/>
  <c r="M762" i="4"/>
  <c r="Q762" i="4" s="1"/>
  <c r="P761" i="4"/>
  <c r="O761" i="4"/>
  <c r="N761" i="4"/>
  <c r="M761" i="4"/>
  <c r="Q761" i="4" s="1"/>
  <c r="P760" i="4"/>
  <c r="O760" i="4"/>
  <c r="N760" i="4"/>
  <c r="M760" i="4"/>
  <c r="Q760" i="4" s="1"/>
  <c r="P759" i="4"/>
  <c r="O759" i="4"/>
  <c r="N759" i="4"/>
  <c r="M759" i="4"/>
  <c r="Q759" i="4" s="1"/>
  <c r="P758" i="4"/>
  <c r="O758" i="4"/>
  <c r="N758" i="4"/>
  <c r="M758" i="4"/>
  <c r="Q758" i="4" s="1"/>
  <c r="P757" i="4"/>
  <c r="O757" i="4"/>
  <c r="N757" i="4"/>
  <c r="M757" i="4"/>
  <c r="Q757" i="4" s="1"/>
  <c r="P756" i="4"/>
  <c r="O756" i="4"/>
  <c r="N756" i="4"/>
  <c r="M756" i="4"/>
  <c r="Q756" i="4" s="1"/>
  <c r="P755" i="4"/>
  <c r="O755" i="4"/>
  <c r="N755" i="4"/>
  <c r="M755" i="4"/>
  <c r="Q755" i="4" s="1"/>
  <c r="P754" i="4"/>
  <c r="O754" i="4"/>
  <c r="N754" i="4"/>
  <c r="M754" i="4"/>
  <c r="Q754" i="4" s="1"/>
  <c r="P753" i="4"/>
  <c r="O753" i="4"/>
  <c r="N753" i="4"/>
  <c r="M753" i="4"/>
  <c r="Q753" i="4" s="1"/>
  <c r="P752" i="4"/>
  <c r="O752" i="4"/>
  <c r="N752" i="4"/>
  <c r="M752" i="4"/>
  <c r="Q752" i="4" s="1"/>
  <c r="P751" i="4"/>
  <c r="O751" i="4"/>
  <c r="N751" i="4"/>
  <c r="M751" i="4"/>
  <c r="Q751" i="4" s="1"/>
  <c r="P750" i="4"/>
  <c r="O750" i="4"/>
  <c r="N750" i="4"/>
  <c r="M750" i="4"/>
  <c r="Q750" i="4" s="1"/>
  <c r="P749" i="4"/>
  <c r="O749" i="4"/>
  <c r="N749" i="4"/>
  <c r="M749" i="4"/>
  <c r="Q749" i="4" s="1"/>
  <c r="P748" i="4"/>
  <c r="O748" i="4"/>
  <c r="N748" i="4"/>
  <c r="M748" i="4"/>
  <c r="Q748" i="4" s="1"/>
  <c r="P747" i="4"/>
  <c r="O747" i="4"/>
  <c r="N747" i="4"/>
  <c r="M747" i="4"/>
  <c r="Q747" i="4" s="1"/>
  <c r="P746" i="4"/>
  <c r="O746" i="4"/>
  <c r="N746" i="4"/>
  <c r="M746" i="4"/>
  <c r="Q746" i="4" s="1"/>
  <c r="P745" i="4"/>
  <c r="O745" i="4"/>
  <c r="N745" i="4"/>
  <c r="M745" i="4"/>
  <c r="Q745" i="4" s="1"/>
  <c r="P744" i="4"/>
  <c r="O744" i="4"/>
  <c r="N744" i="4"/>
  <c r="M744" i="4"/>
  <c r="Q744" i="4" s="1"/>
  <c r="P743" i="4"/>
  <c r="O743" i="4"/>
  <c r="N743" i="4"/>
  <c r="M743" i="4"/>
  <c r="Q743" i="4" s="1"/>
  <c r="P742" i="4"/>
  <c r="O742" i="4"/>
  <c r="N742" i="4"/>
  <c r="M742" i="4"/>
  <c r="Q742" i="4" s="1"/>
  <c r="P741" i="4"/>
  <c r="O741" i="4"/>
  <c r="N741" i="4"/>
  <c r="M741" i="4"/>
  <c r="Q741" i="4" s="1"/>
  <c r="P740" i="4"/>
  <c r="O740" i="4"/>
  <c r="N740" i="4"/>
  <c r="M740" i="4"/>
  <c r="Q740" i="4" s="1"/>
  <c r="P739" i="4"/>
  <c r="O739" i="4"/>
  <c r="N739" i="4"/>
  <c r="M739" i="4"/>
  <c r="Q739" i="4" s="1"/>
  <c r="P738" i="4"/>
  <c r="O738" i="4"/>
  <c r="N738" i="4"/>
  <c r="M738" i="4"/>
  <c r="Q738" i="4" s="1"/>
  <c r="P737" i="4"/>
  <c r="O737" i="4"/>
  <c r="N737" i="4"/>
  <c r="M737" i="4"/>
  <c r="Q737" i="4" s="1"/>
  <c r="P736" i="4"/>
  <c r="O736" i="4"/>
  <c r="N736" i="4"/>
  <c r="M736" i="4"/>
  <c r="Q736" i="4" s="1"/>
  <c r="P735" i="4"/>
  <c r="O735" i="4"/>
  <c r="N735" i="4"/>
  <c r="M735" i="4"/>
  <c r="Q735" i="4" s="1"/>
  <c r="P734" i="4"/>
  <c r="O734" i="4"/>
  <c r="N734" i="4"/>
  <c r="M734" i="4"/>
  <c r="Q734" i="4" s="1"/>
  <c r="P733" i="4"/>
  <c r="O733" i="4"/>
  <c r="N733" i="4"/>
  <c r="M733" i="4"/>
  <c r="Q733" i="4" s="1"/>
  <c r="P732" i="4"/>
  <c r="O732" i="4"/>
  <c r="N732" i="4"/>
  <c r="M732" i="4"/>
  <c r="Q732" i="4" s="1"/>
  <c r="P731" i="4"/>
  <c r="O731" i="4"/>
  <c r="N731" i="4"/>
  <c r="M731" i="4"/>
  <c r="Q731" i="4" s="1"/>
  <c r="P730" i="4"/>
  <c r="O730" i="4"/>
  <c r="N730" i="4"/>
  <c r="M730" i="4"/>
  <c r="Q730" i="4" s="1"/>
  <c r="P729" i="4"/>
  <c r="O729" i="4"/>
  <c r="N729" i="4"/>
  <c r="M729" i="4"/>
  <c r="Q729" i="4" s="1"/>
  <c r="P728" i="4"/>
  <c r="O728" i="4"/>
  <c r="N728" i="4"/>
  <c r="M728" i="4"/>
  <c r="Q728" i="4" s="1"/>
  <c r="P727" i="4"/>
  <c r="O727" i="4"/>
  <c r="N727" i="4"/>
  <c r="M727" i="4"/>
  <c r="Q727" i="4" s="1"/>
  <c r="P726" i="4"/>
  <c r="O726" i="4"/>
  <c r="N726" i="4"/>
  <c r="M726" i="4"/>
  <c r="Q726" i="4" s="1"/>
  <c r="P725" i="4"/>
  <c r="O725" i="4"/>
  <c r="N725" i="4"/>
  <c r="M725" i="4"/>
  <c r="Q725" i="4" s="1"/>
  <c r="P724" i="4"/>
  <c r="O724" i="4"/>
  <c r="N724" i="4"/>
  <c r="M724" i="4"/>
  <c r="Q724" i="4" s="1"/>
  <c r="P723" i="4"/>
  <c r="O723" i="4"/>
  <c r="N723" i="4"/>
  <c r="M723" i="4"/>
  <c r="Q723" i="4" s="1"/>
  <c r="P722" i="4"/>
  <c r="O722" i="4"/>
  <c r="N722" i="4"/>
  <c r="M722" i="4"/>
  <c r="Q722" i="4" s="1"/>
  <c r="P721" i="4"/>
  <c r="O721" i="4"/>
  <c r="N721" i="4"/>
  <c r="M721" i="4"/>
  <c r="Q721" i="4" s="1"/>
  <c r="P720" i="4"/>
  <c r="O720" i="4"/>
  <c r="N720" i="4"/>
  <c r="M720" i="4"/>
  <c r="Q720" i="4" s="1"/>
  <c r="P719" i="4"/>
  <c r="O719" i="4"/>
  <c r="N719" i="4"/>
  <c r="M719" i="4"/>
  <c r="Q719" i="4" s="1"/>
  <c r="P718" i="4"/>
  <c r="O718" i="4"/>
  <c r="N718" i="4"/>
  <c r="M718" i="4"/>
  <c r="Q718" i="4" s="1"/>
  <c r="P717" i="4"/>
  <c r="O717" i="4"/>
  <c r="N717" i="4"/>
  <c r="M717" i="4"/>
  <c r="Q717" i="4" s="1"/>
  <c r="P716" i="4"/>
  <c r="O716" i="4"/>
  <c r="N716" i="4"/>
  <c r="M716" i="4"/>
  <c r="Q716" i="4" s="1"/>
  <c r="P715" i="4"/>
  <c r="O715" i="4"/>
  <c r="N715" i="4"/>
  <c r="M715" i="4"/>
  <c r="Q715" i="4" s="1"/>
  <c r="P714" i="4"/>
  <c r="O714" i="4"/>
  <c r="N714" i="4"/>
  <c r="M714" i="4"/>
  <c r="Q714" i="4" s="1"/>
  <c r="P713" i="4"/>
  <c r="O713" i="4"/>
  <c r="N713" i="4"/>
  <c r="M713" i="4"/>
  <c r="Q713" i="4" s="1"/>
  <c r="P712" i="4"/>
  <c r="O712" i="4"/>
  <c r="N712" i="4"/>
  <c r="M712" i="4"/>
  <c r="Q712" i="4" s="1"/>
  <c r="P711" i="4"/>
  <c r="O711" i="4"/>
  <c r="N711" i="4"/>
  <c r="M711" i="4"/>
  <c r="Q711" i="4" s="1"/>
  <c r="P710" i="4"/>
  <c r="O710" i="4"/>
  <c r="N710" i="4"/>
  <c r="M710" i="4"/>
  <c r="Q710" i="4" s="1"/>
  <c r="P709" i="4"/>
  <c r="O709" i="4"/>
  <c r="N709" i="4"/>
  <c r="M709" i="4"/>
  <c r="Q709" i="4" s="1"/>
  <c r="P708" i="4"/>
  <c r="O708" i="4"/>
  <c r="N708" i="4"/>
  <c r="M708" i="4"/>
  <c r="Q708" i="4" s="1"/>
  <c r="P707" i="4"/>
  <c r="O707" i="4"/>
  <c r="N707" i="4"/>
  <c r="M707" i="4"/>
  <c r="Q707" i="4" s="1"/>
  <c r="P706" i="4"/>
  <c r="O706" i="4"/>
  <c r="N706" i="4"/>
  <c r="M706" i="4"/>
  <c r="Q706" i="4" s="1"/>
  <c r="P705" i="4"/>
  <c r="O705" i="4"/>
  <c r="N705" i="4"/>
  <c r="M705" i="4"/>
  <c r="Q705" i="4" s="1"/>
  <c r="P704" i="4"/>
  <c r="O704" i="4"/>
  <c r="N704" i="4"/>
  <c r="M704" i="4"/>
  <c r="Q704" i="4" s="1"/>
  <c r="P703" i="4"/>
  <c r="O703" i="4"/>
  <c r="N703" i="4"/>
  <c r="M703" i="4"/>
  <c r="Q703" i="4" s="1"/>
  <c r="P702" i="4"/>
  <c r="O702" i="4"/>
  <c r="N702" i="4"/>
  <c r="M702" i="4"/>
  <c r="Q702" i="4" s="1"/>
  <c r="P701" i="4"/>
  <c r="O701" i="4"/>
  <c r="N701" i="4"/>
  <c r="M701" i="4"/>
  <c r="Q701" i="4" s="1"/>
  <c r="P700" i="4"/>
  <c r="O700" i="4"/>
  <c r="N700" i="4"/>
  <c r="M700" i="4"/>
  <c r="Q700" i="4" s="1"/>
  <c r="P699" i="4"/>
  <c r="O699" i="4"/>
  <c r="N699" i="4"/>
  <c r="M699" i="4"/>
  <c r="Q699" i="4" s="1"/>
  <c r="P698" i="4"/>
  <c r="O698" i="4"/>
  <c r="N698" i="4"/>
  <c r="M698" i="4"/>
  <c r="Q698" i="4" s="1"/>
  <c r="P697" i="4"/>
  <c r="O697" i="4"/>
  <c r="N697" i="4"/>
  <c r="M697" i="4"/>
  <c r="Q697" i="4" s="1"/>
  <c r="P696" i="4"/>
  <c r="O696" i="4"/>
  <c r="N696" i="4"/>
  <c r="M696" i="4"/>
  <c r="Q696" i="4" s="1"/>
  <c r="P695" i="4"/>
  <c r="O695" i="4"/>
  <c r="N695" i="4"/>
  <c r="M695" i="4"/>
  <c r="Q695" i="4" s="1"/>
  <c r="P694" i="4"/>
  <c r="O694" i="4"/>
  <c r="N694" i="4"/>
  <c r="M694" i="4"/>
  <c r="Q694" i="4" s="1"/>
  <c r="P693" i="4"/>
  <c r="O693" i="4"/>
  <c r="N693" i="4"/>
  <c r="M693" i="4"/>
  <c r="Q693" i="4" s="1"/>
  <c r="P692" i="4"/>
  <c r="O692" i="4"/>
  <c r="N692" i="4"/>
  <c r="M692" i="4"/>
  <c r="Q692" i="4" s="1"/>
  <c r="P691" i="4"/>
  <c r="O691" i="4"/>
  <c r="N691" i="4"/>
  <c r="M691" i="4"/>
  <c r="Q691" i="4" s="1"/>
  <c r="P690" i="4"/>
  <c r="O690" i="4"/>
  <c r="N690" i="4"/>
  <c r="M690" i="4"/>
  <c r="Q690" i="4" s="1"/>
  <c r="P689" i="4"/>
  <c r="O689" i="4"/>
  <c r="N689" i="4"/>
  <c r="M689" i="4"/>
  <c r="Q689" i="4" s="1"/>
  <c r="P688" i="4"/>
  <c r="O688" i="4"/>
  <c r="N688" i="4"/>
  <c r="M688" i="4"/>
  <c r="Q688" i="4" s="1"/>
  <c r="P687" i="4"/>
  <c r="O687" i="4"/>
  <c r="N687" i="4"/>
  <c r="M687" i="4"/>
  <c r="Q687" i="4" s="1"/>
  <c r="P686" i="4"/>
  <c r="O686" i="4"/>
  <c r="N686" i="4"/>
  <c r="M686" i="4"/>
  <c r="Q686" i="4" s="1"/>
  <c r="P685" i="4"/>
  <c r="O685" i="4"/>
  <c r="N685" i="4"/>
  <c r="M685" i="4"/>
  <c r="Q685" i="4" s="1"/>
  <c r="P684" i="4"/>
  <c r="O684" i="4"/>
  <c r="N684" i="4"/>
  <c r="M684" i="4"/>
  <c r="Q684" i="4" s="1"/>
  <c r="P683" i="4"/>
  <c r="O683" i="4"/>
  <c r="N683" i="4"/>
  <c r="M683" i="4"/>
  <c r="Q683" i="4" s="1"/>
  <c r="P682" i="4"/>
  <c r="O682" i="4"/>
  <c r="N682" i="4"/>
  <c r="M682" i="4"/>
  <c r="Q682" i="4" s="1"/>
  <c r="P681" i="4"/>
  <c r="O681" i="4"/>
  <c r="N681" i="4"/>
  <c r="M681" i="4"/>
  <c r="Q681" i="4" s="1"/>
  <c r="P680" i="4"/>
  <c r="O680" i="4"/>
  <c r="N680" i="4"/>
  <c r="M680" i="4"/>
  <c r="Q680" i="4" s="1"/>
  <c r="P679" i="4"/>
  <c r="O679" i="4"/>
  <c r="N679" i="4"/>
  <c r="M679" i="4"/>
  <c r="Q679" i="4" s="1"/>
  <c r="P678" i="4"/>
  <c r="O678" i="4"/>
  <c r="N678" i="4"/>
  <c r="M678" i="4"/>
  <c r="Q678" i="4" s="1"/>
  <c r="P677" i="4"/>
  <c r="O677" i="4"/>
  <c r="N677" i="4"/>
  <c r="M677" i="4"/>
  <c r="Q677" i="4" s="1"/>
  <c r="P676" i="4"/>
  <c r="O676" i="4"/>
  <c r="N676" i="4"/>
  <c r="M676" i="4"/>
  <c r="Q676" i="4" s="1"/>
  <c r="P675" i="4"/>
  <c r="O675" i="4"/>
  <c r="N675" i="4"/>
  <c r="M675" i="4"/>
  <c r="Q675" i="4" s="1"/>
  <c r="P674" i="4"/>
  <c r="O674" i="4"/>
  <c r="N674" i="4"/>
  <c r="M674" i="4"/>
  <c r="Q674" i="4" s="1"/>
  <c r="P673" i="4"/>
  <c r="O673" i="4"/>
  <c r="N673" i="4"/>
  <c r="M673" i="4"/>
  <c r="Q673" i="4" s="1"/>
  <c r="P672" i="4"/>
  <c r="O672" i="4"/>
  <c r="N672" i="4"/>
  <c r="M672" i="4"/>
  <c r="Q672" i="4" s="1"/>
  <c r="P671" i="4"/>
  <c r="O671" i="4"/>
  <c r="N671" i="4"/>
  <c r="M671" i="4"/>
  <c r="Q671" i="4" s="1"/>
  <c r="P670" i="4"/>
  <c r="O670" i="4"/>
  <c r="N670" i="4"/>
  <c r="M670" i="4"/>
  <c r="Q670" i="4" s="1"/>
  <c r="P669" i="4"/>
  <c r="O669" i="4"/>
  <c r="N669" i="4"/>
  <c r="M669" i="4"/>
  <c r="Q669" i="4" s="1"/>
  <c r="P668" i="4"/>
  <c r="O668" i="4"/>
  <c r="N668" i="4"/>
  <c r="M668" i="4"/>
  <c r="Q668" i="4" s="1"/>
  <c r="P667" i="4"/>
  <c r="O667" i="4"/>
  <c r="N667" i="4"/>
  <c r="M667" i="4"/>
  <c r="Q667" i="4" s="1"/>
  <c r="P666" i="4"/>
  <c r="O666" i="4"/>
  <c r="N666" i="4"/>
  <c r="M666" i="4"/>
  <c r="Q666" i="4" s="1"/>
  <c r="P665" i="4"/>
  <c r="O665" i="4"/>
  <c r="N665" i="4"/>
  <c r="M665" i="4"/>
  <c r="Q665" i="4" s="1"/>
  <c r="P664" i="4"/>
  <c r="O664" i="4"/>
  <c r="N664" i="4"/>
  <c r="M664" i="4"/>
  <c r="Q664" i="4" s="1"/>
  <c r="P663" i="4"/>
  <c r="O663" i="4"/>
  <c r="N663" i="4"/>
  <c r="M663" i="4"/>
  <c r="Q663" i="4" s="1"/>
  <c r="P662" i="4"/>
  <c r="O662" i="4"/>
  <c r="N662" i="4"/>
  <c r="M662" i="4"/>
  <c r="Q662" i="4" s="1"/>
  <c r="P661" i="4"/>
  <c r="O661" i="4"/>
  <c r="N661" i="4"/>
  <c r="M661" i="4"/>
  <c r="Q661" i="4" s="1"/>
  <c r="P660" i="4"/>
  <c r="O660" i="4"/>
  <c r="N660" i="4"/>
  <c r="M660" i="4"/>
  <c r="Q660" i="4" s="1"/>
  <c r="P659" i="4"/>
  <c r="O659" i="4"/>
  <c r="N659" i="4"/>
  <c r="M659" i="4"/>
  <c r="Q659" i="4" s="1"/>
  <c r="P658" i="4"/>
  <c r="O658" i="4"/>
  <c r="N658" i="4"/>
  <c r="M658" i="4"/>
  <c r="Q658" i="4" s="1"/>
  <c r="P657" i="4"/>
  <c r="O657" i="4"/>
  <c r="N657" i="4"/>
  <c r="M657" i="4"/>
  <c r="Q657" i="4" s="1"/>
  <c r="P656" i="4"/>
  <c r="O656" i="4"/>
  <c r="N656" i="4"/>
  <c r="M656" i="4"/>
  <c r="Q656" i="4" s="1"/>
  <c r="P655" i="4"/>
  <c r="O655" i="4"/>
  <c r="N655" i="4"/>
  <c r="M655" i="4"/>
  <c r="Q655" i="4" s="1"/>
  <c r="P654" i="4"/>
  <c r="O654" i="4"/>
  <c r="N654" i="4"/>
  <c r="M654" i="4"/>
  <c r="Q654" i="4" s="1"/>
  <c r="P653" i="4"/>
  <c r="O653" i="4"/>
  <c r="N653" i="4"/>
  <c r="M653" i="4"/>
  <c r="Q653" i="4" s="1"/>
  <c r="P652" i="4"/>
  <c r="O652" i="4"/>
  <c r="N652" i="4"/>
  <c r="M652" i="4"/>
  <c r="Q652" i="4" s="1"/>
  <c r="P651" i="4"/>
  <c r="O651" i="4"/>
  <c r="N651" i="4"/>
  <c r="M651" i="4"/>
  <c r="Q651" i="4" s="1"/>
  <c r="P650" i="4"/>
  <c r="O650" i="4"/>
  <c r="N650" i="4"/>
  <c r="M650" i="4"/>
  <c r="Q650" i="4" s="1"/>
  <c r="P649" i="4"/>
  <c r="O649" i="4"/>
  <c r="N649" i="4"/>
  <c r="M649" i="4"/>
  <c r="Q649" i="4" s="1"/>
  <c r="P648" i="4"/>
  <c r="O648" i="4"/>
  <c r="N648" i="4"/>
  <c r="M648" i="4"/>
  <c r="Q648" i="4" s="1"/>
  <c r="P647" i="4"/>
  <c r="O647" i="4"/>
  <c r="N647" i="4"/>
  <c r="M647" i="4"/>
  <c r="Q647" i="4" s="1"/>
  <c r="P646" i="4"/>
  <c r="O646" i="4"/>
  <c r="N646" i="4"/>
  <c r="M646" i="4"/>
  <c r="Q646" i="4" s="1"/>
  <c r="P645" i="4"/>
  <c r="O645" i="4"/>
  <c r="N645" i="4"/>
  <c r="M645" i="4"/>
  <c r="Q645" i="4" s="1"/>
  <c r="P644" i="4"/>
  <c r="O644" i="4"/>
  <c r="N644" i="4"/>
  <c r="M644" i="4"/>
  <c r="Q644" i="4" s="1"/>
  <c r="P643" i="4"/>
  <c r="O643" i="4"/>
  <c r="N643" i="4"/>
  <c r="M643" i="4"/>
  <c r="Q643" i="4" s="1"/>
  <c r="P642" i="4"/>
  <c r="O642" i="4"/>
  <c r="N642" i="4"/>
  <c r="M642" i="4"/>
  <c r="Q642" i="4" s="1"/>
  <c r="P641" i="4"/>
  <c r="O641" i="4"/>
  <c r="N641" i="4"/>
  <c r="M641" i="4"/>
  <c r="Q641" i="4" s="1"/>
  <c r="P640" i="4"/>
  <c r="O640" i="4"/>
  <c r="N640" i="4"/>
  <c r="M640" i="4"/>
  <c r="Q640" i="4" s="1"/>
  <c r="P639" i="4"/>
  <c r="O639" i="4"/>
  <c r="N639" i="4"/>
  <c r="M639" i="4"/>
  <c r="Q639" i="4" s="1"/>
  <c r="P638" i="4"/>
  <c r="O638" i="4"/>
  <c r="N638" i="4"/>
  <c r="M638" i="4"/>
  <c r="Q638" i="4" s="1"/>
  <c r="P637" i="4"/>
  <c r="O637" i="4"/>
  <c r="N637" i="4"/>
  <c r="M637" i="4"/>
  <c r="Q637" i="4" s="1"/>
  <c r="P636" i="4"/>
  <c r="O636" i="4"/>
  <c r="N636" i="4"/>
  <c r="M636" i="4"/>
  <c r="Q636" i="4" s="1"/>
  <c r="P635" i="4"/>
  <c r="O635" i="4"/>
  <c r="N635" i="4"/>
  <c r="M635" i="4"/>
  <c r="Q635" i="4" s="1"/>
  <c r="P634" i="4"/>
  <c r="O634" i="4"/>
  <c r="N634" i="4"/>
  <c r="M634" i="4"/>
  <c r="Q634" i="4" s="1"/>
  <c r="P633" i="4"/>
  <c r="O633" i="4"/>
  <c r="N633" i="4"/>
  <c r="M633" i="4"/>
  <c r="Q633" i="4" s="1"/>
  <c r="P632" i="4"/>
  <c r="O632" i="4"/>
  <c r="N632" i="4"/>
  <c r="M632" i="4"/>
  <c r="Q632" i="4" s="1"/>
  <c r="P631" i="4"/>
  <c r="O631" i="4"/>
  <c r="N631" i="4"/>
  <c r="M631" i="4"/>
  <c r="Q631" i="4" s="1"/>
  <c r="P630" i="4"/>
  <c r="O630" i="4"/>
  <c r="N630" i="4"/>
  <c r="M630" i="4"/>
  <c r="Q630" i="4" s="1"/>
  <c r="P629" i="4"/>
  <c r="O629" i="4"/>
  <c r="N629" i="4"/>
  <c r="M629" i="4"/>
  <c r="Q629" i="4" s="1"/>
  <c r="P628" i="4"/>
  <c r="O628" i="4"/>
  <c r="N628" i="4"/>
  <c r="M628" i="4"/>
  <c r="Q628" i="4" s="1"/>
  <c r="P627" i="4"/>
  <c r="O627" i="4"/>
  <c r="N627" i="4"/>
  <c r="M627" i="4"/>
  <c r="Q627" i="4" s="1"/>
  <c r="P626" i="4"/>
  <c r="O626" i="4"/>
  <c r="N626" i="4"/>
  <c r="M626" i="4"/>
  <c r="Q626" i="4" s="1"/>
  <c r="P625" i="4"/>
  <c r="O625" i="4"/>
  <c r="N625" i="4"/>
  <c r="M625" i="4"/>
  <c r="Q625" i="4" s="1"/>
  <c r="P624" i="4"/>
  <c r="O624" i="4"/>
  <c r="N624" i="4"/>
  <c r="M624" i="4"/>
  <c r="Q624" i="4" s="1"/>
  <c r="P623" i="4"/>
  <c r="O623" i="4"/>
  <c r="N623" i="4"/>
  <c r="M623" i="4"/>
  <c r="Q623" i="4" s="1"/>
  <c r="P622" i="4"/>
  <c r="O622" i="4"/>
  <c r="N622" i="4"/>
  <c r="M622" i="4"/>
  <c r="Q622" i="4" s="1"/>
  <c r="P621" i="4"/>
  <c r="O621" i="4"/>
  <c r="N621" i="4"/>
  <c r="M621" i="4"/>
  <c r="Q621" i="4" s="1"/>
  <c r="P620" i="4"/>
  <c r="O620" i="4"/>
  <c r="N620" i="4"/>
  <c r="M620" i="4"/>
  <c r="Q620" i="4" s="1"/>
  <c r="P619" i="4"/>
  <c r="O619" i="4"/>
  <c r="N619" i="4"/>
  <c r="M619" i="4"/>
  <c r="Q619" i="4" s="1"/>
  <c r="P618" i="4"/>
  <c r="O618" i="4"/>
  <c r="N618" i="4"/>
  <c r="M618" i="4"/>
  <c r="Q618" i="4" s="1"/>
  <c r="P617" i="4"/>
  <c r="O617" i="4"/>
  <c r="N617" i="4"/>
  <c r="M617" i="4"/>
  <c r="Q617" i="4" s="1"/>
  <c r="P616" i="4"/>
  <c r="O616" i="4"/>
  <c r="N616" i="4"/>
  <c r="M616" i="4"/>
  <c r="Q616" i="4" s="1"/>
  <c r="P615" i="4"/>
  <c r="O615" i="4"/>
  <c r="N615" i="4"/>
  <c r="M615" i="4"/>
  <c r="Q615" i="4" s="1"/>
  <c r="P614" i="4"/>
  <c r="O614" i="4"/>
  <c r="N614" i="4"/>
  <c r="M614" i="4"/>
  <c r="Q614" i="4" s="1"/>
  <c r="P613" i="4"/>
  <c r="O613" i="4"/>
  <c r="N613" i="4"/>
  <c r="M613" i="4"/>
  <c r="Q613" i="4" s="1"/>
  <c r="P612" i="4"/>
  <c r="O612" i="4"/>
  <c r="N612" i="4"/>
  <c r="M612" i="4"/>
  <c r="Q612" i="4" s="1"/>
  <c r="P611" i="4"/>
  <c r="O611" i="4"/>
  <c r="N611" i="4"/>
  <c r="M611" i="4"/>
  <c r="Q611" i="4" s="1"/>
  <c r="P610" i="4"/>
  <c r="O610" i="4"/>
  <c r="N610" i="4"/>
  <c r="M610" i="4"/>
  <c r="Q610" i="4" s="1"/>
  <c r="P609" i="4"/>
  <c r="O609" i="4"/>
  <c r="N609" i="4"/>
  <c r="M609" i="4"/>
  <c r="Q609" i="4" s="1"/>
  <c r="P608" i="4"/>
  <c r="O608" i="4"/>
  <c r="N608" i="4"/>
  <c r="M608" i="4"/>
  <c r="Q608" i="4" s="1"/>
  <c r="P607" i="4"/>
  <c r="O607" i="4"/>
  <c r="N607" i="4"/>
  <c r="M607" i="4"/>
  <c r="Q607" i="4" s="1"/>
  <c r="P606" i="4"/>
  <c r="O606" i="4"/>
  <c r="N606" i="4"/>
  <c r="M606" i="4"/>
  <c r="Q606" i="4" s="1"/>
  <c r="P605" i="4"/>
  <c r="O605" i="4"/>
  <c r="N605" i="4"/>
  <c r="M605" i="4"/>
  <c r="Q605" i="4" s="1"/>
  <c r="P604" i="4"/>
  <c r="O604" i="4"/>
  <c r="N604" i="4"/>
  <c r="M604" i="4"/>
  <c r="Q604" i="4" s="1"/>
  <c r="P603" i="4"/>
  <c r="O603" i="4"/>
  <c r="N603" i="4"/>
  <c r="M603" i="4"/>
  <c r="Q603" i="4" s="1"/>
  <c r="P602" i="4"/>
  <c r="O602" i="4"/>
  <c r="N602" i="4"/>
  <c r="M602" i="4"/>
  <c r="Q602" i="4" s="1"/>
  <c r="P601" i="4"/>
  <c r="O601" i="4"/>
  <c r="N601" i="4"/>
  <c r="M601" i="4"/>
  <c r="Q601" i="4" s="1"/>
  <c r="P600" i="4"/>
  <c r="O600" i="4"/>
  <c r="N600" i="4"/>
  <c r="M600" i="4"/>
  <c r="Q600" i="4" s="1"/>
  <c r="P599" i="4"/>
  <c r="O599" i="4"/>
  <c r="N599" i="4"/>
  <c r="M599" i="4"/>
  <c r="Q599" i="4" s="1"/>
  <c r="P598" i="4"/>
  <c r="O598" i="4"/>
  <c r="N598" i="4"/>
  <c r="M598" i="4"/>
  <c r="Q598" i="4" s="1"/>
  <c r="P597" i="4"/>
  <c r="O597" i="4"/>
  <c r="N597" i="4"/>
  <c r="M597" i="4"/>
  <c r="Q597" i="4" s="1"/>
  <c r="P596" i="4"/>
  <c r="O596" i="4"/>
  <c r="N596" i="4"/>
  <c r="M596" i="4"/>
  <c r="Q596" i="4" s="1"/>
  <c r="P595" i="4"/>
  <c r="O595" i="4"/>
  <c r="N595" i="4"/>
  <c r="M595" i="4"/>
  <c r="Q595" i="4" s="1"/>
  <c r="P594" i="4"/>
  <c r="O594" i="4"/>
  <c r="N594" i="4"/>
  <c r="M594" i="4"/>
  <c r="Q594" i="4" s="1"/>
  <c r="P593" i="4"/>
  <c r="O593" i="4"/>
  <c r="N593" i="4"/>
  <c r="M593" i="4"/>
  <c r="Q593" i="4" s="1"/>
  <c r="P592" i="4"/>
  <c r="O592" i="4"/>
  <c r="N592" i="4"/>
  <c r="M592" i="4"/>
  <c r="Q592" i="4" s="1"/>
  <c r="P591" i="4"/>
  <c r="O591" i="4"/>
  <c r="N591" i="4"/>
  <c r="M591" i="4"/>
  <c r="Q591" i="4" s="1"/>
  <c r="P590" i="4"/>
  <c r="O590" i="4"/>
  <c r="N590" i="4"/>
  <c r="M590" i="4"/>
  <c r="Q590" i="4" s="1"/>
  <c r="P589" i="4"/>
  <c r="O589" i="4"/>
  <c r="N589" i="4"/>
  <c r="M589" i="4"/>
  <c r="Q589" i="4" s="1"/>
  <c r="P588" i="4"/>
  <c r="O588" i="4"/>
  <c r="N588" i="4"/>
  <c r="M588" i="4"/>
  <c r="Q588" i="4" s="1"/>
  <c r="P587" i="4"/>
  <c r="O587" i="4"/>
  <c r="N587" i="4"/>
  <c r="M587" i="4"/>
  <c r="Q587" i="4" s="1"/>
  <c r="P586" i="4"/>
  <c r="O586" i="4"/>
  <c r="N586" i="4"/>
  <c r="M586" i="4"/>
  <c r="Q586" i="4" s="1"/>
  <c r="P585" i="4"/>
  <c r="O585" i="4"/>
  <c r="N585" i="4"/>
  <c r="M585" i="4"/>
  <c r="Q585" i="4" s="1"/>
  <c r="P584" i="4"/>
  <c r="O584" i="4"/>
  <c r="N584" i="4"/>
  <c r="M584" i="4"/>
  <c r="Q584" i="4" s="1"/>
  <c r="P583" i="4"/>
  <c r="O583" i="4"/>
  <c r="N583" i="4"/>
  <c r="M583" i="4"/>
  <c r="Q583" i="4" s="1"/>
  <c r="P582" i="4"/>
  <c r="O582" i="4"/>
  <c r="N582" i="4"/>
  <c r="M582" i="4"/>
  <c r="Q582" i="4" s="1"/>
  <c r="P581" i="4"/>
  <c r="O581" i="4"/>
  <c r="N581" i="4"/>
  <c r="M581" i="4"/>
  <c r="Q581" i="4" s="1"/>
  <c r="P580" i="4"/>
  <c r="O580" i="4"/>
  <c r="N580" i="4"/>
  <c r="M580" i="4"/>
  <c r="Q580" i="4" s="1"/>
  <c r="P579" i="4"/>
  <c r="O579" i="4"/>
  <c r="N579" i="4"/>
  <c r="M579" i="4"/>
  <c r="Q579" i="4" s="1"/>
  <c r="P578" i="4"/>
  <c r="O578" i="4"/>
  <c r="N578" i="4"/>
  <c r="M578" i="4"/>
  <c r="Q578" i="4" s="1"/>
  <c r="P577" i="4"/>
  <c r="O577" i="4"/>
  <c r="N577" i="4"/>
  <c r="M577" i="4"/>
  <c r="Q577" i="4" s="1"/>
  <c r="P576" i="4"/>
  <c r="O576" i="4"/>
  <c r="N576" i="4"/>
  <c r="M576" i="4"/>
  <c r="Q576" i="4" s="1"/>
  <c r="P575" i="4"/>
  <c r="O575" i="4"/>
  <c r="N575" i="4"/>
  <c r="M575" i="4"/>
  <c r="Q575" i="4" s="1"/>
  <c r="P574" i="4"/>
  <c r="O574" i="4"/>
  <c r="N574" i="4"/>
  <c r="M574" i="4"/>
  <c r="Q574" i="4" s="1"/>
  <c r="P573" i="4"/>
  <c r="O573" i="4"/>
  <c r="N573" i="4"/>
  <c r="M573" i="4"/>
  <c r="Q573" i="4" s="1"/>
  <c r="P572" i="4"/>
  <c r="O572" i="4"/>
  <c r="N572" i="4"/>
  <c r="M572" i="4"/>
  <c r="Q572" i="4" s="1"/>
  <c r="P571" i="4"/>
  <c r="O571" i="4"/>
  <c r="N571" i="4"/>
  <c r="M571" i="4"/>
  <c r="Q571" i="4" s="1"/>
  <c r="P570" i="4"/>
  <c r="O570" i="4"/>
  <c r="N570" i="4"/>
  <c r="M570" i="4"/>
  <c r="Q570" i="4" s="1"/>
  <c r="P569" i="4"/>
  <c r="O569" i="4"/>
  <c r="N569" i="4"/>
  <c r="M569" i="4"/>
  <c r="Q569" i="4" s="1"/>
  <c r="P568" i="4"/>
  <c r="O568" i="4"/>
  <c r="N568" i="4"/>
  <c r="M568" i="4"/>
  <c r="Q568" i="4" s="1"/>
  <c r="P567" i="4"/>
  <c r="O567" i="4"/>
  <c r="N567" i="4"/>
  <c r="M567" i="4"/>
  <c r="Q567" i="4" s="1"/>
  <c r="P566" i="4"/>
  <c r="O566" i="4"/>
  <c r="N566" i="4"/>
  <c r="M566" i="4"/>
  <c r="Q566" i="4" s="1"/>
  <c r="P565" i="4"/>
  <c r="O565" i="4"/>
  <c r="N565" i="4"/>
  <c r="M565" i="4"/>
  <c r="Q565" i="4" s="1"/>
  <c r="P564" i="4"/>
  <c r="O564" i="4"/>
  <c r="N564" i="4"/>
  <c r="M564" i="4"/>
  <c r="Q564" i="4" s="1"/>
  <c r="P563" i="4"/>
  <c r="O563" i="4"/>
  <c r="N563" i="4"/>
  <c r="M563" i="4"/>
  <c r="Q563" i="4" s="1"/>
  <c r="P562" i="4"/>
  <c r="O562" i="4"/>
  <c r="N562" i="4"/>
  <c r="M562" i="4"/>
  <c r="Q562" i="4" s="1"/>
  <c r="P561" i="4"/>
  <c r="O561" i="4"/>
  <c r="N561" i="4"/>
  <c r="M561" i="4"/>
  <c r="Q561" i="4" s="1"/>
  <c r="P560" i="4"/>
  <c r="O560" i="4"/>
  <c r="N560" i="4"/>
  <c r="M560" i="4"/>
  <c r="Q560" i="4" s="1"/>
  <c r="P559" i="4"/>
  <c r="O559" i="4"/>
  <c r="N559" i="4"/>
  <c r="M559" i="4"/>
  <c r="Q559" i="4" s="1"/>
  <c r="P558" i="4"/>
  <c r="O558" i="4"/>
  <c r="N558" i="4"/>
  <c r="M558" i="4"/>
  <c r="Q558" i="4" s="1"/>
  <c r="P557" i="4"/>
  <c r="O557" i="4"/>
  <c r="N557" i="4"/>
  <c r="M557" i="4"/>
  <c r="Q557" i="4" s="1"/>
  <c r="P556" i="4"/>
  <c r="O556" i="4"/>
  <c r="N556" i="4"/>
  <c r="M556" i="4"/>
  <c r="Q556" i="4" s="1"/>
  <c r="P555" i="4"/>
  <c r="O555" i="4"/>
  <c r="N555" i="4"/>
  <c r="M555" i="4"/>
  <c r="Q555" i="4" s="1"/>
  <c r="P554" i="4"/>
  <c r="O554" i="4"/>
  <c r="N554" i="4"/>
  <c r="M554" i="4"/>
  <c r="Q554" i="4" s="1"/>
  <c r="P553" i="4"/>
  <c r="O553" i="4"/>
  <c r="N553" i="4"/>
  <c r="M553" i="4"/>
  <c r="Q553" i="4" s="1"/>
  <c r="P552" i="4"/>
  <c r="O552" i="4"/>
  <c r="N552" i="4"/>
  <c r="M552" i="4"/>
  <c r="Q552" i="4" s="1"/>
  <c r="P551" i="4"/>
  <c r="O551" i="4"/>
  <c r="N551" i="4"/>
  <c r="M551" i="4"/>
  <c r="Q551" i="4" s="1"/>
  <c r="P550" i="4"/>
  <c r="O550" i="4"/>
  <c r="N550" i="4"/>
  <c r="M550" i="4"/>
  <c r="Q550" i="4" s="1"/>
  <c r="P549" i="4"/>
  <c r="O549" i="4"/>
  <c r="N549" i="4"/>
  <c r="M549" i="4"/>
  <c r="Q549" i="4" s="1"/>
  <c r="P548" i="4"/>
  <c r="O548" i="4"/>
  <c r="N548" i="4"/>
  <c r="M548" i="4"/>
  <c r="Q548" i="4" s="1"/>
  <c r="P547" i="4"/>
  <c r="O547" i="4"/>
  <c r="N547" i="4"/>
  <c r="M547" i="4"/>
  <c r="Q547" i="4" s="1"/>
  <c r="P546" i="4"/>
  <c r="O546" i="4"/>
  <c r="N546" i="4"/>
  <c r="M546" i="4"/>
  <c r="Q546" i="4" s="1"/>
  <c r="P545" i="4"/>
  <c r="O545" i="4"/>
  <c r="N545" i="4"/>
  <c r="M545" i="4"/>
  <c r="Q545" i="4" s="1"/>
  <c r="P544" i="4"/>
  <c r="O544" i="4"/>
  <c r="N544" i="4"/>
  <c r="M544" i="4"/>
  <c r="Q544" i="4" s="1"/>
  <c r="P543" i="4"/>
  <c r="O543" i="4"/>
  <c r="N543" i="4"/>
  <c r="M543" i="4"/>
  <c r="Q543" i="4" s="1"/>
  <c r="P542" i="4"/>
  <c r="O542" i="4"/>
  <c r="N542" i="4"/>
  <c r="M542" i="4"/>
  <c r="Q542" i="4" s="1"/>
  <c r="P541" i="4"/>
  <c r="O541" i="4"/>
  <c r="N541" i="4"/>
  <c r="M541" i="4"/>
  <c r="Q541" i="4" s="1"/>
  <c r="P540" i="4"/>
  <c r="O540" i="4"/>
  <c r="N540" i="4"/>
  <c r="M540" i="4"/>
  <c r="Q540" i="4" s="1"/>
  <c r="P539" i="4"/>
  <c r="O539" i="4"/>
  <c r="N539" i="4"/>
  <c r="M539" i="4"/>
  <c r="Q539" i="4" s="1"/>
  <c r="P538" i="4"/>
  <c r="O538" i="4"/>
  <c r="N538" i="4"/>
  <c r="M538" i="4"/>
  <c r="Q538" i="4" s="1"/>
  <c r="P537" i="4"/>
  <c r="O537" i="4"/>
  <c r="N537" i="4"/>
  <c r="M537" i="4"/>
  <c r="Q537" i="4" s="1"/>
  <c r="P536" i="4"/>
  <c r="O536" i="4"/>
  <c r="N536" i="4"/>
  <c r="M536" i="4"/>
  <c r="Q536" i="4" s="1"/>
  <c r="P535" i="4"/>
  <c r="O535" i="4"/>
  <c r="N535" i="4"/>
  <c r="M535" i="4"/>
  <c r="Q535" i="4" s="1"/>
  <c r="P534" i="4"/>
  <c r="O534" i="4"/>
  <c r="N534" i="4"/>
  <c r="M534" i="4"/>
  <c r="Q534" i="4" s="1"/>
  <c r="P533" i="4"/>
  <c r="O533" i="4"/>
  <c r="N533" i="4"/>
  <c r="M533" i="4"/>
  <c r="Q533" i="4" s="1"/>
  <c r="P532" i="4"/>
  <c r="O532" i="4"/>
  <c r="N532" i="4"/>
  <c r="M532" i="4"/>
  <c r="Q532" i="4" s="1"/>
  <c r="P531" i="4"/>
  <c r="O531" i="4"/>
  <c r="N531" i="4"/>
  <c r="M531" i="4"/>
  <c r="Q531" i="4" s="1"/>
  <c r="P530" i="4"/>
  <c r="O530" i="4"/>
  <c r="N530" i="4"/>
  <c r="M530" i="4"/>
  <c r="Q530" i="4" s="1"/>
  <c r="P529" i="4"/>
  <c r="O529" i="4"/>
  <c r="N529" i="4"/>
  <c r="M529" i="4"/>
  <c r="Q529" i="4" s="1"/>
  <c r="P528" i="4"/>
  <c r="O528" i="4"/>
  <c r="N528" i="4"/>
  <c r="M528" i="4"/>
  <c r="Q528" i="4" s="1"/>
  <c r="P527" i="4"/>
  <c r="O527" i="4"/>
  <c r="N527" i="4"/>
  <c r="M527" i="4"/>
  <c r="Q527" i="4" s="1"/>
  <c r="P526" i="4"/>
  <c r="O526" i="4"/>
  <c r="N526" i="4"/>
  <c r="M526" i="4"/>
  <c r="Q526" i="4" s="1"/>
  <c r="P525" i="4"/>
  <c r="O525" i="4"/>
  <c r="N525" i="4"/>
  <c r="M525" i="4"/>
  <c r="Q525" i="4" s="1"/>
  <c r="P524" i="4"/>
  <c r="O524" i="4"/>
  <c r="N524" i="4"/>
  <c r="M524" i="4"/>
  <c r="Q524" i="4" s="1"/>
  <c r="P523" i="4"/>
  <c r="O523" i="4"/>
  <c r="N523" i="4"/>
  <c r="M523" i="4"/>
  <c r="Q523" i="4" s="1"/>
  <c r="P522" i="4"/>
  <c r="O522" i="4"/>
  <c r="N522" i="4"/>
  <c r="M522" i="4"/>
  <c r="Q522" i="4" s="1"/>
  <c r="P521" i="4"/>
  <c r="O521" i="4"/>
  <c r="N521" i="4"/>
  <c r="M521" i="4"/>
  <c r="Q521" i="4" s="1"/>
  <c r="P520" i="4"/>
  <c r="O520" i="4"/>
  <c r="N520" i="4"/>
  <c r="M520" i="4"/>
  <c r="Q520" i="4" s="1"/>
  <c r="P519" i="4"/>
  <c r="O519" i="4"/>
  <c r="N519" i="4"/>
  <c r="M519" i="4"/>
  <c r="Q519" i="4" s="1"/>
  <c r="P518" i="4"/>
  <c r="O518" i="4"/>
  <c r="N518" i="4"/>
  <c r="M518" i="4"/>
  <c r="Q518" i="4" s="1"/>
  <c r="P517" i="4"/>
  <c r="O517" i="4"/>
  <c r="N517" i="4"/>
  <c r="M517" i="4"/>
  <c r="Q517" i="4" s="1"/>
  <c r="P516" i="4"/>
  <c r="O516" i="4"/>
  <c r="N516" i="4"/>
  <c r="M516" i="4"/>
  <c r="Q516" i="4" s="1"/>
  <c r="P515" i="4"/>
  <c r="O515" i="4"/>
  <c r="N515" i="4"/>
  <c r="M515" i="4"/>
  <c r="Q515" i="4" s="1"/>
  <c r="P514" i="4"/>
  <c r="O514" i="4"/>
  <c r="N514" i="4"/>
  <c r="M514" i="4"/>
  <c r="Q514" i="4" s="1"/>
  <c r="P513" i="4"/>
  <c r="O513" i="4"/>
  <c r="N513" i="4"/>
  <c r="M513" i="4"/>
  <c r="Q513" i="4" s="1"/>
  <c r="P512" i="4"/>
  <c r="O512" i="4"/>
  <c r="N512" i="4"/>
  <c r="M512" i="4"/>
  <c r="Q512" i="4" s="1"/>
  <c r="P511" i="4"/>
  <c r="O511" i="4"/>
  <c r="N511" i="4"/>
  <c r="M511" i="4"/>
  <c r="Q511" i="4" s="1"/>
  <c r="P510" i="4"/>
  <c r="O510" i="4"/>
  <c r="N510" i="4"/>
  <c r="M510" i="4"/>
  <c r="Q510" i="4" s="1"/>
  <c r="P509" i="4"/>
  <c r="O509" i="4"/>
  <c r="N509" i="4"/>
  <c r="M509" i="4"/>
  <c r="Q509" i="4" s="1"/>
  <c r="P508" i="4"/>
  <c r="O508" i="4"/>
  <c r="N508" i="4"/>
  <c r="M508" i="4"/>
  <c r="Q508" i="4" s="1"/>
  <c r="P507" i="4"/>
  <c r="O507" i="4"/>
  <c r="N507" i="4"/>
  <c r="M507" i="4"/>
  <c r="Q507" i="4" s="1"/>
  <c r="P506" i="4"/>
  <c r="O506" i="4"/>
  <c r="N506" i="4"/>
  <c r="M506" i="4"/>
  <c r="Q506" i="4" s="1"/>
  <c r="P505" i="4"/>
  <c r="O505" i="4"/>
  <c r="N505" i="4"/>
  <c r="M505" i="4"/>
  <c r="Q505" i="4" s="1"/>
  <c r="P504" i="4"/>
  <c r="O504" i="4"/>
  <c r="N504" i="4"/>
  <c r="M504" i="4"/>
  <c r="Q504" i="4" s="1"/>
  <c r="P503" i="4"/>
  <c r="O503" i="4"/>
  <c r="N503" i="4"/>
  <c r="M503" i="4"/>
  <c r="Q503" i="4" s="1"/>
  <c r="P502" i="4"/>
  <c r="O502" i="4"/>
  <c r="N502" i="4"/>
  <c r="M502" i="4"/>
  <c r="Q502" i="4" s="1"/>
  <c r="P501" i="4"/>
  <c r="O501" i="4"/>
  <c r="N501" i="4"/>
  <c r="M501" i="4"/>
  <c r="Q501" i="4" s="1"/>
  <c r="P500" i="4"/>
  <c r="O500" i="4"/>
  <c r="N500" i="4"/>
  <c r="M500" i="4"/>
  <c r="Q500" i="4" s="1"/>
  <c r="P499" i="4"/>
  <c r="O499" i="4"/>
  <c r="N499" i="4"/>
  <c r="M499" i="4"/>
  <c r="Q499" i="4" s="1"/>
  <c r="P498" i="4"/>
  <c r="O498" i="4"/>
  <c r="N498" i="4"/>
  <c r="M498" i="4"/>
  <c r="Q498" i="4" s="1"/>
  <c r="P497" i="4"/>
  <c r="O497" i="4"/>
  <c r="N497" i="4"/>
  <c r="M497" i="4"/>
  <c r="Q497" i="4" s="1"/>
  <c r="P496" i="4"/>
  <c r="O496" i="4"/>
  <c r="N496" i="4"/>
  <c r="M496" i="4"/>
  <c r="Q496" i="4" s="1"/>
  <c r="P495" i="4"/>
  <c r="O495" i="4"/>
  <c r="N495" i="4"/>
  <c r="M495" i="4"/>
  <c r="Q495" i="4" s="1"/>
  <c r="P494" i="4"/>
  <c r="O494" i="4"/>
  <c r="N494" i="4"/>
  <c r="M494" i="4"/>
  <c r="Q494" i="4" s="1"/>
  <c r="P493" i="4"/>
  <c r="O493" i="4"/>
  <c r="N493" i="4"/>
  <c r="M493" i="4"/>
  <c r="Q493" i="4" s="1"/>
  <c r="P492" i="4"/>
  <c r="O492" i="4"/>
  <c r="N492" i="4"/>
  <c r="M492" i="4"/>
  <c r="Q492" i="4" s="1"/>
  <c r="P491" i="4"/>
  <c r="O491" i="4"/>
  <c r="N491" i="4"/>
  <c r="M491" i="4"/>
  <c r="Q491" i="4" s="1"/>
  <c r="P490" i="4"/>
  <c r="O490" i="4"/>
  <c r="N490" i="4"/>
  <c r="M490" i="4"/>
  <c r="Q490" i="4" s="1"/>
  <c r="P489" i="4"/>
  <c r="O489" i="4"/>
  <c r="N489" i="4"/>
  <c r="M489" i="4"/>
  <c r="Q489" i="4" s="1"/>
  <c r="P488" i="4"/>
  <c r="O488" i="4"/>
  <c r="N488" i="4"/>
  <c r="M488" i="4"/>
  <c r="Q488" i="4" s="1"/>
  <c r="P487" i="4"/>
  <c r="O487" i="4"/>
  <c r="N487" i="4"/>
  <c r="M487" i="4"/>
  <c r="Q487" i="4" s="1"/>
  <c r="P486" i="4"/>
  <c r="O486" i="4"/>
  <c r="N486" i="4"/>
  <c r="M486" i="4"/>
  <c r="Q486" i="4" s="1"/>
  <c r="P485" i="4"/>
  <c r="O485" i="4"/>
  <c r="N485" i="4"/>
  <c r="M485" i="4"/>
  <c r="Q485" i="4" s="1"/>
  <c r="P484" i="4"/>
  <c r="O484" i="4"/>
  <c r="N484" i="4"/>
  <c r="M484" i="4"/>
  <c r="Q484" i="4" s="1"/>
  <c r="P483" i="4"/>
  <c r="O483" i="4"/>
  <c r="N483" i="4"/>
  <c r="M483" i="4"/>
  <c r="Q483" i="4" s="1"/>
  <c r="P482" i="4"/>
  <c r="O482" i="4"/>
  <c r="N482" i="4"/>
  <c r="M482" i="4"/>
  <c r="Q482" i="4" s="1"/>
  <c r="P481" i="4"/>
  <c r="O481" i="4"/>
  <c r="N481" i="4"/>
  <c r="M481" i="4"/>
  <c r="Q481" i="4" s="1"/>
  <c r="P480" i="4"/>
  <c r="O480" i="4"/>
  <c r="N480" i="4"/>
  <c r="M480" i="4"/>
  <c r="Q480" i="4" s="1"/>
  <c r="P479" i="4"/>
  <c r="O479" i="4"/>
  <c r="N479" i="4"/>
  <c r="M479" i="4"/>
  <c r="Q479" i="4" s="1"/>
  <c r="P478" i="4"/>
  <c r="O478" i="4"/>
  <c r="N478" i="4"/>
  <c r="M478" i="4"/>
  <c r="Q478" i="4" s="1"/>
  <c r="P477" i="4"/>
  <c r="O477" i="4"/>
  <c r="N477" i="4"/>
  <c r="M477" i="4"/>
  <c r="Q477" i="4" s="1"/>
  <c r="P476" i="4"/>
  <c r="O476" i="4"/>
  <c r="N476" i="4"/>
  <c r="M476" i="4"/>
  <c r="Q476" i="4" s="1"/>
  <c r="P475" i="4"/>
  <c r="O475" i="4"/>
  <c r="N475" i="4"/>
  <c r="M475" i="4"/>
  <c r="Q475" i="4" s="1"/>
  <c r="P474" i="4"/>
  <c r="O474" i="4"/>
  <c r="N474" i="4"/>
  <c r="M474" i="4"/>
  <c r="Q474" i="4" s="1"/>
  <c r="P473" i="4"/>
  <c r="O473" i="4"/>
  <c r="N473" i="4"/>
  <c r="M473" i="4"/>
  <c r="Q473" i="4" s="1"/>
  <c r="P472" i="4"/>
  <c r="O472" i="4"/>
  <c r="N472" i="4"/>
  <c r="M472" i="4"/>
  <c r="Q472" i="4" s="1"/>
  <c r="P471" i="4"/>
  <c r="O471" i="4"/>
  <c r="N471" i="4"/>
  <c r="M471" i="4"/>
  <c r="Q471" i="4" s="1"/>
  <c r="P470" i="4"/>
  <c r="O470" i="4"/>
  <c r="N470" i="4"/>
  <c r="M470" i="4"/>
  <c r="Q470" i="4" s="1"/>
  <c r="P469" i="4"/>
  <c r="O469" i="4"/>
  <c r="N469" i="4"/>
  <c r="M469" i="4"/>
  <c r="Q469" i="4" s="1"/>
  <c r="P468" i="4"/>
  <c r="O468" i="4"/>
  <c r="N468" i="4"/>
  <c r="M468" i="4"/>
  <c r="Q468" i="4" s="1"/>
  <c r="P467" i="4"/>
  <c r="O467" i="4"/>
  <c r="N467" i="4"/>
  <c r="M467" i="4"/>
  <c r="Q467" i="4" s="1"/>
  <c r="P466" i="4"/>
  <c r="O466" i="4"/>
  <c r="N466" i="4"/>
  <c r="M466" i="4"/>
  <c r="Q466" i="4" s="1"/>
  <c r="P465" i="4"/>
  <c r="O465" i="4"/>
  <c r="N465" i="4"/>
  <c r="M465" i="4"/>
  <c r="Q465" i="4" s="1"/>
  <c r="P464" i="4"/>
  <c r="O464" i="4"/>
  <c r="N464" i="4"/>
  <c r="M464" i="4"/>
  <c r="Q464" i="4" s="1"/>
  <c r="P463" i="4"/>
  <c r="O463" i="4"/>
  <c r="N463" i="4"/>
  <c r="M463" i="4"/>
  <c r="Q463" i="4" s="1"/>
  <c r="P462" i="4"/>
  <c r="O462" i="4"/>
  <c r="N462" i="4"/>
  <c r="M462" i="4"/>
  <c r="Q462" i="4" s="1"/>
  <c r="P461" i="4"/>
  <c r="O461" i="4"/>
  <c r="N461" i="4"/>
  <c r="M461" i="4"/>
  <c r="Q461" i="4" s="1"/>
  <c r="P460" i="4"/>
  <c r="O460" i="4"/>
  <c r="N460" i="4"/>
  <c r="M460" i="4"/>
  <c r="Q460" i="4" s="1"/>
  <c r="P459" i="4"/>
  <c r="O459" i="4"/>
  <c r="N459" i="4"/>
  <c r="M459" i="4"/>
  <c r="Q459" i="4" s="1"/>
  <c r="P458" i="4"/>
  <c r="O458" i="4"/>
  <c r="N458" i="4"/>
  <c r="M458" i="4"/>
  <c r="Q458" i="4" s="1"/>
  <c r="P457" i="4"/>
  <c r="O457" i="4"/>
  <c r="N457" i="4"/>
  <c r="M457" i="4"/>
  <c r="Q457" i="4" s="1"/>
  <c r="P456" i="4"/>
  <c r="O456" i="4"/>
  <c r="N456" i="4"/>
  <c r="M456" i="4"/>
  <c r="Q456" i="4" s="1"/>
  <c r="P455" i="4"/>
  <c r="O455" i="4"/>
  <c r="N455" i="4"/>
  <c r="M455" i="4"/>
  <c r="Q455" i="4" s="1"/>
  <c r="P454" i="4"/>
  <c r="O454" i="4"/>
  <c r="N454" i="4"/>
  <c r="M454" i="4"/>
  <c r="Q454" i="4" s="1"/>
  <c r="P453" i="4"/>
  <c r="O453" i="4"/>
  <c r="N453" i="4"/>
  <c r="M453" i="4"/>
  <c r="Q453" i="4" s="1"/>
  <c r="P452" i="4"/>
  <c r="O452" i="4"/>
  <c r="N452" i="4"/>
  <c r="M452" i="4"/>
  <c r="Q452" i="4" s="1"/>
  <c r="P451" i="4"/>
  <c r="O451" i="4"/>
  <c r="N451" i="4"/>
  <c r="M451" i="4"/>
  <c r="Q451" i="4" s="1"/>
  <c r="P450" i="4"/>
  <c r="O450" i="4"/>
  <c r="N450" i="4"/>
  <c r="M450" i="4"/>
  <c r="Q450" i="4" s="1"/>
  <c r="P449" i="4"/>
  <c r="O449" i="4"/>
  <c r="N449" i="4"/>
  <c r="M449" i="4"/>
  <c r="Q449" i="4" s="1"/>
  <c r="P448" i="4"/>
  <c r="O448" i="4"/>
  <c r="N448" i="4"/>
  <c r="M448" i="4"/>
  <c r="Q448" i="4" s="1"/>
  <c r="P447" i="4"/>
  <c r="O447" i="4"/>
  <c r="N447" i="4"/>
  <c r="M447" i="4"/>
  <c r="Q447" i="4" s="1"/>
  <c r="P446" i="4"/>
  <c r="O446" i="4"/>
  <c r="N446" i="4"/>
  <c r="M446" i="4"/>
  <c r="Q446" i="4" s="1"/>
  <c r="P445" i="4"/>
  <c r="O445" i="4"/>
  <c r="N445" i="4"/>
  <c r="M445" i="4"/>
  <c r="Q445" i="4" s="1"/>
  <c r="P444" i="4"/>
  <c r="O444" i="4"/>
  <c r="N444" i="4"/>
  <c r="M444" i="4"/>
  <c r="Q444" i="4" s="1"/>
  <c r="P443" i="4"/>
  <c r="O443" i="4"/>
  <c r="N443" i="4"/>
  <c r="M443" i="4"/>
  <c r="Q443" i="4" s="1"/>
  <c r="P442" i="4"/>
  <c r="O442" i="4"/>
  <c r="N442" i="4"/>
  <c r="M442" i="4"/>
  <c r="Q442" i="4" s="1"/>
  <c r="P441" i="4"/>
  <c r="O441" i="4"/>
  <c r="N441" i="4"/>
  <c r="M441" i="4"/>
  <c r="Q441" i="4" s="1"/>
  <c r="P440" i="4"/>
  <c r="O440" i="4"/>
  <c r="N440" i="4"/>
  <c r="M440" i="4"/>
  <c r="Q440" i="4" s="1"/>
  <c r="P439" i="4"/>
  <c r="O439" i="4"/>
  <c r="N439" i="4"/>
  <c r="M439" i="4"/>
  <c r="Q439" i="4" s="1"/>
  <c r="P438" i="4"/>
  <c r="O438" i="4"/>
  <c r="N438" i="4"/>
  <c r="M438" i="4"/>
  <c r="Q438" i="4" s="1"/>
  <c r="P437" i="4"/>
  <c r="O437" i="4"/>
  <c r="N437" i="4"/>
  <c r="M437" i="4"/>
  <c r="Q437" i="4" s="1"/>
  <c r="P436" i="4"/>
  <c r="O436" i="4"/>
  <c r="N436" i="4"/>
  <c r="M436" i="4"/>
  <c r="Q436" i="4" s="1"/>
  <c r="P435" i="4"/>
  <c r="O435" i="4"/>
  <c r="N435" i="4"/>
  <c r="M435" i="4"/>
  <c r="Q435" i="4" s="1"/>
  <c r="P434" i="4"/>
  <c r="O434" i="4"/>
  <c r="N434" i="4"/>
  <c r="M434" i="4"/>
  <c r="Q434" i="4" s="1"/>
  <c r="P433" i="4"/>
  <c r="O433" i="4"/>
  <c r="N433" i="4"/>
  <c r="M433" i="4"/>
  <c r="Q433" i="4" s="1"/>
  <c r="P432" i="4"/>
  <c r="O432" i="4"/>
  <c r="N432" i="4"/>
  <c r="M432" i="4"/>
  <c r="Q432" i="4" s="1"/>
  <c r="P431" i="4"/>
  <c r="O431" i="4"/>
  <c r="N431" i="4"/>
  <c r="M431" i="4"/>
  <c r="Q431" i="4" s="1"/>
  <c r="P430" i="4"/>
  <c r="O430" i="4"/>
  <c r="N430" i="4"/>
  <c r="M430" i="4"/>
  <c r="Q430" i="4" s="1"/>
  <c r="P429" i="4"/>
  <c r="O429" i="4"/>
  <c r="N429" i="4"/>
  <c r="M429" i="4"/>
  <c r="Q429" i="4" s="1"/>
  <c r="P428" i="4"/>
  <c r="O428" i="4"/>
  <c r="N428" i="4"/>
  <c r="M428" i="4"/>
  <c r="Q428" i="4" s="1"/>
  <c r="P427" i="4"/>
  <c r="O427" i="4"/>
  <c r="N427" i="4"/>
  <c r="M427" i="4"/>
  <c r="Q427" i="4" s="1"/>
  <c r="P426" i="4"/>
  <c r="O426" i="4"/>
  <c r="N426" i="4"/>
  <c r="M426" i="4"/>
  <c r="Q426" i="4" s="1"/>
  <c r="P425" i="4"/>
  <c r="O425" i="4"/>
  <c r="N425" i="4"/>
  <c r="M425" i="4"/>
  <c r="Q425" i="4" s="1"/>
  <c r="P424" i="4"/>
  <c r="O424" i="4"/>
  <c r="N424" i="4"/>
  <c r="M424" i="4"/>
  <c r="Q424" i="4" s="1"/>
  <c r="P423" i="4"/>
  <c r="O423" i="4"/>
  <c r="N423" i="4"/>
  <c r="M423" i="4"/>
  <c r="Q423" i="4" s="1"/>
  <c r="P422" i="4"/>
  <c r="O422" i="4"/>
  <c r="N422" i="4"/>
  <c r="M422" i="4"/>
  <c r="Q422" i="4" s="1"/>
  <c r="P421" i="4"/>
  <c r="O421" i="4"/>
  <c r="N421" i="4"/>
  <c r="M421" i="4"/>
  <c r="Q421" i="4" s="1"/>
  <c r="P420" i="4"/>
  <c r="O420" i="4"/>
  <c r="N420" i="4"/>
  <c r="M420" i="4"/>
  <c r="Q420" i="4" s="1"/>
  <c r="P419" i="4"/>
  <c r="O419" i="4"/>
  <c r="N419" i="4"/>
  <c r="M419" i="4"/>
  <c r="Q419" i="4" s="1"/>
  <c r="P418" i="4"/>
  <c r="O418" i="4"/>
  <c r="N418" i="4"/>
  <c r="M418" i="4"/>
  <c r="Q418" i="4" s="1"/>
  <c r="P417" i="4"/>
  <c r="O417" i="4"/>
  <c r="N417" i="4"/>
  <c r="M417" i="4"/>
  <c r="Q417" i="4" s="1"/>
  <c r="P416" i="4"/>
  <c r="O416" i="4"/>
  <c r="N416" i="4"/>
  <c r="M416" i="4"/>
  <c r="Q416" i="4" s="1"/>
  <c r="P415" i="4"/>
  <c r="O415" i="4"/>
  <c r="N415" i="4"/>
  <c r="M415" i="4"/>
  <c r="Q415" i="4" s="1"/>
  <c r="P414" i="4"/>
  <c r="O414" i="4"/>
  <c r="N414" i="4"/>
  <c r="M414" i="4"/>
  <c r="Q414" i="4" s="1"/>
  <c r="P413" i="4"/>
  <c r="O413" i="4"/>
  <c r="N413" i="4"/>
  <c r="M413" i="4"/>
  <c r="Q413" i="4" s="1"/>
  <c r="P412" i="4"/>
  <c r="O412" i="4"/>
  <c r="N412" i="4"/>
  <c r="M412" i="4"/>
  <c r="Q412" i="4" s="1"/>
  <c r="P411" i="4"/>
  <c r="O411" i="4"/>
  <c r="N411" i="4"/>
  <c r="M411" i="4"/>
  <c r="Q411" i="4" s="1"/>
  <c r="P410" i="4"/>
  <c r="O410" i="4"/>
  <c r="N410" i="4"/>
  <c r="M410" i="4"/>
  <c r="Q410" i="4" s="1"/>
  <c r="P409" i="4"/>
  <c r="O409" i="4"/>
  <c r="N409" i="4"/>
  <c r="M409" i="4"/>
  <c r="Q409" i="4" s="1"/>
  <c r="P408" i="4"/>
  <c r="O408" i="4"/>
  <c r="N408" i="4"/>
  <c r="M408" i="4"/>
  <c r="Q408" i="4" s="1"/>
  <c r="P407" i="4"/>
  <c r="O407" i="4"/>
  <c r="N407" i="4"/>
  <c r="M407" i="4"/>
  <c r="Q407" i="4" s="1"/>
  <c r="P406" i="4"/>
  <c r="O406" i="4"/>
  <c r="N406" i="4"/>
  <c r="M406" i="4"/>
  <c r="Q406" i="4" s="1"/>
  <c r="P405" i="4"/>
  <c r="O405" i="4"/>
  <c r="N405" i="4"/>
  <c r="M405" i="4"/>
  <c r="Q405" i="4" s="1"/>
  <c r="P404" i="4"/>
  <c r="O404" i="4"/>
  <c r="N404" i="4"/>
  <c r="M404" i="4"/>
  <c r="Q404" i="4" s="1"/>
  <c r="P403" i="4"/>
  <c r="O403" i="4"/>
  <c r="N403" i="4"/>
  <c r="M403" i="4"/>
  <c r="Q403" i="4" s="1"/>
  <c r="P402" i="4"/>
  <c r="O402" i="4"/>
  <c r="N402" i="4"/>
  <c r="M402" i="4"/>
  <c r="Q402" i="4" s="1"/>
  <c r="P401" i="4"/>
  <c r="O401" i="4"/>
  <c r="N401" i="4"/>
  <c r="M401" i="4"/>
  <c r="Q401" i="4" s="1"/>
  <c r="P400" i="4"/>
  <c r="O400" i="4"/>
  <c r="N400" i="4"/>
  <c r="M400" i="4"/>
  <c r="Q400" i="4" s="1"/>
  <c r="P399" i="4"/>
  <c r="O399" i="4"/>
  <c r="N399" i="4"/>
  <c r="M399" i="4"/>
  <c r="Q399" i="4" s="1"/>
  <c r="P398" i="4"/>
  <c r="O398" i="4"/>
  <c r="N398" i="4"/>
  <c r="M398" i="4"/>
  <c r="Q398" i="4" s="1"/>
  <c r="P397" i="4"/>
  <c r="O397" i="4"/>
  <c r="N397" i="4"/>
  <c r="M397" i="4"/>
  <c r="Q397" i="4" s="1"/>
  <c r="P396" i="4"/>
  <c r="O396" i="4"/>
  <c r="N396" i="4"/>
  <c r="M396" i="4"/>
  <c r="Q396" i="4" s="1"/>
  <c r="P395" i="4"/>
  <c r="O395" i="4"/>
  <c r="N395" i="4"/>
  <c r="M395" i="4"/>
  <c r="Q395" i="4" s="1"/>
  <c r="P394" i="4"/>
  <c r="O394" i="4"/>
  <c r="N394" i="4"/>
  <c r="M394" i="4"/>
  <c r="Q394" i="4" s="1"/>
  <c r="P393" i="4"/>
  <c r="O393" i="4"/>
  <c r="N393" i="4"/>
  <c r="M393" i="4"/>
  <c r="Q393" i="4" s="1"/>
  <c r="P392" i="4"/>
  <c r="O392" i="4"/>
  <c r="N392" i="4"/>
  <c r="M392" i="4"/>
  <c r="Q392" i="4" s="1"/>
  <c r="P391" i="4"/>
  <c r="O391" i="4"/>
  <c r="N391" i="4"/>
  <c r="M391" i="4"/>
  <c r="Q391" i="4" s="1"/>
  <c r="P390" i="4"/>
  <c r="O390" i="4"/>
  <c r="N390" i="4"/>
  <c r="M390" i="4"/>
  <c r="Q390" i="4" s="1"/>
  <c r="P389" i="4"/>
  <c r="O389" i="4"/>
  <c r="N389" i="4"/>
  <c r="M389" i="4"/>
  <c r="Q389" i="4" s="1"/>
  <c r="P388" i="4"/>
  <c r="O388" i="4"/>
  <c r="N388" i="4"/>
  <c r="M388" i="4"/>
  <c r="Q388" i="4" s="1"/>
  <c r="P387" i="4"/>
  <c r="O387" i="4"/>
  <c r="N387" i="4"/>
  <c r="M387" i="4"/>
  <c r="Q387" i="4" s="1"/>
  <c r="P386" i="4"/>
  <c r="O386" i="4"/>
  <c r="N386" i="4"/>
  <c r="M386" i="4"/>
  <c r="Q386" i="4" s="1"/>
  <c r="P385" i="4"/>
  <c r="O385" i="4"/>
  <c r="N385" i="4"/>
  <c r="M385" i="4"/>
  <c r="Q385" i="4" s="1"/>
  <c r="P384" i="4"/>
  <c r="O384" i="4"/>
  <c r="N384" i="4"/>
  <c r="M384" i="4"/>
  <c r="Q384" i="4" s="1"/>
  <c r="P383" i="4"/>
  <c r="O383" i="4"/>
  <c r="N383" i="4"/>
  <c r="M383" i="4"/>
  <c r="Q383" i="4" s="1"/>
  <c r="P382" i="4"/>
  <c r="O382" i="4"/>
  <c r="N382" i="4"/>
  <c r="M382" i="4"/>
  <c r="Q382" i="4" s="1"/>
  <c r="P381" i="4"/>
  <c r="O381" i="4"/>
  <c r="N381" i="4"/>
  <c r="M381" i="4"/>
  <c r="Q381" i="4" s="1"/>
  <c r="P380" i="4"/>
  <c r="O380" i="4"/>
  <c r="N380" i="4"/>
  <c r="M380" i="4"/>
  <c r="Q380" i="4" s="1"/>
  <c r="P379" i="4"/>
  <c r="O379" i="4"/>
  <c r="N379" i="4"/>
  <c r="M379" i="4"/>
  <c r="Q379" i="4" s="1"/>
  <c r="P378" i="4"/>
  <c r="O378" i="4"/>
  <c r="N378" i="4"/>
  <c r="M378" i="4"/>
  <c r="Q378" i="4" s="1"/>
  <c r="P377" i="4"/>
  <c r="O377" i="4"/>
  <c r="N377" i="4"/>
  <c r="M377" i="4"/>
  <c r="Q377" i="4" s="1"/>
  <c r="P376" i="4"/>
  <c r="O376" i="4"/>
  <c r="N376" i="4"/>
  <c r="M376" i="4"/>
  <c r="Q376" i="4" s="1"/>
  <c r="P375" i="4"/>
  <c r="O375" i="4"/>
  <c r="N375" i="4"/>
  <c r="M375" i="4"/>
  <c r="Q375" i="4" s="1"/>
  <c r="P374" i="4"/>
  <c r="O374" i="4"/>
  <c r="N374" i="4"/>
  <c r="M374" i="4"/>
  <c r="Q374" i="4" s="1"/>
  <c r="P373" i="4"/>
  <c r="O373" i="4"/>
  <c r="N373" i="4"/>
  <c r="M373" i="4"/>
  <c r="Q373" i="4" s="1"/>
  <c r="P372" i="4"/>
  <c r="O372" i="4"/>
  <c r="N372" i="4"/>
  <c r="M372" i="4"/>
  <c r="Q372" i="4" s="1"/>
  <c r="P371" i="4"/>
  <c r="O371" i="4"/>
  <c r="N371" i="4"/>
  <c r="M371" i="4"/>
  <c r="Q371" i="4" s="1"/>
  <c r="P370" i="4"/>
  <c r="O370" i="4"/>
  <c r="N370" i="4"/>
  <c r="M370" i="4"/>
  <c r="Q370" i="4" s="1"/>
  <c r="P369" i="4"/>
  <c r="O369" i="4"/>
  <c r="N369" i="4"/>
  <c r="M369" i="4"/>
  <c r="Q369" i="4" s="1"/>
  <c r="P368" i="4"/>
  <c r="O368" i="4"/>
  <c r="N368" i="4"/>
  <c r="M368" i="4"/>
  <c r="Q368" i="4" s="1"/>
  <c r="P367" i="4"/>
  <c r="O367" i="4"/>
  <c r="N367" i="4"/>
  <c r="M367" i="4"/>
  <c r="Q367" i="4" s="1"/>
  <c r="P366" i="4"/>
  <c r="O366" i="4"/>
  <c r="N366" i="4"/>
  <c r="M366" i="4"/>
  <c r="Q366" i="4" s="1"/>
  <c r="P365" i="4"/>
  <c r="O365" i="4"/>
  <c r="N365" i="4"/>
  <c r="M365" i="4"/>
  <c r="Q365" i="4" s="1"/>
  <c r="P364" i="4"/>
  <c r="O364" i="4"/>
  <c r="N364" i="4"/>
  <c r="M364" i="4"/>
  <c r="Q364" i="4" s="1"/>
  <c r="P363" i="4"/>
  <c r="O363" i="4"/>
  <c r="N363" i="4"/>
  <c r="M363" i="4"/>
  <c r="Q363" i="4" s="1"/>
  <c r="P362" i="4"/>
  <c r="O362" i="4"/>
  <c r="N362" i="4"/>
  <c r="M362" i="4"/>
  <c r="Q362" i="4" s="1"/>
  <c r="P361" i="4"/>
  <c r="O361" i="4"/>
  <c r="N361" i="4"/>
  <c r="M361" i="4"/>
  <c r="Q361" i="4" s="1"/>
  <c r="P360" i="4"/>
  <c r="O360" i="4"/>
  <c r="N360" i="4"/>
  <c r="M360" i="4"/>
  <c r="Q360" i="4" s="1"/>
  <c r="P359" i="4"/>
  <c r="O359" i="4"/>
  <c r="N359" i="4"/>
  <c r="M359" i="4"/>
  <c r="Q359" i="4" s="1"/>
  <c r="P358" i="4"/>
  <c r="O358" i="4"/>
  <c r="N358" i="4"/>
  <c r="M358" i="4"/>
  <c r="Q358" i="4" s="1"/>
  <c r="P357" i="4"/>
  <c r="O357" i="4"/>
  <c r="N357" i="4"/>
  <c r="M357" i="4"/>
  <c r="Q357" i="4" s="1"/>
  <c r="P356" i="4"/>
  <c r="O356" i="4"/>
  <c r="N356" i="4"/>
  <c r="M356" i="4"/>
  <c r="Q356" i="4" s="1"/>
  <c r="P355" i="4"/>
  <c r="O355" i="4"/>
  <c r="N355" i="4"/>
  <c r="M355" i="4"/>
  <c r="Q355" i="4" s="1"/>
  <c r="P354" i="4"/>
  <c r="O354" i="4"/>
  <c r="N354" i="4"/>
  <c r="M354" i="4"/>
  <c r="Q354" i="4" s="1"/>
  <c r="P353" i="4"/>
  <c r="O353" i="4"/>
  <c r="N353" i="4"/>
  <c r="M353" i="4"/>
  <c r="Q353" i="4" s="1"/>
  <c r="P352" i="4"/>
  <c r="O352" i="4"/>
  <c r="N352" i="4"/>
  <c r="M352" i="4"/>
  <c r="Q352" i="4" s="1"/>
  <c r="P351" i="4"/>
  <c r="O351" i="4"/>
  <c r="N351" i="4"/>
  <c r="M351" i="4"/>
  <c r="Q351" i="4" s="1"/>
  <c r="P350" i="4"/>
  <c r="O350" i="4"/>
  <c r="N350" i="4"/>
  <c r="M350" i="4"/>
  <c r="Q350" i="4" s="1"/>
  <c r="P349" i="4"/>
  <c r="O349" i="4"/>
  <c r="N349" i="4"/>
  <c r="M349" i="4"/>
  <c r="Q349" i="4" s="1"/>
  <c r="P348" i="4"/>
  <c r="O348" i="4"/>
  <c r="N348" i="4"/>
  <c r="M348" i="4"/>
  <c r="Q348" i="4" s="1"/>
  <c r="P347" i="4"/>
  <c r="O347" i="4"/>
  <c r="N347" i="4"/>
  <c r="M347" i="4"/>
  <c r="Q347" i="4" s="1"/>
  <c r="P346" i="4"/>
  <c r="O346" i="4"/>
  <c r="N346" i="4"/>
  <c r="M346" i="4"/>
  <c r="Q346" i="4" s="1"/>
  <c r="P345" i="4"/>
  <c r="O345" i="4"/>
  <c r="N345" i="4"/>
  <c r="M345" i="4"/>
  <c r="Q345" i="4" s="1"/>
  <c r="P344" i="4"/>
  <c r="O344" i="4"/>
  <c r="N344" i="4"/>
  <c r="M344" i="4"/>
  <c r="Q344" i="4" s="1"/>
  <c r="P343" i="4"/>
  <c r="O343" i="4"/>
  <c r="N343" i="4"/>
  <c r="M343" i="4"/>
  <c r="Q343" i="4" s="1"/>
  <c r="P342" i="4"/>
  <c r="O342" i="4"/>
  <c r="N342" i="4"/>
  <c r="M342" i="4"/>
  <c r="Q342" i="4" s="1"/>
  <c r="P341" i="4"/>
  <c r="O341" i="4"/>
  <c r="N341" i="4"/>
  <c r="M341" i="4"/>
  <c r="Q341" i="4" s="1"/>
  <c r="P340" i="4"/>
  <c r="O340" i="4"/>
  <c r="N340" i="4"/>
  <c r="M340" i="4"/>
  <c r="Q340" i="4" s="1"/>
  <c r="P339" i="4"/>
  <c r="O339" i="4"/>
  <c r="N339" i="4"/>
  <c r="M339" i="4"/>
  <c r="Q339" i="4" s="1"/>
  <c r="P338" i="4"/>
  <c r="O338" i="4"/>
  <c r="N338" i="4"/>
  <c r="M338" i="4"/>
  <c r="Q338" i="4" s="1"/>
  <c r="P337" i="4"/>
  <c r="O337" i="4"/>
  <c r="N337" i="4"/>
  <c r="M337" i="4"/>
  <c r="Q337" i="4" s="1"/>
  <c r="P336" i="4"/>
  <c r="O336" i="4"/>
  <c r="N336" i="4"/>
  <c r="M336" i="4"/>
  <c r="Q336" i="4" s="1"/>
  <c r="P335" i="4"/>
  <c r="O335" i="4"/>
  <c r="N335" i="4"/>
  <c r="M335" i="4"/>
  <c r="Q335" i="4" s="1"/>
  <c r="P334" i="4"/>
  <c r="O334" i="4"/>
  <c r="N334" i="4"/>
  <c r="M334" i="4"/>
  <c r="Q334" i="4" s="1"/>
  <c r="P333" i="4"/>
  <c r="O333" i="4"/>
  <c r="N333" i="4"/>
  <c r="M333" i="4"/>
  <c r="Q333" i="4" s="1"/>
  <c r="P332" i="4"/>
  <c r="O332" i="4"/>
  <c r="N332" i="4"/>
  <c r="M332" i="4"/>
  <c r="Q332" i="4" s="1"/>
  <c r="P331" i="4"/>
  <c r="O331" i="4"/>
  <c r="N331" i="4"/>
  <c r="M331" i="4"/>
  <c r="Q331" i="4" s="1"/>
  <c r="P330" i="4"/>
  <c r="O330" i="4"/>
  <c r="N330" i="4"/>
  <c r="M330" i="4"/>
  <c r="Q330" i="4" s="1"/>
  <c r="P329" i="4"/>
  <c r="O329" i="4"/>
  <c r="N329" i="4"/>
  <c r="M329" i="4"/>
  <c r="Q329" i="4" s="1"/>
  <c r="P328" i="4"/>
  <c r="O328" i="4"/>
  <c r="N328" i="4"/>
  <c r="M328" i="4"/>
  <c r="Q328" i="4" s="1"/>
  <c r="P327" i="4"/>
  <c r="O327" i="4"/>
  <c r="N327" i="4"/>
  <c r="M327" i="4"/>
  <c r="Q327" i="4" s="1"/>
  <c r="P326" i="4"/>
  <c r="O326" i="4"/>
  <c r="N326" i="4"/>
  <c r="M326" i="4"/>
  <c r="Q326" i="4" s="1"/>
  <c r="P325" i="4"/>
  <c r="O325" i="4"/>
  <c r="N325" i="4"/>
  <c r="M325" i="4"/>
  <c r="Q325" i="4" s="1"/>
  <c r="P324" i="4"/>
  <c r="O324" i="4"/>
  <c r="N324" i="4"/>
  <c r="M324" i="4"/>
  <c r="Q324" i="4" s="1"/>
  <c r="P323" i="4"/>
  <c r="O323" i="4"/>
  <c r="N323" i="4"/>
  <c r="M323" i="4"/>
  <c r="Q323" i="4" s="1"/>
  <c r="P322" i="4"/>
  <c r="O322" i="4"/>
  <c r="N322" i="4"/>
  <c r="M322" i="4"/>
  <c r="Q322" i="4" s="1"/>
  <c r="P321" i="4"/>
  <c r="O321" i="4"/>
  <c r="N321" i="4"/>
  <c r="M321" i="4"/>
  <c r="Q321" i="4" s="1"/>
  <c r="P320" i="4"/>
  <c r="O320" i="4"/>
  <c r="N320" i="4"/>
  <c r="M320" i="4"/>
  <c r="Q320" i="4" s="1"/>
  <c r="P319" i="4"/>
  <c r="O319" i="4"/>
  <c r="N319" i="4"/>
  <c r="M319" i="4"/>
  <c r="Q319" i="4" s="1"/>
  <c r="P318" i="4"/>
  <c r="O318" i="4"/>
  <c r="N318" i="4"/>
  <c r="M318" i="4"/>
  <c r="Q318" i="4" s="1"/>
  <c r="P317" i="4"/>
  <c r="O317" i="4"/>
  <c r="N317" i="4"/>
  <c r="M317" i="4"/>
  <c r="Q317" i="4" s="1"/>
  <c r="P316" i="4"/>
  <c r="O316" i="4"/>
  <c r="N316" i="4"/>
  <c r="M316" i="4"/>
  <c r="Q316" i="4" s="1"/>
  <c r="P315" i="4"/>
  <c r="O315" i="4"/>
  <c r="N315" i="4"/>
  <c r="M315" i="4"/>
  <c r="Q315" i="4" s="1"/>
  <c r="P314" i="4"/>
  <c r="O314" i="4"/>
  <c r="N314" i="4"/>
  <c r="M314" i="4"/>
  <c r="Q314" i="4" s="1"/>
  <c r="P313" i="4"/>
  <c r="O313" i="4"/>
  <c r="N313" i="4"/>
  <c r="M313" i="4"/>
  <c r="Q313" i="4" s="1"/>
  <c r="P312" i="4"/>
  <c r="O312" i="4"/>
  <c r="N312" i="4"/>
  <c r="M312" i="4"/>
  <c r="Q312" i="4" s="1"/>
  <c r="P311" i="4"/>
  <c r="O311" i="4"/>
  <c r="N311" i="4"/>
  <c r="M311" i="4"/>
  <c r="Q311" i="4" s="1"/>
  <c r="P310" i="4"/>
  <c r="O310" i="4"/>
  <c r="N310" i="4"/>
  <c r="M310" i="4"/>
  <c r="Q310" i="4" s="1"/>
  <c r="P309" i="4"/>
  <c r="O309" i="4"/>
  <c r="N309" i="4"/>
  <c r="M309" i="4"/>
  <c r="Q309" i="4" s="1"/>
  <c r="P308" i="4"/>
  <c r="O308" i="4"/>
  <c r="N308" i="4"/>
  <c r="M308" i="4"/>
  <c r="Q308" i="4" s="1"/>
  <c r="P307" i="4"/>
  <c r="O307" i="4"/>
  <c r="N307" i="4"/>
  <c r="M307" i="4"/>
  <c r="Q307" i="4" s="1"/>
  <c r="P306" i="4"/>
  <c r="O306" i="4"/>
  <c r="N306" i="4"/>
  <c r="M306" i="4"/>
  <c r="Q306" i="4" s="1"/>
  <c r="P305" i="4"/>
  <c r="O305" i="4"/>
  <c r="N305" i="4"/>
  <c r="M305" i="4"/>
  <c r="Q305" i="4" s="1"/>
  <c r="P304" i="4"/>
  <c r="O304" i="4"/>
  <c r="N304" i="4"/>
  <c r="M304" i="4"/>
  <c r="Q304" i="4" s="1"/>
  <c r="P303" i="4"/>
  <c r="O303" i="4"/>
  <c r="N303" i="4"/>
  <c r="M303" i="4"/>
  <c r="Q303" i="4" s="1"/>
  <c r="P302" i="4"/>
  <c r="O302" i="4"/>
  <c r="N302" i="4"/>
  <c r="M302" i="4"/>
  <c r="Q302" i="4" s="1"/>
  <c r="P301" i="4"/>
  <c r="O301" i="4"/>
  <c r="N301" i="4"/>
  <c r="M301" i="4"/>
  <c r="Q301" i="4" s="1"/>
  <c r="P300" i="4"/>
  <c r="O300" i="4"/>
  <c r="N300" i="4"/>
  <c r="M300" i="4"/>
  <c r="Q300" i="4" s="1"/>
  <c r="P299" i="4"/>
  <c r="O299" i="4"/>
  <c r="N299" i="4"/>
  <c r="M299" i="4"/>
  <c r="Q299" i="4" s="1"/>
  <c r="P298" i="4"/>
  <c r="O298" i="4"/>
  <c r="N298" i="4"/>
  <c r="M298" i="4"/>
  <c r="Q298" i="4" s="1"/>
  <c r="P297" i="4"/>
  <c r="O297" i="4"/>
  <c r="N297" i="4"/>
  <c r="M297" i="4"/>
  <c r="Q297" i="4" s="1"/>
  <c r="P296" i="4"/>
  <c r="O296" i="4"/>
  <c r="N296" i="4"/>
  <c r="M296" i="4"/>
  <c r="Q296" i="4" s="1"/>
  <c r="P295" i="4"/>
  <c r="O295" i="4"/>
  <c r="N295" i="4"/>
  <c r="M295" i="4"/>
  <c r="Q295" i="4" s="1"/>
  <c r="P294" i="4"/>
  <c r="O294" i="4"/>
  <c r="N294" i="4"/>
  <c r="M294" i="4"/>
  <c r="Q294" i="4" s="1"/>
  <c r="P293" i="4"/>
  <c r="O293" i="4"/>
  <c r="N293" i="4"/>
  <c r="M293" i="4"/>
  <c r="Q293" i="4" s="1"/>
  <c r="P292" i="4"/>
  <c r="O292" i="4"/>
  <c r="N292" i="4"/>
  <c r="M292" i="4"/>
  <c r="Q292" i="4" s="1"/>
  <c r="P291" i="4"/>
  <c r="O291" i="4"/>
  <c r="N291" i="4"/>
  <c r="M291" i="4"/>
  <c r="Q291" i="4" s="1"/>
  <c r="P290" i="4"/>
  <c r="O290" i="4"/>
  <c r="N290" i="4"/>
  <c r="M290" i="4"/>
  <c r="Q290" i="4" s="1"/>
  <c r="P289" i="4"/>
  <c r="O289" i="4"/>
  <c r="N289" i="4"/>
  <c r="M289" i="4"/>
  <c r="Q289" i="4" s="1"/>
  <c r="P288" i="4"/>
  <c r="O288" i="4"/>
  <c r="N288" i="4"/>
  <c r="M288" i="4"/>
  <c r="Q288" i="4" s="1"/>
  <c r="P287" i="4"/>
  <c r="O287" i="4"/>
  <c r="N287" i="4"/>
  <c r="M287" i="4"/>
  <c r="Q287" i="4" s="1"/>
  <c r="P286" i="4"/>
  <c r="O286" i="4"/>
  <c r="N286" i="4"/>
  <c r="M286" i="4"/>
  <c r="Q286" i="4" s="1"/>
  <c r="P285" i="4"/>
  <c r="O285" i="4"/>
  <c r="N285" i="4"/>
  <c r="M285" i="4"/>
  <c r="Q285" i="4" s="1"/>
  <c r="P284" i="4"/>
  <c r="O284" i="4"/>
  <c r="N284" i="4"/>
  <c r="M284" i="4"/>
  <c r="Q284" i="4" s="1"/>
  <c r="P283" i="4"/>
  <c r="O283" i="4"/>
  <c r="N283" i="4"/>
  <c r="M283" i="4"/>
  <c r="Q283" i="4" s="1"/>
  <c r="P282" i="4"/>
  <c r="O282" i="4"/>
  <c r="N282" i="4"/>
  <c r="M282" i="4"/>
  <c r="Q282" i="4" s="1"/>
  <c r="P281" i="4"/>
  <c r="O281" i="4"/>
  <c r="N281" i="4"/>
  <c r="M281" i="4"/>
  <c r="Q281" i="4" s="1"/>
  <c r="P280" i="4"/>
  <c r="O280" i="4"/>
  <c r="N280" i="4"/>
  <c r="M280" i="4"/>
  <c r="Q280" i="4" s="1"/>
  <c r="P279" i="4"/>
  <c r="O279" i="4"/>
  <c r="N279" i="4"/>
  <c r="M279" i="4"/>
  <c r="Q279" i="4" s="1"/>
  <c r="P278" i="4"/>
  <c r="O278" i="4"/>
  <c r="N278" i="4"/>
  <c r="M278" i="4"/>
  <c r="Q278" i="4" s="1"/>
  <c r="P277" i="4"/>
  <c r="O277" i="4"/>
  <c r="N277" i="4"/>
  <c r="M277" i="4"/>
  <c r="Q277" i="4" s="1"/>
  <c r="P276" i="4"/>
  <c r="O276" i="4"/>
  <c r="N276" i="4"/>
  <c r="M276" i="4"/>
  <c r="Q276" i="4" s="1"/>
  <c r="P275" i="4"/>
  <c r="O275" i="4"/>
  <c r="N275" i="4"/>
  <c r="M275" i="4"/>
  <c r="Q275" i="4" s="1"/>
  <c r="P274" i="4"/>
  <c r="O274" i="4"/>
  <c r="N274" i="4"/>
  <c r="M274" i="4"/>
  <c r="Q274" i="4" s="1"/>
  <c r="P273" i="4"/>
  <c r="O273" i="4"/>
  <c r="N273" i="4"/>
  <c r="M273" i="4"/>
  <c r="Q273" i="4" s="1"/>
  <c r="P272" i="4"/>
  <c r="O272" i="4"/>
  <c r="N272" i="4"/>
  <c r="M272" i="4"/>
  <c r="Q272" i="4" s="1"/>
  <c r="P271" i="4"/>
  <c r="O271" i="4"/>
  <c r="N271" i="4"/>
  <c r="M271" i="4"/>
  <c r="Q271" i="4" s="1"/>
  <c r="P270" i="4"/>
  <c r="O270" i="4"/>
  <c r="N270" i="4"/>
  <c r="M270" i="4"/>
  <c r="Q270" i="4" s="1"/>
  <c r="P269" i="4"/>
  <c r="O269" i="4"/>
  <c r="N269" i="4"/>
  <c r="M269" i="4"/>
  <c r="Q269" i="4" s="1"/>
  <c r="P268" i="4"/>
  <c r="O268" i="4"/>
  <c r="N268" i="4"/>
  <c r="M268" i="4"/>
  <c r="Q268" i="4" s="1"/>
  <c r="P267" i="4"/>
  <c r="O267" i="4"/>
  <c r="N267" i="4"/>
  <c r="M267" i="4"/>
  <c r="Q267" i="4" s="1"/>
  <c r="P266" i="4"/>
  <c r="O266" i="4"/>
  <c r="N266" i="4"/>
  <c r="M266" i="4"/>
  <c r="Q266" i="4" s="1"/>
  <c r="P265" i="4"/>
  <c r="O265" i="4"/>
  <c r="N265" i="4"/>
  <c r="M265" i="4"/>
  <c r="Q265" i="4" s="1"/>
  <c r="P264" i="4"/>
  <c r="O264" i="4"/>
  <c r="N264" i="4"/>
  <c r="M264" i="4"/>
  <c r="Q264" i="4" s="1"/>
  <c r="P263" i="4"/>
  <c r="O263" i="4"/>
  <c r="N263" i="4"/>
  <c r="M263" i="4"/>
  <c r="Q263" i="4" s="1"/>
  <c r="P262" i="4"/>
  <c r="O262" i="4"/>
  <c r="N262" i="4"/>
  <c r="M262" i="4"/>
  <c r="Q262" i="4" s="1"/>
  <c r="P261" i="4"/>
  <c r="O261" i="4"/>
  <c r="N261" i="4"/>
  <c r="M261" i="4"/>
  <c r="Q261" i="4" s="1"/>
  <c r="P260" i="4"/>
  <c r="O260" i="4"/>
  <c r="N260" i="4"/>
  <c r="M260" i="4"/>
  <c r="Q260" i="4" s="1"/>
  <c r="P259" i="4"/>
  <c r="O259" i="4"/>
  <c r="N259" i="4"/>
  <c r="M259" i="4"/>
  <c r="Q259" i="4" s="1"/>
  <c r="P258" i="4"/>
  <c r="O258" i="4"/>
  <c r="N258" i="4"/>
  <c r="M258" i="4"/>
  <c r="Q258" i="4" s="1"/>
  <c r="P257" i="4"/>
  <c r="O257" i="4"/>
  <c r="N257" i="4"/>
  <c r="M257" i="4"/>
  <c r="Q257" i="4" s="1"/>
  <c r="P256" i="4"/>
  <c r="O256" i="4"/>
  <c r="N256" i="4"/>
  <c r="M256" i="4"/>
  <c r="Q256" i="4" s="1"/>
  <c r="P255" i="4"/>
  <c r="O255" i="4"/>
  <c r="N255" i="4"/>
  <c r="M255" i="4"/>
  <c r="Q255" i="4" s="1"/>
  <c r="P254" i="4"/>
  <c r="O254" i="4"/>
  <c r="N254" i="4"/>
  <c r="M254" i="4"/>
  <c r="Q254" i="4" s="1"/>
  <c r="P253" i="4"/>
  <c r="O253" i="4"/>
  <c r="N253" i="4"/>
  <c r="M253" i="4"/>
  <c r="Q253" i="4" s="1"/>
  <c r="P252" i="4"/>
  <c r="O252" i="4"/>
  <c r="N252" i="4"/>
  <c r="M252" i="4"/>
  <c r="Q252" i="4" s="1"/>
  <c r="P251" i="4"/>
  <c r="O251" i="4"/>
  <c r="N251" i="4"/>
  <c r="M251" i="4"/>
  <c r="Q251" i="4" s="1"/>
  <c r="P250" i="4"/>
  <c r="O250" i="4"/>
  <c r="N250" i="4"/>
  <c r="M250" i="4"/>
  <c r="Q250" i="4" s="1"/>
  <c r="P249" i="4"/>
  <c r="O249" i="4"/>
  <c r="N249" i="4"/>
  <c r="M249" i="4"/>
  <c r="Q249" i="4" s="1"/>
  <c r="P248" i="4"/>
  <c r="O248" i="4"/>
  <c r="N248" i="4"/>
  <c r="M248" i="4"/>
  <c r="Q248" i="4" s="1"/>
  <c r="P247" i="4"/>
  <c r="O247" i="4"/>
  <c r="N247" i="4"/>
  <c r="M247" i="4"/>
  <c r="Q247" i="4" s="1"/>
  <c r="P246" i="4"/>
  <c r="O246" i="4"/>
  <c r="N246" i="4"/>
  <c r="M246" i="4"/>
  <c r="Q246" i="4" s="1"/>
  <c r="P245" i="4"/>
  <c r="O245" i="4"/>
  <c r="N245" i="4"/>
  <c r="M245" i="4"/>
  <c r="Q245" i="4" s="1"/>
  <c r="P244" i="4"/>
  <c r="O244" i="4"/>
  <c r="N244" i="4"/>
  <c r="M244" i="4"/>
  <c r="Q244" i="4" s="1"/>
  <c r="P243" i="4"/>
  <c r="O243" i="4"/>
  <c r="N243" i="4"/>
  <c r="M243" i="4"/>
  <c r="Q243" i="4" s="1"/>
  <c r="P242" i="4"/>
  <c r="O242" i="4"/>
  <c r="N242" i="4"/>
  <c r="M242" i="4"/>
  <c r="Q242" i="4" s="1"/>
  <c r="P241" i="4"/>
  <c r="O241" i="4"/>
  <c r="N241" i="4"/>
  <c r="M241" i="4"/>
  <c r="Q241" i="4" s="1"/>
  <c r="P240" i="4"/>
  <c r="O240" i="4"/>
  <c r="N240" i="4"/>
  <c r="M240" i="4"/>
  <c r="Q240" i="4" s="1"/>
  <c r="P239" i="4"/>
  <c r="O239" i="4"/>
  <c r="N239" i="4"/>
  <c r="M239" i="4"/>
  <c r="Q239" i="4" s="1"/>
  <c r="P238" i="4"/>
  <c r="O238" i="4"/>
  <c r="N238" i="4"/>
  <c r="M238" i="4"/>
  <c r="Q238" i="4" s="1"/>
  <c r="P237" i="4"/>
  <c r="O237" i="4"/>
  <c r="N237" i="4"/>
  <c r="M237" i="4"/>
  <c r="Q237" i="4" s="1"/>
  <c r="P236" i="4"/>
  <c r="O236" i="4"/>
  <c r="N236" i="4"/>
  <c r="M236" i="4"/>
  <c r="Q236" i="4" s="1"/>
  <c r="P235" i="4"/>
  <c r="O235" i="4"/>
  <c r="N235" i="4"/>
  <c r="M235" i="4"/>
  <c r="Q235" i="4" s="1"/>
  <c r="P234" i="4"/>
  <c r="O234" i="4"/>
  <c r="N234" i="4"/>
  <c r="M234" i="4"/>
  <c r="Q234" i="4" s="1"/>
  <c r="P233" i="4"/>
  <c r="O233" i="4"/>
  <c r="N233" i="4"/>
  <c r="M233" i="4"/>
  <c r="Q233" i="4" s="1"/>
  <c r="P232" i="4"/>
  <c r="O232" i="4"/>
  <c r="N232" i="4"/>
  <c r="M232" i="4"/>
  <c r="Q232" i="4" s="1"/>
  <c r="P231" i="4"/>
  <c r="O231" i="4"/>
  <c r="N231" i="4"/>
  <c r="M231" i="4"/>
  <c r="Q231" i="4" s="1"/>
  <c r="P230" i="4"/>
  <c r="O230" i="4"/>
  <c r="N230" i="4"/>
  <c r="M230" i="4"/>
  <c r="Q230" i="4" s="1"/>
  <c r="P229" i="4"/>
  <c r="O229" i="4"/>
  <c r="N229" i="4"/>
  <c r="M229" i="4"/>
  <c r="Q229" i="4" s="1"/>
  <c r="P228" i="4"/>
  <c r="O228" i="4"/>
  <c r="N228" i="4"/>
  <c r="M228" i="4"/>
  <c r="Q228" i="4" s="1"/>
  <c r="P227" i="4"/>
  <c r="O227" i="4"/>
  <c r="N227" i="4"/>
  <c r="M227" i="4"/>
  <c r="Q227" i="4" s="1"/>
  <c r="P226" i="4"/>
  <c r="O226" i="4"/>
  <c r="N226" i="4"/>
  <c r="M226" i="4"/>
  <c r="Q226" i="4" s="1"/>
  <c r="P225" i="4"/>
  <c r="O225" i="4"/>
  <c r="N225" i="4"/>
  <c r="M225" i="4"/>
  <c r="Q225" i="4" s="1"/>
  <c r="P224" i="4"/>
  <c r="O224" i="4"/>
  <c r="N224" i="4"/>
  <c r="M224" i="4"/>
  <c r="Q224" i="4" s="1"/>
  <c r="P223" i="4"/>
  <c r="O223" i="4"/>
  <c r="N223" i="4"/>
  <c r="M223" i="4"/>
  <c r="Q223" i="4" s="1"/>
  <c r="P222" i="4"/>
  <c r="O222" i="4"/>
  <c r="N222" i="4"/>
  <c r="M222" i="4"/>
  <c r="Q222" i="4" s="1"/>
  <c r="P221" i="4"/>
  <c r="O221" i="4"/>
  <c r="N221" i="4"/>
  <c r="M221" i="4"/>
  <c r="Q221" i="4" s="1"/>
  <c r="P220" i="4"/>
  <c r="O220" i="4"/>
  <c r="N220" i="4"/>
  <c r="M220" i="4"/>
  <c r="Q220" i="4" s="1"/>
  <c r="P219" i="4"/>
  <c r="O219" i="4"/>
  <c r="N219" i="4"/>
  <c r="M219" i="4"/>
  <c r="Q219" i="4" s="1"/>
  <c r="P218" i="4"/>
  <c r="O218" i="4"/>
  <c r="N218" i="4"/>
  <c r="M218" i="4"/>
  <c r="Q218" i="4" s="1"/>
  <c r="P217" i="4"/>
  <c r="O217" i="4"/>
  <c r="N217" i="4"/>
  <c r="M217" i="4"/>
  <c r="Q217" i="4" s="1"/>
  <c r="P216" i="4"/>
  <c r="O216" i="4"/>
  <c r="N216" i="4"/>
  <c r="M216" i="4"/>
  <c r="Q216" i="4" s="1"/>
  <c r="P215" i="4"/>
  <c r="O215" i="4"/>
  <c r="N215" i="4"/>
  <c r="M215" i="4"/>
  <c r="Q215" i="4" s="1"/>
  <c r="P214" i="4"/>
  <c r="O214" i="4"/>
  <c r="N214" i="4"/>
  <c r="M214" i="4"/>
  <c r="Q214" i="4" s="1"/>
  <c r="P213" i="4"/>
  <c r="O213" i="4"/>
  <c r="N213" i="4"/>
  <c r="M213" i="4"/>
  <c r="Q213" i="4" s="1"/>
  <c r="P212" i="4"/>
  <c r="O212" i="4"/>
  <c r="N212" i="4"/>
  <c r="M212" i="4"/>
  <c r="Q212" i="4" s="1"/>
  <c r="P211" i="4"/>
  <c r="O211" i="4"/>
  <c r="N211" i="4"/>
  <c r="M211" i="4"/>
  <c r="Q211" i="4" s="1"/>
  <c r="P210" i="4"/>
  <c r="O210" i="4"/>
  <c r="N210" i="4"/>
  <c r="M210" i="4"/>
  <c r="Q210" i="4" s="1"/>
  <c r="P209" i="4"/>
  <c r="O209" i="4"/>
  <c r="N209" i="4"/>
  <c r="M209" i="4"/>
  <c r="Q209" i="4" s="1"/>
  <c r="P208" i="4"/>
  <c r="O208" i="4"/>
  <c r="N208" i="4"/>
  <c r="M208" i="4"/>
  <c r="Q208" i="4" s="1"/>
  <c r="P207" i="4"/>
  <c r="O207" i="4"/>
  <c r="N207" i="4"/>
  <c r="M207" i="4"/>
  <c r="Q207" i="4" s="1"/>
  <c r="P206" i="4"/>
  <c r="O206" i="4"/>
  <c r="N206" i="4"/>
  <c r="M206" i="4"/>
  <c r="Q206" i="4" s="1"/>
  <c r="P205" i="4"/>
  <c r="O205" i="4"/>
  <c r="N205" i="4"/>
  <c r="M205" i="4"/>
  <c r="Q205" i="4" s="1"/>
  <c r="P204" i="4"/>
  <c r="O204" i="4"/>
  <c r="N204" i="4"/>
  <c r="M204" i="4"/>
  <c r="Q204" i="4" s="1"/>
  <c r="P203" i="4"/>
  <c r="O203" i="4"/>
  <c r="N203" i="4"/>
  <c r="M203" i="4"/>
  <c r="Q203" i="4" s="1"/>
  <c r="P202" i="4"/>
  <c r="O202" i="4"/>
  <c r="N202" i="4"/>
  <c r="M202" i="4"/>
  <c r="Q202" i="4" s="1"/>
  <c r="P201" i="4"/>
  <c r="O201" i="4"/>
  <c r="N201" i="4"/>
  <c r="M201" i="4"/>
  <c r="Q201" i="4" s="1"/>
  <c r="P200" i="4"/>
  <c r="O200" i="4"/>
  <c r="N200" i="4"/>
  <c r="M200" i="4"/>
  <c r="Q200" i="4" s="1"/>
  <c r="P199" i="4"/>
  <c r="O199" i="4"/>
  <c r="N199" i="4"/>
  <c r="M199" i="4"/>
  <c r="Q199" i="4" s="1"/>
  <c r="P198" i="4"/>
  <c r="O198" i="4"/>
  <c r="N198" i="4"/>
  <c r="M198" i="4"/>
  <c r="Q198" i="4" s="1"/>
  <c r="P197" i="4"/>
  <c r="O197" i="4"/>
  <c r="N197" i="4"/>
  <c r="M197" i="4"/>
  <c r="Q197" i="4" s="1"/>
  <c r="P196" i="4"/>
  <c r="O196" i="4"/>
  <c r="N196" i="4"/>
  <c r="M196" i="4"/>
  <c r="Q196" i="4" s="1"/>
  <c r="P195" i="4"/>
  <c r="O195" i="4"/>
  <c r="N195" i="4"/>
  <c r="M195" i="4"/>
  <c r="Q195" i="4" s="1"/>
  <c r="P194" i="4"/>
  <c r="O194" i="4"/>
  <c r="N194" i="4"/>
  <c r="M194" i="4"/>
  <c r="Q194" i="4" s="1"/>
  <c r="P193" i="4"/>
  <c r="O193" i="4"/>
  <c r="N193" i="4"/>
  <c r="M193" i="4"/>
  <c r="Q193" i="4" s="1"/>
  <c r="P192" i="4"/>
  <c r="O192" i="4"/>
  <c r="N192" i="4"/>
  <c r="M192" i="4"/>
  <c r="Q192" i="4" s="1"/>
  <c r="P191" i="4"/>
  <c r="O191" i="4"/>
  <c r="N191" i="4"/>
  <c r="M191" i="4"/>
  <c r="Q191" i="4" s="1"/>
  <c r="P190" i="4"/>
  <c r="O190" i="4"/>
  <c r="N190" i="4"/>
  <c r="M190" i="4"/>
  <c r="Q190" i="4" s="1"/>
  <c r="P189" i="4"/>
  <c r="O189" i="4"/>
  <c r="N189" i="4"/>
  <c r="M189" i="4"/>
  <c r="Q189" i="4" s="1"/>
  <c r="P188" i="4"/>
  <c r="O188" i="4"/>
  <c r="N188" i="4"/>
  <c r="M188" i="4"/>
  <c r="Q188" i="4" s="1"/>
  <c r="P187" i="4"/>
  <c r="O187" i="4"/>
  <c r="N187" i="4"/>
  <c r="M187" i="4"/>
  <c r="Q187" i="4" s="1"/>
  <c r="P186" i="4"/>
  <c r="O186" i="4"/>
  <c r="N186" i="4"/>
  <c r="M186" i="4"/>
  <c r="Q186" i="4" s="1"/>
  <c r="P185" i="4"/>
  <c r="O185" i="4"/>
  <c r="N185" i="4"/>
  <c r="M185" i="4"/>
  <c r="Q185" i="4" s="1"/>
  <c r="P184" i="4"/>
  <c r="O184" i="4"/>
  <c r="N184" i="4"/>
  <c r="M184" i="4"/>
  <c r="Q184" i="4" s="1"/>
  <c r="P183" i="4"/>
  <c r="O183" i="4"/>
  <c r="N183" i="4"/>
  <c r="M183" i="4"/>
  <c r="Q183" i="4" s="1"/>
  <c r="P182" i="4"/>
  <c r="O182" i="4"/>
  <c r="N182" i="4"/>
  <c r="M182" i="4"/>
  <c r="Q182" i="4" s="1"/>
  <c r="P181" i="4"/>
  <c r="O181" i="4"/>
  <c r="N181" i="4"/>
  <c r="M181" i="4"/>
  <c r="Q181" i="4" s="1"/>
  <c r="P180" i="4"/>
  <c r="O180" i="4"/>
  <c r="N180" i="4"/>
  <c r="M180" i="4"/>
  <c r="Q180" i="4" s="1"/>
  <c r="P179" i="4"/>
  <c r="O179" i="4"/>
  <c r="N179" i="4"/>
  <c r="M179" i="4"/>
  <c r="Q179" i="4" s="1"/>
  <c r="P178" i="4"/>
  <c r="O178" i="4"/>
  <c r="N178" i="4"/>
  <c r="M178" i="4"/>
  <c r="Q178" i="4" s="1"/>
  <c r="P177" i="4"/>
  <c r="O177" i="4"/>
  <c r="N177" i="4"/>
  <c r="M177" i="4"/>
  <c r="Q177" i="4" s="1"/>
  <c r="P176" i="4"/>
  <c r="O176" i="4"/>
  <c r="N176" i="4"/>
  <c r="M176" i="4"/>
  <c r="Q176" i="4" s="1"/>
  <c r="P175" i="4"/>
  <c r="O175" i="4"/>
  <c r="N175" i="4"/>
  <c r="M175" i="4"/>
  <c r="Q175" i="4" s="1"/>
  <c r="P174" i="4"/>
  <c r="O174" i="4"/>
  <c r="N174" i="4"/>
  <c r="M174" i="4"/>
  <c r="Q174" i="4" s="1"/>
  <c r="P173" i="4"/>
  <c r="O173" i="4"/>
  <c r="N173" i="4"/>
  <c r="M173" i="4"/>
  <c r="Q173" i="4" s="1"/>
  <c r="P172" i="4"/>
  <c r="O172" i="4"/>
  <c r="N172" i="4"/>
  <c r="M172" i="4"/>
  <c r="Q172" i="4" s="1"/>
  <c r="P171" i="4"/>
  <c r="O171" i="4"/>
  <c r="N171" i="4"/>
  <c r="M171" i="4"/>
  <c r="Q171" i="4" s="1"/>
  <c r="P170" i="4"/>
  <c r="O170" i="4"/>
  <c r="N170" i="4"/>
  <c r="M170" i="4"/>
  <c r="Q170" i="4" s="1"/>
  <c r="P169" i="4"/>
  <c r="O169" i="4"/>
  <c r="N169" i="4"/>
  <c r="M169" i="4"/>
  <c r="Q169" i="4" s="1"/>
  <c r="P168" i="4"/>
  <c r="O168" i="4"/>
  <c r="N168" i="4"/>
  <c r="M168" i="4"/>
  <c r="Q168" i="4" s="1"/>
  <c r="P167" i="4"/>
  <c r="O167" i="4"/>
  <c r="N167" i="4"/>
  <c r="M167" i="4"/>
  <c r="Q167" i="4" s="1"/>
  <c r="P166" i="4"/>
  <c r="O166" i="4"/>
  <c r="N166" i="4"/>
  <c r="M166" i="4"/>
  <c r="Q166" i="4" s="1"/>
  <c r="P165" i="4"/>
  <c r="O165" i="4"/>
  <c r="N165" i="4"/>
  <c r="M165" i="4"/>
  <c r="Q165" i="4" s="1"/>
  <c r="P164" i="4"/>
  <c r="O164" i="4"/>
  <c r="N164" i="4"/>
  <c r="M164" i="4"/>
  <c r="Q164" i="4" s="1"/>
  <c r="P163" i="4"/>
  <c r="O163" i="4"/>
  <c r="N163" i="4"/>
  <c r="M163" i="4"/>
  <c r="Q163" i="4" s="1"/>
  <c r="P162" i="4"/>
  <c r="O162" i="4"/>
  <c r="N162" i="4"/>
  <c r="M162" i="4"/>
  <c r="Q162" i="4" s="1"/>
  <c r="P161" i="4"/>
  <c r="O161" i="4"/>
  <c r="N161" i="4"/>
  <c r="M161" i="4"/>
  <c r="Q161" i="4" s="1"/>
  <c r="P160" i="4"/>
  <c r="O160" i="4"/>
  <c r="N160" i="4"/>
  <c r="M160" i="4"/>
  <c r="Q160" i="4" s="1"/>
  <c r="P159" i="4"/>
  <c r="O159" i="4"/>
  <c r="N159" i="4"/>
  <c r="M159" i="4"/>
  <c r="Q159" i="4" s="1"/>
  <c r="P158" i="4"/>
  <c r="O158" i="4"/>
  <c r="N158" i="4"/>
  <c r="M158" i="4"/>
  <c r="Q158" i="4" s="1"/>
  <c r="P157" i="4"/>
  <c r="O157" i="4"/>
  <c r="N157" i="4"/>
  <c r="M157" i="4"/>
  <c r="Q157" i="4" s="1"/>
  <c r="P156" i="4"/>
  <c r="O156" i="4"/>
  <c r="N156" i="4"/>
  <c r="M156" i="4"/>
  <c r="Q156" i="4" s="1"/>
  <c r="P155" i="4"/>
  <c r="O155" i="4"/>
  <c r="N155" i="4"/>
  <c r="M155" i="4"/>
  <c r="Q155" i="4" s="1"/>
  <c r="P154" i="4"/>
  <c r="O154" i="4"/>
  <c r="N154" i="4"/>
  <c r="M154" i="4"/>
  <c r="Q154" i="4" s="1"/>
  <c r="P153" i="4"/>
  <c r="O153" i="4"/>
  <c r="N153" i="4"/>
  <c r="M153" i="4"/>
  <c r="Q153" i="4" s="1"/>
  <c r="P152" i="4"/>
  <c r="O152" i="4"/>
  <c r="N152" i="4"/>
  <c r="M152" i="4"/>
  <c r="Q152" i="4" s="1"/>
  <c r="P151" i="4"/>
  <c r="O151" i="4"/>
  <c r="N151" i="4"/>
  <c r="M151" i="4"/>
  <c r="Q151" i="4" s="1"/>
  <c r="P150" i="4"/>
  <c r="O150" i="4"/>
  <c r="N150" i="4"/>
  <c r="M150" i="4"/>
  <c r="Q150" i="4" s="1"/>
  <c r="P149" i="4"/>
  <c r="O149" i="4"/>
  <c r="N149" i="4"/>
  <c r="M149" i="4"/>
  <c r="Q149" i="4" s="1"/>
  <c r="P148" i="4"/>
  <c r="O148" i="4"/>
  <c r="N148" i="4"/>
  <c r="M148" i="4"/>
  <c r="Q148" i="4" s="1"/>
  <c r="P147" i="4"/>
  <c r="O147" i="4"/>
  <c r="N147" i="4"/>
  <c r="M147" i="4"/>
  <c r="Q147" i="4" s="1"/>
  <c r="P146" i="4"/>
  <c r="O146" i="4"/>
  <c r="N146" i="4"/>
  <c r="M146" i="4"/>
  <c r="Q146" i="4" s="1"/>
  <c r="P145" i="4"/>
  <c r="O145" i="4"/>
  <c r="N145" i="4"/>
  <c r="M145" i="4"/>
  <c r="Q145" i="4" s="1"/>
  <c r="P144" i="4"/>
  <c r="O144" i="4"/>
  <c r="N144" i="4"/>
  <c r="M144" i="4"/>
  <c r="Q144" i="4" s="1"/>
  <c r="P143" i="4"/>
  <c r="O143" i="4"/>
  <c r="N143" i="4"/>
  <c r="M143" i="4"/>
  <c r="Q143" i="4" s="1"/>
  <c r="P142" i="4"/>
  <c r="O142" i="4"/>
  <c r="N142" i="4"/>
  <c r="M142" i="4"/>
  <c r="Q142" i="4" s="1"/>
  <c r="P141" i="4"/>
  <c r="O141" i="4"/>
  <c r="N141" i="4"/>
  <c r="M141" i="4"/>
  <c r="Q141" i="4" s="1"/>
  <c r="P140" i="4"/>
  <c r="O140" i="4"/>
  <c r="N140" i="4"/>
  <c r="M140" i="4"/>
  <c r="Q140" i="4" s="1"/>
  <c r="P139" i="4"/>
  <c r="O139" i="4"/>
  <c r="N139" i="4"/>
  <c r="M139" i="4"/>
  <c r="Q139" i="4" s="1"/>
  <c r="P138" i="4"/>
  <c r="O138" i="4"/>
  <c r="N138" i="4"/>
  <c r="M138" i="4"/>
  <c r="Q138" i="4" s="1"/>
  <c r="P137" i="4"/>
  <c r="O137" i="4"/>
  <c r="N137" i="4"/>
  <c r="M137" i="4"/>
  <c r="Q137" i="4" s="1"/>
  <c r="P136" i="4"/>
  <c r="O136" i="4"/>
  <c r="N136" i="4"/>
  <c r="M136" i="4"/>
  <c r="Q136" i="4" s="1"/>
  <c r="P135" i="4"/>
  <c r="O135" i="4"/>
  <c r="N135" i="4"/>
  <c r="M135" i="4"/>
  <c r="Q135" i="4" s="1"/>
  <c r="P134" i="4"/>
  <c r="O134" i="4"/>
  <c r="N134" i="4"/>
  <c r="M134" i="4"/>
  <c r="Q134" i="4" s="1"/>
  <c r="P133" i="4"/>
  <c r="O133" i="4"/>
  <c r="N133" i="4"/>
  <c r="M133" i="4"/>
  <c r="Q133" i="4" s="1"/>
  <c r="P132" i="4"/>
  <c r="O132" i="4"/>
  <c r="N132" i="4"/>
  <c r="M132" i="4"/>
  <c r="Q132" i="4" s="1"/>
  <c r="P131" i="4"/>
  <c r="O131" i="4"/>
  <c r="N131" i="4"/>
  <c r="M131" i="4"/>
  <c r="Q131" i="4" s="1"/>
  <c r="P130" i="4"/>
  <c r="O130" i="4"/>
  <c r="N130" i="4"/>
  <c r="M130" i="4"/>
  <c r="Q130" i="4" s="1"/>
  <c r="P129" i="4"/>
  <c r="O129" i="4"/>
  <c r="N129" i="4"/>
  <c r="M129" i="4"/>
  <c r="Q129" i="4" s="1"/>
  <c r="P128" i="4"/>
  <c r="O128" i="4"/>
  <c r="N128" i="4"/>
  <c r="M128" i="4"/>
  <c r="Q128" i="4" s="1"/>
  <c r="P127" i="4"/>
  <c r="O127" i="4"/>
  <c r="N127" i="4"/>
  <c r="M127" i="4"/>
  <c r="Q127" i="4" s="1"/>
  <c r="P126" i="4"/>
  <c r="O126" i="4"/>
  <c r="N126" i="4"/>
  <c r="M126" i="4"/>
  <c r="Q126" i="4" s="1"/>
  <c r="P125" i="4"/>
  <c r="O125" i="4"/>
  <c r="N125" i="4"/>
  <c r="M125" i="4"/>
  <c r="Q125" i="4" s="1"/>
  <c r="P124" i="4"/>
  <c r="O124" i="4"/>
  <c r="N124" i="4"/>
  <c r="M124" i="4"/>
  <c r="Q124" i="4" s="1"/>
  <c r="P123" i="4"/>
  <c r="O123" i="4"/>
  <c r="N123" i="4"/>
  <c r="M123" i="4"/>
  <c r="Q123" i="4" s="1"/>
  <c r="P122" i="4"/>
  <c r="O122" i="4"/>
  <c r="N122" i="4"/>
  <c r="M122" i="4"/>
  <c r="Q122" i="4" s="1"/>
  <c r="P121" i="4"/>
  <c r="O121" i="4"/>
  <c r="N121" i="4"/>
  <c r="M121" i="4"/>
  <c r="Q121" i="4" s="1"/>
  <c r="P120" i="4"/>
  <c r="O120" i="4"/>
  <c r="N120" i="4"/>
  <c r="M120" i="4"/>
  <c r="Q120" i="4" s="1"/>
  <c r="P119" i="4"/>
  <c r="O119" i="4"/>
  <c r="N119" i="4"/>
  <c r="M119" i="4"/>
  <c r="Q119" i="4" s="1"/>
  <c r="P118" i="4"/>
  <c r="O118" i="4"/>
  <c r="N118" i="4"/>
  <c r="M118" i="4"/>
  <c r="Q118" i="4" s="1"/>
  <c r="P117" i="4"/>
  <c r="O117" i="4"/>
  <c r="N117" i="4"/>
  <c r="M117" i="4"/>
  <c r="Q117" i="4" s="1"/>
  <c r="P116" i="4"/>
  <c r="O116" i="4"/>
  <c r="N116" i="4"/>
  <c r="M116" i="4"/>
  <c r="Q116" i="4" s="1"/>
  <c r="P115" i="4"/>
  <c r="O115" i="4"/>
  <c r="N115" i="4"/>
  <c r="M115" i="4"/>
  <c r="Q115" i="4" s="1"/>
  <c r="P114" i="4"/>
  <c r="O114" i="4"/>
  <c r="N114" i="4"/>
  <c r="M114" i="4"/>
  <c r="Q114" i="4" s="1"/>
  <c r="P113" i="4"/>
  <c r="O113" i="4"/>
  <c r="N113" i="4"/>
  <c r="M113" i="4"/>
  <c r="Q113" i="4" s="1"/>
  <c r="P112" i="4"/>
  <c r="O112" i="4"/>
  <c r="N112" i="4"/>
  <c r="M112" i="4"/>
  <c r="Q112" i="4" s="1"/>
  <c r="P111" i="4"/>
  <c r="O111" i="4"/>
  <c r="N111" i="4"/>
  <c r="M111" i="4"/>
  <c r="Q111" i="4" s="1"/>
  <c r="P110" i="4"/>
  <c r="O110" i="4"/>
  <c r="N110" i="4"/>
  <c r="M110" i="4"/>
  <c r="Q110" i="4" s="1"/>
  <c r="P109" i="4"/>
  <c r="O109" i="4"/>
  <c r="N109" i="4"/>
  <c r="M109" i="4"/>
  <c r="Q109" i="4" s="1"/>
  <c r="P108" i="4"/>
  <c r="O108" i="4"/>
  <c r="N108" i="4"/>
  <c r="M108" i="4"/>
  <c r="Q108" i="4" s="1"/>
  <c r="P107" i="4"/>
  <c r="O107" i="4"/>
  <c r="N107" i="4"/>
  <c r="M107" i="4"/>
  <c r="Q107" i="4" s="1"/>
  <c r="P106" i="4"/>
  <c r="O106" i="4"/>
  <c r="N106" i="4"/>
  <c r="M106" i="4"/>
  <c r="Q106" i="4" s="1"/>
  <c r="P105" i="4"/>
  <c r="O105" i="4"/>
  <c r="N105" i="4"/>
  <c r="M105" i="4"/>
  <c r="Q105" i="4" s="1"/>
  <c r="P104" i="4"/>
  <c r="O104" i="4"/>
  <c r="N104" i="4"/>
  <c r="M104" i="4"/>
  <c r="Q104" i="4" s="1"/>
  <c r="P103" i="4"/>
  <c r="O103" i="4"/>
  <c r="N103" i="4"/>
  <c r="M103" i="4"/>
  <c r="Q103" i="4" s="1"/>
  <c r="P102" i="4"/>
  <c r="O102" i="4"/>
  <c r="N102" i="4"/>
  <c r="M102" i="4"/>
  <c r="Q102" i="4" s="1"/>
  <c r="P101" i="4"/>
  <c r="O101" i="4"/>
  <c r="N101" i="4"/>
  <c r="M101" i="4"/>
  <c r="Q101" i="4" s="1"/>
  <c r="P100" i="4"/>
  <c r="O100" i="4"/>
  <c r="N100" i="4"/>
  <c r="M100" i="4"/>
  <c r="Q100" i="4" s="1"/>
  <c r="P99" i="4"/>
  <c r="O99" i="4"/>
  <c r="N99" i="4"/>
  <c r="M99" i="4"/>
  <c r="Q99" i="4" s="1"/>
  <c r="P98" i="4"/>
  <c r="O98" i="4"/>
  <c r="N98" i="4"/>
  <c r="M98" i="4"/>
  <c r="Q98" i="4" s="1"/>
  <c r="P97" i="4"/>
  <c r="O97" i="4"/>
  <c r="N97" i="4"/>
  <c r="M97" i="4"/>
  <c r="Q97" i="4" s="1"/>
  <c r="P96" i="4"/>
  <c r="O96" i="4"/>
  <c r="N96" i="4"/>
  <c r="M96" i="4"/>
  <c r="Q96" i="4" s="1"/>
  <c r="P95" i="4"/>
  <c r="O95" i="4"/>
  <c r="N95" i="4"/>
  <c r="M95" i="4"/>
  <c r="Q95" i="4" s="1"/>
  <c r="P94" i="4"/>
  <c r="O94" i="4"/>
  <c r="N94" i="4"/>
  <c r="M94" i="4"/>
  <c r="Q94" i="4" s="1"/>
  <c r="P93" i="4"/>
  <c r="O93" i="4"/>
  <c r="N93" i="4"/>
  <c r="M93" i="4"/>
  <c r="Q93" i="4" s="1"/>
  <c r="P92" i="4"/>
  <c r="O92" i="4"/>
  <c r="N92" i="4"/>
  <c r="M92" i="4"/>
  <c r="Q92" i="4" s="1"/>
  <c r="P91" i="4"/>
  <c r="O91" i="4"/>
  <c r="N91" i="4"/>
  <c r="M91" i="4"/>
  <c r="Q91" i="4" s="1"/>
  <c r="P90" i="4"/>
  <c r="O90" i="4"/>
  <c r="N90" i="4"/>
  <c r="M90" i="4"/>
  <c r="Q90" i="4" s="1"/>
  <c r="P89" i="4"/>
  <c r="O89" i="4"/>
  <c r="N89" i="4"/>
  <c r="M89" i="4"/>
  <c r="Q89" i="4" s="1"/>
  <c r="P88" i="4"/>
  <c r="O88" i="4"/>
  <c r="N88" i="4"/>
  <c r="M88" i="4"/>
  <c r="Q88" i="4" s="1"/>
  <c r="P87" i="4"/>
  <c r="O87" i="4"/>
  <c r="N87" i="4"/>
  <c r="M87" i="4"/>
  <c r="Q87" i="4" s="1"/>
  <c r="P86" i="4"/>
  <c r="O86" i="4"/>
  <c r="N86" i="4"/>
  <c r="M86" i="4"/>
  <c r="Q86" i="4" s="1"/>
  <c r="P85" i="4"/>
  <c r="O85" i="4"/>
  <c r="N85" i="4"/>
  <c r="M85" i="4"/>
  <c r="Q85" i="4" s="1"/>
  <c r="P84" i="4"/>
  <c r="O84" i="4"/>
  <c r="N84" i="4"/>
  <c r="M84" i="4"/>
  <c r="Q84" i="4" s="1"/>
  <c r="P83" i="4"/>
  <c r="O83" i="4"/>
  <c r="N83" i="4"/>
  <c r="M83" i="4"/>
  <c r="Q83" i="4" s="1"/>
  <c r="P82" i="4"/>
  <c r="O82" i="4"/>
  <c r="N82" i="4"/>
  <c r="M82" i="4"/>
  <c r="Q82" i="4" s="1"/>
  <c r="P81" i="4"/>
  <c r="O81" i="4"/>
  <c r="N81" i="4"/>
  <c r="M81" i="4"/>
  <c r="Q81" i="4" s="1"/>
  <c r="P80" i="4"/>
  <c r="O80" i="4"/>
  <c r="N80" i="4"/>
  <c r="M80" i="4"/>
  <c r="Q80" i="4" s="1"/>
  <c r="P79" i="4"/>
  <c r="O79" i="4"/>
  <c r="N79" i="4"/>
  <c r="M79" i="4"/>
  <c r="Q79" i="4" s="1"/>
  <c r="P78" i="4"/>
  <c r="O78" i="4"/>
  <c r="N78" i="4"/>
  <c r="M78" i="4"/>
  <c r="Q78" i="4" s="1"/>
  <c r="P77" i="4"/>
  <c r="O77" i="4"/>
  <c r="N77" i="4"/>
  <c r="M77" i="4"/>
  <c r="Q77" i="4" s="1"/>
  <c r="P76" i="4"/>
  <c r="O76" i="4"/>
  <c r="N76" i="4"/>
  <c r="M76" i="4"/>
  <c r="Q76" i="4" s="1"/>
  <c r="P75" i="4"/>
  <c r="O75" i="4"/>
  <c r="N75" i="4"/>
  <c r="M75" i="4"/>
  <c r="Q75" i="4" s="1"/>
  <c r="P74" i="4"/>
  <c r="O74" i="4"/>
  <c r="N74" i="4"/>
  <c r="M74" i="4"/>
  <c r="Q74" i="4" s="1"/>
  <c r="P73" i="4"/>
  <c r="O73" i="4"/>
  <c r="N73" i="4"/>
  <c r="M73" i="4"/>
  <c r="Q73" i="4" s="1"/>
  <c r="P72" i="4"/>
  <c r="O72" i="4"/>
  <c r="N72" i="4"/>
  <c r="M72" i="4"/>
  <c r="Q72" i="4" s="1"/>
  <c r="P71" i="4"/>
  <c r="O71" i="4"/>
  <c r="N71" i="4"/>
  <c r="M71" i="4"/>
  <c r="Q71" i="4" s="1"/>
  <c r="P70" i="4"/>
  <c r="O70" i="4"/>
  <c r="N70" i="4"/>
  <c r="M70" i="4"/>
  <c r="Q70" i="4" s="1"/>
  <c r="P69" i="4"/>
  <c r="O69" i="4"/>
  <c r="N69" i="4"/>
  <c r="M69" i="4"/>
  <c r="Q69" i="4" s="1"/>
  <c r="P68" i="4"/>
  <c r="O68" i="4"/>
  <c r="N68" i="4"/>
  <c r="M68" i="4"/>
  <c r="Q68" i="4" s="1"/>
  <c r="P67" i="4"/>
  <c r="O67" i="4"/>
  <c r="N67" i="4"/>
  <c r="M67" i="4"/>
  <c r="Q67" i="4" s="1"/>
  <c r="P66" i="4"/>
  <c r="O66" i="4"/>
  <c r="N66" i="4"/>
  <c r="M66" i="4"/>
  <c r="Q66" i="4" s="1"/>
  <c r="P65" i="4"/>
  <c r="O65" i="4"/>
  <c r="N65" i="4"/>
  <c r="M65" i="4"/>
  <c r="Q65" i="4" s="1"/>
  <c r="P64" i="4"/>
  <c r="O64" i="4"/>
  <c r="N64" i="4"/>
  <c r="M64" i="4"/>
  <c r="Q64" i="4" s="1"/>
  <c r="P63" i="4"/>
  <c r="O63" i="4"/>
  <c r="N63" i="4"/>
  <c r="M63" i="4"/>
  <c r="Q63" i="4" s="1"/>
  <c r="P62" i="4"/>
  <c r="O62" i="4"/>
  <c r="N62" i="4"/>
  <c r="M62" i="4"/>
  <c r="Q62" i="4" s="1"/>
  <c r="P61" i="4"/>
  <c r="O61" i="4"/>
  <c r="N61" i="4"/>
  <c r="M61" i="4"/>
  <c r="Q61" i="4" s="1"/>
  <c r="P60" i="4"/>
  <c r="O60" i="4"/>
  <c r="N60" i="4"/>
  <c r="M60" i="4"/>
  <c r="Q60" i="4" s="1"/>
  <c r="P59" i="4"/>
  <c r="O59" i="4"/>
  <c r="N59" i="4"/>
  <c r="M59" i="4"/>
  <c r="Q59" i="4" s="1"/>
  <c r="P58" i="4"/>
  <c r="O58" i="4"/>
  <c r="N58" i="4"/>
  <c r="M58" i="4"/>
  <c r="Q58" i="4" s="1"/>
  <c r="P57" i="4"/>
  <c r="O57" i="4"/>
  <c r="N57" i="4"/>
  <c r="M57" i="4"/>
  <c r="Q57" i="4" s="1"/>
  <c r="P56" i="4"/>
  <c r="O56" i="4"/>
  <c r="N56" i="4"/>
  <c r="M56" i="4"/>
  <c r="Q56" i="4" s="1"/>
  <c r="P55" i="4"/>
  <c r="O55" i="4"/>
  <c r="N55" i="4"/>
  <c r="M55" i="4"/>
  <c r="Q55" i="4" s="1"/>
  <c r="P54" i="4"/>
  <c r="O54" i="4"/>
  <c r="N54" i="4"/>
  <c r="M54" i="4"/>
  <c r="Q54" i="4" s="1"/>
  <c r="P53" i="4"/>
  <c r="O53" i="4"/>
  <c r="N53" i="4"/>
  <c r="M53" i="4"/>
  <c r="Q53" i="4" s="1"/>
  <c r="P52" i="4"/>
  <c r="O52" i="4"/>
  <c r="N52" i="4"/>
  <c r="M52" i="4"/>
  <c r="Q52" i="4" s="1"/>
  <c r="P51" i="4"/>
  <c r="O51" i="4"/>
  <c r="N51" i="4"/>
  <c r="M51" i="4"/>
  <c r="Q51" i="4" s="1"/>
  <c r="P50" i="4"/>
  <c r="O50" i="4"/>
  <c r="N50" i="4"/>
  <c r="M50" i="4"/>
  <c r="Q50" i="4" s="1"/>
  <c r="P49" i="4"/>
  <c r="O49" i="4"/>
  <c r="N49" i="4"/>
  <c r="M49" i="4"/>
  <c r="Q49" i="4" s="1"/>
  <c r="P48" i="4"/>
  <c r="O48" i="4"/>
  <c r="N48" i="4"/>
  <c r="M48" i="4"/>
  <c r="Q48" i="4" s="1"/>
  <c r="P47" i="4"/>
  <c r="O47" i="4"/>
  <c r="N47" i="4"/>
  <c r="M47" i="4"/>
  <c r="Q47" i="4" s="1"/>
  <c r="P46" i="4"/>
  <c r="O46" i="4"/>
  <c r="N46" i="4"/>
  <c r="M46" i="4"/>
  <c r="Q46" i="4" s="1"/>
  <c r="P45" i="4"/>
  <c r="O45" i="4"/>
  <c r="N45" i="4"/>
  <c r="M45" i="4"/>
  <c r="Q45" i="4" s="1"/>
  <c r="P44" i="4"/>
  <c r="O44" i="4"/>
  <c r="N44" i="4"/>
  <c r="M44" i="4"/>
  <c r="Q44" i="4" s="1"/>
  <c r="P43" i="4"/>
  <c r="O43" i="4"/>
  <c r="N43" i="4"/>
  <c r="M43" i="4"/>
  <c r="Q43" i="4" s="1"/>
  <c r="P42" i="4"/>
  <c r="O42" i="4"/>
  <c r="N42" i="4"/>
  <c r="M42" i="4"/>
  <c r="Q42" i="4" s="1"/>
  <c r="P41" i="4"/>
  <c r="O41" i="4"/>
  <c r="N41" i="4"/>
  <c r="M41" i="4"/>
  <c r="Q41" i="4" s="1"/>
  <c r="P40" i="4"/>
  <c r="O40" i="4"/>
  <c r="N40" i="4"/>
  <c r="M40" i="4"/>
  <c r="Q40" i="4" s="1"/>
  <c r="P39" i="4"/>
  <c r="O39" i="4"/>
  <c r="N39" i="4"/>
  <c r="M39" i="4"/>
  <c r="Q39" i="4" s="1"/>
  <c r="P38" i="4"/>
  <c r="O38" i="4"/>
  <c r="N38" i="4"/>
  <c r="M38" i="4"/>
  <c r="Q38" i="4" s="1"/>
  <c r="P37" i="4"/>
  <c r="O37" i="4"/>
  <c r="N37" i="4"/>
  <c r="M37" i="4"/>
  <c r="Q37" i="4" s="1"/>
  <c r="P36" i="4"/>
  <c r="O36" i="4"/>
  <c r="N36" i="4"/>
  <c r="M36" i="4"/>
  <c r="Q36" i="4" s="1"/>
  <c r="P35" i="4"/>
  <c r="O35" i="4"/>
  <c r="N35" i="4"/>
  <c r="M35" i="4"/>
  <c r="Q35" i="4" s="1"/>
  <c r="P34" i="4"/>
  <c r="O34" i="4"/>
  <c r="N34" i="4"/>
  <c r="M34" i="4"/>
  <c r="Q34" i="4" s="1"/>
  <c r="P33" i="4"/>
  <c r="O33" i="4"/>
  <c r="N33" i="4"/>
  <c r="M33" i="4"/>
  <c r="Q33" i="4" s="1"/>
  <c r="P32" i="4"/>
  <c r="O32" i="4"/>
  <c r="N32" i="4"/>
  <c r="M32" i="4"/>
  <c r="Q32" i="4" s="1"/>
  <c r="P31" i="4"/>
  <c r="O31" i="4"/>
  <c r="N31" i="4"/>
  <c r="M31" i="4"/>
  <c r="Q31" i="4" s="1"/>
  <c r="P30" i="4"/>
  <c r="O30" i="4"/>
  <c r="N30" i="4"/>
  <c r="M30" i="4"/>
  <c r="Q30" i="4" s="1"/>
  <c r="P29" i="4"/>
  <c r="O29" i="4"/>
  <c r="N29" i="4"/>
  <c r="M29" i="4"/>
  <c r="Q29" i="4" s="1"/>
  <c r="P28" i="4"/>
  <c r="O28" i="4"/>
  <c r="N28" i="4"/>
  <c r="M28" i="4"/>
  <c r="Q28" i="4" s="1"/>
  <c r="P27" i="4"/>
  <c r="O27" i="4"/>
  <c r="N27" i="4"/>
  <c r="M27" i="4"/>
  <c r="Q27" i="4" s="1"/>
  <c r="P26" i="4"/>
  <c r="O26" i="4"/>
  <c r="N26" i="4"/>
  <c r="M26" i="4"/>
  <c r="Q26" i="4" s="1"/>
  <c r="P25" i="4"/>
  <c r="O25" i="4"/>
  <c r="N25" i="4"/>
  <c r="M25" i="4"/>
  <c r="Q25" i="4" s="1"/>
  <c r="P24" i="4"/>
  <c r="O24" i="4"/>
  <c r="N24" i="4"/>
  <c r="M24" i="4"/>
  <c r="Q24" i="4" s="1"/>
  <c r="P23" i="4"/>
  <c r="O23" i="4"/>
  <c r="N23" i="4"/>
  <c r="M23" i="4"/>
  <c r="Q23" i="4" s="1"/>
  <c r="P22" i="4"/>
  <c r="O22" i="4"/>
  <c r="N22" i="4"/>
  <c r="M22" i="4"/>
  <c r="Q22" i="4" s="1"/>
  <c r="P21" i="4"/>
  <c r="O21" i="4"/>
  <c r="N21" i="4"/>
  <c r="M21" i="4"/>
  <c r="Q21" i="4" s="1"/>
  <c r="P20" i="4"/>
  <c r="O20" i="4"/>
  <c r="N20" i="4"/>
  <c r="M20" i="4"/>
  <c r="Q20" i="4" s="1"/>
  <c r="P19" i="4"/>
  <c r="O19" i="4"/>
  <c r="N19" i="4"/>
  <c r="M19" i="4"/>
  <c r="Q19" i="4" s="1"/>
  <c r="P18" i="4"/>
  <c r="O18" i="4"/>
  <c r="N18" i="4"/>
  <c r="M18" i="4"/>
  <c r="Q18" i="4" s="1"/>
  <c r="P17" i="4"/>
  <c r="O17" i="4"/>
  <c r="N17" i="4"/>
  <c r="M17" i="4"/>
  <c r="Q17" i="4" s="1"/>
  <c r="P16" i="4"/>
  <c r="O16" i="4"/>
  <c r="N16" i="4"/>
  <c r="M16" i="4"/>
  <c r="Q16" i="4" s="1"/>
  <c r="P15" i="4"/>
  <c r="O15" i="4"/>
  <c r="N15" i="4"/>
  <c r="M15" i="4"/>
  <c r="Q15" i="4" s="1"/>
  <c r="P14" i="4"/>
  <c r="O14" i="4"/>
  <c r="N14" i="4"/>
  <c r="M14" i="4"/>
  <c r="Q14" i="4" s="1"/>
  <c r="P13" i="4"/>
  <c r="O13" i="4"/>
  <c r="N13" i="4"/>
  <c r="M13" i="4"/>
  <c r="Q13" i="4" s="1"/>
  <c r="P12" i="4"/>
  <c r="O12" i="4"/>
  <c r="N12" i="4"/>
  <c r="M12" i="4"/>
  <c r="Q12" i="4" s="1"/>
  <c r="P11" i="4"/>
  <c r="O11" i="4"/>
  <c r="N11" i="4"/>
  <c r="M11" i="4"/>
  <c r="Q11" i="4" s="1"/>
  <c r="P10" i="4"/>
  <c r="O10" i="4"/>
  <c r="N10" i="4"/>
  <c r="M10" i="4"/>
  <c r="Q10" i="4" s="1"/>
  <c r="P9" i="4"/>
  <c r="O9" i="4"/>
  <c r="N9" i="4"/>
  <c r="M9" i="4"/>
  <c r="Q9" i="4" s="1"/>
  <c r="P8" i="4"/>
  <c r="O8" i="4"/>
  <c r="N8" i="4"/>
  <c r="M8" i="4"/>
  <c r="Q8" i="4" s="1"/>
  <c r="P7" i="4"/>
  <c r="O7" i="4"/>
  <c r="N7" i="4"/>
  <c r="M7" i="4"/>
  <c r="Q7" i="4" s="1"/>
  <c r="P6" i="4"/>
  <c r="O6" i="4"/>
  <c r="N6" i="4"/>
  <c r="M6" i="4"/>
  <c r="Q6" i="4" s="1"/>
  <c r="P5" i="4"/>
  <c r="O5" i="4"/>
  <c r="N5" i="4"/>
  <c r="M5" i="4"/>
  <c r="Q5" i="4" s="1"/>
  <c r="P4" i="4"/>
  <c r="O4" i="4"/>
  <c r="N4" i="4"/>
  <c r="M4" i="4"/>
  <c r="Q4" i="4" s="1"/>
  <c r="P3" i="4"/>
  <c r="O3" i="4"/>
  <c r="N3" i="4"/>
  <c r="M3" i="4"/>
  <c r="Q3" i="4" s="1"/>
  <c r="N2" i="4"/>
  <c r="M2" i="4"/>
  <c r="Q2" i="4" s="1"/>
  <c r="Q7" i="3"/>
  <c r="P7" i="3"/>
  <c r="T7" i="3" s="1"/>
  <c r="P2" i="4"/>
  <c r="O2" i="4"/>
  <c r="S7" i="3"/>
  <c r="R7"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Fernando González</author>
  </authors>
  <commentList>
    <comment ref="F8" authorId="0" shapeId="0" xr:uid="{C5643F04-3468-4EE8-9BB9-A52EB9CE1700}">
      <text>
        <r>
          <rPr>
            <b/>
            <sz val="9"/>
            <color indexed="81"/>
            <rFont val="Tahoma"/>
            <family val="2"/>
          </rPr>
          <t>Fernando González:</t>
        </r>
        <r>
          <rPr>
            <sz val="9"/>
            <color indexed="81"/>
            <rFont val="Tahoma"/>
            <family val="2"/>
          </rPr>
          <t xml:space="preserve">
MUESTRA ERRORES, se calcula en la columna M</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BB973D-9A81-4165-A9BC-78D9E00242BE}" keepAlive="1" name="Consulta - stock move (6)" description="Conexión a la consulta 'stock move (6)' en el libro." type="5" refreshedVersion="6" background="1" saveData="1">
    <dbPr connection="Provider=Microsoft.Mashup.OleDb.1;Data Source=$Workbook$;Location=stock move (6);Extended Properties=&quot;&quot;" command="SELECT * FROM [stock move (6)]"/>
  </connection>
</connections>
</file>

<file path=xl/sharedStrings.xml><?xml version="1.0" encoding="utf-8"?>
<sst xmlns="http://schemas.openxmlformats.org/spreadsheetml/2006/main" count="69158" uniqueCount="13879">
  <si>
    <t>Fecha</t>
  </si>
  <si>
    <t>Cantidad</t>
  </si>
  <si>
    <t>AACCN3A015</t>
  </si>
  <si>
    <t>CODO 90º 3000LBS NPT M-H DN15</t>
  </si>
  <si>
    <t>OC18-000758</t>
  </si>
  <si>
    <t>AC18-001084</t>
  </si>
  <si>
    <t>LAME S.r.l.</t>
  </si>
  <si>
    <t>LAME S.r.l.,SAIDI,ALMESA,CUÑADO SA,TUBASOL, S.A.</t>
  </si>
  <si>
    <t>AVLANBA015</t>
  </si>
  <si>
    <t>VALVULA PASO INCLINADO 7010 NPT DN15, N/A, CIERRA CONTRA</t>
  </si>
  <si>
    <t>OC18-000750</t>
  </si>
  <si>
    <t>AC18-001065</t>
  </si>
  <si>
    <t>BVALVE</t>
  </si>
  <si>
    <t>AVLANAG025</t>
  </si>
  <si>
    <t>VALVULA PASO RECTO 7032 BRIDAS DN25, N/C, CIERRA CONTRA (TIPO M)</t>
  </si>
  <si>
    <t>OC18-000709</t>
  </si>
  <si>
    <t>AC18-001004</t>
  </si>
  <si>
    <t>SCSA00202</t>
  </si>
  <si>
    <t>AVLAMNZA50</t>
  </si>
  <si>
    <t>KIT PARA VALVULA NEUMATICA KFM DN50</t>
  </si>
  <si>
    <t>OC18-000719</t>
  </si>
  <si>
    <t>AC18-001013</t>
  </si>
  <si>
    <t>3f1mts</t>
  </si>
  <si>
    <t>AELSE11295</t>
  </si>
  <si>
    <t>SECOMEA SITEMANAGER 1129 5 AGENT</t>
  </si>
  <si>
    <t>OC18-000800</t>
  </si>
  <si>
    <t>AC18-001148</t>
  </si>
  <si>
    <t>OMNIELECTRIC</t>
  </si>
  <si>
    <t>30209</t>
  </si>
  <si>
    <t>AVLMAB0125</t>
  </si>
  <si>
    <t>VALVULA GLOBO CON FUELLE ARI 23046 PN25 DN125</t>
  </si>
  <si>
    <t>OC18-000801</t>
  </si>
  <si>
    <t>AC18-001150</t>
  </si>
  <si>
    <t>COMEVAL</t>
  </si>
  <si>
    <t>23046000000125</t>
  </si>
  <si>
    <t>99999 - PRODUCTO GENERICO</t>
  </si>
  <si>
    <t>OC18-000770</t>
  </si>
  <si>
    <t>AC18-001102</t>
  </si>
  <si>
    <t>STERLING - FLOWSERVE</t>
  </si>
  <si>
    <t>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t>
  </si>
  <si>
    <t>AELCEFAB32</t>
  </si>
  <si>
    <t>FUSIBLE CONTRA TRANSITORIOS LITTELFUSE 5X20MM. 32mA - REF. 0218.032MXP</t>
  </si>
  <si>
    <t>OC18-000760</t>
  </si>
  <si>
    <t>AC18-001086</t>
  </si>
  <si>
    <t xml:space="preserve"> RS AMIDATA S.A.</t>
  </si>
  <si>
    <t>FARNELL ELEMENT14, RS AMIDATA S.A.</t>
  </si>
  <si>
    <t>OC18-000792</t>
  </si>
  <si>
    <t>AC18-001130</t>
  </si>
  <si>
    <t>AEMT3M1202</t>
  </si>
  <si>
    <t>TABLON PINO TRATADO 3000X120X20MM.</t>
  </si>
  <si>
    <t>OC18-000795</t>
  </si>
  <si>
    <t>AC18-001135</t>
  </si>
  <si>
    <t>MADERAS ASERRADAS, S.A.</t>
  </si>
  <si>
    <t>AEMT4M1010</t>
  </si>
  <si>
    <t>TABLON PINO TRATADO CUADRADILLO 4500x100x100mm.</t>
  </si>
  <si>
    <t>ACEPT420L1</t>
  </si>
  <si>
    <t>TRANSMISOR DE PRESION WIKA 0-25bar 4-20mA A-10 ROSCA G1/4</t>
  </si>
  <si>
    <t>OC18-000787</t>
  </si>
  <si>
    <t>AC18-001125</t>
  </si>
  <si>
    <t>WIKA</t>
  </si>
  <si>
    <t>14004565</t>
  </si>
  <si>
    <t>AFRTHT0630</t>
  </si>
  <si>
    <t>TORNILLO HEXAGONAL M6x30 8.8 ZN DIN933</t>
  </si>
  <si>
    <t>OC18-000786</t>
  </si>
  <si>
    <t>AC18-001127</t>
  </si>
  <si>
    <t>RECA</t>
  </si>
  <si>
    <t>RECA,WALTER MARTINEZ, S.A.U.</t>
  </si>
  <si>
    <t>AFRPMM0001</t>
  </si>
  <si>
    <t>PASTA ARECAL REPARAR METALES</t>
  </si>
  <si>
    <t>0894 701 056</t>
  </si>
  <si>
    <t>AFRBRUM035</t>
  </si>
  <si>
    <t>BROCA ULTRA HSS-O Ø3.5MM.</t>
  </si>
  <si>
    <t>00620 35</t>
  </si>
  <si>
    <t>AFRBRUM050</t>
  </si>
  <si>
    <t>BROCA ULTRA HSS-O Ø5MM.</t>
  </si>
  <si>
    <t>00620 50</t>
  </si>
  <si>
    <t>AFRMMA00M4</t>
  </si>
  <si>
    <t>MACHO DE ROSCAR HSSCO M DIN371 M4</t>
  </si>
  <si>
    <t>1700 100 040</t>
  </si>
  <si>
    <t>AFRMMA00M5</t>
  </si>
  <si>
    <t>MACHO DE ROSCAR HSSCO M DIN371 M5</t>
  </si>
  <si>
    <t>1700 100 050</t>
  </si>
  <si>
    <t>AMLPMRG004</t>
  </si>
  <si>
    <t>PAPEL PARA MANOS ROLLO GRANDE</t>
  </si>
  <si>
    <t>OC18-000776</t>
  </si>
  <si>
    <t>AC18-001111</t>
  </si>
  <si>
    <t>INTERTRIVEN SL</t>
  </si>
  <si>
    <t>MQ222211100</t>
  </si>
  <si>
    <t>AFRMRPH559</t>
  </si>
  <si>
    <t>ROLLO PAPEL INDICADOR DE PH 5.5-9</t>
  </si>
  <si>
    <t>OC18-000778</t>
  </si>
  <si>
    <t>AC18-001113</t>
  </si>
  <si>
    <t>INSULAB</t>
  </si>
  <si>
    <t>524152.1825</t>
  </si>
  <si>
    <t>AFRMRPH114</t>
  </si>
  <si>
    <t>ROLLO PAPEL INDICADOR UNIVERSAL DE PH</t>
  </si>
  <si>
    <t>524151.1825</t>
  </si>
  <si>
    <t>ASOVTIG024</t>
  </si>
  <si>
    <t>VARILLA TIG TG2 ER70S-6 2,4 MM.</t>
  </si>
  <si>
    <t>kg</t>
  </si>
  <si>
    <t>OC18-000780</t>
  </si>
  <si>
    <t>AC18-001115</t>
  </si>
  <si>
    <t>SOLYMAN</t>
  </si>
  <si>
    <t>SOLDALEVANTE,REINSOL S.L.,SOLYMAN</t>
  </si>
  <si>
    <t>AELSIXB008</t>
  </si>
  <si>
    <t>SWITCH SIEMENS SCALANCE XB008 DE 8 PUERTOS</t>
  </si>
  <si>
    <t>OC18-000782</t>
  </si>
  <si>
    <t>AC18-001119</t>
  </si>
  <si>
    <t>VALEKTRA XXI,S.L.</t>
  </si>
  <si>
    <t>6GK5008-0BA00-1AB2</t>
  </si>
  <si>
    <t/>
  </si>
  <si>
    <t>AELTBP010G</t>
  </si>
  <si>
    <t>TUBO FLEXIBLE POLIAMIDA GRIS DN10 PEMSA LG-PA 10042010</t>
  </si>
  <si>
    <t>m.</t>
  </si>
  <si>
    <t>108753</t>
  </si>
  <si>
    <t>AELPFW0002</t>
  </si>
  <si>
    <t>PERFIL CARRIL DIN WEIDMÜLLER OMEGA TS 35X7.5/LL/6 2M/ST/ZN</t>
  </si>
  <si>
    <t>70226</t>
  </si>
  <si>
    <t>OC18-000785</t>
  </si>
  <si>
    <t>AC18-001121</t>
  </si>
  <si>
    <t>AELPIEL203</t>
  </si>
  <si>
    <t>ETIQUETAS LOVATO PARA LPXAU100 - 0/I</t>
  </si>
  <si>
    <t>OC18-000783</t>
  </si>
  <si>
    <t>AC18-001122</t>
  </si>
  <si>
    <t>DAC GRUPO - DISTRIBUCIONES ELECTRICAS, AUTOMATIZACION Y CONTROL, S.L.</t>
  </si>
  <si>
    <t>8LM2T AU203</t>
  </si>
  <si>
    <t>AELPIEL205</t>
  </si>
  <si>
    <t xml:space="preserve">ETIQUETAS LOVATO PARA LPXAU100 - I/0/II </t>
  </si>
  <si>
    <t>8LM2T AU205</t>
  </si>
  <si>
    <t>AELSI08EA2</t>
  </si>
  <si>
    <t>SM 1231 MODULO 8 ENTRADAS ANALOGICAS S7-121X +/-10V, +/-5V, +/-2,5 V, 0-20 MA, 12 BITS + SIGNO.</t>
  </si>
  <si>
    <t>OC18-000784</t>
  </si>
  <si>
    <t>AC18-001124</t>
  </si>
  <si>
    <t>CONTAVAL</t>
  </si>
  <si>
    <t>6ES7231-4HF32-0XB0</t>
  </si>
  <si>
    <t>AELSI4E2SA</t>
  </si>
  <si>
    <t>SM 1234 MODULO 4EA 13BIT /2SA 14 BIT +/-10V, RESOL. 14 BIT, O 0-20 MA, RESOL. 13 BIT</t>
  </si>
  <si>
    <t>6ES7234-4HE32-0XB0</t>
  </si>
  <si>
    <t>AELSIKTP04</t>
  </si>
  <si>
    <t>KTP400, PANEL BASIC COLOR PN TACTIL TFT 4", V2.0 65536 COLORES, PN/ ETHERNET</t>
  </si>
  <si>
    <t>6AV2123-2DB03-0AX0</t>
  </si>
  <si>
    <t>AELSIG120A</t>
  </si>
  <si>
    <t>VARIADOR COMPACTO G120C PN IN: 3AC 380-480V 21.5A OUT: IEC 7.5KW 10 HP</t>
  </si>
  <si>
    <t>6SL3210-1KE21-7UF1</t>
  </si>
  <si>
    <t>AELSIBOP02</t>
  </si>
  <si>
    <t>PANEL OPERADOR SINAMICS BOP-2 PARA VARIADOR G120(CU240-B/E)/G120C.</t>
  </si>
  <si>
    <t>6SL3255-0AA00-4CA1</t>
  </si>
  <si>
    <t>AFRBP2510N</t>
  </si>
  <si>
    <t>BRIDA PLASTICO NEGRA 2.5X100</t>
  </si>
  <si>
    <t>0502 225 100</t>
  </si>
  <si>
    <t>AFRBP4520N</t>
  </si>
  <si>
    <t>BRIDA PLASTICO NEGRA 4.5X200</t>
  </si>
  <si>
    <t>9502 245 200</t>
  </si>
  <si>
    <t>AFRHEPCA01</t>
  </si>
  <si>
    <t>PELACABLES AUTOMATICO 0.5-3.0 MM.</t>
  </si>
  <si>
    <t>0695 400 147</t>
  </si>
  <si>
    <t>AFLXAAH025</t>
  </si>
  <si>
    <t>ADAPTADOR HEMBRA SERIE STG DN25 PARA EDGE</t>
  </si>
  <si>
    <t>OC18-000451</t>
  </si>
  <si>
    <t>AC18-000741</t>
  </si>
  <si>
    <t>BOSADO, S.L.</t>
  </si>
  <si>
    <t>AFLXAAM025</t>
  </si>
  <si>
    <t>ADAPTADOR MACHO SERIE STG DN25 PARA EDGE</t>
  </si>
  <si>
    <t>AFRCHPBC10</t>
  </si>
  <si>
    <t>CHAPA PERFORADA 1500X2000 AGUJERO CUADRADO DE 10X10</t>
  </si>
  <si>
    <t>OC18-000768</t>
  </si>
  <si>
    <t>AC18-001100</t>
  </si>
  <si>
    <t>METALCO S.A.</t>
  </si>
  <si>
    <t>1926-5</t>
  </si>
  <si>
    <t>AAPSP09008</t>
  </si>
  <si>
    <t>PLETINA 90x8</t>
  </si>
  <si>
    <t>OC18-000769</t>
  </si>
  <si>
    <t>AC18-001101</t>
  </si>
  <si>
    <t>HIERROS IBAÑEZ SA</t>
  </si>
  <si>
    <t>OC18-000759</t>
  </si>
  <si>
    <t>AC18-001104</t>
  </si>
  <si>
    <t>AMAZON, S.R.L.</t>
  </si>
  <si>
    <t>UAC0000001</t>
  </si>
  <si>
    <t>MIRILLA DE NIVEL ANSI 300LBS REFLEX TAMAÑO 8</t>
  </si>
  <si>
    <t>OC18-000299</t>
  </si>
  <si>
    <t>AC18-000705</t>
  </si>
  <si>
    <t>SAIDI</t>
  </si>
  <si>
    <t>UAC0000002</t>
  </si>
  <si>
    <t>JUEGO DE GRIFOS ANSI 300LBS DN25 PARA MIRILLA DE NIVEL</t>
  </si>
  <si>
    <t>AC18-000522</t>
  </si>
  <si>
    <t>OC18-000761</t>
  </si>
  <si>
    <t>AC18-001087</t>
  </si>
  <si>
    <t>FARNELL ELEMENT14</t>
  </si>
  <si>
    <t>AELPI000CW</t>
  </si>
  <si>
    <t>PILOTO BLANCO COMPACTO LOVATO LPMLB7</t>
  </si>
  <si>
    <t>OC18-000764</t>
  </si>
  <si>
    <t>AC18-001089</t>
  </si>
  <si>
    <t>LPMLB7 LOVATO</t>
  </si>
  <si>
    <t>AFRTE35015</t>
  </si>
  <si>
    <t>TUBO CUADRADO 35X1.5 MM.</t>
  </si>
  <si>
    <t>OC18-000763</t>
  </si>
  <si>
    <t>AC18-001090</t>
  </si>
  <si>
    <t>HIERROS TURIA - CDL</t>
  </si>
  <si>
    <t>HIERROS TURIA - CDL,HIERROS IBAÑEZ SA</t>
  </si>
  <si>
    <t>AFRTE30015</t>
  </si>
  <si>
    <t>TUBO CUADRADO 30X1.5 MM.</t>
  </si>
  <si>
    <t>AFRAG03504</t>
  </si>
  <si>
    <t>ANGULO 35X35X4</t>
  </si>
  <si>
    <t>11775</t>
  </si>
  <si>
    <t>AFRCHAFA10</t>
  </si>
  <si>
    <t>CHAPA LAMINADA EN FRIO 2000X1000X1MM.</t>
  </si>
  <si>
    <t>AAPS804020</t>
  </si>
  <si>
    <t>TUBO RECTANGULAR 80X40X2MM.</t>
  </si>
  <si>
    <t>OC18-000767</t>
  </si>
  <si>
    <t>AC18-001093</t>
  </si>
  <si>
    <t>HIERROS TURIA - CDL,HIERROS IBAÑEZ SA,CUÑADO SA,METALCO S.A.</t>
  </si>
  <si>
    <t>AFRASAA008</t>
  </si>
  <si>
    <t>GARRA DE SOPORTE M8 PARA CARRIL TIPO 38/40</t>
  </si>
  <si>
    <t>OC18-000765</t>
  </si>
  <si>
    <t>AC18-001099</t>
  </si>
  <si>
    <t>0859 300 38</t>
  </si>
  <si>
    <t>AC18-001108</t>
  </si>
  <si>
    <t>AC18-001117</t>
  </si>
  <si>
    <t>ASOGAS00AR</t>
  </si>
  <si>
    <t>BOTELLA DE GAS ARGON</t>
  </si>
  <si>
    <t>OC18-000755</t>
  </si>
  <si>
    <t>AC18-001077</t>
  </si>
  <si>
    <t>VITALOX INDUSTRIAL, S.L.</t>
  </si>
  <si>
    <t>G AR S1 BG</t>
  </si>
  <si>
    <t>OC18-000754</t>
  </si>
  <si>
    <t>AC18-001078</t>
  </si>
  <si>
    <t>SUMINISTROS DICA S.L.</t>
  </si>
  <si>
    <t>OC18-000757</t>
  </si>
  <si>
    <t>AC18-001080</t>
  </si>
  <si>
    <t>DOMINGO LOPEZ GODOY (AGLOMERADO EMBALAJE)</t>
  </si>
  <si>
    <t>AFRTE40015</t>
  </si>
  <si>
    <t>TUBO CUADRADO 40X1.5 MM.</t>
  </si>
  <si>
    <t>HIERROS IBAÑEZ SA,HIERROS TURIA - CDL</t>
  </si>
  <si>
    <t>OC18-000622</t>
  </si>
  <si>
    <t>AC18-000886</t>
  </si>
  <si>
    <t>HUMITEK INGENIEROS</t>
  </si>
  <si>
    <t>AACBCI0125</t>
  </si>
  <si>
    <t>BRIDA CIEGA EN1092-1_Tipo 05 PN-40 DN125 SIN PINTAR</t>
  </si>
  <si>
    <t>OC18-000642</t>
  </si>
  <si>
    <t>AC18-000919</t>
  </si>
  <si>
    <t>ALMESA</t>
  </si>
  <si>
    <t>20519308320018</t>
  </si>
  <si>
    <t>AELSISUV14</t>
  </si>
  <si>
    <t>SIMATIC UPGRADE V11...V14</t>
  </si>
  <si>
    <t>OC18-000690</t>
  </si>
  <si>
    <t>AC18-000986</t>
  </si>
  <si>
    <t>SC1013AA050AE5</t>
  </si>
  <si>
    <t>AELSISUV15</t>
  </si>
  <si>
    <t>SIMATIC UPGRADE V14...V15</t>
  </si>
  <si>
    <t>ST8220AA050YE5</t>
  </si>
  <si>
    <t>AVLANS0K20</t>
  </si>
  <si>
    <t>VALVULA PASO INCLINADO 7010 NPT DN20 HT (1 MUELLE), N/C, CIERRA CONTRA</t>
  </si>
  <si>
    <t>SCSA01016</t>
  </si>
  <si>
    <t>AVLMAB0040</t>
  </si>
  <si>
    <t>VALVULA GLOBO CON FUELLE ARI 23046 PN25 DN40</t>
  </si>
  <si>
    <t>OC18-000742</t>
  </si>
  <si>
    <t>AC18-001051</t>
  </si>
  <si>
    <t>23046000000040</t>
  </si>
  <si>
    <t>AEMFMA1305</t>
  </si>
  <si>
    <t>FLEJE METALICO DE PRECINTAR 13X0,5MM.</t>
  </si>
  <si>
    <t>OC18-000745</t>
  </si>
  <si>
    <t>AC18-001052</t>
  </si>
  <si>
    <t>27076-9</t>
  </si>
  <si>
    <t>AFRCEC050T</t>
  </si>
  <si>
    <t>PRECINTO EMBALAR TTE. 66MX50MM.</t>
  </si>
  <si>
    <t>00985 890 050</t>
  </si>
  <si>
    <t>AFRDA11512</t>
  </si>
  <si>
    <t>DISCO ABRASIVO DE ALAMBRE TRENZADO 115X12MM.</t>
  </si>
  <si>
    <t>OC18-000744</t>
  </si>
  <si>
    <t>AC18-001053</t>
  </si>
  <si>
    <t>2695 311 122</t>
  </si>
  <si>
    <t>AFRCEPB001</t>
  </si>
  <si>
    <t>CINTA PRECINTO BLANCO EXTRA</t>
  </si>
  <si>
    <t>AC18-001097</t>
  </si>
  <si>
    <t>99985 132 48</t>
  </si>
  <si>
    <t>AFRCEF010T</t>
  </si>
  <si>
    <t>FILM EMBALAR TTE. 50M. 100MM. 20µM</t>
  </si>
  <si>
    <t>OC18-000743</t>
  </si>
  <si>
    <t>AC18-001054</t>
  </si>
  <si>
    <t>RIBES POLIETILENOS, S.L.</t>
  </si>
  <si>
    <t>09985 890 000</t>
  </si>
  <si>
    <t>OC18-000746</t>
  </si>
  <si>
    <t>AC18-001064</t>
  </si>
  <si>
    <t>DISMAN SUMINISTROS INDUSTRIALES</t>
  </si>
  <si>
    <t>AC18-001109</t>
  </si>
  <si>
    <t>AC18-001071</t>
  </si>
  <si>
    <t>AC18-001073</t>
  </si>
  <si>
    <t>OC18-000732</t>
  </si>
  <si>
    <t>AC18-001037</t>
  </si>
  <si>
    <t>AACTR3NB05</t>
  </si>
  <si>
    <t>TUERCA REDUCIDA 3000LBS NPT DN20X10 BSP</t>
  </si>
  <si>
    <t>OC18-000733</t>
  </si>
  <si>
    <t>AC18-001038</t>
  </si>
  <si>
    <t>LAME S.r.l.,ALMESA,CUÑADO SA,SAIDI</t>
  </si>
  <si>
    <t>AACTR3NB04</t>
  </si>
  <si>
    <t>TUERCA REDUCIDA 3000LBS NPT DN15X8 BSP</t>
  </si>
  <si>
    <t>ALMESA,SAIDI,CUÑADO SA,LAME S.r.l.</t>
  </si>
  <si>
    <t>ASOTCT0006</t>
  </si>
  <si>
    <t>TOBERA CERAMICA ESTANDAR Nº 6</t>
  </si>
  <si>
    <t>OC18-000734</t>
  </si>
  <si>
    <t>AC18-001039</t>
  </si>
  <si>
    <t>REINSOL S.L.</t>
  </si>
  <si>
    <t>10N48</t>
  </si>
  <si>
    <t>ASOTCT0007</t>
  </si>
  <si>
    <t>TOBERA CERAMICA ESTANDAR Nº 7</t>
  </si>
  <si>
    <t>10N47</t>
  </si>
  <si>
    <t>AFRCHAAA12</t>
  </si>
  <si>
    <t>CHAPA LAMINADA EN CALIENTE 2000X1000X12MM.</t>
  </si>
  <si>
    <t>OC18-000737</t>
  </si>
  <si>
    <t>AC18-001041</t>
  </si>
  <si>
    <t>AFIWAAA040</t>
  </si>
  <si>
    <t>FILTRO WAFER DN40</t>
  </si>
  <si>
    <t>OC18-000739</t>
  </si>
  <si>
    <t>AC18-001046</t>
  </si>
  <si>
    <t>CONVEY JW-ARMATUREN</t>
  </si>
  <si>
    <t>APIPZGR000</t>
  </si>
  <si>
    <t>GRANO ANTIDESLIZANTE P/PINTURA EPOXICA SUELOS (ADITIVO)</t>
  </si>
  <si>
    <t>OC18-000740</t>
  </si>
  <si>
    <t>AC18-001048</t>
  </si>
  <si>
    <t>BARPIMO</t>
  </si>
  <si>
    <t>APIPPEC000</t>
  </si>
  <si>
    <t>PINTURA EPOXICA CON CATALIZADOR PARA SUELOS</t>
  </si>
  <si>
    <t>AACM3NA025</t>
  </si>
  <si>
    <t>MANGUITO 3000LBS NPT DN25</t>
  </si>
  <si>
    <t>OC18-000735</t>
  </si>
  <si>
    <t>AC18-001060</t>
  </si>
  <si>
    <t>CUÑADO SA</t>
  </si>
  <si>
    <t>CUÑADO SA,SAIDI,LAME S.r.l.,ALMESA</t>
  </si>
  <si>
    <t>APGTSAA015</t>
  </si>
  <si>
    <t>PURGADOR ARI CONA-M 45613.R32.2 H/H NPT DN15</t>
  </si>
  <si>
    <t>OC18-000591</t>
  </si>
  <si>
    <t>AC18-000833</t>
  </si>
  <si>
    <t>45613R3220N015</t>
  </si>
  <si>
    <t>AC18-000959</t>
  </si>
  <si>
    <t>AC18-000977</t>
  </si>
  <si>
    <t>OC18-000716</t>
  </si>
  <si>
    <t>AC18-001011</t>
  </si>
  <si>
    <t>HERRERO BOSCH S.L.</t>
  </si>
  <si>
    <t>OC18-000726</t>
  </si>
  <si>
    <t>AC18-001027</t>
  </si>
  <si>
    <t>AELC05V05M</t>
  </si>
  <si>
    <t>CABLE FLEXIBLE H05V-K 0,5mm² MARRON</t>
  </si>
  <si>
    <t>OC18-000729</t>
  </si>
  <si>
    <t>AC18-001029</t>
  </si>
  <si>
    <t>CERVI, S.A.</t>
  </si>
  <si>
    <t>07000617</t>
  </si>
  <si>
    <t>AELC05V10M</t>
  </si>
  <si>
    <t>CABLE FLEXIBLE H05V-K 1mm² MARRON</t>
  </si>
  <si>
    <t>AELC05V10B</t>
  </si>
  <si>
    <t>CABLE FLEXIBLE H05V-K 1mm² BLANCO</t>
  </si>
  <si>
    <t>AELC05V07B</t>
  </si>
  <si>
    <t>CABLE FLEXIBLE H05V-K 0,75mm² BLANCO</t>
  </si>
  <si>
    <t>AELC05V07M</t>
  </si>
  <si>
    <t>CABLE FLEXIBLE H05V-K 0,75mm² MARRON</t>
  </si>
  <si>
    <t>AELC05V10A</t>
  </si>
  <si>
    <t>CABLE FLEXIBLE H05V-K 1mm² AZUL</t>
  </si>
  <si>
    <t>07001316</t>
  </si>
  <si>
    <t>AELC07V15T</t>
  </si>
  <si>
    <t>CABLE TIERRA H07V-K 1,5mm² BICOLOR</t>
  </si>
  <si>
    <t>0720551E</t>
  </si>
  <si>
    <t>AELC07V10T</t>
  </si>
  <si>
    <t xml:space="preserve">CABLE TIERRA H07V-K 1mm2 BICOLOR </t>
  </si>
  <si>
    <t>AELC07V60T</t>
  </si>
  <si>
    <t>CABLE TIERRA HV07-K 6mm² BICOLOR</t>
  </si>
  <si>
    <t>AELFS38200</t>
  </si>
  <si>
    <t>FILTRO DE SALIDA PEQUEÑO RITTAL SK3238.200</t>
  </si>
  <si>
    <t>OC18-000727</t>
  </si>
  <si>
    <t>AC18-001031</t>
  </si>
  <si>
    <t>SK3238.200</t>
  </si>
  <si>
    <t>AELFS39200</t>
  </si>
  <si>
    <t>FILTRO DE SALIDA GRANDE RITTAL SK3239.200</t>
  </si>
  <si>
    <t>3239.200</t>
  </si>
  <si>
    <t>AELFS39100</t>
  </si>
  <si>
    <t xml:space="preserve">FILTRO + VENTILADOR GRANDE 230VAC RITTAL SK3239.100 </t>
  </si>
  <si>
    <t>SK3239.100</t>
  </si>
  <si>
    <t>OC18-000728</t>
  </si>
  <si>
    <t>AC18-001036</t>
  </si>
  <si>
    <t>AELSIS712A</t>
  </si>
  <si>
    <t>CPU 1214C DC/DC/DC, 14 ED/10 SD/2EA, (V4.X) 2EA (0-10V), 24 VDC,  100 KB MEM. PROGRAMA/DATOS</t>
  </si>
  <si>
    <t xml:space="preserve">517520 </t>
  </si>
  <si>
    <t>AELSIKTP07</t>
  </si>
  <si>
    <t>KTP700, PANEL BASIC COLOR PN TACTIL TFT 7", V2.0 65536 COLORES, PN/ ETHERNET</t>
  </si>
  <si>
    <t>6AV2123-2GB03-0AX0</t>
  </si>
  <si>
    <t>AFRCC00029</t>
  </si>
  <si>
    <t>CORONA DE CORTE 29MM. INOX</t>
  </si>
  <si>
    <t>OC18-000736</t>
  </si>
  <si>
    <t>AC18-001040</t>
  </si>
  <si>
    <t>METALCO S.A.,RECA</t>
  </si>
  <si>
    <t>AELCA140SA</t>
  </si>
  <si>
    <t>CONTACTO AUX. SER.A ALLEN BRADLEY 140M-C-ASA11</t>
  </si>
  <si>
    <t>OC18-000730</t>
  </si>
  <si>
    <t>AC18-001044</t>
  </si>
  <si>
    <t>140M-C-ASA11</t>
  </si>
  <si>
    <t>AELAM16NBR</t>
  </si>
  <si>
    <t>Arrancador para motor de 7,5kW 150-C16NBR</t>
  </si>
  <si>
    <t>150-C16NBR</t>
  </si>
  <si>
    <t>AC18-001057</t>
  </si>
  <si>
    <t>ABGZ606625</t>
  </si>
  <si>
    <t>JUNTAS CAMISA PARA BOMBA GRUNDFOS CRN10-22 REF. 98606625</t>
  </si>
  <si>
    <t>OC18-000670</t>
  </si>
  <si>
    <t>AC18-000949</t>
  </si>
  <si>
    <t>GRUNDFOS</t>
  </si>
  <si>
    <t>98606625</t>
  </si>
  <si>
    <t>AEPIZHNA43</t>
  </si>
  <si>
    <t xml:space="preserve"> ZAPATO DE SEGURIDAD NEGRO P/SOLDADOR T.43</t>
  </si>
  <si>
    <t>OC18-000723</t>
  </si>
  <si>
    <t>AC18-001020</t>
  </si>
  <si>
    <t>FERRETERIA LA LLAVE</t>
  </si>
  <si>
    <t>OC18-000724</t>
  </si>
  <si>
    <t>AC18-001023</t>
  </si>
  <si>
    <t>OC18-000725</t>
  </si>
  <si>
    <t>AC18-001030</t>
  </si>
  <si>
    <t>PRAXAIR ESPAÑA S.L.</t>
  </si>
  <si>
    <t>ASOGAS00C8</t>
  </si>
  <si>
    <t>BOTELLA DE GAS C-8</t>
  </si>
  <si>
    <t>AC18-001034</t>
  </si>
  <si>
    <t>SUMINISTROS DICA S.L.,PRAXAIR ESPAÑA S.L.,VITALOX INDUSTRIAL, S.L.</t>
  </si>
  <si>
    <t>OC18-000671</t>
  </si>
  <si>
    <t>AC18-000950</t>
  </si>
  <si>
    <t>TECNITEST INGENIEROS, S.L.</t>
  </si>
  <si>
    <t>OC18-000686</t>
  </si>
  <si>
    <t>AC18-000973</t>
  </si>
  <si>
    <t>SCI CONTROL &amp; INSPECCION</t>
  </si>
  <si>
    <t>AVLANS2J20</t>
  </si>
  <si>
    <t>VALVULA PASO RECTO 7032 BRIDAS DN20 (1 MUELLE), N/A, CIERRA CONTRA ACT 50MM. (TIPO VE)</t>
  </si>
  <si>
    <t>OC18-000693</t>
  </si>
  <si>
    <t>AC18-001015</t>
  </si>
  <si>
    <t>AFRDC11508</t>
  </si>
  <si>
    <t>DISCO DE CORTE 115X0.8MM.</t>
  </si>
  <si>
    <t>OC18-000720</t>
  </si>
  <si>
    <t>AC18-001014</t>
  </si>
  <si>
    <t>METALCO S.A.,RECA,SOLDALEVANTE,DISMAN SUMINISTROS INDUSTRIALES,WURTH ESPAÑA SA</t>
  </si>
  <si>
    <t>OC18-000721</t>
  </si>
  <si>
    <t>AC18-001016</t>
  </si>
  <si>
    <t>ASOC115105</t>
  </si>
  <si>
    <t>CRISTAL TRANSPARENTE PARA CARETA DE SOLDAR 115X105MM.</t>
  </si>
  <si>
    <t>OC18-000722</t>
  </si>
  <si>
    <t>AC18-001032</t>
  </si>
  <si>
    <t>ASOC105060</t>
  </si>
  <si>
    <t>CRISTAL TRANSPARENTE PARA CARETA DE SOLDAR 105X60MM.</t>
  </si>
  <si>
    <t>APGBLJ5SA2</t>
  </si>
  <si>
    <t>PURGADOR TLV J5SX-14 NPT DN20</t>
  </si>
  <si>
    <t>OC18-000223</t>
  </si>
  <si>
    <t>AC18-001072</t>
  </si>
  <si>
    <t>SEDITESA</t>
  </si>
  <si>
    <t>X06910073</t>
  </si>
  <si>
    <t>APGBLJ3SA2</t>
  </si>
  <si>
    <t>PURGADOR TLV J3SX-14 NPT DN20</t>
  </si>
  <si>
    <t>AC18-000456</t>
  </si>
  <si>
    <t>X06910124</t>
  </si>
  <si>
    <t>ABGCR1020B</t>
  </si>
  <si>
    <t>BOMBA GRUNDFOS CRN10-20 LOW NPSH</t>
  </si>
  <si>
    <t>OC18-000567</t>
  </si>
  <si>
    <t>AC18-000797</t>
  </si>
  <si>
    <t>AELSICC515</t>
  </si>
  <si>
    <t>WINCC PACKAGE PARA PANEL PC, WINCC RT ADVANCED V15, 512 POWERTAGS (AV2104)</t>
  </si>
  <si>
    <t>OC18-000650</t>
  </si>
  <si>
    <t>AC18-000927</t>
  </si>
  <si>
    <t>6AV2104-0DA05-0AA0</t>
  </si>
  <si>
    <t>AELAM09NBR</t>
  </si>
  <si>
    <t>ARRANCADOR PARA MOTOR DE 1,8kW 150-C9NBR</t>
  </si>
  <si>
    <t>OC18-000652</t>
  </si>
  <si>
    <t>AC18-000934</t>
  </si>
  <si>
    <t>150-C9NBR</t>
  </si>
  <si>
    <t>AC18-000976</t>
  </si>
  <si>
    <t>AACCB49050</t>
  </si>
  <si>
    <t>CODO 90º STD RL BW DN50</t>
  </si>
  <si>
    <t>OC18-000696</t>
  </si>
  <si>
    <t>AC18-000991</t>
  </si>
  <si>
    <t>20218123130173</t>
  </si>
  <si>
    <t>AVLAESB025</t>
  </si>
  <si>
    <t>VALVULA ELECTRONEUMATICA SAMSON PN40 DN25</t>
  </si>
  <si>
    <t>OC18-000697</t>
  </si>
  <si>
    <t>AC18-000992</t>
  </si>
  <si>
    <t>SAMSON S.A.</t>
  </si>
  <si>
    <t>AFRHSD3554</t>
  </si>
  <si>
    <t>DISCO DE SIERRA PARA MADERA 350MM.</t>
  </si>
  <si>
    <t>OC18-000700</t>
  </si>
  <si>
    <t>AC18-000994</t>
  </si>
  <si>
    <t>AFLS015130</t>
  </si>
  <si>
    <t>FLEXIBLE INOX. DN15 1300MM NPT FIJO MACHO - BSP CONICO GIRATORIO HEMBRA CON MUELLE</t>
  </si>
  <si>
    <t>OC18-000701</t>
  </si>
  <si>
    <t>AC18-000995</t>
  </si>
  <si>
    <t>BA.AFLS015130/SR</t>
  </si>
  <si>
    <t>AELRLAAB63</t>
  </si>
  <si>
    <t>RELE TERMICO ALLEN BRADLEY 4...6,3A 140M-C2E-B63</t>
  </si>
  <si>
    <t>OC18-000698</t>
  </si>
  <si>
    <t>AC18-000996</t>
  </si>
  <si>
    <t>OC18-000704</t>
  </si>
  <si>
    <t>AC18-000999</t>
  </si>
  <si>
    <t>AVLMAB0080</t>
  </si>
  <si>
    <t>VALVULA GLOBO CON FUELLE ARI 23046 PN25 DN80</t>
  </si>
  <si>
    <t>OC18-000713</t>
  </si>
  <si>
    <t>AC18-001001</t>
  </si>
  <si>
    <t>23046000000080</t>
  </si>
  <si>
    <t>AVLAMMAA20</t>
  </si>
  <si>
    <t>VALVULA MOTORIZADA ARI DN20 230VAC LENTA</t>
  </si>
  <si>
    <t>23440C00000020 + PR202000000000 + POTPR020000010</t>
  </si>
  <si>
    <t>OC18-000714</t>
  </si>
  <si>
    <t>AC18-001002</t>
  </si>
  <si>
    <t>WURTH ESPAÑA SA</t>
  </si>
  <si>
    <t>AFRDC11515</t>
  </si>
  <si>
    <t>DISCO DE CORTE 115X1.5MM.</t>
  </si>
  <si>
    <t>00670 020 115</t>
  </si>
  <si>
    <t>AFRDM1154K</t>
  </si>
  <si>
    <t xml:space="preserve">DISCO DE DESBASTE MILHOJAS 115MM. K40 (PLATO DE PLASTICO) </t>
  </si>
  <si>
    <t>0666 515 040</t>
  </si>
  <si>
    <t>AAPSUPN040</t>
  </si>
  <si>
    <t>PERFIL UPN 40</t>
  </si>
  <si>
    <t>OC18-000710</t>
  </si>
  <si>
    <t>AC18-001010</t>
  </si>
  <si>
    <t>TECNICAS DEL HIERRO, S.A. (MADRID) - TECROSA,METALCO S.A.,HIERROS Y TUBOS LORCA, S.L. (MADRID),HIERROS IBAÑEZ SA,ACEROS Y METALES TRANSFORMADOS,HIERROS TURIA - CDL,CUÑADO SA</t>
  </si>
  <si>
    <t>AACTSC0200</t>
  </si>
  <si>
    <t>TUBO STD DN200 ACERO SIN SOLDADURA CHORREADO</t>
  </si>
  <si>
    <t>OC18-000706</t>
  </si>
  <si>
    <t>AC18-001096</t>
  </si>
  <si>
    <t>38855</t>
  </si>
  <si>
    <t>AACTS00150</t>
  </si>
  <si>
    <t>TUBO STD DN150 ACERO SIN SOLDADURA</t>
  </si>
  <si>
    <t>AC18-001028</t>
  </si>
  <si>
    <t>CUÑADO SA,ALMESA,TUBASOL, S.A.,SAIDI</t>
  </si>
  <si>
    <t>AACTS00065</t>
  </si>
  <si>
    <t>TUBO STD DN65 ACERO SIN SOLDADURA</t>
  </si>
  <si>
    <t>ALMESA,TUBACERO S.L.,CUÑADO SA,METALCO S.A.,TUBASOL, S.A.,ARCAMO CONTROLS S.A.,SAIDI</t>
  </si>
  <si>
    <t>AACTS00050</t>
  </si>
  <si>
    <t>TUBO STD DN50 ACERO SIN SOLDADURA</t>
  </si>
  <si>
    <t>103</t>
  </si>
  <si>
    <t>AACTS00032</t>
  </si>
  <si>
    <t>TUBO STD DN32 ACERO SIN SOLDADURA</t>
  </si>
  <si>
    <t>100</t>
  </si>
  <si>
    <t>AACTX00032</t>
  </si>
  <si>
    <t>TUBO XS DN32 ACERO SIN SOLDADURA</t>
  </si>
  <si>
    <t>SAIDI,CUÑADO SA,ALMESA,TUBASOL, S.A.</t>
  </si>
  <si>
    <t>AACTIB4040</t>
  </si>
  <si>
    <t>TE IGUAL STD BW DN40</t>
  </si>
  <si>
    <t>SAIDI,CUÑADO SA,ALMESA</t>
  </si>
  <si>
    <t>AACTP3B025</t>
  </si>
  <si>
    <t>TAPON HEMBRA 3000LBS NPT DN25</t>
  </si>
  <si>
    <t>AC18-001081</t>
  </si>
  <si>
    <t>ALMESA,CUÑADO SA,SAIDI</t>
  </si>
  <si>
    <t>AVLANZ8032</t>
  </si>
  <si>
    <t>KIT DE REPARACION VALVULA 8030 DN32</t>
  </si>
  <si>
    <t>OC18-000620</t>
  </si>
  <si>
    <t>AC18-000884</t>
  </si>
  <si>
    <t>ASOETT0024</t>
  </si>
  <si>
    <t>ELECTRODO TUNGSTENO TURQUESA 2,4 MM.</t>
  </si>
  <si>
    <t>OC18-000691</t>
  </si>
  <si>
    <t>AC18-000988</t>
  </si>
  <si>
    <t>2124333</t>
  </si>
  <si>
    <t>ASOETT0032</t>
  </si>
  <si>
    <t>ELECTRODO TUNGSTENO TURQUESA 3,2 MM.</t>
  </si>
  <si>
    <t>AC18-001024</t>
  </si>
  <si>
    <t>2124344</t>
  </si>
  <si>
    <t>APIBV00000</t>
  </si>
  <si>
    <t>BOTE VACIO PARA PINTURA 1L</t>
  </si>
  <si>
    <t>OC18-000695</t>
  </si>
  <si>
    <t>AC18-000989</t>
  </si>
  <si>
    <t>31248</t>
  </si>
  <si>
    <t>AFRLP20013</t>
  </si>
  <si>
    <t>BRAZO DE PALANCA PARA LLAVES PLANAS</t>
  </si>
  <si>
    <t>OC18-000694</t>
  </si>
  <si>
    <t>AC18-000990</t>
  </si>
  <si>
    <t>F2715 20 013</t>
  </si>
  <si>
    <t>AEPIGD5008</t>
  </si>
  <si>
    <t>GUANTE DIELECTRICO P/ELECTRICISTA T8</t>
  </si>
  <si>
    <t>OC18-000699</t>
  </si>
  <si>
    <t>AC18-000993</t>
  </si>
  <si>
    <t>METALCO S.A.,WURTH ESPAÑA SA</t>
  </si>
  <si>
    <t>AELGW7649F</t>
  </si>
  <si>
    <t>ANYBUS X-GATEWAY</t>
  </si>
  <si>
    <t>OC18-000703</t>
  </si>
  <si>
    <t>AC18-000997</t>
  </si>
  <si>
    <t>ER SOFT, S.A.</t>
  </si>
  <si>
    <t>AB7649</t>
  </si>
  <si>
    <t>AACTIA0008</t>
  </si>
  <si>
    <t>TUBO INOX. SIN SOLDADURA 8X1MM.</t>
  </si>
  <si>
    <t>OC18-000692</t>
  </si>
  <si>
    <t>AC18-000998</t>
  </si>
  <si>
    <t>038452</t>
  </si>
  <si>
    <t>AEMBOL0120</t>
  </si>
  <si>
    <t>ROLLO FILM ALVEOLAR FA50 120CM (BOLITAS) 180M.</t>
  </si>
  <si>
    <t>OC18-000711</t>
  </si>
  <si>
    <t>AC18-001003</t>
  </si>
  <si>
    <t>ALBOPACK EMBALAJES, S.L.</t>
  </si>
  <si>
    <t>30500120</t>
  </si>
  <si>
    <t>AAPSUPN100</t>
  </si>
  <si>
    <t>PERFIL UPN 100</t>
  </si>
  <si>
    <t>HIERROS TURIA - CDL,METALCO S.A.,HIERROS IBAÑEZ SA</t>
  </si>
  <si>
    <t>AFRAG04004</t>
  </si>
  <si>
    <t>ANGULO 40X40X4</t>
  </si>
  <si>
    <t>11791</t>
  </si>
  <si>
    <t>AAPSP02506</t>
  </si>
  <si>
    <t>PLETINA 25X6</t>
  </si>
  <si>
    <t>AACMDNRB15</t>
  </si>
  <si>
    <t>MACHON DOBLE REDUCIDO 3000LBS NPT DN20xDN15</t>
  </si>
  <si>
    <t>OC18-000536</t>
  </si>
  <si>
    <t>AC18-000774</t>
  </si>
  <si>
    <t>20218300080080</t>
  </si>
  <si>
    <t>OC18-000685</t>
  </si>
  <si>
    <t>AC18-000972</t>
  </si>
  <si>
    <t>OC18-000687</t>
  </si>
  <si>
    <t>AC18-000974</t>
  </si>
  <si>
    <t>OC18-000689</t>
  </si>
  <si>
    <t>AC18-000982</t>
  </si>
  <si>
    <t>OC18-000682</t>
  </si>
  <si>
    <t>AC18-000968</t>
  </si>
  <si>
    <t>AVLAMEAA20</t>
  </si>
  <si>
    <t>VALVULA ELECTRONEUMATICA ARI DN20</t>
  </si>
  <si>
    <t>OC18-000683</t>
  </si>
  <si>
    <t>AC18-000970</t>
  </si>
  <si>
    <t>23440C00000020 + DP320824000000 + SIEPS152000000</t>
  </si>
  <si>
    <t>AFRTBAA016</t>
  </si>
  <si>
    <t>TUERCA HEXAGONAL BAJA M16 FKL 04 ZN DIN936</t>
  </si>
  <si>
    <t>OC18-000684</t>
  </si>
  <si>
    <t>AC18-001006</t>
  </si>
  <si>
    <t>0319 16</t>
  </si>
  <si>
    <t>AFRTNAI608</t>
  </si>
  <si>
    <t>TORNILLO M6X8 ALLEN DIN914 A2</t>
  </si>
  <si>
    <t>0262 6 8</t>
  </si>
  <si>
    <t>AFRTNBI608</t>
  </si>
  <si>
    <t>TORNILLO M6X8 ALLEN DIN913 A2</t>
  </si>
  <si>
    <t>0261 6 8</t>
  </si>
  <si>
    <t>AFRMRA001A</t>
  </si>
  <si>
    <t>ROTULADOR MARCAJE AMARILLO</t>
  </si>
  <si>
    <t>0695 900 322</t>
  </si>
  <si>
    <t>AFRMRRPFN0</t>
  </si>
  <si>
    <t>ROTULADOR PUNTA FINA PARA AGUJEROS PROFUNDOS, NEGRO</t>
  </si>
  <si>
    <t>AC18-000971</t>
  </si>
  <si>
    <t>0695 900 002</t>
  </si>
  <si>
    <t>AFRCA1915B</t>
  </si>
  <si>
    <t>CINTA AISLANTE PVC BLANCA 15MMX10M.</t>
  </si>
  <si>
    <t>0985 600 020</t>
  </si>
  <si>
    <t>AFRCSCAA38</t>
  </si>
  <si>
    <t>CARRIL TIPO 38 ( O REGLETA DE MONTAJE 38x40)</t>
  </si>
  <si>
    <t>9859 102 740</t>
  </si>
  <si>
    <t>AFRCSTDA10</t>
  </si>
  <si>
    <t>TUERCA DESLIZANTE M10 PARA CARRIL TIPO 38/40</t>
  </si>
  <si>
    <t>0859 202 810</t>
  </si>
  <si>
    <t>AELPE01615</t>
  </si>
  <si>
    <t>PRENSAESTOPAS M16X1,5</t>
  </si>
  <si>
    <t>AC18-001019</t>
  </si>
  <si>
    <t>09770 16 15</t>
  </si>
  <si>
    <t>OC18-000507</t>
  </si>
  <si>
    <t>AC18-000820</t>
  </si>
  <si>
    <t>AVLANAG015</t>
  </si>
  <si>
    <t>VALVULA PASO RECTO 7032 BRIDAS DN15 (2 MUELLES), N/C, CIERRA CONTRA (TIPO VR BRIDAS)</t>
  </si>
  <si>
    <t>SCSA00497</t>
  </si>
  <si>
    <t>AELUN350A1</t>
  </si>
  <si>
    <t>UNITRONICS PLC/HMI V350-J-T2</t>
  </si>
  <si>
    <t>OC18-000681</t>
  </si>
  <si>
    <t>AC18-000967</t>
  </si>
  <si>
    <t>DISINEL, S.L.</t>
  </si>
  <si>
    <t>V350-J-T2</t>
  </si>
  <si>
    <t>AC18-001005</t>
  </si>
  <si>
    <t>AVLANS2I32</t>
  </si>
  <si>
    <t>VALVULA PASO RECTO 7032 HT BRIDAS DN25 (MUELLES STD), N/A, CIERRA CONTRA</t>
  </si>
  <si>
    <t>OC18-000651</t>
  </si>
  <si>
    <t>AC18-000933</t>
  </si>
  <si>
    <t>ZZZA00013 / SCSA01008 / 4087310</t>
  </si>
  <si>
    <t>ASOZCACO2I</t>
  </si>
  <si>
    <t>EXT P/CAUDALIMETRO ARGON/CO2 300BAR CONEX. ITALIA</t>
  </si>
  <si>
    <t>OC18-000666</t>
  </si>
  <si>
    <t>AC18-000936</t>
  </si>
  <si>
    <t>782NI-OX</t>
  </si>
  <si>
    <t>ASOVTIG032</t>
  </si>
  <si>
    <t>VARILLA TIG TG2 ER70S-6 3,2 MM.</t>
  </si>
  <si>
    <t>OC18-000675</t>
  </si>
  <si>
    <t>AC18-000955</t>
  </si>
  <si>
    <t>TG232</t>
  </si>
  <si>
    <t>OC18-000677</t>
  </si>
  <si>
    <t>AC18-000964</t>
  </si>
  <si>
    <t>AACTIVAA26</t>
  </si>
  <si>
    <t>VALONA INOX. AISI-304L PARA TUBO 26.9x2MM.</t>
  </si>
  <si>
    <t>OC18-000674</t>
  </si>
  <si>
    <t>AC18-000965</t>
  </si>
  <si>
    <t>AACTIVAA21</t>
  </si>
  <si>
    <t>VALONA INOX. AISI-304L PARA TUBO 21.3x2MM.</t>
  </si>
  <si>
    <t>015766</t>
  </si>
  <si>
    <t>AELSIS7V15</t>
  </si>
  <si>
    <t>SIMATIC STEP 7 BASIC V15</t>
  </si>
  <si>
    <t>OC18-000672</t>
  </si>
  <si>
    <t>AC18-000951</t>
  </si>
  <si>
    <t>6ES7822-0AA05-0YA5</t>
  </si>
  <si>
    <t>AEMAG19096</t>
  </si>
  <si>
    <t>AGLOMERADO CRUDO 190x96CM. ANCHO 19MM.</t>
  </si>
  <si>
    <t>OC18-000673</t>
  </si>
  <si>
    <t>AC18-000952</t>
  </si>
  <si>
    <t>AEMAG18809</t>
  </si>
  <si>
    <t>AGLOMERADO CRUDO 188x90CM. ANCHO 19MM.</t>
  </si>
  <si>
    <t>AEMAGA1909</t>
  </si>
  <si>
    <t>AGLOMERADO CRUDO 190x90CM. ANCHO 19MM.</t>
  </si>
  <si>
    <t>AEMAG09209</t>
  </si>
  <si>
    <t>AGLOMERADO CRUDO 92x90CM. ANCHO 19MM.</t>
  </si>
  <si>
    <t>AEMAG19075</t>
  </si>
  <si>
    <t>AGLOMERADO CRUDO 190x75CM. ANCHO 19MM.</t>
  </si>
  <si>
    <t>AEMAGA1908</t>
  </si>
  <si>
    <t>AGLOMERADO CRUDO 190x80CM. ANCHO 19MM.</t>
  </si>
  <si>
    <t>AEMAG07108</t>
  </si>
  <si>
    <t>AGLOMERADO CRUDO 71x80CM. ANCHO 19MM.</t>
  </si>
  <si>
    <t>AEMAGA2909</t>
  </si>
  <si>
    <t>AGLOMERADO CRUDO 290x90CM. ANCHO 19MM.</t>
  </si>
  <si>
    <t>AEMAG26021</t>
  </si>
  <si>
    <t>AGLOMERADO CRUDO 260x210CM. ANCHO 19MM.</t>
  </si>
  <si>
    <t>AACM3NP020</t>
  </si>
  <si>
    <t>MANGUITO 3000LBS NPT DN20X20 BSPP</t>
  </si>
  <si>
    <t>OC18-000481</t>
  </si>
  <si>
    <t>AC18-000651</t>
  </si>
  <si>
    <t>LAME S.r.l.,CUÑADO SA,ALMESA</t>
  </si>
  <si>
    <t>AFLC015054</t>
  </si>
  <si>
    <t>FLEXIBLE INOX. DN15 540MM NPT FIJO MACHO - BSP CONICO GIRATORIO HEMBRA</t>
  </si>
  <si>
    <t>OC18-000611</t>
  </si>
  <si>
    <t>AC18-000857</t>
  </si>
  <si>
    <t>BA.AFLC015054</t>
  </si>
  <si>
    <t>AVLAOSAA25</t>
  </si>
  <si>
    <t>VALVULA DE SEGURIDAD ARI 25902 DN25/40 9-16BAR JUNTA SHR, PRESION DISPARO: 10BAR</t>
  </si>
  <si>
    <t>OC18-000669</t>
  </si>
  <si>
    <t>AC18-000956</t>
  </si>
  <si>
    <t>OC18-000638</t>
  </si>
  <si>
    <t>AC18-000920</t>
  </si>
  <si>
    <t>COALSA</t>
  </si>
  <si>
    <t>OC18-000649</t>
  </si>
  <si>
    <t>AC18-000926</t>
  </si>
  <si>
    <t>AEMT3M1010</t>
  </si>
  <si>
    <t>TABLON PINO TRATADO CUADRADILLO 3000x100x100mm.</t>
  </si>
  <si>
    <t>AVLAKNA050</t>
  </si>
  <si>
    <t>VALVULA NEUMATICA KFM DN50</t>
  </si>
  <si>
    <t>OC18-000648</t>
  </si>
  <si>
    <t>AC18-000928</t>
  </si>
  <si>
    <t>KFMA00035</t>
  </si>
  <si>
    <t>AELCOCZJ11</t>
  </si>
  <si>
    <t>CONTACTOR MINIATURA 1,8kW ALLEN BRADLEY</t>
  </si>
  <si>
    <t>100-K09ZJ11</t>
  </si>
  <si>
    <t>AELRLAAC10</t>
  </si>
  <si>
    <t>RELE TERMICO ALLEN BRADLEY 6,3...10A 140M-C2E-C10</t>
  </si>
  <si>
    <t>140M-C2E-C10</t>
  </si>
  <si>
    <t>AFLC032080</t>
  </si>
  <si>
    <t>FLEXIBLE INOX. DN32 800MM NPT FIJO MACHO - BSP CONICO GIRATORIO HEMBRA</t>
  </si>
  <si>
    <t>OC18-000653</t>
  </si>
  <si>
    <t>AC18-000935</t>
  </si>
  <si>
    <t>FLEXITEC,BOSADO, S.L.</t>
  </si>
  <si>
    <t>AAPSTAA070</t>
  </si>
  <si>
    <t>PERFIL T 70</t>
  </si>
  <si>
    <t>OC18-000659</t>
  </si>
  <si>
    <t>AC18-000938</t>
  </si>
  <si>
    <t>HIERROS IBAÑEZ SA,HIERROS TURIA - CDL,METALCO S.A.,CUÑADO SA</t>
  </si>
  <si>
    <t>AFRTHT1665</t>
  </si>
  <si>
    <t>TORNILLO HEXAGONAL M16x65 8.8 ZN DIN933</t>
  </si>
  <si>
    <t>OC18-000662</t>
  </si>
  <si>
    <t>AC18-000939</t>
  </si>
  <si>
    <t>WALTER MARTINEZ, S.A.U.</t>
  </si>
  <si>
    <t>00571665</t>
  </si>
  <si>
    <t>AFRTHT1655</t>
  </si>
  <si>
    <t>TORNILLO HEXAGONAL M16x55 8.8 ZN DIN933</t>
  </si>
  <si>
    <t>METALCO S.A.,RECA,SOLYMAN,WALTER MARTINEZ, S.A.U.</t>
  </si>
  <si>
    <t>AFRT000016</t>
  </si>
  <si>
    <t>TUERCA HEXAGONAL M16 8.8 ZN DIN934</t>
  </si>
  <si>
    <t>SOLYMAN,RECA,METALCO S.A.,WALTER MARTINEZ, S.A.U.</t>
  </si>
  <si>
    <t>AFRARN0012</t>
  </si>
  <si>
    <t>ARANDELA DIN125 M12 13X24 H2,5</t>
  </si>
  <si>
    <t>OC18-000665</t>
  </si>
  <si>
    <t>AC18-000941</t>
  </si>
  <si>
    <t>AFRARA0620</t>
  </si>
  <si>
    <t>ARANDELA ALA ANCHA DIN9021 M6 6,4X20</t>
  </si>
  <si>
    <t>00411 6 20</t>
  </si>
  <si>
    <t>AVLMAB0050</t>
  </si>
  <si>
    <t>VALVULA GLOBO CON FUELLE ARI 23046 PN25 DN50</t>
  </si>
  <si>
    <t>OC18-000663</t>
  </si>
  <si>
    <t>AC18-000947</t>
  </si>
  <si>
    <t>23046000000050</t>
  </si>
  <si>
    <t>AVLMAB0025</t>
  </si>
  <si>
    <t>VALVULA GLOBO CON FUELLE ARI 23046 PN25 DN25</t>
  </si>
  <si>
    <t>AC18-000979</t>
  </si>
  <si>
    <t>23046000000025</t>
  </si>
  <si>
    <t>AFRBRUM360</t>
  </si>
  <si>
    <t>BROCA ULTRA HSS-O Ø36MM.</t>
  </si>
  <si>
    <t>OC18-000660</t>
  </si>
  <si>
    <t>AC18-000948</t>
  </si>
  <si>
    <t>11210003600</t>
  </si>
  <si>
    <t>AACCN3B025</t>
  </si>
  <si>
    <t>CODO 90º 3000LBS NPT DN25</t>
  </si>
  <si>
    <t>OC18-000657</t>
  </si>
  <si>
    <t>AC18-000984</t>
  </si>
  <si>
    <t>SAIDI,CUÑADO SA,ALMESA,LAME S.r.l.</t>
  </si>
  <si>
    <t>AACTIN3025</t>
  </si>
  <si>
    <t>TE IGUAL 3000LBS NPT DN25</t>
  </si>
  <si>
    <t>CUÑADO SA,SAIDI,ALMESA</t>
  </si>
  <si>
    <t>AACM3PA008</t>
  </si>
  <si>
    <t>MANGUITO 3000LBS BSPP DN8</t>
  </si>
  <si>
    <t>OC18-000658</t>
  </si>
  <si>
    <t>AC18-000985</t>
  </si>
  <si>
    <t>ALMESA,CUÑADO SA,SAIDI,LAME S.r.l.</t>
  </si>
  <si>
    <t>AACBPL0025</t>
  </si>
  <si>
    <t>BRIDA PLANA EN1092-1_Tipo 01 PN-40 DN25 SIN PINTAR</t>
  </si>
  <si>
    <t>020519308320276</t>
  </si>
  <si>
    <t>1100752</t>
  </si>
  <si>
    <t>AELSICP015</t>
  </si>
  <si>
    <t>TP1500 , COMFORTPANEL TACTIL TFT 15", ALTO CONTRASTE</t>
  </si>
  <si>
    <t>OC18-000646</t>
  </si>
  <si>
    <t>AC18-000921</t>
  </si>
  <si>
    <t>6AV2124-0QC02-0AX0</t>
  </si>
  <si>
    <t>AAPSP18012</t>
  </si>
  <si>
    <t>PLETINA 180X12</t>
  </si>
  <si>
    <t>OC18-000647</t>
  </si>
  <si>
    <t>AC18-000923</t>
  </si>
  <si>
    <t>AAPSP12012</t>
  </si>
  <si>
    <t>PLETINA 120X12</t>
  </si>
  <si>
    <t>AVLAKNA020</t>
  </si>
  <si>
    <t>VALVULA NEUMATICA KFM DN20</t>
  </si>
  <si>
    <t>KFMA00031</t>
  </si>
  <si>
    <t>AVLAKNA032</t>
  </si>
  <si>
    <t>VALVULA NEUMATICA KFM DN32</t>
  </si>
  <si>
    <t>KFMA00033</t>
  </si>
  <si>
    <t>AVLAMEAA25</t>
  </si>
  <si>
    <t>VALVULA ELECTRONEUMATICA ARI DN25</t>
  </si>
  <si>
    <t>OC18-000643</t>
  </si>
  <si>
    <t>AC18-000929</t>
  </si>
  <si>
    <t>AVLAMMAA50</t>
  </si>
  <si>
    <t>VALVULA MOTORIZADA ARI DN50 230VAC LENTA</t>
  </si>
  <si>
    <t>23440C00000050 + PR500000000000 + POTPR020000010</t>
  </si>
  <si>
    <t>AVLAMEAA32</t>
  </si>
  <si>
    <t>VALVULA ELECTRONEUMATICA ARI DN32</t>
  </si>
  <si>
    <t>AVLANRA050</t>
  </si>
  <si>
    <t>VALVULA NEUMATICA ARI DN50</t>
  </si>
  <si>
    <t>AFRTE40040</t>
  </si>
  <si>
    <t>TUBO CUADRADO 40X4 MM:</t>
  </si>
  <si>
    <t>4745-6</t>
  </si>
  <si>
    <t>AAPSUPN160</t>
  </si>
  <si>
    <t>PERFIL UPN 160</t>
  </si>
  <si>
    <t>1803-6</t>
  </si>
  <si>
    <t>APITB0600G</t>
  </si>
  <si>
    <t>PINTURA ALTAS TEMPERATURAS THERMOBARP E 600 GRIS OSCURO "MORCILLA" 20L.</t>
  </si>
  <si>
    <t>OC18-000664</t>
  </si>
  <si>
    <t>AC18-000942</t>
  </si>
  <si>
    <t>M3933/0146</t>
  </si>
  <si>
    <t>APIDL05915</t>
  </si>
  <si>
    <t>DISOLVENTE DE LIMPIEZA 915 5 L</t>
  </si>
  <si>
    <t>9040/6012</t>
  </si>
  <si>
    <t>AACCN3A025</t>
  </si>
  <si>
    <t>CODO 90º 3000LBS NPT M-H DN25</t>
  </si>
  <si>
    <t>003016- 0000000</t>
  </si>
  <si>
    <t>ACEPT420J1</t>
  </si>
  <si>
    <t>TRANSMISOR DE PRESION WIKA 0-0,6bar 4-20mA A-10 ROSCA G1/2</t>
  </si>
  <si>
    <t>OC18-000407</t>
  </si>
  <si>
    <t>AC18-000546</t>
  </si>
  <si>
    <t>43556973</t>
  </si>
  <si>
    <t>OC18-000637</t>
  </si>
  <si>
    <t>AC18-000909</t>
  </si>
  <si>
    <t>AVLAMMAD40</t>
  </si>
  <si>
    <t>VALVULA MOTORIZADA ARI DN40 110VAC RAPIDA</t>
  </si>
  <si>
    <t>OC18-000639</t>
  </si>
  <si>
    <t>AC18-000910</t>
  </si>
  <si>
    <t>OC18-000640</t>
  </si>
  <si>
    <t>AC18-000911</t>
  </si>
  <si>
    <t>OC18-000641</t>
  </si>
  <si>
    <t>AC18-000914</t>
  </si>
  <si>
    <t>OC18-000606</t>
  </si>
  <si>
    <t>AC18-000858</t>
  </si>
  <si>
    <t>PR ELECTRONICS</t>
  </si>
  <si>
    <t>AFRMMAE010</t>
  </si>
  <si>
    <t xml:space="preserve">MACHO DE ROSCAR HSSE DIN376C 3/8'' UNEF </t>
  </si>
  <si>
    <t>OC18-000634</t>
  </si>
  <si>
    <t>AC18-000902</t>
  </si>
  <si>
    <t>21600030800</t>
  </si>
  <si>
    <t>AELMMC613E</t>
  </si>
  <si>
    <t>MARCADOR AMARILLO LETRA E BOLSA DE 500 UDS</t>
  </si>
  <si>
    <t>OC18-000635</t>
  </si>
  <si>
    <t>AC18-000903</t>
  </si>
  <si>
    <t>MALLOL ASETYC</t>
  </si>
  <si>
    <t>836-613</t>
  </si>
  <si>
    <t>AELMMC657I</t>
  </si>
  <si>
    <t>MARCADOR AMARILLO LETRA I BOLSA DE 500 UDS</t>
  </si>
  <si>
    <t>836-657I</t>
  </si>
  <si>
    <t>AELMMC720P</t>
  </si>
  <si>
    <t>MARCADOR AMARILLO LETRA P BOLSA DE 500 UDS</t>
  </si>
  <si>
    <t>836-720</t>
  </si>
  <si>
    <t>AELMMC742R</t>
  </si>
  <si>
    <t>MARCADOR AMARILLO LETRA R BOLSA DE 500 UDS</t>
  </si>
  <si>
    <t>836-742</t>
  </si>
  <si>
    <t>AELMMC786V</t>
  </si>
  <si>
    <t>MARCADOR AMARILLO LETRA V BOLSA DE 500 UDS</t>
  </si>
  <si>
    <t>CEMBRE 32274-V</t>
  </si>
  <si>
    <t>AELMMC8431</t>
  </si>
  <si>
    <t>MARCADOR Nº 1 PARA CABLE BOLSA DE 500 UDS</t>
  </si>
  <si>
    <t>CEMBRE 32274-1</t>
  </si>
  <si>
    <t>AELMSMCAA1</t>
  </si>
  <si>
    <t>BOLSA 100 UDS. SOPORTE PARA MARCADORES DE CABLES</t>
  </si>
  <si>
    <t>MALLOL ASETYC,VALEKTRA XXI,S.L.,DAC GRUPO - DISTRIBUCIONES ELECTRICAS, AUTOMATIZACION Y CONTROL, S.L.</t>
  </si>
  <si>
    <t>AELRIA1039</t>
  </si>
  <si>
    <t>ARMARIO RITTAL - REF. AE1039.500</t>
  </si>
  <si>
    <t>OC18-000636</t>
  </si>
  <si>
    <t>AC18-000904</t>
  </si>
  <si>
    <t>1039.500</t>
  </si>
  <si>
    <t>AACTXX0020</t>
  </si>
  <si>
    <t>TUBO SCH160 DN20 SIN SOLDADURA</t>
  </si>
  <si>
    <t>OC18-000556</t>
  </si>
  <si>
    <t>AC18-000885</t>
  </si>
  <si>
    <t>ALMESA,CUÑADO SA,TUBASOL, S.A.</t>
  </si>
  <si>
    <t>AFRSA39449</t>
  </si>
  <si>
    <t>LEGRAND 39449 SOPORTE MONTAJE 45</t>
  </si>
  <si>
    <t>OC18-000623</t>
  </si>
  <si>
    <t>AC18-000962</t>
  </si>
  <si>
    <t>35250</t>
  </si>
  <si>
    <t>AELMCL0000</t>
  </si>
  <si>
    <t>MARCADOR LEGRAND 38210 Nº 0 P/CABLE</t>
  </si>
  <si>
    <t>AC18-000888</t>
  </si>
  <si>
    <t>ELECTROSTOCKS,SIJA, S.L.,VALEKTRA XXI,S.L.</t>
  </si>
  <si>
    <t>AELMCL0001</t>
  </si>
  <si>
    <t>MARCADOR LEGRAND 38211 Nº 1 P/CABLE</t>
  </si>
  <si>
    <t>AELMCL0002</t>
  </si>
  <si>
    <t>MARCADOR LEGRAND 38212 Nº 2 P/CABLE</t>
  </si>
  <si>
    <t>AELMCL0003</t>
  </si>
  <si>
    <t>MARCADOR LEGRAND 38213 Nº 3 P/CABLE</t>
  </si>
  <si>
    <t>AELMCL0004</t>
  </si>
  <si>
    <t>MARCADOR LEGRAND 38214 Nº 4 P/CABLE</t>
  </si>
  <si>
    <t>AELMCL0005</t>
  </si>
  <si>
    <t>MARCADOR LEGRAND 38215 Nº 5 P/CABLE</t>
  </si>
  <si>
    <t>9L38215</t>
  </si>
  <si>
    <t>AELMCL0008</t>
  </si>
  <si>
    <t>MARCADOR LEGRAND 38218 Nº 8 P/CABLE</t>
  </si>
  <si>
    <t>AFRCHAFA08</t>
  </si>
  <si>
    <t>CHAPA LAMINADA EN FRIO 2000X1000X0,8MM.</t>
  </si>
  <si>
    <t>OC18-000625</t>
  </si>
  <si>
    <t>AC18-000890</t>
  </si>
  <si>
    <t>AELMPLPC04</t>
  </si>
  <si>
    <t>PLACA MARCADORES DE BORNAS UCT-TM 5 REF. 0828734</t>
  </si>
  <si>
    <t>OC18-000624</t>
  </si>
  <si>
    <t>AC18-000891</t>
  </si>
  <si>
    <t>0828734</t>
  </si>
  <si>
    <t>AELMET17U8</t>
  </si>
  <si>
    <t>ETIQUETA PHOENIX CONTACT US-EML (17,5x8)</t>
  </si>
  <si>
    <t>0800461</t>
  </si>
  <si>
    <t>OC18-000628</t>
  </si>
  <si>
    <t>AC18-000892</t>
  </si>
  <si>
    <t>OC18-000627</t>
  </si>
  <si>
    <t>AC18-000893</t>
  </si>
  <si>
    <t>ASOGAS00X2</t>
  </si>
  <si>
    <t>BOTELLA DE OXIGENO</t>
  </si>
  <si>
    <t>OC18-000626</t>
  </si>
  <si>
    <t>AC18-000894</t>
  </si>
  <si>
    <t>AFLG025043</t>
  </si>
  <si>
    <t>FLEXIBLE INOX. DN25 430MM NPT FIJO MACHO - BRIDA LOCA (VALONA FINA)</t>
  </si>
  <si>
    <t>OC18-000630</t>
  </si>
  <si>
    <t>AC18-000898</t>
  </si>
  <si>
    <t>BA.AFLG025043</t>
  </si>
  <si>
    <t>AFLG025050</t>
  </si>
  <si>
    <t>FLEXIBLE INOX. DN25 500MM NPT FIJO MACHO - BRIDA LOCA (VALONA FINA)</t>
  </si>
  <si>
    <t>BA.AFLG025050</t>
  </si>
  <si>
    <t>AFLG032078</t>
  </si>
  <si>
    <t>FLEXIBLE INOX. DN32 780MM NPT FIJO MACHO - BRIDA LOCA (VALONA FINA)</t>
  </si>
  <si>
    <t>BA.AFLG032078</t>
  </si>
  <si>
    <t>AFLG020048</t>
  </si>
  <si>
    <t>FLEXIBLE INOX. DN20 480MM NPT FIJO MACHO - BRIDA LOCA (VALONA FINA)</t>
  </si>
  <si>
    <t>BA.AFLG020048</t>
  </si>
  <si>
    <t>AELMMC635G</t>
  </si>
  <si>
    <t>MARCADOR AMARILLO LETRA G BOLSA DE 500 UDS</t>
  </si>
  <si>
    <t>836-635</t>
  </si>
  <si>
    <t>AELMMC641H</t>
  </si>
  <si>
    <t>MARCADOR AMARILLO LETRA H BOLSA DE 500 UDS</t>
  </si>
  <si>
    <t>836-641</t>
  </si>
  <si>
    <t>AELMMC663J</t>
  </si>
  <si>
    <t>MARCADOR AMARILLO LETRA J BOLSA DE 500 UDS</t>
  </si>
  <si>
    <t>836-663</t>
  </si>
  <si>
    <t>AELMMC770U</t>
  </si>
  <si>
    <t>MARCADOR AMARILLO LETRA U BOLSA DE 500 UDS</t>
  </si>
  <si>
    <t>836-770</t>
  </si>
  <si>
    <t>AMLJGM0005</t>
  </si>
  <si>
    <t>JABON GEL PARA MANOS</t>
  </si>
  <si>
    <t>OC18-000618</t>
  </si>
  <si>
    <t>AC18-000871</t>
  </si>
  <si>
    <t>DERMAGEL QI6100100</t>
  </si>
  <si>
    <t>AELSC6043G</t>
  </si>
  <si>
    <t>UNEX 60.40.77 MTS CANAL 60X43 GRIS</t>
  </si>
  <si>
    <t>12192</t>
  </si>
  <si>
    <t>AELSC4230G</t>
  </si>
  <si>
    <t>UNEX 40.30.77 MTS CANAL 42X30 GRIS</t>
  </si>
  <si>
    <t>12187</t>
  </si>
  <si>
    <t>AELSC40850</t>
  </si>
  <si>
    <t>RETENEDOR COMPACTADOR UNEX 40850</t>
  </si>
  <si>
    <t>AC18-001008</t>
  </si>
  <si>
    <t>143112</t>
  </si>
  <si>
    <t>AACCB49032</t>
  </si>
  <si>
    <t>CODO 90º STD RL BW DN32</t>
  </si>
  <si>
    <t>OC18-000629</t>
  </si>
  <si>
    <t>AC18-000901</t>
  </si>
  <si>
    <t>OC18-000609</t>
  </si>
  <si>
    <t>AC18-000855</t>
  </si>
  <si>
    <t>AELSITP12C</t>
  </si>
  <si>
    <t>KIT TP1200 COMFORT + TIA WINCC COMFORT</t>
  </si>
  <si>
    <t>6AV2181-4MB00-0AX0</t>
  </si>
  <si>
    <t>AELCN0RJ45</t>
  </si>
  <si>
    <t>CONECTOR RJ45 CAT6A MONTAJE EN CAMPO</t>
  </si>
  <si>
    <t>OC18-000612</t>
  </si>
  <si>
    <t>AC18-000860</t>
  </si>
  <si>
    <t>21700601</t>
  </si>
  <si>
    <t>AFRIMPR150</t>
  </si>
  <si>
    <t>PIE DE REY DE PRECISION DE BOLSILLO</t>
  </si>
  <si>
    <t>OC18-000616</t>
  </si>
  <si>
    <t>AC18-000869</t>
  </si>
  <si>
    <t>2680 101 51</t>
  </si>
  <si>
    <t>AFRNIMM001</t>
  </si>
  <si>
    <t>NIVEL MINI MAGNETIC</t>
  </si>
  <si>
    <t>0705 400 012</t>
  </si>
  <si>
    <t>AFRMA000AM</t>
  </si>
  <si>
    <t>MARTILLO MEDIANO</t>
  </si>
  <si>
    <t>AC18-000907</t>
  </si>
  <si>
    <t>99695 196 550</t>
  </si>
  <si>
    <t>AEPIFPPC00</t>
  </si>
  <si>
    <t>SOPORTE PANTALLA PROTECCION FACIAL ABATIBLE</t>
  </si>
  <si>
    <t>0687 103 100</t>
  </si>
  <si>
    <t>AEPIFPPC01</t>
  </si>
  <si>
    <t>RECAMBIO PANTALLA PROTECCION FACIAL ABATIBLE</t>
  </si>
  <si>
    <t>0687 103 101</t>
  </si>
  <si>
    <t>AFRHSSMA30</t>
  </si>
  <si>
    <t>SIERRA DE MANO 300MM.</t>
  </si>
  <si>
    <t>0603 100</t>
  </si>
  <si>
    <t>AFRLCC1525</t>
  </si>
  <si>
    <t>CARRACA CON CUADRADILLO DE 1/2"</t>
  </si>
  <si>
    <t>0700 120 000</t>
  </si>
  <si>
    <t>OC18-000617</t>
  </si>
  <si>
    <t>AC18-000870</t>
  </si>
  <si>
    <t>TRONZADORAS MG, S.A.</t>
  </si>
  <si>
    <t>AFRCHAAA08</t>
  </si>
  <si>
    <t>CHAPA LAMINADA EN CALIENTE 2000X1000X8MM.</t>
  </si>
  <si>
    <t>OC18-000614</t>
  </si>
  <si>
    <t>AC18-000872</t>
  </si>
  <si>
    <t>AFRCHAAA03</t>
  </si>
  <si>
    <t>CHAPA LAMINADA EN CALIENTE 2000X1000X3MM.</t>
  </si>
  <si>
    <t>AFRTER2515</t>
  </si>
  <si>
    <t>TUBO RECTANGULAR 25X15X1.5MM.</t>
  </si>
  <si>
    <t>OC18-000619</t>
  </si>
  <si>
    <t>AC18-000889</t>
  </si>
  <si>
    <t>FOSBER</t>
  </si>
  <si>
    <t>GRUPO MOTOBOMBA 1,5CV 750RPM MB66V09</t>
  </si>
  <si>
    <t>OC18-000610</t>
  </si>
  <si>
    <t>AC18-000899</t>
  </si>
  <si>
    <t>MECANICA ANGLADA</t>
  </si>
  <si>
    <t>MB66V09</t>
  </si>
  <si>
    <t>AELELA1006</t>
  </si>
  <si>
    <t>ARMARIO ELDON - REF. MAS1006026R5</t>
  </si>
  <si>
    <t>OC18-000584</t>
  </si>
  <si>
    <t>AC18-000818</t>
  </si>
  <si>
    <t>MAS1006026R5</t>
  </si>
  <si>
    <t>AFRCN30025</t>
  </si>
  <si>
    <t>CANDADO LATON LINCE 300X25MM</t>
  </si>
  <si>
    <t>OC18-000615</t>
  </si>
  <si>
    <t>AC18-000874</t>
  </si>
  <si>
    <t>METALCO S.A.,HERRERO BOSCH S.L.</t>
  </si>
  <si>
    <t>APGTSAC015</t>
  </si>
  <si>
    <t>PURGADOR ARI CONA-M 45613 CAPSULA 30K H/H NPT DN15</t>
  </si>
  <si>
    <t>OC18-000602</t>
  </si>
  <si>
    <t>AC18-000844</t>
  </si>
  <si>
    <t>AACTI31705</t>
  </si>
  <si>
    <t>TUBO INOX. RECOCIDO EN ROLLO 3,17X0,50 MM. AISI-316L</t>
  </si>
  <si>
    <t>OC18-000604</t>
  </si>
  <si>
    <t>AC18-000848</t>
  </si>
  <si>
    <t>AEPIZHNA42</t>
  </si>
  <si>
    <t>ZAPATO DE SEGURIDAD NEGRO P/SOLDADOR T.42</t>
  </si>
  <si>
    <t>OC18-000603</t>
  </si>
  <si>
    <t>AC18-000849</t>
  </si>
  <si>
    <t>AFRMTADV18</t>
  </si>
  <si>
    <t>TALADRO PERCUTOR HITACHI DV18DCL2</t>
  </si>
  <si>
    <t>OC18-000608</t>
  </si>
  <si>
    <t>AC18-000853</t>
  </si>
  <si>
    <t>9696 181 759</t>
  </si>
  <si>
    <t>AFRILLMPL5</t>
  </si>
  <si>
    <t>LINTERNA PEQUEÑA DE MANO LED R1F</t>
  </si>
  <si>
    <t>0981 102 001</t>
  </si>
  <si>
    <t>AFREPPS010</t>
  </si>
  <si>
    <t>PROLONGADOR SCHUKO 230V</t>
  </si>
  <si>
    <t>AC18-000895</t>
  </si>
  <si>
    <t>0774 500 010</t>
  </si>
  <si>
    <t>AFRTPU0850</t>
  </si>
  <si>
    <t>TACO MULTI RMU 8X50</t>
  </si>
  <si>
    <t>00903 508 050</t>
  </si>
  <si>
    <t>AELPE02015</t>
  </si>
  <si>
    <t>PRENSAESTOPA M20X1,5</t>
  </si>
  <si>
    <t>09770 20 15</t>
  </si>
  <si>
    <t>UACBCUB020</t>
  </si>
  <si>
    <t>BRIDA CON CUELLO ASME B16.5 CL300 RF SCH160 DN20</t>
  </si>
  <si>
    <t>OC18-000605</t>
  </si>
  <si>
    <t>AC18-000873</t>
  </si>
  <si>
    <t>1001275</t>
  </si>
  <si>
    <t>UACBCUB025</t>
  </si>
  <si>
    <t>BRIDA CON CUELLO ASME B16.5 CL300 RF SCH160 DN25</t>
  </si>
  <si>
    <t>AELC3G10AP</t>
  </si>
  <si>
    <t>CABLE SILICONA SIHF-CY 3Gx1 APANTALLADO</t>
  </si>
  <si>
    <t>OC18-000601</t>
  </si>
  <si>
    <t>AC18-000875</t>
  </si>
  <si>
    <t>27608300</t>
  </si>
  <si>
    <t>AELCRV4G15</t>
  </si>
  <si>
    <t>CABLE FLEXIBLE RV-K 1KV 4G 1.5mm²</t>
  </si>
  <si>
    <t>00413300</t>
  </si>
  <si>
    <t>AELCVC4810</t>
  </si>
  <si>
    <t>CABLE FLEXIBLE VC4V-K 8Gx1mm²</t>
  </si>
  <si>
    <t>AC18-000876</t>
  </si>
  <si>
    <t>AACBPL0040</t>
  </si>
  <si>
    <t xml:space="preserve">BRIDA PLANA EN1092-1_Tipo 01 PN-40 DN40 SIN BARNIZ </t>
  </si>
  <si>
    <t>OC18-000523</t>
  </si>
  <si>
    <t>AC18-000733</t>
  </si>
  <si>
    <t>AFRADCIA50</t>
  </si>
  <si>
    <t>PEGAMENTO RAPIDO CIANOACRILATO 50GR</t>
  </si>
  <si>
    <t>0893 100 001</t>
  </si>
  <si>
    <t>AFRBRCB001</t>
  </si>
  <si>
    <t>BROCA CENTRADORA PARA CORONAS</t>
  </si>
  <si>
    <t>OC18-000587</t>
  </si>
  <si>
    <t>AC18-000823</t>
  </si>
  <si>
    <t>0608 108 4</t>
  </si>
  <si>
    <t>ARLPMPI00L</t>
  </si>
  <si>
    <t>PANTALON IGNIFUGO AZ. MARINO T. L</t>
  </si>
  <si>
    <t>OC18-000594</t>
  </si>
  <si>
    <t>AC18-000828</t>
  </si>
  <si>
    <t>67714-6</t>
  </si>
  <si>
    <t>ARLPMPI0XL</t>
  </si>
  <si>
    <t>PANTALON IGNIFUGO AZ. MARINO T. XL</t>
  </si>
  <si>
    <t>67717-9</t>
  </si>
  <si>
    <t>ARLCHCA00M</t>
  </si>
  <si>
    <t>CAMISETA MANGA CORTA AZ. MARINO C/BOLSILLO T. M</t>
  </si>
  <si>
    <t>8098-6</t>
  </si>
  <si>
    <t>ARLCHCA00L</t>
  </si>
  <si>
    <t>CAMISETA MANGA CORTA AZ. MARINO C/BOLSILLO T. L</t>
  </si>
  <si>
    <t>8099-4</t>
  </si>
  <si>
    <t>ARLCHCA0XL</t>
  </si>
  <si>
    <t>CAMISETA MANGA CORTA AZ. MARINO C/BOLSILLO T. XL</t>
  </si>
  <si>
    <t>8100-0</t>
  </si>
  <si>
    <t>ARLCHCAXXL</t>
  </si>
  <si>
    <t>CAMISETA MANGA CORTA AZ. MARINO C/BOLSILLO T. XXL</t>
  </si>
  <si>
    <t>8101-8</t>
  </si>
  <si>
    <t>AVLMAB0020</t>
  </si>
  <si>
    <t>VALVULA GLOBO CON FUELLE ARI 23046 PN25 DN20</t>
  </si>
  <si>
    <t>23046000000020</t>
  </si>
  <si>
    <t>OC18-000592</t>
  </si>
  <si>
    <t>AC18-001128</t>
  </si>
  <si>
    <t>CONTAGAS,S.A.</t>
  </si>
  <si>
    <t>ACETT02704</t>
  </si>
  <si>
    <t>PT100 con convertidor rosca 3/8G L=60 ref. 45702704</t>
  </si>
  <si>
    <t>OC18-000600</t>
  </si>
  <si>
    <t>AC18-000850</t>
  </si>
  <si>
    <t>45702704</t>
  </si>
  <si>
    <t>ACETT420E1</t>
  </si>
  <si>
    <t>PT100 COMPACTA ROSCA 3/8 NPT TR31-3</t>
  </si>
  <si>
    <t>AC18-000978</t>
  </si>
  <si>
    <t>45735757</t>
  </si>
  <si>
    <t>AFRBLA75K4</t>
  </si>
  <si>
    <t>BANDA LIJADORA 75X2000 K4</t>
  </si>
  <si>
    <t>OC18-000593</t>
  </si>
  <si>
    <t>AC18-000882</t>
  </si>
  <si>
    <t>02669 163 40</t>
  </si>
  <si>
    <t>AFRABN0015</t>
  </si>
  <si>
    <t>ABRAZADERA REFORZADA NEGRA DE DN15 SIN PATA</t>
  </si>
  <si>
    <t>AC18-000896</t>
  </si>
  <si>
    <t>FAUST Y KAMMANN SL,RECA</t>
  </si>
  <si>
    <t>AFRABN0020</t>
  </si>
  <si>
    <t>ABRAZADERA REFORZADA NEGRA DE DN20 SIN PATA</t>
  </si>
  <si>
    <t>AC18-000866</t>
  </si>
  <si>
    <t>AFRABN0040</t>
  </si>
  <si>
    <t>ABRAZADERA REFORZADA NEGRA DE DN40 SIN PATA</t>
  </si>
  <si>
    <t>AFRABN0050</t>
  </si>
  <si>
    <t>ABRAZADERA REFORZADA NEGRA DE DN50 SIN PATA</t>
  </si>
  <si>
    <t>AC18-000867</t>
  </si>
  <si>
    <t>AFRABN0065</t>
  </si>
  <si>
    <t>ABRAZADERA REFORZADA NEGRA DE DN65 SIN PATA</t>
  </si>
  <si>
    <t>AC18-001018</t>
  </si>
  <si>
    <t>AELBS47206</t>
  </si>
  <si>
    <t>TAPA FINAL PHOENIX CONTACT D-UT 16 - 3047206</t>
  </si>
  <si>
    <t>OC17-000781</t>
  </si>
  <si>
    <t>AC18-000832</t>
  </si>
  <si>
    <t>3047206</t>
  </si>
  <si>
    <t>AVLAMMAB50</t>
  </si>
  <si>
    <t>VALVULA MOTORIZADA ARI DN50 110VAC</t>
  </si>
  <si>
    <t>OC18-000482</t>
  </si>
  <si>
    <t>AC18-000652</t>
  </si>
  <si>
    <t>AFIBA40050</t>
  </si>
  <si>
    <t>FILTRO EN 'Y' DN50 PN40 CON BRIDAS FUNDICION NODULAR FIG 37 TAMIZ 0.8 (ANTES AFIBAAA050)</t>
  </si>
  <si>
    <t>OC18-000416</t>
  </si>
  <si>
    <t>AC18-000688</t>
  </si>
  <si>
    <t>SPIRAX SARCO SA</t>
  </si>
  <si>
    <t>811591</t>
  </si>
  <si>
    <t>AVLMBWA025</t>
  </si>
  <si>
    <t>VALVULA BOLA ALFA 10NF WAFER PN40 DN25 AGUJEROS ROSCADOS, CON PALANCA</t>
  </si>
  <si>
    <t>AC18-000845</t>
  </si>
  <si>
    <t>2230BV005</t>
  </si>
  <si>
    <t>AACTXX0025</t>
  </si>
  <si>
    <t>TUBO SCH160 DN25 SIN SOLDADURA</t>
  </si>
  <si>
    <t>APGTSLA015</t>
  </si>
  <si>
    <t>PURGADOR TERMOSTATICO TLV L21S NPT DN15</t>
  </si>
  <si>
    <t>OC18-000554</t>
  </si>
  <si>
    <t>AC18-000930</t>
  </si>
  <si>
    <t>X06910406</t>
  </si>
  <si>
    <t>APGTSNA015</t>
  </si>
  <si>
    <t>PURGADOR TERMOSTATICO TLV LEX3N-TZ NPT DN15</t>
  </si>
  <si>
    <t>X06910129</t>
  </si>
  <si>
    <t>APGZPCJ5S0</t>
  </si>
  <si>
    <t>PERNO CONECTOR PURGADOR J3S/J5S</t>
  </si>
  <si>
    <t>5240595</t>
  </si>
  <si>
    <t>AC18-001017</t>
  </si>
  <si>
    <t>AC18-001118</t>
  </si>
  <si>
    <t>AVLMAAB025</t>
  </si>
  <si>
    <t>VALVULA MANUAL CHERO SW DN25</t>
  </si>
  <si>
    <t>OC18-000247</t>
  </si>
  <si>
    <t>AC18-000320</t>
  </si>
  <si>
    <t>010102304040439</t>
  </si>
  <si>
    <t>AACCN3A020</t>
  </si>
  <si>
    <t>CODO 90º 3000LBS NPT M-H DN20</t>
  </si>
  <si>
    <t>OC18-000505</t>
  </si>
  <si>
    <t>AC18-000756</t>
  </si>
  <si>
    <t>LAME S.r.l.,CUÑADO SA,SAIDI,ALMESA</t>
  </si>
  <si>
    <t>AVLAORAA15</t>
  </si>
  <si>
    <t>VALVULA REDUCTORA DE PRESION ARI 23701 PN25 DN15 2,0-5 BAR</t>
  </si>
  <si>
    <t>OC18-000577</t>
  </si>
  <si>
    <t>AC18-000808</t>
  </si>
  <si>
    <t>23701C10700015 + DMA08020500000</t>
  </si>
  <si>
    <t>AVLAORZ025</t>
  </si>
  <si>
    <t>BARRILETE DE EXPANSION TERMICA Nº1 PARA ARI DMA40-80-160</t>
  </si>
  <si>
    <t>BARRIL10000000</t>
  </si>
  <si>
    <t>AFREV60002</t>
  </si>
  <si>
    <t>ESLINGA POLIESTER PLANA CON CARRACA 6M 25MM</t>
  </si>
  <si>
    <t>OC18-000578</t>
  </si>
  <si>
    <t>AC18-000809</t>
  </si>
  <si>
    <t>0713 92 13</t>
  </si>
  <si>
    <t>AFREV60005</t>
  </si>
  <si>
    <t>ESLINGA POLIESTER PLANA CON CARRACA 6M 50MM</t>
  </si>
  <si>
    <t>0713 92 14</t>
  </si>
  <si>
    <t>APNZVMH008</t>
  </si>
  <si>
    <t>VALVULA 1/4'' MACHO-HEMBRA</t>
  </si>
  <si>
    <t>OC18-000583</t>
  </si>
  <si>
    <t>AC18-000811</t>
  </si>
  <si>
    <t>HYDROFER S.A.</t>
  </si>
  <si>
    <t>MCV-250014</t>
  </si>
  <si>
    <t>AELTEHE10R</t>
  </si>
  <si>
    <t>PUNTERA HUECA PREAISLADA ROJO PARA CABLE 1MM. CEMBRE PKE 108</t>
  </si>
  <si>
    <t>OC18-000581</t>
  </si>
  <si>
    <t>AC18-000814</t>
  </si>
  <si>
    <t>148795</t>
  </si>
  <si>
    <t>AELTEHE05B</t>
  </si>
  <si>
    <t>PUNTERA HUECA PREAISLADA BLANCO PARA CABLE 0,5MM. CEMBRE PKE 508</t>
  </si>
  <si>
    <t>148801</t>
  </si>
  <si>
    <t>AELTEHE15N</t>
  </si>
  <si>
    <t>PUNTERA HUECA PREAISLADA NEGRO PARA CABLE 1,5MM. CEMBRE PKE 1508</t>
  </si>
  <si>
    <t>148796</t>
  </si>
  <si>
    <t>AELRIA1503</t>
  </si>
  <si>
    <t>CAJA DE BORNES RITTAL - REF. KL1503.510</t>
  </si>
  <si>
    <t>106858</t>
  </si>
  <si>
    <t>AELRIA1508</t>
  </si>
  <si>
    <t>CAJA DE BORNES KL SIN ENTRADA DE CABLES - REF. 1508.510</t>
  </si>
  <si>
    <t>1508.510</t>
  </si>
  <si>
    <t>AELRIA1090</t>
  </si>
  <si>
    <t>ARMARIO RITTAL - REF. AE1090.500</t>
  </si>
  <si>
    <t>1090.500</t>
  </si>
  <si>
    <t>AELRIA1380</t>
  </si>
  <si>
    <t>ARMARIO RITTAL - REF. AE1380.500</t>
  </si>
  <si>
    <t>1380.500</t>
  </si>
  <si>
    <t>APNATPRQ66</t>
  </si>
  <si>
    <t>ADAPTADOR NEUMATICO RAPIDO PASAMUROS RECTO TUBO 6MM. A TUBO 6MM.</t>
  </si>
  <si>
    <t>OC18-000582</t>
  </si>
  <si>
    <t>AC18-000815</t>
  </si>
  <si>
    <t>SMC ESPAÑA, S.A.</t>
  </si>
  <si>
    <t>KQ2E06-00A</t>
  </si>
  <si>
    <t>APNFRSA008</t>
  </si>
  <si>
    <t>FILTRO REGULADOR SMC 1/4''  	AW20-F02C-A</t>
  </si>
  <si>
    <t>AC18-000835</t>
  </si>
  <si>
    <t>AW20-F02C-A</t>
  </si>
  <si>
    <t>APNFSA0008</t>
  </si>
  <si>
    <t>FILTRO SEPARADOR DE AGUA SMC 1/4'' REF. AMG150C-F02C</t>
  </si>
  <si>
    <t>AMG150C-F02C + Grapa + Soporte</t>
  </si>
  <si>
    <t>APNTKQ2P08</t>
  </si>
  <si>
    <t>TAPON NEUMATICO MACHO 8MM. SMC KQ2P-08</t>
  </si>
  <si>
    <t>KQ2P-08</t>
  </si>
  <si>
    <t>APNMA12003</t>
  </si>
  <si>
    <t>MANOMETRO AIGNEP 1/8'' S/POSTERIOR 0-12 BAR</t>
  </si>
  <si>
    <t>OC18-000586</t>
  </si>
  <si>
    <t>AC18-000817</t>
  </si>
  <si>
    <t>FLEXITEC</t>
  </si>
  <si>
    <t>1502262J</t>
  </si>
  <si>
    <t>AELBS25338</t>
  </si>
  <si>
    <t>BORNE PARA CONEXION DE PANTALLA - SK 5 - REF. 3025338</t>
  </si>
  <si>
    <t>AC18-000840</t>
  </si>
  <si>
    <t>3025338</t>
  </si>
  <si>
    <t>AELBC25888</t>
  </si>
  <si>
    <t>CABALLETE PHOENIX - AB/SS-M - 3025888</t>
  </si>
  <si>
    <t>OMNIELECTRIC,DAC GRUPO - DISTRIBUCIONES ELECTRICAS, AUTOMATIZACION Y CONTROL, S.L.</t>
  </si>
  <si>
    <t>AELBS14259</t>
  </si>
  <si>
    <t>BORNA TRIPLE PHOENIX CONTACT UT 2,5-3L - 3214259</t>
  </si>
  <si>
    <t>ELECTROSTOCKS,OMNIELECTRIC,DAC GRUPO - DISTRIBUCIONES ELECTRICAS, AUTOMATIZACION Y CONTROL, S.L.</t>
  </si>
  <si>
    <t>AELBS14301</t>
  </si>
  <si>
    <t>BORNA DE TIERRA PARA CARRIL PHOENIX CONTACT UT 2,5-PE/L/L - 3214301</t>
  </si>
  <si>
    <t>AC18-000836</t>
  </si>
  <si>
    <t>3214301</t>
  </si>
  <si>
    <t>AELBS01413</t>
  </si>
  <si>
    <t>SOPORTE FINAL E/UK PHOENIX CONTACT - 1201413</t>
  </si>
  <si>
    <t>AELBS44636</t>
  </si>
  <si>
    <t>BORNA DOBLE PISO PHOENIX CONTACT UTTB 2,5 - 3044636</t>
  </si>
  <si>
    <t>SIJA, S.L.,OMNIELECTRIC,ELECTROSTOCKS,DAC GRUPO - DISTRIBUCIONES ELECTRICAS, AUTOMATIZACION Y CONTROL, S.L.</t>
  </si>
  <si>
    <t>AELELA0404</t>
  </si>
  <si>
    <t>ARMARIO ELDON - REF. MAS0404021R5</t>
  </si>
  <si>
    <t>MAS0404021R5 ELDON</t>
  </si>
  <si>
    <t>AELELA1008</t>
  </si>
  <si>
    <t>ARMARIO ELDON - REF. MAS1008030R5</t>
  </si>
  <si>
    <t>MAS1008030R5</t>
  </si>
  <si>
    <t>AELBS46032</t>
  </si>
  <si>
    <t>BORNA PORTAFUSIBLE DE CARRIL PHOENIX CONTACT UT 4-HESI (5X20) - 3046032</t>
  </si>
  <si>
    <t>OC18-000580</t>
  </si>
  <si>
    <t>AC18-000834</t>
  </si>
  <si>
    <t>3046032</t>
  </si>
  <si>
    <t>AELBS01442</t>
  </si>
  <si>
    <t xml:space="preserve">SOPORTE FINAL E/UK PHOENIX CONTACT - 1201442 </t>
  </si>
  <si>
    <t>1201442</t>
  </si>
  <si>
    <t>AC18-000837</t>
  </si>
  <si>
    <t>AC18-000838</t>
  </si>
  <si>
    <t>AC18-000880</t>
  </si>
  <si>
    <t>OC18-000579</t>
  </si>
  <si>
    <t>AC18-000810</t>
  </si>
  <si>
    <t>AELTEHE60V</t>
  </si>
  <si>
    <t>PUNTERA HUECA PREAISLADA VERDE PARA CABLE 6MM. CEMBRE PKE 612</t>
  </si>
  <si>
    <t>148802</t>
  </si>
  <si>
    <t>AELRIA5218</t>
  </si>
  <si>
    <t>CHAPA ENTRADA CABLES RITTAL - REF. 5001.218</t>
  </si>
  <si>
    <t>OC18-000568</t>
  </si>
  <si>
    <t>AC18-000799</t>
  </si>
  <si>
    <t>5001.218</t>
  </si>
  <si>
    <t>AELRIA5214</t>
  </si>
  <si>
    <t>CHAPA ENTRADA CABLES RITTAL - REF. 5001.214</t>
  </si>
  <si>
    <t>5001.214</t>
  </si>
  <si>
    <t>OC18-000569</t>
  </si>
  <si>
    <t>AC18-000800</t>
  </si>
  <si>
    <t>OC18-000574</t>
  </si>
  <si>
    <t>AC18-000801</t>
  </si>
  <si>
    <t>ASOETD0024</t>
  </si>
  <si>
    <t>ELECTRODO TUNGSTENO DORADO (1,5% LANTANO) 2,4 MM.</t>
  </si>
  <si>
    <t>OC18-000572</t>
  </si>
  <si>
    <t>AC18-000802</t>
  </si>
  <si>
    <t>PWLG2415</t>
  </si>
  <si>
    <t>AFRAN12110</t>
  </si>
  <si>
    <t>ANCLAJE M12X110</t>
  </si>
  <si>
    <t>OC18-000570</t>
  </si>
  <si>
    <t>AC18-000806</t>
  </si>
  <si>
    <t>9910 912 110</t>
  </si>
  <si>
    <t>AFRAN12090</t>
  </si>
  <si>
    <t>ANCLAJE M12X90</t>
  </si>
  <si>
    <t>AACTS00080</t>
  </si>
  <si>
    <t>TUBO STD DN80 ACERO SIN SOLDADURA</t>
  </si>
  <si>
    <t>OC18-000575</t>
  </si>
  <si>
    <t>AC18-000851</t>
  </si>
  <si>
    <t>107</t>
  </si>
  <si>
    <t>AACCPS0080</t>
  </si>
  <si>
    <t>CAP STD BW DN80 SIN PINTAR</t>
  </si>
  <si>
    <t>AC18-000897</t>
  </si>
  <si>
    <t>20218123130141</t>
  </si>
  <si>
    <t>AACCS3A015</t>
  </si>
  <si>
    <t>CODO 90º 3000LBS SW DN15</t>
  </si>
  <si>
    <t>CUÑADO SA,SAIDI,LAME S.r.l.,ALMESA,TUBASOL, S.A.</t>
  </si>
  <si>
    <t>AACCS3A040</t>
  </si>
  <si>
    <t>CODO 90º 3000LBS SW DN40</t>
  </si>
  <si>
    <t>AACTIS3015</t>
  </si>
  <si>
    <t>TE IGUAL 3000LBS SW DN15</t>
  </si>
  <si>
    <t>20218300080010</t>
  </si>
  <si>
    <t>AACTIS3020</t>
  </si>
  <si>
    <t>TE IGUAL 3000LBS SW DN20</t>
  </si>
  <si>
    <t>AACTIS3025</t>
  </si>
  <si>
    <t>TE IGUAL 3000LBS SW DN25</t>
  </si>
  <si>
    <t>013176- 0000000</t>
  </si>
  <si>
    <t>AACTX00015</t>
  </si>
  <si>
    <t>TUBO XS DN15 ACERO SIN SOLDADURA</t>
  </si>
  <si>
    <t>OC18-000571</t>
  </si>
  <si>
    <t>AC18-000852</t>
  </si>
  <si>
    <t>639</t>
  </si>
  <si>
    <t>AACTX00025</t>
  </si>
  <si>
    <t>TUBO XS DN25 ACERO SIN SOLDADURA</t>
  </si>
  <si>
    <t>AACTS00025</t>
  </si>
  <si>
    <t>TUBO STD DN25 ACERO SIN SOLDADURA</t>
  </si>
  <si>
    <t>99</t>
  </si>
  <si>
    <t>OC18-000559</t>
  </si>
  <si>
    <t>AC18-000787</t>
  </si>
  <si>
    <t>AFRTMA0540</t>
  </si>
  <si>
    <t>TORNILLO ROSCA MADERA 5X40</t>
  </si>
  <si>
    <t>OC18-000560</t>
  </si>
  <si>
    <t>AC18-000788</t>
  </si>
  <si>
    <t>0198 5 40</t>
  </si>
  <si>
    <t>AFRBRC6408</t>
  </si>
  <si>
    <t>BROCA CENTRADORA PARA CORONAS 6,4X80MM</t>
  </si>
  <si>
    <t>0609 105 080</t>
  </si>
  <si>
    <t>AELPI000CG</t>
  </si>
  <si>
    <t>PILOTO VERDE COMPACTO LOVATO LPMLB3</t>
  </si>
  <si>
    <t>OC18-000565</t>
  </si>
  <si>
    <t>AC18-000795</t>
  </si>
  <si>
    <t>LPMLB3 LOVATO</t>
  </si>
  <si>
    <t>AELPI000BL</t>
  </si>
  <si>
    <t>BRIDA ROSCADA PARA FIJACION LOVATO LPXAU00</t>
  </si>
  <si>
    <t>AC18-000805</t>
  </si>
  <si>
    <t>LPXAU00</t>
  </si>
  <si>
    <t>AEPIZHNB43</t>
  </si>
  <si>
    <t>ZAPATO DE SEGURIDAD NEGRO BAJO P/MONTADOR T.43</t>
  </si>
  <si>
    <t>OC18-000566</t>
  </si>
  <si>
    <t>AC18-000796</t>
  </si>
  <si>
    <t>FERRETERIA LA LLAVE,WURTH ESPAÑA SA,SECISA - SOCIEDAD ESPAÑOLA DE CONFECCION INDUSTRIAL</t>
  </si>
  <si>
    <t>AFRTHT1030</t>
  </si>
  <si>
    <t>TORNILLO HEXAGONAL M10x30 8.8 ZN DIN933</t>
  </si>
  <si>
    <t>OC18-000552</t>
  </si>
  <si>
    <t>AC18-000798</t>
  </si>
  <si>
    <t>METALCO S.A.,WALTER MARTINEZ, S.A.U.</t>
  </si>
  <si>
    <t>AFRTHT1220</t>
  </si>
  <si>
    <t>TORNILLO HEXAGONAL M12x20 8.8 ZN DIN933</t>
  </si>
  <si>
    <t>METALCO S.A.,RECA,WALTER MARTINEZ, S.A.U.</t>
  </si>
  <si>
    <t>AFRJS08765</t>
  </si>
  <si>
    <t>MINI SOPORTE PEMSA REF. 62026010</t>
  </si>
  <si>
    <t>OC18-000564</t>
  </si>
  <si>
    <t>AC18-000839</t>
  </si>
  <si>
    <t xml:space="preserve">PEMSA 62026010 </t>
  </si>
  <si>
    <t>AACCN3C015</t>
  </si>
  <si>
    <t>CODO 45º 3000LBS NPT DN15</t>
  </si>
  <si>
    <t>OC18-000423</t>
  </si>
  <si>
    <t>AC18-000591</t>
  </si>
  <si>
    <t>20218999990177</t>
  </si>
  <si>
    <t>AACCN3C020</t>
  </si>
  <si>
    <t>CODO 45º 3000LBS NPT DN20</t>
  </si>
  <si>
    <t>ALMESA,LAME S.r.l.,CUÑADO SA,SAIDI</t>
  </si>
  <si>
    <t>AACCN3C032</t>
  </si>
  <si>
    <t>CODO 45º 3000LBS NPT DN32</t>
  </si>
  <si>
    <t>CUÑADO SA,ALMESA,LAME S.r.l.,SAIDI</t>
  </si>
  <si>
    <t>AACCS3A025</t>
  </si>
  <si>
    <t>CODO 90º 3000LBS SW DN25</t>
  </si>
  <si>
    <t>203</t>
  </si>
  <si>
    <t>AACMDN3015</t>
  </si>
  <si>
    <t>MACHON DOBLE 3000LBS NPT DN15</t>
  </si>
  <si>
    <t>CUÑADO SA,ALMESA,SAIDI,LAME S.r.l.</t>
  </si>
  <si>
    <t>AACMDN3020</t>
  </si>
  <si>
    <t>MACHON DOBLE 3000LBS NPT DN20</t>
  </si>
  <si>
    <t>CUÑADO SA,SAIDI,ALMESA,LAME S.r.l.</t>
  </si>
  <si>
    <t>AACMDN3032</t>
  </si>
  <si>
    <t>MACHON DOBLE 3000LBS NPT DN32</t>
  </si>
  <si>
    <t>20218300080016</t>
  </si>
  <si>
    <t>AACM3NA010</t>
  </si>
  <si>
    <t>MANGUITO 3000LBS NPT DN10</t>
  </si>
  <si>
    <t>AACM3NP015</t>
  </si>
  <si>
    <t>MANGUITO 3000LBS NPT DN15X15 BSPP</t>
  </si>
  <si>
    <t>SAIDI,CUÑADO SA,LAME S.r.l.,BOSADO, S.L.</t>
  </si>
  <si>
    <t>AACMMN3015</t>
  </si>
  <si>
    <t>MEDIO MANGUITO 3000LBS NPT DN15</t>
  </si>
  <si>
    <t>LAME S.r.l.,SAIDI,CUÑADO SA,ALMESA</t>
  </si>
  <si>
    <t>AACMMN3020</t>
  </si>
  <si>
    <t>MEDIO MANGUITO 3000LBS NPT DN20</t>
  </si>
  <si>
    <t>CUÑADO SA,SAIDI,LAME S.r.l.</t>
  </si>
  <si>
    <t>AACMMN3032</t>
  </si>
  <si>
    <t>MEDIO MANGUITO 3000LBS NPT DN32</t>
  </si>
  <si>
    <t>LAME S.r.l.,SAIDI,CUÑADO SA</t>
  </si>
  <si>
    <t>AACTP3A020</t>
  </si>
  <si>
    <t>TAPON MACHO 3000LBS NPT DN20</t>
  </si>
  <si>
    <t>AACTP3A032</t>
  </si>
  <si>
    <t>TAPON MACHO 3000LBS NPT DN32</t>
  </si>
  <si>
    <t>AACTIN3008</t>
  </si>
  <si>
    <t>TE IGUAL 3000LBS NPT DN8</t>
  </si>
  <si>
    <t>1022</t>
  </si>
  <si>
    <t>AACTR3NA06</t>
  </si>
  <si>
    <t>TUERCA REDUCIDA 3000LBS NPT DN15X8</t>
  </si>
  <si>
    <t>ACEPT420A3</t>
  </si>
  <si>
    <t>TRANSMISOR DE PRESION DANFOSS 0-16bar 4-20mA ROSCA G1/2</t>
  </si>
  <si>
    <t>OC18-000521</t>
  </si>
  <si>
    <t>AC18-000726</t>
  </si>
  <si>
    <t>060G4152</t>
  </si>
  <si>
    <t>AELCSLDA01</t>
  </si>
  <si>
    <t>DUPLICADOR AISLADOR DE SEÑAL LENDHER DUPLOPLUS 0...20mA</t>
  </si>
  <si>
    <t>OC18-000525</t>
  </si>
  <si>
    <t>AC18-000742</t>
  </si>
  <si>
    <t>LVCDUPLOPLUS</t>
  </si>
  <si>
    <t>OC18-000551</t>
  </si>
  <si>
    <t>AC18-000779</t>
  </si>
  <si>
    <t>OC18-000557</t>
  </si>
  <si>
    <t>AC18-000780</t>
  </si>
  <si>
    <t>ALU STOCK, S.A.</t>
  </si>
  <si>
    <t>APIDSRN200</t>
  </si>
  <si>
    <t>DISOLVENTE SINTETICO S/RAPIDO N200 (5L)</t>
  </si>
  <si>
    <t>OC18-000553</t>
  </si>
  <si>
    <t>AC18-000782</t>
  </si>
  <si>
    <t>9310/5376</t>
  </si>
  <si>
    <t>AFLF025035</t>
  </si>
  <si>
    <t>FLEXIBLE INOX. DN25 350MM BRIDA FIJA-LOCA (VALONA FINA)</t>
  </si>
  <si>
    <t>OC18-000558</t>
  </si>
  <si>
    <t>AC18-000789</t>
  </si>
  <si>
    <t>BA.AFLF025035</t>
  </si>
  <si>
    <t>AFRTHT1230</t>
  </si>
  <si>
    <t>TORNILLO HEXAGONAL M12x30 8.8 ZN DIN933</t>
  </si>
  <si>
    <t>AFRTHT1235</t>
  </si>
  <si>
    <t>TORNILLO HEXAGONAL M12x35 8.8 ZN DIN933</t>
  </si>
  <si>
    <t>WALTER MARTINEZ, S.A.U.,RECA,METALFIX,METALCO S.A.,SOLYMAN</t>
  </si>
  <si>
    <t>AFRTHT1245</t>
  </si>
  <si>
    <t>TORNILLO HEXAGONAL M12x45 8.8 ZN DIN933</t>
  </si>
  <si>
    <t>METALCO S.A.,SOLYMAN,RECA,WALTER MARTINEZ, S.A.U.</t>
  </si>
  <si>
    <t>AC18-001049</t>
  </si>
  <si>
    <t>AACTR3NB03</t>
  </si>
  <si>
    <t>TUERCA REDUCIDA 3000LBS NPT DN20X8 BSP</t>
  </si>
  <si>
    <t>SAIDI,CUÑADO SA,ALMESA,LAME S.r.l.,BOSADO, S.L.</t>
  </si>
  <si>
    <t>AC18-000924</t>
  </si>
  <si>
    <t>AACMMN3010</t>
  </si>
  <si>
    <t>MEDIO MANGUITO 3000LBS NPT DN10</t>
  </si>
  <si>
    <t>LAME S.r.l.,SAIDI,ALMESA,CUÑADO SA</t>
  </si>
  <si>
    <t>AACCPS0015</t>
  </si>
  <si>
    <t>CAP STD BW DN15 SIN PINTAR</t>
  </si>
  <si>
    <t>AACCPS0020</t>
  </si>
  <si>
    <t>CAP STD BW DN20 SIN PINTAR</t>
  </si>
  <si>
    <t>AACCPS0032</t>
  </si>
  <si>
    <t>CAP STD BW DN32 SIN PINTAR</t>
  </si>
  <si>
    <t>CUÑADO SA,SAIDI,ALMESA,TUBASOL, S.A.</t>
  </si>
  <si>
    <t>AACCPS0200</t>
  </si>
  <si>
    <t>CAP STD BW DN200 SIN PINTAR CHORREADO</t>
  </si>
  <si>
    <t>20218999990251</t>
  </si>
  <si>
    <t>AACBCU0025</t>
  </si>
  <si>
    <t>BRIDA CON CUELLO EN1092-1_Tipo 11 PN-40 DN25</t>
  </si>
  <si>
    <t>CUÑADO SA,SAIDI,ALMESA,LAME S.r.l.,TUBASOL, S.A.</t>
  </si>
  <si>
    <t>AACBCU0032</t>
  </si>
  <si>
    <t>BRIDA CON CUELLO EN1092-1_Tipo 11 PN-40 DN32</t>
  </si>
  <si>
    <t>AACBCU0050</t>
  </si>
  <si>
    <t>BRIDA CON CUELLO EN1092-1_Tipo 11 PN-40 DN50</t>
  </si>
  <si>
    <t>SAIDI,ALMESA,CUÑADO SA</t>
  </si>
  <si>
    <t>APGZBPTSJ3</t>
  </si>
  <si>
    <t>BOYA PURGADOR TLV SJ3/J3S</t>
  </si>
  <si>
    <t>3004358</t>
  </si>
  <si>
    <t>APGAFEXSJX</t>
  </si>
  <si>
    <t>FILTRO ELEMENTO X PURGADOR SJ3/SJ5/SJ6/SJ7</t>
  </si>
  <si>
    <t>5290540</t>
  </si>
  <si>
    <t>APGAFPPSJX</t>
  </si>
  <si>
    <t>FILTRO PRINCIPAL PURGADOR SJ3/SJ5</t>
  </si>
  <si>
    <t>5290149</t>
  </si>
  <si>
    <t>APGZJ3SN10</t>
  </si>
  <si>
    <t>ORIFICIO Nº 10 CON JUNTA PURGADOR J3S</t>
  </si>
  <si>
    <t>3002906</t>
  </si>
  <si>
    <t>APGZFPPJ5S</t>
  </si>
  <si>
    <t>FILTRO PRINCIPAL PURGADOR J5S</t>
  </si>
  <si>
    <t>5110181</t>
  </si>
  <si>
    <t>APGAFPPSJ6</t>
  </si>
  <si>
    <t>FILTRO PRINCIPAL PURGADOR SJ6/SJ7</t>
  </si>
  <si>
    <t>5290152</t>
  </si>
  <si>
    <t>APGZBPTSJ5</t>
  </si>
  <si>
    <t>BOYA PURGADOR TLV SJ5/J5S</t>
  </si>
  <si>
    <t>3004365</t>
  </si>
  <si>
    <t>APGZKJJ5S0</t>
  </si>
  <si>
    <t>KIT DE JUNTAS TAPA, ORIFICIO Y TAPON PURGADOR J5S</t>
  </si>
  <si>
    <t>3051104</t>
  </si>
  <si>
    <t>AC18-000960</t>
  </si>
  <si>
    <t>UFIRNAA015</t>
  </si>
  <si>
    <t>FILTRO EN 'Y' DN15 CLASS #300 ASME B16.5 ROSCA NPT ACERO CARBONO FIG 14HP TAMIZ 0.8</t>
  </si>
  <si>
    <t>OC18-000386</t>
  </si>
  <si>
    <t>AC18-000516</t>
  </si>
  <si>
    <t>1692691</t>
  </si>
  <si>
    <t>UFIRNAA020</t>
  </si>
  <si>
    <t>FILTRO EN 'Y' DN20 CLASS #300 ASME B16.5 ROSCA NPT ACERO CARBONO FIG 14HP TAMIZ 0.8</t>
  </si>
  <si>
    <t>1692991</t>
  </si>
  <si>
    <t>UFIRNAA025</t>
  </si>
  <si>
    <t>FILTRO EN 'Y' DN25 CLASS #300 ASME B16.5 ROSCA NPT ACERO CARBONO FIG 14HP TAMIZ 0.8</t>
  </si>
  <si>
    <t>1693291</t>
  </si>
  <si>
    <t>AVLMBWA015</t>
  </si>
  <si>
    <t>VALVULA BOLA ALFA 10NF WAFER PN40 DN15 AGUJEROS ROSCADOS, CON PALANCA</t>
  </si>
  <si>
    <t>OC18-000540</t>
  </si>
  <si>
    <t>AC18-000767</t>
  </si>
  <si>
    <t>2230SF003</t>
  </si>
  <si>
    <t>AFLC020080</t>
  </si>
  <si>
    <t>FLEXIBLE INOX. DN20 800MM NPT FIJO MACHO - BSP CONICO GIRATORIO HEMBRA</t>
  </si>
  <si>
    <t>OC18-000542</t>
  </si>
  <si>
    <t>AC18-000768</t>
  </si>
  <si>
    <t>AFLC020070</t>
  </si>
  <si>
    <t>FLEXIBLE INOX. DN20 700MM NPT FIJO MACHO - BSP CONICO GIRATORIO HEMBRA</t>
  </si>
  <si>
    <t>BA.AFLC020070</t>
  </si>
  <si>
    <t>AFLC020060</t>
  </si>
  <si>
    <t>FLEXIBLE INOX. DN20 600MM NPT FIJO MACHO - BSP CONICO GIRATORIO HEMBRA</t>
  </si>
  <si>
    <t>AFLC020150</t>
  </si>
  <si>
    <t>FLEXIBLE INOX. DN20 1500MM NPT FIJO MACHO - BSP CONICO GIRATORIO HEMBRA</t>
  </si>
  <si>
    <t>AFLS020150</t>
  </si>
  <si>
    <t>FLEXIBLE INOX. DN20 1500MM NPT FIJO MACHO - BSP CONICO GIRATORIO HEMBRA CON MUELLE</t>
  </si>
  <si>
    <t>BA.AFLS020150/SR</t>
  </si>
  <si>
    <t>AFLS025150</t>
  </si>
  <si>
    <t>FLEXIBLE INOX. DN25 1500MM. NPT FIJO MACHO - BSP CONICO GIRATORIO HEMBRA CON MUELLE</t>
  </si>
  <si>
    <t>BA.AFLS025150/SR</t>
  </si>
  <si>
    <t>OC18-000544</t>
  </si>
  <si>
    <t>AC18-000769</t>
  </si>
  <si>
    <t>AENOR INTERNACIONAL, S.A.U.</t>
  </si>
  <si>
    <t>AELRIA8601</t>
  </si>
  <si>
    <t>ZOCALO FRONTAL RITTAL PARA TS - REF. 8601.600</t>
  </si>
  <si>
    <t>OC18-000545</t>
  </si>
  <si>
    <t>AC18-000770</t>
  </si>
  <si>
    <t>8601.600</t>
  </si>
  <si>
    <t>AELRIB8601</t>
  </si>
  <si>
    <t>ZOCALO LATERAL RITTAL TS - REF. 8601.040</t>
  </si>
  <si>
    <t>8601.040</t>
  </si>
  <si>
    <t>AELRIA6746</t>
  </si>
  <si>
    <t>PUPITRE RITTAL TP PARTE CENTRAL - REF. 6746.500</t>
  </si>
  <si>
    <t>6746.500</t>
  </si>
  <si>
    <t>AELRIA5018</t>
  </si>
  <si>
    <t>CHAPA ENTRADA CABLES RITTAL - REF. 5001.080</t>
  </si>
  <si>
    <t>5001.080</t>
  </si>
  <si>
    <t>AELMPLUT10</t>
  </si>
  <si>
    <t>PLACA DE AVISO PARA BORNES WS UT 10 - REF. 3047361</t>
  </si>
  <si>
    <t>OC18-000546</t>
  </si>
  <si>
    <t>AC18-000771</t>
  </si>
  <si>
    <t>AELUNV100A</t>
  </si>
  <si>
    <t>UNITRONICS V100-17-ET2 ETHERNET</t>
  </si>
  <si>
    <t>OC18-000548</t>
  </si>
  <si>
    <t>AC18-000772</t>
  </si>
  <si>
    <t>V100-17-ET2</t>
  </si>
  <si>
    <t>OC18-000550</t>
  </si>
  <si>
    <t>AC18-000773</t>
  </si>
  <si>
    <t>AELBJ00BS1</t>
  </si>
  <si>
    <t>BUJIA DE NIVEL BS1</t>
  </si>
  <si>
    <t>OC18-000549</t>
  </si>
  <si>
    <t>AC18-000775</t>
  </si>
  <si>
    <t>OMRON</t>
  </si>
  <si>
    <t>BS1</t>
  </si>
  <si>
    <t>AELRL024DC</t>
  </si>
  <si>
    <t>RELE 24VDC PULSADOR OMRON</t>
  </si>
  <si>
    <t>G2R-1-SNI(S) 24DC</t>
  </si>
  <si>
    <t>AELTEHE07G</t>
  </si>
  <si>
    <t>PUNTERA HUECA PREAISLADA GRIS PARA CABLE 0,75MM. CEMBRE PKD-7508</t>
  </si>
  <si>
    <t>OC18-000547</t>
  </si>
  <si>
    <t>AC18-000792</t>
  </si>
  <si>
    <t>PKD7508</t>
  </si>
  <si>
    <t>AELTETT07G</t>
  </si>
  <si>
    <t>PUNTERA HUECA TWIN (DOBLE) PREAISLADA GRIS PARA 2 CABLES 0,75MM. CEMBRE PKT-7508</t>
  </si>
  <si>
    <t>PKT7508</t>
  </si>
  <si>
    <t>AELPRG0000</t>
  </si>
  <si>
    <t>PROTECTOR DE GOMA GAVE 1 Y 2 PISOS - REF. AK0601000</t>
  </si>
  <si>
    <t>AC18-000883</t>
  </si>
  <si>
    <t>AK0601000</t>
  </si>
  <si>
    <t>AELPRG0001</t>
  </si>
  <si>
    <t>PROTECTOR DE GOMA GAVE 1 Y 2 PISOS - REF. AK0601001</t>
  </si>
  <si>
    <t>AK0601001</t>
  </si>
  <si>
    <t>AC18-000864</t>
  </si>
  <si>
    <t>AC18-000793</t>
  </si>
  <si>
    <t>AACTJA4025</t>
  </si>
  <si>
    <t>TE REDUC 3000LBS SW DN40X25</t>
  </si>
  <si>
    <t>CUÑADO SA,ALMESA</t>
  </si>
  <si>
    <t>AACMMN3008</t>
  </si>
  <si>
    <t>MEDIO MANGUITO 3000LBS NPT DN8</t>
  </si>
  <si>
    <t>4860</t>
  </si>
  <si>
    <t>AACRX05032</t>
  </si>
  <si>
    <t>REDUCCION EXCE. STD BW DN50X32</t>
  </si>
  <si>
    <t>7021899990001</t>
  </si>
  <si>
    <t>AACRX05025</t>
  </si>
  <si>
    <t>REDUCCION EXCE. STD BW DN50X25</t>
  </si>
  <si>
    <t>AACRX04025</t>
  </si>
  <si>
    <t>REDUCCION EXCE. STD BW DN40X25</t>
  </si>
  <si>
    <t>AACRX04020</t>
  </si>
  <si>
    <t>REDUCCION EXCE. STD BW DN40X20</t>
  </si>
  <si>
    <t>AACRX06525</t>
  </si>
  <si>
    <t>REDUCCION EXCE. STD BW DN65X25</t>
  </si>
  <si>
    <t>AACRX02520</t>
  </si>
  <si>
    <t>REDUCCION EXCE. STD BW DN25X20</t>
  </si>
  <si>
    <t>AACRC15080</t>
  </si>
  <si>
    <t>REDUCCION CONC. STD BW DN150X80</t>
  </si>
  <si>
    <t>AVLAMMAI40</t>
  </si>
  <si>
    <t>VALVULA MOTORIZADA ARI DN40 230VAC RAPIDA CIERRE BLANDO</t>
  </si>
  <si>
    <t>OC18-000413</t>
  </si>
  <si>
    <t>AC18-000557</t>
  </si>
  <si>
    <t>AFLC020050</t>
  </si>
  <si>
    <t>FLEXIBLE INOX. DN20 500MM NPT FIJO MACHO - BSP CONICO GIRATORIO HEMBRA</t>
  </si>
  <si>
    <t>OC18-000532</t>
  </si>
  <si>
    <t>AC18-000752</t>
  </si>
  <si>
    <t>AVLMAB0015</t>
  </si>
  <si>
    <t>VALVULA GLOBO CON FUELLE ARI 23046 PN25 DN15</t>
  </si>
  <si>
    <t>OC18-000534</t>
  </si>
  <si>
    <t>AC18-000754</t>
  </si>
  <si>
    <t>23046000000015</t>
  </si>
  <si>
    <t>OC18-000535</t>
  </si>
  <si>
    <t>AC18-000755</t>
  </si>
  <si>
    <t>AEMAGA1905</t>
  </si>
  <si>
    <t>AGLOMERADO CRUDO 190x50CM. ANCHO 19MM.</t>
  </si>
  <si>
    <t>AEMAG09205</t>
  </si>
  <si>
    <t>AGLOMERADO CRUDO 92x50CM. ANCHO 19MM.</t>
  </si>
  <si>
    <t>AEMAG16108</t>
  </si>
  <si>
    <t>AGLOMERADO CRUDO 160X108CM. ANCHO 19MM.</t>
  </si>
  <si>
    <t>MNMFC10080</t>
  </si>
  <si>
    <t>FILTRO PARA CABINA DE PINTURA CABYPRESS</t>
  </si>
  <si>
    <t>OC18-000539</t>
  </si>
  <si>
    <t>AC18-000763</t>
  </si>
  <si>
    <t>CABYPRES - TECNOAIRPINT, S.L.</t>
  </si>
  <si>
    <t>AFRLAW1009</t>
  </si>
  <si>
    <t>CONJUNTO LLAVES ALLEN WHITWORTH - 9PCS.</t>
  </si>
  <si>
    <t>OC18-000537</t>
  </si>
  <si>
    <t>AC18-000765</t>
  </si>
  <si>
    <t>68047-0</t>
  </si>
  <si>
    <t>AFLC008050</t>
  </si>
  <si>
    <t>FLEXIBLE INOX. DN8 500MM NPT FIJO MACHO - BSP CONICO GIRATORIO HEMBRA</t>
  </si>
  <si>
    <t>AFRTU3N020</t>
  </si>
  <si>
    <t>TUERCA DE UNION 3000LBS NPT DN20</t>
  </si>
  <si>
    <t>LAME S.r.l.,CUÑADO SA,SAIDI</t>
  </si>
  <si>
    <t>AFRTU3N015</t>
  </si>
  <si>
    <t>TUERCA DE UNION 3000LBS NPT DN15</t>
  </si>
  <si>
    <t>METALCO S.A.,SAIDI,CUÑADO SA,LAME S.r.l.</t>
  </si>
  <si>
    <t>AELFA0G120</t>
  </si>
  <si>
    <t>FUENTE DE ALIMENTACION 120W/24V/5A CARRIL DIN</t>
  </si>
  <si>
    <t>S8VKG12024</t>
  </si>
  <si>
    <t>AELRL0P2RF</t>
  </si>
  <si>
    <t>BASE PARA RELE G2R-1-S 5 PINES CARRIL DIN OMRON</t>
  </si>
  <si>
    <t>P2RF-05-E</t>
  </si>
  <si>
    <t>AACTP3G032</t>
  </si>
  <si>
    <t>TAPON MACHO A105 3000LBS BSP-R DN32</t>
  </si>
  <si>
    <t>OC18-000538</t>
  </si>
  <si>
    <t>AC18-000783</t>
  </si>
  <si>
    <t>TAPON MACHO A105 3000LBS BSP-G DN32</t>
  </si>
  <si>
    <t>OC18-000355</t>
  </si>
  <si>
    <t>AC18-000786</t>
  </si>
  <si>
    <t>AELA203015</t>
  </si>
  <si>
    <t>ARMARIO A MEDIDA H200xL300xP150 MM.</t>
  </si>
  <si>
    <t>OC18-000460</t>
  </si>
  <si>
    <t>AC18-000616</t>
  </si>
  <si>
    <t>CNE2030/150</t>
  </si>
  <si>
    <t>AVLMZAVO01</t>
  </si>
  <si>
    <t>VOLANTE GRANDE PARA VALVULA MANUAL ARI</t>
  </si>
  <si>
    <t>OC18-000518</t>
  </si>
  <si>
    <t>AC18-000759</t>
  </si>
  <si>
    <t>OC18-000526</t>
  </si>
  <si>
    <t>AC18-000743</t>
  </si>
  <si>
    <t>OC18-000529</t>
  </si>
  <si>
    <t>AC18-000745</t>
  </si>
  <si>
    <t>OC18-000528</t>
  </si>
  <si>
    <t>AC18-000746</t>
  </si>
  <si>
    <t>OC18-000527</t>
  </si>
  <si>
    <t>AC18-000747</t>
  </si>
  <si>
    <t>OC18-000530</t>
  </si>
  <si>
    <t>AC18-000748</t>
  </si>
  <si>
    <t>AFRILLMPL2</t>
  </si>
  <si>
    <t>LINTERNA PEQUEÑA DE MANO LED R2F CON FUNDA</t>
  </si>
  <si>
    <t>0981 102 002</t>
  </si>
  <si>
    <t>OC18-000531</t>
  </si>
  <si>
    <t>AC18-000749</t>
  </si>
  <si>
    <t>OC18-000524</t>
  </si>
  <si>
    <t>AC18-000744</t>
  </si>
  <si>
    <t>AELCRC431P</t>
  </si>
  <si>
    <t>CABLE FLEXIBLE RC4V-K 3G 1mm² APANTALLADO</t>
  </si>
  <si>
    <t>AVLMAB0032</t>
  </si>
  <si>
    <t>VALVULA GLOBO CON FUELLE ARI 23046 PN25 DN32</t>
  </si>
  <si>
    <t>AC18-000723</t>
  </si>
  <si>
    <t>23046000000032</t>
  </si>
  <si>
    <t>AFIBA40040</t>
  </si>
  <si>
    <t>FILTRO EN 'Y' DN40 PN40 CON BRIDAS FUNDICION NODULAR FIG 37 TAMIZ 0.8 (ANTES AFIBAAA040)</t>
  </si>
  <si>
    <t>OC18-000517</t>
  </si>
  <si>
    <t>AC18-000881</t>
  </si>
  <si>
    <t>811293</t>
  </si>
  <si>
    <t>AAPSP10010</t>
  </si>
  <si>
    <t>PLETINA 100X10</t>
  </si>
  <si>
    <t>OC18-000520</t>
  </si>
  <si>
    <t>AC18-000739</t>
  </si>
  <si>
    <t>5611</t>
  </si>
  <si>
    <t>AAPSP05010</t>
  </si>
  <si>
    <t>PLETINA 50X10</t>
  </si>
  <si>
    <t>METALCO S.A.,HIERROS IBAÑEZ SA</t>
  </si>
  <si>
    <t>AAPSUPN080</t>
  </si>
  <si>
    <t>PERFIL UPN 80</t>
  </si>
  <si>
    <t>METALCO S.A.,HIERROS TURIA - CDL,TECNICAS DEL HIERRO, S.A. (MADRID) - TECROSA,HIERROS IBAÑEZ SA,HIERROS Y TUBOS LORCA, S.L. (MADRID),ACEROS Y METALES TRANSFORMADOS</t>
  </si>
  <si>
    <t>AFRTE40050</t>
  </si>
  <si>
    <t>TUBO CUADRADO 50X4</t>
  </si>
  <si>
    <t>4747-2</t>
  </si>
  <si>
    <t>AAPSP05005</t>
  </si>
  <si>
    <t>PLETINA 50X5</t>
  </si>
  <si>
    <t>245-1</t>
  </si>
  <si>
    <t>APGTSAB020</t>
  </si>
  <si>
    <t>PURGADOR ARI CONA-M 45613.R32.1 BRIDAS DN20 CON FILTRO Y RETENCION INTEGRADOS (ESTANDAR 10º)</t>
  </si>
  <si>
    <t>OC18-000390</t>
  </si>
  <si>
    <t>AC18-000525</t>
  </si>
  <si>
    <t>45613R32100020</t>
  </si>
  <si>
    <t>APGTSAB025</t>
  </si>
  <si>
    <t>PURGADOR ARI CONA-M 45613.R32.1 BRIDAS DN25 CON FILTRO Y RETENCION INTEGRADOS (ESTANDAR 10º)</t>
  </si>
  <si>
    <t>45613R32100025</t>
  </si>
  <si>
    <t>OC18-000513</t>
  </si>
  <si>
    <t>AC18-000714</t>
  </si>
  <si>
    <t>OC18-000514</t>
  </si>
  <si>
    <t>AC18-000715</t>
  </si>
  <si>
    <t>OC18-000515</t>
  </si>
  <si>
    <t>AC18-000716</t>
  </si>
  <si>
    <t>AFIBA40025</t>
  </si>
  <si>
    <t>FILTRO EN 'Y' DN25 PN40 CON BRIDAS FUNDICION NODULAR FIG 37 TAMIZ 0.8 (ANTES AFIBAAA025)</t>
  </si>
  <si>
    <t>AC18-000725</t>
  </si>
  <si>
    <t>810693</t>
  </si>
  <si>
    <t>OC18-000522</t>
  </si>
  <si>
    <t>AC18-000732</t>
  </si>
  <si>
    <t>AC18-000804</t>
  </si>
  <si>
    <t>AAPSP16020</t>
  </si>
  <si>
    <t>PLETINA 160X20</t>
  </si>
  <si>
    <t>AAPSP08010</t>
  </si>
  <si>
    <t>PLETINA 80X10</t>
  </si>
  <si>
    <t>AAPSP06006</t>
  </si>
  <si>
    <t>PLETINA 60X6</t>
  </si>
  <si>
    <t>319-4</t>
  </si>
  <si>
    <t>OC18-000480</t>
  </si>
  <si>
    <t>AC18-000654</t>
  </si>
  <si>
    <t>AELCSLAB24</t>
  </si>
  <si>
    <t>AISLADOR GALVANICO UNIVERSAL LENDHER ISO-AC/DC E:0..240V AC/DC</t>
  </si>
  <si>
    <t>OC18-000489</t>
  </si>
  <si>
    <t>AC18-000672</t>
  </si>
  <si>
    <t>LVCISOACDC</t>
  </si>
  <si>
    <t>AFRMMMT0M6</t>
  </si>
  <si>
    <t>MACHO DE ROSCAR A MANO HSS DIN352 M6</t>
  </si>
  <si>
    <t>OC18-000499</t>
  </si>
  <si>
    <t>AC18-000696</t>
  </si>
  <si>
    <t>23020006010</t>
  </si>
  <si>
    <t>AFRMMAU010</t>
  </si>
  <si>
    <t>MACHO DE ROSCAR HSSE DIN376C 3/8'' UNF</t>
  </si>
  <si>
    <t>21530030800</t>
  </si>
  <si>
    <t>AFRMMAT0M6</t>
  </si>
  <si>
    <t>MACHO DE ROSCAR HSSE DIN371B M6</t>
  </si>
  <si>
    <t>AC18-000750</t>
  </si>
  <si>
    <t>21160006010</t>
  </si>
  <si>
    <t>AACRC02520</t>
  </si>
  <si>
    <t>REDUCCION CONC. STD BW DN25X20</t>
  </si>
  <si>
    <t>OC18-000500</t>
  </si>
  <si>
    <t>AC18-000698</t>
  </si>
  <si>
    <t>AVLMBRB032</t>
  </si>
  <si>
    <t>VALVULA BOLA ALFA 20T ROSC NPT 800LBS ALTA TEMP (PTFE+METAL CORE) C/PALANCA DN32</t>
  </si>
  <si>
    <t>OC18-000502</t>
  </si>
  <si>
    <t>AC18-000704</t>
  </si>
  <si>
    <t>2234SM608</t>
  </si>
  <si>
    <t>APNTTA0406</t>
  </si>
  <si>
    <t>TUBO DE TEFLON 4x6MM.</t>
  </si>
  <si>
    <t>OC18-000512</t>
  </si>
  <si>
    <t>AC18-000706</t>
  </si>
  <si>
    <t>HINEVAL</t>
  </si>
  <si>
    <t>PETUBPTF0406</t>
  </si>
  <si>
    <t>APNTN0604N</t>
  </si>
  <si>
    <t>TUBO DE NYLON NEGRO 4X6MM.</t>
  </si>
  <si>
    <t>OC18-000509</t>
  </si>
  <si>
    <t>AC18-000707</t>
  </si>
  <si>
    <t xml:space="preserve">T0604B-100 </t>
  </si>
  <si>
    <t>AELPNSMCB1</t>
  </si>
  <si>
    <t>REGULADOR ELECTRO NEUMATICO REF. ITV2050-01F2CN3</t>
  </si>
  <si>
    <t>ITV2050-01F2CN3</t>
  </si>
  <si>
    <t>AELPNSMZB1</t>
  </si>
  <si>
    <t>CABLE PARA ITV2050-01F2CN3 REF. P398020-501-3</t>
  </si>
  <si>
    <t>P398020-501-3</t>
  </si>
  <si>
    <t>AFRCCZ00A1</t>
  </si>
  <si>
    <t>ALOJAMIENTO CON BROCA CENTRADORA A-1 14-30 MM.</t>
  </si>
  <si>
    <t>OC18-000506</t>
  </si>
  <si>
    <t>AC18-000708</t>
  </si>
  <si>
    <t>0609 101 090</t>
  </si>
  <si>
    <t>AFRCCZ00A2</t>
  </si>
  <si>
    <t>ALOJAMIENTO CON BROCA CENTRADORA A-2 32-152 MM.</t>
  </si>
  <si>
    <t>0609 102 090</t>
  </si>
  <si>
    <t>AC18-000728</t>
  </si>
  <si>
    <t>AFRTI00006</t>
  </si>
  <si>
    <t>TUERCA HEXAGONAL INOX. M6</t>
  </si>
  <si>
    <t>OC18-000511</t>
  </si>
  <si>
    <t>AC18-000712</t>
  </si>
  <si>
    <t>48075-6</t>
  </si>
  <si>
    <t>AFRTHT1250</t>
  </si>
  <si>
    <t>TORNILLO HEXAGONAL M12x50 8.8 ZN DIN933</t>
  </si>
  <si>
    <t>0057 12 50</t>
  </si>
  <si>
    <t>AFRTHT1275</t>
  </si>
  <si>
    <t>TORNILLO HEXAGONAL M12x75 8.8 ZN DIN933</t>
  </si>
  <si>
    <t>900571275</t>
  </si>
  <si>
    <t>AFRTHT1660</t>
  </si>
  <si>
    <t>TORNILLO HEXAGONAL M16x60 8.8 ZN DIN933</t>
  </si>
  <si>
    <t>AFRT000012</t>
  </si>
  <si>
    <t>TUERCA HEXAGONAL M12 8.8 ZN DIN934</t>
  </si>
  <si>
    <t>317 12</t>
  </si>
  <si>
    <t>AFRBP2510B</t>
  </si>
  <si>
    <t>BRIDA PLASTICO BLANCA 2,5X100</t>
  </si>
  <si>
    <t>OC18-000504</t>
  </si>
  <si>
    <t>AC18-000720</t>
  </si>
  <si>
    <t>09502 125 100</t>
  </si>
  <si>
    <t>AFRBP4820B</t>
  </si>
  <si>
    <t>BRIDA PLASTICO BLANCA 4,8X200</t>
  </si>
  <si>
    <t>09502 145 200</t>
  </si>
  <si>
    <t>AFRCC00032</t>
  </si>
  <si>
    <t>CORONA DE CORTE 32MM. INOX</t>
  </si>
  <si>
    <t>0609 000 032</t>
  </si>
  <si>
    <t>AFRCC00035</t>
  </si>
  <si>
    <t>CORONA DE CORTE 35MM. INOX</t>
  </si>
  <si>
    <t>241-0</t>
  </si>
  <si>
    <t>AFRCC00027</t>
  </si>
  <si>
    <t>CORONA DE CORTE 27MM. INOX</t>
  </si>
  <si>
    <t>METALCO S.A.,RECA,WURTH ESPAÑA SA</t>
  </si>
  <si>
    <t>AFRCC00022</t>
  </si>
  <si>
    <t>CORONA DE CORTE 22MM. INOX</t>
  </si>
  <si>
    <t>AFRCC00051</t>
  </si>
  <si>
    <t>CORONA DE CORTE 51MM. INOX</t>
  </si>
  <si>
    <t>214-7</t>
  </si>
  <si>
    <t>AFRTNV1260</t>
  </si>
  <si>
    <t>TORNILLO SIN CABEZA (NIVELADOR) ALLEN DIN914 M12X60 ZN</t>
  </si>
  <si>
    <t>AC18-000751</t>
  </si>
  <si>
    <t>90256 12 60</t>
  </si>
  <si>
    <t>AFRDD11560</t>
  </si>
  <si>
    <t>DISCO DE DESBASTE 115X6X22MM.</t>
  </si>
  <si>
    <t>METALCO S.A.,RECA,NEROX ABRASIVOS,WURTH ESPAÑA SA</t>
  </si>
  <si>
    <t>AC18-000735</t>
  </si>
  <si>
    <t>AC18-000736</t>
  </si>
  <si>
    <t>AFLUD25050</t>
  </si>
  <si>
    <t>FLEXIBLE INOX. DN25 500MM BRIDA LOCA-LOCA (FORMA U-S)</t>
  </si>
  <si>
    <t>OC18-000464</t>
  </si>
  <si>
    <t>AC18-000737</t>
  </si>
  <si>
    <t>BA.AFLUD25050</t>
  </si>
  <si>
    <t>AACRC05032</t>
  </si>
  <si>
    <t>REDUCCION CONC. STD BW DN50X32</t>
  </si>
  <si>
    <t>20218123130065</t>
  </si>
  <si>
    <t>AACRC02015</t>
  </si>
  <si>
    <t>REDUCCION CONC. STD BW DN20X15</t>
  </si>
  <si>
    <t>AACRC02515</t>
  </si>
  <si>
    <t>REDUCCION CONC. STD BW DN25X15</t>
  </si>
  <si>
    <t>1002101</t>
  </si>
  <si>
    <t>AACRC03215</t>
  </si>
  <si>
    <t>REDUCCION CONC. STD BW DN32X15</t>
  </si>
  <si>
    <t>AACRC03225</t>
  </si>
  <si>
    <t>REDUCCION CONC. STD BW DN32X25</t>
  </si>
  <si>
    <t>20218123130148</t>
  </si>
  <si>
    <t>AACRC04015</t>
  </si>
  <si>
    <t>REDUCCION CONC. STD BW DN40X15</t>
  </si>
  <si>
    <t>20218123130174</t>
  </si>
  <si>
    <t>AACRC04032</t>
  </si>
  <si>
    <t>REDUCCION CONC. STD BW DN40X32</t>
  </si>
  <si>
    <t>20218123130131</t>
  </si>
  <si>
    <t>AACCB49020</t>
  </si>
  <si>
    <t>CODO 90º STD RL BW DN20</t>
  </si>
  <si>
    <t>20218123130169</t>
  </si>
  <si>
    <t>AACCB49025</t>
  </si>
  <si>
    <t>CODO 90º STD RL BW DN25</t>
  </si>
  <si>
    <t>3753</t>
  </si>
  <si>
    <t>AACTP3A008</t>
  </si>
  <si>
    <t>TAPON MACHO 3000LBS NPT DN8</t>
  </si>
  <si>
    <t>SAIDI,CUÑADO SA,LAME S.r.l.,ALMESA</t>
  </si>
  <si>
    <t>AACMDNRA20</t>
  </si>
  <si>
    <t>MACHON DOBLE REDUCIDO 3000LBS NPT DN25xDN20</t>
  </si>
  <si>
    <t>20218310050124</t>
  </si>
  <si>
    <t>AACCB45025</t>
  </si>
  <si>
    <t>CODO 45º STD RL BW DN25</t>
  </si>
  <si>
    <t>AACCS3A032</t>
  </si>
  <si>
    <t>CODO 90º 3000LBS SW DN32</t>
  </si>
  <si>
    <t>AACRC08050</t>
  </si>
  <si>
    <t>REDUCCION CONC. STD BW DN80X50</t>
  </si>
  <si>
    <t>20218123130050</t>
  </si>
  <si>
    <t>AACRC08025</t>
  </si>
  <si>
    <t>REDUCCION CONC. STD BW DN80X25</t>
  </si>
  <si>
    <t>20218123130163</t>
  </si>
  <si>
    <t>MNFVKF0280</t>
  </si>
  <si>
    <t>FILTRO PARA SISTEMA DE VENTILACION OFICINAS REF. KF02800</t>
  </si>
  <si>
    <t>OC18-000501</t>
  </si>
  <si>
    <t>AC18-000762</t>
  </si>
  <si>
    <t>SALVADOR ESCODA S.A.</t>
  </si>
  <si>
    <t>Ref KF02800</t>
  </si>
  <si>
    <t>MNFVKF0284</t>
  </si>
  <si>
    <t>FILTRO PARA SISTEMA DE VENTILACION OFICINAS REF. KF02840</t>
  </si>
  <si>
    <t>Ref VKF02840</t>
  </si>
  <si>
    <t>AACRC06540</t>
  </si>
  <si>
    <t>REDUCCION CONC. STD BW DN65X40</t>
  </si>
  <si>
    <t>OC18-000510</t>
  </si>
  <si>
    <t>AC18-000766</t>
  </si>
  <si>
    <t>20218123130144</t>
  </si>
  <si>
    <t>AACTIN3020</t>
  </si>
  <si>
    <t>TE IGUAL 3000LBS NPT DN20</t>
  </si>
  <si>
    <t>013285- 0000000</t>
  </si>
  <si>
    <t>AACTP3A010</t>
  </si>
  <si>
    <t>TAPON MACHO 3000LBS NPT DN10</t>
  </si>
  <si>
    <t>20218300080003</t>
  </si>
  <si>
    <t>AACM3NA008</t>
  </si>
  <si>
    <t>MANGUITO 3000LBS NPT DN8</t>
  </si>
  <si>
    <t>4790</t>
  </si>
  <si>
    <t>AACRC05040</t>
  </si>
  <si>
    <t>REDUCCION CONC. STD BW DN50X40</t>
  </si>
  <si>
    <t>20218123130054</t>
  </si>
  <si>
    <t>AACRC12580</t>
  </si>
  <si>
    <t>REDUCCION CONC. STD BW DN125X80</t>
  </si>
  <si>
    <t>AVLRAAA040</t>
  </si>
  <si>
    <t xml:space="preserve">VALVULA RETENCION RITAG SR50.40 DN 40, PN 40 TIPO WAFER (ENTRE BRIDAS DIN) </t>
  </si>
  <si>
    <t>AC18-000821</t>
  </si>
  <si>
    <t>RTGA00553</t>
  </si>
  <si>
    <t>AC18-000879</t>
  </si>
  <si>
    <t>AC18-000878</t>
  </si>
  <si>
    <t>AVLRCNB020</t>
  </si>
  <si>
    <t>VALVULA RETENCION CHERO DE CLAPETA DN20 NPT</t>
  </si>
  <si>
    <t>OC17-001140</t>
  </si>
  <si>
    <t>AC17-001455</t>
  </si>
  <si>
    <t>07010299990002</t>
  </si>
  <si>
    <t>AFRCC00038</t>
  </si>
  <si>
    <t>CORONA DE CORTE 38MM. INOX</t>
  </si>
  <si>
    <t>AFRT000006</t>
  </si>
  <si>
    <t>TUERCA HEXAGONAL M6 8.8 ZN DIN934</t>
  </si>
  <si>
    <t>AACRC05025</t>
  </si>
  <si>
    <t>REDUCCION CONC. STD BW DN50X25</t>
  </si>
  <si>
    <t>AACRC04020</t>
  </si>
  <si>
    <t>REDUCCION CONC. STD BW DN40X20</t>
  </si>
  <si>
    <t>AACMR3NC08</t>
  </si>
  <si>
    <t>MANGUITO REDUC. 3000LBS NPT DN15X8</t>
  </si>
  <si>
    <t>AACCN3B020</t>
  </si>
  <si>
    <t>CODO 90º 3000LBS NPT DN20</t>
  </si>
  <si>
    <t>ALMESA,CUÑADO SA</t>
  </si>
  <si>
    <t>AVLRAAA025</t>
  </si>
  <si>
    <t>VALVULA RETENCION RITAG SR50.40 DN 25, PN 40 TIPO WAFER (ENTRE BRIDAS DIN)</t>
  </si>
  <si>
    <t>RTGA00531</t>
  </si>
  <si>
    <t>AVLAHAA015</t>
  </si>
  <si>
    <t>VALVULA PASO INCLINADO 7010 NPT DN15 HT (2 MUELLES), N/C, CIERRA CONTRA (TIPO VI)</t>
  </si>
  <si>
    <t>SCSA00621</t>
  </si>
  <si>
    <t>AVLANAH015</t>
  </si>
  <si>
    <t>VALVULA PASO INCLINADO 7010 NPT DN15 (1 MUELLE), N/C, CIERRA CONTRA (TIPO VD VR ROSCADA SMART)</t>
  </si>
  <si>
    <t>SCSA00128</t>
  </si>
  <si>
    <t>AFLS020080</t>
  </si>
  <si>
    <t>FLEXIBLE INOX. DN20 800MM NPT FIJO MACHO - BSP CONICO GIRATORIO HEMBRA CON MUELLE</t>
  </si>
  <si>
    <t>OC18-000495</t>
  </si>
  <si>
    <t>AC18-000684</t>
  </si>
  <si>
    <t>BA.AFLS020080/SR</t>
  </si>
  <si>
    <t>APNFLAA090</t>
  </si>
  <si>
    <t>LATIGUILLO INOXIDABLE TEFLON LISO 3/16" x 900mm HGBSP 1/8" - MFBSP 1/4"</t>
  </si>
  <si>
    <t>BA.APNFLAA090+01662-04-04</t>
  </si>
  <si>
    <t>OC18-000497</t>
  </si>
  <si>
    <t>AC18-000686</t>
  </si>
  <si>
    <t>AELSI08SD2</t>
  </si>
  <si>
    <t>SM 1222 MODULO 8 SALIDAS DIGITALES, DC 24V</t>
  </si>
  <si>
    <t>OC18-000496</t>
  </si>
  <si>
    <t>AC18-000690</t>
  </si>
  <si>
    <t>6ES7222-1BF32-0XB0</t>
  </si>
  <si>
    <t>AFRHEMD390</t>
  </si>
  <si>
    <t>MULTIMETRO DIGITAL DE BOLSILLO</t>
  </si>
  <si>
    <t>OC18-000498</t>
  </si>
  <si>
    <t>AC18-000697</t>
  </si>
  <si>
    <t>071553 390</t>
  </si>
  <si>
    <t>OC18-000494</t>
  </si>
  <si>
    <t>AC18-000700</t>
  </si>
  <si>
    <t>APGBLSJ7A4</t>
  </si>
  <si>
    <t>PURGADOR TLV SJ7FNX-14 DN40</t>
  </si>
  <si>
    <t>OC18-000485</t>
  </si>
  <si>
    <t>AC18-000658</t>
  </si>
  <si>
    <t>SJ7FNX-14 DN40</t>
  </si>
  <si>
    <t>OC18-000488</t>
  </si>
  <si>
    <t>AC18-000671</t>
  </si>
  <si>
    <t>LEICA GEOSYSTEMS, S.L.</t>
  </si>
  <si>
    <t>AFRSUP2210</t>
  </si>
  <si>
    <t>PATA DE CABRA (DESENCOFRADOR) 22X1000MM</t>
  </si>
  <si>
    <t>OC18-000490</t>
  </si>
  <si>
    <t>AC18-000675</t>
  </si>
  <si>
    <t>14676205</t>
  </si>
  <si>
    <t>OC18-000493</t>
  </si>
  <si>
    <t>AC18-000677</t>
  </si>
  <si>
    <t>AC18-000717</t>
  </si>
  <si>
    <t>AVLAMRA050</t>
  </si>
  <si>
    <t>VALVULA MOTORIZADA RTK DN50 230VAC</t>
  </si>
  <si>
    <t>OC18-000491</t>
  </si>
  <si>
    <t>AC18-000738</t>
  </si>
  <si>
    <t>PERTEGAZ, S.L.</t>
  </si>
  <si>
    <t>M531150PN25-R60</t>
  </si>
  <si>
    <t>OC18-000323</t>
  </si>
  <si>
    <t>AC18-000424</t>
  </si>
  <si>
    <t>ACMA080A01</t>
  </si>
  <si>
    <t>COMPENSADOR DILATACION MACOGA DN80 TIPO MFT</t>
  </si>
  <si>
    <t>OC18-000361</t>
  </si>
  <si>
    <t>AC18-000485</t>
  </si>
  <si>
    <t>030184</t>
  </si>
  <si>
    <t>ACMA125A01</t>
  </si>
  <si>
    <t>COMPENSADOR DILATACION MACOGA DN125 TIPO MFT</t>
  </si>
  <si>
    <t>030159</t>
  </si>
  <si>
    <t>ACETITOTB2</t>
  </si>
  <si>
    <t>TRANSMISOR IR DE TEMPERATURA OPTRIS CSMICRO LT15 CB03 SALIDA 0-10V</t>
  </si>
  <si>
    <t>OC18-000483</t>
  </si>
  <si>
    <t>AC18-000656</t>
  </si>
  <si>
    <t>MESUREX S.L.</t>
  </si>
  <si>
    <t>OPTCSMLT15CB3E05</t>
  </si>
  <si>
    <t>AFRARAG815</t>
  </si>
  <si>
    <t>AMOLADORA MILWAUKEE AG800 115 MM. 800W</t>
  </si>
  <si>
    <t>OC18-000484</t>
  </si>
  <si>
    <t>AC18-000657</t>
  </si>
  <si>
    <t>AG800-115E</t>
  </si>
  <si>
    <t>APGZBPTSJ7</t>
  </si>
  <si>
    <t>BOYA PURGADOR TLV SJ7</t>
  </si>
  <si>
    <t>OC18-000486</t>
  </si>
  <si>
    <t>AC18-000662</t>
  </si>
  <si>
    <t>3004385</t>
  </si>
  <si>
    <t>APGZSJ7N14</t>
  </si>
  <si>
    <t>ORIFICIO Nº 14 CON JUNTA PURGADOR SJ7</t>
  </si>
  <si>
    <t>3002491</t>
  </si>
  <si>
    <t>APGZSJ7N09</t>
  </si>
  <si>
    <t>ORIFICIO Nº 9 CON JUNTA PURGADOR SJ7</t>
  </si>
  <si>
    <t>3003442</t>
  </si>
  <si>
    <t>APGZSJ7N05</t>
  </si>
  <si>
    <t>ORIFICIO Nº 5 CON JUNTA PURGADOR SJ7</t>
  </si>
  <si>
    <t>3002489</t>
  </si>
  <si>
    <t>APGZCEX000</t>
  </si>
  <si>
    <t>CAZOLETA ELEMENTO X PURGADOR TLV</t>
  </si>
  <si>
    <t>OC18-000487</t>
  </si>
  <si>
    <t>AC18-000663</t>
  </si>
  <si>
    <t>5330081</t>
  </si>
  <si>
    <t>APGZCSX000</t>
  </si>
  <si>
    <t>CLIP SUJECION ELEMENTO X PURGADOR TLV</t>
  </si>
  <si>
    <t>5330149</t>
  </si>
  <si>
    <t>APGZEXB000</t>
  </si>
  <si>
    <t>ELEMENTO X (TIPO B) - CAPSULA</t>
  </si>
  <si>
    <t>5330172</t>
  </si>
  <si>
    <t>APGZAVEXTP</t>
  </si>
  <si>
    <t>ASIENTO VALVULA VENTEO ELEMENTO X PURGADOR TLV</t>
  </si>
  <si>
    <t>5330079</t>
  </si>
  <si>
    <t>AFRHSC13A6</t>
  </si>
  <si>
    <t>HOJA DE SIERRA DE CINTA 1640X13X0,6</t>
  </si>
  <si>
    <t>METALCO S.A.,RECA,HERRERO BOSCH S.L.</t>
  </si>
  <si>
    <t>OC18-000492</t>
  </si>
  <si>
    <t>AC18-000676</t>
  </si>
  <si>
    <t>AC18-000681</t>
  </si>
  <si>
    <t>OC18-000356</t>
  </si>
  <si>
    <t>AC18-000470</t>
  </si>
  <si>
    <t>IBERFLUID INSTRUMENTS, S.A.</t>
  </si>
  <si>
    <t>APGBLG3SA2</t>
  </si>
  <si>
    <t xml:space="preserve">PURGADOR TLV J3SX-14 BSP-G DN20 </t>
  </si>
  <si>
    <t>OC18-000459</t>
  </si>
  <si>
    <t>AC18-000613</t>
  </si>
  <si>
    <t>OC18-000468</t>
  </si>
  <si>
    <t>AC18-000642</t>
  </si>
  <si>
    <t>AACTX00020</t>
  </si>
  <si>
    <t>TUBO XS DN20 ACERO SIN SOLDADURA</t>
  </si>
  <si>
    <t>642</t>
  </si>
  <si>
    <t>AACTS00040</t>
  </si>
  <si>
    <t>TUBO STD DN40 ACERO SIN SOLDADURA</t>
  </si>
  <si>
    <t>101</t>
  </si>
  <si>
    <t>AACCB49080</t>
  </si>
  <si>
    <t>CODO 90º STD RL BW DN80</t>
  </si>
  <si>
    <t>27</t>
  </si>
  <si>
    <t>AAPSUPN280</t>
  </si>
  <si>
    <t>PERFIL UPN 280</t>
  </si>
  <si>
    <t>OC18-000479</t>
  </si>
  <si>
    <t>AC18-000648</t>
  </si>
  <si>
    <t>AMAPVNA015</t>
  </si>
  <si>
    <t>MANOMETRO DE PRESION TOMA VERTICAL RANGO 25 BAR DN15 Ø100</t>
  </si>
  <si>
    <t>OC18-000475</t>
  </si>
  <si>
    <t>AC18-000664</t>
  </si>
  <si>
    <t>9022635</t>
  </si>
  <si>
    <t>AACJGK0125</t>
  </si>
  <si>
    <t>JUNTA GRAFITO KLINGER PSM DIN 2690-A PN40 DN125</t>
  </si>
  <si>
    <t>OC18-000477</t>
  </si>
  <si>
    <t>AC18-000670</t>
  </si>
  <si>
    <t>AACJGK0025</t>
  </si>
  <si>
    <t>JUNTA GRAFITO KLINGER PSM DIN 2690-A PN10-40 DN25</t>
  </si>
  <si>
    <t>30637100820010</t>
  </si>
  <si>
    <t>AACJGK0040</t>
  </si>
  <si>
    <t>JUNTA GRAFITO KLINGER PSM DIN 2690-A PN10-40 DN40</t>
  </si>
  <si>
    <t>AACJGK0032</t>
  </si>
  <si>
    <t>JUNTA GRAFITO KLINGER PSM DIN 2690-A PN10-40 DN32</t>
  </si>
  <si>
    <t>AACJGK0015</t>
  </si>
  <si>
    <t>JUNTA GRAFITO KLINGER PSM DIN 2690-A PN10-40 DN15</t>
  </si>
  <si>
    <t>30637100820019</t>
  </si>
  <si>
    <t>AACJGK0020</t>
  </si>
  <si>
    <t>JUNTA GRAFITO KLINGER PSM DIN 2690-A PN10-40 DN20</t>
  </si>
  <si>
    <t>30637100820011</t>
  </si>
  <si>
    <t>AACJGK0050</t>
  </si>
  <si>
    <t>JUNTA GRAFITO KLINGER PSM DIN 2690-A PN10-40 DN50</t>
  </si>
  <si>
    <t>AACJGK0065</t>
  </si>
  <si>
    <t>JUNTA GRAFITO KLINGER PSM DIN 2690-A PN10-40 DN65</t>
  </si>
  <si>
    <t>OC18-000472</t>
  </si>
  <si>
    <t>AC18-000730</t>
  </si>
  <si>
    <t>AACBCU0080</t>
  </si>
  <si>
    <t>BRIDA CON CUELLO EN1092-1_Tipo 11 PN-40 DN80</t>
  </si>
  <si>
    <t>AC18-000673</t>
  </si>
  <si>
    <t>SAIDI,ALMESA,CUÑADO SA,LAME S.r.l.,TUBASOL, S.A.</t>
  </si>
  <si>
    <t>AACCN3C025</t>
  </si>
  <si>
    <t>CODO 45º 3000LBS NPT DN25</t>
  </si>
  <si>
    <t>OC18-000473</t>
  </si>
  <si>
    <t>AC18-000777</t>
  </si>
  <si>
    <t>AFREAA0620</t>
  </si>
  <si>
    <t>ESPARRAGO ALLEN 6X20 DIN913 45 H</t>
  </si>
  <si>
    <t>00255 6 20</t>
  </si>
  <si>
    <t>AFRTVAA410</t>
  </si>
  <si>
    <t>TORNILLO M4X10 AVELLANADO PHILLIPS DIN965 ZN</t>
  </si>
  <si>
    <t>00048 4 10</t>
  </si>
  <si>
    <t>AFREAA0830</t>
  </si>
  <si>
    <t>ESPARRAGO ALLEN 8X30 DIN913 45 H</t>
  </si>
  <si>
    <t>00255 8 30</t>
  </si>
  <si>
    <t>AFRASUX400</t>
  </si>
  <si>
    <t>ARECAL ULTRA/NIX SPRAY AFLOJATODO 400ML</t>
  </si>
  <si>
    <t>0896 114 400</t>
  </si>
  <si>
    <t>AFRTVAA420</t>
  </si>
  <si>
    <t>TORNILLO M4X20 AVELLANADO PHILLIPS DIN965 ZN</t>
  </si>
  <si>
    <t>0048 4 20</t>
  </si>
  <si>
    <t>AELTEM698A</t>
  </si>
  <si>
    <t>TERMINAL M4 908 AZUL</t>
  </si>
  <si>
    <t>0558 908 2</t>
  </si>
  <si>
    <t>AFRTVAA416</t>
  </si>
  <si>
    <t>TORNILLO M4X16 AVELLANADO PHILLIPS DIN965 ZN</t>
  </si>
  <si>
    <t>0048 4 16</t>
  </si>
  <si>
    <t>AFRBRESA12</t>
  </si>
  <si>
    <t>BROCA ESCALONADA M4-M12</t>
  </si>
  <si>
    <t>0692 711 412</t>
  </si>
  <si>
    <t>ASOTAT000C</t>
  </si>
  <si>
    <t>TAPA CORTA ANTORCHA TIG ER17/18/26</t>
  </si>
  <si>
    <t>OC18-000478</t>
  </si>
  <si>
    <t>AC18-000660</t>
  </si>
  <si>
    <t>57Y04</t>
  </si>
  <si>
    <t>ASOTCC0005</t>
  </si>
  <si>
    <t>TOBERA CERAMICA CORTA Nº 5</t>
  </si>
  <si>
    <t>REINSOL S.L.,SOLDALEVANTE,SOLYMAN</t>
  </si>
  <si>
    <t>ASOTCC0006</t>
  </si>
  <si>
    <t>TOBERA CERAMICA CORTA Nº 6</t>
  </si>
  <si>
    <t>REINSOL S.L.,SOLYMAN</t>
  </si>
  <si>
    <t>ASOTCC0007</t>
  </si>
  <si>
    <t>TOBERA CERAMICA CORTA Nº 7</t>
  </si>
  <si>
    <t>13N11</t>
  </si>
  <si>
    <t>ASOTCM250A</t>
  </si>
  <si>
    <t>TOBERA CONICA SB250A</t>
  </si>
  <si>
    <t>B2508</t>
  </si>
  <si>
    <t>ASODPT0024</t>
  </si>
  <si>
    <t>DIFUSOR ESTANDAR 2,4 MM.</t>
  </si>
  <si>
    <t>10N32</t>
  </si>
  <si>
    <t>ASOPPT0024</t>
  </si>
  <si>
    <t>PORTATUNGSTENO ESTANDAR 2,4 MM.</t>
  </si>
  <si>
    <t>10N24</t>
  </si>
  <si>
    <t>ASOTAT000L</t>
  </si>
  <si>
    <t>TAPA LARGA ANTORCHA TIG ER17/18/26</t>
  </si>
  <si>
    <t>57Y02</t>
  </si>
  <si>
    <t>AACBCU0125</t>
  </si>
  <si>
    <t>BRIDA CON CUELLO EN1092-1_Tipo 11 PN-40 DN125</t>
  </si>
  <si>
    <t>AC18-000877</t>
  </si>
  <si>
    <t>ALMESA,SAIDI</t>
  </si>
  <si>
    <t>AFRMMA00M6</t>
  </si>
  <si>
    <t>MACHO DE ROSCAR HSSCO M DIN371 M6</t>
  </si>
  <si>
    <t>OC18-000476</t>
  </si>
  <si>
    <t>AC18-000694</t>
  </si>
  <si>
    <t>0643 6</t>
  </si>
  <si>
    <t>AFRMMAB020</t>
  </si>
  <si>
    <t>MACHO DE ROSCAR 3/4'' NPT</t>
  </si>
  <si>
    <t>90642 034 NPT</t>
  </si>
  <si>
    <t>ASOCS3M1BT</t>
  </si>
  <si>
    <t>CRISTAL TRANSPARENTE PARA CARETA DE SOLDAR SPEED GLASS 3M 1BT 100STD</t>
  </si>
  <si>
    <t>AFRHSC1306</t>
  </si>
  <si>
    <t>HOJA DE SIERRA DE CINTA 1470X13X0,65 6/10</t>
  </si>
  <si>
    <t>9608 914 610</t>
  </si>
  <si>
    <t>AFRTLAA620</t>
  </si>
  <si>
    <t>TORNILLO ALOMADO M6X20 DIN7985 ZN</t>
  </si>
  <si>
    <t>0046 6 20</t>
  </si>
  <si>
    <t>AFRTLAA610</t>
  </si>
  <si>
    <t>TORNILLO ALOMADO M6X10 DIN7985 ZN</t>
  </si>
  <si>
    <t>0046 6 10</t>
  </si>
  <si>
    <t>AFRSA00020</t>
  </si>
  <si>
    <t>SOPORTE PARA ARMARIO 200MM</t>
  </si>
  <si>
    <t>0859 118 180</t>
  </si>
  <si>
    <t>AFRSA00030</t>
  </si>
  <si>
    <t>SOPORTE PARA ARMARIO 300MM</t>
  </si>
  <si>
    <t>AFRARA0004</t>
  </si>
  <si>
    <t>ARANDELA ALA ANCHA DIN9021 M4 4,3x12</t>
  </si>
  <si>
    <t>0411 4 12</t>
  </si>
  <si>
    <t>APGBLG5SA2</t>
  </si>
  <si>
    <t xml:space="preserve">PURGADOR TLV J5SX-14 BSP-G DN20 </t>
  </si>
  <si>
    <t>OC18-000145</t>
  </si>
  <si>
    <t>AC18-000258</t>
  </si>
  <si>
    <t>AELC5E000A</t>
  </si>
  <si>
    <t>CABLE ETHERNET CAT.5E</t>
  </si>
  <si>
    <t>OC18-000471</t>
  </si>
  <si>
    <t>AC18-000645</t>
  </si>
  <si>
    <t>ELECTRONICA BURRIANA</t>
  </si>
  <si>
    <t>12057</t>
  </si>
  <si>
    <t>AC18-000693</t>
  </si>
  <si>
    <t>OC18-000469</t>
  </si>
  <si>
    <t>AC18-000643</t>
  </si>
  <si>
    <t>ACETITAAA1</t>
  </si>
  <si>
    <t>TRANSMISOR IR DE TEMPERATURA OPTRIS CT LT15 CB15 SALIDA 4-20mA</t>
  </si>
  <si>
    <t>OC18-000470</t>
  </si>
  <si>
    <t>AC18-000644</t>
  </si>
  <si>
    <t>OPTCTLT15CB15</t>
  </si>
  <si>
    <t>AELCN82204</t>
  </si>
  <si>
    <t>CONECTORES METALICOS PARA PT100 COMPACTA (SIN CONVERTIDOR) TR31-3</t>
  </si>
  <si>
    <t>OC18-000331</t>
  </si>
  <si>
    <t>AC18-000439</t>
  </si>
  <si>
    <t>GRUPO REDISLOGAR</t>
  </si>
  <si>
    <t>99-1430-822-04</t>
  </si>
  <si>
    <t>AFIRBAA015</t>
  </si>
  <si>
    <t>FILTRO EN 'Y' DN15 PN25 ROSCA BSP-G</t>
  </si>
  <si>
    <t>OC18-000143</t>
  </si>
  <si>
    <t>AC18-000514</t>
  </si>
  <si>
    <t>AFIRBAA020</t>
  </si>
  <si>
    <t>FILTRO EN 'Y' DN20 PN25 ROSCA BSP-G</t>
  </si>
  <si>
    <t>AC18-000513</t>
  </si>
  <si>
    <t>OC18-000465</t>
  </si>
  <si>
    <t>AC18-000628</t>
  </si>
  <si>
    <t>AVLAOSLL50</t>
  </si>
  <si>
    <t>VALVULA SEGURIDAD LESER DN 50x80 P.DISPARO:7 BARG</t>
  </si>
  <si>
    <t>OC18-000466</t>
  </si>
  <si>
    <t>AC18-000630</t>
  </si>
  <si>
    <t>LSRM00056</t>
  </si>
  <si>
    <t>AVLAMNR032</t>
  </si>
  <si>
    <t>VALVULA NEUMATICA RTK PN25 DN32</t>
  </si>
  <si>
    <t>OC18-000316</t>
  </si>
  <si>
    <t>AC18-000419</t>
  </si>
  <si>
    <t>P621132PN25</t>
  </si>
  <si>
    <t>ASOVTIG020</t>
  </si>
  <si>
    <t>VARILLA TIG TG2 ER70S-6 2,0 MM.</t>
  </si>
  <si>
    <t>OC18-000458</t>
  </si>
  <si>
    <t>AC18-000612</t>
  </si>
  <si>
    <t>TG220</t>
  </si>
  <si>
    <t>OC18-000462</t>
  </si>
  <si>
    <t>AC18-000625</t>
  </si>
  <si>
    <t>HILTI ESPAÑOLA, S.A.</t>
  </si>
  <si>
    <t>OC18-000463</t>
  </si>
  <si>
    <t>AC18-000626</t>
  </si>
  <si>
    <t>AFRABN0025</t>
  </si>
  <si>
    <t>ABRAZADERA REFORZADA NEGRA DE DN25 SIN PATA</t>
  </si>
  <si>
    <t>OC18-000461</t>
  </si>
  <si>
    <t>AC18-000692</t>
  </si>
  <si>
    <t>AFREPEM3PN</t>
  </si>
  <si>
    <t>CLAVIJA MACHO 3P+N+T 32A</t>
  </si>
  <si>
    <t>AC18-000679</t>
  </si>
  <si>
    <t>90774 000 963</t>
  </si>
  <si>
    <t>AFREPEH3PN</t>
  </si>
  <si>
    <t>CLAVIJA HEMBRA 3P+N+T 32A</t>
  </si>
  <si>
    <t>AC18-000665</t>
  </si>
  <si>
    <t>90774 003 028</t>
  </si>
  <si>
    <t>AFRILZLA02</t>
  </si>
  <si>
    <t>RECAMBIO LAMPARA SUPER-LUMEN LED 36W</t>
  </si>
  <si>
    <t>AC18-000634</t>
  </si>
  <si>
    <t>0981 76</t>
  </si>
  <si>
    <t>AFRHEAC001</t>
  </si>
  <si>
    <t>ALICATE PARA CLIMPAR TERMINALES</t>
  </si>
  <si>
    <t>0695 410 031</t>
  </si>
  <si>
    <t>ACEPT420A2</t>
  </si>
  <si>
    <t>TRANSMISOR DE PRESION WIKA 0-16bar 4-20mA A-10 ROSCA G1/2</t>
  </si>
  <si>
    <t>OC18-000467</t>
  </si>
  <si>
    <t>AC18-000635</t>
  </si>
  <si>
    <t>14015651</t>
  </si>
  <si>
    <t>AC18-000638</t>
  </si>
  <si>
    <t>AVLAORAA25</t>
  </si>
  <si>
    <t>VALVULA REDUCTORA DE PRESION ARI 23701 PN25 DN25 2-5 BAR</t>
  </si>
  <si>
    <t>OC18-000354</t>
  </si>
  <si>
    <t>AC18-000466</t>
  </si>
  <si>
    <t>23701C10700025 + DMA08020500000</t>
  </si>
  <si>
    <t>AFLS025070</t>
  </si>
  <si>
    <t>FLEXIBLE INOX. DN25 700MM. NPT FIJO MACHO - BSP CONICO GIRATORIO HEMBRA CON MUELLE</t>
  </si>
  <si>
    <t>OC18-000404</t>
  </si>
  <si>
    <t>AC18-000542</t>
  </si>
  <si>
    <t>BA.AFLS025070/SR</t>
  </si>
  <si>
    <t>AFLS025080</t>
  </si>
  <si>
    <t>FLEXIBLE INOX. DN25 800MM NPT FIJO MACHO - BSP CONICO GIRATORIO HEMBRA CON MUELLE</t>
  </si>
  <si>
    <t>BA.AFLS025080/SR</t>
  </si>
  <si>
    <t>AFLS025050</t>
  </si>
  <si>
    <t>FLEXIBLE INOX. DN25 500MM. NPT FIJO MACHO - BSP CONICO GIRATORIO HEMBRA CON MUELLE</t>
  </si>
  <si>
    <t>BA.AFLS025050/SR</t>
  </si>
  <si>
    <t>AFLS020050</t>
  </si>
  <si>
    <t>FLEXIBLE INOX. DN20 500MM NPT FIJO MACHO - BSP CONICO GIRATORIO HEMBRA CON MUELLE</t>
  </si>
  <si>
    <t>BA.AFLS020050/SR</t>
  </si>
  <si>
    <t>AFLS020120</t>
  </si>
  <si>
    <t>FLEXIBLE INOX. DN20 1200MM NPT FIJO MACHO - BSP CONICO GIRATORIO HEMBRA CON MUELLE</t>
  </si>
  <si>
    <t>BA.AFLS020120/SR</t>
  </si>
  <si>
    <t>AFLS015050</t>
  </si>
  <si>
    <t>FLEXIBLE INOX. DN15 500MM NPT FIJO MACHO - BSP CONICO GIRATORIO HEMBRA CON MUELLE</t>
  </si>
  <si>
    <t>BA.AFLS015050/SR</t>
  </si>
  <si>
    <t>OC18-000442</t>
  </si>
  <si>
    <t>AC18-000598</t>
  </si>
  <si>
    <t>AEMAG08609</t>
  </si>
  <si>
    <t>AGLOMERADO CRUDO 86x90CM. ANCHO 19MM.</t>
  </si>
  <si>
    <t>ASIMANE001</t>
  </si>
  <si>
    <t>MANIJA PARA VALLA DE SEGURIDAD</t>
  </si>
  <si>
    <t>OC18-000443</t>
  </si>
  <si>
    <t>AC18-000599</t>
  </si>
  <si>
    <t>8413023195110</t>
  </si>
  <si>
    <t>ASIPEAL100</t>
  </si>
  <si>
    <t>PESTILLO PARA VALLA DE SEGURIDAD LONG 100MM.</t>
  </si>
  <si>
    <t>8422588072132</t>
  </si>
  <si>
    <t>ASIPEAL250</t>
  </si>
  <si>
    <t>PESTILLO PARA VALLA DE SEGURIDAD LONG 250MM.</t>
  </si>
  <si>
    <t>8422588072286</t>
  </si>
  <si>
    <t>AELCS0SLUU</t>
  </si>
  <si>
    <t>AMPLIFICADOR SEPARADOR GALVANICO MINI MCR-SL-U-U PHOENIX CONTACT</t>
  </si>
  <si>
    <t>OC18-000449</t>
  </si>
  <si>
    <t>AC18-000601</t>
  </si>
  <si>
    <t>PHO2864684</t>
  </si>
  <si>
    <t>OC18-000448</t>
  </si>
  <si>
    <t>AC18-000602</t>
  </si>
  <si>
    <t>AELRIA2514</t>
  </si>
  <si>
    <t>PORTAESQUEMAS RITTAL PLASTICO PARA AE - REF. SZ 2514.500</t>
  </si>
  <si>
    <t>AC18-000718</t>
  </si>
  <si>
    <t>SZ 2514.500</t>
  </si>
  <si>
    <t>PUNTERA HUECA PREAISLADA GRIS PARA CABLE 0,75MM. CEMBRE PKD-7512</t>
  </si>
  <si>
    <t>AC18-000620</t>
  </si>
  <si>
    <t>PUNTERA HUECA TWIN (DOBLE) PREAISLADA GRIS PARA 2 CABLES 0,75MM. CEMBRE PKT-7512</t>
  </si>
  <si>
    <t>AELBC15310</t>
  </si>
  <si>
    <t>BASE SCHUKO 2P+T 16A CARRIL DIN</t>
  </si>
  <si>
    <t>OC18-000447</t>
  </si>
  <si>
    <t>AC18-000603</t>
  </si>
  <si>
    <t>DISAI</t>
  </si>
  <si>
    <t>0500003262</t>
  </si>
  <si>
    <t>APGZJ5SN10</t>
  </si>
  <si>
    <t>ORIFICIO Nº 10 CON JUNTA PURGADOR J5S</t>
  </si>
  <si>
    <t>OC18-000456</t>
  </si>
  <si>
    <t>AC18-000604</t>
  </si>
  <si>
    <t>3004451</t>
  </si>
  <si>
    <t>AELIDA2300</t>
  </si>
  <si>
    <t>DIFERENCIAL 2 POLOS ALLEN BRADLEY 1492-RCDA2C25 SER.D 300mA</t>
  </si>
  <si>
    <t>OC18-000450</t>
  </si>
  <si>
    <t>AC18-000605</t>
  </si>
  <si>
    <t>1492-RCDA2C25 Ser.D</t>
  </si>
  <si>
    <t>AELIDA4300</t>
  </si>
  <si>
    <t>DIFERENCIAL 4 POLOS INMUNIZADO ROCKWELL 1492-RCDA4C40S 300mA, 40A</t>
  </si>
  <si>
    <t>AC18-000667</t>
  </si>
  <si>
    <t>1492-RCDA4C40S</t>
  </si>
  <si>
    <t>AELIMA202D</t>
  </si>
  <si>
    <t>MAGNETOTERMICO 2 POLOS ALLEN BRADLEY 1492-SPM2D020 2A SER.D</t>
  </si>
  <si>
    <t>1492-SPM2D020</t>
  </si>
  <si>
    <t>OC18-000452</t>
  </si>
  <si>
    <t>AC18-000615</t>
  </si>
  <si>
    <t>AACCPS0250</t>
  </si>
  <si>
    <t>CAP STD BW DN250 SIN PINTAR CHORREADO</t>
  </si>
  <si>
    <t>OC18-000445</t>
  </si>
  <si>
    <t>AC18-000624</t>
  </si>
  <si>
    <t>20218136420001</t>
  </si>
  <si>
    <t>AACTSC0250</t>
  </si>
  <si>
    <t>TUBO STD DN250 ACERO SIN SOLDADURA CHORREADO</t>
  </si>
  <si>
    <t>CUÑADO SA,ALMESA,METALCO S.A.</t>
  </si>
  <si>
    <t>AACCB59080</t>
  </si>
  <si>
    <t>CODO 90º STD RC BW DN80</t>
  </si>
  <si>
    <t>OC18-000455</t>
  </si>
  <si>
    <t>AC18-000632</t>
  </si>
  <si>
    <t>AACCB59125</t>
  </si>
  <si>
    <t>CODO 90º STD RC BW DN125</t>
  </si>
  <si>
    <t>OC18-000446</t>
  </si>
  <si>
    <t>AC18-000633</t>
  </si>
  <si>
    <t>AELC07V25T</t>
  </si>
  <si>
    <t>CABLE TIERRA H07V-K 2,5mm² BICOLOR</t>
  </si>
  <si>
    <t>AELC05V10T</t>
  </si>
  <si>
    <t>CABLE TIERRA H05V-K 1mm2 BICOLOR</t>
  </si>
  <si>
    <t>AELC05V05T</t>
  </si>
  <si>
    <t>CABLE TIERRA H05V-K 0,5mm2 BICOLOR</t>
  </si>
  <si>
    <t>ASOCVAWP26</t>
  </si>
  <si>
    <t>CUERPO ANTORCHA WP26</t>
  </si>
  <si>
    <t>OC18-000457</t>
  </si>
  <si>
    <t>AC18-000640</t>
  </si>
  <si>
    <t>WP26</t>
  </si>
  <si>
    <t>ASOCVAWP17</t>
  </si>
  <si>
    <t>CUERPO ANTORCHA WP17</t>
  </si>
  <si>
    <t>AC18-000639</t>
  </si>
  <si>
    <t>WP17</t>
  </si>
  <si>
    <t>AC18-000731</t>
  </si>
  <si>
    <t>AACTR3ND08</t>
  </si>
  <si>
    <t>TUERCA REDUCIDA A105 3000LBS BSP HEMBRA PARALELA - MACHO CONICO DN8X20</t>
  </si>
  <si>
    <t>OC18-000427</t>
  </si>
  <si>
    <t>AC18-000574</t>
  </si>
  <si>
    <t>BOSADO, S.L.,ALMESA,CUÑADO SA</t>
  </si>
  <si>
    <t>AC18-000607</t>
  </si>
  <si>
    <t>ACETT01085</t>
  </si>
  <si>
    <t>PT100 SIN CONVERTIDOR ROSCA G1/4 TR40 REF.45801085</t>
  </si>
  <si>
    <t>OC18-000332</t>
  </si>
  <si>
    <t>AC18-000435</t>
  </si>
  <si>
    <t>45801085</t>
  </si>
  <si>
    <t>OC18-000435</t>
  </si>
  <si>
    <t>AC18-000636</t>
  </si>
  <si>
    <t>AFRBP2520N</t>
  </si>
  <si>
    <t>BRIDA PLASTICO NEGRA 2.5X200</t>
  </si>
  <si>
    <t>0502 225 200</t>
  </si>
  <si>
    <t>AFREPEH25N</t>
  </si>
  <si>
    <t>ENCHUFE SCHUKO HEMBRA NEGRO CON TAPA 250V/16A</t>
  </si>
  <si>
    <t>0774 600 002</t>
  </si>
  <si>
    <t>AFRILLFL02</t>
  </si>
  <si>
    <t>LAMPARA FRONTAL MOVIL LED</t>
  </si>
  <si>
    <t>0981 102 004</t>
  </si>
  <si>
    <t>AFRLAA3436</t>
  </si>
  <si>
    <t>LLAVE ESTRELLA ACODADA 34X36 CR DIN838</t>
  </si>
  <si>
    <t>0700 102 118</t>
  </si>
  <si>
    <t>GAFAS TRANSPARENTES DE SEGURIDAD</t>
  </si>
  <si>
    <t>SUMINISTROS ALDINO,RECA</t>
  </si>
  <si>
    <t>AFRARZA001</t>
  </si>
  <si>
    <t>ESCOBILLAS AMOLADORA HITACHI</t>
  </si>
  <si>
    <t>AC18-000587</t>
  </si>
  <si>
    <t>9696 999 005</t>
  </si>
  <si>
    <t>OC18-000438</t>
  </si>
  <si>
    <t>AC18-000590</t>
  </si>
  <si>
    <t>AFLS032100</t>
  </si>
  <si>
    <t>FLEXIBLE INOX. DN32 1000MM NPT FIJO MACHO - BSP CONICO GIRATORIO HEMBRA CON MUELLE</t>
  </si>
  <si>
    <t>OC18-000440</t>
  </si>
  <si>
    <t>AC18-000595</t>
  </si>
  <si>
    <t>BA.AFLS032100/SR</t>
  </si>
  <si>
    <t>AFRARA0016</t>
  </si>
  <si>
    <t>ARANDELA ALA ANCHA DIN9021 M16</t>
  </si>
  <si>
    <t>OC18-000441</t>
  </si>
  <si>
    <t>AC18-000596</t>
  </si>
  <si>
    <t>AFRARN0016</t>
  </si>
  <si>
    <t>ARANDELA DIN125 M16 17X30 H3</t>
  </si>
  <si>
    <t>AFRARA0820</t>
  </si>
  <si>
    <t>ARANDELA ALA ANCHA DIN9021 M8 8,4X20</t>
  </si>
  <si>
    <t>00411 008 020</t>
  </si>
  <si>
    <t>AFRAZM6025</t>
  </si>
  <si>
    <t xml:space="preserve">ABARCON M6- 1" </t>
  </si>
  <si>
    <t>AC18-000668</t>
  </si>
  <si>
    <t>15492-2</t>
  </si>
  <si>
    <t>AFRABN0080</t>
  </si>
  <si>
    <t>ABRAZADERA REFORZADA NEGRA DE DN80 SIN PATA</t>
  </si>
  <si>
    <t>OC18-000437</t>
  </si>
  <si>
    <t>AC18-000606</t>
  </si>
  <si>
    <t>AFRTHT1040</t>
  </si>
  <si>
    <t>TORNILLO HEXAGONAL M10x40 8.8 ZN DIN933</t>
  </si>
  <si>
    <t>OC18-000430</t>
  </si>
  <si>
    <t>AC18-000611</t>
  </si>
  <si>
    <t>WALTER MARTINEZ, S.A.U.,RECA,METALCO S.A.</t>
  </si>
  <si>
    <t>AFRTHT1045</t>
  </si>
  <si>
    <t>TORNILLO HEXAGONAL M10x45 8.8 ZN DIN933</t>
  </si>
  <si>
    <t>AACMMD3008</t>
  </si>
  <si>
    <t>MEDIO MANGUITO A105 3000LBS BSP PARALELA DN8</t>
  </si>
  <si>
    <t>OC18-000439</t>
  </si>
  <si>
    <t>AC18-000629</t>
  </si>
  <si>
    <t>AACMMD3015</t>
  </si>
  <si>
    <t>MEDIO MANGUITO A105 3000LBS BSP PARALELA DN15</t>
  </si>
  <si>
    <t>AACM3DA020</t>
  </si>
  <si>
    <t>MANGUITO A105 3000LBS BSP PARALELA DN20</t>
  </si>
  <si>
    <t>AACM3DA015</t>
  </si>
  <si>
    <t>MANGUITO A105 3000LBS BSP PARALELA DN15</t>
  </si>
  <si>
    <t>AC18-000729</t>
  </si>
  <si>
    <t>AC18-000649</t>
  </si>
  <si>
    <t>AFRSUMC025</t>
  </si>
  <si>
    <t>MORDAZA CENTRADORA PARA TUBERIAS 2-5"</t>
  </si>
  <si>
    <t>OC18-000358</t>
  </si>
  <si>
    <t>AC18-000475</t>
  </si>
  <si>
    <t>EZG5</t>
  </si>
  <si>
    <t>OC18-000400</t>
  </si>
  <si>
    <t>AC18-000533</t>
  </si>
  <si>
    <t>OC18-000428</t>
  </si>
  <si>
    <t>AC18-000575</t>
  </si>
  <si>
    <t>APNASARML6</t>
  </si>
  <si>
    <t>ADAPTADOR NEUMATICO RAPIDO ACODADO ROSCA 1/4'' A TUBO 6MM. (MET/MET)</t>
  </si>
  <si>
    <t>OC18-000429</t>
  </si>
  <si>
    <t>AC18-000577</t>
  </si>
  <si>
    <t>KQB2L06-02S</t>
  </si>
  <si>
    <t>AVLAMMAA25</t>
  </si>
  <si>
    <t>VALVULA MOTORIZADA ARI DN25 230VAC</t>
  </si>
  <si>
    <t>OC18-000432</t>
  </si>
  <si>
    <t>AC18-000580</t>
  </si>
  <si>
    <t>OC18-000433</t>
  </si>
  <si>
    <t>AC18-000581</t>
  </si>
  <si>
    <t>AFREPEM25N</t>
  </si>
  <si>
    <t>ENCHUFE SCHUKO MACHO NEGRO 250V/16A</t>
  </si>
  <si>
    <t>0774 600 001</t>
  </si>
  <si>
    <t>OC18-000434</t>
  </si>
  <si>
    <t>AC18-000588</t>
  </si>
  <si>
    <t>AAPSTAA100</t>
  </si>
  <si>
    <t>PERFIL T 100</t>
  </si>
  <si>
    <t>1433-2</t>
  </si>
  <si>
    <t>AAPSTAA120</t>
  </si>
  <si>
    <t>PERFIL T 120</t>
  </si>
  <si>
    <t>AFRABN0125</t>
  </si>
  <si>
    <t>ABRAZADERA REFORZADA NEGRA DE DN125 SIN PATA</t>
  </si>
  <si>
    <t>AC18-000865</t>
  </si>
  <si>
    <t>AFRT000020</t>
  </si>
  <si>
    <t>TUERCA HEXAGONAL M20 8.8 ZN DIN934</t>
  </si>
  <si>
    <t>RECA,METALCO S.A.,WALTER MARTINEZ, S.A.U.</t>
  </si>
  <si>
    <t>AFRT000010</t>
  </si>
  <si>
    <t>TUERCA HEXAGONAL M10 8.8 ZN DIN934</t>
  </si>
  <si>
    <t>WALTER MARTINEZ, S.A.U.,RECA</t>
  </si>
  <si>
    <t>AFRTHT1255</t>
  </si>
  <si>
    <t>TORNILLO HEXAGONAL M12x55 8.8 ZN DIN933</t>
  </si>
  <si>
    <t>AFRTHT1670</t>
  </si>
  <si>
    <t>TORNILLO HEXAGONAL M16x70 8.8 ZN DIN933</t>
  </si>
  <si>
    <t>OC18-000431</t>
  </si>
  <si>
    <t>AC18-000691</t>
  </si>
  <si>
    <t>AFLADCF032</t>
  </si>
  <si>
    <t>ADAPTADOR RECTO ASIENTO CONICO MACHO 1.1/4'' BSPP - MACHO 1.1/4'' BSPT</t>
  </si>
  <si>
    <t>AC18-000617</t>
  </si>
  <si>
    <t>01643-20-20</t>
  </si>
  <si>
    <t>AFLADCA025</t>
  </si>
  <si>
    <t>ADAPTADOR RECTO ASIENTO CONICO MACHO 1'' BSP - MACHO 1'' NPT</t>
  </si>
  <si>
    <t>AFLADCF025</t>
  </si>
  <si>
    <t>ADAPTADOR RECTO ASIENTO CONICO MACHO 1'' BSPP - MACHO 1'' BSPT</t>
  </si>
  <si>
    <t>AFLADCA020</t>
  </si>
  <si>
    <t>ADAPTADOR RECTO ASIENTO CONICO MACHO 3/4'' BSP - MACHO 3/4'' NPT</t>
  </si>
  <si>
    <t>AFLADCF020</t>
  </si>
  <si>
    <t>ADAPTADOR RECTO ASIENTO CONICO MACHO 3/4'' BSPP - MACHO 3/4'' BSPT</t>
  </si>
  <si>
    <t>AFLADCB006</t>
  </si>
  <si>
    <t>ADAPTADOR REDUCIDO ASIENTO CONICO MACHO BSP 1/8" - MACHO 1/4" BSP</t>
  </si>
  <si>
    <t>01638-02-04</t>
  </si>
  <si>
    <t>AFLADCH006</t>
  </si>
  <si>
    <t>ADAPTADOR RECTO ASIENTO CONICO MACHO 1/8'' BSP - MACHO 1/8'' BSP</t>
  </si>
  <si>
    <t>AVLANRA025</t>
  </si>
  <si>
    <t>VALVULA NEUMATICA ARI DN25</t>
  </si>
  <si>
    <t>OC18-000415</t>
  </si>
  <si>
    <t>AC18-000559</t>
  </si>
  <si>
    <t>AFRHSC2727</t>
  </si>
  <si>
    <t>HOJA DE SIERRA DE CINTA 2700X27X0,9</t>
  </si>
  <si>
    <t>OC18-000417</t>
  </si>
  <si>
    <t>AC18-000561</t>
  </si>
  <si>
    <t>RECA,METALCO S.A.,ANASTASIO MAQUINARIA, S.L.</t>
  </si>
  <si>
    <t>OC18-000420</t>
  </si>
  <si>
    <t>AC18-000564</t>
  </si>
  <si>
    <t>AACTID3020</t>
  </si>
  <si>
    <t>TE IGUAL A105 3000LBS BSP PARALELA DN20</t>
  </si>
  <si>
    <t>OC18-000419</t>
  </si>
  <si>
    <t>AC18-000565</t>
  </si>
  <si>
    <t>OC18-000426</t>
  </si>
  <si>
    <t>AC18-000566</t>
  </si>
  <si>
    <t>OC18-000425</t>
  </si>
  <si>
    <t>AC18-000621</t>
  </si>
  <si>
    <t>AC18-000567</t>
  </si>
  <si>
    <t>AELMCL0006</t>
  </si>
  <si>
    <t>MARCADOR LEGRAND 38216 Nº 6 P/CABLE</t>
  </si>
  <si>
    <t>9L38216</t>
  </si>
  <si>
    <t>AELMCL0007</t>
  </si>
  <si>
    <t>MARCADOR LEGRAND 38217 Nº 7 P/CABLE</t>
  </si>
  <si>
    <t>9L38217</t>
  </si>
  <si>
    <t>AELMCL0009</t>
  </si>
  <si>
    <t>MARCADOR LEGRAND 38219 Nº 9 P/CABLE</t>
  </si>
  <si>
    <t>9L38219</t>
  </si>
  <si>
    <t>OC18-000424</t>
  </si>
  <si>
    <t>AC18-000861</t>
  </si>
  <si>
    <t>AELMMC607D</t>
  </si>
  <si>
    <t>MARCADOR AMARILLO LETRA D BOLSA DE 500 UDS</t>
  </si>
  <si>
    <t>AC18-000568</t>
  </si>
  <si>
    <t>836-607</t>
  </si>
  <si>
    <t>AELMMC578A</t>
  </si>
  <si>
    <t>MARCADOR AMARILLO LETRA A BOLSA DE 500 UDS</t>
  </si>
  <si>
    <t>VALEKTRA XXI,S.L., RS AMIDATA S.A.,MALLOL ASETYC</t>
  </si>
  <si>
    <t>AELMMC584B</t>
  </si>
  <si>
    <t>MARCADOR AMARILLO LETRA B BOLSA DE 500 UDS</t>
  </si>
  <si>
    <t>AELMMC8370</t>
  </si>
  <si>
    <t>MARCADOR Nº 0 PARA CABLE BOLSA DE 500 UDS</t>
  </si>
  <si>
    <t xml:space="preserve"> 836837</t>
  </si>
  <si>
    <t>AELMMC8592</t>
  </si>
  <si>
    <t>MARCADOR Nº 2 PARA CABLE BOLSA DE 500 UDS</t>
  </si>
  <si>
    <t>AELMMC8653</t>
  </si>
  <si>
    <t>MARCADOR Nº 3 PARA CABLE BOLSA DE 500 UDS</t>
  </si>
  <si>
    <t>836865</t>
  </si>
  <si>
    <t>AELMMC8714</t>
  </si>
  <si>
    <t>MARCADOR Nº 4 PARA CABLE BOLSA DE 500 UDS</t>
  </si>
  <si>
    <t>836871</t>
  </si>
  <si>
    <t>AELMMC8875</t>
  </si>
  <si>
    <t>MARCADOR Nº 5 PARA CABLE BOLSA DE 500 UDS</t>
  </si>
  <si>
    <t>836887</t>
  </si>
  <si>
    <t>AELMMC8936</t>
  </si>
  <si>
    <t>MARCADOR Nº 6 PARA CABLE BOLSA DE 500 UDS</t>
  </si>
  <si>
    <t>836893</t>
  </si>
  <si>
    <t>AELMMC9007</t>
  </si>
  <si>
    <t>MARCADOR Nº 7 PARA CABLE BOLSA DE 500 UDS</t>
  </si>
  <si>
    <t>836900</t>
  </si>
  <si>
    <t>AELMMC9168</t>
  </si>
  <si>
    <t>MARCADOR Nº 8 PARA CABLE BOLSA DE 500 UDS</t>
  </si>
  <si>
    <t>836916</t>
  </si>
  <si>
    <t>AELMMC9229</t>
  </si>
  <si>
    <t>MARCADOR Nº 9 PARA CABLE BOLSA DE 500 UDS</t>
  </si>
  <si>
    <t>836922</t>
  </si>
  <si>
    <t>AACCPS0150</t>
  </si>
  <si>
    <t>CAP STD BW DN150 SIN PINTAR</t>
  </si>
  <si>
    <t>OC18-000421</t>
  </si>
  <si>
    <t>AC18-000571</t>
  </si>
  <si>
    <t>20218123130152</t>
  </si>
  <si>
    <t>AACTIB4065</t>
  </si>
  <si>
    <t>TE IGUAL STD BW DN65</t>
  </si>
  <si>
    <t>20218123130060</t>
  </si>
  <si>
    <t>AACTS00125</t>
  </si>
  <si>
    <t>TUBO STD DN125 ACERO SIN SOLDADURA</t>
  </si>
  <si>
    <t>AC18-000637</t>
  </si>
  <si>
    <t>CUÑADO SA,ALMESA,TUBACERO S.L.,TUBASOL, S.A.,METALCO S.A.</t>
  </si>
  <si>
    <t>AACTX00080</t>
  </si>
  <si>
    <t>TUBO XS DN80 ACERO SIN SOLDADURA</t>
  </si>
  <si>
    <t>108</t>
  </si>
  <si>
    <t>AACCS3C040</t>
  </si>
  <si>
    <t>CODO 45º 3000LBS SW DN40</t>
  </si>
  <si>
    <t>AACTP3A025</t>
  </si>
  <si>
    <t>TAPON MACHO 3000LBS NPT DN25</t>
  </si>
  <si>
    <t>020218300080063</t>
  </si>
  <si>
    <t>AACTIN3015</t>
  </si>
  <si>
    <t>TE IGUAL 3000LBS NPT DN15</t>
  </si>
  <si>
    <t>TUBASOL, S.A.,SAIDI,LAME S.r.l.,CUÑADO SA,ALMESA</t>
  </si>
  <si>
    <t>AACTR3NA01</t>
  </si>
  <si>
    <t>TUERCA REDUCIDA 3000LBS NPT DN20X15</t>
  </si>
  <si>
    <t>AACTR3NA08</t>
  </si>
  <si>
    <t>TUERCA REDUCIDA 3000LBS NPT DN20X8</t>
  </si>
  <si>
    <t>AACTR3NA12</t>
  </si>
  <si>
    <t>TUERCA REDUCIDA 3000LBS NPT DN25X20</t>
  </si>
  <si>
    <t>LAME S.r.l.,SAIDI</t>
  </si>
  <si>
    <t>AFRT000024</t>
  </si>
  <si>
    <t>TUERCA HEXAGONAL M24 8.8  ZN DIN934</t>
  </si>
  <si>
    <t>0317 24</t>
  </si>
  <si>
    <t>AFRTHT0830</t>
  </si>
  <si>
    <t>TORNILLO HEXAGONAL M8x30 8.8 ZN DIN933</t>
  </si>
  <si>
    <t>0057 8 30</t>
  </si>
  <si>
    <t>AFRTHT2480</t>
  </si>
  <si>
    <t>TORNILLO HEXAGONAL M24X80 8.8 ZN DIN933</t>
  </si>
  <si>
    <t>0057 24 80</t>
  </si>
  <si>
    <t>AC18-000619</t>
  </si>
  <si>
    <t>AC18-000641</t>
  </si>
  <si>
    <t>AACBCI0025</t>
  </si>
  <si>
    <t>BRIDA CIEGA EN1092-1_Tipo 05 PN-40 DN25 SIN PINTAR</t>
  </si>
  <si>
    <t>OC18-000422</t>
  </si>
  <si>
    <t>AC18-000721</t>
  </si>
  <si>
    <t>020519308320287</t>
  </si>
  <si>
    <t>AACBCI0040</t>
  </si>
  <si>
    <t>BRIDA CIEGA EN1092-1_Tipo 05 PN-40 DN40 SIN PINTAR</t>
  </si>
  <si>
    <t>020519308320289</t>
  </si>
  <si>
    <t>AACBCU0015</t>
  </si>
  <si>
    <t xml:space="preserve">BRIDA CON CUELLO EN1092-1_Tipo 11 PN-40 DN15 </t>
  </si>
  <si>
    <t>020519123130180</t>
  </si>
  <si>
    <t>AACBCU0040</t>
  </si>
  <si>
    <t>BRIDA CON CUELLO EN1092-1_Tipo 11 PN-40 DN40</t>
  </si>
  <si>
    <t>020519123130192</t>
  </si>
  <si>
    <t>AACBCU0065</t>
  </si>
  <si>
    <t>BRIDA CON CUELLO EN1092-1_Tipo 11 PN-40 DN65</t>
  </si>
  <si>
    <t>020519123130140</t>
  </si>
  <si>
    <t>AACRC04025</t>
  </si>
  <si>
    <t>REDUCCION CONC. STD BW DN40X25</t>
  </si>
  <si>
    <t>20218123130147</t>
  </si>
  <si>
    <t>AACTJB4032</t>
  </si>
  <si>
    <t>TE REDUC STD BW DN40X32</t>
  </si>
  <si>
    <t>ACASSAA080</t>
  </si>
  <si>
    <t>CAUDALIMETRO SIEMENS SITRANS FX330 DN80 CON BRIDAS DN100</t>
  </si>
  <si>
    <t>OC18-000167</t>
  </si>
  <si>
    <t>AC18-000254</t>
  </si>
  <si>
    <t>7ME2610-3MD00-0AA0-Z</t>
  </si>
  <si>
    <t>AVLMBXP015</t>
  </si>
  <si>
    <t>VALVULA BOLA SPIRAX SARCO M10S2-RB ROSC BSP PN100 C/PALANCA DN15</t>
  </si>
  <si>
    <t>OC18-000317</t>
  </si>
  <si>
    <t>AC18-000420</t>
  </si>
  <si>
    <t>1330100</t>
  </si>
  <si>
    <t>AVLMBXP020</t>
  </si>
  <si>
    <t>VALVULA BOLA SPIRAX SARCO M10S2-RB ROSC BSP PN100 C/PALANCA DN20</t>
  </si>
  <si>
    <t>1330200</t>
  </si>
  <si>
    <t>AC18-000445</t>
  </si>
  <si>
    <t>AELELA0604</t>
  </si>
  <si>
    <t>ARMARIO ELDON - REF. MAS0604026R5</t>
  </si>
  <si>
    <t>OC18-000405</t>
  </si>
  <si>
    <t>AC18-000543</t>
  </si>
  <si>
    <t>MAS0604026R5</t>
  </si>
  <si>
    <t>OC18-000406</t>
  </si>
  <si>
    <t>AC18-000544</t>
  </si>
  <si>
    <t>OC18-000408</t>
  </si>
  <si>
    <t>AC18-000547</t>
  </si>
  <si>
    <t>MACHON DOBLE A105 3000LBS BSP CONICO x NPT DN15</t>
  </si>
  <si>
    <t>MACHON DOBLE A105 3000LBS BSP CONICO x NPT DN20</t>
  </si>
  <si>
    <t>CUÑADO SA,ALMESA,BOSADO, S.L.</t>
  </si>
  <si>
    <t>OC18-000411</t>
  </si>
  <si>
    <t>AC18-000552</t>
  </si>
  <si>
    <t>OC18-000410</t>
  </si>
  <si>
    <t>AC18-000553</t>
  </si>
  <si>
    <t>OC18-000409</t>
  </si>
  <si>
    <t>AC18-000554</t>
  </si>
  <si>
    <t>AVLAOSAD50</t>
  </si>
  <si>
    <t>VALVULA DE SEGURIDAD ARI 25902 DN50/80 9,1-16BAR JUNTA SHR, PRESION DISPARO: 15BAR</t>
  </si>
  <si>
    <t>OC18-000412</t>
  </si>
  <si>
    <t>AC18-000555</t>
  </si>
  <si>
    <t>25902050002069</t>
  </si>
  <si>
    <t>AELMMC758S</t>
  </si>
  <si>
    <t>MARCADOR AMARILLO LETRA S BOLSA DE 500 UDS</t>
  </si>
  <si>
    <t>836-758</t>
  </si>
  <si>
    <t>AACRC06550</t>
  </si>
  <si>
    <t>REDUCCION CONC. STD BW DN65X50</t>
  </si>
  <si>
    <t>20218123130143</t>
  </si>
  <si>
    <t>AC18-000573</t>
  </si>
  <si>
    <t>AC18-000586</t>
  </si>
  <si>
    <t>AACMDT3032</t>
  </si>
  <si>
    <t>MACHON DOBLE 3000LBS BSPT DN32</t>
  </si>
  <si>
    <t>LAME S.r.l.,ALMESA</t>
  </si>
  <si>
    <t>AACTR3NA10</t>
  </si>
  <si>
    <t>TUERCA REDUCIDA 3000LBS NPT DN20X10</t>
  </si>
  <si>
    <t>AC18-000646</t>
  </si>
  <si>
    <t>AFREPPCA25</t>
  </si>
  <si>
    <t>CARRETE PORTACABLE EXTENSIBLE STANDARD OBRA 25M.</t>
  </si>
  <si>
    <t>OC18-000398</t>
  </si>
  <si>
    <t>AC18-000540</t>
  </si>
  <si>
    <t>RECA,DISMAN SUMINISTROS INDUSTRIALES,METALCO S.A.,HERRERO BOSCH S.L.</t>
  </si>
  <si>
    <t>AFRHSZ550B</t>
  </si>
  <si>
    <t>BULON PARA SIERRA RIDGID 550-1</t>
  </si>
  <si>
    <t>OC18-000359</t>
  </si>
  <si>
    <t>AC18-000474</t>
  </si>
  <si>
    <t>R41206</t>
  </si>
  <si>
    <t>AFRHSD1009</t>
  </si>
  <si>
    <t>CAJA 5 HOJAS DE SIERRA RIDGID D-1009 300MM. Nº CAT. 71946</t>
  </si>
  <si>
    <t>R71946</t>
  </si>
  <si>
    <t>AFRHEGPR01</t>
  </si>
  <si>
    <t>GUIA PASACABLES RIGIDA EXTENSIBLE</t>
  </si>
  <si>
    <t>OC18-000260</t>
  </si>
  <si>
    <t>AC18-000335</t>
  </si>
  <si>
    <t>897-90000</t>
  </si>
  <si>
    <t>OC18-000396</t>
  </si>
  <si>
    <t>AC18-000527</t>
  </si>
  <si>
    <t>AFRCEF050T</t>
  </si>
  <si>
    <t xml:space="preserve">FILM EMBALAR TTE. 205M 500MM. 23µM. </t>
  </si>
  <si>
    <t>(Rollos de 100m el PVP se considera para 200m)</t>
  </si>
  <si>
    <t>AELCFA0406</t>
  </si>
  <si>
    <t>CABLE FLEXIBLE 4X6, 3 FASES + TIERRA, CON MALLA</t>
  </si>
  <si>
    <t>OC18-000395</t>
  </si>
  <si>
    <t>AC18-000528</t>
  </si>
  <si>
    <t>03913800</t>
  </si>
  <si>
    <t>AFRJA6060Z</t>
  </si>
  <si>
    <t xml:space="preserve">BANDEJA REJILLA REJIBAND 60X60 ELECTROZINCADA </t>
  </si>
  <si>
    <t>OC18-000397</t>
  </si>
  <si>
    <t>AC18-000529</t>
  </si>
  <si>
    <t>60212060</t>
  </si>
  <si>
    <t>AFRJA3560Z</t>
  </si>
  <si>
    <t>BANDEJA REJILLA REJIBAND 35X60 ELECTROZINCADA</t>
  </si>
  <si>
    <t>AC18-000647</t>
  </si>
  <si>
    <t>60211060</t>
  </si>
  <si>
    <t>99770 035 060</t>
  </si>
  <si>
    <t>OC18-000401</t>
  </si>
  <si>
    <t>AC18-000534</t>
  </si>
  <si>
    <t>OC18-000403</t>
  </si>
  <si>
    <t>AC18-000535</t>
  </si>
  <si>
    <t>AELSICP012</t>
  </si>
  <si>
    <t>TP1200 , COMFORTPANEL TACTIL TFT 12.1", ALTO CONTRASTE</t>
  </si>
  <si>
    <t>6AV2124-0MC01-0AX0</t>
  </si>
  <si>
    <t>ASOCACO230</t>
  </si>
  <si>
    <t>CAUDALIMETRO ARGON/CO2 300BAR HARRIS 1/4"</t>
  </si>
  <si>
    <t>OC18-000394</t>
  </si>
  <si>
    <t>AC18-000536</t>
  </si>
  <si>
    <t>R84230L</t>
  </si>
  <si>
    <t>ASOAT17AA2</t>
  </si>
  <si>
    <t>ANTORCHA PRO17 8MT 10/25 1/4</t>
  </si>
  <si>
    <t>AFRLCP0013</t>
  </si>
  <si>
    <t>LLAVE PLANA CON CARRACA 13MM.</t>
  </si>
  <si>
    <t>OC18-000392</t>
  </si>
  <si>
    <t>AC18-000537</t>
  </si>
  <si>
    <t>0700 335 013</t>
  </si>
  <si>
    <t>AFRLCP0017</t>
  </si>
  <si>
    <t>LLAVE PLANA CON CARRACA 17MM.</t>
  </si>
  <si>
    <t>AFRLCP0024</t>
  </si>
  <si>
    <t>LLAVE PLANA CON CARRACA 24MM.</t>
  </si>
  <si>
    <t>0700 335 024</t>
  </si>
  <si>
    <t>AFRACRD160</t>
  </si>
  <si>
    <t>ALICATE DE RADIO DIN 5236 A</t>
  </si>
  <si>
    <t>0703 364 160</t>
  </si>
  <si>
    <t>AFRSUMS280</t>
  </si>
  <si>
    <t>MORDAZA PARA SOLDAR TUBOS</t>
  </si>
  <si>
    <t>0703 922 280</t>
  </si>
  <si>
    <t>AFRMRRPGN0</t>
  </si>
  <si>
    <t>ROTULADOR PICA GEL NEGRO</t>
  </si>
  <si>
    <t>0695 900 005</t>
  </si>
  <si>
    <t>AELCAETNNO</t>
  </si>
  <si>
    <t>CONTACTO EATON N.O. M22-K10</t>
  </si>
  <si>
    <t>OC18-000402</t>
  </si>
  <si>
    <t>AC18-000539</t>
  </si>
  <si>
    <t>ETN216376</t>
  </si>
  <si>
    <t>AELPICS02P</t>
  </si>
  <si>
    <t>CONMUTADOR SELECTOR ROTATIVO 2 POSICIONES LOVATO LPCS120</t>
  </si>
  <si>
    <t>LPCS120 LOVATO</t>
  </si>
  <si>
    <t>AELPI000AL</t>
  </si>
  <si>
    <t>ADAPTADOR DE FIJACION LOVATO LPXAU120</t>
  </si>
  <si>
    <t>LPXAU120</t>
  </si>
  <si>
    <t>AC18-000548</t>
  </si>
  <si>
    <t>AELPICALNC</t>
  </si>
  <si>
    <t>CONTACTO LOVATO N.C. LPXC01</t>
  </si>
  <si>
    <t>LPXC01</t>
  </si>
  <si>
    <t>AELPICALNO</t>
  </si>
  <si>
    <t>CONTACTO LOVATO N.O. LPXC10</t>
  </si>
  <si>
    <t>LPXC10</t>
  </si>
  <si>
    <t>AELPIPEL01</t>
  </si>
  <si>
    <t>PORTAETIQUETAS LOVATO LPXAU100</t>
  </si>
  <si>
    <t>LPXAU100</t>
  </si>
  <si>
    <t>APGZJTJ3S0</t>
  </si>
  <si>
    <t>JUNTA TAPA PURGADOR J3S</t>
  </si>
  <si>
    <t>OC18-000399</t>
  </si>
  <si>
    <t>AC18-000545</t>
  </si>
  <si>
    <t>EPIDOR S.A.</t>
  </si>
  <si>
    <t>APGZJTJ5S0</t>
  </si>
  <si>
    <t>JUNTA TAPA PURGADOR J5S</t>
  </si>
  <si>
    <t>APGZJTSJ70</t>
  </si>
  <si>
    <t>JUNTA TAPA PURGADOR SJ7</t>
  </si>
  <si>
    <t>5290260</t>
  </si>
  <si>
    <t>APGJXJ5A25</t>
  </si>
  <si>
    <t>JUNTA TAPON ELEMENTO X PURGADOR SJ3/SJ5/SJ6/SJ7</t>
  </si>
  <si>
    <t>5760617</t>
  </si>
  <si>
    <t>AFRAGA4004</t>
  </si>
  <si>
    <t>ANGULO ALUMINIO 40X40X4</t>
  </si>
  <si>
    <t>OC18-000393</t>
  </si>
  <si>
    <t>AC18-000562</t>
  </si>
  <si>
    <t>OC18-000387</t>
  </si>
  <si>
    <t>AC18-000519</t>
  </si>
  <si>
    <t>AEPIZHNB42</t>
  </si>
  <si>
    <t>ZAPATO DE SEGURIDAD NEGRO BAJO P/MONTADOR T.42</t>
  </si>
  <si>
    <t>WURTH ESPAÑA SA,FERRETERIA LA LLAVE</t>
  </si>
  <si>
    <t>OC18-000388</t>
  </si>
  <si>
    <t>AC18-000520</t>
  </si>
  <si>
    <t>APIPG0904L</t>
  </si>
  <si>
    <t>PINTURA BARPFOSF 90 GRIS 4 L.</t>
  </si>
  <si>
    <t>OC18-000389</t>
  </si>
  <si>
    <t>AC18-000521</t>
  </si>
  <si>
    <t>OC18-000391</t>
  </si>
  <si>
    <t>AC18-000526</t>
  </si>
  <si>
    <t>OC18-000381</t>
  </si>
  <si>
    <t>AC18-000506</t>
  </si>
  <si>
    <t>OC18-000382</t>
  </si>
  <si>
    <t>AC18-000508</t>
  </si>
  <si>
    <t>OC18-000385</t>
  </si>
  <si>
    <t>AC18-000509</t>
  </si>
  <si>
    <t>APIRAL5000</t>
  </si>
  <si>
    <t>PINTURA RAL 5000 (AZUL) 4L</t>
  </si>
  <si>
    <t>8865</t>
  </si>
  <si>
    <t>AELPEABM12</t>
  </si>
  <si>
    <t>PRENSAESTOPAS M12 (3/6.5) GRIS PEMSA 22011120</t>
  </si>
  <si>
    <t>OC18-000384</t>
  </si>
  <si>
    <t>AC18-001033</t>
  </si>
  <si>
    <t>22011120</t>
  </si>
  <si>
    <t>AELPEABM25</t>
  </si>
  <si>
    <t>PRENSAESTOPAS M25 (13/18) GRIS PEMSA 22011250</t>
  </si>
  <si>
    <t>22011250</t>
  </si>
  <si>
    <t>AFLADCF008</t>
  </si>
  <si>
    <t>ADAPTADOR RECTO ASIENTO CONICO MACHO 1/4'' BSPP - MACHO 1/4'' BSPT</t>
  </si>
  <si>
    <t>OC18-000311</t>
  </si>
  <si>
    <t>AC18-000411</t>
  </si>
  <si>
    <t>01643-08-08</t>
  </si>
  <si>
    <t>AFLADCF015</t>
  </si>
  <si>
    <t>ADAPTADOR RECTO ASIENTO CONICO MACHO 1/2'' BSPP - MACHO 1/2'' BSPT</t>
  </si>
  <si>
    <t>01643-15-15</t>
  </si>
  <si>
    <t>ACETTTT22R</t>
  </si>
  <si>
    <t>CONVERTIDOR DIGITAL TT22R PARA CABEZAL DE PT100 TR40 REF.90303320</t>
  </si>
  <si>
    <t>OC18-000334</t>
  </si>
  <si>
    <t>AC18-000437</t>
  </si>
  <si>
    <t>KROHNE IBERIA, S.L.U.</t>
  </si>
  <si>
    <t>90303320</t>
  </si>
  <si>
    <t>AVLMIBSB15</t>
  </si>
  <si>
    <t>VALVULA BOLA ISO PN63 PTFE+GRAF SW DN15</t>
  </si>
  <si>
    <t>OC18-000045</t>
  </si>
  <si>
    <t>AC18-000172</t>
  </si>
  <si>
    <t>07010499990001</t>
  </si>
  <si>
    <t>AVLMIBSB25</t>
  </si>
  <si>
    <t>VALVULA BOLA ISO PN63 PTFE+GRAF SW DN25</t>
  </si>
  <si>
    <t>AVLMIBSB40</t>
  </si>
  <si>
    <t>VALVULA BOLA ISO PN63 PTFE+GRAF SW DN40</t>
  </si>
  <si>
    <t>AC18-000491</t>
  </si>
  <si>
    <t>AVLMIBKB15</t>
  </si>
  <si>
    <t>KIT DE JUNTAS PARA VALVULA BOLA ISO PN63 PTFE+GRAF SW DN15</t>
  </si>
  <si>
    <t>AC18-000059</t>
  </si>
  <si>
    <t>07909999990004</t>
  </si>
  <si>
    <t>AVLMIBKB25</t>
  </si>
  <si>
    <t>KIT DE JUNTAS PARA VALVULA BOLA ISO PN63 PTFE+GRAF SW DN25</t>
  </si>
  <si>
    <t>AC18-000446</t>
  </si>
  <si>
    <t>AVLMIBKB40</t>
  </si>
  <si>
    <t>KIT DE JUNTAS PARA VALVULA BOLA ISO PN63 PTFE+GRAF SW DN40</t>
  </si>
  <si>
    <t>OC18-000373</t>
  </si>
  <si>
    <t>AC18-000523</t>
  </si>
  <si>
    <t>AELRIA1180</t>
  </si>
  <si>
    <t>ARMARIO RITTAL - REF. AE1180.500</t>
  </si>
  <si>
    <t>AC18-000496</t>
  </si>
  <si>
    <t>1180.500</t>
  </si>
  <si>
    <t>OC18-000375</t>
  </si>
  <si>
    <t>AC18-000497</t>
  </si>
  <si>
    <t>AACATIJ020</t>
  </si>
  <si>
    <t>CHAQUETAS DE AISLAMIENTO DN20</t>
  </si>
  <si>
    <t>OC18-000377</t>
  </si>
  <si>
    <t>AC18-000500</t>
  </si>
  <si>
    <t>GREENHEY INDUSTRIAL INSULATION LIMITED</t>
  </si>
  <si>
    <t>AACATIJ025</t>
  </si>
  <si>
    <t>CHAQUETAS DE AISLAMIENTO DN25</t>
  </si>
  <si>
    <t>AACATIJ032</t>
  </si>
  <si>
    <t>CHAQUETAS DE AISLAMIENTO DN32</t>
  </si>
  <si>
    <t>AACATIJ040</t>
  </si>
  <si>
    <t>CHAQUETAS DE AISLAMIENTO DN40</t>
  </si>
  <si>
    <t>AACATIJ050</t>
  </si>
  <si>
    <t>CHAQUETAS DE AISLAMIENTO DN50</t>
  </si>
  <si>
    <t>OC18-000380</t>
  </si>
  <si>
    <t>AC18-000518</t>
  </si>
  <si>
    <t>OC18-000378</t>
  </si>
  <si>
    <t>AC18-000531</t>
  </si>
  <si>
    <t>UPGFAAB025</t>
  </si>
  <si>
    <t>PURGADOR ARI CONA-S 45631.R13 "ZL" DN25 ANSI300</t>
  </si>
  <si>
    <t>OC18-000374</t>
  </si>
  <si>
    <t>AC18-000549</t>
  </si>
  <si>
    <t>456311R1330X25-ZL</t>
  </si>
  <si>
    <t>UPGFAAA025</t>
  </si>
  <si>
    <t>PURGADOR ARI CONA-S 45631.R13 "ZR" DN25 ANSI300</t>
  </si>
  <si>
    <t>456311R1330X25-ZR</t>
  </si>
  <si>
    <t>AC18-000583</t>
  </si>
  <si>
    <t>AACBCI0050</t>
  </si>
  <si>
    <t>BRIDA CIEGA EN1092-1_Tipo 05 PN-40 DN50 SIN PINTAR</t>
  </si>
  <si>
    <t>OC18-000379</t>
  </si>
  <si>
    <t>AC18-000597</t>
  </si>
  <si>
    <t>020519308320290</t>
  </si>
  <si>
    <t>AACBCI0032</t>
  </si>
  <si>
    <t>BRIDA CIEGA EN1092-1_Tipo 05 PN-40 DN32 SIN PINTAR</t>
  </si>
  <si>
    <t>020519308320288</t>
  </si>
  <si>
    <t>APGTSCB025</t>
  </si>
  <si>
    <t>PURGADOR ARI CONA-M MULTICAPSULA 4K2</t>
  </si>
  <si>
    <t>OC18-000217</t>
  </si>
  <si>
    <t>AC18-000278</t>
  </si>
  <si>
    <t>OC18-000363</t>
  </si>
  <si>
    <t>AC18-000503</t>
  </si>
  <si>
    <t>AC18-000479</t>
  </si>
  <si>
    <t>AELPERB010</t>
  </si>
  <si>
    <t>RACOR RREP IP67 PEMSA M20 DN10 - REF. 31101120</t>
  </si>
  <si>
    <t>OC18-000362</t>
  </si>
  <si>
    <t>AC18-000504</t>
  </si>
  <si>
    <t>31101120</t>
  </si>
  <si>
    <t>AELPERA010</t>
  </si>
  <si>
    <t>RACOR RREP IP67 PEMSA PG9 DN10 - REF. 31100109</t>
  </si>
  <si>
    <t>31100109</t>
  </si>
  <si>
    <t>AC18-000480</t>
  </si>
  <si>
    <t>OC18-000364</t>
  </si>
  <si>
    <t>AC18-000483</t>
  </si>
  <si>
    <t>AELBS02174</t>
  </si>
  <si>
    <t>BARRA DE NEUTRO PHOENIX - 0402174</t>
  </si>
  <si>
    <t>DAC GRUPO - DISTRIBUCIONES ELECTRICAS, AUTOMATIZACION Y CONTROL, S.L.,OMNIELECTRIC</t>
  </si>
  <si>
    <t>OC18-000367</t>
  </si>
  <si>
    <t>AC18-000487</t>
  </si>
  <si>
    <t>AEPIGLN1XL</t>
  </si>
  <si>
    <t>GUANTE DE NITRILO NEGRO TALLA XL - CAJA 100 UDS.</t>
  </si>
  <si>
    <t>OC18-000368</t>
  </si>
  <si>
    <t>AC18-000488</t>
  </si>
  <si>
    <t>APNTKMEP18</t>
  </si>
  <si>
    <t>TAPON NEUMATICO HEMBRA 1/8" SMC KME-TPHX-P-18</t>
  </si>
  <si>
    <t>OC18-000371</t>
  </si>
  <si>
    <t>AC18-000494</t>
  </si>
  <si>
    <t>KME-TPHX-P-18</t>
  </si>
  <si>
    <t>OC18-000372</t>
  </si>
  <si>
    <t>AC18-000495</t>
  </si>
  <si>
    <t>AFRDPAA200</t>
  </si>
  <si>
    <t>DISCO DE PULIR DE ALGODON COSIDO 200MM.</t>
  </si>
  <si>
    <t>OM000 000 123</t>
  </si>
  <si>
    <t>AFRDD22080</t>
  </si>
  <si>
    <t>DISCO DE DESBASTE 230X8X22MM.</t>
  </si>
  <si>
    <t>0669 051 230</t>
  </si>
  <si>
    <t>AFRDM1804K</t>
  </si>
  <si>
    <t>DISCO DE DESBASTE MILHOJAS 180MM. K40 (PLATO DE PLASTICO)</t>
  </si>
  <si>
    <t>0666 731 060</t>
  </si>
  <si>
    <t>AC18-000584</t>
  </si>
  <si>
    <t>AEPIZHNB44</t>
  </si>
  <si>
    <t>ZAPATO DE SEGURIDAD NEGRO BAJO P/MONTADOR T.44</t>
  </si>
  <si>
    <t>OC18-000376</t>
  </si>
  <si>
    <t>AC18-000498</t>
  </si>
  <si>
    <t>WURTH ESPAÑA SA,SECISA - SOCIEDAD ESPAÑOLA DE CONFECCION INDUSTRIAL</t>
  </si>
  <si>
    <t>AEPIHCAS02</t>
  </si>
  <si>
    <t>CASCO MODELO PEQUEÑO CON BARBUQUEJO</t>
  </si>
  <si>
    <t>OC18-000369</t>
  </si>
  <si>
    <t>AC18-000505</t>
  </si>
  <si>
    <t>400368 / ASIN	B008DU9AVE</t>
  </si>
  <si>
    <t>AC18-000510</t>
  </si>
  <si>
    <t>AFRAN12075</t>
  </si>
  <si>
    <t>ANCLAJE M12X75</t>
  </si>
  <si>
    <t>999999</t>
  </si>
  <si>
    <t>OC18-000366</t>
  </si>
  <si>
    <t>AC18-000524</t>
  </si>
  <si>
    <t>AACTS00100</t>
  </si>
  <si>
    <t>TUBO STD DN100 ACERO SIN SOLDADURA</t>
  </si>
  <si>
    <t>ALMESA,TUBASOL, S.A.,CUÑADO SA</t>
  </si>
  <si>
    <t>AC18-000585</t>
  </si>
  <si>
    <t>AC18-000785</t>
  </si>
  <si>
    <t>OC18-000296</t>
  </si>
  <si>
    <t>AC18-000443</t>
  </si>
  <si>
    <t>AC18-000405</t>
  </si>
  <si>
    <t>OC18-000360</t>
  </si>
  <si>
    <t>AC18-000473</t>
  </si>
  <si>
    <t>AFRDC11510</t>
  </si>
  <si>
    <t>DISCO DE CORTE 115X1MM.</t>
  </si>
  <si>
    <t>00670 050 115</t>
  </si>
  <si>
    <t>AC18-000515</t>
  </si>
  <si>
    <t>AFRCA1915N</t>
  </si>
  <si>
    <t>CINTA AISLANTE PVC NEGRA 15MMX10M.</t>
  </si>
  <si>
    <t>0985 600 010</t>
  </si>
  <si>
    <t>AELTBRAA24</t>
  </si>
  <si>
    <t>TUBO TERMORRETRACTIL 2.4MM.</t>
  </si>
  <si>
    <t>0771 000 024</t>
  </si>
  <si>
    <t>AELTBRAA95</t>
  </si>
  <si>
    <t>TUBO TERMORRETRACTIL 9.5MM.</t>
  </si>
  <si>
    <t>0771 000 095</t>
  </si>
  <si>
    <t>AFRIMMAA03</t>
  </si>
  <si>
    <t>METRO 3M.</t>
  </si>
  <si>
    <t>00705 240 3</t>
  </si>
  <si>
    <t>AFRIMMAA05</t>
  </si>
  <si>
    <t>METRO 5M.</t>
  </si>
  <si>
    <t>00705 240 5</t>
  </si>
  <si>
    <t>AFRMANA040</t>
  </si>
  <si>
    <t>MARTILLO NYLON 40CM.</t>
  </si>
  <si>
    <t>0708 001 040</t>
  </si>
  <si>
    <t>AEPIOTPU01</t>
  </si>
  <si>
    <t>CAJA TAPONES PROTECTORES OIDO ESPUMA PU</t>
  </si>
  <si>
    <t>0687 330 011</t>
  </si>
  <si>
    <t>AFRLTAA040</t>
  </si>
  <si>
    <t>LLAVE ALUMINIO PARA TUBO 1.1/2''</t>
  </si>
  <si>
    <t>AC18-000538</t>
  </si>
  <si>
    <t>99703 012</t>
  </si>
  <si>
    <t>AFRLTAA065</t>
  </si>
  <si>
    <t>LLAVE ALUMINIO PARA TUBO 2.1/2''</t>
  </si>
  <si>
    <t>99703 018</t>
  </si>
  <si>
    <t>AFRLTAA080</t>
  </si>
  <si>
    <t>LLAVE ALUMINIO PARA TUBO 3''</t>
  </si>
  <si>
    <t>99703 024</t>
  </si>
  <si>
    <t>AFRDEAEPH2</t>
  </si>
  <si>
    <t>DESTORNILLADOR AISLADO ESTRELLA PH12</t>
  </si>
  <si>
    <t>0701 230 012</t>
  </si>
  <si>
    <t>AFRACUK185</t>
  </si>
  <si>
    <t>ALICATE UNIVERSAL AISLADO 2K 180MM.</t>
  </si>
  <si>
    <t>0703 052 185</t>
  </si>
  <si>
    <t>AFRCZCF250</t>
  </si>
  <si>
    <t>CORTAFRIOS ESCAPRE 250MM.</t>
  </si>
  <si>
    <t>0704 325 250</t>
  </si>
  <si>
    <t>AFRMTXECM4</t>
  </si>
  <si>
    <t>ESPIGA-MORSE PARA PORTABROCAS CM4-B16</t>
  </si>
  <si>
    <t>HEPYC 61100000416</t>
  </si>
  <si>
    <t>OC18-000370</t>
  </si>
  <si>
    <t>AC18-000493</t>
  </si>
  <si>
    <t>AC18-000551</t>
  </si>
  <si>
    <t>AVLAMEAC50</t>
  </si>
  <si>
    <t>VALVULA ELECTRONEUMATICA ARI DN50 KVS REDUCIDO</t>
  </si>
  <si>
    <t>OC18-000251</t>
  </si>
  <si>
    <t>AC18-000324</t>
  </si>
  <si>
    <t>OC18-000346</t>
  </si>
  <si>
    <t>AC18-000457</t>
  </si>
  <si>
    <t>AFLF02503U</t>
  </si>
  <si>
    <t>FLEXIBLE INOX. DN25 325MM BRIDA FIJA-LOCA (VALONA FINA)</t>
  </si>
  <si>
    <t>OC18-000347</t>
  </si>
  <si>
    <t>AC18-000458</t>
  </si>
  <si>
    <t>OC18-000351</t>
  </si>
  <si>
    <t>AC18-000462</t>
  </si>
  <si>
    <t>OC18-000352</t>
  </si>
  <si>
    <t>AC18-000608</t>
  </si>
  <si>
    <t>AVLMAB0065</t>
  </si>
  <si>
    <t>VALVULA GLOBO CON FUELLE ARI 23046 PN25 DN65</t>
  </si>
  <si>
    <t>23046000000065</t>
  </si>
  <si>
    <t>AC18-000467</t>
  </si>
  <si>
    <t>AFRVRIA006</t>
  </si>
  <si>
    <t xml:space="preserve">VARILLA MACIZA REDONDA INOX 304 6MM. </t>
  </si>
  <si>
    <t>OC18-000350</t>
  </si>
  <si>
    <t>AC18-000468</t>
  </si>
  <si>
    <t>OC18-000357</t>
  </si>
  <si>
    <t>AC18-000472</t>
  </si>
  <si>
    <t>CADE SOLUCIONES DE INGENIERIA, S.L.</t>
  </si>
  <si>
    <t>AFRACUA185</t>
  </si>
  <si>
    <t>ALICATE UNIVERSAL 180MM.</t>
  </si>
  <si>
    <t>0703 012 185</t>
  </si>
  <si>
    <t>OC18-000349</t>
  </si>
  <si>
    <t>AC18-000499</t>
  </si>
  <si>
    <t>AACBCU0020</t>
  </si>
  <si>
    <t>BRIDA CON CUELLO EN1092-1_Tipo 11 PN-40 DN20</t>
  </si>
  <si>
    <t>1000852</t>
  </si>
  <si>
    <t>ASOMATPZ08</t>
  </si>
  <si>
    <t>AFILADOR DE TUNGSTENOS ACC. NUM.08 SPANNFIX</t>
  </si>
  <si>
    <t>OC18-000353</t>
  </si>
  <si>
    <t>AC18-000622</t>
  </si>
  <si>
    <t>P21001</t>
  </si>
  <si>
    <t>ASOMATPZ06</t>
  </si>
  <si>
    <t>DISCO PARA AFILADOR DE TUNGSTENOS ACC. NUM.06</t>
  </si>
  <si>
    <t>AC18-000623</t>
  </si>
  <si>
    <t>OC18-000340</t>
  </si>
  <si>
    <t>AC18-000448</t>
  </si>
  <si>
    <t>AFRMTHTE7A</t>
  </si>
  <si>
    <t>TALADRO TIPO MARTILLO HILTI TE-7</t>
  </si>
  <si>
    <t>OC18-000342</t>
  </si>
  <si>
    <t>AC18-000449</t>
  </si>
  <si>
    <t>428632</t>
  </si>
  <si>
    <t>OC18-000343</t>
  </si>
  <si>
    <t>AC18-000450</t>
  </si>
  <si>
    <t>OC18-000338</t>
  </si>
  <si>
    <t>AC18-000451</t>
  </si>
  <si>
    <t>AEPIOPAX1A</t>
  </si>
  <si>
    <t>OREJERA 3M PELTOR X1A DE DIADEMA</t>
  </si>
  <si>
    <t>OC18-000344</t>
  </si>
  <si>
    <t>AC18-000452</t>
  </si>
  <si>
    <t>AELAM03NBR</t>
  </si>
  <si>
    <t>ARRANCADOR PARA MOTOR DE 0,75kW 150-C3NBR</t>
  </si>
  <si>
    <t>OC18-000300</t>
  </si>
  <si>
    <t>AC18-000396</t>
  </si>
  <si>
    <t>150-C3NBR</t>
  </si>
  <si>
    <t>AELLRN0001</t>
  </si>
  <si>
    <t xml:space="preserve">LOVATO LVM25240 RELE NIVEL VACIADO O LLENADO 24V-240V AC/DC </t>
  </si>
  <si>
    <t>OC18-000303</t>
  </si>
  <si>
    <t>AC18-000397</t>
  </si>
  <si>
    <t>LOVLVM25240</t>
  </si>
  <si>
    <t>OC18-000301</t>
  </si>
  <si>
    <t>AC18-000418</t>
  </si>
  <si>
    <t>AFRGEWCT10</t>
  </si>
  <si>
    <t>GUANTE FLOR VACUNO + TELA TALLA 10</t>
  </si>
  <si>
    <t>OC18-000330</t>
  </si>
  <si>
    <t>AC18-000431</t>
  </si>
  <si>
    <t>2694 660 930 - 0687 914 010</t>
  </si>
  <si>
    <t>OC18-000333</t>
  </si>
  <si>
    <t>AC18-000436</t>
  </si>
  <si>
    <t>OC18-000335</t>
  </si>
  <si>
    <t>AC18-000438</t>
  </si>
  <si>
    <t>OC18-000336</t>
  </si>
  <si>
    <t>AC18-000442</t>
  </si>
  <si>
    <t>OC18-000337</t>
  </si>
  <si>
    <t>AC18-000454</t>
  </si>
  <si>
    <t>AELTETT15N</t>
  </si>
  <si>
    <t xml:space="preserve">PUNTERA HUECA TWIN (DOBLE) PREAISLADA NEGRO PARA 2 CABLES 1,5MM. CEMBRE PKT 1508 </t>
  </si>
  <si>
    <t>AELTEHE40J</t>
  </si>
  <si>
    <t>PUNTERA HUECA PREAISLADA NARANJA PARA CABLE 4MM. CEMBRE PKE 410</t>
  </si>
  <si>
    <t>AC18-000464</t>
  </si>
  <si>
    <t>248610</t>
  </si>
  <si>
    <t>AVLAMMAV25</t>
  </si>
  <si>
    <t>VALVULA DE GLOBO 3 VIAS MOTORIZADA ARI DN25</t>
  </si>
  <si>
    <t>OC18-000218</t>
  </si>
  <si>
    <t>AC18-000279</t>
  </si>
  <si>
    <t>AACTR3ND06</t>
  </si>
  <si>
    <t>TUERCA REDUCIDA A105 3000LBS BSP HEMBRA PARALELA - MACHO CONICO DN8X15</t>
  </si>
  <si>
    <t>OC18-000211</t>
  </si>
  <si>
    <t>AC18-000297</t>
  </si>
  <si>
    <t>AACMDDRB15</t>
  </si>
  <si>
    <t>MACHON DOBLE REDUCIDO A105 3000LBS BSP CONICO DN20xDN15</t>
  </si>
  <si>
    <t>AACMDDRA20</t>
  </si>
  <si>
    <t>MACHON DOBLE REDUCIDO A105 3000LBS BSP CONICO DN25xDN20</t>
  </si>
  <si>
    <t>AC18-000550</t>
  </si>
  <si>
    <t>AACMDDRA15</t>
  </si>
  <si>
    <t>MACHON DOBLE REDUCIDO A105 3000LBS BSP CONICO DN25xDN15</t>
  </si>
  <si>
    <t>AACMDD3020</t>
  </si>
  <si>
    <t>MACHON DOBLE A105 3000LBS BSP CONICO DN20</t>
  </si>
  <si>
    <t>AACMDD3015</t>
  </si>
  <si>
    <t>MACHON DOBLE A105 3000LBS BSP CONICO DN15</t>
  </si>
  <si>
    <t>OC18-000245</t>
  </si>
  <si>
    <t>AC18-000393</t>
  </si>
  <si>
    <t>OC18-000306</t>
  </si>
  <si>
    <t>AC18-000403</t>
  </si>
  <si>
    <t>OC18-000319</t>
  </si>
  <si>
    <t>AC18-000422</t>
  </si>
  <si>
    <t>OC18-000322</t>
  </si>
  <si>
    <t>AC18-000423</t>
  </si>
  <si>
    <t>AEMAG07104</t>
  </si>
  <si>
    <t>AGLOMERADO CRUDO 71x40CM. ANCHO 19MM.</t>
  </si>
  <si>
    <t>AEMAGA1604</t>
  </si>
  <si>
    <t>AGLOMERADO CRUDO 160x40CM. ANCHO 19MM.</t>
  </si>
  <si>
    <t>AVLRAAA020</t>
  </si>
  <si>
    <t xml:space="preserve">VALVULA RETENCION RITAG SR50.40 DN 20, PN 40 TIPO WAFER (ENTRE BRIDAS DIN)  </t>
  </si>
  <si>
    <t>AC18-000465</t>
  </si>
  <si>
    <t>RTGA00549</t>
  </si>
  <si>
    <t>AVLANAG020</t>
  </si>
  <si>
    <t>VALVULA PASO RECTO 7032 BRIDAS DN20 (3 MUELLES), N/C, CIERRA CONTRA (TIPO 4)</t>
  </si>
  <si>
    <t>SCSA00120</t>
  </si>
  <si>
    <t>AVLAMMAA15</t>
  </si>
  <si>
    <t>VALVULA MOTORIZADA ARI DN15 230VAC</t>
  </si>
  <si>
    <t>OC18-000321</t>
  </si>
  <si>
    <t>AC18-000425</t>
  </si>
  <si>
    <t>AVLANRA032</t>
  </si>
  <si>
    <t>VALVULA NEUMATICA ARI DN32</t>
  </si>
  <si>
    <t>AFLF065030</t>
  </si>
  <si>
    <t>FLEXIBLE INOX. DN65 300MM BRIDA FIJA-LOCA (VALONA FINA)</t>
  </si>
  <si>
    <t>OC18-000325</t>
  </si>
  <si>
    <t>AC18-000426</t>
  </si>
  <si>
    <t>BA.AFLF065030</t>
  </si>
  <si>
    <t>OC18-000329</t>
  </si>
  <si>
    <t>AC18-000427</t>
  </si>
  <si>
    <t>OC18-000328</t>
  </si>
  <si>
    <t>AC18-000428</t>
  </si>
  <si>
    <t>AC18-000703</t>
  </si>
  <si>
    <t>ACETT41587</t>
  </si>
  <si>
    <t>PT100 con convertidor para nodriza ref. 45641587</t>
  </si>
  <si>
    <t>45641587</t>
  </si>
  <si>
    <t>OC18-000324</t>
  </si>
  <si>
    <t>AC18-000440</t>
  </si>
  <si>
    <t>AFRTHT1240</t>
  </si>
  <si>
    <t>TORNILLO HEXAGONAL M12x40 8.8 ZN DIN933</t>
  </si>
  <si>
    <t>0057 12 40</t>
  </si>
  <si>
    <t>AACTIC3060</t>
  </si>
  <si>
    <t>TUBO CUADRADO INOX. AISI-304L 60X3MM.</t>
  </si>
  <si>
    <t>OC18-000320</t>
  </si>
  <si>
    <t>AC18-000441</t>
  </si>
  <si>
    <t>OC18-000327</t>
  </si>
  <si>
    <t>AC18-000453</t>
  </si>
  <si>
    <t>AELTEGFM08</t>
  </si>
  <si>
    <t>TERMINAL REDONDO PREAISLADO BORNA CEMBRE GF-M 8</t>
  </si>
  <si>
    <t>148739</t>
  </si>
  <si>
    <t>AC18-000484</t>
  </si>
  <si>
    <t>OC17-001322</t>
  </si>
  <si>
    <t>AC17-001704</t>
  </si>
  <si>
    <t>AVLRRBA050</t>
  </si>
  <si>
    <t>VALVULA RETENCION ARI CHECKO 23003 CON BRIDAS PN25 DN50</t>
  </si>
  <si>
    <t>OC18-000290</t>
  </si>
  <si>
    <t>AC18-000376</t>
  </si>
  <si>
    <t>ARI CHECKO 23003 DN50</t>
  </si>
  <si>
    <t>OC18-000312</t>
  </si>
  <si>
    <t>AC18-000409</t>
  </si>
  <si>
    <t>AFRAG09009</t>
  </si>
  <si>
    <t>ANGULO 90X90X9</t>
  </si>
  <si>
    <t>OC18-000314</t>
  </si>
  <si>
    <t>AC18-000410</t>
  </si>
  <si>
    <t>12096</t>
  </si>
  <si>
    <t>AEPIHARE01</t>
  </si>
  <si>
    <t>ARNES MODELO HIMALAYA</t>
  </si>
  <si>
    <t>OC18-000315</t>
  </si>
  <si>
    <t>AC18-000414</t>
  </si>
  <si>
    <t>64544-0</t>
  </si>
  <si>
    <t>ACETT51589</t>
  </si>
  <si>
    <t>PT100 ROSCA BSPP DN8 INSERCION 50MM. CONVERTIDOR 4-20mA. - REF. 45751589</t>
  </si>
  <si>
    <t>OC18-000318</t>
  </si>
  <si>
    <t>AC18-000421</t>
  </si>
  <si>
    <t>45751589</t>
  </si>
  <si>
    <t>AVLRAAA032</t>
  </si>
  <si>
    <t>VALVULA RETENCION RITAG SR50.40 DN 32, PN 40 TIPO WAFER (ENTRE BRIDAS DIN)</t>
  </si>
  <si>
    <t>RTGA00550</t>
  </si>
  <si>
    <t>AVLANBA020</t>
  </si>
  <si>
    <t>VALVULA PASO INCLINADO 7010 NPT DN20, N/A, CIERRA CONTRA (TIPO VE)</t>
  </si>
  <si>
    <t>SCSA00028</t>
  </si>
  <si>
    <t>OC18-000313</t>
  </si>
  <si>
    <t>AC18-000447</t>
  </si>
  <si>
    <t>ASODGLST01</t>
  </si>
  <si>
    <t>DIFUSOR GAS LENS ESTANDAR</t>
  </si>
  <si>
    <t>45V26</t>
  </si>
  <si>
    <t>ASOTCGL008</t>
  </si>
  <si>
    <t>TOBERA CERAMICA GAS LENS Nº 8</t>
  </si>
  <si>
    <t>REINSOL S.L.,SOLDALEVANTE</t>
  </si>
  <si>
    <t>AC18-000477</t>
  </si>
  <si>
    <t>AC18-000666</t>
  </si>
  <si>
    <t>AVLMCRA015</t>
  </si>
  <si>
    <t>VALVULA MANUAL CHERO NPT DN15</t>
  </si>
  <si>
    <t>OC18-000237</t>
  </si>
  <si>
    <t>AC18-000314</t>
  </si>
  <si>
    <t>010102304040570</t>
  </si>
  <si>
    <t>OC18-000305</t>
  </si>
  <si>
    <t>AC18-000402</t>
  </si>
  <si>
    <t>AFRILLMPL3</t>
  </si>
  <si>
    <t>LINTERNA PEQUEÑA DE MANO LED TIPO LAPIZ</t>
  </si>
  <si>
    <t>OC18-000307</t>
  </si>
  <si>
    <t>AC18-000404</t>
  </si>
  <si>
    <t>0981 102 003</t>
  </si>
  <si>
    <t>AFRILLMPL4</t>
  </si>
  <si>
    <t>LINTERNA PEQUEÑA LED TIPO PANTALLA CON IMAN</t>
  </si>
  <si>
    <t>0981 200 200</t>
  </si>
  <si>
    <t>ABBZSMAA10</t>
  </si>
  <si>
    <t>SELLO MECANICO PARA BOMBA BAVIERA 10HP</t>
  </si>
  <si>
    <t>OC18-000302</t>
  </si>
  <si>
    <t>AC18-000399</t>
  </si>
  <si>
    <t>ABBZSMAA15</t>
  </si>
  <si>
    <t>SELLO MECANICO PARA BOMBA BAVIERA 15HP</t>
  </si>
  <si>
    <t>AFRECAA400</t>
  </si>
  <si>
    <t>ESCUADRA GRADUADA CON TOPE 400X200MM.</t>
  </si>
  <si>
    <t>OC18-000304</t>
  </si>
  <si>
    <t>AC18-000401</t>
  </si>
  <si>
    <t>Facom 1223.04</t>
  </si>
  <si>
    <t>AACBCI0080</t>
  </si>
  <si>
    <t>BRIDA CIEGA EN1092-1_Tipo 05 PN-40 DN80 SIN PINTAR</t>
  </si>
  <si>
    <t>OC18-000169</t>
  </si>
  <si>
    <t>AC18-000248</t>
  </si>
  <si>
    <t>20519308320292</t>
  </si>
  <si>
    <t>OC18-000274</t>
  </si>
  <si>
    <t>AC18-000359</t>
  </si>
  <si>
    <t>AC18-000417</t>
  </si>
  <si>
    <t>AACAD3T032</t>
  </si>
  <si>
    <t>ADAPTADOR MACHO 3000LBS. ANSI B16.11 A105 BSPT - NPT DN32</t>
  </si>
  <si>
    <t>OC18-000273</t>
  </si>
  <si>
    <t>AC18-000360</t>
  </si>
  <si>
    <t>OC18-000294</t>
  </si>
  <si>
    <t>AC18-000387</t>
  </si>
  <si>
    <t>OC18-000295</t>
  </si>
  <si>
    <t>AC18-000388</t>
  </si>
  <si>
    <t>OC18-000293</t>
  </si>
  <si>
    <t>AC18-000408</t>
  </si>
  <si>
    <t>AC18-000392</t>
  </si>
  <si>
    <t>AELBS47028</t>
  </si>
  <si>
    <t>TAPA FINAL PHOENIX CONTACT D-UT 2,5/10 - 3047028</t>
  </si>
  <si>
    <t>3047028</t>
  </si>
  <si>
    <t>AELBS47293</t>
  </si>
  <si>
    <t>TAPA FINAL PARA BORNA DOBLE PHOENIX CONTACT D-UTTB 2,5 - 3047293</t>
  </si>
  <si>
    <t>AELBS14314</t>
  </si>
  <si>
    <t>TAPA FINAL PHOENIX CONTACT D-UT 2,5-3L - 3214314</t>
  </si>
  <si>
    <t>AELBS30213</t>
  </si>
  <si>
    <t>PUENTE PARA BORNES DE PASO PHOENIX CONTACT FBS 10-5 - 3030213</t>
  </si>
  <si>
    <t>3030213</t>
  </si>
  <si>
    <t>AELBS44131</t>
  </si>
  <si>
    <t>BORNA DE CARRIL DE PASO PHOENIX CONTACT UT 6 - 3044131</t>
  </si>
  <si>
    <t>3044131</t>
  </si>
  <si>
    <t>OC18-000297</t>
  </si>
  <si>
    <t>AC18-000400</t>
  </si>
  <si>
    <t>AC18-000430</t>
  </si>
  <si>
    <t>AELRLAAB25</t>
  </si>
  <si>
    <t>RELE TERMICO ALLEN BRADLEY 1,6...2,5A 140M-C2E-B25</t>
  </si>
  <si>
    <t>OC18-000268</t>
  </si>
  <si>
    <t>AC18-000352</t>
  </si>
  <si>
    <t>140M-C2E-B25</t>
  </si>
  <si>
    <t>AELCOCZJ10</t>
  </si>
  <si>
    <t>CONTACTOR MINIATURA 0,75kW ALLEN BRADLEY</t>
  </si>
  <si>
    <t>100-K05ZJ10</t>
  </si>
  <si>
    <t>OC18-000282</t>
  </si>
  <si>
    <t>AC18-000373</t>
  </si>
  <si>
    <t>OC18-000281</t>
  </si>
  <si>
    <t>AC18-000374</t>
  </si>
  <si>
    <t>AC18-000395</t>
  </si>
  <si>
    <t>AVLAMEAC25</t>
  </si>
  <si>
    <t>VALVULA ELECTRONEUMATICA ARI N/A DN25</t>
  </si>
  <si>
    <t>OC18-000289</t>
  </si>
  <si>
    <t>AC18-000375</t>
  </si>
  <si>
    <t>OC18-000288</t>
  </si>
  <si>
    <t>AC18-000378</t>
  </si>
  <si>
    <t>AELIDA2030</t>
  </si>
  <si>
    <t>DIFERENCIAL 2 POLOS ALLEN BRADLEY 1492-RCDA2A25 SER.D 30mA</t>
  </si>
  <si>
    <t>OC18-000286</t>
  </si>
  <si>
    <t>AC18-000379</t>
  </si>
  <si>
    <t>1492-RCDA2A25 Ser.D</t>
  </si>
  <si>
    <t>AELIG55100</t>
  </si>
  <si>
    <t xml:space="preserve">INTERRUPTOR 2 POLOS 12A GAVE AB5510000 </t>
  </si>
  <si>
    <t>OC18-000287</t>
  </si>
  <si>
    <t>AC18-000380</t>
  </si>
  <si>
    <t>337288</t>
  </si>
  <si>
    <t>AELIG34100</t>
  </si>
  <si>
    <t>INTERRUPTOR 4 POLOS 40A GAVE AB5534100</t>
  </si>
  <si>
    <t>ELECTROSTOCKS,VALEKTRA XXI,S.L.</t>
  </si>
  <si>
    <t>APNSS5V108</t>
  </si>
  <si>
    <t>BLOQUE DE 8 ELECTROVALVULAS SMC</t>
  </si>
  <si>
    <t>OC18-000283</t>
  </si>
  <si>
    <t>AC18-000407</t>
  </si>
  <si>
    <t>SS5V1-Q6N005-1</t>
  </si>
  <si>
    <t>APNTEDN008</t>
  </si>
  <si>
    <t>te neumatica de laton 1/4" hembra BSPP</t>
  </si>
  <si>
    <t>AC18-000383</t>
  </si>
  <si>
    <t>MCA-230014</t>
  </si>
  <si>
    <t>APNATR0P86</t>
  </si>
  <si>
    <t>REDUCCION NEUMATICA 8X6MM.</t>
  </si>
  <si>
    <t>KQ2R06-08A</t>
  </si>
  <si>
    <t>AC18-000416</t>
  </si>
  <si>
    <t>AC18-000471</t>
  </si>
  <si>
    <t>AC18-000501</t>
  </si>
  <si>
    <t>APGBLJ3SA3</t>
  </si>
  <si>
    <t>PURGADOR TLV J3SX-14 NPT DN15</t>
  </si>
  <si>
    <t>OC18-000132</t>
  </si>
  <si>
    <t>AC18-000169</t>
  </si>
  <si>
    <t>AACTSC0500</t>
  </si>
  <si>
    <t>TUBO STD DN500 ACERO SIN SOLDADURA CHORREADO</t>
  </si>
  <si>
    <t>OC18-000199</t>
  </si>
  <si>
    <t>AC18-000253</t>
  </si>
  <si>
    <t>040071-0000000</t>
  </si>
  <si>
    <t>AC18-000347</t>
  </si>
  <si>
    <t>OC18-000267</t>
  </si>
  <si>
    <t>AC18-000340</t>
  </si>
  <si>
    <t>AC18-000444</t>
  </si>
  <si>
    <t>AVLAMEAA40</t>
  </si>
  <si>
    <t>VALVULA ELECTRONEUMATICA ARI DN40</t>
  </si>
  <si>
    <t>OC18-000275</t>
  </si>
  <si>
    <t>AC18-000366</t>
  </si>
  <si>
    <t>23440C00000040 + DP32152920NC00 +SIEDP000000000</t>
  </si>
  <si>
    <t>OC18-000278</t>
  </si>
  <si>
    <t>AC18-000368</t>
  </si>
  <si>
    <t>OC18-000280</t>
  </si>
  <si>
    <t>AC18-000370</t>
  </si>
  <si>
    <t>OC18-000285</t>
  </si>
  <si>
    <t>AC18-000381</t>
  </si>
  <si>
    <t>AELUNIOAI8</t>
  </si>
  <si>
    <t>MODULO UNITRONICS IO-AI8 ANALOGICAS</t>
  </si>
  <si>
    <t>OC18-000284</t>
  </si>
  <si>
    <t>AC18-000382</t>
  </si>
  <si>
    <t>IO-AI8</t>
  </si>
  <si>
    <t>APNSS5V104</t>
  </si>
  <si>
    <t>BLOQUE DE 4 ELECTROVALVULAS SMC</t>
  </si>
  <si>
    <t>AC18-000455</t>
  </si>
  <si>
    <t>SS5V1-Q6N006-3</t>
  </si>
  <si>
    <t>APNRH15M08</t>
  </si>
  <si>
    <t>REDUCCION NEUMATICA BSP M DN8X15 H</t>
  </si>
  <si>
    <t>HYDROFER S.A.,SMC ESPAÑA, S.A.</t>
  </si>
  <si>
    <t>OC18-000279</t>
  </si>
  <si>
    <t>AC18-000415</t>
  </si>
  <si>
    <t>AC18-000463</t>
  </si>
  <si>
    <t>OC18-000230</t>
  </si>
  <si>
    <t>AC18-000306</t>
  </si>
  <si>
    <t>MORAL GIL LASER CORTE</t>
  </si>
  <si>
    <t>OC18-000258</t>
  </si>
  <si>
    <t>AC18-000331</t>
  </si>
  <si>
    <t>OC18-000270</t>
  </si>
  <si>
    <t>AC18-000357</t>
  </si>
  <si>
    <t>AEPIZHNA44</t>
  </si>
  <si>
    <t>ZAPATO DE SEGURIDAD NEGRO P/SOLDADOR T.44</t>
  </si>
  <si>
    <t>OC18-000271</t>
  </si>
  <si>
    <t>AC18-000358</t>
  </si>
  <si>
    <t>AVLANFHB15</t>
  </si>
  <si>
    <t>VALVULA ALFA ON/OFF DN15 NC ACTUADOR AVT63UHT S.E.</t>
  </si>
  <si>
    <t>OC18-000272</t>
  </si>
  <si>
    <t>AC18-000361</t>
  </si>
  <si>
    <t>AVLANFJB32</t>
  </si>
  <si>
    <t>VALVULA ALFA ON/OFF DN32 NC ACTUADOR AVT83UHT S.E.</t>
  </si>
  <si>
    <t>AC18-000702</t>
  </si>
  <si>
    <t>AVLANFHC32</t>
  </si>
  <si>
    <t>VALVULA ALFA ON/OFF DN32 NO ACTUADOR AVT63UHT D.E.</t>
  </si>
  <si>
    <t>ASOZJTCCO2</t>
  </si>
  <si>
    <t>JUNTA TEFLON CONEXION BOTELLA CO2</t>
  </si>
  <si>
    <t>OC18-000269</t>
  </si>
  <si>
    <t>AC18-000367</t>
  </si>
  <si>
    <t>N.1</t>
  </si>
  <si>
    <t>AFRCZFM106</t>
  </si>
  <si>
    <t>PUNTA DE LIJADO TIPO FRESA METALICA CILINDRICA</t>
  </si>
  <si>
    <t>937232 FRESA CIL.ZYA 1020 M6</t>
  </si>
  <si>
    <t>AFRCZFM206</t>
  </si>
  <si>
    <t>PUNTA DE LIJADO TIPO FRESA METALICA CONICA</t>
  </si>
  <si>
    <t>HFF 1225.06 Z42</t>
  </si>
  <si>
    <t>AEPIGFVN10</t>
  </si>
  <si>
    <t>GUANTE FLOR VACUNO TALLA 10</t>
  </si>
  <si>
    <t>0899 400 76</t>
  </si>
  <si>
    <t>9687 800 010</t>
  </si>
  <si>
    <t>AEPIGFVN09</t>
  </si>
  <si>
    <t>GUANTE FLOR VACUNO TALLA 9</t>
  </si>
  <si>
    <t>METALCO S.A.,SOLYMAN,RECA,WURTH ESPAÑA SA</t>
  </si>
  <si>
    <t>AC18-000701</t>
  </si>
  <si>
    <t>OC18-000261</t>
  </si>
  <si>
    <t>AC18-000337</t>
  </si>
  <si>
    <t>OC18-000266</t>
  </si>
  <si>
    <t>AC18-000339</t>
  </si>
  <si>
    <t>AACVLAA015</t>
  </si>
  <si>
    <t>VALVULA MANUAL BSPxBSP PARA MANOMETRO/TRANSMISOR DN15</t>
  </si>
  <si>
    <t>OC18-000263</t>
  </si>
  <si>
    <t>AC18-000342</t>
  </si>
  <si>
    <t>9090177</t>
  </si>
  <si>
    <t>OC18-000264</t>
  </si>
  <si>
    <t>AC18-000343</t>
  </si>
  <si>
    <t>OC18-000262</t>
  </si>
  <si>
    <t>AC18-000365</t>
  </si>
  <si>
    <t>ABGCR1020C</t>
  </si>
  <si>
    <t>BOMBA GRUNDFOS CR10-20 BAJA TEMP</t>
  </si>
  <si>
    <t>OC18-000087</t>
  </si>
  <si>
    <t>AC18-000108</t>
  </si>
  <si>
    <t>96501224</t>
  </si>
  <si>
    <t>AACCN3D008</t>
  </si>
  <si>
    <t>CODO 90º A105 3000LBS BSP PARALELA DN8</t>
  </si>
  <si>
    <t>OC18-000127</t>
  </si>
  <si>
    <t>AC18-000161</t>
  </si>
  <si>
    <t>AACCN3D015</t>
  </si>
  <si>
    <t>CODO 90º A105 3000LBS BSP PARALELA DN15</t>
  </si>
  <si>
    <t>AACCN3D020</t>
  </si>
  <si>
    <t>CODO 90º A105 3000LBS BSP PARALELA DN20</t>
  </si>
  <si>
    <t>AACCN3D025</t>
  </si>
  <si>
    <t>CODO 90º A105 3000LBS BSP PARALELA DN25</t>
  </si>
  <si>
    <t>AACCN3E008</t>
  </si>
  <si>
    <t>CODO 45º A105 3000LBS BSP PARALELA DN8</t>
  </si>
  <si>
    <t>AACCN3E015</t>
  </si>
  <si>
    <t>CODO 45º A105 3000LBS BSP PARALELA DN15</t>
  </si>
  <si>
    <t>AACCN3E020</t>
  </si>
  <si>
    <t>CODO 45º A105 3000LBS BSP PARALELA DN20</t>
  </si>
  <si>
    <t>AACCN3E025</t>
  </si>
  <si>
    <t>CODO 45º A105 3000LBS BSP PARALELA DN25</t>
  </si>
  <si>
    <t>AACTP3G008</t>
  </si>
  <si>
    <t>TAPON MACHO A105 3000LBS BSP CONICO DN8</t>
  </si>
  <si>
    <t>AACTP3G015</t>
  </si>
  <si>
    <t>TAPON MACHO A105 3000LBS BSP CONICO DN15</t>
  </si>
  <si>
    <t>AACTP3G020</t>
  </si>
  <si>
    <t>TAPON MACHO A105 3000LBS BSP CONICO DN20</t>
  </si>
  <si>
    <t>AACTP3H015</t>
  </si>
  <si>
    <t>TAPON HEMBRA A105 3000LBS BSP PARALELA DN15</t>
  </si>
  <si>
    <t>AACTID3008</t>
  </si>
  <si>
    <t>TE IGUAL A105 3000LBS BSP PARALELA DN8</t>
  </si>
  <si>
    <t>AACTID3015</t>
  </si>
  <si>
    <t>TE IGUAL A105 3000LBS BSP PARALELA DN15</t>
  </si>
  <si>
    <t>AACCZ3D008</t>
  </si>
  <si>
    <t>CRUZ A105 3000LBS BSP PARALELA DN8</t>
  </si>
  <si>
    <t>AACCZ3D015</t>
  </si>
  <si>
    <t>CRUZ A105 3000LBS BSP PARALELA DN15</t>
  </si>
  <si>
    <t>AACCZ3D020</t>
  </si>
  <si>
    <t>CRUZ A105 3000LBS BSP PARALELA DN20</t>
  </si>
  <si>
    <t>AACM3DA025</t>
  </si>
  <si>
    <t>MANGUITO A105 3000LBS BSP PARALELA DN25</t>
  </si>
  <si>
    <t>AACMMD3020</t>
  </si>
  <si>
    <t>MEDIO MANGUITO A105 3000LBS BSP PARALELA DN20</t>
  </si>
  <si>
    <t>AACTU3D008</t>
  </si>
  <si>
    <t>TUERCA DE UNION A105 3000LBS BSP PARALELA DN08</t>
  </si>
  <si>
    <t>AACTU3D015</t>
  </si>
  <si>
    <t>TUERCA DE UNION A105 3000LBS BSP PARALELA DN15</t>
  </si>
  <si>
    <t>AACTU3D020</t>
  </si>
  <si>
    <t>TUERCA DE UNION A105 3000LBS BSP PARALELA DN20</t>
  </si>
  <si>
    <t>AACTU3D025</t>
  </si>
  <si>
    <t>TUERCA DE UNION A105 3000LBS BSP PARALELA DN25</t>
  </si>
  <si>
    <t>AACMDD3008</t>
  </si>
  <si>
    <t>MACHON DOBLE A105 3000LBS BSP CONICO DN8</t>
  </si>
  <si>
    <t>AACMDD3025</t>
  </si>
  <si>
    <t>MACHON DOBLE A105 3000LBS BSP CONICO DN25</t>
  </si>
  <si>
    <t>AACTR3ND12</t>
  </si>
  <si>
    <t>TUERCA REDUCIDA A105 3000LBS BSP HEMBRA PARALELA - MACHO CONICO DN20X25</t>
  </si>
  <si>
    <t>AACTR3ND01</t>
  </si>
  <si>
    <t>TUERCA REDUCIDA A105 3000LBS BSP HEMBRA PARALELA - MACHO CONICO DN15X20</t>
  </si>
  <si>
    <t>VALVULA PASO INCLINADO 7010 BSP-G DN15 (1 MUELLE), N/C, CIERRA CONTRA</t>
  </si>
  <si>
    <t>OC18-000144</t>
  </si>
  <si>
    <t>AC18-000189</t>
  </si>
  <si>
    <t>VALVULA PASO INCLINADO 7010 BSP-G DN15 HT (2 MUELLES), N/C, CIERRA CONTRA</t>
  </si>
  <si>
    <t>AC18-000275</t>
  </si>
  <si>
    <t>VALVULA PASO INCLINADO 7010 BSP-G DN20, N/A, CIERRA CONTRA</t>
  </si>
  <si>
    <t>OC18-000265</t>
  </si>
  <si>
    <t>AC18-000344</t>
  </si>
  <si>
    <t>OC18-000102</t>
  </si>
  <si>
    <t>AC18-000126</t>
  </si>
  <si>
    <t>AELABBMT01</t>
  </si>
  <si>
    <t>BASE DE MODULO PARA TORNILLO (TOP)</t>
  </si>
  <si>
    <t>OC18-000208</t>
  </si>
  <si>
    <t>AC18-000261</t>
  </si>
  <si>
    <t>AELABEAV02</t>
  </si>
  <si>
    <t>MODULO POINT I/O DE 2E ANALOGICAS VOLTAJE</t>
  </si>
  <si>
    <t>AELABSAV02</t>
  </si>
  <si>
    <t>MODULO POINT I/O DE 2S ANALOGICAS VOLTAJE</t>
  </si>
  <si>
    <t>AELABEAI04</t>
  </si>
  <si>
    <t>MODULO POINT I/O DE 4E ANALOGICAS DE INTENSIDAD</t>
  </si>
  <si>
    <t>APGBLSJ5A1</t>
  </si>
  <si>
    <t>PURGADOR TLV SJ5FNX-14 DN25</t>
  </si>
  <si>
    <t>AC18-000292</t>
  </si>
  <si>
    <t>X06910400</t>
  </si>
  <si>
    <t>APGBLSJ6A4</t>
  </si>
  <si>
    <t>PURGADOR TLV SJ6FNX-14 DN40</t>
  </si>
  <si>
    <t>NAA5804014</t>
  </si>
  <si>
    <t>OC18-000231</t>
  </si>
  <si>
    <t>AC18-000309</t>
  </si>
  <si>
    <t>OC18-000243</t>
  </si>
  <si>
    <t>AC18-000322</t>
  </si>
  <si>
    <t>OC18-000252</t>
  </si>
  <si>
    <t>AC18-000325</t>
  </si>
  <si>
    <t>OC18-000256</t>
  </si>
  <si>
    <t>AC18-000327</t>
  </si>
  <si>
    <t>OC18-000255</t>
  </si>
  <si>
    <t>AC18-000328</t>
  </si>
  <si>
    <t>AFLF253242</t>
  </si>
  <si>
    <t>FLEXIBLE INOX. DN25xDN32 425MM BRIDA FIJA-LOCA (VALONA FINA)</t>
  </si>
  <si>
    <t>OC18-000250</t>
  </si>
  <si>
    <t>AC18-000346</t>
  </si>
  <si>
    <t>AFLF253259</t>
  </si>
  <si>
    <t>FLEXIBLE INOX. DN25xDN32 590MM BRIDA FIJA-LOCA (VALONA FINA)</t>
  </si>
  <si>
    <t>AFLG020230</t>
  </si>
  <si>
    <t>FLEXIBLE INOX. DN20 2300MM NPT FIJO MACHO - BRIDA LOCA (VALONA FINA)</t>
  </si>
  <si>
    <t>AC18-000329</t>
  </si>
  <si>
    <t>BA.AFLG020230</t>
  </si>
  <si>
    <t>ASOVTIGX24</t>
  </si>
  <si>
    <t>VARILLA TIG INOX. 309L 2,4 MM.</t>
  </si>
  <si>
    <t>OC18-000257</t>
  </si>
  <si>
    <t>AC18-000330</t>
  </si>
  <si>
    <t>OC18-000259</t>
  </si>
  <si>
    <t>AC18-000333</t>
  </si>
  <si>
    <t>DOCUMENTOS POR EMAIL, SLU</t>
  </si>
  <si>
    <t>OC18-000244</t>
  </si>
  <si>
    <t>AC18-000350</t>
  </si>
  <si>
    <t>AFRHSC2709</t>
  </si>
  <si>
    <t>HOJA DE SIERRA DE CINTA 2450X27X0,9</t>
  </si>
  <si>
    <t>AC18-000334</t>
  </si>
  <si>
    <t>9608 924 508</t>
  </si>
  <si>
    <t>AC18-000364</t>
  </si>
  <si>
    <t>OC18-000246</t>
  </si>
  <si>
    <t>AC18-000355</t>
  </si>
  <si>
    <t>AFREVZGM01</t>
  </si>
  <si>
    <t>GATILLO CON MUELLE PARA PULPO DE CADENA G8</t>
  </si>
  <si>
    <t>OC18-000254</t>
  </si>
  <si>
    <t>AC18-000356</t>
  </si>
  <si>
    <t>AACCB49040</t>
  </si>
  <si>
    <t>CODO 90º STD RL BW DN40</t>
  </si>
  <si>
    <t>20218123130170</t>
  </si>
  <si>
    <t>AACCB49015</t>
  </si>
  <si>
    <t>CODO 90º STD RL BW DN15</t>
  </si>
  <si>
    <t>003879- 0000000</t>
  </si>
  <si>
    <t>AACRC0125A</t>
  </si>
  <si>
    <t>REDUCCION CONC. STD BW DN125X100</t>
  </si>
  <si>
    <t>AACCPS0025</t>
  </si>
  <si>
    <t>CAP STD BW DN25 SIN PINTAR</t>
  </si>
  <si>
    <t>AC18-000490</t>
  </si>
  <si>
    <t>AACCPS0040</t>
  </si>
  <si>
    <t>CAP STD BW DN40 SIN PINTAR</t>
  </si>
  <si>
    <t>AACCPS0050</t>
  </si>
  <si>
    <t>CAP STD BW DN50 SIN PINTAR</t>
  </si>
  <si>
    <t>ALMESA,SAIDI,CUÑADO SA,TUBASOL, S.A.</t>
  </si>
  <si>
    <t>AACCPS0065</t>
  </si>
  <si>
    <t>CAP STD BW DN65 SIN PINTAR</t>
  </si>
  <si>
    <t>20218123130159</t>
  </si>
  <si>
    <t>AACTIB4025</t>
  </si>
  <si>
    <t>TE IGUAL STD BW DN25</t>
  </si>
  <si>
    <t>3805</t>
  </si>
  <si>
    <t>AACM3NA015</t>
  </si>
  <si>
    <t>MANGUITO 3000LBS NPT DN15</t>
  </si>
  <si>
    <t>AC18-000363</t>
  </si>
  <si>
    <t>AVLMBRA020</t>
  </si>
  <si>
    <t>VALVULA BOLA ALFA 20T ROSC NPT 800LBS PTFE C/PALANCA DN20</t>
  </si>
  <si>
    <t>OC18-000219</t>
  </si>
  <si>
    <t>AC18-000281</t>
  </si>
  <si>
    <t>AFIWAAA015</t>
  </si>
  <si>
    <t>FILTRO WAFER DN15</t>
  </si>
  <si>
    <t>OC18-000238</t>
  </si>
  <si>
    <t>AC18-000315</t>
  </si>
  <si>
    <t>OC18-000240</t>
  </si>
  <si>
    <t>AC18-000316</t>
  </si>
  <si>
    <t>AAPS808004</t>
  </si>
  <si>
    <t>PERFIL 80X80X4</t>
  </si>
  <si>
    <t>OC18-000241</t>
  </si>
  <si>
    <t>AC18-000317</t>
  </si>
  <si>
    <t>APNASARMK6</t>
  </si>
  <si>
    <t>ADAPTADOR NEUMATICO RAPIDO ACODADO ROSCA 1/8'' A TUBO 6MM. (MET/MET)</t>
  </si>
  <si>
    <t>OC18-000242</t>
  </si>
  <si>
    <t>AC18-000323</t>
  </si>
  <si>
    <t>KQB2L06-01S</t>
  </si>
  <si>
    <t>APNRLA1806</t>
  </si>
  <si>
    <t>ADAPTADOR NEUMATICO EN ESPIGA ACODADO ROSCA 1/8'' A TUBO 6MM. (MET/PLAST)</t>
  </si>
  <si>
    <t>KQ2L06-01AS</t>
  </si>
  <si>
    <t>OC18-000253</t>
  </si>
  <si>
    <t>AC18-000326</t>
  </si>
  <si>
    <t>AC18-000349</t>
  </si>
  <si>
    <t>AC18-000371</t>
  </si>
  <si>
    <t>AC18-000384</t>
  </si>
  <si>
    <t>AACTR3NA04</t>
  </si>
  <si>
    <t>TUERCA REDUCIDA 3000LBS NPT DN32X20</t>
  </si>
  <si>
    <t>SAIDI,LAME S.r.l.,ALMESA,TUBASOL, S.A.,CUÑADO SA</t>
  </si>
  <si>
    <t>AC18-000489</t>
  </si>
  <si>
    <t>OC18-000196</t>
  </si>
  <si>
    <t>AC18-000250</t>
  </si>
  <si>
    <t>OC18-000232</t>
  </si>
  <si>
    <t>AC18-000308</t>
  </si>
  <si>
    <t>AVLRRBA040</t>
  </si>
  <si>
    <t>VALVULA RETENCION ARI CHECKO 23003 CON BRIDAS PN25 DN40</t>
  </si>
  <si>
    <t>OC18-000233</t>
  </si>
  <si>
    <t>AC18-000310</t>
  </si>
  <si>
    <t>ARI CHECKO 23003 DN40</t>
  </si>
  <si>
    <t>OC18-000234</t>
  </si>
  <si>
    <t>AC18-000311</t>
  </si>
  <si>
    <t>OC18-000235</t>
  </si>
  <si>
    <t>AC18-000312</t>
  </si>
  <si>
    <t>ASOVTIGI24</t>
  </si>
  <si>
    <t xml:space="preserve">VARILLA TIG INOX. 316L 2,4 MM. </t>
  </si>
  <si>
    <t>OC18-000236</t>
  </si>
  <si>
    <t>AC18-000313</t>
  </si>
  <si>
    <t>VBH31624</t>
  </si>
  <si>
    <t>OC18-000224</t>
  </si>
  <si>
    <t>AC18-000294</t>
  </si>
  <si>
    <t>AACESAA015</t>
  </si>
  <si>
    <t>MACHON INOX. DN15 - REF. 12080</t>
  </si>
  <si>
    <t>OC18-000228</t>
  </si>
  <si>
    <t>AC18-000299</t>
  </si>
  <si>
    <t>MIPESA</t>
  </si>
  <si>
    <t>12080</t>
  </si>
  <si>
    <t>AACESAA008</t>
  </si>
  <si>
    <t>MACHON INOX. DN8 - REF. 12079</t>
  </si>
  <si>
    <t>AC18-000719</t>
  </si>
  <si>
    <t>12079</t>
  </si>
  <si>
    <t>APGBLSS3F3</t>
  </si>
  <si>
    <t>PURGADOR TLV SS3N-21 DN15</t>
  </si>
  <si>
    <t>OC18-000229</t>
  </si>
  <si>
    <t>AC18-000305</t>
  </si>
  <si>
    <t>OC18-000227</t>
  </si>
  <si>
    <t>AC18-000307</t>
  </si>
  <si>
    <t>OC18-000035</t>
  </si>
  <si>
    <t>AC18-000060</t>
  </si>
  <si>
    <t>OC18-000110</t>
  </si>
  <si>
    <t>AC18-000139</t>
  </si>
  <si>
    <t>AVLANAH020</t>
  </si>
  <si>
    <t>VALVULA PASO INCLINADO 7010 NPT DN20 (1 MUELLE), N/C, CIERRA CON (TIPO SMART)</t>
  </si>
  <si>
    <t>OC18-000226</t>
  </si>
  <si>
    <t>AC18-000302</t>
  </si>
  <si>
    <t>SCSA00155</t>
  </si>
  <si>
    <t>APGTSAD015</t>
  </si>
  <si>
    <t>PURGADOR ARI CONA-M 45613 CAPSULA 30K H/H BSP-G DN15</t>
  </si>
  <si>
    <t>OC18-000209</t>
  </si>
  <si>
    <t>AC18-000267</t>
  </si>
  <si>
    <t>OC18-000076</t>
  </si>
  <si>
    <t>AC18-000107</t>
  </si>
  <si>
    <t>OC18-000221</t>
  </si>
  <si>
    <t>AC18-000285</t>
  </si>
  <si>
    <t>AFRARA0010</t>
  </si>
  <si>
    <t>ARANDELA ALA ANCHA DIN9021 M10 10,5X30</t>
  </si>
  <si>
    <t>OC18-000222</t>
  </si>
  <si>
    <t>AC18-000296</t>
  </si>
  <si>
    <t>00411 10 30</t>
  </si>
  <si>
    <t>AACMMIN015</t>
  </si>
  <si>
    <t>MEDIO MANGUITO INOX. AISI-316L 3000LBS NPT DN15</t>
  </si>
  <si>
    <t>OC18-000113</t>
  </si>
  <si>
    <t>AC18-000206</t>
  </si>
  <si>
    <t>AACMMIN008</t>
  </si>
  <si>
    <t>MEDIO MANGUITO INOX. AISI-316L 3000LBS NPT DN8</t>
  </si>
  <si>
    <t>AFRTU3N025</t>
  </si>
  <si>
    <t>TUERCA DE UNION 3000LBS NPT DN25</t>
  </si>
  <si>
    <t>AC18-000177</t>
  </si>
  <si>
    <t>OC18-000187</t>
  </si>
  <si>
    <t>AC18-000233</t>
  </si>
  <si>
    <t>OC18-000189</t>
  </si>
  <si>
    <t>AC18-000235</t>
  </si>
  <si>
    <t>AFLS020090</t>
  </si>
  <si>
    <t>FLEXIBLE INOX. DN20 900MM NPT FIJO MACHO - BSP CONICO GIRATORIO HEMBRA CON MUELLE</t>
  </si>
  <si>
    <t>BA.AFLS020090/SR</t>
  </si>
  <si>
    <t>OC18-000212</t>
  </si>
  <si>
    <t>AC18-000290</t>
  </si>
  <si>
    <t>ASOGAS00AM</t>
  </si>
  <si>
    <t>BOTELLA DE GAS ARGON MEDIANA</t>
  </si>
  <si>
    <t>AC18-000268</t>
  </si>
  <si>
    <t>OC18-000129</t>
  </si>
  <si>
    <t>AC18-000165</t>
  </si>
  <si>
    <t>AFRARN0020</t>
  </si>
  <si>
    <t>ARANDELA DIN125 M20 21X37 H3</t>
  </si>
  <si>
    <t>885665</t>
  </si>
  <si>
    <t>OC18-000200</t>
  </si>
  <si>
    <t>AC18-000255</t>
  </si>
  <si>
    <t>AACCPS0500</t>
  </si>
  <si>
    <t>CAP STD BW DN500 SIN PINTAR CHORREADO</t>
  </si>
  <si>
    <t>AC18-000288</t>
  </si>
  <si>
    <t>1121022</t>
  </si>
  <si>
    <t>UACBCUA025</t>
  </si>
  <si>
    <t>BRIDA CON CUELLO ASME B16.5 CL300 RF SCH80 DN25</t>
  </si>
  <si>
    <t>OC18-000203</t>
  </si>
  <si>
    <t>AC18-000256</t>
  </si>
  <si>
    <t>AAPSP10006</t>
  </si>
  <si>
    <t>PLETINA 100X6</t>
  </si>
  <si>
    <t>OC18-000204</t>
  </si>
  <si>
    <t>AC18-000257</t>
  </si>
  <si>
    <t>AAPSIPE100</t>
  </si>
  <si>
    <t>PERFIL IPE 100</t>
  </si>
  <si>
    <t>AC18-000277</t>
  </si>
  <si>
    <t>AELC07V60N</t>
  </si>
  <si>
    <t xml:space="preserve">CABLE FLEXIBLE HV07-K 6mm² NEGRO </t>
  </si>
  <si>
    <t>OC18-000206</t>
  </si>
  <si>
    <t>AC18-000262</t>
  </si>
  <si>
    <t>06901710</t>
  </si>
  <si>
    <t>AELC210MNG</t>
  </si>
  <si>
    <t>CABLE SILICONA SIHF 2x1</t>
  </si>
  <si>
    <t>01105400</t>
  </si>
  <si>
    <t>AELCVVF4G1</t>
  </si>
  <si>
    <t>CABLE FLEXIBLE VVF500V 4GX1mm²</t>
  </si>
  <si>
    <t>AC18-000304</t>
  </si>
  <si>
    <t>00013200</t>
  </si>
  <si>
    <t>AELCRC441P</t>
  </si>
  <si>
    <t>CABLE FLEXIBLE RC4V-K 4G 1mm² APANTALLADO</t>
  </si>
  <si>
    <t>02613200</t>
  </si>
  <si>
    <t>AELCRC4310</t>
  </si>
  <si>
    <t>CABLE FLEXIBLE RC4V-K 3G 1mm²</t>
  </si>
  <si>
    <t>AVLARRB015</t>
  </si>
  <si>
    <t xml:space="preserve">VALVULA RETENCION INOX. DN15 BSP </t>
  </si>
  <si>
    <t>OC18-000210</t>
  </si>
  <si>
    <t>AC18-000269</t>
  </si>
  <si>
    <t xml:space="preserve">1732VR002            </t>
  </si>
  <si>
    <t>AVLARRB020</t>
  </si>
  <si>
    <t xml:space="preserve">VALVULA RETENCION INOX. DN20 BSP </t>
  </si>
  <si>
    <t xml:space="preserve">1732VR003            </t>
  </si>
  <si>
    <t>AELTEZ511D</t>
  </si>
  <si>
    <t>REGLETA UNIPOLAR CONEXION CEMBRE Z35-11D</t>
  </si>
  <si>
    <t>OC18-000207</t>
  </si>
  <si>
    <t>AC18-000394</t>
  </si>
  <si>
    <t>AC18-000348</t>
  </si>
  <si>
    <t>ABBZ10TP01</t>
  </si>
  <si>
    <t>TAPA BRIDA PARA BOMBA RB10HP</t>
  </si>
  <si>
    <t>OC18-000125</t>
  </si>
  <si>
    <t>AC18-000156</t>
  </si>
  <si>
    <t>BOMINOX</t>
  </si>
  <si>
    <t>Pos Nº 1 despiece N-11.901</t>
  </si>
  <si>
    <t>OC18-000190</t>
  </si>
  <si>
    <t>AC18-000236</t>
  </si>
  <si>
    <t>AVLMBSP032</t>
  </si>
  <si>
    <t>VALVULA BOLA STARLINE 3 VIAS PN64 BSPP DN32</t>
  </si>
  <si>
    <t>OC18-000195</t>
  </si>
  <si>
    <t>AC18-000242</t>
  </si>
  <si>
    <t>OC18-000192</t>
  </si>
  <si>
    <t>AC18-000243</t>
  </si>
  <si>
    <t>OC18-000197</t>
  </si>
  <si>
    <t>AC18-000246</t>
  </si>
  <si>
    <t>OC18-000193</t>
  </si>
  <si>
    <t>AC18-000289</t>
  </si>
  <si>
    <t>AC18-000263</t>
  </si>
  <si>
    <t>AAPSUPN220</t>
  </si>
  <si>
    <t>PERFIL UPN 220</t>
  </si>
  <si>
    <t>OC18-000194</t>
  </si>
  <si>
    <t>AC18-000272</t>
  </si>
  <si>
    <t>AAPS505003</t>
  </si>
  <si>
    <t>PERFIL 50X50X3</t>
  </si>
  <si>
    <t>AC18-000273</t>
  </si>
  <si>
    <t>METALCO S.A.,HIERROS IBAÑEZ SA,HIERROS TURIA - CDL</t>
  </si>
  <si>
    <t>AAPSMCAA16</t>
  </si>
  <si>
    <t>MACIZO CUADRADO 16MM.</t>
  </si>
  <si>
    <t>1259-1</t>
  </si>
  <si>
    <t>AC18-000291</t>
  </si>
  <si>
    <t>AELTEZ610D</t>
  </si>
  <si>
    <t>REGLETA UNIPOLAR CONEXION 6MM. INDIRECTA PARA CARRIL DIN CEMBRE Z6-10D</t>
  </si>
  <si>
    <t>AC18-000282</t>
  </si>
  <si>
    <t>91180</t>
  </si>
  <si>
    <t>OC18-000198</t>
  </si>
  <si>
    <t>AC18-000284</t>
  </si>
  <si>
    <t>THERMOESTANK SISTEMAS</t>
  </si>
  <si>
    <t>OC18-000183</t>
  </si>
  <si>
    <t>AC18-000226</t>
  </si>
  <si>
    <t>OC18-000185</t>
  </si>
  <si>
    <t>AC18-000230</t>
  </si>
  <si>
    <t>AELRIA8884</t>
  </si>
  <si>
    <t>ARMARIO RITTAL - REF. TS8884.500</t>
  </si>
  <si>
    <t>OC18-000181</t>
  </si>
  <si>
    <t>AC18-000276</t>
  </si>
  <si>
    <t>AELRIC8602</t>
  </si>
  <si>
    <t>ZOCALO FRONTAL Y POSTERIOR RITTAL PARA TS - REF. 8602.800</t>
  </si>
  <si>
    <t>AC18-000249</t>
  </si>
  <si>
    <t>AELRID8602</t>
  </si>
  <si>
    <t>ZOCALO LATERALES RITTAL PARA TS - REF. 8602.040</t>
  </si>
  <si>
    <t>AFRCSCAB38</t>
  </si>
  <si>
    <t>CARRIL TIPO 38 TS18x38MM REF. 8612.240</t>
  </si>
  <si>
    <t>AFRCSCAC38</t>
  </si>
  <si>
    <t>CARRIL TIPO 38 TS18x38MM REF. 8612.280</t>
  </si>
  <si>
    <t>PLACA DE ENTRADA POSTERIOR DE CABLES RITTAL REF. TS8802.085</t>
  </si>
  <si>
    <t>AELSC6060G</t>
  </si>
  <si>
    <t>UNEX 60.60.77 MTS CANAL 60X60 GRIS</t>
  </si>
  <si>
    <t>AELSC40864</t>
  </si>
  <si>
    <t>RETENEDOR COMPACTADOR UNEX 40864</t>
  </si>
  <si>
    <t>AC18-000332</t>
  </si>
  <si>
    <t>AELSC40865</t>
  </si>
  <si>
    <t>RETENEDOR COMPACTADOR UNEX 40865</t>
  </si>
  <si>
    <t>AELRIA4118</t>
  </si>
  <si>
    <t>PORTAESQUEMAS RITTAL PLASTICO PARA AE - REF. CM4118.500</t>
  </si>
  <si>
    <t>AAPSP04010</t>
  </si>
  <si>
    <t>PLETINA 40X10</t>
  </si>
  <si>
    <t>173-5</t>
  </si>
  <si>
    <t>AAPSP12010</t>
  </si>
  <si>
    <t>PLETINA 120X10</t>
  </si>
  <si>
    <t>6312</t>
  </si>
  <si>
    <t>AVLANSA025</t>
  </si>
  <si>
    <t>VALVULA DE 3 VIAS ON/OFF S&amp;S 7081 NPT DN25</t>
  </si>
  <si>
    <t>7081/025V7525012--H-S----0</t>
  </si>
  <si>
    <t>ASOCACO2UK</t>
  </si>
  <si>
    <t>CAUDALIMETRO ARGON/CO2 300BAR CONEX. UK 5/8 BSP</t>
  </si>
  <si>
    <t>OC18-000084</t>
  </si>
  <si>
    <t>AC18-000104</t>
  </si>
  <si>
    <t>E700123</t>
  </si>
  <si>
    <t>AVLMBWB020</t>
  </si>
  <si>
    <t>VALVULA BOLA ISO CON BRIDAS DN20</t>
  </si>
  <si>
    <t>OC18-000136</t>
  </si>
  <si>
    <t>AC18-000184</t>
  </si>
  <si>
    <t>GRM</t>
  </si>
  <si>
    <t>SAIDI,GRM</t>
  </si>
  <si>
    <t>AC18-000190</t>
  </si>
  <si>
    <t>OC18-000184</t>
  </si>
  <si>
    <t>AC18-000227</t>
  </si>
  <si>
    <t>INFORTISA S.L.</t>
  </si>
  <si>
    <t>OC18-000186</t>
  </si>
  <si>
    <t>AC18-000237</t>
  </si>
  <si>
    <t>ACETTHT160</t>
  </si>
  <si>
    <t>SONDA DE HUMEDAD Y TEMPERATURA HT-160</t>
  </si>
  <si>
    <t>OC18-000171</t>
  </si>
  <si>
    <t>AC18-000218</t>
  </si>
  <si>
    <t>HERTEN S.L.</t>
  </si>
  <si>
    <t>HT160</t>
  </si>
  <si>
    <t>OC18-000177</t>
  </si>
  <si>
    <t>AC18-000222</t>
  </si>
  <si>
    <t>OC18-000178</t>
  </si>
  <si>
    <t>AC18-000231</t>
  </si>
  <si>
    <t>AFRTHT2070</t>
  </si>
  <si>
    <t>TORNILLO HEXAGONAL M20x70 8.8 ZN DIN933</t>
  </si>
  <si>
    <t>AVLANS2G15</t>
  </si>
  <si>
    <t>VALVULA PASO RECTO 7032 HT BRIDAS DN15 (2 MUELLES), N/C, CIERRA CONTRA (TIPO VI BRIDAS)</t>
  </si>
  <si>
    <t>OC18-000172</t>
  </si>
  <si>
    <t>AC18-000234</t>
  </si>
  <si>
    <t>7032/015V9128202--B-S----0</t>
  </si>
  <si>
    <t>AVLMACAA03</t>
  </si>
  <si>
    <t>BLOQUEO VALVULAS DE VOLANTE 127-165MM</t>
  </si>
  <si>
    <t>OC18-000179</t>
  </si>
  <si>
    <t>AC18-000245</t>
  </si>
  <si>
    <t>BAROIG SOLID,S.L.</t>
  </si>
  <si>
    <t>BRG54451</t>
  </si>
  <si>
    <t>AVLMACAA02</t>
  </si>
  <si>
    <t>BLOQUEO VALVULAS DE VOLANTE 63-127MM</t>
  </si>
  <si>
    <t>BRG54450</t>
  </si>
  <si>
    <t>AACTJN2515</t>
  </si>
  <si>
    <t>TE REDUC 3000LBS NPT DN25X15</t>
  </si>
  <si>
    <t>OC18-000180</t>
  </si>
  <si>
    <t>AC18-000251</t>
  </si>
  <si>
    <t>OC18-000174</t>
  </si>
  <si>
    <t>AC18-000345</t>
  </si>
  <si>
    <t>AFRHSR5501</t>
  </si>
  <si>
    <t>SIERRA DE CORTE RIDGID 550-1</t>
  </si>
  <si>
    <t>OC18-000165</t>
  </si>
  <si>
    <t>AC18-000208</t>
  </si>
  <si>
    <t>HERRERO BOSCH S.L.,FAUST Y KAMMANN SL,DISMAN SUMINISTROS INDUSTRIALES,METALCO S.A.</t>
  </si>
  <si>
    <t>AFRCLR2245</t>
  </si>
  <si>
    <t>CLAVO ROSCADO 2,2X45MM. CAJA 12000 UDS.</t>
  </si>
  <si>
    <t>OC18-000166</t>
  </si>
  <si>
    <t>AC18-000209</t>
  </si>
  <si>
    <t>M7152245R</t>
  </si>
  <si>
    <t>AFRCLR2255</t>
  </si>
  <si>
    <t>CLAVO ROSCADO 2,2X55MM. CAJA 12000 UDS.</t>
  </si>
  <si>
    <t>M7152255R</t>
  </si>
  <si>
    <t>AC18-000274</t>
  </si>
  <si>
    <t>OC18-000170</t>
  </si>
  <si>
    <t>AC18-000217</t>
  </si>
  <si>
    <t>AACACMA015</t>
  </si>
  <si>
    <t>ARANDELA/JUNTA DE COBRE MOD. 910.17 G1/2 DN15 PARA MANOMETRO</t>
  </si>
  <si>
    <t>OC18-000176</t>
  </si>
  <si>
    <t>AC18-000232</t>
  </si>
  <si>
    <t>9092293</t>
  </si>
  <si>
    <t>OC18-000141</t>
  </si>
  <si>
    <t>AC18-000187</t>
  </si>
  <si>
    <t>OC18-000162</t>
  </si>
  <si>
    <t>AC18-000199</t>
  </si>
  <si>
    <t>OC18-000161</t>
  </si>
  <si>
    <t>AC18-000200</t>
  </si>
  <si>
    <t>AFLUA25035</t>
  </si>
  <si>
    <t>FLEXIBLE INOX. DN25 350MM BRIDA LOCA-LOCA (FORMA U)</t>
  </si>
  <si>
    <t>OC18-000164</t>
  </si>
  <si>
    <t>AC18-000202</t>
  </si>
  <si>
    <t>AFLUB25035</t>
  </si>
  <si>
    <t>AFLUC25035</t>
  </si>
  <si>
    <t>FLEXIBLE INOX. DN25 350MM MACHO FIJO NPT - BRIDA LOCA (FORMA U)</t>
  </si>
  <si>
    <t>OC18-000009</t>
  </si>
  <si>
    <t>AC18-000010</t>
  </si>
  <si>
    <t>OC18-000010</t>
  </si>
  <si>
    <t>AC18-000011</t>
  </si>
  <si>
    <t>AELIMA210D</t>
  </si>
  <si>
    <t>MAGNETOTERMICO 2 POLOS ALLEN BRADLEY 1492-SPM2D100 10A SER.D</t>
  </si>
  <si>
    <t>OC18-000130</t>
  </si>
  <si>
    <t>AC18-000164</t>
  </si>
  <si>
    <t>1492-SPM2D100</t>
  </si>
  <si>
    <t>AFRJZ0060Z</t>
  </si>
  <si>
    <t>UNION REJILLA (TORNILLO Y TUERCA)</t>
  </si>
  <si>
    <t>OC18-000152</t>
  </si>
  <si>
    <t>AC18-000191</t>
  </si>
  <si>
    <t>PEMSA 64010060</t>
  </si>
  <si>
    <t>99770 100 61</t>
  </si>
  <si>
    <t>OC18-000153</t>
  </si>
  <si>
    <t>AC18-000193</t>
  </si>
  <si>
    <t>AELPXOE5EC</t>
  </si>
  <si>
    <t>CONTROLADOR PROGRAMABLE OMRON 48x96 SIN COMUNICACIONES REF. E5ECCX4A5M000</t>
  </si>
  <si>
    <t>OC18-000154</t>
  </si>
  <si>
    <t>AC18-000194</t>
  </si>
  <si>
    <t>E5ECCX4A5M000</t>
  </si>
  <si>
    <t>OC18-000163</t>
  </si>
  <si>
    <t>AC18-000201</t>
  </si>
  <si>
    <t>AC18-000203</t>
  </si>
  <si>
    <t>OC18-000159</t>
  </si>
  <si>
    <t>AC18-000210</t>
  </si>
  <si>
    <t>OC18-000158</t>
  </si>
  <si>
    <t>AC18-000211</t>
  </si>
  <si>
    <t>OC18-000157</t>
  </si>
  <si>
    <t>AC18-000303</t>
  </si>
  <si>
    <t>AELIMA204D</t>
  </si>
  <si>
    <t>MAGNETOTERMICO 2 POLOS ALLEN BRADLEY 1492-SPM2D040 4A SER.D</t>
  </si>
  <si>
    <t>AC18-000212</t>
  </si>
  <si>
    <t>1492-SPM2D040</t>
  </si>
  <si>
    <t>AELIMA325D</t>
  </si>
  <si>
    <t xml:space="preserve">MAGNETOTERMICO 3 POLOS ALLEN BRADLEY 1492-SPM3C250 25A SER.D </t>
  </si>
  <si>
    <t>1492-SPM3C250</t>
  </si>
  <si>
    <t>AELCOC16SB</t>
  </si>
  <si>
    <t>CONTACTOR 7,5kW SER.B ALLEN BRADLEY</t>
  </si>
  <si>
    <t>100-C16EJ10</t>
  </si>
  <si>
    <t>AELCA00189</t>
  </si>
  <si>
    <t>CONTACTO AUX. N.O. PARA DIFERENCIAL ALLEN BRADLEY 189-AR3</t>
  </si>
  <si>
    <t>189-AR3</t>
  </si>
  <si>
    <t>OC18-000160</t>
  </si>
  <si>
    <t>AC18-000214</t>
  </si>
  <si>
    <t>AELSI16SD2</t>
  </si>
  <si>
    <t>SM 1222 MODULO 16 SALIDAS DIGITALES, DC 24V</t>
  </si>
  <si>
    <t>6ES7222-1BH32-0XB0</t>
  </si>
  <si>
    <t>ASO180TLH4</t>
  </si>
  <si>
    <t>EQUIPO DE SOLDADURA TIG SELCO QUASAR 180-TLH</t>
  </si>
  <si>
    <t>OC18-000147</t>
  </si>
  <si>
    <t>AC18-000286</t>
  </si>
  <si>
    <t>775700401</t>
  </si>
  <si>
    <t>AC18-000287</t>
  </si>
  <si>
    <t>AC18-000197</t>
  </si>
  <si>
    <t>OC18-000139</t>
  </si>
  <si>
    <t>AC18-000183</t>
  </si>
  <si>
    <t>AFRTFZA040</t>
  </si>
  <si>
    <t>BOQUILLA PARA TUBO M40 PE RAL7035</t>
  </si>
  <si>
    <t>AC18-000198</t>
  </si>
  <si>
    <t>Ref. fte: 2047 861</t>
  </si>
  <si>
    <t>OC18-000135</t>
  </si>
  <si>
    <t>AC18-000185</t>
  </si>
  <si>
    <t>OC18-000142</t>
  </si>
  <si>
    <t>AC18-000188</t>
  </si>
  <si>
    <t>OC18-000140</t>
  </si>
  <si>
    <t>AC18-000192</t>
  </si>
  <si>
    <t>AFRCP00180</t>
  </si>
  <si>
    <t>CONSOLA DE PARED 27X18 180MM. ZN</t>
  </si>
  <si>
    <t>AC18-000219</t>
  </si>
  <si>
    <t>00859 118 180</t>
  </si>
  <si>
    <t>AFRCSB3840</t>
  </si>
  <si>
    <t>SOPORTE TIPO GRAPA DE CARRIL TIPO 38/40L</t>
  </si>
  <si>
    <t>0859 102 948</t>
  </si>
  <si>
    <t>OC18-000155</t>
  </si>
  <si>
    <t>AC18-000195</t>
  </si>
  <si>
    <t>OC18-000138</t>
  </si>
  <si>
    <t>AC18-000207</t>
  </si>
  <si>
    <t>AC18-000215</t>
  </si>
  <si>
    <t>AFRTFAA040</t>
  </si>
  <si>
    <t>TUBO RL ENCHUFABLE DN40 ACERO ELETROZINCADO</t>
  </si>
  <si>
    <t>159959</t>
  </si>
  <si>
    <t>AVLANAG040</t>
  </si>
  <si>
    <t>VALVULA PASO RECTO 7032 BRIDAS DN40 (3 MUELLES), N/C, CIERRA CONTRA</t>
  </si>
  <si>
    <t>OC18-000137</t>
  </si>
  <si>
    <t>AC18-000186</t>
  </si>
  <si>
    <t>SCSA00193</t>
  </si>
  <si>
    <t>AACBRO0020</t>
  </si>
  <si>
    <t>BRIDA ROSCADA EN1092-1_Tipo 13 PN-40 DN20</t>
  </si>
  <si>
    <t>OC18-000121</t>
  </si>
  <si>
    <t>AC18-000152</t>
  </si>
  <si>
    <t>ABKZJTA860</t>
  </si>
  <si>
    <t>JUEGO DE TACOS PARA ACOPLAMIENTO KSB32/7A - REF. 326395-860</t>
  </si>
  <si>
    <t>OC18-000134</t>
  </si>
  <si>
    <t>AC18-000171</t>
  </si>
  <si>
    <t>KSB ITUR</t>
  </si>
  <si>
    <t>OC18-000133</t>
  </si>
  <si>
    <t>AC18-000180</t>
  </si>
  <si>
    <t>OC17-001122</t>
  </si>
  <si>
    <t>AC17-001429</t>
  </si>
  <si>
    <t>OC18-000131</t>
  </si>
  <si>
    <t>AC18-000166</t>
  </si>
  <si>
    <t>ABKZ000400</t>
  </si>
  <si>
    <t>JUNTA PAPEL TAPA CIERRE KSB - REF. 1018535</t>
  </si>
  <si>
    <t>AC18-000205</t>
  </si>
  <si>
    <t>1018535</t>
  </si>
  <si>
    <t>ABKZ005231</t>
  </si>
  <si>
    <t>CASQUILLO PROTECTOR EJE KSB - REF. 42136046</t>
  </si>
  <si>
    <t>42136046</t>
  </si>
  <si>
    <t>APGTSAB015</t>
  </si>
  <si>
    <t>PURGADOR ARI CONA-M 45613.R32.1 BRIDAS DN15 CON FILTRO Y RETENCION INTEGRADOS (ESTANDAR 10º)</t>
  </si>
  <si>
    <t>OC18-000002</t>
  </si>
  <si>
    <t>AC18-000002</t>
  </si>
  <si>
    <t>45613R32100015</t>
  </si>
  <si>
    <t>OC18-000119</t>
  </si>
  <si>
    <t>AC18-000149</t>
  </si>
  <si>
    <t>AELPI000CY</t>
  </si>
  <si>
    <t>PILOTO AMARILLO COMPACTO LOVATO LPMLB5</t>
  </si>
  <si>
    <t>LPMLB5 LOVATO</t>
  </si>
  <si>
    <t>AEPIHCASZ1</t>
  </si>
  <si>
    <t>BARBUQUEJO PARA CASCO ESTANDAR NORMALIZADO</t>
  </si>
  <si>
    <t>OC18-000120</t>
  </si>
  <si>
    <t>AC18-000151</t>
  </si>
  <si>
    <t>67229-5</t>
  </si>
  <si>
    <t>AELMS36550</t>
  </si>
  <si>
    <t>FUNDA EXTENSIBLE FEX-1035 SCHNEIDER (MALLA) REF. 3936550</t>
  </si>
  <si>
    <t>OC18-000118</t>
  </si>
  <si>
    <t>AC18-000153</t>
  </si>
  <si>
    <t>3936550</t>
  </si>
  <si>
    <t>AC18-000174</t>
  </si>
  <si>
    <t>OC18-000124</t>
  </si>
  <si>
    <t>AC18-000155</t>
  </si>
  <si>
    <t>FAUST Y KAMMANN SL</t>
  </si>
  <si>
    <t>AAPSUPN120</t>
  </si>
  <si>
    <t>PERFIL UPN 120</t>
  </si>
  <si>
    <t>OC18-000128</t>
  </si>
  <si>
    <t>AC18-000163</t>
  </si>
  <si>
    <t>AAPSIPE120</t>
  </si>
  <si>
    <t>PERFIL IPE 120</t>
  </si>
  <si>
    <t>AAPSA2A206</t>
  </si>
  <si>
    <t>PERFIL 120X120X6</t>
  </si>
  <si>
    <t>AAPSHEB120</t>
  </si>
  <si>
    <t>PERFIL HEB120</t>
  </si>
  <si>
    <t>AAPSB0A206</t>
  </si>
  <si>
    <t>PERFIL 200X120X6</t>
  </si>
  <si>
    <t>AC18-000175</t>
  </si>
  <si>
    <t>OC18-000122</t>
  </si>
  <si>
    <t>AC18-000178</t>
  </si>
  <si>
    <t>OC18-000016</t>
  </si>
  <si>
    <t>AC18-000023</t>
  </si>
  <si>
    <t>OC18-000109</t>
  </si>
  <si>
    <t>AC18-000138</t>
  </si>
  <si>
    <t>OC18-000114</t>
  </si>
  <si>
    <t>AC18-000140</t>
  </si>
  <si>
    <t>OC18-000112</t>
  </si>
  <si>
    <t>AC18-000141</t>
  </si>
  <si>
    <t>OC18-000111</t>
  </si>
  <si>
    <t>AC18-000142</t>
  </si>
  <si>
    <t>OC18-000115</t>
  </si>
  <si>
    <t>AC18-000143</t>
  </si>
  <si>
    <t>AC18-000502</t>
  </si>
  <si>
    <t>AFRMMA1M10</t>
  </si>
  <si>
    <t>MACHO DE ROSCAR HSSCO ROSCA FINA M10X1</t>
  </si>
  <si>
    <t>OC18-000108</t>
  </si>
  <si>
    <t>AC18-000145</t>
  </si>
  <si>
    <t>1710 100 100</t>
  </si>
  <si>
    <t>AFRTAB0825</t>
  </si>
  <si>
    <t>TORNILLO ALOMADO M8X25 ALLEN ISO7380 A2</t>
  </si>
  <si>
    <t>00092 8 25</t>
  </si>
  <si>
    <t>AFRMMAC008</t>
  </si>
  <si>
    <t>MACHO DE ROSCAR HSSCO 1/4 BSPT</t>
  </si>
  <si>
    <t>AC18-000204</t>
  </si>
  <si>
    <t>90642 14B SPT</t>
  </si>
  <si>
    <t>AFRMMAB008</t>
  </si>
  <si>
    <t>MACHO DE ROSCAR 1/4'' NPT</t>
  </si>
  <si>
    <t>90642 014 NPT</t>
  </si>
  <si>
    <t>AVLMIB0080</t>
  </si>
  <si>
    <t>VALVULA BOLA ISO PN40 CON BRIDAS DN80</t>
  </si>
  <si>
    <t>OC18-000100</t>
  </si>
  <si>
    <t>AC18-000127</t>
  </si>
  <si>
    <t>2222B4D008</t>
  </si>
  <si>
    <t>OC18-000099</t>
  </si>
  <si>
    <t>AC18-000128</t>
  </si>
  <si>
    <t>OC18-000097</t>
  </si>
  <si>
    <t>AC18-000129</t>
  </si>
  <si>
    <t>OC18-000101</t>
  </si>
  <si>
    <t>AC18-000130</t>
  </si>
  <si>
    <t>AFLC025080</t>
  </si>
  <si>
    <t>FLEXIBLE INOX. DN25 800MM NPT FIJO MACHO - BSP CONICO GIRATORIO HEMBRA</t>
  </si>
  <si>
    <t>OC18-000105</t>
  </si>
  <si>
    <t>AC18-000131</t>
  </si>
  <si>
    <t>BA.AFLC025080</t>
  </si>
  <si>
    <t>AVLMBSP020</t>
  </si>
  <si>
    <t>VALVULA BOLA STARLINE 3 VIAS PN64 BSPP DN20</t>
  </si>
  <si>
    <t>OC18-000098</t>
  </si>
  <si>
    <t>AC18-000173</t>
  </si>
  <si>
    <t>AC18-000147</t>
  </si>
  <si>
    <t>OC17-000977</t>
  </si>
  <si>
    <t>AC17-001249</t>
  </si>
  <si>
    <t>AELELA0806</t>
  </si>
  <si>
    <t>ARMARIO ELDON - REF. MAS0806026R5</t>
  </si>
  <si>
    <t>OC18-000094</t>
  </si>
  <si>
    <t>AC18-000114</t>
  </si>
  <si>
    <t>ELDON MAS0806026R5</t>
  </si>
  <si>
    <t>AC18-000135</t>
  </si>
  <si>
    <t>AELRIA1058</t>
  </si>
  <si>
    <t>ARMARIO RITTAL - REF. AE1058.500</t>
  </si>
  <si>
    <t>OC18-000093</t>
  </si>
  <si>
    <t>AC18-000136</t>
  </si>
  <si>
    <t>AE1058.500</t>
  </si>
  <si>
    <t>AC18-000115</t>
  </si>
  <si>
    <t>OC18-000092</t>
  </si>
  <si>
    <t>AC18-000116</t>
  </si>
  <si>
    <t>AMAZENAC05</t>
  </si>
  <si>
    <t>CERTIFICADO DE CALIBRACION ENAC PRESION</t>
  </si>
  <si>
    <t>OC18-000095</t>
  </si>
  <si>
    <t>AC18-000118</t>
  </si>
  <si>
    <t>ENAC0112</t>
  </si>
  <si>
    <t>AAC0000002</t>
  </si>
  <si>
    <t>JUEGO DE GRIFOS DN25 PARA MIRILLA DE NIVEL</t>
  </si>
  <si>
    <t>OC18-000096</t>
  </si>
  <si>
    <t>AC18-000120</t>
  </si>
  <si>
    <t>40640200060003</t>
  </si>
  <si>
    <t>AACCRJMN00</t>
  </si>
  <si>
    <t>CRISTAL REFLEX + JUNTAS PARA MIRILLA DE NIVEL</t>
  </si>
  <si>
    <t>049099303470011</t>
  </si>
  <si>
    <t>AC18-000133</t>
  </si>
  <si>
    <t>OC18-000091</t>
  </si>
  <si>
    <t>AC18-000113</t>
  </si>
  <si>
    <t>ASOPXR936H</t>
  </si>
  <si>
    <t>CARETA ELECTRONICA DE SOLDADURA PARWELD XR936H DIN 5-13</t>
  </si>
  <si>
    <t>OC18-000086</t>
  </si>
  <si>
    <t>AC18-000103</t>
  </si>
  <si>
    <t>XR936H/BL</t>
  </si>
  <si>
    <t>OC18-000049</t>
  </si>
  <si>
    <t>AC18-000085</t>
  </si>
  <si>
    <t>AACTIN3032</t>
  </si>
  <si>
    <t>TE IGUAL 3000LBS NPT DN32</t>
  </si>
  <si>
    <t>CUÑADO SA,ALMESA,SAIDI</t>
  </si>
  <si>
    <t>AVLAMEAB32</t>
  </si>
  <si>
    <t>VALVULA ELECTRONEUMATICA ARI DN32 CIERRE BLANDO</t>
  </si>
  <si>
    <t>OC18-000081</t>
  </si>
  <si>
    <t>AC18-000096</t>
  </si>
  <si>
    <t>AFRAL00040</t>
  </si>
  <si>
    <t>ABRAZADERA LATON TUBO 40MM.</t>
  </si>
  <si>
    <t>OC18-000080</t>
  </si>
  <si>
    <t>AC18-000099</t>
  </si>
  <si>
    <t>9550 040</t>
  </si>
  <si>
    <t>AFRCEDBR01</t>
  </si>
  <si>
    <t>CINTA DEMARCACION AREAS BLANCO-ROJO 80MM</t>
  </si>
  <si>
    <t>OC18-000082</t>
  </si>
  <si>
    <t>AC18-000100</t>
  </si>
  <si>
    <t>0899 615 006</t>
  </si>
  <si>
    <t>ABSAAA4104</t>
  </si>
  <si>
    <t>BOMBA SIHI 4104NA LA 001 1A 4AN</t>
  </si>
  <si>
    <t>OC18-000083</t>
  </si>
  <si>
    <t>AC18-000101</t>
  </si>
  <si>
    <t>10156728</t>
  </si>
  <si>
    <t>AC18-000122</t>
  </si>
  <si>
    <t>OC18-000064</t>
  </si>
  <si>
    <t>AC18-000088</t>
  </si>
  <si>
    <t>OC18-000068</t>
  </si>
  <si>
    <t>AC18-000089</t>
  </si>
  <si>
    <t>ASOGAS00AP</t>
  </si>
  <si>
    <t>BOTELLA DE GAS ARGON PEQUEÑA</t>
  </si>
  <si>
    <t>SUMINISTROS DICA S.L.,VITALOX INDUSTRIAL, S.L.</t>
  </si>
  <si>
    <t>OC18-000069</t>
  </si>
  <si>
    <t>AC18-000090</t>
  </si>
  <si>
    <t>AEPIZHNB45</t>
  </si>
  <si>
    <t>ZAPATO DE SEGURIDAD NEGRO BAJO P/MONTADOR T.45</t>
  </si>
  <si>
    <t>OC18-000070</t>
  </si>
  <si>
    <t>AC18-000092</t>
  </si>
  <si>
    <t>AFIRNAA025</t>
  </si>
  <si>
    <t>FILTRO EN 'Y' DN25 PN25 ROSCA NPT</t>
  </si>
  <si>
    <t>OC18-000077</t>
  </si>
  <si>
    <t>AC18-000093</t>
  </si>
  <si>
    <t>1630290</t>
  </si>
  <si>
    <t>AFLS015085</t>
  </si>
  <si>
    <t>FLEXIBLE INOX. DN15 850MM NPT FIJO MACHO - BSP CONICO GIRATORIO HEMBRA CON MUELLE</t>
  </si>
  <si>
    <t>OC18-000071</t>
  </si>
  <si>
    <t>AC18-000094</t>
  </si>
  <si>
    <t>BA.AFLS015085/SR</t>
  </si>
  <si>
    <t>AFRARC1319</t>
  </si>
  <si>
    <t>ARANDELA DE Cu 13X19X2 GUFERO</t>
  </si>
  <si>
    <t>OC18-000079</t>
  </si>
  <si>
    <t>AC18-000095</t>
  </si>
  <si>
    <t>MANUFACTURES CUSELL</t>
  </si>
  <si>
    <t>OC18-000074</t>
  </si>
  <si>
    <t>AC18-000098</t>
  </si>
  <si>
    <t>AACMR3NB15</t>
  </si>
  <si>
    <t>MANGUITO REDUC. 3000LBS NPT DN20X15</t>
  </si>
  <si>
    <t>AACMMN3050</t>
  </si>
  <si>
    <t>MEDIO MANGUITO 3000LBS NPT DN50</t>
  </si>
  <si>
    <t>AACTI40005</t>
  </si>
  <si>
    <t>TUBO INOX. RECOCIDO EN ROLLO 4,00X0,50 MM. AISI-316L</t>
  </si>
  <si>
    <t>OC18-000067</t>
  </si>
  <si>
    <t>AC18-000109</t>
  </si>
  <si>
    <t>ASOVTIGI16</t>
  </si>
  <si>
    <t>VARILLA TIG INOX. 316L 1,6 MM.</t>
  </si>
  <si>
    <t>OC18-000066</t>
  </si>
  <si>
    <t>AC18-000111</t>
  </si>
  <si>
    <t>ASOPD00122</t>
  </si>
  <si>
    <t>PASTA DECAPANTE 122</t>
  </si>
  <si>
    <t>REINSOL S.L.,ALMACENES GENERALES R. ANDRADE, S.L.,SOLYMAN</t>
  </si>
  <si>
    <t>OC18-000073</t>
  </si>
  <si>
    <t>AC18-000119</t>
  </si>
  <si>
    <t>OC18-000075</t>
  </si>
  <si>
    <t>AC18-000144</t>
  </si>
  <si>
    <t>AC18-000176</t>
  </si>
  <si>
    <t>AVLMBR0008</t>
  </si>
  <si>
    <t>VALVULA BOLA MANUAL 2P NPT DN8 PTFE+GRAF F.B.CF8M/316/T 1000WOG</t>
  </si>
  <si>
    <t>OC17-001139</t>
  </si>
  <si>
    <t>AC17-001473</t>
  </si>
  <si>
    <t>010104304090336</t>
  </si>
  <si>
    <t>AVLMBR0015</t>
  </si>
  <si>
    <t>VALVULA BOLA MANUAL 2P NPT DN15 PTFE+GRAF F.B.CF8M/316/T 1000WOG</t>
  </si>
  <si>
    <t>1023625</t>
  </si>
  <si>
    <t>RK - 2006SC</t>
  </si>
  <si>
    <t>AVLMBR0020</t>
  </si>
  <si>
    <t>VALVULA BOLA MANUAL 2P NPT DN20 PTFE+GRAF F.B.CF8M/316/T 1000WOG</t>
  </si>
  <si>
    <t>ACEDPTDA01</t>
  </si>
  <si>
    <t>TRANSMISOR DE PRESION DIFERENCIAL DANFOSS RT260A</t>
  </si>
  <si>
    <t>OC17-001310</t>
  </si>
  <si>
    <t>AC17-001687</t>
  </si>
  <si>
    <t>017D002366</t>
  </si>
  <si>
    <t>APGBLSV3A1</t>
  </si>
  <si>
    <t>PURGADOR TLV SJ3FVX-14 DN25</t>
  </si>
  <si>
    <t>OC18-000003</t>
  </si>
  <si>
    <t>AC18-000003</t>
  </si>
  <si>
    <t>APGBLSJAA2</t>
  </si>
  <si>
    <t>PURGADOR TLV SJ3VX-14 DN20 BSPP</t>
  </si>
  <si>
    <t>OC18-000031</t>
  </si>
  <si>
    <t>AC18-000036</t>
  </si>
  <si>
    <t>OC18-000060</t>
  </si>
  <si>
    <t>AC18-000072</t>
  </si>
  <si>
    <t>AVLAMEAC32</t>
  </si>
  <si>
    <t>VALVULA ELECTRONEUMATICA ARI DN32 KVS REDUCIDO DN25-(10)</t>
  </si>
  <si>
    <t>OC18-000059</t>
  </si>
  <si>
    <t>AC18-000077</t>
  </si>
  <si>
    <t>ASOVTIGI12</t>
  </si>
  <si>
    <t>VARILLA TIG INOX. 316L 1,2 MM.</t>
  </si>
  <si>
    <t>VT31612</t>
  </si>
  <si>
    <t>OC18-000078</t>
  </si>
  <si>
    <t>AC18-000112</t>
  </si>
  <si>
    <t>AC18-000181</t>
  </si>
  <si>
    <t>AFLXZ75A16</t>
  </si>
  <si>
    <t>JUNTA TORICA AFLAS-75 16.00X2.50 PARA CONECTOR RAPIDO DE EDGE</t>
  </si>
  <si>
    <t>OC17-001324</t>
  </si>
  <si>
    <t>AC17-001712</t>
  </si>
  <si>
    <t>AFLXZ75A32</t>
  </si>
  <si>
    <t>JUNTA TORICA AFLAS-75 32.00X2.00 PARA CONECTOR RAPIDO DE EDGE</t>
  </si>
  <si>
    <t>AFLXZHAB50</t>
  </si>
  <si>
    <t>JUNTA TORICA AFLAS-75 40.87X3.53 PARA CONECTOR RAPIDO DE EDGE</t>
  </si>
  <si>
    <t>AFLXZHAA40</t>
  </si>
  <si>
    <t>JUNTA TORICA AFLAS-75 34.60X2.62 PARA CONECTOR RAPIDO DE EDGE</t>
  </si>
  <si>
    <t>OC18-000044</t>
  </si>
  <si>
    <t>AC18-000058</t>
  </si>
  <si>
    <t>OC18-000055</t>
  </si>
  <si>
    <t>AC18-000064</t>
  </si>
  <si>
    <t>AAC0000001</t>
  </si>
  <si>
    <t>MIRILLA DE NIVEL REFLEX TAMAÑO 8</t>
  </si>
  <si>
    <t>OC18-000054</t>
  </si>
  <si>
    <t>AC18-000065</t>
  </si>
  <si>
    <t>40187200010120</t>
  </si>
  <si>
    <t>AFRTBAA125</t>
  </si>
  <si>
    <t>TORNILLO DE BANCO DE TRABAJO 125MM.</t>
  </si>
  <si>
    <t>OC18-000053</t>
  </si>
  <si>
    <t>AC18-000123</t>
  </si>
  <si>
    <t>44829-0</t>
  </si>
  <si>
    <t>AFRARS0000</t>
  </si>
  <si>
    <t>ACEITE DE ROSCAR SINTETICO</t>
  </si>
  <si>
    <t>AC18-000066</t>
  </si>
  <si>
    <t>HERRERO BOSCH S.L.,SOLYMAN,METALCO S.A.,DISMAN SUMINISTROS INDUSTRIALES,WURTH ESPAÑA SA</t>
  </si>
  <si>
    <t>OC18-000052</t>
  </si>
  <si>
    <t>AC18-000067</t>
  </si>
  <si>
    <t>AFRRGCF100</t>
  </si>
  <si>
    <t>RUEDA GIRATORIA C/FRENO PP + INOX 100MM</t>
  </si>
  <si>
    <t>OC18-000051</t>
  </si>
  <si>
    <t>AC18-000068</t>
  </si>
  <si>
    <t>R.M801.100.2 - 17372</t>
  </si>
  <si>
    <t>AFRRGSF100</t>
  </si>
  <si>
    <t>RUEDA GIRATORIA PP + INOX 100MM</t>
  </si>
  <si>
    <t>R.M801.100.2 - 17368</t>
  </si>
  <si>
    <t>AFRECAA130</t>
  </si>
  <si>
    <t>ESCUADRA SIN TOPE DIN 875/I 200X130MM.</t>
  </si>
  <si>
    <t>OC18-000048</t>
  </si>
  <si>
    <t>AC18-000069</t>
  </si>
  <si>
    <t>0705 511 200</t>
  </si>
  <si>
    <t>AFRECAA165</t>
  </si>
  <si>
    <t>ESCUADRA SIN TOPE DIN 875/I 250X165MM.</t>
  </si>
  <si>
    <t>0705 511 250</t>
  </si>
  <si>
    <t>AFRECAB165</t>
  </si>
  <si>
    <t xml:space="preserve">ESCUADRA SIN TOPE DIN 875/II 250X165MM. </t>
  </si>
  <si>
    <t>0705 512 250</t>
  </si>
  <si>
    <t>ASOVTIG016</t>
  </si>
  <si>
    <t>VARILLA TIG TG2 ER70S-6 1,6 MM.</t>
  </si>
  <si>
    <t>OC18-000050</t>
  </si>
  <si>
    <t>AC18-000070</t>
  </si>
  <si>
    <t>ASOBHM1508</t>
  </si>
  <si>
    <t>BOBINA 15 KG. HILO MIG DE ACERO 0,8 MM. ER70S-6</t>
  </si>
  <si>
    <t>S060004</t>
  </si>
  <si>
    <t>ASOBHM1512</t>
  </si>
  <si>
    <t>BOBINA 15 KG. HILO MIG DE ACERO 1,2 MM. ER70S-6</t>
  </si>
  <si>
    <t>AELMM50112</t>
  </si>
  <si>
    <t>MARCADOR TRANSPARENTE TIPO GRAPA CEMBRE REF. 4001530</t>
  </si>
  <si>
    <t>OC18-000056</t>
  </si>
  <si>
    <t>AC18-000073</t>
  </si>
  <si>
    <t>CEMBRE PM-01 50112</t>
  </si>
  <si>
    <t>AFRDCA1154</t>
  </si>
  <si>
    <t>DISCO DE DESBASTE MILHOJAS 115MM. K40 (PLATO DE FIBRA)</t>
  </si>
  <si>
    <t>OC18-000058</t>
  </si>
  <si>
    <t>AC18-000084</t>
  </si>
  <si>
    <t>0666 111 540</t>
  </si>
  <si>
    <t>AFRLCP0010</t>
  </si>
  <si>
    <t>LLAVE PLANA CON CARRACA 10MM.</t>
  </si>
  <si>
    <t>0700 335 010</t>
  </si>
  <si>
    <t>AFRHEPCA02</t>
  </si>
  <si>
    <t>PELACABLES AUTOMATICO 0.5-1.5 MM.</t>
  </si>
  <si>
    <t>0703 212 180</t>
  </si>
  <si>
    <t>AC18-000121</t>
  </si>
  <si>
    <t>AFRDEAPL30</t>
  </si>
  <si>
    <t>DESTORNILLADOR AISLADO PLANO 3MM.</t>
  </si>
  <si>
    <t>0701 505 130</t>
  </si>
  <si>
    <t>AFRCR0001G</t>
  </si>
  <si>
    <t>CINTA AMERICANA REFORZADA GRIS 50MMX50M.</t>
  </si>
  <si>
    <t>00985 705 050</t>
  </si>
  <si>
    <t>AFRACPPAB0</t>
  </si>
  <si>
    <t>ALICATE DE PUNTA PLANA 160MM.</t>
  </si>
  <si>
    <t>0703 031 160</t>
  </si>
  <si>
    <t>OC18-000057</t>
  </si>
  <si>
    <t>AC18-000087</t>
  </si>
  <si>
    <t>AELSIKTPH4</t>
  </si>
  <si>
    <t>KTP400 ALTA TEMP AMB PANEL COLOR PN TACTIL TFT 4"</t>
  </si>
  <si>
    <t>OC17-001204</t>
  </si>
  <si>
    <t>AC17-001558</t>
  </si>
  <si>
    <t>6AG1123-2DB03-2AX0</t>
  </si>
  <si>
    <t>OC18-000008</t>
  </si>
  <si>
    <t>AC18-000013</t>
  </si>
  <si>
    <t>AISLAMIENTO ARMAFLEX AUTOADHESIVO 13MM</t>
  </si>
  <si>
    <t>m²</t>
  </si>
  <si>
    <t>OC18-000040</t>
  </si>
  <si>
    <t>AC18-000051</t>
  </si>
  <si>
    <t>PECOMARK, S.A.</t>
  </si>
  <si>
    <t>00241382</t>
  </si>
  <si>
    <t>OC18-000043</t>
  </si>
  <si>
    <t>AC18-000055</t>
  </si>
  <si>
    <t>OC18-000038</t>
  </si>
  <si>
    <t>AC18-000056</t>
  </si>
  <si>
    <t>AEPIGD5009</t>
  </si>
  <si>
    <t>GUANTE DIELECTRICO P/ELECTRICISTA T9</t>
  </si>
  <si>
    <t>OC18-000041</t>
  </si>
  <si>
    <t>AC18-000057</t>
  </si>
  <si>
    <t>HER45050594</t>
  </si>
  <si>
    <t>AELMMC590C</t>
  </si>
  <si>
    <t>MARCADOR AMARILLO LETRA C BOLSA DE 500 UDS</t>
  </si>
  <si>
    <t>836-590</t>
  </si>
  <si>
    <t>OC18-000046</t>
  </si>
  <si>
    <t>AC18-000168</t>
  </si>
  <si>
    <t>OC18-000042</t>
  </si>
  <si>
    <t>AC18-000053</t>
  </si>
  <si>
    <t>OC18-000033</t>
  </si>
  <si>
    <t>AC18-000038</t>
  </si>
  <si>
    <t>OC18-000032</t>
  </si>
  <si>
    <t>AC18-000040</t>
  </si>
  <si>
    <t>OC18-000034</t>
  </si>
  <si>
    <t>AC18-000041</t>
  </si>
  <si>
    <t>AC18-000075</t>
  </si>
  <si>
    <t>AC18-000078</t>
  </si>
  <si>
    <t>OC18-000004</t>
  </si>
  <si>
    <t>AC18-000004</t>
  </si>
  <si>
    <t>AFRTHT16A1</t>
  </si>
  <si>
    <t xml:space="preserve">TORNILLO HEXAGONAL M16x110 8.8 ZN DIN933 </t>
  </si>
  <si>
    <t>OC18-000012</t>
  </si>
  <si>
    <t>AC18-000082</t>
  </si>
  <si>
    <t>0057 16 110</t>
  </si>
  <si>
    <t>AC18-000014</t>
  </si>
  <si>
    <t>AACC3NA020</t>
  </si>
  <si>
    <t xml:space="preserve">ADAPTADOR COPA 3000LBS NPT MACHO DN20X25 HEMBRA </t>
  </si>
  <si>
    <t>OC18-000005</t>
  </si>
  <si>
    <t>AC18-000005</t>
  </si>
  <si>
    <t>OC18-000007</t>
  </si>
  <si>
    <t>AC18-000008</t>
  </si>
  <si>
    <t>AFRBP4536N</t>
  </si>
  <si>
    <t>BRIDA PLASTICO NEGRA 4.5X360</t>
  </si>
  <si>
    <t>OC18-000022</t>
  </si>
  <si>
    <t>AC18-000042</t>
  </si>
  <si>
    <t>0502 245 360</t>
  </si>
  <si>
    <t>AFRBE18WA0</t>
  </si>
  <si>
    <t>BATERIA 18W CON TETON</t>
  </si>
  <si>
    <t>AC18-000026</t>
  </si>
  <si>
    <t>9696 000 182</t>
  </si>
  <si>
    <t>AELC5E001F</t>
  </si>
  <si>
    <t>CABLE ETHERNET 1M APANTALLADO CAT.5e</t>
  </si>
  <si>
    <t>OC18-000024</t>
  </si>
  <si>
    <t>AC18-000028</t>
  </si>
  <si>
    <t>ELECTRONICA GIMENO,ELECTRONICA BURRIANA</t>
  </si>
  <si>
    <t>AELC5E002F</t>
  </si>
  <si>
    <t>CABLE ETHERNET 2M APANTALLADO CAT.5e</t>
  </si>
  <si>
    <t>AELC5E003F</t>
  </si>
  <si>
    <t xml:space="preserve">CABLE ETHERNET 3M APANTALLADO CAT.5e </t>
  </si>
  <si>
    <t>OC18-000025</t>
  </si>
  <si>
    <t>AC18-000029</t>
  </si>
  <si>
    <t>AELC05V05B</t>
  </si>
  <si>
    <t>CABLE FLEXIBLE H05V-K 0,5mm² BLANCO</t>
  </si>
  <si>
    <t>07000611</t>
  </si>
  <si>
    <t>OC18-000029</t>
  </si>
  <si>
    <t>AC18-000032</t>
  </si>
  <si>
    <t>AC18-000043</t>
  </si>
  <si>
    <t>AC18-000083</t>
  </si>
  <si>
    <t>AC18-000102</t>
  </si>
  <si>
    <t>AC18-000124</t>
  </si>
  <si>
    <t>AELBS25163</t>
  </si>
  <si>
    <t>BORNE PARA CONEXIÓN DE PANTALLA - SK 8 - REF. 3025163</t>
  </si>
  <si>
    <t>OMNIELECTRIC,VALEKTRA XXI,S.L.,DAC GRUPO - DISTRIBUCIONES ELECTRICAS, AUTOMATIZACION Y CONTROL, S.L.</t>
  </si>
  <si>
    <t>OC18-000023</t>
  </si>
  <si>
    <t>AC18-000033</t>
  </si>
  <si>
    <t>OC18-000030</t>
  </si>
  <si>
    <t>AC18-000035</t>
  </si>
  <si>
    <t>OC18-000026</t>
  </si>
  <si>
    <t>AC18-000037</t>
  </si>
  <si>
    <t>OC18-000027</t>
  </si>
  <si>
    <t>AC18-000050</t>
  </si>
  <si>
    <t>OC18-000028</t>
  </si>
  <si>
    <t>AC18-000074</t>
  </si>
  <si>
    <t>AC18-000076</t>
  </si>
  <si>
    <t>AC18-000134</t>
  </si>
  <si>
    <t>OC18-000014</t>
  </si>
  <si>
    <t>AC18-000016</t>
  </si>
  <si>
    <t>AEMAGA1904</t>
  </si>
  <si>
    <t>AGLOMERADO CRUDO 190x40CM. ANCHO 19MM.</t>
  </si>
  <si>
    <t>AEMAGA1606</t>
  </si>
  <si>
    <t>AGLOMERADO CRUDO 160x60CM. ANCHO 19MM.</t>
  </si>
  <si>
    <t>OC18-000015</t>
  </si>
  <si>
    <t>AC18-000017</t>
  </si>
  <si>
    <t>OC18-000018</t>
  </si>
  <si>
    <t>AC18-000018</t>
  </si>
  <si>
    <t>OC18-000017</t>
  </si>
  <si>
    <t>AC18-000019</t>
  </si>
  <si>
    <t>OC18-000019</t>
  </si>
  <si>
    <t>AC18-000021</t>
  </si>
  <si>
    <t>OC18-000020</t>
  </si>
  <si>
    <t>AC18-000022</t>
  </si>
  <si>
    <t>ASOMR06090</t>
  </si>
  <si>
    <t>MANDIL CUERO 60X90 REFORZADO</t>
  </si>
  <si>
    <t>OC18-000013</t>
  </si>
  <si>
    <t>AC18-000015</t>
  </si>
  <si>
    <t>MOD-10</t>
  </si>
  <si>
    <t>AFRTAA0012</t>
  </si>
  <si>
    <t>TUERCA HEXAGONAL ASTM 2H DIN 934 M12</t>
  </si>
  <si>
    <t>OC17-001244</t>
  </si>
  <si>
    <t>AC17-001614</t>
  </si>
  <si>
    <t>TORQBOLT</t>
  </si>
  <si>
    <t>LONESTAR FASTENERS EUROPE Ltd,HYDROBOLT,TORQBOLT</t>
  </si>
  <si>
    <t>AFRTB12035</t>
  </si>
  <si>
    <t>TORNILLO HEXAGONAL ASTM B7 DIN 933 M12x35</t>
  </si>
  <si>
    <t>LONESTAR FASTENERS EUROPE Ltd,TORQBOLT</t>
  </si>
  <si>
    <t>AFRTB12045</t>
  </si>
  <si>
    <t>TORNILLO HEXAGONAL ASTM B7 DIN 933 M12x45</t>
  </si>
  <si>
    <t>TORNILLERIA ORUESAGASTI, S.A,NUOVA BULLONERIA ITALIANA, S.R.L.,LONESTAR FASTENERS EUROPE Ltd,TORQBOLT</t>
  </si>
  <si>
    <t>AFRTB12050</t>
  </si>
  <si>
    <t>TORNILLO HEXAGONAL ASTM B7 DIN 933 M12x50</t>
  </si>
  <si>
    <t>NUOVA BULLONERIA ITALIANA, S.R.L.,TORNILLERIA ORUESAGASTI, S.A,LONESTAR FASTENERS EUROPE Ltd,HYDROBOLT,TORQBOLT</t>
  </si>
  <si>
    <t>AFRTB12055</t>
  </si>
  <si>
    <t xml:space="preserve">TORNILLO HEXAGONAL ASTM B7 DIN 933 M12x55 </t>
  </si>
  <si>
    <t>TORNILLERIA ORUESAGASTI, S.A,LONESTAR FASTENERS EUROPE Ltd,RECA,TORQBOLT</t>
  </si>
  <si>
    <t>AFRTB12060</t>
  </si>
  <si>
    <t>TORNILLO HEXAGONAL ASTM B7 DIN 933 M12x60</t>
  </si>
  <si>
    <t>NUOVA BULLONERIA ITALIANA, S.R.L.,LONESTAR FASTENERS EUROPE Ltd,TORNILLERIA ORUESAGASTI, S.A,TORQBOLT,HYDROBOLT</t>
  </si>
  <si>
    <t>AFRTB12075</t>
  </si>
  <si>
    <t>TORNILLO HEXAGONAL ASTM B7 DIN 933 M12x75</t>
  </si>
  <si>
    <t>AFRTA16060</t>
  </si>
  <si>
    <t>TORNILLO HEXAGONAL ASTM B7 DIN 931 M16x60</t>
  </si>
  <si>
    <t>LONESTAR FASTENERS EUROPE Ltd,TORNILLERIA ORUESAGASTI, S.A,TORQBOLT,HYDROBOLT</t>
  </si>
  <si>
    <t>AFRTA16070</t>
  </si>
  <si>
    <t>TORNILLO HEXAGONAL ASTM B7 DIN 931 M16x70</t>
  </si>
  <si>
    <t>NUOVA BULLONERIA ITALIANA, S.R.L.,LONESTAR FASTENERS EUROPE Ltd,TORQBOLT</t>
  </si>
  <si>
    <t>AFLADCD015</t>
  </si>
  <si>
    <t>ADAPTADOR COPA 3000LBS MACHO NPT DN15X15 HEMBRA BSPP, MARCADO BSPP</t>
  </si>
  <si>
    <t>OC17-001262</t>
  </si>
  <si>
    <t>AC18-000148</t>
  </si>
  <si>
    <t>OC18-000006</t>
  </si>
  <si>
    <t>AC18-000007</t>
  </si>
  <si>
    <t>APNSV5Q104</t>
  </si>
  <si>
    <t>BLOQUE DE 4 ELECTROVALVULAS ALTA TEMP. AMB. SMC</t>
  </si>
  <si>
    <t>OC17-001271</t>
  </si>
  <si>
    <t>AC17-001638</t>
  </si>
  <si>
    <t>VV5QZ1-Q6V002</t>
  </si>
  <si>
    <t>APNSV5Q112</t>
  </si>
  <si>
    <t>BLOQUE DE 12 ELECTROVALVULAS ALTA TEMP. AMB. SMC</t>
  </si>
  <si>
    <t>VV5QZ1-Q6V001</t>
  </si>
  <si>
    <t>AELCS0SLUI</t>
  </si>
  <si>
    <t>AMPLIFICADOR SEPARADOR GALVANICO MINI MCR-SL-U-I PHOENIX CONTACT</t>
  </si>
  <si>
    <t>OC17-001308</t>
  </si>
  <si>
    <t>AC17-001685</t>
  </si>
  <si>
    <t>2813525</t>
  </si>
  <si>
    <t>OC17-001281</t>
  </si>
  <si>
    <t>AC17-001659</t>
  </si>
  <si>
    <t>OC18-000001</t>
  </si>
  <si>
    <t>AC18-000001</t>
  </si>
  <si>
    <t>OC17-001328</t>
  </si>
  <si>
    <t>AC17-001715</t>
  </si>
  <si>
    <t>OC17-001325</t>
  </si>
  <si>
    <t>AC17-001713</t>
  </si>
  <si>
    <t>OC17-001329</t>
  </si>
  <si>
    <t>AC17-001716</t>
  </si>
  <si>
    <t>APNSS5V124</t>
  </si>
  <si>
    <t>BLOQUE DE 24 ELECTROVALVULAS SMC</t>
  </si>
  <si>
    <t>OC17-001327</t>
  </si>
  <si>
    <t>AC17-001717</t>
  </si>
  <si>
    <t>SS5V1-Q6U008</t>
  </si>
  <si>
    <t>OC17-001323</t>
  </si>
  <si>
    <t>AC18-000044</t>
  </si>
  <si>
    <t>AC17-001705</t>
  </si>
  <si>
    <t>OC17-001326</t>
  </si>
  <si>
    <t>AC17-001711</t>
  </si>
  <si>
    <t>AFRTHT1640</t>
  </si>
  <si>
    <t>TORNILLO HEXAGONAL M16x40 8.8 ZN DIN933</t>
  </si>
  <si>
    <t>OC17-001307</t>
  </si>
  <si>
    <t>AC17-001680</t>
  </si>
  <si>
    <t>AVLAMEAA50</t>
  </si>
  <si>
    <t>VALVULA ELECTRONEUMATICA ARI DN50</t>
  </si>
  <si>
    <t>OC17-001321</t>
  </si>
  <si>
    <t>AC17-001698</t>
  </si>
  <si>
    <t>OC17-001278</t>
  </si>
  <si>
    <t>AC17-001667</t>
  </si>
  <si>
    <t>AACRX08032</t>
  </si>
  <si>
    <t>REDUCCION EXCE. STD BW DN80X32</t>
  </si>
  <si>
    <t>OC17-001303</t>
  </si>
  <si>
    <t>AC17-001682</t>
  </si>
  <si>
    <t>AELCRC446P</t>
  </si>
  <si>
    <t>CABLE FLEXIBLE RC4V-K 4G 6mm² APANTALLADO</t>
  </si>
  <si>
    <t>OC17-001314</t>
  </si>
  <si>
    <t>AC17-001697</t>
  </si>
  <si>
    <t>AFLADCD025</t>
  </si>
  <si>
    <t>ADAPTADOR RECTO ASIENTO CONICO MACHO 1'' NPT - MACHO 1'' BSPT</t>
  </si>
  <si>
    <t>OC17-001315</t>
  </si>
  <si>
    <t>AC17-001710</t>
  </si>
  <si>
    <t>OC17-001312</t>
  </si>
  <si>
    <t>AC17-001691</t>
  </si>
  <si>
    <t>AELTEHE25G</t>
  </si>
  <si>
    <t>PUNTERA HUECA PREAISLADA GRIS PARA CABLE 2,5MM. CEMBRE PKE-2508</t>
  </si>
  <si>
    <t>6APKE2508</t>
  </si>
  <si>
    <t>OC17-001311</t>
  </si>
  <si>
    <t>AC17-001695</t>
  </si>
  <si>
    <t>OC17-001313</t>
  </si>
  <si>
    <t>AC17-001696</t>
  </si>
  <si>
    <t>AC17-001700</t>
  </si>
  <si>
    <t>AFLADCD020</t>
  </si>
  <si>
    <t xml:space="preserve">ADAPTADOR RECTO ASIENTO CONICO MACHO 3/4'' NPT - MACHO 3/4'' BSPT </t>
  </si>
  <si>
    <t>AC18-000046</t>
  </si>
  <si>
    <t>AC18-000047</t>
  </si>
  <si>
    <t>OC17-001309</t>
  </si>
  <si>
    <t>AC17-001686</t>
  </si>
  <si>
    <t>OC17-001273</t>
  </si>
  <si>
    <t>AC17-001644</t>
  </si>
  <si>
    <t>ACEDPTNAA1</t>
  </si>
  <si>
    <t>TRANSMISOR DE PRESION DIFERENCIAL SIEMENS (NIVEL) SITRANS P DSIII 6-600mbar CON DISPLAY</t>
  </si>
  <si>
    <t>OC17-001290</t>
  </si>
  <si>
    <t>AC17-001668</t>
  </si>
  <si>
    <t>S7MF44331EA221AB7B</t>
  </si>
  <si>
    <t>ACEDPTPAA2</t>
  </si>
  <si>
    <t>TRANSMISOR DE PRESION DIFERENCIAL SIEMENS SITRANS P DSIII 0,3-30bar 4-20mA CON DISPLAY - CALIBRADO 0..16 BAR</t>
  </si>
  <si>
    <t>S7MF44331HA221AB7B</t>
  </si>
  <si>
    <t>APIEABT720</t>
  </si>
  <si>
    <t>ESMALTE ALUMINIO ALTAS TEMPERATURAS BARALUM 720 4L</t>
  </si>
  <si>
    <t>OC17-001301</t>
  </si>
  <si>
    <t>AC17-001669</t>
  </si>
  <si>
    <t>OC17-001298</t>
  </si>
  <si>
    <t>AC17-001671</t>
  </si>
  <si>
    <t>OC17-001296</t>
  </si>
  <si>
    <t>AC17-001672</t>
  </si>
  <si>
    <t>AFIWAAA025</t>
  </si>
  <si>
    <t>FILTRO WAFER DN25</t>
  </si>
  <si>
    <t>OC17-001292</t>
  </si>
  <si>
    <t>AC17-001673</t>
  </si>
  <si>
    <t>AAPSUPN060</t>
  </si>
  <si>
    <t>PERFIL UPN 60</t>
  </si>
  <si>
    <t>OC17-001291</t>
  </si>
  <si>
    <t>AC17-001674</t>
  </si>
  <si>
    <t>1793-9</t>
  </si>
  <si>
    <t>AFRTE30030</t>
  </si>
  <si>
    <t>TUBO CUADRADO 30X3</t>
  </si>
  <si>
    <t>1385-4</t>
  </si>
  <si>
    <t>OC17-001304</t>
  </si>
  <si>
    <t>AC17-001676</t>
  </si>
  <si>
    <t>OC17-001305</t>
  </si>
  <si>
    <t>AC17-001677</t>
  </si>
  <si>
    <t>OC17-001306</t>
  </si>
  <si>
    <t>AC17-001679</t>
  </si>
  <si>
    <t>OC17-001295</t>
  </si>
  <si>
    <t>AC17-001684</t>
  </si>
  <si>
    <t>OC17-001299</t>
  </si>
  <si>
    <t>AC17-001692</t>
  </si>
  <si>
    <t>AACCPS0350</t>
  </si>
  <si>
    <t>CAP STD BW DN350 SIN PINTAR CHORREADO</t>
  </si>
  <si>
    <t>OC17-001294</t>
  </si>
  <si>
    <t>AC17-001693</t>
  </si>
  <si>
    <t>ALMESA,SAIDI,TUBASOL, S.A.,CUÑADO SA</t>
  </si>
  <si>
    <t>AACTSC0350</t>
  </si>
  <si>
    <t>TUBO STD DN350 ACERO SIN SOLDADURA CHORREADO</t>
  </si>
  <si>
    <t>CUÑADO SA,TUBASOL, S.A.,SAIDI,ALMESA</t>
  </si>
  <si>
    <t>OC17-001293</t>
  </si>
  <si>
    <t>AC17-001694</t>
  </si>
  <si>
    <t>AACTS00015</t>
  </si>
  <si>
    <t>TUBO STD DN15 ACERO SIN SOLDADURA</t>
  </si>
  <si>
    <t>97</t>
  </si>
  <si>
    <t>AC17-001699</t>
  </si>
  <si>
    <t>OC17-000857</t>
  </si>
  <si>
    <t>AC17-001182</t>
  </si>
  <si>
    <t>AC17-001629</t>
  </si>
  <si>
    <t>AVLAMRC032</t>
  </si>
  <si>
    <t>VALVULA MOTORIZADA RTK DN32 230VAC RAPIDA</t>
  </si>
  <si>
    <t>OC17-001286</t>
  </si>
  <si>
    <t>AC17-001660</t>
  </si>
  <si>
    <t>M521132RPN25_003</t>
  </si>
  <si>
    <t>OC17-001289</t>
  </si>
  <si>
    <t>AC17-001661</t>
  </si>
  <si>
    <t>OC17-001288</t>
  </si>
  <si>
    <t>AC17-001662</t>
  </si>
  <si>
    <t>OC17-001287</t>
  </si>
  <si>
    <t>AC17-001663</t>
  </si>
  <si>
    <t>OC17-001297</t>
  </si>
  <si>
    <t>AC17-001675</t>
  </si>
  <si>
    <t>AEPIZHO43N</t>
  </si>
  <si>
    <t>ZAPATO DE SEGURIDAD SPARCO E-1 T.43</t>
  </si>
  <si>
    <t>9245 410 043</t>
  </si>
  <si>
    <t>OC17-001270</t>
  </si>
  <si>
    <t>AC17-001637</t>
  </si>
  <si>
    <t>OC17-001280</t>
  </si>
  <si>
    <t>AC17-001658</t>
  </si>
  <si>
    <t>OC17-001285</t>
  </si>
  <si>
    <t>AC17-001664</t>
  </si>
  <si>
    <t>OC17-001282</t>
  </si>
  <si>
    <t>AC17-001665</t>
  </si>
  <si>
    <t>AC18-000125</t>
  </si>
  <si>
    <t>AC18-000680</t>
  </si>
  <si>
    <t>OC17-001214</t>
  </si>
  <si>
    <t>AC17-001565</t>
  </si>
  <si>
    <t>ABGCR1022B</t>
  </si>
  <si>
    <t>BOMBA GRUNDFOS CRN10-22 LOW NPSH</t>
  </si>
  <si>
    <t>OC17-001279</t>
  </si>
  <si>
    <t>AC17-001656</t>
  </si>
  <si>
    <t>99373158</t>
  </si>
  <si>
    <t>AC17-001701</t>
  </si>
  <si>
    <t>AFRCC00048</t>
  </si>
  <si>
    <t>CORONA DE CORTE 48MM. INOX</t>
  </si>
  <si>
    <t>AFRCC00054</t>
  </si>
  <si>
    <t>CORONA DE CORTE 54MM. INOX</t>
  </si>
  <si>
    <t>OC17-001200</t>
  </si>
  <si>
    <t>AC17-001555</t>
  </si>
  <si>
    <t>OC17-001275</t>
  </si>
  <si>
    <t>AC17-001646</t>
  </si>
  <si>
    <t>ACETT98848</t>
  </si>
  <si>
    <t>CONVERTIDOR DIGITAL T15-R PARA CARRIL PT100 TR40 REF.45798848</t>
  </si>
  <si>
    <t>OC17-001202</t>
  </si>
  <si>
    <t>AC17-001559</t>
  </si>
  <si>
    <t>45798848</t>
  </si>
  <si>
    <t>AACSTSA015</t>
  </si>
  <si>
    <t>TUBO SIFON (RECTO) PARA MANOMETRO 1/2"</t>
  </si>
  <si>
    <t>AC17-001651</t>
  </si>
  <si>
    <t>AFRBPS636B</t>
  </si>
  <si>
    <t>SOPORTE AUTOADHESIVO PARA BRIDA</t>
  </si>
  <si>
    <t>OC17-001276</t>
  </si>
  <si>
    <t>AC17-001666</t>
  </si>
  <si>
    <t>0502 636</t>
  </si>
  <si>
    <t>AFRNITA025</t>
  </si>
  <si>
    <t>NIVEL DE AGUA TORPEDO 25 CM.</t>
  </si>
  <si>
    <t>0705 400 025</t>
  </si>
  <si>
    <t>AFRCZCUA09</t>
  </si>
  <si>
    <t xml:space="preserve">CUTTER CON REFUERZO METALICO Y FRENO SEGURIDAD 9 MM. </t>
  </si>
  <si>
    <t>0710 410 090</t>
  </si>
  <si>
    <t>AFRCZCUA18</t>
  </si>
  <si>
    <t>CUTTER CON REFUERZO METALICO Y FRENO SEGURIDAD 18 MM.</t>
  </si>
  <si>
    <t>0710 410 180</t>
  </si>
  <si>
    <t>AC17-001647</t>
  </si>
  <si>
    <t>OC17-001277</t>
  </si>
  <si>
    <t>AC17-001648</t>
  </si>
  <si>
    <t>ASOBHM1510</t>
  </si>
  <si>
    <t>BOBINA 15 KG. HILO MIG DE ACERO 1,0 MM. ER70S-6</t>
  </si>
  <si>
    <t>S060003</t>
  </si>
  <si>
    <t>OC17-001192</t>
  </si>
  <si>
    <t>AC17-001536</t>
  </si>
  <si>
    <t>OC17-001203</t>
  </si>
  <si>
    <t>AC17-001544</t>
  </si>
  <si>
    <t>AFRCHAAB06</t>
  </si>
  <si>
    <t>CHAPA LAMINADA SA-516 GR60 12000X2500X6MM</t>
  </si>
  <si>
    <t>OC17-001247</t>
  </si>
  <si>
    <t>AC17-001605</t>
  </si>
  <si>
    <t>CASIDER - CATALANA DE SIDERURGICOS ESPECIALES, S.A.</t>
  </si>
  <si>
    <t>OC17-001170</t>
  </si>
  <si>
    <t>AC17-001498</t>
  </si>
  <si>
    <t>AELAB4M22F</t>
  </si>
  <si>
    <t>VARIADOR POWER FLEX 4M C/FILTRO EMC IN:380-480V 3PH OUT:18A 7,5kW 10HP 400HZ MODBUS IP20 ALLEN BRADLEY</t>
  </si>
  <si>
    <t>OC17-001239</t>
  </si>
  <si>
    <t>AC17-001594</t>
  </si>
  <si>
    <t>ROCKWELL 22F-D018N114</t>
  </si>
  <si>
    <t>OC17-001241</t>
  </si>
  <si>
    <t>AC17-001600</t>
  </si>
  <si>
    <t>HYDROBOLT</t>
  </si>
  <si>
    <t>OC17-001254</t>
  </si>
  <si>
    <t>AC17-001610</t>
  </si>
  <si>
    <t>OC17-001274</t>
  </si>
  <si>
    <t>AC17-001645</t>
  </si>
  <si>
    <t>OC17-001253</t>
  </si>
  <si>
    <t>AC17-001611</t>
  </si>
  <si>
    <t>OC17-001269</t>
  </si>
  <si>
    <t>AC17-001636</t>
  </si>
  <si>
    <t>APGZTFPSJX</t>
  </si>
  <si>
    <t>TAPON FILTRO PURGADOR SJ3/SJ5/SJ7</t>
  </si>
  <si>
    <t>5291054</t>
  </si>
  <si>
    <t>APGZJTFSJX</t>
  </si>
  <si>
    <t>JUNTA TAPON FILTRO PRINCIPAL U ORIFICIO PURGADOR SJ3/SJ5</t>
  </si>
  <si>
    <t>5120025</t>
  </si>
  <si>
    <t>APGZTX0SJX</t>
  </si>
  <si>
    <t>TAPON ELEMENTO X PURGADOR SJ3/SJ5/SJ6/SJ7</t>
  </si>
  <si>
    <t>5338436</t>
  </si>
  <si>
    <t>APGZJTAL21</t>
  </si>
  <si>
    <t>JUNTA TAPA ELEMENTOX PARA PURGADOR L21S</t>
  </si>
  <si>
    <t>5330083</t>
  </si>
  <si>
    <t>APGZFPL21S</t>
  </si>
  <si>
    <t>FILTRO PURGADOR L21S</t>
  </si>
  <si>
    <t>5050289</t>
  </si>
  <si>
    <t>APGZTFPL21</t>
  </si>
  <si>
    <t>TAPON FILTRO PURGADOR L21S</t>
  </si>
  <si>
    <t>5200448</t>
  </si>
  <si>
    <t>APGZJTL21S</t>
  </si>
  <si>
    <t>JUNTA TAPON FILTRO PARA PURGADOR L21S</t>
  </si>
  <si>
    <t>5053036</t>
  </si>
  <si>
    <t>OC17-001272</t>
  </si>
  <si>
    <t>AC17-001642</t>
  </si>
  <si>
    <t>OC17-001213</t>
  </si>
  <si>
    <t>AC17-001578</t>
  </si>
  <si>
    <t>ABGCR0507A</t>
  </si>
  <si>
    <t>BOMBA GRUNDFOS CR5-07</t>
  </si>
  <si>
    <t>OC17-001245</t>
  </si>
  <si>
    <t>AC17-001602</t>
  </si>
  <si>
    <t>Cod Prod 96516990</t>
  </si>
  <si>
    <t>ACETTHER01</t>
  </si>
  <si>
    <t>PT100 CON CONVERTIDOR INCORPORADO PARA AMBIENTE EN ARMARIO ELECTRICO</t>
  </si>
  <si>
    <t>OC17-001250</t>
  </si>
  <si>
    <t>AC17-001619</t>
  </si>
  <si>
    <t>OC17-001268</t>
  </si>
  <si>
    <t>AC17-001633</t>
  </si>
  <si>
    <t>OC17-001264</t>
  </si>
  <si>
    <t>AC17-001624</t>
  </si>
  <si>
    <t>AC17-001683</t>
  </si>
  <si>
    <t>AFRHEPA420</t>
  </si>
  <si>
    <t>PINZA AMPERIMETRICA (4-20 mA)</t>
  </si>
  <si>
    <t>OC17-001266</t>
  </si>
  <si>
    <t>AC17-001626</t>
  </si>
  <si>
    <t>DISMAN SUMINISTROS INDUSTRIALES,VALEKTRA XXI,S.L.,METALCO S.A.,FARNELL ELEMENT14</t>
  </si>
  <si>
    <t>OC17-001267</t>
  </si>
  <si>
    <t>AC17-001630</t>
  </si>
  <si>
    <t>AC17-001650</t>
  </si>
  <si>
    <t>AVLANS0B20</t>
  </si>
  <si>
    <t>VALVULA PASO INCLINADO 7010 BSP-G DN20 (3 MUELLES) N/C, CIERRA CONTRA</t>
  </si>
  <si>
    <t>OC17-001181</t>
  </si>
  <si>
    <t>AC17-001515</t>
  </si>
  <si>
    <t>OC17-001191</t>
  </si>
  <si>
    <t>AC17-001563</t>
  </si>
  <si>
    <t>OC17-001251</t>
  </si>
  <si>
    <t>AC17-001609</t>
  </si>
  <si>
    <t>AC18-000589</t>
  </si>
  <si>
    <t>AELTEGFM06</t>
  </si>
  <si>
    <t xml:space="preserve"> TERMINAL REDONDO PREAISLADO BORNA CEMBRE GF-M 6</t>
  </si>
  <si>
    <t>OC17-001255</t>
  </si>
  <si>
    <t>AC17-001616</t>
  </si>
  <si>
    <t>148736</t>
  </si>
  <si>
    <t>AFRASRX300</t>
  </si>
  <si>
    <t>ARECAL ROSTEX SPRAY AFLOJATODO 300ML.</t>
  </si>
  <si>
    <t>OC17-001261</t>
  </si>
  <si>
    <t>AC17-001617</t>
  </si>
  <si>
    <t>0896 011 300</t>
  </si>
  <si>
    <t>OC17-001257</t>
  </si>
  <si>
    <t>AC17-001652</t>
  </si>
  <si>
    <t>AC17-001621</t>
  </si>
  <si>
    <t>AFRHETC474</t>
  </si>
  <si>
    <t>TIJERA PARA CANALETAS DE CABLEADO PHOENIX CONTACT REF.1212474</t>
  </si>
  <si>
    <t>PHO1212474</t>
  </si>
  <si>
    <t>OC17-001260</t>
  </si>
  <si>
    <t>AC17-001632</t>
  </si>
  <si>
    <t>AELC07V15A</t>
  </si>
  <si>
    <t>CABLE FLEXIBLE H07V-K 1,5mm² AZUL</t>
  </si>
  <si>
    <t>OC17-001263</t>
  </si>
  <si>
    <t>AC17-001623</t>
  </si>
  <si>
    <t>CERVI, S.A.,DAC GRUPO - DISTRIBUCIONES ELECTRICAS, AUTOMATIZACION Y CONTROL, S.L.</t>
  </si>
  <si>
    <t>AAPS005851</t>
  </si>
  <si>
    <t>PERFIL PDS 5851 35X30X15</t>
  </si>
  <si>
    <t>OC17-001259</t>
  </si>
  <si>
    <t>AC18-000045</t>
  </si>
  <si>
    <t>AC17-001634</t>
  </si>
  <si>
    <t>AACCT3B032</t>
  </si>
  <si>
    <t>CODO 90º 3000LBS BSPT DN32</t>
  </si>
  <si>
    <t>OC17-001177</t>
  </si>
  <si>
    <t>AC17-001507</t>
  </si>
  <si>
    <t>OC17-001225</t>
  </si>
  <si>
    <t>AC17-001571</t>
  </si>
  <si>
    <t>SOLYCAL, SOLDADURA Y CALDERERIA VALENCIANA S.L.</t>
  </si>
  <si>
    <t>OC17-001246</t>
  </si>
  <si>
    <t>AC17-001604</t>
  </si>
  <si>
    <t>OC17-001252</t>
  </si>
  <si>
    <t>AC17-001612</t>
  </si>
  <si>
    <t>OC17-001249</t>
  </si>
  <si>
    <t>AC17-001613</t>
  </si>
  <si>
    <t>AC17-001622</t>
  </si>
  <si>
    <t>AELRIR3302</t>
  </si>
  <si>
    <t>REFRIGERADOR MURAL SK RTT 300W RITTAL REF.3302100</t>
  </si>
  <si>
    <t>OC17-001248</t>
  </si>
  <si>
    <t>AC17-001639</t>
  </si>
  <si>
    <t>3302100</t>
  </si>
  <si>
    <t>AELCJTP205</t>
  </si>
  <si>
    <t>CABLE COMPENSADO TIPO J (TERMOPAR)</t>
  </si>
  <si>
    <t>OC17-001220</t>
  </si>
  <si>
    <t>AC17-001572</t>
  </si>
  <si>
    <t>ELECTRONICA BURRIANA,OMNIELECTRIC,DAC GRUPO - DISTRIBUCIONES ELECTRICAS, AUTOMATIZACION Y CONTROL, S.L.,VALEKTRA XXI,S.L.</t>
  </si>
  <si>
    <t>OC17-001240</t>
  </si>
  <si>
    <t>AC17-001595</t>
  </si>
  <si>
    <t>AELELZAW41</t>
  </si>
  <si>
    <t>SOPORTE FIJACION MURAL ELDON REF. AW41</t>
  </si>
  <si>
    <t>OC17-001242</t>
  </si>
  <si>
    <t>AC17-001599</t>
  </si>
  <si>
    <t>ELDON AW41</t>
  </si>
  <si>
    <t>OC17-001233</t>
  </si>
  <si>
    <t>AC17-001588</t>
  </si>
  <si>
    <t>OC17-001235</t>
  </si>
  <si>
    <t>AC17-001589</t>
  </si>
  <si>
    <t>AMLB081012</t>
  </si>
  <si>
    <t>FAJIN (BOLSA BASURA) 85X105X125</t>
  </si>
  <si>
    <t>OC17-001237</t>
  </si>
  <si>
    <t>AC17-001590</t>
  </si>
  <si>
    <t>PP600001012</t>
  </si>
  <si>
    <t>OC17-001236</t>
  </si>
  <si>
    <t>AC17-001596</t>
  </si>
  <si>
    <t>APGZSJ3N02</t>
  </si>
  <si>
    <t>ORIFICIO Nº 2 CON JUNTA PURGADOR SJ3</t>
  </si>
  <si>
    <t>OC17-001238</t>
  </si>
  <si>
    <t>AC17-001620</t>
  </si>
  <si>
    <t>3002471</t>
  </si>
  <si>
    <t>APGZSJ6N02</t>
  </si>
  <si>
    <t>ORIFICIO Nº 2 CON JUNTA PURGADOR SJ6</t>
  </si>
  <si>
    <t>3002483</t>
  </si>
  <si>
    <t>AFRKID3002</t>
  </si>
  <si>
    <t>IDENTIFICADOR PARA GAVETA DE PLASTICO</t>
  </si>
  <si>
    <t>OC17-001208</t>
  </si>
  <si>
    <t>AC17-001551</t>
  </si>
  <si>
    <t>PLASTIPOL, S.A.</t>
  </si>
  <si>
    <t>OC17-001230</t>
  </si>
  <si>
    <t>AC17-001579</t>
  </si>
  <si>
    <t>ASOCVA2803</t>
  </si>
  <si>
    <t>CAPUCHA TIPO VISERA ABATIBLE P/SOLDAR</t>
  </si>
  <si>
    <t>OC17-001231</t>
  </si>
  <si>
    <t>AC17-001580</t>
  </si>
  <si>
    <t>2803</t>
  </si>
  <si>
    <t>OC17-001047</t>
  </si>
  <si>
    <t>AC17-001392</t>
  </si>
  <si>
    <t>AACBPL0015</t>
  </si>
  <si>
    <t>BRIDA PLANA EN1092-1_Tipo 01 PN-40 DN15 SIN BARNIZ</t>
  </si>
  <si>
    <t>7051999990001</t>
  </si>
  <si>
    <t>AC17-001512</t>
  </si>
  <si>
    <t>OC17-001218</t>
  </si>
  <si>
    <t>AC17-001566</t>
  </si>
  <si>
    <t>AC17-001606</t>
  </si>
  <si>
    <t>AFRHENCA01</t>
  </si>
  <si>
    <t>NAVAJA CORTACABLES CON ESCALA</t>
  </si>
  <si>
    <t>0695 400 360</t>
  </si>
  <si>
    <t>AC17-001592</t>
  </si>
  <si>
    <t>AELPERC010</t>
  </si>
  <si>
    <t>RACOR RREP IP67 PEMSA M16 DN10 - REF. 31012116</t>
  </si>
  <si>
    <t>OC17-001217</t>
  </si>
  <si>
    <t>AC17-001567</t>
  </si>
  <si>
    <t>31012116</t>
  </si>
  <si>
    <t>OC17-001222</t>
  </si>
  <si>
    <t>AC17-001568</t>
  </si>
  <si>
    <t>OC17-001221</t>
  </si>
  <si>
    <t>AC17-001569</t>
  </si>
  <si>
    <t>OC17-001224</t>
  </si>
  <si>
    <t>AC17-001570</t>
  </si>
  <si>
    <t>OC17-001227</t>
  </si>
  <si>
    <t>AC17-001574</t>
  </si>
  <si>
    <t>AVLAORAB40</t>
  </si>
  <si>
    <t>VALVULA REDUCTORA DE PRESION ARI 23701 PN25 DN40 4,5-10 BAR</t>
  </si>
  <si>
    <t>OC17-001229</t>
  </si>
  <si>
    <t>AC17-001575</t>
  </si>
  <si>
    <t>AVLAOSLK40</t>
  </si>
  <si>
    <t>VALVULA SEGURIDAD LESER DN 40x65 P.DISPARO:9 BARG</t>
  </si>
  <si>
    <t>OC17-001228</t>
  </si>
  <si>
    <t>AC17-001576</t>
  </si>
  <si>
    <t>OC17-001232</t>
  </si>
  <si>
    <t>AC17-001581</t>
  </si>
  <si>
    <t>AC17-001584</t>
  </si>
  <si>
    <t>AELBS44076</t>
  </si>
  <si>
    <t>BORNA DE CARRIL DE PASO UNIVERSAL CONEXION C PHOENIX CONTACT UT 2,5 - 3044076</t>
  </si>
  <si>
    <t>OC17-001212</t>
  </si>
  <si>
    <t>AC17-001561</t>
  </si>
  <si>
    <t>3044076</t>
  </si>
  <si>
    <t>AELBS44092</t>
  </si>
  <si>
    <t>BORNA DE TIERRA PARA CARRIL PHOENIX CONTACT UT 2,5-PE - 3044092</t>
  </si>
  <si>
    <t>3044092</t>
  </si>
  <si>
    <t>AC17-001564</t>
  </si>
  <si>
    <t>AELBS44160</t>
  </si>
  <si>
    <t>BORNA DE CARRIL DE PASO PHOENIX CONTACT UT 10 - 3044160</t>
  </si>
  <si>
    <t>3044160</t>
  </si>
  <si>
    <t>AELBS44173</t>
  </si>
  <si>
    <t>BORNA DE TIERRA PARA CARRIL PHOENIX CONTACT UT 10-PE - 3044173</t>
  </si>
  <si>
    <t>3044173</t>
  </si>
  <si>
    <t>AC17-001577</t>
  </si>
  <si>
    <t>AACCN3A008</t>
  </si>
  <si>
    <t>CODO 90º 3000LBS NPT M-H DN8</t>
  </si>
  <si>
    <t>OC17-001046</t>
  </si>
  <si>
    <t>AC17-001448</t>
  </si>
  <si>
    <t>CUÑADO SA,LAME S.r.l.,ALMESA,SAIDI,TUBASOL, S.A.</t>
  </si>
  <si>
    <t>AACMDN3008</t>
  </si>
  <si>
    <t>MACHON DOBLE 3000LBS NPT DN8</t>
  </si>
  <si>
    <t>20218300080000</t>
  </si>
  <si>
    <t>AC17-001400</t>
  </si>
  <si>
    <t>AC17-001516</t>
  </si>
  <si>
    <t>ALFXZHBA40</t>
  </si>
  <si>
    <t>JUNTA PLANA TEFLON Ø40MM. PARA CONECTOR RAPIDO HEMBRA DE EDGE</t>
  </si>
  <si>
    <t>OC17-001209</t>
  </si>
  <si>
    <t>AC17-001556</t>
  </si>
  <si>
    <t>AVLAMAA050</t>
  </si>
  <si>
    <t>OC17-001210</t>
  </si>
  <si>
    <t>AC17-001557</t>
  </si>
  <si>
    <t>OC17-001211</t>
  </si>
  <si>
    <t>AC17-001562</t>
  </si>
  <si>
    <t>AC17-001585</t>
  </si>
  <si>
    <t>AACJGK3830</t>
  </si>
  <si>
    <t>JUNTA GRAFITO KLINGER DN38X30MM.</t>
  </si>
  <si>
    <t>OC17-001194</t>
  </si>
  <si>
    <t>AC17-001528</t>
  </si>
  <si>
    <t>OC17-001207</t>
  </si>
  <si>
    <t>AC17-001550</t>
  </si>
  <si>
    <t>AVLMBRB008</t>
  </si>
  <si>
    <t>VALVULA BOLA ALFA 20T ROSC NPT 800LBS ALTA TEMP (PTFE+METAL CORE) C/PALANCA DN8</t>
  </si>
  <si>
    <t>OC17-001205</t>
  </si>
  <si>
    <t>AC18-000512</t>
  </si>
  <si>
    <t>AVLMBRB020</t>
  </si>
  <si>
    <t>VALVULA BOLA ALFA 20T ROSC NPT 800LBS ALTA TEMP (PTFE+METAL CORE) C/PALANCA DN20</t>
  </si>
  <si>
    <t>AVLMBRB025</t>
  </si>
  <si>
    <t>VALVULA BOLA ALFA 20T ROSC NPT 800LBS ALTA TEMP (PTFE+METAL CORE) C/PALANCA DN25</t>
  </si>
  <si>
    <t>AVLMBWA020</t>
  </si>
  <si>
    <t>VALVULA BOLA ALFA 10NF WAFER PN40 DN20 AGUJEROS ROSCADOS, CON PALANCA</t>
  </si>
  <si>
    <t>AC17-001547</t>
  </si>
  <si>
    <t>2230SF004</t>
  </si>
  <si>
    <t>ACETTZ2050</t>
  </si>
  <si>
    <t>DISCO WAFER PT100 DN20</t>
  </si>
  <si>
    <t>OC17-001180</t>
  </si>
  <si>
    <t>AC17-001514</t>
  </si>
  <si>
    <t>MECANIZADOS UNIT</t>
  </si>
  <si>
    <t>ADAPTADOR DN-20 1/4 GAS MATERIAL F-114</t>
  </si>
  <si>
    <t>OC17-001193</t>
  </si>
  <si>
    <t>AC17-001527</t>
  </si>
  <si>
    <t>OC17-001195</t>
  </si>
  <si>
    <t>AC17-001531</t>
  </si>
  <si>
    <t>ASOPM0200A</t>
  </si>
  <si>
    <t>PINZA MASA COCODRILO 200AMP</t>
  </si>
  <si>
    <t>661200</t>
  </si>
  <si>
    <t>APGBLSV5B1</t>
  </si>
  <si>
    <t>PURGADOR TLV SJ5FVX-9 DN25</t>
  </si>
  <si>
    <t>OC17-001197</t>
  </si>
  <si>
    <t>AC17-001532</t>
  </si>
  <si>
    <t>ABGZSMA001</t>
  </si>
  <si>
    <t>SELLO MECANICO PARA BOMBA GRUNDFOS CRN10-20 Y CRN15-9</t>
  </si>
  <si>
    <t>OC17-001196</t>
  </si>
  <si>
    <t>AC17-001533</t>
  </si>
  <si>
    <t>96511844</t>
  </si>
  <si>
    <t>AFRBRMAA08</t>
  </si>
  <si>
    <t>BROCA PARA MADERA Ø8MM.</t>
  </si>
  <si>
    <t>OC17-001199</t>
  </si>
  <si>
    <t>AC17-001540</t>
  </si>
  <si>
    <t>RECA,HERRERO BOSCH S.L.</t>
  </si>
  <si>
    <t>AFRBRMAA10</t>
  </si>
  <si>
    <t>BROCA PARA MADERA Ø10MM.</t>
  </si>
  <si>
    <t>OC17-001201</t>
  </si>
  <si>
    <t>AC17-001541</t>
  </si>
  <si>
    <t>ABLKSBA325</t>
  </si>
  <si>
    <t>BOMBA KSB EJE LIBRE MTC A 32/5A</t>
  </si>
  <si>
    <t>OC17-001198</t>
  </si>
  <si>
    <t>AC17-001538</t>
  </si>
  <si>
    <t>OC17-001173</t>
  </si>
  <si>
    <t>AC17-001508</t>
  </si>
  <si>
    <t>OC17-001184</t>
  </si>
  <si>
    <t>AC17-001522</t>
  </si>
  <si>
    <t>OC17-001183</t>
  </si>
  <si>
    <t>AC17-001523</t>
  </si>
  <si>
    <t>AACRCR2016</t>
  </si>
  <si>
    <t>REDUCCION ROSCADA LATON 20X16</t>
  </si>
  <si>
    <t>OC17-001185</t>
  </si>
  <si>
    <t>AC17-001535</t>
  </si>
  <si>
    <t>99859 852 016</t>
  </si>
  <si>
    <t>AC17-001591</t>
  </si>
  <si>
    <t>AFRDPSA180</t>
  </si>
  <si>
    <t>DISCO DE PULIR DE SISAL 180MM.</t>
  </si>
  <si>
    <t>AC17-001582</t>
  </si>
  <si>
    <t>9981 180 3</t>
  </si>
  <si>
    <t>AFRTMA0430</t>
  </si>
  <si>
    <t>TORNILLO ROSCA MADERA 4X30</t>
  </si>
  <si>
    <t>AFRMTWR18D</t>
  </si>
  <si>
    <t>TALADRO ATORNILLADOR HITACHI WR18DSHLWJ</t>
  </si>
  <si>
    <t>OC17-001188</t>
  </si>
  <si>
    <t>AC17-001537</t>
  </si>
  <si>
    <t>RECA,HERRERO BOSCH S.L.,DISMAN SUMINISTROS INDUSTRIALES</t>
  </si>
  <si>
    <t>OC17-001190</t>
  </si>
  <si>
    <t>AC17-001542</t>
  </si>
  <si>
    <t>AC17-001552</t>
  </si>
  <si>
    <t>AC17-001607</t>
  </si>
  <si>
    <t>OC17-001112</t>
  </si>
  <si>
    <t>AC17-001415</t>
  </si>
  <si>
    <t>AELCS9160A</t>
  </si>
  <si>
    <t>AISLADOR GALVANICO ATEX 1 CANAL P/ENTRADA ANALOG 4-20mA</t>
  </si>
  <si>
    <t>OC17-001165</t>
  </si>
  <si>
    <t>AC17-001489</t>
  </si>
  <si>
    <t>Stalh 214893</t>
  </si>
  <si>
    <t>AMLASPK22T</t>
  </si>
  <si>
    <t>BOLSA DE RECAMBIO PARA ASPIRADORA</t>
  </si>
  <si>
    <t>OC17-001182</t>
  </si>
  <si>
    <t>AC17-001517</t>
  </si>
  <si>
    <t>OC17-001187</t>
  </si>
  <si>
    <t>AC17-001539</t>
  </si>
  <si>
    <t>OC17-001161</t>
  </si>
  <si>
    <t>AC17-001481</t>
  </si>
  <si>
    <t>OC17-001163</t>
  </si>
  <si>
    <t>AC17-001483</t>
  </si>
  <si>
    <t>OC17-001179</t>
  </si>
  <si>
    <t>AC17-001513</t>
  </si>
  <si>
    <t>OC17-000975</t>
  </si>
  <si>
    <t>AC17-001225</t>
  </si>
  <si>
    <t>OC17-001176</t>
  </si>
  <si>
    <t>AC17-001505</t>
  </si>
  <si>
    <t>OC17-001178</t>
  </si>
  <si>
    <t>AC17-001509</t>
  </si>
  <si>
    <t>OC17-001049</t>
  </si>
  <si>
    <t>AC17-001319</t>
  </si>
  <si>
    <t>OC17-001169</t>
  </si>
  <si>
    <t>AC17-001494</t>
  </si>
  <si>
    <t>AC17-001495</t>
  </si>
  <si>
    <t>AEMAG08071</t>
  </si>
  <si>
    <t>AGLOMERADO CRUDO 80x71CM. ANCHO 19MM.</t>
  </si>
  <si>
    <t>OC17-001171</t>
  </si>
  <si>
    <t>AC17-001496</t>
  </si>
  <si>
    <t>OC17-001172</t>
  </si>
  <si>
    <t>AC17-001501</t>
  </si>
  <si>
    <t>OC17-001175</t>
  </si>
  <si>
    <t>AC17-001503</t>
  </si>
  <si>
    <t>ACMA050A01</t>
  </si>
  <si>
    <t>COMPENSADOR DILATACION MACOGA DN50 TIPO MFT</t>
  </si>
  <si>
    <t>OC17-001174</t>
  </si>
  <si>
    <t>AC17-001504</t>
  </si>
  <si>
    <t>AFRKC12080</t>
  </si>
  <si>
    <t>CERCO PARA PALE EUROPEO</t>
  </si>
  <si>
    <t>OC17-001164</t>
  </si>
  <si>
    <t>AC17-001487</t>
  </si>
  <si>
    <t>PALETS HIDALGO, S.L.</t>
  </si>
  <si>
    <t>AFRKP12080</t>
  </si>
  <si>
    <t xml:space="preserve">PALE ESTANDAR EUROPEO </t>
  </si>
  <si>
    <t>OC17-001167</t>
  </si>
  <si>
    <t>AC17-001511</t>
  </si>
  <si>
    <t>AC17-001490</t>
  </si>
  <si>
    <t>OC17-001149</t>
  </si>
  <si>
    <t>AC17-001465</t>
  </si>
  <si>
    <t>OC17-001162</t>
  </si>
  <si>
    <t>AC17-001484</t>
  </si>
  <si>
    <t>AFRCP00300</t>
  </si>
  <si>
    <t>CONSOLA DE PARED 27X18 300MM. ZN</t>
  </si>
  <si>
    <t>OC17-001155</t>
  </si>
  <si>
    <t>AC17-001492</t>
  </si>
  <si>
    <t>00859 118 300</t>
  </si>
  <si>
    <t>AC17-001548</t>
  </si>
  <si>
    <t>AC17-001534</t>
  </si>
  <si>
    <t>AFRARN0010</t>
  </si>
  <si>
    <t>ARANDELA DIN125 M10 10,5x20 H2</t>
  </si>
  <si>
    <t>AFREAB0608</t>
  </si>
  <si>
    <t>ESPARRAGO ALLEN 6X8 DIN913 INOX</t>
  </si>
  <si>
    <t>ASOPF05000</t>
  </si>
  <si>
    <t>FUNDENTE EN POLVO PARA SOLDADURA</t>
  </si>
  <si>
    <t>OC17-001158</t>
  </si>
  <si>
    <t>AC17-001493</t>
  </si>
  <si>
    <t>OC17-001156</t>
  </si>
  <si>
    <t>AC17-001497</t>
  </si>
  <si>
    <t>OC17-001154</t>
  </si>
  <si>
    <t>AC17-001502</t>
  </si>
  <si>
    <t>AC17-001631</t>
  </si>
  <si>
    <t>AFRARA0006</t>
  </si>
  <si>
    <t>ARANDELA ALA ANCHA DIN9021 M6 6X18</t>
  </si>
  <si>
    <t>0411 6 18</t>
  </si>
  <si>
    <t>AFRAN12100</t>
  </si>
  <si>
    <t>ANCLAJE M12X100</t>
  </si>
  <si>
    <t>OC17-001157</t>
  </si>
  <si>
    <t>AC17-001546</t>
  </si>
  <si>
    <t>17501</t>
  </si>
  <si>
    <t>OC17-001152</t>
  </si>
  <si>
    <t>AC17-001476</t>
  </si>
  <si>
    <t>OC17-001151</t>
  </si>
  <si>
    <t>AC17-001477</t>
  </si>
  <si>
    <t>OC17-001153</t>
  </si>
  <si>
    <t>AC17-001479</t>
  </si>
  <si>
    <t>OC17-001027</t>
  </si>
  <si>
    <t>AC17-001292</t>
  </si>
  <si>
    <t>OC17-001150</t>
  </si>
  <si>
    <t>AC17-001468</t>
  </si>
  <si>
    <t>OC17-000988</t>
  </si>
  <si>
    <t>AC17-001241</t>
  </si>
  <si>
    <t>OC17-001115</t>
  </si>
  <si>
    <t>AC17-001438</t>
  </si>
  <si>
    <t>AC17-001510</t>
  </si>
  <si>
    <t>AC18-000080</t>
  </si>
  <si>
    <t>AFRDET20A0</t>
  </si>
  <si>
    <t>DESTORNILLADOR TORX 20X275</t>
  </si>
  <si>
    <t>OC17-001147</t>
  </si>
  <si>
    <t>AC17-001463</t>
  </si>
  <si>
    <t>ANX20X275</t>
  </si>
  <si>
    <t>AFRLAK1009</t>
  </si>
  <si>
    <t>CONJUNTO LLAVES ALLEN 1.5-10.0 - 9PCS.</t>
  </si>
  <si>
    <t>83S.JP9AL</t>
  </si>
  <si>
    <t>AFRCEBVB50</t>
  </si>
  <si>
    <t>CINTA ADHESIVA DE VINILO BLANCO 50MMX33M</t>
  </si>
  <si>
    <t>OC17-001148</t>
  </si>
  <si>
    <t>AC17-001464</t>
  </si>
  <si>
    <t>DISMAN SUMINISTROS INDUSTRIALES,HERRERO BOSCH S.L.</t>
  </si>
  <si>
    <t>AFRCEBVA50</t>
  </si>
  <si>
    <t>CINTA ADHESIVA DE VINILO AMARILLO 50MMX33M</t>
  </si>
  <si>
    <t>AFRCEBVV50</t>
  </si>
  <si>
    <t>CINTA ADHESIVA DE VINILO VERDE 50MMX33M</t>
  </si>
  <si>
    <t>HER-10640767</t>
  </si>
  <si>
    <t>AFRCEBVR50</t>
  </si>
  <si>
    <t>CINTA ADHESIVA DE VINILO ROJO 50MMX33M</t>
  </si>
  <si>
    <t>JUNTA TORICA AFLAS-70 34.5X2.5 PARA CONECTOR RAPIDO DE EDGE</t>
  </si>
  <si>
    <t>OC17-000973</t>
  </si>
  <si>
    <t>AC17-001221</t>
  </si>
  <si>
    <t>JUNTA TORICA AFLAS-70 40.2X3.5 PARA CONECTOR RAPIDO DE EDGE</t>
  </si>
  <si>
    <t>AELPNSMCA1</t>
  </si>
  <si>
    <t>REGULADOR ELECTRO NEUMATICO REF. ITV2050-01F2BL</t>
  </si>
  <si>
    <t>OC17-001141</t>
  </si>
  <si>
    <t>AC17-001454</t>
  </si>
  <si>
    <t>ITV2050-01F2BL</t>
  </si>
  <si>
    <t>OC17-001142</t>
  </si>
  <si>
    <t>AC17-001456</t>
  </si>
  <si>
    <t>OC17-001144</t>
  </si>
  <si>
    <t>AC17-001458</t>
  </si>
  <si>
    <t>AVLMBRB015</t>
  </si>
  <si>
    <t>VALVULA BOLA ALFA 20T ROSC NPT 800LBS ALTA TEMP (PTFE+METAL CORE) C/PALANCA DN15</t>
  </si>
  <si>
    <t>OC17-001138</t>
  </si>
  <si>
    <t>AC17-001460</t>
  </si>
  <si>
    <t>OC17-001146</t>
  </si>
  <si>
    <t>AC17-001462</t>
  </si>
  <si>
    <t>OC17-001145</t>
  </si>
  <si>
    <t>AC17-001475</t>
  </si>
  <si>
    <t>AEPIOTPE04</t>
  </si>
  <si>
    <t>RECAMBIO PARA TAPONES DE PROTECCION CON DIADEMA ARTIFLEX</t>
  </si>
  <si>
    <t>0687 301 003</t>
  </si>
  <si>
    <t>AC17-001486</t>
  </si>
  <si>
    <t>OC17-001129</t>
  </si>
  <si>
    <t>AC17-001435</t>
  </si>
  <si>
    <t>OC17-001136</t>
  </si>
  <si>
    <t>AC17-001441</t>
  </si>
  <si>
    <t>OC17-001026</t>
  </si>
  <si>
    <t>AC17-001289</t>
  </si>
  <si>
    <t>ASOPVA3455</t>
  </si>
  <si>
    <t>CARETA TIPO VISERA ABATIBLE P/SOLDAR</t>
  </si>
  <si>
    <t>OC17-001121</t>
  </si>
  <si>
    <t>AC17-001420</t>
  </si>
  <si>
    <t>3060</t>
  </si>
  <si>
    <t>AMLTLB0025</t>
  </si>
  <si>
    <t>TRAPO PARA LIMPIEZA INDUSTRIAL</t>
  </si>
  <si>
    <t>OC17-001120</t>
  </si>
  <si>
    <t>AC17-001421</t>
  </si>
  <si>
    <t>MO215310600</t>
  </si>
  <si>
    <t>AFRCCZ1026</t>
  </si>
  <si>
    <t>FRESA DE CORTE PARA CHAFLANADORA CHP-12 REF. 1026</t>
  </si>
  <si>
    <t>OC17-001118</t>
  </si>
  <si>
    <t>AC17-001422</t>
  </si>
  <si>
    <t>CHP-12/1026</t>
  </si>
  <si>
    <t>OC17-001114</t>
  </si>
  <si>
    <t>AC17-001424</t>
  </si>
  <si>
    <t>OC17-001123</t>
  </si>
  <si>
    <t>AC17-001425</t>
  </si>
  <si>
    <t>OC17-001125</t>
  </si>
  <si>
    <t>AC17-001426</t>
  </si>
  <si>
    <t>OC17-001124</t>
  </si>
  <si>
    <t>AC17-001427</t>
  </si>
  <si>
    <t>OC17-001126</t>
  </si>
  <si>
    <t>AC17-001428</t>
  </si>
  <si>
    <t>OC17-001119</t>
  </si>
  <si>
    <t>AC17-001430</t>
  </si>
  <si>
    <t>OC17-001113</t>
  </si>
  <si>
    <t>AC17-001432</t>
  </si>
  <si>
    <t>AELSI04EA2</t>
  </si>
  <si>
    <t>SM 1231 MODULO 4 ENTRADAS ANALOGICAS S7-121X +/-10V, +/-5V, +/-2,5 V, 0-20 MA, 12 BITS + SIGNO</t>
  </si>
  <si>
    <t>6ES7231-4HD32-0XB0</t>
  </si>
  <si>
    <t>AFLC025100</t>
  </si>
  <si>
    <t>FLEXIBLE INOX. DN25 1000MM NPT FIJO MACHO - BSP CONICO GIRATORIO HEMBRA</t>
  </si>
  <si>
    <t>OC17-001127</t>
  </si>
  <si>
    <t>AC17-001433</t>
  </si>
  <si>
    <t>BA.AFLC025100</t>
  </si>
  <si>
    <t>AVLANRA040</t>
  </si>
  <si>
    <t>VALVULA NEUMATICA ARI DN40</t>
  </si>
  <si>
    <t>OC17-001128</t>
  </si>
  <si>
    <t>AC17-001434</t>
  </si>
  <si>
    <t>OC17-001117</t>
  </si>
  <si>
    <t>AC17-001471</t>
  </si>
  <si>
    <t>AC17-001436</t>
  </si>
  <si>
    <t>OC17-001137</t>
  </si>
  <si>
    <t>AC17-001440</t>
  </si>
  <si>
    <t>OC17-001135</t>
  </si>
  <si>
    <t>AC17-001442</t>
  </si>
  <si>
    <t>OC17-001134</t>
  </si>
  <si>
    <t>AC17-001443</t>
  </si>
  <si>
    <t>OC17-001131</t>
  </si>
  <si>
    <t>AC17-001446</t>
  </si>
  <si>
    <t>AC17-001447</t>
  </si>
  <si>
    <t>OC17-001132</t>
  </si>
  <si>
    <t>AC17-001452</t>
  </si>
  <si>
    <t>AELTETT05B</t>
  </si>
  <si>
    <t>PUNTERA HUECA TWIN (DOBLE) PREAISLADA BLANCO PARA 2 CABLES 0,5MM. CEMBRE PKT-508</t>
  </si>
  <si>
    <t>485027</t>
  </si>
  <si>
    <t>AELTETT10R</t>
  </si>
  <si>
    <t>PUNTERA HUECA TWIN (DOBLE) PREAISLADA ROJO PARA DOS CABLES 1MM. CEMBRE PKT-108</t>
  </si>
  <si>
    <t>CEMPKT-108</t>
  </si>
  <si>
    <t>AC17-001453</t>
  </si>
  <si>
    <t>AFRTD01060</t>
  </si>
  <si>
    <t>TORNILLO CARROCERO M10X60 CON TUERCA DIN603 ZN</t>
  </si>
  <si>
    <t>OC17-001116</t>
  </si>
  <si>
    <t>AC17-001457</t>
  </si>
  <si>
    <t>02231060</t>
  </si>
  <si>
    <t>AFRTD01080</t>
  </si>
  <si>
    <t>TORNILLO CARROCERO M10X80 CON TUERCA DIN603 ZN</t>
  </si>
  <si>
    <t>02231080</t>
  </si>
  <si>
    <t>AFRTCC1650</t>
  </si>
  <si>
    <t>TUERCA DISTANCIADORA CILINDRICA M16X50MM.</t>
  </si>
  <si>
    <t>AC17-001472</t>
  </si>
  <si>
    <t>90974 016 050</t>
  </si>
  <si>
    <t>AFRADSJAT1</t>
  </si>
  <si>
    <t>SELLADOR DE JUNTAS PARA ALTAS TEMPERATURAS</t>
  </si>
  <si>
    <t>0893 500 003</t>
  </si>
  <si>
    <t>AFRT000008</t>
  </si>
  <si>
    <t>TUERCA HEXAGONAL M8 8.8 ZN DIN934</t>
  </si>
  <si>
    <t>AC17-001459</t>
  </si>
  <si>
    <t>OC17-001133</t>
  </si>
  <si>
    <t>AC17-001469</t>
  </si>
  <si>
    <t>AC17-001480</t>
  </si>
  <si>
    <t>AC17-001554</t>
  </si>
  <si>
    <t>AC17-001530</t>
  </si>
  <si>
    <t>AC17-001649</t>
  </si>
  <si>
    <t>OC17-001111</t>
  </si>
  <si>
    <t>AC17-001412</t>
  </si>
  <si>
    <t>AC17-001521</t>
  </si>
  <si>
    <t>AELBJA0001</t>
  </si>
  <si>
    <t>AFRTD00850</t>
  </si>
  <si>
    <t>TORNILLO CARROCERO M8X50 CON TUERCA DIN603 ZN</t>
  </si>
  <si>
    <t>0223850</t>
  </si>
  <si>
    <t>AC17-001466</t>
  </si>
  <si>
    <t>OC17-001077</t>
  </si>
  <si>
    <t>AC17-001353</t>
  </si>
  <si>
    <t>AELSIA0XA0</t>
  </si>
  <si>
    <t>ACOPLADOR PN/PN X2 SIEMENS REF. 6ES7158-3AD01-0XA0</t>
  </si>
  <si>
    <t>OC17-001110</t>
  </si>
  <si>
    <t>AC17-001410</t>
  </si>
  <si>
    <t>6ES7158-3AD01-0XA0</t>
  </si>
  <si>
    <t>AVLAMEAA65</t>
  </si>
  <si>
    <t>VALVULA ELECTRONEUMATICA ARI DN65</t>
  </si>
  <si>
    <t>OC17-001082</t>
  </si>
  <si>
    <t>AC17-001358</t>
  </si>
  <si>
    <t>OC17-001093</t>
  </si>
  <si>
    <t>AC17-001381</t>
  </si>
  <si>
    <t>OC17-001105</t>
  </si>
  <si>
    <t>AC17-001401</t>
  </si>
  <si>
    <t>AFRACMC250</t>
  </si>
  <si>
    <t>ALICATE MULTI CIERRE 250-80MM.</t>
  </si>
  <si>
    <t>OC17-001107</t>
  </si>
  <si>
    <t>AC17-001403</t>
  </si>
  <si>
    <t>0703 992 000</t>
  </si>
  <si>
    <t>AFRACAB250</t>
  </si>
  <si>
    <t>ALICATE PARA ABRAZADERAS</t>
  </si>
  <si>
    <t>9703 040</t>
  </si>
  <si>
    <t>AFRMTWR16S</t>
  </si>
  <si>
    <t>TALADRO ATORNILLADOR HITACHI WR16SE</t>
  </si>
  <si>
    <t>AFRECAA135</t>
  </si>
  <si>
    <t>ESCUADRA INGLETADORA 135º CON ALA</t>
  </si>
  <si>
    <t>OC17-001108</t>
  </si>
  <si>
    <t>AC17-001418</t>
  </si>
  <si>
    <t>0705 542 200</t>
  </si>
  <si>
    <t>AFRIMCA200</t>
  </si>
  <si>
    <t>CALIBRE CON RODILLO 200MM.</t>
  </si>
  <si>
    <t>0705 710 200</t>
  </si>
  <si>
    <t>AC17-001404</t>
  </si>
  <si>
    <t>AFRILLMPL1</t>
  </si>
  <si>
    <t>LINTERNA PEQUEÑA DE MANO LED</t>
  </si>
  <si>
    <t>0981 101 030</t>
  </si>
  <si>
    <t>OC17-001106</t>
  </si>
  <si>
    <t>AC17-001405</t>
  </si>
  <si>
    <t>AVLANRC050</t>
  </si>
  <si>
    <t>VALVULA NEUMATICA ARI DN50 NC KVS REDUCIDO</t>
  </si>
  <si>
    <t>OC17-001109</t>
  </si>
  <si>
    <t>AC17-001408</t>
  </si>
  <si>
    <t>OC17-001103</t>
  </si>
  <si>
    <t>AC17-001396</t>
  </si>
  <si>
    <t>AIDEPAA002</t>
  </si>
  <si>
    <t>PLACA ALUMINIO CRUDO DIAM30X1MM.</t>
  </si>
  <si>
    <t>OC17-001104</t>
  </si>
  <si>
    <t>AC17-001399</t>
  </si>
  <si>
    <t>AC17-001449</t>
  </si>
  <si>
    <t>OC17-001102</t>
  </si>
  <si>
    <t>AC17-001395</t>
  </si>
  <si>
    <t>OC17-001095</t>
  </si>
  <si>
    <t>AC17-001383</t>
  </si>
  <si>
    <t>OC17-001096</t>
  </si>
  <si>
    <t>AC17-001385</t>
  </si>
  <si>
    <t>AFRTJZ4275</t>
  </si>
  <si>
    <t>BULON DE CARGA PARA TERRAJA 815-A REF. 44275</t>
  </si>
  <si>
    <t>OC17-001097</t>
  </si>
  <si>
    <t>AC17-001386</t>
  </si>
  <si>
    <t>AFRTJZ9832</t>
  </si>
  <si>
    <t>BULON SUJECCION CARRO PARA TERRAJA REF. 59832</t>
  </si>
  <si>
    <t>AFRTJZ1565</t>
  </si>
  <si>
    <t>MUELLE DE CARGA PARA TERRAJA 815-A REF. 11565</t>
  </si>
  <si>
    <t>AFRTJZ2205</t>
  </si>
  <si>
    <t>TORNILLOS FIJACION PLATO PARA TERRAJA 815-A REF. 32205</t>
  </si>
  <si>
    <t>AFRTJZ4715</t>
  </si>
  <si>
    <t>JUEGO DE DIENTES DE AGARRE PLATO DELANTERO RIDGID 535 REF. 44715</t>
  </si>
  <si>
    <t>OC17-001099</t>
  </si>
  <si>
    <t>AC17-001387</t>
  </si>
  <si>
    <t>OC17-001098</t>
  </si>
  <si>
    <t>AC17-001389</t>
  </si>
  <si>
    <t>OC17-000979</t>
  </si>
  <si>
    <t>AC17-001229</t>
  </si>
  <si>
    <t>APGBLSJ5A2</t>
  </si>
  <si>
    <t>PURGADOR TLV SJ5FNX-14 DN20</t>
  </si>
  <si>
    <t>OC17-001078</t>
  </si>
  <si>
    <t>AC17-001354</t>
  </si>
  <si>
    <t>NAA5602014</t>
  </si>
  <si>
    <t>APGBLSJ3A2</t>
  </si>
  <si>
    <t>PURGADOR TLV SJ3FNX-14 DN20</t>
  </si>
  <si>
    <t>NAA5502014</t>
  </si>
  <si>
    <t>AVLMASR015</t>
  </si>
  <si>
    <t>VALVULA DE AGUJA A105/316 3000LBS DN15 NPT</t>
  </si>
  <si>
    <t>OC17-001088</t>
  </si>
  <si>
    <t>AC17-001373</t>
  </si>
  <si>
    <t>10121116980037</t>
  </si>
  <si>
    <t>ABSAAA3604</t>
  </si>
  <si>
    <t>BOMBA SIHI CEHA 3604NA LL 501 1A 4TN</t>
  </si>
  <si>
    <t>OC17-001090</t>
  </si>
  <si>
    <t>AC17-001375</t>
  </si>
  <si>
    <t>OC17-001091</t>
  </si>
  <si>
    <t>AC17-001376</t>
  </si>
  <si>
    <t>OC17-001094</t>
  </si>
  <si>
    <t>AC17-001380</t>
  </si>
  <si>
    <t>AELUNV200A</t>
  </si>
  <si>
    <t>UNITRONICS V200-19-ET2 ETHERNET</t>
  </si>
  <si>
    <t>V200-19-ET2</t>
  </si>
  <si>
    <t>AELUN570A1</t>
  </si>
  <si>
    <t>UNITRONICS HMI7PLC V570-57-T20B-JN</t>
  </si>
  <si>
    <t>V570-57-T20B-JN</t>
  </si>
  <si>
    <t>OC17-001092</t>
  </si>
  <si>
    <t>AC17-001397</t>
  </si>
  <si>
    <t>AELTEGFU05</t>
  </si>
  <si>
    <t>TERMINAL HORQUILLA PREAISLADO PARA BORNA 5MM. CEMBRE GF-U 5</t>
  </si>
  <si>
    <t>AELTEGFU04</t>
  </si>
  <si>
    <t>TERMINAL HORQUILLA PREAISLADO PARA BORNA 4MM. CEMBRE GF-U 4</t>
  </si>
  <si>
    <t>AC17-001398</t>
  </si>
  <si>
    <t>AELTEGFM05</t>
  </si>
  <si>
    <t>TERMINAL REDONDO PREAISLADO BORNA CEMBRE GF-M 5</t>
  </si>
  <si>
    <t>CEMGF-M5</t>
  </si>
  <si>
    <t>AC17-001417</t>
  </si>
  <si>
    <t>OC17-001084</t>
  </si>
  <si>
    <t>AC17-001365</t>
  </si>
  <si>
    <t>AELTEKE506</t>
  </si>
  <si>
    <t>PUNTERA HUECA DESNUDA PARA CABLE DE 0,5MM. CEMBRE KE 506 ST</t>
  </si>
  <si>
    <t>OC17-001087</t>
  </si>
  <si>
    <t>AC17-001370</t>
  </si>
  <si>
    <t>CEM2802030</t>
  </si>
  <si>
    <t>AELSC6030G</t>
  </si>
  <si>
    <t>UNEX 60.30.77 MTS CANAL 60X30 GRIS</t>
  </si>
  <si>
    <t>12191</t>
  </si>
  <si>
    <t>OC17-001085</t>
  </si>
  <si>
    <t>AC17-001366</t>
  </si>
  <si>
    <t>AC17-001378</t>
  </si>
  <si>
    <t>ABKZJTA068</t>
  </si>
  <si>
    <t>JUEGO DE TACOS PARA ACOPLAMIENTO KSB32/5A - REF. 525644068</t>
  </si>
  <si>
    <t>OC17-001083</t>
  </si>
  <si>
    <t>AC17-001363</t>
  </si>
  <si>
    <t>525644068</t>
  </si>
  <si>
    <t>ASOFS10850</t>
  </si>
  <si>
    <t>FILTRO RECAMBIO PARA CARETA DE SOLDAR 108X50MM.</t>
  </si>
  <si>
    <t>OC17-001080</t>
  </si>
  <si>
    <t>AC17-001357</t>
  </si>
  <si>
    <t>AFRMRLT124</t>
  </si>
  <si>
    <t>LAPIZ FUSOR 124ºC THERMOMELT</t>
  </si>
  <si>
    <t>OC17-001079</t>
  </si>
  <si>
    <t>AC17-001374</t>
  </si>
  <si>
    <t>LUSARO MARKCOLOR</t>
  </si>
  <si>
    <t>AFRMRLT128</t>
  </si>
  <si>
    <t>LAPIZ FUSOR 128ºC THERMOMELT</t>
  </si>
  <si>
    <t>AFRMRLT135</t>
  </si>
  <si>
    <t>LAPIZ FUSOR 135ºC THERMOMELT</t>
  </si>
  <si>
    <t>AFRMRLT139</t>
  </si>
  <si>
    <t>LAPIZ FUSOR 139ºC THERMOMELT</t>
  </si>
  <si>
    <t>AFRMRLT144</t>
  </si>
  <si>
    <t>LAPIZ FUSOR 144ºC THERMOMELT</t>
  </si>
  <si>
    <t>AFRMRLT149</t>
  </si>
  <si>
    <t>LAPIZ FUSOR 149ºC THERMOMELT</t>
  </si>
  <si>
    <t>AVLANZHT15</t>
  </si>
  <si>
    <t>KIT PARA VALVULA 7010 HT DN15</t>
  </si>
  <si>
    <t>OC17-001013</t>
  </si>
  <si>
    <t>AC17-001272</t>
  </si>
  <si>
    <t>7010/015R102700---B-S----0</t>
  </si>
  <si>
    <t>AACCB45020</t>
  </si>
  <si>
    <t>CODO 45º STD RL BW DN20</t>
  </si>
  <si>
    <t>OC17-001074</t>
  </si>
  <si>
    <t>AC17-001344</t>
  </si>
  <si>
    <t>AELCYSL760</t>
  </si>
  <si>
    <t>CABLE YSLYJZ500 7GX6mm²</t>
  </si>
  <si>
    <t>OC17-001076</t>
  </si>
  <si>
    <t>AC17-001346</t>
  </si>
  <si>
    <t>AMAPHNB008</t>
  </si>
  <si>
    <t>MANOMETRO DE PRESION TOMA HORIZONTAL RANGO 25 BAR DN8 Ø63</t>
  </si>
  <si>
    <t>OC17-001075</t>
  </si>
  <si>
    <t>AC17-001347</t>
  </si>
  <si>
    <t>9022260 y 9092331</t>
  </si>
  <si>
    <t>AC17-001553</t>
  </si>
  <si>
    <t>AMAPVNB015</t>
  </si>
  <si>
    <t>MANOMETRO DE PRESION TOMA VERTICAL RANGO 4 BAR DN15 Ø100</t>
  </si>
  <si>
    <t>9022570</t>
  </si>
  <si>
    <t>OC17-001003</t>
  </si>
  <si>
    <t>AC17-001258</t>
  </si>
  <si>
    <t>AACTISU032</t>
  </si>
  <si>
    <t>TUBO INOX. STD SIN SOLDADURA DN32</t>
  </si>
  <si>
    <t>OC17-001041</t>
  </si>
  <si>
    <t>AC17-001304</t>
  </si>
  <si>
    <t>TUBASOL, S.A.</t>
  </si>
  <si>
    <t>TUBASOL, S.A.,CUÑADO SA</t>
  </si>
  <si>
    <t>AC17-001583</t>
  </si>
  <si>
    <t>ACEPT420D2</t>
  </si>
  <si>
    <t>TRANSMISOR DE PRESION WIKA 0-25bar 4-20mA A-10 ROSCA G1/2</t>
  </si>
  <si>
    <t>AC17-001407</t>
  </si>
  <si>
    <t>14037293</t>
  </si>
  <si>
    <t>OC17-001042</t>
  </si>
  <si>
    <t>AC17-001307</t>
  </si>
  <si>
    <t>AELABSDOB8</t>
  </si>
  <si>
    <t>MODULO COMPACTLOGIX 8 SALIDAS DIGITALES</t>
  </si>
  <si>
    <t>OC17-001022</t>
  </si>
  <si>
    <t>AC17-001285</t>
  </si>
  <si>
    <t>1769-OB8</t>
  </si>
  <si>
    <t>AVLANRA020</t>
  </si>
  <si>
    <t>VALVULA NEUMATICA ARI DN20</t>
  </si>
  <si>
    <t>OC17-001069</t>
  </si>
  <si>
    <t>AC17-001338</t>
  </si>
  <si>
    <t>AVLRRBA032</t>
  </si>
  <si>
    <t>VALVULA RETENCION ARI CHECKO 23003 CON BRIDAS PN25 DN32</t>
  </si>
  <si>
    <t>AC17-001362</t>
  </si>
  <si>
    <t>ARI CHECKO 23003 DN32</t>
  </si>
  <si>
    <t>AVLMBWC020</t>
  </si>
  <si>
    <t>VALVULA BOLA ALFA 10NF WAFER PN40 PTFE+METAL DN20 AGUJEROS ROSCADOS, CON PALANCA</t>
  </si>
  <si>
    <t>OC17-001070</t>
  </si>
  <si>
    <t>AC17-001339</t>
  </si>
  <si>
    <t>AVLMBWC025</t>
  </si>
  <si>
    <t>VALVULA BOLA ALFA 10NF WAFER PN40 PTFE+METAL DN25 AGUJEROS ROSCADOS, CON PALANCA</t>
  </si>
  <si>
    <t>AVLMBWC032</t>
  </si>
  <si>
    <t>VALVULA BOLA ALFA 10NF WAFER PN40 PTFE+METAL DN32 AGUJEROS ROSCADOS, CON PALANCA</t>
  </si>
  <si>
    <t>OC17-001068</t>
  </si>
  <si>
    <t>AC17-001340</t>
  </si>
  <si>
    <t>OC17-001071</t>
  </si>
  <si>
    <t>AC17-001341</t>
  </si>
  <si>
    <t>OC17-001044</t>
  </si>
  <si>
    <t>AC17-001314</t>
  </si>
  <si>
    <t>AFRHSCU019</t>
  </si>
  <si>
    <t>HOJA CUTTER DE PUNTA CAJA 10 UDS.</t>
  </si>
  <si>
    <t>0710 406 019</t>
  </si>
  <si>
    <t>OC17-001054</t>
  </si>
  <si>
    <t>AC17-001316</t>
  </si>
  <si>
    <t>OC17-001048</t>
  </si>
  <si>
    <t>AC17-001318</t>
  </si>
  <si>
    <t>OC17-001055</t>
  </si>
  <si>
    <t>AC17-001321</t>
  </si>
  <si>
    <t>AFIWAAA032</t>
  </si>
  <si>
    <t>FILTRO WAFER DN32</t>
  </si>
  <si>
    <t>OC17-001057</t>
  </si>
  <si>
    <t>AC17-001323</t>
  </si>
  <si>
    <t>OC17-001045</t>
  </si>
  <si>
    <t>AC17-001326</t>
  </si>
  <si>
    <t>OC17-001056</t>
  </si>
  <si>
    <t>AC17-001327</t>
  </si>
  <si>
    <t>OC17-001060</t>
  </si>
  <si>
    <t>AC17-001328</t>
  </si>
  <si>
    <t>OC17-001061</t>
  </si>
  <si>
    <t>AC17-001331</t>
  </si>
  <si>
    <t>OC17-001064</t>
  </si>
  <si>
    <t>AC17-001332</t>
  </si>
  <si>
    <t>OC17-001065</t>
  </si>
  <si>
    <t>AC17-001333</t>
  </si>
  <si>
    <t>ASOCFPCA50</t>
  </si>
  <si>
    <t>CUBREFILTRO POLICARBONATO 108X50MM.</t>
  </si>
  <si>
    <t>OC17-001059</t>
  </si>
  <si>
    <t>AC17-001334</t>
  </si>
  <si>
    <t>AFRTHT16A2</t>
  </si>
  <si>
    <t>TORNILLO HEXAGONAL M16x120 8.8 ZN DIN933</t>
  </si>
  <si>
    <t>OC17-001053</t>
  </si>
  <si>
    <t>AC17-001335</t>
  </si>
  <si>
    <t>AFRTHT1020</t>
  </si>
  <si>
    <t>TORNILLO HEXAGONAL M10x20 8.8 ZN DIN933</t>
  </si>
  <si>
    <t>OC17-001066</t>
  </si>
  <si>
    <t>AC17-001336</t>
  </si>
  <si>
    <t>AELIG0L24R</t>
  </si>
  <si>
    <t>PILOTO SONORO +LUM. INT. ROJO 24V REF:Z60L24R</t>
  </si>
  <si>
    <t>AC17-001359</t>
  </si>
  <si>
    <t>Z60L24R</t>
  </si>
  <si>
    <t>AC17-001343</t>
  </si>
  <si>
    <t>AC17-001351</t>
  </si>
  <si>
    <t>AELPICS03P</t>
  </si>
  <si>
    <t>CONMUTADOR SELECTOR ROTATIVO 3 POSICIONES LOVATO LPCS130</t>
  </si>
  <si>
    <t>OC17-001067</t>
  </si>
  <si>
    <t>AC17-001355</t>
  </si>
  <si>
    <t>LPCS130 LOVATO</t>
  </si>
  <si>
    <t>AC17-001377</t>
  </si>
  <si>
    <t>AELBS44089</t>
  </si>
  <si>
    <t>BORNA DE CARRIL DE PASO PHOENIX CONTACT UT 2,5 BU - 3044089</t>
  </si>
  <si>
    <t>AC17-001379</t>
  </si>
  <si>
    <t>3044089</t>
  </si>
  <si>
    <t>AC17-001361</t>
  </si>
  <si>
    <t>OC17-001058</t>
  </si>
  <si>
    <t>AC17-001325</t>
  </si>
  <si>
    <t>ASOC108050</t>
  </si>
  <si>
    <t>CRISTAL TRANSPARENTE PARA CARETA DE SOLDAR 108X50MM.</t>
  </si>
  <si>
    <t>SOLYMAN,REINSOL S.L.</t>
  </si>
  <si>
    <t>AVLAORSB20</t>
  </si>
  <si>
    <t>VALVULA REDUCTORA DE PRESION BRV2S 1,4 - 4,0 BAR DN20 (MUELLE VERDE)</t>
  </si>
  <si>
    <t>OC17-001043</t>
  </si>
  <si>
    <t>AC17-001369</t>
  </si>
  <si>
    <t>0458400</t>
  </si>
  <si>
    <t>APGBLSJ3B2</t>
  </si>
  <si>
    <t>PURGADOR TLV SJ3FNX-9 DN20</t>
  </si>
  <si>
    <t>OC17-001018</t>
  </si>
  <si>
    <t>AC17-001278</t>
  </si>
  <si>
    <t>NAA5402009</t>
  </si>
  <si>
    <t>APGTSNB025</t>
  </si>
  <si>
    <t>PURGADOR TERMOSTATICO TLV LEXF3N-TZ BRIDAS DN25</t>
  </si>
  <si>
    <t>AELCN1RJ45</t>
  </si>
  <si>
    <t>CONECTOR RJ45 CAT5 CON FUNDA</t>
  </si>
  <si>
    <t>OC17-001032</t>
  </si>
  <si>
    <t>AC17-001301</t>
  </si>
  <si>
    <t>OMNIELECTRIC,VALEKTRA XXI,S.L.,ELECTRONICA BURRIANA</t>
  </si>
  <si>
    <t>AMAPHNA015</t>
  </si>
  <si>
    <t>MANOMETRO DE PRESION TOMA HORIZONTAL RANGO 25 BAR DN15 Ø100 DORSAL EXCENTRICO</t>
  </si>
  <si>
    <t>OC17-001034</t>
  </si>
  <si>
    <t>AC17-001302</t>
  </si>
  <si>
    <t>9023356</t>
  </si>
  <si>
    <t>OC17-001037</t>
  </si>
  <si>
    <t>AC17-001305</t>
  </si>
  <si>
    <t>OC17-001036</t>
  </si>
  <si>
    <t>AC17-001306</t>
  </si>
  <si>
    <t>OC17-001039</t>
  </si>
  <si>
    <t>AC17-001311</t>
  </si>
  <si>
    <t>AC17-001348</t>
  </si>
  <si>
    <t>AC17-001350</t>
  </si>
  <si>
    <t>OC17-000959</t>
  </si>
  <si>
    <t>AC17-001201</t>
  </si>
  <si>
    <t>AFLJ015026</t>
  </si>
  <si>
    <t>LATIGUILLO CON MUELLE INTERIOR PARA SIFON FLEXIBLE L=250MM DN15</t>
  </si>
  <si>
    <t>OC17-001030</t>
  </si>
  <si>
    <t>AC17-001299</t>
  </si>
  <si>
    <t>AFLJZ15026</t>
  </si>
  <si>
    <t>CONO DE SUCCION PARA SIFON FLEXIBLE</t>
  </si>
  <si>
    <t>AVLZCAB025</t>
  </si>
  <si>
    <t>CUERPO DE VALVULA RTK MV5211 DN25</t>
  </si>
  <si>
    <t>OC17-001031</t>
  </si>
  <si>
    <t>AC17-001300</t>
  </si>
  <si>
    <t>5211-25_001</t>
  </si>
  <si>
    <t>OC17-001038</t>
  </si>
  <si>
    <t>AC17-001310</t>
  </si>
  <si>
    <t>AC17-001371</t>
  </si>
  <si>
    <t>OC17-000926</t>
  </si>
  <si>
    <t>AC17-001170</t>
  </si>
  <si>
    <t>OC17-000918</t>
  </si>
  <si>
    <t>AC17-001173</t>
  </si>
  <si>
    <t>OC17-001023</t>
  </si>
  <si>
    <t>AC17-001286</t>
  </si>
  <si>
    <t>OC17-001024</t>
  </si>
  <si>
    <t>AC17-001287</t>
  </si>
  <si>
    <t>APGTSBB020</t>
  </si>
  <si>
    <t>PURGADOR ARI CONA-B 45601.R32.1 BRIDAS DN20 CON FILTRO Y RETENCION INTEGRADOS</t>
  </si>
  <si>
    <t>OC17-001028</t>
  </si>
  <si>
    <t>AC17-001290</t>
  </si>
  <si>
    <t>ABGCR1022A</t>
  </si>
  <si>
    <t>BOMBA GRUNDFOS CRN10-22</t>
  </si>
  <si>
    <t>OC17-000909</t>
  </si>
  <si>
    <t>AC17-001177</t>
  </si>
  <si>
    <t>99336545</t>
  </si>
  <si>
    <t>OC17-001019</t>
  </si>
  <si>
    <t>AC17-001280</t>
  </si>
  <si>
    <t>ASOPVAN365</t>
  </si>
  <si>
    <t>CARETA TIPO VISERA ABATIBLE P/SOLDAR PROTASHELL</t>
  </si>
  <si>
    <t>OC17-001020</t>
  </si>
  <si>
    <t>AC17-001281</t>
  </si>
  <si>
    <t>OC17-001021</t>
  </si>
  <si>
    <t>AC17-001282</t>
  </si>
  <si>
    <t>UCEPT420A2</t>
  </si>
  <si>
    <t>TRANSMISOR DE PRESION WIKA 0-250psi 4-20mA A-10 ROSCA 1/2 NPT</t>
  </si>
  <si>
    <t>OC17-000896</t>
  </si>
  <si>
    <t>AC17-001180</t>
  </si>
  <si>
    <t>45809353</t>
  </si>
  <si>
    <t>VALVULA DE SEGURIDAD ARI 25942 DN20/25 15-20BAR, PRESION DISPARO: 18BAR</t>
  </si>
  <si>
    <t>OC17-000957</t>
  </si>
  <si>
    <t>AC17-001214</t>
  </si>
  <si>
    <t>AFLADCJ008</t>
  </si>
  <si>
    <t>ADAPTADOR RECTO ASIENTO CONICO MACHO BSP 1/4" - HEMBRA 1/4" BSP</t>
  </si>
  <si>
    <t>OC17-001014</t>
  </si>
  <si>
    <t>AC17-001274</t>
  </si>
  <si>
    <t>OC17-001016</t>
  </si>
  <si>
    <t>AC17-001276</t>
  </si>
  <si>
    <t>AELMMC764T</t>
  </si>
  <si>
    <t>MARCADOR AMARILLO LETRA T BOLSA DE 500 UDS</t>
  </si>
  <si>
    <t>836-764</t>
  </si>
  <si>
    <t>OC17-001017</t>
  </si>
  <si>
    <t>AC17-001277</t>
  </si>
  <si>
    <t>AC17-001297</t>
  </si>
  <si>
    <t>OC17-001010</t>
  </si>
  <si>
    <t>AC17-001265</t>
  </si>
  <si>
    <t>AELMMC691M</t>
  </si>
  <si>
    <t>MARCADOR AMARILLO LETRA M BOLSA DE 500 UDS</t>
  </si>
  <si>
    <t>836-691</t>
  </si>
  <si>
    <t>AELMMC708N</t>
  </si>
  <si>
    <t>MARCADOR AMARILLO LETRA N BOLSA DE 500 UDS</t>
  </si>
  <si>
    <t>836-708</t>
  </si>
  <si>
    <t>ABKZ140650</t>
  </si>
  <si>
    <t>JUEGO DE RODAMIENTO KSB - REF. 42140650</t>
  </si>
  <si>
    <t>OC17-001012</t>
  </si>
  <si>
    <t>AC17-001291</t>
  </si>
  <si>
    <t>42140650 - 520.1</t>
  </si>
  <si>
    <t>ABKZ023001</t>
  </si>
  <si>
    <t>RODETE BOMBA KSB - REF. 42135557</t>
  </si>
  <si>
    <t>42135557</t>
  </si>
  <si>
    <t>ACEPT420C1</t>
  </si>
  <si>
    <t>TRANSMISOR DE PRESION WIKA 0-25bar 4-20mA IS-3 ROSCA G1/2 ATEX</t>
  </si>
  <si>
    <t>OC17-000901</t>
  </si>
  <si>
    <t>AC17-001178</t>
  </si>
  <si>
    <t>45800622</t>
  </si>
  <si>
    <t>OC17-000995</t>
  </si>
  <si>
    <t>AC17-001248</t>
  </si>
  <si>
    <t>AEPICA2B0L</t>
  </si>
  <si>
    <t>CHALECO AMARILLO 2 BANDAS SERIGRAFIADO BAVIERA TALLA L</t>
  </si>
  <si>
    <t>OC17-000999</t>
  </si>
  <si>
    <t>AC17-001251</t>
  </si>
  <si>
    <t>62694-5</t>
  </si>
  <si>
    <t>AEPICA2B01</t>
  </si>
  <si>
    <t>CHALECO AMARILLO 2 BANDAS SERIGRAFIADO BAVIERA TALLA XL</t>
  </si>
  <si>
    <t>18670-0</t>
  </si>
  <si>
    <t>OC17-000997</t>
  </si>
  <si>
    <t>AC17-001252</t>
  </si>
  <si>
    <t>ASOTCGL007</t>
  </si>
  <si>
    <t>TOBERA CERAMICA GAS LENS Nº 7 WP17/18/26</t>
  </si>
  <si>
    <t>OC17-000996</t>
  </si>
  <si>
    <t>AC17-001253</t>
  </si>
  <si>
    <t>54N15</t>
  </si>
  <si>
    <t>ASOTCT0005</t>
  </si>
  <si>
    <t>TOBERA CERAMICA ESTANDAR Nº 5</t>
  </si>
  <si>
    <t>10N49</t>
  </si>
  <si>
    <t>ASOETL0024</t>
  </si>
  <si>
    <t>ELECTRODO TUNGSTENO LILA 2,4 MM.</t>
  </si>
  <si>
    <t>PWM24150</t>
  </si>
  <si>
    <t>ASOETD0032</t>
  </si>
  <si>
    <t xml:space="preserve">ELECTRODO TUNGSTENO DORADO (1,5% LANTANO) 3,2 MM. </t>
  </si>
  <si>
    <t>PWLG3215</t>
  </si>
  <si>
    <t>ASOTCS250A</t>
  </si>
  <si>
    <t>TOBERA SUPER CONICA SB250A</t>
  </si>
  <si>
    <t>B2509</t>
  </si>
  <si>
    <t>OC17-001000</t>
  </si>
  <si>
    <t>AC17-001255</t>
  </si>
  <si>
    <t>OC17-001001</t>
  </si>
  <si>
    <t>AC17-001257</t>
  </si>
  <si>
    <t>AACTX00008</t>
  </si>
  <si>
    <t>TUBO XS DN8 ACERO SIN SOLDADURA</t>
  </si>
  <si>
    <t>AC17-001313</t>
  </si>
  <si>
    <t>OC17-001007</t>
  </si>
  <si>
    <t>AC17-001259</t>
  </si>
  <si>
    <t>OC17-001006</t>
  </si>
  <si>
    <t>AC17-001260</t>
  </si>
  <si>
    <t>OC17-000998</t>
  </si>
  <si>
    <t>AC17-001261</t>
  </si>
  <si>
    <t>AFRCR0001N</t>
  </si>
  <si>
    <t>CINTA AMERICANA REFORZADA NEGRA 50MMX50M.</t>
  </si>
  <si>
    <t>00985 705 150</t>
  </si>
  <si>
    <t>AEPIOTPE02</t>
  </si>
  <si>
    <t>TAPONES PROTECTORES OIDO POLIMERO ELAST. REUSABLES C/DIADEMA</t>
  </si>
  <si>
    <t>HERRERO BOSCH S.L.,METALCO S.A.,RECA</t>
  </si>
  <si>
    <t>AFRCATF12M</t>
  </si>
  <si>
    <t>ROLLO CINTA TEFLON 12 X 0,075</t>
  </si>
  <si>
    <t>AC17-001298</t>
  </si>
  <si>
    <t>RECA,METALCO S.A.</t>
  </si>
  <si>
    <t>AFRRM20260</t>
  </si>
  <si>
    <t>RUEDA GOMA MACIZA NUCLEO ACERO 260MM</t>
  </si>
  <si>
    <t>OC17-001009</t>
  </si>
  <si>
    <t>AC17-001262</t>
  </si>
  <si>
    <t>AFRRGPG100</t>
  </si>
  <si>
    <t>RUEDA GIRATORIA GOMA GRIS 100MM</t>
  </si>
  <si>
    <t>HER-42060210</t>
  </si>
  <si>
    <t>ABKZ513408</t>
  </si>
  <si>
    <t>RETEN ANILLO JUNTA KSB</t>
  </si>
  <si>
    <t>OC17-001011</t>
  </si>
  <si>
    <t>AC17-001266</t>
  </si>
  <si>
    <t>513408</t>
  </si>
  <si>
    <t>ABKZ502997</t>
  </si>
  <si>
    <t>RETEN KSB 45X62X8</t>
  </si>
  <si>
    <t>502997</t>
  </si>
  <si>
    <t>ABRJT00002</t>
  </si>
  <si>
    <t>JUNTA TORICA KSB 145,72X2,62 - 306236</t>
  </si>
  <si>
    <t>306236</t>
  </si>
  <si>
    <t>OC17-001002</t>
  </si>
  <si>
    <t>AC17-001267</t>
  </si>
  <si>
    <t>ABKZ099201</t>
  </si>
  <si>
    <t>CONJUNTO 673 COJINETE KSB - REF. 42140673</t>
  </si>
  <si>
    <t>42140673</t>
  </si>
  <si>
    <t>ABKZ009202</t>
  </si>
  <si>
    <t>TUERCA RANURADA PARA EJE KSB - REF. 300768</t>
  </si>
  <si>
    <t>00300768</t>
  </si>
  <si>
    <t>ABKZ000931</t>
  </si>
  <si>
    <t>ARANDELA ALMENADA KSB - REF. 00300736</t>
  </si>
  <si>
    <t>00300736</t>
  </si>
  <si>
    <t>AELC3G05AP</t>
  </si>
  <si>
    <t>CABLE SILICONA SIHF-CY 3Gx0,5 APANTALLADO</t>
  </si>
  <si>
    <t>OC17-000992</t>
  </si>
  <si>
    <t>AC17-001345</t>
  </si>
  <si>
    <t>AELCVVK610</t>
  </si>
  <si>
    <t>CABLE FLEXIBLE VVK500V 6X1mm²</t>
  </si>
  <si>
    <t>AC17-001244</t>
  </si>
  <si>
    <t>AELCVVK210</t>
  </si>
  <si>
    <t>CABLE FLEXIBLE VVK500V 2X1mm²</t>
  </si>
  <si>
    <t>AELCYSL315</t>
  </si>
  <si>
    <t>CABLE YSLYJZ500 3GX1,5mm²</t>
  </si>
  <si>
    <t>AC17-001263</t>
  </si>
  <si>
    <t>AC17-001268</t>
  </si>
  <si>
    <t>OC17-000993</t>
  </si>
  <si>
    <t>AC17-001245</t>
  </si>
  <si>
    <t>LONESTAR FASTENERS EUROPE Ltd</t>
  </si>
  <si>
    <t>ASOMAM0202</t>
  </si>
  <si>
    <t>MAMPARA PARA SOLDADOR 2X2M</t>
  </si>
  <si>
    <t>OC17-000970</t>
  </si>
  <si>
    <t>AC17-001216</t>
  </si>
  <si>
    <t>AVLZBSPA32</t>
  </si>
  <si>
    <t>KIT DE JUNTAS PARA STARLINE 3 VIAS DN32</t>
  </si>
  <si>
    <t>AC17-001227</t>
  </si>
  <si>
    <t>OC17-000985</t>
  </si>
  <si>
    <t>AC17-001238</t>
  </si>
  <si>
    <t>AEPIZHNA46</t>
  </si>
  <si>
    <t>ZAPATO DE SEGURIDAD NEGRO P/SOLDADOR T.46</t>
  </si>
  <si>
    <t>OC17-000987</t>
  </si>
  <si>
    <t>AC17-001239</t>
  </si>
  <si>
    <t>SECISA - SOCIEDAD ESPAÑOLA DE CONFECCION INDUSTRIAL</t>
  </si>
  <si>
    <t>AEPIZHNA41</t>
  </si>
  <si>
    <t>ZAPATO DE SEGURIDAD NEGRO P/SOLDADOR T.41</t>
  </si>
  <si>
    <t>AMAPVNE015</t>
  </si>
  <si>
    <t>MANOMETRO DE PRESION TOMA VERTICAL RANGO 60 BAR DN15 Ø100MM.</t>
  </si>
  <si>
    <t>OC17-000989</t>
  </si>
  <si>
    <t>AC17-001242</t>
  </si>
  <si>
    <t>9020900</t>
  </si>
  <si>
    <t>AELUNEXL10</t>
  </si>
  <si>
    <t>UNITRONICS, CABLE DE EXPANSION DE 1M PARA IO-AI8</t>
  </si>
  <si>
    <t>OC17-000990</t>
  </si>
  <si>
    <t>AC17-001243</t>
  </si>
  <si>
    <t>OC17-000994</t>
  </si>
  <si>
    <t>AC17-001246</t>
  </si>
  <si>
    <t>ASIJ2B0001</t>
  </si>
  <si>
    <t>JUEGO DE 2 BISAGRAS PARA VALLAS DE SEGURIDAD AQD</t>
  </si>
  <si>
    <t>OC17-000986</t>
  </si>
  <si>
    <t>AC17-001256</t>
  </si>
  <si>
    <t>AQD INDUSTRIAL SAFETY</t>
  </si>
  <si>
    <t>AC0004</t>
  </si>
  <si>
    <t>ASIVAB0700</t>
  </si>
  <si>
    <t>VALLA SEGURIDAD 700X1500MM, REJILLA 22X100MM, MARCO 20X20, RAL 1021</t>
  </si>
  <si>
    <t>R070150</t>
  </si>
  <si>
    <t>ASIVAB0800</t>
  </si>
  <si>
    <t>VALLA SEGURIDAD 800X1500MM, REJILLA 22X100MM, MARCO 20X20, RAL 1021</t>
  </si>
  <si>
    <t>R080150</t>
  </si>
  <si>
    <t>ASIVAB1000</t>
  </si>
  <si>
    <t>VALLA SEGURIDAD 1000X1500MM, REJILLA 22X100MM, MARCO 20X20, RAL 1021</t>
  </si>
  <si>
    <t>R100150</t>
  </si>
  <si>
    <t>OC17-000965</t>
  </si>
  <si>
    <t>AC17-001206</t>
  </si>
  <si>
    <t>OC17-000980</t>
  </si>
  <si>
    <t>AC17-001230</t>
  </si>
  <si>
    <t>AEMCA12125</t>
  </si>
  <si>
    <t>CAJA DE CARTON 120X120X50</t>
  </si>
  <si>
    <t>OC17-000981</t>
  </si>
  <si>
    <t>AC17-001231</t>
  </si>
  <si>
    <t>CHUST HERMANOS, S.L.</t>
  </si>
  <si>
    <t>AEMSE12125</t>
  </si>
  <si>
    <t>SEPARADOR PARA CAJA DE 120X120X50</t>
  </si>
  <si>
    <t>AFRKGA3002</t>
  </si>
  <si>
    <t>GAVETA APILABLE DE PLASTICO PARA RACK</t>
  </si>
  <si>
    <t>OC17-000982</t>
  </si>
  <si>
    <t>AC17-001232</t>
  </si>
  <si>
    <t>RECA,PLASTIPOL, S.A.</t>
  </si>
  <si>
    <t>APGZJTSJ50</t>
  </si>
  <si>
    <t>JUNTA TAPA PURGADOR SJ5</t>
  </si>
  <si>
    <t>OC17-000983</t>
  </si>
  <si>
    <t>AC17-001234</t>
  </si>
  <si>
    <t>5290246</t>
  </si>
  <si>
    <t>APGZJTSJ60</t>
  </si>
  <si>
    <t>JUNTA TAPA PURGADOR SJ6</t>
  </si>
  <si>
    <t>5380498</t>
  </si>
  <si>
    <t>APGZSJ5N14</t>
  </si>
  <si>
    <t>ORIFICIO Nº 14 CON JUNTA PURGADOR SJ5</t>
  </si>
  <si>
    <t>OC17-000984</t>
  </si>
  <si>
    <t>AC17-001235</t>
  </si>
  <si>
    <t>3002480</t>
  </si>
  <si>
    <t>APGZBPTSJ6</t>
  </si>
  <si>
    <t>BOYA PURGADOR TLV SJ6</t>
  </si>
  <si>
    <t>3004378</t>
  </si>
  <si>
    <t>APGZTOAA01</t>
  </si>
  <si>
    <t>TAPON ORIFICIO PURGADOR J3S</t>
  </si>
  <si>
    <t>5290459</t>
  </si>
  <si>
    <t>APGZTOAB01</t>
  </si>
  <si>
    <t>TAPON ORIFICIO PURGADOR J5S/SJ3/SJ5</t>
  </si>
  <si>
    <t>5121352</t>
  </si>
  <si>
    <t>APGZKJL21S</t>
  </si>
  <si>
    <t>KIT DE JUNTAS PARA PURGADOR L21S (PIEZAS Nº 10 Y Nº 5)</t>
  </si>
  <si>
    <t>APGZJTFSJ6</t>
  </si>
  <si>
    <t>JUNTA TAPON FILTRO PRINCIPAL U ORIFICIO PURGADOR SJ6/SJ7</t>
  </si>
  <si>
    <t>5180542</t>
  </si>
  <si>
    <t>OC17-000797</t>
  </si>
  <si>
    <t>AC17-001187</t>
  </si>
  <si>
    <t>OC17-000974</t>
  </si>
  <si>
    <t>AC17-001223</t>
  </si>
  <si>
    <t>OC17-000798</t>
  </si>
  <si>
    <t>AC17-001236</t>
  </si>
  <si>
    <t>OC17-000906</t>
  </si>
  <si>
    <t>AC17-001113</t>
  </si>
  <si>
    <t>AIDEETTZ01</t>
  </si>
  <si>
    <t>ROLLO ETIQUETA TRANSFERENCIA TERMICA 40X30 (76X148) 2500 UDS.</t>
  </si>
  <si>
    <t>OC17-000972</t>
  </si>
  <si>
    <t>AC17-001217</t>
  </si>
  <si>
    <t>COMPTEC, S.L.</t>
  </si>
  <si>
    <t>1119075 + 9000009</t>
  </si>
  <si>
    <t>AIDERTTZ01</t>
  </si>
  <si>
    <t>ROLLO RIBBON CINTA ZEBRA WAX 2300 NEGRA (64X74) PARA ZEBRA GK420T</t>
  </si>
  <si>
    <t>6548126</t>
  </si>
  <si>
    <t>OC17-000969</t>
  </si>
  <si>
    <t>AC17-001218</t>
  </si>
  <si>
    <t>AELUNUS156</t>
  </si>
  <si>
    <t>UNITRONICS UNISTREAM HMI 15.6" TACTIL COLOR Ref: USP-156-B10</t>
  </si>
  <si>
    <t>OC17-000976</t>
  </si>
  <si>
    <t>AC17-001226</t>
  </si>
  <si>
    <t>USP-156-B10</t>
  </si>
  <si>
    <t>AELUNPLC10</t>
  </si>
  <si>
    <t>PLC UNITRONICS UNISTREAM USC-P-B10</t>
  </si>
  <si>
    <t>USC-P-B10</t>
  </si>
  <si>
    <t>AELC5E002U</t>
  </si>
  <si>
    <t>CABLE ETHERNET 2M CAT.5E</t>
  </si>
  <si>
    <t>OC17-000978</t>
  </si>
  <si>
    <t>AC17-001228</t>
  </si>
  <si>
    <t>ELECTRONICA BURRIANA,CONTAVAL</t>
  </si>
  <si>
    <t>AC17-001270</t>
  </si>
  <si>
    <t>OC17-000930</t>
  </si>
  <si>
    <t>AC17-001167</t>
  </si>
  <si>
    <t>AACTP3C008</t>
  </si>
  <si>
    <t>TAPON MACHO 3000LBS BSPP DN8</t>
  </si>
  <si>
    <t>OC17-000799</t>
  </si>
  <si>
    <t>AC17-001195</t>
  </si>
  <si>
    <t>AAPSP10015</t>
  </si>
  <si>
    <t>PLETINA 100X15</t>
  </si>
  <si>
    <t>OC17-000968</t>
  </si>
  <si>
    <t>AC17-001219</t>
  </si>
  <si>
    <t>5694</t>
  </si>
  <si>
    <t>OC17-000967</t>
  </si>
  <si>
    <t>AC17-001212</t>
  </si>
  <si>
    <t>APGBLSJ5E1</t>
  </si>
  <si>
    <t>PURGADOR TLV SJ5FNX-22 DN25</t>
  </si>
  <si>
    <t>OC17-000925</t>
  </si>
  <si>
    <t>AC17-001171</t>
  </si>
  <si>
    <t>APGBLSJ6E4</t>
  </si>
  <si>
    <t>PURGADOR TLV SJ6FNX-22 DN40</t>
  </si>
  <si>
    <t>AVLAORAC20</t>
  </si>
  <si>
    <t>VALVULA REDUCTORA DE PRESION ARI 23701 PN25 DN20 8-16 BAR</t>
  </si>
  <si>
    <t>AC17-001198</t>
  </si>
  <si>
    <t>OC17-000966</t>
  </si>
  <si>
    <t>AC17-001207</t>
  </si>
  <si>
    <t>AC17-001222</t>
  </si>
  <si>
    <t>APNATRRM66</t>
  </si>
  <si>
    <t>ADAPTADOR NEUMATICO RAPIDO RECTO TUBO 6MM. A TUBO 6MM.</t>
  </si>
  <si>
    <t>KQB2H06-00</t>
  </si>
  <si>
    <t>OC17-000963</t>
  </si>
  <si>
    <t>AC17-001204</t>
  </si>
  <si>
    <t>APNFLAAA13</t>
  </si>
  <si>
    <t>FUNDA DE LATON DE TUBOS SMC TJ-0604 AFORO 1,3MM.</t>
  </si>
  <si>
    <t>AC17-001233</t>
  </si>
  <si>
    <t>TJ-0604-X149-1.3</t>
  </si>
  <si>
    <t>OC17-000958</t>
  </si>
  <si>
    <t>AC17-001199</t>
  </si>
  <si>
    <t>AFLG020180</t>
  </si>
  <si>
    <t>FLEXIBLE INOX. DN20 1800MM NPT FIJO MACHO - BRIDA LOCA (VALONA FINA)</t>
  </si>
  <si>
    <t>OC17-000960</t>
  </si>
  <si>
    <t>AC17-001200</t>
  </si>
  <si>
    <t>BA.AFLG020180</t>
  </si>
  <si>
    <t>AELGWA9006</t>
  </si>
  <si>
    <t>ANYBUS X-GATEWAY 9006 - MODBUS TCP CLIENT - ETHERNET/IP ADAPTER</t>
  </si>
  <si>
    <t>OC17-000961</t>
  </si>
  <si>
    <t>AC17-001202</t>
  </si>
  <si>
    <t>AB9006</t>
  </si>
  <si>
    <t>UVLAHAA025</t>
  </si>
  <si>
    <t>VALVULA PASO INCLINADO 7010 AI1.4408 ASME NPT DN25 HT (1 MUELLE), N/C, CIERRA CONTRA</t>
  </si>
  <si>
    <t>OC17-000962</t>
  </si>
  <si>
    <t>AC17-001203</t>
  </si>
  <si>
    <t>SCSA00823</t>
  </si>
  <si>
    <t>OC17-000705</t>
  </si>
  <si>
    <t>AC17-000874</t>
  </si>
  <si>
    <t>OC17-000954</t>
  </si>
  <si>
    <t>AC17-001157</t>
  </si>
  <si>
    <t>OC17-000956</t>
  </si>
  <si>
    <t>AC17-001209</t>
  </si>
  <si>
    <t>OC17-000844</t>
  </si>
  <si>
    <t>AC17-001047</t>
  </si>
  <si>
    <t>OC17-000955</t>
  </si>
  <si>
    <t>AC17-001208</t>
  </si>
  <si>
    <t>AFRMTXECM3</t>
  </si>
  <si>
    <t>ESPIGA-MORSE PARA PORTABROCAS CM3-B16</t>
  </si>
  <si>
    <t>OC17-000952</t>
  </si>
  <si>
    <t>AC17-001141</t>
  </si>
  <si>
    <t>6110</t>
  </si>
  <si>
    <t>AFRMTX0213</t>
  </si>
  <si>
    <t>PORTABROCAS 2-13MM B16</t>
  </si>
  <si>
    <t>6102</t>
  </si>
  <si>
    <t>OC17-000951</t>
  </si>
  <si>
    <t>AC17-001158</t>
  </si>
  <si>
    <t>OC17-000950</t>
  </si>
  <si>
    <t>AC17-001159</t>
  </si>
  <si>
    <t>OC17-000948</t>
  </si>
  <si>
    <t>AC17-001161</t>
  </si>
  <si>
    <t>OC17-000934</t>
  </si>
  <si>
    <t>AC17-001166</t>
  </si>
  <si>
    <t>SUMINISTROS ALDINO</t>
  </si>
  <si>
    <t>OC17-000910</t>
  </si>
  <si>
    <t>AC17-001176</t>
  </si>
  <si>
    <t>AC17-001210</t>
  </si>
  <si>
    <t>AVLMCRA025</t>
  </si>
  <si>
    <t>VALVULA MANUAL CHERO NPT DN25</t>
  </si>
  <si>
    <t>OC17-000945</t>
  </si>
  <si>
    <t>AC17-001134</t>
  </si>
  <si>
    <t>010102304040574</t>
  </si>
  <si>
    <t>AVLMCRA008</t>
  </si>
  <si>
    <t>VALVULA MANUAL CHERO NPT DN8</t>
  </si>
  <si>
    <t>010102304041146</t>
  </si>
  <si>
    <t>AVLMBRA008</t>
  </si>
  <si>
    <t>VALVULA BOLA ALFA 20T ROSC NPT 800LBS PTFE C/PALANCA DN8</t>
  </si>
  <si>
    <t>OC17-000946</t>
  </si>
  <si>
    <t>AC17-001155</t>
  </si>
  <si>
    <t>OC17-000949</t>
  </si>
  <si>
    <t>AC17-001160</t>
  </si>
  <si>
    <t>NUOVA ELVA S.R.L.</t>
  </si>
  <si>
    <t>ACETTXAA01</t>
  </si>
  <si>
    <t>PT100 4-20mA. ATEX 1 G1/4 BSPP</t>
  </si>
  <si>
    <t>AC17-001360</t>
  </si>
  <si>
    <t>OC17-000947</t>
  </si>
  <si>
    <t>AC17-001194</t>
  </si>
  <si>
    <t>AFRCC00042</t>
  </si>
  <si>
    <t>CORONA DE CORTE 43MM. INOX</t>
  </si>
  <si>
    <t>OC17-000943</t>
  </si>
  <si>
    <t>AC17-001215</t>
  </si>
  <si>
    <t>0632900043</t>
  </si>
  <si>
    <t>AFRLCK4A08</t>
  </si>
  <si>
    <t>CONJUNTO LLAVES DE CARRACA 1/2" y 1/4'' - 108 PCS.</t>
  </si>
  <si>
    <t>OC17-000936</t>
  </si>
  <si>
    <t>AC17-001140</t>
  </si>
  <si>
    <t>DISMAN SUMINISTROS INDUSTRIALES,RECA</t>
  </si>
  <si>
    <t>OC17-000940</t>
  </si>
  <si>
    <t>AC17-001148</t>
  </si>
  <si>
    <t>OC17-000939</t>
  </si>
  <si>
    <t>AC17-001150</t>
  </si>
  <si>
    <t>OC17-000864</t>
  </si>
  <si>
    <t>AC17-001153</t>
  </si>
  <si>
    <t>APGBLSJ6B4</t>
  </si>
  <si>
    <t>PURGADOR TLV SJ6FNX-9 DN40</t>
  </si>
  <si>
    <t>OC17-000937</t>
  </si>
  <si>
    <t>AC17-001164</t>
  </si>
  <si>
    <t>AFRHSZ550K</t>
  </si>
  <si>
    <t>KIT TORNILLO Y CASQUILLO PARA SIERRA RIDGID 550-1</t>
  </si>
  <si>
    <t>OC17-000935</t>
  </si>
  <si>
    <t>AC17-001165</t>
  </si>
  <si>
    <t>33866 / 33826</t>
  </si>
  <si>
    <t>OC17-000796</t>
  </si>
  <si>
    <t>AC17-001143</t>
  </si>
  <si>
    <t>OC17-000932</t>
  </si>
  <si>
    <t>AC17-001145</t>
  </si>
  <si>
    <t>OC17-000938</t>
  </si>
  <si>
    <t>AC17-001163</t>
  </si>
  <si>
    <t>OC17-000924</t>
  </si>
  <si>
    <t>AC17-001172</t>
  </si>
  <si>
    <t>UFIBAAA040</t>
  </si>
  <si>
    <t>FILTRO EN 'Y' DN40 CLASS #300 ASME B16.5 CON BRIDAS ACERO CARBONO FIG 34 TAMIZ 0.8</t>
  </si>
  <si>
    <t>OC17-000856</t>
  </si>
  <si>
    <t>AC17-001151</t>
  </si>
  <si>
    <t>AC17-001152</t>
  </si>
  <si>
    <t>OC17-000927</t>
  </si>
  <si>
    <t>AC17-001169</t>
  </si>
  <si>
    <t>OC17-000920</t>
  </si>
  <si>
    <t>AC17-001119</t>
  </si>
  <si>
    <t>AFREPCR001</t>
  </si>
  <si>
    <t>CABLE PARA RADIAL HITACHI</t>
  </si>
  <si>
    <t>AC17-001264</t>
  </si>
  <si>
    <t>9696 500 409</t>
  </si>
  <si>
    <t>AFRTLAA612</t>
  </si>
  <si>
    <t>TORNILLO ALOMADO M6X12 DIN7985 ZN</t>
  </si>
  <si>
    <t>00046 6 12</t>
  </si>
  <si>
    <t>AFRABN0006</t>
  </si>
  <si>
    <t>ABRAZADERA REFORZADA NEGRA DE DIA 6MM</t>
  </si>
  <si>
    <t>0542 6 15</t>
  </si>
  <si>
    <t>AFRCSA2728</t>
  </si>
  <si>
    <t>SOPORTE TIPO GRAPA DE CARRIL TIPO 27/28L</t>
  </si>
  <si>
    <t>0859 102 947</t>
  </si>
  <si>
    <t>AFRTMA0550</t>
  </si>
  <si>
    <t>TORNILLO ROSCA MADERA 5X50</t>
  </si>
  <si>
    <t>0198 5 50</t>
  </si>
  <si>
    <t>AFRTCH0630</t>
  </si>
  <si>
    <t>TUERCA DISTANCIADORA HEXAGONAL M6X30 ZN</t>
  </si>
  <si>
    <t>00974 6 30</t>
  </si>
  <si>
    <t>AC17-001126</t>
  </si>
  <si>
    <t>AFRBRESC12</t>
  </si>
  <si>
    <t>BROCA ESCALONADA M4-M12 (TiN)</t>
  </si>
  <si>
    <t>0692 721 412</t>
  </si>
  <si>
    <t>AFRHEMDY64</t>
  </si>
  <si>
    <t>MULTIMETRO DIGITAL MY64 (ECO)</t>
  </si>
  <si>
    <t>OC17-000923</t>
  </si>
  <si>
    <t>AC17-001120</t>
  </si>
  <si>
    <t>343579</t>
  </si>
  <si>
    <t>AFRHEMD905</t>
  </si>
  <si>
    <t>MULTIMETRO DIGITAL 20A</t>
  </si>
  <si>
    <t>405021</t>
  </si>
  <si>
    <t>OC17-000921</t>
  </si>
  <si>
    <t>AC17-001122</t>
  </si>
  <si>
    <t>OC17-000922</t>
  </si>
  <si>
    <t>AC17-001123</t>
  </si>
  <si>
    <t>AVLAMRA025</t>
  </si>
  <si>
    <t>VALVULA MOTORIZADA RTK DN25 230VAC LENTA</t>
  </si>
  <si>
    <t>OC17-000917</t>
  </si>
  <si>
    <t>AC17-001279</t>
  </si>
  <si>
    <t>M521125PN25R</t>
  </si>
  <si>
    <t>OC17-000915</t>
  </si>
  <si>
    <t>AC17-001101</t>
  </si>
  <si>
    <t>AELC5E001U</t>
  </si>
  <si>
    <t>CABLE ETHERNET 1M CAT.5E</t>
  </si>
  <si>
    <t>AC17-001102</t>
  </si>
  <si>
    <t>AAPSP04015</t>
  </si>
  <si>
    <t>PLETINA 40X15</t>
  </si>
  <si>
    <t>OC17-000916</t>
  </si>
  <si>
    <t>AC17-001106</t>
  </si>
  <si>
    <t>1834</t>
  </si>
  <si>
    <t>OC17-000914</t>
  </si>
  <si>
    <t>AC17-001129</t>
  </si>
  <si>
    <t>AELBS25176</t>
  </si>
  <si>
    <t>BORNE PARA CONEXIÓN DE PANTALLA - SK 14 - REF. 3025176</t>
  </si>
  <si>
    <t>VALEKTRA XXI,S.L.,OMNIELECTRIC,DAC GRUPO - DISTRIBUCIONES ELECTRICAS, AUTOMATIZACION Y CONTROL, S.L.</t>
  </si>
  <si>
    <t>OC17-000888</t>
  </si>
  <si>
    <t>AC17-001137</t>
  </si>
  <si>
    <t>OC17-000912</t>
  </si>
  <si>
    <t>AC17-001139</t>
  </si>
  <si>
    <t>OC17-000913</t>
  </si>
  <si>
    <t>AC17-001175</t>
  </si>
  <si>
    <t>AFIRNAA015</t>
  </si>
  <si>
    <t>FILTRO EN 'Y' DN15 PN25 ROSCA NPT</t>
  </si>
  <si>
    <t>OC17-000725</t>
  </si>
  <si>
    <t>AC17-001086</t>
  </si>
  <si>
    <t>10032954</t>
  </si>
  <si>
    <t>OC17-000806</t>
  </si>
  <si>
    <t>AC17-001096</t>
  </si>
  <si>
    <t>OC17-000908</t>
  </si>
  <si>
    <t>AC17-001103</t>
  </si>
  <si>
    <t>AC17-001104</t>
  </si>
  <si>
    <t>OC17-000902</t>
  </si>
  <si>
    <t>AC17-001105</t>
  </si>
  <si>
    <t>OC17-000904</t>
  </si>
  <si>
    <t>AC17-001111</t>
  </si>
  <si>
    <t>OC17-000903</t>
  </si>
  <si>
    <t>AC17-001116</t>
  </si>
  <si>
    <t>OC17-000907</t>
  </si>
  <si>
    <t>AC17-001132</t>
  </si>
  <si>
    <t>AELABME024</t>
  </si>
  <si>
    <t>MODULO EXPANSOR ALIMENTACION 24VDC</t>
  </si>
  <si>
    <t>AC17-001112</t>
  </si>
  <si>
    <t>OC17-000900</t>
  </si>
  <si>
    <t>AC17-001149</t>
  </si>
  <si>
    <t>AACCB49065</t>
  </si>
  <si>
    <t>CODO 90º STD RL BW DN65</t>
  </si>
  <si>
    <t>AC17-001128</t>
  </si>
  <si>
    <t>AC17-001127</t>
  </si>
  <si>
    <t>AFRTMB0001</t>
  </si>
  <si>
    <t>TALADRINA MINERAL BLANCA</t>
  </si>
  <si>
    <t>OC17-000905</t>
  </si>
  <si>
    <t>AC17-001130</t>
  </si>
  <si>
    <t>INTERTRIVEN SL,METALCO S.A.</t>
  </si>
  <si>
    <t>AFRARM0000</t>
  </si>
  <si>
    <t>ACEITE DE ROSCAR MINERAL ROTHENBERGER SPRAY 600 ML</t>
  </si>
  <si>
    <t>AC17-001131</t>
  </si>
  <si>
    <t>AELABBMT00</t>
  </si>
  <si>
    <t>BASE DE MODULO IEC PARA TORNILLO (TB)</t>
  </si>
  <si>
    <t>OC17-000898</t>
  </si>
  <si>
    <t>AC17-001092</t>
  </si>
  <si>
    <t>AC17-001213</t>
  </si>
  <si>
    <t>OC17-000899</t>
  </si>
  <si>
    <t>AC17-001179</t>
  </si>
  <si>
    <t>AC17-001250</t>
  </si>
  <si>
    <t>AC17-001352</t>
  </si>
  <si>
    <t>OC17-000893</t>
  </si>
  <si>
    <t>AC17-001080</t>
  </si>
  <si>
    <t>AC17-001081</t>
  </si>
  <si>
    <t>OC17-000894</t>
  </si>
  <si>
    <t>AC17-001087</t>
  </si>
  <si>
    <t>OC17-000892</t>
  </si>
  <si>
    <t>AC17-001088</t>
  </si>
  <si>
    <t>AC17-001089</t>
  </si>
  <si>
    <t>OC17-000895</t>
  </si>
  <si>
    <t>AC17-001108</t>
  </si>
  <si>
    <t>UFRARN0016</t>
  </si>
  <si>
    <t>ARANDELA DIN125 PAVONADA M16</t>
  </si>
  <si>
    <t>OC17-000891</t>
  </si>
  <si>
    <t>AC17-001115</t>
  </si>
  <si>
    <t>REYZABAL INDUSTRIAL, S.A.</t>
  </si>
  <si>
    <t>5125C16</t>
  </si>
  <si>
    <t>UFRARN0020</t>
  </si>
  <si>
    <t>ARANDELA DIN125 PAVONADA M20</t>
  </si>
  <si>
    <t>OC17-000890</t>
  </si>
  <si>
    <t>AC17-001095</t>
  </si>
  <si>
    <t>OC17-000887</t>
  </si>
  <si>
    <t>AC17-001114</t>
  </si>
  <si>
    <t>AC17-001211</t>
  </si>
  <si>
    <t>AC17-001312</t>
  </si>
  <si>
    <t>AELTEM491R</t>
  </si>
  <si>
    <t>TERMINAL M4 901 ROJO</t>
  </si>
  <si>
    <t>OC17-000883</t>
  </si>
  <si>
    <t>AC17-001136</t>
  </si>
  <si>
    <t>00558 901 1</t>
  </si>
  <si>
    <t>AELTEM693R</t>
  </si>
  <si>
    <t>TERMINAL M6 903 ROJO</t>
  </si>
  <si>
    <t>00558 903 1</t>
  </si>
  <si>
    <t>AFRREAA512</t>
  </si>
  <si>
    <t>REMACHE CIEGO ALUMINIO CON ALA ANCHA 5X12</t>
  </si>
  <si>
    <t>0944 150 120</t>
  </si>
  <si>
    <t>OC17-000882</t>
  </si>
  <si>
    <t>AC17-001154</t>
  </si>
  <si>
    <t>OC17-000881</t>
  </si>
  <si>
    <t>AC17-001067</t>
  </si>
  <si>
    <t>OC17-000878</t>
  </si>
  <si>
    <t>AC17-001070</t>
  </si>
  <si>
    <t>AELC05V10R</t>
  </si>
  <si>
    <t>CABLE FLEXIBLE H05V-K 1mm² ROJO</t>
  </si>
  <si>
    <t>07001313</t>
  </si>
  <si>
    <t>AELC07V15R</t>
  </si>
  <si>
    <t>CABLE FLEXIBLE H07V-K 1,5mm² ROJO</t>
  </si>
  <si>
    <t>OC17-000879</t>
  </si>
  <si>
    <t>AC17-001109</t>
  </si>
  <si>
    <t>AC17-001072</t>
  </si>
  <si>
    <t>AC17-001073</t>
  </si>
  <si>
    <t>AC17-001147</t>
  </si>
  <si>
    <t>OC17-000876</t>
  </si>
  <si>
    <t>AC17-001084</t>
  </si>
  <si>
    <t>AFRMTTE710</t>
  </si>
  <si>
    <t>TALADRO ELECTRICO 710W</t>
  </si>
  <si>
    <t>OC17-000875</t>
  </si>
  <si>
    <t>AC17-001057</t>
  </si>
  <si>
    <t>9696 103 65</t>
  </si>
  <si>
    <t>OC17-000880</t>
  </si>
  <si>
    <t>AC17-001110</t>
  </si>
  <si>
    <t>AELUNAI4O2</t>
  </si>
  <si>
    <t>MODULO UNITRONICS AI4/AO2 ANALOGICAS</t>
  </si>
  <si>
    <t>AI4/AO2</t>
  </si>
  <si>
    <t>ACEDPTEH01</t>
  </si>
  <si>
    <t>TRANSMISOR DE PRESION DIFERENCIAL ENDRESS HAUSER PMD55 0-16bar 4-20mA</t>
  </si>
  <si>
    <t>OC17-000616</t>
  </si>
  <si>
    <t>AC17-001027</t>
  </si>
  <si>
    <t>OMNIELECTRIC,SAIDI</t>
  </si>
  <si>
    <t>AVLANRB040</t>
  </si>
  <si>
    <t>VALVULA NEUMATICA ARI DN40 KVS REDUCIDO A DN32</t>
  </si>
  <si>
    <t>OC17-000870</t>
  </si>
  <si>
    <t>AC17-001051</t>
  </si>
  <si>
    <t>OC17-000873</t>
  </si>
  <si>
    <t>AC17-001058</t>
  </si>
  <si>
    <t>OC17-000872</t>
  </si>
  <si>
    <t>AC17-001061</t>
  </si>
  <si>
    <t>OC17-000874</t>
  </si>
  <si>
    <t>AC17-001064</t>
  </si>
  <si>
    <t>OC17-000867</t>
  </si>
  <si>
    <t>AC17-001076</t>
  </si>
  <si>
    <t>AC17-001077</t>
  </si>
  <si>
    <t>OC17-000866</t>
  </si>
  <si>
    <t>AC17-001048</t>
  </si>
  <si>
    <t>AVLMBWC040</t>
  </si>
  <si>
    <t>VALVULA BOLA ALFA 10NF WAFER PN40 PTFE+METAL DN40 AGUJEROS ROSCADOS, CON PALANCA</t>
  </si>
  <si>
    <t>AVLRCNA025</t>
  </si>
  <si>
    <t>VALVULA RETENCION CHERO DE PISTON DN25 NPT</t>
  </si>
  <si>
    <t>OC17-000850</t>
  </si>
  <si>
    <t>AC17-001056</t>
  </si>
  <si>
    <t>010102304040483</t>
  </si>
  <si>
    <t>OC17-000862</t>
  </si>
  <si>
    <t>AC17-001060</t>
  </si>
  <si>
    <t>OC17-000865</t>
  </si>
  <si>
    <t>AC17-001085</t>
  </si>
  <si>
    <t>OC17-000871</t>
  </si>
  <si>
    <t>AC17-001094</t>
  </si>
  <si>
    <t>AACCN3B032</t>
  </si>
  <si>
    <t>CODO 90º 3000LBS NPT DN32</t>
  </si>
  <si>
    <t>OC17-000752</t>
  </si>
  <si>
    <t>AC17-000928</t>
  </si>
  <si>
    <t>20218300080050</t>
  </si>
  <si>
    <t>AACMDNRD25</t>
  </si>
  <si>
    <t>MACHON DOBLE REDUCIDO 3000LBS NPT DN32xDN25</t>
  </si>
  <si>
    <t>OC17-000768</t>
  </si>
  <si>
    <t>AC17-000944</t>
  </si>
  <si>
    <t>ALMESA,LAME S.r.l.,SAIDI,CUÑADO SA</t>
  </si>
  <si>
    <t>AACCN3A032</t>
  </si>
  <si>
    <t>CODO 90º 3000LBS NPT M-H DN32</t>
  </si>
  <si>
    <t>OC17-000859</t>
  </si>
  <si>
    <t>AC17-001181</t>
  </si>
  <si>
    <t>AVLANFJC32</t>
  </si>
  <si>
    <t>OC17-000716</t>
  </si>
  <si>
    <t>AC17-000853</t>
  </si>
  <si>
    <t>OC17-000746</t>
  </si>
  <si>
    <t>AC17-001039</t>
  </si>
  <si>
    <t>OC17-000860</t>
  </si>
  <si>
    <t>AC17-001083</t>
  </si>
  <si>
    <t>AVLANAJ040</t>
  </si>
  <si>
    <t>VALVULA PASO RECTO 7032 BRIDAS DN40 (2 MUELLES), N/A, CIERRA CONTRA</t>
  </si>
  <si>
    <t>OC17-000750</t>
  </si>
  <si>
    <t>AC17-000925</t>
  </si>
  <si>
    <t>7032/040V912011---H</t>
  </si>
  <si>
    <t>OC17-000801</t>
  </si>
  <si>
    <t>AC17-001024</t>
  </si>
  <si>
    <t>OC17-000823</t>
  </si>
  <si>
    <t>AC17-001055</t>
  </si>
  <si>
    <t>OC17-000853</t>
  </si>
  <si>
    <t>AC17-001062</t>
  </si>
  <si>
    <t>AVLRAAA015</t>
  </si>
  <si>
    <t>VALVULA RETENCION RITAG SR50.40 DN 15, PN 40 TIPO WAFER (ENTRE BRIDAS DIN)</t>
  </si>
  <si>
    <t>AC17-001074</t>
  </si>
  <si>
    <t>RTGA00547</t>
  </si>
  <si>
    <t>UVLAHAA015</t>
  </si>
  <si>
    <t>VALVULA PASO INCLINADO 7010 AI1.4408 ASME NPT DN15 HT (2 MUELLES), N/C, CIERRA CONTRA</t>
  </si>
  <si>
    <t>OC17-000854</t>
  </si>
  <si>
    <t>AC17-001082</t>
  </si>
  <si>
    <t>SCSA00822</t>
  </si>
  <si>
    <t>COLLARIN PARA DERIVACION NEUMATICA DN40 RF25</t>
  </si>
  <si>
    <t>OC17-000858</t>
  </si>
  <si>
    <t>AC17-001118</t>
  </si>
  <si>
    <t>OLEOMATIC TECNOINDUSTRIA</t>
  </si>
  <si>
    <t>89.835.040.048</t>
  </si>
  <si>
    <t>OC17-000855</t>
  </si>
  <si>
    <t>AC17-001183</t>
  </si>
  <si>
    <t>AC17-001063</t>
  </si>
  <si>
    <t>OC17-000724</t>
  </si>
  <si>
    <t>AC17-000847</t>
  </si>
  <si>
    <t>AACTP3A015</t>
  </si>
  <si>
    <t>TAPON MACHO 3000LBS NPT DN15</t>
  </si>
  <si>
    <t>1995</t>
  </si>
  <si>
    <t>OC17-000819</t>
  </si>
  <si>
    <t>AC17-001040</t>
  </si>
  <si>
    <t>AC17-001041</t>
  </si>
  <si>
    <t>AFRCZFC206</t>
  </si>
  <si>
    <t>PUNTA DE LIJADO TIPO FRESA CERAMICA CONICA</t>
  </si>
  <si>
    <t>OC17-000847</t>
  </si>
  <si>
    <t>AC17-001043</t>
  </si>
  <si>
    <t>0677 032 040</t>
  </si>
  <si>
    <t>AFRCZFC106</t>
  </si>
  <si>
    <t>PUNTA DE LIJADO TIPO FRESA CERAMICA CILINDRICA</t>
  </si>
  <si>
    <t>0677 011 032</t>
  </si>
  <si>
    <t>OC17-000849</t>
  </si>
  <si>
    <t>AC17-001065</t>
  </si>
  <si>
    <t>OC17-000822</t>
  </si>
  <si>
    <t>AC17-001007</t>
  </si>
  <si>
    <t>OC17-000848</t>
  </si>
  <si>
    <t>AC17-001146</t>
  </si>
  <si>
    <t>OC17-000779</t>
  </si>
  <si>
    <t>AC17-000943</t>
  </si>
  <si>
    <t>AC17-001117</t>
  </si>
  <si>
    <t>AC17-000968</t>
  </si>
  <si>
    <t>AC17-001205</t>
  </si>
  <si>
    <t>AC17-001002</t>
  </si>
  <si>
    <t>AGBKSBA325</t>
  </si>
  <si>
    <t>ELECTROBOMBA KSB MTC A 32/5A</t>
  </si>
  <si>
    <t>OC17-000193</t>
  </si>
  <si>
    <t>AC17-000553</t>
  </si>
  <si>
    <t>OC17-000842</t>
  </si>
  <si>
    <t>AC17-001008</t>
  </si>
  <si>
    <t>OC17-000846</t>
  </si>
  <si>
    <t>AC17-001029</t>
  </si>
  <si>
    <t>AFRSGAA200</t>
  </si>
  <si>
    <t>TORNILLO DE APRIETE (SARGENTO) PIHER F-200 200MM.</t>
  </si>
  <si>
    <t>OC17-000841</t>
  </si>
  <si>
    <t>AC17-001107</t>
  </si>
  <si>
    <t>99709 404 200</t>
  </si>
  <si>
    <t>AFRSGAA400</t>
  </si>
  <si>
    <t>TORNILLO DE APRIETE (SARGENTO) PIHER F-400 400MM.</t>
  </si>
  <si>
    <t>AC17-001045</t>
  </si>
  <si>
    <t>AC17-001044</t>
  </si>
  <si>
    <t>OC17-000845</t>
  </si>
  <si>
    <t>AC17-001069</t>
  </si>
  <si>
    <t>OC17-000840</t>
  </si>
  <si>
    <t>AC17-001071</t>
  </si>
  <si>
    <t>OC17-000843</t>
  </si>
  <si>
    <t>AC17-001296</t>
  </si>
  <si>
    <t>OC17-000830</t>
  </si>
  <si>
    <t>AC17-001038</t>
  </si>
  <si>
    <t>OC17-000836</t>
  </si>
  <si>
    <t>AC17-001003</t>
  </si>
  <si>
    <t>OC17-000835</t>
  </si>
  <si>
    <t>AC17-001031</t>
  </si>
  <si>
    <t>AELMPLUT02</t>
  </si>
  <si>
    <t>PLACA DE AVISO PARA BORNES WS UT 2,5 - REF. 3047923</t>
  </si>
  <si>
    <t>OC17-000837</t>
  </si>
  <si>
    <t>AC17-001099</t>
  </si>
  <si>
    <t>AELMPLUT06</t>
  </si>
  <si>
    <t>PLACA DE AVISO PARA BORNES WS UT 6 - REF. 3047345</t>
  </si>
  <si>
    <t>3047345</t>
  </si>
  <si>
    <t>AELMPLUT04</t>
  </si>
  <si>
    <t>PLACA DE AVISO PARA BORNES WS UT 4 - REF. 3047332</t>
  </si>
  <si>
    <t>AC17-001100</t>
  </si>
  <si>
    <t>3047332</t>
  </si>
  <si>
    <t>AELMPLUT16</t>
  </si>
  <si>
    <t>PLACA DE AVISO PARA BORNES WS UT 16 - REF. 3047374</t>
  </si>
  <si>
    <t>3047374</t>
  </si>
  <si>
    <t>AELMPLUT35</t>
  </si>
  <si>
    <t>PLACA DE AVISO PARA BORNES WS UT 35 - REF. 3047387</t>
  </si>
  <si>
    <t>3047387</t>
  </si>
  <si>
    <t>OC17-000838</t>
  </si>
  <si>
    <t>AC17-001185</t>
  </si>
  <si>
    <t>MARMA EQUIPAMIENTO INDUSTRIAL, S.L.</t>
  </si>
  <si>
    <t>OC17-000833</t>
  </si>
  <si>
    <t>AC17-001037</t>
  </si>
  <si>
    <t>OC17-000753</t>
  </si>
  <si>
    <t>AC17-001052</t>
  </si>
  <si>
    <t>OC17-000834</t>
  </si>
  <si>
    <t>AC17-001121</t>
  </si>
  <si>
    <t>OC17-000734</t>
  </si>
  <si>
    <t>AC17-001026</t>
  </si>
  <si>
    <t>AC17-000926</t>
  </si>
  <si>
    <t>OC17-000827</t>
  </si>
  <si>
    <t>AC17-000995</t>
  </si>
  <si>
    <t>ABLKSBA324</t>
  </si>
  <si>
    <t>BOMBA KSB EJE LIBRE MTC A 32/4D</t>
  </si>
  <si>
    <t>OC17-000832</t>
  </si>
  <si>
    <t>AC17-000996</t>
  </si>
  <si>
    <t>AVLZPE11AA</t>
  </si>
  <si>
    <t>POSICIONADOR ES11 PARA VALVULA MOTORIZADA ARI 23440</t>
  </si>
  <si>
    <t>OC17-000828</t>
  </si>
  <si>
    <t>AC17-000997</t>
  </si>
  <si>
    <t>OC17-000826</t>
  </si>
  <si>
    <t>AC17-000998</t>
  </si>
  <si>
    <t>OC17-000825</t>
  </si>
  <si>
    <t>AC17-001005</t>
  </si>
  <si>
    <t>AC17-001068</t>
  </si>
  <si>
    <t>APGTSLB015</t>
  </si>
  <si>
    <t>PURGADOR TERMOSTATICO TLV L21S ENTRE BRIDAS DN15</t>
  </si>
  <si>
    <t>OC17-000766</t>
  </si>
  <si>
    <t>AC17-000927</t>
  </si>
  <si>
    <t>NAD02015</t>
  </si>
  <si>
    <t>OC17-000821</t>
  </si>
  <si>
    <t>AC17-001004</t>
  </si>
  <si>
    <t>AFRMMAB010</t>
  </si>
  <si>
    <t>MACHO DE ROSCAR 3/8'' NPT</t>
  </si>
  <si>
    <t>OC17-000831</t>
  </si>
  <si>
    <t>AC17-001023</t>
  </si>
  <si>
    <t>90642 038 NPT</t>
  </si>
  <si>
    <t>ACEPTWS10A</t>
  </si>
  <si>
    <t>TRANSMISOR DE PRESION WIKA 0-16bar 0-20mA S-10 ROSCA G1/2</t>
  </si>
  <si>
    <t>OC17-000576</t>
  </si>
  <si>
    <t>AC17-001189</t>
  </si>
  <si>
    <t>9013440</t>
  </si>
  <si>
    <t>OC17-000820</t>
  </si>
  <si>
    <t>AC17-001006</t>
  </si>
  <si>
    <t>OC17-000653</t>
  </si>
  <si>
    <t>AC17-000967</t>
  </si>
  <si>
    <t>AACAR3QD25</t>
  </si>
  <si>
    <t>ADAPTADOR REDUCIDO MACHO 3000LBS. BSPP DN32 X BSPT DN25</t>
  </si>
  <si>
    <t>OC17-000751</t>
  </si>
  <si>
    <t>AC17-001032</t>
  </si>
  <si>
    <t>OC17-000816</t>
  </si>
  <si>
    <t>AC17-000959</t>
  </si>
  <si>
    <t>AELBS44238</t>
  </si>
  <si>
    <t>BORNA AZUL PARA CARRIL PHOENIX CONTACT UT 35-BU - 3044238</t>
  </si>
  <si>
    <t>OC17-000818</t>
  </si>
  <si>
    <t>AC17-000964</t>
  </si>
  <si>
    <t>PHO3044238</t>
  </si>
  <si>
    <t>AELBS44241</t>
  </si>
  <si>
    <t>BORNA DE TIERRA PARA CARRIL PHOENIX CONTACT UT 35-PE - 3044241</t>
  </si>
  <si>
    <t>PHO3044241</t>
  </si>
  <si>
    <t>AELBS09118</t>
  </si>
  <si>
    <t>BORNA DE CARRIL DE PASO PHOENIX CONTACT UKH 50 - 3009118</t>
  </si>
  <si>
    <t>AC17-000965</t>
  </si>
  <si>
    <t>PHO3009118</t>
  </si>
  <si>
    <t>OC17-000814</t>
  </si>
  <si>
    <t>AC17-001030</t>
  </si>
  <si>
    <t>AMLPMRP006</t>
  </si>
  <si>
    <t>PAPEL PARA MANOS ROLLO PEQUEÑO</t>
  </si>
  <si>
    <t>MQ222111206</t>
  </si>
  <si>
    <t>AVLAOR2422</t>
  </si>
  <si>
    <t>VALVULA REDUCTORA DE PRESION DIFERENCIAL SAMSON (C/ACTUADOR) REF. 2422</t>
  </si>
  <si>
    <t>OC17-000817</t>
  </si>
  <si>
    <t>AC17-001186</t>
  </si>
  <si>
    <t>Var-ID 5657041 / 3071651</t>
  </si>
  <si>
    <t>OC17-000809</t>
  </si>
  <si>
    <t>AC17-000948</t>
  </si>
  <si>
    <t>OC17-000800</t>
  </si>
  <si>
    <t>AC17-000953</t>
  </si>
  <si>
    <t>OC17-000804</t>
  </si>
  <si>
    <t>AC17-001020</t>
  </si>
  <si>
    <t>AFRLTAA050</t>
  </si>
  <si>
    <t>LLAVE ALUMINIO PARA TUBO 2''</t>
  </si>
  <si>
    <t>AC17-000958</t>
  </si>
  <si>
    <t>99703 014</t>
  </si>
  <si>
    <t>AFRLAA1819</t>
  </si>
  <si>
    <t>LLAVE ESTRELLA ACODADA 18X19 CR DIN838</t>
  </si>
  <si>
    <t>AFRLKAA016</t>
  </si>
  <si>
    <t>LLAVE INGLESA (AJUSTABLE) 16"</t>
  </si>
  <si>
    <t>AFRLAA2426</t>
  </si>
  <si>
    <t>LLAVE ESTRELLA ACODADA 24X26 CR DIN838</t>
  </si>
  <si>
    <t>AC17-000963</t>
  </si>
  <si>
    <t>OC17-000810</t>
  </si>
  <si>
    <t>AC17-000973</t>
  </si>
  <si>
    <t>AC17-000974</t>
  </si>
  <si>
    <t>OC17-000805</t>
  </si>
  <si>
    <t>AC17-000981</t>
  </si>
  <si>
    <t>AC17-000980</t>
  </si>
  <si>
    <t>OC17-000803</t>
  </si>
  <si>
    <t>AC17-000999</t>
  </si>
  <si>
    <t>OC17-000794</t>
  </si>
  <si>
    <t>AC17-000952</t>
  </si>
  <si>
    <t>AAPSP16010</t>
  </si>
  <si>
    <t>PLETINA 160X10</t>
  </si>
  <si>
    <t>OC17-000802</t>
  </si>
  <si>
    <t>AC17-000966</t>
  </si>
  <si>
    <t>7476</t>
  </si>
  <si>
    <t>AFRAG06006</t>
  </si>
  <si>
    <t>ANGULO 60X60X6</t>
  </si>
  <si>
    <t>11932</t>
  </si>
  <si>
    <t>AFRJZ3560Y</t>
  </si>
  <si>
    <t>UNION PLACA TRASERA REJILLA</t>
  </si>
  <si>
    <t>OC17-000793</t>
  </si>
  <si>
    <t>AC17-001022</t>
  </si>
  <si>
    <t>99770 100 62</t>
  </si>
  <si>
    <t>AC17-000975</t>
  </si>
  <si>
    <t>AELPEAAM25</t>
  </si>
  <si>
    <t>PRENSAESTOPAS M25 (13/18) GRIS PEMSA 21041250</t>
  </si>
  <si>
    <t>302392</t>
  </si>
  <si>
    <t>AELPEAAM32</t>
  </si>
  <si>
    <t>PRENSAESTOPAS M32 (18/25) GRIS PEMSA 21041320</t>
  </si>
  <si>
    <t>VALEKTRA XXI,S.L.,RECA</t>
  </si>
  <si>
    <t>AC17-000976</t>
  </si>
  <si>
    <t>FIJACION GRAPA PARA FILTRO SEPARADOR REF. AMG150C-F02C</t>
  </si>
  <si>
    <t>OC17-000795</t>
  </si>
  <si>
    <t>AC17-000986</t>
  </si>
  <si>
    <t>Y200-A</t>
  </si>
  <si>
    <t>FIJACION L PARA FILTRO SEPARADOR REF. AMG150C-F02C</t>
  </si>
  <si>
    <t>AC17-000985</t>
  </si>
  <si>
    <t>AM-BM101</t>
  </si>
  <si>
    <t>AACSTSAU01</t>
  </si>
  <si>
    <t>TUBO SIFON U PARA MANOMETRO 1/2''</t>
  </si>
  <si>
    <t>OC17-000808</t>
  </si>
  <si>
    <t>AC17-001093</t>
  </si>
  <si>
    <t>WIKA,SAIDI</t>
  </si>
  <si>
    <t>OC17-000704</t>
  </si>
  <si>
    <t>AC17-000887</t>
  </si>
  <si>
    <t>AFRIMMIA05</t>
  </si>
  <si>
    <t>METRO CON IMAN 5M.</t>
  </si>
  <si>
    <t>0705 235 1</t>
  </si>
  <si>
    <t>OC17-000787</t>
  </si>
  <si>
    <t>AC17-000984</t>
  </si>
  <si>
    <t>AC17-000939</t>
  </si>
  <si>
    <t>AC17-001000</t>
  </si>
  <si>
    <t>AELCS0SLII</t>
  </si>
  <si>
    <t>AMPLIFICADOR SEPARADOR GALVANICO MINI MCR-SL-I-I PHOENIX CONTACT</t>
  </si>
  <si>
    <t>AC17-000940</t>
  </si>
  <si>
    <t>OC17-000783</t>
  </si>
  <si>
    <t>AC17-000946</t>
  </si>
  <si>
    <t>OC17-000786</t>
  </si>
  <si>
    <t>AC17-000949</t>
  </si>
  <si>
    <t>OC17-000782</t>
  </si>
  <si>
    <t>AC17-000951</t>
  </si>
  <si>
    <t>OC17-000792</t>
  </si>
  <si>
    <t>AC17-000954</t>
  </si>
  <si>
    <t>AC17-000955</t>
  </si>
  <si>
    <t>AELRL230V2</t>
  </si>
  <si>
    <t>RELE 230VAC 2CO (DOBLE CONMUTADO)</t>
  </si>
  <si>
    <t>OC17-000778</t>
  </si>
  <si>
    <t>AC17-000970</t>
  </si>
  <si>
    <t>268317</t>
  </si>
  <si>
    <t>AELRL0FS2C</t>
  </si>
  <si>
    <t>BASE PARA RELE 2CO</t>
  </si>
  <si>
    <t>268334</t>
  </si>
  <si>
    <t>OC17-000780</t>
  </si>
  <si>
    <t>AC17-000971</t>
  </si>
  <si>
    <t>AC17-000972</t>
  </si>
  <si>
    <t>APNSS5V114</t>
  </si>
  <si>
    <t>BLOQUE DE 14 ELECTROVALVULAS SMC</t>
  </si>
  <si>
    <t>OC17-000788</t>
  </si>
  <si>
    <t>AC17-000987</t>
  </si>
  <si>
    <t>SS5V1-Q6N016-1</t>
  </si>
  <si>
    <t>APNSS5V118</t>
  </si>
  <si>
    <t>BLOQUE DE 18 ELECTROVALVULAS SMC</t>
  </si>
  <si>
    <t>SS5V1-Q6U003</t>
  </si>
  <si>
    <t>AFRMMAA020</t>
  </si>
  <si>
    <t>MACHO DE ROSCAR 3/4'' BSP</t>
  </si>
  <si>
    <t>OC17-000791</t>
  </si>
  <si>
    <t>AC17-000988</t>
  </si>
  <si>
    <t>90642 034 BSP</t>
  </si>
  <si>
    <t>AFRMMAA025</t>
  </si>
  <si>
    <t>MACHO DE ROSCAR 1'' BSP</t>
  </si>
  <si>
    <t>90642 100 BSP</t>
  </si>
  <si>
    <t>AFRMMAA032</t>
  </si>
  <si>
    <t>MACHO DE ROSCAR 1¼'' BSP</t>
  </si>
  <si>
    <t>90642 114 BSP</t>
  </si>
  <si>
    <t>OC17-000785</t>
  </si>
  <si>
    <t>AC17-000991</t>
  </si>
  <si>
    <t>AC17-000992</t>
  </si>
  <si>
    <t>OC17-000789</t>
  </si>
  <si>
    <t>AC17-001019</t>
  </si>
  <si>
    <t>UFLF025035</t>
  </si>
  <si>
    <t>FLEXIBLE INOX. ANSI 300 DN25 350MM BRIDA FIJA-LOCA</t>
  </si>
  <si>
    <t>OC17-000784</t>
  </si>
  <si>
    <t>AC17-001034</t>
  </si>
  <si>
    <t>BA.UFLF025035</t>
  </si>
  <si>
    <t>UFLG025050</t>
  </si>
  <si>
    <t>FLEXIBLE INOX. ANSI 300 DN25 500MM NPT FIJO MACHO - BRIDA LOCA</t>
  </si>
  <si>
    <t>BA.UFLG025050</t>
  </si>
  <si>
    <t>AC17-001054</t>
  </si>
  <si>
    <t>OC17-000657</t>
  </si>
  <si>
    <t>AC17-000895</t>
  </si>
  <si>
    <t>OC17-000775</t>
  </si>
  <si>
    <t>AC17-000982</t>
  </si>
  <si>
    <t>APNBEZAN10</t>
  </si>
  <si>
    <t>SILENCIADOR NEUMATICO AN10-01</t>
  </si>
  <si>
    <t>AN10-01</t>
  </si>
  <si>
    <t>OC17-000613</t>
  </si>
  <si>
    <t>AC17-000774</t>
  </si>
  <si>
    <t>OC17-000738</t>
  </si>
  <si>
    <t>AC17-000867</t>
  </si>
  <si>
    <t>AC17-000868</t>
  </si>
  <si>
    <t>OC17-000771</t>
  </si>
  <si>
    <t>AC17-000911</t>
  </si>
  <si>
    <t>OC17-000770</t>
  </si>
  <si>
    <t>AC17-000919</t>
  </si>
  <si>
    <t>AELAAA2015</t>
  </si>
  <si>
    <t>CAJA ACERO PARA EMPALME 200X150X80 SCHNEIDER</t>
  </si>
  <si>
    <t>OC17-000772</t>
  </si>
  <si>
    <t>AC17-000922</t>
  </si>
  <si>
    <t>NSYDBN2015</t>
  </si>
  <si>
    <t>AELID61240</t>
  </si>
  <si>
    <t>DIFERENCIAL 2P 40A 30mA SUPER INMUNIZADO</t>
  </si>
  <si>
    <t>OC17-000769</t>
  </si>
  <si>
    <t>AC17-000923</t>
  </si>
  <si>
    <t>A9R61240 SCHNEIDER</t>
  </si>
  <si>
    <t>OC17-000695</t>
  </si>
  <si>
    <t>AC17-000933</t>
  </si>
  <si>
    <t>AELSI1LE1A</t>
  </si>
  <si>
    <t>MOTOR ELECTRICO SIEMENS 230/400V 3000RPM 7.5KW</t>
  </si>
  <si>
    <t>OC17-000773</t>
  </si>
  <si>
    <t>AC17-000969</t>
  </si>
  <si>
    <t>1LE1001-1CA12-2AA4</t>
  </si>
  <si>
    <t>APNVT307Y1</t>
  </si>
  <si>
    <t>ELECTROVALVULA INDIVIDUAL SMC</t>
  </si>
  <si>
    <t>AC17-001021</t>
  </si>
  <si>
    <t>VT307Y-5DZ1-01F-F-Q</t>
  </si>
  <si>
    <t>AC17-000983</t>
  </si>
  <si>
    <t>OC17-000571</t>
  </si>
  <si>
    <t>AC17-000756</t>
  </si>
  <si>
    <t>OC17-000761</t>
  </si>
  <si>
    <t>AC17-000916</t>
  </si>
  <si>
    <t>APNASRRML6</t>
  </si>
  <si>
    <t>ADAPTADOR NEUMATICO RAPIDO RECTO ROSCA 1/4'' A TUBO 6MM.</t>
  </si>
  <si>
    <t>OC17-000760</t>
  </si>
  <si>
    <t>AC17-000924</t>
  </si>
  <si>
    <t>KQB2H06-02S</t>
  </si>
  <si>
    <t>OC17-000757</t>
  </si>
  <si>
    <t>AC17-000929</t>
  </si>
  <si>
    <t>OC17-000759</t>
  </si>
  <si>
    <t>AC17-000938</t>
  </si>
  <si>
    <t>AEPIONP001</t>
  </si>
  <si>
    <t>OREJERA NO PLEGABLE DE DIADEMA 27DB</t>
  </si>
  <si>
    <t>AEPIOP1436</t>
  </si>
  <si>
    <t>OREJERA 3M 1436 PLEGABLE DE DIADEMA</t>
  </si>
  <si>
    <t>66899-6</t>
  </si>
  <si>
    <t>OC17-000762</t>
  </si>
  <si>
    <t>AC17-000941</t>
  </si>
  <si>
    <t>OC17-000763</t>
  </si>
  <si>
    <t>AC17-000977</t>
  </si>
  <si>
    <t>OC17-000758</t>
  </si>
  <si>
    <t>AC17-000979</t>
  </si>
  <si>
    <t>OC17-000765</t>
  </si>
  <si>
    <t>AC17-000994</t>
  </si>
  <si>
    <t>AFRTHT1690</t>
  </si>
  <si>
    <t>TORNILLO HEXAGONAL M16x90 8.8 ZN DIN933</t>
  </si>
  <si>
    <t>AFREV12022</t>
  </si>
  <si>
    <t>ESLINGA POLIAMIDA PLANA CERRADA 1.2M 22KN</t>
  </si>
  <si>
    <t>OC17-000739</t>
  </si>
  <si>
    <t>AC17-001001</t>
  </si>
  <si>
    <t>HERRERO BOSCH S.L.,METALCO S.A.</t>
  </si>
  <si>
    <t>AFREV08022</t>
  </si>
  <si>
    <t>ESLINGA POLIAMIDA PLANA CERRADA 0.8M 22KN</t>
  </si>
  <si>
    <t>ASOBHIAA10</t>
  </si>
  <si>
    <t>BOBINA 15 KG. HILO MIG DE ACERO INOX 1,0 MM. ER316LSi</t>
  </si>
  <si>
    <t>OC17-000756</t>
  </si>
  <si>
    <t>AC17-001009</t>
  </si>
  <si>
    <t>ASOKIPB001</t>
  </si>
  <si>
    <t>KIT INTERRUPTOR PRO 1 BOTON</t>
  </si>
  <si>
    <t>PRO1MS</t>
  </si>
  <si>
    <t>AFLG020070</t>
  </si>
  <si>
    <t>FLEXIBLE INOX. 700MM NPT FIJO MACHO DN15 - BRIDA LOCA (VALONA FINA) DN20</t>
  </si>
  <si>
    <t>OC17-000641</t>
  </si>
  <si>
    <t>AC17-001035</t>
  </si>
  <si>
    <t>OC17-000590</t>
  </si>
  <si>
    <t>AC17-000776</t>
  </si>
  <si>
    <t>AC17-000886</t>
  </si>
  <si>
    <t>AAPSP06010</t>
  </si>
  <si>
    <t>PLETINA 60x10</t>
  </si>
  <si>
    <t>AFRTHT1270</t>
  </si>
  <si>
    <t>TORNILLO HEXAGONAL M12x70 8.8 ZN DIN933</t>
  </si>
  <si>
    <t>AC17-000845</t>
  </si>
  <si>
    <t>OC17-000703</t>
  </si>
  <si>
    <t>AC17-000871</t>
  </si>
  <si>
    <t>OC17-000744</t>
  </si>
  <si>
    <t>AC17-000900</t>
  </si>
  <si>
    <t>OC17-000747</t>
  </si>
  <si>
    <t>AC17-000905</t>
  </si>
  <si>
    <t>AFRHEPA400</t>
  </si>
  <si>
    <t>PINZA AMPERIMETRICA 400AMP</t>
  </si>
  <si>
    <t>OC17-000748</t>
  </si>
  <si>
    <t>AC17-001042</t>
  </si>
  <si>
    <t>KT203 KEWTECH</t>
  </si>
  <si>
    <t>JUNTA TORICA E90SR 34.5X2.5 PARA CONECTOR RAPIDO DE EDGE</t>
  </si>
  <si>
    <t>OC17-000480</t>
  </si>
  <si>
    <t>AC17-000781</t>
  </si>
  <si>
    <t>JUNTA TORICA E90SR 40.2X3.5 PARA CONECTOR RAPIDO DE EDGE</t>
  </si>
  <si>
    <t>OC17-000736</t>
  </si>
  <si>
    <t>AC17-000849</t>
  </si>
  <si>
    <t>AEMAG28519</t>
  </si>
  <si>
    <t>AGLOMERADO CRUDO 285x210CM. ANCHO 19MM.</t>
  </si>
  <si>
    <t>AC17-000848</t>
  </si>
  <si>
    <t>OC17-000735</t>
  </si>
  <si>
    <t>AC17-000854</t>
  </si>
  <si>
    <t>OC17-000737</t>
  </si>
  <si>
    <t>AC17-000875</t>
  </si>
  <si>
    <t>AC17-000876</t>
  </si>
  <si>
    <t>AEPIHCA015</t>
  </si>
  <si>
    <t>ESLINGA ANTICAIDAS C/AMORTIGUACION 1.5M</t>
  </si>
  <si>
    <t>OC17-000743</t>
  </si>
  <si>
    <t>AC17-000912</t>
  </si>
  <si>
    <t>AE522/15</t>
  </si>
  <si>
    <t>OC17-000740</t>
  </si>
  <si>
    <t>AC17-000914</t>
  </si>
  <si>
    <t>AFRKECAA01</t>
  </si>
  <si>
    <t>ESTANTERIA METALICA COMPLETA</t>
  </si>
  <si>
    <t>OC17-000741</t>
  </si>
  <si>
    <t>AC17-000915</t>
  </si>
  <si>
    <t>4963 100</t>
  </si>
  <si>
    <t>OC17-000733</t>
  </si>
  <si>
    <t>AC17-000851</t>
  </si>
  <si>
    <t>ASOPR09100</t>
  </si>
  <si>
    <t>CARETA ELECTRONICA DE SOLDADURA 3M SPEEDGLAS ADFLO</t>
  </si>
  <si>
    <t>OC17-000730</t>
  </si>
  <si>
    <t>AC17-000904</t>
  </si>
  <si>
    <t>9100XX+ADFLO</t>
  </si>
  <si>
    <t>AC17-000913</t>
  </si>
  <si>
    <t>AC17-000921</t>
  </si>
  <si>
    <t>OC17-000731</t>
  </si>
  <si>
    <t>AC17-000960</t>
  </si>
  <si>
    <t>UVLMAB0040</t>
  </si>
  <si>
    <t>VALVULA GLOBO CON FUELLE ARI 35041 ANSI 300 DN40</t>
  </si>
  <si>
    <t>OC17-000612</t>
  </si>
  <si>
    <t>AC17-001010</t>
  </si>
  <si>
    <t>ARI 35041 DN40</t>
  </si>
  <si>
    <t>UVLMAB0020</t>
  </si>
  <si>
    <t>VALVULA GLOBO CON FUELLE ARI 35041 ANSI 300 DN20</t>
  </si>
  <si>
    <t>ARI 35041 DN20</t>
  </si>
  <si>
    <t>UVLANRB040</t>
  </si>
  <si>
    <t>VALVULA NEUMATICA ARI ANSI 300 DN40 KVS REDUCIDO A DN32</t>
  </si>
  <si>
    <t>OC17-000726</t>
  </si>
  <si>
    <t>AC17-000859</t>
  </si>
  <si>
    <t>AFRHSD1006</t>
  </si>
  <si>
    <t>CAJA 5 HOJAS DE SIERRA RIDGID D-1006 150MM. Nº CAT. 32286</t>
  </si>
  <si>
    <t>OC17-000628</t>
  </si>
  <si>
    <t>AC17-000882</t>
  </si>
  <si>
    <t>OC17-000718</t>
  </si>
  <si>
    <t>AC17-000896</t>
  </si>
  <si>
    <t>OC17-000714</t>
  </si>
  <si>
    <t>AC17-000993</t>
  </si>
  <si>
    <t>AC17-000897</t>
  </si>
  <si>
    <t>AACTIB4080</t>
  </si>
  <si>
    <t>TE IGUAL STD BW DN80</t>
  </si>
  <si>
    <t>AC17-000932</t>
  </si>
  <si>
    <t>20218123130062</t>
  </si>
  <si>
    <t>AACRC06532</t>
  </si>
  <si>
    <t>REDUCCION CONC. STD BW DN65X32</t>
  </si>
  <si>
    <t>20218123130167</t>
  </si>
  <si>
    <t>OC17-000711</t>
  </si>
  <si>
    <t>AC17-000901</t>
  </si>
  <si>
    <t>ASOMIG1515</t>
  </si>
  <si>
    <t>MANTA IGNIFUGA ANTI SALPICADURAS</t>
  </si>
  <si>
    <t>OC17-000715</t>
  </si>
  <si>
    <t>AC17-000906</t>
  </si>
  <si>
    <t>SOLYMAN,METALCO S.A.,SOLDALEVANTE</t>
  </si>
  <si>
    <t>AC17-000907</t>
  </si>
  <si>
    <t>OC17-000719</t>
  </si>
  <si>
    <t>AC17-000942</t>
  </si>
  <si>
    <t>OC17-000713</t>
  </si>
  <si>
    <t>AC17-001090</t>
  </si>
  <si>
    <t>AACCZ3N020</t>
  </si>
  <si>
    <t>CRUZ 3000LBS NPT DN20</t>
  </si>
  <si>
    <t>OC17-000732</t>
  </si>
  <si>
    <t>AC17-001135</t>
  </si>
  <si>
    <t>OC17-000638</t>
  </si>
  <si>
    <t>AC17-000800</t>
  </si>
  <si>
    <t>AC17-000801</t>
  </si>
  <si>
    <t>AC17-000818</t>
  </si>
  <si>
    <t>AC17-000869</t>
  </si>
  <si>
    <t>OC17-000708</t>
  </si>
  <si>
    <t>AC17-000856</t>
  </si>
  <si>
    <t>AC17-000857</t>
  </si>
  <si>
    <t>AC17-000870</t>
  </si>
  <si>
    <t>OC17-000707</t>
  </si>
  <si>
    <t>AC17-000872</t>
  </si>
  <si>
    <t>AC17-000873</t>
  </si>
  <si>
    <t>OC17-000702</t>
  </si>
  <si>
    <t>AC17-000881</t>
  </si>
  <si>
    <t>AACTIB4032</t>
  </si>
  <si>
    <t>TE IGUAL STD BW DN32</t>
  </si>
  <si>
    <t>20218123130133</t>
  </si>
  <si>
    <t>AFRAANB850</t>
  </si>
  <si>
    <t>AMOLADORA ANGULAR BOSCH GWS850</t>
  </si>
  <si>
    <t>663682</t>
  </si>
  <si>
    <t>OC17-000701</t>
  </si>
  <si>
    <t>AC17-000950</t>
  </si>
  <si>
    <t>AELGWA9008</t>
  </si>
  <si>
    <t>ANYBUS X-GATEWAY 9008 - MODBUS TCP CLIENT - MODBUS TCP SERVER</t>
  </si>
  <si>
    <t>9008AB</t>
  </si>
  <si>
    <t>AFRTB10040</t>
  </si>
  <si>
    <t>TORNILLO HEXAGONAL ASTM B7 DIN 933 M10x40</t>
  </si>
  <si>
    <t>OC17-000700</t>
  </si>
  <si>
    <t>AC17-001091</t>
  </si>
  <si>
    <t>AFRTB12040</t>
  </si>
  <si>
    <t>TORNILLO HEXAGONAL ASTM B7 DIN 933 M12x40</t>
  </si>
  <si>
    <t>OC17-000699</t>
  </si>
  <si>
    <t>AC17-000842</t>
  </si>
  <si>
    <t>OC17-000698</t>
  </si>
  <si>
    <t>AC17-000858</t>
  </si>
  <si>
    <t>OC17-000706</t>
  </si>
  <si>
    <t>AC17-000902</t>
  </si>
  <si>
    <t>AC17-000903</t>
  </si>
  <si>
    <t>AVLANSA020</t>
  </si>
  <si>
    <t>VALVULA DE 3 VIAS HT ON/OFF S&amp;S 7081 NPT DN20</t>
  </si>
  <si>
    <t>OC17-000531</t>
  </si>
  <si>
    <t>AC17-000679</t>
  </si>
  <si>
    <t>7081/020V7528011--B-S----0</t>
  </si>
  <si>
    <t>OC17-000664</t>
  </si>
  <si>
    <t>AC17-000894</t>
  </si>
  <si>
    <t>OC17-000697</t>
  </si>
  <si>
    <t>AC17-000828</t>
  </si>
  <si>
    <t>OC17-000690</t>
  </si>
  <si>
    <t>AC17-000832</t>
  </si>
  <si>
    <t>OC17-000689</t>
  </si>
  <si>
    <t>AC17-000833</t>
  </si>
  <si>
    <t>OC17-000696</t>
  </si>
  <si>
    <t>AC17-000837</t>
  </si>
  <si>
    <t>APNRFSA015</t>
  </si>
  <si>
    <t>REGULADOR DE FILTRO MODULAR 1/2" AW40-F04C-B</t>
  </si>
  <si>
    <t>AW40-F04C-B</t>
  </si>
  <si>
    <t>APNSASA015</t>
  </si>
  <si>
    <t>SEPARADOR DE AGUA 1/2" AMG350C-F04C</t>
  </si>
  <si>
    <t>AMG350C-F04C</t>
  </si>
  <si>
    <t>OC17-000693</t>
  </si>
  <si>
    <t>AC17-000841</t>
  </si>
  <si>
    <t>OC17-000691</t>
  </si>
  <si>
    <t>AC17-000843</t>
  </si>
  <si>
    <t>OC17-000694</t>
  </si>
  <si>
    <t>AC17-000864</t>
  </si>
  <si>
    <t>AC17-000863</t>
  </si>
  <si>
    <t>AFRVRN0012</t>
  </si>
  <si>
    <t>VARILLA ROSCADA M12 5.6 ZN DIN975</t>
  </si>
  <si>
    <t>09958 12</t>
  </si>
  <si>
    <t>AFRVRN0016</t>
  </si>
  <si>
    <t>VARILLA ROSCADA M16 5.6 ZN DIN975</t>
  </si>
  <si>
    <t>09958 16</t>
  </si>
  <si>
    <t>OC17-000642</t>
  </si>
  <si>
    <t>AC17-000797</t>
  </si>
  <si>
    <t>OC17-000646</t>
  </si>
  <si>
    <t>AC17-000798</t>
  </si>
  <si>
    <t>AELELC61R5</t>
  </si>
  <si>
    <t>CONSOLA SUPERIOR ELDON MPC061R5</t>
  </si>
  <si>
    <t>OC17-000659</t>
  </si>
  <si>
    <t>AC17-000816</t>
  </si>
  <si>
    <t>MPC061R5</t>
  </si>
  <si>
    <t>AELELC62R5</t>
  </si>
  <si>
    <t>CONSOLA DE MESA ELDON MPC062R5</t>
  </si>
  <si>
    <t>MPC062R5</t>
  </si>
  <si>
    <t>AELELC63R5</t>
  </si>
  <si>
    <t>CONSOLA DE BASE ELDON MPC063R5</t>
  </si>
  <si>
    <t>MPC063R5</t>
  </si>
  <si>
    <t>AELELA1060</t>
  </si>
  <si>
    <t>ZOCALO DEL./TRASERO ELDON PF1060</t>
  </si>
  <si>
    <t>PF1060</t>
  </si>
  <si>
    <t>AELELA1050</t>
  </si>
  <si>
    <t>LATERALES ZOCALO ELDON PST1050</t>
  </si>
  <si>
    <t>PST1050</t>
  </si>
  <si>
    <t>ASOSAP0002</t>
  </si>
  <si>
    <t>LIQUIDO ANTIPROYECCIONES (SIN PRESURIZAR)</t>
  </si>
  <si>
    <t>OC17-000686</t>
  </si>
  <si>
    <t>AC17-000830</t>
  </si>
  <si>
    <t>N01C5010</t>
  </si>
  <si>
    <t>OC17-000685</t>
  </si>
  <si>
    <t>AC17-000834</t>
  </si>
  <si>
    <t>AC17-000835</t>
  </si>
  <si>
    <t>APGBLSV3A3</t>
  </si>
  <si>
    <t>PURGADOR TLV SJ3FVX-14 DN15</t>
  </si>
  <si>
    <t>OC17-000682</t>
  </si>
  <si>
    <t>AC17-000846</t>
  </si>
  <si>
    <t>OC17-000688</t>
  </si>
  <si>
    <t>AC17-000861</t>
  </si>
  <si>
    <t>AFRSPMU400</t>
  </si>
  <si>
    <t>SPRAY MULTIUSOS RECA ARECAL 400ML.</t>
  </si>
  <si>
    <t>AC17-000862</t>
  </si>
  <si>
    <t>0896 115 400</t>
  </si>
  <si>
    <t>AC17-000860</t>
  </si>
  <si>
    <t>AFRCA1905N</t>
  </si>
  <si>
    <t>CINTA AISLANTE VULCANIZADA</t>
  </si>
  <si>
    <t>0985 630 019</t>
  </si>
  <si>
    <t>OC17-000687</t>
  </si>
  <si>
    <t>AC17-000878</t>
  </si>
  <si>
    <t>AC17-000880</t>
  </si>
  <si>
    <t>AC17-000879</t>
  </si>
  <si>
    <t>AFLADCC008</t>
  </si>
  <si>
    <t>ADAPTADOR RECTO ASIENTO CONICO MACHO BSP 1/4" - HEMBRA 1/2" BSP</t>
  </si>
  <si>
    <t>OC17-000692</t>
  </si>
  <si>
    <t>AC17-001188</t>
  </si>
  <si>
    <t>OC17-000645</t>
  </si>
  <si>
    <t>AC17-000813</t>
  </si>
  <si>
    <t>AELPET0016</t>
  </si>
  <si>
    <t>TUERCA PRENSAESTOPA TCP M16</t>
  </si>
  <si>
    <t>OC17-000678</t>
  </si>
  <si>
    <t>AC17-000820</t>
  </si>
  <si>
    <t>53776</t>
  </si>
  <si>
    <t>AELTERFU40</t>
  </si>
  <si>
    <t>TERMINAL HORQUILLA PREAISLADO PARA BORNA RF-U 4</t>
  </si>
  <si>
    <t>148719</t>
  </si>
  <si>
    <t>IMQSDA0355</t>
  </si>
  <si>
    <t>SIERRA DE DISCO 355MM</t>
  </si>
  <si>
    <t>OC17-000677</t>
  </si>
  <si>
    <t>AC17-000850</t>
  </si>
  <si>
    <t>670355 / 677355</t>
  </si>
  <si>
    <t>AELPEAAM16</t>
  </si>
  <si>
    <t>PRENSAESTOPAS M16 (5/10) GRIS PEMSA 21041161</t>
  </si>
  <si>
    <t>302389</t>
  </si>
  <si>
    <t>OC17-000679</t>
  </si>
  <si>
    <t>AC17-000821</t>
  </si>
  <si>
    <t>OC17-000661</t>
  </si>
  <si>
    <t>AC17-000826</t>
  </si>
  <si>
    <t>AFRJB6060Z</t>
  </si>
  <si>
    <t>REJILLA DE SOPORTE 60X60</t>
  </si>
  <si>
    <t>AC17-000866</t>
  </si>
  <si>
    <t>99770 060 060</t>
  </si>
  <si>
    <t>AFRJZ3560Z</t>
  </si>
  <si>
    <t>UNION REJILLA (PIEZA COMPLETA)</t>
  </si>
  <si>
    <t>AC17-000827</t>
  </si>
  <si>
    <t>AFRABPBM06</t>
  </si>
  <si>
    <t>ABRAZADERA DE PINZA M6 12MM</t>
  </si>
  <si>
    <t>AC17-000865</t>
  </si>
  <si>
    <t>0542 12 15</t>
  </si>
  <si>
    <t>OC17-000662</t>
  </si>
  <si>
    <t>AC17-000829</t>
  </si>
  <si>
    <t>AFRHTHEC01</t>
  </si>
  <si>
    <t>HERRAMIENTA CUÑA ACCESORIO SANDVIK 174.3-861</t>
  </si>
  <si>
    <t>OC17-000674</t>
  </si>
  <si>
    <t>AC17-000836</t>
  </si>
  <si>
    <t>SUMINISTROS INDUSTRIALES HESMAR</t>
  </si>
  <si>
    <t>SUMINISTROS INDUSTRIALES HESMAR,HERRERO BOSCH S.L.,RECA,SOLYMAN,METALCO S.A.,DISMAN SUMINISTROS INDUSTRIALES</t>
  </si>
  <si>
    <t>AFRHTHET01</t>
  </si>
  <si>
    <t>HERRAMIENTA TORNILLO ACCESORIO SANDVIK 174.3-821</t>
  </si>
  <si>
    <t>RECA,SUMINISTROS INDUSTRIALES HESMAR,SOLYMAN,HERRERO BOSCH S.L.,METALCO S.A.,DISMAN SUMINISTROS INDUSTRIALES</t>
  </si>
  <si>
    <t>AFRHTPMT01</t>
  </si>
  <si>
    <t>PLAQUITA INTERCAMBIABLE P/MONTAJE SANDVIK 5322 320-01</t>
  </si>
  <si>
    <t>AFRHTPCR01</t>
  </si>
  <si>
    <t>PLAQUITA INTERCAMBIABLE TORNEADO SANDVIK CNMG 12 04 08-MM 2035</t>
  </si>
  <si>
    <t>HERRERO BOSCH S.L.,SOLYMAN,RECA,METALCO S.A.,SUMINISTROS INDUSTRIALES HESMAR,DISMAN SUMINISTROS INDUSTRIALES</t>
  </si>
  <si>
    <t>AFRHTPCC01</t>
  </si>
  <si>
    <t>PLAQUITA INTERCAMBIABLE TORNEADO SANDVIK SNMG 12 04 08-MM 2035</t>
  </si>
  <si>
    <t>SNMG 12 04 08-MM 2035</t>
  </si>
  <si>
    <t>OC17-000663</t>
  </si>
  <si>
    <t>AC17-000838</t>
  </si>
  <si>
    <t>AC17-000839</t>
  </si>
  <si>
    <t>OC17-000681</t>
  </si>
  <si>
    <t>AC17-000840</t>
  </si>
  <si>
    <t>ACETT41633</t>
  </si>
  <si>
    <t>PT100 CON CONVERTIDOR PARA RODAMIENTO KSB REF. 45641633</t>
  </si>
  <si>
    <t>45641633</t>
  </si>
  <si>
    <t>AC17-000893</t>
  </si>
  <si>
    <t>OC17-000673</t>
  </si>
  <si>
    <t>AC17-000908</t>
  </si>
  <si>
    <t>AC17-000909</t>
  </si>
  <si>
    <t>AC17-001025</t>
  </si>
  <si>
    <t>AFLC015050</t>
  </si>
  <si>
    <t>FLEXIBLE INOX. DN15 500MM NPT FIJO MACHO - BSP CONICO GIRATORIO HEMBRA</t>
  </si>
  <si>
    <t>BA.AFLC015050</t>
  </si>
  <si>
    <t>OC17-000667</t>
  </si>
  <si>
    <t>AC17-000883</t>
  </si>
  <si>
    <t>PSRA30U001</t>
  </si>
  <si>
    <t>SEPARADOR ASME U SEGUN PLANO</t>
  </si>
  <si>
    <t>OC17-000660</t>
  </si>
  <si>
    <t>AC17-001078</t>
  </si>
  <si>
    <t>ALVA S.L.</t>
  </si>
  <si>
    <t>AC17-001079</t>
  </si>
  <si>
    <t>AC17-000632</t>
  </si>
  <si>
    <t>OC17-000654</t>
  </si>
  <si>
    <t>AC17-000822</t>
  </si>
  <si>
    <t>ASOP713604</t>
  </si>
  <si>
    <t>CARETA TRANSPARENTE ESTANCA</t>
  </si>
  <si>
    <t>OC17-000649</t>
  </si>
  <si>
    <t>AC17-000799</t>
  </si>
  <si>
    <t>NANTES 09110</t>
  </si>
  <si>
    <t>OC17-000644</t>
  </si>
  <si>
    <t>AC17-001033</t>
  </si>
  <si>
    <t>AELSIIPC22</t>
  </si>
  <si>
    <t>IPC477D, PANEL SIMATIC HMI STD TACTIL 22", IE/IPN ETHERNET</t>
  </si>
  <si>
    <t>OC17-000484</t>
  </si>
  <si>
    <t>AC17-000646</t>
  </si>
  <si>
    <t>6AV7250-6JD07-0PA8</t>
  </si>
  <si>
    <t>AFRVRA0012</t>
  </si>
  <si>
    <t>VARILLA ROSCADA ASTM B7 M12x1000MM</t>
  </si>
  <si>
    <t>OC17-000570</t>
  </si>
  <si>
    <t>AC17-000733</t>
  </si>
  <si>
    <t>WALTER MARTINEZ, S.A.U.,METALCO S.A.,LONESTAR FASTENERS EUROPE Ltd,RECA</t>
  </si>
  <si>
    <t>AFRVRA0016</t>
  </si>
  <si>
    <t>VARILLA ROSCADA ASTM B7 M16x1000MM</t>
  </si>
  <si>
    <t>OC17-000640</t>
  </si>
  <si>
    <t>AC17-000784</t>
  </si>
  <si>
    <t>OC17-000635</t>
  </si>
  <si>
    <t>AC17-000793</t>
  </si>
  <si>
    <t>OC17-000639</t>
  </si>
  <si>
    <t>AC17-000796</t>
  </si>
  <si>
    <t>AC17-000803</t>
  </si>
  <si>
    <t>OC17-000634</t>
  </si>
  <si>
    <t>AC17-000804</t>
  </si>
  <si>
    <t>AELRIA2802</t>
  </si>
  <si>
    <t>ZOCALO RITTAL - REF. TP.2802.200</t>
  </si>
  <si>
    <t>OC17-000636</t>
  </si>
  <si>
    <t>AC17-000877</t>
  </si>
  <si>
    <t>AE-2802200</t>
  </si>
  <si>
    <t>OC17-000637</t>
  </si>
  <si>
    <t>AC17-000884</t>
  </si>
  <si>
    <t>AC17-000885</t>
  </si>
  <si>
    <t>AC17-000945</t>
  </si>
  <si>
    <t>ABBZCURB10</t>
  </si>
  <si>
    <t>CUERPO C/BRIDA ASPIR ESP. PN40 P/BOMBA BAVIERA RB10</t>
  </si>
  <si>
    <t>OC17-000643</t>
  </si>
  <si>
    <t>AC17-000990</t>
  </si>
  <si>
    <t>OC17-000632</t>
  </si>
  <si>
    <t>AC17-000817</t>
  </si>
  <si>
    <t>OC17-000626</t>
  </si>
  <si>
    <t>AC17-000819</t>
  </si>
  <si>
    <t>AFRCN30050</t>
  </si>
  <si>
    <t>CANDADO DE COMBINACION 4DIG 50MM</t>
  </si>
  <si>
    <t>OC17-000622</t>
  </si>
  <si>
    <t>AC17-000831</t>
  </si>
  <si>
    <t>AFRCN30040</t>
  </si>
  <si>
    <t>CANDADO LATON LINCE 300X40MM</t>
  </si>
  <si>
    <t>METALCO S.A.,HERRERO BOSCH S.L.,RECA</t>
  </si>
  <si>
    <t>AFREREPE4L</t>
  </si>
  <si>
    <t>EMBUDO DE POLIETILENO PARA QUIMICOS</t>
  </si>
  <si>
    <t>RECA,METALCO S.A.,HERRERO BOSCH S.L.</t>
  </si>
  <si>
    <t>AFRHSD1005</t>
  </si>
  <si>
    <t>CAJA 5 HOJAS DE SIERRA RIDGID D-1005 200MM. Nº CAT. 71936</t>
  </si>
  <si>
    <t>OC17-000625</t>
  </si>
  <si>
    <t>AC17-001097</t>
  </si>
  <si>
    <t>APGBLSJ3A3</t>
  </si>
  <si>
    <t>PURGADOR TLV SJ3FNX-14 DN15</t>
  </si>
  <si>
    <t>OC17-000585</t>
  </si>
  <si>
    <t>AC17-000773</t>
  </si>
  <si>
    <t>X06910248</t>
  </si>
  <si>
    <t>AEPIGMSV01</t>
  </si>
  <si>
    <t>MANGUITO SERRAJE VACUNO</t>
  </si>
  <si>
    <t>OC17-000617</t>
  </si>
  <si>
    <t>AC17-000790</t>
  </si>
  <si>
    <t>HERRERO BOSCH S.L.,REINSOL S.L.,DISMAN SUMINISTROS INDUSTRIALES</t>
  </si>
  <si>
    <t>OC17-000627</t>
  </si>
  <si>
    <t>AC17-000802</t>
  </si>
  <si>
    <t>OC17-000629</t>
  </si>
  <si>
    <t>AC17-000855</t>
  </si>
  <si>
    <t>OC17-000615</t>
  </si>
  <si>
    <t>AC17-000888</t>
  </si>
  <si>
    <t>AVLAMMAC32</t>
  </si>
  <si>
    <t>VALVULA MOTORIZADA ARI DN32 230VAC RAPIDA</t>
  </si>
  <si>
    <t>AC17-000889</t>
  </si>
  <si>
    <t>AC17-000934</t>
  </si>
  <si>
    <t>AC17-001011</t>
  </si>
  <si>
    <t>OC17-000362</t>
  </si>
  <si>
    <t>AC17-000468</t>
  </si>
  <si>
    <t>UMAPVNA015</t>
  </si>
  <si>
    <t>MANOMETRO DE PRESION TOMA VERTICAL RANGO 400psi NPT DN15 Ø100</t>
  </si>
  <si>
    <t>OC17-000462</t>
  </si>
  <si>
    <t>AC17-000663</t>
  </si>
  <si>
    <t>45802022</t>
  </si>
  <si>
    <t>OC17-000605</t>
  </si>
  <si>
    <t>AC17-000771</t>
  </si>
  <si>
    <t>OC17-000596</t>
  </si>
  <si>
    <t>AC17-000772</t>
  </si>
  <si>
    <t>OC17-000604</t>
  </si>
  <si>
    <t>AC17-000778</t>
  </si>
  <si>
    <t>OC17-000607</t>
  </si>
  <si>
    <t>AC17-000789</t>
  </si>
  <si>
    <t>ASOAT17AA1</t>
  </si>
  <si>
    <t>ANTORCHA PRO17V 8MT 2/C 10/25 1/4</t>
  </si>
  <si>
    <t>PRO17V28</t>
  </si>
  <si>
    <t>AFRTE40060</t>
  </si>
  <si>
    <t>TUBO CUADRADO 60X4</t>
  </si>
  <si>
    <t>OC17-000606</t>
  </si>
  <si>
    <t>AC17-000792</t>
  </si>
  <si>
    <t>METALCO S.A.,TUBASOL, S.A.,TUBACERO S.L.,CUÑADO SA</t>
  </si>
  <si>
    <t>ASOGAS01AR</t>
  </si>
  <si>
    <t>BOTELLA DE GAS ARGON 81 HELIO 18</t>
  </si>
  <si>
    <t>OC17-000597</t>
  </si>
  <si>
    <t>AC17-000795</t>
  </si>
  <si>
    <t>VITALARG He18C1</t>
  </si>
  <si>
    <t>AC17-000794</t>
  </si>
  <si>
    <t>OC17-000598</t>
  </si>
  <si>
    <t>AC17-000811</t>
  </si>
  <si>
    <t>AC17-000892</t>
  </si>
  <si>
    <t>AC17-000812</t>
  </si>
  <si>
    <t>OC17-000600</t>
  </si>
  <si>
    <t>AC17-000890</t>
  </si>
  <si>
    <t>AC17-000931</t>
  </si>
  <si>
    <t>ABGCR1020A</t>
  </si>
  <si>
    <t>BOMBA GRUNDFOS CRN10-20</t>
  </si>
  <si>
    <t>OC17-000490</t>
  </si>
  <si>
    <t>AC17-000642</t>
  </si>
  <si>
    <t>98841187</t>
  </si>
  <si>
    <t>OC17-000595</t>
  </si>
  <si>
    <t>AC17-000780</t>
  </si>
  <si>
    <t>OC17-000594</t>
  </si>
  <si>
    <t>AC17-000936</t>
  </si>
  <si>
    <t>AC17-000937</t>
  </si>
  <si>
    <t>OC17-000603</t>
  </si>
  <si>
    <t>AC17-001036</t>
  </si>
  <si>
    <t>AFLADCA015</t>
  </si>
  <si>
    <t>ADAPTADOR RECTO ASIENTO CONICO MACHO 1/2'' BSP - 1/2'' NPT</t>
  </si>
  <si>
    <t>01676-08-08</t>
  </si>
  <si>
    <t>BOMBA LOWARA 3HM07NT</t>
  </si>
  <si>
    <t>OC17-000589</t>
  </si>
  <si>
    <t>AC17-001053</t>
  </si>
  <si>
    <t>BOMBAS Y MOTORES, S.A.</t>
  </si>
  <si>
    <t>AVLPMWAA02</t>
  </si>
  <si>
    <t>MANIFOLD WIKA MOD. 2002 SIN PURGA</t>
  </si>
  <si>
    <t>OC17-000517</t>
  </si>
  <si>
    <t>AC17-000678</t>
  </si>
  <si>
    <t>14060505 WIKA</t>
  </si>
  <si>
    <t>OC17-000592</t>
  </si>
  <si>
    <t>AC17-000765</t>
  </si>
  <si>
    <t>OC17-000588</t>
  </si>
  <si>
    <t>AC17-000767</t>
  </si>
  <si>
    <t>OC17-000593</t>
  </si>
  <si>
    <t>AC17-000810</t>
  </si>
  <si>
    <t>OC17-000591</t>
  </si>
  <si>
    <t>AC17-000825</t>
  </si>
  <si>
    <t>AVLMBRP015</t>
  </si>
  <si>
    <t>VALVULA BOLA 2P F.B.CF8M/316/T 1000WOG BSP 1/2" PALANCA AZUL</t>
  </si>
  <si>
    <t>AC17-000824</t>
  </si>
  <si>
    <t>10104304090329</t>
  </si>
  <si>
    <t>OC17-000577</t>
  </si>
  <si>
    <t>AC17-000844</t>
  </si>
  <si>
    <t>AC17-001016</t>
  </si>
  <si>
    <t>OC17-000587</t>
  </si>
  <si>
    <t>AC17-000764</t>
  </si>
  <si>
    <t>OC17-000586</t>
  </si>
  <si>
    <t>AC17-000809</t>
  </si>
  <si>
    <t>AFLC015080</t>
  </si>
  <si>
    <t>FLEXIBLE INOX. DN15 800MM NPT FIJO MACHO - BSP CONICO GIRATORIO HEMBRA</t>
  </si>
  <si>
    <t>AC17-000808</t>
  </si>
  <si>
    <t>BA.AFLC015080</t>
  </si>
  <si>
    <t>OC17-000583</t>
  </si>
  <si>
    <t>AC17-000791</t>
  </si>
  <si>
    <t>AEMFMA3200</t>
  </si>
  <si>
    <t>FLEJE METALICO 32MM.</t>
  </si>
  <si>
    <t>OC17-000520</t>
  </si>
  <si>
    <t>AC17-000759</t>
  </si>
  <si>
    <t>99999-5</t>
  </si>
  <si>
    <t>AC17-000760</t>
  </si>
  <si>
    <t>AFRTHT1035</t>
  </si>
  <si>
    <t>TORNILLO HEXAGONAL M10x35 8.8 ZN DIN933</t>
  </si>
  <si>
    <t>OC17-000579</t>
  </si>
  <si>
    <t>AC17-000815</t>
  </si>
  <si>
    <t>BRIDA CON CUELLO INOX. AISI-316L DN50 PN25</t>
  </si>
  <si>
    <t>OC17-000580</t>
  </si>
  <si>
    <t>AC17-000740</t>
  </si>
  <si>
    <t>SAIDI,QUILINOX, S.L.</t>
  </si>
  <si>
    <t>AC17-000779</t>
  </si>
  <si>
    <t>OC17-000581</t>
  </si>
  <si>
    <t>AC17-000768</t>
  </si>
  <si>
    <t>AFRMMAB015</t>
  </si>
  <si>
    <t>MACHO DE ROSCAR 1/2'' NPT</t>
  </si>
  <si>
    <t>OC17-000582</t>
  </si>
  <si>
    <t>AC17-000769</t>
  </si>
  <si>
    <t>90642 012 NPT</t>
  </si>
  <si>
    <t>AFRMMAA008</t>
  </si>
  <si>
    <t>MACHO DE ROSCAR 1/4'' BSP</t>
  </si>
  <si>
    <t>AC17-000770</t>
  </si>
  <si>
    <t>90642 014 BSP</t>
  </si>
  <si>
    <t>AFRTHT1675</t>
  </si>
  <si>
    <t>TORNILLO HEXAGONAL M16x75 8.8 ZN DIN933</t>
  </si>
  <si>
    <t>ASIVAA1000</t>
  </si>
  <si>
    <t>VALLA SEGURIDAD 1000X1900MM, REJILLA 22X100MM, MARCO 20X20, RAL 1021</t>
  </si>
  <si>
    <t>OC17-000497</t>
  </si>
  <si>
    <t>AC17-000649</t>
  </si>
  <si>
    <t>R1001900009005</t>
  </si>
  <si>
    <t>ASIVAA0800</t>
  </si>
  <si>
    <t>VALLA SEGURIDAD 800X1900MM, REJILLA 22X100MM, MARCO 20X20, RAL 1021</t>
  </si>
  <si>
    <t>R0801900009005</t>
  </si>
  <si>
    <t>ASIVAA0700</t>
  </si>
  <si>
    <t>VALLA SEGURIDAD 700X1900MM, REJILLA 22X100MM, MARCO 20X20, RAL 1021</t>
  </si>
  <si>
    <t>R0701900009005</t>
  </si>
  <si>
    <t>ASIVAA0300</t>
  </si>
  <si>
    <t xml:space="preserve">VALLA SEGURIDAD 300X1900MM, REJILLA 22X100MM, MARCO 20X20, RAL 1021 </t>
  </si>
  <si>
    <t>R0301900009005</t>
  </si>
  <si>
    <t>OC17-000557</t>
  </si>
  <si>
    <t>AC17-000722</t>
  </si>
  <si>
    <t>AC17-000723</t>
  </si>
  <si>
    <t>OC17-000575</t>
  </si>
  <si>
    <t>AC17-000739</t>
  </si>
  <si>
    <t>AEMAGA2419</t>
  </si>
  <si>
    <t>AGLOMERADO CRUDO 244x190CM. ANCHO 19MM.</t>
  </si>
  <si>
    <t>OC17-000573</t>
  </si>
  <si>
    <t>AC17-000735</t>
  </si>
  <si>
    <t>OC17-000574</t>
  </si>
  <si>
    <t>AC17-000737</t>
  </si>
  <si>
    <t>OC17-000578</t>
  </si>
  <si>
    <t>AC17-000738</t>
  </si>
  <si>
    <t>OC17-000572</t>
  </si>
  <si>
    <t>AC17-000755</t>
  </si>
  <si>
    <t>OC17-000465</t>
  </si>
  <si>
    <t>AC17-000617</t>
  </si>
  <si>
    <t>OC17-000568</t>
  </si>
  <si>
    <t>AC17-000730</t>
  </si>
  <si>
    <t>OC17-000566</t>
  </si>
  <si>
    <t>AC17-000731</t>
  </si>
  <si>
    <t>AC17-000734</t>
  </si>
  <si>
    <t>OC17-000567</t>
  </si>
  <si>
    <t>AC17-000962</t>
  </si>
  <si>
    <t>AELIMR0B25</t>
  </si>
  <si>
    <t>DISYUNTOR MAGNETOTERMICO 3 POLOS 1.6-2.5A</t>
  </si>
  <si>
    <t>OC17-000516</t>
  </si>
  <si>
    <t>AC17-000684</t>
  </si>
  <si>
    <t>140M-C2E-B25 Rockwell</t>
  </si>
  <si>
    <t>OC17-000565</t>
  </si>
  <si>
    <t>AC17-000728</t>
  </si>
  <si>
    <t>OC17-000562</t>
  </si>
  <si>
    <t>AC17-000729</t>
  </si>
  <si>
    <t>AFLC020090</t>
  </si>
  <si>
    <t>FLEXIBLE INOX. DN20 900MM NPT FIJO MACHO - BSP CONICO GIRATORIO HEMBRA</t>
  </si>
  <si>
    <t>BA.AFLC020090</t>
  </si>
  <si>
    <t>AC17-000807</t>
  </si>
  <si>
    <t>AFLADCA008</t>
  </si>
  <si>
    <t>ADAPTADOR RECTO ASIENTO CONICO MACHO 1/4'' BSP - MACHO 1/4'' NPT</t>
  </si>
  <si>
    <t>AC17-000806</t>
  </si>
  <si>
    <t>AFLADCA032</t>
  </si>
  <si>
    <t>ADAPTADOR RECTO ASIENTO CONICO MACHO 1.1/4'' BSP - MACHO 1.1/4'' NPT</t>
  </si>
  <si>
    <t>AIDEEAA001</t>
  </si>
  <si>
    <t>ETIQUETA ADHESIVA LOGOTIPO ANTIGUO BSS VINILO 60X117MM.</t>
  </si>
  <si>
    <t>OC17-000561</t>
  </si>
  <si>
    <t>AC17-000782</t>
  </si>
  <si>
    <t>CASPE GRABADOS (CASTELLO PEIRO SILVIA)</t>
  </si>
  <si>
    <t>AELC305MBT</t>
  </si>
  <si>
    <t>CABLE SILICONA SIHF 3Gx0,5 SIN APANTALLAR</t>
  </si>
  <si>
    <t>OC17-000421</t>
  </si>
  <si>
    <t>AC17-000622</t>
  </si>
  <si>
    <t>OC17-000543</t>
  </si>
  <si>
    <t>AC17-000708</t>
  </si>
  <si>
    <t>AC17-000747</t>
  </si>
  <si>
    <t>OC17-000559</t>
  </si>
  <si>
    <t>AC17-000719</t>
  </si>
  <si>
    <t>OC17-000558</t>
  </si>
  <si>
    <t>AC17-000725</t>
  </si>
  <si>
    <t>AVLRRBA025</t>
  </si>
  <si>
    <t>VALVULA RETENCION ARI CHECKO 23003 CON BRIDAS PN25 DN25</t>
  </si>
  <si>
    <t>OC17-000555</t>
  </si>
  <si>
    <t>AC17-000726</t>
  </si>
  <si>
    <t>ARI CHECKO 23003 DN25</t>
  </si>
  <si>
    <t>ABGZTMG132</t>
  </si>
  <si>
    <t>TAPA CAJA CONEX MOTOR BOMBA GRUNDFOS MG132</t>
  </si>
  <si>
    <t>OC17-000560</t>
  </si>
  <si>
    <t>AC17-000736</t>
  </si>
  <si>
    <t>ALZIRA ELECTROXUQUER S.L.</t>
  </si>
  <si>
    <t>018382</t>
  </si>
  <si>
    <t>AC17-000748</t>
  </si>
  <si>
    <t>OC17-000319</t>
  </si>
  <si>
    <t>AC17-000464</t>
  </si>
  <si>
    <t>AC17-000656</t>
  </si>
  <si>
    <t>AEPIOTPE01</t>
  </si>
  <si>
    <t>TAPONES PROTECTORES OIDO POLIMERO ELAST. REUSABLES</t>
  </si>
  <si>
    <t>OC17-000552</t>
  </si>
  <si>
    <t>AC17-000710</t>
  </si>
  <si>
    <t>HER-10087562</t>
  </si>
  <si>
    <t>OC17-000554</t>
  </si>
  <si>
    <t>AC17-000788</t>
  </si>
  <si>
    <t>OC17-000432</t>
  </si>
  <si>
    <t>AC17-000693</t>
  </si>
  <si>
    <t>AC17-000713</t>
  </si>
  <si>
    <t>AC17-000699</t>
  </si>
  <si>
    <t>OC17-000548</t>
  </si>
  <si>
    <t>AC17-000750</t>
  </si>
  <si>
    <t>AFRARE0012</t>
  </si>
  <si>
    <t xml:space="preserve">ARANDELA GROWER M12 </t>
  </si>
  <si>
    <t>OC17-000549</t>
  </si>
  <si>
    <t>AC17-000753</t>
  </si>
  <si>
    <t>00443 12</t>
  </si>
  <si>
    <t>AFRCPN0025</t>
  </si>
  <si>
    <t>CINTA DE CARROCERO 25MMX50M.</t>
  </si>
  <si>
    <t>OC17-000546</t>
  </si>
  <si>
    <t>AC17-000754</t>
  </si>
  <si>
    <t>0985 725 025</t>
  </si>
  <si>
    <t>OC17-000544</t>
  </si>
  <si>
    <t>AC17-000814</t>
  </si>
  <si>
    <t>AVLAMMRZA1</t>
  </si>
  <si>
    <t xml:space="preserve">ACTUADOR RTK ST 5112-32 </t>
  </si>
  <si>
    <t>OC17-000528</t>
  </si>
  <si>
    <t>AC17-001190</t>
  </si>
  <si>
    <t>RTK ST 5112-32</t>
  </si>
  <si>
    <t>OC17-000540</t>
  </si>
  <si>
    <t>AC17-000687</t>
  </si>
  <si>
    <t>AELSIG120B</t>
  </si>
  <si>
    <t>VARIADOR COMPACTO G120C PN IN:3AC 380-480V 33,3A OUT: IEC 11kW 15HP</t>
  </si>
  <si>
    <t>6SL3210-1KE22-6UF1</t>
  </si>
  <si>
    <t>AELCOC23SC</t>
  </si>
  <si>
    <t>CONTACTOR 11kW SER.C ALLEN BRADLEY</t>
  </si>
  <si>
    <t>OC17-000542</t>
  </si>
  <si>
    <t>AC17-000688</t>
  </si>
  <si>
    <t>100-C23EJ10</t>
  </si>
  <si>
    <t>AELRIA1114</t>
  </si>
  <si>
    <t>ARMARIO RITTAL - REF. AE1114.500</t>
  </si>
  <si>
    <t>OC17-000538</t>
  </si>
  <si>
    <t>AC17-000701</t>
  </si>
  <si>
    <t>AE1114.500</t>
  </si>
  <si>
    <t>AELRIA8602</t>
  </si>
  <si>
    <t>ZOCALO FRONTAL RITTAL - REF. TS.8602.000</t>
  </si>
  <si>
    <t>AC17-000702</t>
  </si>
  <si>
    <t>TS.8602.000</t>
  </si>
  <si>
    <t>AELRIB8602</t>
  </si>
  <si>
    <t>ZOCALO LATERAL RITTAL - REF. TS.8602.030</t>
  </si>
  <si>
    <t>TS.8602.030</t>
  </si>
  <si>
    <t>OC17-000539</t>
  </si>
  <si>
    <t>AC17-000703</t>
  </si>
  <si>
    <t>AC17-000704</t>
  </si>
  <si>
    <t>AC17-000715</t>
  </si>
  <si>
    <t>OC17-000545</t>
  </si>
  <si>
    <t>AC17-000752</t>
  </si>
  <si>
    <t>AFRTHT1630</t>
  </si>
  <si>
    <t xml:space="preserve">TORNILLO HEXAGONAL M16x30 8.8 ZN DIN933 </t>
  </si>
  <si>
    <t>OC17-000536</t>
  </si>
  <si>
    <t>AC17-000686</t>
  </si>
  <si>
    <t>OC17-000535</t>
  </si>
  <si>
    <t>AC17-000709</t>
  </si>
  <si>
    <t>OC17-000541</t>
  </si>
  <si>
    <t>AC17-000721</t>
  </si>
  <si>
    <t>UCEPTAA015</t>
  </si>
  <si>
    <t>TRANSMISOR DE PRESION WIKA 0-250psi 0-10V A-10 ROSCA 1/2 NPT</t>
  </si>
  <si>
    <t>AC17-000652</t>
  </si>
  <si>
    <t>45802020</t>
  </si>
  <si>
    <t>AVLMJAA015</t>
  </si>
  <si>
    <t>VALVULA DE AGUJA 316L MACHO 1/2 NPT A PROCESO HEMBRA 1/2 NPT A INSTRUMENTO PURGA M8</t>
  </si>
  <si>
    <t>AC17-000621</t>
  </si>
  <si>
    <t>14007737.01</t>
  </si>
  <si>
    <t>AELSICC512</t>
  </si>
  <si>
    <t>WINCC PACKAGE PARA PANEL PC, WINCC RT ADVANCED V14, 512 POWERTAGS</t>
  </si>
  <si>
    <t>6AV2114-2DA04-0AA0</t>
  </si>
  <si>
    <t>AELPI1LEDR</t>
  </si>
  <si>
    <t>LED ROJO 110V 5MM C/LENGUETA</t>
  </si>
  <si>
    <t>OC17-000533</t>
  </si>
  <si>
    <t>AC17-000711</t>
  </si>
  <si>
    <t>VALEKTRA XXI,S.L., RS AMIDATA S.A.,DAC GRUPO - DISTRIBUCIONES ELECTRICAS, AUTOMATIZACION Y CONTROL, S.L.</t>
  </si>
  <si>
    <t>AELPI1LEDG</t>
  </si>
  <si>
    <t>LED VERDE 110V 5MM C/LENGUETA</t>
  </si>
  <si>
    <t>AELPI1LEDY</t>
  </si>
  <si>
    <t>LED AMARILLO 110V 5MM C/LENGUETA</t>
  </si>
  <si>
    <t>AC17-000707</t>
  </si>
  <si>
    <t>209-383</t>
  </si>
  <si>
    <t>AC17-000714</t>
  </si>
  <si>
    <t>OC17-000527</t>
  </si>
  <si>
    <t>AC17-000680</t>
  </si>
  <si>
    <t>OC17-000523</t>
  </si>
  <si>
    <t>AC17-000683</t>
  </si>
  <si>
    <t>OC17-000518</t>
  </si>
  <si>
    <t>AC17-000689</t>
  </si>
  <si>
    <t>ASOSAP0001</t>
  </si>
  <si>
    <t>SPRAY ANTIPROYECCIONES</t>
  </si>
  <si>
    <t>OC17-000521</t>
  </si>
  <si>
    <t>AC17-000691</t>
  </si>
  <si>
    <t>S-62</t>
  </si>
  <si>
    <t>OC17-000530</t>
  </si>
  <si>
    <t>AC17-000761</t>
  </si>
  <si>
    <t>AC17-000706</t>
  </si>
  <si>
    <t>AC17-000705</t>
  </si>
  <si>
    <t>AC17-000724</t>
  </si>
  <si>
    <t>AC17-000749</t>
  </si>
  <si>
    <t>OC17-000529</t>
  </si>
  <si>
    <t>AC17-000717</t>
  </si>
  <si>
    <t>OC17-000526</t>
  </si>
  <si>
    <t>AC17-000742</t>
  </si>
  <si>
    <t>AFRAZM6015</t>
  </si>
  <si>
    <t xml:space="preserve">ABARCON M6- 1/2" </t>
  </si>
  <si>
    <t>OC17-000524</t>
  </si>
  <si>
    <t>AC17-001191</t>
  </si>
  <si>
    <t>METALCO S.A.,SOLYMAN,RECA</t>
  </si>
  <si>
    <t>AFRKCH0001</t>
  </si>
  <si>
    <t>CARRO DE TALLER 70x37x83</t>
  </si>
  <si>
    <t>OC17-000502</t>
  </si>
  <si>
    <t>AC17-000662</t>
  </si>
  <si>
    <t>13360121</t>
  </si>
  <si>
    <t>OC17-000515</t>
  </si>
  <si>
    <t>AC17-000676</t>
  </si>
  <si>
    <t>OC17-000513</t>
  </si>
  <si>
    <t>AC17-000677</t>
  </si>
  <si>
    <t>OC17-000511</t>
  </si>
  <si>
    <t>AC17-000681</t>
  </si>
  <si>
    <t>AC17-000718</t>
  </si>
  <si>
    <t>OC17-000522</t>
  </si>
  <si>
    <t>AC17-000757</t>
  </si>
  <si>
    <t>AC17-000758</t>
  </si>
  <si>
    <t>AC17-000899</t>
  </si>
  <si>
    <t>AC17-000805</t>
  </si>
  <si>
    <t>OC17-000409</t>
  </si>
  <si>
    <t>AC17-000499</t>
  </si>
  <si>
    <t>OC17-000512</t>
  </si>
  <si>
    <t>AC17-000667</t>
  </si>
  <si>
    <t>OC17-000507</t>
  </si>
  <si>
    <t>AC17-000674</t>
  </si>
  <si>
    <t>AVLMBWA032</t>
  </si>
  <si>
    <t>VALVULA BOLA ALFA 10NF WAFER PN40 DN32 AGUJEROS ROSCADOS, CON PALANCA</t>
  </si>
  <si>
    <t>OC17-000514</t>
  </si>
  <si>
    <t>AC17-000675</t>
  </si>
  <si>
    <t>2230BV0001</t>
  </si>
  <si>
    <t>UVLMBWA032</t>
  </si>
  <si>
    <t>VALVULA BOLA ALFA 10N WAFER ANSI-300 DN32 AGUJEROS ROSCADOS, CON PALANCA</t>
  </si>
  <si>
    <t>OC17-000510</t>
  </si>
  <si>
    <t>AC17-000712</t>
  </si>
  <si>
    <t>2230SF701</t>
  </si>
  <si>
    <t>AC17-000745</t>
  </si>
  <si>
    <t>AC17-000920</t>
  </si>
  <si>
    <t>OC17-000504</t>
  </si>
  <si>
    <t>AC17-000671</t>
  </si>
  <si>
    <t>AELELA0406</t>
  </si>
  <si>
    <t>ARMARIO ELDON - REF. MAS0406021R5</t>
  </si>
  <si>
    <t>ELDON MAS0406021R5</t>
  </si>
  <si>
    <t>AC17-000672</t>
  </si>
  <si>
    <t>OC17-000506</t>
  </si>
  <si>
    <t>AC17-000682</t>
  </si>
  <si>
    <t>OC17-000505</t>
  </si>
  <si>
    <t>AC17-000685</t>
  </si>
  <si>
    <t>OC17-000438</t>
  </si>
  <si>
    <t>AC17-000579</t>
  </si>
  <si>
    <t>AC17-000593</t>
  </si>
  <si>
    <t>OC17-000503</t>
  </si>
  <si>
    <t>AC17-000665</t>
  </si>
  <si>
    <t>OC17-000500</t>
  </si>
  <si>
    <t>AC17-000692</t>
  </si>
  <si>
    <t>AC17-000694</t>
  </si>
  <si>
    <t>AEPIOPAX4A</t>
  </si>
  <si>
    <t>OREJERA 3M PELTOR X4A DE DIADEMA</t>
  </si>
  <si>
    <t>OC17-000498</t>
  </si>
  <si>
    <t>AC17-000690</t>
  </si>
  <si>
    <t>75740-1</t>
  </si>
  <si>
    <t>OC17-000393</t>
  </si>
  <si>
    <t>AC17-000572</t>
  </si>
  <si>
    <t>OC17-000485</t>
  </si>
  <si>
    <t>AC17-000640</t>
  </si>
  <si>
    <t>AACTS00020</t>
  </si>
  <si>
    <t>TUBO STD DN20 ACERO SIN SOLDADURA</t>
  </si>
  <si>
    <t>98</t>
  </si>
  <si>
    <t>AVLAMRB040</t>
  </si>
  <si>
    <t>VALVULA MOTORIZADA RTK DN40 230VAC (ACTUADOR REACT30-028)</t>
  </si>
  <si>
    <t>OC17-000488</t>
  </si>
  <si>
    <t>AC17-000641</t>
  </si>
  <si>
    <t>M521140RPN25_001</t>
  </si>
  <si>
    <t>OC17-000487</t>
  </si>
  <si>
    <t>AC17-000643</t>
  </si>
  <si>
    <t>AC17-000668</t>
  </si>
  <si>
    <t>OC17-000496</t>
  </si>
  <si>
    <t>AC17-000645</t>
  </si>
  <si>
    <t>OC17-000493</t>
  </si>
  <si>
    <t>AC17-000650</t>
  </si>
  <si>
    <t>AC17-000651</t>
  </si>
  <si>
    <t>AC17-000670</t>
  </si>
  <si>
    <t>OC17-000492</t>
  </si>
  <si>
    <t>AC17-000654</t>
  </si>
  <si>
    <t>AC17-000653</t>
  </si>
  <si>
    <t>AELIG54100</t>
  </si>
  <si>
    <t>INTERRUPTOR 5 POLOS 40A GAVE AB5554100</t>
  </si>
  <si>
    <t>AC17-000673</t>
  </si>
  <si>
    <t>AC17-000746</t>
  </si>
  <si>
    <t>OC17-000495</t>
  </si>
  <si>
    <t>AC17-000657</t>
  </si>
  <si>
    <t>OC17-000491</t>
  </si>
  <si>
    <t>AC17-000658</t>
  </si>
  <si>
    <t>AC17-000659</t>
  </si>
  <si>
    <t>OC17-000486</t>
  </si>
  <si>
    <t>AC17-000660</t>
  </si>
  <si>
    <t>OC17-000489</t>
  </si>
  <si>
    <t>AC17-000666</t>
  </si>
  <si>
    <t>AC17-000697</t>
  </si>
  <si>
    <t>OC17-000482</t>
  </si>
  <si>
    <t>AC17-000633</t>
  </si>
  <si>
    <t>AFRTB16040</t>
  </si>
  <si>
    <t>TORNILLO HEXAGONAL ASTM B7 DIN 933 M16x40</t>
  </si>
  <si>
    <t>TORNILLERIA ORUESAGASTI, S.A,NUOVA BULLONERIA ITALIANA, S.R.L.,LONESTAR FASTENERS EUROPE Ltd</t>
  </si>
  <si>
    <t>AFRTA16065</t>
  </si>
  <si>
    <t>TORNILLO HEXAGONAL ASTM B7 DIN 931 M16x65</t>
  </si>
  <si>
    <t>NUOVA BULLONERIA ITALIANA, S.R.L.,TORNILLERIA ORUESAGASTI, S.A,LONESTAR FASTENERS EUROPE Ltd</t>
  </si>
  <si>
    <t>AFRTA16085</t>
  </si>
  <si>
    <t>TORNILLO HEXAGONAL ASTM B7 DIN 931 M16x85</t>
  </si>
  <si>
    <t>AFRTA16090</t>
  </si>
  <si>
    <t>TORNILLO HEXAGONAL ASTM B7 DIN 931 M16x90</t>
  </si>
  <si>
    <t>AFRTA16100</t>
  </si>
  <si>
    <t>TORNILLO HEXAGONAL ASTM B7 DIN 931 M16x100</t>
  </si>
  <si>
    <t>AFRTAA0016</t>
  </si>
  <si>
    <t>TUERCA HEXAGONAL ASTM 2H DIN 934 M16</t>
  </si>
  <si>
    <t>LONESTAR FASTENERS EUROPE Ltd,TORQBOLT,HYDROBOLT</t>
  </si>
  <si>
    <t>OC17-000494</t>
  </si>
  <si>
    <t>AC17-000647</t>
  </si>
  <si>
    <t>AC17-000661</t>
  </si>
  <si>
    <t>OC17-000483</t>
  </si>
  <si>
    <t>AC17-000669</t>
  </si>
  <si>
    <t>AC17-000716</t>
  </si>
  <si>
    <t>OC17-000417</t>
  </si>
  <si>
    <t>AC17-000586</t>
  </si>
  <si>
    <t>AELOMACJ1W</t>
  </si>
  <si>
    <t>FUENTE DE ALIMENTACION PLC OMRON CJ1W-PA202</t>
  </si>
  <si>
    <t>OC17-000437</t>
  </si>
  <si>
    <t>AC17-000596</t>
  </si>
  <si>
    <t>CJ1W-PA202</t>
  </si>
  <si>
    <t>AELOMACJ2M</t>
  </si>
  <si>
    <t>CPU PARA PLC OMRON CJ2M-CPU31</t>
  </si>
  <si>
    <t>AC17-000597</t>
  </si>
  <si>
    <t>CJ2M-CPU31</t>
  </si>
  <si>
    <t>AELOMID211</t>
  </si>
  <si>
    <t>MODULO OMRON CJ1W-ID211 CHN 16 ENTRADAS 24VCC TERM.</t>
  </si>
  <si>
    <t>CJ1W-ID211 CHN</t>
  </si>
  <si>
    <t>AELOMOD212</t>
  </si>
  <si>
    <t>MODULO OMRON CJ1W-OD212 16 SALIDAS PNP TERM.</t>
  </si>
  <si>
    <t>CJ1W-OD212</t>
  </si>
  <si>
    <t>AELOMAD081</t>
  </si>
  <si>
    <t>MODULO 8 ENTRADAS ANALOGICAS 1/8000 OMRON CJ1W-AD081-V1 NL</t>
  </si>
  <si>
    <t>CJ1W-AD081-V1 NL</t>
  </si>
  <si>
    <t>AELOMANB5Q</t>
  </si>
  <si>
    <t>PANTALLA TACTIL 5.6'' HMI OMRON NB5Q-TW01B</t>
  </si>
  <si>
    <t>NB5Q-TW01B</t>
  </si>
  <si>
    <t>AELOMDA021</t>
  </si>
  <si>
    <t>MODULO 2 SALIDAS ANALOGICAS OMRON CJ1W-DA021 NL</t>
  </si>
  <si>
    <t>CJ1W-DA021 NL</t>
  </si>
  <si>
    <t>OC17-000479</t>
  </si>
  <si>
    <t>AC17-000630</t>
  </si>
  <si>
    <t>AC17-000648</t>
  </si>
  <si>
    <t>OC17-000477</t>
  </si>
  <si>
    <t>AC17-000744</t>
  </si>
  <si>
    <t>AC17-000631</t>
  </si>
  <si>
    <t>AC17-000696</t>
  </si>
  <si>
    <t>OC17-000478</t>
  </si>
  <si>
    <t>AC17-000639</t>
  </si>
  <si>
    <t>AVLAMNRA40</t>
  </si>
  <si>
    <t>VALVULA NEUMATICA RTK ANSI 300 DN40</t>
  </si>
  <si>
    <t>OC17-000481</t>
  </si>
  <si>
    <t>AC17-000785</t>
  </si>
  <si>
    <t>PV6211AR-1.1/2''-ANSI300</t>
  </si>
  <si>
    <t>OC17-000434</t>
  </si>
  <si>
    <t>AC17-000566</t>
  </si>
  <si>
    <t>OC17-000433</t>
  </si>
  <si>
    <t>AC17-000569</t>
  </si>
  <si>
    <t>AVLAMRA040</t>
  </si>
  <si>
    <t>VALVULA MOTORIZADA RTK DN40 230VAC (ACTUADOR ST5112-32) LENTA</t>
  </si>
  <si>
    <t>OC17-000057</t>
  </si>
  <si>
    <t>AC17-000501</t>
  </si>
  <si>
    <t>OC17-000468</t>
  </si>
  <si>
    <t>AC17-000618</t>
  </si>
  <si>
    <t>OC17-000471</t>
  </si>
  <si>
    <t>AC17-000623</t>
  </si>
  <si>
    <t>OC17-000467</t>
  </si>
  <si>
    <t>AC17-000625</t>
  </si>
  <si>
    <t>OC17-000466</t>
  </si>
  <si>
    <t>AC17-000636</t>
  </si>
  <si>
    <t>AC17-000637</t>
  </si>
  <si>
    <t>OC17-000469</t>
  </si>
  <si>
    <t>AC17-000700</t>
  </si>
  <si>
    <t>AFRLPE1819</t>
  </si>
  <si>
    <t>LLAVE PLANA ESTRELLA 18-19</t>
  </si>
  <si>
    <t>AFRAZM8025</t>
  </si>
  <si>
    <t>ABARCON M8-1''</t>
  </si>
  <si>
    <t>OC17-000472</t>
  </si>
  <si>
    <t>AC17-001192</t>
  </si>
  <si>
    <t>OC17-000470</t>
  </si>
  <si>
    <t>AC17-001193</t>
  </si>
  <si>
    <t>OC17-000464</t>
  </si>
  <si>
    <t>AC17-000612</t>
  </si>
  <si>
    <t>AC17-000626</t>
  </si>
  <si>
    <t>OC17-000439</t>
  </si>
  <si>
    <t>AC17-000582</t>
  </si>
  <si>
    <t>AVLANS2E20</t>
  </si>
  <si>
    <t>VALVULA PASO RECTO 7032 BRIDAS DN20 (1 MUELLE), N/A, CIERRA CONTRA ACT 80MM.</t>
  </si>
  <si>
    <t>OC17-000338</t>
  </si>
  <si>
    <t>AC17-000409</t>
  </si>
  <si>
    <t>7032/020V912011</t>
  </si>
  <si>
    <t>OC17-000368</t>
  </si>
  <si>
    <t>AC17-000576</t>
  </si>
  <si>
    <t>AFRSUAAM14</t>
  </si>
  <si>
    <t>JUEGO DE PIEZAS DE SUJECIÓN ASLAK SPW 14</t>
  </si>
  <si>
    <t>OC17-000459</t>
  </si>
  <si>
    <t>AC17-000602</t>
  </si>
  <si>
    <t>3352018</t>
  </si>
  <si>
    <t>ASOTCC0004</t>
  </si>
  <si>
    <t>TOBERA CERAMICA CORTA Nº 4</t>
  </si>
  <si>
    <t>OC17-000453</t>
  </si>
  <si>
    <t>AC17-000603</t>
  </si>
  <si>
    <t>ASOCFPCA90</t>
  </si>
  <si>
    <t>CUBREFILTRO POLICARBONATO 110X90</t>
  </si>
  <si>
    <t>398CFA10</t>
  </si>
  <si>
    <t>AC17-000607</t>
  </si>
  <si>
    <t>OC17-000455</t>
  </si>
  <si>
    <t>AC17-000609</t>
  </si>
  <si>
    <t>AEPIGFVL09</t>
  </si>
  <si>
    <t>GUANTE FLOR VACUNO LARGO TALLA 9</t>
  </si>
  <si>
    <t>METALCO S.A.,SOLYMAN</t>
  </si>
  <si>
    <t>AEPIGFVL10</t>
  </si>
  <si>
    <t>GUANTE FLOR VACUNO LARGO TALLA 10</t>
  </si>
  <si>
    <t>OC17-000454</t>
  </si>
  <si>
    <t>AC17-000613</t>
  </si>
  <si>
    <t>OC17-000451</t>
  </si>
  <si>
    <t>AC17-000614</t>
  </si>
  <si>
    <t>AC17-000615</t>
  </si>
  <si>
    <t>OC17-000458</t>
  </si>
  <si>
    <t>AC17-000624</t>
  </si>
  <si>
    <t>AFRAVCO250</t>
  </si>
  <si>
    <t>AVELLANADOR CONO MORSE 90º DIN 335 FORMA D MK3 Ø50MM. HSSCo</t>
  </si>
  <si>
    <t>OC17-000460</t>
  </si>
  <si>
    <t>AC17-000627</t>
  </si>
  <si>
    <t>00692 590 250</t>
  </si>
  <si>
    <t>OC17-000452</t>
  </si>
  <si>
    <t>AC17-000628</t>
  </si>
  <si>
    <t>OC17-000457</t>
  </si>
  <si>
    <t>AC17-000655</t>
  </si>
  <si>
    <t>APGZJ3SN05</t>
  </si>
  <si>
    <t>ORIFICIO Nº 5 CON JUNTA PURGADOR J3S</t>
  </si>
  <si>
    <t>3002905</t>
  </si>
  <si>
    <t>AVLMCRA032</t>
  </si>
  <si>
    <t>VALVULA MANUAL CHERO NPT DN32</t>
  </si>
  <si>
    <t>OC17-000443</t>
  </si>
  <si>
    <t>AC17-000580</t>
  </si>
  <si>
    <t>010102304040575</t>
  </si>
  <si>
    <t>OC17-000456</t>
  </si>
  <si>
    <t>AC17-000619</t>
  </si>
  <si>
    <t>OC17-000461</t>
  </si>
  <si>
    <t>AC17-000620</t>
  </si>
  <si>
    <t>AACBPL0020</t>
  </si>
  <si>
    <t>BRIDA PLANA EN1092-1_Tipo 01 PN-40 DN20 SIN BARNIZ</t>
  </si>
  <si>
    <t>AC17-000720</t>
  </si>
  <si>
    <t>UACBCU0020</t>
  </si>
  <si>
    <t>BRIDA CON CUELLO ASME B16.5 CL300 SCH40 DN20</t>
  </si>
  <si>
    <t>OC17-000420</t>
  </si>
  <si>
    <t>AC17-000560</t>
  </si>
  <si>
    <t>SAIDI,ALMESA</t>
  </si>
  <si>
    <t>UACBCU0025</t>
  </si>
  <si>
    <t>BRIDA CON CUELLO ASME B16.5 CL300 SCH40 DN25</t>
  </si>
  <si>
    <t>UACBCU0032</t>
  </si>
  <si>
    <t>BRIDA CON CUELLO ASME B16.5 CL300 SCH40 DN32</t>
  </si>
  <si>
    <t>UACBCU0040</t>
  </si>
  <si>
    <t>BRIDA CON CUELLO ASME B16.5 CL300 SCH40 DN40</t>
  </si>
  <si>
    <t>UACBCU0050</t>
  </si>
  <si>
    <t>BRIDA CON CUELLO ASME B16.5 CL300 SCH40 DN50</t>
  </si>
  <si>
    <t>UACBPL0020</t>
  </si>
  <si>
    <t>BRIDA PLANA ASME B16.5 CL300 DN20</t>
  </si>
  <si>
    <t>UACBPL0025</t>
  </si>
  <si>
    <t xml:space="preserve">BRIDA PLANA ASME B16.5 CL300 DN25 </t>
  </si>
  <si>
    <t>UACBPL0032</t>
  </si>
  <si>
    <t>BRIDA PLANA ASME B16.5 CL300 DN32</t>
  </si>
  <si>
    <t>UACBPL0040</t>
  </si>
  <si>
    <t xml:space="preserve">BRIDA PLANA ASME B16.5 CL300 DN40 </t>
  </si>
  <si>
    <t>UACBCI0020</t>
  </si>
  <si>
    <t>BRIDA CIEGA ASME B16.5 CL300 DN20</t>
  </si>
  <si>
    <t>UACBCI0025</t>
  </si>
  <si>
    <t xml:space="preserve">BRIDA CIEGA ASME B16.5 CL300 DN25 </t>
  </si>
  <si>
    <t>OC17-000444</t>
  </si>
  <si>
    <t>AC17-000585</t>
  </si>
  <si>
    <t>OC17-000445</t>
  </si>
  <si>
    <t>AC17-000599</t>
  </si>
  <si>
    <t>OC17-000449</t>
  </si>
  <si>
    <t>AC17-000600</t>
  </si>
  <si>
    <t>OC17-000446</t>
  </si>
  <si>
    <t>AC17-000601</t>
  </si>
  <si>
    <t>OC17-000447</t>
  </si>
  <si>
    <t>AC17-000610</t>
  </si>
  <si>
    <t>AC17-000616</t>
  </si>
  <si>
    <t>AC17-000611</t>
  </si>
  <si>
    <t>UACJGK0050</t>
  </si>
  <si>
    <t>JUNTA GRAFITO ANSI 300 DN50</t>
  </si>
  <si>
    <t>OC17-000422</t>
  </si>
  <si>
    <t>AC17-000550</t>
  </si>
  <si>
    <t>UACJGK0040</t>
  </si>
  <si>
    <t>JUNTA GRAFITO ANSI 300 DN40</t>
  </si>
  <si>
    <t>UACJGK0032</t>
  </si>
  <si>
    <t>JUNTA GRAFITO ANSI 300 DN32</t>
  </si>
  <si>
    <t>UACJGK0020</t>
  </si>
  <si>
    <t>JUNTA GRAFITO ANSI 300 DN20</t>
  </si>
  <si>
    <t>AVLMGSA015</t>
  </si>
  <si>
    <t>VALVULA GLOBO CON FUELLE S&amp;S BV25063 PN25 DN15</t>
  </si>
  <si>
    <t>OC17-000428</t>
  </si>
  <si>
    <t>AC17-000559</t>
  </si>
  <si>
    <t>AVLMGSA020</t>
  </si>
  <si>
    <t>VALVULA GLOBO CON FUELLE S&amp;S BV25063 PN25 DN20</t>
  </si>
  <si>
    <t>AVLMGSA025</t>
  </si>
  <si>
    <t>VALVULA GLOBO CON FUELLE S&amp;S BV25063 PN25 DN25</t>
  </si>
  <si>
    <t>AC17-000606</t>
  </si>
  <si>
    <t>AVLMGSA032</t>
  </si>
  <si>
    <t>VALVULA GLOBO CON FUELLE S&amp;S BV25063 PN25 DN32</t>
  </si>
  <si>
    <t>AELSIS7V14</t>
  </si>
  <si>
    <t>STEP 7 BASIC V14 UPGRADE (V11:V13 A V14) LICENCIA INDIVIDUAL</t>
  </si>
  <si>
    <t>OC17-000416</t>
  </si>
  <si>
    <t>AC17-000561</t>
  </si>
  <si>
    <t>6ES7822-0AA04-0YE5</t>
  </si>
  <si>
    <t>AFRCZZC050</t>
  </si>
  <si>
    <t>CUCHILLA REPUESTO CORTATUBOS ROTHENBERGER SUPER 2'', 3 UDS. - REF. 070051D</t>
  </si>
  <si>
    <t>OC17-000423</t>
  </si>
  <si>
    <t>AC17-000578</t>
  </si>
  <si>
    <t>070051D</t>
  </si>
  <si>
    <t>ABGZJV1583</t>
  </si>
  <si>
    <t>JUNTA TORICA DE VITON AFLAS 158X3 (CR15-9 COD. 98636753)</t>
  </si>
  <si>
    <t>OC17-000426</t>
  </si>
  <si>
    <t>AC17-000581</t>
  </si>
  <si>
    <t>ABGZJV2903</t>
  </si>
  <si>
    <t>JUNTA TORICA DE VITON AFLAS 29X3 (CR15-9 COD. 98636753)</t>
  </si>
  <si>
    <t>OV02920*0300</t>
  </si>
  <si>
    <t>OC17-000441</t>
  </si>
  <si>
    <t>AC17-000588</t>
  </si>
  <si>
    <t>AC17-000587</t>
  </si>
  <si>
    <t>OC17-000440</t>
  </si>
  <si>
    <t>AC17-000594</t>
  </si>
  <si>
    <t>OC17-000442</t>
  </si>
  <si>
    <t>AC17-000598</t>
  </si>
  <si>
    <t>OC17-000378</t>
  </si>
  <si>
    <t>AC17-000485</t>
  </si>
  <si>
    <t>OC17-000387</t>
  </si>
  <si>
    <t>AC17-000493</t>
  </si>
  <si>
    <t>AC17-000532</t>
  </si>
  <si>
    <t>OC17-000419</t>
  </si>
  <si>
    <t>AC17-000568</t>
  </si>
  <si>
    <t>OC17-000408</t>
  </si>
  <si>
    <t>AC17-000584</t>
  </si>
  <si>
    <t>AELOMHNS12</t>
  </si>
  <si>
    <t>HMI OMRON NS12-TS01B-V2 TFT 12.1'' 256 COLORES ETHERNET (NEGRO)</t>
  </si>
  <si>
    <t>NS12-TS01B-V2</t>
  </si>
  <si>
    <t>OC17-000435</t>
  </si>
  <si>
    <t>AC17-000567</t>
  </si>
  <si>
    <t>OC17-000429</t>
  </si>
  <si>
    <t>AC17-000592</t>
  </si>
  <si>
    <t>AVLAMRC040</t>
  </si>
  <si>
    <t>VALVULA MOTORIZADA RTK DN40 110VAC</t>
  </si>
  <si>
    <t>OC17-000436</t>
  </si>
  <si>
    <t>AC17-000741</t>
  </si>
  <si>
    <t>M521149RPN25_002</t>
  </si>
  <si>
    <t>OC17-000374</t>
  </si>
  <si>
    <t>AC17-000552</t>
  </si>
  <si>
    <t>AVLANAG032</t>
  </si>
  <si>
    <t>VALVULA PASO RECTO 7032 BRIDAS DN32 (2 MUELLES), N/C, CIERRA CONTRA</t>
  </si>
  <si>
    <t>SCSA00261</t>
  </si>
  <si>
    <t>OC17-000391</t>
  </si>
  <si>
    <t>AC17-000571</t>
  </si>
  <si>
    <t>ABGZ394288</t>
  </si>
  <si>
    <t>KIT 5 UDS. IMPULSOR FIG. 49 (CRN 15-9 COD. 98636753) - REF. 98394288</t>
  </si>
  <si>
    <t>OC17-000399</t>
  </si>
  <si>
    <t>AC17-000500</t>
  </si>
  <si>
    <t>98394288</t>
  </si>
  <si>
    <t>ABGZ526492</t>
  </si>
  <si>
    <t>COJINETE FIG. 47A (CR15-9 COD. 98636753) - REF. 97526492</t>
  </si>
  <si>
    <t>97526492</t>
  </si>
  <si>
    <t>ABGZ538855</t>
  </si>
  <si>
    <t>KIT 20 UDS. ARO TEFLON FIG. 45 (CR15-9 COD. 98636753) - REF. 96538855</t>
  </si>
  <si>
    <t>96538855</t>
  </si>
  <si>
    <t>ABGZ920467</t>
  </si>
  <si>
    <t>KIT 20 UDS. ANILLO RETENEDOR FIG. 65 (CR15-9 COD. 98636753) - REF. 96920467</t>
  </si>
  <si>
    <t>96920467</t>
  </si>
  <si>
    <t>OC17-000363</t>
  </si>
  <si>
    <t>AC17-000502</t>
  </si>
  <si>
    <t>AVLAMBA020</t>
  </si>
  <si>
    <t>VALVULA NEUMATICA ARI ANSIPED DN20 (PN40 DN25)</t>
  </si>
  <si>
    <t>OC17-000262</t>
  </si>
  <si>
    <t>AC17-000511</t>
  </si>
  <si>
    <t>35440C00000025 + DP32082420NC00</t>
  </si>
  <si>
    <t>ACEPTHAAA2</t>
  </si>
  <si>
    <t>TRANSMISOR DE PRESION HUBA 0-16 BAR, 4-20mA TIPO 520 ROSCA G1/2</t>
  </si>
  <si>
    <t>OC17-000318</t>
  </si>
  <si>
    <t>AC17-000513</t>
  </si>
  <si>
    <t>520931S031801</t>
  </si>
  <si>
    <t>OC17-000413</t>
  </si>
  <si>
    <t>AC17-000518</t>
  </si>
  <si>
    <t>AC17-000541</t>
  </si>
  <si>
    <t>ABBZTAA008</t>
  </si>
  <si>
    <t>TAPON MACHO INOX FIG. 290 DN8 BSPP</t>
  </si>
  <si>
    <t>OC17-000414</t>
  </si>
  <si>
    <t>AC17-000549</t>
  </si>
  <si>
    <t>504F290008</t>
  </si>
  <si>
    <t>ASOMATP001</t>
  </si>
  <si>
    <t>AFILADOR DE TUNGSTENOS PORTATIL</t>
  </si>
  <si>
    <t>OC17-000352</t>
  </si>
  <si>
    <t>AC17-000554</t>
  </si>
  <si>
    <t>OC17-000425</t>
  </si>
  <si>
    <t>AC17-000563</t>
  </si>
  <si>
    <t>OC17-000424</t>
  </si>
  <si>
    <t>AC17-000564</t>
  </si>
  <si>
    <t>AC17-000608</t>
  </si>
  <si>
    <t>AFRCZZC032</t>
  </si>
  <si>
    <t>CUCHILLA REPUESTO CORTATUBOS ROTHENBERGER SUPER 1.1/4'', 3 UDS. - REF. 070046D</t>
  </si>
  <si>
    <t>070046D</t>
  </si>
  <si>
    <t>AFRERBPE1L</t>
  </si>
  <si>
    <t>BOTE HDPE BLANCO 1 LITRO (PARA PINTURA)</t>
  </si>
  <si>
    <t>AC17-000589</t>
  </si>
  <si>
    <t>AC17-000577</t>
  </si>
  <si>
    <t>ABGZ130714</t>
  </si>
  <si>
    <t>CASQUILLO TEFLON BLANCO VIRGEN 13X7X14 (7/7) (CR15-9 COD. 98636753)</t>
  </si>
  <si>
    <t>ABGZ162311</t>
  </si>
  <si>
    <t>CASQUILLO TEFLON + GRAFITO 16X23X11,25 (CR15-9 COD. 98636753)</t>
  </si>
  <si>
    <t>AACMIR1004</t>
  </si>
  <si>
    <t>MIRILLA DE NIVEL REFLEX TAMAÑO 4</t>
  </si>
  <si>
    <t>OC17-000412</t>
  </si>
  <si>
    <t>AC17-000508</t>
  </si>
  <si>
    <t>040187200060003</t>
  </si>
  <si>
    <t>OC17-000405</t>
  </si>
  <si>
    <t>AC17-000504</t>
  </si>
  <si>
    <t>ASOPPTS024</t>
  </si>
  <si>
    <t>PORTATUNGSTENO PEQUEÑO STUBBY 2,4MM. WP17/18/26</t>
  </si>
  <si>
    <t>OC17-000418</t>
  </si>
  <si>
    <t>AC17-000533</t>
  </si>
  <si>
    <t>10N24S</t>
  </si>
  <si>
    <t>ASODPTS032</t>
  </si>
  <si>
    <t>DIFUSOR PEQUEÑO STUBBY 0,5-3,2MM. WP17/18/26</t>
  </si>
  <si>
    <t>17CB20</t>
  </si>
  <si>
    <t>OC17-000400</t>
  </si>
  <si>
    <t>AC17-000539</t>
  </si>
  <si>
    <t>OC17-000366</t>
  </si>
  <si>
    <t>AC17-000591</t>
  </si>
  <si>
    <t>OC17-000323</t>
  </si>
  <si>
    <t>AC17-000440</t>
  </si>
  <si>
    <t>AC17-000441</t>
  </si>
  <si>
    <t>OC17-000267</t>
  </si>
  <si>
    <t>AC17-000411</t>
  </si>
  <si>
    <t>UVLMAB0050</t>
  </si>
  <si>
    <t>VALVULA GLOBO CON FUELLE ARI 35041 ANSI 300 DN50</t>
  </si>
  <si>
    <t>ARI 35041 DN50</t>
  </si>
  <si>
    <t>UVLANRA025</t>
  </si>
  <si>
    <t>VALVULA NEUMATICA ARI ANSI 300 DN25</t>
  </si>
  <si>
    <t>35470CA3000025 + DP32082420NC00</t>
  </si>
  <si>
    <t>UVLANRA050</t>
  </si>
  <si>
    <t>VALVULA NEUMATICA ARI ANSI 300 DN50</t>
  </si>
  <si>
    <t>35470CA3000050 +DP33172720NC00</t>
  </si>
  <si>
    <t>ACETTZ00UE</t>
  </si>
  <si>
    <t>PT100 TR10-A UNIDAD EXTRAIBLE REF. 45798352</t>
  </si>
  <si>
    <t>OC17-000354</t>
  </si>
  <si>
    <t>AC17-000454</t>
  </si>
  <si>
    <t>45798352</t>
  </si>
  <si>
    <t>AAPSP04020</t>
  </si>
  <si>
    <t>PLETINA 40X20</t>
  </si>
  <si>
    <t>OC17-000407</t>
  </si>
  <si>
    <t>AC17-000505</t>
  </si>
  <si>
    <t>AFRVRMAA12</t>
  </si>
  <si>
    <t>VARILLA MACIZA REDONDA HIERRO 12MM.</t>
  </si>
  <si>
    <t>AELUN0808T</t>
  </si>
  <si>
    <t>MODULO UNITRONICS UNISTREAM UID-0808T 8 ENTRADAS DIGITALES, 8 SALIDAS TRANSISTOR, 24VDC</t>
  </si>
  <si>
    <t>OC17-000411</t>
  </si>
  <si>
    <t>AC17-000506</t>
  </si>
  <si>
    <t>UID-0808T</t>
  </si>
  <si>
    <t>AELUN0402N</t>
  </si>
  <si>
    <t>MODULO UNITRONICS UNISTREAM UIA-0402N 4 ENTRADAS ANALOGICAS 2 SALIDAS ANALOGICAS</t>
  </si>
  <si>
    <t>UIA-0402N</t>
  </si>
  <si>
    <t>AVLAMRB020</t>
  </si>
  <si>
    <t>VALVULA MOTORIZADA RTK DN20 110VAC</t>
  </si>
  <si>
    <t>OC17-000303</t>
  </si>
  <si>
    <t>AC17-000510</t>
  </si>
  <si>
    <t>M521120RPN25_002</t>
  </si>
  <si>
    <t>AFRBEH1480</t>
  </si>
  <si>
    <t>BATERIA HITACHI LITIO BSL 1840</t>
  </si>
  <si>
    <t>OC17-000415</t>
  </si>
  <si>
    <t>AC17-000519</t>
  </si>
  <si>
    <t>09696 326 240</t>
  </si>
  <si>
    <t>OC17-000410</t>
  </si>
  <si>
    <t>AC17-000743</t>
  </si>
  <si>
    <t>OC17-000406</t>
  </si>
  <si>
    <t>AC17-000494</t>
  </si>
  <si>
    <t>AFRECAA070</t>
  </si>
  <si>
    <t>ESCUADRA CON ALA DIN 875/I 100X70MM.</t>
  </si>
  <si>
    <t>AC17-000548</t>
  </si>
  <si>
    <t>26462-2</t>
  </si>
  <si>
    <t>OC17-000403</t>
  </si>
  <si>
    <t>AC17-000520</t>
  </si>
  <si>
    <t>OC17-000401</t>
  </si>
  <si>
    <t>AC17-000537</t>
  </si>
  <si>
    <t>AC17-000540</t>
  </si>
  <si>
    <t>AIDEPAA001</t>
  </si>
  <si>
    <t>PLACA ALUMINIO LOGOTIPO ANTIGUO BSS VINILO 117X190X1MM.</t>
  </si>
  <si>
    <t>OC17-000404</t>
  </si>
  <si>
    <t>AC17-000555</t>
  </si>
  <si>
    <t>OC17-000237</t>
  </si>
  <si>
    <t>AC17-000302</t>
  </si>
  <si>
    <t>AC17-000457</t>
  </si>
  <si>
    <t>AC17-000486</t>
  </si>
  <si>
    <t>OC17-000397</t>
  </si>
  <si>
    <t>AC17-000495</t>
  </si>
  <si>
    <t>OC17-000396</t>
  </si>
  <si>
    <t>AC17-000497</t>
  </si>
  <si>
    <t>OC17-000394</t>
  </si>
  <si>
    <t>AC17-000531</t>
  </si>
  <si>
    <t>OC17-000343</t>
  </si>
  <si>
    <t>AC17-000439</t>
  </si>
  <si>
    <t>OC17-000365</t>
  </si>
  <si>
    <t>AC17-000544</t>
  </si>
  <si>
    <t>AC17-000466</t>
  </si>
  <si>
    <t>AVLMAAB020</t>
  </si>
  <si>
    <t>VALVULA MANUAL CHERO SW DN20</t>
  </si>
  <si>
    <t>010102304040436</t>
  </si>
  <si>
    <t>AVLMAAB040</t>
  </si>
  <si>
    <t>VALVULA MANUAL CHERO SW DN40</t>
  </si>
  <si>
    <t>010102304040460</t>
  </si>
  <si>
    <t>AC17-000543</t>
  </si>
  <si>
    <t>AFRSUAAM12</t>
  </si>
  <si>
    <t>JUEGO DE PIEZAS DE SUJECIÓN ASLAK SPW 12</t>
  </si>
  <si>
    <t>OC17-000361</t>
  </si>
  <si>
    <t>AC17-000487</t>
  </si>
  <si>
    <t>SPW 12</t>
  </si>
  <si>
    <t>UFIBAAA025</t>
  </si>
  <si>
    <t>FILTRO EN 'Y' DN25 CLASS #300 ASME B16.5 CON BRIDAS ACERO CARBONO FIG 34 TAMIZ 0.8</t>
  </si>
  <si>
    <t>OC17-000266</t>
  </si>
  <si>
    <t>AC17-000350</t>
  </si>
  <si>
    <t>1672092</t>
  </si>
  <si>
    <t>UFIBAAA050</t>
  </si>
  <si>
    <t>FILTRO EN 'Y' DN50 CLASS #300 ASME B16.5 CON BRIDAS ACERO CARBONO FIG 34 TAMIZ 0.8</t>
  </si>
  <si>
    <t>1676092</t>
  </si>
  <si>
    <t>OC17-000329</t>
  </si>
  <si>
    <t>AC17-000413</t>
  </si>
  <si>
    <t>OC17-000385</t>
  </si>
  <si>
    <t>AC17-000482</t>
  </si>
  <si>
    <t>OC17-000384</t>
  </si>
  <si>
    <t>AC17-000483</t>
  </si>
  <si>
    <t>APNFCFAR20</t>
  </si>
  <si>
    <t>CONJUNTO DE FIJACION PARA FILTRO REGULADOR PRESION SMC SERIE AR20</t>
  </si>
  <si>
    <t>AR22P-270AS</t>
  </si>
  <si>
    <t>APNASRRQT6</t>
  </si>
  <si>
    <t>ADAPTADOR NEUMATICO RAPIDO RECTO ROSCA M5 A TUBO 6MM.</t>
  </si>
  <si>
    <t>QSM-M5-6</t>
  </si>
  <si>
    <t>AELPI000AQ</t>
  </si>
  <si>
    <t>ADAPTADOR DE FIJACION EATON M22-A</t>
  </si>
  <si>
    <t>OC17-000386</t>
  </si>
  <si>
    <t>AC17-000490</t>
  </si>
  <si>
    <t>ETN216374</t>
  </si>
  <si>
    <t>AELPI0LEDW</t>
  </si>
  <si>
    <t>LED BLANCO 24V EATON M22-LED-W</t>
  </si>
  <si>
    <t>ETN216557</t>
  </si>
  <si>
    <t>AELPI0LEDG</t>
  </si>
  <si>
    <t>LED VERDE 24V EATON M22-LED-G</t>
  </si>
  <si>
    <t>ETN216559</t>
  </si>
  <si>
    <t>AELPI000LY</t>
  </si>
  <si>
    <t>PILOTO AMARILLO EATON M22-L-Y</t>
  </si>
  <si>
    <t>ETN216774</t>
  </si>
  <si>
    <t>AELPI000LW</t>
  </si>
  <si>
    <t>PILOTO BLANCO EATON M22-L-W</t>
  </si>
  <si>
    <t>ETN216771</t>
  </si>
  <si>
    <t>AELPI000LG</t>
  </si>
  <si>
    <t>PILOTO VERDE EATON M22-L-G</t>
  </si>
  <si>
    <t>ETN216773</t>
  </si>
  <si>
    <t>AELPI00WRK</t>
  </si>
  <si>
    <t>CONMUTADOR SELECTOR ROTATIVO 2 POSICIONES EATON M22-WRK</t>
  </si>
  <si>
    <t>ETN216867</t>
  </si>
  <si>
    <t>AELPIPEX88</t>
  </si>
  <si>
    <t>PORTAETIQUETAS EATON M22-ST-X88 - REF. 216485</t>
  </si>
  <si>
    <t>ETN216485</t>
  </si>
  <si>
    <t>AELPIPEX93</t>
  </si>
  <si>
    <t>PORTAETIQUETAS EATON M22-ST-X93 - REF. 216486</t>
  </si>
  <si>
    <t>ETN216486</t>
  </si>
  <si>
    <t>ASOPXR935H</t>
  </si>
  <si>
    <t>CARETA ELECTRONICA DE SOLDADURA PARWELD XR935H DIN 9-13</t>
  </si>
  <si>
    <t>OC17-000390</t>
  </si>
  <si>
    <t>AC17-000496</t>
  </si>
  <si>
    <t>XR935H</t>
  </si>
  <si>
    <t>OC17-000392</t>
  </si>
  <si>
    <t>AC17-000517</t>
  </si>
  <si>
    <t>OC17-000388</t>
  </si>
  <si>
    <t>AC17-000523</t>
  </si>
  <si>
    <t>OC17-000383</t>
  </si>
  <si>
    <t>AC17-000525</t>
  </si>
  <si>
    <t>APNARR0MQS</t>
  </si>
  <si>
    <t>ADAPTADOR NEUMATICO RECTO ROSCA 1/4'' MACHO A ROSCA 1/2'' HEMBRA</t>
  </si>
  <si>
    <t>MCA-161412</t>
  </si>
  <si>
    <t>OC17-000389</t>
  </si>
  <si>
    <t>AC17-000536</t>
  </si>
  <si>
    <t>APGZSJ3N09</t>
  </si>
  <si>
    <t>ORIFICIO Nº 9 CON JUNTA PURGADOR SJ3</t>
  </si>
  <si>
    <t>OC17-000302</t>
  </si>
  <si>
    <t>AC17-000463</t>
  </si>
  <si>
    <t>3002473</t>
  </si>
  <si>
    <t>OC17-000379</t>
  </si>
  <si>
    <t>AC17-000484</t>
  </si>
  <si>
    <t>OC17-000380</t>
  </si>
  <si>
    <t>AC17-000488</t>
  </si>
  <si>
    <t>OC17-000381</t>
  </si>
  <si>
    <t>AC17-000644</t>
  </si>
  <si>
    <t>AC17-000530</t>
  </si>
  <si>
    <t>AC17-000529</t>
  </si>
  <si>
    <t>OC17-000273</t>
  </si>
  <si>
    <t>AC17-000583</t>
  </si>
  <si>
    <t>AACM3NA020</t>
  </si>
  <si>
    <t>MANGUITO 3000LBS NPT DN20</t>
  </si>
  <si>
    <t>SAIDI,LAME S.r.l.</t>
  </si>
  <si>
    <t>AACCZ3N015</t>
  </si>
  <si>
    <t>CRUZ 3000LBS NPT DN15</t>
  </si>
  <si>
    <t>07021899990001</t>
  </si>
  <si>
    <t>AACTIS3050</t>
  </si>
  <si>
    <t>TE IGUAL 3000LBS SW DN50</t>
  </si>
  <si>
    <t>AFRKBMAA01</t>
  </si>
  <si>
    <t>BALDA METALICA ESTANTERIA</t>
  </si>
  <si>
    <t>OC17-000376</t>
  </si>
  <si>
    <t>AC17-000526</t>
  </si>
  <si>
    <t>4963 300 002</t>
  </si>
  <si>
    <t>AC17-000527</t>
  </si>
  <si>
    <t>OC17-000377</t>
  </si>
  <si>
    <t>AC17-000538</t>
  </si>
  <si>
    <t>OC17-000364</t>
  </si>
  <si>
    <t>AC17-000475</t>
  </si>
  <si>
    <t>OC17-000335</t>
  </si>
  <si>
    <t>AC17-000414</t>
  </si>
  <si>
    <t>OC17-000369</t>
  </si>
  <si>
    <t>AC17-000470</t>
  </si>
  <si>
    <t>OC17-000320</t>
  </si>
  <si>
    <t>AC17-000471</t>
  </si>
  <si>
    <t>AC17-000472</t>
  </si>
  <si>
    <t>OC17-000371</t>
  </si>
  <si>
    <t>AC17-000474</t>
  </si>
  <si>
    <t>OC17-000353</t>
  </si>
  <si>
    <t>AC17-000546</t>
  </si>
  <si>
    <t>AC17-000547</t>
  </si>
  <si>
    <t>AC17-000930</t>
  </si>
  <si>
    <t>OC17-000281</t>
  </si>
  <si>
    <t>AC17-000406</t>
  </si>
  <si>
    <t>OC17-000295</t>
  </si>
  <si>
    <t>AC17-000447</t>
  </si>
  <si>
    <t>OC17-000367</t>
  </si>
  <si>
    <t>AC17-000469</t>
  </si>
  <si>
    <t>AACTJB3225</t>
  </si>
  <si>
    <t>TE REDUC STD BW DN32X25</t>
  </si>
  <si>
    <t>1122242</t>
  </si>
  <si>
    <t>AC17-000545</t>
  </si>
  <si>
    <t>OC17-000334</t>
  </si>
  <si>
    <t>AC17-000433</t>
  </si>
  <si>
    <t>OC17-000279</t>
  </si>
  <si>
    <t>AC17-000459</t>
  </si>
  <si>
    <t>AC17-000462</t>
  </si>
  <si>
    <t>AACTJB5040</t>
  </si>
  <si>
    <t>TE REDUC STD BW DN50X40</t>
  </si>
  <si>
    <t>AC17-000570</t>
  </si>
  <si>
    <t>OC17-000358</t>
  </si>
  <si>
    <t>AC17-000451</t>
  </si>
  <si>
    <t>OC17-000360</t>
  </si>
  <si>
    <t>AC17-000452</t>
  </si>
  <si>
    <t>OC17-000357</t>
  </si>
  <si>
    <t>AC17-000453</t>
  </si>
  <si>
    <t>AACBCIX100</t>
  </si>
  <si>
    <t>BRIDA CIEGA INOX AISI-304L EN-1092-1 TIPO 5 PN16 DN100</t>
  </si>
  <si>
    <t>OC17-000356</t>
  </si>
  <si>
    <t>AC17-000498</t>
  </si>
  <si>
    <t>AACTIX0015</t>
  </si>
  <si>
    <t>TUBO INOX. XS SIN SOLDADURA DN15</t>
  </si>
  <si>
    <t>038520</t>
  </si>
  <si>
    <t>OC17-000355</t>
  </si>
  <si>
    <t>AC17-000535</t>
  </si>
  <si>
    <t>AC17-000534</t>
  </si>
  <si>
    <t>AELPETPK20</t>
  </si>
  <si>
    <t>TAPON TPK M20</t>
  </si>
  <si>
    <t>44021200</t>
  </si>
  <si>
    <t>AELPEJTM20</t>
  </si>
  <si>
    <t>JUNTA TORICA PEMSA M20</t>
  </si>
  <si>
    <t>AC17-000595</t>
  </si>
  <si>
    <t>39096120</t>
  </si>
  <si>
    <t>AELPEJTPG9</t>
  </si>
  <si>
    <t>JUNTA TORICA PEMSA PG9</t>
  </si>
  <si>
    <t>AC17-000695</t>
  </si>
  <si>
    <t>39096009</t>
  </si>
  <si>
    <t>OC17-000276</t>
  </si>
  <si>
    <t>AC17-000351</t>
  </si>
  <si>
    <t>AELOMCX140</t>
  </si>
  <si>
    <t>LICENCIA SOFTWARE CX-ONE V4.1</t>
  </si>
  <si>
    <t>CXONE-AL01-EV4-UP</t>
  </si>
  <si>
    <t>OC17-000322</t>
  </si>
  <si>
    <t>AC17-000395</t>
  </si>
  <si>
    <t>AACATFGAA1</t>
  </si>
  <si>
    <t>ROLLO FIELTRO GRAFITO 1200X10X15000MM.</t>
  </si>
  <si>
    <t>OC17-000170</t>
  </si>
  <si>
    <t>AC17-000368</t>
  </si>
  <si>
    <t>CARBOSYSTEM</t>
  </si>
  <si>
    <t>OC17-000325</t>
  </si>
  <si>
    <t>AC17-000396</t>
  </si>
  <si>
    <t>OC17-000310</t>
  </si>
  <si>
    <t>AC17-000397</t>
  </si>
  <si>
    <t>AC17-000398</t>
  </si>
  <si>
    <t>AC17-000401</t>
  </si>
  <si>
    <t>OC17-000312</t>
  </si>
  <si>
    <t>AC17-000418</t>
  </si>
  <si>
    <t>NEROX ABRASIVOS</t>
  </si>
  <si>
    <t>AFRTHI1235</t>
  </si>
  <si>
    <t>TORNILLO HEXAGONAL INOX A2 M12X35 DIN 933</t>
  </si>
  <si>
    <t>OC17-000351</t>
  </si>
  <si>
    <t>AC17-000445</t>
  </si>
  <si>
    <t>0096 12 35</t>
  </si>
  <si>
    <t>AFRTHI1650</t>
  </si>
  <si>
    <t xml:space="preserve">TORNILLO HEXAGONAL INOX A2 M16X50 DIN 933 </t>
  </si>
  <si>
    <t>0096 16 50</t>
  </si>
  <si>
    <t>OC17-000345</t>
  </si>
  <si>
    <t>AC17-000412</t>
  </si>
  <si>
    <t>ASODPT0032</t>
  </si>
  <si>
    <t>DIFUSOR ESTANDAR 3,2 MM.</t>
  </si>
  <si>
    <t>10N28</t>
  </si>
  <si>
    <t>ASOPPT0032</t>
  </si>
  <si>
    <t>PORTATUNGSTENO ESTANDAR 3,2 MM.</t>
  </si>
  <si>
    <t>10n25</t>
  </si>
  <si>
    <t>ASOCACO208</t>
  </si>
  <si>
    <t>CAUDALIMETRO ARGON/CO2 300BAR PARWELD 1/4"</t>
  </si>
  <si>
    <t>N4CAAR</t>
  </si>
  <si>
    <t>AC17-000438</t>
  </si>
  <si>
    <t>AFRMMA0M10</t>
  </si>
  <si>
    <t>MACHO DE ROSCAR HSSCO M DIN371 M10</t>
  </si>
  <si>
    <t>OC17-000341</t>
  </si>
  <si>
    <t>AC17-000448</t>
  </si>
  <si>
    <t>00643 10</t>
  </si>
  <si>
    <t>OC17-000346</t>
  </si>
  <si>
    <t>AC17-000458</t>
  </si>
  <si>
    <t>OC17-000340</t>
  </si>
  <si>
    <t>AC17-000461</t>
  </si>
  <si>
    <t>AFLC025050</t>
  </si>
  <si>
    <t>FLEXIBLE INOX. DN25 500MM NPT FIJO MACHO - BSP CONICO GIRATORIO HEMBRA</t>
  </si>
  <si>
    <t>AC17-000573</t>
  </si>
  <si>
    <t>AC17-000460</t>
  </si>
  <si>
    <t>AC17-000542</t>
  </si>
  <si>
    <t>OC17-000339</t>
  </si>
  <si>
    <t>AC17-000558</t>
  </si>
  <si>
    <t>AVLZUFAA32</t>
  </si>
  <si>
    <t xml:space="preserve">UNIDAD FUNCIONAL COMPLETA GS1 DN32 KVS 16m³/h DISCO DE GRAFITO </t>
  </si>
  <si>
    <t>OC17-000328</t>
  </si>
  <si>
    <t>AC17-000404</t>
  </si>
  <si>
    <t>OC17-000321</t>
  </si>
  <si>
    <t>AC17-000405</t>
  </si>
  <si>
    <t>AC17-000449</t>
  </si>
  <si>
    <t>OC17-000327</t>
  </si>
  <si>
    <t>AC17-000415</t>
  </si>
  <si>
    <t>OC17-000331</t>
  </si>
  <si>
    <t>AC17-000416</t>
  </si>
  <si>
    <t>AC17-000417</t>
  </si>
  <si>
    <t>OC17-000326</t>
  </si>
  <si>
    <t>AC17-000424</t>
  </si>
  <si>
    <t>OC17-000333</t>
  </si>
  <si>
    <t>AC17-000432</t>
  </si>
  <si>
    <t>AC17-000431</t>
  </si>
  <si>
    <t>OC17-000348</t>
  </si>
  <si>
    <t>AC17-000435</t>
  </si>
  <si>
    <t>OC17-000347</t>
  </si>
  <si>
    <t>AC17-000473</t>
  </si>
  <si>
    <t>AC17-000444</t>
  </si>
  <si>
    <t>AACTIC4060</t>
  </si>
  <si>
    <t>TUBO CUADRADO INOX. AISI-304L 60X4MM.</t>
  </si>
  <si>
    <t>OC17-000336</t>
  </si>
  <si>
    <t>AC17-000446</t>
  </si>
  <si>
    <t>AEMM120020</t>
  </si>
  <si>
    <t>MADERA TRATADA 120X20MM.</t>
  </si>
  <si>
    <t>OC17-000332</t>
  </si>
  <si>
    <t>AC17-000456</t>
  </si>
  <si>
    <t>OC17-000349</t>
  </si>
  <si>
    <t>AC17-000476</t>
  </si>
  <si>
    <t>OC17-000330</t>
  </si>
  <si>
    <t>AC17-000477</t>
  </si>
  <si>
    <t>AEMAG16082</t>
  </si>
  <si>
    <t>AGLOMERADO CRUDO 160x82CM. ANCHO 19MM.</t>
  </si>
  <si>
    <t>AEMAG16075</t>
  </si>
  <si>
    <t xml:space="preserve">AGLOMERADO CRUDO 160x75CM. ANCHO 19MM. </t>
  </si>
  <si>
    <t>AEMAGA8271</t>
  </si>
  <si>
    <t xml:space="preserve">AGLOMERADO CRUDO 82x71CM. ANCHO 19MM. </t>
  </si>
  <si>
    <t>AFRARS0016</t>
  </si>
  <si>
    <t>ARANDELA DE SEGURIDAD CON SOLAPA DIN93 M16 A2</t>
  </si>
  <si>
    <t>OC17-000317</t>
  </si>
  <si>
    <t>AC17-000551</t>
  </si>
  <si>
    <t>OC17-000257</t>
  </si>
  <si>
    <t>AC17-000403</t>
  </si>
  <si>
    <t>OC17-000337</t>
  </si>
  <si>
    <t>AC17-000556</t>
  </si>
  <si>
    <t>OC17-000307</t>
  </si>
  <si>
    <t>AC17-000381</t>
  </si>
  <si>
    <t>OC17-000309</t>
  </si>
  <si>
    <t>AC17-000386</t>
  </si>
  <si>
    <t>OC17-000315</t>
  </si>
  <si>
    <t>AC17-000389</t>
  </si>
  <si>
    <t>OC17-000316</t>
  </si>
  <si>
    <t>AC17-000399</t>
  </si>
  <si>
    <t>AC17-000423</t>
  </si>
  <si>
    <t>AC17-000400</t>
  </si>
  <si>
    <t>OC17-000311</t>
  </si>
  <si>
    <t>AC17-000442</t>
  </si>
  <si>
    <t>AFRMRJLA04</t>
  </si>
  <si>
    <t>JUEGO DE LETRAS 4MM.</t>
  </si>
  <si>
    <t>AC17-000420</t>
  </si>
  <si>
    <t>0695 436 834</t>
  </si>
  <si>
    <t>AEPIZHNA45</t>
  </si>
  <si>
    <t>ZAPATO DE SEGURIDAD NEGRO P/SOLDADOR T.45</t>
  </si>
  <si>
    <t>AC17-000419</t>
  </si>
  <si>
    <t>9245 325 045</t>
  </si>
  <si>
    <t>AACM101218</t>
  </si>
  <si>
    <t>PASAMURO 10X12X18</t>
  </si>
  <si>
    <t>0561 665 0</t>
  </si>
  <si>
    <t>AACM122024</t>
  </si>
  <si>
    <t>PASAMURO 12X20X24</t>
  </si>
  <si>
    <t>0561 665 2</t>
  </si>
  <si>
    <t>OC17-000314</t>
  </si>
  <si>
    <t>AC17-000427</t>
  </si>
  <si>
    <t>AAPSPI4010</t>
  </si>
  <si>
    <t>PLETINA INOX. 40X10MM.</t>
  </si>
  <si>
    <t>OC17-000308</t>
  </si>
  <si>
    <t>AC17-000436</t>
  </si>
  <si>
    <t>AC17-000443</t>
  </si>
  <si>
    <t>OC17-000188</t>
  </si>
  <si>
    <t>AC17-000289</t>
  </si>
  <si>
    <t>OC17-000304</t>
  </si>
  <si>
    <t>AC17-000379</t>
  </si>
  <si>
    <t>OC17-000243</t>
  </si>
  <si>
    <t>AC17-000380</t>
  </si>
  <si>
    <t>APNATPEM66</t>
  </si>
  <si>
    <t>ADAPTADOR NEUMATICO DE ESPIGA PASAMUROS RECTO TUBO 6MM. A TUBO 6MM.</t>
  </si>
  <si>
    <t>OC17-000305</t>
  </si>
  <si>
    <t>AC17-000387</t>
  </si>
  <si>
    <t>MCC-150600</t>
  </si>
  <si>
    <t>AC17-000388</t>
  </si>
  <si>
    <t>OC17-000306</t>
  </si>
  <si>
    <t>AC17-000512</t>
  </si>
  <si>
    <t>AC17-000524</t>
  </si>
  <si>
    <t>OC17-000313</t>
  </si>
  <si>
    <t>AC17-000823</t>
  </si>
  <si>
    <t>OC17-000204</t>
  </si>
  <si>
    <t>AC17-000247</t>
  </si>
  <si>
    <t>OC17-000288</t>
  </si>
  <si>
    <t>AC17-000359</t>
  </si>
  <si>
    <t>OC17-000301</t>
  </si>
  <si>
    <t>AC17-000361</t>
  </si>
  <si>
    <t>AFRND0AA12</t>
  </si>
  <si>
    <t>ESCALERA TUBESCA CASTELLO MM 02231112</t>
  </si>
  <si>
    <t>OC17-000216</t>
  </si>
  <si>
    <t>AC17-000392</t>
  </si>
  <si>
    <t>89616-7</t>
  </si>
  <si>
    <t>AFRND0AB06</t>
  </si>
  <si>
    <t>ESCALERA TUBESCA SHERPAMATIC 02272156</t>
  </si>
  <si>
    <t>AC17-000391</t>
  </si>
  <si>
    <t>AFRARSG016</t>
  </si>
  <si>
    <t>ARANDELA SEEGER 16 DIN 471 PARA EJE</t>
  </si>
  <si>
    <t>OC17-000297</t>
  </si>
  <si>
    <t>AC17-000393</t>
  </si>
  <si>
    <t>657544</t>
  </si>
  <si>
    <t>AFRREAA408</t>
  </si>
  <si>
    <t>REMACHE CIEGO CABEZA PLANA 4X8MM.</t>
  </si>
  <si>
    <t>OC17-000296</t>
  </si>
  <si>
    <t>AC17-000429</t>
  </si>
  <si>
    <t>0937 4 8</t>
  </si>
  <si>
    <t>AC17-000430</t>
  </si>
  <si>
    <t>AC17-000437</t>
  </si>
  <si>
    <t>OC17-000299</t>
  </si>
  <si>
    <t>AC17-000514</t>
  </si>
  <si>
    <t>ARLCHCA00S</t>
  </si>
  <si>
    <t>CAMISETA MANGA CORTA AZ. MARINO C/BOLSILLO T. S</t>
  </si>
  <si>
    <t>ARLCHCB0XL</t>
  </si>
  <si>
    <t>CAMISETA MANGA LARGA AZ. MARINO C/BOLSILLO T. XL</t>
  </si>
  <si>
    <t>OC17-000231</t>
  </si>
  <si>
    <t>AC17-000372</t>
  </si>
  <si>
    <t>OC17-000294</t>
  </si>
  <si>
    <t>AC17-000377</t>
  </si>
  <si>
    <t>AC17-000378</t>
  </si>
  <si>
    <t>OC17-000261</t>
  </si>
  <si>
    <t>AC17-000319</t>
  </si>
  <si>
    <t>PSFGAAB219</t>
  </si>
  <si>
    <t>PASTILLA NEUMATICA PSFGAAB219</t>
  </si>
  <si>
    <t>OC17-000286</t>
  </si>
  <si>
    <t>AC17-000354</t>
  </si>
  <si>
    <t>PSFGAAB200</t>
  </si>
  <si>
    <t>OC17-000287</t>
  </si>
  <si>
    <t>AC17-000367</t>
  </si>
  <si>
    <t>AC17-000355</t>
  </si>
  <si>
    <t>OC17-000291</t>
  </si>
  <si>
    <t>AC17-000364</t>
  </si>
  <si>
    <t>OC17-000290</t>
  </si>
  <si>
    <t>AC17-000366</t>
  </si>
  <si>
    <t>AC17-000383</t>
  </si>
  <si>
    <t>OC17-000284</t>
  </si>
  <si>
    <t>AC17-000371</t>
  </si>
  <si>
    <t>AC17-000370</t>
  </si>
  <si>
    <t>AFRTTMSR01</t>
  </si>
  <si>
    <t>MALETA DE TRANSPORTE SIN RUEDAS</t>
  </si>
  <si>
    <t>AC17-000390</t>
  </si>
  <si>
    <t>0695 007 001</t>
  </si>
  <si>
    <t>AFRMMTVAM4</t>
  </si>
  <si>
    <t>MACHO TRICON VASTAGO MAQUINA M4</t>
  </si>
  <si>
    <t>0623 800 040</t>
  </si>
  <si>
    <t>AFRMMTVAM6</t>
  </si>
  <si>
    <t>MACHO TRICON VASTAGO MAQUINA M6</t>
  </si>
  <si>
    <t>0623 800 060</t>
  </si>
  <si>
    <t>AFRMTB3DL2</t>
  </si>
  <si>
    <t>TALADRO ATORNILLADOR HITACHI DB3DL2</t>
  </si>
  <si>
    <t>9696 185 863</t>
  </si>
  <si>
    <t>AC17-000384</t>
  </si>
  <si>
    <t>AC17-000402</t>
  </si>
  <si>
    <t>OC17-000289</t>
  </si>
  <si>
    <t>AC17-000421</t>
  </si>
  <si>
    <t>AELRIA6731</t>
  </si>
  <si>
    <t>LISTON RITTAL DE ALUMINIO TP - REF. 6731.120</t>
  </si>
  <si>
    <t>AC17-000422</t>
  </si>
  <si>
    <t>6731.120</t>
  </si>
  <si>
    <t>AELBS44157</t>
  </si>
  <si>
    <t>BORNA DE TIERRA PARA CARRIL PHOENIX CONTACT UT 6-PE - 3044157</t>
  </si>
  <si>
    <t>3044157</t>
  </si>
  <si>
    <t>AVLZUFAB40</t>
  </si>
  <si>
    <t>UNIDAD FUNCIONAL COMPLETA GS1 DN 40 KVS 26 m³/h DISCO DE GRAFITO</t>
  </si>
  <si>
    <t>OC17-000283</t>
  </si>
  <si>
    <t>AC17-000362</t>
  </si>
  <si>
    <t>AFRBP4528N</t>
  </si>
  <si>
    <t>BRIDA PLASTICO NEGRA 4.5X280</t>
  </si>
  <si>
    <t>AFRCHCBA10</t>
  </si>
  <si>
    <t>CHAPA LAMINADA EN CALIENTE 3000X1500X10MM.</t>
  </si>
  <si>
    <t>OC17-000282</t>
  </si>
  <si>
    <t>AC17-000375</t>
  </si>
  <si>
    <t>AFRIMCD150</t>
  </si>
  <si>
    <t>CALIBRE DIGITAL 150MM.</t>
  </si>
  <si>
    <t>OC17-000280</t>
  </si>
  <si>
    <t>AC17-000385</t>
  </si>
  <si>
    <t>0705 725 150</t>
  </si>
  <si>
    <t>AVLAOMAA25</t>
  </si>
  <si>
    <t>VALVULA MANTENEDORA DE PRESION AUTOACC. ARI 23705 PN25 DN25 4,5-10BAR</t>
  </si>
  <si>
    <t>AC17-000407</t>
  </si>
  <si>
    <t>UDA04045100000 + ACTUAD.PREDEX UDA40 (4,5-10)</t>
  </si>
  <si>
    <t>AVLAOMZ025</t>
  </si>
  <si>
    <t>BARRILETE DE EXPANSION TERMICA Nº 2 PARA ARI UDA 40</t>
  </si>
  <si>
    <t>AACCPS0100</t>
  </si>
  <si>
    <t>CAP STD BW DN100 SIN PINTAR</t>
  </si>
  <si>
    <t>OC17-000278</t>
  </si>
  <si>
    <t>AC17-000425</t>
  </si>
  <si>
    <t>1001901</t>
  </si>
  <si>
    <t>AACTIB4015</t>
  </si>
  <si>
    <t>TE IGUAL STD BW DN15</t>
  </si>
  <si>
    <t>20218123130156</t>
  </si>
  <si>
    <t>AACTIB4020</t>
  </si>
  <si>
    <t>TE IGUAL STD BW DN20</t>
  </si>
  <si>
    <t>AACTIB4125</t>
  </si>
  <si>
    <t>TE IGUAL STD BW DN125</t>
  </si>
  <si>
    <t>AACTJB3220</t>
  </si>
  <si>
    <t>TE REDUC STD BW DN32X20</t>
  </si>
  <si>
    <t>AC17-000426</t>
  </si>
  <si>
    <t>OC17-000275</t>
  </si>
  <si>
    <t>AC17-000353</t>
  </si>
  <si>
    <t>AELPXOE5ER</t>
  </si>
  <si>
    <t>CONTROLADOR PROGRAMABLE OMRON 48x96 1 LAZO 2 ENTRADAS EVENTO DEVICENET</t>
  </si>
  <si>
    <t>OC17-000168</t>
  </si>
  <si>
    <t>AC17-000198</t>
  </si>
  <si>
    <t>E5ER-CTB-DRT AC100-240V</t>
  </si>
  <si>
    <t>AFRMRLT184</t>
  </si>
  <si>
    <t>LAPIZ FUSOR 184ºC THERMOMELT</t>
  </si>
  <si>
    <t>OC17-000215</t>
  </si>
  <si>
    <t>AC17-000315</t>
  </si>
  <si>
    <t>034184</t>
  </si>
  <si>
    <t>AELRIA1507</t>
  </si>
  <si>
    <t>CAJA DE BORNES KL SIN ENTRADA DE CABLES - REF. 1507.510</t>
  </si>
  <si>
    <t>OC17-000271</t>
  </si>
  <si>
    <t>AC17-000345</t>
  </si>
  <si>
    <t>1507.510</t>
  </si>
  <si>
    <t>AELRIA1213</t>
  </si>
  <si>
    <t>ARMARIO RITTAL - REF. AE1213.500</t>
  </si>
  <si>
    <t>AE1213.500</t>
  </si>
  <si>
    <t>AELRIA1280</t>
  </si>
  <si>
    <t>ARMARIO RITTAL - REF. AE1280.500</t>
  </si>
  <si>
    <t>1280.500</t>
  </si>
  <si>
    <t>OC17-000270</t>
  </si>
  <si>
    <t>AC17-000346</t>
  </si>
  <si>
    <t>AC17-000369</t>
  </si>
  <si>
    <t>OC17-000264</t>
  </si>
  <si>
    <t>AC17-000349</t>
  </si>
  <si>
    <t>AELCEFAA32</t>
  </si>
  <si>
    <t>FUSIBLE 5X20MM. 32mA</t>
  </si>
  <si>
    <t>OC17-000265</t>
  </si>
  <si>
    <t>AC17-000357</t>
  </si>
  <si>
    <t xml:space="preserve">MCF06G-32MA </t>
  </si>
  <si>
    <t>AAPSMALA24</t>
  </si>
  <si>
    <t>PLETINA ALUMINIO 40X20</t>
  </si>
  <si>
    <t>OC17-000263</t>
  </si>
  <si>
    <t>AC17-000374</t>
  </si>
  <si>
    <t>BRONCESVAL, S.L.,METALCO S.A.</t>
  </si>
  <si>
    <t>AC17-000373</t>
  </si>
  <si>
    <t>OC17-000254</t>
  </si>
  <si>
    <t>AC17-000317</t>
  </si>
  <si>
    <t>OC17-000251</t>
  </si>
  <si>
    <t>AC17-000335</t>
  </si>
  <si>
    <t>AC17-000318</t>
  </si>
  <si>
    <t>OC17-000164</t>
  </si>
  <si>
    <t>AC17-000234</t>
  </si>
  <si>
    <t>OC17-000217</t>
  </si>
  <si>
    <t>AC17-000267</t>
  </si>
  <si>
    <t>OC17-000149</t>
  </si>
  <si>
    <t>AC17-000294</t>
  </si>
  <si>
    <t>OC17-000256</t>
  </si>
  <si>
    <t>AC17-000330</t>
  </si>
  <si>
    <t>OC17-000259</t>
  </si>
  <si>
    <t>AC17-000337</t>
  </si>
  <si>
    <t>AC17-000356</t>
  </si>
  <si>
    <t>AC17-000338</t>
  </si>
  <si>
    <t>AFRGMM0110</t>
  </si>
  <si>
    <t>GIRAMACHOS M1-10</t>
  </si>
  <si>
    <t>0657 1</t>
  </si>
  <si>
    <t>AFRTNAA412</t>
  </si>
  <si>
    <t>TORNILLO M4X12 ALLEN DIN912 8.8 ZN</t>
  </si>
  <si>
    <t>0084 4 12</t>
  </si>
  <si>
    <t>OC17-000260</t>
  </si>
  <si>
    <t>AC17-000382</t>
  </si>
  <si>
    <t>OC17-000255</t>
  </si>
  <si>
    <t>AC17-000509</t>
  </si>
  <si>
    <t>OC17-000232</t>
  </si>
  <si>
    <t>AC17-000293</t>
  </si>
  <si>
    <t>AC17-000322</t>
  </si>
  <si>
    <t>AELRIA6720</t>
  </si>
  <si>
    <t>PUPITRE RITTAL TP PARTE SUPERIOR - REF. 6720.500</t>
  </si>
  <si>
    <t>OC17-000205</t>
  </si>
  <si>
    <t>AC17-000272</t>
  </si>
  <si>
    <t>6720.500</t>
  </si>
  <si>
    <t>AELRIA6714</t>
  </si>
  <si>
    <t>PUPITRE RITTAL TP PARTE CENTRAL - REF. 6714.500</t>
  </si>
  <si>
    <t>VALEKTRA XXI,S.L.,OMNIELECTRIC</t>
  </si>
  <si>
    <t>AELRIA6700</t>
  </si>
  <si>
    <t>PUPITRE RITTAL TP PARTE INFERIOR - REF. 6700.500</t>
  </si>
  <si>
    <t>AELRIA5001</t>
  </si>
  <si>
    <t>CHAPA ENTRADA CABLES RITTAL 250MM. PARA CM, TP - REF. 5001.222</t>
  </si>
  <si>
    <t>AC17-000336</t>
  </si>
  <si>
    <t>OC17-000227</t>
  </si>
  <si>
    <t>AC17-000278</t>
  </si>
  <si>
    <t>OC17-000253</t>
  </si>
  <si>
    <t>AC17-000308</t>
  </si>
  <si>
    <t>OC17-000248</t>
  </si>
  <si>
    <t>AC17-000309</t>
  </si>
  <si>
    <t>OC17-000252</t>
  </si>
  <si>
    <t>AC17-000328</t>
  </si>
  <si>
    <t>AC17-000329</t>
  </si>
  <si>
    <t>AFRSPG153Z</t>
  </si>
  <si>
    <t>SPRAY LIMPIADOR AZUL G153 400ML.</t>
  </si>
  <si>
    <t>OC17-000245</t>
  </si>
  <si>
    <t>AC17-000332</t>
  </si>
  <si>
    <t>P603</t>
  </si>
  <si>
    <t>AFRSPG151R</t>
  </si>
  <si>
    <t>SPRAY PENETRANTE ROJO G151 400ML.</t>
  </si>
  <si>
    <t>P602</t>
  </si>
  <si>
    <t>AFRSPG164B</t>
  </si>
  <si>
    <t>SPRAY REVELADOR BLANCO G164 400ML.</t>
  </si>
  <si>
    <t>P604</t>
  </si>
  <si>
    <t>AVLAOSAJ50</t>
  </si>
  <si>
    <t>VALVULA DE SEGURIDAD ARI 25902 DN50/80 9,1-16BAR JUNTA SHR, PRESION DISPARO: 12BAR</t>
  </si>
  <si>
    <t>OC17-000246</t>
  </si>
  <si>
    <t>AC17-000557</t>
  </si>
  <si>
    <t>25902050SH0049</t>
  </si>
  <si>
    <t>OC17-000241</t>
  </si>
  <si>
    <t>AC17-000304</t>
  </si>
  <si>
    <t>AC17-000311</t>
  </si>
  <si>
    <t>OC17-000240</t>
  </si>
  <si>
    <t>AC17-000313</t>
  </si>
  <si>
    <t>AC17-000314</t>
  </si>
  <si>
    <t>OC17-000250</t>
  </si>
  <si>
    <t>AC17-000320</t>
  </si>
  <si>
    <t>AC17-000365</t>
  </si>
  <si>
    <t>AEPIMP4251</t>
  </si>
  <si>
    <t>MASCARILLA 3M 4251</t>
  </si>
  <si>
    <t>OC17-000238</t>
  </si>
  <si>
    <t>AC17-000331</t>
  </si>
  <si>
    <t>39709-1</t>
  </si>
  <si>
    <t>OC17-000242</t>
  </si>
  <si>
    <t>AC17-000339</t>
  </si>
  <si>
    <t>AC17-000340</t>
  </si>
  <si>
    <t>OC17-000239</t>
  </si>
  <si>
    <t>AC17-000467</t>
  </si>
  <si>
    <t>OC17-000236</t>
  </si>
  <si>
    <t>AC17-000307</t>
  </si>
  <si>
    <t>OC17-000235</t>
  </si>
  <si>
    <t>AC17-000303</t>
  </si>
  <si>
    <t>AAPS802015</t>
  </si>
  <si>
    <t>PERFIL 80X20X1.5</t>
  </si>
  <si>
    <t>OC17-000233</t>
  </si>
  <si>
    <t>AC17-000341</t>
  </si>
  <si>
    <t>AFRTBZM160</t>
  </si>
  <si>
    <t>MORDAZA PROTECTORA 160MM. TORNILLO BANCO DE TRABAJO</t>
  </si>
  <si>
    <t>0707 671 160</t>
  </si>
  <si>
    <t>AC17-000342</t>
  </si>
  <si>
    <t>AFRARE0004</t>
  </si>
  <si>
    <t>ARANDELA GROWER M4</t>
  </si>
  <si>
    <t>0441 4</t>
  </si>
  <si>
    <t>AELMRAG2RS</t>
  </si>
  <si>
    <t>ETIQUETA PARA RELE SERIE G2R-S</t>
  </si>
  <si>
    <t>OC16-001444</t>
  </si>
  <si>
    <t>AC16-001581</t>
  </si>
  <si>
    <t>R9922FORG2RSNAMEPLATE.1</t>
  </si>
  <si>
    <t>AAPSUPNXXX</t>
  </si>
  <si>
    <t>PERFIL U CEF 100X50X3</t>
  </si>
  <si>
    <t>40873</t>
  </si>
  <si>
    <t>ABKZ004337</t>
  </si>
  <si>
    <t>CIERRE MECANICO KSB - REF. 01077354</t>
  </si>
  <si>
    <t>OC17-000156</t>
  </si>
  <si>
    <t>AC17-000216</t>
  </si>
  <si>
    <t>01077354</t>
  </si>
  <si>
    <t>AC17-000239</t>
  </si>
  <si>
    <t>ABKZ005251</t>
  </si>
  <si>
    <t>CASQUILLO DISTANCIADOR KSB - REF. 42146994</t>
  </si>
  <si>
    <t>42146994</t>
  </si>
  <si>
    <t>AC17-000297</t>
  </si>
  <si>
    <t>AFRCZCP450</t>
  </si>
  <si>
    <t>CORTADOR DE PERNOS 450MM.</t>
  </si>
  <si>
    <t>OC17-000229</t>
  </si>
  <si>
    <t>AC17-000326</t>
  </si>
  <si>
    <t>60691 670 200</t>
  </si>
  <si>
    <t>AC17-000327</t>
  </si>
  <si>
    <t>OC17-000228</t>
  </si>
  <si>
    <t>AC17-000333</t>
  </si>
  <si>
    <t>ASOVTIGI20</t>
  </si>
  <si>
    <t xml:space="preserve">VARILLA TIG INOX. 316L 2,0 MM. </t>
  </si>
  <si>
    <t>VBH31620</t>
  </si>
  <si>
    <t>ASOTCXL360</t>
  </si>
  <si>
    <t>TOBERA CONICA LATON 19MM. PARA PXL 360</t>
  </si>
  <si>
    <t>AC17-000334</t>
  </si>
  <si>
    <t>4491</t>
  </si>
  <si>
    <t>ASOVAIG010</t>
  </si>
  <si>
    <t>VALVULA APAGALLAMAS REGULADOR 3/8'' IZQUIERDA GAS</t>
  </si>
  <si>
    <t>P53NRG3/8</t>
  </si>
  <si>
    <t>ASOMOXA000</t>
  </si>
  <si>
    <t>MANGUERA UNIDA OXIGENO Y ACETILENO 8X9 (16 EXT)</t>
  </si>
  <si>
    <t>OA8X9</t>
  </si>
  <si>
    <t>ASOVBDO008</t>
  </si>
  <si>
    <t>VALVULA APAGALLAMAS SOPLETE 1/4'' DERECHA OXIGENO</t>
  </si>
  <si>
    <t>P460SO1/4</t>
  </si>
  <si>
    <t>ASOVBIG010</t>
  </si>
  <si>
    <t>VALVULA APAGALLAMAS SOPLETE 3/8'' IZQUIERDA GAS</t>
  </si>
  <si>
    <t>P460G3/8</t>
  </si>
  <si>
    <t>ASOTCPXL10</t>
  </si>
  <si>
    <t>TUBO DE CONTACTO 1MM. ECU PARA PXL</t>
  </si>
  <si>
    <t>XL2010</t>
  </si>
  <si>
    <t>ASOGASSPED</t>
  </si>
  <si>
    <t>BOTELLA DE GAS ARCAL SPEED</t>
  </si>
  <si>
    <t>OC17-000230</t>
  </si>
  <si>
    <t>AC17-000507</t>
  </si>
  <si>
    <t>OC17-000226</t>
  </si>
  <si>
    <t>AC17-000273</t>
  </si>
  <si>
    <t>AFLC008150</t>
  </si>
  <si>
    <t>FLEXIBLE INOX. DN8 1500MM NPT FIJO MACHO - BSP CONICO GIRATORIO HEMBRA</t>
  </si>
  <si>
    <t>AC17-000450</t>
  </si>
  <si>
    <t>AC17-000323</t>
  </si>
  <si>
    <t>AC17-000489</t>
  </si>
  <si>
    <t>AC17-000288</t>
  </si>
  <si>
    <t>AC17-000295</t>
  </si>
  <si>
    <t>OC17-000225</t>
  </si>
  <si>
    <t>AC17-000298</t>
  </si>
  <si>
    <t>ASOVADO008</t>
  </si>
  <si>
    <t>VALVULA APAGALLAMAS REGULADOR 1/4'' DERECHA OXIGENO</t>
  </si>
  <si>
    <t>P53NRO1/4</t>
  </si>
  <si>
    <t>OC17-000184</t>
  </si>
  <si>
    <t>AC17-000217</t>
  </si>
  <si>
    <t>APNACMHA06</t>
  </si>
  <si>
    <t>ADAPTADOR CODO MACHO ASIENTO CONICO 1/8"BSPP x 1/8" BSPP HEMBRA GIRATORIA</t>
  </si>
  <si>
    <t>01691-02-02-E</t>
  </si>
  <si>
    <t>AFLADCD032</t>
  </si>
  <si>
    <t>ADAPTADOR RECTO ASIENTO CONICO MACHO 1.1/4'' NPT - MACHO 1.1/4'' BSPT</t>
  </si>
  <si>
    <t>OC17-000221</t>
  </si>
  <si>
    <t>AC17-000274</t>
  </si>
  <si>
    <t>OC17-000223</t>
  </si>
  <si>
    <t>AC17-000275</t>
  </si>
  <si>
    <t>OC17-000222</t>
  </si>
  <si>
    <t>AC17-000299</t>
  </si>
  <si>
    <t>AACRC10050</t>
  </si>
  <si>
    <t>REDUCCION CONC. STD BW DN100X50</t>
  </si>
  <si>
    <t>OC17-000118</t>
  </si>
  <si>
    <t>AC17-000157</t>
  </si>
  <si>
    <t>20218123130048</t>
  </si>
  <si>
    <t>AACRC10065</t>
  </si>
  <si>
    <t>REDUCCION CONC. STD BW DN100X65</t>
  </si>
  <si>
    <t>ALMESA,SAIDI,CUÑADO SA</t>
  </si>
  <si>
    <t>AC17-000206</t>
  </si>
  <si>
    <t>AC17-000258</t>
  </si>
  <si>
    <t>OC17-000224</t>
  </si>
  <si>
    <t>AC17-000296</t>
  </si>
  <si>
    <t>OC17-000220</t>
  </si>
  <si>
    <t>AC17-000280</t>
  </si>
  <si>
    <t>OC17-000159</t>
  </si>
  <si>
    <t>AC17-000195</t>
  </si>
  <si>
    <t>OC17-000219</t>
  </si>
  <si>
    <t>AC17-000279</t>
  </si>
  <si>
    <t>AFRTBAB150</t>
  </si>
  <si>
    <t>TORNILLO (MORDAZA) DE BANCO DE TRABAJO 150MM.</t>
  </si>
  <si>
    <t>3653 732 140</t>
  </si>
  <si>
    <t>OC17-000218</t>
  </si>
  <si>
    <t>AC17-000286</t>
  </si>
  <si>
    <t>AC17-000284</t>
  </si>
  <si>
    <t>AC17-000285</t>
  </si>
  <si>
    <t>OC17-000208</t>
  </si>
  <si>
    <t>AC17-000287</t>
  </si>
  <si>
    <t>OC17-000190</t>
  </si>
  <si>
    <t>AC17-000301</t>
  </si>
  <si>
    <t>OC17-000201</t>
  </si>
  <si>
    <t>AC17-000254</t>
  </si>
  <si>
    <t>OC17-000179</t>
  </si>
  <si>
    <t>AC17-000257</t>
  </si>
  <si>
    <t>OC17-000202</t>
  </si>
  <si>
    <t>AC17-000259</t>
  </si>
  <si>
    <t>AC17-000260</t>
  </si>
  <si>
    <t>OC17-000198</t>
  </si>
  <si>
    <t>AC17-000261</t>
  </si>
  <si>
    <t>AC17-000262</t>
  </si>
  <si>
    <t>OC17-000210</t>
  </si>
  <si>
    <t>AC17-000264</t>
  </si>
  <si>
    <t>AC17-000265</t>
  </si>
  <si>
    <t>OC17-000207</t>
  </si>
  <si>
    <t>AC17-000266</t>
  </si>
  <si>
    <t>OC17-000213</t>
  </si>
  <si>
    <t>AC17-000270</t>
  </si>
  <si>
    <t>OC17-000206</t>
  </si>
  <si>
    <t>AC17-000290</t>
  </si>
  <si>
    <t>AC17-000277</t>
  </si>
  <si>
    <t>OC17-000214</t>
  </si>
  <si>
    <t>AC17-000300</t>
  </si>
  <si>
    <t>PSFGAAB115</t>
  </si>
  <si>
    <t>SOPORTE SMART PSFGAAB115</t>
  </si>
  <si>
    <t>OC17-000181</t>
  </si>
  <si>
    <t>AC17-000516</t>
  </si>
  <si>
    <t>PSFGAAD614</t>
  </si>
  <si>
    <t>SOPORTE MPH 2110 PSFGAAD614</t>
  </si>
  <si>
    <t>OC17-000154</t>
  </si>
  <si>
    <t>AC17-000209</t>
  </si>
  <si>
    <t>AC17-000210</t>
  </si>
  <si>
    <t>ARLCHPB0XL</t>
  </si>
  <si>
    <t>CHAQUETON PARKA BOSTON AZ. MARINO T. XL</t>
  </si>
  <si>
    <t>OC17-000189</t>
  </si>
  <si>
    <t>AC17-000231</t>
  </si>
  <si>
    <t>71922-9</t>
  </si>
  <si>
    <t>OC17-000195</t>
  </si>
  <si>
    <t>AC17-000244</t>
  </si>
  <si>
    <t>OC17-000194</t>
  </si>
  <si>
    <t>AC17-000246</t>
  </si>
  <si>
    <t>OC17-000209</t>
  </si>
  <si>
    <t>AC17-000251</t>
  </si>
  <si>
    <t>OC17-000211</t>
  </si>
  <si>
    <t>AC17-000252</t>
  </si>
  <si>
    <t>AFRSPRHT01</t>
  </si>
  <si>
    <t>SPRAY REFRIGERANTE ANTIDESGASTE ALTAS TEMPERATURAS 400ML.</t>
  </si>
  <si>
    <t>OC17-000196</t>
  </si>
  <si>
    <t>AC17-000256</t>
  </si>
  <si>
    <t>0896 513 400</t>
  </si>
  <si>
    <t>OC17-000199</t>
  </si>
  <si>
    <t>AC17-000263</t>
  </si>
  <si>
    <t>AFRMTDV18J</t>
  </si>
  <si>
    <t>TALADRO PERCUTOR HITACHI DV18DJL</t>
  </si>
  <si>
    <t>OC17-000197</t>
  </si>
  <si>
    <t>AC17-000268</t>
  </si>
  <si>
    <t>9696 237 043</t>
  </si>
  <si>
    <t>OC17-000203</t>
  </si>
  <si>
    <t>AC17-000271</t>
  </si>
  <si>
    <t>OC17-000200</t>
  </si>
  <si>
    <t>AC17-000283</t>
  </si>
  <si>
    <t>OC17-000192</t>
  </si>
  <si>
    <t>AC17-000232</t>
  </si>
  <si>
    <t>AELRIA6710</t>
  </si>
  <si>
    <t>PUPITRE RITTAL TP PARTE CENTRAL - REF. 6710.500</t>
  </si>
  <si>
    <t>OC17-000191</t>
  </si>
  <si>
    <t>AC17-000292</t>
  </si>
  <si>
    <t>6710.500</t>
  </si>
  <si>
    <t>AELRIA6206</t>
  </si>
  <si>
    <t>CP ADAPTADOR DE INCLINACION 10º RITTAL PARA BRAZO SOPORTE Ø130MM. - REF. 6206.400</t>
  </si>
  <si>
    <t>AC17-000291</t>
  </si>
  <si>
    <t>6206.400</t>
  </si>
  <si>
    <t>AELRIB6206</t>
  </si>
  <si>
    <t>PERFIL SOPORTE RITTAL CP 60 CERRADO - REF. 6206.050</t>
  </si>
  <si>
    <t>6206.050</t>
  </si>
  <si>
    <t>AELRIC6206</t>
  </si>
  <si>
    <t>FIJACION RITTAL CP 60 PARA CONEXION DE BRAZO SOPORTE Ø130MM. - REF. 6206.320</t>
  </si>
  <si>
    <t>6206.320</t>
  </si>
  <si>
    <t>AELRID6206</t>
  </si>
  <si>
    <t>ACOPLAMIENTO RITTAL CP 60 PARA CONEXION BRAZO SOPORTE Ø130MM. - REF. 6206.300</t>
  </si>
  <si>
    <t>6206.300</t>
  </si>
  <si>
    <t>AELRIA6380</t>
  </si>
  <si>
    <t>OPTIPANEL RITTAL - REF. 6380.410</t>
  </si>
  <si>
    <t>6380.410</t>
  </si>
  <si>
    <t>AELRIA6028</t>
  </si>
  <si>
    <t>PLACAS FRONTALES RITTAL PARA CP Y OP - REF. 6028.014</t>
  </si>
  <si>
    <t>6028.014</t>
  </si>
  <si>
    <t>OC17-000141</t>
  </si>
  <si>
    <t>AC17-000194</t>
  </si>
  <si>
    <t>AC17-000212</t>
  </si>
  <si>
    <t>AACTP3B032</t>
  </si>
  <si>
    <t>TAPON HEMBRA 3000LBS NPT DN32</t>
  </si>
  <si>
    <t>AC17-000233</t>
  </si>
  <si>
    <t>SAIDI,CUÑADO SA</t>
  </si>
  <si>
    <t>AC17-000344</t>
  </si>
  <si>
    <t>AC17-000376</t>
  </si>
  <si>
    <t>AC17-000635</t>
  </si>
  <si>
    <t>APNASRRQL6</t>
  </si>
  <si>
    <t>OC17-000174</t>
  </si>
  <si>
    <t>AC17-000214</t>
  </si>
  <si>
    <t>KQ2H06-02AS</t>
  </si>
  <si>
    <t>OC17-000186</t>
  </si>
  <si>
    <t>AC17-000248</t>
  </si>
  <si>
    <t>AFRDCA1156</t>
  </si>
  <si>
    <t>DISCO DE DESBASTE MILHOJAS 115MM. K60 (PLATO DE FIBRA)</t>
  </si>
  <si>
    <t>AC17-000249</t>
  </si>
  <si>
    <t>0666 111 560</t>
  </si>
  <si>
    <t>AFRCC00024</t>
  </si>
  <si>
    <t>CORONA DE CORTE 24MM. INOX</t>
  </si>
  <si>
    <t>0609 000 024</t>
  </si>
  <si>
    <t>AFRTTMR001</t>
  </si>
  <si>
    <t>MALETA DE TRANSPORTE CON RUEDAS</t>
  </si>
  <si>
    <t>0695 007 003</t>
  </si>
  <si>
    <t>AFRCSB2728</t>
  </si>
  <si>
    <t>SOPORTE EN T DE CARRIL TIPO 27/28L</t>
  </si>
  <si>
    <t>0859 102 937</t>
  </si>
  <si>
    <t>ASOC110055</t>
  </si>
  <si>
    <t>CRISTAL TRANSPARENTE PARA CARETA DE SOLDAR 110X55MM.</t>
  </si>
  <si>
    <t>OC17-000185</t>
  </si>
  <si>
    <t>AC17-000269</t>
  </si>
  <si>
    <t>ASOCFPCA55</t>
  </si>
  <si>
    <t>CUBREFILTRO POLICARBONATO 110X55</t>
  </si>
  <si>
    <t>OC17-000187</t>
  </si>
  <si>
    <t>AC17-000410</t>
  </si>
  <si>
    <t>ARLCHQC00S</t>
  </si>
  <si>
    <t>CHAQUETA POLAR CREMALLERA ENTERA AZ. MARINO T. S</t>
  </si>
  <si>
    <t>OC17-000123</t>
  </si>
  <si>
    <t>AC17-000153</t>
  </si>
  <si>
    <t>68024-9</t>
  </si>
  <si>
    <t>ARLCHQC00M</t>
  </si>
  <si>
    <t>CHAQUETA POLAR CREMALLERA ENTERA AZ. MARINO T. M</t>
  </si>
  <si>
    <t>68025-6</t>
  </si>
  <si>
    <t>ARLCHQC00L</t>
  </si>
  <si>
    <t>CHAQUETA POLAR CREMALLERA ENTERA AZ. MARINO T. L</t>
  </si>
  <si>
    <t>68026-4</t>
  </si>
  <si>
    <t>ARLCHQC0XL</t>
  </si>
  <si>
    <t>CHAQUETA POLAR CREMALLERA ENTERA AZ. MARINO T. XL</t>
  </si>
  <si>
    <t>68027-2</t>
  </si>
  <si>
    <t>ARLCHQCXXL</t>
  </si>
  <si>
    <t>CHAQUETA POLAR CREMALLERA ENTERA AZ. MARINO T. XXL</t>
  </si>
  <si>
    <t>68028-0</t>
  </si>
  <si>
    <t>ARLCHDI00S</t>
  </si>
  <si>
    <t>CAZADORA IGNIFUGA AZ. MARINO T. S</t>
  </si>
  <si>
    <t>67700-5</t>
  </si>
  <si>
    <t>ARLCHDI00M</t>
  </si>
  <si>
    <t>CAZADORA IGNIFUGA AZ. MARINO T. M</t>
  </si>
  <si>
    <t>67702-1</t>
  </si>
  <si>
    <t>ARLCHDI00L</t>
  </si>
  <si>
    <t>CAZADORA IGNIFUGA AZ. MARINO T. L</t>
  </si>
  <si>
    <t>67704-7</t>
  </si>
  <si>
    <t>ARLCHDI0XL</t>
  </si>
  <si>
    <t>CAZADORA IGNIFUGA AZ. MARINO T. XL</t>
  </si>
  <si>
    <t>67708-8</t>
  </si>
  <si>
    <t>ARLCHDIXXL</t>
  </si>
  <si>
    <t>CAZADORA IGNIFUGA AZ. MARINO T. XXL</t>
  </si>
  <si>
    <t>67709-6</t>
  </si>
  <si>
    <t>ARLPMPI00S</t>
  </si>
  <si>
    <t>PANTALON IGNIFUGO AZ. MARINO T. S</t>
  </si>
  <si>
    <t>AC17-000152</t>
  </si>
  <si>
    <t>67712-0</t>
  </si>
  <si>
    <t>ARLPMPIXXL</t>
  </si>
  <si>
    <t>PANTALON IGNIFUGO AZ. MARINO T. XXL</t>
  </si>
  <si>
    <t>67718-7</t>
  </si>
  <si>
    <t>ARLCHPB00L</t>
  </si>
  <si>
    <t>POLO MANGA LARGA BOLSILLO FRONTAL AZ. MARINO T. L</t>
  </si>
  <si>
    <t>AFIRNAA020</t>
  </si>
  <si>
    <t xml:space="preserve">FILTRO EN 'Y' DN20 PN25 ROSCA NPT </t>
  </si>
  <si>
    <t>OC17-000155</t>
  </si>
  <si>
    <t>AC17-000179</t>
  </si>
  <si>
    <t>1630190</t>
  </si>
  <si>
    <t>OC17-000158</t>
  </si>
  <si>
    <t>AC17-000188</t>
  </si>
  <si>
    <t>OC17-000183</t>
  </si>
  <si>
    <t>AC17-000221</t>
  </si>
  <si>
    <t>OC17-000171</t>
  </si>
  <si>
    <t>AC17-000243</t>
  </si>
  <si>
    <t>OC17-000103</t>
  </si>
  <si>
    <t>AC17-000245</t>
  </si>
  <si>
    <t>AACCN3B008</t>
  </si>
  <si>
    <t>CODO 90º 3000LBS NPT DN8</t>
  </si>
  <si>
    <t>20218300080051</t>
  </si>
  <si>
    <t>AELTBRAA48</t>
  </si>
  <si>
    <t>TUBO TERMORRETRACTIL 4.8MM.</t>
  </si>
  <si>
    <t>0771 000 048</t>
  </si>
  <si>
    <t>OC17-000167</t>
  </si>
  <si>
    <t>AC17-000250</t>
  </si>
  <si>
    <t>OC17-000182</t>
  </si>
  <si>
    <t>AC17-000316</t>
  </si>
  <si>
    <t>OC16-001287</t>
  </si>
  <si>
    <t>AC17-000428</t>
  </si>
  <si>
    <t>ABBZROAA10</t>
  </si>
  <si>
    <t>RODETE BOMBA (IMPELLER) RB10HP</t>
  </si>
  <si>
    <t>OC16-001483</t>
  </si>
  <si>
    <t>AC17-001196</t>
  </si>
  <si>
    <t>BRONCES LEVANTE, S.L.</t>
  </si>
  <si>
    <t>rodete bomba RB15HP</t>
  </si>
  <si>
    <t>AFREVZMC01</t>
  </si>
  <si>
    <t>MORDAZA DE CADENA SUPER-EGO HASTA 4'' - REF. 404040000</t>
  </si>
  <si>
    <t>OC17-000122</t>
  </si>
  <si>
    <t>AC17-000185</t>
  </si>
  <si>
    <t>OC17-000178</t>
  </si>
  <si>
    <t>AC17-000220</t>
  </si>
  <si>
    <t>OC17-000175</t>
  </si>
  <si>
    <t>AC17-000227</t>
  </si>
  <si>
    <t>AC17-000228</t>
  </si>
  <si>
    <t>AACRX10065</t>
  </si>
  <si>
    <t>REDUCCION EXCE. STD BW DN100X65</t>
  </si>
  <si>
    <t>OC17-000124</t>
  </si>
  <si>
    <t>AC17-000177</t>
  </si>
  <si>
    <t>OC17-000172</t>
  </si>
  <si>
    <t>AC17-000204</t>
  </si>
  <si>
    <t>OC17-000173</t>
  </si>
  <si>
    <t>AC17-000219</t>
  </si>
  <si>
    <t>AAPSP02510</t>
  </si>
  <si>
    <t>PLETINA 25X10</t>
  </si>
  <si>
    <t>AC17-000229</t>
  </si>
  <si>
    <t>737</t>
  </si>
  <si>
    <t>OC17-000054</t>
  </si>
  <si>
    <t>AC17-000058</t>
  </si>
  <si>
    <t>OC17-000144</t>
  </si>
  <si>
    <t>AC17-000166</t>
  </si>
  <si>
    <t>OC17-000148</t>
  </si>
  <si>
    <t>AC17-000172</t>
  </si>
  <si>
    <t>OC17-000137</t>
  </si>
  <si>
    <t>AC17-000174</t>
  </si>
  <si>
    <t>OC17-000136</t>
  </si>
  <si>
    <t>AC17-000191</t>
  </si>
  <si>
    <t>AELPI00WKV</t>
  </si>
  <si>
    <t>CONMUTADOR SELECTOR ROTATIVO 2 POSICIONES MANETA CORTA EATON M22-WKV</t>
  </si>
  <si>
    <t>ETN216874</t>
  </si>
  <si>
    <t>AC17-000192</t>
  </si>
  <si>
    <t>AELPIPEX89</t>
  </si>
  <si>
    <t>PORTAETIQUETAS COMPLETO EATON M22S-ST-X89 - REF. 218147</t>
  </si>
  <si>
    <t>ETN218147</t>
  </si>
  <si>
    <t>AELPIPESTX</t>
  </si>
  <si>
    <t>PORTAETIQUETAS EATON M22S-ST-X - REF. 216392</t>
  </si>
  <si>
    <t>AC17-000222</t>
  </si>
  <si>
    <t>AC17-000241</t>
  </si>
  <si>
    <t>AC17-000242</t>
  </si>
  <si>
    <t>OC17-000070</t>
  </si>
  <si>
    <t>AC17-000073</t>
  </si>
  <si>
    <t>AFREV2T3MV</t>
  </si>
  <si>
    <t>ESLINGA POLIESTER PLANA DOBLE VERDE 3MX60MM. 2000KG.</t>
  </si>
  <si>
    <t>OC17-000151</t>
  </si>
  <si>
    <t>AC17-000176</t>
  </si>
  <si>
    <t>273573</t>
  </si>
  <si>
    <t>AFREV1M2TV</t>
  </si>
  <si>
    <t>ESLINGA POLIESTER PLANA DOBLE VERDE 1MX60MM. 2000KG.</t>
  </si>
  <si>
    <t>369777</t>
  </si>
  <si>
    <t>AFREVGR020</t>
  </si>
  <si>
    <t>GRILLETE RECTO GALVANIZADO 3/4'' 1800KG.</t>
  </si>
  <si>
    <t>278861</t>
  </si>
  <si>
    <t>OC17-000166</t>
  </si>
  <si>
    <t>AC17-000205</t>
  </si>
  <si>
    <t>AELTE19344</t>
  </si>
  <si>
    <t>CONECTOR HEMBRA ENCHUFABLE M12 DE MONTAJE INCORP. PHOENIX CONTACT SACCBP-FS-8CON-M16/2,0-PUR SCO - REF. 1419344</t>
  </si>
  <si>
    <t>OC17-000146</t>
  </si>
  <si>
    <t>AC17-000226</t>
  </si>
  <si>
    <t>1419344</t>
  </si>
  <si>
    <t>AELTE11857</t>
  </si>
  <si>
    <t>CONECTOR MACHO 8 POLOS M12 PHOENIX CONTACT SACC-M12MS-8CON-PG 9-SH - REF. 1511857</t>
  </si>
  <si>
    <t>AC17-000225</t>
  </si>
  <si>
    <t>1511857</t>
  </si>
  <si>
    <t>AELTE03302</t>
  </si>
  <si>
    <t>TORNILLO DE CIERRE M12 PHOENIX CONTACT PROT-M12 SH - REF. 1503302</t>
  </si>
  <si>
    <t>1503302</t>
  </si>
  <si>
    <t>OC17-000165</t>
  </si>
  <si>
    <t>AC17-000240</t>
  </si>
  <si>
    <t>OC17-000163</t>
  </si>
  <si>
    <t>AC17-000325</t>
  </si>
  <si>
    <t>OC17-000100</t>
  </si>
  <si>
    <t>AC17-000114</t>
  </si>
  <si>
    <t>OC17-000126</t>
  </si>
  <si>
    <t>AC17-000149</t>
  </si>
  <si>
    <t>OC17-000129</t>
  </si>
  <si>
    <t>AC17-000155</t>
  </si>
  <si>
    <t>OC17-000147</t>
  </si>
  <si>
    <t>AC17-000173</t>
  </si>
  <si>
    <t>OC17-000157</t>
  </si>
  <si>
    <t>AC17-000180</t>
  </si>
  <si>
    <t>OC17-000135</t>
  </si>
  <si>
    <t>AC17-000182</t>
  </si>
  <si>
    <t>AFRRSZN032</t>
  </si>
  <si>
    <t>JUEGO DE PEINES ROTHENBERGER NPT 1.1/4''</t>
  </si>
  <si>
    <t>AFRRSZN040</t>
  </si>
  <si>
    <t>JUEGO DE PEINES ROTHENBERGER NPT 1.1/2''</t>
  </si>
  <si>
    <t>AFRRSZN050</t>
  </si>
  <si>
    <t>JUEGO DE PEINES ROTHENBERGER NPT 2''</t>
  </si>
  <si>
    <t>AFRRSZKN08</t>
  </si>
  <si>
    <t>CONJUNTO DE CABEZAL PARA PEINES Y PEINES ROTHENBERGER 1/4''</t>
  </si>
  <si>
    <t>OC17-000145</t>
  </si>
  <si>
    <t>AC17-000187</t>
  </si>
  <si>
    <t>OC17-000160</t>
  </si>
  <si>
    <t>AC17-000190</t>
  </si>
  <si>
    <t>OC17-000161</t>
  </si>
  <si>
    <t>AC17-000196</t>
  </si>
  <si>
    <t>OC17-000116</t>
  </si>
  <si>
    <t>AC17-000199</t>
  </si>
  <si>
    <t>OC17-000120</t>
  </si>
  <si>
    <t>AC17-000211</t>
  </si>
  <si>
    <t>OC17-000162</t>
  </si>
  <si>
    <t>AC17-000230</t>
  </si>
  <si>
    <t>OC17-000150</t>
  </si>
  <si>
    <t>AC17-000235</t>
  </si>
  <si>
    <t>AC17-000324</t>
  </si>
  <si>
    <t>OC17-000132</t>
  </si>
  <si>
    <t>AC17-000163</t>
  </si>
  <si>
    <t>OC17-000152</t>
  </si>
  <si>
    <t>AC17-000193</t>
  </si>
  <si>
    <t>OC17-000153</t>
  </si>
  <si>
    <t>AC17-000203</t>
  </si>
  <si>
    <t>AFRTVAB540</t>
  </si>
  <si>
    <t>TORNILLO M5X40 AVELLANADO ZN</t>
  </si>
  <si>
    <t>00198 5 40</t>
  </si>
  <si>
    <t>AC17-000201</t>
  </si>
  <si>
    <t>AELPEABM20</t>
  </si>
  <si>
    <t>PRENSAESTOPAS M20 (10/14) GRIS PEMSA 21041201</t>
  </si>
  <si>
    <t>AC17-000208</t>
  </si>
  <si>
    <t>302391</t>
  </si>
  <si>
    <t>AFRMTD13VB</t>
  </si>
  <si>
    <t>TALADRO HITACHI D13VB3 3000RPM</t>
  </si>
  <si>
    <t>AC17-000202</t>
  </si>
  <si>
    <t>9696 129 980</t>
  </si>
  <si>
    <t>AFRILLFL01</t>
  </si>
  <si>
    <t>LAMPARA FRONTAL (DE CABEZA) LED</t>
  </si>
  <si>
    <t>OC17-000138</t>
  </si>
  <si>
    <t>AC17-000165</t>
  </si>
  <si>
    <t>APGZJTSJ30</t>
  </si>
  <si>
    <t>JUNTA TAPA PURGADOR SJ3</t>
  </si>
  <si>
    <t>OC17-000115</t>
  </si>
  <si>
    <t>AC17-000154</t>
  </si>
  <si>
    <t>5290219</t>
  </si>
  <si>
    <t>AELCSP3105</t>
  </si>
  <si>
    <t>CONVERTIDOR CON AISLAMIENTO GALVANICO mA/V, E/S/ALIM. AISLADAS 24VCC</t>
  </si>
  <si>
    <t>OC17-000131</t>
  </si>
  <si>
    <t>AC17-000156</t>
  </si>
  <si>
    <t>3105</t>
  </si>
  <si>
    <t>AAPSPI2504</t>
  </si>
  <si>
    <t>PLETINA INOX. 25X4MM.</t>
  </si>
  <si>
    <t>OC17-000121</t>
  </si>
  <si>
    <t>AC17-000184</t>
  </si>
  <si>
    <t>OC17-000140</t>
  </si>
  <si>
    <t>AC17-000158</t>
  </si>
  <si>
    <t>AC17-000167</t>
  </si>
  <si>
    <t>AELAAA1010</t>
  </si>
  <si>
    <t>CAJA ACERO PARA EMPALME 105X105X49 SCHNEIDER</t>
  </si>
  <si>
    <t>OC17-000139</t>
  </si>
  <si>
    <t>AC17-000168</t>
  </si>
  <si>
    <t>NSYDBN1010</t>
  </si>
  <si>
    <t>AC17-000169</t>
  </si>
  <si>
    <t>AFRTJAAM06</t>
  </si>
  <si>
    <t>TERRAJA HSSCo M6</t>
  </si>
  <si>
    <t>OC17-000127</t>
  </si>
  <si>
    <t>AC17-000171</t>
  </si>
  <si>
    <t>0652 900 006</t>
  </si>
  <si>
    <t>AC17-000170</t>
  </si>
  <si>
    <t>AFRDEMMD01</t>
  </si>
  <si>
    <t>MANGO MULTI DE DESTORNILLADOR</t>
  </si>
  <si>
    <t>0701 900 016</t>
  </si>
  <si>
    <t>AFRARN0006</t>
  </si>
  <si>
    <t>ARANDELA DIN125 M6  6.4X12 H1.6</t>
  </si>
  <si>
    <t>AFRABSF016</t>
  </si>
  <si>
    <t>ABRAZADERA SIN FIN 8-16MM.</t>
  </si>
  <si>
    <t>0539 08 16</t>
  </si>
  <si>
    <t>AFRBRESC20</t>
  </si>
  <si>
    <t>BROCA ESCALONADA M4-M20</t>
  </si>
  <si>
    <t>0692 722 420</t>
  </si>
  <si>
    <t>AC17-000181</t>
  </si>
  <si>
    <t>OC17-000134</t>
  </si>
  <si>
    <t>AC17-000178</t>
  </si>
  <si>
    <t>OC17-000128</t>
  </si>
  <si>
    <t>AC17-000213</t>
  </si>
  <si>
    <t>AEPIZHO41N</t>
  </si>
  <si>
    <t>ZAPATO DE SEGURIDAD SPARCO E-1 T.41</t>
  </si>
  <si>
    <t>OC17-000130</t>
  </si>
  <si>
    <t>AC17-000223</t>
  </si>
  <si>
    <t>9245 410 041</t>
  </si>
  <si>
    <t>AEPIZHO42N</t>
  </si>
  <si>
    <t>ZAPATO DE SEGURIDAD SPARCO E-1 T.42</t>
  </si>
  <si>
    <t>9245 410 042</t>
  </si>
  <si>
    <t>AVLZEVU29A</t>
  </si>
  <si>
    <t>EJE VALVULA ISO VU29 DN40</t>
  </si>
  <si>
    <t>OC17-000104</t>
  </si>
  <si>
    <t>AC17-000123</t>
  </si>
  <si>
    <t>P0529H90M6A0AM2001</t>
  </si>
  <si>
    <t>AVLZAVU29A</t>
  </si>
  <si>
    <t>ARANDELA WASHER VALVULA ISO VU29 DN40</t>
  </si>
  <si>
    <t>P5114220040AA13000</t>
  </si>
  <si>
    <t>AVLZIVU29A</t>
  </si>
  <si>
    <t>INDICADOR/STOPPER PLATE VALVULA ISO VU29 DN40</t>
  </si>
  <si>
    <t>AC17-000207</t>
  </si>
  <si>
    <t>P094D30D0A00CA6G00</t>
  </si>
  <si>
    <t>ACEPT420H1</t>
  </si>
  <si>
    <t xml:space="preserve">TRANSMISOR DE PRESION WIKA 0-10bar 4-20mA A-10 ROSCA G1/4B </t>
  </si>
  <si>
    <t>OC17-000101</t>
  </si>
  <si>
    <t>AC17-000128</t>
  </si>
  <si>
    <t>14003007</t>
  </si>
  <si>
    <t>OC17-000111</t>
  </si>
  <si>
    <t>AC17-000150</t>
  </si>
  <si>
    <t>OC17-000125</t>
  </si>
  <si>
    <t>AC17-000164</t>
  </si>
  <si>
    <t>OC17-000133</t>
  </si>
  <si>
    <t>AC17-000183</t>
  </si>
  <si>
    <t>SIJA, S.L.</t>
  </si>
  <si>
    <t>OC16-001413</t>
  </si>
  <si>
    <t>AC16-001650</t>
  </si>
  <si>
    <t>OC16-001493</t>
  </si>
  <si>
    <t>AC17-000001</t>
  </si>
  <si>
    <t>AACTXX0032</t>
  </si>
  <si>
    <t>TUBO SCH160 DN32 ACERO SIN SOLDADURA</t>
  </si>
  <si>
    <t>OC17-000107</t>
  </si>
  <si>
    <t>AC17-000197</t>
  </si>
  <si>
    <t>OC17-000093</t>
  </si>
  <si>
    <t>AC17-000138</t>
  </si>
  <si>
    <t>OC17-000113</t>
  </si>
  <si>
    <t>AC17-000147</t>
  </si>
  <si>
    <t>ACEPT010A1</t>
  </si>
  <si>
    <t>TRANSMISOR DE PRESION WIKA 0-16bar 0-10V A10 ROSCA G1/2</t>
  </si>
  <si>
    <t>OC17-000047</t>
  </si>
  <si>
    <t>AC17-000121</t>
  </si>
  <si>
    <t>45626855</t>
  </si>
  <si>
    <t>OC17-000112</t>
  </si>
  <si>
    <t>AC17-000145</t>
  </si>
  <si>
    <t>OC17-000053</t>
  </si>
  <si>
    <t>AC17-000059</t>
  </si>
  <si>
    <t>AACRC10025</t>
  </si>
  <si>
    <t>REDUCCION CONC. STD BW DN100X25</t>
  </si>
  <si>
    <t>OC17-000079</t>
  </si>
  <si>
    <t>AC17-000126</t>
  </si>
  <si>
    <t>TUBACERO S.L.,CUÑADO SA,SAIDI</t>
  </si>
  <si>
    <t>OC17-000077</t>
  </si>
  <si>
    <t>AC17-000144</t>
  </si>
  <si>
    <t>OC16-001491</t>
  </si>
  <si>
    <t>AC17-000002</t>
  </si>
  <si>
    <t>OC17-000034</t>
  </si>
  <si>
    <t>AC17-000048</t>
  </si>
  <si>
    <t>AFRSPDOXEL</t>
  </si>
  <si>
    <t>SPRAY DEOXIDANTE CUADROS ELÉCTRICOS</t>
  </si>
  <si>
    <t>OC17-000110</t>
  </si>
  <si>
    <t>AC17-000130</t>
  </si>
  <si>
    <t>60891 100 080</t>
  </si>
  <si>
    <t>AFRABPAM06</t>
  </si>
  <si>
    <t>ABRAZADERA DE PINZA M6 6MM</t>
  </si>
  <si>
    <t>AC17-000131</t>
  </si>
  <si>
    <t>AC17-000151</t>
  </si>
  <si>
    <t>AFRHSCU009</t>
  </si>
  <si>
    <t>HOJA CUTTER 9 MM. CAJA 10 UDS.</t>
  </si>
  <si>
    <t>0710 410 091</t>
  </si>
  <si>
    <t>AFRHSCU018</t>
  </si>
  <si>
    <t>HOJA CUTTER 18MM. CAJA 10 UDS.</t>
  </si>
  <si>
    <t>0710 410 181</t>
  </si>
  <si>
    <t>AFRLCK4A27</t>
  </si>
  <si>
    <t>CONJUNTO LLAVES DE CARRACA 1/4'' - 27 PCS.</t>
  </si>
  <si>
    <t>0700 024 027</t>
  </si>
  <si>
    <t>AEPIOOAA27</t>
  </si>
  <si>
    <t>OREJERA UVEX 2C SNR 27 db(A)</t>
  </si>
  <si>
    <t>0687 300 011</t>
  </si>
  <si>
    <t>AFRILAA350</t>
  </si>
  <si>
    <t>LINTERNA GRANDE 350MM.</t>
  </si>
  <si>
    <t>0981 200 350</t>
  </si>
  <si>
    <t>OC17-000105</t>
  </si>
  <si>
    <t>AC17-000135</t>
  </si>
  <si>
    <t>OC17-000106</t>
  </si>
  <si>
    <t>AC17-000148</t>
  </si>
  <si>
    <t>AAPSPI3012</t>
  </si>
  <si>
    <t>PLETINA INOX. 30X12MM.</t>
  </si>
  <si>
    <t>OC17-000045</t>
  </si>
  <si>
    <t>AC17-000218</t>
  </si>
  <si>
    <t>AAPSPIAC12</t>
  </si>
  <si>
    <t>PLETINA INOX. 100X12MM.</t>
  </si>
  <si>
    <t>OC17-000102</t>
  </si>
  <si>
    <t>AC17-000117</t>
  </si>
  <si>
    <t>OC17-000018</t>
  </si>
  <si>
    <t>AC17-000035</t>
  </si>
  <si>
    <t>AELUNATC08</t>
  </si>
  <si>
    <t>MODULO UNITRONICS IO-ATC8, 8 ENTRADAS ANALOGICAS/TERMOPAR</t>
  </si>
  <si>
    <t>OC17-000099</t>
  </si>
  <si>
    <t>AC17-000146</t>
  </si>
  <si>
    <t>IO-ATC8</t>
  </si>
  <si>
    <t>OC17-000064</t>
  </si>
  <si>
    <t>AC17-000072</t>
  </si>
  <si>
    <t>OC17-000055</t>
  </si>
  <si>
    <t>AC17-000105</t>
  </si>
  <si>
    <t>OC17-000096</t>
  </si>
  <si>
    <t>AC17-000120</t>
  </si>
  <si>
    <t>OC17-000098</t>
  </si>
  <si>
    <t>AC17-000122</t>
  </si>
  <si>
    <t>AACTIA0010</t>
  </si>
  <si>
    <t>TUBO INOX. SIN SOLDADURA 10X1MM.</t>
  </si>
  <si>
    <t>OC17-000032</t>
  </si>
  <si>
    <t>AC17-000127</t>
  </si>
  <si>
    <t>AFRLPE2426</t>
  </si>
  <si>
    <t>LLAVE PLANA ESTRELLA 24-26</t>
  </si>
  <si>
    <t>OC17-000095</t>
  </si>
  <si>
    <t>AC17-000134</t>
  </si>
  <si>
    <t>HA896 024 872</t>
  </si>
  <si>
    <t>AC17-000133</t>
  </si>
  <si>
    <t>OC17-000097</t>
  </si>
  <si>
    <t>AC17-000161</t>
  </si>
  <si>
    <t>OC17-000061</t>
  </si>
  <si>
    <t>AC17-000255</t>
  </si>
  <si>
    <t>OC16-001415</t>
  </si>
  <si>
    <t>AC16-001591</t>
  </si>
  <si>
    <t>AEMBPZ1218</t>
  </si>
  <si>
    <t>BOLSA POLIETILENO AUTOCIERRE ZIP 12X18CM.</t>
  </si>
  <si>
    <t>OC17-000088</t>
  </si>
  <si>
    <t>AC17-000107</t>
  </si>
  <si>
    <t>AEMBPZ1825</t>
  </si>
  <si>
    <t>BOLSA POLIETILENO AUTOCIERRE ZIP 18X25CM.</t>
  </si>
  <si>
    <t>AFRTERC860</t>
  </si>
  <si>
    <t>TUBO RETTANGOLARE STRUTTURALE 180X60X3MM.</t>
  </si>
  <si>
    <t>OC17-000094</t>
  </si>
  <si>
    <t>AC17-000092</t>
  </si>
  <si>
    <t>VICINI, S.P.A.</t>
  </si>
  <si>
    <t>VICINI, S.P.A.,ACEROS LLOBREGAT, S.A.,HIERROS IBAÑEZ SA</t>
  </si>
  <si>
    <t>OC17-000092</t>
  </si>
  <si>
    <t>AC17-000095</t>
  </si>
  <si>
    <t>OC17-000091</t>
  </si>
  <si>
    <t>AC17-000096</t>
  </si>
  <si>
    <t>OC17-000036</t>
  </si>
  <si>
    <t>AC17-000047</t>
  </si>
  <si>
    <t>AFRCSB0156</t>
  </si>
  <si>
    <t>CANAL ESTANCA BASOR CT H100 100X200X3000MM.</t>
  </si>
  <si>
    <t>OC17-000035</t>
  </si>
  <si>
    <t>AC17-000063</t>
  </si>
  <si>
    <t>BASOR ELECTRIC, S.A.,VALEKTRA XXI,S.L.</t>
  </si>
  <si>
    <t>AFRCSB0218</t>
  </si>
  <si>
    <t>TAPA FINAL PARA CANAL BASOR CT H100</t>
  </si>
  <si>
    <t>OC17-000076</t>
  </si>
  <si>
    <t>AC17-000082</t>
  </si>
  <si>
    <t>AELUN0016T</t>
  </si>
  <si>
    <t>MODULO UNITRONICS UNISTREAM UID-0016T 16 SALIDAS DIGITALES</t>
  </si>
  <si>
    <t>OC17-000072</t>
  </si>
  <si>
    <t>AC17-000102</t>
  </si>
  <si>
    <t>UID-0016T</t>
  </si>
  <si>
    <t>AELUN0800N</t>
  </si>
  <si>
    <t>MODULO UNITRONICS UNISTREAM UIA-0800N 8 ENTRADAS ANALOGICAS</t>
  </si>
  <si>
    <t>UIA-0800N</t>
  </si>
  <si>
    <t>AFRTAA0650</t>
  </si>
  <si>
    <t>TORNILLO HEXAGONAL M6X50 ZN DIN571</t>
  </si>
  <si>
    <t>OC17-000090</t>
  </si>
  <si>
    <t>AC17-000129</t>
  </si>
  <si>
    <t>00192 6 50</t>
  </si>
  <si>
    <t>OC17-000056</t>
  </si>
  <si>
    <t>AC17-000071</t>
  </si>
  <si>
    <t>OC17-000084</t>
  </si>
  <si>
    <t>AC17-000081</t>
  </si>
  <si>
    <t>AC17-000112</t>
  </si>
  <si>
    <t>AACCB45032</t>
  </si>
  <si>
    <t>CODO 45º STD RL BW DN32</t>
  </si>
  <si>
    <t>OC17-000082</t>
  </si>
  <si>
    <t>AC17-000086</t>
  </si>
  <si>
    <t>OC17-000078</t>
  </si>
  <si>
    <t>AC17-000087</t>
  </si>
  <si>
    <t>OC17-000083</t>
  </si>
  <si>
    <t>AC17-000090</t>
  </si>
  <si>
    <t>OC17-000080</t>
  </si>
  <si>
    <t>AC17-000091</t>
  </si>
  <si>
    <t>AFRVRN0006</t>
  </si>
  <si>
    <t xml:space="preserve">VARILLA ROSCADA M6 5.6 ZN DIN975 </t>
  </si>
  <si>
    <t>OC17-000085</t>
  </si>
  <si>
    <t>AC17-000099</t>
  </si>
  <si>
    <t>AAPSFI5004</t>
  </si>
  <si>
    <t>TUBO CUADRADO INOX. 50X4</t>
  </si>
  <si>
    <t>OC17-000046</t>
  </si>
  <si>
    <t>AC17-000104</t>
  </si>
  <si>
    <t>AVLAORAB20</t>
  </si>
  <si>
    <t>VALVULA REDUCTORA DE PRESION ARI 23701 PN25 DN20 4,5-10 BAR</t>
  </si>
  <si>
    <t>OC17-000086</t>
  </si>
  <si>
    <t>AC17-000108</t>
  </si>
  <si>
    <t>23701C10700020 + DMA04045100000 + BARRIL10000000</t>
  </si>
  <si>
    <t>OC17-000081</t>
  </si>
  <si>
    <t>AC17-000110</t>
  </si>
  <si>
    <t>AC17-000111</t>
  </si>
  <si>
    <t>OC17-000071</t>
  </si>
  <si>
    <t>AC17-000074</t>
  </si>
  <si>
    <t>OC17-000075</t>
  </si>
  <si>
    <t>AC17-000084</t>
  </si>
  <si>
    <t>OC17-000074</t>
  </si>
  <si>
    <t>AC17-000098</t>
  </si>
  <si>
    <t>AC17-000109</t>
  </si>
  <si>
    <t>OC16-001362</t>
  </si>
  <si>
    <t>AC16-001645</t>
  </si>
  <si>
    <t>AC16-001652</t>
  </si>
  <si>
    <t>OC17-000048</t>
  </si>
  <si>
    <t>AC17-000085</t>
  </si>
  <si>
    <t>ASOCFEAA01</t>
  </si>
  <si>
    <t>CUBREFILTRO EXTERIOR 114X90 915/916H</t>
  </si>
  <si>
    <t>OC17-000067</t>
  </si>
  <si>
    <t>AC17-000100</t>
  </si>
  <si>
    <t>XR520</t>
  </si>
  <si>
    <t>ASOCFIAA01</t>
  </si>
  <si>
    <t>CUBREFILTRO INTERIOR 107X58 916H</t>
  </si>
  <si>
    <t>XR9630</t>
  </si>
  <si>
    <t>OC17-000068</t>
  </si>
  <si>
    <t>AC17-000101</t>
  </si>
  <si>
    <t>AELUN350Z1</t>
  </si>
  <si>
    <t>PUERTO ETHERNET PARA V350</t>
  </si>
  <si>
    <t>OC17-000028</t>
  </si>
  <si>
    <t>AC17-000032</t>
  </si>
  <si>
    <t>OC17-000049</t>
  </si>
  <si>
    <t>AC17-000045</t>
  </si>
  <si>
    <t>OC17-000043</t>
  </si>
  <si>
    <t>AC17-000055</t>
  </si>
  <si>
    <t>AC17-000046</t>
  </si>
  <si>
    <t>AELBS44144</t>
  </si>
  <si>
    <t>BORNA NEUTRO DE PASO PHOENIX CONTACT UT 6 - 3044144</t>
  </si>
  <si>
    <t>3044144</t>
  </si>
  <si>
    <t>OC17-000050</t>
  </si>
  <si>
    <t>AC17-000053</t>
  </si>
  <si>
    <t>AFRABN0100</t>
  </si>
  <si>
    <t xml:space="preserve">ABRAZADERA REFORZADA NEGRA DE DN100 SIN PATA </t>
  </si>
  <si>
    <t>OC17-000005</t>
  </si>
  <si>
    <t>AC17-000079</t>
  </si>
  <si>
    <t>OC17-000062</t>
  </si>
  <si>
    <t>AC17-000077</t>
  </si>
  <si>
    <t>AC17-000076</t>
  </si>
  <si>
    <t>AFRBRUM030</t>
  </si>
  <si>
    <t>BROCA ULTRA HSS-O Ø3MM.</t>
  </si>
  <si>
    <t>00620 30</t>
  </si>
  <si>
    <t>AFRAVCO063</t>
  </si>
  <si>
    <t>AVELLANADOR 90º 6,3MM. HSSCo</t>
  </si>
  <si>
    <t>00692 900 063</t>
  </si>
  <si>
    <t>AFRAVCO104</t>
  </si>
  <si>
    <t>AVELLANADOR 90º 10,4MM. HSSCo</t>
  </si>
  <si>
    <t>00692 900 104</t>
  </si>
  <si>
    <t>AFRAVCO083</t>
  </si>
  <si>
    <t>AVELLANADOR 90º 8,3MM. HSSCo</t>
  </si>
  <si>
    <t>00692 900 083</t>
  </si>
  <si>
    <t>AFRAVCO124</t>
  </si>
  <si>
    <t>AVELLANADOR 90º 12,4MM. HSSCo</t>
  </si>
  <si>
    <t>00692 900 124</t>
  </si>
  <si>
    <t>AFRAVCO165</t>
  </si>
  <si>
    <t>AVELLANADOR 90º 16,5MM. HSSCo</t>
  </si>
  <si>
    <t>00692 900 165</t>
  </si>
  <si>
    <t>AFRAVCO205</t>
  </si>
  <si>
    <t>AVELLANADOR 90º 20,5MM. HSSCo</t>
  </si>
  <si>
    <t>00692 900 205</t>
  </si>
  <si>
    <t>AFRBRNJ000</t>
  </si>
  <si>
    <t>JUEGO DE BROCAS UNICON</t>
  </si>
  <si>
    <t>0650 000 007</t>
  </si>
  <si>
    <t>AFRDCDABA6</t>
  </si>
  <si>
    <t>NEROX ABRASIVOS,RECA</t>
  </si>
  <si>
    <t>AFRGCTAA10</t>
  </si>
  <si>
    <t>GUANTE GOLF EASY GLOVE T.10</t>
  </si>
  <si>
    <t>60698 100 880</t>
  </si>
  <si>
    <t>OC16-001461</t>
  </si>
  <si>
    <t>AC16-001612</t>
  </si>
  <si>
    <t>AVLANZAS63</t>
  </si>
  <si>
    <t>ACTUADOR NEUMATICO SIMPLE EFECTO ALFA AVT63</t>
  </si>
  <si>
    <t>OC16-001473</t>
  </si>
  <si>
    <t>AC16-001618</t>
  </si>
  <si>
    <t>2290AT004</t>
  </si>
  <si>
    <t>AVLANZAD63</t>
  </si>
  <si>
    <t>ACTUADOR NEUMATICO DOBLE EFECTO ALFA AVT63</t>
  </si>
  <si>
    <t>2290GT103</t>
  </si>
  <si>
    <t>ABBRB10HP1</t>
  </si>
  <si>
    <t>BOMBA BAVIERA RB10HP - 1 RODETE</t>
  </si>
  <si>
    <t>OC16-001445</t>
  </si>
  <si>
    <t>AC17-000007</t>
  </si>
  <si>
    <t>RB001000</t>
  </si>
  <si>
    <t>OC17-000037</t>
  </si>
  <si>
    <t>AC17-000038</t>
  </si>
  <si>
    <t>AELRLG7816</t>
  </si>
  <si>
    <t>PUENTES PARA RELES OMRON REF. G7816P2RFE</t>
  </si>
  <si>
    <t>OC17-000040</t>
  </si>
  <si>
    <t>AC17-000057</t>
  </si>
  <si>
    <t>G7816P2RFE</t>
  </si>
  <si>
    <t>OC17-000058</t>
  </si>
  <si>
    <t>AC17-000064</t>
  </si>
  <si>
    <t>AFRBP4828N</t>
  </si>
  <si>
    <t>BRIDA PLASTICO NEGRA 4.8X280</t>
  </si>
  <si>
    <t>AFRBP4820N</t>
  </si>
  <si>
    <t>BRIDA PLASTICO NEGRA 4.8X200</t>
  </si>
  <si>
    <t>AVLMBWA040</t>
  </si>
  <si>
    <t>VALVULA BOLA ALFA 10NF WAFER PN40 DN40 AGUJEROS ROSCADOS, CON PALANCA</t>
  </si>
  <si>
    <t>OC16-001420</t>
  </si>
  <si>
    <t>AC16-001567</t>
  </si>
  <si>
    <t xml:space="preserve">2230SF006            </t>
  </si>
  <si>
    <t>OC16-001296</t>
  </si>
  <si>
    <t>AC16-001649</t>
  </si>
  <si>
    <t>OC17-000059</t>
  </si>
  <si>
    <t>AC17-000060</t>
  </si>
  <si>
    <t>OC17-000060</t>
  </si>
  <si>
    <t>AC17-000066</t>
  </si>
  <si>
    <t>AACESDIP50</t>
  </si>
  <si>
    <t>DISCO DE ACERO INOX. 40MM. PERFORADO</t>
  </si>
  <si>
    <t>OC17-000051</t>
  </si>
  <si>
    <t>AC17-000224</t>
  </si>
  <si>
    <t>METALESTAM LLONGO, S.L.</t>
  </si>
  <si>
    <t>AACESDIM50</t>
  </si>
  <si>
    <t>DISCO DE ACERO INOX. 40MM. SIN PERFORAR</t>
  </si>
  <si>
    <t>OC16-001223</t>
  </si>
  <si>
    <t>AC16-001471</t>
  </si>
  <si>
    <t>OC17-000010</t>
  </si>
  <si>
    <t>AC17-000010</t>
  </si>
  <si>
    <t>AFRCPMF315</t>
  </si>
  <si>
    <t>CONSOLE MEFA C-35/21 315MM.</t>
  </si>
  <si>
    <t>OC16-001432</t>
  </si>
  <si>
    <t>AC17-000036</t>
  </si>
  <si>
    <t>MEFA BEFESTIGUNGS UND MONTAGESYSTEME GmbH</t>
  </si>
  <si>
    <t>18020315</t>
  </si>
  <si>
    <t>AFRCPMF420</t>
  </si>
  <si>
    <t xml:space="preserve">CONSOLE MEFA C-35/21 420MM. </t>
  </si>
  <si>
    <t>18020420</t>
  </si>
  <si>
    <t>OC17-000039</t>
  </si>
  <si>
    <t>AC17-000037</t>
  </si>
  <si>
    <t>OC17-000022</t>
  </si>
  <si>
    <t>AC17-000039</t>
  </si>
  <si>
    <t>OC17-000027</t>
  </si>
  <si>
    <t>AC17-000043</t>
  </si>
  <si>
    <t>OC17-000044</t>
  </si>
  <si>
    <t>AC17-000044</t>
  </si>
  <si>
    <t>AELIMA340D</t>
  </si>
  <si>
    <t>MAGNETOTERMICO 3 POLOS ALLEN BRADLEY 1492-SPM3C400 40A SER.D</t>
  </si>
  <si>
    <t>1492-SPM3C400</t>
  </si>
  <si>
    <t>OC17-000023</t>
  </si>
  <si>
    <t>AC17-000049</t>
  </si>
  <si>
    <t>OC17-000031</t>
  </si>
  <si>
    <t>AC17-000080</t>
  </si>
  <si>
    <t>AFRCSU3840</t>
  </si>
  <si>
    <t>ELEMENTO DE UNION DE CARRILES TIPO 38/40</t>
  </si>
  <si>
    <t>AC17-000051</t>
  </si>
  <si>
    <t>0859 102 838</t>
  </si>
  <si>
    <t>AC17-000093</t>
  </si>
  <si>
    <t>AFRCSAMA90</t>
  </si>
  <si>
    <t>ANGULO MONTAJE 90º CARRIL TIPO 38/40</t>
  </si>
  <si>
    <t>0859 229 590</t>
  </si>
  <si>
    <t>AFRCSA3840</t>
  </si>
  <si>
    <t>SOPORTE EN T DE CARRIL TIPO 38/40L</t>
  </si>
  <si>
    <t>0859 102 938</t>
  </si>
  <si>
    <t>AC17-000050</t>
  </si>
  <si>
    <t>AFRVRMAA40</t>
  </si>
  <si>
    <t>VARILLA MACIZA REDONDA HIERRO 40MM.</t>
  </si>
  <si>
    <t>OC17-000033</t>
  </si>
  <si>
    <t>AC17-000054</t>
  </si>
  <si>
    <t>AFRTE30050</t>
  </si>
  <si>
    <t>TUBO CUADRADO 50X3</t>
  </si>
  <si>
    <t>4717-5</t>
  </si>
  <si>
    <t>OC17-000029</t>
  </si>
  <si>
    <t>AC17-000056</t>
  </si>
  <si>
    <t>OC17-000042</t>
  </si>
  <si>
    <t>AC17-000067</t>
  </si>
  <si>
    <t>AC17-000075</t>
  </si>
  <si>
    <t>ASOC115045</t>
  </si>
  <si>
    <t>CRISTAL TRANSPARENTE PARA CARETA DE SOLDAR 105X45MM.</t>
  </si>
  <si>
    <t>OC17-000030</t>
  </si>
  <si>
    <t>AC17-000070</t>
  </si>
  <si>
    <t>OC17-000026</t>
  </si>
  <si>
    <t>AC17-000094</t>
  </si>
  <si>
    <t>OC17-000024</t>
  </si>
  <si>
    <t>AC17-000103</t>
  </si>
  <si>
    <t>OC17-000013</t>
  </si>
  <si>
    <t>AC17-000011</t>
  </si>
  <si>
    <t>AC17-000069</t>
  </si>
  <si>
    <t>AC17-000068</t>
  </si>
  <si>
    <t>AC17-000113</t>
  </si>
  <si>
    <t>OC16-001490</t>
  </si>
  <si>
    <t>AC17-000052</t>
  </si>
  <si>
    <t>AC16-001639</t>
  </si>
  <si>
    <t>APGBLSV5A1</t>
  </si>
  <si>
    <t>PURGADOR TLV SJ5FVX-14 DN25</t>
  </si>
  <si>
    <t>OC16-001507</t>
  </si>
  <si>
    <t>AC16-001654</t>
  </si>
  <si>
    <t>APGBLSV5A2</t>
  </si>
  <si>
    <t>PURGADOR TLV SJ5FVX-14 DN20</t>
  </si>
  <si>
    <t>AVLMIB0040</t>
  </si>
  <si>
    <t>VALVULA BOLA ISO CON BRIDAS DN40</t>
  </si>
  <si>
    <t>OC17-000003</t>
  </si>
  <si>
    <t>AC17-000012</t>
  </si>
  <si>
    <t>TUERCA DE UNION NPT 3000LBS DN15 (FTE. LAME)</t>
  </si>
  <si>
    <t>OC17-000012</t>
  </si>
  <si>
    <t>AC17-000029</t>
  </si>
  <si>
    <t>APGFAAA010</t>
  </si>
  <si>
    <t>PURGADOR DE AIRE ACERO INOX. VOSS 2000 PN16/150ºC DN10</t>
  </si>
  <si>
    <t>OC17-000020</t>
  </si>
  <si>
    <t>AC17-000062</t>
  </si>
  <si>
    <t>AC01023</t>
  </si>
  <si>
    <t>ABGCR0336A</t>
  </si>
  <si>
    <t>BOMBA GRUNDFOS CR 3-36 A-FGJ-A-V-HQQV</t>
  </si>
  <si>
    <t>OC16-001434</t>
  </si>
  <si>
    <t>AC16-001554</t>
  </si>
  <si>
    <t>96516693</t>
  </si>
  <si>
    <t>OC16-001479</t>
  </si>
  <si>
    <t>AC16-001628</t>
  </si>
  <si>
    <t>AC16-001653</t>
  </si>
  <si>
    <t>AACRC0200C</t>
  </si>
  <si>
    <t>REDUCCION CONC. STD BW DN200X100</t>
  </si>
  <si>
    <t>OC17-000021</t>
  </si>
  <si>
    <t>AC17-000033</t>
  </si>
  <si>
    <t>TERMINAL RACOR PARA FLEXIBLE REUSABLE PARA TEFLON LISO 1/2'' - 3/8''</t>
  </si>
  <si>
    <t>OC16-001474</t>
  </si>
  <si>
    <t>AC16-001632</t>
  </si>
  <si>
    <t>7.22-08-08</t>
  </si>
  <si>
    <t>TERMINAL RACOR PARA FLEXIBLE REUSABLE PARA TEFLON LISO 3/4'' - 5/8''</t>
  </si>
  <si>
    <t>7.22-12-12</t>
  </si>
  <si>
    <t>AFRLUVFB01</t>
  </si>
  <si>
    <t xml:space="preserve">VASELINA FILANTE BLANCA 1KG. </t>
  </si>
  <si>
    <t>OC17-000002</t>
  </si>
  <si>
    <t>AC17-000020</t>
  </si>
  <si>
    <t>380766</t>
  </si>
  <si>
    <t>AFRAAEH001</t>
  </si>
  <si>
    <t>LOCTITE 8040 AFLOJADOR EFECTO HIELO</t>
  </si>
  <si>
    <t>AC17-000019</t>
  </si>
  <si>
    <t>155358</t>
  </si>
  <si>
    <t>OC16-001447</t>
  </si>
  <si>
    <t>AC16-001580</t>
  </si>
  <si>
    <t>AC16-001613</t>
  </si>
  <si>
    <t>OC17-000019</t>
  </si>
  <si>
    <t>AC17-000030</t>
  </si>
  <si>
    <t>AC17-000031</t>
  </si>
  <si>
    <t>OC16-001492</t>
  </si>
  <si>
    <t>AC17-000042</t>
  </si>
  <si>
    <t>OC17-000015</t>
  </si>
  <si>
    <t>AC17-000016</t>
  </si>
  <si>
    <t>OC17-000017</t>
  </si>
  <si>
    <t>AC17-000023</t>
  </si>
  <si>
    <t>AC17-000024</t>
  </si>
  <si>
    <t>OC17-000016</t>
  </si>
  <si>
    <t>AC17-000027</t>
  </si>
  <si>
    <t>AACCB49125</t>
  </si>
  <si>
    <t>CODO 90º STD RL BW DN125</t>
  </si>
  <si>
    <t>AC17-000026</t>
  </si>
  <si>
    <t>20218999990232</t>
  </si>
  <si>
    <t>OC16-001409</t>
  </si>
  <si>
    <t>AC16-001543</t>
  </si>
  <si>
    <t>AC16-001544</t>
  </si>
  <si>
    <t>AC16-001631</t>
  </si>
  <si>
    <t>OC17-000014</t>
  </si>
  <si>
    <t>AC17-000018</t>
  </si>
  <si>
    <t>OC17-000009</t>
  </si>
  <si>
    <t>AC17-000021</t>
  </si>
  <si>
    <t>AFIWAAA050</t>
  </si>
  <si>
    <t>FILTRO WAFER DN50</t>
  </si>
  <si>
    <t>OC16-001495</t>
  </si>
  <si>
    <t>AC17-000343</t>
  </si>
  <si>
    <t>AC16-001322</t>
  </si>
  <si>
    <t>OC16-001508</t>
  </si>
  <si>
    <t>AC17-000003</t>
  </si>
  <si>
    <t>OC17-000004</t>
  </si>
  <si>
    <t>AC17-000006</t>
  </si>
  <si>
    <t>OC17-000007</t>
  </si>
  <si>
    <t>AC17-000013</t>
  </si>
  <si>
    <t>OC17-000006</t>
  </si>
  <si>
    <t>AC17-000014</t>
  </si>
  <si>
    <t>ASOCFPCA97</t>
  </si>
  <si>
    <t>CUBREFILTRO POLICARBONATO 110X97</t>
  </si>
  <si>
    <t>398CF10</t>
  </si>
  <si>
    <t>OC17-000008</t>
  </si>
  <si>
    <t>AC17-000015</t>
  </si>
  <si>
    <t>OC17-000011</t>
  </si>
  <si>
    <t>AC17-000025</t>
  </si>
  <si>
    <t>VALVULA ELECTRONEUMATICA SPIRAX SARCO DN25 CIERRE BLANDO POSICIONADOR SIEMENS</t>
  </si>
  <si>
    <t>OC16-001349</t>
  </si>
  <si>
    <t>AC16-001511</t>
  </si>
  <si>
    <t>OC17-000001</t>
  </si>
  <si>
    <t>AC17-000008</t>
  </si>
  <si>
    <t>AC17-000009</t>
  </si>
  <si>
    <t>OC16-001513</t>
  </si>
  <si>
    <t>AC17-000004</t>
  </si>
  <si>
    <t>OC16-001514</t>
  </si>
  <si>
    <t>AC17-000005</t>
  </si>
  <si>
    <t>AAC0000005</t>
  </si>
  <si>
    <t>MIRILLA DE NIVEL REFLEX TAMAÑO 7</t>
  </si>
  <si>
    <t>OC16-001512</t>
  </si>
  <si>
    <t>AC16-001655</t>
  </si>
  <si>
    <t>040187200060012</t>
  </si>
  <si>
    <t>AAC0000006</t>
  </si>
  <si>
    <t>JUEGO DE GRIFOS DN20 PARA MIRILLA DE NIVEL</t>
  </si>
  <si>
    <t>040640303470033</t>
  </si>
  <si>
    <t>AVLAMMKB32</t>
  </si>
  <si>
    <t>VALVULA MOTORIZADA KFM DN50 110VAC</t>
  </si>
  <si>
    <t>OC16-001428</t>
  </si>
  <si>
    <t>AC16-001536</t>
  </si>
  <si>
    <t>OC16-001511</t>
  </si>
  <si>
    <t>AC16-001658</t>
  </si>
  <si>
    <t>AFRBRCC001</t>
  </si>
  <si>
    <t>BROCA CENTRADORA TORNO HSS DIN 333 FORMA A</t>
  </si>
  <si>
    <t>2624 140</t>
  </si>
  <si>
    <t>ABBZJFA001</t>
  </si>
  <si>
    <t>JUNTA DE TEFLON 241X251X4 PARA BOMBA BAVIERA</t>
  </si>
  <si>
    <t>OC16-001487</t>
  </si>
  <si>
    <t>AC17-000310</t>
  </si>
  <si>
    <t>LORK INDUSTRIAS, S.L.</t>
  </si>
  <si>
    <t>LORK INDUSTRIAS, S.L.,EPIDOR S.A.</t>
  </si>
  <si>
    <t>OC16-001425</t>
  </si>
  <si>
    <t>AC16-001565</t>
  </si>
  <si>
    <t>OC16-001484</t>
  </si>
  <si>
    <t>AC16-001634</t>
  </si>
  <si>
    <t>ABRR000001</t>
  </si>
  <si>
    <t>RETEN ANILLO JUNTA KSB 45X62X8</t>
  </si>
  <si>
    <t>OC16-001480</t>
  </si>
  <si>
    <t>AC16-001636</t>
  </si>
  <si>
    <t>290638</t>
  </si>
  <si>
    <t>ABBZJT4802</t>
  </si>
  <si>
    <t>JUNTA TORICA DE VITON 48,89X2,62 PARA BOMBA BAVIERA 10HP - 508.564</t>
  </si>
  <si>
    <t>508564</t>
  </si>
  <si>
    <t>ABBZJT3103</t>
  </si>
  <si>
    <t>JUNTA TORICA DE VITON 31,34X3,53 PARA BOMBA BAVIERA 10HP</t>
  </si>
  <si>
    <t>508242</t>
  </si>
  <si>
    <t>AFRCC00037</t>
  </si>
  <si>
    <t>CORONA DE CORTE 37MM. INOX</t>
  </si>
  <si>
    <t>AFRCC00030</t>
  </si>
  <si>
    <t>CORONA DE CORTE 30MM. INOX</t>
  </si>
  <si>
    <t>OC16-001509</t>
  </si>
  <si>
    <t>AC17-000040</t>
  </si>
  <si>
    <t>OC16-001477</t>
  </si>
  <si>
    <t>AC16-001616</t>
  </si>
  <si>
    <t>ABBZCX73V7</t>
  </si>
  <si>
    <t>CIERRE MECANICO ROTEN X73V7 PARA BOMBA BAVIERA 10HP</t>
  </si>
  <si>
    <t>OC16-001482</t>
  </si>
  <si>
    <t>AC16-001630</t>
  </si>
  <si>
    <t>X73V7</t>
  </si>
  <si>
    <t>OC16-001505</t>
  </si>
  <si>
    <t>AC16-001656</t>
  </si>
  <si>
    <t>OC16-001506</t>
  </si>
  <si>
    <t>AC16-001657</t>
  </si>
  <si>
    <t>OC16-001504</t>
  </si>
  <si>
    <t>AC17-000097</t>
  </si>
  <si>
    <t>OC16-001468</t>
  </si>
  <si>
    <t>AC16-001614</t>
  </si>
  <si>
    <t>AEMAG15108</t>
  </si>
  <si>
    <t>AGLOMERADO CRUDO 150X108CM. ANCHO 19MM.</t>
  </si>
  <si>
    <t>OC16-001416</t>
  </si>
  <si>
    <t>AC16-001590</t>
  </si>
  <si>
    <t>OC16-001501</t>
  </si>
  <si>
    <t>AC17-000028</t>
  </si>
  <si>
    <t>AFRT000005</t>
  </si>
  <si>
    <t>TUERCA HEXAGONAL M5 8.8 ZN DIN934</t>
  </si>
  <si>
    <t>OC16-001499</t>
  </si>
  <si>
    <t>AC16-001642</t>
  </si>
  <si>
    <t>OC16-001498</t>
  </si>
  <si>
    <t>AC16-001643</t>
  </si>
  <si>
    <t>OC16-001500</t>
  </si>
  <si>
    <t>AC17-000017</t>
  </si>
  <si>
    <t>OC16-001497</t>
  </si>
  <si>
    <t>AC17-000041</t>
  </si>
  <si>
    <t>OC16-001496</t>
  </si>
  <si>
    <t>AC17-000106</t>
  </si>
  <si>
    <t>AFIWAAA020</t>
  </si>
  <si>
    <t>FILTRO WAFER DN20</t>
  </si>
  <si>
    <t>AC17-000281</t>
  </si>
  <si>
    <t>AC17-000282</t>
  </si>
  <si>
    <t>VALVULA ELECTRONEUMATICA SPIRAX SARCO DN25 CIERRE DURO POSICIONADOR SIEMENS</t>
  </si>
  <si>
    <t>OC16-001464</t>
  </si>
  <si>
    <t>AC16-001592</t>
  </si>
  <si>
    <t>OC16-001446</t>
  </si>
  <si>
    <t>AC16-001595</t>
  </si>
  <si>
    <t>APNC4X6008</t>
  </si>
  <si>
    <t xml:space="preserve">CODO DE NEUMATICA 1/4'' ROSCADO A TUBO 4X6MM. </t>
  </si>
  <si>
    <t>OC16-001455</t>
  </si>
  <si>
    <t>AC16-001606</t>
  </si>
  <si>
    <t>KQ2L06-02AS</t>
  </si>
  <si>
    <t>AC17-000061</t>
  </si>
  <si>
    <t>OC16-001469</t>
  </si>
  <si>
    <t>AC16-001651</t>
  </si>
  <si>
    <t>AEPIZHB43N</t>
  </si>
  <si>
    <t>ZAPATO DE SEGURIDAD SPORT LOW A1 T.43</t>
  </si>
  <si>
    <t>OC16-001488</t>
  </si>
  <si>
    <t>AC17-000132</t>
  </si>
  <si>
    <t>AC17-000143</t>
  </si>
  <si>
    <t>OC16-001476</t>
  </si>
  <si>
    <t>AC16-001637</t>
  </si>
  <si>
    <t>AFRADS80AB</t>
  </si>
  <si>
    <t>ADHESIVO RECA S 80 FIX IT BLANCO 290ML.</t>
  </si>
  <si>
    <t>OC16-001481</t>
  </si>
  <si>
    <t>AC16-001644</t>
  </si>
  <si>
    <t>OC16-001478</t>
  </si>
  <si>
    <t>AC16-001647</t>
  </si>
  <si>
    <t>AC16-001648</t>
  </si>
  <si>
    <t>OC16-001486</t>
  </si>
  <si>
    <t>AC16-001659</t>
  </si>
  <si>
    <t>AFRHXFU306</t>
  </si>
  <si>
    <t>EXTRACTOR FACOM U.306A140</t>
  </si>
  <si>
    <t>OC16-001475</t>
  </si>
  <si>
    <t>AC16-001615</t>
  </si>
  <si>
    <t>U.306A140</t>
  </si>
  <si>
    <t>OC16-001276</t>
  </si>
  <si>
    <t>AC16-001349</t>
  </si>
  <si>
    <t>AAC0000004</t>
  </si>
  <si>
    <t>CASQUILLO DE GRAFITO PARA GRIFO DE MIRILLA DE NIVEL REF. KU-16</t>
  </si>
  <si>
    <t>OC16-001340</t>
  </si>
  <si>
    <t>AC16-001411</t>
  </si>
  <si>
    <t>049099200010065</t>
  </si>
  <si>
    <t>AACCB49100</t>
  </si>
  <si>
    <t>CODO 90º STD RL BW DN100</t>
  </si>
  <si>
    <t>OC16-001418</t>
  </si>
  <si>
    <t>AC16-001539</t>
  </si>
  <si>
    <t>20218123130137</t>
  </si>
  <si>
    <t>AC16-001588</t>
  </si>
  <si>
    <t>AC16-001599</t>
  </si>
  <si>
    <t>OC16-001472</t>
  </si>
  <si>
    <t>AC16-001617</t>
  </si>
  <si>
    <t>OC16-001470</t>
  </si>
  <si>
    <t>AC16-001626</t>
  </si>
  <si>
    <t>OC16-001471</t>
  </si>
  <si>
    <t>AC16-001627</t>
  </si>
  <si>
    <t>OC16-001342</t>
  </si>
  <si>
    <t>AC16-001527</t>
  </si>
  <si>
    <t>OC16-001435</t>
  </si>
  <si>
    <t>AC16-001551</t>
  </si>
  <si>
    <t>OC16-001462</t>
  </si>
  <si>
    <t>AC16-001597</t>
  </si>
  <si>
    <t>AC16-001596</t>
  </si>
  <si>
    <t>OC16-001465</t>
  </si>
  <si>
    <t>AC16-001622</t>
  </si>
  <si>
    <t>AFRLV19015</t>
  </si>
  <si>
    <t>VASO CARRACA 1/2'' LARGO 19MM.</t>
  </si>
  <si>
    <t>OC16-001467</t>
  </si>
  <si>
    <t>AC16-001619</t>
  </si>
  <si>
    <t>0700 121 119</t>
  </si>
  <si>
    <t>AC16-001633</t>
  </si>
  <si>
    <t>AC16-001620</t>
  </si>
  <si>
    <t>AFRHEPPAA1</t>
  </si>
  <si>
    <t>PRENSA PUNTERAS AUTOMATICO</t>
  </si>
  <si>
    <t>9695 400 097</t>
  </si>
  <si>
    <t>AVLAMRA020</t>
  </si>
  <si>
    <t>VALVULA MOTORIZADA RTK DN20 230VAC</t>
  </si>
  <si>
    <t>OC16-001297</t>
  </si>
  <si>
    <t>AC16-001375</t>
  </si>
  <si>
    <t>M521120RPN25_001</t>
  </si>
  <si>
    <t>OC16-001459</t>
  </si>
  <si>
    <t>AC16-001582</t>
  </si>
  <si>
    <t>AC16-001600</t>
  </si>
  <si>
    <t>AELCJX2022</t>
  </si>
  <si>
    <t>CABLE VVRR "J" (JX) 2X0.22 IEC-584</t>
  </si>
  <si>
    <t>OC16-001458</t>
  </si>
  <si>
    <t>AC16-001609</t>
  </si>
  <si>
    <t>91220*</t>
  </si>
  <si>
    <t>OC16-001460</t>
  </si>
  <si>
    <t>AC17-000116</t>
  </si>
  <si>
    <t>OC16-001356</t>
  </si>
  <si>
    <t>AC16-001433</t>
  </si>
  <si>
    <t>AC16-001477</t>
  </si>
  <si>
    <t>AC16-001589</t>
  </si>
  <si>
    <t>AC16-001573</t>
  </si>
  <si>
    <t>AACRX06550</t>
  </si>
  <si>
    <t>REDUCCION EXCE. STD BW DN65X50</t>
  </si>
  <si>
    <t>CUÑADO SA,SAIDI</t>
  </si>
  <si>
    <t>OC16-001452</t>
  </si>
  <si>
    <t>AC16-001575</t>
  </si>
  <si>
    <t>ASOGASPRIM</t>
  </si>
  <si>
    <t>BOTELLA DE GAS ARCAL PRIME</t>
  </si>
  <si>
    <t>OC16-001449</t>
  </si>
  <si>
    <t>AC16-001583</t>
  </si>
  <si>
    <t>OC16-001450</t>
  </si>
  <si>
    <t>AC16-001584</t>
  </si>
  <si>
    <t>AC16-001625</t>
  </si>
  <si>
    <t>OC16-001456</t>
  </si>
  <si>
    <t>AC16-001604</t>
  </si>
  <si>
    <t>AC16-001621</t>
  </si>
  <si>
    <t>AFRCSM8060</t>
  </si>
  <si>
    <t>PIEZA DESLIZANTE M8 60MM. PARA CARRIL TIPO 27/28</t>
  </si>
  <si>
    <t>AC16-001605</t>
  </si>
  <si>
    <t>0859 310 27</t>
  </si>
  <si>
    <t>OC16-001451</t>
  </si>
  <si>
    <t>AC16-001607</t>
  </si>
  <si>
    <t>OC16-001457</t>
  </si>
  <si>
    <t>AC16-001608</t>
  </si>
  <si>
    <t>OC16-001440</t>
  </si>
  <si>
    <t>AC16-001562</t>
  </si>
  <si>
    <t>AC16-001611</t>
  </si>
  <si>
    <t>OC16-001453</t>
  </si>
  <si>
    <t>AC16-001576</t>
  </si>
  <si>
    <t>OC16-001454</t>
  </si>
  <si>
    <t>AC16-001623</t>
  </si>
  <si>
    <t>AC16-001624</t>
  </si>
  <si>
    <t>OC16-001398</t>
  </si>
  <si>
    <t>AC16-001508</t>
  </si>
  <si>
    <t>OC16-001427</t>
  </si>
  <si>
    <t>AC16-001553</t>
  </si>
  <si>
    <t>OC16-001431</t>
  </si>
  <si>
    <t>AC16-001564</t>
  </si>
  <si>
    <t>OC16-001439</t>
  </si>
  <si>
    <t>AC16-001569</t>
  </si>
  <si>
    <t>AC16-001577</t>
  </si>
  <si>
    <t>OC16-001443</t>
  </si>
  <si>
    <t>AC16-001552</t>
  </si>
  <si>
    <t>AVLAMMAA40</t>
  </si>
  <si>
    <t>VALVULA MOTORIZADA ARI DN40 230VAC LENTA</t>
  </si>
  <si>
    <t>OC16-001389</t>
  </si>
  <si>
    <t>AC16-001479</t>
  </si>
  <si>
    <t>AVLAMMAA32</t>
  </si>
  <si>
    <t>VALVULA MOTORIZADA ARI DN32 230VAC LENTA</t>
  </si>
  <si>
    <t>OC16-001382</t>
  </si>
  <si>
    <t>AC16-001490</t>
  </si>
  <si>
    <t>AC16-001601</t>
  </si>
  <si>
    <t>AC16-001491</t>
  </si>
  <si>
    <t>AC16-001578</t>
  </si>
  <si>
    <t>AVLAORAA20</t>
  </si>
  <si>
    <t>VALVULA REDUCTORA DE PRESION ARI 23701 PN25 DN20 2,5-5 BAR</t>
  </si>
  <si>
    <t>OC16-001399</t>
  </si>
  <si>
    <t>AC16-001510</t>
  </si>
  <si>
    <t>23701C10700020 + DMA08020500000 + BARRIL10000000</t>
  </si>
  <si>
    <t>OC16-001429</t>
  </si>
  <si>
    <t>AC16-001538</t>
  </si>
  <si>
    <t>AC16-001542</t>
  </si>
  <si>
    <t>OC16-001423</t>
  </si>
  <si>
    <t>AC16-001571</t>
  </si>
  <si>
    <t>OC16-001441</t>
  </si>
  <si>
    <t>AC16-001568</t>
  </si>
  <si>
    <t>AAPSTAA040</t>
  </si>
  <si>
    <t>PERFIL T 40</t>
  </si>
  <si>
    <t>HIERROS IBAÑEZ SA,METALCO S.A.</t>
  </si>
  <si>
    <t>AFREVP1T6M</t>
  </si>
  <si>
    <t>POLIPASTO MANUAL 1000KG. CON CADENA 6M.</t>
  </si>
  <si>
    <t>AC16-001585</t>
  </si>
  <si>
    <t>65221-4</t>
  </si>
  <si>
    <t>AVLANS2E25</t>
  </si>
  <si>
    <t xml:space="preserve">VALVULA PASO RECTO 7032 BRIDAS DN25 (1 MUELLE), N/A, CIERRA CONTRA </t>
  </si>
  <si>
    <t>OC16-001359</t>
  </si>
  <si>
    <t>AC16-001507</t>
  </si>
  <si>
    <t>7032/025V912011</t>
  </si>
  <si>
    <t>AVLAOSLF40</t>
  </si>
  <si>
    <t>VALVULA SEGURIDAD LESER DN 40x65 P.DISPARO:16 BARG</t>
  </si>
  <si>
    <t>OC16-001433</t>
  </si>
  <si>
    <t>AC16-001545</t>
  </si>
  <si>
    <t>LSRA00152</t>
  </si>
  <si>
    <t>OC16-001436</t>
  </si>
  <si>
    <t>AC16-001550</t>
  </si>
  <si>
    <t>OC16-001438</t>
  </si>
  <si>
    <t>AC16-001646</t>
  </si>
  <si>
    <t>AC16-001641</t>
  </si>
  <si>
    <t>AC16-001563</t>
  </si>
  <si>
    <t>OC16-001437</t>
  </si>
  <si>
    <t>AC16-001574</t>
  </si>
  <si>
    <t>ASOGAS0CT8</t>
  </si>
  <si>
    <t>BOTELLA DE GAS CT-8</t>
  </si>
  <si>
    <t>OC16-001466</t>
  </si>
  <si>
    <t>AC16-001598</t>
  </si>
  <si>
    <t>AVLAOSLF50</t>
  </si>
  <si>
    <t>VALVULA SEGURIDAD LESER DN 50x80 P.DISPARO:16 BARG</t>
  </si>
  <si>
    <t>OC16-001408</t>
  </si>
  <si>
    <t>AC16-001523</t>
  </si>
  <si>
    <t>LSRA00156</t>
  </si>
  <si>
    <t>OC16-001410</t>
  </si>
  <si>
    <t>AC16-001566</t>
  </si>
  <si>
    <t>AC16-001579</t>
  </si>
  <si>
    <t>OC16-001430</t>
  </si>
  <si>
    <t>AC16-001561</t>
  </si>
  <si>
    <t>OC16-001388</t>
  </si>
  <si>
    <t>AC16-001493</t>
  </si>
  <si>
    <t>OC16-001412</t>
  </si>
  <si>
    <t>AC16-001526</t>
  </si>
  <si>
    <t>OC16-001419</t>
  </si>
  <si>
    <t>AC16-001530</t>
  </si>
  <si>
    <t>AVLMABA025</t>
  </si>
  <si>
    <t>VALVULA GLOBO CON FUELLE ARI 35046 PN40 DN25</t>
  </si>
  <si>
    <t>OC16-001422</t>
  </si>
  <si>
    <t>AC16-001531</t>
  </si>
  <si>
    <t>35046000000025</t>
  </si>
  <si>
    <t>OC16-001424</t>
  </si>
  <si>
    <t>AC16-001532</t>
  </si>
  <si>
    <t>OC16-001417</t>
  </si>
  <si>
    <t>AC16-001533</t>
  </si>
  <si>
    <t>OC16-001411</t>
  </si>
  <si>
    <t>AC16-001534</t>
  </si>
  <si>
    <t>OC16-001421</t>
  </si>
  <si>
    <t>AC16-001537</t>
  </si>
  <si>
    <t>AFLH015050</t>
  </si>
  <si>
    <t>FLEXIBLE INOX. DN15 500MM BSP CONICO GIRATORIO HEMBRA - BSP CONICO GIRATORIO HEMBRA</t>
  </si>
  <si>
    <t>OC16-001426</t>
  </si>
  <si>
    <t>AC16-001572</t>
  </si>
  <si>
    <t>BA.AFLH015050</t>
  </si>
  <si>
    <t>OC16-001350</t>
  </si>
  <si>
    <t>AC16-001503</t>
  </si>
  <si>
    <t>OC16-001401</t>
  </si>
  <si>
    <t>AC16-001509</t>
  </si>
  <si>
    <t>OC16-001403</t>
  </si>
  <si>
    <t>AC16-001512</t>
  </si>
  <si>
    <t>OC16-001404</t>
  </si>
  <si>
    <t>AC16-001513</t>
  </si>
  <si>
    <t>OC16-001405</t>
  </si>
  <si>
    <t>AC16-001514</t>
  </si>
  <si>
    <t>OC16-001402</t>
  </si>
  <si>
    <t>AC16-001541</t>
  </si>
  <si>
    <t>AEMM100100</t>
  </si>
  <si>
    <t>MADERA TRATADA 100X100MM.</t>
  </si>
  <si>
    <t>OC16-001396</t>
  </si>
  <si>
    <t>AC16-001549</t>
  </si>
  <si>
    <t>OC16-001277</t>
  </si>
  <si>
    <t>AC16-001344</t>
  </si>
  <si>
    <t>ACETITAA15</t>
  </si>
  <si>
    <t>TRANSMISOR IR DE TEMPERATURA OPTRIS CSMICRO 2W LT15 SALIDA 4-20mA</t>
  </si>
  <si>
    <t>OC16-001367</t>
  </si>
  <si>
    <t>AC16-001435</t>
  </si>
  <si>
    <t>OPTCSM2WLT15</t>
  </si>
  <si>
    <t>OC16-001353</t>
  </si>
  <si>
    <t>AC16-001464</t>
  </si>
  <si>
    <t>OC16-001292</t>
  </si>
  <si>
    <t>AC16-001497</t>
  </si>
  <si>
    <t>OC16-001397</t>
  </si>
  <si>
    <t>AC16-001504</t>
  </si>
  <si>
    <t>OC16-001354</t>
  </si>
  <si>
    <t>AC16-001529</t>
  </si>
  <si>
    <t>AACTJB6525</t>
  </si>
  <si>
    <t>TE REDUC STD BW DN65X25</t>
  </si>
  <si>
    <t>AC16-001535</t>
  </si>
  <si>
    <t>1002054</t>
  </si>
  <si>
    <t>AACRC08065</t>
  </si>
  <si>
    <t>REDUCCION CONC. STD BW DN80X65</t>
  </si>
  <si>
    <t>OC16-001400</t>
  </si>
  <si>
    <t>AC16-001635</t>
  </si>
  <si>
    <t>ASOTCT0010</t>
  </si>
  <si>
    <t>TOBERA CERAMICA ESTANDAR Nº 10</t>
  </si>
  <si>
    <t>10N45</t>
  </si>
  <si>
    <t>AC16-001603</t>
  </si>
  <si>
    <t>AC16-001602</t>
  </si>
  <si>
    <t>ASOPTAAAM6</t>
  </si>
  <si>
    <t>PORTA TUBOS SB250A/350W M6</t>
  </si>
  <si>
    <t>B2506</t>
  </si>
  <si>
    <t>ASOTCAM608</t>
  </si>
  <si>
    <t>TUBO CONTACTO M6 CROMADO PARA HILO DE 0,8MM.</t>
  </si>
  <si>
    <t>B250408C</t>
  </si>
  <si>
    <t>ASOTCAM610</t>
  </si>
  <si>
    <t>TUBO CONTACTO M6 CROMADO PARA HILO DE 1,0MM.</t>
  </si>
  <si>
    <t>B250410C</t>
  </si>
  <si>
    <t>AFRSTRVF99</t>
  </si>
  <si>
    <t>SOPORTE PARA TUBOS PLEGABLE RIDGID VF-99</t>
  </si>
  <si>
    <t>OC16-001314</t>
  </si>
  <si>
    <t>AC16-001395</t>
  </si>
  <si>
    <t>OC16-001330</t>
  </si>
  <si>
    <t>AC16-001413</t>
  </si>
  <si>
    <t>AC16-001414</t>
  </si>
  <si>
    <t>OC16-001368</t>
  </si>
  <si>
    <t>AC16-001485</t>
  </si>
  <si>
    <t>APNASARQL6</t>
  </si>
  <si>
    <t>ADAPTADOR NEUMATICO RAPIDO ACODADO ROSCA 1/4'' A TUBO 6MM. (MET/PLAST)</t>
  </si>
  <si>
    <t>OC16-001363</t>
  </si>
  <si>
    <t>AC16-001486</t>
  </si>
  <si>
    <t>OC16-001395</t>
  </si>
  <si>
    <t>AC16-001489</t>
  </si>
  <si>
    <t>AC17-000160</t>
  </si>
  <si>
    <t>OC16-001289</t>
  </si>
  <si>
    <t>AC16-001363</t>
  </si>
  <si>
    <t>AC16-001373</t>
  </si>
  <si>
    <t>AC16-001407</t>
  </si>
  <si>
    <t>OC16-001372</t>
  </si>
  <si>
    <t>AC16-001428</t>
  </si>
  <si>
    <t>AC16-001500</t>
  </si>
  <si>
    <t>OC16-001391</t>
  </si>
  <si>
    <t>AC16-001480</t>
  </si>
  <si>
    <t>OC16-001383</t>
  </si>
  <si>
    <t>AC16-001484</t>
  </si>
  <si>
    <t>AELBS03350</t>
  </si>
  <si>
    <t>BORNA DE PASO UK 2,5 N BU NEUTRO - 3003350</t>
  </si>
  <si>
    <t>AC16-001556</t>
  </si>
  <si>
    <t>OC16-001384</t>
  </si>
  <si>
    <t>AC16-001557</t>
  </si>
  <si>
    <t>AC16-001495</t>
  </si>
  <si>
    <t>AC16-001496</t>
  </si>
  <si>
    <t>OC16-001392</t>
  </si>
  <si>
    <t>AC16-001501</t>
  </si>
  <si>
    <t>OC16-001393</t>
  </si>
  <si>
    <t>AC16-001502</t>
  </si>
  <si>
    <t>OC16-001381</t>
  </si>
  <si>
    <t>AC16-001516</t>
  </si>
  <si>
    <t>AC16-001517</t>
  </si>
  <si>
    <t>OC16-001387</t>
  </si>
  <si>
    <t>AC16-001521</t>
  </si>
  <si>
    <t>OC16-001394</t>
  </si>
  <si>
    <t>AC16-001522</t>
  </si>
  <si>
    <t>AELCMA4G6A</t>
  </si>
  <si>
    <t>MANGUERA APANTALLADA CABLE ACRILICO 4G6 3X6MM² + GND</t>
  </si>
  <si>
    <t>OC16-001335</t>
  </si>
  <si>
    <t>AC16-001412</t>
  </si>
  <si>
    <t>OC16-001376</t>
  </si>
  <si>
    <t>AC16-001473</t>
  </si>
  <si>
    <t>AFRTU3NB15</t>
  </si>
  <si>
    <t xml:space="preserve">  !  TUERCA DE UNION NPT 3000LBS DN15 (FTE. DELCORTE)</t>
  </si>
  <si>
    <t>OC16-001375</t>
  </si>
  <si>
    <t>AC16-001474</t>
  </si>
  <si>
    <t>24915</t>
  </si>
  <si>
    <t>AVLAMMAE40</t>
  </si>
  <si>
    <t>VALVULA MOTORIZADA ARI DN40 230VAC KVS REDUCIDO A DN32 LENTA</t>
  </si>
  <si>
    <t>AC16-001478</t>
  </si>
  <si>
    <t>23440CR16L0040 + PR500000000000 + POTPR020000010</t>
  </si>
  <si>
    <t>OC16-001386</t>
  </si>
  <si>
    <t>AC16-001481</t>
  </si>
  <si>
    <t>AFRBRCA120</t>
  </si>
  <si>
    <t>BROCA HUECA CENTRADORA M12</t>
  </si>
  <si>
    <t>OC16-001377</t>
  </si>
  <si>
    <t>AC16-001498</t>
  </si>
  <si>
    <t>99618 912</t>
  </si>
  <si>
    <t>AFRBRCA140</t>
  </si>
  <si>
    <t>BROCA HUECA CENTRADORA M14</t>
  </si>
  <si>
    <t>99618 914</t>
  </si>
  <si>
    <t>AFRBRCA160</t>
  </si>
  <si>
    <t>BROCA HUECA CENTRADORA M16</t>
  </si>
  <si>
    <t>99618 916</t>
  </si>
  <si>
    <t>OC16-001380</t>
  </si>
  <si>
    <t>AC16-001505</t>
  </si>
  <si>
    <t>AELUNEXL20</t>
  </si>
  <si>
    <t>UNITRONICS, CABLE DE EXPANSION DE 2 M PARA EX-A2X</t>
  </si>
  <si>
    <t>OC16-001385</t>
  </si>
  <si>
    <t>AC16-001524</t>
  </si>
  <si>
    <t>EXL-CAB200</t>
  </si>
  <si>
    <t>AELUNEXL40</t>
  </si>
  <si>
    <t>UNITRONICS, CABLE DE EXPANSION DE 4 M PARA EX-A2X</t>
  </si>
  <si>
    <t>EXL-CAB400</t>
  </si>
  <si>
    <t>OC16-001378</t>
  </si>
  <si>
    <t>AC16-001546</t>
  </si>
  <si>
    <t>AC16-001525</t>
  </si>
  <si>
    <t>AFRBRUI020</t>
  </si>
  <si>
    <t>BROCA ULTRA INOX Ø2MM.</t>
  </si>
  <si>
    <t>0627 000 020</t>
  </si>
  <si>
    <t>AC16-001555</t>
  </si>
  <si>
    <t>AELTBRA190</t>
  </si>
  <si>
    <t>TUBO TERMORRETRACTIL 19.0MM.</t>
  </si>
  <si>
    <t>0771 000 190</t>
  </si>
  <si>
    <t>AFRLTAA125</t>
  </si>
  <si>
    <t>LLAVE ALUMINIO PARA TUBO 5''</t>
  </si>
  <si>
    <t>99703 036</t>
  </si>
  <si>
    <t>OC16-001341</t>
  </si>
  <si>
    <t>AC16-001558</t>
  </si>
  <si>
    <t>APGZKJJ3S0</t>
  </si>
  <si>
    <t>KIT DE JUNTAS TAPA, ORIFICIO Y TAPON PURGADOR J3S</t>
  </si>
  <si>
    <t>3051129</t>
  </si>
  <si>
    <t>APGZJ3SN21</t>
  </si>
  <si>
    <t>ORIFICIO Nº 21 CON JUNTA PURGADOR J3S</t>
  </si>
  <si>
    <t>5290457</t>
  </si>
  <si>
    <t>APGZJ5SN21</t>
  </si>
  <si>
    <t>ORIFICIO Nº 21 CON JUNTA PURGADOR J5S</t>
  </si>
  <si>
    <t>5121041</t>
  </si>
  <si>
    <t>APGZSJ5N22</t>
  </si>
  <si>
    <t>ORIFICIO Nº 22 CON JUNTA PURGADOR SJ5</t>
  </si>
  <si>
    <t>3003439</t>
  </si>
  <si>
    <t>APGZTDASJX</t>
  </si>
  <si>
    <t>TAPON DRENAJE PURGADOR SJ3/SJ5/SJ6/SJ7</t>
  </si>
  <si>
    <t>5900123</t>
  </si>
  <si>
    <t>APGZSJ3N22</t>
  </si>
  <si>
    <t>ORIFICIO Nº 22 CON JUNTA PURGADOR SJ3</t>
  </si>
  <si>
    <t>3003437</t>
  </si>
  <si>
    <t>AC16-001559</t>
  </si>
  <si>
    <t>AC16-001560</t>
  </si>
  <si>
    <t>OC16-001278</t>
  </si>
  <si>
    <t>AC16-001362</t>
  </si>
  <si>
    <t>CUERPO DE COJINETE MOD 20009522 434561500-003</t>
  </si>
  <si>
    <t>OC16-001301</t>
  </si>
  <si>
    <t>AC16-001400</t>
  </si>
  <si>
    <t>20009522 434561500-003</t>
  </si>
  <si>
    <t>OC16-001370</t>
  </si>
  <si>
    <t>AC16-001427</t>
  </si>
  <si>
    <t>OC16-001373</t>
  </si>
  <si>
    <t>AC16-001431</t>
  </si>
  <si>
    <t>OC16-001371</t>
  </si>
  <si>
    <t>AC16-001487</t>
  </si>
  <si>
    <t>AFRFJRATW1</t>
  </si>
  <si>
    <t>FIJADOR RODAMIENTOS ALTA TEMPERATURA</t>
  </si>
  <si>
    <t>0893-620-050.</t>
  </si>
  <si>
    <t>AELTBRA254</t>
  </si>
  <si>
    <t>TUBO TERMORRETRACTIL 25.4MM.</t>
  </si>
  <si>
    <t>OC16-001366</t>
  </si>
  <si>
    <t>AC16-001429</t>
  </si>
  <si>
    <t>OC16-001365</t>
  </si>
  <si>
    <t>AC16-001430</t>
  </si>
  <si>
    <t>OC16-001355</t>
  </si>
  <si>
    <t>AC16-001437</t>
  </si>
  <si>
    <t>OC16-001357</t>
  </si>
  <si>
    <t>AC16-001442</t>
  </si>
  <si>
    <t>ASOZCA3550</t>
  </si>
  <si>
    <t>CONECTOR AEREO MACHO 35-50</t>
  </si>
  <si>
    <t>OC16-001364</t>
  </si>
  <si>
    <t>AC16-001443</t>
  </si>
  <si>
    <t>CP3550</t>
  </si>
  <si>
    <t>AELPEABM16</t>
  </si>
  <si>
    <t>PRENSAESTOPAS M16 (4/8) GRIS PEMSA 2104116</t>
  </si>
  <si>
    <t>OC16-001374</t>
  </si>
  <si>
    <t>AC16-001445</t>
  </si>
  <si>
    <t>ELECTROSTOCKS,RECA,VALEKTRA XXI,S.L.</t>
  </si>
  <si>
    <t>OC16-001345</t>
  </si>
  <si>
    <t>AC16-001469</t>
  </si>
  <si>
    <t>OC16-001361</t>
  </si>
  <si>
    <t>AC16-001470</t>
  </si>
  <si>
    <t>OC16-001358</t>
  </si>
  <si>
    <t>AC16-001499</t>
  </si>
  <si>
    <t>OC16-001351</t>
  </si>
  <si>
    <t>AC16-001506</t>
  </si>
  <si>
    <t>AC16-001540</t>
  </si>
  <si>
    <t>OC16-001319</t>
  </si>
  <si>
    <t>AC16-001426</t>
  </si>
  <si>
    <t>AFRCC00021</t>
  </si>
  <si>
    <t>CORONA DE CORTE 21MM. INOX</t>
  </si>
  <si>
    <t>AFRCC00020</t>
  </si>
  <si>
    <t>CORONA DE CORTE 20MM. INOX</t>
  </si>
  <si>
    <t>AFRCC00019</t>
  </si>
  <si>
    <t>CORONA DE CORTE 19MM. INOX</t>
  </si>
  <si>
    <t>AELUNEXA2X</t>
  </si>
  <si>
    <t>MODULO UNITRONICS EX-A2X EXPANSION</t>
  </si>
  <si>
    <t>OC16-001360</t>
  </si>
  <si>
    <t>AC16-001518</t>
  </si>
  <si>
    <t>EX-A2X</t>
  </si>
  <si>
    <t>AC16-001519</t>
  </si>
  <si>
    <t>OC16-001254</t>
  </si>
  <si>
    <t>AC16-001327</t>
  </si>
  <si>
    <t>OC16-001264</t>
  </si>
  <si>
    <t>AC16-001345</t>
  </si>
  <si>
    <t>OC16-001348</t>
  </si>
  <si>
    <t>AC16-001416</t>
  </si>
  <si>
    <t>OC16-001344</t>
  </si>
  <si>
    <t>AC16-001420</t>
  </si>
  <si>
    <t>OC16-001295</t>
  </si>
  <si>
    <t>AC16-001422</t>
  </si>
  <si>
    <t>ACEPT420G1</t>
  </si>
  <si>
    <t>TRANSMISOR DE PRESION WIKA 0-60bar 4-20mA A-10 ROSCA G1/2</t>
  </si>
  <si>
    <t>OC16-001281</t>
  </si>
  <si>
    <t>AC16-001372</t>
  </si>
  <si>
    <t>45745330</t>
  </si>
  <si>
    <t>AVLMABA040</t>
  </si>
  <si>
    <t>VALVULA GLOBO CON FUELLE ARI 35046 PN40 DN40</t>
  </si>
  <si>
    <t>OC16-001312</t>
  </si>
  <si>
    <t>AC16-001389</t>
  </si>
  <si>
    <t>35046000000040</t>
  </si>
  <si>
    <t>AELCSLAA24</t>
  </si>
  <si>
    <t>AISLADOR GALVANICO UNIVERSAL LENDHER ISO-2 FLEX - V-I (DC) 2 VÍAS 24V DC E:0..250V DC, S:0..10V DC</t>
  </si>
  <si>
    <t>OC16-001313</t>
  </si>
  <si>
    <t>AC16-001410</t>
  </si>
  <si>
    <t>OC16-001337</t>
  </si>
  <si>
    <t>AC16-001418</t>
  </si>
  <si>
    <t>OC16-001338</t>
  </si>
  <si>
    <t>AC16-001419</t>
  </si>
  <si>
    <t>OC16-001339</t>
  </si>
  <si>
    <t>AC16-001421</t>
  </si>
  <si>
    <t>ASOAT26AB1</t>
  </si>
  <si>
    <t>ANTORCHA PRO26 4M. C/INTER. 3/8'' - REFRIG.</t>
  </si>
  <si>
    <t>OC16-001334</t>
  </si>
  <si>
    <t>AC16-001425</t>
  </si>
  <si>
    <t>PRO2612S</t>
  </si>
  <si>
    <t>ASOZAAA010</t>
  </si>
  <si>
    <t>ADAPTADOR TIG 3/8'' CP3550 TUERCA 1/</t>
  </si>
  <si>
    <t>D359514</t>
  </si>
  <si>
    <t>OC16-001298</t>
  </si>
  <si>
    <t>AC16-001377</t>
  </si>
  <si>
    <t>AC16-001378</t>
  </si>
  <si>
    <t>OC16-001326</t>
  </si>
  <si>
    <t>AC16-001401</t>
  </si>
  <si>
    <t>OC16-001333</t>
  </si>
  <si>
    <t>AC16-001403</t>
  </si>
  <si>
    <t>OC16-001327</t>
  </si>
  <si>
    <t>AC16-001404</t>
  </si>
  <si>
    <t>OC16-001328</t>
  </si>
  <si>
    <t>AC16-001436</t>
  </si>
  <si>
    <t>OC16-001332</t>
  </si>
  <si>
    <t>AC16-001528</t>
  </si>
  <si>
    <t>OC16-001294</t>
  </si>
  <si>
    <t>AC16-001364</t>
  </si>
  <si>
    <t>OC16-001322</t>
  </si>
  <si>
    <t>AC16-001388</t>
  </si>
  <si>
    <t>OC16-001321</t>
  </si>
  <si>
    <t>AC16-001402</t>
  </si>
  <si>
    <t>OC16-001329</t>
  </si>
  <si>
    <t>AC16-001475</t>
  </si>
  <si>
    <t>AC16-001476</t>
  </si>
  <si>
    <t>AFRILLLA01</t>
  </si>
  <si>
    <t>LAMPARA SUPER-LUMEN LED</t>
  </si>
  <si>
    <t>OC16-001323</t>
  </si>
  <si>
    <t>AC16-001385</t>
  </si>
  <si>
    <t>0981 50</t>
  </si>
  <si>
    <t>AFRILZLA01</t>
  </si>
  <si>
    <t>RECAMBIO LAMPARA SUPER-LUMEN LED</t>
  </si>
  <si>
    <t>0981 51</t>
  </si>
  <si>
    <t>OC16-001286</t>
  </si>
  <si>
    <t>AC16-001391</t>
  </si>
  <si>
    <t>OC16-001316</t>
  </si>
  <si>
    <t>AC16-001392</t>
  </si>
  <si>
    <t>AELMAA8625</t>
  </si>
  <si>
    <t>MARCADOR PARA MANGUERA REF. 686-8625 BOLSA 100UDS</t>
  </si>
  <si>
    <t>686-8625</t>
  </si>
  <si>
    <t>OC16-001311</t>
  </si>
  <si>
    <t>AC16-001394</t>
  </si>
  <si>
    <t>OC16-001317</t>
  </si>
  <si>
    <t>AC16-001397</t>
  </si>
  <si>
    <t>AC16-001398</t>
  </si>
  <si>
    <t>OC16-001318</t>
  </si>
  <si>
    <t>AC16-001408</t>
  </si>
  <si>
    <t>AC16-001409</t>
  </si>
  <si>
    <t>OC16-001309</t>
  </si>
  <si>
    <t>AC16-001379</t>
  </si>
  <si>
    <t>OC16-001310</t>
  </si>
  <si>
    <t>AC16-001387</t>
  </si>
  <si>
    <t>AC16-001386</t>
  </si>
  <si>
    <t>VALVULA BOLA ALFA 10NF WAFER PN10/40 DN25 AGUJEROS ROSCADOS, CON PALANCA, PINTURA HT BAVIERA</t>
  </si>
  <si>
    <t>OC16-001199</t>
  </si>
  <si>
    <t>AC16-001432</t>
  </si>
  <si>
    <t>OC16-001235</t>
  </si>
  <si>
    <t>AC16-001295</t>
  </si>
  <si>
    <t>AC16-001316</t>
  </si>
  <si>
    <t>OC16-001266</t>
  </si>
  <si>
    <t>AC16-001346</t>
  </si>
  <si>
    <t>OC16-001303</t>
  </si>
  <si>
    <t>AC16-001380</t>
  </si>
  <si>
    <t>OC16-001285</t>
  </si>
  <si>
    <t>AC16-001390</t>
  </si>
  <si>
    <t>OC16-001307</t>
  </si>
  <si>
    <t>AC16-001417</t>
  </si>
  <si>
    <t>BRONCESVAL, S.L.</t>
  </si>
  <si>
    <t>OC16-001369</t>
  </si>
  <si>
    <t>AC16-001434</t>
  </si>
  <si>
    <t>OC16-001249</t>
  </si>
  <si>
    <t>AC16-001326</t>
  </si>
  <si>
    <t>OC16-001258</t>
  </si>
  <si>
    <t>AC16-001335</t>
  </si>
  <si>
    <t>OC16-001284</t>
  </si>
  <si>
    <t>AC16-001355</t>
  </si>
  <si>
    <t>AFRTHT1680</t>
  </si>
  <si>
    <t>TORNILLO HEXAGONAL M16x80 8.8 ZN DIN933</t>
  </si>
  <si>
    <t>57 16 80</t>
  </si>
  <si>
    <t>AC16-001354</t>
  </si>
  <si>
    <t>AC16-001369</t>
  </si>
  <si>
    <t>AFRAN14120</t>
  </si>
  <si>
    <t>ANCLAJE M14X120</t>
  </si>
  <si>
    <t>AC16-001359</t>
  </si>
  <si>
    <t>99910 940 120</t>
  </si>
  <si>
    <t>AC16-001360</t>
  </si>
  <si>
    <t>OC16-001302</t>
  </si>
  <si>
    <t>AC16-001374</t>
  </si>
  <si>
    <t>OC16-001306</t>
  </si>
  <si>
    <t>AC16-001438</t>
  </si>
  <si>
    <t>AC16-001406</t>
  </si>
  <si>
    <t>AC16-001472</t>
  </si>
  <si>
    <t>AC16-001548</t>
  </si>
  <si>
    <t>AFRARG12SL</t>
  </si>
  <si>
    <t>AMOLADORA HITACHI G12SNLB 115 MM. 840W</t>
  </si>
  <si>
    <t>AC16-001405</t>
  </si>
  <si>
    <t>9696 192 823</t>
  </si>
  <si>
    <t>AC16-001441</t>
  </si>
  <si>
    <t>AFLC015220</t>
  </si>
  <si>
    <t>FLEXIBLE INOX. DN15 2200MM NPT FIJO MACHO - BSP CONICO GIRATORIO HEMBRA</t>
  </si>
  <si>
    <t>OC16-001305</t>
  </si>
  <si>
    <t>AC16-001439</t>
  </si>
  <si>
    <t>BA.AFLC015220</t>
  </si>
  <si>
    <t>AFLC015230</t>
  </si>
  <si>
    <t>FLEXIBLE INOX. DN15 2300MM NPT FIJO MACHO - BSP CONICO GIRATORIO HEMBRA</t>
  </si>
  <si>
    <t>BA.AFLC015230</t>
  </si>
  <si>
    <t>AFLC015310</t>
  </si>
  <si>
    <t>FLEXIBLE INOX. DN15 3100MM NPT FIJO MACHO - BSP CONICO GIRATORIO HEMBRA</t>
  </si>
  <si>
    <t>BA.AFLC015310</t>
  </si>
  <si>
    <t>AFLC015317</t>
  </si>
  <si>
    <t>FLEXIBLE INOX. DN15 3170MM NPT FIJO MACHO - BSP CONICO GIRATORIO HEMBRA</t>
  </si>
  <si>
    <t>BA.AFLC015317</t>
  </si>
  <si>
    <t>AFLC015335</t>
  </si>
  <si>
    <t>FLEXIBLE INOX. DN15 3350MM NPT FIJO MACHO - BSP CONICO GIRATORIO HEMBRA</t>
  </si>
  <si>
    <t>BA.AFLC015335</t>
  </si>
  <si>
    <t>AFLC015360</t>
  </si>
  <si>
    <t>FLEXIBLE INOX. DN15 3600MM NPT FIJO MACHO - BSP CONICO GIRATORIO HEMBRA</t>
  </si>
  <si>
    <t>BA.AFLC015360</t>
  </si>
  <si>
    <t>AFLC015377</t>
  </si>
  <si>
    <t>FLEXIBLE INOX. DN15 3770MM NPT FIJO MACHO - BSP CONICO GIRATORIO HEMBRA</t>
  </si>
  <si>
    <t>BA.AFLC015377</t>
  </si>
  <si>
    <t>AFLC015400</t>
  </si>
  <si>
    <t>FLEXIBLE INOX. DN15 4000MM NPT FIJO MACHO - BSP CONICO GIRATORIO HEMBRA</t>
  </si>
  <si>
    <t>BA.AFLC015400</t>
  </si>
  <si>
    <t>AFLC015444</t>
  </si>
  <si>
    <t>FLEXIBLE INOX. DN15 4440MM NPT FIJO MACHO - BSP CONICO GIRATORIO HEMBRA</t>
  </si>
  <si>
    <t>BA.AFLC015444</t>
  </si>
  <si>
    <t>AFLC015730</t>
  </si>
  <si>
    <t>FLEXIBLE INOX. DN15 7300MM NPT FIJO MACHO - BSP CONICO GIRATORIO HEMBRA</t>
  </si>
  <si>
    <t>BA.AFLC015730</t>
  </si>
  <si>
    <t>AFLC015879</t>
  </si>
  <si>
    <t>FLEXIBLE INOX. DN15 8790MM NPT FIJO MACHO - BSP CONICO GIRATORIO HEMBRA</t>
  </si>
  <si>
    <t>BA.AFLC015879</t>
  </si>
  <si>
    <t>AFLC020280</t>
  </si>
  <si>
    <t>FLEXIBLE INOX. DN20 2800MM NPT FIJO MACHO - BSP CONICO GIRATORIO HEMBRA</t>
  </si>
  <si>
    <t>BA.AFLC020280</t>
  </si>
  <si>
    <t>AFLC020290</t>
  </si>
  <si>
    <t>FLEXIBLE INOX. DN20 2900MM NPT FIJO MACHO - BSP CONICO GIRATORIO HEMBRA</t>
  </si>
  <si>
    <t>BA.AFLC020290</t>
  </si>
  <si>
    <t>AFLC020380</t>
  </si>
  <si>
    <t>FLEXIBLE INOX. DN20 3800MM NPT FIJO MACHO - BSP CONICO GIRATORIO HEMBRA</t>
  </si>
  <si>
    <t>BA.AFLC020380</t>
  </si>
  <si>
    <t>AFLC020412</t>
  </si>
  <si>
    <t>FLEXIBLE INOX. DN20 4120MM NPT FIJO MACHO - BSP CONICO GIRATORIO HEMBRA</t>
  </si>
  <si>
    <t>BA.AFLC020412</t>
  </si>
  <si>
    <t>AFLC020429</t>
  </si>
  <si>
    <t>FLEXIBLE INOX. DN20 4290MM NPT FIJO MACHO - BSP CONICO GIRATORIO HEMBRA</t>
  </si>
  <si>
    <t>BA.AFLC020429</t>
  </si>
  <si>
    <t>AFLC020445</t>
  </si>
  <si>
    <t>FLEXIBLE INOX. DN20 4450MM NPT FIJO MACHO - BSP CONICO GIRATORIO HEMBRA</t>
  </si>
  <si>
    <t>BA.AFLC020445</t>
  </si>
  <si>
    <t>AFLC020480</t>
  </si>
  <si>
    <t>FLEXIBLE INOX. DN20 4800MM NPT FIJO MACHO - BSP CONICO GIRATORIO HEMBRA</t>
  </si>
  <si>
    <t>BA.AFLC020480</t>
  </si>
  <si>
    <t>AFLC020654</t>
  </si>
  <si>
    <t>FLEXIBLE INOX. DN20 6540MM NPT FIJO MACHO - BSP CONICO GIRATORIO HEMBRA</t>
  </si>
  <si>
    <t>BA.AFLC020654</t>
  </si>
  <si>
    <t>AFLC020685</t>
  </si>
  <si>
    <t>FLEXIBLE INOX. DN20 6850MM NPT FIJO MACHO - BSP CONICO GIRATORIO HEMBRA</t>
  </si>
  <si>
    <t>BA.AFLC020685</t>
  </si>
  <si>
    <t>AFLC020738</t>
  </si>
  <si>
    <t>FLEXIBLE INOX. DN20 7380MM NPT FIJO MACHO - BSP CONICO GIRATORIO HEMBRA</t>
  </si>
  <si>
    <t>BA.AFLC020738</t>
  </si>
  <si>
    <t>AFLC020755</t>
  </si>
  <si>
    <t>FLEXIBLE INOX. DN20 7550MM NPT FIJO MACHO - BSP CONICO GIRATORIO HEMBRA</t>
  </si>
  <si>
    <t>BA.AFLC020755</t>
  </si>
  <si>
    <t>AFLC020898</t>
  </si>
  <si>
    <t>FLEXIBLE INOX. DN20 8980MM NPT FIJO MACHO - BSP CONICO GIRATORIO HEMBRA</t>
  </si>
  <si>
    <t>BA.AFLC020898</t>
  </si>
  <si>
    <t>AFLC020920</t>
  </si>
  <si>
    <t>FLEXIBLE INOX. DN20 9200MM NPT FIJO MACHO - BSP CONICO GIRATORIO HEMBRA</t>
  </si>
  <si>
    <t>BA.AFLC020920</t>
  </si>
  <si>
    <t>AC16-001547</t>
  </si>
  <si>
    <t>AC16-001494</t>
  </si>
  <si>
    <t>OC16-001291</t>
  </si>
  <si>
    <t>AC16-001357</t>
  </si>
  <si>
    <t>AEMFGPPA13</t>
  </si>
  <si>
    <t>FLEJE GRAPA PRECINTO PLASTICO 13MM.</t>
  </si>
  <si>
    <t>36426-5</t>
  </si>
  <si>
    <t>AC16-001358</t>
  </si>
  <si>
    <t>OC16-001299</t>
  </si>
  <si>
    <t>AC16-001366</t>
  </si>
  <si>
    <t>OC16-001288</t>
  </si>
  <si>
    <t>AC16-001465</t>
  </si>
  <si>
    <t>OC16-001279</t>
  </si>
  <si>
    <t>AC16-001368</t>
  </si>
  <si>
    <t>AEMAGA2110</t>
  </si>
  <si>
    <t>AGLOMERADO CRUDO 210x100CM. ANCHO 19MM.</t>
  </si>
  <si>
    <t>OC16-001272</t>
  </si>
  <si>
    <t>AC16-001371</t>
  </si>
  <si>
    <t>AEMAGA2175</t>
  </si>
  <si>
    <t xml:space="preserve">AGLOMERADO CRUDO 210x75CM. ANCHO 19MM. </t>
  </si>
  <si>
    <t>OC16-001267</t>
  </si>
  <si>
    <t>AC16-001383</t>
  </si>
  <si>
    <t>AACCN3B015</t>
  </si>
  <si>
    <t>CODO 90º 3000LBS NPT DN15</t>
  </si>
  <si>
    <t>20218300080056</t>
  </si>
  <si>
    <t>OC16-001280</t>
  </si>
  <si>
    <t>AC16-001361</t>
  </si>
  <si>
    <t>AFRGSV0010</t>
  </si>
  <si>
    <t>GUANTE SERRAJE VACUNO TALLA 10</t>
  </si>
  <si>
    <t>AC16-001393</t>
  </si>
  <si>
    <t>AFRDM1156K</t>
  </si>
  <si>
    <t>DISCO DE DESBASTE MILHOJAS 115MM. K60 (PLATO DE PLASTICO)</t>
  </si>
  <si>
    <t>AC16-001382</t>
  </si>
  <si>
    <t>0666 515 060</t>
  </si>
  <si>
    <t>OC16-001274</t>
  </si>
  <si>
    <t>AC16-001423</t>
  </si>
  <si>
    <t>AC16-001424</t>
  </si>
  <si>
    <t>OC16-001275</t>
  </si>
  <si>
    <t>AC16-001463</t>
  </si>
  <si>
    <t>AEMGUI0110</t>
  </si>
  <si>
    <t>CARTON ONDULADO 110CM (GUITARRETA)</t>
  </si>
  <si>
    <t>OC16-001271</t>
  </si>
  <si>
    <t>AC16-001466</t>
  </si>
  <si>
    <t>OC16-001270</t>
  </si>
  <si>
    <t>AC16-001483</t>
  </si>
  <si>
    <t>OC16-001170</t>
  </si>
  <si>
    <t>AC16-001259</t>
  </si>
  <si>
    <t>OC16-001252</t>
  </si>
  <si>
    <t>AC16-001325</t>
  </si>
  <si>
    <t>ACETT99586</t>
  </si>
  <si>
    <t>PT100 con convertidor para espiral ref. 45699586</t>
  </si>
  <si>
    <t>AC16-001444</t>
  </si>
  <si>
    <t>45699586</t>
  </si>
  <si>
    <t>OC16-001260</t>
  </si>
  <si>
    <t>AC16-001328</t>
  </si>
  <si>
    <t>OC16-001216</t>
  </si>
  <si>
    <t>AC16-001352</t>
  </si>
  <si>
    <t>OC16-001290</t>
  </si>
  <si>
    <t>AC16-001353</t>
  </si>
  <si>
    <t>OC16-001265</t>
  </si>
  <si>
    <t>AC16-001365</t>
  </si>
  <si>
    <t>OC16-001244</t>
  </si>
  <si>
    <t>AC16-001396</t>
  </si>
  <si>
    <t>OC16-001227</t>
  </si>
  <si>
    <t>AC16-001294</t>
  </si>
  <si>
    <t>AC16-001347</t>
  </si>
  <si>
    <t>AFRMRLT121</t>
  </si>
  <si>
    <t>LAPIZ FUSOR 121ºC THERMOMELT</t>
  </si>
  <si>
    <t>OC16-001262</t>
  </si>
  <si>
    <t>AC16-001488</t>
  </si>
  <si>
    <t>034121</t>
  </si>
  <si>
    <t>AFRMRLT132</t>
  </si>
  <si>
    <t>LAPIZ FUSOR 132ºC THERMOMELT</t>
  </si>
  <si>
    <t>034132</t>
  </si>
  <si>
    <t>AFRMRLT142</t>
  </si>
  <si>
    <t>LAPIZ FUSOR 142ºC THERMOMELT</t>
  </si>
  <si>
    <t>034142</t>
  </si>
  <si>
    <t>AFRMRLT159</t>
  </si>
  <si>
    <t>LAPIZ FUSOR 159ºC THERMOMELT</t>
  </si>
  <si>
    <t>034159</t>
  </si>
  <si>
    <t>AFRMRLT177</t>
  </si>
  <si>
    <t>LAPIZ FUSOR 177ºC THERMOMELT</t>
  </si>
  <si>
    <t>034177</t>
  </si>
  <si>
    <t>OC16-001245</t>
  </si>
  <si>
    <t>AC16-001320</t>
  </si>
  <si>
    <t>OC16-001250</t>
  </si>
  <si>
    <t>AC16-001323</t>
  </si>
  <si>
    <t>OC16-001315</t>
  </si>
  <si>
    <t>AC16-001384</t>
  </si>
  <si>
    <t>OC16-001184</t>
  </si>
  <si>
    <t>AC16-001257</t>
  </si>
  <si>
    <t>OC16-001210</t>
  </si>
  <si>
    <t>AC16-001264</t>
  </si>
  <si>
    <t>AC16-001298</t>
  </si>
  <si>
    <t>OC16-001161</t>
  </si>
  <si>
    <t>AC16-001330</t>
  </si>
  <si>
    <t>OC16-001141</t>
  </si>
  <si>
    <t>AC16-001331</t>
  </si>
  <si>
    <t>AC16-001348</t>
  </si>
  <si>
    <t>OC16-001257</t>
  </si>
  <si>
    <t>AC16-001334</t>
  </si>
  <si>
    <t>OC16-001256</t>
  </si>
  <si>
    <t>AC16-001339</t>
  </si>
  <si>
    <t>OC16-001255</t>
  </si>
  <si>
    <t>AC16-001340</t>
  </si>
  <si>
    <t>ACEPTWS20A</t>
  </si>
  <si>
    <t xml:space="preserve">TRANSMISOR DE PRESION WIKA 0-40bar 4-20mA S-20 ROSCA G1/2 </t>
  </si>
  <si>
    <t>OC16-001261</t>
  </si>
  <si>
    <t>AC16-001468</t>
  </si>
  <si>
    <t>14071145</t>
  </si>
  <si>
    <t>AMAPVNC015</t>
  </si>
  <si>
    <t>MANOMETRO DE PRESION TOMA VERTICAL RANGO 40 BAR DN15 Ø100</t>
  </si>
  <si>
    <t>9022643</t>
  </si>
  <si>
    <t>OC16-001164</t>
  </si>
  <si>
    <t>AC16-001202</t>
  </si>
  <si>
    <t>OC16-001163</t>
  </si>
  <si>
    <t>AC16-001203</t>
  </si>
  <si>
    <t>AC16-001213</t>
  </si>
  <si>
    <t>AC16-001268</t>
  </si>
  <si>
    <t>AVLAKNA025</t>
  </si>
  <si>
    <t>VALVULA NEUMATICA KFM DN25</t>
  </si>
  <si>
    <t>OC16-001238</t>
  </si>
  <si>
    <t>AC16-001292</t>
  </si>
  <si>
    <t>KFMA00032</t>
  </si>
  <si>
    <t>OC16-001236</t>
  </si>
  <si>
    <t>AC16-001304</t>
  </si>
  <si>
    <t>AC16-001305</t>
  </si>
  <si>
    <t>TRANSMISOR DE PRESION 0-0,25BAR PARA NIVEL DE NODRIZA</t>
  </si>
  <si>
    <t>OC16-001225</t>
  </si>
  <si>
    <t>AC16-001333</t>
  </si>
  <si>
    <t>43146627</t>
  </si>
  <si>
    <t>MANOMETRO 0-1,6BAR</t>
  </si>
  <si>
    <t>AC16-001310</t>
  </si>
  <si>
    <t>9022554</t>
  </si>
  <si>
    <t>OC16-001248</t>
  </si>
  <si>
    <t>AC16-001321</t>
  </si>
  <si>
    <t>OC16-001213</t>
  </si>
  <si>
    <t>AC16-001332</t>
  </si>
  <si>
    <t>APNSS5V106</t>
  </si>
  <si>
    <t>BLOQUE DE 6 ELECTROVALVULAS SMC</t>
  </si>
  <si>
    <t>SS5V1-Q6U012</t>
  </si>
  <si>
    <t>APNSS5V116</t>
  </si>
  <si>
    <t>BLOQUE DE 16 ELECTROVALVULAS SMC</t>
  </si>
  <si>
    <t>SS5V1-Q6T013-1</t>
  </si>
  <si>
    <t>OC16-001259</t>
  </si>
  <si>
    <t>AC16-001337</t>
  </si>
  <si>
    <t>OC16-001204</t>
  </si>
  <si>
    <t>AC16-001482</t>
  </si>
  <si>
    <t>OC16-001237</t>
  </si>
  <si>
    <t>AC16-001520</t>
  </si>
  <si>
    <t>OC16-001156</t>
  </si>
  <si>
    <t>AC16-001286</t>
  </si>
  <si>
    <t>OC16-001188</t>
  </si>
  <si>
    <t>AC16-001296</t>
  </si>
  <si>
    <t>OC16-001243</t>
  </si>
  <si>
    <t>AC16-001312</t>
  </si>
  <si>
    <t>AFRHT16308</t>
  </si>
  <si>
    <t>PLAQUITA INTERCAMBIABLE TORNEADO METAL DURO MITSUBISHI 16T308 US735</t>
  </si>
  <si>
    <t>OC16-001251</t>
  </si>
  <si>
    <t>AC16-001313</t>
  </si>
  <si>
    <t>OC16-001253</t>
  </si>
  <si>
    <t>AC16-001356</t>
  </si>
  <si>
    <t>OC16-001246</t>
  </si>
  <si>
    <t>AC16-001376</t>
  </si>
  <si>
    <t>ELECTROSTOCKS</t>
  </si>
  <si>
    <t>OC16-001221</t>
  </si>
  <si>
    <t>AC16-001282</t>
  </si>
  <si>
    <t>AC16-001329</t>
  </si>
  <si>
    <t>OC16-001226</t>
  </si>
  <si>
    <t>AC16-001299</t>
  </si>
  <si>
    <t>ASOERU0032</t>
  </si>
  <si>
    <t>ELECTRODO RUTILO 3,25 MM.</t>
  </si>
  <si>
    <t>AC16-001300</t>
  </si>
  <si>
    <t>OC16-001240</t>
  </si>
  <si>
    <t>AC16-001306</t>
  </si>
  <si>
    <t>OC16-001241</t>
  </si>
  <si>
    <t>AC16-001307</t>
  </si>
  <si>
    <t>OC16-001242</t>
  </si>
  <si>
    <t>AC16-001308</t>
  </si>
  <si>
    <t>OC16-001234</t>
  </si>
  <si>
    <t>AC16-001314</t>
  </si>
  <si>
    <t>OC16-001233</t>
  </si>
  <si>
    <t>AC16-001317</t>
  </si>
  <si>
    <t>OC16-001222</t>
  </si>
  <si>
    <t>AC16-001318</t>
  </si>
  <si>
    <t>OC16-001239</t>
  </si>
  <si>
    <t>AC16-001415</t>
  </si>
  <si>
    <t>AC16-001297</t>
  </si>
  <si>
    <t>OC16-001217</t>
  </si>
  <si>
    <t>AC16-001302</t>
  </si>
  <si>
    <t>AC16-001303</t>
  </si>
  <si>
    <t>AC16-001319</t>
  </si>
  <si>
    <t>OC16-001160</t>
  </si>
  <si>
    <t>AC16-001227</t>
  </si>
  <si>
    <t>OC16-001131</t>
  </si>
  <si>
    <t>AC16-001231</t>
  </si>
  <si>
    <t>AVLAOSLI25</t>
  </si>
  <si>
    <t>VALVULA SEGURIDAD LESER DN 25x40 P.DISPARO:14,7 BARG</t>
  </si>
  <si>
    <t>OC16-001193</t>
  </si>
  <si>
    <t>AC16-001237</t>
  </si>
  <si>
    <t>4425.7385-(H3)</t>
  </si>
  <si>
    <t>OC16-001173</t>
  </si>
  <si>
    <t>AC16-001260</t>
  </si>
  <si>
    <t>AC16-001261</t>
  </si>
  <si>
    <t>OC16-001183</t>
  </si>
  <si>
    <t>AC16-001262</t>
  </si>
  <si>
    <t>AACTIX0020</t>
  </si>
  <si>
    <t>TUBO INOX. XS SIN SOLDADURA DN20</t>
  </si>
  <si>
    <t>OC16-001206</t>
  </si>
  <si>
    <t>AC16-001263</t>
  </si>
  <si>
    <t>TUBASOL, S.A.,ALMESA,CUÑADO SA</t>
  </si>
  <si>
    <t>AC16-001270</t>
  </si>
  <si>
    <t>OC16-001212</t>
  </si>
  <si>
    <t>AC16-001279</t>
  </si>
  <si>
    <t>OC16-001219</t>
  </si>
  <si>
    <t>AC16-001290</t>
  </si>
  <si>
    <t>AC16-001281</t>
  </si>
  <si>
    <t>AC16-001280</t>
  </si>
  <si>
    <t>AFRHSB1365</t>
  </si>
  <si>
    <t>HOJA DE SIERRA DE CINTA 1440X13X0,65 8/12</t>
  </si>
  <si>
    <t>9608 910 812</t>
  </si>
  <si>
    <t>OC16-001211</t>
  </si>
  <si>
    <t>AC16-001288</t>
  </si>
  <si>
    <t>AFLK032130</t>
  </si>
  <si>
    <t>FLEXIBLE INOX. DN32 1300MM NPT FIJO MACHO - BRIDA LOCA (VALONA FINA) CON MUELLE</t>
  </si>
  <si>
    <t>AC16-001287</t>
  </si>
  <si>
    <t>BA.AFLK032130</t>
  </si>
  <si>
    <t>AFLS032095</t>
  </si>
  <si>
    <t>FLEXIBLE INOX. DN32 950MM NPT FIJO MACHO - BSP CONICO GIRATORIO HEMBRA CON MUELLE</t>
  </si>
  <si>
    <t>BA.AFLS032095/SR</t>
  </si>
  <si>
    <t>OC16-001220</t>
  </si>
  <si>
    <t>AC16-001336</t>
  </si>
  <si>
    <t>OC16-001215</t>
  </si>
  <si>
    <t>AC16-001338</t>
  </si>
  <si>
    <t>AVLAMRE040</t>
  </si>
  <si>
    <t>VALVULA MOTORIZADA RTK DN40 KVS REDUCIDO A DN32 230VAC</t>
  </si>
  <si>
    <t>OC16-001209</t>
  </si>
  <si>
    <t>AC16-001381</t>
  </si>
  <si>
    <t>M521140RPN25_003</t>
  </si>
  <si>
    <t>OC16-001093</t>
  </si>
  <si>
    <t>AC16-001228</t>
  </si>
  <si>
    <t>MANGUITO 3000LBS BSPP DN8 X DN8</t>
  </si>
  <si>
    <t>AC16-001178</t>
  </si>
  <si>
    <t>AC16-001224</t>
  </si>
  <si>
    <t>OC16-001179</t>
  </si>
  <si>
    <t>AC16-001232</t>
  </si>
  <si>
    <t>OC16-001207</t>
  </si>
  <si>
    <t>AC16-001265</t>
  </si>
  <si>
    <t>VALVULA ELECTRONEUMATICA DE CONTROL PROPORCIONAL ARI DN50 CON POSICIONADOR SIEMENS</t>
  </si>
  <si>
    <t>OC16-001194</t>
  </si>
  <si>
    <t>AC16-001271</t>
  </si>
  <si>
    <t>OC16-001208</t>
  </si>
  <si>
    <t>AC16-001274</t>
  </si>
  <si>
    <t>OC16-001203</t>
  </si>
  <si>
    <t>AC16-001258</t>
  </si>
  <si>
    <t>OC16-001200</t>
  </si>
  <si>
    <t>AC16-001343</t>
  </si>
  <si>
    <t>AC16-001283</t>
  </si>
  <si>
    <t>OC16-001192</t>
  </si>
  <si>
    <t>AC16-001236</t>
  </si>
  <si>
    <t>OC16-001196</t>
  </si>
  <si>
    <t>AC16-001239</t>
  </si>
  <si>
    <t>OC16-001195</t>
  </si>
  <si>
    <t>AC16-001240</t>
  </si>
  <si>
    <t>AEMAGA1911</t>
  </si>
  <si>
    <t>AGLOMERADO CRUDO 190x110CM. ANCHO 19MM.</t>
  </si>
  <si>
    <t>OC16-001186</t>
  </si>
  <si>
    <t>AC16-001247</t>
  </si>
  <si>
    <t>AC16-001248</t>
  </si>
  <si>
    <t>AEMAG19090</t>
  </si>
  <si>
    <t>AFRRMA0001</t>
  </si>
  <si>
    <t>RECOGEDOR MAGNETICO FLEXIBLE CON MANGO</t>
  </si>
  <si>
    <t>OC16-001166</t>
  </si>
  <si>
    <t>AC16-001249</t>
  </si>
  <si>
    <t>AC16-001250</t>
  </si>
  <si>
    <t>AFREPPCA35</t>
  </si>
  <si>
    <t>CARRETE PORTACABLE EXTENSIBLE STANDARD OBRA 35M.</t>
  </si>
  <si>
    <t>OC16-001202</t>
  </si>
  <si>
    <t>AC16-001254</t>
  </si>
  <si>
    <t>METALCO S.A.,HERRERO BOSCH S.L.,RECA,DISMAN SUMINISTROS INDUSTRIALES</t>
  </si>
  <si>
    <t>AC16-001266</t>
  </si>
  <si>
    <t>ASOTCT0008</t>
  </si>
  <si>
    <t>TOBERA CERAMICA ESTANDAR Nº 8</t>
  </si>
  <si>
    <t>OC16-001185</t>
  </si>
  <si>
    <t>AC16-001275</t>
  </si>
  <si>
    <t>54N14</t>
  </si>
  <si>
    <t>ASOFS3M812</t>
  </si>
  <si>
    <t>FILTRO DE SOLDADURA 3M SPEEDGLAS 100V 8-12</t>
  </si>
  <si>
    <t>SP751120</t>
  </si>
  <si>
    <t>OC16-001174</t>
  </si>
  <si>
    <t>AC16-001215</t>
  </si>
  <si>
    <t>OC16-001197</t>
  </si>
  <si>
    <t>AC16-001241</t>
  </si>
  <si>
    <t>OC16-001198</t>
  </si>
  <si>
    <t>AC16-001253</t>
  </si>
  <si>
    <t>AFRARA0012</t>
  </si>
  <si>
    <t>ARANDELA ALA ANCHA DIN9021 M12</t>
  </si>
  <si>
    <t>0416 12</t>
  </si>
  <si>
    <t>AFRCC00092</t>
  </si>
  <si>
    <t>CORONA DE CORTE 92MM. INOX</t>
  </si>
  <si>
    <t>AFRHSCRA01</t>
  </si>
  <si>
    <t>HOJA CUTTER RECAMBIO</t>
  </si>
  <si>
    <t>AC16-001255</t>
  </si>
  <si>
    <t>OC16-001187</t>
  </si>
  <si>
    <t>AC16-001341</t>
  </si>
  <si>
    <t>AC16-001342</t>
  </si>
  <si>
    <t>OC16-001180</t>
  </si>
  <si>
    <t>AC16-001225</t>
  </si>
  <si>
    <t>OC16-001181</t>
  </si>
  <si>
    <t>AC16-001233</t>
  </si>
  <si>
    <t>OC16-001182</t>
  </si>
  <si>
    <t>AC16-001234</t>
  </si>
  <si>
    <t>OC16-001019</t>
  </si>
  <si>
    <t>AC16-001170</t>
  </si>
  <si>
    <t>AELC305MNG</t>
  </si>
  <si>
    <t>CABLE SILICONA SIHF 3x0,5</t>
  </si>
  <si>
    <t>AC16-001171</t>
  </si>
  <si>
    <t>OC16-001168</t>
  </si>
  <si>
    <t>AC16-001201</t>
  </si>
  <si>
    <t>AELRIA1110</t>
  </si>
  <si>
    <t>ARMARIO RITTAL - REF. AE1110.500</t>
  </si>
  <si>
    <t>OC16-001175</t>
  </si>
  <si>
    <t>AC16-001218</t>
  </si>
  <si>
    <t>106729</t>
  </si>
  <si>
    <t>OC16-001178</t>
  </si>
  <si>
    <t>AC16-001221</t>
  </si>
  <si>
    <t>AFRMTAWR18</t>
  </si>
  <si>
    <t>TALADRO DE IMPACTO WR18DSDLLW</t>
  </si>
  <si>
    <t>9696 700 727</t>
  </si>
  <si>
    <t>AC16-001256</t>
  </si>
  <si>
    <t>AELPET0020</t>
  </si>
  <si>
    <t>TUERCA PRENSAESTOPA TCP M20</t>
  </si>
  <si>
    <t>AC16-001267</t>
  </si>
  <si>
    <t>53777</t>
  </si>
  <si>
    <t>AC16-001251</t>
  </si>
  <si>
    <t>AC16-001229</t>
  </si>
  <si>
    <t>OC16-001157</t>
  </si>
  <si>
    <t>AC16-001243</t>
  </si>
  <si>
    <t>OC16-001155</t>
  </si>
  <si>
    <t>AC16-001246</t>
  </si>
  <si>
    <t>OC16-001176</t>
  </si>
  <si>
    <t>AC16-001311</t>
  </si>
  <si>
    <t>OC16-001172</t>
  </si>
  <si>
    <t>AC16-001226</t>
  </si>
  <si>
    <t>OC16-000578</t>
  </si>
  <si>
    <t>AC16-000940</t>
  </si>
  <si>
    <t>OC16-001129</t>
  </si>
  <si>
    <t>AC16-001367</t>
  </si>
  <si>
    <t>OC16-001165</t>
  </si>
  <si>
    <t>AC16-001214</t>
  </si>
  <si>
    <t>OC16-001169</t>
  </si>
  <si>
    <t>AC16-001217</t>
  </si>
  <si>
    <t>AELC07V25R</t>
  </si>
  <si>
    <t>CABLE FLEXIBLE H07V-K 2.5mm² ROJO</t>
  </si>
  <si>
    <t>OC16-001122</t>
  </si>
  <si>
    <t>AC16-001165</t>
  </si>
  <si>
    <t>AC16-001200</t>
  </si>
  <si>
    <t>BRIDA CON CUELLO INOX. AISI-316L DN40 PN25</t>
  </si>
  <si>
    <t>OC16-001114</t>
  </si>
  <si>
    <t>AC16-001166</t>
  </si>
  <si>
    <t>OC16-001153</t>
  </si>
  <si>
    <t>AC16-001190</t>
  </si>
  <si>
    <t>OC16-001158</t>
  </si>
  <si>
    <t>AC16-001211</t>
  </si>
  <si>
    <t>AC16-001191</t>
  </si>
  <si>
    <t>OC16-001128</t>
  </si>
  <si>
    <t>AC16-001192</t>
  </si>
  <si>
    <t>AC16-001193</t>
  </si>
  <si>
    <t>OC16-001123</t>
  </si>
  <si>
    <t>AC16-001194</t>
  </si>
  <si>
    <t>OC16-001151</t>
  </si>
  <si>
    <t>AC16-001195</t>
  </si>
  <si>
    <t>OC16-001058</t>
  </si>
  <si>
    <t>AC16-001197</t>
  </si>
  <si>
    <t>OC16-001152</t>
  </si>
  <si>
    <t>AC16-001209</t>
  </si>
  <si>
    <t>AFRLPA2426</t>
  </si>
  <si>
    <t>LLAVE PLANA 24X26</t>
  </si>
  <si>
    <t>0695 100 036</t>
  </si>
  <si>
    <t>AC16-001216</t>
  </si>
  <si>
    <t>AC16-001252</t>
  </si>
  <si>
    <t>OC16-001127</t>
  </si>
  <si>
    <t>AC16-001324</t>
  </si>
  <si>
    <t>OC16-001154</t>
  </si>
  <si>
    <t>AC16-001186</t>
  </si>
  <si>
    <t>OC16-001147</t>
  </si>
  <si>
    <t>AC16-001189</t>
  </si>
  <si>
    <t>AC16-001230</t>
  </si>
  <si>
    <t>AC16-001245</t>
  </si>
  <si>
    <t>OC16-001139</t>
  </si>
  <si>
    <t>AC16-001177</t>
  </si>
  <si>
    <t>ACETITAM12</t>
  </si>
  <si>
    <t>MOUNTING FORK + LAMINAR AIR PURGE FOR M12 HEADS</t>
  </si>
  <si>
    <t>ACCTAPLMF</t>
  </si>
  <si>
    <t>OC16-001142</t>
  </si>
  <si>
    <t>AC16-001179</t>
  </si>
  <si>
    <t>OC16-001143</t>
  </si>
  <si>
    <t>AC16-001198</t>
  </si>
  <si>
    <t>OC16-001145</t>
  </si>
  <si>
    <t>AC16-001199</t>
  </si>
  <si>
    <t>VALVULA ESTABILIZADORA DE PRESION DN25</t>
  </si>
  <si>
    <t>OC16-000920</t>
  </si>
  <si>
    <t>AC16-001029</t>
  </si>
  <si>
    <t>VALVULA REDUCTORA DE PRESION DN25</t>
  </si>
  <si>
    <t>AC16-001028</t>
  </si>
  <si>
    <t>OC16-001140</t>
  </si>
  <si>
    <t>AC16-001220</t>
  </si>
  <si>
    <t>AFRMRA001B</t>
  </si>
  <si>
    <t>ROTULADOR  MARCAJE BLANCO</t>
  </si>
  <si>
    <t>AC16-001219</t>
  </si>
  <si>
    <t>F3890 202 011</t>
  </si>
  <si>
    <t>AFRMRA001V</t>
  </si>
  <si>
    <t>ROTULADOR MARCAJE VERDE</t>
  </si>
  <si>
    <t>F3890 202 012</t>
  </si>
  <si>
    <t>OC16-001137</t>
  </si>
  <si>
    <t>AC16-001184</t>
  </si>
  <si>
    <t>OC16-001136</t>
  </si>
  <si>
    <t>AC16-001187</t>
  </si>
  <si>
    <t>OC16-001138</t>
  </si>
  <si>
    <t>AC16-001188</t>
  </si>
  <si>
    <t>OC16-001135</t>
  </si>
  <si>
    <t>AC16-001207</t>
  </si>
  <si>
    <t>AC16-001208</t>
  </si>
  <si>
    <t>OC16-001133</t>
  </si>
  <si>
    <t>AC16-001467</t>
  </si>
  <si>
    <t>OC16-001106</t>
  </si>
  <si>
    <t>AC16-001154</t>
  </si>
  <si>
    <t>OC16-001095</t>
  </si>
  <si>
    <t>AC16-001157</t>
  </si>
  <si>
    <t>OC16-001125</t>
  </si>
  <si>
    <t>AC16-001169</t>
  </si>
  <si>
    <t>VALVULA DE SEGURIDAD LESER ENT. DN15 M-BSP SAL. DN15 H-BSP P. DISPARO: 28 BARG</t>
  </si>
  <si>
    <t>OC16-001117</t>
  </si>
  <si>
    <t>AC16-001173</t>
  </si>
  <si>
    <t>LSRA00316</t>
  </si>
  <si>
    <t>OC16-001134</t>
  </si>
  <si>
    <t>AC16-001222</t>
  </si>
  <si>
    <t>IMQLB00001</t>
  </si>
  <si>
    <t>LIJADORA DE BANDA MBSM 75-200-1</t>
  </si>
  <si>
    <t>OC16-001124</t>
  </si>
  <si>
    <t>AC16-001223</t>
  </si>
  <si>
    <t>MANGUITO INOX. AISI-316L 3000LBS BSPP DN10</t>
  </si>
  <si>
    <t>OC16-001090</t>
  </si>
  <si>
    <t>AC16-001272</t>
  </si>
  <si>
    <t>MANGUITO INOX. AISI-316L 3000LBS BSPP DN8</t>
  </si>
  <si>
    <t>OC16-001130</t>
  </si>
  <si>
    <t>AC16-001462</t>
  </si>
  <si>
    <t>ABSAAA3608</t>
  </si>
  <si>
    <t>BOMBA SIHI 3608NA LA 001 1A 4AN</t>
  </si>
  <si>
    <t>OC16-000884</t>
  </si>
  <si>
    <t>AC16-000954</t>
  </si>
  <si>
    <t>10189069</t>
  </si>
  <si>
    <t>AELPFW3575</t>
  </si>
  <si>
    <t>PERFIL CARRIL DIN WEIDMÜLLER OMEGA TS35X7,5 TROQUELADO ZN</t>
  </si>
  <si>
    <t>OC16-001110</t>
  </si>
  <si>
    <t>AC16-001155</t>
  </si>
  <si>
    <t>36914</t>
  </si>
  <si>
    <t>OC16-001112</t>
  </si>
  <si>
    <t>AC16-001156</t>
  </si>
  <si>
    <t>AFRARZA002</t>
  </si>
  <si>
    <t>FUNDA CABLE AMOLADORA HITACHI</t>
  </si>
  <si>
    <t>9696 953 327</t>
  </si>
  <si>
    <t>AFRARZA003</t>
  </si>
  <si>
    <t>TERMINAL ENCHUFE AMOLADORA HITACHI</t>
  </si>
  <si>
    <t>09696 980 063</t>
  </si>
  <si>
    <t>AELCE4M001</t>
  </si>
  <si>
    <t>CABLE ELECTRICO 4M.</t>
  </si>
  <si>
    <t>9695 500 409</t>
  </si>
  <si>
    <t>AEPIGLN0XL</t>
  </si>
  <si>
    <t>GUANTE DE NITRILO NEGRO TALLA XL - CAJA DE 60UDS.</t>
  </si>
  <si>
    <t>AC16-001159</t>
  </si>
  <si>
    <t>EM536 004</t>
  </si>
  <si>
    <t>AC16-001175</t>
  </si>
  <si>
    <t>VALVULA REDUCTORA DE PRESION PARA VAPOR TLV MOD. COS-16 BRIDAS DN40 PN25</t>
  </si>
  <si>
    <t>OC16-001118</t>
  </si>
  <si>
    <t>AC16-001174</t>
  </si>
  <si>
    <t>OC16-001047</t>
  </si>
  <si>
    <t>AC16-001461</t>
  </si>
  <si>
    <t>OC16-001013</t>
  </si>
  <si>
    <t>AC16-001077</t>
  </si>
  <si>
    <t>OC16-001038</t>
  </si>
  <si>
    <t>AC16-001109</t>
  </si>
  <si>
    <t>OC16-001068</t>
  </si>
  <si>
    <t>AC16-001150</t>
  </si>
  <si>
    <t>OC16-001087</t>
  </si>
  <si>
    <t>AC16-001151</t>
  </si>
  <si>
    <t>AELSIKTP06</t>
  </si>
  <si>
    <t>KTP600, PANEL BASIC COLOR PN TACTIL TFT 5,7" 256 COLORES INTEFAZ ETHERNET</t>
  </si>
  <si>
    <t>OC16-001055</t>
  </si>
  <si>
    <t>AC16-001122</t>
  </si>
  <si>
    <t>6AV6647-0AD11-3AX0</t>
  </si>
  <si>
    <t>OC16-001092</t>
  </si>
  <si>
    <t>AC16-001167</t>
  </si>
  <si>
    <t>AEPIMPVAA1</t>
  </si>
  <si>
    <t>MASCARILLA FFP2 CON VALVULA</t>
  </si>
  <si>
    <t>AC16-001168</t>
  </si>
  <si>
    <t>622811</t>
  </si>
  <si>
    <t>AEPIMAAA01</t>
  </si>
  <si>
    <t>MASCARILLA DRÄGER X-PLORE 1720 - 635458</t>
  </si>
  <si>
    <t>OC16-001094</t>
  </si>
  <si>
    <t>AC16-001182</t>
  </si>
  <si>
    <t>AC16-001183</t>
  </si>
  <si>
    <t>OC16-001065</t>
  </si>
  <si>
    <t>AC16-001129</t>
  </si>
  <si>
    <t>OC16-001080</t>
  </si>
  <si>
    <t>AC16-001144</t>
  </si>
  <si>
    <t>OC16-001088</t>
  </si>
  <si>
    <t>AC16-001145</t>
  </si>
  <si>
    <t>OC16-001091</t>
  </si>
  <si>
    <t>AC16-001181</t>
  </si>
  <si>
    <t>AFRDEAPF25</t>
  </si>
  <si>
    <t>DESTORNILLADOR AISLADO PLANO FINO 2,5MM.</t>
  </si>
  <si>
    <t>0701 900 002</t>
  </si>
  <si>
    <t>AFRDEAPF30</t>
  </si>
  <si>
    <t>DESTORNILLADOR AISLADO PLANO FINO 3MM.</t>
  </si>
  <si>
    <t>AFRDEAPF35</t>
  </si>
  <si>
    <t>DESTORNILLADOR AISLADO PLANO FINO 3,5MM.</t>
  </si>
  <si>
    <t>AFRDEAPF40</t>
  </si>
  <si>
    <t>DESTORNILLADOR AISLADO PLANO FINO 4MM.</t>
  </si>
  <si>
    <t>AFRMANA030</t>
  </si>
  <si>
    <t>MARTILLO NYLON 30CM.</t>
  </si>
  <si>
    <t>0708 001 030</t>
  </si>
  <si>
    <t>OC16-001082</t>
  </si>
  <si>
    <t>AC16-001140</t>
  </si>
  <si>
    <t>OC16-001081</t>
  </si>
  <si>
    <t>AC16-001142</t>
  </si>
  <si>
    <t>OC16-001083</t>
  </si>
  <si>
    <t>AC16-001143</t>
  </si>
  <si>
    <t>AFRAZM1265</t>
  </si>
  <si>
    <t>ABARCON M12- 2.1/2''</t>
  </si>
  <si>
    <t>OC16-001063</t>
  </si>
  <si>
    <t>AC16-001164</t>
  </si>
  <si>
    <t>OC16-001061</t>
  </si>
  <si>
    <t>AC16-001125</t>
  </si>
  <si>
    <t>OC16-001085</t>
  </si>
  <si>
    <t>AC16-001132</t>
  </si>
  <si>
    <t>OC16-001084</t>
  </si>
  <si>
    <t>AC16-001172</t>
  </si>
  <si>
    <t>AACMDNRB08</t>
  </si>
  <si>
    <t>MACHON DOBLE REDUCIDO 3000LBS NPT DN20xDN8</t>
  </si>
  <si>
    <t>OC16-000999</t>
  </si>
  <si>
    <t>AC16-001092</t>
  </si>
  <si>
    <t>OC16-001002</t>
  </si>
  <si>
    <t>AC16-001110</t>
  </si>
  <si>
    <t>OC16-001074</t>
  </si>
  <si>
    <t>AC16-001131</t>
  </si>
  <si>
    <t>AC16-001141</t>
  </si>
  <si>
    <t>OC16-001071</t>
  </si>
  <si>
    <t>AC16-001161</t>
  </si>
  <si>
    <t>AC16-001153</t>
  </si>
  <si>
    <t>OC16-001066</t>
  </si>
  <si>
    <t>AC16-001158</t>
  </si>
  <si>
    <t>OC16-001070</t>
  </si>
  <si>
    <t>AC16-001210</t>
  </si>
  <si>
    <t>OC16-000954</t>
  </si>
  <si>
    <t>AC16-001124</t>
  </si>
  <si>
    <t>AC16-001045</t>
  </si>
  <si>
    <t>AC16-001044</t>
  </si>
  <si>
    <t>AACTX00050</t>
  </si>
  <si>
    <t>TUBO XS DN50 ACERO SIN SOLDADURA</t>
  </si>
  <si>
    <t>104</t>
  </si>
  <si>
    <t>AFRMTTEH30</t>
  </si>
  <si>
    <t>MARTILLO PERFORADOR HILTI TE 30-ATC</t>
  </si>
  <si>
    <t>OC16-001051</t>
  </si>
  <si>
    <t>AC16-001130</t>
  </si>
  <si>
    <t>2069955</t>
  </si>
  <si>
    <t>AFRMTMC30M</t>
  </si>
  <si>
    <t>MANDRIL DE CIERRE RAPIDO PARA TE 30-M</t>
  </si>
  <si>
    <t>282341</t>
  </si>
  <si>
    <t>AEPIZHA41G</t>
  </si>
  <si>
    <t>ZAPATO SEGURIDAD INVIERNO GRIS OSCURO HOMBRE COLOSSEUM S1P T.43</t>
  </si>
  <si>
    <t>OC16-001062</t>
  </si>
  <si>
    <t>AC16-001137</t>
  </si>
  <si>
    <t>9245 325 043</t>
  </si>
  <si>
    <t>AC16-001138</t>
  </si>
  <si>
    <t>AC16-001146</t>
  </si>
  <si>
    <t>OC16-001072</t>
  </si>
  <si>
    <t>AC16-001149</t>
  </si>
  <si>
    <t>AC16-001152</t>
  </si>
  <si>
    <t>AVLAOSAH25</t>
  </si>
  <si>
    <t>VALVULA DE SEGURIDAD ARI 25902 DN25/40 0,2-0,5BAR JUNTA SHR, PRESION DISPARO: 0,5BARG</t>
  </si>
  <si>
    <t>OC16-001056</t>
  </si>
  <si>
    <t>AC16-001127</t>
  </si>
  <si>
    <t>25902025SH0031</t>
  </si>
  <si>
    <t>OC16-001057</t>
  </si>
  <si>
    <t>AC16-001128</t>
  </si>
  <si>
    <t>OC16-001052</t>
  </si>
  <si>
    <t>AC16-001117</t>
  </si>
  <si>
    <t>OC16-001054</t>
  </si>
  <si>
    <t>AC16-001118</t>
  </si>
  <si>
    <t>OC16-001053</t>
  </si>
  <si>
    <t>AC16-001120</t>
  </si>
  <si>
    <t>OC16-000982</t>
  </si>
  <si>
    <t>AC16-001078</t>
  </si>
  <si>
    <t>OC16-001048</t>
  </si>
  <si>
    <t>AC16-001116</t>
  </si>
  <si>
    <t>OC16-001049</t>
  </si>
  <si>
    <t>AC16-001119</t>
  </si>
  <si>
    <t>OC16-001167</t>
  </si>
  <si>
    <t>AC16-001242</t>
  </si>
  <si>
    <t>AVLAOSLG25</t>
  </si>
  <si>
    <t>VALVULA SEGURIDAD LESER DN 25x40 P.DISPARO:6 BARG</t>
  </si>
  <si>
    <t>OC16-001046</t>
  </si>
  <si>
    <t>AC16-001106</t>
  </si>
  <si>
    <t>LSRA00109</t>
  </si>
  <si>
    <t>OC16-001045</t>
  </si>
  <si>
    <t>AC16-001107</t>
  </si>
  <si>
    <t>APNTN1008B</t>
  </si>
  <si>
    <t>TUBO DE NYLON BLANCO 10X8MM.</t>
  </si>
  <si>
    <t>OC16-001044</t>
  </si>
  <si>
    <t>AC16-001136</t>
  </si>
  <si>
    <t>SMC ESPAÑA, S.A.,HYDROFER S.A.</t>
  </si>
  <si>
    <t>OC16-000944</t>
  </si>
  <si>
    <t>AC16-001033</t>
  </si>
  <si>
    <t>OC16-001031</t>
  </si>
  <si>
    <t>AC16-001079</t>
  </si>
  <si>
    <t>AVLAOSAF32</t>
  </si>
  <si>
    <t>VALVULA DE SEGURIDAD ARI 25902 DN32/50 9,1-16BAR JUNTA SHR, PRESION DISPARO: 16BAR</t>
  </si>
  <si>
    <t>OC16-001042</t>
  </si>
  <si>
    <t>AC16-001111</t>
  </si>
  <si>
    <t>25902032000049</t>
  </si>
  <si>
    <t>VALVULA REDUCTORA DE PRESION ARI 23701 DN25</t>
  </si>
  <si>
    <t>OC16-001050</t>
  </si>
  <si>
    <t>AC16-001112</t>
  </si>
  <si>
    <t>23701C10401025</t>
  </si>
  <si>
    <t>OC16-001033</t>
  </si>
  <si>
    <t>AC16-001114</t>
  </si>
  <si>
    <t>OC16-001014</t>
  </si>
  <si>
    <t>AC16-001071</t>
  </si>
  <si>
    <t>AC16-001072</t>
  </si>
  <si>
    <t>AC16-001108</t>
  </si>
  <si>
    <t>AC16-001084</t>
  </si>
  <si>
    <t>OC16-001040</t>
  </si>
  <si>
    <t>AC16-001093</t>
  </si>
  <si>
    <t>OC16-001034</t>
  </si>
  <si>
    <t>AC16-001094</t>
  </si>
  <si>
    <t>OC16-001039</t>
  </si>
  <si>
    <t>AC16-001102</t>
  </si>
  <si>
    <t>OC16-001036</t>
  </si>
  <si>
    <t>AC16-001103</t>
  </si>
  <si>
    <t>OC16-001037</t>
  </si>
  <si>
    <t>AC16-001104</t>
  </si>
  <si>
    <t>OC16-001035</t>
  </si>
  <si>
    <t>AC16-001121</t>
  </si>
  <si>
    <t>AFRTHT12A0</t>
  </si>
  <si>
    <t>TORNILLO HEXAGONAL M12x100 8.8 ZN DIN933</t>
  </si>
  <si>
    <t>OC16-001028</t>
  </si>
  <si>
    <t>AC16-001083</t>
  </si>
  <si>
    <t>AVLAOSLH40</t>
  </si>
  <si>
    <t>VALVULA SEGURIDAD LESER DN 40x65 P.DISPARO:14 BARG (Bonete cerrado)</t>
  </si>
  <si>
    <t>OC16-001012</t>
  </si>
  <si>
    <t>AC16-001059</t>
  </si>
  <si>
    <t>OC16-001027</t>
  </si>
  <si>
    <t>AC16-001081</t>
  </si>
  <si>
    <t>OC16-001030</t>
  </si>
  <si>
    <t>AC16-001082</t>
  </si>
  <si>
    <t>OC16-001029</t>
  </si>
  <si>
    <t>AC16-001096</t>
  </si>
  <si>
    <t>OC16-001032</t>
  </si>
  <si>
    <t>AC16-001099</t>
  </si>
  <si>
    <t>OC16-000994</t>
  </si>
  <si>
    <t>AC16-001052</t>
  </si>
  <si>
    <t>OC16-001017</t>
  </si>
  <si>
    <t>AC16-001085</t>
  </si>
  <si>
    <t>AFRVRN0008</t>
  </si>
  <si>
    <t>VARILLA ROSCADA M8 5.6 ZN DIN975</t>
  </si>
  <si>
    <t>OC16-001018</t>
  </si>
  <si>
    <t>AC16-001091</t>
  </si>
  <si>
    <t>Javier Sanz</t>
  </si>
  <si>
    <t>09958 8</t>
  </si>
  <si>
    <t>AFRDCLAA46</t>
  </si>
  <si>
    <t>DISCO DE LIJAR DE NYLON CLEAN-MOP 125MM. K46 (PLATO DE PLASTICO)</t>
  </si>
  <si>
    <t>OC16-001041</t>
  </si>
  <si>
    <t>AC16-001097</t>
  </si>
  <si>
    <t>00666 912 546</t>
  </si>
  <si>
    <t>AC16-001050</t>
  </si>
  <si>
    <t>AACTX00040</t>
  </si>
  <si>
    <t>TUBO XS DN40 ACERO SIN SOLDADURA</t>
  </si>
  <si>
    <t>OC16-000987</t>
  </si>
  <si>
    <t>AC16-001054</t>
  </si>
  <si>
    <t>102</t>
  </si>
  <si>
    <t>AEMFLP0131</t>
  </si>
  <si>
    <t>ROLLO DE FLEJE PARA EMBALAR DE PLASTICO 13x1mm.</t>
  </si>
  <si>
    <t>OC16-001011</t>
  </si>
  <si>
    <t>AC16-001060</t>
  </si>
  <si>
    <t>OC16-001015</t>
  </si>
  <si>
    <t>AC16-001061</t>
  </si>
  <si>
    <t>OC16-001007</t>
  </si>
  <si>
    <t>AC16-001062</t>
  </si>
  <si>
    <t>OC16-001006</t>
  </si>
  <si>
    <t>AC16-001063</t>
  </si>
  <si>
    <t>OC16-001024</t>
  </si>
  <si>
    <t>AC16-001113</t>
  </si>
  <si>
    <t>OC16-001023</t>
  </si>
  <si>
    <t>AC16-001133</t>
  </si>
  <si>
    <t>TUBO CUADRADO 16x16</t>
  </si>
  <si>
    <t>OC16-001016</t>
  </si>
  <si>
    <t>AC16-001065</t>
  </si>
  <si>
    <t>AAPSP14010</t>
  </si>
  <si>
    <t>PLETINA 140X10</t>
  </si>
  <si>
    <t>689-0</t>
  </si>
  <si>
    <t>OC16-000969</t>
  </si>
  <si>
    <t>AC16-001075</t>
  </si>
  <si>
    <t>APGBLSJ3A1</t>
  </si>
  <si>
    <t>PURGADOR TLV SJ3FNX-14 DN25</t>
  </si>
  <si>
    <t>NAA5402514</t>
  </si>
  <si>
    <t>AC16-001076</t>
  </si>
  <si>
    <t>AC16-001204</t>
  </si>
  <si>
    <t>OC16-001005</t>
  </si>
  <si>
    <t>AC16-001101</t>
  </si>
  <si>
    <t>AC16-001135</t>
  </si>
  <si>
    <t>OC16-001010</t>
  </si>
  <si>
    <t>AC16-001058</t>
  </si>
  <si>
    <t>OC16-001009</t>
  </si>
  <si>
    <t>AC16-001066</t>
  </si>
  <si>
    <t>OC16-001000</t>
  </si>
  <si>
    <t>AC16-001073</t>
  </si>
  <si>
    <t>AC16-001074</t>
  </si>
  <si>
    <t>AFRAN10080</t>
  </si>
  <si>
    <t>ANCLAJE M10X80</t>
  </si>
  <si>
    <t>OC16-001001</t>
  </si>
  <si>
    <t>AC16-001089</t>
  </si>
  <si>
    <t>AM10080</t>
  </si>
  <si>
    <t>OC16-001008</t>
  </si>
  <si>
    <t>AC16-001126</t>
  </si>
  <si>
    <t>AEMAG05604</t>
  </si>
  <si>
    <t>AGLOMERADO CRUDO 56x40CM. ANCHO 19MM.</t>
  </si>
  <si>
    <t>AC16-001088</t>
  </si>
  <si>
    <t>AC16-001087</t>
  </si>
  <si>
    <t>OC16-001003</t>
  </si>
  <si>
    <t>AC16-001098</t>
  </si>
  <si>
    <t>OC16-000990</t>
  </si>
  <si>
    <t>AC16-001043</t>
  </si>
  <si>
    <t>AVLARSB032</t>
  </si>
  <si>
    <t>VALVULA DE RETENCION SCHMIDT DN32, PN 40 TIPO WAFER (ENTRE BRIDAS DIN)</t>
  </si>
  <si>
    <t>OC16-000996</t>
  </si>
  <si>
    <t>AC16-001047</t>
  </si>
  <si>
    <t>CSD6464M000032</t>
  </si>
  <si>
    <t>AVLARSB025</t>
  </si>
  <si>
    <t>VALVULA DE RETENCION SCHMIDT DN25, PN 40 TIPO WAFER (ENTRE BRIDAS DIN)</t>
  </si>
  <si>
    <t>CSD6464M000025</t>
  </si>
  <si>
    <t>OC16-000992</t>
  </si>
  <si>
    <t>AC16-001056</t>
  </si>
  <si>
    <t>AC16-001051</t>
  </si>
  <si>
    <t>AC16-001057</t>
  </si>
  <si>
    <t>AVLZMVS120</t>
  </si>
  <si>
    <t>membrana 120cm²</t>
  </si>
  <si>
    <t>OC16-000998</t>
  </si>
  <si>
    <t>AC16-001069</t>
  </si>
  <si>
    <t>0520-1116</t>
  </si>
  <si>
    <t>modulo i/p tipo 6109 para valvula samson electroneumatica</t>
  </si>
  <si>
    <t>6109</t>
  </si>
  <si>
    <t>AVLZPE3372</t>
  </si>
  <si>
    <t>PLACA ELECTRONICA VALVULA ELECTRONEUMATICA SAMSON TIPO 3372</t>
  </si>
  <si>
    <t>1180-9116</t>
  </si>
  <si>
    <t>IMQSCYCM15</t>
  </si>
  <si>
    <t>SIERRA DE CINTA MG YCM-15 MINICINTA MONOFASICO</t>
  </si>
  <si>
    <t>OC16-000995</t>
  </si>
  <si>
    <t>AC16-001053</t>
  </si>
  <si>
    <t>POR ELIMINAR - Juan Aguera Martinez</t>
  </si>
  <si>
    <t>73739-5</t>
  </si>
  <si>
    <t>OC16-000985</t>
  </si>
  <si>
    <t>AC16-001039</t>
  </si>
  <si>
    <t>OC16-000983</t>
  </si>
  <si>
    <t>AC16-001041</t>
  </si>
  <si>
    <t>AC16-001070</t>
  </si>
  <si>
    <t>OC16-000984</t>
  </si>
  <si>
    <t>AC16-001460</t>
  </si>
  <si>
    <t>OC16-000980</t>
  </si>
  <si>
    <t>AC16-001090</t>
  </si>
  <si>
    <t>UVLMAB0025</t>
  </si>
  <si>
    <t>VALVULA GLOBO CON FUELLE ARI 35041 ANSI 300 DN25</t>
  </si>
  <si>
    <t>OC16-000978</t>
  </si>
  <si>
    <t>AC16-001080</t>
  </si>
  <si>
    <t>ARI 35041 DN25</t>
  </si>
  <si>
    <t>OC16-001064</t>
  </si>
  <si>
    <t>AC16-001123</t>
  </si>
  <si>
    <t>OC16-000736</t>
  </si>
  <si>
    <t>AC16-000796</t>
  </si>
  <si>
    <t>OC16-000976</t>
  </si>
  <si>
    <t>AC16-001037</t>
  </si>
  <si>
    <t>OC16-000967</t>
  </si>
  <si>
    <t>AC16-001032</t>
  </si>
  <si>
    <t>AC16-001038</t>
  </si>
  <si>
    <t>OC16-000923</t>
  </si>
  <si>
    <t>AC16-000995</t>
  </si>
  <si>
    <t>OC16-000949</t>
  </si>
  <si>
    <t>AC16-001012</t>
  </si>
  <si>
    <t>AC16-001021</t>
  </si>
  <si>
    <t>OC16-000939</t>
  </si>
  <si>
    <t>AC16-001023</t>
  </si>
  <si>
    <t>Plancha perforada 2000x1500</t>
  </si>
  <si>
    <t>OC16-000915</t>
  </si>
  <si>
    <t>AC16-001008</t>
  </si>
  <si>
    <t>AAPSPDS041</t>
  </si>
  <si>
    <t>PERFIL PDS-41</t>
  </si>
  <si>
    <t>35485</t>
  </si>
  <si>
    <t>AAPSP04005</t>
  </si>
  <si>
    <t>PLETINA 40X5</t>
  </si>
  <si>
    <t>OC16-000950</t>
  </si>
  <si>
    <t>AC16-001139</t>
  </si>
  <si>
    <t>OC16-000965</t>
  </si>
  <si>
    <t>AC16-001067</t>
  </si>
  <si>
    <t>OC16-000958</t>
  </si>
  <si>
    <t>AC16-001020</t>
  </si>
  <si>
    <t>OC16-000961</t>
  </si>
  <si>
    <t>AC16-001027</t>
  </si>
  <si>
    <t>OC16-000962</t>
  </si>
  <si>
    <t>AC16-001030</t>
  </si>
  <si>
    <t>OC16-000964</t>
  </si>
  <si>
    <t>AC16-001036</t>
  </si>
  <si>
    <t>OC16-000986</t>
  </si>
  <si>
    <t>AC16-001040</t>
  </si>
  <si>
    <t>OC16-000953</t>
  </si>
  <si>
    <t>AC16-001031</t>
  </si>
  <si>
    <t>OC16-000963</t>
  </si>
  <si>
    <t>AC16-001035</t>
  </si>
  <si>
    <t>AACBCI0015</t>
  </si>
  <si>
    <t>BRIDA CIEGA EN1092-1_Tipo 05 PN-40 DN15 SIN PINTAR</t>
  </si>
  <si>
    <t>OC16-000896</t>
  </si>
  <si>
    <t>AC16-000973</t>
  </si>
  <si>
    <t>AACBCI0065</t>
  </si>
  <si>
    <t>BRIDA CIEGA EN1092-1_Tipo 05 PN-40 DN65 SIN PINTAR</t>
  </si>
  <si>
    <t>20519308320291</t>
  </si>
  <si>
    <t>OC16-000861</t>
  </si>
  <si>
    <t>AC16-000990</t>
  </si>
  <si>
    <t>OC16-000776</t>
  </si>
  <si>
    <t>AC16-000991</t>
  </si>
  <si>
    <t>OC16-000933</t>
  </si>
  <si>
    <t>AC16-001015</t>
  </si>
  <si>
    <t>APIBFG0090</t>
  </si>
  <si>
    <t>BARFOST 90 GRIS 4L</t>
  </si>
  <si>
    <t>1741/0260</t>
  </si>
  <si>
    <t>AC16-001016</t>
  </si>
  <si>
    <t>OC16-001004</t>
  </si>
  <si>
    <t>AC16-001100</t>
  </si>
  <si>
    <t>ABKZ005251-old</t>
  </si>
  <si>
    <t>CASQUILLO DISTANCIADOR KSB - REF. 42141510</t>
  </si>
  <si>
    <t>42141510</t>
  </si>
  <si>
    <t>ABKZ230520</t>
  </si>
  <si>
    <t>CHAVETA DE AJUSTE KSB 8X5X40 - REF. 230520</t>
  </si>
  <si>
    <t>AC16-001086</t>
  </si>
  <si>
    <t>230520</t>
  </si>
  <si>
    <t>ABKZ231101</t>
  </si>
  <si>
    <t>CHAVETA DE AJUSTE KSB 8X5X20 - REF. 231101</t>
  </si>
  <si>
    <t>231101</t>
  </si>
  <si>
    <t>ABKZ232374</t>
  </si>
  <si>
    <t>CHAVETA PARALELA KSB 6X6X40 - REF. 232374</t>
  </si>
  <si>
    <t>232374</t>
  </si>
  <si>
    <t>OC16-000941</t>
  </si>
  <si>
    <t>AC16-001004</t>
  </si>
  <si>
    <t>ABSAAB4104</t>
  </si>
  <si>
    <t>BOMBA SIHI 4104 NA LL 501 1A 4TN</t>
  </si>
  <si>
    <t>OC16-000937</t>
  </si>
  <si>
    <t>AC16-001007</t>
  </si>
  <si>
    <t>10172984</t>
  </si>
  <si>
    <t>OC16-000940</t>
  </si>
  <si>
    <t>AC16-001017</t>
  </si>
  <si>
    <t>AVLZPE3274</t>
  </si>
  <si>
    <t>PLACA ELECTRONICA PARA ACTUADOR SAMSON 3274-13</t>
  </si>
  <si>
    <t>OC16-000938</t>
  </si>
  <si>
    <t>AC16-001034</t>
  </si>
  <si>
    <t>1690-6732</t>
  </si>
  <si>
    <t>OC16-000892</t>
  </si>
  <si>
    <t>AC16-000963</t>
  </si>
  <si>
    <t>AC16-001002</t>
  </si>
  <si>
    <t>OC16-000935</t>
  </si>
  <si>
    <t>AC16-001010</t>
  </si>
  <si>
    <t>OC16-000934</t>
  </si>
  <si>
    <t>AC16-001011</t>
  </si>
  <si>
    <t>OC16-000867</t>
  </si>
  <si>
    <t>AC16-000938</t>
  </si>
  <si>
    <t>OC16-000913</t>
  </si>
  <si>
    <t>AC16-000986</t>
  </si>
  <si>
    <t>OC16-000837</t>
  </si>
  <si>
    <t>AC16-001018</t>
  </si>
  <si>
    <t>AC16-000992</t>
  </si>
  <si>
    <t>VALVULA GLOBO CON FUELLE ARI DN50 ANSI 300</t>
  </si>
  <si>
    <t>UVLANRA040</t>
  </si>
  <si>
    <t>VALVULA NEUMATICA ARI ANSI 300 DN40</t>
  </si>
  <si>
    <t>35470CA3000040 + DP33082420NC00</t>
  </si>
  <si>
    <t>OC16-000930</t>
  </si>
  <si>
    <t>AC16-001001</t>
  </si>
  <si>
    <t>AAPSUPN140</t>
  </si>
  <si>
    <t>PERFIL UPN 140</t>
  </si>
  <si>
    <t>OC16-000931</t>
  </si>
  <si>
    <t>AC16-001006</t>
  </si>
  <si>
    <t>OC16-000925</t>
  </si>
  <si>
    <t>AC16-000997</t>
  </si>
  <si>
    <t>OC16-000926</t>
  </si>
  <si>
    <t>AC16-001003</t>
  </si>
  <si>
    <t>OC16-000917</t>
  </si>
  <si>
    <t>AC16-000989</t>
  </si>
  <si>
    <t>OC16-000819</t>
  </si>
  <si>
    <t>AC16-000876</t>
  </si>
  <si>
    <t>TORNILLERIA ORUESAGASTI, S.A</t>
  </si>
  <si>
    <t>AFRTB12080</t>
  </si>
  <si>
    <t xml:space="preserve">TORNILLO HEXAGONAL ASTM B7 DIN 933 M12x80 </t>
  </si>
  <si>
    <t>TORNILLERIA ORUESAGASTI, S.A,LONESTAR FASTENERS EUROPE Ltd</t>
  </si>
  <si>
    <t>AFRTB16055</t>
  </si>
  <si>
    <t>TORNILLO HEXAGONAL ASTM B7 DIN 933 M16x55</t>
  </si>
  <si>
    <t>OC16-000872</t>
  </si>
  <si>
    <t>AC16-000927</t>
  </si>
  <si>
    <t>AC16-000958</t>
  </si>
  <si>
    <t>AC16-000971</t>
  </si>
  <si>
    <t>OC16-000886</t>
  </si>
  <si>
    <t>AC16-000974</t>
  </si>
  <si>
    <t>OC16-000919</t>
  </si>
  <si>
    <t>AC16-000993</t>
  </si>
  <si>
    <t>OC16-000918</t>
  </si>
  <si>
    <t>AC16-000994</t>
  </si>
  <si>
    <t>AFRAZM0865</t>
  </si>
  <si>
    <t xml:space="preserve">ABARCON M8- 2.1/2'' </t>
  </si>
  <si>
    <t>OC16-000885</t>
  </si>
  <si>
    <t>AC16-000964</t>
  </si>
  <si>
    <t>AFRVRN0020</t>
  </si>
  <si>
    <t>VARILLA ROSCADA M20 5.6 ZN DIN975</t>
  </si>
  <si>
    <t>OC16-000895</t>
  </si>
  <si>
    <t>AC16-000981</t>
  </si>
  <si>
    <t>AACRX03225</t>
  </si>
  <si>
    <t>REDUCCION EXCE. STD BW DN32X25</t>
  </si>
  <si>
    <t>OC16-000879</t>
  </si>
  <si>
    <t>AC16-000951</t>
  </si>
  <si>
    <t>AACRC12565</t>
  </si>
  <si>
    <t>REDUCCION CONC. STD BW DN125X65</t>
  </si>
  <si>
    <t>AC16-000952</t>
  </si>
  <si>
    <t>OC16-000899</t>
  </si>
  <si>
    <t>AC16-000967</t>
  </si>
  <si>
    <t>OC16-000911</t>
  </si>
  <si>
    <t>AC16-000977</t>
  </si>
  <si>
    <t>OC16-000910</t>
  </si>
  <si>
    <t>AC16-000982</t>
  </si>
  <si>
    <t>OC16-000909</t>
  </si>
  <si>
    <t>AC16-000978</t>
  </si>
  <si>
    <t>OC16-000901</t>
  </si>
  <si>
    <t>AC16-000979</t>
  </si>
  <si>
    <t>AC16-000980</t>
  </si>
  <si>
    <t>OC16-000912</t>
  </si>
  <si>
    <t>AC16-000983</t>
  </si>
  <si>
    <t>OC16-000904</t>
  </si>
  <si>
    <t>AC16-000984</t>
  </si>
  <si>
    <t>OC16-000906</t>
  </si>
  <si>
    <t>AC16-000987</t>
  </si>
  <si>
    <t>OC16-000905</t>
  </si>
  <si>
    <t>AC16-000998</t>
  </si>
  <si>
    <t>OC16-000868</t>
  </si>
  <si>
    <t>AC16-000972</t>
  </si>
  <si>
    <t>OC16-000903</t>
  </si>
  <si>
    <t>AC16-000976</t>
  </si>
  <si>
    <t>OC16-001171</t>
  </si>
  <si>
    <t>AC16-001244</t>
  </si>
  <si>
    <t>AFRAG05005</t>
  </si>
  <si>
    <t>ANGULO 50X50X5</t>
  </si>
  <si>
    <t>OC16-000900</t>
  </si>
  <si>
    <t>AC16-000975</t>
  </si>
  <si>
    <t>OC16-000845</t>
  </si>
  <si>
    <t>AC16-000910</t>
  </si>
  <si>
    <t>OC16-000891</t>
  </si>
  <si>
    <t>AC16-000965</t>
  </si>
  <si>
    <t>OC16-000887</t>
  </si>
  <si>
    <t>AC16-000944</t>
  </si>
  <si>
    <t>OC16-000889</t>
  </si>
  <si>
    <t>AC16-000945</t>
  </si>
  <si>
    <t>OC16-000801</t>
  </si>
  <si>
    <t>AC16-000950</t>
  </si>
  <si>
    <t>OC16-000888</t>
  </si>
  <si>
    <t>AC16-000955</t>
  </si>
  <si>
    <t>OC16-000877</t>
  </si>
  <si>
    <t>AC16-000962</t>
  </si>
  <si>
    <t>AC16-000966</t>
  </si>
  <si>
    <t>AC16-000961</t>
  </si>
  <si>
    <t>OC16-000894</t>
  </si>
  <si>
    <t>AC16-000985</t>
  </si>
  <si>
    <t>OC16-000815</t>
  </si>
  <si>
    <t>AC16-000880</t>
  </si>
  <si>
    <t>AC16-000921</t>
  </si>
  <si>
    <t>AACJGK0080</t>
  </si>
  <si>
    <t>JUNTA GRAFITO KLINGER PSM DIN 2690-A PN10-40 DN80</t>
  </si>
  <si>
    <t>AACJGK0100</t>
  </si>
  <si>
    <t>JUNTA GRAFITO KLINGER PSM DIN 2690-A PN10-40 DN100</t>
  </si>
  <si>
    <t>MANGUERA DE TEFLON 3/8''</t>
  </si>
  <si>
    <t>OC16-000750</t>
  </si>
  <si>
    <t>AC16-000827</t>
  </si>
  <si>
    <t>032900-06</t>
  </si>
  <si>
    <t>MANGUERA DE TEFLON 5/8''</t>
  </si>
  <si>
    <t>032900-10</t>
  </si>
  <si>
    <t>TERMINAL REUSABLE 1/2''</t>
  </si>
  <si>
    <t>AC16-000828</t>
  </si>
  <si>
    <t>TERMINAL REUSABLE 3/4''</t>
  </si>
  <si>
    <t>AC16-000969</t>
  </si>
  <si>
    <t>OC16-000830</t>
  </si>
  <si>
    <t>AC16-000897</t>
  </si>
  <si>
    <t>OC16-000844</t>
  </si>
  <si>
    <t>AC16-000915</t>
  </si>
  <si>
    <t>AC16-000920</t>
  </si>
  <si>
    <t>OC16-000859</t>
  </si>
  <si>
    <t>AC16-000928</t>
  </si>
  <si>
    <t>OC16-000882</t>
  </si>
  <si>
    <t>AC16-000948</t>
  </si>
  <si>
    <t>OC16-000876</t>
  </si>
  <si>
    <t>AC16-000931</t>
  </si>
  <si>
    <t>OC16-000873</t>
  </si>
  <si>
    <t>AC16-000934</t>
  </si>
  <si>
    <t>OC16-000874</t>
  </si>
  <si>
    <t>AC16-000937</t>
  </si>
  <si>
    <t>AACBCI0100</t>
  </si>
  <si>
    <t>BRIDA CIEGA EN1092-1_Tipo 05 PN-40 DN100 SIN PINTAR</t>
  </si>
  <si>
    <t>OC16-000790</t>
  </si>
  <si>
    <t>AC16-000848</t>
  </si>
  <si>
    <t>AVLMIB0050</t>
  </si>
  <si>
    <t>VALVULA BOLA ISO PN40 CON BRIDAS DN50</t>
  </si>
  <si>
    <t>OC16-000851</t>
  </si>
  <si>
    <t>AC16-000904</t>
  </si>
  <si>
    <t>2222B4D006</t>
  </si>
  <si>
    <t>AC16-000919</t>
  </si>
  <si>
    <t>OC16-000871</t>
  </si>
  <si>
    <t>AC16-000932</t>
  </si>
  <si>
    <t>AAPSP03006</t>
  </si>
  <si>
    <t>PLETINA 30X6</t>
  </si>
  <si>
    <t>OC16-000875</t>
  </si>
  <si>
    <t>AC16-000935</t>
  </si>
  <si>
    <t>AC16-000946</t>
  </si>
  <si>
    <t>OC16-000881</t>
  </si>
  <si>
    <t>AC16-000959</t>
  </si>
  <si>
    <t>AC16-000960</t>
  </si>
  <si>
    <t>AC16-000968</t>
  </si>
  <si>
    <t>AC16-001162</t>
  </si>
  <si>
    <t>AC16-001212</t>
  </si>
  <si>
    <t>OC16-000793</t>
  </si>
  <si>
    <t>AC16-000889</t>
  </si>
  <si>
    <t>AC16-000888</t>
  </si>
  <si>
    <t>AELUN0T016</t>
  </si>
  <si>
    <t>MODULO UNITRONICS IO-T016 SALIDAS TRANSISTOR PNP</t>
  </si>
  <si>
    <t>IO-TO16</t>
  </si>
  <si>
    <t>AC16-000890</t>
  </si>
  <si>
    <t>AC16-000914</t>
  </si>
  <si>
    <t>AELSITP15C</t>
  </si>
  <si>
    <t>KIT TP1500 COMFORT + TIA WINCC COMFORT</t>
  </si>
  <si>
    <t>OC16-000863</t>
  </si>
  <si>
    <t>AC16-000917</t>
  </si>
  <si>
    <t>6AV2181-4QB00-0AX0</t>
  </si>
  <si>
    <t>OC16-000866</t>
  </si>
  <si>
    <t>AC16-000922</t>
  </si>
  <si>
    <t>OC16-000865</t>
  </si>
  <si>
    <t>AC16-000923</t>
  </si>
  <si>
    <t>OC16-000855</t>
  </si>
  <si>
    <t>AC16-000911</t>
  </si>
  <si>
    <t>OC16-000857</t>
  </si>
  <si>
    <t>AC16-000913</t>
  </si>
  <si>
    <t>AVLMACAA01</t>
  </si>
  <si>
    <t>BLOQUEO VALVULAS DE VOLANTE 165-254MM</t>
  </si>
  <si>
    <t>OC16-000862</t>
  </si>
  <si>
    <t>AC16-000929</t>
  </si>
  <si>
    <t>BRG54452</t>
  </si>
  <si>
    <t>AELBS44188</t>
  </si>
  <si>
    <t>BORNA NEUTRO DE PASO PHOENIX CONTACT UT 10 BU - 3044188</t>
  </si>
  <si>
    <t>OC16-000858</t>
  </si>
  <si>
    <t>AC16-000933</t>
  </si>
  <si>
    <t>3044188</t>
  </si>
  <si>
    <t>OC16-000856</t>
  </si>
  <si>
    <t>AC16-000942</t>
  </si>
  <si>
    <t>AC16-000943</t>
  </si>
  <si>
    <t>OC16-000755</t>
  </si>
  <si>
    <t>AC16-000820</t>
  </si>
  <si>
    <t>OC16-000818</t>
  </si>
  <si>
    <t>AC16-000873</t>
  </si>
  <si>
    <t>OC16-000848</t>
  </si>
  <si>
    <t>AC16-000906</t>
  </si>
  <si>
    <t>OC16-000847</t>
  </si>
  <si>
    <t>AC16-000907</t>
  </si>
  <si>
    <t>AELCEFAA50</t>
  </si>
  <si>
    <t>FUSIBLE 5X20MM. 50mA</t>
  </si>
  <si>
    <t>OC16-000850</t>
  </si>
  <si>
    <t>AC16-000912</t>
  </si>
  <si>
    <t>7500A050</t>
  </si>
  <si>
    <t>OC16-000853</t>
  </si>
  <si>
    <t>AC16-000918</t>
  </si>
  <si>
    <t>OC16-000849</t>
  </si>
  <si>
    <t>AC16-000936</t>
  </si>
  <si>
    <t>OC16-000846</t>
  </si>
  <si>
    <t>AC16-000999</t>
  </si>
  <si>
    <t>OC16-000792</t>
  </si>
  <si>
    <t>AC16-000845</t>
  </si>
  <si>
    <t>OC16-000781</t>
  </si>
  <si>
    <t>AC16-000850</t>
  </si>
  <si>
    <t>AC16-000887</t>
  </si>
  <si>
    <t>OC16-000839</t>
  </si>
  <si>
    <t>AC16-000902</t>
  </si>
  <si>
    <t>OC16-000733</t>
  </si>
  <si>
    <t>AC16-000797</t>
  </si>
  <si>
    <t>OC16-000832</t>
  </si>
  <si>
    <t>AC16-000883</t>
  </si>
  <si>
    <t>AELMMC629F</t>
  </si>
  <si>
    <t>MARCADOR AMARILLO LETRA F BOLSA DE 500 UDS</t>
  </si>
  <si>
    <t>836-629</t>
  </si>
  <si>
    <t>AVLMIB0025</t>
  </si>
  <si>
    <t>VALVULA BOLA ISO CON BRIDAS DN25</t>
  </si>
  <si>
    <t>OC16-000835</t>
  </si>
  <si>
    <t>AC16-000885</t>
  </si>
  <si>
    <t>010104115545985</t>
  </si>
  <si>
    <t>OC16-000842</t>
  </si>
  <si>
    <t>AC16-000896</t>
  </si>
  <si>
    <t>OC16-000843</t>
  </si>
  <si>
    <t>AC16-000898</t>
  </si>
  <si>
    <t>CEMBRE Z6-10D</t>
  </si>
  <si>
    <t>AC16-000930</t>
  </si>
  <si>
    <t>6A9999</t>
  </si>
  <si>
    <t>OC16-000841</t>
  </si>
  <si>
    <t>AC16-000900</t>
  </si>
  <si>
    <t>UVLMBWA040</t>
  </si>
  <si>
    <t>VALVULA BOLA ALFA 10N WAFER ANSI-300 DN40 AGUJEROS ROSCADOS, CON PALANCA</t>
  </si>
  <si>
    <t>OC16-000836</t>
  </si>
  <si>
    <t>AC16-000901</t>
  </si>
  <si>
    <t>2230SF706</t>
  </si>
  <si>
    <t>PASTA ANTI-OX.</t>
  </si>
  <si>
    <t>OC16-000829</t>
  </si>
  <si>
    <t>AC16-000903</t>
  </si>
  <si>
    <t>65257-8</t>
  </si>
  <si>
    <t>UFLG025043</t>
  </si>
  <si>
    <t>FLEXIBLE INOX. ANSI 300 DN25 430MM NPT FIJO MACHO - BRIDA LOCA</t>
  </si>
  <si>
    <t>OC16-000838</t>
  </si>
  <si>
    <t>AC16-000916</t>
  </si>
  <si>
    <t>BA.UFLG025043</t>
  </si>
  <si>
    <t>AC16-000957</t>
  </si>
  <si>
    <t>AC16-000926</t>
  </si>
  <si>
    <t>AC16-000953</t>
  </si>
  <si>
    <t>OC16-000762</t>
  </si>
  <si>
    <t>AC16-000840</t>
  </si>
  <si>
    <t>AELMPLPC06</t>
  </si>
  <si>
    <t>PLACA MARCADORES DE BORNAS UCT-TM 5 REF. 0828736</t>
  </si>
  <si>
    <t>0828736</t>
  </si>
  <si>
    <t>OC16-000813</t>
  </si>
  <si>
    <t>AC16-000864</t>
  </si>
  <si>
    <t>OC16-000827</t>
  </si>
  <si>
    <t>AC16-000891</t>
  </si>
  <si>
    <t>AFRTHT1265</t>
  </si>
  <si>
    <t>TORNILLO HEXAGONAL M12x65 8.8 ZN DIN933</t>
  </si>
  <si>
    <t>RECA,METALCO S.A.,SOLYMAN</t>
  </si>
  <si>
    <t>AFRTHT0620</t>
  </si>
  <si>
    <t>TORNILLO HEXAGONAL M6x20 8.8 ZN DIN933</t>
  </si>
  <si>
    <t>OC16-000824</t>
  </si>
  <si>
    <t>AC16-000905</t>
  </si>
  <si>
    <t>OC16-000812</t>
  </si>
  <si>
    <t>AC16-000865</t>
  </si>
  <si>
    <t>OC16-000811</t>
  </si>
  <si>
    <t>AC16-000870</t>
  </si>
  <si>
    <t>APGTSLB025</t>
  </si>
  <si>
    <t>PURGADOR TERMOSTATICO TLV L21S ENTRE BRIDAS DN25</t>
  </si>
  <si>
    <t>OC16-000817</t>
  </si>
  <si>
    <t>AC16-000874</t>
  </si>
  <si>
    <t>NAD02025</t>
  </si>
  <si>
    <t>AC16-000939</t>
  </si>
  <si>
    <t>OC16-000823</t>
  </si>
  <si>
    <t>AC16-000879</t>
  </si>
  <si>
    <t>OC16-000816</t>
  </si>
  <si>
    <t>AC16-000892</t>
  </si>
  <si>
    <t>AC16-001005</t>
  </si>
  <si>
    <t>OC16-000769</t>
  </si>
  <si>
    <t>AC16-000837</t>
  </si>
  <si>
    <t>AFRTAAA012</t>
  </si>
  <si>
    <t>TUERCA HEXAGONAL TORNEADA ASTM 2H DIN 439 M12</t>
  </si>
  <si>
    <t>AC16-000893</t>
  </si>
  <si>
    <t>OC16-000808</t>
  </si>
  <si>
    <t>AC16-000851</t>
  </si>
  <si>
    <t>OC16-000804</t>
  </si>
  <si>
    <t>AC16-000860</t>
  </si>
  <si>
    <t>OC16-000805</t>
  </si>
  <si>
    <t>AC16-000861</t>
  </si>
  <si>
    <t>AVLANAB015</t>
  </si>
  <si>
    <t>VALVULA PASO INCLINADO 7031 BRIDAS DN15, N/C, CIERRA CONTRA</t>
  </si>
  <si>
    <t>OC16-000814</t>
  </si>
  <si>
    <t>AC16-001013</t>
  </si>
  <si>
    <t>SCSA00206</t>
  </si>
  <si>
    <t>AC16-000866</t>
  </si>
  <si>
    <t>ADAPTADOR REDUCIDO ASIENTO CONICO MACHO 1/4'' BSP - MACHO 1/8'' BSP</t>
  </si>
  <si>
    <t>OC16-000802</t>
  </si>
  <si>
    <t>AC16-000869</t>
  </si>
  <si>
    <t>AFLADCA006</t>
  </si>
  <si>
    <t>ADAPTADOR RECTO ASIENTO CONICO MACHO 1/8'' BSP - MACHO 1/8'' NPT</t>
  </si>
  <si>
    <t>OC16-000803</t>
  </si>
  <si>
    <t>AC16-000872</t>
  </si>
  <si>
    <t>OC16-000806</t>
  </si>
  <si>
    <t>AC16-000877</t>
  </si>
  <si>
    <t>AC16-001019</t>
  </si>
  <si>
    <t>OC16-000783</t>
  </si>
  <si>
    <t>AC16-000843</t>
  </si>
  <si>
    <t>OC16-000799</t>
  </si>
  <si>
    <t>AC16-000862</t>
  </si>
  <si>
    <t>OC16-000809</t>
  </si>
  <si>
    <t>AC16-000878</t>
  </si>
  <si>
    <t>OC16-000683</t>
  </si>
  <si>
    <t>AC16-000715</t>
  </si>
  <si>
    <t>AC16-000787</t>
  </si>
  <si>
    <t>OC16-000794</t>
  </si>
  <si>
    <t>AC16-000844</t>
  </si>
  <si>
    <t>OC16-000797</t>
  </si>
  <si>
    <t>AC16-000846</t>
  </si>
  <si>
    <t>Cable flexible H05V-K 0,5mm² blanco</t>
  </si>
  <si>
    <t>OC16-000788</t>
  </si>
  <si>
    <t>AC16-000859</t>
  </si>
  <si>
    <t>CAUDALIMETRO VORTEX 7R2BRM-AABCCA3D2SK+AD DN100 4" &gt;DN80 3"</t>
  </si>
  <si>
    <t>OC16-000626</t>
  </si>
  <si>
    <t>AC16-000726</t>
  </si>
  <si>
    <t>OC16-000602</t>
  </si>
  <si>
    <t>AC16-000743</t>
  </si>
  <si>
    <t>OC16-000786</t>
  </si>
  <si>
    <t>AC16-000842</t>
  </si>
  <si>
    <t>OC16-000795</t>
  </si>
  <si>
    <t>AC16-000849</t>
  </si>
  <si>
    <t>ACEDPTYK02</t>
  </si>
  <si>
    <t>TRANSMISOR DE PRESION DIFERENCIAL YOKOGAWA 0-16bar 4-20mA</t>
  </si>
  <si>
    <t>OC16-000778</t>
  </si>
  <si>
    <t>AC16-000908</t>
  </si>
  <si>
    <t>1704TD030</t>
  </si>
  <si>
    <t>AC16-000949</t>
  </si>
  <si>
    <t>AACTR3NB02</t>
  </si>
  <si>
    <t>TUERCA REDUCIDA 3000LBS NPT DN15X10 BSP</t>
  </si>
  <si>
    <t>OC16-000708</t>
  </si>
  <si>
    <t>AC16-000780</t>
  </si>
  <si>
    <t>AC16-000881</t>
  </si>
  <si>
    <t>OC16-000777</t>
  </si>
  <si>
    <t>AC16-000832</t>
  </si>
  <si>
    <t>OC16-000782</t>
  </si>
  <si>
    <t>AC16-000833</t>
  </si>
  <si>
    <t>OC16-000784</t>
  </si>
  <si>
    <t>AC16-000834</t>
  </si>
  <si>
    <t>OC16-000785</t>
  </si>
  <si>
    <t>AC16-000847</t>
  </si>
  <si>
    <t>OC16-000787</t>
  </si>
  <si>
    <t>AC16-000867</t>
  </si>
  <si>
    <t>AC16-000871</t>
  </si>
  <si>
    <t>AC16-000857</t>
  </si>
  <si>
    <t>AC16-000856</t>
  </si>
  <si>
    <t>AC16-000858</t>
  </si>
  <si>
    <t>OC16-000770</t>
  </si>
  <si>
    <t>AC16-000823</t>
  </si>
  <si>
    <t>OC16-000763</t>
  </si>
  <si>
    <t>AC16-000829</t>
  </si>
  <si>
    <t>OC16-000764</t>
  </si>
  <si>
    <t>AC16-000830</t>
  </si>
  <si>
    <t>OC16-000765</t>
  </si>
  <si>
    <t>AC16-000831</t>
  </si>
  <si>
    <t>OC16-000767</t>
  </si>
  <si>
    <t>AC16-000819</t>
  </si>
  <si>
    <t>OC16-000772</t>
  </si>
  <si>
    <t>AC16-000826</t>
  </si>
  <si>
    <t>OC16-000771</t>
  </si>
  <si>
    <t>AC16-000835</t>
  </si>
  <si>
    <t>OC16-000759</t>
  </si>
  <si>
    <t>AC16-000816</t>
  </si>
  <si>
    <t>OC16-000761</t>
  </si>
  <si>
    <t>AC16-000838</t>
  </si>
  <si>
    <t>Manguera silicona CERVISIL-M 3G0.50mm2</t>
  </si>
  <si>
    <t>OC16-000653</t>
  </si>
  <si>
    <t>AC16-000673</t>
  </si>
  <si>
    <t>3G 0.5</t>
  </si>
  <si>
    <t>OC16-000636</t>
  </si>
  <si>
    <t>AC16-000717</t>
  </si>
  <si>
    <t>OC16-000703</t>
  </si>
  <si>
    <t>AC16-000768</t>
  </si>
  <si>
    <t>AELID35440</t>
  </si>
  <si>
    <t>INTERRUPTOR DIFERENCIAL 4P 40A 300mA-S A-SI SCHNEIDER</t>
  </si>
  <si>
    <t>OC16-000752</t>
  </si>
  <si>
    <t>AC16-000810</t>
  </si>
  <si>
    <t>161029</t>
  </si>
  <si>
    <t>OC16-000753</t>
  </si>
  <si>
    <t>AC16-000821</t>
  </si>
  <si>
    <t>AC16-000909</t>
  </si>
  <si>
    <t>AACMDNRC08</t>
  </si>
  <si>
    <t>MACHON DOBLE REDUCIDO 3000LBS NPT DN15xDN8</t>
  </si>
  <si>
    <t>OC16-000672</t>
  </si>
  <si>
    <t>AC16-000691</t>
  </si>
  <si>
    <t>SAIDI,ALMESA,CUÑADO SA,LAME S.r.l.</t>
  </si>
  <si>
    <t>AVLAMMAC40</t>
  </si>
  <si>
    <t>VALVULA MOTORIZADA ARI DN40 230VAC RAPIDA</t>
  </si>
  <si>
    <t>OC16-000745</t>
  </si>
  <si>
    <t>AC16-000811</t>
  </si>
  <si>
    <t>OC16-000757</t>
  </si>
  <si>
    <t>AC16-000812</t>
  </si>
  <si>
    <t>AC16-000854</t>
  </si>
  <si>
    <t>AC16-000817</t>
  </si>
  <si>
    <t>OC16-000749</t>
  </si>
  <si>
    <t>AC16-000814</t>
  </si>
  <si>
    <t>OC16-000748</t>
  </si>
  <si>
    <t>AC16-000815</t>
  </si>
  <si>
    <t>manometro 25 bar 100mm G 1/2 B INFERIOR</t>
  </si>
  <si>
    <t>OC16-000754</t>
  </si>
  <si>
    <t>AC16-000822</t>
  </si>
  <si>
    <t>OC16-000758</t>
  </si>
  <si>
    <t>AC16-000825</t>
  </si>
  <si>
    <t>APIEAAT720</t>
  </si>
  <si>
    <t>ESMALTE ALUMINIO ALTAS TEMPERATURAS BARALUM 720 20KG.</t>
  </si>
  <si>
    <t>A3815/5432</t>
  </si>
  <si>
    <t>AC16-000886</t>
  </si>
  <si>
    <t>AC16-000899</t>
  </si>
  <si>
    <t>AC16-000941</t>
  </si>
  <si>
    <t>OC16-000690</t>
  </si>
  <si>
    <t>AC16-000736</t>
  </si>
  <si>
    <t>AC16-000751</t>
  </si>
  <si>
    <t>OC16-000713</t>
  </si>
  <si>
    <t>AC16-000804</t>
  </si>
  <si>
    <t>AACTIB4050</t>
  </si>
  <si>
    <t>TE IGUAL STD BW DN50</t>
  </si>
  <si>
    <t>20218123130162</t>
  </si>
  <si>
    <t>AC16-000793</t>
  </si>
  <si>
    <t>AC16-000792</t>
  </si>
  <si>
    <t>AACCB45040</t>
  </si>
  <si>
    <t>CODO 45º STD RL BW DN40</t>
  </si>
  <si>
    <t>OC16-000743</t>
  </si>
  <si>
    <t>AC16-000800</t>
  </si>
  <si>
    <t>OC16-000737</t>
  </si>
  <si>
    <t>AC16-000801</t>
  </si>
  <si>
    <t>OC16-000739</t>
  </si>
  <si>
    <t>AC16-000805</t>
  </si>
  <si>
    <t>AVLANAB025</t>
  </si>
  <si>
    <t>VALVULA PASO INCLINADO 7031 BRIDAS DN25, N/C, CIERRA CONTRA</t>
  </si>
  <si>
    <t>OC16-000747</t>
  </si>
  <si>
    <t>AC16-000807</t>
  </si>
  <si>
    <t>SCSA00192 / V2920210000025</t>
  </si>
  <si>
    <t>OC16-000740</t>
  </si>
  <si>
    <t>AC16-000813</t>
  </si>
  <si>
    <t>AC16-000824</t>
  </si>
  <si>
    <t>OC16-000742</t>
  </si>
  <si>
    <t>AC16-000853</t>
  </si>
  <si>
    <t>OC16-000798</t>
  </si>
  <si>
    <t>AC16-000875</t>
  </si>
  <si>
    <t>OC16-000916</t>
  </si>
  <si>
    <t>AC16-000996</t>
  </si>
  <si>
    <t>OC16-000734</t>
  </si>
  <si>
    <t>AC16-000794</t>
  </si>
  <si>
    <t>OC16-000738</t>
  </si>
  <si>
    <t>AC16-000798</t>
  </si>
  <si>
    <t>OC16-000735</t>
  </si>
  <si>
    <t>AC16-000802</t>
  </si>
  <si>
    <t>OC16-000695</t>
  </si>
  <si>
    <t>AC16-000779</t>
  </si>
  <si>
    <t>AACCB49150</t>
  </si>
  <si>
    <t>CODO 90º STD RL BW DN150</t>
  </si>
  <si>
    <t>CUÑADO SA,ALMESA,SAIDI,TUBASOL, S.A.</t>
  </si>
  <si>
    <t>AC16-000803</t>
  </si>
  <si>
    <t>AC16-000799</t>
  </si>
  <si>
    <t>AC16-000791</t>
  </si>
  <si>
    <t>OC16-000731</t>
  </si>
  <si>
    <t>AC16-000818</t>
  </si>
  <si>
    <t>OC16-000710</t>
  </si>
  <si>
    <t>AC16-000755</t>
  </si>
  <si>
    <t>OC16-000723</t>
  </si>
  <si>
    <t>AC16-000778</t>
  </si>
  <si>
    <t>AELRIA1054</t>
  </si>
  <si>
    <t>ARMARIO RITTAL - REF. AE1054.500</t>
  </si>
  <si>
    <t>AE1054.500</t>
  </si>
  <si>
    <t>AVLARRA015</t>
  </si>
  <si>
    <t>VALVULA RETENCION INOX. DN15 NPT</t>
  </si>
  <si>
    <t>OC16-000724</t>
  </si>
  <si>
    <t>AC16-000785</t>
  </si>
  <si>
    <t>1732VRN02</t>
  </si>
  <si>
    <t>AVLARRA020</t>
  </si>
  <si>
    <t>VALVULA RETENCION INOX. DN20 NPT</t>
  </si>
  <si>
    <t>1732VRN03</t>
  </si>
  <si>
    <t>AC16-000786</t>
  </si>
  <si>
    <t>VALVULA BOLA 3P FB CF8M/316/T 1000WOG NPT 3/4" PALANCA AZUL</t>
  </si>
  <si>
    <t>OC16-000727</t>
  </si>
  <si>
    <t>AC16-000788</t>
  </si>
  <si>
    <t>OC16-000729</t>
  </si>
  <si>
    <t>AC16-000789</t>
  </si>
  <si>
    <t>AVLMAB0100</t>
  </si>
  <si>
    <t>VALVULA GLOBO CON FUELLE ARI 23046 PN25 DN100</t>
  </si>
  <si>
    <t>23046000000100</t>
  </si>
  <si>
    <t>AC16-000790</t>
  </si>
  <si>
    <t>AC16-000895</t>
  </si>
  <si>
    <t>OC16-000732</t>
  </si>
  <si>
    <t>AC16-000795</t>
  </si>
  <si>
    <t>OC16-000685</t>
  </si>
  <si>
    <t>AC16-000738</t>
  </si>
  <si>
    <t>AC16-000750</t>
  </si>
  <si>
    <t>UVLMBWB025</t>
  </si>
  <si>
    <t>VALVULA BOLA ALFA 10N WAFER ANSI-300 DN25 AGUJEROS LISOS, CON PALANCA</t>
  </si>
  <si>
    <t>OC16-000627</t>
  </si>
  <si>
    <t>AC16-000739</t>
  </si>
  <si>
    <t>2230ST705</t>
  </si>
  <si>
    <t xml:space="preserve">VALVULA BOLA 2P NPT 1/4" </t>
  </si>
  <si>
    <t>OC16-000689</t>
  </si>
  <si>
    <t>AC16-000742</t>
  </si>
  <si>
    <t>1023623</t>
  </si>
  <si>
    <t>AC16-000775</t>
  </si>
  <si>
    <t>OC16-000687</t>
  </si>
  <si>
    <t>AC16-000776</t>
  </si>
  <si>
    <t>OC16-000714</t>
  </si>
  <si>
    <t>AC16-000765</t>
  </si>
  <si>
    <t>OC16-000717</t>
  </si>
  <si>
    <t>AC16-000766</t>
  </si>
  <si>
    <t>AC16-000771</t>
  </si>
  <si>
    <t>OC16-000719</t>
  </si>
  <si>
    <t>AC16-000773</t>
  </si>
  <si>
    <t>OC16-000718</t>
  </si>
  <si>
    <t>AC16-000774</t>
  </si>
  <si>
    <t>OC16-000716</t>
  </si>
  <si>
    <t>AC16-000777</t>
  </si>
  <si>
    <t>OC16-000625</t>
  </si>
  <si>
    <t>AC16-000769</t>
  </si>
  <si>
    <t>AFRTB16030</t>
  </si>
  <si>
    <t>TORNILLO HEXAGONAL ASTM B7 DIN 933 M16x30</t>
  </si>
  <si>
    <t>NUOVA BULLONERIA ITALIANA, S.R.L.,LONESTAR FASTENERS EUROPE Ltd</t>
  </si>
  <si>
    <t>AFRTB16035</t>
  </si>
  <si>
    <t>TORNILLO HEXAGONAL ASTM B7 DIN 933 M16x35</t>
  </si>
  <si>
    <t>AFRTB18100</t>
  </si>
  <si>
    <t>TORNILLO HEXAGONAL ASTM B7 DIN 933 M18x100</t>
  </si>
  <si>
    <t>AFRTB18110</t>
  </si>
  <si>
    <t>TORNILLO HEXAGONAL ASTM B7 DIN 933 M18x110</t>
  </si>
  <si>
    <t>LONESTAR FASTENERS EUROPE Ltd,NUOVA BULLONERIA ITALIANA, S.R.L.</t>
  </si>
  <si>
    <t>AFRTB18060</t>
  </si>
  <si>
    <t>TORNILLO HEXAGONAL ASTM B7 DIN 933 M18x60</t>
  </si>
  <si>
    <t>AFRTB18065</t>
  </si>
  <si>
    <t>TORNILLO HEXAGONAL ASTM B7 DIN 933 M18x65</t>
  </si>
  <si>
    <t>AFRTB18075</t>
  </si>
  <si>
    <t>TORNILLO HEXAGONAL ASTM B7 DIN 933 M18x75</t>
  </si>
  <si>
    <t>AFRTB18090</t>
  </si>
  <si>
    <t>TORNILLO HEXAGONAL ASTM B7 DIN 933 M18x90</t>
  </si>
  <si>
    <t>AFRTB20075</t>
  </si>
  <si>
    <t>TORNILLO HEXAGONAL ASTM B7 DIN 933 M20x75</t>
  </si>
  <si>
    <t>AFRTB20080</t>
  </si>
  <si>
    <t>TORNILLO HEXAGONAL ASTM B7 DIN 933 M20x80</t>
  </si>
  <si>
    <t>AFRTB20110</t>
  </si>
  <si>
    <t>TORNILLO HEXAGONAL ASTM B7 DIN 933 M20x110</t>
  </si>
  <si>
    <t>AFRTB20040</t>
  </si>
  <si>
    <t>TORNILLO HEXAGONAL ASTM B7 DIN 933 M20x40</t>
  </si>
  <si>
    <t>AFRTAA0018</t>
  </si>
  <si>
    <t>TUERCA HEXAGONAL ASTM 2H DIN 934 M18</t>
  </si>
  <si>
    <t>AC16-000767</t>
  </si>
  <si>
    <t>AFRTAA0020</t>
  </si>
  <si>
    <t>TUERCA HEXAGONAL ASTM 2H DIN 934 M20</t>
  </si>
  <si>
    <t>OC16-000715</t>
  </si>
  <si>
    <t>AC16-000770</t>
  </si>
  <si>
    <t>OC16-000706</t>
  </si>
  <si>
    <t>AC16-000747</t>
  </si>
  <si>
    <t>OC16-000712</t>
  </si>
  <si>
    <t>AC16-000752</t>
  </si>
  <si>
    <t>OC16-000711</t>
  </si>
  <si>
    <t>AC16-000763</t>
  </si>
  <si>
    <t>OC16-000663</t>
  </si>
  <si>
    <t>AC16-000699</t>
  </si>
  <si>
    <t>AC16-000700</t>
  </si>
  <si>
    <t>OC16-000701</t>
  </si>
  <si>
    <t>AC16-000758</t>
  </si>
  <si>
    <t>AC16-000759</t>
  </si>
  <si>
    <t>OC16-000704</t>
  </si>
  <si>
    <t>AC16-000762</t>
  </si>
  <si>
    <t>UVLARRA015</t>
  </si>
  <si>
    <t>VALVULA RETENCION INOX. ANSI 300 DN15 NPT</t>
  </si>
  <si>
    <t>OC16-000657</t>
  </si>
  <si>
    <t>AC16-000728</t>
  </si>
  <si>
    <t>OC16-000699</t>
  </si>
  <si>
    <t>AC16-000746</t>
  </si>
  <si>
    <t>AACBCU0100</t>
  </si>
  <si>
    <t>BRIDA CON CUELLO EN1092-1_Tipo 11 PN-40 DN100</t>
  </si>
  <si>
    <t>OC16-000694</t>
  </si>
  <si>
    <t>AC16-000756</t>
  </si>
  <si>
    <t>OC16-000705</t>
  </si>
  <si>
    <t>AC16-000761</t>
  </si>
  <si>
    <t>OC16-000700</t>
  </si>
  <si>
    <t>AC16-000764</t>
  </si>
  <si>
    <t>AC16-000782</t>
  </si>
  <si>
    <t>AC16-000863</t>
  </si>
  <si>
    <t>OC16-000681</t>
  </si>
  <si>
    <t>AC16-000714</t>
  </si>
  <si>
    <t>OC16-000688</t>
  </si>
  <si>
    <t>AC16-000727</t>
  </si>
  <si>
    <t>OC16-000697</t>
  </si>
  <si>
    <t>AC16-000740</t>
  </si>
  <si>
    <t>AVLMBWB015</t>
  </si>
  <si>
    <t>VALVULA BOLA ALFA 10NF WAFER PN40 DN15 AGUJEROS LISOS, CON PALANCA</t>
  </si>
  <si>
    <t>OC16-000698</t>
  </si>
  <si>
    <t>AC16-000741</t>
  </si>
  <si>
    <t xml:space="preserve">2230ST003            </t>
  </si>
  <si>
    <t>AC16-000754</t>
  </si>
  <si>
    <t>OC16-000628</t>
  </si>
  <si>
    <t>AC16-000701</t>
  </si>
  <si>
    <t>UVLRAAA025</t>
  </si>
  <si>
    <t xml:space="preserve">VALVULA RETENCION RITAG SR50.40 ASME DN25 (ENTRE BRIDAS) </t>
  </si>
  <si>
    <t>OC16-000684</t>
  </si>
  <si>
    <t>AC16-000716</t>
  </si>
  <si>
    <t>RTGA00489</t>
  </si>
  <si>
    <t>UVLRAAA040</t>
  </si>
  <si>
    <t xml:space="preserve">VALVULA RETENCION RITAG SR50.40 ASME DN40 (ENTRE BRIDAS) </t>
  </si>
  <si>
    <t>RTGA00490</t>
  </si>
  <si>
    <t>OC16-000642</t>
  </si>
  <si>
    <t>AC16-000682</t>
  </si>
  <si>
    <t>AC16-000698</t>
  </si>
  <si>
    <t>OC16-000575</t>
  </si>
  <si>
    <t>AC16-000711</t>
  </si>
  <si>
    <t>OC16-000571</t>
  </si>
  <si>
    <t>AC16-000730</t>
  </si>
  <si>
    <t>OC16-000680</t>
  </si>
  <si>
    <t>AC16-000749</t>
  </si>
  <si>
    <t>VALVULA 8041 WAFER GRAFITO DN40 PN40</t>
  </si>
  <si>
    <t>OC16-000506</t>
  </si>
  <si>
    <t>AC16-000539</t>
  </si>
  <si>
    <t>SCSA00240</t>
  </si>
  <si>
    <t>OC16-000654</t>
  </si>
  <si>
    <t>AC16-000659</t>
  </si>
  <si>
    <t>AFRARN0018</t>
  </si>
  <si>
    <t>ARANDELA DIN125 M18 19X34 H3</t>
  </si>
  <si>
    <t>AFRVRA0018</t>
  </si>
  <si>
    <t>VARILLA ROSCADA ASTM B7 M18x120MM</t>
  </si>
  <si>
    <t>OC16-000649</t>
  </si>
  <si>
    <t>AC16-000660</t>
  </si>
  <si>
    <t>OC16-000674</t>
  </si>
  <si>
    <t>AC16-000674</t>
  </si>
  <si>
    <t>UVLANAH015</t>
  </si>
  <si>
    <t>VALVULA PASO INCLINADO 7010 ASME NPT DN15 (1 MUELLE), N/C, CIERRA CONTRA</t>
  </si>
  <si>
    <t>OC16-000607</t>
  </si>
  <si>
    <t>AC16-000684</t>
  </si>
  <si>
    <t>SCSA00627</t>
  </si>
  <si>
    <t>UVLANAH020</t>
  </si>
  <si>
    <t>VALVULA PASO INCLINADO 7010 ASME NPT DN20 (1 MUELLE), N/C, CIERRA CON</t>
  </si>
  <si>
    <t>SCSA0629</t>
  </si>
  <si>
    <t>UVLANAA020</t>
  </si>
  <si>
    <t>VALVULA PASO INCLINADO 7010 ASME NPT DN20 (3 MUELLES), N/C, CIERRA CONTRA</t>
  </si>
  <si>
    <t>SCSA00630</t>
  </si>
  <si>
    <t>UVLANAI032</t>
  </si>
  <si>
    <t>VALVULA PASO INCLINADO 7010 ASME NPT DN32 (2 MUELLE), N/C, CIERRA CONTRA</t>
  </si>
  <si>
    <t>SCSA00631</t>
  </si>
  <si>
    <t>UVLANAB025</t>
  </si>
  <si>
    <t>VALVULA PASO INCLINADO 7031 ASME BRIDAS ANSI DN25, N/C, CIERRA CONTRA</t>
  </si>
  <si>
    <t>AC16-000685</t>
  </si>
  <si>
    <t>SCSA00632</t>
  </si>
  <si>
    <t>OC16-000670</t>
  </si>
  <si>
    <t>AC16-000686</t>
  </si>
  <si>
    <t>AFIBA40065</t>
  </si>
  <si>
    <t>FILTRO EN 'Y' DN65 PN40 CON BRIDAS FUNDICION NODULAR FIG 37 TAMIZ 0.8 (ANTES AFIBAAA065)</t>
  </si>
  <si>
    <t>OC16-000679</t>
  </si>
  <si>
    <t>AC16-000702</t>
  </si>
  <si>
    <t>811893</t>
  </si>
  <si>
    <t>OC16-000669</t>
  </si>
  <si>
    <t>AC16-000710</t>
  </si>
  <si>
    <t>OC16-000617</t>
  </si>
  <si>
    <t>AC16-000732</t>
  </si>
  <si>
    <t>OC16-000671</t>
  </si>
  <si>
    <t>AC16-000737</t>
  </si>
  <si>
    <t>AVLAOSLB65</t>
  </si>
  <si>
    <t>VALVULA SEGURIDAD LESER DN 65x100 P.DISPARO:11 BARG</t>
  </si>
  <si>
    <t>OC16-000655</t>
  </si>
  <si>
    <t>AC16-000663</t>
  </si>
  <si>
    <t>LSRA00161</t>
  </si>
  <si>
    <t>VALVULA BOLA F.B.LF2 /316/T PN-63 R-1.1/2"SW-SCH</t>
  </si>
  <si>
    <t>OC16-000662</t>
  </si>
  <si>
    <t>AC16-000664</t>
  </si>
  <si>
    <t>10104115546020</t>
  </si>
  <si>
    <t>OC16-000667</t>
  </si>
  <si>
    <t>AC16-000670</t>
  </si>
  <si>
    <t>OC16-000668</t>
  </si>
  <si>
    <t>AC16-000671</t>
  </si>
  <si>
    <t>OC16-000648</t>
  </si>
  <si>
    <t>AC16-000672</t>
  </si>
  <si>
    <t>OC16-000677</t>
  </si>
  <si>
    <t>AC16-000692</t>
  </si>
  <si>
    <t>OC16-000666</t>
  </si>
  <si>
    <t>AC16-000693</t>
  </si>
  <si>
    <t>OC16-000665</t>
  </si>
  <si>
    <t>AC16-000697</t>
  </si>
  <si>
    <t>AC16-000722</t>
  </si>
  <si>
    <t>OC16-000599</t>
  </si>
  <si>
    <t>AC16-000615</t>
  </si>
  <si>
    <t>UACJGK0025</t>
  </si>
  <si>
    <t>JUNTA GRAFITO ANSI 300 DN25</t>
  </si>
  <si>
    <t>OC16-000558</t>
  </si>
  <si>
    <t>AC16-000635</t>
  </si>
  <si>
    <t>AC16-000639</t>
  </si>
  <si>
    <t>AC16-000634</t>
  </si>
  <si>
    <t>TUERCA POLIAMIDA M-16 TCP</t>
  </si>
  <si>
    <t>AELPEAAM20</t>
  </si>
  <si>
    <t>PRENSAESTOPAS M20 (6/12) GRIS PEMSA 21041200</t>
  </si>
  <si>
    <t>302390</t>
  </si>
  <si>
    <t>PEMSA 40021200 TUERCA PLASTICO TCP M-20</t>
  </si>
  <si>
    <t>PEMSA 40021250 TUERCA PLASTICO TCP M-25</t>
  </si>
  <si>
    <t>53778</t>
  </si>
  <si>
    <t>PEMSA 10042010 PEMSAFLEX TUBO LG-PA DN10</t>
  </si>
  <si>
    <t>AELRAPG09G</t>
  </si>
  <si>
    <t>RACOR REP IP54 PEMSA PG9 DN10 - REF. 31010109</t>
  </si>
  <si>
    <t>26934</t>
  </si>
  <si>
    <t>AELRARM20G</t>
  </si>
  <si>
    <t>RACOR REP IP54 PEMSA M20 DN10 - REF. 31012120</t>
  </si>
  <si>
    <t>AC16-000719</t>
  </si>
  <si>
    <t>90101</t>
  </si>
  <si>
    <t>AC16-000718</t>
  </si>
  <si>
    <t>AC16-000657</t>
  </si>
  <si>
    <t>OC16-000632</t>
  </si>
  <si>
    <t>AC16-000649</t>
  </si>
  <si>
    <t>OC16-000581</t>
  </si>
  <si>
    <t>AC16-000675</t>
  </si>
  <si>
    <t>AC16-000676</t>
  </si>
  <si>
    <t>AC16-000695</t>
  </si>
  <si>
    <t>OC16-000630</t>
  </si>
  <si>
    <t>AC16-000681</t>
  </si>
  <si>
    <t>OC16-000640</t>
  </si>
  <si>
    <t>AC16-000651</t>
  </si>
  <si>
    <t>OC16-000646</t>
  </si>
  <si>
    <t>AC16-000662</t>
  </si>
  <si>
    <t>OC16-000638</t>
  </si>
  <si>
    <t>AC16-000679</t>
  </si>
  <si>
    <t>Pieza Deslizante M8</t>
  </si>
  <si>
    <t>AC16-000712</t>
  </si>
  <si>
    <t xml:space="preserve">0859 310 27 </t>
  </si>
  <si>
    <t>OC16-000652</t>
  </si>
  <si>
    <t>AC16-000694</t>
  </si>
  <si>
    <t>Reduccion neumática H 6x4</t>
  </si>
  <si>
    <t>OC16-000645</t>
  </si>
  <si>
    <t>AC16-000706</t>
  </si>
  <si>
    <t>KQ2H04-06A</t>
  </si>
  <si>
    <t>APNTN0403N</t>
  </si>
  <si>
    <t>TUBO DE NYLON BLANCO 4X3MM.</t>
  </si>
  <si>
    <t>AC16-000705</t>
  </si>
  <si>
    <t>T0403W-20</t>
  </si>
  <si>
    <t>OC16-000639</t>
  </si>
  <si>
    <t>AC16-000707</t>
  </si>
  <si>
    <t>AC16-000708</t>
  </si>
  <si>
    <t>OC16-000621</t>
  </si>
  <si>
    <t>AC16-000623</t>
  </si>
  <si>
    <t>AC16-000642</t>
  </si>
  <si>
    <t>UACBCI0040</t>
  </si>
  <si>
    <t>BRIDA CIEGA ASME B16.5 CL300 DN40</t>
  </si>
  <si>
    <t xml:space="preserve">VALVULA BOLA 2P BSP 1/4" </t>
  </si>
  <si>
    <t>OC16-000593</t>
  </si>
  <si>
    <t>AC16-000633</t>
  </si>
  <si>
    <t>VALVULA BOLA F.B.LF2 /316/T PN-63 R- 1"SW-SCH</t>
  </si>
  <si>
    <t>OC16-000634</t>
  </si>
  <si>
    <t>AC16-000646</t>
  </si>
  <si>
    <t>10104115546018</t>
  </si>
  <si>
    <t>VALVULA BOLA F.B.LF2 /316/T PN-63 R- 1/2"SW-SCH</t>
  </si>
  <si>
    <t>10104115546016</t>
  </si>
  <si>
    <t>valvula rompevacío cierre blando DN15</t>
  </si>
  <si>
    <t>OC16-000633</t>
  </si>
  <si>
    <t>AC16-000652</t>
  </si>
  <si>
    <t>CSD6464T000015</t>
  </si>
  <si>
    <t>AC16-000678</t>
  </si>
  <si>
    <t>AC16-000725</t>
  </si>
  <si>
    <t>OC16-000644</t>
  </si>
  <si>
    <t>AC16-000783</t>
  </si>
  <si>
    <t>OC16-000618</t>
  </si>
  <si>
    <t>AC16-000629</t>
  </si>
  <si>
    <t>DISCO DE DESBASTE F/S MOP ZIRC. 115MM. GR 60</t>
  </si>
  <si>
    <t>00666 515 060</t>
  </si>
  <si>
    <t>OC16-000629</t>
  </si>
  <si>
    <t>AC16-000636</t>
  </si>
  <si>
    <t>OC16-000637</t>
  </si>
  <si>
    <t>AC16-000650</t>
  </si>
  <si>
    <t>ENT UNIVERSAL 3 ALARMAS 24VCC/VCA 48X48</t>
  </si>
  <si>
    <t>E5CC-CX3D5M000</t>
  </si>
  <si>
    <t>E5CCRX3D5M000</t>
  </si>
  <si>
    <t>OC16-000623</t>
  </si>
  <si>
    <t>AC16-000703</t>
  </si>
  <si>
    <t>AC16-000757</t>
  </si>
  <si>
    <t>OC16-000611</t>
  </si>
  <si>
    <t>AC16-000617</t>
  </si>
  <si>
    <t>OC16-000610</t>
  </si>
  <si>
    <t>AC16-000618</t>
  </si>
  <si>
    <t>OC16-000609</t>
  </si>
  <si>
    <t>AC16-000619</t>
  </si>
  <si>
    <t>OC16-000576</t>
  </si>
  <si>
    <t>AC16-000641</t>
  </si>
  <si>
    <t>OC16-000592</t>
  </si>
  <si>
    <t>AC16-000627</t>
  </si>
  <si>
    <t>OC16-000597</t>
  </si>
  <si>
    <t>AC16-000628</t>
  </si>
  <si>
    <t>OC16-000603</t>
  </si>
  <si>
    <t>AC16-000631</t>
  </si>
  <si>
    <t>AC16-000638</t>
  </si>
  <si>
    <t>AELRIA6208</t>
  </si>
  <si>
    <t>PLACAS FRONTALES RITTAL PARA FIJACION DE CP Y OP - REF. 6028.010</t>
  </si>
  <si>
    <t>OC16-000565</t>
  </si>
  <si>
    <t>AC16-000656</t>
  </si>
  <si>
    <t>6028.010</t>
  </si>
  <si>
    <t>OC16-000547</t>
  </si>
  <si>
    <t>AC16-000585</t>
  </si>
  <si>
    <t>OC16-000573</t>
  </si>
  <si>
    <t>AC16-000614</t>
  </si>
  <si>
    <t>OC16-000606</t>
  </si>
  <si>
    <t>AC16-000644</t>
  </si>
  <si>
    <t>AAPSC00016</t>
  </si>
  <si>
    <t>CUADRADO 16</t>
  </si>
  <si>
    <t>12591</t>
  </si>
  <si>
    <t>OC16-000595</t>
  </si>
  <si>
    <t>AC16-000648</t>
  </si>
  <si>
    <t>AELSI12425</t>
  </si>
  <si>
    <t>PROCESADOR DE COMUNICACIONES CP1242-5 ESCLAVO DP</t>
  </si>
  <si>
    <t>OC16-000588</t>
  </si>
  <si>
    <t>AC16-000609</t>
  </si>
  <si>
    <t>6GK7242-5DX30-0XE0</t>
  </si>
  <si>
    <t xml:space="preserve">SIMATIC DP, conector Profibus sin conector PG/PC, salida cable 90º </t>
  </si>
  <si>
    <t>6ES7972-0BA52-0XA0</t>
  </si>
  <si>
    <t>OC16-000596</t>
  </si>
  <si>
    <t>AC16-000611</t>
  </si>
  <si>
    <t>AVLAOSLA50</t>
  </si>
  <si>
    <t>VALVULA SEGURIDAD LESER DN 50x80 P.DISPARO:10 BARG</t>
  </si>
  <si>
    <t>OC16-000577</t>
  </si>
  <si>
    <t>AC16-000601</t>
  </si>
  <si>
    <t>OC16-000589</t>
  </si>
  <si>
    <t>AC16-000620</t>
  </si>
  <si>
    <t>OC16-000564</t>
  </si>
  <si>
    <t>AC16-000630</t>
  </si>
  <si>
    <t>OC16-000583</t>
  </si>
  <si>
    <t>AC16-000637</t>
  </si>
  <si>
    <t>OC16-000591</t>
  </si>
  <si>
    <t>AC16-000645</t>
  </si>
  <si>
    <t>AC16-000760</t>
  </si>
  <si>
    <t>Placa CE 110x290x1mm sin CE</t>
  </si>
  <si>
    <t>OC16-000552</t>
  </si>
  <si>
    <t>AC16-000579</t>
  </si>
  <si>
    <t>OC16-000566</t>
  </si>
  <si>
    <t>AC16-000597</t>
  </si>
  <si>
    <t>OC16-000567</t>
  </si>
  <si>
    <t>AC16-000598</t>
  </si>
  <si>
    <t>OC16-000586</t>
  </si>
  <si>
    <t>AC16-000603</t>
  </si>
  <si>
    <t>AC16-000855</t>
  </si>
  <si>
    <t>AVLRAAA050</t>
  </si>
  <si>
    <t xml:space="preserve">VALVULA RETENCION RITAG SR50.40 DN 50, PN 40 TIPO WAFER (ENTRE BRIDAS DIN) </t>
  </si>
  <si>
    <t>RTGA00554</t>
  </si>
  <si>
    <t>OC16-000582</t>
  </si>
  <si>
    <t>AC16-000605</t>
  </si>
  <si>
    <t>OC16-000568</t>
  </si>
  <si>
    <t>AC16-000606</t>
  </si>
  <si>
    <t>OC16-000574</t>
  </si>
  <si>
    <t>AC16-000608</t>
  </si>
  <si>
    <t>AFRTHT1260</t>
  </si>
  <si>
    <t>TORNILLO HEXAGONAL M12x60 8.8 ZN DIN933</t>
  </si>
  <si>
    <t>SOLYMAN,METALFIX,RECA,METALCO S.A.</t>
  </si>
  <si>
    <t>AC16-000667</t>
  </si>
  <si>
    <t>AFRTHT12A1</t>
  </si>
  <si>
    <t>TORNILLO HEXAGONAL M12x110 8.8 ZN DIN933</t>
  </si>
  <si>
    <t>OC16-000587</t>
  </si>
  <si>
    <t>AC16-000613</t>
  </si>
  <si>
    <t>AC16-000626</t>
  </si>
  <si>
    <t>AFIBA40032</t>
  </si>
  <si>
    <t>FILTRO EN 'Y' DN32 PN40 CON BRIDAS FUNDICION NODULAR FIG 37 TAMIZ 0.8 (ANTES AFIBAAA032)</t>
  </si>
  <si>
    <t>810993</t>
  </si>
  <si>
    <t>AFIBA40015</t>
  </si>
  <si>
    <t xml:space="preserve">FILTRO DN15 PN40 CON BRIDAS </t>
  </si>
  <si>
    <t>AC16-000658</t>
  </si>
  <si>
    <t>AFRAZM8040</t>
  </si>
  <si>
    <t xml:space="preserve">ABARCON M8-1.1/2'' </t>
  </si>
  <si>
    <t>OC16-000585</t>
  </si>
  <si>
    <t>AC16-000668</t>
  </si>
  <si>
    <t>ABARCON1</t>
  </si>
  <si>
    <t>UVLMBWA020</t>
  </si>
  <si>
    <t>VALVULA BOLA ALFA 10N WAFER ANSI-300 DN20 AGUJEROS ROSCADOS, CON PALANCA</t>
  </si>
  <si>
    <t>OC16-000570</t>
  </si>
  <si>
    <t>AC16-000677</t>
  </si>
  <si>
    <t>2230SF704</t>
  </si>
  <si>
    <t>AC16-000729</t>
  </si>
  <si>
    <t>AC16-000808</t>
  </si>
  <si>
    <t>AC16-000841</t>
  </si>
  <si>
    <t>AC17-000186</t>
  </si>
  <si>
    <t>VALVULA BOLA CON BRIDAS DN20</t>
  </si>
  <si>
    <t>OC16-000569</t>
  </si>
  <si>
    <t>AC16-000593</t>
  </si>
  <si>
    <t>010104115545984</t>
  </si>
  <si>
    <t>OC16-000559</t>
  </si>
  <si>
    <t>AC16-000594</t>
  </si>
  <si>
    <t>AC16-000595</t>
  </si>
  <si>
    <t>AC16-000640</t>
  </si>
  <si>
    <t>OC16-000561</t>
  </si>
  <si>
    <t>AC16-000596</t>
  </si>
  <si>
    <t>Tapa final DUT 2,5-3L</t>
  </si>
  <si>
    <t>3214314</t>
  </si>
  <si>
    <t>Placa CE 80x110x1mm</t>
  </si>
  <si>
    <t>OC16-000562</t>
  </si>
  <si>
    <t>AC16-000600</t>
  </si>
  <si>
    <t>MANOMETRO 213.53.100 MM 4 BAR G 1/2 B INFERIOR</t>
  </si>
  <si>
    <t>OC16-000572</t>
  </si>
  <si>
    <t>AC16-000621</t>
  </si>
  <si>
    <t xml:space="preserve">Volante pequeño RAL 6018 </t>
  </si>
  <si>
    <t>OC16-000555</t>
  </si>
  <si>
    <t>AC16-000586</t>
  </si>
  <si>
    <t>SENDA INST. Y TRAT. SUPERFICIE</t>
  </si>
  <si>
    <t>Volante grande RAL7038</t>
  </si>
  <si>
    <t>SOPORTE LATERAL “P” RAL7011</t>
  </si>
  <si>
    <t>AFRVRI0006</t>
  </si>
  <si>
    <t>VARILLA ROSCADA INOX. 6MM</t>
  </si>
  <si>
    <t>OC16-000553</t>
  </si>
  <si>
    <t>AC16-000590</t>
  </si>
  <si>
    <t>037337</t>
  </si>
  <si>
    <t>OC16-000560</t>
  </si>
  <si>
    <t>AC16-000704</t>
  </si>
  <si>
    <t>AELORC0001</t>
  </si>
  <si>
    <t>RELAY OMRON 24VDC G2R-1-SN</t>
  </si>
  <si>
    <t>G2R-1-SN 24DC(S)</t>
  </si>
  <si>
    <t>OC16-000514</t>
  </si>
  <si>
    <t>AC16-000543</t>
  </si>
  <si>
    <t>AVLAMRB032</t>
  </si>
  <si>
    <t>VALVULA MOTORIZADA RTK DN32 110VAC</t>
  </si>
  <si>
    <t>OC16-000544</t>
  </si>
  <si>
    <t>AC16-000576</t>
  </si>
  <si>
    <t>OC16-000551</t>
  </si>
  <si>
    <t>AC16-000607</t>
  </si>
  <si>
    <t>AC16-000589</t>
  </si>
  <si>
    <t>OC16-000501</t>
  </si>
  <si>
    <t>AC16-000533</t>
  </si>
  <si>
    <t>VALVULA RETENCION RITAG SR55.40 DN 80, PN 40 TIPO WAFER (L entre bridas 71mm)</t>
  </si>
  <si>
    <t>OC16-000534</t>
  </si>
  <si>
    <t>AC16-000569</t>
  </si>
  <si>
    <t>RTGA00077</t>
  </si>
  <si>
    <t>VALVULA MANUAL ARI PN25 DN25</t>
  </si>
  <si>
    <t>OC16-000535</t>
  </si>
  <si>
    <t>AC16-000570</t>
  </si>
  <si>
    <t>valvula manual ARI DN32</t>
  </si>
  <si>
    <t>CAUDALIMETRO VORTEX 7R2BRM DN100 4" &gt; DN80 3'' (versión compacta)</t>
  </si>
  <si>
    <t>OC16-000540</t>
  </si>
  <si>
    <t>AC16-000571</t>
  </si>
  <si>
    <t>07065399990001</t>
  </si>
  <si>
    <t>AC16-000584</t>
  </si>
  <si>
    <t>AC16-000654</t>
  </si>
  <si>
    <t>AC16-000723</t>
  </si>
  <si>
    <t>OC16-000526</t>
  </si>
  <si>
    <t>AC16-000556</t>
  </si>
  <si>
    <t>OC16-000527</t>
  </si>
  <si>
    <t>AC16-000558</t>
  </si>
  <si>
    <t>OC16-000528</t>
  </si>
  <si>
    <t>AC16-000559</t>
  </si>
  <si>
    <t>AACTIS0008</t>
  </si>
  <si>
    <t>TUBO INOX. STD SIN SOLDADURA DN8</t>
  </si>
  <si>
    <t>OC16-000532</t>
  </si>
  <si>
    <t>AC16-000560</t>
  </si>
  <si>
    <t>038522</t>
  </si>
  <si>
    <t>OC16-000533</t>
  </si>
  <si>
    <t>AC16-000568</t>
  </si>
  <si>
    <t>OC16-000537</t>
  </si>
  <si>
    <t>AC16-000574</t>
  </si>
  <si>
    <t>OC16-000542</t>
  </si>
  <si>
    <t>AC16-000575</t>
  </si>
  <si>
    <t>AC16-000599</t>
  </si>
  <si>
    <t>AC16-000709</t>
  </si>
  <si>
    <t>AC16-000784</t>
  </si>
  <si>
    <t>OC16-000519</t>
  </si>
  <si>
    <t>AC16-000550</t>
  </si>
  <si>
    <t>OC16-000522</t>
  </si>
  <si>
    <t>AC16-000552</t>
  </si>
  <si>
    <t>OC16-000523</t>
  </si>
  <si>
    <t>AC16-000553</t>
  </si>
  <si>
    <t>Placa CE 110x290x1mm con CE</t>
  </si>
  <si>
    <t>OC16-000529</t>
  </si>
  <si>
    <t>AC16-000563</t>
  </si>
  <si>
    <t>AC16-000578</t>
  </si>
  <si>
    <t xml:space="preserve">Trincaje con carraca 25-250 de 4m  </t>
  </si>
  <si>
    <t>OC16-000513</t>
  </si>
  <si>
    <t>AC16-000542</t>
  </si>
  <si>
    <t>35437-3</t>
  </si>
  <si>
    <t xml:space="preserve">Trincaje con carraca 35-1000 de 6m </t>
  </si>
  <si>
    <t>35439-9</t>
  </si>
  <si>
    <t xml:space="preserve">Trincaje con carraca 35-1000 de 8m </t>
  </si>
  <si>
    <t>65828-6</t>
  </si>
  <si>
    <t>AFLC020130</t>
  </si>
  <si>
    <t>FLEXIBLE INOX. DN20 1300MM NPT FIJO MACHO - BSP CONICO GIRATORIO HEMBRA</t>
  </si>
  <si>
    <t>OC16-000515</t>
  </si>
  <si>
    <t>AC16-000544</t>
  </si>
  <si>
    <t>BA.AFLC020130</t>
  </si>
  <si>
    <t>AFLC032140</t>
  </si>
  <si>
    <t>FLEXIBLE INOX. DN32 1400MM NPT FIJO MACHO - BSP CONICO GIRATORIO HEMBRA</t>
  </si>
  <si>
    <t>BA.AFLC032140</t>
  </si>
  <si>
    <t>AFLC032070</t>
  </si>
  <si>
    <t>FLEXIBLE INOX. DN32 700MM NPT FIJO MACHO - BSP CONICO GIRATORIO HEMBRA</t>
  </si>
  <si>
    <t>BA.AFLC032070</t>
  </si>
  <si>
    <t>OC16-000516</t>
  </si>
  <si>
    <t>AC16-000546</t>
  </si>
  <si>
    <t>OC16-000517</t>
  </si>
  <si>
    <t>AC16-000547</t>
  </si>
  <si>
    <t>OC16-000518</t>
  </si>
  <si>
    <t>AC16-000549</t>
  </si>
  <si>
    <t>AC16-000561</t>
  </si>
  <si>
    <t>OC16-000525</t>
  </si>
  <si>
    <t>AC16-000572</t>
  </si>
  <si>
    <t>AC16-000581</t>
  </si>
  <si>
    <t>AC16-000591</t>
  </si>
  <si>
    <t>OC16-000512</t>
  </si>
  <si>
    <t>AC16-000548</t>
  </si>
  <si>
    <t>OC16-000504</t>
  </si>
  <si>
    <t>AC16-000562</t>
  </si>
  <si>
    <t>AC16-000537</t>
  </si>
  <si>
    <t>AFRTCC1240</t>
  </si>
  <si>
    <t>TUERCA DISTANCIADORA CILINDRICA M12X40MM.</t>
  </si>
  <si>
    <t>AC16-000592</t>
  </si>
  <si>
    <t>90974 012 040</t>
  </si>
  <si>
    <t>AC16-000583</t>
  </si>
  <si>
    <t>ESTRUCTURA P (pintura)</t>
  </si>
  <si>
    <t>OC16-000508</t>
  </si>
  <si>
    <t>AC16-000538</t>
  </si>
  <si>
    <t>OC16-000510</t>
  </si>
  <si>
    <t>AC16-000540</t>
  </si>
  <si>
    <t>OC16-000511</t>
  </si>
  <si>
    <t>AC16-000541</t>
  </si>
  <si>
    <t>OC16-000502</t>
  </si>
  <si>
    <t>AC16-000545</t>
  </si>
  <si>
    <t>AC16-000669</t>
  </si>
  <si>
    <t>OC16-000495</t>
  </si>
  <si>
    <t>AC16-000522</t>
  </si>
  <si>
    <t>OC16-000487</t>
  </si>
  <si>
    <t>AC16-000523</t>
  </si>
  <si>
    <t>AELPR3C400</t>
  </si>
  <si>
    <t>PROTECTOR SUPLEMENTARIO ROCKWELL 1492-SPM3C400 40A</t>
  </si>
  <si>
    <t>OC16-000496</t>
  </si>
  <si>
    <t>AC16-000524</t>
  </si>
  <si>
    <t>AELPR3C250</t>
  </si>
  <si>
    <t>PROTECTOR SUPLEMENTARIO ROCKWELL 1492-SPM3C250 25A</t>
  </si>
  <si>
    <t>AVLRAAA080</t>
  </si>
  <si>
    <t xml:space="preserve">VALVULA RETENCION RITAG SR50.40 DN 80, PN 40 TIPO WAFER (ENTRE BRIDAS DIN) </t>
  </si>
  <si>
    <t>OC16-000499</t>
  </si>
  <si>
    <t>AC16-000526</t>
  </si>
  <si>
    <t>ASODGLGD01</t>
  </si>
  <si>
    <t>DIFUSOR GAS LENS GRAN DIAMETRO</t>
  </si>
  <si>
    <t>OC16-000494</t>
  </si>
  <si>
    <t>AC16-000527</t>
  </si>
  <si>
    <t>45V64</t>
  </si>
  <si>
    <t>AFRTCH1650</t>
  </si>
  <si>
    <t>TUERCA DISTANCIADORA HEXAGONAL M16X50 ZN</t>
  </si>
  <si>
    <t>0974 16 50</t>
  </si>
  <si>
    <t>AC16-000745</t>
  </si>
  <si>
    <t>OC16-000485</t>
  </si>
  <si>
    <t>AC16-000507</t>
  </si>
  <si>
    <t>OC16-000486</t>
  </si>
  <si>
    <t>AC16-000508</t>
  </si>
  <si>
    <t>bolsas de basura 85x105/125NG.</t>
  </si>
  <si>
    <t>OC16-000489</t>
  </si>
  <si>
    <t>AC16-000513</t>
  </si>
  <si>
    <t>OC16-000492</t>
  </si>
  <si>
    <t>AC16-000520</t>
  </si>
  <si>
    <t>OC16-000493</t>
  </si>
  <si>
    <t>AC16-000521</t>
  </si>
  <si>
    <t>OC16-000431</t>
  </si>
  <si>
    <t>AC16-000453</t>
  </si>
  <si>
    <t>APGBLSJ3B1</t>
  </si>
  <si>
    <t>PURGADOR TLV SJ3FNX-9 DN25</t>
  </si>
  <si>
    <t>NAA5402509</t>
  </si>
  <si>
    <t>OC16-000439</t>
  </si>
  <si>
    <t>AC16-000459</t>
  </si>
  <si>
    <t>AC16-000580</t>
  </si>
  <si>
    <t xml:space="preserve">Verja PSFGAAB047 </t>
  </si>
  <si>
    <t>OC16-000475</t>
  </si>
  <si>
    <t>AC16-000494</t>
  </si>
  <si>
    <t>OC16-000478</t>
  </si>
  <si>
    <t>AC16-000495</t>
  </si>
  <si>
    <t>ELECTRONICA GIMENO</t>
  </si>
  <si>
    <t>OC16-000480</t>
  </si>
  <si>
    <t>AC16-000496</t>
  </si>
  <si>
    <t>OC16-000482</t>
  </si>
  <si>
    <t>AC16-000500</t>
  </si>
  <si>
    <t>APGZJOSJ30</t>
  </si>
  <si>
    <t>JUNTA ORIFICIO PURGADOR SJ3</t>
  </si>
  <si>
    <t>5200261</t>
  </si>
  <si>
    <t>OC16-000476</t>
  </si>
  <si>
    <t>AC16-000501</t>
  </si>
  <si>
    <t>UNITRONICS, PUERTO COMUNICACION ETHERNET VISION570-1040-1210</t>
  </si>
  <si>
    <t>OC16-000484</t>
  </si>
  <si>
    <t>AC16-000505</t>
  </si>
  <si>
    <t>V200-19-ET1</t>
  </si>
  <si>
    <t>OC16-000479</t>
  </si>
  <si>
    <t>AC16-000532</t>
  </si>
  <si>
    <t>AC16-000509</t>
  </si>
  <si>
    <t>perfil guia DIN omega troquelado zincado</t>
  </si>
  <si>
    <t>OC16-000483</t>
  </si>
  <si>
    <t>AC16-000510</t>
  </si>
  <si>
    <t>Puntera hueca 1.50mm. negra PKE1508</t>
  </si>
  <si>
    <t>2809111</t>
  </si>
  <si>
    <t>UVLMBBA015</t>
  </si>
  <si>
    <t>VALVULA BOLA ALFA 24K PN64 DN15 ASTM A-105 BW/BW CON PALANCA</t>
  </si>
  <si>
    <t>OC16-000491</t>
  </si>
  <si>
    <t>AC16-000734</t>
  </si>
  <si>
    <t xml:space="preserve">2258SF633            </t>
  </si>
  <si>
    <t>UVLMBBA025</t>
  </si>
  <si>
    <t>VALVULA BOLA ALFA 24K PN64 DN25 ASTM A-105 BW/BW CON PALANCA</t>
  </si>
  <si>
    <t>AC16-000643</t>
  </si>
  <si>
    <t xml:space="preserve">2258SF635            </t>
  </si>
  <si>
    <t>UVLMBBA040</t>
  </si>
  <si>
    <t>VALVULA BOLA ALFA 24K PN64 DN40 ASTM A-105 BW/BW CON PALANCA</t>
  </si>
  <si>
    <t>AC16-000517</t>
  </si>
  <si>
    <t xml:space="preserve">2258SF636            </t>
  </si>
  <si>
    <t>AC16-000573</t>
  </si>
  <si>
    <t>AC16-000582</t>
  </si>
  <si>
    <t>AC16-000610</t>
  </si>
  <si>
    <t>AC16-000720</t>
  </si>
  <si>
    <t>AC16-001024</t>
  </si>
  <si>
    <t>OC16-000464</t>
  </si>
  <si>
    <t>AC16-000480</t>
  </si>
  <si>
    <t>OC16-000466</t>
  </si>
  <si>
    <t>AC16-000483</t>
  </si>
  <si>
    <t>OC16-000469</t>
  </si>
  <si>
    <t>AC16-000484</t>
  </si>
  <si>
    <t>OC16-000470</t>
  </si>
  <si>
    <t>AC16-000485</t>
  </si>
  <si>
    <t>POSICIONADORES INTELIGENTES ELECTRO-NEUMÁTICOS - Para válvula ARI DN25</t>
  </si>
  <si>
    <t>OC16-000472</t>
  </si>
  <si>
    <t>AC16-000486</t>
  </si>
  <si>
    <t>OC16-000474</t>
  </si>
  <si>
    <t>AC16-000489</t>
  </si>
  <si>
    <t>AC16-000557</t>
  </si>
  <si>
    <t>AFRLMA9090</t>
  </si>
  <si>
    <t>ANGULO MONTAJE 90º 90 MM. TIPO 27/28 ZN</t>
  </si>
  <si>
    <t>OC16-000473</t>
  </si>
  <si>
    <t>AC16-000529</t>
  </si>
  <si>
    <t>00859 219 090</t>
  </si>
  <si>
    <t>OC16-000471</t>
  </si>
  <si>
    <t>AC16-000528</t>
  </si>
  <si>
    <t>AC16-000502</t>
  </si>
  <si>
    <t>OC16-000467</t>
  </si>
  <si>
    <t>AC16-000564</t>
  </si>
  <si>
    <t>TE REDUC STD BW 3/4" X 1/2"</t>
  </si>
  <si>
    <t>AC16-000503</t>
  </si>
  <si>
    <t>AC16-000531</t>
  </si>
  <si>
    <t>AC16-000604</t>
  </si>
  <si>
    <t>OC16-000465</t>
  </si>
  <si>
    <t>AC16-000481</t>
  </si>
  <si>
    <t>OC16-000468</t>
  </si>
  <si>
    <t>AC16-000498</t>
  </si>
  <si>
    <t>ZAPATO DEP. SEGURIDAD NE T.43</t>
  </si>
  <si>
    <t>AC16-000499</t>
  </si>
  <si>
    <t>09248043000</t>
  </si>
  <si>
    <t>AC16-000753</t>
  </si>
  <si>
    <t>AACTR3NB01</t>
  </si>
  <si>
    <t>TUERCA REDUCIDA 3000LBS NPT DN25X8 BSP</t>
  </si>
  <si>
    <t>OC16-000387</t>
  </si>
  <si>
    <t>AC16-000402</t>
  </si>
  <si>
    <t>000375</t>
  </si>
  <si>
    <t>JUNTA ROTATIVA TIPO 3300SXBP DN25 KADANT JOHNSON</t>
  </si>
  <si>
    <t>OC16-000452</t>
  </si>
  <si>
    <t>AC16-000473</t>
  </si>
  <si>
    <t>KADANT JOHNSON EUROPE, B.V</t>
  </si>
  <si>
    <t>9940023/0010</t>
  </si>
  <si>
    <t>AAPSHEB140</t>
  </si>
  <si>
    <t>PERFIL HEB140</t>
  </si>
  <si>
    <t>OC16-000456</t>
  </si>
  <si>
    <t>AC16-000476</t>
  </si>
  <si>
    <t>UVLMBWA025</t>
  </si>
  <si>
    <t>VALVULA BOLA ALFA 10N WAFER ANSI-300 DN25 AGUJEROS ROSCADOS, CON PALANCA</t>
  </si>
  <si>
    <t>OC16-000462</t>
  </si>
  <si>
    <t>AC16-000477</t>
  </si>
  <si>
    <t>2230SF705</t>
  </si>
  <si>
    <t>OC16-000463</t>
  </si>
  <si>
    <t>AC16-000518</t>
  </si>
  <si>
    <t>Soporte Guía 38x40</t>
  </si>
  <si>
    <t>AC16-000479</t>
  </si>
  <si>
    <t>18676-7</t>
  </si>
  <si>
    <t>OC16-000458</t>
  </si>
  <si>
    <t>AC16-000493</t>
  </si>
  <si>
    <t>OC16-000459</t>
  </si>
  <si>
    <t>AC16-000602</t>
  </si>
  <si>
    <t>OC16-000447</t>
  </si>
  <si>
    <t>AC16-000463</t>
  </si>
  <si>
    <t>OC16-000444</t>
  </si>
  <si>
    <t>AC16-000464</t>
  </si>
  <si>
    <t>AFRTER8040</t>
  </si>
  <si>
    <t>TUBO RECTANGULAR 80X40X1.5MM.</t>
  </si>
  <si>
    <t>AFRTER4020</t>
  </si>
  <si>
    <t>TUBO RECTANGULAR 40X20X1.5MM.</t>
  </si>
  <si>
    <t>AFRTE20080</t>
  </si>
  <si>
    <t>TUBO CUADRADO 80X2</t>
  </si>
  <si>
    <t>OC16-000449</t>
  </si>
  <si>
    <t>AC16-000468</t>
  </si>
  <si>
    <t>OC16-000457</t>
  </si>
  <si>
    <t>AC16-000475</t>
  </si>
  <si>
    <t>LINTERNA MINI</t>
  </si>
  <si>
    <t>70765-3</t>
  </si>
  <si>
    <t>OC16-000432</t>
  </si>
  <si>
    <t>AC16-000454</t>
  </si>
  <si>
    <t>ASOTCM150A</t>
  </si>
  <si>
    <t>TOBERA CONICA SB150A</t>
  </si>
  <si>
    <t>OC16-000436</t>
  </si>
  <si>
    <t>AC16-000455</t>
  </si>
  <si>
    <t>B1530</t>
  </si>
  <si>
    <t>OC16-000437</t>
  </si>
  <si>
    <t>AC16-000624</t>
  </si>
  <si>
    <t>OC16-000438</t>
  </si>
  <si>
    <t>AC16-000458</t>
  </si>
  <si>
    <t>OC16-000440</t>
  </si>
  <si>
    <t>AC16-000460</t>
  </si>
  <si>
    <t>OC16-000445</t>
  </si>
  <si>
    <t>AC16-000461</t>
  </si>
  <si>
    <t>AC16-000632</t>
  </si>
  <si>
    <t>AC16-000680</t>
  </si>
  <si>
    <t>AC16-000470</t>
  </si>
  <si>
    <t>OC16-000450</t>
  </si>
  <si>
    <t>AC16-000471</t>
  </si>
  <si>
    <t>OC16-000441</t>
  </si>
  <si>
    <t>AC16-000482</t>
  </si>
  <si>
    <t>AACBCI0020</t>
  </si>
  <si>
    <t>BRIDA CIEGA EN1092-1_Tipo 05 PN-40 DN20 SIN PINTAR</t>
  </si>
  <si>
    <t>AACBPL0032</t>
  </si>
  <si>
    <t>BRIDA PLANA EN1092-1_Tipo 01 PN-40 DN32 SIN BARNIZ</t>
  </si>
  <si>
    <t>OC16-000434</t>
  </si>
  <si>
    <t>AC16-000487</t>
  </si>
  <si>
    <t>AACCS3A020</t>
  </si>
  <si>
    <t xml:space="preserve">CODO 90º 3000LBS SW DN20 </t>
  </si>
  <si>
    <t>AACTJA3220</t>
  </si>
  <si>
    <t>TE REDUC 3000LBS SW DN32X20</t>
  </si>
  <si>
    <t>OC16-000435</t>
  </si>
  <si>
    <t>AC16-000567</t>
  </si>
  <si>
    <t>ADAPTADOR 3000LBS MACHO NPT DN15 X HEMBRA BSPP DN15 MARCADO BSP</t>
  </si>
  <si>
    <t>AC16-000565</t>
  </si>
  <si>
    <t>AC16-000488</t>
  </si>
  <si>
    <t>AC16-000514</t>
  </si>
  <si>
    <t>TUNT.GOLD 3,2x150 dorado 1,5%LT</t>
  </si>
  <si>
    <t>OC16-000414</t>
  </si>
  <si>
    <t>AC16-000435</t>
  </si>
  <si>
    <t>ASODPT0016</t>
  </si>
  <si>
    <t>DIFUSOR ESTANDAR 1,6 MM.</t>
  </si>
  <si>
    <t>10N31</t>
  </si>
  <si>
    <t>ASOPPT0016</t>
  </si>
  <si>
    <t>PORTATUNGSTENO ESTANDAR 1,6 MM.</t>
  </si>
  <si>
    <t>10N23</t>
  </si>
  <si>
    <t>tobera ceramica N10 WP17/18/26</t>
  </si>
  <si>
    <t>tobera ceramica N5 WP17/18/26</t>
  </si>
  <si>
    <t>tobera ceramica N7 WP9/20/25</t>
  </si>
  <si>
    <t>portaelec.stand. 2,4mm WP17/18/26</t>
  </si>
  <si>
    <t>OC16-000415</t>
  </si>
  <si>
    <t>AC16-000653</t>
  </si>
  <si>
    <t>AC16-000616</t>
  </si>
  <si>
    <t>AC16-000436</t>
  </si>
  <si>
    <t>AACSTSAU03</t>
  </si>
  <si>
    <t>TUBO SIFON U 910.15 SW x G1/2"</t>
  </si>
  <si>
    <t>OC16-000418</t>
  </si>
  <si>
    <t>AC16-000438</t>
  </si>
  <si>
    <t>9091190</t>
  </si>
  <si>
    <t>OC16-000420</t>
  </si>
  <si>
    <t>AC16-000441</t>
  </si>
  <si>
    <t>Pieza PSFGAAD241</t>
  </si>
  <si>
    <t>OC16-000417</t>
  </si>
  <si>
    <t>AC16-000442</t>
  </si>
  <si>
    <t>MECANIZADOS ANCHEL</t>
  </si>
  <si>
    <t>OC16-000421</t>
  </si>
  <si>
    <t>AC16-000443</t>
  </si>
  <si>
    <t xml:space="preserve">Nivel Stanley </t>
  </si>
  <si>
    <t>OC16-000422</t>
  </si>
  <si>
    <t>AC16-000444</t>
  </si>
  <si>
    <t>AVLZAA8049</t>
  </si>
  <si>
    <t>PLACA ELECTRONICA POSICIONADOR S&amp;S MOD. 8049-4</t>
  </si>
  <si>
    <t>OC16-000423</t>
  </si>
  <si>
    <t>AC16-000445</t>
  </si>
  <si>
    <t>4080229</t>
  </si>
  <si>
    <t>AELIGZ60LR</t>
  </si>
  <si>
    <t>ZUMBADOR LUMINOSO INTERMITENTE GAVE Z60L24R ROJO 24V</t>
  </si>
  <si>
    <t>OC16-000424</t>
  </si>
  <si>
    <t>AC16-000446</t>
  </si>
  <si>
    <t>OC16-000425</t>
  </si>
  <si>
    <t>AC16-000447</t>
  </si>
  <si>
    <t>OC16-000426</t>
  </si>
  <si>
    <t>AC16-000448</t>
  </si>
  <si>
    <t>OC16-000427</t>
  </si>
  <si>
    <t>AC16-000449</t>
  </si>
  <si>
    <t>OC16-000428</t>
  </si>
  <si>
    <t>AC16-000450</t>
  </si>
  <si>
    <t>AC16-000456</t>
  </si>
  <si>
    <t>AC16-000469</t>
  </si>
  <si>
    <t>OC16-000402</t>
  </si>
  <si>
    <t>AC16-000422</t>
  </si>
  <si>
    <t>OC16-000404</t>
  </si>
  <si>
    <t>AC16-000424</t>
  </si>
  <si>
    <t>OC16-000407</t>
  </si>
  <si>
    <t>AC16-000427</t>
  </si>
  <si>
    <t>OC16-000410</t>
  </si>
  <si>
    <t>AC16-000428</t>
  </si>
  <si>
    <t>OC16-000403</t>
  </si>
  <si>
    <t>AC16-000492</t>
  </si>
  <si>
    <t>AFRTCH1040</t>
  </si>
  <si>
    <t>TUERCA DISTANCIADORA HEXAGONAL M10X40 ZN</t>
  </si>
  <si>
    <t>OC16-000412</t>
  </si>
  <si>
    <t>AC16-000431</t>
  </si>
  <si>
    <t>00974 010 040</t>
  </si>
  <si>
    <t>AC16-000478</t>
  </si>
  <si>
    <t>AC16-000490</t>
  </si>
  <si>
    <t>OC16-000413</t>
  </si>
  <si>
    <t>AC16-000434</t>
  </si>
  <si>
    <t>OC16-000406</t>
  </si>
  <si>
    <t>AC16-000506</t>
  </si>
  <si>
    <t>AMAZTPA063</t>
  </si>
  <si>
    <t>TAPON PARA MANOMETRO DE Ø63</t>
  </si>
  <si>
    <t>AC16-000439</t>
  </si>
  <si>
    <t>1566385</t>
  </si>
  <si>
    <t>OC16-000419</t>
  </si>
  <si>
    <t>AC16-000440</t>
  </si>
  <si>
    <t>AC16-000666</t>
  </si>
  <si>
    <t>AFRCC00073</t>
  </si>
  <si>
    <t>CORONA DE CORTE 73MM. INOX</t>
  </si>
  <si>
    <t>OC16-000409</t>
  </si>
  <si>
    <t>AC16-000426</t>
  </si>
  <si>
    <t>11142-7</t>
  </si>
  <si>
    <t>AC16-000429</t>
  </si>
  <si>
    <t>OC16-000405</t>
  </si>
  <si>
    <t>AC16-000457</t>
  </si>
  <si>
    <t>UVLMBBA032</t>
  </si>
  <si>
    <t>VALVULA BOLA ALFA 24K PN64 DN32 ASTM A-105 BW/BW CON PALANCA</t>
  </si>
  <si>
    <t>OC16-000393</t>
  </si>
  <si>
    <t>AC16-000412</t>
  </si>
  <si>
    <t>2258SF634</t>
  </si>
  <si>
    <t>OC16-000395</t>
  </si>
  <si>
    <t>AC16-000416</t>
  </si>
  <si>
    <t>OC16-000397</t>
  </si>
  <si>
    <t>AC16-000418</t>
  </si>
  <si>
    <t>OC16-000400</t>
  </si>
  <si>
    <t>AC16-000423</t>
  </si>
  <si>
    <t>OC16-000448</t>
  </si>
  <si>
    <t>AC16-000647</t>
  </si>
  <si>
    <t>AFLS032080</t>
  </si>
  <si>
    <t>FLEXIBLE INOX. DN32 800MM NPT FIJO MACHO - BSP CONICO GIRATORIO HEMBRA CON MUELLE</t>
  </si>
  <si>
    <t>BA.AFLS032080/SR</t>
  </si>
  <si>
    <t>AC16-000467</t>
  </si>
  <si>
    <t>AC16-000731</t>
  </si>
  <si>
    <t>OC16-000249</t>
  </si>
  <si>
    <t>AC16-000276</t>
  </si>
  <si>
    <t>AELCSDSR20</t>
  </si>
  <si>
    <t>AISLADOR / DUPLICADOR DE SEÑAL 4-20mA REMBERG DUPLO-20-EN</t>
  </si>
  <si>
    <t>OC16-000382</t>
  </si>
  <si>
    <t>AC16-000399</t>
  </si>
  <si>
    <t>LVCDUPLO20EN</t>
  </si>
  <si>
    <t>OC16-000383</t>
  </si>
  <si>
    <t>AC16-000404</t>
  </si>
  <si>
    <t>OC16-000389</t>
  </si>
  <si>
    <t>AC16-000406</t>
  </si>
  <si>
    <t>UACJGK0008</t>
  </si>
  <si>
    <t>JUNTA GRAFITO ANSI 300 DN8</t>
  </si>
  <si>
    <t>OC16-000390</t>
  </si>
  <si>
    <t>AC16-000408</t>
  </si>
  <si>
    <t>030626100820181</t>
  </si>
  <si>
    <t>PROLONGADOR DN40 LONGITUD 123mm INOX 303</t>
  </si>
  <si>
    <t>OC16-000391</t>
  </si>
  <si>
    <t>AC16-000409</t>
  </si>
  <si>
    <t>MANUFACTURAS ALOS</t>
  </si>
  <si>
    <t xml:space="preserve">PLACA MANOMETROS AMAPHAN002 INOX 304 </t>
  </si>
  <si>
    <t>VERJA DE SEGURIDAD SMART PSFGAAB047</t>
  </si>
  <si>
    <t>OC16-000392</t>
  </si>
  <si>
    <t>AC16-000410</t>
  </si>
  <si>
    <t>SOLDADURAS PLANELLS, S.L.</t>
  </si>
  <si>
    <t>MEMBRANA 80 cm²</t>
  </si>
  <si>
    <t>OC16-000398</t>
  </si>
  <si>
    <t>AC16-000420</t>
  </si>
  <si>
    <t>0520-0868</t>
  </si>
  <si>
    <t>UACBCU0200</t>
  </si>
  <si>
    <t>BRIDA CON CUELLO ASME B16.5 CL300 SCH40 DN200</t>
  </si>
  <si>
    <t>OC16-000371</t>
  </si>
  <si>
    <t>AC16-000389</t>
  </si>
  <si>
    <t>OC16-000374</t>
  </si>
  <si>
    <t>AC16-000393</t>
  </si>
  <si>
    <t>OC16-000379</t>
  </si>
  <si>
    <t>AC16-000396</t>
  </si>
  <si>
    <t>AELRIZ7035</t>
  </si>
  <si>
    <t>SPRAY RITTAL RAL 7035</t>
  </si>
  <si>
    <t>OC16-000380</t>
  </si>
  <si>
    <t>AC16-000397</t>
  </si>
  <si>
    <t>2440.735</t>
  </si>
  <si>
    <t>AC16-000491</t>
  </si>
  <si>
    <t>AC16-000534</t>
  </si>
  <si>
    <t>AELCKTP205</t>
  </si>
  <si>
    <t>CABLE COMPENSADO TIPO K 2x0,5mm (TERMOPAR)</t>
  </si>
  <si>
    <t>OC16-000381</t>
  </si>
  <si>
    <t>AC16-000398</t>
  </si>
  <si>
    <t>OC16-000378</t>
  </si>
  <si>
    <t>AC16-000401</t>
  </si>
  <si>
    <t>OC16-000388</t>
  </si>
  <si>
    <t>AC16-000403</t>
  </si>
  <si>
    <t>OC16-000375</t>
  </si>
  <si>
    <t>AC16-000474</t>
  </si>
  <si>
    <t>Botón Z52-2/A-M16x114</t>
  </si>
  <si>
    <t>OC16-000377</t>
  </si>
  <si>
    <t>AC16-000407</t>
  </si>
  <si>
    <t>AACRC0200B</t>
  </si>
  <si>
    <t>REDUCCION CONC. STD BW DN200X125</t>
  </si>
  <si>
    <t>OC16-000331</t>
  </si>
  <si>
    <t>AC16-000355</t>
  </si>
  <si>
    <t>AACTPFPSJX</t>
  </si>
  <si>
    <t>TAPON FILTRO PRINCIPAL SJ3/SJ5</t>
  </si>
  <si>
    <t>OC16-000340</t>
  </si>
  <si>
    <t>AC16-000363</t>
  </si>
  <si>
    <t>APGTX000SJ</t>
  </si>
  <si>
    <t>TAPON ELEMENTO X SERIE SJ</t>
  </si>
  <si>
    <t>X06910374</t>
  </si>
  <si>
    <t>OC16-000369</t>
  </si>
  <si>
    <t>AC16-000395</t>
  </si>
  <si>
    <t>AC16-000388</t>
  </si>
  <si>
    <t>OC16-000372</t>
  </si>
  <si>
    <t>AC16-000466</t>
  </si>
  <si>
    <t>AC16-000390</t>
  </si>
  <si>
    <t>OC16-000373</t>
  </si>
  <si>
    <t>AC16-000391</t>
  </si>
  <si>
    <t>AELC07V40N</t>
  </si>
  <si>
    <t>CABLE FLEXIBLE HV07-K 4mm2 NEGRO</t>
  </si>
  <si>
    <t>OC16-000367</t>
  </si>
  <si>
    <t>AC16-000414</t>
  </si>
  <si>
    <t>069016</t>
  </si>
  <si>
    <t>AC16-000392</t>
  </si>
  <si>
    <t xml:space="preserve">CABLECILLO FLEXIBLE ROJO DE 1,5mm² </t>
  </si>
  <si>
    <t>069014</t>
  </si>
  <si>
    <t>AC16-000405</t>
  </si>
  <si>
    <t>AC16-000512</t>
  </si>
  <si>
    <t>OC16-000355</t>
  </si>
  <si>
    <t>AC16-000378</t>
  </si>
  <si>
    <t>OC16-000356</t>
  </si>
  <si>
    <t>AC16-000379</t>
  </si>
  <si>
    <t>OC16-000357</t>
  </si>
  <si>
    <t>AC16-000380</t>
  </si>
  <si>
    <t>VALVULA ELECTRONEUMATICA SPIRAX SARCO DN25 CIERRE BLANDO</t>
  </si>
  <si>
    <t>OC16-000358</t>
  </si>
  <si>
    <t>AC16-000381</t>
  </si>
  <si>
    <t>10031277</t>
  </si>
  <si>
    <t>OC16-000361</t>
  </si>
  <si>
    <t>AC16-000384</t>
  </si>
  <si>
    <t>Andamio tubesca speedy pack1</t>
  </si>
  <si>
    <t>OC16-000351</t>
  </si>
  <si>
    <t>AC16-000371</t>
  </si>
  <si>
    <t>6095-4</t>
  </si>
  <si>
    <t>Andamio tubesca speedy pack2</t>
  </si>
  <si>
    <t>6096-2</t>
  </si>
  <si>
    <t>Andamio tubesca speedy pack 35,5</t>
  </si>
  <si>
    <t>6098-8</t>
  </si>
  <si>
    <t>Plataforma tubesca indiv.raptor</t>
  </si>
  <si>
    <t>AC16-000504</t>
  </si>
  <si>
    <t>68578-4</t>
  </si>
  <si>
    <t>OC16-000353</t>
  </si>
  <si>
    <t>AC16-000376</t>
  </si>
  <si>
    <t>99770 060 060 BANDEJA REJILLA 60X60</t>
  </si>
  <si>
    <t>AC16-000432</t>
  </si>
  <si>
    <t>99770 035 060 BANDEJA REJILLA CINCA</t>
  </si>
  <si>
    <t>AC16-000400</t>
  </si>
  <si>
    <t>AFRAM80000</t>
  </si>
  <si>
    <t>AMOLADORA MINI 115 MM. 800W</t>
  </si>
  <si>
    <t>00608 108 4 BROCA CENTR. P. A1/A2</t>
  </si>
  <si>
    <t>00608 108 4</t>
  </si>
  <si>
    <t>00608 102 ADAPT. A2 P. 32 - 152</t>
  </si>
  <si>
    <t>00608 102</t>
  </si>
  <si>
    <t>00608 101 ADAPT. A1 P. 14 - 30</t>
  </si>
  <si>
    <t>00608 101</t>
  </si>
  <si>
    <t>AC16-000411</t>
  </si>
  <si>
    <t>09695 051 246 PINZA AMPERIMETRICA</t>
  </si>
  <si>
    <t>09695 051 246</t>
  </si>
  <si>
    <t>09695 051 268 MULTIMETRO</t>
  </si>
  <si>
    <t>09695 051 268</t>
  </si>
  <si>
    <t>OC16-000354</t>
  </si>
  <si>
    <t>AC16-000625</t>
  </si>
  <si>
    <t>AC16-000683</t>
  </si>
  <si>
    <t>AC16-000530</t>
  </si>
  <si>
    <t>AC16-000519</t>
  </si>
  <si>
    <t>OC16-000343</t>
  </si>
  <si>
    <t>AC16-000365</t>
  </si>
  <si>
    <t>OC16-000344</t>
  </si>
  <si>
    <t>AC16-000367</t>
  </si>
  <si>
    <t>OC16-000345</t>
  </si>
  <si>
    <t>AC16-000368</t>
  </si>
  <si>
    <t>OC16-000346</t>
  </si>
  <si>
    <t>AC16-000369</t>
  </si>
  <si>
    <t>OC16-000350</t>
  </si>
  <si>
    <t>AC16-000375</t>
  </si>
  <si>
    <t>AC16-000724</t>
  </si>
  <si>
    <t>AC16-000377</t>
  </si>
  <si>
    <t>AC16-000956</t>
  </si>
  <si>
    <t>AELSIS7V13</t>
  </si>
  <si>
    <t>STEP 7 BASIC V13 LICENCIA INDIVIDUAL</t>
  </si>
  <si>
    <t>OC16-000335</t>
  </si>
  <si>
    <t>AC16-000360</t>
  </si>
  <si>
    <t>PSFGAAB050</t>
  </si>
  <si>
    <t>ESTRUCTURA P PSFGAAB050</t>
  </si>
  <si>
    <t>OC16-000336</t>
  </si>
  <si>
    <t>AC16-000361</t>
  </si>
  <si>
    <t>OC16-000342</t>
  </si>
  <si>
    <t>AC16-000362</t>
  </si>
  <si>
    <t>APGZFJ3S15</t>
  </si>
  <si>
    <t>FILTRO DN 15/20 PURGADOR J3S</t>
  </si>
  <si>
    <t>5150163</t>
  </si>
  <si>
    <t>APGZFJ3S25</t>
  </si>
  <si>
    <t>FILTRO DN25 PURGADOR J3S</t>
  </si>
  <si>
    <t>5150164</t>
  </si>
  <si>
    <t>APGZSJ3N14</t>
  </si>
  <si>
    <t>ORIFICIO Nº 14 CON JUNTA PURGADOR SJ3</t>
  </si>
  <si>
    <t>3002475</t>
  </si>
  <si>
    <t>APGZSJ6N14</t>
  </si>
  <si>
    <t>ORIFICIO Nº 14 CON JUNTA PURGADOR SJ6</t>
  </si>
  <si>
    <t>3002486</t>
  </si>
  <si>
    <t>APGZJ3SN14</t>
  </si>
  <si>
    <t>ORIFICIO Nº 14 CON JUNTA PURGADOR J3S</t>
  </si>
  <si>
    <t>AC16-000417</t>
  </si>
  <si>
    <t>3002907</t>
  </si>
  <si>
    <t>APGZJ5SN14</t>
  </si>
  <si>
    <t>ORIFICIO Nº 14 CON JUNTA PURGADOR J5S</t>
  </si>
  <si>
    <t>5121040</t>
  </si>
  <si>
    <t>APGZSJ3N05</t>
  </si>
  <si>
    <t>ORIFICIO Nº 5 CON JUNTA PURGADOR SJ3</t>
  </si>
  <si>
    <t>3002472</t>
  </si>
  <si>
    <t>APGZSJ5N05</t>
  </si>
  <si>
    <t>ORIFICIO Nº 5 CON JUNTA PURGADOR SJ5</t>
  </si>
  <si>
    <t>3002478</t>
  </si>
  <si>
    <t>APGZSJ6N09</t>
  </si>
  <si>
    <t>ORIFICIO Nº 9 CON JUNTA PURGADOR SJ6</t>
  </si>
  <si>
    <t>3003440</t>
  </si>
  <si>
    <t>APGZSJ6N05</t>
  </si>
  <si>
    <t>ORIFICIO Nº 5 CON JUNTA PURGADOR SJ6</t>
  </si>
  <si>
    <t>3002484</t>
  </si>
  <si>
    <t>APGZSJ6N22</t>
  </si>
  <si>
    <t>ORIFICIO Nº 22 CON JUNTA PURGADOR SJ6</t>
  </si>
  <si>
    <t>3003441</t>
  </si>
  <si>
    <t>AC16-000419</t>
  </si>
  <si>
    <t>AC16-000688</t>
  </si>
  <si>
    <t>AC16-000554</t>
  </si>
  <si>
    <t>OC16-000218</t>
  </si>
  <si>
    <t>AC16-000230</t>
  </si>
  <si>
    <t>OC16-000328</t>
  </si>
  <si>
    <t>AC16-000352</t>
  </si>
  <si>
    <t>AFRFR00050</t>
  </si>
  <si>
    <t>FIJADOR TERMORRESISTENTE JUNTAS CILINDRICAS 50G.</t>
  </si>
  <si>
    <t>OC16-000329</t>
  </si>
  <si>
    <t>AC16-000353</t>
  </si>
  <si>
    <t>00987 445 31</t>
  </si>
  <si>
    <t>AFRLCKIT10</t>
  </si>
  <si>
    <t>LLAVE COMBINADA DE CARRACA (1 LLAVE-10 PIEZAS)</t>
  </si>
  <si>
    <t>AC16-000374</t>
  </si>
  <si>
    <t>0700 336 001</t>
  </si>
  <si>
    <t>OC16-000330</t>
  </si>
  <si>
    <t>AC16-000354</t>
  </si>
  <si>
    <t>AACTIVAA42</t>
  </si>
  <si>
    <t>VALONA INOX. AISI-304L PARA TUBO 42.4x2MM.</t>
  </si>
  <si>
    <t>OC16-000332</t>
  </si>
  <si>
    <t>AC16-000356</t>
  </si>
  <si>
    <t>QUILINOX, S.L.,INOXCENTER,CUÑADO SA</t>
  </si>
  <si>
    <t>TUBO INOX. SOLDADO AISI-304L 42.4X2MM.</t>
  </si>
  <si>
    <t>QUILINOX, S.L.,CUÑADO SA,INOXCENTER</t>
  </si>
  <si>
    <t>OC16-000315</t>
  </si>
  <si>
    <t>AC16-000339</t>
  </si>
  <si>
    <t>OC16-000316</t>
  </si>
  <si>
    <t>AC16-000340</t>
  </si>
  <si>
    <t>OC16-000318</t>
  </si>
  <si>
    <t>AC16-000342</t>
  </si>
  <si>
    <t>OC16-000319</t>
  </si>
  <si>
    <t>AC16-000343</t>
  </si>
  <si>
    <t>AC16-000413</t>
  </si>
  <si>
    <t>VARIADOR COMPACTO G120C, IL=7,50KW, 3AC 400V, IN=16,5 A, TAM: FSB,  IH=5,50 KW IN=12,5A, . PROFINET.</t>
  </si>
  <si>
    <t>OC16-000321</t>
  </si>
  <si>
    <t>AC16-000345</t>
  </si>
  <si>
    <t>OC16-000322</t>
  </si>
  <si>
    <t>AC16-000346</t>
  </si>
  <si>
    <t>ABSK330762</t>
  </si>
  <si>
    <t>bomba speck de 7 etapas ASK3307-62-30</t>
  </si>
  <si>
    <t>OC16-000324</t>
  </si>
  <si>
    <t>AC16-000348</t>
  </si>
  <si>
    <t>SPECK PUMPEN</t>
  </si>
  <si>
    <t>OC16-000326</t>
  </si>
  <si>
    <t>AC16-000350</t>
  </si>
  <si>
    <t>AC16-000357</t>
  </si>
  <si>
    <t>AC16-000364</t>
  </si>
  <si>
    <t>OC16-000320</t>
  </si>
  <si>
    <t>AC16-000344</t>
  </si>
  <si>
    <t>OC16-000327</t>
  </si>
  <si>
    <t>AC16-000351</t>
  </si>
  <si>
    <t>OC16-000305</t>
  </si>
  <si>
    <t>AC16-000331</t>
  </si>
  <si>
    <t>OC16-000309</t>
  </si>
  <si>
    <t>AC16-000333</t>
  </si>
  <si>
    <t>OC16-000311</t>
  </si>
  <si>
    <t>AC16-000334</t>
  </si>
  <si>
    <t>APGZJTESJX</t>
  </si>
  <si>
    <t>JUNTA TAPON ELEMENTO X PURGADOR SJ3/SJ5/SJ6</t>
  </si>
  <si>
    <t>APGZJOSJ50</t>
  </si>
  <si>
    <t>JUNTA ORIFICIO PURGADOR SJ5</t>
  </si>
  <si>
    <t>5220034</t>
  </si>
  <si>
    <t>APGZJOSJ60</t>
  </si>
  <si>
    <t>JUNTA ORIFICIO PURGADOR SJ6/SJ7</t>
  </si>
  <si>
    <t>5290254</t>
  </si>
  <si>
    <t>OC16-000313</t>
  </si>
  <si>
    <t>AC16-000336</t>
  </si>
  <si>
    <t xml:space="preserve">02695 210 165 CEPILLO </t>
  </si>
  <si>
    <t>OC16-000310</t>
  </si>
  <si>
    <t>AC16-000337</t>
  </si>
  <si>
    <t>02695 210 165</t>
  </si>
  <si>
    <t xml:space="preserve">02695 210 268 CEPILLO  </t>
  </si>
  <si>
    <t>02695 210 268</t>
  </si>
  <si>
    <t>02695 211 19 CEPILLO</t>
  </si>
  <si>
    <t>02695 211 19</t>
  </si>
  <si>
    <t>02695 211 22 CEPILLO</t>
  </si>
  <si>
    <t>02695 211 22</t>
  </si>
  <si>
    <t>OC16-000308</t>
  </si>
  <si>
    <t>AC16-000349</t>
  </si>
  <si>
    <t>Vigueta UPN 40</t>
  </si>
  <si>
    <t>1789-7</t>
  </si>
  <si>
    <t>Protecta cordaje 10,5mm 1,5 AL-415C (37820-8)</t>
  </si>
  <si>
    <t>OC16-000284</t>
  </si>
  <si>
    <t>AC16-000318</t>
  </si>
  <si>
    <t>Protecta mosquetón acero AJ-501 (21777-8)</t>
  </si>
  <si>
    <t>PSFGAAB049</t>
  </si>
  <si>
    <t>SOPORTE PSFGAAB049</t>
  </si>
  <si>
    <t>OC16-000288</t>
  </si>
  <si>
    <t>AC16-000324</t>
  </si>
  <si>
    <t>GIMETAL, S.A.</t>
  </si>
  <si>
    <t xml:space="preserve">Verja de seguridad 1090x955x6 RAL1018 </t>
  </si>
  <si>
    <t>OC16-000291</t>
  </si>
  <si>
    <t>AC16-000325</t>
  </si>
  <si>
    <t xml:space="preserve">Verja de seguridad 450x955x1 RAL1018 </t>
  </si>
  <si>
    <t>arrancador 7,5kW</t>
  </si>
  <si>
    <t>OC16-000298</t>
  </si>
  <si>
    <t>AC16-000326</t>
  </si>
  <si>
    <t>INTERTRONIC</t>
  </si>
  <si>
    <t>SMC3DA4015</t>
  </si>
  <si>
    <t>OC16-000299</t>
  </si>
  <si>
    <t>AC16-000327</t>
  </si>
  <si>
    <t xml:space="preserve">latiguillo DN32 800mm MF-NPT - HG BSPP conico </t>
  </si>
  <si>
    <t>OC16-000317</t>
  </si>
  <si>
    <t>AC16-000341</t>
  </si>
  <si>
    <t>OC16-000275</t>
  </si>
  <si>
    <t>AC16-000322</t>
  </si>
  <si>
    <t>OC16-000281</t>
  </si>
  <si>
    <t>AC16-000315</t>
  </si>
  <si>
    <t>20519308320286</t>
  </si>
  <si>
    <t>AVLAMRB050</t>
  </si>
  <si>
    <t>VALVULA MOTORIZADA RTK DN50 110VAC</t>
  </si>
  <si>
    <t>OC16-000282</t>
  </si>
  <si>
    <t>AC16-000316</t>
  </si>
  <si>
    <t>POCKET TRAPMAN PT1</t>
  </si>
  <si>
    <t>OC16-000283</t>
  </si>
  <si>
    <t>AC16-000317</t>
  </si>
  <si>
    <t>ABBZLAAA10</t>
  </si>
  <si>
    <t>LABERINTO PARA BOMBA BAVIERA 10HP</t>
  </si>
  <si>
    <t>OC16-000285</t>
  </si>
  <si>
    <t>AC16-000319</t>
  </si>
  <si>
    <t>OC16-000286</t>
  </si>
  <si>
    <t>AC16-000320</t>
  </si>
  <si>
    <t>PIEZA PSFGAAB008</t>
  </si>
  <si>
    <t>OC16-000287</t>
  </si>
  <si>
    <t>AC16-000321</t>
  </si>
  <si>
    <t>INGEMO, S.L.</t>
  </si>
  <si>
    <t>PIEZA PSFGAAB023</t>
  </si>
  <si>
    <t>PIEZA PSFGAAB025</t>
  </si>
  <si>
    <t>OC16-000323</t>
  </si>
  <si>
    <t>AC16-000347</t>
  </si>
  <si>
    <t>OC16-000280</t>
  </si>
  <si>
    <t>AC16-000555</t>
  </si>
  <si>
    <t>AVLAOSLE40</t>
  </si>
  <si>
    <t>VALVULA SEGURIDAD LESER DN 40x65 P.DISPARO:16,8 BARG</t>
  </si>
  <si>
    <t>OC16-000271</t>
  </si>
  <si>
    <t>AC16-000305</t>
  </si>
  <si>
    <t>AELID34463</t>
  </si>
  <si>
    <t>DIFERENCIAL INMUNIZADO 4POLOS, 300mA, 63A REF:A9R35463</t>
  </si>
  <si>
    <t>OC16-000273</t>
  </si>
  <si>
    <t>AC16-000307</t>
  </si>
  <si>
    <t>Juanjo Molins</t>
  </si>
  <si>
    <t>A9R34463</t>
  </si>
  <si>
    <t>AC16-000310</t>
  </si>
  <si>
    <t>OC16-000274</t>
  </si>
  <si>
    <t>AC16-000308</t>
  </si>
  <si>
    <t>Antonio Molada Pérez</t>
  </si>
  <si>
    <t>OC16-000269</t>
  </si>
  <si>
    <t>AC16-000303</t>
  </si>
  <si>
    <t>ACMA065A01</t>
  </si>
  <si>
    <t>COMPENSADOR DILATACION MACOGA DN65 TIPO MFT</t>
  </si>
  <si>
    <t>030241</t>
  </si>
  <si>
    <t>OC16-000270</t>
  </si>
  <si>
    <t>AC16-000304</t>
  </si>
  <si>
    <t>OC16-000277</t>
  </si>
  <si>
    <t>AC16-000312</t>
  </si>
  <si>
    <t>OC16-000266</t>
  </si>
  <si>
    <t>AC16-000313</t>
  </si>
  <si>
    <t>AACRC0150B</t>
  </si>
  <si>
    <t>REDUCCION CONC. STD BW DN150X100</t>
  </si>
  <si>
    <t>20218123130043</t>
  </si>
  <si>
    <t>OC16-000267</t>
  </si>
  <si>
    <t>AC16-000372</t>
  </si>
  <si>
    <t>AC16-000465</t>
  </si>
  <si>
    <t>AC16-000515</t>
  </si>
  <si>
    <t>AC16-000566</t>
  </si>
  <si>
    <t>AACRC06525</t>
  </si>
  <si>
    <t>REDUCCION CONC. STD BW DN65X25</t>
  </si>
  <si>
    <t>AACRC08040</t>
  </si>
  <si>
    <t>REDUCCION CONC. STD BW DN80X40</t>
  </si>
  <si>
    <t>20218123130059</t>
  </si>
  <si>
    <t>AACRC05015</t>
  </si>
  <si>
    <t>REDUCCION CONC. STD BW DN50X15</t>
  </si>
  <si>
    <t>020218123130166</t>
  </si>
  <si>
    <t>AACRC05020</t>
  </si>
  <si>
    <t>REDUCCION CONC. STD BW DN50X20</t>
  </si>
  <si>
    <t>020218123130052</t>
  </si>
  <si>
    <t>AACTJB2015</t>
  </si>
  <si>
    <t>TE REDUC STD BW DN20X15</t>
  </si>
  <si>
    <t>OC16-000262</t>
  </si>
  <si>
    <t>AC16-000299</t>
  </si>
  <si>
    <t>OC16-000256</t>
  </si>
  <si>
    <t>AC16-000292</t>
  </si>
  <si>
    <t>AC16-000329</t>
  </si>
  <si>
    <t>OC16-000257</t>
  </si>
  <si>
    <t>AC16-000293</t>
  </si>
  <si>
    <t>ACTUADOR PARA VALVULA DE PRESION DIFERENCIAL SAMSON 2-5 BAR</t>
  </si>
  <si>
    <t>OC16-000258</t>
  </si>
  <si>
    <t>AC16-000294</t>
  </si>
  <si>
    <t>3071651</t>
  </si>
  <si>
    <t>OC16-000259</t>
  </si>
  <si>
    <t>AC16-000295</t>
  </si>
  <si>
    <t>OC16-000261</t>
  </si>
  <si>
    <t>AC16-000297</t>
  </si>
  <si>
    <t>APGZKEXCA1</t>
  </si>
  <si>
    <t>KIT DE ELEMENTO X COMPLETO</t>
  </si>
  <si>
    <t>OC16-000250</t>
  </si>
  <si>
    <t>AC16-000282</t>
  </si>
  <si>
    <t>air vent valve seat</t>
  </si>
  <si>
    <t>OC16-000251</t>
  </si>
  <si>
    <t>AC16-000285</t>
  </si>
  <si>
    <t>OC16-000252</t>
  </si>
  <si>
    <t>AC16-000286</t>
  </si>
  <si>
    <t>AC16-000323</t>
  </si>
  <si>
    <t>OC16-000253</t>
  </si>
  <si>
    <t>AC16-000287</t>
  </si>
  <si>
    <t>OC16-000254</t>
  </si>
  <si>
    <t>AC16-000288</t>
  </si>
  <si>
    <t>SESAVAL</t>
  </si>
  <si>
    <t>OC16-000255</t>
  </si>
  <si>
    <t>AC16-000358</t>
  </si>
  <si>
    <t>AC16-000291</t>
  </si>
  <si>
    <t>OC16-000260</t>
  </si>
  <si>
    <t>AC16-000296</t>
  </si>
  <si>
    <t>OC16-000248</t>
  </si>
  <si>
    <t>AC16-000275</t>
  </si>
  <si>
    <t>OC16-000244</t>
  </si>
  <si>
    <t>AC16-000271</t>
  </si>
  <si>
    <t>OC16-000245</t>
  </si>
  <si>
    <t>AC16-000272</t>
  </si>
  <si>
    <t>AC16-000284</t>
  </si>
  <si>
    <t>OC16-000246</t>
  </si>
  <si>
    <t>AC16-000273</t>
  </si>
  <si>
    <t>OC16-000247</t>
  </si>
  <si>
    <t>AC16-000274</t>
  </si>
  <si>
    <t>AC16-000301</t>
  </si>
  <si>
    <t>arrancador 11kW</t>
  </si>
  <si>
    <t>OC16-000242</t>
  </si>
  <si>
    <t>AC16-000298</t>
  </si>
  <si>
    <t>SMC3DA4025</t>
  </si>
  <si>
    <t>AC16-000267</t>
  </si>
  <si>
    <t>OC16-000243</t>
  </si>
  <si>
    <t>AC16-000268</t>
  </si>
  <si>
    <t>ACEITTOTP2</t>
  </si>
  <si>
    <t>COLLAR PURGA AIRE LAMINAR PARA SENSOR OPTRIS CSMICRO LT15</t>
  </si>
  <si>
    <t>OC16-000239</t>
  </si>
  <si>
    <t>AC16-000263</t>
  </si>
  <si>
    <t>JUNTA KLINGER PSM 1514-1 IBC PN10/40 2MM DN20</t>
  </si>
  <si>
    <t>OC16-000240</t>
  </si>
  <si>
    <t>AC16-000264</t>
  </si>
  <si>
    <t>OC16-000241</t>
  </si>
  <si>
    <t>AC16-000265</t>
  </si>
  <si>
    <t>reductora de presion COSR-16 DN25</t>
  </si>
  <si>
    <t>OC16-000238</t>
  </si>
  <si>
    <t>AC16-000260</t>
  </si>
  <si>
    <t>AC16-000262</t>
  </si>
  <si>
    <t>OC16-000237</t>
  </si>
  <si>
    <t>AC16-000259</t>
  </si>
  <si>
    <t>OC16-000232</t>
  </si>
  <si>
    <t>AC16-000253</t>
  </si>
  <si>
    <t>AC16-000266</t>
  </si>
  <si>
    <t>te conexion instantanea tubo de 6</t>
  </si>
  <si>
    <t>OC16-000233</t>
  </si>
  <si>
    <t>AC16-000254</t>
  </si>
  <si>
    <t>MCR-230006</t>
  </si>
  <si>
    <t>APNRH08M06</t>
  </si>
  <si>
    <t>REDUCCION NEUMATICA BSP M DN6X8 H</t>
  </si>
  <si>
    <t>MCA-161814</t>
  </si>
  <si>
    <t>AACMD00008</t>
  </si>
  <si>
    <t>MACHON DOBLE PARA NEUMATICA 1/4''</t>
  </si>
  <si>
    <t>MCA-121414</t>
  </si>
  <si>
    <t>AACMD00006</t>
  </si>
  <si>
    <t>MACHON DOBLE PARA NEUMATICA 1/8''</t>
  </si>
  <si>
    <t>MCA-121818</t>
  </si>
  <si>
    <t>OC16-000234</t>
  </si>
  <si>
    <t>AC16-000255</t>
  </si>
  <si>
    <t>AACMISS015</t>
  </si>
  <si>
    <t>SOPORTE SUPERIOR WG2 1/2'' BSP</t>
  </si>
  <si>
    <t>OC16-000235</t>
  </si>
  <si>
    <t>AC16-000256</t>
  </si>
  <si>
    <t>4090096</t>
  </si>
  <si>
    <t>AACMISI015</t>
  </si>
  <si>
    <t>SOPORTE INFERIOR WG2 1/2'' BSP</t>
  </si>
  <si>
    <t>4090097</t>
  </si>
  <si>
    <t>AACMIVP700</t>
  </si>
  <si>
    <t>VARILLAS PROTECTORAS WG2 700MM.</t>
  </si>
  <si>
    <t>4090060</t>
  </si>
  <si>
    <t>AACMITB686</t>
  </si>
  <si>
    <t>TUBO VISOR DE BOROSILICATO WG2 686MM.</t>
  </si>
  <si>
    <t>4090164</t>
  </si>
  <si>
    <t>OC16-000231</t>
  </si>
  <si>
    <t>AC16-000249</t>
  </si>
  <si>
    <t>AC16-000270</t>
  </si>
  <si>
    <t>AC16-000300</t>
  </si>
  <si>
    <t>AC16-000290</t>
  </si>
  <si>
    <t>OC16-000227</t>
  </si>
  <si>
    <t>AC16-000245</t>
  </si>
  <si>
    <t>OC16-000228</t>
  </si>
  <si>
    <t>AC16-000251</t>
  </si>
  <si>
    <t>AC16-000246</t>
  </si>
  <si>
    <t>OC16-000230</t>
  </si>
  <si>
    <t>AC16-000248</t>
  </si>
  <si>
    <t>OC16-000225</t>
  </si>
  <si>
    <t>AC16-000239</t>
  </si>
  <si>
    <t>OC16-000229</t>
  </si>
  <si>
    <t>AC16-000247</t>
  </si>
  <si>
    <t>tapeta de sujecion del sello mecanico bomba RB15HP (2 rodetes), pieza nº16</t>
  </si>
  <si>
    <t>OC16-000223</t>
  </si>
  <si>
    <t>AC16-000237</t>
  </si>
  <si>
    <t>XRBTAPET00</t>
  </si>
  <si>
    <t>OC16-000224</t>
  </si>
  <si>
    <t>AC16-000238</t>
  </si>
  <si>
    <t>AC16-000309</t>
  </si>
  <si>
    <t>25</t>
  </si>
  <si>
    <t>OC16-000226</t>
  </si>
  <si>
    <t>AC16-000242</t>
  </si>
  <si>
    <t>OC16-000222</t>
  </si>
  <si>
    <t>AC16-000236</t>
  </si>
  <si>
    <t>OC16-000129</t>
  </si>
  <si>
    <t>AC16-000138</t>
  </si>
  <si>
    <t>OC16-000217</t>
  </si>
  <si>
    <t>AC16-000250</t>
  </si>
  <si>
    <t>99062924</t>
  </si>
  <si>
    <t>SELLO MECANICO PARA BOMBA GRUNDFOS CRN10-20 Y CRN15-9 CON JUNTAS DE FLUORAZ</t>
  </si>
  <si>
    <t>AC16-000229</t>
  </si>
  <si>
    <t>96511847</t>
  </si>
  <si>
    <t>OC16-000219</t>
  </si>
  <si>
    <t>AC16-000232</t>
  </si>
  <si>
    <t>OC16-000220</t>
  </si>
  <si>
    <t>AC16-000233</t>
  </si>
  <si>
    <t>ABL0000001</t>
  </si>
  <si>
    <t>ACOPLAMIENTO COMPLETO KSB (motor 7,5Kw)</t>
  </si>
  <si>
    <t>OC16-000202</t>
  </si>
  <si>
    <t>AC16-000222</t>
  </si>
  <si>
    <t>999116254</t>
  </si>
  <si>
    <t>OC16-000203</t>
  </si>
  <si>
    <t>AC16-000223</t>
  </si>
  <si>
    <t>OC16-000204</t>
  </si>
  <si>
    <t>AC16-000224</t>
  </si>
  <si>
    <t>OC16-000205</t>
  </si>
  <si>
    <t>AC16-000225</t>
  </si>
  <si>
    <t>OC16-000207</t>
  </si>
  <si>
    <t>AC16-000226</t>
  </si>
  <si>
    <t>OC16-000209</t>
  </si>
  <si>
    <t>AC16-000227</t>
  </si>
  <si>
    <t>ADAPTADOR REDUCIDO ASIENTO CONICO MACHO 1/2'' BSP - MACHO 1/4'' NPT</t>
  </si>
  <si>
    <t>OC16-000216</t>
  </si>
  <si>
    <t>AC16-000228</t>
  </si>
  <si>
    <t>OC16-000208</t>
  </si>
  <si>
    <t>AC16-000231</t>
  </si>
  <si>
    <t>OC16-000214</t>
  </si>
  <si>
    <t>AC16-000240</t>
  </si>
  <si>
    <t>OC16-000213</t>
  </si>
  <si>
    <t>AC16-000279</t>
  </si>
  <si>
    <t>AC16-000241</t>
  </si>
  <si>
    <t>OC16-000211</t>
  </si>
  <si>
    <t>AC16-000252</t>
  </si>
  <si>
    <t>OC16-000196</t>
  </si>
  <si>
    <t>AC16-000215</t>
  </si>
  <si>
    <t>ABRJT00006</t>
  </si>
  <si>
    <t>JUNTA TORICA 37,69X3,53 - 250199 junta</t>
  </si>
  <si>
    <t>OC16-000197</t>
  </si>
  <si>
    <t>AC16-000216</t>
  </si>
  <si>
    <t>250199</t>
  </si>
  <si>
    <t>ABGPGA11AV</t>
  </si>
  <si>
    <t>PURGADOR DE AIRE (AIR VENT) ARMSTRONG 11-AV</t>
  </si>
  <si>
    <t>OC16-000199</t>
  </si>
  <si>
    <t>AC16-000218</t>
  </si>
  <si>
    <t>STOP-FLUID</t>
  </si>
  <si>
    <t>OC16-000201</t>
  </si>
  <si>
    <t>AC16-000221</t>
  </si>
  <si>
    <t>AC16-000234</t>
  </si>
  <si>
    <t>ACETTZ1420</t>
  </si>
  <si>
    <t>JUNTA DE COBRE 14X20X1,5 - 552.695</t>
  </si>
  <si>
    <t>OC16-000304</t>
  </si>
  <si>
    <t>AC16-000330</t>
  </si>
  <si>
    <t>552695</t>
  </si>
  <si>
    <t>OC16-000192</t>
  </si>
  <si>
    <t>AC16-000213</t>
  </si>
  <si>
    <t>OC16-000195</t>
  </si>
  <si>
    <t>AC16-000283</t>
  </si>
  <si>
    <t>AC16-000261</t>
  </si>
  <si>
    <t>AC16-000214</t>
  </si>
  <si>
    <t>ABKZ249972</t>
  </si>
  <si>
    <t>JUNTA TORICA 25X2 DEBAJO PROTECTOR EJE KSB</t>
  </si>
  <si>
    <t>249972</t>
  </si>
  <si>
    <t>ABKZ250300</t>
  </si>
  <si>
    <t>JUNTA TORICA 25X4 DETRAS DEL RODAMIENTO KSB</t>
  </si>
  <si>
    <t>250300</t>
  </si>
  <si>
    <t>ABKZ422823</t>
  </si>
  <si>
    <t>JUNTA TORICA 28X2  DETRAS PROTECTOR EJE KSB</t>
  </si>
  <si>
    <t>422823</t>
  </si>
  <si>
    <t>ABRR6309ZZ</t>
  </si>
  <si>
    <t>RODAMIENTO DE BOLA 6309 ZZ C3</t>
  </si>
  <si>
    <t>OC16-000193</t>
  </si>
  <si>
    <t>AC16-000220</t>
  </si>
  <si>
    <t>ABRR6308ZZ</t>
  </si>
  <si>
    <t>RODAMIENTO DE BOLA 6308 ZZ C3</t>
  </si>
  <si>
    <t>ABRR6209ZZ</t>
  </si>
  <si>
    <t>RODAMIENTO DE BOLA 6209 ZZ C3</t>
  </si>
  <si>
    <t>ABRR6206ZZ</t>
  </si>
  <si>
    <t>RODAMIENTO DE BOLA 6206 ZZ C3E</t>
  </si>
  <si>
    <t>AVLAMEAB25</t>
  </si>
  <si>
    <t>VALVULA ELECTRONEUMATICA ARI DN25 CIERRE BLANDO</t>
  </si>
  <si>
    <t>OC16-000191</t>
  </si>
  <si>
    <t>AC16-000211</t>
  </si>
  <si>
    <t>OC16-000190</t>
  </si>
  <si>
    <t>AC16-000212</t>
  </si>
  <si>
    <t>AC16-000243</t>
  </si>
  <si>
    <t>OC16-000189</t>
  </si>
  <si>
    <t>AC16-000208</t>
  </si>
  <si>
    <t>AC16-000386</t>
  </si>
  <si>
    <t>OC16-000176</t>
  </si>
  <si>
    <t>AC16-000194</t>
  </si>
  <si>
    <t>ABGCR0522A</t>
  </si>
  <si>
    <t>BOMBA GRUNDFOS CRN5-22</t>
  </si>
  <si>
    <t>OC16-000178</t>
  </si>
  <si>
    <t>AC16-000196</t>
  </si>
  <si>
    <t>99042714</t>
  </si>
  <si>
    <t>OC16-000181</t>
  </si>
  <si>
    <t>AC16-000199</t>
  </si>
  <si>
    <t>OC16-000182</t>
  </si>
  <si>
    <t>AC16-000200</t>
  </si>
  <si>
    <t>OC16-000185</t>
  </si>
  <si>
    <t>AC16-000201</t>
  </si>
  <si>
    <t>OC16-000187</t>
  </si>
  <si>
    <t>AC16-000205</t>
  </si>
  <si>
    <t>OC16-000184</t>
  </si>
  <si>
    <t>AC16-000207</t>
  </si>
  <si>
    <t>AC16-000278</t>
  </si>
  <si>
    <t>OC16-000173</t>
  </si>
  <si>
    <t>AC16-000191</t>
  </si>
  <si>
    <t>AELPI00DLG</t>
  </si>
  <si>
    <t>PULSADOR LUMINOSO RASANTE VERDE EATON M22-DL-G</t>
  </si>
  <si>
    <t>ETN216927</t>
  </si>
  <si>
    <t>OC16-000174</t>
  </si>
  <si>
    <t>AC16-000192</t>
  </si>
  <si>
    <t>OC16-000175</t>
  </si>
  <si>
    <t>AC16-000193</t>
  </si>
  <si>
    <t>AVLAOSLC40</t>
  </si>
  <si>
    <t>VALVULA SEGURIDAD LESER DN 40x65 P.DISPARO:14 BARG</t>
  </si>
  <si>
    <t>OC16-000179</t>
  </si>
  <si>
    <t>AC16-000197</t>
  </si>
  <si>
    <t>LSRA00153</t>
  </si>
  <si>
    <t>OC16-000180</t>
  </si>
  <si>
    <t>AC16-000198</t>
  </si>
  <si>
    <t>AC16-000210</t>
  </si>
  <si>
    <t>AC16-000257</t>
  </si>
  <si>
    <t>AVLZCRVS25</t>
  </si>
  <si>
    <t>KIT REPARACION VALVULA SAMSON DN25</t>
  </si>
  <si>
    <t>OC16-000170</t>
  </si>
  <si>
    <t>AC16-000184</t>
  </si>
  <si>
    <t>pistola de TIG SR-P 21, 4m</t>
  </si>
  <si>
    <t>OC16-000171</t>
  </si>
  <si>
    <t>AC16-000189</t>
  </si>
  <si>
    <t>SOLDALEVANTE</t>
  </si>
  <si>
    <t>OC16-000172</t>
  </si>
  <si>
    <t>AC16-000190</t>
  </si>
  <si>
    <t>cable de tierra H07V-K 6mm² amarillo-verde</t>
  </si>
  <si>
    <t>OC16-000165</t>
  </si>
  <si>
    <t>AC16-000181</t>
  </si>
  <si>
    <t>0690171B</t>
  </si>
  <si>
    <t>cablecillo flexible H05Z1-K 0,5mm² marron, en rollos de 200m</t>
  </si>
  <si>
    <t>ZH0,5M</t>
  </si>
  <si>
    <t>AVLARSB040</t>
  </si>
  <si>
    <t>VALVULA DE RETENCION SCHMIDT DN40, PN 40 TIPO WAFER (ENTRE BRIDAS DIN)</t>
  </si>
  <si>
    <t>OC16-000168</t>
  </si>
  <si>
    <t>AC16-000182</t>
  </si>
  <si>
    <t>CSD6464M000040</t>
  </si>
  <si>
    <t>OC16-000169</t>
  </si>
  <si>
    <t>AC16-000235</t>
  </si>
  <si>
    <t>AC16-000183</t>
  </si>
  <si>
    <t>OC16-000167</t>
  </si>
  <si>
    <t>AC16-000206</t>
  </si>
  <si>
    <t>AC16-000280</t>
  </si>
  <si>
    <t>AVLMBRP008</t>
  </si>
  <si>
    <t>VALVULA BOLA 2P F.B.CF8M/316/T 1000WOG BSP ¼'' PALANCA AZUL</t>
  </si>
  <si>
    <t>OC16-000162</t>
  </si>
  <si>
    <t>AC16-000177</t>
  </si>
  <si>
    <t>10104304090336</t>
  </si>
  <si>
    <t>OC16-000161</t>
  </si>
  <si>
    <t>AC16-000175</t>
  </si>
  <si>
    <t>OC16-000163</t>
  </si>
  <si>
    <t>AC16-000178</t>
  </si>
  <si>
    <t>AC16-000186</t>
  </si>
  <si>
    <t>OC16-000154</t>
  </si>
  <si>
    <t>AC16-000167</t>
  </si>
  <si>
    <t>OC16-000158</t>
  </si>
  <si>
    <t>AC16-000169</t>
  </si>
  <si>
    <t>OC16-000159</t>
  </si>
  <si>
    <t>AC16-000171</t>
  </si>
  <si>
    <t>OC16-000156</t>
  </si>
  <si>
    <t>AC16-000172</t>
  </si>
  <si>
    <t>AACRC10080</t>
  </si>
  <si>
    <t>REDUCCION CONC. STD BW DN100X80</t>
  </si>
  <si>
    <t>OC16-000160</t>
  </si>
  <si>
    <t>AC16-000173</t>
  </si>
  <si>
    <t>20218123130046</t>
  </si>
  <si>
    <t>OC16-000149</t>
  </si>
  <si>
    <t>AC16-000163</t>
  </si>
  <si>
    <t>OC16-000148</t>
  </si>
  <si>
    <t>AC16-000168</t>
  </si>
  <si>
    <t>OC16-000146</t>
  </si>
  <si>
    <t>AC16-000281</t>
  </si>
  <si>
    <t>AACMR3NC10</t>
  </si>
  <si>
    <t>MANGUITO REDUC. 3000LBS NPT DN15X10</t>
  </si>
  <si>
    <t>AC16-000170</t>
  </si>
  <si>
    <t>AC16-000269</t>
  </si>
  <si>
    <t>AC16-000277</t>
  </si>
  <si>
    <t>OC16-000153</t>
  </si>
  <si>
    <t>AC16-000166</t>
  </si>
  <si>
    <t>OC16-000145</t>
  </si>
  <si>
    <t>AC16-000161</t>
  </si>
  <si>
    <t>VALVULA MOTORIZADA SCHUBERT SALZER GS8030 DN40 230VAC, DISCO SFC</t>
  </si>
  <si>
    <t>OC16-000143</t>
  </si>
  <si>
    <t>AC16-000157</t>
  </si>
  <si>
    <t>AVLZUFAA40</t>
  </si>
  <si>
    <t>UNIDAD FUNCIONAL COMPLETA GS1 DN 40 KVS 26 m³/h DISCO DE SFC</t>
  </si>
  <si>
    <t>OC16-000144</t>
  </si>
  <si>
    <t>AC16-000160</t>
  </si>
  <si>
    <t>AACRX10080</t>
  </si>
  <si>
    <t>REDUCCION EXCE. STD BW DN100X80</t>
  </si>
  <si>
    <t>OC16-000137</t>
  </si>
  <si>
    <t>AC16-000149</t>
  </si>
  <si>
    <t>OC16-000138</t>
  </si>
  <si>
    <t>AC16-000150</t>
  </si>
  <si>
    <t>OC16-000139</t>
  </si>
  <si>
    <t>AC16-000151</t>
  </si>
  <si>
    <t>OC16-000140</t>
  </si>
  <si>
    <t>AC16-000152</t>
  </si>
  <si>
    <t>OC16-000141</t>
  </si>
  <si>
    <t>AC16-000159</t>
  </si>
  <si>
    <t>AC16-000153</t>
  </si>
  <si>
    <t>OC16-000142</t>
  </si>
  <si>
    <t>AC16-000154</t>
  </si>
  <si>
    <t>AELCJ47028</t>
  </si>
  <si>
    <t>SEPARADOR (TAPA FINAL) PHOENIX CONTACT D-UT 2,5/10 - 3047028</t>
  </si>
  <si>
    <t>VALVULA MOTORIZADA SCHUBERT SALZER GS8030 DN32 230VAC, DISCO SFC</t>
  </si>
  <si>
    <t>SCSA00335</t>
  </si>
  <si>
    <t>AC16-000158</t>
  </si>
  <si>
    <t>AC16-000176</t>
  </si>
  <si>
    <t>AC16-000162</t>
  </si>
  <si>
    <t>AC16-000174</t>
  </si>
  <si>
    <t>AC16-000185</t>
  </si>
  <si>
    <t>OC16-000110</t>
  </si>
  <si>
    <t>AC16-000119</t>
  </si>
  <si>
    <t>KIT, fancover 260x260x88,5, MG132</t>
  </si>
  <si>
    <t>OC16-000136</t>
  </si>
  <si>
    <t>AC16-000690</t>
  </si>
  <si>
    <t>96796188</t>
  </si>
  <si>
    <t>ABGZVMG132</t>
  </si>
  <si>
    <t>KIT VENTILADOR Ø128MM. BOMBA GRUNDFOS MG132</t>
  </si>
  <si>
    <t>AC16-000146</t>
  </si>
  <si>
    <t>96796189</t>
  </si>
  <si>
    <t>AC16-000204</t>
  </si>
  <si>
    <t>OC16-000132</t>
  </si>
  <si>
    <t>AC16-000141</t>
  </si>
  <si>
    <t>AVLAESA020</t>
  </si>
  <si>
    <t>VALVULA ELECTRONEUMATICA SAMSON DN20</t>
  </si>
  <si>
    <t>OC16-000133</t>
  </si>
  <si>
    <t>AC16-000142</t>
  </si>
  <si>
    <t>JUEGO DE JUNTAS PARA BOMBA MB66V09</t>
  </si>
  <si>
    <t>OC16-000134</t>
  </si>
  <si>
    <t>AC16-000144</t>
  </si>
  <si>
    <t>SELLO MECANICO PARA BOMBA MB66V09</t>
  </si>
  <si>
    <t>AELRL110AC</t>
  </si>
  <si>
    <t xml:space="preserve">RELE 110VAC PULSADOR OMRON </t>
  </si>
  <si>
    <t>OC16-000135</t>
  </si>
  <si>
    <t>AC16-000145</t>
  </si>
  <si>
    <t>G2R-1-SNI(S)</t>
  </si>
  <si>
    <t>AC16-000165</t>
  </si>
  <si>
    <t>ABRJT00001</t>
  </si>
  <si>
    <t>JUNTA TORICA KSB 192X3 - 500397</t>
  </si>
  <si>
    <t>OC16-000130</t>
  </si>
  <si>
    <t>AC16-000140</t>
  </si>
  <si>
    <t>299.409</t>
  </si>
  <si>
    <t>OC16-000120</t>
  </si>
  <si>
    <t>AC16-000129</t>
  </si>
  <si>
    <t>OC16-000122</t>
  </si>
  <si>
    <t>AC16-000131</t>
  </si>
  <si>
    <t>AELRLAAC20</t>
  </si>
  <si>
    <t>RELE TERMICO ALLEN BRADLEY 7,5kW 140M-C2E-C20</t>
  </si>
  <si>
    <t>140M-C2E-C20</t>
  </si>
  <si>
    <t>OC16-000123</t>
  </si>
  <si>
    <t>AC16-000132</t>
  </si>
  <si>
    <t>OC16-000124</t>
  </si>
  <si>
    <t>AC16-000133</t>
  </si>
  <si>
    <t>OC16-000125</t>
  </si>
  <si>
    <t>AC16-000134</t>
  </si>
  <si>
    <t>OC16-000126</t>
  </si>
  <si>
    <t>AC16-000135</t>
  </si>
  <si>
    <t>OC16-000127</t>
  </si>
  <si>
    <t>AC16-000136</t>
  </si>
  <si>
    <t>AC16-000179</t>
  </si>
  <si>
    <t>OC16-000128</t>
  </si>
  <si>
    <t>AC16-000137</t>
  </si>
  <si>
    <t>AC16-000148</t>
  </si>
  <si>
    <t>AC16-000244</t>
  </si>
  <si>
    <t>OC16-000100</t>
  </si>
  <si>
    <t>AC16-000116</t>
  </si>
  <si>
    <t>AACCIB9040</t>
  </si>
  <si>
    <t>CODO 90º INOX. BSPP DN8</t>
  </si>
  <si>
    <t>OC16-000107</t>
  </si>
  <si>
    <t>AC16-000118</t>
  </si>
  <si>
    <t>AACMDIB008</t>
  </si>
  <si>
    <t>MACHON DOBLE INOX. BSPP DN8</t>
  </si>
  <si>
    <t>OC16-000111</t>
  </si>
  <si>
    <t>AC16-000120</t>
  </si>
  <si>
    <t>AACSTSAU02</t>
  </si>
  <si>
    <t>TUBO SIFON U G1/2B - TUERCA - G1/2B</t>
  </si>
  <si>
    <t>OC16-000112</t>
  </si>
  <si>
    <t>AC16-000121</t>
  </si>
  <si>
    <t>9090665</t>
  </si>
  <si>
    <t>DISCO DESLIZANTE DE GRAFITO DN40</t>
  </si>
  <si>
    <t>OC16-000114</t>
  </si>
  <si>
    <t>AC16-000122</t>
  </si>
  <si>
    <t>SCSR00027</t>
  </si>
  <si>
    <t>OC16-000115</t>
  </si>
  <si>
    <t>AC16-000123</t>
  </si>
  <si>
    <t>OC16-000116</t>
  </si>
  <si>
    <t>AC16-000124</t>
  </si>
  <si>
    <t>AVLAMRA032</t>
  </si>
  <si>
    <t>VALVULA MOTORIZADA RTK DN32 230VAC LENTA</t>
  </si>
  <si>
    <t>M521132RPN25_001</t>
  </si>
  <si>
    <t>OC16-000117</t>
  </si>
  <si>
    <t>AC16-000125</t>
  </si>
  <si>
    <t>OC16-000108</t>
  </si>
  <si>
    <t>AC16-000126</t>
  </si>
  <si>
    <t>OC16-000118</t>
  </si>
  <si>
    <t>AC16-000127</t>
  </si>
  <si>
    <t>APNSS5V112</t>
  </si>
  <si>
    <t>BLOQUE DE 12 ELECTROVALVULAS SMC</t>
  </si>
  <si>
    <t>OC16-000119</t>
  </si>
  <si>
    <t>AC16-000128</t>
  </si>
  <si>
    <t>SS5V1-Q6N017-1</t>
  </si>
  <si>
    <t>AVLANAA020</t>
  </si>
  <si>
    <t>VALVULA PASO INCLINADO 7010 NPT DN20 (3 MUELLES), N/C, CIERRA CONTRA</t>
  </si>
  <si>
    <t>OC16-000121</t>
  </si>
  <si>
    <t>AC16-000130</t>
  </si>
  <si>
    <t>SCSA00304</t>
  </si>
  <si>
    <t>OC16-000109</t>
  </si>
  <si>
    <t>AC16-000147</t>
  </si>
  <si>
    <t>codo 90º DN15 3000lbs sw</t>
  </si>
  <si>
    <t>codo 90º DN20 3000lbs sw</t>
  </si>
  <si>
    <t>AC16-000188</t>
  </si>
  <si>
    <t>AC16-000156</t>
  </si>
  <si>
    <t>AC16-000203</t>
  </si>
  <si>
    <t>OC16-000096</t>
  </si>
  <si>
    <t>AC16-000107</t>
  </si>
  <si>
    <t>OC16-000097</t>
  </si>
  <si>
    <t>AC16-000108</t>
  </si>
  <si>
    <t>AC16-000139</t>
  </si>
  <si>
    <t>latiguillo DN20 500mm MF-NPT - HG BSPP conico</t>
  </si>
  <si>
    <t>OC16-000098</t>
  </si>
  <si>
    <t>AC16-000109</t>
  </si>
  <si>
    <t>BA.AFLC020050</t>
  </si>
  <si>
    <t>OC16-000099</t>
  </si>
  <si>
    <t>AC16-000110</t>
  </si>
  <si>
    <t>OC16-000102</t>
  </si>
  <si>
    <t>AC16-000113</t>
  </si>
  <si>
    <t>OC16-000103</t>
  </si>
  <si>
    <t>AC16-000115</t>
  </si>
  <si>
    <t>OC16-000104</t>
  </si>
  <si>
    <t>AC16-000117</t>
  </si>
  <si>
    <t>modulo unistream 16DO (transistor)</t>
  </si>
  <si>
    <t>OC16-000093</t>
  </si>
  <si>
    <t>AC16-000104</t>
  </si>
  <si>
    <t>modulo unistream 4AI/2AO</t>
  </si>
  <si>
    <t>AELABA1768</t>
  </si>
  <si>
    <t xml:space="preserve">MODULO DE COMUNICACIONES ETHERNET IP COMPACTLOGIX L4X 1768-ENBT </t>
  </si>
  <si>
    <t>OC16-000092</t>
  </si>
  <si>
    <t>AC16-000103</t>
  </si>
  <si>
    <t>1768-ENBT</t>
  </si>
  <si>
    <t>OC16-000091</t>
  </si>
  <si>
    <t>AC16-000102</t>
  </si>
  <si>
    <t>AC16-000111</t>
  </si>
  <si>
    <t>OC16-000090</t>
  </si>
  <si>
    <t>AC16-000112</t>
  </si>
  <si>
    <t>AC16-000099</t>
  </si>
  <si>
    <t>reductora de presion bronce samson DN25, con bridas, 2-6bar</t>
  </si>
  <si>
    <t>OC16-000083</t>
  </si>
  <si>
    <t>AC16-000091</t>
  </si>
  <si>
    <t>AELBSWG520</t>
  </si>
  <si>
    <t>BORNA PORTAFUSIBLES 5x20 WAGO</t>
  </si>
  <si>
    <t>OC16-000084</t>
  </si>
  <si>
    <t>AC16-000092</t>
  </si>
  <si>
    <t>DICOMAT - WAGO</t>
  </si>
  <si>
    <t>9200216110</t>
  </si>
  <si>
    <t>AELBSTLW00</t>
  </si>
  <si>
    <t>TAPA FINAL PARA BORNA PORTAFUSIBLES WAGO 2002-991</t>
  </si>
  <si>
    <t>AELCEFAA40</t>
  </si>
  <si>
    <t>FUSIBLE 5X20MM. 40mA</t>
  </si>
  <si>
    <t>OC16-000085</t>
  </si>
  <si>
    <t>AC16-000093</t>
  </si>
  <si>
    <t>00400165</t>
  </si>
  <si>
    <t>AVLZEVS015</t>
  </si>
  <si>
    <t>EMPAQUETADURA PARA VALVULA SAMSON DN15-DN50</t>
  </si>
  <si>
    <t>OC16-000086</t>
  </si>
  <si>
    <t>AC16-000094</t>
  </si>
  <si>
    <t>1120-2401</t>
  </si>
  <si>
    <t>JUNTA DE GRAFITO CON ALMA METALICA 40x52x1</t>
  </si>
  <si>
    <t>8414-2539</t>
  </si>
  <si>
    <t>obturador completo kvs10 DN25/40 orifcio del asiento 24</t>
  </si>
  <si>
    <t>0221-0901</t>
  </si>
  <si>
    <t>asiento orificio del asiento 24 DN15-25</t>
  </si>
  <si>
    <t>0110-6971</t>
  </si>
  <si>
    <t>OC16-000087</t>
  </si>
  <si>
    <t>AC16-000096</t>
  </si>
  <si>
    <t>AELMEA3100</t>
  </si>
  <si>
    <t>ANALIZADOR DE REDES SENTON PAC3100</t>
  </si>
  <si>
    <t>OC16-000089</t>
  </si>
  <si>
    <t>AC16-000098</t>
  </si>
  <si>
    <t>7KM3133-0BA00-3AA0</t>
  </si>
  <si>
    <t>OC16-000081</t>
  </si>
  <si>
    <t>AC16-000095</t>
  </si>
  <si>
    <t>ACEDPTYK01</t>
  </si>
  <si>
    <t>TRANSMISOR DE PRESION DIFERENCIAL YOKOGAWA 0-500mbar 4-20mA</t>
  </si>
  <si>
    <t>OC16-000088</t>
  </si>
  <si>
    <t>AC16-000097</t>
  </si>
  <si>
    <t>1704TD029</t>
  </si>
  <si>
    <t>OC16-000077</t>
  </si>
  <si>
    <t>AC16-000155</t>
  </si>
  <si>
    <t>AC16-000114</t>
  </si>
  <si>
    <t>AACTJB4020</t>
  </si>
  <si>
    <t>TE REDUC STD BW DN40X20</t>
  </si>
  <si>
    <t>AACTP3B020</t>
  </si>
  <si>
    <t>TAPON HEMBRA 3000LBS NPT DN20</t>
  </si>
  <si>
    <t>SAIDI,CUÑADO SA,LAME S.r.l.</t>
  </si>
  <si>
    <t>AC16-000187</t>
  </si>
  <si>
    <t>LATA DE LIQUIDO DE CORTE MARCA RIDGID DE 5 LITROS</t>
  </si>
  <si>
    <t>OC16-000020</t>
  </si>
  <si>
    <t>AC16-000023</t>
  </si>
  <si>
    <t>OC16-000073</t>
  </si>
  <si>
    <t>AC16-000088</t>
  </si>
  <si>
    <t>OC16-000072</t>
  </si>
  <si>
    <t>AC16-000086</t>
  </si>
  <si>
    <t>OC16-000071</t>
  </si>
  <si>
    <t>AC16-000085</t>
  </si>
  <si>
    <t>AELBS30420</t>
  </si>
  <si>
    <t>TAPA FINAL PARA BORNA PORTAFUSIBLES PHOENIX CONTACT D-ST 4 - 3030420</t>
  </si>
  <si>
    <t>OC16-000062</t>
  </si>
  <si>
    <t>AC16-000070</t>
  </si>
  <si>
    <t>3030420</t>
  </si>
  <si>
    <t>OC16-000063</t>
  </si>
  <si>
    <t>AC16-000071</t>
  </si>
  <si>
    <t>OC16-000064</t>
  </si>
  <si>
    <t>AC16-000072</t>
  </si>
  <si>
    <t>OC16-000065</t>
  </si>
  <si>
    <t>AC16-000076</t>
  </si>
  <si>
    <t>OC16-000066</t>
  </si>
  <si>
    <t>AC16-000080</t>
  </si>
  <si>
    <t>OC16-000067</t>
  </si>
  <si>
    <t>AC16-000081</t>
  </si>
  <si>
    <t>OC16-000068</t>
  </si>
  <si>
    <t>AC16-000082</t>
  </si>
  <si>
    <t>OC16-000070</t>
  </si>
  <si>
    <t>AC16-000083</t>
  </si>
  <si>
    <t>OC16-000069</t>
  </si>
  <si>
    <t>AC16-000084</t>
  </si>
  <si>
    <t>AC16-000090</t>
  </si>
  <si>
    <t>OC16-000029</t>
  </si>
  <si>
    <t>AC16-000031</t>
  </si>
  <si>
    <t>OC16-000061</t>
  </si>
  <si>
    <t>AC16-000069</t>
  </si>
  <si>
    <t>AC16-000078</t>
  </si>
  <si>
    <t>OC16-000057</t>
  </si>
  <si>
    <t>AC16-000059</t>
  </si>
  <si>
    <t>RETEN 40 PARA BOMBA BAVIERA 10HP - 603.089</t>
  </si>
  <si>
    <t>OC16-000056</t>
  </si>
  <si>
    <t>AC16-000067</t>
  </si>
  <si>
    <t>603.089</t>
  </si>
  <si>
    <t>APIR70351K</t>
  </si>
  <si>
    <t>PINTURA RAL7035 BOTE 1 KG.</t>
  </si>
  <si>
    <t>OC16-000060</t>
  </si>
  <si>
    <t>AC16-000068</t>
  </si>
  <si>
    <t>2438735</t>
  </si>
  <si>
    <t>OC16-000058</t>
  </si>
  <si>
    <t>AC16-000075</t>
  </si>
  <si>
    <t>OC16-000053</t>
  </si>
  <si>
    <t>AC16-000056</t>
  </si>
  <si>
    <t>OC16-000054</t>
  </si>
  <si>
    <t>AC16-000057</t>
  </si>
  <si>
    <t>AMAZBFM002</t>
  </si>
  <si>
    <t>BRIDA DE MONTAJE TRASERA PARA MANOMETRO TIPO 213.53.063</t>
  </si>
  <si>
    <t>9092331</t>
  </si>
  <si>
    <t>AC16-000066</t>
  </si>
  <si>
    <t>OC16-000045</t>
  </si>
  <si>
    <t>AC16-000047</t>
  </si>
  <si>
    <t>AFIBA40080</t>
  </si>
  <si>
    <t>FILTRO EN 'Y' DN80 PN40 CON BRIDAS FUNDICION NODULAR FIG 37 TAMIZ 0.8 (ANTES AFIBAAA080)</t>
  </si>
  <si>
    <t>OC16-000055</t>
  </si>
  <si>
    <t>AC16-000058</t>
  </si>
  <si>
    <t>812193</t>
  </si>
  <si>
    <t>AMAZTPV100</t>
  </si>
  <si>
    <t>TAPON CON VALVULA (LLENADO) PARA MANOMETRO DE Ø100</t>
  </si>
  <si>
    <t>OC16-000035</t>
  </si>
  <si>
    <t>AC16-000039</t>
  </si>
  <si>
    <t>1566393</t>
  </si>
  <si>
    <t>OC16-000037</t>
  </si>
  <si>
    <t>AC16-000041</t>
  </si>
  <si>
    <t>ABBZR45A15</t>
  </si>
  <si>
    <t>RETEN 45 PARA BOMBA BAVIERA 15HP - 513.564</t>
  </si>
  <si>
    <t>OC16-000036</t>
  </si>
  <si>
    <t>AC16-000044</t>
  </si>
  <si>
    <t>513.564</t>
  </si>
  <si>
    <t>OC16-000041</t>
  </si>
  <si>
    <t>AC16-000045</t>
  </si>
  <si>
    <t>OC16-000042</t>
  </si>
  <si>
    <t>AC16-000046</t>
  </si>
  <si>
    <t>OC16-000046</t>
  </si>
  <si>
    <t>AC16-000048</t>
  </si>
  <si>
    <t>OC16-000050</t>
  </si>
  <si>
    <t>AC16-000052</t>
  </si>
  <si>
    <t>OC16-000051</t>
  </si>
  <si>
    <t>AC16-000054</t>
  </si>
  <si>
    <t>OC16-000052</t>
  </si>
  <si>
    <t>AC16-000055</t>
  </si>
  <si>
    <t>OC16-000034</t>
  </si>
  <si>
    <t>AC16-000060</t>
  </si>
  <si>
    <t>AC16-000064</t>
  </si>
  <si>
    <t>OC16-000040</t>
  </si>
  <si>
    <t>AC16-000065</t>
  </si>
  <si>
    <t>Puntera 4 mm. preaislada PKE409 PKE410 naranja</t>
  </si>
  <si>
    <t>CEMPKE-409</t>
  </si>
  <si>
    <t>puntera PKE1510</t>
  </si>
  <si>
    <t>AC16-000073</t>
  </si>
  <si>
    <t>OC16-000039</t>
  </si>
  <si>
    <t>AC16-000074</t>
  </si>
  <si>
    <t>MEDIO MANGUITO INOX. AISI-316L 3000LBS BSPP DN20</t>
  </si>
  <si>
    <t>OC16-000024</t>
  </si>
  <si>
    <t>AC16-000026</t>
  </si>
  <si>
    <t>OC16-000025</t>
  </si>
  <si>
    <t>AC16-000027</t>
  </si>
  <si>
    <t>OC16-000026</t>
  </si>
  <si>
    <t>AC16-000028</t>
  </si>
  <si>
    <t>MANOMETRO 60 BAR TIPO BOURDON CON CERTIFICADO ENAC</t>
  </si>
  <si>
    <t>OC16-000027</t>
  </si>
  <si>
    <t>AC16-000029</t>
  </si>
  <si>
    <t>OC16-000028</t>
  </si>
  <si>
    <t>AC16-000030</t>
  </si>
  <si>
    <t>OC16-000031</t>
  </si>
  <si>
    <t>AC16-000035</t>
  </si>
  <si>
    <t>AELSI08ED2</t>
  </si>
  <si>
    <t>SM 1221 MODULO 8ED</t>
  </si>
  <si>
    <t>6ES7221-1BF32-0XB0</t>
  </si>
  <si>
    <t>AELSI08ES2</t>
  </si>
  <si>
    <t>SM 1223 MODULO 8ED/8SD</t>
  </si>
  <si>
    <t>6ES7223-1BH32-0XB0</t>
  </si>
  <si>
    <t>AELSI16ES2</t>
  </si>
  <si>
    <t>SM 1223 MODULO 16ED/16SD</t>
  </si>
  <si>
    <t>6ES7223-1BF30-0XB0</t>
  </si>
  <si>
    <t>AC16-000062</t>
  </si>
  <si>
    <t>AC16-000077</t>
  </si>
  <si>
    <t>OC16-000032</t>
  </si>
  <si>
    <t>AC16-000036</t>
  </si>
  <si>
    <t>AC16-000037</t>
  </si>
  <si>
    <t>OC16-000030</t>
  </si>
  <si>
    <t>AC16-000034</t>
  </si>
  <si>
    <t>OC16-000033</t>
  </si>
  <si>
    <t>AC16-000040</t>
  </si>
  <si>
    <t>AELMS03100</t>
  </si>
  <si>
    <t xml:space="preserve">MANGUERA SILICONA 3X1 </t>
  </si>
  <si>
    <t>OC16-000018</t>
  </si>
  <si>
    <t>AC16-000020</t>
  </si>
  <si>
    <t>01108300</t>
  </si>
  <si>
    <t>OC16-000019</t>
  </si>
  <si>
    <t>AC16-000022</t>
  </si>
  <si>
    <t>OC16-000022</t>
  </si>
  <si>
    <t>AC16-000024</t>
  </si>
  <si>
    <t>AVLARSB020</t>
  </si>
  <si>
    <t>VALVULA DE RETENCION SCHMIDT DN20, PN 40 TIPO WAFER (ENTRE BRIDAS DIN)</t>
  </si>
  <si>
    <t>OC16-000023</t>
  </si>
  <si>
    <t>AC16-000025</t>
  </si>
  <si>
    <t>CSD6464M000020</t>
  </si>
  <si>
    <t>AVLARSB015</t>
  </si>
  <si>
    <t>VALVULA DE RETENCION SCHMIDT DN15, PN 40 TIPO WAFER (ENTRE BRIDAS DIN)</t>
  </si>
  <si>
    <t>CDS6464M000015</t>
  </si>
  <si>
    <t>OC16-000010</t>
  </si>
  <si>
    <t>AC16-000010</t>
  </si>
  <si>
    <t>OC16-000011</t>
  </si>
  <si>
    <t>AC16-000011</t>
  </si>
  <si>
    <t>OC16-000015</t>
  </si>
  <si>
    <t>AC16-000017</t>
  </si>
  <si>
    <t>KQP tapon clavija 6mm</t>
  </si>
  <si>
    <t>KQ2P-06</t>
  </si>
  <si>
    <t>APNTKQ2P10</t>
  </si>
  <si>
    <t>TAPON NEUMATICO MACHO 10MM. SMC KQ2P-10</t>
  </si>
  <si>
    <t>KQ2P-10</t>
  </si>
  <si>
    <t>OC16-000016</t>
  </si>
  <si>
    <t>AC16-000018</t>
  </si>
  <si>
    <t>AAPSUPN200</t>
  </si>
  <si>
    <t>PERFIL UPN 200</t>
  </si>
  <si>
    <t>OC16-000017</t>
  </si>
  <si>
    <t>AC16-000019</t>
  </si>
  <si>
    <t>AMAZBFM001</t>
  </si>
  <si>
    <t>BRIDA DE FIJACION PARA MANOMETRO TIPO 213.53.100</t>
  </si>
  <si>
    <t>1487850</t>
  </si>
  <si>
    <t>AC16-000063</t>
  </si>
  <si>
    <t>AACTIC4050</t>
  </si>
  <si>
    <t>TUBO CUADRADO INOX. AISI-304L 50X4MM. (STEAM ASSIST)</t>
  </si>
  <si>
    <t>OC16-000002</t>
  </si>
  <si>
    <t>AC16-000007</t>
  </si>
  <si>
    <t>162869</t>
  </si>
  <si>
    <t>OC16-000004</t>
  </si>
  <si>
    <t>AC16-000012</t>
  </si>
  <si>
    <t>OC16-000009</t>
  </si>
  <si>
    <t>AC16-000050</t>
  </si>
  <si>
    <t>OC16-000008</t>
  </si>
  <si>
    <t>AC16-000051</t>
  </si>
  <si>
    <t>OC16-000001</t>
  </si>
  <si>
    <t>AC16-000002</t>
  </si>
  <si>
    <t>OC16-000003</t>
  </si>
  <si>
    <t>AC16-000005</t>
  </si>
  <si>
    <t>AC16-000049</t>
  </si>
  <si>
    <t>OC15-000155</t>
  </si>
  <si>
    <t>AC15-000160</t>
  </si>
  <si>
    <t>AELCJ70031</t>
  </si>
  <si>
    <t>CAJA PARA ELECTRONICA PHOENIX CONTACT UMK-FE - 2970031</t>
  </si>
  <si>
    <t>OC15-000156</t>
  </si>
  <si>
    <t>AC16-000009</t>
  </si>
  <si>
    <t>2970031</t>
  </si>
  <si>
    <t>AELCJ70028</t>
  </si>
  <si>
    <t>CAJA PARA ELECTRONICA PHOENIX CONTACT UMK-BE 22,5 - 2970028</t>
  </si>
  <si>
    <t>2970028</t>
  </si>
  <si>
    <t>AELCJ70015</t>
  </si>
  <si>
    <t>CAJA PARA ELECTRONICA PHOENIX CONTACT UMK-BE45 - 2970015</t>
  </si>
  <si>
    <t>2970015</t>
  </si>
  <si>
    <t>AELCJ70002</t>
  </si>
  <si>
    <t>CAJA PARA ELECTRONICA PHOENIX CONTACT UMK-SE 11,25 - 2970002</t>
  </si>
  <si>
    <t>2970002</t>
  </si>
  <si>
    <t>OC15-000154</t>
  </si>
  <si>
    <t>AC15-000159</t>
  </si>
  <si>
    <t>9859 102 740 regleta de montaje 38x40 barra de 2m.</t>
  </si>
  <si>
    <t>OC15-000150</t>
  </si>
  <si>
    <t>AC15-000154</t>
  </si>
  <si>
    <t>OC15-000151</t>
  </si>
  <si>
    <t>AC15-000155</t>
  </si>
  <si>
    <t>cinta de amarre HOBBY 1200, 4m de cinta mas 1m de cinta y enganche</t>
  </si>
  <si>
    <t>OC15-000152</t>
  </si>
  <si>
    <t>AC15-000156</t>
  </si>
  <si>
    <t>AVLASSC025</t>
  </si>
  <si>
    <t>VALVULA REDUCTORA DE PRESION  SAMSON 44-0B DN25 CON BRIDAS 1-4 BAR</t>
  </si>
  <si>
    <t>OC15-000153</t>
  </si>
  <si>
    <t>AC15-000157</t>
  </si>
  <si>
    <t>OC15-000148</t>
  </si>
  <si>
    <t>AC16-000087</t>
  </si>
  <si>
    <t>AC16-000003</t>
  </si>
  <si>
    <t>reduccion conc. WPB BW SCH40 DN20 x DN15</t>
  </si>
  <si>
    <t>AACRX10025</t>
  </si>
  <si>
    <t>REDUCCION EXCE. STD BW DN100X25</t>
  </si>
  <si>
    <t>OC15-000147</t>
  </si>
  <si>
    <t>AC16-000004</t>
  </si>
  <si>
    <t>AACRC03220</t>
  </si>
  <si>
    <t>REDUCCION CONC. STD BW DN32X20</t>
  </si>
  <si>
    <t>AC16-000032</t>
  </si>
  <si>
    <t>20218123130145</t>
  </si>
  <si>
    <t>AACRX08050</t>
  </si>
  <si>
    <t>REDUCCION EXCE. STD BW DN80X50</t>
  </si>
  <si>
    <t>AACRX10040</t>
  </si>
  <si>
    <t>REDUCCION EXCE. STD BW DN100X40</t>
  </si>
  <si>
    <t>AC16-000143</t>
  </si>
  <si>
    <t>OC15-000141</t>
  </si>
  <si>
    <t>AC15-000146</t>
  </si>
  <si>
    <t>OC15-000142</t>
  </si>
  <si>
    <t>AC15-000147</t>
  </si>
  <si>
    <t>OC15-000143</t>
  </si>
  <si>
    <t>AC15-000148</t>
  </si>
  <si>
    <t>AC16-000001</t>
  </si>
  <si>
    <t>cablecillo flexible verde-amarillo 1mm²</t>
  </si>
  <si>
    <t>OC15-000144</t>
  </si>
  <si>
    <t>AC15-000150</t>
  </si>
  <si>
    <t>SINDEL</t>
  </si>
  <si>
    <t>OC15-000145</t>
  </si>
  <si>
    <t>AC15-000151</t>
  </si>
  <si>
    <t>OC15-000146</t>
  </si>
  <si>
    <t>AC15-000152</t>
  </si>
  <si>
    <t>OC15-000149</t>
  </si>
  <si>
    <t>AC15-000158</t>
  </si>
  <si>
    <t>AC16-000038</t>
  </si>
  <si>
    <t>JUNTA PSM EN-1514-1 IBC 2,0MM DN15</t>
  </si>
  <si>
    <t>OC15-000138</t>
  </si>
  <si>
    <t>AC15-000142</t>
  </si>
  <si>
    <t>AC16-000043</t>
  </si>
  <si>
    <t>JUNTA KLINGER PSM 1514-1 IBC PN10/40 2 DN32</t>
  </si>
  <si>
    <t>30637100820020</t>
  </si>
  <si>
    <t>JUNTA KLINGER PSM 1514-1 IBC PN10/40 2MM. DN40</t>
  </si>
  <si>
    <t>30637100820016</t>
  </si>
  <si>
    <t>OC15-000135</t>
  </si>
  <si>
    <t>AC15-000144</t>
  </si>
  <si>
    <t>OC15-000140</t>
  </si>
  <si>
    <t>AC15-000145</t>
  </si>
  <si>
    <t>OC15-000134</t>
  </si>
  <si>
    <t>AC15-000138</t>
  </si>
  <si>
    <t>OC15-000136</t>
  </si>
  <si>
    <t>AC15-000140</t>
  </si>
  <si>
    <t>AC16-000008</t>
  </si>
  <si>
    <t>OC15-000137</t>
  </si>
  <si>
    <t>AC15-000141</t>
  </si>
  <si>
    <t>OC15-000132</t>
  </si>
  <si>
    <t>AC15-000134</t>
  </si>
  <si>
    <t>TUNT.GOLD 2,4x150 dorado 1,5%LT</t>
  </si>
  <si>
    <t>TUNT.GOLD 2,0x150 dorado 1,5%LT</t>
  </si>
  <si>
    <t>PWLG2015</t>
  </si>
  <si>
    <t>tobera ceramica N7 WP17/18/26</t>
  </si>
  <si>
    <t>ASOPPT0020</t>
  </si>
  <si>
    <t>PORTATUNGSTENO ESTANDAR 2,0 MM.</t>
  </si>
  <si>
    <t>10N23M</t>
  </si>
  <si>
    <t>tapa larga WP17/18/26</t>
  </si>
  <si>
    <t>portadifusor stand. 2,4mm WP17/1</t>
  </si>
  <si>
    <t>ASODPT0020</t>
  </si>
  <si>
    <t>DIFUSOR ESTANDAR 2,0 MM.</t>
  </si>
  <si>
    <t>10N31M</t>
  </si>
  <si>
    <t>tapa corta WP17/18/26</t>
  </si>
  <si>
    <t>OC15-000130</t>
  </si>
  <si>
    <t>AC15-000131</t>
  </si>
  <si>
    <t>OC15-000131</t>
  </si>
  <si>
    <t>AC15-000132</t>
  </si>
  <si>
    <t>AC15-000137</t>
  </si>
  <si>
    <t>OC15-000121</t>
  </si>
  <si>
    <t>AC15-000121</t>
  </si>
  <si>
    <t>OC15-000125</t>
  </si>
  <si>
    <t>AC15-000125</t>
  </si>
  <si>
    <t>OC15-000126</t>
  </si>
  <si>
    <t>AC15-000126</t>
  </si>
  <si>
    <t>OC15-000127</t>
  </si>
  <si>
    <t>AC15-000127</t>
  </si>
  <si>
    <t>OC15-000128</t>
  </si>
  <si>
    <t>AC15-000128</t>
  </si>
  <si>
    <t>AC15-000133</t>
  </si>
  <si>
    <t>AC15-000149</t>
  </si>
  <si>
    <t>OC15-000040</t>
  </si>
  <si>
    <t>AC15-000040</t>
  </si>
  <si>
    <t>OC15-000116</t>
  </si>
  <si>
    <t>AC15-000112</t>
  </si>
  <si>
    <t>OC15-000118</t>
  </si>
  <si>
    <t>AC15-000117</t>
  </si>
  <si>
    <t>OC15-000119</t>
  </si>
  <si>
    <t>AC15-000119</t>
  </si>
  <si>
    <t>OC15-000120</t>
  </si>
  <si>
    <t>AC15-000120</t>
  </si>
  <si>
    <t>OC15-000122</t>
  </si>
  <si>
    <t>AC15-000122</t>
  </si>
  <si>
    <t>AVLAESA025</t>
  </si>
  <si>
    <t>VALVULA ELECTRONEUMATICA SAMSON PN25 DN25 (ANT. AVLAMAB025)</t>
  </si>
  <si>
    <t>OC15-000124</t>
  </si>
  <si>
    <t>AC15-000124</t>
  </si>
  <si>
    <t>OC15-000129</t>
  </si>
  <si>
    <t>AC15-000129</t>
  </si>
  <si>
    <t>AC15-000139</t>
  </si>
  <si>
    <t>AC16-000013</t>
  </si>
  <si>
    <t>AC16-000042</t>
  </si>
  <si>
    <t>AC16-000101</t>
  </si>
  <si>
    <t>OC15-000110</t>
  </si>
  <si>
    <t>AC15-000110</t>
  </si>
  <si>
    <t>OC15-000117</t>
  </si>
  <si>
    <t>AC15-000113</t>
  </si>
  <si>
    <t>OC15-000112</t>
  </si>
  <si>
    <t>AC15-000135</t>
  </si>
  <si>
    <t>AC15-000115</t>
  </si>
  <si>
    <t>OC15-000111</t>
  </si>
  <si>
    <t>AC15-000116</t>
  </si>
  <si>
    <t>OC15-000113</t>
  </si>
  <si>
    <t>AC15-000118</t>
  </si>
  <si>
    <t>AFRTHT1280</t>
  </si>
  <si>
    <t>TORNILLO HEXAGONAL M12x80 8.8 ZN DIN933</t>
  </si>
  <si>
    <t>AFRTHT1650</t>
  </si>
  <si>
    <t>TORNILLO HEXAGONAL M16x50 8.8 ZN DIN933</t>
  </si>
  <si>
    <t>AC16-000033</t>
  </si>
  <si>
    <t>OC15-000085</t>
  </si>
  <si>
    <t>AC15-000084</t>
  </si>
  <si>
    <t>OC15-000108</t>
  </si>
  <si>
    <t>AC15-000107</t>
  </si>
  <si>
    <t>OC15-000109</t>
  </si>
  <si>
    <t>AC15-000108</t>
  </si>
  <si>
    <t>AC15-000111</t>
  </si>
  <si>
    <t>AC15-000153</t>
  </si>
  <si>
    <t>OC15-000107</t>
  </si>
  <si>
    <t>AC15-000106</t>
  </si>
  <si>
    <t>pintura color plata</t>
  </si>
  <si>
    <t>OC15-000102</t>
  </si>
  <si>
    <t>AC15-000096</t>
  </si>
  <si>
    <t>DON COLOR</t>
  </si>
  <si>
    <t>HT07X0971D</t>
  </si>
  <si>
    <t>OC15-000103</t>
  </si>
  <si>
    <t>AC15-000097</t>
  </si>
  <si>
    <t>1696 500 pistola de aire RECA</t>
  </si>
  <si>
    <t>1696 500</t>
  </si>
  <si>
    <t>OC15-000104</t>
  </si>
  <si>
    <t>AC15-000098</t>
  </si>
  <si>
    <t>OC15-000133</t>
  </si>
  <si>
    <t>AC15-000136</t>
  </si>
  <si>
    <t>AFLADCY815</t>
  </si>
  <si>
    <t>ADAPTADOR REDUCIDO MACHO NPT 1/2'' HEMBRA BSPP 1/2''</t>
  </si>
  <si>
    <t>OC15-000094</t>
  </si>
  <si>
    <t>AC15-000090</t>
  </si>
  <si>
    <t>OC15-000095</t>
  </si>
  <si>
    <t>AC15-000091</t>
  </si>
  <si>
    <t>OC15-000100</t>
  </si>
  <si>
    <t>AC15-000092</t>
  </si>
  <si>
    <t>OC15-000096</t>
  </si>
  <si>
    <t>AC15-000094</t>
  </si>
  <si>
    <t>OC15-000097</t>
  </si>
  <si>
    <t>AC15-000095</t>
  </si>
  <si>
    <t>OC15-000098</t>
  </si>
  <si>
    <t>AC15-000103</t>
  </si>
  <si>
    <t>AAPSP06008</t>
  </si>
  <si>
    <t>PLETINA 60x8</t>
  </si>
  <si>
    <t>323-6</t>
  </si>
  <si>
    <t>OC15-000099</t>
  </si>
  <si>
    <t>AC15-000104</t>
  </si>
  <si>
    <t>OC16-000078</t>
  </si>
  <si>
    <t>AC16-000089</t>
  </si>
  <si>
    <t>AELCS6185A</t>
  </si>
  <si>
    <t>AISLADOR GALVANICO DE LAZO PARA CARRIL PR ELECTRONICS 6185A</t>
  </si>
  <si>
    <t>OC15-000090</t>
  </si>
  <si>
    <t>AC15-000086</t>
  </si>
  <si>
    <t>OC15-000092</t>
  </si>
  <si>
    <t>AC15-000087</t>
  </si>
  <si>
    <t>OC15-000093</t>
  </si>
  <si>
    <t>AC15-000088</t>
  </si>
  <si>
    <t>OC15-000086</t>
  </si>
  <si>
    <t>AC15-000085</t>
  </si>
  <si>
    <t>OC15-000088</t>
  </si>
  <si>
    <t>AC15-000102</t>
  </si>
  <si>
    <t>AC15-000130</t>
  </si>
  <si>
    <t>OC15-000079</t>
  </si>
  <si>
    <t>AC15-000083</t>
  </si>
  <si>
    <t>OC15-000084</t>
  </si>
  <si>
    <t>AC15-000089</t>
  </si>
  <si>
    <t>OC15-000078</t>
  </si>
  <si>
    <t>AC15-000081</t>
  </si>
  <si>
    <t>OC15-000080</t>
  </si>
  <si>
    <t>AC15-000082</t>
  </si>
  <si>
    <t>AC15-000100</t>
  </si>
  <si>
    <t>OC15-000077</t>
  </si>
  <si>
    <t>AC15-000105</t>
  </si>
  <si>
    <t>OC15-000072</t>
  </si>
  <si>
    <t>AC15-000076</t>
  </si>
  <si>
    <t>AACTIB4100</t>
  </si>
  <si>
    <t>TE IGUAL STD BW DN100</t>
  </si>
  <si>
    <t>OC15-000073</t>
  </si>
  <si>
    <t>AC15-000077</t>
  </si>
  <si>
    <t>20218123130061</t>
  </si>
  <si>
    <t>ACAVY00100</t>
  </si>
  <si>
    <t>CAUDALIMETRO VORTEX YOKOGAWA DY100-EBLAD4-4D DN100</t>
  </si>
  <si>
    <t>OC15-000074</t>
  </si>
  <si>
    <t>AC15-000078</t>
  </si>
  <si>
    <t xml:space="preserve">1704DY008 </t>
  </si>
  <si>
    <t>OC15-000075</t>
  </si>
  <si>
    <t>AC15-000079</t>
  </si>
  <si>
    <t>AELUNM90T1</t>
  </si>
  <si>
    <t>UNITRONICS PLC 12ED/SD M91-2-T1</t>
  </si>
  <si>
    <t>OC15-000070</t>
  </si>
  <si>
    <t>AC15-000074</t>
  </si>
  <si>
    <t>M91-2-T1</t>
  </si>
  <si>
    <t>UACBCU0080</t>
  </si>
  <si>
    <t xml:space="preserve">BRIDA CON CUELLO ASME B16.5 CL300 DN80 </t>
  </si>
  <si>
    <t>OC15-000068</t>
  </si>
  <si>
    <t>AC15-000069</t>
  </si>
  <si>
    <t>020519123130152</t>
  </si>
  <si>
    <t>RITTAL 5001225 placa entrada de cables prof. 250mm</t>
  </si>
  <si>
    <t>OC15-000069</t>
  </si>
  <si>
    <t>AC15-000070</t>
  </si>
  <si>
    <t>5001225</t>
  </si>
  <si>
    <t>OC15-000065</t>
  </si>
  <si>
    <t>AC15-000067</t>
  </si>
  <si>
    <t>OC15-000066</t>
  </si>
  <si>
    <t>AC15-000068</t>
  </si>
  <si>
    <t>manguera silicona 3G0,5</t>
  </si>
  <si>
    <t>OC15-000067</t>
  </si>
  <si>
    <t>AC15-000093</t>
  </si>
  <si>
    <t>01107600</t>
  </si>
  <si>
    <t>AC15-000071</t>
  </si>
  <si>
    <t>AC15-000101</t>
  </si>
  <si>
    <t>maquina de soldadura TIG 170A</t>
  </si>
  <si>
    <t>OC15-000061</t>
  </si>
  <si>
    <t>AC15-000064</t>
  </si>
  <si>
    <t>K12055-1</t>
  </si>
  <si>
    <t>OC15-000064</t>
  </si>
  <si>
    <t>AC15-000066</t>
  </si>
  <si>
    <t>AC15-000073</t>
  </si>
  <si>
    <t>OC15-000057</t>
  </si>
  <si>
    <t>AC15-000058</t>
  </si>
  <si>
    <t>OC15-000059</t>
  </si>
  <si>
    <t>AC15-000060</t>
  </si>
  <si>
    <t>AELCT0E5CC</t>
  </si>
  <si>
    <t>CONTROLADOR DE TEMPERATURA E5CC-RX3A5M000 100-240VAC</t>
  </si>
  <si>
    <t>OC15-000062</t>
  </si>
  <si>
    <t>AC15-000065</t>
  </si>
  <si>
    <t>E5CCRX3A5M000</t>
  </si>
  <si>
    <t>OC15-000054</t>
  </si>
  <si>
    <t>AC15-000054</t>
  </si>
  <si>
    <t xml:space="preserve">valvula rompevacío cierre blando DN20 </t>
  </si>
  <si>
    <t>CSD6464T000020</t>
  </si>
  <si>
    <t xml:space="preserve">valvula rompevacío cierre blando DN25 </t>
  </si>
  <si>
    <t>CSD6464T000025</t>
  </si>
  <si>
    <t>OC15-000055</t>
  </si>
  <si>
    <t>AC15-000055</t>
  </si>
  <si>
    <t>OC15-000060</t>
  </si>
  <si>
    <t>AC15-000061</t>
  </si>
  <si>
    <t>OC15-000047</t>
  </si>
  <si>
    <t>AC15-000047</t>
  </si>
  <si>
    <t>OC15-000049</t>
  </si>
  <si>
    <t>AC15-000048</t>
  </si>
  <si>
    <t>OC15-000050</t>
  </si>
  <si>
    <t>AC15-000049</t>
  </si>
  <si>
    <t>OC15-000053</t>
  </si>
  <si>
    <t>AC15-000052</t>
  </si>
  <si>
    <t>OC15-000045</t>
  </si>
  <si>
    <t>AC15-000046</t>
  </si>
  <si>
    <t>OC15-000051</t>
  </si>
  <si>
    <t>AC15-000050</t>
  </si>
  <si>
    <t>OC15-000052</t>
  </si>
  <si>
    <t>AC15-000051</t>
  </si>
  <si>
    <t>AC15-000072</t>
  </si>
  <si>
    <t>OC15-000041</t>
  </si>
  <si>
    <t>AC15-000041</t>
  </si>
  <si>
    <t>OC15-000042</t>
  </si>
  <si>
    <t>AC15-000042</t>
  </si>
  <si>
    <t>OC15-000044</t>
  </si>
  <si>
    <t>AC15-000044</t>
  </si>
  <si>
    <t>OC15-000046</t>
  </si>
  <si>
    <t>AC15-000045</t>
  </si>
  <si>
    <t>AELUNDI8O8</t>
  </si>
  <si>
    <t>MODULO UNITRONICS IO-DI8-TO8 DIGITALES</t>
  </si>
  <si>
    <t>IO-DI8-TO8</t>
  </si>
  <si>
    <t>AC15-000053</t>
  </si>
  <si>
    <t>AC15-000062</t>
  </si>
  <si>
    <t>AVLAMRE100</t>
  </si>
  <si>
    <t>VALVULA MOTORIZADA RTK DN100 KVS REDUCIDO A DN80 230VAC</t>
  </si>
  <si>
    <t>OC15-000036</t>
  </si>
  <si>
    <t>AC15-000034</t>
  </si>
  <si>
    <t>MV5311100PN25</t>
  </si>
  <si>
    <t>cepillo SPID ACERO</t>
  </si>
  <si>
    <t>OC15-000038</t>
  </si>
  <si>
    <t>AC15-000037</t>
  </si>
  <si>
    <t>CH</t>
  </si>
  <si>
    <t>tobera ceramica nº7 WP17/18/26</t>
  </si>
  <si>
    <t>ACEPT420E1</t>
  </si>
  <si>
    <t>TRANSMISOR DE PRESION WIKA 0-1,6bar 4-20mA A-10 ROSCA G1/2</t>
  </si>
  <si>
    <t>OC15-000039</t>
  </si>
  <si>
    <t>AC15-000038</t>
  </si>
  <si>
    <t>12719405</t>
  </si>
  <si>
    <t>OC15-000043</t>
  </si>
  <si>
    <t>AC15-000043</t>
  </si>
  <si>
    <t>cuerpo de electrovalvula de parafina</t>
  </si>
  <si>
    <t>OC15-000035</t>
  </si>
  <si>
    <t>AC15-000031</t>
  </si>
  <si>
    <t>VICMATIC</t>
  </si>
  <si>
    <t>G551A001S3YZ</t>
  </si>
  <si>
    <t>OC15-000034</t>
  </si>
  <si>
    <t>AC15-000030</t>
  </si>
  <si>
    <t>OC15-000032</t>
  </si>
  <si>
    <t>AC15-000028</t>
  </si>
  <si>
    <t>AACMDNRC10</t>
  </si>
  <si>
    <t>MACHON DOBLE REDUCIDO 3000LBS NPT DN15xDN10</t>
  </si>
  <si>
    <t>OC15-000033</t>
  </si>
  <si>
    <t>AC15-000029</t>
  </si>
  <si>
    <t>OC15-000026</t>
  </si>
  <si>
    <t>AC15-000023</t>
  </si>
  <si>
    <t>OC15-000030</t>
  </si>
  <si>
    <t>AC15-000026</t>
  </si>
  <si>
    <t>OC15-000031</t>
  </si>
  <si>
    <t>AC15-000027</t>
  </si>
  <si>
    <t>OC15-000020</t>
  </si>
  <si>
    <t>AC15-000020</t>
  </si>
  <si>
    <t>cubrefiltro ext.114x90 915/916H</t>
  </si>
  <si>
    <t>cubrefiltro int.105x45 914/915/935</t>
  </si>
  <si>
    <t>XR530</t>
  </si>
  <si>
    <t>OC15-000021</t>
  </si>
  <si>
    <t>AC15-000021</t>
  </si>
  <si>
    <t>Puntera hueca doble 0.3/.5mm² blanca PKT508</t>
  </si>
  <si>
    <t>OC15-000025</t>
  </si>
  <si>
    <t>AC15-000025</t>
  </si>
  <si>
    <t xml:space="preserve">485027 </t>
  </si>
  <si>
    <t>OC15-000024</t>
  </si>
  <si>
    <t>AC15-000032</t>
  </si>
  <si>
    <t>OC15-000028</t>
  </si>
  <si>
    <t>AC15-000036</t>
  </si>
  <si>
    <t>OC15-000017</t>
  </si>
  <si>
    <t>AC15-000017</t>
  </si>
  <si>
    <t>OC15-000018</t>
  </si>
  <si>
    <t>AC15-000018</t>
  </si>
  <si>
    <t>OC15-000019</t>
  </si>
  <si>
    <t>AC15-000019</t>
  </si>
  <si>
    <t>OC15-000022</t>
  </si>
  <si>
    <t>AC15-000022</t>
  </si>
  <si>
    <t>AC15-000035</t>
  </si>
  <si>
    <t>AC15-000057</t>
  </si>
  <si>
    <t>AC15-000114</t>
  </si>
  <si>
    <t>OC15-000016</t>
  </si>
  <si>
    <t>AC15-000015</t>
  </si>
  <si>
    <t>OC15-000011</t>
  </si>
  <si>
    <t>AC15-000010</t>
  </si>
  <si>
    <t>OC15-000013</t>
  </si>
  <si>
    <t>AC15-000012</t>
  </si>
  <si>
    <t>OC15-000015</t>
  </si>
  <si>
    <t>AC15-000014</t>
  </si>
  <si>
    <t>OC15-000007</t>
  </si>
  <si>
    <t>AC15-000006</t>
  </si>
  <si>
    <t>OC15-000008</t>
  </si>
  <si>
    <t>AC15-000007</t>
  </si>
  <si>
    <t>OC15-000009</t>
  </si>
  <si>
    <t>AC15-000008</t>
  </si>
  <si>
    <t>OC15-000012</t>
  </si>
  <si>
    <t>AC15-000011</t>
  </si>
  <si>
    <t>OC15-000010</t>
  </si>
  <si>
    <t>AC15-000009</t>
  </si>
  <si>
    <t>OC15-000004</t>
  </si>
  <si>
    <t>AC15-000004</t>
  </si>
  <si>
    <t>OC15-000003</t>
  </si>
  <si>
    <t>AC15-000003</t>
  </si>
  <si>
    <t>AC15-000033</t>
  </si>
  <si>
    <t>OC15-000002</t>
  </si>
  <si>
    <t>AC15-000016</t>
  </si>
  <si>
    <t>AC15-000002</t>
  </si>
  <si>
    <t>OC15-000001</t>
  </si>
  <si>
    <t>AC15-000001</t>
  </si>
  <si>
    <t>Duplicar la data, copiando y pegando valor en hoja nueva</t>
  </si>
  <si>
    <t>SE ELIMINA</t>
  </si>
  <si>
    <t>CODIGO BSS</t>
  </si>
  <si>
    <t>DESCRIPCION</t>
  </si>
  <si>
    <t>Unidad de medida</t>
  </si>
  <si>
    <t>ODC</t>
  </si>
  <si>
    <t>Albarán</t>
  </si>
  <si>
    <t>Proveedor</t>
  </si>
  <si>
    <t>PVP</t>
  </si>
  <si>
    <t>%DCTO</t>
  </si>
  <si>
    <t>Cod Mat Prov</t>
  </si>
  <si>
    <t>Dcto</t>
  </si>
  <si>
    <t>Precio c/dcto.</t>
  </si>
  <si>
    <t>#caract BSS</t>
  </si>
  <si>
    <t>Mes</t>
  </si>
  <si>
    <t>Año</t>
  </si>
  <si>
    <t>Total Pos</t>
  </si>
  <si>
    <t>Eliminar columna A, external ID</t>
  </si>
  <si>
    <t>Eliminar columna E - con precios (al lado de la fecha) - trae errores con los descuentos y algunos valores 0 que no son</t>
  </si>
  <si>
    <t>Quitar la hora en las fechas (ctrl B =&gt; espacio* reemplazar por nada =&gt; formato fecha)</t>
  </si>
  <si>
    <t>Colocar "und" como unidad de medida para los que corresponda</t>
  </si>
  <si>
    <t>Reemplazar en la columna de precios y descuentos los "puntos" por "comas" para que lea números</t>
  </si>
  <si>
    <t>Calcular el precio con descuento en una columna aislada "Precio c/dcto."</t>
  </si>
  <si>
    <t>Revisar la Long de los códigos BSS "#caract BSS"</t>
  </si>
  <si>
    <t>Eliminar los registros de portes (longitud BSS 6), los de "99999 - PRODUCTO GENERICO PARA ALBARANES SIN PRODUCTO BSS" y los de "Materia Prima" al final del archivo "Pieza"</t>
  </si>
  <si>
    <t>Poner "SIN REF BSS" aquellos productos que no tienen código, se revisa contando la cantidad de caracteres &gt;10</t>
  </si>
  <si>
    <t>Crear columnas MES y AÑO, reemplazar / por . Y luego separar por extraer para generar valores (usar mes y año como fórmulas desde la fecha)</t>
  </si>
  <si>
    <t>Crear la columna "Total Pos" y hacer el producto del precio con descuento por la cantidad para tener las compras por proveedor en dinero</t>
  </si>
  <si>
    <t>Crear DATA 3 para eliminar los códigos de fabricante filtrando por los blancos en "Producto"</t>
  </si>
  <si>
    <t>Hacer el PIVOTE por Suma de Cant (copiar y pegar valores) y por Máximo de Precio c/dscto (copiar y pegar valores) =&gt; Data Mixto</t>
  </si>
  <si>
    <t>Colocar una columna de Costo/Cantidad para separar por filtros</t>
  </si>
  <si>
    <t>Dar formatos</t>
  </si>
  <si>
    <t>DESDE EL ERP</t>
  </si>
  <si>
    <t>PARA GENERAR REPORTES DEL ERP A EXCEL
DESDE ERP  Compras ó desde Almacén  Compras: Productos a recibir / Almacén: Mov Albaranes  Quitar el “para hacer”, Filtro Avanzado: Línea Pedido de Compra (está establecido) + Estado (Realizado)  Clic en las líneas “1-80” y seleccionar: Cantidades de líneas: Ilimitadas  Seleccionar todo (tilde)  MAS: Exportar  Exportar todos los datos  Seleccionar “Movimientos con coste unitario”  Exportar a Fichero  Guardar (se guarda en Descargas como archivo CSV).
“Movimientos con coste unitario FGF” contiene:
-	PROD REF BSS
-	PROD NOMBRE
-	FECHA MOV (RECIBIDO)
-	PRECIOS UNITARIOS (ALBARAN)
-	UNIDAD MEDIDA / DISP NAME
-	CANTIDAD
-	LIN PEDIDO COMP / REFER / PEDIDO DISP NAME
-	REFER DISP NAME (#ALBARAN)
-	REFER EMPRESA NOMBRE (AZUL)
-	LIN PED COMPRA PRECIO UNIDAD
-	LINEA PED COMPRA % DCTO
-	Producto/Proveedor/Código producto proveedor
DESDE EXCEL  Datos  Desde archivo de texto  Descargas: Archivos CSV, seleccionar e importar  Origen: Unicode UTF-8  Delimitador: COMA  Editar  Seleccionar las columnas: Precio Unidad, Cantidad y las dos de Lin Ped de Compra (todo lo que sean cifras), ir a tipo de datos y seleccionar “TEXTO”  Cerrar y Cargar</t>
  </si>
  <si>
    <t>un</t>
  </si>
  <si>
    <t>Insertar una fila superior y pegar este encabezado</t>
  </si>
  <si>
    <t>Etiquetas de fila</t>
  </si>
  <si>
    <t>Etiquetas de columna</t>
  </si>
  <si>
    <t>Ultimo</t>
  </si>
  <si>
    <t>BSS</t>
  </si>
  <si>
    <t>Un. Medida</t>
  </si>
  <si>
    <t>Cant/
Coste</t>
  </si>
  <si>
    <t>MAYOR para ppto</t>
  </si>
  <si>
    <t>Máx. de Precio c/dcto.</t>
  </si>
  <si>
    <r>
      <t xml:space="preserve">Completar códigos y descripciones para los espacios en blanco  ==&gt; </t>
    </r>
    <r>
      <rPr>
        <sz val="11"/>
        <color rgb="FFFF0000"/>
        <rFont val="Calibri"/>
        <family val="2"/>
        <scheme val="minor"/>
      </rPr>
      <t>SI(D4="";B3;D4) y SI(E4="";C3;E4)</t>
    </r>
  </si>
  <si>
    <r>
      <t xml:space="preserve">Hacer un concatenado del CodBSS + Descripción + Proveedor y ordenar  ==&gt; </t>
    </r>
    <r>
      <rPr>
        <sz val="11"/>
        <color rgb="FFFF0000"/>
        <rFont val="Calibri"/>
        <family val="2"/>
        <scheme val="minor"/>
      </rPr>
      <t>CONCATENAR(D4;E4;F4)</t>
    </r>
  </si>
  <si>
    <t>Cant</t>
  </si>
  <si>
    <t>Coste</t>
  </si>
  <si>
    <t>=MAX.SI.CONJUNTO($AQ5:AQ$6273;$D5:$D$6273;D4)</t>
  </si>
  <si>
    <t>=BUSCAR(10000;I5:AO5)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</si>
</sst>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4" x14ac:knownFonts="1">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b/>
      <sz val="11"/>
      <name val="Calibri"/>
      <family val="2"/>
      <scheme val="minor"/>
    </font>
    <font>
      <b/>
      <sz val="11"/>
      <color rgb="FFFF0000"/>
      <name val="Calibri"/>
      <family val="2"/>
      <scheme val="minor"/>
    </font>
    <font>
      <b/>
      <sz val="14"/>
      <color theme="1"/>
      <name val="Calibri"/>
      <family val="2"/>
      <scheme val="minor"/>
    </font>
    <font>
      <b/>
      <sz val="9"/>
      <color indexed="81"/>
      <name val="Tahoma"/>
      <family val="2"/>
    </font>
    <font>
      <sz val="9"/>
      <color indexed="81"/>
      <name val="Tahoma"/>
      <family val="2"/>
    </font>
    <font>
      <b/>
      <sz val="8"/>
      <color theme="1"/>
      <name val="Calibri"/>
      <family val="2"/>
      <scheme val="minor"/>
    </font>
    <font>
      <sz val="8"/>
      <color theme="5" tint="0.39997558519241921"/>
      <name val="Calibri"/>
      <family val="2"/>
      <scheme val="minor"/>
    </font>
    <font>
      <sz val="10"/>
      <color theme="1"/>
      <name val="Calibri"/>
      <family val="2"/>
      <scheme val="minor"/>
    </font>
    <font>
      <sz val="6"/>
      <color rgb="FF0070C0"/>
      <name val="Calibri"/>
      <family val="2"/>
      <scheme val="minor"/>
    </font>
    <font>
      <b/>
      <sz val="8"/>
      <color theme="5" tint="0.39997558519241921"/>
      <name val="Calibri"/>
      <family val="2"/>
      <scheme val="minor"/>
    </font>
  </fonts>
  <fills count="13">
    <fill>
      <patternFill patternType="none"/>
    </fill>
    <fill>
      <patternFill patternType="gray125"/>
    </fill>
    <fill>
      <patternFill patternType="solid">
        <fgColor theme="9"/>
        <bgColor theme="9"/>
      </patternFill>
    </fill>
    <fill>
      <patternFill patternType="solid">
        <fgColor rgb="FF00FF00"/>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92D050"/>
        <bgColor indexed="64"/>
      </patternFill>
    </fill>
    <fill>
      <patternFill patternType="solid">
        <fgColor theme="9" tint="0.79998168889431442"/>
        <bgColor indexed="64"/>
      </patternFill>
    </fill>
  </fills>
  <borders count="3">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37">
    <xf numFmtId="0" fontId="0" fillId="0" borderId="0" xfId="0"/>
    <xf numFmtId="0" fontId="0" fillId="0" borderId="0" xfId="0" applyNumberFormat="1"/>
    <xf numFmtId="0" fontId="2" fillId="3" borderId="0" xfId="0" applyFont="1" applyFill="1" applyAlignment="1">
      <alignment horizontal="center" vertical="center"/>
    </xf>
    <xf numFmtId="0" fontId="4" fillId="4" borderId="1" xfId="0" applyFont="1" applyFill="1" applyBorder="1" applyAlignment="1">
      <alignment horizontal="center" vertical="center"/>
    </xf>
    <xf numFmtId="0" fontId="2" fillId="3" borderId="1" xfId="0" applyFont="1" applyFill="1" applyBorder="1" applyAlignment="1">
      <alignment horizontal="center" vertical="center"/>
    </xf>
    <xf numFmtId="0" fontId="1" fillId="2" borderId="1" xfId="0" applyFont="1" applyFill="1" applyBorder="1" applyAlignment="1">
      <alignment horizontal="center" vertical="center"/>
    </xf>
    <xf numFmtId="0" fontId="5" fillId="4" borderId="1" xfId="0" applyFont="1" applyFill="1" applyBorder="1" applyAlignment="1">
      <alignment horizontal="center" vertical="center"/>
    </xf>
    <xf numFmtId="0" fontId="4" fillId="5" borderId="1" xfId="0" applyFont="1" applyFill="1" applyBorder="1" applyAlignment="1">
      <alignment horizontal="center" vertical="center"/>
    </xf>
    <xf numFmtId="0" fontId="4" fillId="4" borderId="2" xfId="0" applyFont="1" applyFill="1" applyBorder="1" applyAlignment="1">
      <alignment horizontal="center" vertical="center"/>
    </xf>
    <xf numFmtId="0" fontId="0" fillId="0" borderId="0" xfId="0" applyAlignment="1">
      <alignment horizontal="center" vertical="center"/>
    </xf>
    <xf numFmtId="0" fontId="2" fillId="0" borderId="0" xfId="0" applyFont="1"/>
    <xf numFmtId="0" fontId="6" fillId="0" borderId="0" xfId="0" applyFont="1"/>
    <xf numFmtId="0" fontId="0" fillId="7" borderId="0" xfId="0" applyFill="1"/>
    <xf numFmtId="0" fontId="0" fillId="0" borderId="0" xfId="0" applyFill="1"/>
    <xf numFmtId="4" fontId="4" fillId="4" borderId="2" xfId="0" applyNumberFormat="1" applyFont="1" applyFill="1" applyBorder="1" applyAlignment="1">
      <alignment horizontal="center" vertical="center"/>
    </xf>
    <xf numFmtId="4" fontId="0" fillId="0" borderId="0" xfId="0" applyNumberFormat="1" applyFill="1"/>
    <xf numFmtId="4" fontId="0" fillId="0" borderId="0" xfId="0" applyNumberFormat="1"/>
    <xf numFmtId="0" fontId="0" fillId="0" borderId="0" xfId="0" pivotButton="1"/>
    <xf numFmtId="164" fontId="3" fillId="11" borderId="0" xfId="0" applyNumberFormat="1" applyFont="1" applyFill="1" applyAlignment="1">
      <alignment horizontal="center"/>
    </xf>
    <xf numFmtId="0" fontId="0" fillId="0" borderId="0" xfId="0" quotePrefix="1" applyAlignment="1">
      <alignment horizontal="left"/>
    </xf>
    <xf numFmtId="0" fontId="3" fillId="0" borderId="0" xfId="0" applyFont="1" applyAlignment="1">
      <alignment horizontal="center" vertical="center"/>
    </xf>
    <xf numFmtId="0" fontId="9" fillId="0" borderId="0" xfId="0" applyFont="1" applyAlignment="1">
      <alignment horizontal="center" vertical="center" wrapText="1"/>
    </xf>
    <xf numFmtId="0" fontId="0" fillId="0" borderId="0" xfId="0" applyFill="1" applyAlignment="1">
      <alignment horizontal="center" vertical="center"/>
    </xf>
    <xf numFmtId="164" fontId="10" fillId="0" borderId="0" xfId="0" applyNumberFormat="1" applyFont="1" applyAlignment="1">
      <alignment horizontal="center" vertical="center"/>
    </xf>
    <xf numFmtId="0" fontId="0" fillId="0" borderId="0" xfId="0" quotePrefix="1" applyAlignment="1">
      <alignment horizontal="left" vertical="center"/>
    </xf>
    <xf numFmtId="0" fontId="0" fillId="12" borderId="0" xfId="0" applyFill="1"/>
    <xf numFmtId="0" fontId="0" fillId="12" borderId="0" xfId="0" applyFill="1" applyAlignment="1">
      <alignment horizontal="center"/>
    </xf>
    <xf numFmtId="0" fontId="0" fillId="0" borderId="0" xfId="0" applyAlignment="1">
      <alignment horizontal="center"/>
    </xf>
    <xf numFmtId="0" fontId="0" fillId="12" borderId="0" xfId="0" applyFill="1" applyAlignment="1">
      <alignment horizontal="center" wrapText="1"/>
    </xf>
    <xf numFmtId="0" fontId="11" fillId="12" borderId="0" xfId="0" applyFont="1" applyFill="1" applyAlignment="1">
      <alignment horizontal="center" vertical="center"/>
    </xf>
    <xf numFmtId="164" fontId="12" fillId="0" borderId="0" xfId="0" applyNumberFormat="1" applyFont="1" applyAlignment="1">
      <alignment horizontal="center" vertical="center"/>
    </xf>
    <xf numFmtId="4" fontId="13" fillId="12" borderId="0" xfId="0" applyNumberFormat="1" applyFont="1" applyFill="1" applyAlignment="1">
      <alignment horizontal="right" vertical="center"/>
    </xf>
    <xf numFmtId="0" fontId="0" fillId="0" borderId="0" xfId="0" applyAlignment="1">
      <alignment horizontal="left" vertical="center" wrapText="1"/>
    </xf>
    <xf numFmtId="0" fontId="0" fillId="8" borderId="0" xfId="0" applyFill="1" applyAlignment="1">
      <alignment horizontal="center"/>
    </xf>
    <xf numFmtId="0" fontId="0" fillId="9" borderId="0" xfId="0" applyFill="1" applyAlignment="1">
      <alignment horizontal="center"/>
    </xf>
    <xf numFmtId="0" fontId="0" fillId="10" borderId="0" xfId="0" applyFill="1" applyAlignment="1">
      <alignment horizontal="center"/>
    </xf>
    <xf numFmtId="0" fontId="0" fillId="6"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ernando González" refreshedDate="43265.573157870371" createdVersion="6" refreshedVersion="6" minRefreshableVersion="3" recordCount="7860" xr:uid="{58F2CA9F-E778-40C3-8123-6E0E449BC544}">
  <cacheSource type="worksheet">
    <worksheetSource ref="A1:Q7861" sheet="Data 2"/>
  </cacheSource>
  <cacheFields count="17">
    <cacheField name="CODIGO BSS" numFmtId="0">
      <sharedItems count="2571">
        <s v="AACCN3A015"/>
        <s v="AVLANBA015"/>
        <s v="AVLANAG025"/>
        <s v="AVLAMNZA50"/>
        <s v="AELSE11295"/>
        <s v="AVLMAB0125"/>
        <s v="99999 - PRODUCTO GENERICO"/>
        <s v="AELCEFAB32"/>
        <s v="AEMT3M1202"/>
        <s v="AEMT4M1010"/>
        <s v="ACEPT420L1"/>
        <s v="AFRTHT0630"/>
        <s v="AFRPMM0001"/>
        <s v="AFRBRUM035"/>
        <s v="AFRBRUM050"/>
        <s v="AFRMMA00M4"/>
        <s v="AFRMMA00M5"/>
        <s v="AMLPMRG004"/>
        <s v="AFRMRPH559"/>
        <s v="AFRMRPH114"/>
        <s v="ASOVTIG024"/>
        <s v="AELSIXB008"/>
        <s v="AELTBP010G"/>
        <s v="AELPFW0002"/>
        <s v="AELPIEL203"/>
        <s v="AELPIEL205"/>
        <s v="AELSI08EA2"/>
        <s v="AELSI4E2SA"/>
        <s v="AELSIKTP04"/>
        <s v="AELSIG120A"/>
        <s v="AELSIBOP02"/>
        <s v="AFRBP2510N"/>
        <s v="AFRBP4520N"/>
        <s v="AFRHEPCA01"/>
        <s v="AFLXAAH025"/>
        <s v="AFLXAAM025"/>
        <s v="AFRCHPBC10"/>
        <s v="AAPSP09008"/>
        <s v="UAC0000001"/>
        <s v="UAC0000002"/>
        <s v="AELPI000CW"/>
        <s v="AFRTE35015"/>
        <s v="AFRTE30015"/>
        <s v="AFRAG03504"/>
        <s v="AFRCHAFA10"/>
        <s v="AAPS804020"/>
        <s v="AFRASAA008"/>
        <s v="ASOGAS00AR"/>
        <s v="AFRTE40015"/>
        <s v="AACBCI0125"/>
        <s v="AELSISUV14"/>
        <s v="AELSISUV15"/>
        <s v="AVLANS0K20"/>
        <s v="AVLMAB0040"/>
        <s v="AEMFMA1305"/>
        <s v="AFRCEC050T"/>
        <s v="AFRDA11512"/>
        <s v="AFRCEPB001"/>
        <s v="AFRCEF010T"/>
        <s v="AACTR3NB05"/>
        <s v="AACTR3NB04"/>
        <s v="ASOTCT0006"/>
        <s v="ASOTCT0007"/>
        <s v="AFRCHAAA12"/>
        <s v="AFIWAAA040"/>
        <s v="APIPZGR000"/>
        <s v="APIPPEC000"/>
        <s v="AACM3NA025"/>
        <s v="APGTSAA015"/>
        <s v="AELC05V05M"/>
        <s v="AELC05V10M"/>
        <s v="AELC05V10B"/>
        <s v="AELC05V07B"/>
        <s v="AELC05V07M"/>
        <s v="AELC05V10A"/>
        <s v="AELC07V15T"/>
        <s v="AELC07V10T"/>
        <s v="AELC07V60T"/>
        <s v="AELFS38200"/>
        <s v="AELFS39200"/>
        <s v="AELFS39100"/>
        <s v="AELSIS712A"/>
        <s v="AELSIKTP07"/>
        <s v="AFRCC00029"/>
        <s v="AELCA140SA"/>
        <s v="AELAM16NBR"/>
        <s v="ABGZ606625"/>
        <s v="AEPIZHNA43"/>
        <s v="ASOGAS00C8"/>
        <s v="AVLANS2J20"/>
        <s v="AFRDC11508"/>
        <s v="ASOC115105"/>
        <s v="ASOC105060"/>
        <s v="APGBLJ5SA2"/>
        <s v="APGBLJ3SA2"/>
        <s v="ABGCR1020B"/>
        <s v="AELSICC515"/>
        <s v="AELAM09NBR"/>
        <s v="AACCB49050"/>
        <s v="AVLAESB025"/>
        <s v="AFRHSD3554"/>
        <s v="AFLS015130"/>
        <s v="AELRLAAB63"/>
        <s v="AVLMAB0080"/>
        <s v="AVLAMMAA20"/>
        <s v="AFRDC11515"/>
        <s v="AFRDM1154K"/>
        <s v="AAPSUPN040"/>
        <s v="AACTSC0200"/>
        <s v="AACTS00150"/>
        <s v="AACTS00065"/>
        <s v="AACTS00050"/>
        <s v="AACTS00032"/>
        <s v="AACTX00032"/>
        <s v="AACTIB4040"/>
        <s v="AACTP3B025"/>
        <s v="AVLANZ8032"/>
        <s v="ASOETT0024"/>
        <s v="ASOETT0032"/>
        <s v="APIBV00000"/>
        <s v="AFRLP20013"/>
        <s v="AEPIGD5008"/>
        <s v="AELGW7649F"/>
        <s v="AACTIA0008"/>
        <s v="AEMBOL0120"/>
        <s v="AAPSUPN100"/>
        <s v="AFRAG04004"/>
        <s v="AAPSP02506"/>
        <s v="AACMDNRB15"/>
        <s v="AVLAMEAA20"/>
        <s v="AFRTBAA016"/>
        <s v="AFRTNAI608"/>
        <s v="AFRTNBI608"/>
        <s v="AFRMRA001A"/>
        <s v="AFRMRRPFN0"/>
        <s v="AFRCA1915B"/>
        <s v="AFRCSCAA38"/>
        <s v="AFRCSTDA10"/>
        <s v="AELPE01615"/>
        <s v="AVLANAG015"/>
        <s v="AELUN350A1"/>
        <s v="AVLANS2I32"/>
        <s v="ASOZCACO2I"/>
        <s v="ASOVTIG032"/>
        <s v="AACTIVAA26"/>
        <s v="AACTIVAA21"/>
        <s v="AELSIS7V15"/>
        <s v="AEMAG19096"/>
        <s v="AEMAG18809"/>
        <s v="AEMAGA1909"/>
        <s v="AEMAG09209"/>
        <s v="AEMAG19075"/>
        <s v="AEMAGA1908"/>
        <s v="AEMAG07108"/>
        <s v="AEMAGA2909"/>
        <s v="AEMAG26021"/>
        <s v="AACM3NP020"/>
        <s v="AFLC015054"/>
        <s v="AVLAOSAA25"/>
        <s v="AEMT3M1010"/>
        <s v="AVLAKNA050"/>
        <s v="AELCOCZJ11"/>
        <s v="AELRLAAC10"/>
        <s v="AFLC032080"/>
        <s v="AAPSTAA070"/>
        <s v="AFRTHT1665"/>
        <s v="AFRTHT1655"/>
        <s v="AFRT000016"/>
        <s v="AFRARN0012"/>
        <s v="AFRARA0620"/>
        <s v="AVLMAB0050"/>
        <s v="AVLMAB0025"/>
        <s v="AFRBRUM360"/>
        <s v="AACCN3B025"/>
        <s v="AACTIN3025"/>
        <s v="AACM3PA008"/>
        <s v="AACBPL0025"/>
        <s v="AELSICP015"/>
        <s v="AAPSP18012"/>
        <s v="AAPSP12012"/>
        <s v="AVLAKNA020"/>
        <s v="AVLAKNA032"/>
        <s v="AVLAMEAA25"/>
        <s v="AVLAMMAA50"/>
        <s v="AVLAMEAA32"/>
        <s v="AVLANRA050"/>
        <s v="AFRTE40040"/>
        <s v="AAPSUPN160"/>
        <s v="APITB0600G"/>
        <s v="APIDL05915"/>
        <s v="AACCN3A025"/>
        <s v="ACEPT420J1"/>
        <s v="AVLAMMAD40"/>
        <s v="AFRMMAE010"/>
        <s v="AELMMC613E"/>
        <s v="AELMMC657I"/>
        <s v="AELMMC720P"/>
        <s v="AELMMC742R"/>
        <s v="AELMMC786V"/>
        <s v="AELMMC8431"/>
        <s v="AELMSMCAA1"/>
        <s v="AELRIA1039"/>
        <s v="AACTXX0020"/>
        <s v="AFRSA39449"/>
        <s v="AELMCL0000"/>
        <s v="AELMCL0001"/>
        <s v="AELMCL0002"/>
        <s v="AELMCL0003"/>
        <s v="AELMCL0004"/>
        <s v="AELMCL0005"/>
        <s v="AELMCL0008"/>
        <s v="AFRCHAFA08"/>
        <s v="AELMPLPC04"/>
        <s v="AELMET17U8"/>
        <s v="ASOGAS00X2"/>
        <s v="AFLG025043"/>
        <s v="AFLG025050"/>
        <s v="AFLG032078"/>
        <s v="AFLG020048"/>
        <s v="AELMMC635G"/>
        <s v="AELMMC641H"/>
        <s v="AELMMC663J"/>
        <s v="AELMMC770U"/>
        <s v="AMLJGM0005"/>
        <s v="AELSC6043G"/>
        <s v="AELSC4230G"/>
        <s v="AELSC40850"/>
        <s v="AACCB49032"/>
        <s v="AELSITP12C"/>
        <s v="AELCN0RJ45"/>
        <s v="AFRIMPR150"/>
        <s v="AFRNIMM001"/>
        <s v="AFRMA000AM"/>
        <s v="AEPIFPPC00"/>
        <s v="AEPIFPPC01"/>
        <s v="AFRHSSMA30"/>
        <s v="AFRLCC1525"/>
        <s v="AFRCHAAA08"/>
        <s v="AFRCHAAA03"/>
        <s v="AFRTER2515"/>
        <s v="GRUPO MOTOBOMBA 1,5CV 750RPM MB66V09"/>
        <s v="AELELA1006"/>
        <s v="AFRCN30025"/>
        <s v="APGTSAC015"/>
        <s v="AACTI31705"/>
        <s v="AEPIZHNA42"/>
        <s v="AFRMTADV18"/>
        <s v="AFRILLMPL5"/>
        <s v="AFREPPS010"/>
        <s v="AFRTPU0850"/>
        <s v="AELPE02015"/>
        <s v="UACBCUB020"/>
        <s v="UACBCUB025"/>
        <s v="AELC3G10AP"/>
        <s v="AELCRV4G15"/>
        <s v="AELCVC4810"/>
        <s v="AACBPL0040"/>
        <s v="AFRADCIA50"/>
        <s v="AFRBRCB001"/>
        <s v="ARLPMPI00L"/>
        <s v="ARLPMPI0XL"/>
        <s v="ARLCHCA00M"/>
        <s v="ARLCHCA00L"/>
        <s v="ARLCHCA0XL"/>
        <s v="ARLCHCAXXL"/>
        <s v="AVLMAB0020"/>
        <s v="ACETT02704"/>
        <s v="ACETT420E1"/>
        <s v="AFRBLA75K4"/>
        <s v="AFRABN0015"/>
        <s v="AFRABN0020"/>
        <s v="AFRABN0040"/>
        <s v="AFRABN0050"/>
        <s v="AFRABN0065"/>
        <s v="AELBS47206"/>
        <s v="AVLAMMAB50"/>
        <s v="AFIBA40050"/>
        <s v="AVLMBWA025"/>
        <s v="AACTXX0025"/>
        <s v="APGTSLA015"/>
        <s v="APGTSNA015"/>
        <s v="APGZPCJ5S0"/>
        <s v="AVLMAAB025"/>
        <s v="AACCN3A020"/>
        <s v="AVLAORAA15"/>
        <s v="AVLAORZ025"/>
        <s v="AFREV60002"/>
        <s v="AFREV60005"/>
        <s v="APNZVMH008"/>
        <s v="AELTEHE10R"/>
        <s v="AELTEHE05B"/>
        <s v="AELTEHE15N"/>
        <s v="AELRIA1503"/>
        <s v="AELRIA1508"/>
        <s v="AELRIA1090"/>
        <s v="AELRIA1380"/>
        <s v="APNATPRQ66"/>
        <s v="APNFRSA008"/>
        <s v="APNFSA0008"/>
        <s v="APNTKQ2P08"/>
        <s v="APNMA12003"/>
        <s v="AELBS25338"/>
        <s v="AELBC25888"/>
        <s v="AELBS14259"/>
        <s v="AELBS14301"/>
        <s v="AELBS01413"/>
        <s v="AELBS44636"/>
        <s v="AELELA0404"/>
        <s v="AELELA1008"/>
        <s v="AELBS46032"/>
        <s v="AELBS01442"/>
        <s v="AELTEHE60V"/>
        <s v="AELRIA5218"/>
        <s v="AELRIA5214"/>
        <s v="ASOETD0024"/>
        <s v="AFRAN12110"/>
        <s v="AFRAN12090"/>
        <s v="AACTS00080"/>
        <s v="AACCPS0080"/>
        <s v="AACCS3A015"/>
        <s v="AACCS3A040"/>
        <s v="AACTIS3015"/>
        <s v="AACTIS3020"/>
        <s v="AACTIS3025"/>
        <s v="AACTX00015"/>
        <s v="AACTX00025"/>
        <s v="AACTS00025"/>
        <s v="AFRTMA0540"/>
        <s v="AFRBRC6408"/>
        <s v="AELPI000CG"/>
        <s v="AELPI000BL"/>
        <s v="AEPIZHNB43"/>
        <s v="AFRTHT1030"/>
        <s v="AFRTHT1220"/>
        <s v="AFRJS08765"/>
        <s v="AACCN3C015"/>
        <s v="AACCN3C020"/>
        <s v="AACCN3C032"/>
        <s v="AACCS3A025"/>
        <s v="AACMDN3015"/>
        <s v="AACMDN3020"/>
        <s v="AACMDN3032"/>
        <s v="AACM3NA010"/>
        <s v="AACM3NP015"/>
        <s v="AACMMN3015"/>
        <s v="AACMMN3020"/>
        <s v="AACMMN3032"/>
        <s v="AACTP3A020"/>
        <s v="AACTP3A032"/>
        <s v="AACTIN3008"/>
        <s v="AACTR3NA06"/>
        <s v="ACEPT420A3"/>
        <s v="AELCSLDA01"/>
        <s v="APIDSRN200"/>
        <s v="AFLF025035"/>
        <s v="AFRTHT1230"/>
        <s v="AFRTHT1235"/>
        <s v="AFRTHT1245"/>
        <s v="AACTR3NB03"/>
        <s v="AACMMN3010"/>
        <s v="AACCPS0015"/>
        <s v="AACCPS0020"/>
        <s v="AACCPS0032"/>
        <s v="AACCPS0200"/>
        <s v="AACBCU0025"/>
        <s v="AACBCU0032"/>
        <s v="AACBCU0050"/>
        <s v="APGZBPTSJ3"/>
        <s v="APGAFEXSJX"/>
        <s v="APGAFPPSJX"/>
        <s v="APGZJ3SN10"/>
        <s v="APGZFPPJ5S"/>
        <s v="APGAFPPSJ6"/>
        <s v="APGZBPTSJ5"/>
        <s v="APGZKJJ5S0"/>
        <s v="UFIRNAA015"/>
        <s v="UFIRNAA020"/>
        <s v="UFIRNAA025"/>
        <s v="AVLMBWA015"/>
        <s v="AFLC020080"/>
        <s v="AFLC020070"/>
        <s v="AFLC020060"/>
        <s v="AFLC020150"/>
        <s v="AFLS020150"/>
        <s v="AFLS025150"/>
        <s v="AELRIA8601"/>
        <s v="AELRIB8601"/>
        <s v="AELRIA6746"/>
        <s v="AELRIA5018"/>
        <s v="AELMPLUT10"/>
        <s v="AELUNV100A"/>
        <s v="AELBJ00BS1"/>
        <s v="AELRL024DC"/>
        <s v="AELTEHE07G"/>
        <s v="AELTETT07G"/>
        <s v="AELPRG0000"/>
        <s v="AELPRG0001"/>
        <s v="AACTJA4025"/>
        <s v="AACMMN3008"/>
        <s v="AACRX05032"/>
        <s v="AACRX05025"/>
        <s v="AACRX04025"/>
        <s v="AACRX04020"/>
        <s v="AACRX06525"/>
        <s v="AACRX02520"/>
        <s v="AACRC15080"/>
        <s v="AVLAMMAI40"/>
        <s v="AFLC020050"/>
        <s v="AVLMAB0015"/>
        <s v="AEMAGA1905"/>
        <s v="AEMAG09205"/>
        <s v="AEMAG16108"/>
        <s v="MNMFC10080"/>
        <s v="AFRLAW1009"/>
        <s v="AFLC008050"/>
        <s v="AFRTU3N020"/>
        <s v="AFRTU3N015"/>
        <s v="AELFA0G120"/>
        <s v="AELRL0P2RF"/>
        <s v="AACTP3G032"/>
        <s v="TAPON MACHO A105 3000LBS BSP-G DN32"/>
        <s v="AELA203015"/>
        <s v="AVLMZAVO01"/>
        <s v="AFRILLMPL2"/>
        <s v="AELCRC431P"/>
        <s v="AVLMAB0032"/>
        <s v="AFIBA40040"/>
        <s v="AAPSP10010"/>
        <s v="AAPSP05010"/>
        <s v="AAPSUPN080"/>
        <s v="AFRTE40050"/>
        <s v="AAPSP05005"/>
        <s v="APGTSAB020"/>
        <s v="APGTSAB025"/>
        <s v="AFIBA40025"/>
        <s v="AAPSP16020"/>
        <s v="AAPSP08010"/>
        <s v="AAPSP06006"/>
        <s v="AELCSLAB24"/>
        <s v="AFRMMMT0M6"/>
        <s v="AFRMMAU010"/>
        <s v="AFRMMAT0M6"/>
        <s v="AACRC02520"/>
        <s v="AVLMBRB032"/>
        <s v="APNTTA0406"/>
        <s v="APNTN0604N"/>
        <s v="AELPNSMCB1"/>
        <s v="AELPNSMZB1"/>
        <s v="AFRCCZ00A1"/>
        <s v="AFRCCZ00A2"/>
        <s v="AFRTI00006"/>
        <s v="AFRTHT1250"/>
        <s v="AFRTHT1275"/>
        <s v="AFRTHT1660"/>
        <s v="AFRT000012"/>
        <s v="AFRBP2510B"/>
        <s v="AFRBP4820B"/>
        <s v="AFRCC00032"/>
        <s v="AFRCC00035"/>
        <s v="AFRCC00027"/>
        <s v="AFRCC00022"/>
        <s v="AFRCC00051"/>
        <s v="AFRTNV1260"/>
        <s v="AFRDD11560"/>
        <s v="AFLUD25050"/>
        <s v="AACRC05032"/>
        <s v="AACRC02015"/>
        <s v="AACRC02515"/>
        <s v="AACRC03215"/>
        <s v="AACRC03225"/>
        <s v="AACRC04015"/>
        <s v="AACRC04032"/>
        <s v="AACCB49020"/>
        <s v="AACCB49025"/>
        <s v="AACTP3A008"/>
        <s v="AACMDNRA20"/>
        <s v="AACCB45025"/>
        <s v="AACCS3A032"/>
        <s v="AACRC08050"/>
        <s v="AACRC08025"/>
        <s v="MNFVKF0280"/>
        <s v="MNFVKF0284"/>
        <s v="AACRC06540"/>
        <s v="AACTIN3020"/>
        <s v="AACTP3A010"/>
        <s v="AACM3NA008"/>
        <s v="AACRC05040"/>
        <s v="AACRC12580"/>
        <s v="AVLRAAA040"/>
        <s v="AVLRCNB020"/>
        <s v="AFRCC00038"/>
        <s v="AFRT000006"/>
        <s v="AACRC05025"/>
        <s v="AACRC04020"/>
        <s v="AACMR3NC08"/>
        <s v="AACCN3B020"/>
        <s v="AVLRAAA025"/>
        <s v="AVLAHAA015"/>
        <s v="AVLANAH015"/>
        <s v="AFLS020080"/>
        <s v="APNFLAA090"/>
        <s v="AELSI08SD2"/>
        <s v="AFRHEMD390"/>
        <s v="APGBLSJ7A4"/>
        <s v="AFRSUP2210"/>
        <s v="AVLAMRA050"/>
        <s v="ACMA080A01"/>
        <s v="ACMA125A01"/>
        <s v="ACETITOTB2"/>
        <s v="AFRARAG815"/>
        <s v="APGZBPTSJ7"/>
        <s v="APGZSJ7N14"/>
        <s v="APGZSJ7N09"/>
        <s v="APGZSJ7N05"/>
        <s v="APGZCEX000"/>
        <s v="APGZCSX000"/>
        <s v="APGZEXB000"/>
        <s v="APGZAVEXTP"/>
        <s v="AFRHSC13A6"/>
        <s v="APGBLG3SA2"/>
        <s v="AACTX00020"/>
        <s v="AACTS00040"/>
        <s v="AACCB49080"/>
        <s v="AAPSUPN280"/>
        <s v="AMAPVNA015"/>
        <s v="AACJGK0125"/>
        <s v="AACJGK0025"/>
        <s v="AACJGK0040"/>
        <s v="AACJGK0032"/>
        <s v="AACJGK0015"/>
        <s v="AACJGK0020"/>
        <s v="AACJGK0050"/>
        <s v="AACJGK0065"/>
        <s v="AACBCU0080"/>
        <s v="AACCN3C025"/>
        <s v="AFREAA0620"/>
        <s v="AFRTVAA410"/>
        <s v="AFREAA0830"/>
        <s v="AFRASUX400"/>
        <s v="AFRTVAA420"/>
        <s v="AELTEM698A"/>
        <s v="AFRTVAA416"/>
        <s v="AFRBRESA12"/>
        <s v="ASOTAT000C"/>
        <s v="ASOTCC0005"/>
        <s v="ASOTCC0006"/>
        <s v="ASOTCC0007"/>
        <s v="ASOTCM250A"/>
        <s v="ASODPT0024"/>
        <s v="ASOPPT0024"/>
        <s v="ASOTAT000L"/>
        <s v="AACBCU0125"/>
        <s v="AFRMMA00M6"/>
        <s v="AFRMMAB020"/>
        <s v="ASOCS3M1BT"/>
        <s v="AFRHSC1306"/>
        <s v="AFRTLAA620"/>
        <s v="AFRTLAA610"/>
        <s v="AFRSA00020"/>
        <s v="AFRSA00030"/>
        <s v="AFRARA0004"/>
        <s v="APGBLG5SA2"/>
        <s v="AELC5E000A"/>
        <s v="ACETITAAA1"/>
        <s v="AELCN82204"/>
        <s v="AFIRBAA015"/>
        <s v="AFIRBAA020"/>
        <s v="AVLAOSLL50"/>
        <s v="AVLAMNR032"/>
        <s v="ASOVTIG020"/>
        <s v="AFRABN0025"/>
        <s v="AFREPEM3PN"/>
        <s v="AFREPEH3PN"/>
        <s v="AFRILZLA02"/>
        <s v="AFRHEAC001"/>
        <s v="ACEPT420A2"/>
        <s v="AVLAORAA25"/>
        <s v="AFLS025070"/>
        <s v="AFLS025080"/>
        <s v="AFLS025050"/>
        <s v="AFLS020050"/>
        <s v="AFLS020120"/>
        <s v="AFLS015050"/>
        <s v="AEMAG08609"/>
        <s v="ASIMANE001"/>
        <s v="ASIPEAL100"/>
        <s v="ASIPEAL250"/>
        <s v="AELCS0SLUU"/>
        <s v="AELRIA2514"/>
        <s v="PUNTERA HUECA PREAISLADA GRIS PARA CABLE 0,75MM. CEMBRE PKD-7512"/>
        <s v="PUNTERA HUECA TWIN (DOBLE) PREAISLADA GRIS PARA 2 CABLES 0,75MM. CEMBRE PKT-7512"/>
        <s v="AELBC15310"/>
        <s v="APGZJ5SN10"/>
        <s v="AELIDA2300"/>
        <s v="AELIDA4300"/>
        <s v="AELIMA202D"/>
        <s v="AACCPS0250"/>
        <s v="AACTSC0250"/>
        <s v="AACCB59080"/>
        <s v="AACCB59125"/>
        <s v="AELC07V25T"/>
        <s v="AELC05V10T"/>
        <s v="AELC05V05T"/>
        <s v="ASOCVAWP26"/>
        <s v="ASOCVAWP17"/>
        <s v="AACTR3ND08"/>
        <s v="ACETT01085"/>
        <s v="AFRBP2520N"/>
        <s v="AFREPEH25N"/>
        <s v="AFRILLFL02"/>
        <s v="AFRLAA3436"/>
        <s v="GAFAS TRANSPARENTES DE SEGURIDAD"/>
        <s v="AFRARZA001"/>
        <s v="AFLS032100"/>
        <s v="AFRARA0016"/>
        <s v="AFRARN0016"/>
        <s v="AFRARA0820"/>
        <s v="AFRAZM6025"/>
        <s v="AFRABN0080"/>
        <s v="AFRTHT1040"/>
        <s v="AFRTHT1045"/>
        <s v="AACMMD3008"/>
        <s v="AACMMD3015"/>
        <s v="AACM3DA020"/>
        <s v="AACM3DA015"/>
        <s v="AFRSUMC025"/>
        <s v="APNASARML6"/>
        <s v="AVLAMMAA25"/>
        <s v="AFREPEM25N"/>
        <s v="AAPSTAA100"/>
        <s v="AAPSTAA120"/>
        <s v="AFRABN0125"/>
        <s v="AFRT000020"/>
        <s v="AFRT000010"/>
        <s v="AFRTHT1255"/>
        <s v="AFRTHT1670"/>
        <s v="AFLADCF032"/>
        <s v="AFLADCA025"/>
        <s v="AFLADCF025"/>
        <s v="AFLADCA020"/>
        <s v="AFLADCF020"/>
        <s v="AFLADCB006"/>
        <s v="AFLADCH006"/>
        <s v="AVLANRA025"/>
        <s v="AFRHSC2727"/>
        <s v="AACTID3020"/>
        <s v="AELMCL0006"/>
        <s v="AELMCL0007"/>
        <s v="AELMCL0009"/>
        <s v="AELMMC607D"/>
        <s v="AELMMC578A"/>
        <s v="AELMMC584B"/>
        <s v="AELMMC8370"/>
        <s v="AELMMC8592"/>
        <s v="AELMMC8653"/>
        <s v="AELMMC8714"/>
        <s v="AELMMC8875"/>
        <s v="AELMMC8936"/>
        <s v="AELMMC9007"/>
        <s v="AELMMC9168"/>
        <s v="AELMMC9229"/>
        <s v="AACCPS0150"/>
        <s v="AACTIB4065"/>
        <s v="AACTS00125"/>
        <s v="AACTX00080"/>
        <s v="AACCS3C040"/>
        <s v="AACTP3A025"/>
        <s v="AACTIN3015"/>
        <s v="AACTR3NA01"/>
        <s v="AACTR3NA08"/>
        <s v="AACTR3NA12"/>
        <s v="AFRT000024"/>
        <s v="AFRTHT0830"/>
        <s v="AFRTHT2480"/>
        <s v="AACBCI0025"/>
        <s v="AACBCI0040"/>
        <s v="AACBCU0015"/>
        <s v="AACBCU0040"/>
        <s v="AACBCU0065"/>
        <s v="AACRC04025"/>
        <s v="AACTJB4032"/>
        <s v="ACASSAA080"/>
        <s v="AVLMBXP015"/>
        <s v="AVLMBXP020"/>
        <s v="AELELA0604"/>
        <s v="MACHON DOBLE A105 3000LBS BSP CONICO x NPT DN15"/>
        <s v="MACHON DOBLE A105 3000LBS BSP CONICO x NPT DN20"/>
        <s v="AVLAOSAD50"/>
        <s v="AELMMC758S"/>
        <s v="AACRC06550"/>
        <s v="AACMDT3032"/>
        <s v="AACTR3NA10"/>
        <s v="AFREPPCA25"/>
        <s v="AFRHSZ550B"/>
        <s v="AFRHSD1009"/>
        <s v="AFRHEGPR01"/>
        <s v="AFRCEF050T"/>
        <s v="AELCFA0406"/>
        <s v="AFRJA6060Z"/>
        <s v="AFRJA3560Z"/>
        <s v="AELSICP012"/>
        <s v="ASOCACO230"/>
        <s v="ASOAT17AA2"/>
        <s v="AFRLCP0013"/>
        <s v="AFRLCP0017"/>
        <s v="AFRLCP0024"/>
        <s v="AFRACRD160"/>
        <s v="AFRSUMS280"/>
        <s v="AFRMRRPGN0"/>
        <s v="AELCAETNNO"/>
        <s v="AELPICS02P"/>
        <s v="AELPI000AL"/>
        <s v="AELPICALNC"/>
        <s v="AELPICALNO"/>
        <s v="AELPIPEL01"/>
        <s v="APGZJTJ3S0"/>
        <s v="APGZJTJ5S0"/>
        <s v="APGZJTSJ70"/>
        <s v="APGJXJ5A25"/>
        <s v="AFRAGA4004"/>
        <s v="AEPIZHNB42"/>
        <s v="APIPG0904L"/>
        <s v="APIRAL5000"/>
        <s v="AELPEABM12"/>
        <s v="AELPEABM25"/>
        <s v="AFLADCF008"/>
        <s v="AFLADCF015"/>
        <s v="ACETTTT22R"/>
        <s v="AVLMIBSB15"/>
        <s v="AVLMIBSB25"/>
        <s v="AVLMIBSB40"/>
        <s v="AVLMIBKB15"/>
        <s v="AVLMIBKB25"/>
        <s v="AVLMIBKB40"/>
        <s v="AELRIA1180"/>
        <s v="AACATIJ020"/>
        <s v="AACATIJ025"/>
        <s v="AACATIJ032"/>
        <s v="AACATIJ040"/>
        <s v="AACATIJ050"/>
        <s v="UPGFAAB025"/>
        <s v="UPGFAAA025"/>
        <s v="AACBCI0050"/>
        <s v="AACBCI0032"/>
        <s v="APGTSCB025"/>
        <s v="AELPERB010"/>
        <s v="AELPERA010"/>
        <s v="AELBS02174"/>
        <s v="AEPIGLN1XL"/>
        <s v="APNTKMEP18"/>
        <s v="AFRDPAA200"/>
        <s v="AFRDD22080"/>
        <s v="AFRDM1804K"/>
        <s v="AEPIZHNB44"/>
        <s v="AEPIHCAS02"/>
        <s v="AFRAN12075"/>
        <s v="AACTS00100"/>
        <s v="AFRDC11510"/>
        <s v="AFRCA1915N"/>
        <s v="AELTBRAA24"/>
        <s v="AELTBRAA95"/>
        <s v="AFRIMMAA03"/>
        <s v="AFRIMMAA05"/>
        <s v="AFRMANA040"/>
        <s v="AEPIOTPU01"/>
        <s v="AFRLTAA040"/>
        <s v="AFRLTAA065"/>
        <s v="AFRLTAA080"/>
        <s v="AFRDEAEPH2"/>
        <s v="AFRACUK185"/>
        <s v="AFRCZCF250"/>
        <s v="AFRMTXECM4"/>
        <s v="AVLAMEAC50"/>
        <s v="AFLF02503U"/>
        <s v="AVLMAB0065"/>
        <s v="AFRVRIA006"/>
        <s v="AFRACUA185"/>
        <s v="AACBCU0020"/>
        <s v="ASOMATPZ08"/>
        <s v="ASOMATPZ06"/>
        <s v="AFRMTHTE7A"/>
        <s v="AEPIOPAX1A"/>
        <s v="AELAM03NBR"/>
        <s v="AELLRN0001"/>
        <s v="AFRGEWCT10"/>
        <s v="AELTETT15N"/>
        <s v="AELTEHE40J"/>
        <s v="AVLAMMAV25"/>
        <s v="AACTR3ND06"/>
        <s v="AACMDDRB15"/>
        <s v="AACMDDRA20"/>
        <s v="AACMDDRA15"/>
        <s v="AACMDD3020"/>
        <s v="AACMDD3015"/>
        <s v="AEMAG07104"/>
        <s v="AEMAGA1604"/>
        <s v="AVLRAAA020"/>
        <s v="AVLANAG020"/>
        <s v="AVLAMMAA15"/>
        <s v="AVLANRA032"/>
        <s v="AFLF065030"/>
        <s v="ACETT41587"/>
        <s v="AFRTHT1240"/>
        <s v="AACTIC3060"/>
        <s v="AELTEGFM08"/>
        <s v="AVLRRBA050"/>
        <s v="AFRAG09009"/>
        <s v="AEPIHARE01"/>
        <s v="ACETT51589"/>
        <s v="AVLRAAA032"/>
        <s v="AVLANBA020"/>
        <s v="ASODGLST01"/>
        <s v="ASOTCGL008"/>
        <s v="AVLMCRA015"/>
        <s v="AFRILLMPL3"/>
        <s v="AFRILLMPL4"/>
        <s v="ABBZSMAA10"/>
        <s v="ABBZSMAA15"/>
        <s v="AFRECAA400"/>
        <s v="AACBCI0080"/>
        <s v="AACAD3T032"/>
        <s v="AELBS47028"/>
        <s v="AELBS47293"/>
        <s v="AELBS14314"/>
        <s v="AELBS30213"/>
        <s v="AELBS44131"/>
        <s v="AELRLAAB25"/>
        <s v="AELCOCZJ10"/>
        <s v="AVLAMEAC25"/>
        <s v="AELIDA2030"/>
        <s v="AELIG55100"/>
        <s v="AELIG34100"/>
        <s v="APNSS5V108"/>
        <s v="APNTEDN008"/>
        <s v="APNATR0P86"/>
        <s v="APGBLJ3SA3"/>
        <s v="AACTSC0500"/>
        <s v="AVLAMEAA40"/>
        <s v="AELUNIOAI8"/>
        <s v="APNSS5V104"/>
        <s v="APNRH15M08"/>
        <s v="AEPIZHNA44"/>
        <s v="AVLANFHB15"/>
        <s v="AVLANFJB32"/>
        <s v="AVLANFHC32"/>
        <s v="ASOZJTCCO2"/>
        <s v="AFRCZFM106"/>
        <s v="AFRCZFM206"/>
        <s v="AEPIGFVN10"/>
        <s v="AEPIGFVN09"/>
        <s v="AACVLAA015"/>
        <s v="ABGCR1020C"/>
        <s v="AACCN3D008"/>
        <s v="AACCN3D015"/>
        <s v="AACCN3D020"/>
        <s v="AACCN3D025"/>
        <s v="AACCN3E008"/>
        <s v="AACCN3E015"/>
        <s v="AACCN3E020"/>
        <s v="AACCN3E025"/>
        <s v="AACTP3G008"/>
        <s v="AACTP3G015"/>
        <s v="AACTP3G020"/>
        <s v="AACTP3H015"/>
        <s v="AACTID3008"/>
        <s v="AACTID3015"/>
        <s v="AACCZ3D008"/>
        <s v="AACCZ3D015"/>
        <s v="AACCZ3D020"/>
        <s v="AACM3DA025"/>
        <s v="AACMMD3020"/>
        <s v="AACTU3D008"/>
        <s v="AACTU3D015"/>
        <s v="AACTU3D020"/>
        <s v="AACTU3D025"/>
        <s v="AACMDD3008"/>
        <s v="AACMDD3025"/>
        <s v="AACTR3ND12"/>
        <s v="AACTR3ND01"/>
        <s v="VALVULA PASO INCLINADO 7010 BSP-G DN15 (1 MUELLE), N/C, CIERRA CONTRA"/>
        <s v="VALVULA PASO INCLINADO 7010 BSP-G DN15 HT (2 MUELLES), N/C, CIERRA CONTRA"/>
        <s v="VALVULA PASO INCLINADO 7010 BSP-G DN20, N/A, CIERRA CONTRA"/>
        <s v="AELABBMT01"/>
        <s v="AELABEAV02"/>
        <s v="AELABSAV02"/>
        <s v="AELABEAI04"/>
        <s v="APGBLSJ5A1"/>
        <s v="APGBLSJ6A4"/>
        <s v="AFLF253242"/>
        <s v="AFLF253259"/>
        <s v="AFLG020230"/>
        <s v="ASOVTIGX24"/>
        <s v="AFRHSC2709"/>
        <s v="AFREVZGM01"/>
        <s v="AACCB49040"/>
        <s v="AACCB49015"/>
        <s v="AACRC0125A"/>
        <s v="AACCPS0025"/>
        <s v="AACCPS0040"/>
        <s v="AACCPS0050"/>
        <s v="AACCPS0065"/>
        <s v="AACTIB4025"/>
        <s v="AACM3NA015"/>
        <s v="AVLMBRA020"/>
        <s v="AFIWAAA015"/>
        <s v="AAPS808004"/>
        <s v="APNASARMK6"/>
        <s v="APNRLA1806"/>
        <s v="AACTR3NA04"/>
        <s v="AVLRRBA040"/>
        <s v="ASOVTIGI24"/>
        <s v="AACESAA015"/>
        <s v="AACESAA008"/>
        <s v="APGBLSS3F3"/>
        <s v="AVLANAH020"/>
        <s v="APGTSAD015"/>
        <s v="AFRARA0010"/>
        <s v="AACMMIN015"/>
        <s v="AACMMIN008"/>
        <s v="AFRTU3N025"/>
        <s v="AFLS020090"/>
        <s v="ASOGAS00AM"/>
        <s v="AFRARN0020"/>
        <s v="AACCPS0500"/>
        <s v="UACBCUA025"/>
        <s v="AAPSP10006"/>
        <s v="AAPSIPE100"/>
        <s v="AELC07V60N"/>
        <s v="AELC210MNG"/>
        <s v="AELCVVF4G1"/>
        <s v="AELCRC441P"/>
        <s v="AELCRC4310"/>
        <s v="AVLARRB015"/>
        <s v="AVLARRB020"/>
        <s v="AELTEZ511D"/>
        <s v="ABBZ10TP01"/>
        <s v="AVLMBSP032"/>
        <s v="AAPSUPN220"/>
        <s v="AAPS505003"/>
        <s v="AAPSMCAA16"/>
        <s v="AELTEZ610D"/>
        <s v="AELRIA8884"/>
        <s v="AELRIC8602"/>
        <s v="AELRID8602"/>
        <s v="AFRCSCAB38"/>
        <s v="AFRCSCAC38"/>
        <s v="PLACA DE ENTRADA POSTERIOR DE CABLES RITTAL REF. TS8802.085"/>
        <s v="AELSC6060G"/>
        <s v="AELSC40864"/>
        <s v="AELSC40865"/>
        <s v="AELRIA4118"/>
        <s v="AAPSP04010"/>
        <s v="AAPSP12010"/>
        <s v="AVLANSA025"/>
        <s v="ASOCACO2UK"/>
        <s v="AVLMBWB020"/>
        <s v="ACETTHT160"/>
        <s v="AFRTHT2070"/>
        <s v="AVLANS2G15"/>
        <s v="AVLMACAA03"/>
        <s v="AVLMACAA02"/>
        <s v="AACTJN2515"/>
        <s v="AFRHSR5501"/>
        <s v="AFRCLR2245"/>
        <s v="AFRCLR2255"/>
        <s v="AACACMA015"/>
        <s v="AFLUA25035"/>
        <s v="AFLUB25035"/>
        <s v="AFLUC25035"/>
        <s v="AELIMA210D"/>
        <s v="AFRJZ0060Z"/>
        <s v="AELPXOE5EC"/>
        <s v="AELIMA204D"/>
        <s v="AELIMA325D"/>
        <s v="AELCOC16SB"/>
        <s v="AELCA00189"/>
        <s v="AELSI16SD2"/>
        <s v="ASO180TLH4"/>
        <s v="AFRTFZA040"/>
        <s v="AFRCP00180"/>
        <s v="AFRCSB3840"/>
        <s v="AFRTFAA040"/>
        <s v="AVLANAG040"/>
        <s v="AACBRO0020"/>
        <s v="ABKZJTA860"/>
        <s v="ABKZ000400"/>
        <s v="ABKZ005231"/>
        <s v="APGTSAB015"/>
        <s v="AELPI000CY"/>
        <s v="AEPIHCASZ1"/>
        <s v="AELMS36550"/>
        <s v="AAPSUPN120"/>
        <s v="AAPSIPE120"/>
        <s v="AAPSA2A206"/>
        <s v="AAPSHEB120"/>
        <s v="AAPSB0A206"/>
        <s v="AFRMMA1M10"/>
        <s v="AFRTAB0825"/>
        <s v="AFRMMAC008"/>
        <s v="AFRMMAB008"/>
        <s v="AVLMIB0080"/>
        <s v="AFLC025080"/>
        <s v="AVLMBSP020"/>
        <s v="AELELA0806"/>
        <s v="AELRIA1058"/>
        <s v="AMAZENAC05"/>
        <s v="AAC0000002"/>
        <s v="AACCRJMN00"/>
        <s v="ASOPXR936H"/>
        <s v="AACTIN3032"/>
        <s v="AVLAMEAB32"/>
        <s v="AFRAL00040"/>
        <s v="AFRCEDBR01"/>
        <s v="ABSAAA4104"/>
        <s v="ASOGAS00AP"/>
        <s v="AEPIZHNB45"/>
        <s v="AFIRNAA025"/>
        <s v="AFLS015085"/>
        <s v="AFRARC1319"/>
        <s v="AACMR3NB15"/>
        <s v="AACMMN3050"/>
        <s v="AACTI40005"/>
        <s v="ASOVTIGI16"/>
        <s v="ASOPD00122"/>
        <s v="AVLMBR0008"/>
        <s v="AVLMBR0015"/>
        <s v="AVLMBR0020"/>
        <s v="ACEDPTDA01"/>
        <s v="APGBLSV3A1"/>
        <s v="APGBLSJAA2"/>
        <s v="AVLAMEAC32"/>
        <s v="ASOVTIGI12"/>
        <s v="AFLXZ75A16"/>
        <s v="AFLXZ75A32"/>
        <s v="AFLXZHAB50"/>
        <s v="AFLXZHAA40"/>
        <s v="AAC0000001"/>
        <s v="AFRTBAA125"/>
        <s v="AFRARS0000"/>
        <s v="AFRRGCF100"/>
        <s v="AFRRGSF100"/>
        <s v="AFRECAA130"/>
        <s v="AFRECAA165"/>
        <s v="AFRECAB165"/>
        <s v="ASOVTIG016"/>
        <s v="ASOBHM1508"/>
        <s v="ASOBHM1512"/>
        <s v="AELMM50112"/>
        <s v="AFRDCA1154"/>
        <s v="AFRLCP0010"/>
        <s v="AFRHEPCA02"/>
        <s v="AFRDEAPL30"/>
        <s v="AFRCR0001G"/>
        <s v="AFRACPPAB0"/>
        <s v="AELSIKTPH4"/>
        <s v="AISLAMIENTO ARMAFLEX AUTOADHESIVO 13MM"/>
        <s v="AEPIGD5009"/>
        <s v="AELMMC590C"/>
        <s v="AFRTHT16A1"/>
        <s v="AACC3NA020"/>
        <s v="AFRBP4536N"/>
        <s v="AFRBE18WA0"/>
        <s v="AELC5E001F"/>
        <s v="AELC5E002F"/>
        <s v="AELC5E003F"/>
        <s v="AELC05V05B"/>
        <s v="AELBS25163"/>
        <s v="AEMAGA1904"/>
        <s v="AEMAGA1606"/>
        <s v="ASOMR06090"/>
        <s v="AFRTAA0012"/>
        <s v="AFRTB12035"/>
        <s v="AFRTB12045"/>
        <s v="AFRTB12050"/>
        <s v="AFRTB12055"/>
        <s v="AFRTB12060"/>
        <s v="AFRTB12075"/>
        <s v="AFRTA16060"/>
        <s v="AFRTA16070"/>
        <s v="AFLADCD015"/>
        <s v="APNSV5Q104"/>
        <s v="APNSV5Q112"/>
        <s v="AELCS0SLUI"/>
        <s v="APNSS5V124"/>
        <s v="AFRTHT1640"/>
        <s v="AVLAMEAA50"/>
        <s v="AACRX08032"/>
        <s v="AELCRC446P"/>
        <s v="AFLADCD025"/>
        <s v="AELTEHE25G"/>
        <s v="AFLADCD020"/>
        <s v="ACEDPTNAA1"/>
        <s v="ACEDPTPAA2"/>
        <s v="APIEABT720"/>
        <s v="AFIWAAA025"/>
        <s v="AAPSUPN060"/>
        <s v="AFRTE30030"/>
        <s v="AACCPS0350"/>
        <s v="AACTSC0350"/>
        <s v="AACTS00015"/>
        <s v="AVLAMRC032"/>
        <s v="AEPIZHO43N"/>
        <s v="ABGCR1022B"/>
        <s v="AFRCC00048"/>
        <s v="AFRCC00054"/>
        <s v="ACETT98848"/>
        <s v="AACSTSA015"/>
        <s v="AFRBPS636B"/>
        <s v="AFRNITA025"/>
        <s v="AFRCZCUA09"/>
        <s v="AFRCZCUA18"/>
        <s v="ASOBHM1510"/>
        <s v="AFRCHAAB06"/>
        <s v="AELAB4M22F"/>
        <s v="APGZTFPSJX"/>
        <s v="APGZJTFSJX"/>
        <s v="APGZTX0SJX"/>
        <s v="APGZJTAL21"/>
        <s v="APGZFPL21S"/>
        <s v="APGZTFPL21"/>
        <s v="APGZJTL21S"/>
        <s v="ABGCR0507A"/>
        <s v="ACETTHER01"/>
        <s v="AFRHEPA420"/>
        <s v="AVLANS0B20"/>
        <s v="AELTEGFM06"/>
        <s v="AFRASRX300"/>
        <s v="AFRHETC474"/>
        <s v="AELC07V15A"/>
        <s v="AAPS005851"/>
        <s v="AACCT3B032"/>
        <s v="AELRIR3302"/>
        <s v="AELCJTP205"/>
        <s v="AELELZAW41"/>
        <s v="AMLB081012"/>
        <s v="APGZSJ3N02"/>
        <s v="APGZSJ6N02"/>
        <s v="AFRKID3002"/>
        <s v="ASOCVA2803"/>
        <s v="AACBPL0015"/>
        <s v="AFRHENCA01"/>
        <s v="AELPERC010"/>
        <s v="AVLAORAB40"/>
        <s v="AVLAOSLK40"/>
        <s v="AELBS44076"/>
        <s v="AELBS44092"/>
        <s v="AELBS44160"/>
        <s v="AELBS44173"/>
        <s v="AACCN3A008"/>
        <s v="AACMDN3008"/>
        <s v="ALFXZHBA40"/>
        <s v="AVLAMAA050"/>
        <s v="AACJGK3830"/>
        <s v="AVLMBRB008"/>
        <s v="AVLMBRB020"/>
        <s v="AVLMBRB025"/>
        <s v="AVLMBWA020"/>
        <s v="ACETTZ2050"/>
        <s v="ASOPM0200A"/>
        <s v="APGBLSV5B1"/>
        <s v="ABGZSMA001"/>
        <s v="AFRBRMAA08"/>
        <s v="AFRBRMAA10"/>
        <s v="ABLKSBA325"/>
        <s v="AACRCR2016"/>
        <s v="AFRDPSA180"/>
        <s v="AFRTMA0430"/>
        <s v="AFRMTWR18D"/>
        <s v="AELCS9160A"/>
        <s v="AMLASPK22T"/>
        <s v="AEMAG08071"/>
        <s v="ACMA050A01"/>
        <s v="AFRKC12080"/>
        <s v="AFRKP12080"/>
        <s v="AFRCP00300"/>
        <s v="AFRARN0010"/>
        <s v="AFREAB0608"/>
        <s v="ASOPF05000"/>
        <s v="AFRARA0006"/>
        <s v="AFRAN12100"/>
        <s v="AFRDET20A0"/>
        <s v="AFRLAK1009"/>
        <s v="AFRCEBVB50"/>
        <s v="AFRCEBVA50"/>
        <s v="AFRCEBVV50"/>
        <s v="AFRCEBVR50"/>
        <s v="JUNTA TORICA AFLAS-70 34.5X2.5 PARA CONECTOR RAPIDO DE EDGE"/>
        <s v="JUNTA TORICA AFLAS-70 40.2X3.5 PARA CONECTOR RAPIDO DE EDGE"/>
        <s v="AELPNSMCA1"/>
        <s v="AVLMBRB015"/>
        <s v="AEPIOTPE04"/>
        <s v="ASOPVA3455"/>
        <s v="AMLTLB0025"/>
        <s v="AFRCCZ1026"/>
        <s v="AELSI04EA2"/>
        <s v="AFLC025100"/>
        <s v="AVLANRA040"/>
        <s v="AELTETT05B"/>
        <s v="AELTETT10R"/>
        <s v="AFRTD01060"/>
        <s v="AFRTD01080"/>
        <s v="AFRTCC1650"/>
        <s v="AFRADSJAT1"/>
        <s v="AFRT000008"/>
        <s v="AELBJA0001"/>
        <s v="AFRTD00850"/>
        <s v="AELSIA0XA0"/>
        <s v="AVLAMEAA65"/>
        <s v="AFRACMC250"/>
        <s v="AFRACAB250"/>
        <s v="AFRMTWR16S"/>
        <s v="AFRECAA135"/>
        <s v="AFRIMCA200"/>
        <s v="AFRILLMPL1"/>
        <s v="AVLANRC050"/>
        <s v="AIDEPAA002"/>
        <s v="AFRTJZ4275"/>
        <s v="AFRTJZ9832"/>
        <s v="AFRTJZ1565"/>
        <s v="AFRTJZ2205"/>
        <s v="AFRTJZ4715"/>
        <s v="APGBLSJ5A2"/>
        <s v="APGBLSJ3A2"/>
        <s v="AVLMASR015"/>
        <s v="ABSAAA3604"/>
        <s v="AELUNV200A"/>
        <s v="AELUN570A1"/>
        <s v="AELTEGFU05"/>
        <s v="AELTEGFU04"/>
        <s v="AELTEGFM05"/>
        <s v="AELTEKE506"/>
        <s v="AELSC6030G"/>
        <s v="ABKZJTA068"/>
        <s v="ASOFS10850"/>
        <s v="AFRMRLT124"/>
        <s v="AFRMRLT128"/>
        <s v="AFRMRLT135"/>
        <s v="AFRMRLT139"/>
        <s v="AFRMRLT144"/>
        <s v="AFRMRLT149"/>
        <s v="AVLANZHT15"/>
        <s v="AACCB45020"/>
        <s v="AELCYSL760"/>
        <s v="AMAPHNB008"/>
        <s v="AMAPVNB015"/>
        <s v="AACTISU032"/>
        <s v="ACEPT420D2"/>
        <s v="AELABSDOB8"/>
        <s v="AVLANRA020"/>
        <s v="AVLRRBA032"/>
        <s v="AVLMBWC020"/>
        <s v="AVLMBWC025"/>
        <s v="AVLMBWC032"/>
        <s v="AFRHSCU019"/>
        <s v="AFIWAAA032"/>
        <s v="ASOCFPCA50"/>
        <s v="AFRTHT16A2"/>
        <s v="AFRTHT1020"/>
        <s v="AELIG0L24R"/>
        <s v="AELPICS03P"/>
        <s v="AELBS44089"/>
        <s v="ASOC108050"/>
        <s v="AVLAORSB20"/>
        <s v="APGBLSJ3B2"/>
        <s v="APGTSNB025"/>
        <s v="AELCN1RJ45"/>
        <s v="AMAPHNA015"/>
        <s v="AFLJ015026"/>
        <s v="AFLJZ15026"/>
        <s v="AVLZCAB025"/>
        <s v="APGTSBB020"/>
        <s v="ABGCR1022A"/>
        <s v="ASOPVAN365"/>
        <s v="UCEPT420A2"/>
        <s v="VALVULA DE SEGURIDAD ARI 25942 DN20/25 15-20BAR, PRESION DISPARO: 18BAR"/>
        <s v="AFLADCJ008"/>
        <s v="AELMMC764T"/>
        <s v="AELMMC691M"/>
        <s v="AELMMC708N"/>
        <s v="ABKZ140650"/>
        <s v="ABKZ023001"/>
        <s v="ACEPT420C1"/>
        <s v="AEPICA2B0L"/>
        <s v="AEPICA2B01"/>
        <s v="ASOTCGL007"/>
        <s v="ASOTCT0005"/>
        <s v="ASOETL0024"/>
        <s v="ASOETD0032"/>
        <s v="ASOTCS250A"/>
        <s v="AACTX00008"/>
        <s v="AFRCR0001N"/>
        <s v="AEPIOTPE02"/>
        <s v="AFRCATF12M"/>
        <s v="AFRRM20260"/>
        <s v="AFRRGPG100"/>
        <s v="ABKZ513408"/>
        <s v="ABKZ502997"/>
        <s v="ABRJT00002"/>
        <s v="ABKZ099201"/>
        <s v="ABKZ009202"/>
        <s v="ABKZ000931"/>
        <s v="AELC3G05AP"/>
        <s v="AELCVVK610"/>
        <s v="AELCVVK210"/>
        <s v="AELCYSL315"/>
        <s v="ASOMAM0202"/>
        <s v="AVLZBSPA32"/>
        <s v="AEPIZHNA46"/>
        <s v="AEPIZHNA41"/>
        <s v="AMAPVNE015"/>
        <s v="AELUNEXL10"/>
        <s v="ASIJ2B0001"/>
        <s v="ASIVAB0700"/>
        <s v="ASIVAB0800"/>
        <s v="ASIVAB1000"/>
        <s v="AEMCA12125"/>
        <s v="AEMSE12125"/>
        <s v="AFRKGA3002"/>
        <s v="APGZJTSJ50"/>
        <s v="APGZJTSJ60"/>
        <s v="APGZSJ5N14"/>
        <s v="APGZBPTSJ6"/>
        <s v="APGZTOAA01"/>
        <s v="APGZTOAB01"/>
        <s v="APGZKJL21S"/>
        <s v="APGZJTFSJ6"/>
        <s v="AIDEETTZ01"/>
        <s v="AIDERTTZ01"/>
        <s v="AELUNUS156"/>
        <s v="AELUNPLC10"/>
        <s v="AELC5E002U"/>
        <s v="AACTP3C008"/>
        <s v="AAPSP10015"/>
        <s v="APGBLSJ5E1"/>
        <s v="APGBLSJ6E4"/>
        <s v="AVLAORAC20"/>
        <s v="APNATRRM66"/>
        <s v="APNFLAAA13"/>
        <s v="AFLG020180"/>
        <s v="AELGWA9006"/>
        <s v="UVLAHAA025"/>
        <s v="AFRMTXECM3"/>
        <s v="AFRMTX0213"/>
        <s v="AVLMCRA025"/>
        <s v="AVLMCRA008"/>
        <s v="AVLMBRA008"/>
        <s v="ACETTXAA01"/>
        <s v="AFRCC00042"/>
        <s v="AFRLCK4A08"/>
        <s v="APGBLSJ6B4"/>
        <s v="AFRHSZ550K"/>
        <s v="UFIBAAA040"/>
        <s v="AFREPCR001"/>
        <s v="AFRTLAA612"/>
        <s v="AFRABN0006"/>
        <s v="AFRCSA2728"/>
        <s v="AFRTMA0550"/>
        <s v="AFRTCH0630"/>
        <s v="AFRBRESC12"/>
        <s v="AFRHEMDY64"/>
        <s v="AFRHEMD905"/>
        <s v="AVLAMRA025"/>
        <s v="AELC5E001U"/>
        <s v="AAPSP04015"/>
        <s v="AELBS25176"/>
        <s v="AFIRNAA015"/>
        <s v="AELABME024"/>
        <s v="AACCB49065"/>
        <s v="AFRTMB0001"/>
        <s v="AFRARM0000"/>
        <s v="AELABBMT00"/>
        <s v="UFRARN0016"/>
        <s v="UFRARN0020"/>
        <s v="AELTEM491R"/>
        <s v="AELTEM693R"/>
        <s v="AFRREAA512"/>
        <s v="AELC05V10R"/>
        <s v="AELC07V15R"/>
        <s v="AFRMTTE710"/>
        <s v="AELUNAI4O2"/>
        <s v="ACEDPTEH01"/>
        <s v="AVLANRB040"/>
        <s v="AVLMBWC040"/>
        <s v="AVLRCNA025"/>
        <s v="AACCN3B032"/>
        <s v="AACMDNRD25"/>
        <s v="AACCN3A032"/>
        <s v="AVLANFJC32"/>
        <s v="AVLANAJ040"/>
        <s v="AVLRAAA015"/>
        <s v="UVLAHAA015"/>
        <s v="COLLARIN PARA DERIVACION NEUMATICA DN40 RF25"/>
        <s v="AACTP3A015"/>
        <s v="AFRCZFC206"/>
        <s v="AFRCZFC106"/>
        <s v="AGBKSBA325"/>
        <s v="AFRSGAA200"/>
        <s v="AFRSGAA400"/>
        <s v="AELMPLUT02"/>
        <s v="AELMPLUT06"/>
        <s v="AELMPLUT04"/>
        <s v="AELMPLUT16"/>
        <s v="AELMPLUT35"/>
        <s v="ABLKSBA324"/>
        <s v="AVLZPE11AA"/>
        <s v="APGTSLB015"/>
        <s v="AFRMMAB010"/>
        <s v="ACEPTWS10A"/>
        <s v="AACAR3QD25"/>
        <s v="AELBS44238"/>
        <s v="AELBS44241"/>
        <s v="AELBS09118"/>
        <s v="AMLPMRP006"/>
        <s v="AVLAOR2422"/>
        <s v="AFRLTAA050"/>
        <s v="AFRLAA1819"/>
        <s v="AFRLKAA016"/>
        <s v="AFRLAA2426"/>
        <s v="AAPSP16010"/>
        <s v="AFRAG06006"/>
        <s v="AFRJZ3560Y"/>
        <s v="AELPEAAM25"/>
        <s v="AELPEAAM32"/>
        <s v="FIJACION GRAPA PARA FILTRO SEPARADOR REF. AMG150C-F02C"/>
        <s v="FIJACION L PARA FILTRO SEPARADOR REF. AMG150C-F02C"/>
        <s v="AACSTSAU01"/>
        <s v="AFRIMMIA05"/>
        <s v="AELCS0SLII"/>
        <s v="AELRL230V2"/>
        <s v="AELRL0FS2C"/>
        <s v="APNSS5V114"/>
        <s v="APNSS5V118"/>
        <s v="AFRMMAA020"/>
        <s v="AFRMMAA025"/>
        <s v="AFRMMAA032"/>
        <s v="UFLF025035"/>
        <s v="UFLG025050"/>
        <s v="APNBEZAN10"/>
        <s v="AELAAA2015"/>
        <s v="AELID61240"/>
        <s v="AELSI1LE1A"/>
        <s v="APNVT307Y1"/>
        <s v="APNASRRML6"/>
        <s v="AEPIONP001"/>
        <s v="AEPIOP1436"/>
        <s v="AFRTHT1690"/>
        <s v="AFREV12022"/>
        <s v="AFREV08022"/>
        <s v="ASOBHIAA10"/>
        <s v="ASOKIPB001"/>
        <s v="AFLG020070"/>
        <s v="AAPSP06010"/>
        <s v="AFRTHT1270"/>
        <s v="AFRHEPA400"/>
        <s v="JUNTA TORICA E90SR 34.5X2.5 PARA CONECTOR RAPIDO DE EDGE"/>
        <s v="JUNTA TORICA E90SR 40.2X3.5 PARA CONECTOR RAPIDO DE EDGE"/>
        <s v="AEMAG28519"/>
        <s v="AEPIHCA015"/>
        <s v="AFRKECAA01"/>
        <s v="ASOPR09100"/>
        <s v="UVLMAB0040"/>
        <s v="UVLMAB0020"/>
        <s v="UVLANRB040"/>
        <s v="AFRHSD1006"/>
        <s v="AACTIB4080"/>
        <s v="AACRC06532"/>
        <s v="ASOMIG1515"/>
        <s v="AACCZ3N020"/>
        <s v="AACTIB4032"/>
        <s v="AFRAANB850"/>
        <s v="AELGWA9008"/>
        <s v="AFRTB10040"/>
        <s v="AFRTB12040"/>
        <s v="AVLANSA020"/>
        <s v="APNRFSA015"/>
        <s v="APNSASA015"/>
        <s v="AFRVRN0012"/>
        <s v="AFRVRN0016"/>
        <s v="AELELC61R5"/>
        <s v="AELELC62R5"/>
        <s v="AELELC63R5"/>
        <s v="AELELA1060"/>
        <s v="AELELA1050"/>
        <s v="ASOSAP0002"/>
        <s v="APGBLSV3A3"/>
        <s v="AFRSPMU400"/>
        <s v="AFRCA1905N"/>
        <s v="AFLADCC008"/>
        <s v="AELPET0016"/>
        <s v="AELTERFU40"/>
        <s v="IMQSDA0355"/>
        <s v="AELPEAAM16"/>
        <s v="AFRJB6060Z"/>
        <s v="AFRJZ3560Z"/>
        <s v="AFRABPBM06"/>
        <s v="AFRHTHEC01"/>
        <s v="AFRHTHET01"/>
        <s v="AFRHTPMT01"/>
        <s v="AFRHTPCR01"/>
        <s v="AFRHTPCC01"/>
        <s v="ACETT41633"/>
        <s v="AFLC015050"/>
        <s v="PSRA30U001"/>
        <s v="ASOP713604"/>
        <s v="AELSIIPC22"/>
        <s v="AFRVRA0012"/>
        <s v="AFRVRA0016"/>
        <s v="AELRIA2802"/>
        <s v="ABBZCURB10"/>
        <s v="AFRCN30050"/>
        <s v="AFRCN30040"/>
        <s v="AFREREPE4L"/>
        <s v="AFRHSD1005"/>
        <s v="APGBLSJ3A3"/>
        <s v="AEPIGMSV01"/>
        <s v="AVLAMMAC32"/>
        <s v="UMAPVNA015"/>
        <s v="ASOAT17AA1"/>
        <s v="AFRTE40060"/>
        <s v="ASOGAS01AR"/>
        <s v="ABGCR1020A"/>
        <s v="AFLADCA015"/>
        <s v="BOMBA LOWARA 3HM07NT"/>
        <s v="AVLPMWAA02"/>
        <s v="AVLMBRP015"/>
        <s v="AFLC015080"/>
        <s v="AEMFMA3200"/>
        <s v="AFRTHT1035"/>
        <s v="BRIDA CON CUELLO INOX. AISI-316L DN50 PN25"/>
        <s v="AFRMMAB015"/>
        <s v="AFRMMAA008"/>
        <s v="AFRTHT1675"/>
        <s v="ASIVAA1000"/>
        <s v="ASIVAA0800"/>
        <s v="ASIVAA0700"/>
        <s v="ASIVAA0300"/>
        <s v="AEMAGA2419"/>
        <s v="AELIMR0B25"/>
        <s v="AFLC020090"/>
        <s v="AFLADCA008"/>
        <s v="AFLADCA032"/>
        <s v="AIDEEAA001"/>
        <s v="AELC305MBT"/>
        <s v="AVLRRBA025"/>
        <s v="ABGZTMG132"/>
        <s v="AEPIOTPE01"/>
        <s v="AFRARE0012"/>
        <s v="AFRCPN0025"/>
        <s v="AVLAMMRZA1"/>
        <s v="AELSIG120B"/>
        <s v="AELCOC23SC"/>
        <s v="AELRIA1114"/>
        <s v="AELRIA8602"/>
        <s v="AELRIB8602"/>
        <s v="AFRTHT1630"/>
        <s v="UCEPTAA015"/>
        <s v="AVLMJAA015"/>
        <s v="AELSICC512"/>
        <s v="AELPI1LEDR"/>
        <s v="AELPI1LEDG"/>
        <s v="AELPI1LEDY"/>
        <s v="ASOSAP0001"/>
        <s v="AFRAZM6015"/>
        <s v="AFRKCH0001"/>
        <s v="AVLMBWA032"/>
        <s v="UVLMBWA032"/>
        <s v="AELELA0406"/>
        <s v="AEPIOPAX4A"/>
        <s v="AACTS00020"/>
        <s v="AVLAMRB040"/>
        <s v="AELIG54100"/>
        <s v="AFRTB16040"/>
        <s v="AFRTA16065"/>
        <s v="AFRTA16085"/>
        <s v="AFRTA16090"/>
        <s v="AFRTA16100"/>
        <s v="AFRTAA0016"/>
        <s v="AELOMACJ1W"/>
        <s v="AELOMACJ2M"/>
        <s v="AELOMID211"/>
        <s v="AELOMOD212"/>
        <s v="AELOMAD081"/>
        <s v="AELOMANB5Q"/>
        <s v="AELOMDA021"/>
        <s v="AVLAMNRA40"/>
        <s v="AVLAMRA040"/>
        <s v="AFRLPE1819"/>
        <s v="AFRAZM8025"/>
        <s v="AVLANS2E20"/>
        <s v="AFRSUAAM14"/>
        <s v="ASOTCC0004"/>
        <s v="ASOCFPCA90"/>
        <s v="AEPIGFVL09"/>
        <s v="AEPIGFVL10"/>
        <s v="AFRAVCO250"/>
        <s v="APGZJ3SN05"/>
        <s v="AVLMCRA032"/>
        <s v="AACBPL0020"/>
        <s v="UACBCU0020"/>
        <s v="UACBCU0025"/>
        <s v="UACBCU0032"/>
        <s v="UACBCU0040"/>
        <s v="UACBCU0050"/>
        <s v="UACBPL0020"/>
        <s v="UACBPL0025"/>
        <s v="UACBPL0032"/>
        <s v="UACBPL0040"/>
        <s v="UACBCI0020"/>
        <s v="UACBCI0025"/>
        <s v="UACJGK0050"/>
        <s v="UACJGK0040"/>
        <s v="UACJGK0032"/>
        <s v="UACJGK0020"/>
        <s v="AVLMGSA015"/>
        <s v="AVLMGSA020"/>
        <s v="AVLMGSA025"/>
        <s v="AVLMGSA032"/>
        <s v="AELSIS7V14"/>
        <s v="AFRCZZC050"/>
        <s v="ABGZJV1583"/>
        <s v="ABGZJV2903"/>
        <s v="AELOMHNS12"/>
        <s v="AVLAMRC040"/>
        <s v="AVLANAG032"/>
        <s v="ABGZ394288"/>
        <s v="ABGZ526492"/>
        <s v="ABGZ538855"/>
        <s v="ABGZ920467"/>
        <s v="AVLAMBA020"/>
        <s v="ACEPTHAAA2"/>
        <s v="ABBZTAA008"/>
        <s v="ASOMATP001"/>
        <s v="AFRCZZC032"/>
        <s v="AFRERBPE1L"/>
        <s v="ABGZ130714"/>
        <s v="ABGZ162311"/>
        <s v="AACMIR1004"/>
        <s v="ASOPPTS024"/>
        <s v="ASODPTS032"/>
        <s v="UVLMAB0050"/>
        <s v="UVLANRA025"/>
        <s v="UVLANRA050"/>
        <s v="ACETTZ00UE"/>
        <s v="AAPSP04020"/>
        <s v="AFRVRMAA12"/>
        <s v="AELUN0808T"/>
        <s v="AELUN0402N"/>
        <s v="AVLAMRB020"/>
        <s v="AFRBEH1480"/>
        <s v="AFRECAA070"/>
        <s v="AIDEPAA001"/>
        <s v="AVLMAAB020"/>
        <s v="AVLMAAB040"/>
        <s v="AFRSUAAM12"/>
        <s v="UFIBAAA025"/>
        <s v="UFIBAAA050"/>
        <s v="APNFCFAR20"/>
        <s v="APNASRRQT6"/>
        <s v="AELPI000AQ"/>
        <s v="AELPI0LEDW"/>
        <s v="AELPI0LEDG"/>
        <s v="AELPI000LY"/>
        <s v="AELPI000LW"/>
        <s v="AELPI000LG"/>
        <s v="AELPI00WRK"/>
        <s v="AELPIPEX88"/>
        <s v="AELPIPEX93"/>
        <s v="ASOPXR935H"/>
        <s v="APNARR0MQS"/>
        <s v="APGZSJ3N09"/>
        <s v="AACM3NA020"/>
        <s v="AACCZ3N015"/>
        <s v="AACTIS3050"/>
        <s v="AFRKBMAA01"/>
        <s v="AACTJB3225"/>
        <s v="AACTJB5040"/>
        <s v="AACBCIX100"/>
        <s v="AACTIX0015"/>
        <s v="AELPETPK20"/>
        <s v="AELPEJTM20"/>
        <s v="AELPEJTPG9"/>
        <s v="AELOMCX140"/>
        <s v="AACATFGAA1"/>
        <s v="AFRTHI1235"/>
        <s v="AFRTHI1650"/>
        <s v="ASODPT0032"/>
        <s v="ASOPPT0032"/>
        <s v="ASOCACO208"/>
        <s v="AFRMMA0M10"/>
        <s v="AFLC025050"/>
        <s v="AVLZUFAA32"/>
        <s v="AACTIC4060"/>
        <s v="AEMM120020"/>
        <s v="AEMAG16082"/>
        <s v="AEMAG16075"/>
        <s v="AEMAGA8271"/>
        <s v="AFRARS0016"/>
        <s v="AFRMRJLA04"/>
        <s v="AEPIZHNA45"/>
        <s v="AACM101218"/>
        <s v="AACM122024"/>
        <s v="AAPSPI4010"/>
        <s v="APNATPEM66"/>
        <s v="AFRND0AA12"/>
        <s v="AFRND0AB06"/>
        <s v="AFRARSG016"/>
        <s v="AFRREAA408"/>
        <s v="ARLCHCA00S"/>
        <s v="ARLCHCB0XL"/>
        <s v="PSFGAAB219"/>
        <s v="AFRTTMSR01"/>
        <s v="AFRMMTVAM4"/>
        <s v="AFRMMTVAM6"/>
        <s v="AFRMTB3DL2"/>
        <s v="AELRIA6731"/>
        <s v="AELBS44157"/>
        <s v="AVLZUFAB40"/>
        <s v="AFRBP4528N"/>
        <s v="AFRCHCBA10"/>
        <s v="AFRIMCD150"/>
        <s v="AVLAOMAA25"/>
        <s v="AVLAOMZ025"/>
        <s v="AACCPS0100"/>
        <s v="AACTIB4015"/>
        <s v="AACTIB4020"/>
        <s v="AACTIB4125"/>
        <s v="AACTJB3220"/>
        <s v="AELPXOE5ER"/>
        <s v="AFRMRLT184"/>
        <s v="AELRIA1507"/>
        <s v="AELRIA1213"/>
        <s v="AELRIA1280"/>
        <s v="AELCEFAA32"/>
        <s v="AAPSMALA24"/>
        <s v="AFRGMM0110"/>
        <s v="AFRTNAA412"/>
        <s v="AELRIA6720"/>
        <s v="AELRIA6714"/>
        <s v="AELRIA6700"/>
        <s v="AELRIA5001"/>
        <s v="AFRSPG153Z"/>
        <s v="AFRSPG151R"/>
        <s v="AFRSPG164B"/>
        <s v="AVLAOSAJ50"/>
        <s v="AEPIMP4251"/>
        <s v="AAPS802015"/>
        <s v="AFRTBZM160"/>
        <s v="AFRARE0004"/>
        <s v="AELMRAG2RS"/>
        <s v="AAPSUPNXXX"/>
        <s v="ABKZ004337"/>
        <s v="ABKZ005251"/>
        <s v="AFRCZCP450"/>
        <s v="ASOVTIGI20"/>
        <s v="ASOTCXL360"/>
        <s v="ASOVAIG010"/>
        <s v="ASOMOXA000"/>
        <s v="ASOVBDO008"/>
        <s v="ASOVBIG010"/>
        <s v="ASOTCPXL10"/>
        <s v="ASOGASSPED"/>
        <s v="AFLC008150"/>
        <s v="ASOVADO008"/>
        <s v="APNACMHA06"/>
        <s v="AFLADCD032"/>
        <s v="AACRC10050"/>
        <s v="AACRC10065"/>
        <s v="AFRTBAB150"/>
        <s v="PSFGAAB115"/>
        <s v="PSFGAAD614"/>
        <s v="ARLCHPB0XL"/>
        <s v="AFRSPRHT01"/>
        <s v="AFRMTDV18J"/>
        <s v="AELRIA6710"/>
        <s v="AELRIA6206"/>
        <s v="AELRIB6206"/>
        <s v="AELRIC6206"/>
        <s v="AELRID6206"/>
        <s v="AELRIA6380"/>
        <s v="AELRIA6028"/>
        <s v="AACTP3B032"/>
        <s v="APNASRRQL6"/>
        <s v="AFRDCA1156"/>
        <s v="AFRCC00024"/>
        <s v="AFRTTMR001"/>
        <s v="AFRCSB2728"/>
        <s v="ASOC110055"/>
        <s v="ASOCFPCA55"/>
        <s v="ARLCHQC00S"/>
        <s v="ARLCHQC00M"/>
        <s v="ARLCHQC00L"/>
        <s v="ARLCHQC0XL"/>
        <s v="ARLCHQCXXL"/>
        <s v="ARLCHDI00S"/>
        <s v="ARLCHDI00M"/>
        <s v="ARLCHDI00L"/>
        <s v="ARLCHDI0XL"/>
        <s v="ARLCHDIXXL"/>
        <s v="ARLPMPI00S"/>
        <s v="ARLPMPIXXL"/>
        <s v="ARLCHPB00L"/>
        <s v="AFIRNAA020"/>
        <s v="AACCN3B008"/>
        <s v="AELTBRAA48"/>
        <s v="ABBZROAA10"/>
        <s v="rodete bomba RB15HP"/>
        <s v="AFREVZMC01"/>
        <s v="AACRX10065"/>
        <s v="AAPSP02510"/>
        <s v="AELPI00WKV"/>
        <s v="AELPIPEX89"/>
        <s v="AELPIPESTX"/>
        <s v="AFREV2T3MV"/>
        <s v="AFREV1M2TV"/>
        <s v="AFREVGR020"/>
        <s v="AELTE19344"/>
        <s v="AELTE11857"/>
        <s v="AELTE03302"/>
        <s v="CABLE FLEXIBLE H05V-K 1mm² BLANCO"/>
        <s v="AFRRSZN032"/>
        <s v="AFRRSZN040"/>
        <s v="AFRRSZN050"/>
        <s v="AFRRSZKN08"/>
        <s v="AFRTVAB540"/>
        <s v="AELPEABM20"/>
        <s v="AFRMTD13VB"/>
        <s v="AFRILLFL01"/>
        <s v="APGZJTSJ30"/>
        <s v="AELCSP3105"/>
        <s v="AAPSPI2504"/>
        <s v="AELAAA1010"/>
        <s v="AFRTJAAM06"/>
        <s v="AFRDEMMD01"/>
        <s v="AFRARN0006"/>
        <s v="AFRABSF016"/>
        <s v="AFRBRESC20"/>
        <s v="AEPIZHO41N"/>
        <s v="AEPIZHO42N"/>
        <s v="AVLZEVU29A"/>
        <s v="AVLZAVU29A"/>
        <s v="AVLZIVU29A"/>
        <s v="ACEPT420H1"/>
        <s v="AACTXX0032"/>
        <s v="ACEPT010A1"/>
        <s v="AACRC10025"/>
        <s v="AFRSPDOXEL"/>
        <s v="AFRABPAM06"/>
        <s v="AFRHSCU009"/>
        <s v="AFRHSCU018"/>
        <s v="AFRLCK4A27"/>
        <s v="AEPIOOAA27"/>
        <s v="AFRILAA350"/>
        <s v="AAPSPI3012"/>
        <s v="AAPSPIAC12"/>
        <s v="AELUNATC08"/>
        <s v="AACTIA0010"/>
        <s v="AFRLPE2426"/>
        <s v="AEMBPZ1218"/>
        <s v="AEMBPZ1825"/>
        <s v="AFRTERC860"/>
        <s v="AFRCSB0156"/>
        <s v="AFRCSB0218"/>
        <s v="AELUN0016T"/>
        <s v="AELUN0800N"/>
        <s v="AFRTAA0650"/>
        <s v="AACCB45032"/>
        <s v="AFRVRN0006"/>
        <s v="AAPSFI5004"/>
        <s v="AVLAORAB20"/>
        <s v="ASOCFEAA01"/>
        <s v="ASOCFIAA01"/>
        <s v="AELUN350Z1"/>
        <s v="AELBS44144"/>
        <s v="AFRABN0100"/>
        <s v="AFRBRUM030"/>
        <s v="AFRAVCO063"/>
        <s v="AFRAVCO104"/>
        <s v="AFRAVCO083"/>
        <s v="AFRAVCO124"/>
        <s v="AFRAVCO165"/>
        <s v="AFRAVCO205"/>
        <s v="AFRBRNJ000"/>
        <s v="AFRDCDABA6"/>
        <s v="AFRGCTAA10"/>
        <s v="AVLANZAS63"/>
        <s v="AVLANZAD63"/>
        <s v="ABBRB10HP1"/>
        <s v="AELRLG7816"/>
        <s v="AFRBP4828N"/>
        <s v="AFRBP4820N"/>
        <s v="AVLMBWA040"/>
        <s v="AACESDIP50"/>
        <s v="AACESDIM50"/>
        <s v="AFRCPMF315"/>
        <s v="AFRCPMF420"/>
        <s v="AELIMA340D"/>
        <s v="AFRCSU3840"/>
        <s v="AFRCSAMA90"/>
        <s v="AFRCSA3840"/>
        <s v="AFRVRMAA40"/>
        <s v="AFRTE30050"/>
        <s v="ASOC115045"/>
        <s v="APGBLSV5A1"/>
        <s v="APGBLSV5A2"/>
        <s v="AVLMIB0040"/>
        <s v="TUERCA DE UNION NPT 3000LBS DN15 (FTE. LAME)"/>
        <s v="APGFAAA010"/>
        <s v="ABGCR0336A"/>
        <s v="AACRC0200C"/>
        <s v="TERMINAL RACOR PARA FLEXIBLE REUSABLE PARA TEFLON LISO 1/2'' - 3/8''"/>
        <s v="TERMINAL RACOR PARA FLEXIBLE REUSABLE PARA TEFLON LISO 3/4'' - 5/8''"/>
        <s v="AFRLUVFB01"/>
        <s v="AFRAAEH001"/>
        <s v="AACCB49125"/>
        <s v="AFIWAAA050"/>
        <s v="ASOCFPCA97"/>
        <s v="VALVULA ELECTRONEUMATICA SPIRAX SARCO DN25 CIERRE BLANDO POSICIONADOR SIEMENS"/>
        <s v="AAC0000005"/>
        <s v="AAC0000006"/>
        <s v="AVLAMMKB32"/>
        <s v="AFRBRCC001"/>
        <s v="ABBZJFA001"/>
        <s v="ABRR000001"/>
        <s v="ABBZJT4802"/>
        <s v="ABBZJT3103"/>
        <s v="AFRCC00037"/>
        <s v="AFRCC00030"/>
        <s v="ABBZCX73V7"/>
        <s v="AEMAG15108"/>
        <s v="AFRT000005"/>
        <s v="AFIWAAA020"/>
        <s v="VALVULA ELECTRONEUMATICA SPIRAX SARCO DN25 CIERRE DURO POSICIONADOR SIEMENS"/>
        <s v="APNC4X6008"/>
        <s v="AEPIZHB43N"/>
        <s v="AFRADS80AB"/>
        <s v="AFRHXFU306"/>
        <s v="AAC0000004"/>
        <s v="AACCB49100"/>
        <s v="AFRLV19015"/>
        <s v="AFRHEPPAA1"/>
        <s v="AVLAMRA020"/>
        <s v="AELCJX2022"/>
        <s v="AACRX06550"/>
        <s v="ASOGASPRIM"/>
        <s v="AFRCSM8060"/>
        <s v="AVLAMMAA40"/>
        <s v="AVLAMMAA32"/>
        <s v="AVLAORAA20"/>
        <s v="AAPSTAA040"/>
        <s v="AFREVP1T6M"/>
        <s v="AVLANS2E25"/>
        <s v="AVLAOSLF40"/>
        <s v="ASOGAS0CT8"/>
        <s v="AVLAOSLF50"/>
        <s v="AVLMABA025"/>
        <s v="AFLH015050"/>
        <s v="AEMM100100"/>
        <s v="ACETITAA15"/>
        <s v="AACTJB6525"/>
        <s v="AACRC08065"/>
        <s v="ASOTCT0010"/>
        <s v="ASOPTAAAM6"/>
        <s v="ASOTCAM608"/>
        <s v="ASOTCAM610"/>
        <s v="AFRSTRVF99"/>
        <s v="APNASARQL6"/>
        <s v="AELBS03350"/>
        <s v="AELCMA4G6A"/>
        <s v="AFRTU3NB15"/>
        <s v="AVLAMMAE40"/>
        <s v="AFRBRCA120"/>
        <s v="AFRBRCA140"/>
        <s v="AFRBRCA160"/>
        <s v="AELUNEXL20"/>
        <s v="AELUNEXL40"/>
        <s v="AFRBRUI020"/>
        <s v="AELTBRA190"/>
        <s v="AFRLTAA125"/>
        <s v="APGZKJJ3S0"/>
        <s v="APGZJ3SN21"/>
        <s v="APGZJ5SN21"/>
        <s v="APGZSJ5N22"/>
        <s v="APGZTDASJX"/>
        <s v="APGZSJ3N22"/>
        <s v="CUERPO DE COJINETE MOD 20009522 434561500-003"/>
        <s v="AFRFJRATW1"/>
        <s v="AELTBRA254"/>
        <s v="ASOZCA3550"/>
        <s v="AELPEABM16"/>
        <s v="AFRCC00021"/>
        <s v="AFRCC00020"/>
        <s v="AFRCC00019"/>
        <s v="AELUNEXA2X"/>
        <s v="ACEPT420G1"/>
        <s v="AVLMABA040"/>
        <s v="AELCSLAA24"/>
        <s v="ASOAT26AB1"/>
        <s v="ASOZAAA010"/>
        <s v="AFRILLLA01"/>
        <s v="AFRILZLA01"/>
        <s v="AELMAA8625"/>
        <s v="VALVULA BOLA ALFA 10NF WAFER PN10/40 DN25 AGUJEROS ROSCADOS, CON PALANCA, PINTURA HT BAVIERA"/>
        <s v="AFRTHT1680"/>
        <s v="AFRAN14120"/>
        <s v="AFRARG12SL"/>
        <s v="AFLC015220"/>
        <s v="AFLC015230"/>
        <s v="AFLC015310"/>
        <s v="AFLC015317"/>
        <s v="AFLC015335"/>
        <s v="AFLC015360"/>
        <s v="AFLC015377"/>
        <s v="AFLC015400"/>
        <s v="AFLC015444"/>
        <s v="AFLC015730"/>
        <s v="AFLC015879"/>
        <s v="AFLC020280"/>
        <s v="AFLC020290"/>
        <s v="AFLC020380"/>
        <s v="AFLC020412"/>
        <s v="AFLC020429"/>
        <s v="AFLC020445"/>
        <s v="AFLC020480"/>
        <s v="AFLC020654"/>
        <s v="AFLC020685"/>
        <s v="AFLC020738"/>
        <s v="AFLC020755"/>
        <s v="AFLC020898"/>
        <s v="AFLC020920"/>
        <s v="AEMFGPPA13"/>
        <s v="AEMAGA2110"/>
        <s v="AEMAGA2175"/>
        <s v="AACCN3B015"/>
        <s v="AFRGSV0010"/>
        <s v="AFRDM1156K"/>
        <s v="AEMGUI0110"/>
        <s v="ACETT99586"/>
        <s v="AFRMRLT121"/>
        <s v="AFRMRLT132"/>
        <s v="AFRMRLT142"/>
        <s v="AFRMRLT159"/>
        <s v="AFRMRLT177"/>
        <s v="ACEPTWS20A"/>
        <s v="AMAPVNC015"/>
        <s v="AVLAKNA025"/>
        <s v="TRANSMISOR DE PRESION 0-0,25BAR PARA NIVEL DE NODRIZA"/>
        <s v="MANOMETRO 0-1,6BAR"/>
        <s v="APNSS5V106"/>
        <s v="APNSS5V116"/>
        <s v="AFRHT16308"/>
        <s v="ASOERU0032"/>
        <s v="AVLAOSLI25"/>
        <s v="AACTIX0020"/>
        <s v="AFRHSB1365"/>
        <s v="AFLK032130"/>
        <s v="AFLS032095"/>
        <s v="AVLAMRE040"/>
        <s v="MANGUITO 3000LBS BSPP DN8 X DN8"/>
        <s v="VALVULA ELECTRONEUMATICA DE CONTROL PROPORCIONAL ARI DN50 CON POSICIONADOR SIEMENS"/>
        <s v="AEMAGA1911"/>
        <s v="AEMAG19090"/>
        <s v="AFRRMA0001"/>
        <s v="AFREPPCA35"/>
        <s v="ASOTCT0008"/>
        <s v="ASOFS3M812"/>
        <s v="AFRARA0012"/>
        <s v="AFRCC00092"/>
        <s v="AFRHSCRA01"/>
        <s v="AELC305MNG"/>
        <s v="AELRIA1110"/>
        <s v="AFRMTAWR18"/>
        <s v="AELPET0020"/>
        <s v="AELC07V25R"/>
        <s v="BRIDA CON CUELLO INOX. AISI-316L DN40 PN25"/>
        <s v="AFRLPA2426"/>
        <s v="ACETITAM12"/>
        <s v="VALVULA ESTABILIZADORA DE PRESION DN25"/>
        <s v="VALVULA REDUCTORA DE PRESION DN25"/>
        <s v="AFRMRA001B"/>
        <s v="AFRMRA001V"/>
        <s v="VALVULA DE SEGURIDAD LESER ENT. DN15 M-BSP SAL. DN15 H-BSP P. DISPARO: 28 BARG"/>
        <s v="IMQLB00001"/>
        <s v="MANGUITO INOX. AISI-316L 3000LBS BSPP DN10"/>
        <s v="MANGUITO INOX. AISI-316L 3000LBS BSPP DN8"/>
        <s v="ABSAAA3608"/>
        <s v="AELPFW3575"/>
        <s v="AFRARZA002"/>
        <s v="AFRARZA003"/>
        <s v="AELCE4M001"/>
        <s v="AEPIGLN0XL"/>
        <s v="VALVULA REDUCTORA DE PRESION PARA VAPOR TLV MOD. COS-16 BRIDAS DN40 PN25"/>
        <s v="AELSIKTP06"/>
        <s v="AEPIMPVAA1"/>
        <s v="AEPIMAAA01"/>
        <s v="AFRDEAPF25"/>
        <s v="AFRDEAPF30"/>
        <s v="AFRDEAPF35"/>
        <s v="AFRDEAPF40"/>
        <s v="AFRMANA030"/>
        <s v="AFRAZM1265"/>
        <s v="AACMDNRB08"/>
        <s v="AACTX00050"/>
        <s v="AFRMTTEH30"/>
        <s v="AFRMTMC30M"/>
        <s v="AEPIZHA41G"/>
        <s v="AVLAOSAH25"/>
        <s v="AVLAOSLG25"/>
        <s v="APNTN1008B"/>
        <s v="AVLAOSAF32"/>
        <s v="VALVULA REDUCTORA DE PRESION ARI 23701 DN25"/>
        <s v="AFRTHT12A0"/>
        <s v="AVLAOSLH40"/>
        <s v="AFRVRN0008"/>
        <s v="AFRDCLAA46"/>
        <s v="AACTX00040"/>
        <s v="AEMFLP0131"/>
        <s v="TUBO CUADRADO 16x16"/>
        <s v="AAPSP14010"/>
        <s v="APGBLSJ3A1"/>
        <s v="AFRAN10080"/>
        <s v="AEMAG05604"/>
        <s v="AVLARSB032"/>
        <s v="AVLARSB025"/>
        <s v="AVLZMVS120"/>
        <s v="modulo i/p tipo 6109 para valvula samson electroneumatica"/>
        <s v="AVLZPE3372"/>
        <s v="IMQSCYCM15"/>
        <s v="UVLMAB0025"/>
        <s v="Plancha perforada 2000x1500"/>
        <s v="AAPSPDS041"/>
        <s v="AAPSP04005"/>
        <s v="AACBCI0015"/>
        <s v="AACBCI0065"/>
        <s v="COMPENSADOR DILATACION MACOGA DN80 TIPO MFT"/>
        <s v="APIBFG0090"/>
        <s v="ABKZ005251-old"/>
        <s v="ABKZ230520"/>
        <s v="ABKZ231101"/>
        <s v="ABKZ232374"/>
        <s v="ABSAAB4104"/>
        <s v="AVLZPE3274"/>
        <s v="VALVULA GLOBO CON FUELLE ARI DN50 ANSI 300"/>
        <s v="UVLANRA040"/>
        <s v="AAPSUPN140"/>
        <s v="AFRTB12080"/>
        <s v="AFRTB16055"/>
        <s v="AFRAZM0865"/>
        <s v="AFRVRN0020"/>
        <s v="AACRX03225"/>
        <s v="AACRC12565"/>
        <s v="AFRAG05005"/>
        <s v="AACJGK0080"/>
        <s v="AACJGK0100"/>
        <s v="MANGUERA DE TEFLON 3/8''"/>
        <s v="MANGUERA DE TEFLON 5/8''"/>
        <s v="TERMINAL REUSABLE 1/2''"/>
        <s v="TERMINAL REUSABLE 3/4''"/>
        <s v="AACBCI0100"/>
        <s v="AVLMIB0050"/>
        <s v="AAPSP03006"/>
        <s v="AELUN0T016"/>
        <s v="AELSITP15C"/>
        <s v="AVLMACAA01"/>
        <s v="AELBS44188"/>
        <s v="AELCEFAA50"/>
        <s v="AELMMC629F"/>
        <s v="AVLMIB0025"/>
        <s v="CEMBRE Z6-10D"/>
        <s v="UVLMBWA040"/>
        <s v="PASTA ANTI-OX."/>
        <s v="UFLG025043"/>
        <s v="AELMPLPC06"/>
        <s v="AFRTHT1265"/>
        <s v="AFRTHT0620"/>
        <s v="APGTSLB025"/>
        <s v="AFRTAAA012"/>
        <s v="AVLANAB015"/>
        <s v="ADAPTADOR REDUCIDO ASIENTO CONICO MACHO 1/4'' BSP - MACHO 1/8'' BSP"/>
        <s v="AFLADCA006"/>
        <s v="Cable flexible H05V-K 0,5mm² blanco"/>
        <s v="CAUDALIMETRO VORTEX 7R2BRM-AABCCA3D2SK+AD DN100 4&quot; &gt;DN80 3&quot;"/>
        <s v="ACEDPTYK02"/>
        <s v="AACTR3NB02"/>
        <s v="Manguera silicona CERVISIL-M 3G0.50mm2"/>
        <s v="AELID35440"/>
        <s v="AACMDNRC08"/>
        <s v="AVLAMMAC40"/>
        <s v="manometro 25 bar 100mm G 1/2 B INFERIOR"/>
        <s v="APIEAAT720"/>
        <s v="AACTIB4050"/>
        <s v="AACCB45040"/>
        <s v="AVLANAB025"/>
        <s v="AACCB49150"/>
        <s v="AELRIA1054"/>
        <s v="AVLARRA015"/>
        <s v="AVLARRA020"/>
        <s v="VALVULA BOLA 3P FB CF8M/316/T 1000WOG NPT 3/4&quot; PALANCA AZUL"/>
        <s v="AVLMAB0100"/>
        <s v="UVLMBWB025"/>
        <s v="VALVULA BOLA 2P NPT 1/4&quot; "/>
        <s v="AFRTB16030"/>
        <s v="AFRTB16035"/>
        <s v="AFRTB18100"/>
        <s v="AFRTB18110"/>
        <s v="AFRTB18060"/>
        <s v="AFRTB18065"/>
        <s v="AFRTB18075"/>
        <s v="AFRTB18090"/>
        <s v="AFRTB20075"/>
        <s v="AFRTB20080"/>
        <s v="AFRTB20110"/>
        <s v="AFRTB20040"/>
        <s v="AFRTAA0018"/>
        <s v="AFRTAA0020"/>
        <s v="UVLARRA015"/>
        <s v="AACBCU0100"/>
        <s v="AVLMBWB015"/>
        <s v="UVLRAAA025"/>
        <s v="UVLRAAA040"/>
        <s v="VALVULA 8041 WAFER GRAFITO DN40 PN40"/>
        <s v="AFRARN0018"/>
        <s v="AFRVRA0018"/>
        <s v="UVLANAH015"/>
        <s v="UVLANAH020"/>
        <s v="UVLANAA020"/>
        <s v="UVLANAI032"/>
        <s v="UVLANAB025"/>
        <s v="AFIBA40065"/>
        <s v="AVLAOSLB65"/>
        <s v="VALVULA BOLA F.B.LF2 /316/T PN-63 R-1.1/2&quot;SW-SCH"/>
        <s v="UACJGK0025"/>
        <s v="TUERCA POLIAMIDA M-16 TCP"/>
        <s v="AELPEAAM20"/>
        <s v="PEMSA 40021200 TUERCA PLASTICO TCP M-20"/>
        <s v="PEMSA 40021250 TUERCA PLASTICO TCP M-25"/>
        <s v="PEMSA 10042010 PEMSAFLEX TUBO LG-PA DN10"/>
        <s v="AELRAPG09G"/>
        <s v="AELRARM20G"/>
        <s v="Pieza Deslizante M8"/>
        <s v="Reduccion neumática H 6x4"/>
        <s v="APNTN0403N"/>
        <s v="UACBCI0040"/>
        <s v="VALVULA BOLA 2P BSP 1/4&quot; "/>
        <s v="VALVULA BOLA F.B.LF2 /316/T PN-63 R- 1&quot;SW-SCH"/>
        <s v="VALVULA BOLA F.B.LF2 /316/T PN-63 R- 1/2&quot;SW-SCH"/>
        <s v="valvula rompevacío cierre blando DN15"/>
        <s v="DISCO DE DESBASTE F/S MOP ZIRC. 115MM. GR 60"/>
        <s v="ENT UNIVERSAL 3 ALARMAS 24VCC/VCA 48X48"/>
        <s v="AELRIA6208"/>
        <s v="AAPSC00016"/>
        <s v="AELSI12425"/>
        <s v="SIMATIC DP, conector Profibus sin conector PG/PC, salida cable 90º "/>
        <s v="AVLAOSLA50"/>
        <s v="Placa CE 110x290x1mm sin CE"/>
        <s v="AVLRAAA050"/>
        <s v="AFRTHT1260"/>
        <s v="AFRTHT12A1"/>
        <s v="AFIBA40032"/>
        <s v="AFIBA40015"/>
        <s v="AFRAZM8040"/>
        <s v="UVLMBWA020"/>
        <s v="VALVULA BOLA CON BRIDAS DN20"/>
        <s v="Tapa final DUT 2,5-3L"/>
        <s v="Placa CE 80x110x1mm"/>
        <s v="MANOMETRO 213.53.100 MM 4 BAR G 1/2 B INFERIOR"/>
        <s v="Volante pequeño RAL 6018 "/>
        <s v="Volante grande RAL7038"/>
        <s v="SOPORTE LATERAL “P” RAL7011"/>
        <s v="AFRVRI0006"/>
        <s v="AELORC0001"/>
        <s v="AVLAMRB032"/>
        <s v="VALVULA RETENCION RITAG SR55.40 DN 80, PN 40 TIPO WAFER (L entre bridas 71mm)"/>
        <s v="VALVULA MANUAL ARI PN25 DN25"/>
        <s v="valvula manual ARI DN32"/>
        <s v="CAUDALIMETRO VORTEX 7R2BRM DN100 4&quot; &gt; DN80 3'' (versión compacta)"/>
        <s v="AACTIS0008"/>
        <s v="Placa CE 110x290x1mm con CE"/>
        <s v="Trincaje con carraca 25-250 de 4m  "/>
        <s v="Trincaje con carraca 35-1000 de 6m "/>
        <s v="Trincaje con carraca 35-1000 de 8m "/>
        <s v="AFLC020130"/>
        <s v="AFLC032140"/>
        <s v="AFLC032070"/>
        <s v="AFRTCC1240"/>
        <s v="ESTRUCTURA P (pintura)"/>
        <s v="AELPR3C400"/>
        <s v="AELPR3C250"/>
        <s v="AVLRAAA080"/>
        <s v="ASODGLGD01"/>
        <s v="AFRTCH1650"/>
        <s v="bolsas de basura 85x105/125NG."/>
        <s v="APGBLSJ3B1"/>
        <s v="Verja PSFGAAB047 "/>
        <s v="APGZJOSJ30"/>
        <s v="UNITRONICS, PUERTO COMUNICACION ETHERNET VISION570-1040-1210"/>
        <s v="perfil guia DIN omega troquelado zincado"/>
        <s v="Puntera hueca 1.50mm. negra PKE1508"/>
        <s v="UVLMBBA015"/>
        <s v="UVLMBBA025"/>
        <s v="UVLMBBA040"/>
        <s v="POSICIONADORES INTELIGENTES ELECTRO-NEUMÁTICOS - Para válvula ARI DN25"/>
        <s v="AFRLMA9090"/>
        <s v="TE REDUC STD BW 3/4&quot; X 1/2&quot;"/>
        <s v="ZAPATO DEP. SEGURIDAD NE T.43"/>
        <s v="AACTR3NB01"/>
        <s v="JUNTA ROTATIVA TIPO 3300SXBP DN25 KADANT JOHNSON"/>
        <s v="AAPSHEB140"/>
        <s v="UVLMBWA025"/>
        <s v="VALVULA BOLA ALFA 10N WAFER ANSI-300 DN32 AGUJEROS ROSCADOS, CON PALANCA"/>
        <s v="Soporte Guía 38x40"/>
        <s v="AFRTER8040"/>
        <s v="AFRTER4020"/>
        <s v="AFRTE20080"/>
        <s v="LINTERNA MINI"/>
        <s v="ASOTCM150A"/>
        <s v="AACBCI0020"/>
        <s v="AACBPL0032"/>
        <s v="AACCS3A020"/>
        <s v="AACTJA3220"/>
        <s v="ADAPTADOR 3000LBS MACHO NPT DN15 X HEMBRA BSPP DN15 MARCADO BSP"/>
        <s v="TUNT.GOLD 3,2x150 dorado 1,5%LT"/>
        <s v="ASODPT0016"/>
        <s v="ASOPPT0016"/>
        <s v="tobera ceramica N10 WP17/18/26"/>
        <s v="tobera ceramica N5 WP17/18/26"/>
        <s v="tobera ceramica N7 WP9/20/25"/>
        <s v="portaelec.stand. 2,4mm WP17/18/26"/>
        <s v="AACSTSAU03"/>
        <s v="Pieza PSFGAAD241"/>
        <s v="Nivel Stanley "/>
        <s v="AVLZAA8049"/>
        <s v="AELIGZ60LR"/>
        <s v="AFRTCH1040"/>
        <s v="AMAZTPA063"/>
        <s v="AFRCC00073"/>
        <s v="UVLMBBA032"/>
        <s v="AFLS032080"/>
        <s v="AELCSDSR20"/>
        <s v="UACJGK0008"/>
        <s v="PROLONGADOR DN40 LONGITUD 123mm INOX 303"/>
        <s v="PLACA MANOMETROS AMAPHAN002 INOX 304 "/>
        <s v="VERJA DE SEGURIDAD SMART PSFGAAB047"/>
        <s v="MEMBRANA 80 cm²"/>
        <s v="UACBCU0200"/>
        <s v="AELRIZ7035"/>
        <s v="AELCKTP205"/>
        <s v="Botón Z52-2/A-M16x114"/>
        <s v="AACRC0200B"/>
        <s v="AACTPFPSJX"/>
        <s v="APGTX000SJ"/>
        <s v="AELC07V40N"/>
        <s v="CABLECILLO FLEXIBLE ROJO DE 1,5mm² "/>
        <s v="VALVULA ELECTRONEUMATICA SPIRAX SARCO DN25 CIERRE BLANDO"/>
        <s v="Andamio tubesca speedy pack1"/>
        <s v="Andamio tubesca speedy pack2"/>
        <s v="Andamio tubesca speedy pack 35,5"/>
        <s v="Plataforma tubesca indiv.raptor"/>
        <s v="99770 060 060 BANDEJA REJILLA 60X60"/>
        <s v="99770 035 060 BANDEJA REJILLA CINCA"/>
        <s v="AFRAM80000"/>
        <s v="00608 108 4 BROCA CENTR. P. A1/A2"/>
        <s v="00608 102 ADAPT. A2 P. 32 - 152"/>
        <s v="00608 101 ADAPT. A1 P. 14 - 30"/>
        <s v="09695 051 246 PINZA AMPERIMETRICA"/>
        <s v="09695 051 268 MULTIMETRO"/>
        <s v="AELSIS7V13"/>
        <s v="PSFGAAB050"/>
        <s v="APGZFJ3S15"/>
        <s v="APGZFJ3S25"/>
        <s v="APGZSJ3N14"/>
        <s v="APGZSJ6N14"/>
        <s v="APGZJ3SN14"/>
        <s v="APGZJ5SN14"/>
        <s v="APGZSJ3N05"/>
        <s v="APGZSJ5N05"/>
        <s v="APGZSJ6N09"/>
        <s v="APGZSJ6N05"/>
        <s v="APGZSJ6N22"/>
        <s v="AFRFR00050"/>
        <s v="AFRLCKIT10"/>
        <s v="AACTIVAA42"/>
        <s v="TUBO INOX. SOLDADO AISI-304L 42.4X2MM."/>
        <s v="VARIADOR COMPACTO G120C, IL=7,50KW, 3AC 400V, IN=16,5 A, TAM: FSB,  IH=5,50 KW IN=12,5A, . PROFINET."/>
        <s v="ABSK330762"/>
        <s v="APGZJTESJX"/>
        <s v="APGZJOSJ50"/>
        <s v="APGZJOSJ60"/>
        <s v="02695 210 165 CEPILLO "/>
        <s v="02695 210 268 CEPILLO  "/>
        <s v="02695 211 19 CEPILLO"/>
        <s v="02695 211 22 CEPILLO"/>
        <s v="Vigueta UPN 40"/>
        <s v="Protecta cordaje 10,5mm 1,5 AL-415C (37820-8)"/>
        <s v="Protecta mosquetón acero AJ-501 (21777-8)"/>
        <s v="PSFGAAB049"/>
        <s v="Verja de seguridad 1090x955x6 RAL1018 "/>
        <s v="Verja de seguridad 450x955x1 RAL1018 "/>
        <s v="arrancador 7,5kW"/>
        <s v="latiguillo DN32 800mm MF-NPT - HG BSPP conico "/>
        <s v="BRIDA CIEGA EN1092-1_Tipo 05 PN-40 DN20 SIN PINTAR"/>
        <s v="AVLAMRB050"/>
        <s v="POCKET TRAPMAN PT1"/>
        <s v="ABBZLAAA10"/>
        <s v="PIEZA PSFGAAB008"/>
        <s v="PIEZA PSFGAAB023"/>
        <s v="PIEZA PSFGAAB025"/>
        <s v="AVLAOSLE40"/>
        <s v="AELID34463"/>
        <s v="ACMA065A01"/>
        <s v="AACRC0150B"/>
        <s v="AACRC06525"/>
        <s v="AACRC08040"/>
        <s v="AACRC05015"/>
        <s v="AACRC05020"/>
        <s v="AACTJB2015"/>
        <s v="ACTUADOR PARA VALVULA DE PRESION DIFERENCIAL SAMSON 2-5 BAR"/>
        <s v="APGZKEXCA1"/>
        <s v="air vent valve seat"/>
        <s v="arrancador 11kW"/>
        <s v="ACEITTOTP2"/>
        <s v="JUNTA KLINGER PSM 1514-1 IBC PN10/40 2MM DN20"/>
        <s v="reductora de presion COSR-16 DN25"/>
        <s v="te conexion instantanea tubo de 6"/>
        <s v="APNRH08M06"/>
        <s v="AACMD00008"/>
        <s v="AACMD00006"/>
        <s v="AACMISS015"/>
        <s v="AACMISI015"/>
        <s v="AACMIVP700"/>
        <s v="AACMITB686"/>
        <s v="tapeta de sujecion del sello mecanico bomba RB15HP (2 rodetes), pieza nº16"/>
        <s v="ADAPTADOR RECTO ASIENTO CONICO MACHO 1.1/4'' BSP - MACHO 1.1/4'' NPT"/>
        <s v="BOMBA GRUNDFOS CRN10-20"/>
        <s v="SELLO MECANICO PARA BOMBA GRUNDFOS CRN10-20 Y CRN15-9 CON JUNTAS DE FLUORAZ"/>
        <s v="ABL0000001"/>
        <s v="ADAPTADOR REDUCIDO ASIENTO CONICO MACHO 1/2'' BSP - MACHO 1/4'' NPT"/>
        <s v="ABRJT00006"/>
        <s v="ABGPGA11AV"/>
        <s v="ACETTZ1420"/>
        <s v="ABKZ249972"/>
        <s v="ABKZ250300"/>
        <s v="ABKZ422823"/>
        <s v="ABRR6309ZZ"/>
        <s v="ABRR6308ZZ"/>
        <s v="ABRR6209ZZ"/>
        <s v="ABRR6206ZZ"/>
        <s v="AVLAMEAB25"/>
        <s v="ABGCR0522A"/>
        <s v="AELPI00DLG"/>
        <s v="AVLAOSLC40"/>
        <s v="AVLZCRVS25"/>
        <s v="pistola de TIG SR-P 21, 4m"/>
        <s v="cable de tierra H07V-K 6mm² amarillo-verde"/>
        <s v="cablecillo flexible H05Z1-K 0,5mm² marron, en rollos de 200m"/>
        <s v="AVLARSB040"/>
        <s v="AVLMBRP008"/>
        <s v="AACRC10080"/>
        <s v="AACMR3NC10"/>
        <s v="VALVULA MOTORIZADA SCHUBERT SALZER GS8030 DN40 230VAC, DISCO SFC"/>
        <s v="AVLZUFAA40"/>
        <s v="AACRX10080"/>
        <s v="AELCJ47028"/>
        <s v="VALVULA MOTORIZADA SCHUBERT SALZER GS8030 DN32 230VAC, DISCO SFC"/>
        <s v="KIT, fancover 260x260x88,5, MG132"/>
        <s v="ABGZVMG132"/>
        <s v="AVLAESA020"/>
        <s v="JUEGO DE JUNTAS PARA BOMBA MB66V09"/>
        <s v="SELLO MECANICO PARA BOMBA MB66V09"/>
        <s v="AELRL110AC"/>
        <s v="ABRJT00001"/>
        <s v="AELRLAAC20"/>
        <s v="AACCIB9040"/>
        <s v="AACMDIB008"/>
        <s v="AACSTSAU02"/>
        <s v="DISCO DESLIZANTE DE GRAFITO DN40"/>
        <s v="AVLAMRA032"/>
        <s v="APNSS5V112"/>
        <s v="AVLANAA020"/>
        <s v="codo 90º DN15 3000lbs sw"/>
        <s v="codo 90º DN20 3000lbs sw"/>
        <s v="latiguillo DN20 500mm MF-NPT - HG BSPP conico"/>
        <s v="modulo unistream 16DO (transistor)"/>
        <s v="modulo unistream 4AI/2AO"/>
        <s v="AELABA1768"/>
        <s v="reductora de presion bronce samson DN25, con bridas, 2-6bar"/>
        <s v="AELBSWG520"/>
        <s v="AELBSTLW00"/>
        <s v="AELCEFAA40"/>
        <s v="AVLZEVS015"/>
        <s v="JUNTA DE GRAFITO CON ALMA METALICA 40x52x1"/>
        <s v="obturador completo kvs10 DN25/40 orifcio del asiento 24"/>
        <s v="asiento orificio del asiento 24 DN15-25"/>
        <s v="AELMEA3100"/>
        <s v="ACEDPTYK01"/>
        <s v="AACTJB4020"/>
        <s v="AACTP3B020"/>
        <s v="LATA DE LIQUIDO DE CORTE MARCA RIDGID DE 5 LITROS"/>
        <s v="AELBS30420"/>
        <s v="RETEN 40 PARA BOMBA BAVIERA 10HP - 603.089"/>
        <s v="APIR70351K"/>
        <s v="AMAZBFM002"/>
        <s v="AFIBA40080"/>
        <s v="AMAZTPV100"/>
        <s v="ABBZR45A15"/>
        <s v="Puntera 4 mm. preaislada PKE409 PKE410 naranja"/>
        <s v="puntera PKE1510"/>
        <s v="MEDIO MANGUITO INOX. AISI-316L 3000LBS BSPP DN20"/>
        <s v="MANOMETRO 60 BAR TIPO BOURDON CON CERTIFICADO ENAC"/>
        <s v="AELSI08ED2"/>
        <s v="AELSI08ES2"/>
        <s v="AELSI16ES2"/>
        <s v="AELMS03100"/>
        <s v="AVLARSB020"/>
        <s v="AVLARSB015"/>
        <s v="KQP tapon clavija 6mm"/>
        <s v="APNTKQ2P10"/>
        <s v="AAPSUPN200"/>
        <s v="AMAZBFM001"/>
        <s v="AACTIC4050"/>
        <s v="AELCJ70031"/>
        <s v="AELCJ70028"/>
        <s v="AELCJ70015"/>
        <s v="AELCJ70002"/>
        <s v="9859 102 740 regleta de montaje 38x40 barra de 2m."/>
        <s v="cinta de amarre HOBBY 1200, 4m de cinta mas 1m de cinta y enganche"/>
        <s v="AVLASSC025"/>
        <s v="reduccion conc. WPB BW SCH40 DN20 x DN15"/>
        <s v="AACRX10025"/>
        <s v="AACRC03220"/>
        <s v="AACRX08050"/>
        <s v="AACRX10040"/>
        <s v="cablecillo flexible verde-amarillo 1mm²"/>
        <s v="JUNTA PSM EN-1514-1 IBC 2,0MM DN15"/>
        <s v="JUNTA KLINGER PSM 1514-1 IBC PN10/40 2 DN32"/>
        <s v="JUNTA KLINGER PSM 1514-1 IBC PN10/40 2MM. DN40"/>
        <s v="TUNT.GOLD 2,4x150 dorado 1,5%LT"/>
        <s v="TUNT.GOLD 2,0x150 dorado 1,5%LT"/>
        <s v="tobera ceramica N7 WP17/18/26"/>
        <s v="ASOPPT0020"/>
        <s v="tapa larga WP17/18/26"/>
        <s v="portadifusor stand. 2,4mm WP17/1"/>
        <s v="ASODPT0020"/>
        <s v="tapa corta WP17/18/26"/>
        <s v="AVLAESA025"/>
        <s v="AFRTHT1280"/>
        <s v="AFRTHT1650"/>
        <s v="pintura color plata"/>
        <s v="1696 500 pistola de aire RECA"/>
        <s v="AFLADCY815"/>
        <s v="AAPSP06008"/>
        <s v="AELCS6185A"/>
        <s v="AACTIB4100"/>
        <s v="ACAVY00100"/>
        <s v="AELUNM90T1"/>
        <s v="UACBCU0080"/>
        <s v="RITTAL 5001225 placa entrada de cables prof. 250mm"/>
        <s v="manguera silicona 3G0,5"/>
        <s v="maquina de soldadura TIG 170A"/>
        <s v="AELCT0E5CC"/>
        <s v="valvula rompevacío cierre blando DN20 "/>
        <s v="valvula rompevacío cierre blando DN25 "/>
        <s v="AELUNDI8O8"/>
        <s v="AVLAMRE100"/>
        <s v="cepillo SPID ACERO"/>
        <s v="tobera ceramica nº7 WP17/18/26"/>
        <s v="ACEPT420E1"/>
        <s v="cuerpo de electrovalvula de parafina"/>
        <s v="AACMDNRC10"/>
        <s v="cubrefiltro ext.114x90 915/916H"/>
        <s v="cubrefiltro int.105x45 914/915/935"/>
        <s v="Puntera hueca doble 0.3/.5mm² blanca PKT508"/>
      </sharedItems>
    </cacheField>
    <cacheField name="DESCRIPCION" numFmtId="0">
      <sharedItems count="2557">
        <s v="CODO 90º 3000LBS NPT M-H DN15"/>
        <s v="VALVULA PASO INCLINADO 7010 NPT DN15, N/A, CIERRA CONTRA"/>
        <s v="VALVULA PASO RECTO 7032 BRIDAS DN25, N/C, CIERRA CONTRA (TIPO M)"/>
        <s v="KIT PARA VALVULA NEUMATICA KFM DN50"/>
        <s v="SECOMEA SITEMANAGER 1129 5 AGENT"/>
        <s v="VALVULA GLOBO CON FUELLE ARI 23046 PN25 DN125"/>
        <s v="99999 - PRODUCTO GENERICO"/>
        <s v="FUSIBLE CONTRA TRANSITORIOS LITTELFUSE 5X20MM. 32mA - REF. 0218.032MXP"/>
        <s v="TABLON PINO TRATADO 3000X120X20MM."/>
        <s v="TABLON PINO TRATADO CUADRADILLO 4500x100x100mm."/>
        <s v="TRANSMISOR DE PRESION WIKA 0-25bar 4-20mA A-10 ROSCA G1/4"/>
        <s v="TORNILLO HEXAGONAL M6x30 8.8 ZN DIN933"/>
        <s v="PASTA ARECAL REPARAR METALES"/>
        <s v="BROCA ULTRA HSS-O Ø3.5MM."/>
        <s v="BROCA ULTRA HSS-O Ø5MM."/>
        <s v="MACHO DE ROSCAR HSSCO M DIN371 M4"/>
        <s v="MACHO DE ROSCAR HSSCO M DIN371 M5"/>
        <s v="PAPEL PARA MANOS ROLLO GRANDE"/>
        <s v="ROLLO PAPEL INDICADOR DE PH 5.5-9"/>
        <s v="ROLLO PAPEL INDICADOR UNIVERSAL DE PH"/>
        <s v="VARILLA TIG TG2 ER70S-6 2,4 MM."/>
        <s v="SWITCH SIEMENS SCALANCE XB008 DE 8 PUERTOS"/>
        <s v="TUBO FLEXIBLE POLIAMIDA GRIS DN10 PEMSA LG-PA 10042010"/>
        <s v="PERFIL CARRIL DIN WEIDMÜLLER OMEGA TS 35X7.5/LL/6 2M/ST/ZN"/>
        <s v="ETIQUETAS LOVATO PARA LPXAU100 - 0/I"/>
        <s v="ETIQUETAS LOVATO PARA LPXAU100 - I/0/II "/>
        <s v="SM 1231 MODULO 8 ENTRADAS ANALOGICAS S7-121X +/-10V, +/-5V, +/-2,5 V, 0-20 MA, 12 BITS + SIGNO."/>
        <s v="SM 1234 MODULO 4EA 13BIT /2SA 14 BIT +/-10V, RESOL. 14 BIT, O 0-20 MA, RESOL. 13 BIT"/>
        <s v="KTP400, PANEL BASIC COLOR PN TACTIL TFT 4&quot;, V2.0 65536 COLORES, PN/ ETHERNET"/>
        <s v="VARIADOR COMPACTO G120C PN IN: 3AC 380-480V 21.5A OUT: IEC 7.5KW 10 HP"/>
        <s v="PANEL OPERADOR SINAMICS BOP-2 PARA VARIADOR G120(CU240-B/E)/G120C."/>
        <s v="BRIDA PLASTICO NEGRA 2.5X100"/>
        <s v="BRIDA PLASTICO NEGRA 4.5X200"/>
        <s v="PELACABLES AUTOMATICO 0.5-3.0 MM."/>
        <s v="ADAPTADOR HEMBRA SERIE STG DN25 PARA EDGE"/>
        <s v="ADAPTADOR MACHO SERIE STG DN25 PARA EDGE"/>
        <s v="CHAPA PERFORADA 1500X2000 AGUJERO CUADRADO DE 10X10"/>
        <s v="PLETINA 90x8"/>
        <s v="MIRILLA DE NIVEL ANSI 300LBS REFLEX TAMAÑO 8"/>
        <s v="JUEGO DE GRIFOS ANSI 300LBS DN25 PARA MIRILLA DE NIVEL"/>
        <s v="PILOTO BLANCO COMPACTO LOVATO LPMLB7"/>
        <s v="TUBO CUADRADO 35X1.5 MM."/>
        <s v="TUBO CUADRADO 30X1.5 MM."/>
        <s v="ANGULO 35X35X4"/>
        <s v="CHAPA LAMINADA EN FRIO 2000X1000X1MM."/>
        <s v="TUBO RECTANGULAR 80X40X2MM."/>
        <s v="GARRA DE SOPORTE M8 PARA CARRIL TIPO 38/40"/>
        <s v="BOTELLA DE GAS ARGON"/>
        <s v="TUBO CUADRADO 40X1.5 MM."/>
        <s v="BRIDA CIEGA EN1092-1_Tipo 05 PN-40 DN125 SIN PINTAR"/>
        <s v="SIMATIC UPGRADE V11...V14"/>
        <s v="SIMATIC UPGRADE V14...V15"/>
        <s v="VALVULA PASO INCLINADO 7010 NPT DN20 HT (1 MUELLE), N/C, CIERRA CONTRA"/>
        <s v="VALVULA GLOBO CON FUELLE ARI 23046 PN25 DN40"/>
        <s v="FLEJE METALICO DE PRECINTAR 13X0,5MM."/>
        <s v="PRECINTO EMBALAR TTE. 66MX50MM."/>
        <s v="DISCO ABRASIVO DE ALAMBRE TRENZADO 115X12MM."/>
        <s v="CINTA PRECINTO BLANCO EXTRA"/>
        <s v="FILM EMBALAR TTE. 50M. 100MM. 20µM"/>
        <s v="TUERCA REDUCIDA 3000LBS NPT DN20X10 BSP"/>
        <s v="TUERCA REDUCIDA 3000LBS NPT DN15X8 BSP"/>
        <s v="TOBERA CERAMICA ESTANDAR Nº 6"/>
        <s v="TOBERA CERAMICA ESTANDAR Nº 7"/>
        <s v="CHAPA LAMINADA EN CALIENTE 2000X1000X12MM."/>
        <s v="FILTRO WAFER DN40"/>
        <s v="GRANO ANTIDESLIZANTE P/PINTURA EPOXICA SUELOS (ADITIVO)"/>
        <s v="PINTURA EPOXICA CON CATALIZADOR PARA SUELOS"/>
        <s v="MANGUITO 3000LBS NPT DN25"/>
        <s v="PURGADOR ARI CONA-M 45613.R32.2 H/H NPT DN15"/>
        <s v="CABLE FLEXIBLE H05V-K 0,5mm² MARRON"/>
        <s v="CABLE FLEXIBLE H05V-K 1mm² MARRON"/>
        <s v="CABLE FLEXIBLE H05V-K 1mm² BLANCO"/>
        <s v="CABLE FLEXIBLE H05V-K 0,75mm² BLANCO"/>
        <s v="CABLE FLEXIBLE H05V-K 0,75mm² MARRON"/>
        <s v="CABLE FLEXIBLE H05V-K 1mm² AZUL"/>
        <s v="CABLE TIERRA H07V-K 1,5mm² BICOLOR"/>
        <s v="CABLE TIERRA H07V-K 1mm2 BICOLOR "/>
        <s v="CABLE TIERRA HV07-K 6mm² BICOLOR"/>
        <s v="FILTRO DE SALIDA PEQUEÑO RITTAL SK3238.200"/>
        <s v="FILTRO DE SALIDA GRANDE RITTAL SK3239.200"/>
        <s v="FILTRO + VENTILADOR GRANDE 230VAC RITTAL SK3239.100 "/>
        <s v="CPU 1214C DC/DC/DC, 14 ED/10 SD/2EA, (V4.X) 2EA (0-10V), 24 VDC,  100 KB MEM. PROGRAMA/DATOS"/>
        <s v="KTP700, PANEL BASIC COLOR PN TACTIL TFT 7&quot;, V2.0 65536 COLORES, PN/ ETHERNET"/>
        <s v="CORONA DE CORTE 29MM. INOX"/>
        <s v="CONTACTO AUX. SER.A ALLEN BRADLEY 140M-C-ASA11"/>
        <s v="Arrancador para motor de 7,5kW 150-C16NBR"/>
        <s v="JUNTAS CAMISA PARA BOMBA GRUNDFOS CRN10-22 REF. 98606625"/>
        <s v=" ZAPATO DE SEGURIDAD NEGRO P/SOLDADOR T.43"/>
        <s v="BOTELLA DE GAS C-8"/>
        <s v="VALVULA PASO RECTO 7032 BRIDAS DN20 (1 MUELLE), N/A, CIERRA CONTRA ACT 50MM. (TIPO VE)"/>
        <s v="DISCO DE CORTE 115X0.8MM."/>
        <s v="CRISTAL TRANSPARENTE PARA CARETA DE SOLDAR 115X105MM."/>
        <s v="CRISTAL TRANSPARENTE PARA CARETA DE SOLDAR 105X60MM."/>
        <s v="PURGADOR TLV J5SX-14 NPT DN20"/>
        <s v="PURGADOR TLV J3SX-14 NPT DN20"/>
        <s v="BOMBA GRUNDFOS CRN10-20 LOW NPSH"/>
        <s v="WINCC PACKAGE PARA PANEL PC, WINCC RT ADVANCED V15, 512 POWERTAGS (AV2104)"/>
        <s v="ARRANCADOR PARA MOTOR DE 1,8kW 150-C9NBR"/>
        <s v="CODO 90º STD RL BW DN50"/>
        <s v="VALVULA ELECTRONEUMATICA SAMSON PN40 DN25"/>
        <s v="DISCO DE SIERRA PARA MADERA 350MM."/>
        <s v="FLEXIBLE INOX. DN15 1300MM NPT FIJO MACHO - BSP CONICO GIRATORIO HEMBRA CON MUELLE"/>
        <s v="RELE TERMICO ALLEN BRADLEY 4...6,3A 140M-C2E-B63"/>
        <s v="VALVULA GLOBO CON FUELLE ARI 23046 PN25 DN80"/>
        <s v="VALVULA MOTORIZADA ARI DN20 230VAC LENTA"/>
        <s v="DISCO DE CORTE 115X1.5MM."/>
        <s v="DISCO DE DESBASTE MILHOJAS 115MM. K40 (PLATO DE PLASTICO) "/>
        <s v="PERFIL UPN 40"/>
        <s v="TUBO STD DN200 ACERO SIN SOLDADURA CHORREADO"/>
        <s v="TUBO STD DN150 ACERO SIN SOLDADURA"/>
        <s v="TUBO STD DN65 ACERO SIN SOLDADURA"/>
        <s v="TUBO STD DN50 ACERO SIN SOLDADURA"/>
        <s v="TUBO STD DN32 ACERO SIN SOLDADURA"/>
        <s v="TUBO XS DN32 ACERO SIN SOLDADURA"/>
        <s v="TE IGUAL STD BW DN40"/>
        <s v="TAPON HEMBRA 3000LBS NPT DN25"/>
        <s v="KIT DE REPARACION VALVULA 8030 DN32"/>
        <s v="ELECTRODO TUNGSTENO TURQUESA 2,4 MM."/>
        <s v="ELECTRODO TUNGSTENO TURQUESA 3,2 MM."/>
        <s v="BOTE VACIO PARA PINTURA 1L"/>
        <s v="BRAZO DE PALANCA PARA LLAVES PLANAS"/>
        <s v="GUANTE DIELECTRICO P/ELECTRICISTA T8"/>
        <s v="ANYBUS X-GATEWAY"/>
        <s v="TUBO INOX. SIN SOLDADURA 8X1MM."/>
        <s v="ROLLO FILM ALVEOLAR FA50 120CM (BOLITAS) 180M."/>
        <s v="PERFIL UPN 100"/>
        <s v="ANGULO 40X40X4"/>
        <s v="PLETINA 25X6"/>
        <s v="MACHON DOBLE REDUCIDO 3000LBS NPT DN20xDN15"/>
        <s v="VALVULA ELECTRONEUMATICA ARI DN20"/>
        <s v="TUERCA HEXAGONAL BAJA M16 FKL 04 ZN DIN936"/>
        <s v="TORNILLO M6X8 ALLEN DIN914 A2"/>
        <s v="TORNILLO M6X8 ALLEN DIN913 A2"/>
        <s v="ROTULADOR MARCAJE AMARILLO"/>
        <s v="ROTULADOR PUNTA FINA PARA AGUJEROS PROFUNDOS, NEGRO"/>
        <s v="CINTA AISLANTE PVC BLANCA 15MMX10M."/>
        <s v="CARRIL TIPO 38 ( O REGLETA DE MONTAJE 38x40)"/>
        <s v="TUERCA DESLIZANTE M10 PARA CARRIL TIPO 38/40"/>
        <s v="PRENSAESTOPAS M16X1,5"/>
        <s v="VALVULA PASO RECTO 7032 BRIDAS DN15 (2 MUELLES), N/C, CIERRA CONTRA (TIPO VR BRIDAS)"/>
        <s v="UNITRONICS PLC/HMI V350-J-T2"/>
        <s v="VALVULA PASO RECTO 7032 HT BRIDAS DN25 (MUELLES STD), N/A, CIERRA CONTRA"/>
        <s v="EXT P/CAUDALIMETRO ARGON/CO2 300BAR CONEX. ITALIA"/>
        <s v="VARILLA TIG TG2 ER70S-6 3,2 MM."/>
        <s v="VALONA INOX. AISI-304L PARA TUBO 26.9x2MM."/>
        <s v="VALONA INOX. AISI-304L PARA TUBO 21.3x2MM."/>
        <s v="SIMATIC STEP 7 BASIC V15"/>
        <s v="AGLOMERADO CRUDO 190x96CM. ANCHO 19MM."/>
        <s v="AGLOMERADO CRUDO 188x90CM. ANCHO 19MM."/>
        <s v="AGLOMERADO CRUDO 190x90CM. ANCHO 19MM."/>
        <s v="AGLOMERADO CRUDO 92x90CM. ANCHO 19MM."/>
        <s v="AGLOMERADO CRUDO 190x75CM. ANCHO 19MM."/>
        <s v="AGLOMERADO CRUDO 190x80CM. ANCHO 19MM."/>
        <s v="AGLOMERADO CRUDO 71x80CM. ANCHO 19MM."/>
        <s v="AGLOMERADO CRUDO 290x90CM. ANCHO 19MM."/>
        <s v="AGLOMERADO CRUDO 260x210CM. ANCHO 19MM."/>
        <s v="MANGUITO 3000LBS NPT DN20X20 BSPP"/>
        <s v="FLEXIBLE INOX. DN15 540MM NPT FIJO MACHO - BSP CONICO GIRATORIO HEMBRA"/>
        <s v="VALVULA DE SEGURIDAD ARI 25902 DN25/40 9-16BAR JUNTA SHR, PRESION DISPARO: 10BAR"/>
        <s v="TABLON PINO TRATADO CUADRADILLO 3000x100x100mm."/>
        <s v="VALVULA NEUMATICA KFM DN50"/>
        <s v="CONTACTOR MINIATURA 1,8kW ALLEN BRADLEY"/>
        <s v="RELE TERMICO ALLEN BRADLEY 6,3...10A 140M-C2E-C10"/>
        <s v="FLEXIBLE INOX. DN32 800MM NPT FIJO MACHO - BSP CONICO GIRATORIO HEMBRA"/>
        <s v="PERFIL T 70"/>
        <s v="TORNILLO HEXAGONAL M16x65 8.8 ZN DIN933"/>
        <s v="TORNILLO HEXAGONAL M16x55 8.8 ZN DIN933"/>
        <s v="TUERCA HEXAGONAL M16 8.8 ZN DIN934"/>
        <s v="ARANDELA DIN125 M12 13X24 H2,5"/>
        <s v="ARANDELA ALA ANCHA DIN9021 M6 6,4X20"/>
        <s v="VALVULA GLOBO CON FUELLE ARI 23046 PN25 DN50"/>
        <s v="VALVULA GLOBO CON FUELLE ARI 23046 PN25 DN25"/>
        <s v="BROCA ULTRA HSS-O Ø36MM."/>
        <s v="CODO 90º 3000LBS NPT DN25"/>
        <s v="TE IGUAL 3000LBS NPT DN25"/>
        <s v="MANGUITO 3000LBS BSPP DN8"/>
        <s v="BRIDA PLANA EN1092-1_Tipo 01 PN-40 DN25 SIN PINTAR"/>
        <s v="TP1500 , COMFORTPANEL TACTIL TFT 15&quot;, ALTO CONTRASTE"/>
        <s v="PLETINA 180X12"/>
        <s v="PLETINA 120X12"/>
        <s v="VALVULA NEUMATICA KFM DN20"/>
        <s v="VALVULA NEUMATICA KFM DN32"/>
        <s v="VALVULA ELECTRONEUMATICA ARI DN25"/>
        <s v="VALVULA MOTORIZADA ARI DN50 230VAC LENTA"/>
        <s v="VALVULA ELECTRONEUMATICA ARI DN32"/>
        <s v="VALVULA NEUMATICA ARI DN50"/>
        <s v="TUBO CUADRADO 40X4 MM:"/>
        <s v="PERFIL UPN 160"/>
        <s v="PINTURA ALTAS TEMPERATURAS THERMOBARP E 600 GRIS OSCURO &quot;MORCILLA&quot; 20L."/>
        <s v="DISOLVENTE DE LIMPIEZA 915 5 L"/>
        <s v="CODO 90º 3000LBS NPT M-H DN25"/>
        <s v="TRANSMISOR DE PRESION WIKA 0-0,6bar 4-20mA A-10 ROSCA G1/2"/>
        <s v="VALVULA MOTORIZADA ARI DN40 110VAC RAPIDA"/>
        <s v="MACHO DE ROSCAR HSSE DIN376C 3/8'' UNEF "/>
        <s v="MARCADOR AMARILLO LETRA E BOLSA DE 500 UDS"/>
        <s v="MARCADOR AMARILLO LETRA I BOLSA DE 500 UDS"/>
        <s v="MARCADOR AMARILLO LETRA P BOLSA DE 500 UDS"/>
        <s v="MARCADOR AMARILLO LETRA R BOLSA DE 500 UDS"/>
        <s v="MARCADOR AMARILLO LETRA V BOLSA DE 500 UDS"/>
        <s v="MARCADOR Nº 1 PARA CABLE BOLSA DE 500 UDS"/>
        <s v="BOLSA 100 UDS. SOPORTE PARA MARCADORES DE CABLES"/>
        <s v="ARMARIO RITTAL - REF. AE1039.500"/>
        <s v="TUBO SCH160 DN20 SIN SOLDADURA"/>
        <s v="LEGRAND 39449 SOPORTE MONTAJE 45"/>
        <s v="MARCADOR LEGRAND 38210 Nº 0 P/CABLE"/>
        <s v="MARCADOR LEGRAND 38211 Nº 1 P/CABLE"/>
        <s v="MARCADOR LEGRAND 38212 Nº 2 P/CABLE"/>
        <s v="MARCADOR LEGRAND 38213 Nº 3 P/CABLE"/>
        <s v="MARCADOR LEGRAND 38214 Nº 4 P/CABLE"/>
        <s v="MARCADOR LEGRAND 38215 Nº 5 P/CABLE"/>
        <s v="MARCADOR LEGRAND 38218 Nº 8 P/CABLE"/>
        <s v="CHAPA LAMINADA EN FRIO 2000X1000X0,8MM."/>
        <s v="PLACA MARCADORES DE BORNAS UCT-TM 5 REF. 0828734"/>
        <s v="ETIQUETA PHOENIX CONTACT US-EML (17,5x8)"/>
        <s v="BOTELLA DE OXIGENO"/>
        <s v="FLEXIBLE INOX. DN25 430MM NPT FIJO MACHO - BRIDA LOCA (VALONA FINA)"/>
        <s v="FLEXIBLE INOX. DN25 500MM NPT FIJO MACHO - BRIDA LOCA (VALONA FINA)"/>
        <s v="FLEXIBLE INOX. DN32 780MM NPT FIJO MACHO - BRIDA LOCA (VALONA FINA)"/>
        <s v="FLEXIBLE INOX. DN20 480MM NPT FIJO MACHO - BRIDA LOCA (VALONA FINA)"/>
        <s v="MARCADOR AMARILLO LETRA G BOLSA DE 500 UDS"/>
        <s v="MARCADOR AMARILLO LETRA H BOLSA DE 500 UDS"/>
        <s v="MARCADOR AMARILLO LETRA J BOLSA DE 500 UDS"/>
        <s v="MARCADOR AMARILLO LETRA U BOLSA DE 500 UDS"/>
        <s v="JABON GEL PARA MANOS"/>
        <s v="UNEX 60.40.77 MTS CANAL 60X43 GRIS"/>
        <s v="UNEX 40.30.77 MTS CANAL 42X30 GRIS"/>
        <s v="RETENEDOR COMPACTADOR UNEX 40850"/>
        <s v="CODO 90º STD RL BW DN32"/>
        <s v="KIT TP1200 COMFORT + TIA WINCC COMFORT"/>
        <s v="CONECTOR RJ45 CAT6A MONTAJE EN CAMPO"/>
        <s v="PIE DE REY DE PRECISION DE BOLSILLO"/>
        <s v="NIVEL MINI MAGNETIC"/>
        <s v="MARTILLO MEDIANO"/>
        <s v="SOPORTE PANTALLA PROTECCION FACIAL ABATIBLE"/>
        <s v="RECAMBIO PANTALLA PROTECCION FACIAL ABATIBLE"/>
        <s v="SIERRA DE MANO 300MM."/>
        <s v="CARRACA CON CUADRADILLO DE 1/2&quot;"/>
        <s v="CHAPA LAMINADA EN CALIENTE 2000X1000X8MM."/>
        <s v="CHAPA LAMINADA EN CALIENTE 2000X1000X3MM."/>
        <s v="TUBO RECTANGULAR 25X15X1.5MM."/>
        <s v="GRUPO MOTOBOMBA 1,5CV 750RPM MB66V09"/>
        <s v="ARMARIO ELDON - REF. MAS1006026R5"/>
        <s v="CANDADO LATON LINCE 300X25MM"/>
        <s v="PURGADOR ARI CONA-M 45613 CAPSULA 30K H/H NPT DN15"/>
        <s v="TUBO INOX. RECOCIDO EN ROLLO 3,17X0,50 MM. AISI-316L"/>
        <s v="ZAPATO DE SEGURIDAD NEGRO P/SOLDADOR T.42"/>
        <s v="TALADRO PERCUTOR HITACHI DV18DCL2"/>
        <s v="LINTERNA PEQUEÑA DE MANO LED R1F"/>
        <s v="PROLONGADOR SCHUKO 230V"/>
        <s v="TACO MULTI RMU 8X50"/>
        <s v="PRENSAESTOPA M20X1,5"/>
        <s v="BRIDA CON CUELLO ASME B16.5 CL300 RF SCH160 DN20"/>
        <s v="BRIDA CON CUELLO ASME B16.5 CL300 RF SCH160 DN25"/>
        <s v="CABLE SILICONA SIHF-CY 3Gx1 APANTALLADO"/>
        <s v="CABLE FLEXIBLE RV-K 1KV 4G 1.5mm²"/>
        <s v="CABLE FLEXIBLE VC4V-K 8Gx1mm²"/>
        <s v="BRIDA PLANA EN1092-1_Tipo 01 PN-40 DN40 SIN BARNIZ "/>
        <s v="PEGAMENTO RAPIDO CIANOACRILATO 50GR"/>
        <s v="BROCA CENTRADORA PARA CORONAS"/>
        <s v="PANTALON IGNIFUGO AZ. MARINO T. L"/>
        <s v="PANTALON IGNIFUGO AZ. MARINO T. XL"/>
        <s v="CAMISETA MANGA CORTA AZ. MARINO C/BOLSILLO T. M"/>
        <s v="CAMISETA MANGA CORTA AZ. MARINO C/BOLSILLO T. L"/>
        <s v="CAMISETA MANGA CORTA AZ. MARINO C/BOLSILLO T. XL"/>
        <s v="CAMISETA MANGA CORTA AZ. MARINO C/BOLSILLO T. XXL"/>
        <s v="VALVULA GLOBO CON FUELLE ARI 23046 PN25 DN20"/>
        <s v="PT100 con convertidor rosca 3/8G L=60 ref. 45702704"/>
        <s v="PT100 COMPACTA ROSCA 3/8 NPT TR31-3"/>
        <s v="BANDA LIJADORA 75X2000 K4"/>
        <s v="ABRAZADERA REFORZADA NEGRA DE DN15 SIN PATA"/>
        <s v="ABRAZADERA REFORZADA NEGRA DE DN20 SIN PATA"/>
        <s v="ABRAZADERA REFORZADA NEGRA DE DN40 SIN PATA"/>
        <s v="ABRAZADERA REFORZADA NEGRA DE DN50 SIN PATA"/>
        <s v="ABRAZADERA REFORZADA NEGRA DE DN65 SIN PATA"/>
        <s v="TAPA FINAL PHOENIX CONTACT D-UT 16 - 3047206"/>
        <s v="VALVULA MOTORIZADA ARI DN50 110VAC"/>
        <s v="FILTRO EN 'Y' DN50 PN40 CON BRIDAS FUNDICION NODULAR FIG 37 TAMIZ 0.8 (ANTES AFIBAAA050)"/>
        <s v="VALVULA BOLA ALFA 10NF WAFER PN40 DN25 AGUJEROS ROSCADOS, CON PALANCA"/>
        <s v="TUBO SCH160 DN25 SIN SOLDADURA"/>
        <s v="PURGADOR TERMOSTATICO TLV L21S NPT DN15"/>
        <s v="PURGADOR TERMOSTATICO TLV LEX3N-TZ NPT DN15"/>
        <s v="PERNO CONECTOR PURGADOR J3S/J5S"/>
        <s v="VALVULA MANUAL CHERO SW DN25"/>
        <s v="CODO 90º 3000LBS NPT M-H DN20"/>
        <s v="VALVULA REDUCTORA DE PRESION ARI 23701 PN25 DN15 2,0-5 BAR"/>
        <s v="BARRILETE DE EXPANSION TERMICA Nº1 PARA ARI DMA40-80-160"/>
        <s v="ESLINGA POLIESTER PLANA CON CARRACA 6M 25MM"/>
        <s v="ESLINGA POLIESTER PLANA CON CARRACA 6M 50MM"/>
        <s v="VALVULA 1/4'' MACHO-HEMBRA"/>
        <s v="PUNTERA HUECA PREAISLADA ROJO PARA CABLE 1MM. CEMBRE PKE 108"/>
        <s v="PUNTERA HUECA PREAISLADA BLANCO PARA CABLE 0,5MM. CEMBRE PKE 508"/>
        <s v="PUNTERA HUECA PREAISLADA NEGRO PARA CABLE 1,5MM. CEMBRE PKE 1508"/>
        <s v="CAJA DE BORNES RITTAL - REF. KL1503.510"/>
        <s v="CAJA DE BORNES KL SIN ENTRADA DE CABLES - REF. 1508.510"/>
        <s v="ARMARIO RITTAL - REF. AE1090.500"/>
        <s v="ARMARIO RITTAL - REF. AE1380.500"/>
        <s v="ADAPTADOR NEUMATICO RAPIDO PASAMUROS RECTO TUBO 6MM. A TUBO 6MM."/>
        <s v="FILTRO REGULADOR SMC 1/4''  _x0009_AW20-F02C-A"/>
        <s v="FILTRO SEPARADOR DE AGUA SMC 1/4'' REF. AMG150C-F02C"/>
        <s v="TAPON NEUMATICO MACHO 8MM. SMC KQ2P-08"/>
        <s v="MANOMETRO AIGNEP 1/8'' S/POSTERIOR 0-12 BAR"/>
        <s v="BORNE PARA CONEXION DE PANTALLA - SK 5 - REF. 3025338"/>
        <s v="CABALLETE PHOENIX - AB/SS-M - 3025888"/>
        <s v="BORNA TRIPLE PHOENIX CONTACT UT 2,5-3L - 3214259"/>
        <s v="BORNA DE TIERRA PARA CARRIL PHOENIX CONTACT UT 2,5-PE/L/L - 3214301"/>
        <s v="SOPORTE FINAL E/UK PHOENIX CONTACT - 1201413"/>
        <s v="BORNA DOBLE PISO PHOENIX CONTACT UTTB 2,5 - 3044636"/>
        <s v="ARMARIO ELDON - REF. MAS0404021R5"/>
        <s v="ARMARIO ELDON - REF. MAS1008030R5"/>
        <s v="BORNA PORTAFUSIBLE DE CARRIL PHOENIX CONTACT UT 4-HESI (5X20) - 3046032"/>
        <s v="SOPORTE FINAL E/UK PHOENIX CONTACT - 1201442 "/>
        <s v="PUNTERA HUECA PREAISLADA VERDE PARA CABLE 6MM. CEMBRE PKE 612"/>
        <s v="CHAPA ENTRADA CABLES RITTAL - REF. 5001.218"/>
        <s v="CHAPA ENTRADA CABLES RITTAL - REF. 5001.214"/>
        <s v="ELECTRODO TUNGSTENO DORADO (1,5% LANTANO) 2,4 MM."/>
        <s v="ANCLAJE M12X110"/>
        <s v="ANCLAJE M12X90"/>
        <s v="TUBO STD DN80 ACERO SIN SOLDADURA"/>
        <s v="CAP STD BW DN80 SIN PINTAR"/>
        <s v="CODO 90º 3000LBS SW DN15"/>
        <s v="CODO 90º 3000LBS SW DN40"/>
        <s v="TE IGUAL 3000LBS SW DN15"/>
        <s v="TE IGUAL 3000LBS SW DN20"/>
        <s v="TE IGUAL 3000LBS SW DN25"/>
        <s v="TUBO XS DN15 ACERO SIN SOLDADURA"/>
        <s v="TUBO XS DN25 ACERO SIN SOLDADURA"/>
        <s v="TUBO STD DN25 ACERO SIN SOLDADURA"/>
        <s v="TORNILLO ROSCA MADERA 5X40"/>
        <s v="BROCA CENTRADORA PARA CORONAS 6,4X80MM"/>
        <s v="PILOTO VERDE COMPACTO LOVATO LPMLB3"/>
        <s v="BRIDA ROSCADA PARA FIJACION LOVATO LPXAU00"/>
        <s v="ZAPATO DE SEGURIDAD NEGRO BAJO P/MONTADOR T.43"/>
        <s v="TORNILLO HEXAGONAL M10x30 8.8 ZN DIN933"/>
        <s v="TORNILLO HEXAGONAL M12x20 8.8 ZN DIN933"/>
        <s v="MINI SOPORTE PEMSA REF. 62026010"/>
        <s v="CODO 45º 3000LBS NPT DN15"/>
        <s v="CODO 45º 3000LBS NPT DN20"/>
        <s v="CODO 45º 3000LBS NPT DN32"/>
        <s v="CODO 90º 3000LBS SW DN25"/>
        <s v="MACHON DOBLE 3000LBS NPT DN15"/>
        <s v="MACHON DOBLE 3000LBS NPT DN20"/>
        <s v="MACHON DOBLE 3000LBS NPT DN32"/>
        <s v="MANGUITO 3000LBS NPT DN10"/>
        <s v="MANGUITO 3000LBS NPT DN15X15 BSPP"/>
        <s v="MEDIO MANGUITO 3000LBS NPT DN15"/>
        <s v="MEDIO MANGUITO 3000LBS NPT DN20"/>
        <s v="MEDIO MANGUITO 3000LBS NPT DN32"/>
        <s v="TAPON MACHO 3000LBS NPT DN20"/>
        <s v="TAPON MACHO 3000LBS NPT DN32"/>
        <s v="TE IGUAL 3000LBS NPT DN8"/>
        <s v="TUERCA REDUCIDA 3000LBS NPT DN15X8"/>
        <s v="TRANSMISOR DE PRESION DANFOSS 0-16bar 4-20mA ROSCA G1/2"/>
        <s v="DUPLICADOR AISLADOR DE SEÑAL LENDHER DUPLOPLUS 0...20mA"/>
        <s v="DISOLVENTE SINTETICO S/RAPIDO N200 (5L)"/>
        <s v="FLEXIBLE INOX. DN25 350MM BRIDA FIJA-LOCA (VALONA FINA)"/>
        <s v="TORNILLO HEXAGONAL M12x30 8.8 ZN DIN933"/>
        <s v="TORNILLO HEXAGONAL M12x35 8.8 ZN DIN933"/>
        <s v="TORNILLO HEXAGONAL M12x45 8.8 ZN DIN933"/>
        <s v="TUERCA REDUCIDA 3000LBS NPT DN20X8 BSP"/>
        <s v="MEDIO MANGUITO 3000LBS NPT DN10"/>
        <s v="CAP STD BW DN15 SIN PINTAR"/>
        <s v="CAP STD BW DN20 SIN PINTAR"/>
        <s v="CAP STD BW DN32 SIN PINTAR"/>
        <s v="CAP STD BW DN200 SIN PINTAR CHORREADO"/>
        <s v="BRIDA CON CUELLO EN1092-1_Tipo 11 PN-40 DN25"/>
        <s v="BRIDA CON CUELLO EN1092-1_Tipo 11 PN-40 DN32"/>
        <s v="BRIDA CON CUELLO EN1092-1_Tipo 11 PN-40 DN50"/>
        <s v="BOYA PURGADOR TLV SJ3/J3S"/>
        <s v="FILTRO ELEMENTO X PURGADOR SJ3/SJ5/SJ6/SJ7"/>
        <s v="FILTRO PRINCIPAL PURGADOR SJ3/SJ5"/>
        <s v="ORIFICIO Nº 10 CON JUNTA PURGADOR J3S"/>
        <s v="FILTRO PRINCIPAL PURGADOR J5S"/>
        <s v="FILTRO PRINCIPAL PURGADOR SJ6/SJ7"/>
        <s v="BOYA PURGADOR TLV SJ5/J5S"/>
        <s v="KIT DE JUNTAS TAPA, ORIFICIO Y TAPON PURGADOR J5S"/>
        <s v="FILTRO EN 'Y' DN15 CLASS #300 ASME B16.5 ROSCA NPT ACERO CARBONO FIG 14HP TAMIZ 0.8"/>
        <s v="FILTRO EN 'Y' DN20 CLASS #300 ASME B16.5 ROSCA NPT ACERO CARBONO FIG 14HP TAMIZ 0.8"/>
        <s v="FILTRO EN 'Y' DN25 CLASS #300 ASME B16.5 ROSCA NPT ACERO CARBONO FIG 14HP TAMIZ 0.8"/>
        <s v="VALVULA BOLA ALFA 10NF WAFER PN40 DN15 AGUJEROS ROSCADOS, CON PALANCA"/>
        <s v="FLEXIBLE INOX. DN20 800MM NPT FIJO MACHO - BSP CONICO GIRATORIO HEMBRA"/>
        <s v="FLEXIBLE INOX. DN20 700MM NPT FIJO MACHO - BSP CONICO GIRATORIO HEMBRA"/>
        <s v="FLEXIBLE INOX. DN20 600MM NPT FIJO MACHO - BSP CONICO GIRATORIO HEMBRA"/>
        <s v="FLEXIBLE INOX. DN20 1500MM NPT FIJO MACHO - BSP CONICO GIRATORIO HEMBRA"/>
        <s v="FLEXIBLE INOX. DN20 1500MM NPT FIJO MACHO - BSP CONICO GIRATORIO HEMBRA CON MUELLE"/>
        <s v="FLEXIBLE INOX. DN25 1500MM. NPT FIJO MACHO - BSP CONICO GIRATORIO HEMBRA CON MUELLE"/>
        <s v="ZOCALO FRONTAL RITTAL PARA TS - REF. 8601.600"/>
        <s v="ZOCALO LATERAL RITTAL TS - REF. 8601.040"/>
        <s v="PUPITRE RITTAL TP PARTE CENTRAL - REF. 6746.500"/>
        <s v="CHAPA ENTRADA CABLES RITTAL - REF. 5001.080"/>
        <s v="PLACA DE AVISO PARA BORNES WS UT 10 - REF. 3047361"/>
        <s v="UNITRONICS V100-17-ET2 ETHERNET"/>
        <s v="BUJIA DE NIVEL BS1"/>
        <s v="RELE 24VDC PULSADOR OMRON"/>
        <s v="PUNTERA HUECA PREAISLADA GRIS PARA CABLE 0,75MM. CEMBRE PKD-7508"/>
        <s v="PUNTERA HUECA TWIN (DOBLE) PREAISLADA GRIS PARA 2 CABLES 0,75MM. CEMBRE PKT-7508"/>
        <s v="PROTECTOR DE GOMA GAVE 1 Y 2 PISOS - REF. AK0601000"/>
        <s v="PROTECTOR DE GOMA GAVE 1 Y 2 PISOS - REF. AK0601001"/>
        <s v="TE REDUC 3000LBS SW DN40X25"/>
        <s v="MEDIO MANGUITO 3000LBS NPT DN8"/>
        <s v="REDUCCION EXCE. STD BW DN50X32"/>
        <s v="REDUCCION EXCE. STD BW DN50X25"/>
        <s v="REDUCCION EXCE. STD BW DN40X25"/>
        <s v="REDUCCION EXCE. STD BW DN40X20"/>
        <s v="REDUCCION EXCE. STD BW DN65X25"/>
        <s v="REDUCCION EXCE. STD BW DN25X20"/>
        <s v="REDUCCION CONC. STD BW DN150X80"/>
        <s v="VALVULA MOTORIZADA ARI DN40 230VAC RAPIDA CIERRE BLANDO"/>
        <s v="FLEXIBLE INOX. DN20 500MM NPT FIJO MACHO - BSP CONICO GIRATORIO HEMBRA"/>
        <s v="VALVULA GLOBO CON FUELLE ARI 23046 PN25 DN15"/>
        <s v="AGLOMERADO CRUDO 190x50CM. ANCHO 19MM."/>
        <s v="AGLOMERADO CRUDO 92x50CM. ANCHO 19MM."/>
        <s v="AGLOMERADO CRUDO 160X108CM. ANCHO 19MM."/>
        <s v="FILTRO PARA CABINA DE PINTURA CABYPRESS"/>
        <s v="CONJUNTO LLAVES ALLEN WHITWORTH - 9PCS."/>
        <s v="FLEXIBLE INOX. DN8 500MM NPT FIJO MACHO - BSP CONICO GIRATORIO HEMBRA"/>
        <s v="TUERCA DE UNION 3000LBS NPT DN20"/>
        <s v="TUERCA DE UNION 3000LBS NPT DN15"/>
        <s v="FUENTE DE ALIMENTACION 120W/24V/5A CARRIL DIN"/>
        <s v="BASE PARA RELE G2R-1-S 5 PINES CARRIL DIN OMRON"/>
        <s v="TAPON MACHO A105 3000LBS BSP-R DN32"/>
        <s v="TAPON MACHO A105 3000LBS BSP-G DN32"/>
        <s v="ARMARIO A MEDIDA H200xL300xP150 MM."/>
        <s v="VOLANTE GRANDE PARA VALVULA MANUAL ARI"/>
        <s v="LINTERNA PEQUEÑA DE MANO LED R2F CON FUNDA"/>
        <s v="CABLE FLEXIBLE RC4V-K 3G 1mm² APANTALLADO"/>
        <s v="VALVULA GLOBO CON FUELLE ARI 23046 PN25 DN32"/>
        <s v="FILTRO EN 'Y' DN40 PN40 CON BRIDAS FUNDICION NODULAR FIG 37 TAMIZ 0.8 (ANTES AFIBAAA040)"/>
        <s v="PLETINA 100X10"/>
        <s v="PLETINA 50X10"/>
        <s v="PERFIL UPN 80"/>
        <s v="TUBO CUADRADO 50X4"/>
        <s v="PLETINA 50X5"/>
        <s v="PURGADOR ARI CONA-M 45613.R32.1 BRIDAS DN20 CON FILTRO Y RETENCION INTEGRADOS (ESTANDAR 10º)"/>
        <s v="PURGADOR ARI CONA-M 45613.R32.1 BRIDAS DN25 CON FILTRO Y RETENCION INTEGRADOS (ESTANDAR 10º)"/>
        <s v="FILTRO EN 'Y' DN25 PN40 CON BRIDAS FUNDICION NODULAR FIG 37 TAMIZ 0.8 (ANTES AFIBAAA025)"/>
        <s v="PLETINA 160X20"/>
        <s v="PLETINA 80X10"/>
        <s v="PLETINA 60X6"/>
        <s v="AISLADOR GALVANICO UNIVERSAL LENDHER ISO-AC/DC E:0..240V AC/DC"/>
        <s v="MACHO DE ROSCAR A MANO HSS DIN352 M6"/>
        <s v="MACHO DE ROSCAR HSSE DIN376C 3/8'' UNF"/>
        <s v="MACHO DE ROSCAR HSSE DIN371B M6"/>
        <s v="REDUCCION CONC. STD BW DN25X20"/>
        <s v="VALVULA BOLA ALFA 20T ROSC NPT 800LBS ALTA TEMP (PTFE+METAL CORE) C/PALANCA DN32"/>
        <s v="TUBO DE TEFLON 4x6MM."/>
        <s v="TUBO DE NYLON NEGRO 4X6MM."/>
        <s v="REGULADOR ELECTRO NEUMATICO REF. ITV2050-01F2CN3"/>
        <s v="CABLE PARA ITV2050-01F2CN3 REF. P398020-501-3"/>
        <s v="ALOJAMIENTO CON BROCA CENTRADORA A-1 14-30 MM."/>
        <s v="ALOJAMIENTO CON BROCA CENTRADORA A-2 32-152 MM."/>
        <s v="TUERCA HEXAGONAL INOX. M6"/>
        <s v="TORNILLO HEXAGONAL M12x50 8.8 ZN DIN933"/>
        <s v="TORNILLO HEXAGONAL M12x75 8.8 ZN DIN933"/>
        <s v="TORNILLO HEXAGONAL M16x60 8.8 ZN DIN933"/>
        <s v="TUERCA HEXAGONAL M12 8.8 ZN DIN934"/>
        <s v="BRIDA PLASTICO BLANCA 2,5X100"/>
        <s v="BRIDA PLASTICO BLANCA 4,8X200"/>
        <s v="CORONA DE CORTE 32MM. INOX"/>
        <s v="CORONA DE CORTE 35MM. INOX"/>
        <s v="CORONA DE CORTE 27MM. INOX"/>
        <s v="CORONA DE CORTE 22MM. INOX"/>
        <s v="CORONA DE CORTE 51MM. INOX"/>
        <s v="TORNILLO SIN CABEZA (NIVELADOR) ALLEN DIN914 M12X60 ZN"/>
        <s v="DISCO DE DESBASTE 115X6X22MM."/>
        <s v="FLEXIBLE INOX. DN25 500MM BRIDA LOCA-LOCA (FORMA U-S)"/>
        <s v="REDUCCION CONC. STD BW DN50X32"/>
        <s v="REDUCCION CONC. STD BW DN20X15"/>
        <s v="REDUCCION CONC. STD BW DN25X15"/>
        <s v="REDUCCION CONC. STD BW DN32X15"/>
        <s v="REDUCCION CONC. STD BW DN32X25"/>
        <s v="REDUCCION CONC. STD BW DN40X15"/>
        <s v="REDUCCION CONC. STD BW DN40X32"/>
        <s v="CODO 90º STD RL BW DN20"/>
        <s v="CODO 90º STD RL BW DN25"/>
        <s v="TAPON MACHO 3000LBS NPT DN8"/>
        <s v="MACHON DOBLE REDUCIDO 3000LBS NPT DN25xDN20"/>
        <s v="CODO 45º STD RL BW DN25"/>
        <s v="CODO 90º 3000LBS SW DN32"/>
        <s v="REDUCCION CONC. STD BW DN80X50"/>
        <s v="REDUCCION CONC. STD BW DN80X25"/>
        <s v="FILTRO PARA SISTEMA DE VENTILACION OFICINAS REF. KF02800"/>
        <s v="FILTRO PARA SISTEMA DE VENTILACION OFICINAS REF. KF02840"/>
        <s v="REDUCCION CONC. STD BW DN65X40"/>
        <s v="TE IGUAL 3000LBS NPT DN20"/>
        <s v="TAPON MACHO 3000LBS NPT DN10"/>
        <s v="MANGUITO 3000LBS NPT DN8"/>
        <s v="REDUCCION CONC. STD BW DN50X40"/>
        <s v="REDUCCION CONC. STD BW DN125X80"/>
        <s v="VALVULA RETENCION RITAG SR50.40 DN 40, PN 40 TIPO WAFER (ENTRE BRIDAS DIN) "/>
        <s v="VALVULA RETENCION CHERO DE CLAPETA DN20 NPT"/>
        <s v="CORONA DE CORTE 38MM. INOX"/>
        <s v="TUERCA HEXAGONAL M6 8.8 ZN DIN934"/>
        <s v="REDUCCION CONC. STD BW DN50X25"/>
        <s v="REDUCCION CONC. STD BW DN40X20"/>
        <s v="MANGUITO REDUC. 3000LBS NPT DN15X8"/>
        <s v="CODO 90º 3000LBS NPT DN20"/>
        <s v="VALVULA RETENCION RITAG SR50.40 DN 25, PN 40 TIPO WAFER (ENTRE BRIDAS DIN)"/>
        <s v="VALVULA PASO INCLINADO 7010 NPT DN15 HT (2 MUELLES), N/C, CIERRA CONTRA (TIPO VI)"/>
        <s v="VALVULA PASO INCLINADO 7010 NPT DN15 (1 MUELLE), N/C, CIERRA CONTRA (TIPO VD VR ROSCADA SMART)"/>
        <s v="FLEXIBLE INOX. DN20 800MM NPT FIJO MACHO - BSP CONICO GIRATORIO HEMBRA CON MUELLE"/>
        <s v="LATIGUILLO INOXIDABLE TEFLON LISO 3/16&quot; x 900mm HGBSP 1/8&quot; - MFBSP 1/4&quot;"/>
        <s v="SM 1222 MODULO 8 SALIDAS DIGITALES, DC 24V"/>
        <s v="MULTIMETRO DIGITAL DE BOLSILLO"/>
        <s v="PURGADOR TLV SJ7FNX-14 DN40"/>
        <s v="PATA DE CABRA (DESENCOFRADOR) 22X1000MM"/>
        <s v="VALVULA MOTORIZADA RTK DN50 230VAC"/>
        <s v="COMPENSADOR DILATACION MACOGA DN80 TIPO MFT"/>
        <s v="COMPENSADOR DILATACION MACOGA DN125 TIPO MFT"/>
        <s v="TRANSMISOR IR DE TEMPERATURA OPTRIS CSMICRO LT15 CB03 SALIDA 0-10V"/>
        <s v="AMOLADORA MILWAUKEE AG800 115 MM. 800W"/>
        <s v="BOYA PURGADOR TLV SJ7"/>
        <s v="ORIFICIO Nº 14 CON JUNTA PURGADOR SJ7"/>
        <s v="ORIFICIO Nº 9 CON JUNTA PURGADOR SJ7"/>
        <s v="ORIFICIO Nº 5 CON JUNTA PURGADOR SJ7"/>
        <s v="CAZOLETA ELEMENTO X PURGADOR TLV"/>
        <s v="CLIP SUJECION ELEMENTO X PURGADOR TLV"/>
        <s v="ELEMENTO X (TIPO B) - CAPSULA"/>
        <s v="ASIENTO VALVULA VENTEO ELEMENTO X PURGADOR TLV"/>
        <s v="HOJA DE SIERRA DE CINTA 1640X13X0,6"/>
        <s v="PURGADOR TLV J3SX-14 BSP-G DN20 "/>
        <s v="TUBO XS DN20 ACERO SIN SOLDADURA"/>
        <s v="TUBO STD DN40 ACERO SIN SOLDADURA"/>
        <s v="CODO 90º STD RL BW DN80"/>
        <s v="PERFIL UPN 280"/>
        <s v="MANOMETRO DE PRESION TOMA VERTICAL RANGO 25 BAR DN15 Ø100"/>
        <s v="JUNTA GRAFITO KLINGER PSM DIN 2690-A PN40 DN125"/>
        <s v="JUNTA GRAFITO KLINGER PSM DIN 2690-A PN10-40 DN25"/>
        <s v="JUNTA GRAFITO KLINGER PSM DIN 2690-A PN10-40 DN40"/>
        <s v="JUNTA GRAFITO KLINGER PSM DIN 2690-A PN10-40 DN32"/>
        <s v="JUNTA GRAFITO KLINGER PSM DIN 2690-A PN10-40 DN15"/>
        <s v="JUNTA GRAFITO KLINGER PSM DIN 2690-A PN10-40 DN20"/>
        <s v="JUNTA GRAFITO KLINGER PSM DIN 2690-A PN10-40 DN50"/>
        <s v="JUNTA GRAFITO KLINGER PSM DIN 2690-A PN10-40 DN65"/>
        <s v="BRIDA CON CUELLO EN1092-1_Tipo 11 PN-40 DN80"/>
        <s v="CODO 45º 3000LBS NPT DN25"/>
        <s v="ESPARRAGO ALLEN 6X20 DIN913 45 H"/>
        <s v="TORNILLO M4X10 AVELLANADO PHILLIPS DIN965 ZN"/>
        <s v="ESPARRAGO ALLEN 8X30 DIN913 45 H"/>
        <s v="ARECAL ULTRA/NIX SPRAY AFLOJATODO 400ML"/>
        <s v="TORNILLO M4X20 AVELLANADO PHILLIPS DIN965 ZN"/>
        <s v="TERMINAL M4 908 AZUL"/>
        <s v="TORNILLO M4X16 AVELLANADO PHILLIPS DIN965 ZN"/>
        <s v="BROCA ESCALONADA M4-M12"/>
        <s v="TAPA CORTA ANTORCHA TIG ER17/18/26"/>
        <s v="TOBERA CERAMICA CORTA Nº 5"/>
        <s v="TOBERA CERAMICA CORTA Nº 6"/>
        <s v="TOBERA CERAMICA CORTA Nº 7"/>
        <s v="TOBERA CONICA SB250A"/>
        <s v="DIFUSOR ESTANDAR 2,4 MM."/>
        <s v="PORTATUNGSTENO ESTANDAR 2,4 MM."/>
        <s v="TAPA LARGA ANTORCHA TIG ER17/18/26"/>
        <s v="BRIDA CON CUELLO EN1092-1_Tipo 11 PN-40 DN125"/>
        <s v="MACHO DE ROSCAR HSSCO M DIN371 M6"/>
        <s v="MACHO DE ROSCAR 3/4'' NPT"/>
        <s v="CRISTAL TRANSPARENTE PARA CARETA DE SOLDAR SPEED GLASS 3M 1BT 100STD"/>
        <s v="HOJA DE SIERRA DE CINTA 1470X13X0,65 6/10"/>
        <s v="TORNILLO ALOMADO M6X20 DIN7985 ZN"/>
        <s v="TORNILLO ALOMADO M6X10 DIN7985 ZN"/>
        <s v="SOPORTE PARA ARMARIO 200MM"/>
        <s v="SOPORTE PARA ARMARIO 300MM"/>
        <s v="ARANDELA ALA ANCHA DIN9021 M4 4,3x12"/>
        <s v="PURGADOR TLV J5SX-14 BSP-G DN20 "/>
        <s v="CABLE ETHERNET CAT.5E"/>
        <s v="TRANSMISOR IR DE TEMPERATURA OPTRIS CT LT15 CB15 SALIDA 4-20mA"/>
        <s v="CONECTORES METALICOS PARA PT100 COMPACTA (SIN CONVERTIDOR) TR31-3"/>
        <s v="FILTRO EN 'Y' DN15 PN25 ROSCA BSP-G"/>
        <s v="FILTRO EN 'Y' DN20 PN25 ROSCA BSP-G"/>
        <s v="VALVULA SEGURIDAD LESER DN 50x80 P.DISPARO:7 BARG"/>
        <s v="VALVULA NEUMATICA RTK PN25 DN32"/>
        <s v="VARILLA TIG TG2 ER70S-6 2,0 MM."/>
        <s v="ABRAZADERA REFORZADA NEGRA DE DN25 SIN PATA"/>
        <s v="CLAVIJA MACHO 3P+N+T 32A"/>
        <s v="CLAVIJA HEMBRA 3P+N+T 32A"/>
        <s v="RECAMBIO LAMPARA SUPER-LUMEN LED 36W"/>
        <s v="ALICATE PARA CLIMPAR TERMINALES"/>
        <s v="TRANSMISOR DE PRESION WIKA 0-16bar 4-20mA A-10 ROSCA G1/2"/>
        <s v="VALVULA REDUCTORA DE PRESION ARI 23701 PN25 DN25 2-5 BAR"/>
        <s v="FLEXIBLE INOX. DN25 700MM. NPT FIJO MACHO - BSP CONICO GIRATORIO HEMBRA CON MUELLE"/>
        <s v="FLEXIBLE INOX. DN25 800MM NPT FIJO MACHO - BSP CONICO GIRATORIO HEMBRA CON MUELLE"/>
        <s v="FLEXIBLE INOX. DN25 500MM. NPT FIJO MACHO - BSP CONICO GIRATORIO HEMBRA CON MUELLE"/>
        <s v="FLEXIBLE INOX. DN20 500MM NPT FIJO MACHO - BSP CONICO GIRATORIO HEMBRA CON MUELLE"/>
        <s v="FLEXIBLE INOX. DN20 1200MM NPT FIJO MACHO - BSP CONICO GIRATORIO HEMBRA CON MUELLE"/>
        <s v="FLEXIBLE INOX. DN15 500MM NPT FIJO MACHO - BSP CONICO GIRATORIO HEMBRA CON MUELLE"/>
        <s v="AGLOMERADO CRUDO 86x90CM. ANCHO 19MM."/>
        <s v="MANIJA PARA VALLA DE SEGURIDAD"/>
        <s v="PESTILLO PARA VALLA DE SEGURIDAD LONG 100MM."/>
        <s v="PESTILLO PARA VALLA DE SEGURIDAD LONG 250MM."/>
        <s v="AMPLIFICADOR SEPARADOR GALVANICO MINI MCR-SL-U-U PHOENIX CONTACT"/>
        <s v="PORTAESQUEMAS RITTAL PLASTICO PARA AE - REF. SZ 2514.500"/>
        <s v="PUNTERA HUECA PREAISLADA GRIS PARA CABLE 0,75MM. CEMBRE PKD-7512"/>
        <s v="PUNTERA HUECA TWIN (DOBLE) PREAISLADA GRIS PARA 2 CABLES 0,75MM. CEMBRE PKT-7512"/>
        <s v="BASE SCHUKO 2P+T 16A CARRIL DIN"/>
        <s v="ORIFICIO Nº 10 CON JUNTA PURGADOR J5S"/>
        <s v="DIFERENCIAL 2 POLOS ALLEN BRADLEY 1492-RCDA2C25 SER.D 300mA"/>
        <s v="DIFERENCIAL 4 POLOS INMUNIZADO ROCKWELL 1492-RCDA4C40S 300mA, 40A"/>
        <s v="MAGNETOTERMICO 2 POLOS ALLEN BRADLEY 1492-SPM2D020 2A SER.D"/>
        <s v="CAP STD BW DN250 SIN PINTAR CHORREADO"/>
        <s v="TUBO STD DN250 ACERO SIN SOLDADURA CHORREADO"/>
        <s v="CODO 90º STD RC BW DN80"/>
        <s v="CODO 90º STD RC BW DN125"/>
        <s v="CABLE TIERRA H07V-K 2,5mm² BICOLOR"/>
        <s v="CABLE TIERRA H05V-K 1mm2 BICOLOR"/>
        <s v="CABLE TIERRA H05V-K 0,5mm2 BICOLOR"/>
        <s v="CUERPO ANTORCHA WP26"/>
        <s v="CUERPO ANTORCHA WP17"/>
        <s v="TUERCA REDUCIDA A105 3000LBS BSP HEMBRA PARALELA - MACHO CONICO DN8X20"/>
        <s v="PT100 SIN CONVERTIDOR ROSCA G1/4 TR40 REF.45801085"/>
        <s v="BRIDA PLASTICO NEGRA 2.5X200"/>
        <s v="ENCHUFE SCHUKO HEMBRA NEGRO CON TAPA 250V/16A"/>
        <s v="LAMPARA FRONTAL MOVIL LED"/>
        <s v="LLAVE ESTRELLA ACODADA 34X36 CR DIN838"/>
        <s v="GAFAS TRANSPARENTES DE SEGURIDAD"/>
        <s v="ESCOBILLAS AMOLADORA HITACHI"/>
        <s v="FLEXIBLE INOX. DN32 1000MM NPT FIJO MACHO - BSP CONICO GIRATORIO HEMBRA CON MUELLE"/>
        <s v="ARANDELA ALA ANCHA DIN9021 M16"/>
        <s v="ARANDELA DIN125 M16 17X30 H3"/>
        <s v="ARANDELA ALA ANCHA DIN9021 M8 8,4X20"/>
        <s v="ABARCON M6- 1&quot; "/>
        <s v="ABRAZADERA REFORZADA NEGRA DE DN80 SIN PATA"/>
        <s v="TORNILLO HEXAGONAL M10x40 8.8 ZN DIN933"/>
        <s v="TORNILLO HEXAGONAL M10x45 8.8 ZN DIN933"/>
        <s v="MEDIO MANGUITO A105 3000LBS BSP PARALELA DN8"/>
        <s v="MEDIO MANGUITO A105 3000LBS BSP PARALELA DN15"/>
        <s v="MANGUITO A105 3000LBS BSP PARALELA DN20"/>
        <s v="MANGUITO A105 3000LBS BSP PARALELA DN15"/>
        <s v="MORDAZA CENTRADORA PARA TUBERIAS 2-5&quot;"/>
        <s v="ADAPTADOR NEUMATICO RAPIDO ACODADO ROSCA 1/4'' A TUBO 6MM. (MET/MET)"/>
        <s v="VALVULA MOTORIZADA ARI DN25 230VAC"/>
        <s v="ENCHUFE SCHUKO MACHO NEGRO 250V/16A"/>
        <s v="PERFIL T 100"/>
        <s v="PERFIL T 120"/>
        <s v="ABRAZADERA REFORZADA NEGRA DE DN125 SIN PATA"/>
        <s v="TUERCA HEXAGONAL M20 8.8 ZN DIN934"/>
        <s v="TUERCA HEXAGONAL M10 8.8 ZN DIN934"/>
        <s v="TORNILLO HEXAGONAL M12x55 8.8 ZN DIN933"/>
        <s v="TORNILLO HEXAGONAL M16x70 8.8 ZN DIN933"/>
        <s v="ADAPTADOR RECTO ASIENTO CONICO MACHO 1.1/4'' BSPP - MACHO 1.1/4'' BSPT"/>
        <s v="ADAPTADOR RECTO ASIENTO CONICO MACHO 1'' BSP - MACHO 1'' NPT"/>
        <s v="ADAPTADOR RECTO ASIENTO CONICO MACHO 1'' BSPP - MACHO 1'' BSPT"/>
        <s v="ADAPTADOR RECTO ASIENTO CONICO MACHO 3/4'' BSP - MACHO 3/4'' NPT"/>
        <s v="ADAPTADOR RECTO ASIENTO CONICO MACHO 3/4'' BSPP - MACHO 3/4'' BSPT"/>
        <s v="ADAPTADOR REDUCIDO ASIENTO CONICO MACHO BSP 1/8&quot; - MACHO 1/4&quot; BSP"/>
        <s v="ADAPTADOR RECTO ASIENTO CONICO MACHO 1/8'' BSP - MACHO 1/8'' BSP"/>
        <s v="VALVULA NEUMATICA ARI DN25"/>
        <s v="HOJA DE SIERRA DE CINTA 2700X27X0,9"/>
        <s v="TE IGUAL A105 3000LBS BSP PARALELA DN20"/>
        <s v="MARCADOR LEGRAND 38216 Nº 6 P/CABLE"/>
        <s v="MARCADOR LEGRAND 38217 Nº 7 P/CABLE"/>
        <s v="MARCADOR LEGRAND 38219 Nº 9 P/CABLE"/>
        <s v="MARCADOR AMARILLO LETRA D BOLSA DE 500 UDS"/>
        <s v="MARCADOR AMARILLO LETRA A BOLSA DE 500 UDS"/>
        <s v="MARCADOR AMARILLO LETRA B BOLSA DE 500 UDS"/>
        <s v="MARCADOR Nº 0 PARA CABLE BOLSA DE 500 UDS"/>
        <s v="MARCADOR Nº 2 PARA CABLE BOLSA DE 500 UDS"/>
        <s v="MARCADOR Nº 3 PARA CABLE BOLSA DE 500 UDS"/>
        <s v="MARCADOR Nº 4 PARA CABLE BOLSA DE 500 UDS"/>
        <s v="MARCADOR Nº 5 PARA CABLE BOLSA DE 500 UDS"/>
        <s v="MARCADOR Nº 6 PARA CABLE BOLSA DE 500 UDS"/>
        <s v="MARCADOR Nº 7 PARA CABLE BOLSA DE 500 UDS"/>
        <s v="MARCADOR Nº 8 PARA CABLE BOLSA DE 500 UDS"/>
        <s v="MARCADOR Nº 9 PARA CABLE BOLSA DE 500 UDS"/>
        <s v="CAP STD BW DN150 SIN PINTAR"/>
        <s v="TE IGUAL STD BW DN65"/>
        <s v="TUBO STD DN125 ACERO SIN SOLDADURA"/>
        <s v="TUBO XS DN80 ACERO SIN SOLDADURA"/>
        <s v="CODO 45º 3000LBS SW DN40"/>
        <s v="TAPON MACHO 3000LBS NPT DN25"/>
        <s v="TE IGUAL 3000LBS NPT DN15"/>
        <s v="TUERCA REDUCIDA 3000LBS NPT DN20X15"/>
        <s v="TUERCA REDUCIDA 3000LBS NPT DN20X8"/>
        <s v="TUERCA REDUCIDA 3000LBS NPT DN25X20"/>
        <s v="TUERCA HEXAGONAL M24 8.8  ZN DIN934"/>
        <s v="TORNILLO HEXAGONAL M8x30 8.8 ZN DIN933"/>
        <s v="TORNILLO HEXAGONAL M24X80 8.8 ZN DIN933"/>
        <s v="BRIDA CIEGA EN1092-1_Tipo 05 PN-40 DN25 SIN PINTAR"/>
        <s v="BRIDA CIEGA EN1092-1_Tipo 05 PN-40 DN40 SIN PINTAR"/>
        <s v="BRIDA CON CUELLO EN1092-1_Tipo 11 PN-40 DN15 "/>
        <s v="BRIDA CON CUELLO EN1092-1_Tipo 11 PN-40 DN40"/>
        <s v="BRIDA CON CUELLO EN1092-1_Tipo 11 PN-40 DN65"/>
        <s v="REDUCCION CONC. STD BW DN40X25"/>
        <s v="TE REDUC STD BW DN40X32"/>
        <s v="CAUDALIMETRO SIEMENS SITRANS FX330 DN80 CON BRIDAS DN100"/>
        <s v="VALVULA BOLA SPIRAX SARCO M10S2-RB ROSC BSP PN100 C/PALANCA DN15"/>
        <s v="VALVULA BOLA SPIRAX SARCO M10S2-RB ROSC BSP PN100 C/PALANCA DN20"/>
        <s v="ARMARIO ELDON - REF. MAS0604026R5"/>
        <s v="MACHON DOBLE A105 3000LBS BSP CONICO x NPT DN15"/>
        <s v="MACHON DOBLE A105 3000LBS BSP CONICO x NPT DN20"/>
        <s v="VALVULA DE SEGURIDAD ARI 25902 DN50/80 9,1-16BAR JUNTA SHR, PRESION DISPARO: 15BAR"/>
        <s v="MARCADOR AMARILLO LETRA S BOLSA DE 500 UDS"/>
        <s v="REDUCCION CONC. STD BW DN65X50"/>
        <s v="MACHON DOBLE 3000LBS BSPT DN32"/>
        <s v="TUERCA REDUCIDA 3000LBS NPT DN20X10"/>
        <s v="CARRETE PORTACABLE EXTENSIBLE STANDARD OBRA 25M."/>
        <s v="BULON PARA SIERRA RIDGID 550-1"/>
        <s v="CAJA 5 HOJAS DE SIERRA RIDGID D-1009 300MM. Nº CAT. 71946"/>
        <s v="GUIA PASACABLES RIGIDA EXTENSIBLE"/>
        <s v="FILM EMBALAR TTE. 205M 500MM. 23µM. "/>
        <s v="CABLE FLEXIBLE 4X6, 3 FASES + TIERRA, CON MALLA"/>
        <s v="BANDEJA REJILLA REJIBAND 60X60 ELECTROZINCADA "/>
        <s v="BANDEJA REJILLA REJIBAND 35X60 ELECTROZINCADA"/>
        <s v="TP1200 , COMFORTPANEL TACTIL TFT 12.1&quot;, ALTO CONTRASTE"/>
        <s v="CAUDALIMETRO ARGON/CO2 300BAR HARRIS 1/4&quot;"/>
        <s v="ANTORCHA PRO17 8MT 10/25 1/4"/>
        <s v="LLAVE PLANA CON CARRACA 13MM."/>
        <s v="LLAVE PLANA CON CARRACA 17MM."/>
        <s v="LLAVE PLANA CON CARRACA 24MM."/>
        <s v="ALICATE DE RADIO DIN 5236 A"/>
        <s v="MORDAZA PARA SOLDAR TUBOS"/>
        <s v="ROTULADOR PICA GEL NEGRO"/>
        <s v="CONTACTO EATON N.O. M22-K10"/>
        <s v="CONMUTADOR SELECTOR ROTATIVO 2 POSICIONES LOVATO LPCS120"/>
        <s v="ADAPTADOR DE FIJACION LOVATO LPXAU120"/>
        <s v="CONTACTO LOVATO N.C. LPXC01"/>
        <s v="CONTACTO LOVATO N.O. LPXC10"/>
        <s v="PORTAETIQUETAS LOVATO LPXAU100"/>
        <s v="JUNTA TAPA PURGADOR J3S"/>
        <s v="JUNTA TAPA PURGADOR J5S"/>
        <s v="JUNTA TAPA PURGADOR SJ7"/>
        <s v="JUNTA TAPON ELEMENTO X PURGADOR SJ3/SJ5/SJ6/SJ7"/>
        <s v="ANGULO ALUMINIO 40X40X4"/>
        <s v="ZAPATO DE SEGURIDAD NEGRO BAJO P/MONTADOR T.42"/>
        <s v="PINTURA BARPFOSF 90 GRIS 4 L."/>
        <s v="PINTURA RAL 5000 (AZUL) 4L"/>
        <s v="PRENSAESTOPAS M12 (3/6.5) GRIS PEMSA 22011120"/>
        <s v="PRENSAESTOPAS M25 (13/18) GRIS PEMSA 22011250"/>
        <s v="ADAPTADOR RECTO ASIENTO CONICO MACHO 1/4'' BSPP - MACHO 1/4'' BSPT"/>
        <s v="ADAPTADOR RECTO ASIENTO CONICO MACHO 1/2'' BSPP - MACHO 1/2'' BSPT"/>
        <s v="CONVERTIDOR DIGITAL TT22R PARA CABEZAL DE PT100 TR40 REF.90303320"/>
        <s v="VALVULA BOLA ISO PN63 PTFE+GRAF SW DN15"/>
        <s v="VALVULA BOLA ISO PN63 PTFE+GRAF SW DN25"/>
        <s v="VALVULA BOLA ISO PN63 PTFE+GRAF SW DN40"/>
        <s v="KIT DE JUNTAS PARA VALVULA BOLA ISO PN63 PTFE+GRAF SW DN15"/>
        <s v="KIT DE JUNTAS PARA VALVULA BOLA ISO PN63 PTFE+GRAF SW DN25"/>
        <s v="KIT DE JUNTAS PARA VALVULA BOLA ISO PN63 PTFE+GRAF SW DN40"/>
        <s v="ARMARIO RITTAL - REF. AE1180.500"/>
        <s v="CHAQUETAS DE AISLAMIENTO DN20"/>
        <s v="CHAQUETAS DE AISLAMIENTO DN25"/>
        <s v="CHAQUETAS DE AISLAMIENTO DN32"/>
        <s v="CHAQUETAS DE AISLAMIENTO DN40"/>
        <s v="CHAQUETAS DE AISLAMIENTO DN50"/>
        <s v="PURGADOR ARI CONA-S 45631.R13 &quot;ZL&quot; DN25 ANSI300"/>
        <s v="PURGADOR ARI CONA-S 45631.R13 &quot;ZR&quot; DN25 ANSI300"/>
        <s v="BRIDA CIEGA EN1092-1_Tipo 05 PN-40 DN50 SIN PINTAR"/>
        <s v="BRIDA CIEGA EN1092-1_Tipo 05 PN-40 DN32 SIN PINTAR"/>
        <s v="PURGADOR ARI CONA-M MULTICAPSULA 4K2"/>
        <s v="RACOR RREP IP67 PEMSA M20 DN10 - REF. 31101120"/>
        <s v="RACOR RREP IP67 PEMSA PG9 DN10 - REF. 31100109"/>
        <s v="BARRA DE NEUTRO PHOENIX - 0402174"/>
        <s v="GUANTE DE NITRILO NEGRO TALLA XL - CAJA 100 UDS."/>
        <s v="TAPON NEUMATICO HEMBRA 1/8&quot; SMC KME-TPHX-P-18"/>
        <s v="DISCO DE PULIR DE ALGODON COSIDO 200MM."/>
        <s v="DISCO DE DESBASTE 230X8X22MM."/>
        <s v="DISCO DE DESBASTE MILHOJAS 180MM. K40 (PLATO DE PLASTICO)"/>
        <s v="ZAPATO DE SEGURIDAD NEGRO BAJO P/MONTADOR T.44"/>
        <s v="CASCO MODELO PEQUEÑO CON BARBUQUEJO"/>
        <s v="ANCLAJE M12X75"/>
        <s v="TUBO STD DN100 ACERO SIN SOLDADURA"/>
        <s v="DISCO DE CORTE 115X1MM."/>
        <s v="CINTA AISLANTE PVC NEGRA 15MMX10M."/>
        <s v="TUBO TERMORRETRACTIL 2.4MM."/>
        <s v="TUBO TERMORRETRACTIL 9.5MM."/>
        <s v="METRO 3M."/>
        <s v="METRO 5M."/>
        <s v="MARTILLO NYLON 40CM."/>
        <s v="CAJA TAPONES PROTECTORES OIDO ESPUMA PU"/>
        <s v="LLAVE ALUMINIO PARA TUBO 1.1/2''"/>
        <s v="LLAVE ALUMINIO PARA TUBO 2.1/2''"/>
        <s v="LLAVE ALUMINIO PARA TUBO 3''"/>
        <s v="DESTORNILLADOR AISLADO ESTRELLA PH12"/>
        <s v="ALICATE UNIVERSAL AISLADO 2K 180MM."/>
        <s v="CORTAFRIOS ESCAPRE 250MM."/>
        <s v="ESPIGA-MORSE PARA PORTABROCAS CM4-B16"/>
        <s v="VALVULA ELECTRONEUMATICA ARI DN50 KVS REDUCIDO"/>
        <s v="FLEXIBLE INOX. DN25 325MM BRIDA FIJA-LOCA (VALONA FINA)"/>
        <s v="VALVULA GLOBO CON FUELLE ARI 23046 PN25 DN65"/>
        <s v="VARILLA MACIZA REDONDA INOX 304 6MM. "/>
        <s v="ALICATE UNIVERSAL 180MM."/>
        <s v="BRIDA CON CUELLO EN1092-1_Tipo 11 PN-40 DN20"/>
        <s v="AFILADOR DE TUNGSTENOS ACC. NUM.08 SPANNFIX"/>
        <s v="DISCO PARA AFILADOR DE TUNGSTENOS ACC. NUM.06"/>
        <s v="TALADRO TIPO MARTILLO HILTI TE-7"/>
        <s v="OREJERA 3M PELTOR X1A DE DIADEMA"/>
        <s v="ARRANCADOR PARA MOTOR DE 0,75kW 150-C3NBR"/>
        <s v="LOVATO LVM25240 RELE NIVEL VACIADO O LLENADO 24V-240V AC/DC "/>
        <s v="GUANTE FLOR VACUNO + TELA TALLA 10"/>
        <s v="PUNTERA HUECA TWIN (DOBLE) PREAISLADA NEGRO PARA 2 CABLES 1,5MM. CEMBRE PKT 1508 "/>
        <s v="PUNTERA HUECA PREAISLADA NARANJA PARA CABLE 4MM. CEMBRE PKE 410"/>
        <s v="VALVULA DE GLOBO 3 VIAS MOTORIZADA ARI DN25"/>
        <s v="TUERCA REDUCIDA A105 3000LBS BSP HEMBRA PARALELA - MACHO CONICO DN8X15"/>
        <s v="MACHON DOBLE REDUCIDO A105 3000LBS BSP CONICO DN20xDN15"/>
        <s v="MACHON DOBLE REDUCIDO A105 3000LBS BSP CONICO DN25xDN20"/>
        <s v="MACHON DOBLE REDUCIDO A105 3000LBS BSP CONICO DN25xDN15"/>
        <s v="MACHON DOBLE A105 3000LBS BSP CONICO DN20"/>
        <s v="MACHON DOBLE A105 3000LBS BSP CONICO DN15"/>
        <s v="AGLOMERADO CRUDO 71x40CM. ANCHO 19MM."/>
        <s v="AGLOMERADO CRUDO 160x40CM. ANCHO 19MM."/>
        <s v="VALVULA RETENCION RITAG SR50.40 DN 20, PN 40 TIPO WAFER (ENTRE BRIDAS DIN)  "/>
        <s v="VALVULA PASO RECTO 7032 BRIDAS DN20 (3 MUELLES), N/C, CIERRA CONTRA (TIPO 4)"/>
        <s v="VALVULA MOTORIZADA ARI DN15 230VAC"/>
        <s v="VALVULA NEUMATICA ARI DN32"/>
        <s v="FLEXIBLE INOX. DN65 300MM BRIDA FIJA-LOCA (VALONA FINA)"/>
        <s v="PT100 con convertidor para nodriza ref. 45641587"/>
        <s v="TORNILLO HEXAGONAL M12x40 8.8 ZN DIN933"/>
        <s v="TUBO CUADRADO INOX. AISI-304L 60X3MM."/>
        <s v="TERMINAL REDONDO PREAISLADO BORNA CEMBRE GF-M 8"/>
        <s v="VALVULA RETENCION ARI CHECKO 23003 CON BRIDAS PN25 DN50"/>
        <s v="ANGULO 90X90X9"/>
        <s v="ARNES MODELO HIMALAYA"/>
        <s v="PT100 ROSCA BSPP DN8 INSERCION 50MM. CONVERTIDOR 4-20mA. - REF. 45751589"/>
        <s v="VALVULA RETENCION RITAG SR50.40 DN 32, PN 40 TIPO WAFER (ENTRE BRIDAS DIN)"/>
        <s v="VALVULA PASO INCLINADO 7010 NPT DN20, N/A, CIERRA CONTRA (TIPO VE)"/>
        <s v="DIFUSOR GAS LENS ESTANDAR"/>
        <s v="TOBERA CERAMICA GAS LENS Nº 8"/>
        <s v="VALVULA MANUAL CHERO NPT DN15"/>
        <s v="LINTERNA PEQUEÑA DE MANO LED TIPO LAPIZ"/>
        <s v="LINTERNA PEQUEÑA LED TIPO PANTALLA CON IMAN"/>
        <s v="SELLO MECANICO PARA BOMBA BAVIERA 10HP"/>
        <s v="SELLO MECANICO PARA BOMBA BAVIERA 15HP"/>
        <s v="ESCUADRA GRADUADA CON TOPE 400X200MM."/>
        <s v="BRIDA CIEGA EN1092-1_Tipo 05 PN-40 DN80 SIN PINTAR"/>
        <s v="ADAPTADOR MACHO 3000LBS. ANSI B16.11 A105 BSPT - NPT DN32"/>
        <s v="TAPA FINAL PHOENIX CONTACT D-UT 2,5/10 - 3047028"/>
        <s v="TAPA FINAL PARA BORNA DOBLE PHOENIX CONTACT D-UTTB 2,5 - 3047293"/>
        <s v="TAPA FINAL PHOENIX CONTACT D-UT 2,5-3L - 3214314"/>
        <s v="PUENTE PARA BORNES DE PASO PHOENIX CONTACT FBS 10-5 - 3030213"/>
        <s v="BORNA DE CARRIL DE PASO PHOENIX CONTACT UT 6 - 3044131"/>
        <s v="RELE TERMICO ALLEN BRADLEY 1,6...2,5A 140M-C2E-B25"/>
        <s v="CONTACTOR MINIATURA 0,75kW ALLEN BRADLEY"/>
        <s v="VALVULA ELECTRONEUMATICA ARI N/A DN25"/>
        <s v="DIFERENCIAL 2 POLOS ALLEN BRADLEY 1492-RCDA2A25 SER.D 30mA"/>
        <s v="INTERRUPTOR 2 POLOS 12A GAVE AB5510000 "/>
        <s v="INTERRUPTOR 4 POLOS 40A GAVE AB5534100"/>
        <s v="BLOQUE DE 8 ELECTROVALVULAS SMC"/>
        <s v="te neumatica de laton 1/4&quot; hembra BSPP"/>
        <s v="REDUCCION NEUMATICA 8X6MM."/>
        <s v="PURGADOR TLV J3SX-14 NPT DN15"/>
        <s v="TUBO STD DN500 ACERO SIN SOLDADURA CHORREADO"/>
        <s v="VALVULA ELECTRONEUMATICA ARI DN40"/>
        <s v="MODULO UNITRONICS IO-AI8 ANALOGICAS"/>
        <s v="BLOQUE DE 4 ELECTROVALVULAS SMC"/>
        <s v="REDUCCION NEUMATICA BSP M DN8X15 H"/>
        <s v="ZAPATO DE SEGURIDAD NEGRO P/SOLDADOR T.44"/>
        <s v="VALVULA ALFA ON/OFF DN15 NC ACTUADOR AVT63UHT S.E."/>
        <s v="VALVULA ALFA ON/OFF DN32 NC ACTUADOR AVT83UHT S.E."/>
        <s v="VALVULA ALFA ON/OFF DN32 NO ACTUADOR AVT63UHT D.E."/>
        <s v="JUNTA TEFLON CONEXION BOTELLA CO2"/>
        <s v="PUNTA DE LIJADO TIPO FRESA METALICA CILINDRICA"/>
        <s v="PUNTA DE LIJADO TIPO FRESA METALICA CONICA"/>
        <s v="GUANTE FLOR VACUNO TALLA 10"/>
        <s v="GUANTE FLOR VACUNO TALLA 9"/>
        <s v="VALVULA MANUAL BSPxBSP PARA MANOMETRO/TRANSMISOR DN15"/>
        <s v="BOMBA GRUNDFOS CR10-20 BAJA TEMP"/>
        <s v="CODO 90º A105 3000LBS BSP PARALELA DN8"/>
        <s v="CODO 90º A105 3000LBS BSP PARALELA DN15"/>
        <s v="CODO 90º A105 3000LBS BSP PARALELA DN20"/>
        <s v="CODO 90º A105 3000LBS BSP PARALELA DN25"/>
        <s v="CODO 45º A105 3000LBS BSP PARALELA DN8"/>
        <s v="CODO 45º A105 3000LBS BSP PARALELA DN15"/>
        <s v="CODO 45º A105 3000LBS BSP PARALELA DN20"/>
        <s v="CODO 45º A105 3000LBS BSP PARALELA DN25"/>
        <s v="TAPON MACHO A105 3000LBS BSP CONICO DN8"/>
        <s v="TAPON MACHO A105 3000LBS BSP CONICO DN15"/>
        <s v="TAPON MACHO A105 3000LBS BSP CONICO DN20"/>
        <s v="TAPON HEMBRA A105 3000LBS BSP PARALELA DN15"/>
        <s v="TE IGUAL A105 3000LBS BSP PARALELA DN8"/>
        <s v="TE IGUAL A105 3000LBS BSP PARALELA DN15"/>
        <s v="CRUZ A105 3000LBS BSP PARALELA DN8"/>
        <s v="CRUZ A105 3000LBS BSP PARALELA DN15"/>
        <s v="CRUZ A105 3000LBS BSP PARALELA DN20"/>
        <s v="MANGUITO A105 3000LBS BSP PARALELA DN25"/>
        <s v="MEDIO MANGUITO A105 3000LBS BSP PARALELA DN20"/>
        <s v="TUERCA DE UNION A105 3000LBS BSP PARALELA DN08"/>
        <s v="TUERCA DE UNION A105 3000LBS BSP PARALELA DN15"/>
        <s v="TUERCA DE UNION A105 3000LBS BSP PARALELA DN20"/>
        <s v="TUERCA DE UNION A105 3000LBS BSP PARALELA DN25"/>
        <s v="MACHON DOBLE A105 3000LBS BSP CONICO DN8"/>
        <s v="MACHON DOBLE A105 3000LBS BSP CONICO DN25"/>
        <s v="TUERCA REDUCIDA A105 3000LBS BSP HEMBRA PARALELA - MACHO CONICO DN20X25"/>
        <s v="TUERCA REDUCIDA A105 3000LBS BSP HEMBRA PARALELA - MACHO CONICO DN15X20"/>
        <s v="VALVULA PASO INCLINADO 7010 BSP-G DN15 (1 MUELLE), N/C, CIERRA CONTRA"/>
        <s v="VALVULA PASO INCLINADO 7010 BSP-G DN15 HT (2 MUELLES), N/C, CIERRA CONTRA"/>
        <s v="VALVULA PASO INCLINADO 7010 BSP-G DN20, N/A, CIERRA CONTRA"/>
        <s v="BASE DE MODULO PARA TORNILLO (TOP)"/>
        <s v="MODULO POINT I/O DE 2E ANALOGICAS VOLTAJE"/>
        <s v="MODULO POINT I/O DE 2S ANALOGICAS VOLTAJE"/>
        <s v="MODULO POINT I/O DE 4E ANALOGICAS DE INTENSIDAD"/>
        <s v="PURGADOR TLV SJ5FNX-14 DN25"/>
        <s v="PURGADOR TLV SJ6FNX-14 DN40"/>
        <s v="FLEXIBLE INOX. DN25xDN32 425MM BRIDA FIJA-LOCA (VALONA FINA)"/>
        <s v="FLEXIBLE INOX. DN25xDN32 590MM BRIDA FIJA-LOCA (VALONA FINA)"/>
        <s v="FLEXIBLE INOX. DN20 2300MM NPT FIJO MACHO - BRIDA LOCA (VALONA FINA)"/>
        <s v="VARILLA TIG INOX. 309L 2,4 MM."/>
        <s v="HOJA DE SIERRA DE CINTA 2450X27X0,9"/>
        <s v="GATILLO CON MUELLE PARA PULPO DE CADENA G8"/>
        <s v="CODO 90º STD RL BW DN40"/>
        <s v="CODO 90º STD RL BW DN15"/>
        <s v="REDUCCION CONC. STD BW DN125X100"/>
        <s v="CAP STD BW DN25 SIN PINTAR"/>
        <s v="CAP STD BW DN40 SIN PINTAR"/>
        <s v="CAP STD BW DN50 SIN PINTAR"/>
        <s v="CAP STD BW DN65 SIN PINTAR"/>
        <s v="TE IGUAL STD BW DN25"/>
        <s v="MANGUITO 3000LBS NPT DN15"/>
        <s v="VALVULA BOLA ALFA 20T ROSC NPT 800LBS PTFE C/PALANCA DN20"/>
        <s v="FILTRO WAFER DN15"/>
        <s v="PERFIL 80X80X4"/>
        <s v="ADAPTADOR NEUMATICO RAPIDO ACODADO ROSCA 1/8'' A TUBO 6MM. (MET/MET)"/>
        <s v="ADAPTADOR NEUMATICO EN ESPIGA ACODADO ROSCA 1/8'' A TUBO 6MM. (MET/PLAST)"/>
        <s v="TUERCA REDUCIDA 3000LBS NPT DN32X20"/>
        <s v="VALVULA RETENCION ARI CHECKO 23003 CON BRIDAS PN25 DN40"/>
        <s v="VARILLA TIG INOX. 316L 2,4 MM. "/>
        <s v="MACHON INOX. DN15 - REF. 12080"/>
        <s v="MACHON INOX. DN8 - REF. 12079"/>
        <s v="PURGADOR TLV SS3N-21 DN15"/>
        <s v="VALVULA PASO INCLINADO 7010 NPT DN20 (1 MUELLE), N/C, CIERRA CON (TIPO SMART)"/>
        <s v="PURGADOR ARI CONA-M 45613 CAPSULA 30K H/H BSP-G DN15"/>
        <s v="ARANDELA ALA ANCHA DIN9021 M10 10,5X30"/>
        <s v="MEDIO MANGUITO INOX. AISI-316L 3000LBS NPT DN15"/>
        <s v="MEDIO MANGUITO INOX. AISI-316L 3000LBS NPT DN8"/>
        <s v="TUERCA DE UNION 3000LBS NPT DN25"/>
        <s v="FLEXIBLE INOX. DN20 900MM NPT FIJO MACHO - BSP CONICO GIRATORIO HEMBRA CON MUELLE"/>
        <s v="BOTELLA DE GAS ARGON MEDIANA"/>
        <s v="ARANDELA DIN125 M20 21X37 H3"/>
        <s v="CAP STD BW DN500 SIN PINTAR CHORREADO"/>
        <s v="BRIDA CON CUELLO ASME B16.5 CL300 RF SCH80 DN25"/>
        <s v="PLETINA 100X6"/>
        <s v="PERFIL IPE 100"/>
        <s v="CABLE FLEXIBLE HV07-K 6mm² NEGRO "/>
        <s v="CABLE SILICONA SIHF 2x1"/>
        <s v="CABLE FLEXIBLE VVF500V 4GX1mm²"/>
        <s v="CABLE FLEXIBLE RC4V-K 4G 1mm² APANTALLADO"/>
        <s v="CABLE FLEXIBLE RC4V-K 3G 1mm²"/>
        <s v="VALVULA RETENCION INOX. DN15 BSP "/>
        <s v="VALVULA RETENCION INOX. DN20 BSP "/>
        <s v="REGLETA UNIPOLAR CONEXION CEMBRE Z35-11D"/>
        <s v="TAPA BRIDA PARA BOMBA RB10HP"/>
        <s v="VALVULA BOLA STARLINE 3 VIAS PN64 BSPP DN32"/>
        <s v="PERFIL UPN 220"/>
        <s v="PERFIL 50X50X3"/>
        <s v="MACIZO CUADRADO 16MM."/>
        <s v="REGLETA UNIPOLAR CONEXION 6MM. INDIRECTA PARA CARRIL DIN CEMBRE Z6-10D"/>
        <s v="ARMARIO RITTAL - REF. TS8884.500"/>
        <s v="ZOCALO FRONTAL Y POSTERIOR RITTAL PARA TS - REF. 8602.800"/>
        <s v="ZOCALO LATERALES RITTAL PARA TS - REF. 8602.040"/>
        <s v="CARRIL TIPO 38 TS18x38MM REF. 8612.240"/>
        <s v="CARRIL TIPO 38 TS18x38MM REF. 8612.280"/>
        <s v="PLACA DE ENTRADA POSTERIOR DE CABLES RITTAL REF. TS8802.085"/>
        <s v="UNEX 60.60.77 MTS CANAL 60X60 GRIS"/>
        <s v="RETENEDOR COMPACTADOR UNEX 40864"/>
        <s v="RETENEDOR COMPACTADOR UNEX 40865"/>
        <s v="PORTAESQUEMAS RITTAL PLASTICO PARA AE - REF. CM4118.500"/>
        <s v="PLETINA 40X10"/>
        <s v="PLETINA 120X10"/>
        <s v="VALVULA DE 3 VIAS ON/OFF S&amp;S 7081 NPT DN25"/>
        <s v="CAUDALIMETRO ARGON/CO2 300BAR CONEX. UK 5/8 BSP"/>
        <s v="VALVULA BOLA ISO CON BRIDAS DN20"/>
        <s v="SONDA DE HUMEDAD Y TEMPERATURA HT-160"/>
        <s v="TORNILLO HEXAGONAL M20x70 8.8 ZN DIN933"/>
        <s v="VALVULA PASO RECTO 7032 HT BRIDAS DN15 (2 MUELLES), N/C, CIERRA CONTRA (TIPO VI BRIDAS)"/>
        <s v="BLOQUEO VALVULAS DE VOLANTE 127-165MM"/>
        <s v="BLOQUEO VALVULAS DE VOLANTE 63-127MM"/>
        <s v="TE REDUC 3000LBS NPT DN25X15"/>
        <s v="SIERRA DE CORTE RIDGID 550-1"/>
        <s v="CLAVO ROSCADO 2,2X45MM. CAJA 12000 UDS."/>
        <s v="CLAVO ROSCADO 2,2X55MM. CAJA 12000 UDS."/>
        <s v="ARANDELA/JUNTA DE COBRE MOD. 910.17 G1/2 DN15 PARA MANOMETRO"/>
        <s v="FLEXIBLE INOX. DN25 350MM BRIDA LOCA-LOCA (FORMA U)"/>
        <s v="FLEXIBLE INOX. DN25 350MM MACHO FIJO NPT - BRIDA LOCA (FORMA U)"/>
        <s v="MAGNETOTERMICO 2 POLOS ALLEN BRADLEY 1492-SPM2D100 10A SER.D"/>
        <s v="UNION REJILLA (TORNILLO Y TUERCA)"/>
        <s v="CONTROLADOR PROGRAMABLE OMRON 48x96 SIN COMUNICACIONES REF. E5ECCX4A5M000"/>
        <s v="MAGNETOTERMICO 2 POLOS ALLEN BRADLEY 1492-SPM2D040 4A SER.D"/>
        <s v="MAGNETOTERMICO 3 POLOS ALLEN BRADLEY 1492-SPM3C250 25A SER.D "/>
        <s v="CONTACTOR 7,5kW SER.B ALLEN BRADLEY"/>
        <s v="CONTACTO AUX. N.O. PARA DIFERENCIAL ALLEN BRADLEY 189-AR3"/>
        <s v="SM 1222 MODULO 16 SALIDAS DIGITALES, DC 24V"/>
        <s v="EQUIPO DE SOLDADURA TIG SELCO QUASAR 180-TLH"/>
        <s v="BOQUILLA PARA TUBO M40 PE RAL7035"/>
        <s v="CONSOLA DE PARED 27X18 180MM. ZN"/>
        <s v="SOPORTE TIPO GRAPA DE CARRIL TIPO 38/40L"/>
        <s v="TUBO RL ENCHUFABLE DN40 ACERO ELETROZINCADO"/>
        <s v="VALVULA PASO RECTO 7032 BRIDAS DN40 (3 MUELLES), N/C, CIERRA CONTRA"/>
        <s v="BRIDA ROSCADA EN1092-1_Tipo 13 PN-40 DN20"/>
        <s v="JUEGO DE TACOS PARA ACOPLAMIENTO KSB32/7A - REF. 326395-860"/>
        <s v="JUNTA PAPEL TAPA CIERRE KSB - REF. 1018535"/>
        <s v="CASQUILLO PROTECTOR EJE KSB - REF. 42136046"/>
        <s v="PURGADOR ARI CONA-M 45613.R32.1 BRIDAS DN15 CON FILTRO Y RETENCION INTEGRADOS (ESTANDAR 10º)"/>
        <s v="PILOTO AMARILLO COMPACTO LOVATO LPMLB5"/>
        <s v="BARBUQUEJO PARA CASCO ESTANDAR NORMALIZADO"/>
        <s v="FUNDA EXTENSIBLE FEX-1035 SCHNEIDER (MALLA) REF. 3936550"/>
        <s v="PERFIL UPN 120"/>
        <s v="PERFIL IPE 120"/>
        <s v="PERFIL 120X120X6"/>
        <s v="PERFIL HEB120"/>
        <s v="PERFIL 200X120X6"/>
        <s v="MACHO DE ROSCAR HSSCO ROSCA FINA M10X1"/>
        <s v="TORNILLO ALOMADO M8X25 ALLEN ISO7380 A2"/>
        <s v="MACHO DE ROSCAR HSSCO 1/4 BSPT"/>
        <s v="MACHO DE ROSCAR 1/4'' NPT"/>
        <s v="VALVULA BOLA ISO PN40 CON BRIDAS DN80"/>
        <s v="FLEXIBLE INOX. DN25 800MM NPT FIJO MACHO - BSP CONICO GIRATORIO HEMBRA"/>
        <s v="VALVULA BOLA STARLINE 3 VIAS PN64 BSPP DN20"/>
        <s v="ARMARIO ELDON - REF. MAS0806026R5"/>
        <s v="ARMARIO RITTAL - REF. AE1058.500"/>
        <s v="CERTIFICADO DE CALIBRACION ENAC PRESION"/>
        <s v="JUEGO DE GRIFOS DN25 PARA MIRILLA DE NIVEL"/>
        <s v="CRISTAL REFLEX + JUNTAS PARA MIRILLA DE NIVEL"/>
        <s v="CARETA ELECTRONICA DE SOLDADURA PARWELD XR936H DIN 5-13"/>
        <s v="TE IGUAL 3000LBS NPT DN32"/>
        <s v="VALVULA ELECTRONEUMATICA ARI DN32 CIERRE BLANDO"/>
        <s v="ABRAZADERA LATON TUBO 40MM."/>
        <s v="CINTA DEMARCACION AREAS BLANCO-ROJO 80MM"/>
        <s v="BOMBA SIHI 4104NA LA 001 1A 4AN"/>
        <s v="BOTELLA DE GAS ARGON PEQUEÑA"/>
        <s v="ZAPATO DE SEGURIDAD NEGRO BAJO P/MONTADOR T.45"/>
        <s v="FILTRO EN 'Y' DN25 PN25 ROSCA NPT"/>
        <s v="FLEXIBLE INOX. DN15 850MM NPT FIJO MACHO - BSP CONICO GIRATORIO HEMBRA CON MUELLE"/>
        <s v="ARANDELA DE Cu 13X19X2 GUFERO"/>
        <s v="MANGUITO REDUC. 3000LBS NPT DN20X15"/>
        <s v="MEDIO MANGUITO 3000LBS NPT DN50"/>
        <s v="TUBO INOX. RECOCIDO EN ROLLO 4,00X0,50 MM. AISI-316L"/>
        <s v="VARILLA TIG INOX. 316L 1,6 MM."/>
        <s v="PASTA DECAPANTE 122"/>
        <s v="VALVULA BOLA MANUAL 2P NPT DN8 PTFE+GRAF F.B.CF8M/316/T 1000WOG"/>
        <s v="VALVULA BOLA MANUAL 2P NPT DN15 PTFE+GRAF F.B.CF8M/316/T 1000WOG"/>
        <s v="VALVULA BOLA MANUAL 2P NPT DN20 PTFE+GRAF F.B.CF8M/316/T 1000WOG"/>
        <s v="TRANSMISOR DE PRESION DIFERENCIAL DANFOSS RT260A"/>
        <s v="PURGADOR TLV SJ3FVX-14 DN25"/>
        <s v="PURGADOR TLV SJ3VX-14 DN20 BSPP"/>
        <s v="VALVULA ELECTRONEUMATICA ARI DN32 KVS REDUCIDO DN25-(10)"/>
        <s v="VARILLA TIG INOX. 316L 1,2 MM."/>
        <s v="JUNTA TORICA AFLAS-75 16.00X2.50 PARA CONECTOR RAPIDO DE EDGE"/>
        <s v="JUNTA TORICA AFLAS-75 32.00X2.00 PARA CONECTOR RAPIDO DE EDGE"/>
        <s v="JUNTA TORICA AFLAS-75 40.87X3.53 PARA CONECTOR RAPIDO DE EDGE"/>
        <s v="JUNTA TORICA AFLAS-75 34.60X2.62 PARA CONECTOR RAPIDO DE EDGE"/>
        <s v="MIRILLA DE NIVEL REFLEX TAMAÑO 8"/>
        <s v="TORNILLO DE BANCO DE TRABAJO 125MM."/>
        <s v="ACEITE DE ROSCAR SINTETICO"/>
        <s v="RUEDA GIRATORIA C/FRENO PP + INOX 100MM"/>
        <s v="RUEDA GIRATORIA PP + INOX 100MM"/>
        <s v="ESCUADRA SIN TOPE DIN 875/I 200X130MM."/>
        <s v="ESCUADRA SIN TOPE DIN 875/I 250X165MM."/>
        <s v="ESCUADRA SIN TOPE DIN 875/II 250X165MM. "/>
        <s v="VARILLA TIG TG2 ER70S-6 1,6 MM."/>
        <s v="BOBINA 15 KG. HILO MIG DE ACERO 0,8 MM. ER70S-6"/>
        <s v="BOBINA 15 KG. HILO MIG DE ACERO 1,2 MM. ER70S-6"/>
        <s v="MARCADOR TRANSPARENTE TIPO GRAPA CEMBRE REF. 4001530"/>
        <s v="DISCO DE DESBASTE MILHOJAS 115MM. K40 (PLATO DE FIBRA)"/>
        <s v="LLAVE PLANA CON CARRACA 10MM."/>
        <s v="PELACABLES AUTOMATICO 0.5-1.5 MM."/>
        <s v="DESTORNILLADOR AISLADO PLANO 3MM."/>
        <s v="CINTA AMERICANA REFORZADA GRIS 50MMX50M."/>
        <s v="ALICATE DE PUNTA PLANA 160MM."/>
        <s v="KTP400 ALTA TEMP AMB PANEL COLOR PN TACTIL TFT 4&quot;"/>
        <s v="AISLAMIENTO ARMAFLEX AUTOADHESIVO 13MM"/>
        <s v="GUANTE DIELECTRICO P/ELECTRICISTA T9"/>
        <s v="MARCADOR AMARILLO LETRA C BOLSA DE 500 UDS"/>
        <s v="TORNILLO HEXAGONAL M16x110 8.8 ZN DIN933 "/>
        <s v="ADAPTADOR COPA 3000LBS NPT MACHO DN20X25 HEMBRA "/>
        <s v="BRIDA PLASTICO NEGRA 4.5X360"/>
        <s v="BATERIA 18W CON TETON"/>
        <s v="CABLE ETHERNET 1M APANTALLADO CAT.5e"/>
        <s v="CABLE ETHERNET 2M APANTALLADO CAT.5e"/>
        <s v="CABLE ETHERNET 3M APANTALLADO CAT.5e "/>
        <s v="CABLE FLEXIBLE H05V-K 0,5mm² BLANCO"/>
        <s v="BORNE PARA CONEXIÓN DE PANTALLA - SK 8 - REF. 3025163"/>
        <s v="AGLOMERADO CRUDO 190x40CM. ANCHO 19MM."/>
        <s v="AGLOMERADO CRUDO 160x60CM. ANCHO 19MM."/>
        <s v="MANDIL CUERO 60X90 REFORZADO"/>
        <s v="TUERCA HEXAGONAL ASTM 2H DIN 934 M12"/>
        <s v="TORNILLO HEXAGONAL ASTM B7 DIN 933 M12x35"/>
        <s v="TORNILLO HEXAGONAL ASTM B7 DIN 933 M12x45"/>
        <s v="TORNILLO HEXAGONAL ASTM B7 DIN 933 M12x50"/>
        <s v="TORNILLO HEXAGONAL ASTM B7 DIN 933 M12x55 "/>
        <s v="TORNILLO HEXAGONAL ASTM B7 DIN 933 M12x60"/>
        <s v="TORNILLO HEXAGONAL ASTM B7 DIN 933 M12x75"/>
        <s v="TORNILLO HEXAGONAL ASTM B7 DIN 931 M16x60"/>
        <s v="TORNILLO HEXAGONAL ASTM B7 DIN 931 M16x70"/>
        <s v="ADAPTADOR COPA 3000LBS MACHO NPT DN15X15 HEMBRA BSPP, MARCADO BSPP"/>
        <s v="BLOQUE DE 4 ELECTROVALVULAS ALTA TEMP. AMB. SMC"/>
        <s v="BLOQUE DE 12 ELECTROVALVULAS ALTA TEMP. AMB. SMC"/>
        <s v="AMPLIFICADOR SEPARADOR GALVANICO MINI MCR-SL-U-I PHOENIX CONTACT"/>
        <s v="BLOQUE DE 24 ELECTROVALVULAS SMC"/>
        <s v="TORNILLO HEXAGONAL M16x40 8.8 ZN DIN933"/>
        <s v="VALVULA ELECTRONEUMATICA ARI DN50"/>
        <s v="REDUCCION EXCE. STD BW DN80X32"/>
        <s v="CABLE FLEXIBLE RC4V-K 4G 6mm² APANTALLADO"/>
        <s v="ADAPTADOR RECTO ASIENTO CONICO MACHO 1'' NPT - MACHO 1'' BSPT"/>
        <s v="PUNTERA HUECA PREAISLADA GRIS PARA CABLE 2,5MM. CEMBRE PKE-2508"/>
        <s v="ADAPTADOR RECTO ASIENTO CONICO MACHO 3/4'' NPT - MACHO 3/4'' BSPT "/>
        <s v="TRANSMISOR DE PRESION DIFERENCIAL SIEMENS (NIVEL) SITRANS P DSIII 6-600mbar CON DISPLAY"/>
        <s v="TRANSMISOR DE PRESION DIFERENCIAL SIEMENS SITRANS P DSIII 0,3-30bar 4-20mA CON DISPLAY - CALIBRADO 0..16 BAR"/>
        <s v="ESMALTE ALUMINIO ALTAS TEMPERATURAS BARALUM 720 4L"/>
        <s v="FILTRO WAFER DN25"/>
        <s v="PERFIL UPN 60"/>
        <s v="TUBO CUADRADO 30X3"/>
        <s v="CAP STD BW DN350 SIN PINTAR CHORREADO"/>
        <s v="TUBO STD DN350 ACERO SIN SOLDADURA CHORREADO"/>
        <s v="TUBO STD DN15 ACERO SIN SOLDADURA"/>
        <s v="VALVULA MOTORIZADA RTK DN32 230VAC RAPIDA"/>
        <s v="ZAPATO DE SEGURIDAD SPARCO E-1 T.43"/>
        <s v="BOMBA GRUNDFOS CRN10-22 LOW NPSH"/>
        <s v="CORONA DE CORTE 48MM. INOX"/>
        <s v="CORONA DE CORTE 54MM. INOX"/>
        <s v="CONVERTIDOR DIGITAL T15-R PARA CARRIL PT100 TR40 REF.45798848"/>
        <s v="TUBO SIFON (RECTO) PARA MANOMETRO 1/2&quot;"/>
        <s v="SOPORTE AUTOADHESIVO PARA BRIDA"/>
        <s v="NIVEL DE AGUA TORPEDO 25 CM."/>
        <s v="CUTTER CON REFUERZO METALICO Y FRENO SEGURIDAD 9 MM. "/>
        <s v="CUTTER CON REFUERZO METALICO Y FRENO SEGURIDAD 18 MM."/>
        <s v="BOBINA 15 KG. HILO MIG DE ACERO 1,0 MM. ER70S-6"/>
        <s v="CHAPA LAMINADA SA-516 GR60 12000X2500X6MM"/>
        <s v="VARIADOR POWER FLEX 4M C/FILTRO EMC IN:380-480V 3PH OUT:18A 7,5kW 10HP 400HZ MODBUS IP20 ALLEN BRADLEY"/>
        <s v="TAPON FILTRO PURGADOR SJ3/SJ5/SJ7"/>
        <s v="JUNTA TAPON FILTRO PRINCIPAL U ORIFICIO PURGADOR SJ3/SJ5"/>
        <s v="TAPON ELEMENTO X PURGADOR SJ3/SJ5/SJ6/SJ7"/>
        <s v="JUNTA TAPA ELEMENTOX PARA PURGADOR L21S"/>
        <s v="FILTRO PURGADOR L21S"/>
        <s v="TAPON FILTRO PURGADOR L21S"/>
        <s v="JUNTA TAPON FILTRO PARA PURGADOR L21S"/>
        <s v="BOMBA GRUNDFOS CR5-07"/>
        <s v="PT100 CON CONVERTIDOR INCORPORADO PARA AMBIENTE EN ARMARIO ELECTRICO"/>
        <s v="PINZA AMPERIMETRICA (4-20 mA)"/>
        <s v="VALVULA PASO INCLINADO 7010 BSP-G DN20 (3 MUELLES) N/C, CIERRA CONTRA"/>
        <s v=" TERMINAL REDONDO PREAISLADO BORNA CEMBRE GF-M 6"/>
        <s v="ARECAL ROSTEX SPRAY AFLOJATODO 300ML."/>
        <s v="TIJERA PARA CANALETAS DE CABLEADO PHOENIX CONTACT REF.1212474"/>
        <s v="CABLE FLEXIBLE H07V-K 1,5mm² AZUL"/>
        <s v="PERFIL PDS 5851 35X30X15"/>
        <s v="CODO 90º 3000LBS BSPT DN32"/>
        <s v="REFRIGERADOR MURAL SK RTT 300W RITTAL REF.3302100"/>
        <s v="CABLE COMPENSADO TIPO J (TERMOPAR)"/>
        <s v="SOPORTE FIJACION MURAL ELDON REF. AW41"/>
        <s v="FAJIN (BOLSA BASURA) 85X105X125"/>
        <s v="ORIFICIO Nº 2 CON JUNTA PURGADOR SJ3"/>
        <s v="ORIFICIO Nº 2 CON JUNTA PURGADOR SJ6"/>
        <s v="IDENTIFICADOR PARA GAVETA DE PLASTICO"/>
        <s v="CAPUCHA TIPO VISERA ABATIBLE P/SOLDAR"/>
        <s v="BRIDA PLANA EN1092-1_Tipo 01 PN-40 DN15 SIN BARNIZ"/>
        <s v="NAVAJA CORTACABLES CON ESCALA"/>
        <s v="RACOR RREP IP67 PEMSA M16 DN10 - REF. 31012116"/>
        <s v="VALVULA REDUCTORA DE PRESION ARI 23701 PN25 DN40 4,5-10 BAR"/>
        <s v="VALVULA SEGURIDAD LESER DN 40x65 P.DISPARO:9 BARG"/>
        <s v="BORNA DE CARRIL DE PASO UNIVERSAL CONEXION C PHOENIX CONTACT UT 2,5 - 3044076"/>
        <s v="BORNA DE TIERRA PARA CARRIL PHOENIX CONTACT UT 2,5-PE - 3044092"/>
        <s v="BORNA DE CARRIL DE PASO PHOENIX CONTACT UT 10 - 3044160"/>
        <s v="BORNA DE TIERRA PARA CARRIL PHOENIX CONTACT UT 10-PE - 3044173"/>
        <s v="CODO 90º 3000LBS NPT M-H DN8"/>
        <s v="MACHON DOBLE 3000LBS NPT DN8"/>
        <s v="JUNTA PLANA TEFLON Ø40MM. PARA CONECTOR RAPIDO HEMBRA DE EDGE"/>
        <s v="JUNTA GRAFITO KLINGER DN38X30MM."/>
        <s v="VALVULA BOLA ALFA 20T ROSC NPT 800LBS ALTA TEMP (PTFE+METAL CORE) C/PALANCA DN8"/>
        <s v="VALVULA BOLA ALFA 20T ROSC NPT 800LBS ALTA TEMP (PTFE+METAL CORE) C/PALANCA DN20"/>
        <s v="VALVULA BOLA ALFA 20T ROSC NPT 800LBS ALTA TEMP (PTFE+METAL CORE) C/PALANCA DN25"/>
        <s v="VALVULA BOLA ALFA 10NF WAFER PN40 DN20 AGUJEROS ROSCADOS, CON PALANCA"/>
        <s v="DISCO WAFER PT100 DN20"/>
        <s v="PINZA MASA COCODRILO 200AMP"/>
        <s v="PURGADOR TLV SJ5FVX-9 DN25"/>
        <s v="SELLO MECANICO PARA BOMBA GRUNDFOS CRN10-20 Y CRN15-9"/>
        <s v="BROCA PARA MADERA Ø8MM."/>
        <s v="BROCA PARA MADERA Ø10MM."/>
        <s v="BOMBA KSB EJE LIBRE MTC A 32/5A"/>
        <s v="REDUCCION ROSCADA LATON 20X16"/>
        <s v="DISCO DE PULIR DE SISAL 180MM."/>
        <s v="TORNILLO ROSCA MADERA 4X30"/>
        <s v="TALADRO ATORNILLADOR HITACHI WR18DSHLWJ"/>
        <s v="AISLADOR GALVANICO ATEX 1 CANAL P/ENTRADA ANALOG 4-20mA"/>
        <s v="BOLSA DE RECAMBIO PARA ASPIRADORA"/>
        <s v="AGLOMERADO CRUDO 80x71CM. ANCHO 19MM."/>
        <s v="COMPENSADOR DILATACION MACOGA DN50 TIPO MFT"/>
        <s v="CERCO PARA PALE EUROPEO"/>
        <s v="PALE ESTANDAR EUROPEO "/>
        <s v="CONSOLA DE PARED 27X18 300MM. ZN"/>
        <s v="ARANDELA DIN125 M10 10,5x20 H2"/>
        <s v="ESPARRAGO ALLEN 6X8 DIN913 INOX"/>
        <s v="FUNDENTE EN POLVO PARA SOLDADURA"/>
        <s v="ARANDELA ALA ANCHA DIN9021 M6 6X18"/>
        <s v="ANCLAJE M12X100"/>
        <s v="DESTORNILLADOR TORX 20X275"/>
        <s v="CONJUNTO LLAVES ALLEN 1.5-10.0 - 9PCS."/>
        <s v="CINTA ADHESIVA DE VINILO BLANCO 50MMX33M"/>
        <s v="CINTA ADHESIVA DE VINILO AMARILLO 50MMX33M"/>
        <s v="CINTA ADHESIVA DE VINILO VERDE 50MMX33M"/>
        <s v="CINTA ADHESIVA DE VINILO ROJO 50MMX33M"/>
        <s v="JUNTA TORICA AFLAS-70 34.5X2.5 PARA CONECTOR RAPIDO DE EDGE"/>
        <s v="JUNTA TORICA AFLAS-70 40.2X3.5 PARA CONECTOR RAPIDO DE EDGE"/>
        <s v="REGULADOR ELECTRO NEUMATICO REF. ITV2050-01F2BL"/>
        <s v="VALVULA BOLA ALFA 20T ROSC NPT 800LBS ALTA TEMP (PTFE+METAL CORE) C/PALANCA DN15"/>
        <s v="RECAMBIO PARA TAPONES DE PROTECCION CON DIADEMA ARTIFLEX"/>
        <s v="CARETA TIPO VISERA ABATIBLE P/SOLDAR"/>
        <s v="TRAPO PARA LIMPIEZA INDUSTRIAL"/>
        <s v="FRESA DE CORTE PARA CHAFLANADORA CHP-12 REF. 1026"/>
        <s v="SM 1231 MODULO 4 ENTRADAS ANALOGICAS S7-121X +/-10V, +/-5V, +/-2,5 V, 0-20 MA, 12 BITS + SIGNO"/>
        <s v="FLEXIBLE INOX. DN25 1000MM NPT FIJO MACHO - BSP CONICO GIRATORIO HEMBRA"/>
        <s v="VALVULA NEUMATICA ARI DN40"/>
        <s v="PUNTERA HUECA TWIN (DOBLE) PREAISLADA BLANCO PARA 2 CABLES 0,5MM. CEMBRE PKT-508"/>
        <s v="PUNTERA HUECA TWIN (DOBLE) PREAISLADA ROJO PARA DOS CABLES 1MM. CEMBRE PKT-108"/>
        <s v="TORNILLO CARROCERO M10X60 CON TUERCA DIN603 ZN"/>
        <s v="TORNILLO CARROCERO M10X80 CON TUERCA DIN603 ZN"/>
        <s v="TUERCA DISTANCIADORA CILINDRICA M16X50MM."/>
        <s v="SELLADOR DE JUNTAS PARA ALTAS TEMPERATURAS"/>
        <s v="TUERCA HEXAGONAL M8 8.8 ZN DIN934"/>
        <s v="TORNILLO CARROCERO M8X50 CON TUERCA DIN603 ZN"/>
        <s v="ACOPLADOR PN/PN X2 SIEMENS REF. 6ES7158-3AD01-0XA0"/>
        <s v="VALVULA ELECTRONEUMATICA ARI DN65"/>
        <s v="ALICATE MULTI CIERRE 250-80MM."/>
        <s v="ALICATE PARA ABRAZADERAS"/>
        <s v="TALADRO ATORNILLADOR HITACHI WR16SE"/>
        <s v="ESCUADRA INGLETADORA 135º CON ALA"/>
        <s v="CALIBRE CON RODILLO 200MM."/>
        <s v="LINTERNA PEQUEÑA DE MANO LED"/>
        <s v="VALVULA NEUMATICA ARI DN50 NC KVS REDUCIDO"/>
        <s v="PLACA ALUMINIO CRUDO DIAM30X1MM."/>
        <s v="BULON DE CARGA PARA TERRAJA 815-A REF. 44275"/>
        <s v="BULON SUJECCION CARRO PARA TERRAJA REF. 59832"/>
        <s v="MUELLE DE CARGA PARA TERRAJA 815-A REF. 11565"/>
        <s v="TORNILLOS FIJACION PLATO PARA TERRAJA 815-A REF. 32205"/>
        <s v="JUEGO DE DIENTES DE AGARRE PLATO DELANTERO RIDGID 535 REF. 44715"/>
        <s v="PURGADOR TLV SJ5FNX-14 DN20"/>
        <s v="PURGADOR TLV SJ3FNX-14 DN20"/>
        <s v="VALVULA DE AGUJA A105/316 3000LBS DN15 NPT"/>
        <s v="BOMBA SIHI CEHA 3604NA LL 501 1A 4TN"/>
        <s v="UNITRONICS V200-19-ET2 ETHERNET"/>
        <s v="UNITRONICS HMI7PLC V570-57-T20B-JN"/>
        <s v="TERMINAL HORQUILLA PREAISLADO PARA BORNA 5MM. CEMBRE GF-U 5"/>
        <s v="TERMINAL HORQUILLA PREAISLADO PARA BORNA 4MM. CEMBRE GF-U 4"/>
        <s v="TERMINAL REDONDO PREAISLADO BORNA CEMBRE GF-M 5"/>
        <s v="PUNTERA HUECA DESNUDA PARA CABLE DE 0,5MM. CEMBRE KE 506 ST"/>
        <s v="UNEX 60.30.77 MTS CANAL 60X30 GRIS"/>
        <s v="JUEGO DE TACOS PARA ACOPLAMIENTO KSB32/5A - REF. 525644068"/>
        <s v="FILTRO RECAMBIO PARA CARETA DE SOLDAR 108X50MM."/>
        <s v="LAPIZ FUSOR 124ºC THERMOMELT"/>
        <s v="LAPIZ FUSOR 128ºC THERMOMELT"/>
        <s v="LAPIZ FUSOR 135ºC THERMOMELT"/>
        <s v="LAPIZ FUSOR 139ºC THERMOMELT"/>
        <s v="LAPIZ FUSOR 144ºC THERMOMELT"/>
        <s v="LAPIZ FUSOR 149ºC THERMOMELT"/>
        <s v="KIT PARA VALVULA 7010 HT DN15"/>
        <s v="CODO 45º STD RL BW DN20"/>
        <s v="CABLE YSLYJZ500 7GX6mm²"/>
        <s v="MANOMETRO DE PRESION TOMA HORIZONTAL RANGO 25 BAR DN8 Ø63"/>
        <s v="MANOMETRO DE PRESION TOMA VERTICAL RANGO 4 BAR DN15 Ø100"/>
        <s v="TUBO INOX. STD SIN SOLDADURA DN32"/>
        <s v="TRANSMISOR DE PRESION WIKA 0-25bar 4-20mA A-10 ROSCA G1/2"/>
        <s v="MODULO COMPACTLOGIX 8 SALIDAS DIGITALES"/>
        <s v="VALVULA NEUMATICA ARI DN20"/>
        <s v="VALVULA RETENCION ARI CHECKO 23003 CON BRIDAS PN25 DN32"/>
        <s v="VALVULA BOLA ALFA 10NF WAFER PN40 PTFE+METAL DN20 AGUJEROS ROSCADOS, CON PALANCA"/>
        <s v="VALVULA BOLA ALFA 10NF WAFER PN40 PTFE+METAL DN25 AGUJEROS ROSCADOS, CON PALANCA"/>
        <s v="VALVULA BOLA ALFA 10NF WAFER PN40 PTFE+METAL DN32 AGUJEROS ROSCADOS, CON PALANCA"/>
        <s v="HOJA CUTTER DE PUNTA CAJA 10 UDS."/>
        <s v="FILTRO WAFER DN32"/>
        <s v="CUBREFILTRO POLICARBONATO 108X50MM."/>
        <s v="TORNILLO HEXAGONAL M16x120 8.8 ZN DIN933"/>
        <s v="TORNILLO HEXAGONAL M10x20 8.8 ZN DIN933"/>
        <s v="PILOTO SONORO +LUM. INT. ROJO 24V REF:Z60L24R"/>
        <s v="CONMUTADOR SELECTOR ROTATIVO 3 POSICIONES LOVATO LPCS130"/>
        <s v="BORNA DE CARRIL DE PASO PHOENIX CONTACT UT 2,5 BU - 3044089"/>
        <s v="CRISTAL TRANSPARENTE PARA CARETA DE SOLDAR 108X50MM."/>
        <s v="VALVULA REDUCTORA DE PRESION BRV2S 1,4 - 4,0 BAR DN20 (MUELLE VERDE)"/>
        <s v="PURGADOR TLV SJ3FNX-9 DN20"/>
        <s v="PURGADOR TERMOSTATICO TLV LEXF3N-TZ BRIDAS DN25"/>
        <s v="CONECTOR RJ45 CAT5 CON FUNDA"/>
        <s v="MANOMETRO DE PRESION TOMA HORIZONTAL RANGO 25 BAR DN15 Ø100 DORSAL EXCENTRICO"/>
        <s v="LATIGUILLO CON MUELLE INTERIOR PARA SIFON FLEXIBLE L=250MM DN15"/>
        <s v="CONO DE SUCCION PARA SIFON FLEXIBLE"/>
        <s v="CUERPO DE VALVULA RTK MV5211 DN25"/>
        <s v="PURGADOR ARI CONA-B 45601.R32.1 BRIDAS DN20 CON FILTRO Y RETENCION INTEGRADOS"/>
        <s v="BOMBA GRUNDFOS CRN10-22"/>
        <s v="CARETA TIPO VISERA ABATIBLE P/SOLDAR PROTASHELL"/>
        <s v="TRANSMISOR DE PRESION WIKA 0-250psi 4-20mA A-10 ROSCA 1/2 NPT"/>
        <s v="VALVULA DE SEGURIDAD ARI 25942 DN20/25 15-20BAR, PRESION DISPARO: 18BAR"/>
        <s v="ADAPTADOR RECTO ASIENTO CONICO MACHO BSP 1/4&quot; - HEMBRA 1/4&quot; BSP"/>
        <s v="MARCADOR AMARILLO LETRA T BOLSA DE 500 UDS"/>
        <s v="MARCADOR AMARILLO LETRA M BOLSA DE 500 UDS"/>
        <s v="MARCADOR AMARILLO LETRA N BOLSA DE 500 UDS"/>
        <s v="JUEGO DE RODAMIENTO KSB - REF. 42140650"/>
        <s v="RODETE BOMBA KSB - REF. 42135557"/>
        <s v="TRANSMISOR DE PRESION WIKA 0-25bar 4-20mA IS-3 ROSCA G1/2 ATEX"/>
        <s v="CHALECO AMARILLO 2 BANDAS SERIGRAFIADO BAVIERA TALLA L"/>
        <s v="CHALECO AMARILLO 2 BANDAS SERIGRAFIADO BAVIERA TALLA XL"/>
        <s v="TOBERA CERAMICA GAS LENS Nº 7 WP17/18/26"/>
        <s v="TOBERA CERAMICA ESTANDAR Nº 5"/>
        <s v="ELECTRODO TUNGSTENO LILA 2,4 MM."/>
        <s v="ELECTRODO TUNGSTENO DORADO (1,5% LANTANO) 3,2 MM. "/>
        <s v="TOBERA SUPER CONICA SB250A"/>
        <s v="TUBO XS DN8 ACERO SIN SOLDADURA"/>
        <s v="CINTA AMERICANA REFORZADA NEGRA 50MMX50M."/>
        <s v="TAPONES PROTECTORES OIDO POLIMERO ELAST. REUSABLES C/DIADEMA"/>
        <s v="ROLLO CINTA TEFLON 12 X 0,075"/>
        <s v="RUEDA GOMA MACIZA NUCLEO ACERO 260MM"/>
        <s v="RUEDA GIRATORIA GOMA GRIS 100MM"/>
        <s v="RETEN ANILLO JUNTA KSB"/>
        <s v="RETEN KSB 45X62X8"/>
        <s v="JUNTA TORICA KSB 145,72X2,62 - 306236"/>
        <s v="CONJUNTO 673 COJINETE KSB - REF. 42140673"/>
        <s v="TUERCA RANURADA PARA EJE KSB - REF. 300768"/>
        <s v="ARANDELA ALMENADA KSB - REF. 00300736"/>
        <s v="CABLE SILICONA SIHF-CY 3Gx0,5 APANTALLADO"/>
        <s v="CABLE FLEXIBLE VVK500V 6X1mm²"/>
        <s v="CABLE FLEXIBLE VVK500V 2X1mm²"/>
        <s v="CABLE YSLYJZ500 3GX1,5mm²"/>
        <s v="MAMPARA PARA SOLDADOR 2X2M"/>
        <s v="KIT DE JUNTAS PARA STARLINE 3 VIAS DN32"/>
        <s v="ZAPATO DE SEGURIDAD NEGRO P/SOLDADOR T.46"/>
        <s v="ZAPATO DE SEGURIDAD NEGRO P/SOLDADOR T.41"/>
        <s v="MANOMETRO DE PRESION TOMA VERTICAL RANGO 60 BAR DN15 Ø100MM."/>
        <s v="UNITRONICS, CABLE DE EXPANSION DE 1M PARA IO-AI8"/>
        <s v="JUEGO DE 2 BISAGRAS PARA VALLAS DE SEGURIDAD AQD"/>
        <s v="VALLA SEGURIDAD 700X1500MM, REJILLA 22X100MM, MARCO 20X20, RAL 1021"/>
        <s v="VALLA SEGURIDAD 800X1500MM, REJILLA 22X100MM, MARCO 20X20, RAL 1021"/>
        <s v="VALLA SEGURIDAD 1000X1500MM, REJILLA 22X100MM, MARCO 20X20, RAL 1021"/>
        <s v="CAJA DE CARTON 120X120X50"/>
        <s v="SEPARADOR PARA CAJA DE 120X120X50"/>
        <s v="GAVETA APILABLE DE PLASTICO PARA RACK"/>
        <s v="JUNTA TAPA PURGADOR SJ5"/>
        <s v="JUNTA TAPA PURGADOR SJ6"/>
        <s v="ORIFICIO Nº 14 CON JUNTA PURGADOR SJ5"/>
        <s v="BOYA PURGADOR TLV SJ6"/>
        <s v="TAPON ORIFICIO PURGADOR J3S"/>
        <s v="TAPON ORIFICIO PURGADOR J5S/SJ3/SJ5"/>
        <s v="KIT DE JUNTAS PARA PURGADOR L21S (PIEZAS Nº 10 Y Nº 5)"/>
        <s v="JUNTA TAPON FILTRO PRINCIPAL U ORIFICIO PURGADOR SJ6/SJ7"/>
        <s v="ROLLO ETIQUETA TRANSFERENCIA TERMICA 40X30 (76X148) 2500 UDS."/>
        <s v="ROLLO RIBBON CINTA ZEBRA WAX 2300 NEGRA (64X74) PARA ZEBRA GK420T"/>
        <s v="UNITRONICS UNISTREAM HMI 15.6&quot; TACTIL COLOR Ref: USP-156-B10"/>
        <s v="PLC UNITRONICS UNISTREAM USC-P-B10"/>
        <s v="CABLE ETHERNET 2M CAT.5E"/>
        <s v="TAPON MACHO 3000LBS BSPP DN8"/>
        <s v="PLETINA 100X15"/>
        <s v="PURGADOR TLV SJ5FNX-22 DN25"/>
        <s v="PURGADOR TLV SJ6FNX-22 DN40"/>
        <s v="VALVULA REDUCTORA DE PRESION ARI 23701 PN25 DN20 8-16 BAR"/>
        <s v="ADAPTADOR NEUMATICO RAPIDO RECTO TUBO 6MM. A TUBO 6MM."/>
        <s v="FUNDA DE LATON DE TUBOS SMC TJ-0604 AFORO 1,3MM."/>
        <s v="FLEXIBLE INOX. DN20 1800MM NPT FIJO MACHO - BRIDA LOCA (VALONA FINA)"/>
        <s v="ANYBUS X-GATEWAY 9006 - MODBUS TCP CLIENT - ETHERNET/IP ADAPTER"/>
        <s v="VALVULA PASO INCLINADO 7010 AI1.4408 ASME NPT DN25 HT (1 MUELLE), N/C, CIERRA CONTRA"/>
        <s v="ESPIGA-MORSE PARA PORTABROCAS CM3-B16"/>
        <s v="PORTABROCAS 2-13MM B16"/>
        <s v="VALVULA MANUAL CHERO NPT DN25"/>
        <s v="VALVULA MANUAL CHERO NPT DN8"/>
        <s v="VALVULA BOLA ALFA 20T ROSC NPT 800LBS PTFE C/PALANCA DN8"/>
        <s v="PT100 4-20mA. ATEX 1 G1/4 BSPP"/>
        <s v="CORONA DE CORTE 43MM. INOX"/>
        <s v="CONJUNTO LLAVES DE CARRACA 1/2&quot; y 1/4'' - 108 PCS."/>
        <s v="PURGADOR TLV SJ6FNX-9 DN40"/>
        <s v="KIT TORNILLO Y CASQUILLO PARA SIERRA RIDGID 550-1"/>
        <s v="FILTRO EN 'Y' DN40 CLASS #300 ASME B16.5 CON BRIDAS ACERO CARBONO FIG 34 TAMIZ 0.8"/>
        <s v="CABLE PARA RADIAL HITACHI"/>
        <s v="TORNILLO ALOMADO M6X12 DIN7985 ZN"/>
        <s v="ABRAZADERA REFORZADA NEGRA DE DIA 6MM"/>
        <s v="SOPORTE TIPO GRAPA DE CARRIL TIPO 27/28L"/>
        <s v="TORNILLO ROSCA MADERA 5X50"/>
        <s v="TUERCA DISTANCIADORA HEXAGONAL M6X30 ZN"/>
        <s v="BROCA ESCALONADA M4-M12 (TiN)"/>
        <s v="MULTIMETRO DIGITAL MY64 (ECO)"/>
        <s v="MULTIMETRO DIGITAL 20A"/>
        <s v="VALVULA MOTORIZADA RTK DN25 230VAC LENTA"/>
        <s v="CABLE ETHERNET 1M CAT.5E"/>
        <s v="PLETINA 40X15"/>
        <s v="BORNE PARA CONEXIÓN DE PANTALLA - SK 14 - REF. 3025176"/>
        <s v="FILTRO EN 'Y' DN15 PN25 ROSCA NPT"/>
        <s v="MODULO EXPANSOR ALIMENTACION 24VDC"/>
        <s v="CODO 90º STD RL BW DN65"/>
        <s v="TALADRINA MINERAL BLANCA"/>
        <s v="ACEITE DE ROSCAR MINERAL ROTHENBERGER SPRAY 600 ML"/>
        <s v="BASE DE MODULO IEC PARA TORNILLO (TB)"/>
        <s v="ARANDELA DIN125 PAVONADA M16"/>
        <s v="ARANDELA DIN125 PAVONADA M20"/>
        <s v="TERMINAL M4 901 ROJO"/>
        <s v="TERMINAL M6 903 ROJO"/>
        <s v="REMACHE CIEGO ALUMINIO CON ALA ANCHA 5X12"/>
        <s v="CABLE FLEXIBLE H05V-K 1mm² ROJO"/>
        <s v="CABLE FLEXIBLE H07V-K 1,5mm² ROJO"/>
        <s v="TALADRO ELECTRICO 710W"/>
        <s v="MODULO UNITRONICS AI4/AO2 ANALOGICAS"/>
        <s v="TRANSMISOR DE PRESION DIFERENCIAL ENDRESS HAUSER PMD55 0-16bar 4-20mA"/>
        <s v="VALVULA NEUMATICA ARI DN40 KVS REDUCIDO A DN32"/>
        <s v="VALVULA BOLA ALFA 10NF WAFER PN40 PTFE+METAL DN40 AGUJEROS ROSCADOS, CON PALANCA"/>
        <s v="VALVULA RETENCION CHERO DE PISTON DN25 NPT"/>
        <s v="CODO 90º 3000LBS NPT DN32"/>
        <s v="MACHON DOBLE REDUCIDO 3000LBS NPT DN32xDN25"/>
        <s v="CODO 90º 3000LBS NPT M-H DN32"/>
        <s v="VALVULA PASO RECTO 7032 BRIDAS DN40 (2 MUELLES), N/A, CIERRA CONTRA"/>
        <s v="VALVULA RETENCION RITAG SR50.40 DN 15, PN 40 TIPO WAFER (ENTRE BRIDAS DIN)"/>
        <s v="VALVULA PASO INCLINADO 7010 AI1.4408 ASME NPT DN15 HT (2 MUELLES), N/C, CIERRA CONTRA"/>
        <s v="COLLARIN PARA DERIVACION NEUMATICA DN40 RF25"/>
        <s v="TAPON MACHO 3000LBS NPT DN15"/>
        <s v="PUNTA DE LIJADO TIPO FRESA CERAMICA CONICA"/>
        <s v="PUNTA DE LIJADO TIPO FRESA CERAMICA CILINDRICA"/>
        <s v="ELECTROBOMBA KSB MTC A 32/5A"/>
        <s v="TORNILLO DE APRIETE (SARGENTO) PIHER F-200 200MM."/>
        <s v="TORNILLO DE APRIETE (SARGENTO) PIHER F-400 400MM."/>
        <s v="PLACA DE AVISO PARA BORNES WS UT 2,5 - REF. 3047923"/>
        <s v="PLACA DE AVISO PARA BORNES WS UT 6 - REF. 3047345"/>
        <s v="PLACA DE AVISO PARA BORNES WS UT 4 - REF. 3047332"/>
        <s v="PLACA DE AVISO PARA BORNES WS UT 16 - REF. 3047374"/>
        <s v="PLACA DE AVISO PARA BORNES WS UT 35 - REF. 3047387"/>
        <s v="BOMBA KSB EJE LIBRE MTC A 32/4D"/>
        <s v="POSICIONADOR ES11 PARA VALVULA MOTORIZADA ARI 23440"/>
        <s v="PURGADOR TERMOSTATICO TLV L21S ENTRE BRIDAS DN15"/>
        <s v="MACHO DE ROSCAR 3/8'' NPT"/>
        <s v="TRANSMISOR DE PRESION WIKA 0-16bar 0-20mA S-10 ROSCA G1/2"/>
        <s v="ADAPTADOR REDUCIDO MACHO 3000LBS. BSPP DN32 X BSPT DN25"/>
        <s v="BORNA AZUL PARA CARRIL PHOENIX CONTACT UT 35-BU - 3044238"/>
        <s v="BORNA DE TIERRA PARA CARRIL PHOENIX CONTACT UT 35-PE - 3044241"/>
        <s v="BORNA DE CARRIL DE PASO PHOENIX CONTACT UKH 50 - 3009118"/>
        <s v="PAPEL PARA MANOS ROLLO PEQUEÑO"/>
        <s v="VALVULA REDUCTORA DE PRESION DIFERENCIAL SAMSON (C/ACTUADOR) REF. 2422"/>
        <s v="LLAVE ALUMINIO PARA TUBO 2''"/>
        <s v="LLAVE ESTRELLA ACODADA 18X19 CR DIN838"/>
        <s v="LLAVE INGLESA (AJUSTABLE) 16&quot;"/>
        <s v="LLAVE ESTRELLA ACODADA 24X26 CR DIN838"/>
        <s v="PLETINA 160X10"/>
        <s v="ANGULO 60X60X6"/>
        <s v="UNION PLACA TRASERA REJILLA"/>
        <s v="PRENSAESTOPAS M25 (13/18) GRIS PEMSA 21041250"/>
        <s v="PRENSAESTOPAS M32 (18/25) GRIS PEMSA 21041320"/>
        <s v="FIJACION GRAPA PARA FILTRO SEPARADOR REF. AMG150C-F02C"/>
        <s v="FIJACION L PARA FILTRO SEPARADOR REF. AMG150C-F02C"/>
        <s v="TUBO SIFON U PARA MANOMETRO 1/2''"/>
        <s v="METRO CON IMAN 5M."/>
        <s v="AMPLIFICADOR SEPARADOR GALVANICO MINI MCR-SL-I-I PHOENIX CONTACT"/>
        <s v="RELE 230VAC 2CO (DOBLE CONMUTADO)"/>
        <s v="BASE PARA RELE 2CO"/>
        <s v="BLOQUE DE 14 ELECTROVALVULAS SMC"/>
        <s v="BLOQUE DE 18 ELECTROVALVULAS SMC"/>
        <s v="MACHO DE ROSCAR 3/4'' BSP"/>
        <s v="MACHO DE ROSCAR 1'' BSP"/>
        <s v="MACHO DE ROSCAR 1¼'' BSP"/>
        <s v="FLEXIBLE INOX. ANSI 300 DN25 350MM BRIDA FIJA-LOCA"/>
        <s v="FLEXIBLE INOX. ANSI 300 DN25 500MM NPT FIJO MACHO - BRIDA LOCA"/>
        <s v="SILENCIADOR NEUMATICO AN10-01"/>
        <s v="CAJA ACERO PARA EMPALME 200X150X80 SCHNEIDER"/>
        <s v="DIFERENCIAL 2P 40A 30mA SUPER INMUNIZADO"/>
        <s v="MOTOR ELECTRICO SIEMENS 230/400V 3000RPM 7.5KW"/>
        <s v="ELECTROVALVULA INDIVIDUAL SMC"/>
        <s v="ADAPTADOR NEUMATICO RAPIDO RECTO ROSCA 1/4'' A TUBO 6MM."/>
        <s v="OREJERA NO PLEGABLE DE DIADEMA 27DB"/>
        <s v="OREJERA 3M 1436 PLEGABLE DE DIADEMA"/>
        <s v="TORNILLO HEXAGONAL M16x90 8.8 ZN DIN933"/>
        <s v="ESLINGA POLIAMIDA PLANA CERRADA 1.2M 22KN"/>
        <s v="ESLINGA POLIAMIDA PLANA CERRADA 0.8M 22KN"/>
        <s v="BOBINA 15 KG. HILO MIG DE ACERO INOX 1,0 MM. ER316LSi"/>
        <s v="KIT INTERRUPTOR PRO 1 BOTON"/>
        <s v="FLEXIBLE INOX. 700MM NPT FIJO MACHO DN15 - BRIDA LOCA (VALONA FINA) DN20"/>
        <s v="PLETINA 60x10"/>
        <s v="TORNILLO HEXAGONAL M12x70 8.8 ZN DIN933"/>
        <s v="PINZA AMPERIMETRICA 400AMP"/>
        <s v="JUNTA TORICA E90SR 34.5X2.5 PARA CONECTOR RAPIDO DE EDGE"/>
        <s v="JUNTA TORICA E90SR 40.2X3.5 PARA CONECTOR RAPIDO DE EDGE"/>
        <s v="AGLOMERADO CRUDO 285x210CM. ANCHO 19MM."/>
        <s v="ESLINGA ANTICAIDAS C/AMORTIGUACION 1.5M"/>
        <s v="ESTANTERIA METALICA COMPLETA"/>
        <s v="CARETA ELECTRONICA DE SOLDADURA 3M SPEEDGLAS ADFLO"/>
        <s v="VALVULA GLOBO CON FUELLE ARI 35041 ANSI 300 DN40"/>
        <s v="VALVULA GLOBO CON FUELLE ARI 35041 ANSI 300 DN20"/>
        <s v="VALVULA NEUMATICA ARI ANSI 300 DN40 KVS REDUCIDO A DN32"/>
        <s v="CAJA 5 HOJAS DE SIERRA RIDGID D-1006 150MM. Nº CAT. 32286"/>
        <s v="TE IGUAL STD BW DN80"/>
        <s v="REDUCCION CONC. STD BW DN65X32"/>
        <s v="MANTA IGNIFUGA ANTI SALPICADURAS"/>
        <s v="CRUZ 3000LBS NPT DN20"/>
        <s v="TE IGUAL STD BW DN32"/>
        <s v="AMOLADORA ANGULAR BOSCH GWS850"/>
        <s v="ANYBUS X-GATEWAY 9008 - MODBUS TCP CLIENT - MODBUS TCP SERVER"/>
        <s v="TORNILLO HEXAGONAL ASTM B7 DIN 933 M10x40"/>
        <s v="TORNILLO HEXAGONAL ASTM B7 DIN 933 M12x40"/>
        <s v="VALVULA DE 3 VIAS HT ON/OFF S&amp;S 7081 NPT DN20"/>
        <s v="REGULADOR DE FILTRO MODULAR 1/2&quot; AW40-F04C-B"/>
        <s v="SEPARADOR DE AGUA 1/2&quot; AMG350C-F04C"/>
        <s v="VARILLA ROSCADA M12 5.6 ZN DIN975"/>
        <s v="VARILLA ROSCADA M16 5.6 ZN DIN975"/>
        <s v="CONSOLA SUPERIOR ELDON MPC061R5"/>
        <s v="CONSOLA DE MESA ELDON MPC062R5"/>
        <s v="CONSOLA DE BASE ELDON MPC063R5"/>
        <s v="ZOCALO DEL./TRASERO ELDON PF1060"/>
        <s v="LATERALES ZOCALO ELDON PST1050"/>
        <s v="LIQUIDO ANTIPROYECCIONES (SIN PRESURIZAR)"/>
        <s v="PURGADOR TLV SJ3FVX-14 DN15"/>
        <s v="SPRAY MULTIUSOS RECA ARECAL 400ML."/>
        <s v="CINTA AISLANTE VULCANIZADA"/>
        <s v="ADAPTADOR RECTO ASIENTO CONICO MACHO BSP 1/4&quot; - HEMBRA 1/2&quot; BSP"/>
        <s v="TUERCA PRENSAESTOPA TCP M16"/>
        <s v="TERMINAL HORQUILLA PREAISLADO PARA BORNA RF-U 4"/>
        <s v="SIERRA DE DISCO 355MM"/>
        <s v="PRENSAESTOPAS M16 (5/10) GRIS PEMSA 21041161"/>
        <s v="REJILLA DE SOPORTE 60X60"/>
        <s v="UNION REJILLA (PIEZA COMPLETA)"/>
        <s v="ABRAZADERA DE PINZA M6 12MM"/>
        <s v="HERRAMIENTA CUÑA ACCESORIO SANDVIK 174.3-861"/>
        <s v="HERRAMIENTA TORNILLO ACCESORIO SANDVIK 174.3-821"/>
        <s v="PLAQUITA INTERCAMBIABLE P/MONTAJE SANDVIK 5322 320-01"/>
        <s v="PLAQUITA INTERCAMBIABLE TORNEADO SANDVIK CNMG 12 04 08-MM 2035"/>
        <s v="PLAQUITA INTERCAMBIABLE TORNEADO SANDVIK SNMG 12 04 08-MM 2035"/>
        <s v="PT100 CON CONVERTIDOR PARA RODAMIENTO KSB REF. 45641633"/>
        <s v="FLEXIBLE INOX. DN15 500MM NPT FIJO MACHO - BSP CONICO GIRATORIO HEMBRA"/>
        <s v="SEPARADOR ASME U SEGUN PLANO"/>
        <s v="CARETA TRANSPARENTE ESTANCA"/>
        <s v="IPC477D, PANEL SIMATIC HMI STD TACTIL 22&quot;, IE/IPN ETHERNET"/>
        <s v="VARILLA ROSCADA ASTM B7 M12x1000MM"/>
        <s v="VARILLA ROSCADA ASTM B7 M16x1000MM"/>
        <s v="ZOCALO RITTAL - REF. TP.2802.200"/>
        <s v="CUERPO C/BRIDA ASPIR ESP. PN40 P/BOMBA BAVIERA RB10"/>
        <s v="CANDADO DE COMBINACION 4DIG 50MM"/>
        <s v="CANDADO LATON LINCE 300X40MM"/>
        <s v="EMBUDO DE POLIETILENO PARA QUIMICOS"/>
        <s v="CAJA 5 HOJAS DE SIERRA RIDGID D-1005 200MM. Nº CAT. 71936"/>
        <s v="PURGADOR TLV SJ3FNX-14 DN15"/>
        <s v="MANGUITO SERRAJE VACUNO"/>
        <s v="VALVULA MOTORIZADA ARI DN32 230VAC RAPIDA"/>
        <s v="MANOMETRO DE PRESION TOMA VERTICAL RANGO 400psi NPT DN15 Ø100"/>
        <s v="ANTORCHA PRO17V 8MT 2/C 10/25 1/4"/>
        <s v="TUBO CUADRADO 60X4"/>
        <s v="BOTELLA DE GAS ARGON 81 HELIO 18"/>
        <s v="BOMBA GRUNDFOS CRN10-20"/>
        <s v="ADAPTADOR RECTO ASIENTO CONICO MACHO 1/2'' BSP - 1/2'' NPT"/>
        <s v="BOMBA LOWARA 3HM07NT"/>
        <s v="MANIFOLD WIKA MOD. 2002 SIN PURGA"/>
        <s v="VALVULA BOLA 2P F.B.CF8M/316/T 1000WOG BSP 1/2&quot; PALANCA AZUL"/>
        <s v="FLEXIBLE INOX. DN15 800MM NPT FIJO MACHO - BSP CONICO GIRATORIO HEMBRA"/>
        <s v="FLEJE METALICO 32MM."/>
        <s v="TORNILLO HEXAGONAL M10x35 8.8 ZN DIN933"/>
        <s v="BRIDA CON CUELLO INOX. AISI-316L DN50 PN25"/>
        <s v="MACHO DE ROSCAR 1/2'' NPT"/>
        <s v="MACHO DE ROSCAR 1/4'' BSP"/>
        <s v="TORNILLO HEXAGONAL M16x75 8.8 ZN DIN933"/>
        <s v="VALLA SEGURIDAD 1000X1900MM, REJILLA 22X100MM, MARCO 20X20, RAL 1021"/>
        <s v="VALLA SEGURIDAD 800X1900MM, REJILLA 22X100MM, MARCO 20X20, RAL 1021"/>
        <s v="VALLA SEGURIDAD 700X1900MM, REJILLA 22X100MM, MARCO 20X20, RAL 1021"/>
        <s v="VALLA SEGURIDAD 300X1900MM, REJILLA 22X100MM, MARCO 20X20, RAL 1021 "/>
        <s v="AGLOMERADO CRUDO 244x190CM. ANCHO 19MM."/>
        <s v="DISYUNTOR MAGNETOTERMICO 3 POLOS 1.6-2.5A"/>
        <s v="FLEXIBLE INOX. DN20 900MM NPT FIJO MACHO - BSP CONICO GIRATORIO HEMBRA"/>
        <s v="ADAPTADOR RECTO ASIENTO CONICO MACHO 1/4'' BSP - MACHO 1/4'' NPT"/>
        <s v="ADAPTADOR RECTO ASIENTO CONICO MACHO 1.1/4'' BSP - MACHO 1.1/4'' NPT"/>
        <s v="ETIQUETA ADHESIVA LOGOTIPO ANTIGUO BSS VINILO 60X117MM."/>
        <s v="CABLE SILICONA SIHF 3Gx0,5 SIN APANTALLAR"/>
        <s v="VALVULA RETENCION ARI CHECKO 23003 CON BRIDAS PN25 DN25"/>
        <s v="TAPA CAJA CONEX MOTOR BOMBA GRUNDFOS MG132"/>
        <s v="TAPONES PROTECTORES OIDO POLIMERO ELAST. REUSABLES"/>
        <s v="ARANDELA GROWER M12 "/>
        <s v="CINTA DE CARROCERO 25MMX50M."/>
        <s v="ACTUADOR RTK ST 5112-32 "/>
        <s v="VARIADOR COMPACTO G120C PN IN:3AC 380-480V 33,3A OUT: IEC 11kW 15HP"/>
        <s v="CONTACTOR 11kW SER.C ALLEN BRADLEY"/>
        <s v="ARMARIO RITTAL - REF. AE1114.500"/>
        <s v="ZOCALO FRONTAL RITTAL - REF. TS.8602.000"/>
        <s v="ZOCALO LATERAL RITTAL - REF. TS.8602.030"/>
        <s v="TORNILLO HEXAGONAL M16x30 8.8 ZN DIN933 "/>
        <s v="TRANSMISOR DE PRESION WIKA 0-250psi 0-10V A-10 ROSCA 1/2 NPT"/>
        <s v="VALVULA DE AGUJA 316L MACHO 1/2 NPT A PROCESO HEMBRA 1/2 NPT A INSTRUMENTO PURGA M8"/>
        <s v="WINCC PACKAGE PARA PANEL PC, WINCC RT ADVANCED V14, 512 POWERTAGS"/>
        <s v="LED ROJO 110V 5MM C/LENGUETA"/>
        <s v="LED VERDE 110V 5MM C/LENGUETA"/>
        <s v="LED AMARILLO 110V 5MM C/LENGUETA"/>
        <s v="SPRAY ANTIPROYECCIONES"/>
        <s v="ABARCON M6- 1/2&quot; "/>
        <s v="CARRO DE TALLER 70x37x83"/>
        <s v="VALVULA BOLA ALFA 10NF WAFER PN40 DN32 AGUJEROS ROSCADOS, CON PALANCA"/>
        <s v="VALVULA BOLA ALFA 10N WAFER ANSI-300 DN32 AGUJEROS ROSCADOS, CON PALANCA"/>
        <s v="ARMARIO ELDON - REF. MAS0406021R5"/>
        <s v="OREJERA 3M PELTOR X4A DE DIADEMA"/>
        <s v="TUBO STD DN20 ACERO SIN SOLDADURA"/>
        <s v="VALVULA MOTORIZADA RTK DN40 230VAC (ACTUADOR REACT30-028)"/>
        <s v="INTERRUPTOR 5 POLOS 40A GAVE AB5554100"/>
        <s v="TORNILLO HEXAGONAL ASTM B7 DIN 933 M16x40"/>
        <s v="TORNILLO HEXAGONAL ASTM B7 DIN 931 M16x65"/>
        <s v="TORNILLO HEXAGONAL ASTM B7 DIN 931 M16x85"/>
        <s v="TORNILLO HEXAGONAL ASTM B7 DIN 931 M16x90"/>
        <s v="TORNILLO HEXAGONAL ASTM B7 DIN 931 M16x100"/>
        <s v="TUERCA HEXAGONAL ASTM 2H DIN 934 M16"/>
        <s v="FUENTE DE ALIMENTACION PLC OMRON CJ1W-PA202"/>
        <s v="CPU PARA PLC OMRON CJ2M-CPU31"/>
        <s v="MODULO OMRON CJ1W-ID211 CHN 16 ENTRADAS 24VCC TERM."/>
        <s v="MODULO OMRON CJ1W-OD212 16 SALIDAS PNP TERM."/>
        <s v="MODULO 8 ENTRADAS ANALOGICAS 1/8000 OMRON CJ1W-AD081-V1 NL"/>
        <s v="PANTALLA TACTIL 5.6'' HMI OMRON NB5Q-TW01B"/>
        <s v="MODULO 2 SALIDAS ANALOGICAS OMRON CJ1W-DA021 NL"/>
        <s v="VALVULA NEUMATICA RTK ANSI 300 DN40"/>
        <s v="VALVULA MOTORIZADA RTK DN40 230VAC (ACTUADOR ST5112-32) LENTA"/>
        <s v="LLAVE PLANA ESTRELLA 18-19"/>
        <s v="ABARCON M8-1''"/>
        <s v="VALVULA PASO RECTO 7032 BRIDAS DN20 (1 MUELLE), N/A, CIERRA CONTRA ACT 80MM."/>
        <s v="JUEGO DE PIEZAS DE SUJECIÓN ASLAK SPW 14"/>
        <s v="TOBERA CERAMICA CORTA Nº 4"/>
        <s v="CUBREFILTRO POLICARBONATO 110X90"/>
        <s v="GUANTE FLOR VACUNO LARGO TALLA 9"/>
        <s v="GUANTE FLOR VACUNO LARGO TALLA 10"/>
        <s v="AVELLANADOR CONO MORSE 90º DIN 335 FORMA D MK3 Ø50MM. HSSCo"/>
        <s v="ORIFICIO Nº 5 CON JUNTA PURGADOR J3S"/>
        <s v="VALVULA MANUAL CHERO NPT DN32"/>
        <s v="BRIDA PLANA EN1092-1_Tipo 01 PN-40 DN20 SIN BARNIZ"/>
        <s v="BRIDA CON CUELLO ASME B16.5 CL300 SCH40 DN20"/>
        <s v="BRIDA CON CUELLO ASME B16.5 CL300 SCH40 DN25"/>
        <s v="BRIDA CON CUELLO ASME B16.5 CL300 SCH40 DN32"/>
        <s v="BRIDA CON CUELLO ASME B16.5 CL300 SCH40 DN40"/>
        <s v="BRIDA CON CUELLO ASME B16.5 CL300 SCH40 DN50"/>
        <s v="BRIDA PLANA ASME B16.5 CL300 DN20"/>
        <s v="BRIDA PLANA ASME B16.5 CL300 DN25 "/>
        <s v="BRIDA PLANA ASME B16.5 CL300 DN32"/>
        <s v="BRIDA PLANA ASME B16.5 CL300 DN40 "/>
        <s v="BRIDA CIEGA ASME B16.5 CL300 DN20"/>
        <s v="BRIDA CIEGA ASME B16.5 CL300 DN25 "/>
        <s v="JUNTA GRAFITO ANSI 300 DN50"/>
        <s v="JUNTA GRAFITO ANSI 300 DN40"/>
        <s v="JUNTA GRAFITO ANSI 300 DN32"/>
        <s v="JUNTA GRAFITO ANSI 300 DN20"/>
        <s v="VALVULA GLOBO CON FUELLE S&amp;S BV25063 PN25 DN15"/>
        <s v="VALVULA GLOBO CON FUELLE S&amp;S BV25063 PN25 DN20"/>
        <s v="VALVULA GLOBO CON FUELLE S&amp;S BV25063 PN25 DN25"/>
        <s v="VALVULA GLOBO CON FUELLE S&amp;S BV25063 PN25 DN32"/>
        <s v="STEP 7 BASIC V14 UPGRADE (V11:V13 A V14) LICENCIA INDIVIDUAL"/>
        <s v="CUCHILLA REPUESTO CORTATUBOS ROTHENBERGER SUPER 2'', 3 UDS. - REF. 070051D"/>
        <s v="JUNTA TORICA DE VITON AFLAS 158X3 (CR15-9 COD. 98636753)"/>
        <s v="JUNTA TORICA DE VITON AFLAS 29X3 (CR15-9 COD. 98636753)"/>
        <s v="HMI OMRON NS12-TS01B-V2 TFT 12.1'' 256 COLORES ETHERNET (NEGRO)"/>
        <s v="VALVULA MOTORIZADA RTK DN40 110VAC"/>
        <s v="VALVULA PASO RECTO 7032 BRIDAS DN32 (2 MUELLES), N/C, CIERRA CONTRA"/>
        <s v="KIT 5 UDS. IMPULSOR FIG. 49 (CRN 15-9 COD. 98636753) - REF. 98394288"/>
        <s v="COJINETE FIG. 47A (CR15-9 COD. 98636753) - REF. 97526492"/>
        <s v="KIT 20 UDS. ARO TEFLON FIG. 45 (CR15-9 COD. 98636753) - REF. 96538855"/>
        <s v="KIT 20 UDS. ANILLO RETENEDOR FIG. 65 (CR15-9 COD. 98636753) - REF. 96920467"/>
        <s v="VALVULA NEUMATICA ARI ANSIPED DN20 (PN40 DN25)"/>
        <s v="TRANSMISOR DE PRESION HUBA 0-16 BAR, 4-20mA TIPO 520 ROSCA G1/2"/>
        <s v="TAPON MACHO INOX FIG. 290 DN8 BSPP"/>
        <s v="AFILADOR DE TUNGSTENOS PORTATIL"/>
        <s v="CUCHILLA REPUESTO CORTATUBOS ROTHENBERGER SUPER 1.1/4'', 3 UDS. - REF. 070046D"/>
        <s v="BOTE HDPE BLANCO 1 LITRO (PARA PINTURA)"/>
        <s v="CASQUILLO TEFLON BLANCO VIRGEN 13X7X14 (7/7) (CR15-9 COD. 98636753)"/>
        <s v="CASQUILLO TEFLON + GRAFITO 16X23X11,25 (CR15-9 COD. 98636753)"/>
        <s v="MIRILLA DE NIVEL REFLEX TAMAÑO 4"/>
        <s v="PORTATUNGSTENO PEQUEÑO STUBBY 2,4MM. WP17/18/26"/>
        <s v="DIFUSOR PEQUEÑO STUBBY 0,5-3,2MM. WP17/18/26"/>
        <s v="VALVULA GLOBO CON FUELLE ARI 35041 ANSI 300 DN50"/>
        <s v="VALVULA NEUMATICA ARI ANSI 300 DN25"/>
        <s v="VALVULA NEUMATICA ARI ANSI 300 DN50"/>
        <s v="PT100 TR10-A UNIDAD EXTRAIBLE REF. 45798352"/>
        <s v="PLETINA 40X20"/>
        <s v="VARILLA MACIZA REDONDA HIERRO 12MM."/>
        <s v="MODULO UNITRONICS UNISTREAM UID-0808T 8 ENTRADAS DIGITALES, 8 SALIDAS TRANSISTOR, 24VDC"/>
        <s v="MODULO UNITRONICS UNISTREAM UIA-0402N 4 ENTRADAS ANALOGICAS 2 SALIDAS ANALOGICAS"/>
        <s v="VALVULA MOTORIZADA RTK DN20 110VAC"/>
        <s v="BATERIA HITACHI LITIO BSL 1840"/>
        <s v="ESCUADRA CON ALA DIN 875/I 100X70MM."/>
        <s v="PLACA ALUMINIO LOGOTIPO ANTIGUO BSS VINILO 117X190X1MM."/>
        <s v="VALVULA MANUAL CHERO SW DN20"/>
        <s v="VALVULA MANUAL CHERO SW DN40"/>
        <s v="JUEGO DE PIEZAS DE SUJECIÓN ASLAK SPW 12"/>
        <s v="FILTRO EN 'Y' DN25 CLASS #300 ASME B16.5 CON BRIDAS ACERO CARBONO FIG 34 TAMIZ 0.8"/>
        <s v="FILTRO EN 'Y' DN50 CLASS #300 ASME B16.5 CON BRIDAS ACERO CARBONO FIG 34 TAMIZ 0.8"/>
        <s v="CONJUNTO DE FIJACION PARA FILTRO REGULADOR PRESION SMC SERIE AR20"/>
        <s v="ADAPTADOR NEUMATICO RAPIDO RECTO ROSCA M5 A TUBO 6MM."/>
        <s v="ADAPTADOR DE FIJACION EATON M22-A"/>
        <s v="LED BLANCO 24V EATON M22-LED-W"/>
        <s v="LED VERDE 24V EATON M22-LED-G"/>
        <s v="PILOTO AMARILLO EATON M22-L-Y"/>
        <s v="PILOTO BLANCO EATON M22-L-W"/>
        <s v="PILOTO VERDE EATON M22-L-G"/>
        <s v="CONMUTADOR SELECTOR ROTATIVO 2 POSICIONES EATON M22-WRK"/>
        <s v="PORTAETIQUETAS EATON M22-ST-X88 - REF. 216485"/>
        <s v="PORTAETIQUETAS EATON M22-ST-X93 - REF. 216486"/>
        <s v="CARETA ELECTRONICA DE SOLDADURA PARWELD XR935H DIN 9-13"/>
        <s v="ADAPTADOR NEUMATICO RECTO ROSCA 1/4'' MACHO A ROSCA 1/2'' HEMBRA"/>
        <s v="ORIFICIO Nº 9 CON JUNTA PURGADOR SJ3"/>
        <s v="MANGUITO 3000LBS NPT DN20"/>
        <s v="CRUZ 3000LBS NPT DN15"/>
        <s v="TE IGUAL 3000LBS SW DN50"/>
        <s v="BALDA METALICA ESTANTERIA"/>
        <s v="TE REDUC STD BW DN32X25"/>
        <s v="TE REDUC STD BW DN50X40"/>
        <s v="BRIDA CIEGA INOX AISI-304L EN-1092-1 TIPO 5 PN16 DN100"/>
        <s v="TUBO INOX. XS SIN SOLDADURA DN15"/>
        <s v="TAPON TPK M20"/>
        <s v="JUNTA TORICA PEMSA M20"/>
        <s v="JUNTA TORICA PEMSA PG9"/>
        <s v="LICENCIA SOFTWARE CX-ONE V4.1"/>
        <s v="ROLLO FIELTRO GRAFITO 1200X10X15000MM."/>
        <s v="TORNILLO HEXAGONAL INOX A2 M12X35 DIN 933"/>
        <s v="TORNILLO HEXAGONAL INOX A2 M16X50 DIN 933 "/>
        <s v="DIFUSOR ESTANDAR 3,2 MM."/>
        <s v="PORTATUNGSTENO ESTANDAR 3,2 MM."/>
        <s v="CAUDALIMETRO ARGON/CO2 300BAR PARWELD 1/4&quot;"/>
        <s v="MACHO DE ROSCAR HSSCO M DIN371 M10"/>
        <s v="FLEXIBLE INOX. DN25 500MM NPT FIJO MACHO - BSP CONICO GIRATORIO HEMBRA"/>
        <s v="UNIDAD FUNCIONAL COMPLETA GS1 DN32 KVS 16m³/h DISCO DE GRAFITO "/>
        <s v="TUBO CUADRADO INOX. AISI-304L 60X4MM."/>
        <s v="MADERA TRATADA 120X20MM."/>
        <s v="AGLOMERADO CRUDO 160x82CM. ANCHO 19MM."/>
        <s v="AGLOMERADO CRUDO 160x75CM. ANCHO 19MM. "/>
        <s v="AGLOMERADO CRUDO 82x71CM. ANCHO 19MM. "/>
        <s v="ARANDELA DE SEGURIDAD CON SOLAPA DIN93 M16 A2"/>
        <s v="JUEGO DE LETRAS 4MM."/>
        <s v="ZAPATO DE SEGURIDAD NEGRO P/SOLDADOR T.45"/>
        <s v="PASAMURO 10X12X18"/>
        <s v="PASAMURO 12X20X24"/>
        <s v="PLETINA INOX. 40X10MM."/>
        <s v="ADAPTADOR NEUMATICO DE ESPIGA PASAMUROS RECTO TUBO 6MM. A TUBO 6MM."/>
        <s v="ESCALERA TUBESCA CASTELLO MM 02231112"/>
        <s v="ESCALERA TUBESCA SHERPAMATIC 02272156"/>
        <s v="ARANDELA SEEGER 16 DIN 471 PARA EJE"/>
        <s v="REMACHE CIEGO CABEZA PLANA 4X8MM."/>
        <s v="CAMISETA MANGA CORTA AZ. MARINO C/BOLSILLO T. S"/>
        <s v="CAMISETA MANGA LARGA AZ. MARINO C/BOLSILLO T. XL"/>
        <s v="PASTILLA NEUMATICA PSFGAAB219"/>
        <s v="MALETA DE TRANSPORTE SIN RUEDAS"/>
        <s v="MACHO TRICON VASTAGO MAQUINA M4"/>
        <s v="MACHO TRICON VASTAGO MAQUINA M6"/>
        <s v="TALADRO ATORNILLADOR HITACHI DB3DL2"/>
        <s v="LISTON RITTAL DE ALUMINIO TP - REF. 6731.120"/>
        <s v="BORNA DE TIERRA PARA CARRIL PHOENIX CONTACT UT 6-PE - 3044157"/>
        <s v="UNIDAD FUNCIONAL COMPLETA GS1 DN 40 KVS 26 m³/h DISCO DE GRAFITO"/>
        <s v="BRIDA PLASTICO NEGRA 4.5X280"/>
        <s v="CHAPA LAMINADA EN CALIENTE 3000X1500X10MM."/>
        <s v="CALIBRE DIGITAL 150MM."/>
        <s v="VALVULA MANTENEDORA DE PRESION AUTOACC. ARI 23705 PN25 DN25 4,5-10BAR"/>
        <s v="BARRILETE DE EXPANSION TERMICA Nº 2 PARA ARI UDA 40"/>
        <s v="CAP STD BW DN100 SIN PINTAR"/>
        <s v="TE IGUAL STD BW DN15"/>
        <s v="TE IGUAL STD BW DN20"/>
        <s v="TE IGUAL STD BW DN125"/>
        <s v="TE REDUC STD BW DN32X20"/>
        <s v="CONTROLADOR PROGRAMABLE OMRON 48x96 1 LAZO 2 ENTRADAS EVENTO DEVICENET"/>
        <s v="LAPIZ FUSOR 184ºC THERMOMELT"/>
        <s v="CAJA DE BORNES KL SIN ENTRADA DE CABLES - REF. 1507.510"/>
        <s v="ARMARIO RITTAL - REF. AE1213.500"/>
        <s v="ARMARIO RITTAL - REF. AE1280.500"/>
        <s v="FUSIBLE 5X20MM. 32mA"/>
        <s v="PLETINA ALUMINIO 40X20"/>
        <s v="GIRAMACHOS M1-10"/>
        <s v="TORNILLO M4X12 ALLEN DIN912 8.8 ZN"/>
        <s v="PUPITRE RITTAL TP PARTE SUPERIOR - REF. 6720.500"/>
        <s v="PUPITRE RITTAL TP PARTE CENTRAL - REF. 6714.500"/>
        <s v="PUPITRE RITTAL TP PARTE INFERIOR - REF. 6700.500"/>
        <s v="CHAPA ENTRADA CABLES RITTAL 250MM. PARA CM, TP - REF. 5001.222"/>
        <s v="SPRAY LIMPIADOR AZUL G153 400ML."/>
        <s v="SPRAY PENETRANTE ROJO G151 400ML."/>
        <s v="SPRAY REVELADOR BLANCO G164 400ML."/>
        <s v="VALVULA DE SEGURIDAD ARI 25902 DN50/80 9,1-16BAR JUNTA SHR, PRESION DISPARO: 12BAR"/>
        <s v="MASCARILLA 3M 4251"/>
        <s v="PERFIL 80X20X1.5"/>
        <s v="MORDAZA PROTECTORA 160MM. TORNILLO BANCO DE TRABAJO"/>
        <s v="ARANDELA GROWER M4"/>
        <s v="ETIQUETA PARA RELE SERIE G2R-S"/>
        <s v="PERFIL U CEF 100X50X3"/>
        <s v="CIERRE MECANICO KSB - REF. 01077354"/>
        <s v="CASQUILLO DISTANCIADOR KSB - REF. 42146994"/>
        <s v="CORTADOR DE PERNOS 450MM."/>
        <s v="VARILLA TIG INOX. 316L 2,0 MM. "/>
        <s v="TOBERA CONICA LATON 19MM. PARA PXL 360"/>
        <s v="VALVULA APAGALLAMAS REGULADOR 3/8'' IZQUIERDA GAS"/>
        <s v="MANGUERA UNIDA OXIGENO Y ACETILENO 8X9 (16 EXT)"/>
        <s v="VALVULA APAGALLAMAS SOPLETE 1/4'' DERECHA OXIGENO"/>
        <s v="VALVULA APAGALLAMAS SOPLETE 3/8'' IZQUIERDA GAS"/>
        <s v="TUBO DE CONTACTO 1MM. ECU PARA PXL"/>
        <s v="BOTELLA DE GAS ARCAL SPEED"/>
        <s v="FLEXIBLE INOX. DN8 1500MM NPT FIJO MACHO - BSP CONICO GIRATORIO HEMBRA"/>
        <s v="VALVULA APAGALLAMAS REGULADOR 1/4'' DERECHA OXIGENO"/>
        <s v="ADAPTADOR CODO MACHO ASIENTO CONICO 1/8&quot;BSPP x 1/8&quot; BSPP HEMBRA GIRATORIA"/>
        <s v="ADAPTADOR RECTO ASIENTO CONICO MACHO 1.1/4'' NPT - MACHO 1.1/4'' BSPT"/>
        <s v="REDUCCION CONC. STD BW DN100X50"/>
        <s v="REDUCCION CONC. STD BW DN100X65"/>
        <s v="TORNILLO (MORDAZA) DE BANCO DE TRABAJO 150MM."/>
        <s v="SOPORTE SMART PSFGAAB115"/>
        <s v="SOPORTE MPH 2110 PSFGAAD614"/>
        <s v="CHAQUETON PARKA BOSTON AZ. MARINO T. XL"/>
        <s v="SPRAY REFRIGERANTE ANTIDESGASTE ALTAS TEMPERATURAS 400ML."/>
        <s v="TALADRO PERCUTOR HITACHI DV18DJL"/>
        <s v="PUPITRE RITTAL TP PARTE CENTRAL - REF. 6710.500"/>
        <s v="CP ADAPTADOR DE INCLINACION 10º RITTAL PARA BRAZO SOPORTE Ø130MM. - REF. 6206.400"/>
        <s v="PERFIL SOPORTE RITTAL CP 60 CERRADO - REF. 6206.050"/>
        <s v="FIJACION RITTAL CP 60 PARA CONEXION DE BRAZO SOPORTE Ø130MM. - REF. 6206.320"/>
        <s v="ACOPLAMIENTO RITTAL CP 60 PARA CONEXION BRAZO SOPORTE Ø130MM. - REF. 6206.300"/>
        <s v="OPTIPANEL RITTAL - REF. 6380.410"/>
        <s v="PLACAS FRONTALES RITTAL PARA CP Y OP - REF. 6028.014"/>
        <s v="TAPON HEMBRA 3000LBS NPT DN32"/>
        <s v="DISCO DE DESBASTE MILHOJAS 115MM. K60 (PLATO DE FIBRA)"/>
        <s v="CORONA DE CORTE 24MM. INOX"/>
        <s v="MALETA DE TRANSPORTE CON RUEDAS"/>
        <s v="SOPORTE EN T DE CARRIL TIPO 27/28L"/>
        <s v="CRISTAL TRANSPARENTE PARA CARETA DE SOLDAR 110X55MM."/>
        <s v="CUBREFILTRO POLICARBONATO 110X55"/>
        <s v="CHAQUETA POLAR CREMALLERA ENTERA AZ. MARINO T. S"/>
        <s v="CHAQUETA POLAR CREMALLERA ENTERA AZ. MARINO T. M"/>
        <s v="CHAQUETA POLAR CREMALLERA ENTERA AZ. MARINO T. L"/>
        <s v="CHAQUETA POLAR CREMALLERA ENTERA AZ. MARINO T. XL"/>
        <s v="CHAQUETA POLAR CREMALLERA ENTERA AZ. MARINO T. XXL"/>
        <s v="CAZADORA IGNIFUGA AZ. MARINO T. S"/>
        <s v="CAZADORA IGNIFUGA AZ. MARINO T. M"/>
        <s v="CAZADORA IGNIFUGA AZ. MARINO T. L"/>
        <s v="CAZADORA IGNIFUGA AZ. MARINO T. XL"/>
        <s v="CAZADORA IGNIFUGA AZ. MARINO T. XXL"/>
        <s v="PANTALON IGNIFUGO AZ. MARINO T. S"/>
        <s v="PANTALON IGNIFUGO AZ. MARINO T. XXL"/>
        <s v="POLO MANGA LARGA BOLSILLO FRONTAL AZ. MARINO T. L"/>
        <s v="FILTRO EN 'Y' DN20 PN25 ROSCA NPT "/>
        <s v="CODO 90º 3000LBS NPT DN8"/>
        <s v="TUBO TERMORRETRACTIL 4.8MM."/>
        <s v="RODETE BOMBA (IMPELLER) RB10HP"/>
        <s v="rodete bomba RB15HP"/>
        <s v="MORDAZA DE CADENA SUPER-EGO HASTA 4'' - REF. 404040000"/>
        <s v="REDUCCION EXCE. STD BW DN100X65"/>
        <s v="PLETINA 25X10"/>
        <s v="CONMUTADOR SELECTOR ROTATIVO 2 POSICIONES MANETA CORTA EATON M22-WKV"/>
        <s v="PORTAETIQUETAS COMPLETO EATON M22S-ST-X89 - REF. 218147"/>
        <s v="PORTAETIQUETAS EATON M22S-ST-X - REF. 216392"/>
        <s v="ESLINGA POLIESTER PLANA DOBLE VERDE 3MX60MM. 2000KG."/>
        <s v="ESLINGA POLIESTER PLANA DOBLE VERDE 1MX60MM. 2000KG."/>
        <s v="GRILLETE RECTO GALVANIZADO 3/4'' 1800KG."/>
        <s v="CONECTOR HEMBRA ENCHUFABLE M12 DE MONTAJE INCORP. PHOENIX CONTACT SACCBP-FS-8CON-M16/2,0-PUR SCO - REF. 1419344"/>
        <s v="CONECTOR MACHO 8 POLOS M12 PHOENIX CONTACT SACC-M12MS-8CON-PG 9-SH - REF. 1511857"/>
        <s v="TORNILLO DE CIERRE M12 PHOENIX CONTACT PROT-M12 SH - REF. 1503302"/>
        <s v="JUEGO DE PEINES ROTHENBERGER NPT 1.1/4''"/>
        <s v="JUEGO DE PEINES ROTHENBERGER NPT 1.1/2''"/>
        <s v="JUEGO DE PEINES ROTHENBERGER NPT 2''"/>
        <s v="CONJUNTO DE CABEZAL PARA PEINES Y PEINES ROTHENBERGER 1/4''"/>
        <s v="TORNILLO M5X40 AVELLANADO ZN"/>
        <s v="PRENSAESTOPAS M20 (10/14) GRIS PEMSA 21041201"/>
        <s v="TALADRO HITACHI D13VB3 3000RPM"/>
        <s v="LAMPARA FRONTAL (DE CABEZA) LED"/>
        <s v="JUNTA TAPA PURGADOR SJ3"/>
        <s v="CONVERTIDOR CON AISLAMIENTO GALVANICO mA/V, E/S/ALIM. AISLADAS 24VCC"/>
        <s v="PLETINA INOX. 25X4MM."/>
        <s v="CAJA ACERO PARA EMPALME 105X105X49 SCHNEIDER"/>
        <s v="TERRAJA HSSCo M6"/>
        <s v="MANGO MULTI DE DESTORNILLADOR"/>
        <s v="ARANDELA DIN125 M6  6.4X12 H1.6"/>
        <s v="ABRAZADERA SIN FIN 8-16MM."/>
        <s v="BROCA ESCALONADA M4-M20"/>
        <s v="ZAPATO DE SEGURIDAD SPARCO E-1 T.41"/>
        <s v="ZAPATO DE SEGURIDAD SPARCO E-1 T.42"/>
        <s v="EJE VALVULA ISO VU29 DN40"/>
        <s v="ARANDELA WASHER VALVULA ISO VU29 DN40"/>
        <s v="INDICADOR/STOPPER PLATE VALVULA ISO VU29 DN40"/>
        <s v="TRANSMISOR DE PRESION WIKA 0-10bar 4-20mA A-10 ROSCA G1/4B "/>
        <s v="TUBO SCH160 DN32 ACERO SIN SOLDADURA"/>
        <s v="TRANSMISOR DE PRESION WIKA 0-16bar 0-10V A10 ROSCA G1/2"/>
        <s v="REDUCCION CONC. STD BW DN100X25"/>
        <s v="SPRAY DEOXIDANTE CUADROS ELÉCTRICOS"/>
        <s v="ABRAZADERA DE PINZA M6 6MM"/>
        <s v="HOJA CUTTER 9 MM. CAJA 10 UDS."/>
        <s v="HOJA CUTTER 18MM. CAJA 10 UDS."/>
        <s v="CONJUNTO LLAVES DE CARRACA 1/4'' - 27 PCS."/>
        <s v="OREJERA UVEX 2C SNR 27 db(A)"/>
        <s v="LINTERNA GRANDE 350MM."/>
        <s v="PLETINA INOX. 30X12MM."/>
        <s v="PLETINA INOX. 100X12MM."/>
        <s v="MODULO UNITRONICS IO-ATC8, 8 ENTRADAS ANALOGICAS/TERMOPAR"/>
        <s v="TUBO INOX. SIN SOLDADURA 10X1MM."/>
        <s v="LLAVE PLANA ESTRELLA 24-26"/>
        <s v="BOLSA POLIETILENO AUTOCIERRE ZIP 12X18CM."/>
        <s v="BOLSA POLIETILENO AUTOCIERRE ZIP 18X25CM."/>
        <s v="TUBO RETTANGOLARE STRUTTURALE 180X60X3MM."/>
        <s v="CANAL ESTANCA BASOR CT H100 100X200X3000MM."/>
        <s v="TAPA FINAL PARA CANAL BASOR CT H100"/>
        <s v="MODULO UNITRONICS UNISTREAM UID-0016T 16 SALIDAS DIGITALES"/>
        <s v="MODULO UNITRONICS UNISTREAM UIA-0800N 8 ENTRADAS ANALOGICAS"/>
        <s v="TORNILLO HEXAGONAL M6X50 ZN DIN571"/>
        <s v="CODO 45º STD RL BW DN32"/>
        <s v="VARILLA ROSCADA M6 5.6 ZN DIN975 "/>
        <s v="TUBO CUADRADO INOX. 50X4"/>
        <s v="VALVULA REDUCTORA DE PRESION ARI 23701 PN25 DN20 4,5-10 BAR"/>
        <s v="CUBREFILTRO EXTERIOR 114X90 915/916H"/>
        <s v="CUBREFILTRO INTERIOR 107X58 916H"/>
        <s v="PUERTO ETHERNET PARA V350"/>
        <s v="BORNA NEUTRO DE PASO PHOENIX CONTACT UT 6 - 3044144"/>
        <s v="ABRAZADERA REFORZADA NEGRA DE DN100 SIN PATA "/>
        <s v="BROCA ULTRA HSS-O Ø3MM."/>
        <s v="AVELLANADOR 90º 6,3MM. HSSCo"/>
        <s v="AVELLANADOR 90º 10,4MM. HSSCo"/>
        <s v="AVELLANADOR 90º 8,3MM. HSSCo"/>
        <s v="AVELLANADOR 90º 12,4MM. HSSCo"/>
        <s v="AVELLANADOR 90º 16,5MM. HSSCo"/>
        <s v="AVELLANADOR 90º 20,5MM. HSSCo"/>
        <s v="JUEGO DE BROCAS UNICON"/>
        <s v="GUANTE GOLF EASY GLOVE T.10"/>
        <s v="ACTUADOR NEUMATICO SIMPLE EFECTO ALFA AVT63"/>
        <s v="ACTUADOR NEUMATICO DOBLE EFECTO ALFA AVT63"/>
        <s v="BOMBA BAVIERA RB10HP - 1 RODETE"/>
        <s v="PUENTES PARA RELES OMRON REF. G7816P2RFE"/>
        <s v="BRIDA PLASTICO NEGRA 4.8X280"/>
        <s v="BRIDA PLASTICO NEGRA 4.8X200"/>
        <s v="VALVULA BOLA ALFA 10NF WAFER PN40 DN40 AGUJEROS ROSCADOS, CON PALANCA"/>
        <s v="DISCO DE ACERO INOX. 40MM. PERFORADO"/>
        <s v="DISCO DE ACERO INOX. 40MM. SIN PERFORAR"/>
        <s v="CONSOLE MEFA C-35/21 315MM."/>
        <s v="CONSOLE MEFA C-35/21 420MM. "/>
        <s v="MAGNETOTERMICO 3 POLOS ALLEN BRADLEY 1492-SPM3C400 40A SER.D"/>
        <s v="ELEMENTO DE UNION DE CARRILES TIPO 38/40"/>
        <s v="ANGULO MONTAJE 90º CARRIL TIPO 38/40"/>
        <s v="SOPORTE EN T DE CARRIL TIPO 38/40L"/>
        <s v="VARILLA MACIZA REDONDA HIERRO 40MM."/>
        <s v="TUBO CUADRADO 50X3"/>
        <s v="CRISTAL TRANSPARENTE PARA CARETA DE SOLDAR 105X45MM."/>
        <s v="PURGADOR TLV SJ5FVX-14 DN25"/>
        <s v="PURGADOR TLV SJ5FVX-14 DN20"/>
        <s v="VALVULA BOLA ISO CON BRIDAS DN40"/>
        <s v="TUERCA DE UNION NPT 3000LBS DN15 (FTE. LAME)"/>
        <s v="PURGADOR DE AIRE ACERO INOX. VOSS 2000 PN16/150ºC DN10"/>
        <s v="BOMBA GRUNDFOS CR 3-36 A-FGJ-A-V-HQQV"/>
        <s v="REDUCCION CONC. STD BW DN200X100"/>
        <s v="TERMINAL RACOR PARA FLEXIBLE REUSABLE PARA TEFLON LISO 1/2'' - 3/8''"/>
        <s v="TERMINAL RACOR PARA FLEXIBLE REUSABLE PARA TEFLON LISO 3/4'' - 5/8''"/>
        <s v="VASELINA FILANTE BLANCA 1KG. "/>
        <s v="LOCTITE 8040 AFLOJADOR EFECTO HIELO"/>
        <s v="CODO 90º STD RL BW DN125"/>
        <s v="FILTRO WAFER DN50"/>
        <s v="CUBREFILTRO POLICARBONATO 110X97"/>
        <s v="VALVULA ELECTRONEUMATICA SPIRAX SARCO DN25 CIERRE BLANDO POSICIONADOR SIEMENS"/>
        <s v="MIRILLA DE NIVEL REFLEX TAMAÑO 7"/>
        <s v="JUEGO DE GRIFOS DN20 PARA MIRILLA DE NIVEL"/>
        <s v="VALVULA MOTORIZADA KFM DN50 110VAC"/>
        <s v="BROCA CENTRADORA TORNO HSS DIN 333 FORMA A"/>
        <s v="JUNTA DE TEFLON 241X251X4 PARA BOMBA BAVIERA"/>
        <s v="RETEN ANILLO JUNTA KSB 45X62X8"/>
        <s v="JUNTA TORICA DE VITON 48,89X2,62 PARA BOMBA BAVIERA 10HP - 508.564"/>
        <s v="JUNTA TORICA DE VITON 31,34X3,53 PARA BOMBA BAVIERA 10HP"/>
        <s v="CORONA DE CORTE 37MM. INOX"/>
        <s v="CORONA DE CORTE 30MM. INOX"/>
        <s v="CIERRE MECANICO ROTEN X73V7 PARA BOMBA BAVIERA 10HP"/>
        <s v="AGLOMERADO CRUDO 150X108CM. ANCHO 19MM."/>
        <s v="TUERCA HEXAGONAL M5 8.8 ZN DIN934"/>
        <s v="FILTRO WAFER DN20"/>
        <s v="VALVULA ELECTRONEUMATICA SPIRAX SARCO DN25 CIERRE DURO POSICIONADOR SIEMENS"/>
        <s v="CODO DE NEUMATICA 1/4'' ROSCADO A TUBO 4X6MM. "/>
        <s v="ZAPATO DE SEGURIDAD SPORT LOW A1 T.43"/>
        <s v="ADHESIVO RECA S 80 FIX IT BLANCO 290ML."/>
        <s v="EXTRACTOR FACOM U.306A140"/>
        <s v="CASQUILLO DE GRAFITO PARA GRIFO DE MIRILLA DE NIVEL REF. KU-16"/>
        <s v="CODO 90º STD RL BW DN100"/>
        <s v="VASO CARRACA 1/2'' LARGO 19MM."/>
        <s v="PRENSA PUNTERAS AUTOMATICO"/>
        <s v="VALVULA MOTORIZADA RTK DN20 230VAC"/>
        <s v="CABLE VVRR &quot;J&quot; (JX) 2X0.22 IEC-584"/>
        <s v="REDUCCION EXCE. STD BW DN65X50"/>
        <s v="BOTELLA DE GAS ARCAL PRIME"/>
        <s v="PIEZA DESLIZANTE M8 60MM. PARA CARRIL TIPO 27/28"/>
        <s v="VALVULA MOTORIZADA ARI DN40 230VAC LENTA"/>
        <s v="VALVULA MOTORIZADA ARI DN32 230VAC LENTA"/>
        <s v="VALVULA REDUCTORA DE PRESION ARI 23701 PN25 DN20 2,5-5 BAR"/>
        <s v="PERFIL T 40"/>
        <s v="POLIPASTO MANUAL 1000KG. CON CADENA 6M."/>
        <s v="VALVULA PASO RECTO 7032 BRIDAS DN25 (1 MUELLE), N/A, CIERRA CONTRA "/>
        <s v="VALVULA SEGURIDAD LESER DN 40x65 P.DISPARO:16 BARG"/>
        <s v="BOTELLA DE GAS CT-8"/>
        <s v="VALVULA SEGURIDAD LESER DN 50x80 P.DISPARO:16 BARG"/>
        <s v="VALVULA GLOBO CON FUELLE ARI 35046 PN40 DN25"/>
        <s v="FLEXIBLE INOX. DN15 500MM BSP CONICO GIRATORIO HEMBRA - BSP CONICO GIRATORIO HEMBRA"/>
        <s v="MADERA TRATADA 100X100MM."/>
        <s v="TRANSMISOR IR DE TEMPERATURA OPTRIS CSMICRO 2W LT15 SALIDA 4-20mA"/>
        <s v="TE REDUC STD BW DN65X25"/>
        <s v="REDUCCION CONC. STD BW DN80X65"/>
        <s v="TOBERA CERAMICA ESTANDAR Nº 10"/>
        <s v="PORTA TUBOS SB250A/350W M6"/>
        <s v="TUBO CONTACTO M6 CROMADO PARA HILO DE 0,8MM."/>
        <s v="TUBO CONTACTO M6 CROMADO PARA HILO DE 1,0MM."/>
        <s v="SOPORTE PARA TUBOS PLEGABLE RIDGID VF-99"/>
        <s v="ADAPTADOR NEUMATICO RAPIDO ACODADO ROSCA 1/4'' A TUBO 6MM. (MET/PLAST)"/>
        <s v="BORNA DE PASO UK 2,5 N BU NEUTRO - 3003350"/>
        <s v="MANGUERA APANTALLADA CABLE ACRILICO 4G6 3X6MM² + GND"/>
        <s v="  !  TUERCA DE UNION NPT 3000LBS DN15 (FTE. DELCORTE)"/>
        <s v="VALVULA MOTORIZADA ARI DN40 230VAC KVS REDUCIDO A DN32 LENTA"/>
        <s v="BROCA HUECA CENTRADORA M12"/>
        <s v="BROCA HUECA CENTRADORA M14"/>
        <s v="BROCA HUECA CENTRADORA M16"/>
        <s v="UNITRONICS, CABLE DE EXPANSION DE 2 M PARA EX-A2X"/>
        <s v="UNITRONICS, CABLE DE EXPANSION DE 4 M PARA EX-A2X"/>
        <s v="BROCA ULTRA INOX Ø2MM."/>
        <s v="TUBO TERMORRETRACTIL 19.0MM."/>
        <s v="LLAVE ALUMINIO PARA TUBO 5''"/>
        <s v="KIT DE JUNTAS TAPA, ORIFICIO Y TAPON PURGADOR J3S"/>
        <s v="ORIFICIO Nº 21 CON JUNTA PURGADOR J3S"/>
        <s v="ORIFICIO Nº 21 CON JUNTA PURGADOR J5S"/>
        <s v="ORIFICIO Nº 22 CON JUNTA PURGADOR SJ5"/>
        <s v="TAPON DRENAJE PURGADOR SJ3/SJ5/SJ6/SJ7"/>
        <s v="ORIFICIO Nº 22 CON JUNTA PURGADOR SJ3"/>
        <s v="CUERPO DE COJINETE MOD 20009522 434561500-003"/>
        <s v="FIJADOR RODAMIENTOS ALTA TEMPERATURA"/>
        <s v="TUBO TERMORRETRACTIL 25.4MM."/>
        <s v="CONECTOR AEREO MACHO 35-50"/>
        <s v="PRENSAESTOPAS M16 (4/8) GRIS PEMSA 2104116"/>
        <s v="CORONA DE CORTE 21MM. INOX"/>
        <s v="CORONA DE CORTE 20MM. INOX"/>
        <s v="CORONA DE CORTE 19MM. INOX"/>
        <s v="MODULO UNITRONICS EX-A2X EXPANSION"/>
        <s v="TRANSMISOR DE PRESION WIKA 0-60bar 4-20mA A-10 ROSCA G1/2"/>
        <s v="VALVULA GLOBO CON FUELLE ARI 35046 PN40 DN40"/>
        <s v="AISLADOR GALVANICO UNIVERSAL LENDHER ISO-2 FLEX - V-I (DC) 2 VÍAS 24V DC E:0..250V DC, S:0..10V DC"/>
        <s v="ANTORCHA PRO26 4M. C/INTER. 3/8'' - REFRIG."/>
        <s v="ADAPTADOR TIG 3/8'' CP3550 TUERCA 1/"/>
        <s v="LAMPARA SUPER-LUMEN LED"/>
        <s v="RECAMBIO LAMPARA SUPER-LUMEN LED"/>
        <s v="MARCADOR PARA MANGUERA REF. 686-8625 BOLSA 100UDS"/>
        <s v="VALVULA BOLA ALFA 10NF WAFER PN10/40 DN25 AGUJEROS ROSCADOS, CON PALANCA, PINTURA HT BAVIERA"/>
        <s v="TORNILLO HEXAGONAL M16x80 8.8 ZN DIN933"/>
        <s v="ANCLAJE M14X120"/>
        <s v="AMOLADORA HITACHI G12SNLB 115 MM. 840W"/>
        <s v="FLEXIBLE INOX. DN15 2200MM NPT FIJO MACHO - BSP CONICO GIRATORIO HEMBRA"/>
        <s v="FLEXIBLE INOX. DN15 2300MM NPT FIJO MACHO - BSP CONICO GIRATORIO HEMBRA"/>
        <s v="FLEXIBLE INOX. DN15 3100MM NPT FIJO MACHO - BSP CONICO GIRATORIO HEMBRA"/>
        <s v="FLEXIBLE INOX. DN15 3170MM NPT FIJO MACHO - BSP CONICO GIRATORIO HEMBRA"/>
        <s v="FLEXIBLE INOX. DN15 3350MM NPT FIJO MACHO - BSP CONICO GIRATORIO HEMBRA"/>
        <s v="FLEXIBLE INOX. DN15 3600MM NPT FIJO MACHO - BSP CONICO GIRATORIO HEMBRA"/>
        <s v="FLEXIBLE INOX. DN15 3770MM NPT FIJO MACHO - BSP CONICO GIRATORIO HEMBRA"/>
        <s v="FLEXIBLE INOX. DN15 4000MM NPT FIJO MACHO - BSP CONICO GIRATORIO HEMBRA"/>
        <s v="FLEXIBLE INOX. DN15 4440MM NPT FIJO MACHO - BSP CONICO GIRATORIO HEMBRA"/>
        <s v="FLEXIBLE INOX. DN15 7300MM NPT FIJO MACHO - BSP CONICO GIRATORIO HEMBRA"/>
        <s v="FLEXIBLE INOX. DN15 8790MM NPT FIJO MACHO - BSP CONICO GIRATORIO HEMBRA"/>
        <s v="FLEXIBLE INOX. DN20 2800MM NPT FIJO MACHO - BSP CONICO GIRATORIO HEMBRA"/>
        <s v="FLEXIBLE INOX. DN20 2900MM NPT FIJO MACHO - BSP CONICO GIRATORIO HEMBRA"/>
        <s v="FLEXIBLE INOX. DN20 3800MM NPT FIJO MACHO - BSP CONICO GIRATORIO HEMBRA"/>
        <s v="FLEXIBLE INOX. DN20 4120MM NPT FIJO MACHO - BSP CONICO GIRATORIO HEMBRA"/>
        <s v="FLEXIBLE INOX. DN20 4290MM NPT FIJO MACHO - BSP CONICO GIRATORIO HEMBRA"/>
        <s v="FLEXIBLE INOX. DN20 4450MM NPT FIJO MACHO - BSP CONICO GIRATORIO HEMBRA"/>
        <s v="FLEXIBLE INOX. DN20 4800MM NPT FIJO MACHO - BSP CONICO GIRATORIO HEMBRA"/>
        <s v="FLEXIBLE INOX. DN20 6540MM NPT FIJO MACHO - BSP CONICO GIRATORIO HEMBRA"/>
        <s v="FLEXIBLE INOX. DN20 6850MM NPT FIJO MACHO - BSP CONICO GIRATORIO HEMBRA"/>
        <s v="FLEXIBLE INOX. DN20 7380MM NPT FIJO MACHO - BSP CONICO GIRATORIO HEMBRA"/>
        <s v="FLEXIBLE INOX. DN20 7550MM NPT FIJO MACHO - BSP CONICO GIRATORIO HEMBRA"/>
        <s v="FLEXIBLE INOX. DN20 8980MM NPT FIJO MACHO - BSP CONICO GIRATORIO HEMBRA"/>
        <s v="FLEXIBLE INOX. DN20 9200MM NPT FIJO MACHO - BSP CONICO GIRATORIO HEMBRA"/>
        <s v="FLEJE GRAPA PRECINTO PLASTICO 13MM."/>
        <s v="AGLOMERADO CRUDO 210x100CM. ANCHO 19MM."/>
        <s v="AGLOMERADO CRUDO 210x75CM. ANCHO 19MM. "/>
        <s v="CODO 90º 3000LBS NPT DN15"/>
        <s v="GUANTE SERRAJE VACUNO TALLA 10"/>
        <s v="DISCO DE DESBASTE MILHOJAS 115MM. K60 (PLATO DE PLASTICO)"/>
        <s v="CARTON ONDULADO 110CM (GUITARRETA)"/>
        <s v="PT100 con convertidor para espiral ref. 45699586"/>
        <s v="LAPIZ FUSOR 121ºC THERMOMELT"/>
        <s v="LAPIZ FUSOR 132ºC THERMOMELT"/>
        <s v="LAPIZ FUSOR 142ºC THERMOMELT"/>
        <s v="LAPIZ FUSOR 159ºC THERMOMELT"/>
        <s v="LAPIZ FUSOR 177ºC THERMOMELT"/>
        <s v="TRANSMISOR DE PRESION WIKA 0-40bar 4-20mA S-20 ROSCA G1/2 "/>
        <s v="MANOMETRO DE PRESION TOMA VERTICAL RANGO 40 BAR DN15 Ø100"/>
        <s v="VALVULA NEUMATICA KFM DN25"/>
        <s v="TRANSMISOR DE PRESION 0-0,25BAR PARA NIVEL DE NODRIZA"/>
        <s v="MANOMETRO 0-1,6BAR"/>
        <s v="BLOQUE DE 6 ELECTROVALVULAS SMC"/>
        <s v="BLOQUE DE 16 ELECTROVALVULAS SMC"/>
        <s v="PLAQUITA INTERCAMBIABLE TORNEADO METAL DURO MITSUBISHI 16T308 US735"/>
        <s v="ELECTRODO RUTILO 3,25 MM."/>
        <s v="VALVULA SEGURIDAD LESER DN 25x40 P.DISPARO:14,7 BARG"/>
        <s v="TUBO INOX. XS SIN SOLDADURA DN20"/>
        <s v="HOJA DE SIERRA DE CINTA 1440X13X0,65 8/12"/>
        <s v="FLEXIBLE INOX. DN32 1300MM NPT FIJO MACHO - BRIDA LOCA (VALONA FINA) CON MUELLE"/>
        <s v="FLEXIBLE INOX. DN32 950MM NPT FIJO MACHO - BSP CONICO GIRATORIO HEMBRA CON MUELLE"/>
        <s v="VALVULA MOTORIZADA RTK DN40 KVS REDUCIDO A DN32 230VAC"/>
        <s v="MANGUITO 3000LBS BSPP DN8 X DN8"/>
        <s v="VALVULA ELECTRONEUMATICA DE CONTROL PROPORCIONAL ARI DN50 CON POSICIONADOR SIEMENS"/>
        <s v="AGLOMERADO CRUDO 190x110CM. ANCHO 19MM."/>
        <s v="RECOGEDOR MAGNETICO FLEXIBLE CON MANGO"/>
        <s v="CARRETE PORTACABLE EXTENSIBLE STANDARD OBRA 35M."/>
        <s v="TOBERA CERAMICA ESTANDAR Nº 8"/>
        <s v="FILTRO DE SOLDADURA 3M SPEEDGLAS 100V 8-12"/>
        <s v="ARANDELA ALA ANCHA DIN9021 M12"/>
        <s v="CORONA DE CORTE 92MM. INOX"/>
        <s v="HOJA CUTTER RECAMBIO"/>
        <s v="CABLE SILICONA SIHF 3x0,5"/>
        <s v="ARMARIO RITTAL - REF. AE1110.500"/>
        <s v="TALADRO DE IMPACTO WR18DSDLLW"/>
        <s v="TUERCA PRENSAESTOPA TCP M20"/>
        <s v="CABLE FLEXIBLE H07V-K 2.5mm² ROJO"/>
        <s v="BRIDA CON CUELLO INOX. AISI-316L DN40 PN25"/>
        <s v="LLAVE PLANA 24X26"/>
        <s v="MOUNTING FORK + LAMINAR AIR PURGE FOR M12 HEADS"/>
        <s v="VALVULA ESTABILIZADORA DE PRESION DN25"/>
        <s v="VALVULA REDUCTORA DE PRESION DN25"/>
        <s v="ROTULADOR  MARCAJE BLANCO"/>
        <s v="ROTULADOR MARCAJE VERDE"/>
        <s v="VALVULA DE SEGURIDAD LESER ENT. DN15 M-BSP SAL. DN15 H-BSP P. DISPARO: 28 BARG"/>
        <s v="LIJADORA DE BANDA MBSM 75-200-1"/>
        <s v="MANGUITO INOX. AISI-316L 3000LBS BSPP DN10"/>
        <s v="MANGUITO INOX. AISI-316L 3000LBS BSPP DN8"/>
        <s v="BOMBA SIHI 3608NA LA 001 1A 4AN"/>
        <s v="PERFIL CARRIL DIN WEIDMÜLLER OMEGA TS35X7,5 TROQUELADO ZN"/>
        <s v="FUNDA CABLE AMOLADORA HITACHI"/>
        <s v="TERMINAL ENCHUFE AMOLADORA HITACHI"/>
        <s v="CABLE ELECTRICO 4M."/>
        <s v="GUANTE DE NITRILO NEGRO TALLA XL - CAJA DE 60UDS."/>
        <s v="VALVULA REDUCTORA DE PRESION PARA VAPOR TLV MOD. COS-16 BRIDAS DN40 PN25"/>
        <s v="KTP600, PANEL BASIC COLOR PN TACTIL TFT 5,7&quot; 256 COLORES INTEFAZ ETHERNET"/>
        <s v="MASCARILLA FFP2 CON VALVULA"/>
        <s v="MASCARILLA DRÄGER X-PLORE 1720 - 635458"/>
        <s v="DESTORNILLADOR AISLADO PLANO FINO 2,5MM."/>
        <s v="DESTORNILLADOR AISLADO PLANO FINO 3MM."/>
        <s v="DESTORNILLADOR AISLADO PLANO FINO 3,5MM."/>
        <s v="DESTORNILLADOR AISLADO PLANO FINO 4MM."/>
        <s v="MARTILLO NYLON 30CM."/>
        <s v="ABARCON M12- 2.1/2''"/>
        <s v="MACHON DOBLE REDUCIDO 3000LBS NPT DN20xDN8"/>
        <s v="TUBO XS DN50 ACERO SIN SOLDADURA"/>
        <s v="MARTILLO PERFORADOR HILTI TE 30-ATC"/>
        <s v="MANDRIL DE CIERRE RAPIDO PARA TE 30-M"/>
        <s v="ZAPATO SEGURIDAD INVIERNO GRIS OSCURO HOMBRE COLOSSEUM S1P T.43"/>
        <s v="VALVULA DE SEGURIDAD ARI 25902 DN25/40 0,2-0,5BAR JUNTA SHR, PRESION DISPARO: 0,5BARG"/>
        <s v="VALVULA SEGURIDAD LESER DN 25x40 P.DISPARO:6 BARG"/>
        <s v="TUBO DE NYLON BLANCO 10X8MM."/>
        <s v="VALVULA DE SEGURIDAD ARI 25902 DN32/50 9,1-16BAR JUNTA SHR, PRESION DISPARO: 16BAR"/>
        <s v="VALVULA REDUCTORA DE PRESION ARI 23701 DN25"/>
        <s v="TORNILLO HEXAGONAL M12x100 8.8 ZN DIN933"/>
        <s v="VALVULA SEGURIDAD LESER DN 40x65 P.DISPARO:14 BARG (Bonete cerrado)"/>
        <s v="VARILLA ROSCADA M8 5.6 ZN DIN975"/>
        <s v="DISCO DE LIJAR DE NYLON CLEAN-MOP 125MM. K46 (PLATO DE PLASTICO)"/>
        <s v="TUBO XS DN40 ACERO SIN SOLDADURA"/>
        <s v="ROLLO DE FLEJE PARA EMBALAR DE PLASTICO 13x1mm."/>
        <s v="TUBO CUADRADO 16x16"/>
        <s v="PLETINA 140X10"/>
        <s v="PURGADOR TLV SJ3FNX-14 DN25"/>
        <s v="ANCLAJE M10X80"/>
        <s v="AGLOMERADO CRUDO 56x40CM. ANCHO 19MM."/>
        <s v="VALVULA DE RETENCION SCHMIDT DN32, PN 40 TIPO WAFER (ENTRE BRIDAS DIN)"/>
        <s v="VALVULA DE RETENCION SCHMIDT DN25, PN 40 TIPO WAFER (ENTRE BRIDAS DIN)"/>
        <s v="membrana 120cm²"/>
        <s v="modulo i/p tipo 6109 para valvula samson electroneumatica"/>
        <s v="PLACA ELECTRONICA VALVULA ELECTRONEUMATICA SAMSON TIPO 3372"/>
        <s v="SIERRA DE CINTA MG YCM-15 MINICINTA MONOFASICO"/>
        <s v="VALVULA GLOBO CON FUELLE ARI 35041 ANSI 300 DN25"/>
        <s v="Plancha perforada 2000x1500"/>
        <s v="PERFIL PDS-41"/>
        <s v="PLETINA 40X5"/>
        <s v="BRIDA CIEGA EN1092-1_Tipo 05 PN-40 DN15 SIN PINTAR"/>
        <s v="BRIDA CIEGA EN1092-1_Tipo 05 PN-40 DN65 SIN PINTAR"/>
        <s v="BARFOST 90 GRIS 4L"/>
        <s v="CASQUILLO DISTANCIADOR KSB - REF. 42141510"/>
        <s v="CHAVETA DE AJUSTE KSB 8X5X40 - REF. 230520"/>
        <s v="CHAVETA DE AJUSTE KSB 8X5X20 - REF. 231101"/>
        <s v="CHAVETA PARALELA KSB 6X6X40 - REF. 232374"/>
        <s v="BOMBA SIHI 4104 NA LL 501 1A 4TN"/>
        <s v="PLACA ELECTRONICA PARA ACTUADOR SAMSON 3274-13"/>
        <s v="VALVULA GLOBO CON FUELLE ARI DN50 ANSI 300"/>
        <s v="VALVULA NEUMATICA ARI ANSI 300 DN40"/>
        <s v="PERFIL UPN 140"/>
        <s v="TORNILLO HEXAGONAL ASTM B7 DIN 933 M12x80 "/>
        <s v="TORNILLO HEXAGONAL ASTM B7 DIN 933 M16x55"/>
        <s v="ABARCON M8- 2.1/2'' "/>
        <s v="VARILLA ROSCADA M20 5.6 ZN DIN975"/>
        <s v="REDUCCION EXCE. STD BW DN32X25"/>
        <s v="REDUCCION CONC. STD BW DN125X65"/>
        <s v="ANGULO 50X50X5"/>
        <s v="JUNTA GRAFITO KLINGER PSM DIN 2690-A PN10-40 DN80"/>
        <s v="JUNTA GRAFITO KLINGER PSM DIN 2690-A PN10-40 DN100"/>
        <s v="MANGUERA DE TEFLON 3/8''"/>
        <s v="MANGUERA DE TEFLON 5/8''"/>
        <s v="TERMINAL REUSABLE 1/2''"/>
        <s v="TERMINAL REUSABLE 3/4''"/>
        <s v="BRIDA CIEGA EN1092-1_Tipo 05 PN-40 DN100 SIN PINTAR"/>
        <s v="VALVULA BOLA ISO PN40 CON BRIDAS DN50"/>
        <s v="PLETINA 30X6"/>
        <s v="MODULO UNITRONICS IO-T016 SALIDAS TRANSISTOR PNP"/>
        <s v="KIT TP1500 COMFORT + TIA WINCC COMFORT"/>
        <s v="BLOQUEO VALVULAS DE VOLANTE 165-254MM"/>
        <s v="BORNA NEUTRO DE PASO PHOENIX CONTACT UT 10 BU - 3044188"/>
        <s v="FUSIBLE 5X20MM. 50mA"/>
        <s v="MARCADOR AMARILLO LETRA F BOLSA DE 500 UDS"/>
        <s v="VALVULA BOLA ISO CON BRIDAS DN25"/>
        <s v="CEMBRE Z6-10D"/>
        <s v="VALVULA BOLA ALFA 10N WAFER ANSI-300 DN40 AGUJEROS ROSCADOS, CON PALANCA"/>
        <s v="PASTA ANTI-OX."/>
        <s v="FLEXIBLE INOX. ANSI 300 DN25 430MM NPT FIJO MACHO - BRIDA LOCA"/>
        <s v="PLACA MARCADORES DE BORNAS UCT-TM 5 REF. 0828736"/>
        <s v="TORNILLO HEXAGONAL M12x65 8.8 ZN DIN933"/>
        <s v="TORNILLO HEXAGONAL M6x20 8.8 ZN DIN933"/>
        <s v="PURGADOR TERMOSTATICO TLV L21S ENTRE BRIDAS DN25"/>
        <s v="TUERCA HEXAGONAL TORNEADA ASTM 2H DIN 439 M12"/>
        <s v="VALVULA PASO INCLINADO 7031 BRIDAS DN15, N/C, CIERRA CONTRA"/>
        <s v="ADAPTADOR REDUCIDO ASIENTO CONICO MACHO 1/4'' BSP - MACHO 1/8'' BSP"/>
        <s v="ADAPTADOR RECTO ASIENTO CONICO MACHO 1/8'' BSP - MACHO 1/8'' NPT"/>
        <s v="CAUDALIMETRO VORTEX 7R2BRM-AABCCA3D2SK+AD DN100 4&quot; &gt;DN80 3&quot;"/>
        <s v="TRANSMISOR DE PRESION DIFERENCIAL YOKOGAWA 0-16bar 4-20mA"/>
        <s v="TUERCA REDUCIDA 3000LBS NPT DN15X10 BSP"/>
        <s v="Manguera silicona CERVISIL-M 3G0.50mm2"/>
        <s v="INTERRUPTOR DIFERENCIAL 4P 40A 300mA-S A-SI SCHNEIDER"/>
        <s v="MACHON DOBLE REDUCIDO 3000LBS NPT DN15xDN8"/>
        <s v="VALVULA MOTORIZADA ARI DN40 230VAC RAPIDA"/>
        <s v="manometro 25 bar 100mm G 1/2 B INFERIOR"/>
        <s v="ESMALTE ALUMINIO ALTAS TEMPERATURAS BARALUM 720 20KG."/>
        <s v="TE IGUAL STD BW DN50"/>
        <s v="CODO 45º STD RL BW DN40"/>
        <s v="VALVULA PASO INCLINADO 7031 BRIDAS DN25, N/C, CIERRA CONTRA"/>
        <s v="CODO 90º STD RL BW DN150"/>
        <s v="ARMARIO RITTAL - REF. AE1054.500"/>
        <s v="VALVULA RETENCION INOX. DN15 NPT"/>
        <s v="VALVULA RETENCION INOX. DN20 NPT"/>
        <s v="VALVULA BOLA 3P FB CF8M/316/T 1000WOG NPT 3/4&quot; PALANCA AZUL"/>
        <s v="VALVULA GLOBO CON FUELLE ARI 23046 PN25 DN100"/>
        <s v="VALVULA BOLA ALFA 10N WAFER ANSI-300 DN25 AGUJEROS LISOS, CON PALANCA"/>
        <s v="VALVULA BOLA 2P NPT 1/4&quot; "/>
        <s v="TORNILLO HEXAGONAL ASTM B7 DIN 933 M16x30"/>
        <s v="TORNILLO HEXAGONAL ASTM B7 DIN 933 M16x35"/>
        <s v="TORNILLO HEXAGONAL ASTM B7 DIN 933 M18x100"/>
        <s v="TORNILLO HEXAGONAL ASTM B7 DIN 933 M18x110"/>
        <s v="TORNILLO HEXAGONAL ASTM B7 DIN 933 M18x60"/>
        <s v="TORNILLO HEXAGONAL ASTM B7 DIN 933 M18x65"/>
        <s v="TORNILLO HEXAGONAL ASTM B7 DIN 933 M18x75"/>
        <s v="TORNILLO HEXAGONAL ASTM B7 DIN 933 M18x90"/>
        <s v="TORNILLO HEXAGONAL ASTM B7 DIN 933 M20x75"/>
        <s v="TORNILLO HEXAGONAL ASTM B7 DIN 933 M20x80"/>
        <s v="TORNILLO HEXAGONAL ASTM B7 DIN 933 M20x110"/>
        <s v="TORNILLO HEXAGONAL ASTM B7 DIN 933 M20x40"/>
        <s v="TUERCA HEXAGONAL ASTM 2H DIN 934 M18"/>
        <s v="TUERCA HEXAGONAL ASTM 2H DIN 934 M20"/>
        <s v="VALVULA RETENCION INOX. ANSI 300 DN15 NPT"/>
        <s v="BRIDA CON CUELLO EN1092-1_Tipo 11 PN-40 DN100"/>
        <s v="VALVULA BOLA ALFA 10NF WAFER PN40 DN15 AGUJEROS LISOS, CON PALANCA"/>
        <s v="VALVULA RETENCION RITAG SR50.40 ASME DN25 (ENTRE BRIDAS) "/>
        <s v="VALVULA RETENCION RITAG SR50.40 ASME DN40 (ENTRE BRIDAS) "/>
        <s v="VALVULA 8041 WAFER GRAFITO DN40 PN40"/>
        <s v="ARANDELA DIN125 M18 19X34 H3"/>
        <s v="VARILLA ROSCADA ASTM B7 M18x120MM"/>
        <s v="VALVULA PASO INCLINADO 7010 ASME NPT DN15 (1 MUELLE), N/C, CIERRA CONTRA"/>
        <s v="VALVULA PASO INCLINADO 7010 ASME NPT DN20 (1 MUELLE), N/C, CIERRA CON"/>
        <s v="VALVULA PASO INCLINADO 7010 ASME NPT DN20 (3 MUELLES), N/C, CIERRA CONTRA"/>
        <s v="VALVULA PASO INCLINADO 7010 ASME NPT DN32 (2 MUELLE), N/C, CIERRA CONTRA"/>
        <s v="VALVULA PASO INCLINADO 7031 ASME BRIDAS ANSI DN25, N/C, CIERRA CONTRA"/>
        <s v="FILTRO EN 'Y' DN65 PN40 CON BRIDAS FUNDICION NODULAR FIG 37 TAMIZ 0.8 (ANTES AFIBAAA065)"/>
        <s v="VALVULA SEGURIDAD LESER DN 65x100 P.DISPARO:11 BARG"/>
        <s v="VALVULA BOLA F.B.LF2 /316/T PN-63 R-1.1/2&quot;SW-SCH"/>
        <s v="JUNTA GRAFITO ANSI 300 DN25"/>
        <s v="TUERCA POLIAMIDA M-16 TCP"/>
        <s v="PRENSAESTOPAS M20 (6/12) GRIS PEMSA 21041200"/>
        <s v="PEMSA 40021200 TUERCA PLASTICO TCP M-20"/>
        <s v="PEMSA 40021250 TUERCA PLASTICO TCP M-25"/>
        <s v="PEMSA 10042010 PEMSAFLEX TUBO LG-PA DN10"/>
        <s v="RACOR REP IP54 PEMSA PG9 DN10 - REF. 31010109"/>
        <s v="RACOR REP IP54 PEMSA M20 DN10 - REF. 31012120"/>
        <s v="Pieza Deslizante M8"/>
        <s v="Reduccion neumática H 6x4"/>
        <s v="TUBO DE NYLON BLANCO 4X3MM."/>
        <s v="BRIDA CIEGA ASME B16.5 CL300 DN40"/>
        <s v="VALVULA BOLA 2P BSP 1/4&quot; "/>
        <s v="VALVULA BOLA F.B.LF2 /316/T PN-63 R- 1&quot;SW-SCH"/>
        <s v="VALVULA BOLA F.B.LF2 /316/T PN-63 R- 1/2&quot;SW-SCH"/>
        <s v="valvula rompevacío cierre blando DN15"/>
        <s v="DISCO DE DESBASTE F/S MOP ZIRC. 115MM. GR 60"/>
        <s v="ENT UNIVERSAL 3 ALARMAS 24VCC/VCA 48X48"/>
        <s v="PLACAS FRONTALES RITTAL PARA FIJACION DE CP Y OP - REF. 6028.010"/>
        <s v="CUADRADO 16"/>
        <s v="PROCESADOR DE COMUNICACIONES CP1242-5 ESCLAVO DP"/>
        <s v="SIMATIC DP, conector Profibus sin conector PG/PC, salida cable 90º "/>
        <s v="VALVULA SEGURIDAD LESER DN 50x80 P.DISPARO:10 BARG"/>
        <s v="Placa CE 110x290x1mm sin CE"/>
        <s v="VALVULA RETENCION RITAG SR50.40 DN 50, PN 40 TIPO WAFER (ENTRE BRIDAS DIN) "/>
        <s v="TORNILLO HEXAGONAL M12x60 8.8 ZN DIN933"/>
        <s v="TORNILLO HEXAGONAL M12x110 8.8 ZN DIN933"/>
        <s v="FILTRO EN 'Y' DN32 PN40 CON BRIDAS FUNDICION NODULAR FIG 37 TAMIZ 0.8 (ANTES AFIBAAA032)"/>
        <s v="FILTRO DN15 PN40 CON BRIDAS "/>
        <s v="ABARCON M8-1.1/2'' "/>
        <s v="VALVULA BOLA ALFA 10N WAFER ANSI-300 DN20 AGUJEROS ROSCADOS, CON PALANCA"/>
        <s v="VALVULA BOLA CON BRIDAS DN20"/>
        <s v="Tapa final DUT 2,5-3L"/>
        <s v="Placa CE 80x110x1mm"/>
        <s v="MANOMETRO 213.53.100 MM 4 BAR G 1/2 B INFERIOR"/>
        <s v="Volante pequeño RAL 6018 "/>
        <s v="Volante grande RAL7038"/>
        <s v="SOPORTE LATERAL “P” RAL7011"/>
        <s v="VARILLA ROSCADA INOX. 6MM"/>
        <s v="RELAY OMRON 24VDC G2R-1-SN"/>
        <s v="VALVULA MOTORIZADA RTK DN32 110VAC"/>
        <s v="VALVULA RETENCION RITAG SR55.40 DN 80, PN 40 TIPO WAFER (L entre bridas 71mm)"/>
        <s v="VALVULA MANUAL ARI PN25 DN25"/>
        <s v="valvula manual ARI DN32"/>
        <s v="CAUDALIMETRO VORTEX 7R2BRM DN100 4&quot; &gt; DN80 3'' (versión compacta)"/>
        <s v="TUBO INOX. STD SIN SOLDADURA DN8"/>
        <s v="Placa CE 110x290x1mm con CE"/>
        <s v="Trincaje con carraca 25-250 de 4m  "/>
        <s v="Trincaje con carraca 35-1000 de 6m "/>
        <s v="Trincaje con carraca 35-1000 de 8m "/>
        <s v="FLEXIBLE INOX. DN20 1300MM NPT FIJO MACHO - BSP CONICO GIRATORIO HEMBRA"/>
        <s v="FLEXIBLE INOX. DN32 1400MM NPT FIJO MACHO - BSP CONICO GIRATORIO HEMBRA"/>
        <s v="FLEXIBLE INOX. DN32 700MM NPT FIJO MACHO - BSP CONICO GIRATORIO HEMBRA"/>
        <s v="TUERCA DISTANCIADORA CILINDRICA M12X40MM."/>
        <s v="ESTRUCTURA P (pintura)"/>
        <s v="PROTECTOR SUPLEMENTARIO ROCKWELL 1492-SPM3C400 40A"/>
        <s v="PROTECTOR SUPLEMENTARIO ROCKWELL 1492-SPM3C250 25A"/>
        <s v="VALVULA RETENCION RITAG SR50.40 DN 80, PN 40 TIPO WAFER (ENTRE BRIDAS DIN) "/>
        <s v="DIFUSOR GAS LENS GRAN DIAMETRO"/>
        <s v="TUERCA DISTANCIADORA HEXAGONAL M16X50 ZN"/>
        <s v="bolsas de basura 85x105/125NG."/>
        <s v="PURGADOR TLV SJ3FNX-9 DN25"/>
        <s v="Verja PSFGAAB047 "/>
        <s v="JUNTA ORIFICIO PURGADOR SJ3"/>
        <s v="UNITRONICS, PUERTO COMUNICACION ETHERNET VISION570-1040-1210"/>
        <s v="perfil guia DIN omega troquelado zincado"/>
        <s v="Puntera hueca 1.50mm. negra PKE1508"/>
        <s v="VALVULA BOLA ALFA 24K PN64 DN15 ASTM A-105 BW/BW CON PALANCA"/>
        <s v="VALVULA BOLA ALFA 24K PN64 DN25 ASTM A-105 BW/BW CON PALANCA"/>
        <s v="VALVULA BOLA ALFA 24K PN64 DN40 ASTM A-105 BW/BW CON PALANCA"/>
        <s v="POSICIONADORES INTELIGENTES ELECTRO-NEUMÁTICOS - Para válvula ARI DN25"/>
        <s v="ANGULO MONTAJE 90º 90 MM. TIPO 27/28 ZN"/>
        <s v="TE REDUC STD BW 3/4&quot; X 1/2&quot;"/>
        <s v="ZAPATO DEP. SEGURIDAD NE T.43"/>
        <s v="TUERCA REDUCIDA 3000LBS NPT DN25X8 BSP"/>
        <s v="JUNTA ROTATIVA TIPO 3300SXBP DN25 KADANT JOHNSON"/>
        <s v="PERFIL HEB140"/>
        <s v="VALVULA BOLA ALFA 10N WAFER ANSI-300 DN25 AGUJEROS ROSCADOS, CON PALANCA"/>
        <s v="Soporte Guía 38x40"/>
        <s v="TUBO RECTANGULAR 80X40X1.5MM."/>
        <s v="TUBO RECTANGULAR 40X20X1.5MM."/>
        <s v="TUBO CUADRADO 80X2"/>
        <s v="LINTERNA MINI"/>
        <s v="TOBERA CONICA SB150A"/>
        <s v="BRIDA CIEGA EN1092-1_Tipo 05 PN-40 DN20 SIN PINTAR"/>
        <s v="BRIDA PLANA EN1092-1_Tipo 01 PN-40 DN32 SIN BARNIZ"/>
        <s v="CODO 90º 3000LBS SW DN20 "/>
        <s v="TE REDUC 3000LBS SW DN32X20"/>
        <s v="ADAPTADOR 3000LBS MACHO NPT DN15 X HEMBRA BSPP DN15 MARCADO BSP"/>
        <s v="TUNT.GOLD 3,2x150 dorado 1,5%LT"/>
        <s v="DIFUSOR ESTANDAR 1,6 MM."/>
        <s v="PORTATUNGSTENO ESTANDAR 1,6 MM."/>
        <s v="tobera ceramica N10 WP17/18/26"/>
        <s v="tobera ceramica N5 WP17/18/26"/>
        <s v="tobera ceramica N7 WP9/20/25"/>
        <s v="portaelec.stand. 2,4mm WP17/18/26"/>
        <s v="TUBO SIFON U 910.15 SW x G1/2&quot;"/>
        <s v="Pieza PSFGAAD241"/>
        <s v="Nivel Stanley "/>
        <s v="PLACA ELECTRONICA POSICIONADOR S&amp;S MOD. 8049-4"/>
        <s v="ZUMBADOR LUMINOSO INTERMITENTE GAVE Z60L24R ROJO 24V"/>
        <s v="TUERCA DISTANCIADORA HEXAGONAL M10X40 ZN"/>
        <s v="TAPON PARA MANOMETRO DE Ø63"/>
        <s v="CORONA DE CORTE 73MM. INOX"/>
        <s v="VALVULA BOLA ALFA 24K PN64 DN32 ASTM A-105 BW/BW CON PALANCA"/>
        <s v="FLEXIBLE INOX. DN32 800MM NPT FIJO MACHO - BSP CONICO GIRATORIO HEMBRA CON MUELLE"/>
        <s v="AISLADOR / DUPLICADOR DE SEÑAL 4-20mA REMBERG DUPLO-20-EN"/>
        <s v="JUNTA GRAFITO ANSI 300 DN8"/>
        <s v="PROLONGADOR DN40 LONGITUD 123mm INOX 303"/>
        <s v="PLACA MANOMETROS AMAPHAN002 INOX 304 "/>
        <s v="VERJA DE SEGURIDAD SMART PSFGAAB047"/>
        <s v="MEMBRANA 80 cm²"/>
        <s v="BRIDA CON CUELLO ASME B16.5 CL300 SCH40 DN200"/>
        <s v="SPRAY RITTAL RAL 7035"/>
        <s v="CABLE COMPENSADO TIPO K 2x0,5mm (TERMOPAR)"/>
        <s v="Botón Z52-2/A-M16x114"/>
        <s v="REDUCCION CONC. STD BW DN200X125"/>
        <s v="TAPON FILTRO PRINCIPAL SJ3/SJ5"/>
        <s v="TAPON ELEMENTO X SERIE SJ"/>
        <s v="CABLE FLEXIBLE HV07-K 4mm2 NEGRO"/>
        <s v="CABLECILLO FLEXIBLE ROJO DE 1,5mm² "/>
        <s v="VALVULA ELECTRONEUMATICA SPIRAX SARCO DN25 CIERRE BLANDO"/>
        <s v="Andamio tubesca speedy pack1"/>
        <s v="Andamio tubesca speedy pack2"/>
        <s v="Andamio tubesca speedy pack 35,5"/>
        <s v="Plataforma tubesca indiv.raptor"/>
        <s v="99770 060 060 BANDEJA REJILLA 60X60"/>
        <s v="99770 035 060 BANDEJA REJILLA CINCA"/>
        <s v="AMOLADORA MINI 115 MM. 800W"/>
        <s v="00608 108 4 BROCA CENTR. P. A1/A2"/>
        <s v="00608 102 ADAPT. A2 P. 32 - 152"/>
        <s v="00608 101 ADAPT. A1 P. 14 - 30"/>
        <s v="09695 051 246 PINZA AMPERIMETRICA"/>
        <s v="09695 051 268 MULTIMETRO"/>
        <s v="STEP 7 BASIC V13 LICENCIA INDIVIDUAL"/>
        <s v="ESTRUCTURA P PSFGAAB050"/>
        <s v="FILTRO DN 15/20 PURGADOR J3S"/>
        <s v="FILTRO DN25 PURGADOR J3S"/>
        <s v="ORIFICIO Nº 14 CON JUNTA PURGADOR SJ3"/>
        <s v="ORIFICIO Nº 14 CON JUNTA PURGADOR SJ6"/>
        <s v="ORIFICIO Nº 14 CON JUNTA PURGADOR J3S"/>
        <s v="ORIFICIO Nº 14 CON JUNTA PURGADOR J5S"/>
        <s v="ORIFICIO Nº 5 CON JUNTA PURGADOR SJ3"/>
        <s v="ORIFICIO Nº 5 CON JUNTA PURGADOR SJ5"/>
        <s v="ORIFICIO Nº 9 CON JUNTA PURGADOR SJ6"/>
        <s v="ORIFICIO Nº 5 CON JUNTA PURGADOR SJ6"/>
        <s v="ORIFICIO Nº 22 CON JUNTA PURGADOR SJ6"/>
        <s v="FIJADOR TERMORRESISTENTE JUNTAS CILINDRICAS 50G."/>
        <s v="LLAVE COMBINADA DE CARRACA (1 LLAVE-10 PIEZAS)"/>
        <s v="VALONA INOX. AISI-304L PARA TUBO 42.4x2MM."/>
        <s v="TUBO INOX. SOLDADO AISI-304L 42.4X2MM."/>
        <s v="VARIADOR COMPACTO G120C, IL=7,50KW, 3AC 400V, IN=16,5 A, TAM: FSB,  IH=5,50 KW IN=12,5A, . PROFINET."/>
        <s v="bomba speck de 7 etapas ASK3307-62-30"/>
        <s v="JUNTA TAPON ELEMENTO X PURGADOR SJ3/SJ5/SJ6"/>
        <s v="JUNTA ORIFICIO PURGADOR SJ5"/>
        <s v="JUNTA ORIFICIO PURGADOR SJ6/SJ7"/>
        <s v="02695 210 165 CEPILLO "/>
        <s v="02695 210 268 CEPILLO  "/>
        <s v="02695 211 19 CEPILLO"/>
        <s v="02695 211 22 CEPILLO"/>
        <s v="Vigueta UPN 40"/>
        <s v="Protecta cordaje 10,5mm 1,5 AL-415C (37820-8)"/>
        <s v="Protecta mosquetón acero AJ-501 (21777-8)"/>
        <s v="SOPORTE PSFGAAB049"/>
        <s v="Verja de seguridad 1090x955x6 RAL1018 "/>
        <s v="Verja de seguridad 450x955x1 RAL1018 "/>
        <s v="arrancador 7,5kW"/>
        <s v="latiguillo DN32 800mm MF-NPT - HG BSPP conico "/>
        <s v="VALVULA MOTORIZADA RTK DN50 110VAC"/>
        <s v="POCKET TRAPMAN PT1"/>
        <s v="LABERINTO PARA BOMBA BAVIERA 10HP"/>
        <s v="PIEZA PSFGAAB008"/>
        <s v="PIEZA PSFGAAB023"/>
        <s v="PIEZA PSFGAAB025"/>
        <s v="VALVULA SEGURIDAD LESER DN 40x65 P.DISPARO:16,8 BARG"/>
        <s v="DIFERENCIAL INMUNIZADO 4POLOS, 300mA, 63A REF:A9R35463"/>
        <s v="COMPENSADOR DILATACION MACOGA DN65 TIPO MFT"/>
        <s v="REDUCCION CONC. STD BW DN150X100"/>
        <s v="REDUCCION CONC. STD BW DN65X25"/>
        <s v="REDUCCION CONC. STD BW DN80X40"/>
        <s v="REDUCCION CONC. STD BW DN50X15"/>
        <s v="REDUCCION CONC. STD BW DN50X20"/>
        <s v="TE REDUC STD BW DN20X15"/>
        <s v="ACTUADOR PARA VALVULA DE PRESION DIFERENCIAL SAMSON 2-5 BAR"/>
        <s v="KIT DE ELEMENTO X COMPLETO"/>
        <s v="air vent valve seat"/>
        <s v="arrancador 11kW"/>
        <s v="COLLAR PURGA AIRE LAMINAR PARA SENSOR OPTRIS CSMICRO LT15"/>
        <s v="JUNTA KLINGER PSM 1514-1 IBC PN10/40 2MM DN20"/>
        <s v="reductora de presion COSR-16 DN25"/>
        <s v="te conexion instantanea tubo de 6"/>
        <s v="REDUCCION NEUMATICA BSP M DN6X8 H"/>
        <s v="MACHON DOBLE PARA NEUMATICA 1/4''"/>
        <s v="MACHON DOBLE PARA NEUMATICA 1/8''"/>
        <s v="SOPORTE SUPERIOR WG2 1/2'' BSP"/>
        <s v="SOPORTE INFERIOR WG2 1/2'' BSP"/>
        <s v="VARILLAS PROTECTORAS WG2 700MM."/>
        <s v="TUBO VISOR DE BOROSILICATO WG2 686MM."/>
        <s v="tapeta de sujecion del sello mecanico bomba RB15HP (2 rodetes), pieza nº16"/>
        <s v="SELLO MECANICO PARA BOMBA GRUNDFOS CRN10-20 Y CRN15-9 CON JUNTAS DE FLUORAZ"/>
        <s v="ACOPLAMIENTO COMPLETO KSB (motor 7,5Kw)"/>
        <s v="ADAPTADOR REDUCIDO ASIENTO CONICO MACHO 1/2'' BSP - MACHO 1/4'' NPT"/>
        <s v="JUNTA TORICA 37,69X3,53 - 250199 junta"/>
        <s v="PURGADOR DE AIRE (AIR VENT) ARMSTRONG 11-AV"/>
        <s v="JUNTA DE COBRE 14X20X1,5 - 552.695"/>
        <s v="JUNTA TORICA 25X2 DEBAJO PROTECTOR EJE KSB"/>
        <s v="JUNTA TORICA 25X4 DETRAS DEL RODAMIENTO KSB"/>
        <s v="JUNTA TORICA 28X2  DETRAS PROTECTOR EJE KSB"/>
        <s v="RODAMIENTO DE BOLA 6309 ZZ C3"/>
        <s v="RODAMIENTO DE BOLA 6308 ZZ C3"/>
        <s v="RODAMIENTO DE BOLA 6209 ZZ C3"/>
        <s v="RODAMIENTO DE BOLA 6206 ZZ C3E"/>
        <s v="VALVULA ELECTRONEUMATICA ARI DN25 CIERRE BLANDO"/>
        <s v="BOMBA GRUNDFOS CRN5-22"/>
        <s v="PULSADOR LUMINOSO RASANTE VERDE EATON M22-DL-G"/>
        <s v="VALVULA SEGURIDAD LESER DN 40x65 P.DISPARO:14 BARG"/>
        <s v="KIT REPARACION VALVULA SAMSON DN25"/>
        <s v="pistola de TIG SR-P 21, 4m"/>
        <s v="cable de tierra H07V-K 6mm² amarillo-verde"/>
        <s v="cablecillo flexible H05Z1-K 0,5mm² marron, en rollos de 200m"/>
        <s v="VALVULA DE RETENCION SCHMIDT DN40, PN 40 TIPO WAFER (ENTRE BRIDAS DIN)"/>
        <s v="VALVULA BOLA 2P F.B.CF8M/316/T 1000WOG BSP ¼'' PALANCA AZUL"/>
        <s v="REDUCCION CONC. STD BW DN100X80"/>
        <s v="MANGUITO REDUC. 3000LBS NPT DN15X10"/>
        <s v="VALVULA MOTORIZADA SCHUBERT SALZER GS8030 DN40 230VAC, DISCO SFC"/>
        <s v="UNIDAD FUNCIONAL COMPLETA GS1 DN 40 KVS 26 m³/h DISCO DE SFC"/>
        <s v="REDUCCION EXCE. STD BW DN100X80"/>
        <s v="SEPARADOR (TAPA FINAL) PHOENIX CONTACT D-UT 2,5/10 - 3047028"/>
        <s v="VALVULA MOTORIZADA SCHUBERT SALZER GS8030 DN32 230VAC, DISCO SFC"/>
        <s v="KIT, fancover 260x260x88,5, MG132"/>
        <s v="KIT VENTILADOR Ø128MM. BOMBA GRUNDFOS MG132"/>
        <s v="VALVULA ELECTRONEUMATICA SAMSON DN20"/>
        <s v="JUEGO DE JUNTAS PARA BOMBA MB66V09"/>
        <s v="SELLO MECANICO PARA BOMBA MB66V09"/>
        <s v="RELE 110VAC PULSADOR OMRON "/>
        <s v="JUNTA TORICA KSB 192X3 - 500397"/>
        <s v="RELE TERMICO ALLEN BRADLEY 7,5kW 140M-C2E-C20"/>
        <s v="CODO 90º INOX. BSPP DN8"/>
        <s v="MACHON DOBLE INOX. BSPP DN8"/>
        <s v="TUBO SIFON U G1/2B - TUERCA - G1/2B"/>
        <s v="DISCO DESLIZANTE DE GRAFITO DN40"/>
        <s v="VALVULA MOTORIZADA RTK DN32 230VAC LENTA"/>
        <s v="BLOQUE DE 12 ELECTROVALVULAS SMC"/>
        <s v="VALVULA PASO INCLINADO 7010 NPT DN20 (3 MUELLES), N/C, CIERRA CONTRA"/>
        <s v="codo 90º DN15 3000lbs sw"/>
        <s v="codo 90º DN20 3000lbs sw"/>
        <s v="latiguillo DN20 500mm MF-NPT - HG BSPP conico"/>
        <s v="modulo unistream 16DO (transistor)"/>
        <s v="modulo unistream 4AI/2AO"/>
        <s v="MODULO DE COMUNICACIONES ETHERNET IP COMPACTLOGIX L4X 1768-ENBT "/>
        <s v="reductora de presion bronce samson DN25, con bridas, 2-6bar"/>
        <s v="BORNA PORTAFUSIBLES 5x20 WAGO"/>
        <s v="TAPA FINAL PARA BORNA PORTAFUSIBLES WAGO 2002-991"/>
        <s v="FUSIBLE 5X20MM. 40mA"/>
        <s v="EMPAQUETADURA PARA VALVULA SAMSON DN15-DN50"/>
        <s v="JUNTA DE GRAFITO CON ALMA METALICA 40x52x1"/>
        <s v="obturador completo kvs10 DN25/40 orifcio del asiento 24"/>
        <s v="asiento orificio del asiento 24 DN15-25"/>
        <s v="ANALIZADOR DE REDES SENTON PAC3100"/>
        <s v="TRANSMISOR DE PRESION DIFERENCIAL YOKOGAWA 0-500mbar 4-20mA"/>
        <s v="TE REDUC STD BW DN40X20"/>
        <s v="TAPON HEMBRA 3000LBS NPT DN20"/>
        <s v="LATA DE LIQUIDO DE CORTE MARCA RIDGID DE 5 LITROS"/>
        <s v="TAPA FINAL PARA BORNA PORTAFUSIBLES PHOENIX CONTACT D-ST 4 - 3030420"/>
        <s v="RETEN 40 PARA BOMBA BAVIERA 10HP - 603.089"/>
        <s v="PINTURA RAL7035 BOTE 1 KG."/>
        <s v="BRIDA DE MONTAJE TRASERA PARA MANOMETRO TIPO 213.53.063"/>
        <s v="FILTRO EN 'Y' DN80 PN40 CON BRIDAS FUNDICION NODULAR FIG 37 TAMIZ 0.8 (ANTES AFIBAAA080)"/>
        <s v="TAPON CON VALVULA (LLENADO) PARA MANOMETRO DE Ø100"/>
        <s v="RETEN 45 PARA BOMBA BAVIERA 15HP - 513.564"/>
        <s v="Puntera 4 mm. preaislada PKE409 PKE410 naranja"/>
        <s v="puntera PKE1510"/>
        <s v="MEDIO MANGUITO INOX. AISI-316L 3000LBS BSPP DN20"/>
        <s v="MANOMETRO 60 BAR TIPO BOURDON CON CERTIFICADO ENAC"/>
        <s v="SM 1221 MODULO 8ED"/>
        <s v="SM 1223 MODULO 8ED/8SD"/>
        <s v="SM 1223 MODULO 16ED/16SD"/>
        <s v="MANGUERA SILICONA 3X1 "/>
        <s v="VALVULA DE RETENCION SCHMIDT DN20, PN 40 TIPO WAFER (ENTRE BRIDAS DIN)"/>
        <s v="VALVULA DE RETENCION SCHMIDT DN15, PN 40 TIPO WAFER (ENTRE BRIDAS DIN)"/>
        <s v="KQP tapon clavija 6mm"/>
        <s v="TAPON NEUMATICO MACHO 10MM. SMC KQ2P-10"/>
        <s v="PERFIL UPN 200"/>
        <s v="BRIDA DE FIJACION PARA MANOMETRO TIPO 213.53.100"/>
        <s v="TUBO CUADRADO INOX. AISI-304L 50X4MM. (STEAM ASSIST)"/>
        <s v="CAJA PARA ELECTRONICA PHOENIX CONTACT UMK-FE - 2970031"/>
        <s v="CAJA PARA ELECTRONICA PHOENIX CONTACT UMK-BE 22,5 - 2970028"/>
        <s v="CAJA PARA ELECTRONICA PHOENIX CONTACT UMK-BE45 - 2970015"/>
        <s v="CAJA PARA ELECTRONICA PHOENIX CONTACT UMK-SE 11,25 - 2970002"/>
        <s v="9859 102 740 regleta de montaje 38x40 barra de 2m."/>
        <s v="cinta de amarre HOBBY 1200, 4m de cinta mas 1m de cinta y enganche"/>
        <s v="VALVULA REDUCTORA DE PRESION  SAMSON 44-0B DN25 CON BRIDAS 1-4 BAR"/>
        <s v="reduccion conc. WPB BW SCH40 DN20 x DN15"/>
        <s v="REDUCCION EXCE. STD BW DN100X25"/>
        <s v="REDUCCION CONC. STD BW DN32X20"/>
        <s v="REDUCCION EXCE. STD BW DN80X50"/>
        <s v="REDUCCION EXCE. STD BW DN100X40"/>
        <s v="cablecillo flexible verde-amarillo 1mm²"/>
        <s v="JUNTA PSM EN-1514-1 IBC 2,0MM DN15"/>
        <s v="JUNTA KLINGER PSM 1514-1 IBC PN10/40 2 DN32"/>
        <s v="JUNTA KLINGER PSM 1514-1 IBC PN10/40 2MM. DN40"/>
        <s v="TUNT.GOLD 2,4x150 dorado 1,5%LT"/>
        <s v="TUNT.GOLD 2,0x150 dorado 1,5%LT"/>
        <s v="tobera ceramica N7 WP17/18/26"/>
        <s v="PORTATUNGSTENO ESTANDAR 2,0 MM."/>
        <s v="tapa larga WP17/18/26"/>
        <s v="portadifusor stand. 2,4mm WP17/1"/>
        <s v="DIFUSOR ESTANDAR 2,0 MM."/>
        <s v="tapa corta WP17/18/26"/>
        <s v="VALVULA ELECTRONEUMATICA SAMSON PN25 DN25 (ANT. AVLAMAB025)"/>
        <s v="TORNILLO HEXAGONAL M12x80 8.8 ZN DIN933"/>
        <s v="TORNILLO HEXAGONAL M16x50 8.8 ZN DIN933"/>
        <s v="pintura color plata"/>
        <s v="1696 500 pistola de aire RECA"/>
        <s v="ADAPTADOR REDUCIDO MACHO NPT 1/2'' HEMBRA BSPP 1/2''"/>
        <s v="PLETINA 60x8"/>
        <s v="AISLADOR GALVANICO DE LAZO PARA CARRIL PR ELECTRONICS 6185A"/>
        <s v="TE IGUAL STD BW DN100"/>
        <s v="CAUDALIMETRO VORTEX YOKOGAWA DY100-EBLAD4-4D DN100"/>
        <s v="UNITRONICS PLC 12ED/SD M91-2-T1"/>
        <s v="BRIDA CON CUELLO ASME B16.5 CL300 DN80 "/>
        <s v="RITTAL 5001225 placa entrada de cables prof. 250mm"/>
        <s v="manguera silicona 3G0,5"/>
        <s v="maquina de soldadura TIG 170A"/>
        <s v="CONTROLADOR DE TEMPERATURA E5CC-RX3A5M000 100-240VAC"/>
        <s v="valvula rompevacío cierre blando DN20 "/>
        <s v="valvula rompevacío cierre blando DN25 "/>
        <s v="MODULO UNITRONICS IO-DI8-TO8 DIGITALES"/>
        <s v="VALVULA MOTORIZADA RTK DN100 KVS REDUCIDO A DN80 230VAC"/>
        <s v="cepillo SPID ACERO"/>
        <s v="tobera ceramica nº7 WP17/18/26"/>
        <s v="TRANSMISOR DE PRESION WIKA 0-1,6bar 4-20mA A-10 ROSCA G1/2"/>
        <s v="cuerpo de electrovalvula de parafina"/>
        <s v="MACHON DOBLE REDUCIDO 3000LBS NPT DN15xDN10"/>
        <s v="cubrefiltro ext.114x90 915/916H"/>
        <s v="cubrefiltro int.105x45 914/915/935"/>
        <s v="Puntera hueca doble 0.3/.5mm² blanca PKT508"/>
      </sharedItems>
    </cacheField>
    <cacheField name="Fecha" numFmtId="0">
      <sharedItems containsSemiMixedTypes="0" containsString="0" containsNumber="1" minValue="42307.480914351851" maxValue="43264.687118055554"/>
    </cacheField>
    <cacheField name="Cantidad" numFmtId="0">
      <sharedItems containsSemiMixedTypes="0" containsString="0" containsNumber="1" minValue="1" maxValue="10200"/>
    </cacheField>
    <cacheField name="Unidad de medida" numFmtId="0">
      <sharedItems count="4">
        <s v="un"/>
        <s v="kg"/>
        <s v="m."/>
        <s v="m²"/>
      </sharedItems>
    </cacheField>
    <cacheField name="ODC" numFmtId="0">
      <sharedItems/>
    </cacheField>
    <cacheField name="Albarán" numFmtId="0">
      <sharedItems/>
    </cacheField>
    <cacheField name="Proveedor" numFmtId="0">
      <sharedItems count="145">
        <s v="LAME S.r.l."/>
        <s v="BVALVE"/>
        <s v="OMNIELECTRIC"/>
        <s v="COMEVAL"/>
        <s v="STERLING - FLOWSERVE"/>
        <s v=" RS AMIDATA S.A."/>
        <s v="MADERAS ASERRADAS, S.A."/>
        <s v="WIKA"/>
        <s v="RECA"/>
        <s v="INTERTRIVEN SL"/>
        <s v="INSULAB"/>
        <s v="SOLYMAN"/>
        <s v="VALEKTRA XXI,S.L."/>
        <s v="DAC GRUPO - DISTRIBUCIONES ELECTRICAS, AUTOMATIZACION Y CONTROL, S.L."/>
        <s v="CONTAVAL"/>
        <s v="BOSADO, S.L."/>
        <s v="METALCO S.A."/>
        <s v="HIERROS IBAÑEZ SA"/>
        <s v="AMAZON, S.R.L."/>
        <s v="SAIDI"/>
        <s v="FARNELL ELEMENT14"/>
        <s v="HIERROS TURIA - CDL"/>
        <s v="VITALOX INDUSTRIAL, S.L."/>
        <s v="SUMINISTROS DICA S.L."/>
        <s v="DOMINGO LOPEZ GODOY (AGLOMERADO EMBALAJE)"/>
        <s v="HUMITEK INGENIEROS"/>
        <s v="ALMESA"/>
        <s v="RIBES POLIETILENOS, S.L."/>
        <s v="DISMAN SUMINISTROS INDUSTRIALES"/>
        <s v="REINSOL S.L."/>
        <s v="CONVEY JW-ARMATUREN"/>
        <s v="BARPIMO"/>
        <s v="CUÑADO SA"/>
        <s v="HERRERO BOSCH S.L."/>
        <s v="CERVI, S.A."/>
        <s v="GRUNDFOS"/>
        <s v="FERRETERIA LA LLAVE"/>
        <s v="PRAXAIR ESPAÑA S.L."/>
        <s v="TECNITEST INGENIEROS, S.L."/>
        <s v="SCI CONTROL &amp; INSPECCION"/>
        <s v="SEDITESA"/>
        <s v="SAMSON S.A."/>
        <s v="WURTH ESPAÑA SA"/>
        <s v="ER SOFT, S.A."/>
        <s v="ALBOPACK EMBALAJES, S.L."/>
        <s v="DISINEL, S.L."/>
        <s v="COALSA"/>
        <s v="WALTER MARTINEZ, S.A.U."/>
        <s v="PR ELECTRONICS"/>
        <s v="MALLOL ASETYC"/>
        <s v="TRONZADORAS MG, S.A."/>
        <s v="FOSBER"/>
        <s v="MECANICA ANGLADA"/>
        <s v="SPIRAX SARCO SA"/>
        <s v="CONTAGAS,S.A."/>
        <s v="HYDROFER S.A."/>
        <s v="SMC ESPAÑA, S.A."/>
        <s v="FLEXITEC"/>
        <s v="ALU STOCK, S.A."/>
        <s v="AENOR INTERNACIONAL, S.A.U."/>
        <s v="OMRON"/>
        <s v="CABYPRES - TECNOAIRPINT, S.L."/>
        <s v="HINEVAL"/>
        <s v="SALVADOR ESCODA S.A."/>
        <s v="LEICA GEOSYSTEMS, S.L."/>
        <s v="PERTEGAZ, S.L."/>
        <s v="MESUREX S.L."/>
        <s v="IBERFLUID INSTRUMENTS, S.A."/>
        <s v="ELECTRONICA BURRIANA"/>
        <s v="GRUPO REDISLOGAR"/>
        <s v="HILTI ESPAÑOLA, S.A."/>
        <s v="DISAI"/>
        <s v="EPIDOR S.A."/>
        <s v="KROHNE IBERIA, S.L.U."/>
        <s v="GREENHEY INDUSTRIAL INSULATION LIMITED"/>
        <s v="CADE SOLUCIONES DE INGENIERIA, S.L."/>
        <s v="MORAL GIL LASER CORTE"/>
        <s v="DOCUMENTOS POR EMAIL, SLU"/>
        <s v="MIPESA"/>
        <s v="BOMINOX"/>
        <s v="THERMOESTANK SISTEMAS"/>
        <s v="GRM"/>
        <s v="INFORTISA S.L."/>
        <s v="HERTEN S.L."/>
        <s v="BAROIG SOLID,S.L."/>
        <s v="KSB ITUR"/>
        <s v="FAUST Y KAMMANN SL"/>
        <s v="MANUFACTURES CUSELL"/>
        <s v="PECOMARK, S.A."/>
        <s v="TORQBOLT"/>
        <s v="CASIDER - CATALANA DE SIDERURGICOS ESPECIALES, S.A."/>
        <s v="HYDROBOLT"/>
        <s v="SOLYCAL, SOLDADURA Y CALDERERIA VALENCIANA S.L."/>
        <s v="PLASTIPOL, S.A."/>
        <s v="MECANIZADOS UNIT"/>
        <s v="PALETS HIDALGO, S.L."/>
        <s v="LUSARO MARKCOLOR"/>
        <s v="TUBASOL, S.A."/>
        <s v="LONESTAR FASTENERS EUROPE Ltd"/>
        <s v="SECISA - SOCIEDAD ESPAÑOLA DE CONFECCION INDUSTRIAL"/>
        <s v="AQD INDUSTRIAL SAFETY"/>
        <s v="CHUST HERMANOS, S.L."/>
        <s v="COMPTEC, S.L."/>
        <s v="SUMINISTROS ALDINO"/>
        <s v="NUOVA ELVA S.R.L."/>
        <s v="REYZABAL INDUSTRIAL, S.A."/>
        <s v="OLEOMATIC TECNOINDUSTRIA"/>
        <s v="MARMA EQUIPAMIENTO INDUSTRIAL, S.L."/>
        <s v="SUMINISTROS INDUSTRIALES HESMAR"/>
        <s v="ALVA S.L."/>
        <s v="BOMBAS Y MOTORES, S.A."/>
        <s v="CASPE GRABADOS (CASTELLO PEIRO SILVIA)"/>
        <s v="ALZIRA ELECTROXUQUER S.L."/>
        <s v="CARBOSYSTEM"/>
        <s v="NEROX ABRASIVOS"/>
        <s v="BRONCES LEVANTE, S.L."/>
        <s v="SIJA, S.L."/>
        <s v="VICINI, S.P.A."/>
        <s v="METALESTAM LLONGO, S.L."/>
        <s v="MEFA BEFESTIGUNGS UND MONTAGESYSTEME GmbH"/>
        <s v="LORK INDUSTRIAS, S.L."/>
        <s v="BRONCESVAL, S.L."/>
        <s v="ELECTROSTOCKS"/>
        <s v="Javier Sanz"/>
        <s v="POR ELIMINAR - Juan Aguera Martinez"/>
        <s v="TORNILLERIA ORUESAGASTI, S.A"/>
        <s v="SENDA INST. Y TRAT. SUPERFICIE"/>
        <s v="ELECTRONICA GIMENO"/>
        <s v="KADANT JOHNSON EUROPE, B.V"/>
        <s v="MECANIZADOS ANCHEL"/>
        <s v="MANUFACTURAS ALOS"/>
        <s v="SOLDADURAS PLANELLS, S.L."/>
        <s v="SPECK PUMPEN"/>
        <s v="GIMETAL, S.A."/>
        <s v="INTERTRONIC"/>
        <s v="INGEMO, S.L."/>
        <s v="Juanjo Molins"/>
        <s v="Antonio Molada Pérez"/>
        <s v="SESAVAL"/>
        <s v="STOP-FLUID"/>
        <s v="SOLDALEVANTE"/>
        <s v="DICOMAT - WAGO"/>
        <s v="SINDEL"/>
        <s v="DON COLOR"/>
        <s v="VICMATIC"/>
      </sharedItems>
    </cacheField>
    <cacheField name="PVP" numFmtId="0">
      <sharedItems containsSemiMixedTypes="0" containsString="0" containsNumber="1" minValue="0" maxValue="6130"/>
    </cacheField>
    <cacheField name="%DCTO" numFmtId="0">
      <sharedItems containsSemiMixedTypes="0" containsString="0" containsNumber="1" minValue="0" maxValue="80"/>
    </cacheField>
    <cacheField name="Cod Mat Prov" numFmtId="0">
      <sharedItems longText="1"/>
    </cacheField>
    <cacheField name="Dcto" numFmtId="0">
      <sharedItems containsNonDate="0" containsString="0" containsBlank="1"/>
    </cacheField>
    <cacheField name="Precio c/dcto." numFmtId="4">
      <sharedItems containsSemiMixedTypes="0" containsString="0" containsNumber="1" minValue="0" maxValue="6130"/>
    </cacheField>
    <cacheField name="#caract BSS" numFmtId="0">
      <sharedItems containsSemiMixedTypes="0" containsString="0" containsNumber="1" containsInteger="1" minValue="10" maxValue="100"/>
    </cacheField>
    <cacheField name="Mes" numFmtId="0">
      <sharedItems containsSemiMixedTypes="0" containsString="0" containsNumber="1" containsInteger="1" minValue="1" maxValue="12" count="12">
        <n v="6"/>
        <n v="5"/>
        <n v="4"/>
        <n v="2"/>
        <n v="3"/>
        <n v="1"/>
        <n v="11"/>
        <n v="12"/>
        <n v="10"/>
        <n v="9"/>
        <n v="8"/>
        <n v="7"/>
      </sharedItems>
    </cacheField>
    <cacheField name="Año" numFmtId="0">
      <sharedItems containsSemiMixedTypes="0" containsString="0" containsNumber="1" containsInteger="1" minValue="2015" maxValue="2018" count="4">
        <n v="2018"/>
        <n v="2017"/>
        <n v="2016"/>
        <n v="2015"/>
      </sharedItems>
    </cacheField>
    <cacheField name="Total Pos" numFmtId="0">
      <sharedItems containsSemiMixedTypes="0" containsString="0" containsNumber="1" minValue="0" maxValue="375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60">
  <r>
    <x v="0"/>
    <x v="0"/>
    <n v="43264.677800925929"/>
    <n v="220"/>
    <x v="0"/>
    <s v="OC18-000758"/>
    <s v="AC18-001084"/>
    <x v="0"/>
    <n v="3.13"/>
    <n v="0"/>
    <s v="LAME S.r.l.,SAIDI,ALMESA,CUÑADO SA,TUBASOL, S.A."/>
    <m/>
    <n v="3.13"/>
    <n v="10"/>
    <x v="0"/>
    <x v="0"/>
    <n v="688.6"/>
  </r>
  <r>
    <x v="1"/>
    <x v="1"/>
    <n v="43259.688680555555"/>
    <n v="5"/>
    <x v="0"/>
    <s v="OC18-000750"/>
    <s v="AC18-001065"/>
    <x v="1"/>
    <n v="165"/>
    <n v="0"/>
    <s v="BVALVE"/>
    <m/>
    <n v="165"/>
    <n v="10"/>
    <x v="0"/>
    <x v="0"/>
    <n v="825"/>
  </r>
  <r>
    <x v="2"/>
    <x v="2"/>
    <n v="43248.717256944445"/>
    <n v="25"/>
    <x v="0"/>
    <s v="OC18-000709"/>
    <s v="AC18-001004"/>
    <x v="1"/>
    <n v="307"/>
    <n v="0"/>
    <s v="SCSA00202"/>
    <m/>
    <n v="307"/>
    <n v="10"/>
    <x v="1"/>
    <x v="0"/>
    <n v="7675"/>
  </r>
  <r>
    <x v="3"/>
    <x v="3"/>
    <n v="43257.705138888887"/>
    <n v="1"/>
    <x v="0"/>
    <s v="OC18-000719"/>
    <s v="AC18-001013"/>
    <x v="1"/>
    <n v="156"/>
    <n v="0"/>
    <s v="3f1mts"/>
    <m/>
    <n v="156"/>
    <n v="10"/>
    <x v="0"/>
    <x v="0"/>
    <n v="156"/>
  </r>
  <r>
    <x v="4"/>
    <x v="4"/>
    <n v="43264.661863425928"/>
    <n v="1"/>
    <x v="0"/>
    <s v="OC18-000800"/>
    <s v="AC18-001148"/>
    <x v="2"/>
    <n v="393.33"/>
    <n v="21.18"/>
    <s v="30209"/>
    <m/>
    <n v="310.02270599999997"/>
    <n v="10"/>
    <x v="0"/>
    <x v="0"/>
    <n v="310.02270599999997"/>
  </r>
  <r>
    <x v="5"/>
    <x v="5"/>
    <n v="43264.670138888891"/>
    <n v="1"/>
    <x v="0"/>
    <s v="OC18-000801"/>
    <s v="AC18-001150"/>
    <x v="3"/>
    <n v="564"/>
    <n v="0"/>
    <s v="23046000000125"/>
    <m/>
    <n v="564"/>
    <n v="10"/>
    <x v="0"/>
    <x v="0"/>
    <n v="564"/>
  </r>
  <r>
    <x v="6"/>
    <x v="6"/>
    <n v="43262.687754629631"/>
    <n v="2"/>
    <x v="0"/>
    <s v="OC18-000770"/>
    <s v="AC18-001102"/>
    <x v="4"/>
    <n v="295.10000000000002"/>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295.10000000000002"/>
    <n v="25"/>
    <x v="0"/>
    <x v="0"/>
    <n v="590.20000000000005"/>
  </r>
  <r>
    <x v="7"/>
    <x v="7"/>
    <n v="43258.681481481479"/>
    <n v="200"/>
    <x v="0"/>
    <s v="OC18-000760"/>
    <s v="AC18-001086"/>
    <x v="5"/>
    <n v="1.37"/>
    <n v="0"/>
    <s v="FARNELL ELEMENT14, RS AMIDATA S.A."/>
    <m/>
    <n v="1.37"/>
    <n v="10"/>
    <x v="0"/>
    <x v="0"/>
    <n v="274"/>
  </r>
  <r>
    <x v="5"/>
    <x v="5"/>
    <n v="43262.689525462964"/>
    <n v="1"/>
    <x v="0"/>
    <s v="OC18-000792"/>
    <s v="AC18-001130"/>
    <x v="3"/>
    <n v="564"/>
    <n v="0"/>
    <s v="23046000000125"/>
    <m/>
    <n v="564"/>
    <n v="10"/>
    <x v="0"/>
    <x v="0"/>
    <n v="564"/>
  </r>
  <r>
    <x v="8"/>
    <x v="8"/>
    <n v="43263.716122685182"/>
    <n v="216"/>
    <x v="0"/>
    <s v="OC18-000795"/>
    <s v="AC18-001135"/>
    <x v="6"/>
    <n v="1.8288"/>
    <n v="0"/>
    <s v="MADERAS ASERRADAS, S.A."/>
    <m/>
    <n v="1.8288"/>
    <n v="10"/>
    <x v="0"/>
    <x v="0"/>
    <n v="395.02080000000001"/>
  </r>
  <r>
    <x v="9"/>
    <x v="9"/>
    <n v="43263.716122685182"/>
    <n v="15"/>
    <x v="0"/>
    <s v="OC18-000795"/>
    <s v="AC18-001135"/>
    <x v="6"/>
    <n v="11.88"/>
    <n v="0"/>
    <s v="MADERAS ASERRADAS, S.A."/>
    <m/>
    <n v="11.88"/>
    <n v="10"/>
    <x v="0"/>
    <x v="0"/>
    <n v="178.20000000000002"/>
  </r>
  <r>
    <x v="10"/>
    <x v="10"/>
    <n v="43263.714062500003"/>
    <n v="3"/>
    <x v="0"/>
    <s v="OC18-000787"/>
    <s v="AC18-001125"/>
    <x v="7"/>
    <n v="76.569999999999993"/>
    <n v="0"/>
    <s v="14004565"/>
    <m/>
    <n v="76.569999999999993"/>
    <n v="10"/>
    <x v="0"/>
    <x v="0"/>
    <n v="229.70999999999998"/>
  </r>
  <r>
    <x v="11"/>
    <x v="11"/>
    <n v="43264.682581018518"/>
    <n v="500"/>
    <x v="0"/>
    <s v="OC18-000786"/>
    <s v="AC18-001127"/>
    <x v="8"/>
    <n v="3.9E-2"/>
    <n v="0"/>
    <s v="RECA,WALTER MARTINEZ, S.A.U."/>
    <m/>
    <n v="3.9E-2"/>
    <n v="10"/>
    <x v="0"/>
    <x v="0"/>
    <n v="19.5"/>
  </r>
  <r>
    <x v="12"/>
    <x v="12"/>
    <n v="43264.682581018518"/>
    <n v="2"/>
    <x v="0"/>
    <s v="OC18-000786"/>
    <s v="AC18-001127"/>
    <x v="8"/>
    <n v="7.6"/>
    <n v="0"/>
    <s v="0894 701 056"/>
    <m/>
    <n v="7.6"/>
    <n v="10"/>
    <x v="0"/>
    <x v="0"/>
    <n v="15.2"/>
  </r>
  <r>
    <x v="13"/>
    <x v="13"/>
    <n v="43264.682581018518"/>
    <n v="10"/>
    <x v="0"/>
    <s v="OC18-000786"/>
    <s v="AC18-001127"/>
    <x v="8"/>
    <n v="2.35"/>
    <n v="0"/>
    <s v="00620 35"/>
    <m/>
    <n v="2.35"/>
    <n v="10"/>
    <x v="0"/>
    <x v="0"/>
    <n v="23.5"/>
  </r>
  <r>
    <x v="14"/>
    <x v="14"/>
    <n v="43264.682581018518"/>
    <n v="10"/>
    <x v="0"/>
    <s v="OC18-000786"/>
    <s v="AC18-001127"/>
    <x v="8"/>
    <n v="3.49"/>
    <n v="0"/>
    <s v="00620 50"/>
    <m/>
    <n v="3.49"/>
    <n v="10"/>
    <x v="0"/>
    <x v="0"/>
    <n v="34.900000000000006"/>
  </r>
  <r>
    <x v="15"/>
    <x v="15"/>
    <n v="43264.682581018518"/>
    <n v="5"/>
    <x v="0"/>
    <s v="OC18-000786"/>
    <s v="AC18-001127"/>
    <x v="8"/>
    <n v="11.6"/>
    <n v="0"/>
    <s v="1700 100 040"/>
    <m/>
    <n v="11.6"/>
    <n v="10"/>
    <x v="0"/>
    <x v="0"/>
    <n v="58"/>
  </r>
  <r>
    <x v="16"/>
    <x v="16"/>
    <n v="43264.682581018518"/>
    <n v="5"/>
    <x v="0"/>
    <s v="OC18-000786"/>
    <s v="AC18-001127"/>
    <x v="8"/>
    <n v="12.19"/>
    <n v="0"/>
    <s v="1700 100 050"/>
    <m/>
    <n v="12.19"/>
    <n v="10"/>
    <x v="0"/>
    <x v="0"/>
    <n v="60.949999999999996"/>
  </r>
  <r>
    <x v="17"/>
    <x v="17"/>
    <n v="43263.71675925926"/>
    <n v="12"/>
    <x v="0"/>
    <s v="OC18-000776"/>
    <s v="AC18-001111"/>
    <x v="9"/>
    <n v="24.35"/>
    <n v="0"/>
    <s v="MQ222211100"/>
    <m/>
    <n v="24.35"/>
    <n v="10"/>
    <x v="0"/>
    <x v="0"/>
    <n v="292.20000000000005"/>
  </r>
  <r>
    <x v="18"/>
    <x v="18"/>
    <n v="43263.712604166663"/>
    <n v="1"/>
    <x v="0"/>
    <s v="OC18-000778"/>
    <s v="AC18-001113"/>
    <x v="10"/>
    <n v="18.2"/>
    <n v="0"/>
    <s v="524152.1825"/>
    <m/>
    <n v="18.2"/>
    <n v="10"/>
    <x v="0"/>
    <x v="0"/>
    <n v="18.2"/>
  </r>
  <r>
    <x v="19"/>
    <x v="19"/>
    <n v="43263.712604166663"/>
    <n v="1"/>
    <x v="0"/>
    <s v="OC18-000778"/>
    <s v="AC18-001113"/>
    <x v="10"/>
    <n v="16.5"/>
    <n v="0"/>
    <s v="524151.1825"/>
    <m/>
    <n v="16.5"/>
    <n v="10"/>
    <x v="0"/>
    <x v="0"/>
    <n v="16.5"/>
  </r>
  <r>
    <x v="20"/>
    <x v="20"/>
    <n v="43264.687118055554"/>
    <n v="75"/>
    <x v="1"/>
    <s v="OC18-000780"/>
    <s v="AC18-001115"/>
    <x v="11"/>
    <n v="2.5499999999999998"/>
    <n v="0"/>
    <s v="SOLDALEVANTE,REINSOL S.L.,SOLYMAN"/>
    <m/>
    <n v="2.5499999999999998"/>
    <n v="10"/>
    <x v="0"/>
    <x v="0"/>
    <n v="191.25"/>
  </r>
  <r>
    <x v="21"/>
    <x v="21"/>
    <n v="43262.686909722222"/>
    <n v="5"/>
    <x v="0"/>
    <s v="OC18-000782"/>
    <s v="AC18-001119"/>
    <x v="12"/>
    <n v="102"/>
    <n v="0"/>
    <s v="6GK5008-0BA00-1AB2"/>
    <m/>
    <n v="102"/>
    <n v="10"/>
    <x v="0"/>
    <x v="0"/>
    <n v="510"/>
  </r>
  <r>
    <x v="22"/>
    <x v="22"/>
    <n v="43262.686909722222"/>
    <n v="250"/>
    <x v="2"/>
    <s v="OC18-000782"/>
    <s v="AC18-001119"/>
    <x v="12"/>
    <n v="0.34"/>
    <n v="0"/>
    <s v="108753"/>
    <m/>
    <n v="0.34"/>
    <n v="10"/>
    <x v="0"/>
    <x v="0"/>
    <n v="85"/>
  </r>
  <r>
    <x v="23"/>
    <x v="23"/>
    <n v="43262.686909722222"/>
    <n v="50"/>
    <x v="2"/>
    <s v="OC18-000782"/>
    <s v="AC18-001119"/>
    <x v="12"/>
    <n v="0.87"/>
    <n v="0"/>
    <s v="70226"/>
    <m/>
    <n v="0.87"/>
    <n v="10"/>
    <x v="0"/>
    <x v="0"/>
    <n v="43.5"/>
  </r>
  <r>
    <x v="6"/>
    <x v="6"/>
    <n v="43263.713148148148"/>
    <n v="1"/>
    <x v="0"/>
    <s v="OC18-000785"/>
    <s v="AC18-001121"/>
    <x v="10"/>
    <n v="103"/>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03"/>
    <n v="25"/>
    <x v="0"/>
    <x v="0"/>
    <n v="103"/>
  </r>
  <r>
    <x v="24"/>
    <x v="24"/>
    <n v="43263.711631944447"/>
    <n v="50"/>
    <x v="0"/>
    <s v="OC18-000783"/>
    <s v="AC18-001122"/>
    <x v="13"/>
    <n v="0.59499999999999997"/>
    <n v="0"/>
    <s v="8LM2T AU203"/>
    <m/>
    <n v="0.59499999999999997"/>
    <n v="10"/>
    <x v="0"/>
    <x v="0"/>
    <n v="29.75"/>
  </r>
  <r>
    <x v="25"/>
    <x v="25"/>
    <n v="43263.711631944447"/>
    <n v="50"/>
    <x v="0"/>
    <s v="OC18-000783"/>
    <s v="AC18-001122"/>
    <x v="13"/>
    <n v="0.59499999999999997"/>
    <n v="0"/>
    <s v="8LM2T AU205"/>
    <m/>
    <n v="0.59499999999999997"/>
    <n v="10"/>
    <x v="0"/>
    <x v="0"/>
    <n v="29.75"/>
  </r>
  <r>
    <x v="26"/>
    <x v="26"/>
    <n v="43262.54587962963"/>
    <n v="20"/>
    <x v="0"/>
    <s v="OC18-000784"/>
    <s v="AC18-001124"/>
    <x v="14"/>
    <n v="397.1"/>
    <n v="35"/>
    <s v="6ES7231-4HF32-0XB0"/>
    <m/>
    <n v="258.11500000000001"/>
    <n v="10"/>
    <x v="0"/>
    <x v="0"/>
    <n v="5162.3"/>
  </r>
  <r>
    <x v="27"/>
    <x v="27"/>
    <n v="43262.54587962963"/>
    <n v="10"/>
    <x v="0"/>
    <s v="OC18-000784"/>
    <s v="AC18-001124"/>
    <x v="14"/>
    <n v="355.45"/>
    <n v="35"/>
    <s v="6ES7234-4HE32-0XB0"/>
    <m/>
    <n v="231.04249999999999"/>
    <n v="10"/>
    <x v="0"/>
    <x v="0"/>
    <n v="2310.4249999999997"/>
  </r>
  <r>
    <x v="28"/>
    <x v="28"/>
    <n v="43262.54587962963"/>
    <n v="10"/>
    <x v="0"/>
    <s v="OC18-000784"/>
    <s v="AC18-001124"/>
    <x v="14"/>
    <n v="245"/>
    <n v="0"/>
    <s v="6AV2123-2DB03-0AX0"/>
    <m/>
    <n v="245"/>
    <n v="10"/>
    <x v="0"/>
    <x v="0"/>
    <n v="2450"/>
  </r>
  <r>
    <x v="29"/>
    <x v="29"/>
    <n v="43262.54587962963"/>
    <n v="4"/>
    <x v="0"/>
    <s v="OC18-000784"/>
    <s v="AC18-001124"/>
    <x v="14"/>
    <n v="1250"/>
    <n v="56"/>
    <s v="6SL3210-1KE21-7UF1"/>
    <m/>
    <n v="549.99999999999989"/>
    <n v="10"/>
    <x v="0"/>
    <x v="0"/>
    <n v="2199.9999999999995"/>
  </r>
  <r>
    <x v="30"/>
    <x v="30"/>
    <n v="43262.54587962963"/>
    <n v="4"/>
    <x v="0"/>
    <s v="OC18-000784"/>
    <s v="AC18-001124"/>
    <x v="14"/>
    <n v="64.3"/>
    <n v="56"/>
    <s v="6SL3255-0AA00-4CA1"/>
    <m/>
    <n v="28.291999999999994"/>
    <n v="10"/>
    <x v="0"/>
    <x v="0"/>
    <n v="113.16799999999998"/>
  </r>
  <r>
    <x v="31"/>
    <x v="31"/>
    <n v="43264.682581018518"/>
    <n v="1000"/>
    <x v="0"/>
    <s v="OC18-000786"/>
    <s v="AC18-001127"/>
    <x v="8"/>
    <n v="1.7299999999999999E-2"/>
    <n v="0"/>
    <s v="0502 225 100"/>
    <m/>
    <n v="1.7299999999999999E-2"/>
    <n v="10"/>
    <x v="0"/>
    <x v="0"/>
    <n v="17.3"/>
  </r>
  <r>
    <x v="32"/>
    <x v="32"/>
    <n v="43264.682581018518"/>
    <n v="1000"/>
    <x v="0"/>
    <s v="OC18-000786"/>
    <s v="AC18-001127"/>
    <x v="8"/>
    <n v="2.5999999999999999E-2"/>
    <n v="0"/>
    <s v="9502 245 200"/>
    <m/>
    <n v="2.5999999999999999E-2"/>
    <n v="10"/>
    <x v="0"/>
    <x v="0"/>
    <n v="26"/>
  </r>
  <r>
    <x v="33"/>
    <x v="33"/>
    <n v="43264.682581018518"/>
    <n v="2"/>
    <x v="0"/>
    <s v="OC18-000786"/>
    <s v="AC18-001127"/>
    <x v="8"/>
    <n v="125.95"/>
    <n v="0"/>
    <s v="0695 400 147"/>
    <m/>
    <n v="125.95"/>
    <n v="10"/>
    <x v="0"/>
    <x v="0"/>
    <n v="251.9"/>
  </r>
  <r>
    <x v="34"/>
    <x v="34"/>
    <n v="43255.631990740738"/>
    <n v="14"/>
    <x v="0"/>
    <s v="OC18-000451"/>
    <s v="AC18-000741"/>
    <x v="15"/>
    <n v="108.18"/>
    <n v="0"/>
    <s v="BOSADO, S.L."/>
    <m/>
    <n v="108.18"/>
    <n v="10"/>
    <x v="0"/>
    <x v="0"/>
    <n v="1514.52"/>
  </r>
  <r>
    <x v="35"/>
    <x v="35"/>
    <n v="43255.631990740738"/>
    <n v="5"/>
    <x v="0"/>
    <s v="OC18-000451"/>
    <s v="AC18-000741"/>
    <x v="15"/>
    <n v="92.58"/>
    <n v="0"/>
    <s v="BOSADO, S.L."/>
    <m/>
    <n v="92.58"/>
    <n v="10"/>
    <x v="0"/>
    <x v="0"/>
    <n v="462.9"/>
  </r>
  <r>
    <x v="36"/>
    <x v="36"/>
    <n v="43263.715520833335"/>
    <n v="15"/>
    <x v="0"/>
    <s v="OC18-000768"/>
    <s v="AC18-001100"/>
    <x v="16"/>
    <n v="80.44"/>
    <n v="0"/>
    <s v="1926-5"/>
    <m/>
    <n v="80.44"/>
    <n v="10"/>
    <x v="0"/>
    <x v="0"/>
    <n v="1206.5999999999999"/>
  </r>
  <r>
    <x v="37"/>
    <x v="37"/>
    <n v="43259.694803240738"/>
    <n v="6"/>
    <x v="2"/>
    <s v="OC18-000769"/>
    <s v="AC18-001101"/>
    <x v="17"/>
    <n v="4.0679999999999996"/>
    <n v="0"/>
    <s v="HIERROS IBAÑEZ SA"/>
    <m/>
    <n v="4.0679999999999996"/>
    <n v="10"/>
    <x v="0"/>
    <x v="0"/>
    <n v="24.407999999999998"/>
  </r>
  <r>
    <x v="6"/>
    <x v="6"/>
    <n v="43262.704571759263"/>
    <n v="3"/>
    <x v="0"/>
    <s v="OC18-000759"/>
    <s v="AC18-001104"/>
    <x v="18"/>
    <n v="18.70329999999999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8.703299999999999"/>
    <n v="25"/>
    <x v="0"/>
    <x v="0"/>
    <n v="56.109899999999996"/>
  </r>
  <r>
    <x v="38"/>
    <x v="38"/>
    <n v="43251.699374999997"/>
    <n v="1"/>
    <x v="0"/>
    <s v="OC18-000299"/>
    <s v="AC18-000705"/>
    <x v="19"/>
    <n v="133.69999999999999"/>
    <n v="10"/>
    <s v="SAIDI"/>
    <m/>
    <n v="120.33"/>
    <n v="10"/>
    <x v="1"/>
    <x v="0"/>
    <n v="120.33"/>
  </r>
  <r>
    <x v="39"/>
    <x v="39"/>
    <n v="43206.689189814817"/>
    <n v="1"/>
    <x v="0"/>
    <s v="OC18-000299"/>
    <s v="AC18-000522"/>
    <x v="19"/>
    <n v="220"/>
    <n v="0"/>
    <s v="SAIDI"/>
    <m/>
    <n v="220"/>
    <n v="10"/>
    <x v="2"/>
    <x v="0"/>
    <n v="220"/>
  </r>
  <r>
    <x v="7"/>
    <x v="7"/>
    <n v="43257.695972222224"/>
    <n v="300"/>
    <x v="0"/>
    <s v="OC18-000761"/>
    <s v="AC18-001087"/>
    <x v="20"/>
    <n v="1.26"/>
    <n v="0"/>
    <s v="FARNELL ELEMENT14, RS AMIDATA S.A."/>
    <m/>
    <n v="1.26"/>
    <n v="10"/>
    <x v="0"/>
    <x v="0"/>
    <n v="378"/>
  </r>
  <r>
    <x v="40"/>
    <x v="40"/>
    <n v="43257.706238425926"/>
    <n v="18"/>
    <x v="0"/>
    <s v="OC18-000764"/>
    <s v="AC18-001089"/>
    <x v="13"/>
    <n v="1.99"/>
    <n v="0"/>
    <s v="LPMLB7 LOVATO"/>
    <m/>
    <n v="1.99"/>
    <n v="10"/>
    <x v="0"/>
    <x v="0"/>
    <n v="35.82"/>
  </r>
  <r>
    <x v="41"/>
    <x v="41"/>
    <n v="43257.703819444447"/>
    <n v="18"/>
    <x v="2"/>
    <s v="OC18-000763"/>
    <s v="AC18-001090"/>
    <x v="21"/>
    <n v="1.57"/>
    <n v="0"/>
    <s v="HIERROS TURIA - CDL,HIERROS IBAÑEZ SA"/>
    <m/>
    <n v="1.57"/>
    <n v="10"/>
    <x v="0"/>
    <x v="0"/>
    <n v="28.26"/>
  </r>
  <r>
    <x v="42"/>
    <x v="42"/>
    <n v="43257.703819444447"/>
    <n v="60"/>
    <x v="2"/>
    <s v="OC18-000763"/>
    <s v="AC18-001090"/>
    <x v="21"/>
    <n v="1.18"/>
    <n v="0"/>
    <s v="HIERROS TURIA - CDL,HIERROS IBAÑEZ SA"/>
    <m/>
    <n v="1.18"/>
    <n v="10"/>
    <x v="0"/>
    <x v="0"/>
    <n v="70.8"/>
  </r>
  <r>
    <x v="43"/>
    <x v="43"/>
    <n v="43257.703819444447"/>
    <n v="30"/>
    <x v="2"/>
    <s v="OC18-000763"/>
    <s v="AC18-001090"/>
    <x v="21"/>
    <n v="1.4505999999999999"/>
    <n v="0"/>
    <s v="11775"/>
    <m/>
    <n v="1.4505999999999999"/>
    <n v="10"/>
    <x v="0"/>
    <x v="0"/>
    <n v="43.517999999999994"/>
  </r>
  <r>
    <x v="44"/>
    <x v="44"/>
    <n v="43257.703819444447"/>
    <n v="5"/>
    <x v="0"/>
    <s v="OC18-000763"/>
    <s v="AC18-001090"/>
    <x v="21"/>
    <n v="12.792"/>
    <n v="0"/>
    <s v="HIERROS TURIA - CDL,HIERROS IBAÑEZ SA"/>
    <m/>
    <n v="12.792"/>
    <n v="10"/>
    <x v="0"/>
    <x v="0"/>
    <n v="63.96"/>
  </r>
  <r>
    <x v="45"/>
    <x v="45"/>
    <n v="43257.704768518517"/>
    <n v="36"/>
    <x v="2"/>
    <s v="OC18-000767"/>
    <s v="AC18-001093"/>
    <x v="17"/>
    <n v="2.72"/>
    <n v="0"/>
    <s v="HIERROS TURIA - CDL,HIERROS IBAÑEZ SA,CUÑADO SA,METALCO S.A."/>
    <m/>
    <n v="2.72"/>
    <n v="10"/>
    <x v="0"/>
    <x v="0"/>
    <n v="97.92"/>
  </r>
  <r>
    <x v="46"/>
    <x v="46"/>
    <n v="43258.675995370373"/>
    <n v="100"/>
    <x v="0"/>
    <s v="OC18-000765"/>
    <s v="AC18-001099"/>
    <x v="8"/>
    <n v="3.95"/>
    <n v="0"/>
    <s v="0859 300 38"/>
    <m/>
    <n v="3.95"/>
    <n v="10"/>
    <x v="0"/>
    <x v="0"/>
    <n v="395"/>
  </r>
  <r>
    <x v="40"/>
    <x v="40"/>
    <n v="43259.694039351853"/>
    <n v="12"/>
    <x v="0"/>
    <s v="OC18-000764"/>
    <s v="AC18-001108"/>
    <x v="13"/>
    <n v="1.99"/>
    <n v="0"/>
    <s v="LPMLB7 LOVATO"/>
    <m/>
    <n v="1.99"/>
    <n v="10"/>
    <x v="0"/>
    <x v="0"/>
    <n v="23.88"/>
  </r>
  <r>
    <x v="46"/>
    <x v="46"/>
    <n v="43262.685717592591"/>
    <n v="100"/>
    <x v="0"/>
    <s v="OC18-000765"/>
    <s v="AC18-001117"/>
    <x v="8"/>
    <n v="3.95"/>
    <n v="0"/>
    <s v="0859 300 38"/>
    <m/>
    <n v="3.95"/>
    <n v="10"/>
    <x v="0"/>
    <x v="0"/>
    <n v="395"/>
  </r>
  <r>
    <x v="47"/>
    <x v="47"/>
    <n v="43256.660682870373"/>
    <n v="3"/>
    <x v="0"/>
    <s v="OC18-000755"/>
    <s v="AC18-001077"/>
    <x v="22"/>
    <n v="55.92"/>
    <n v="0"/>
    <s v="G AR S1 BG"/>
    <m/>
    <n v="55.92"/>
    <n v="10"/>
    <x v="0"/>
    <x v="0"/>
    <n v="167.76"/>
  </r>
  <r>
    <x v="47"/>
    <x v="47"/>
    <n v="43256.659375000003"/>
    <n v="6"/>
    <x v="0"/>
    <s v="OC18-000754"/>
    <s v="AC18-001078"/>
    <x v="23"/>
    <n v="25.93"/>
    <n v="0"/>
    <s v="G AR S1 BG"/>
    <m/>
    <n v="25.93"/>
    <n v="10"/>
    <x v="0"/>
    <x v="0"/>
    <n v="155.57999999999998"/>
  </r>
  <r>
    <x v="6"/>
    <x v="6"/>
    <n v="43256.664201388892"/>
    <n v="1"/>
    <x v="0"/>
    <s v="OC18-000757"/>
    <s v="AC18-001080"/>
    <x v="24"/>
    <n v="32.947000000000003"/>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32.947000000000003"/>
    <n v="25"/>
    <x v="0"/>
    <x v="0"/>
    <n v="32.947000000000003"/>
  </r>
  <r>
    <x v="48"/>
    <x v="48"/>
    <n v="43257.703819444447"/>
    <n v="18"/>
    <x v="2"/>
    <s v="OC18-000763"/>
    <s v="AC18-001090"/>
    <x v="21"/>
    <n v="1.73"/>
    <n v="0"/>
    <s v="HIERROS IBAÑEZ SA,HIERROS TURIA - CDL"/>
    <m/>
    <n v="1.73"/>
    <n v="10"/>
    <x v="0"/>
    <x v="0"/>
    <n v="31.14"/>
  </r>
  <r>
    <x v="6"/>
    <x v="6"/>
    <n v="43251.697465277779"/>
    <n v="1"/>
    <x v="0"/>
    <s v="OC18-000622"/>
    <s v="AC18-000886"/>
    <x v="25"/>
    <n v="960"/>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960"/>
    <n v="25"/>
    <x v="1"/>
    <x v="0"/>
    <n v="960"/>
  </r>
  <r>
    <x v="49"/>
    <x v="49"/>
    <n v="43248.711134259262"/>
    <n v="1"/>
    <x v="0"/>
    <s v="OC18-000642"/>
    <s v="AC18-000919"/>
    <x v="26"/>
    <n v="29.81"/>
    <n v="0"/>
    <s v="20519308320018"/>
    <m/>
    <n v="29.81"/>
    <n v="10"/>
    <x v="1"/>
    <x v="0"/>
    <n v="29.81"/>
  </r>
  <r>
    <x v="50"/>
    <x v="50"/>
    <n v="43250.692199074074"/>
    <n v="1"/>
    <x v="0"/>
    <s v="OC18-000690"/>
    <s v="AC18-000986"/>
    <x v="14"/>
    <n v="244.42"/>
    <n v="0"/>
    <s v="SC1013AA050AE5"/>
    <m/>
    <n v="244.42"/>
    <n v="10"/>
    <x v="1"/>
    <x v="0"/>
    <n v="244.42"/>
  </r>
  <r>
    <x v="51"/>
    <x v="51"/>
    <n v="43250.692199074074"/>
    <n v="1"/>
    <x v="0"/>
    <s v="OC18-000690"/>
    <s v="AC18-000986"/>
    <x v="14"/>
    <n v="115.77"/>
    <n v="0"/>
    <s v="ST8220AA050YE5"/>
    <m/>
    <n v="115.77"/>
    <n v="10"/>
    <x v="1"/>
    <x v="0"/>
    <n v="115.77"/>
  </r>
  <r>
    <x v="52"/>
    <x v="52"/>
    <n v="43259.688680555555"/>
    <n v="2"/>
    <x v="0"/>
    <s v="OC18-000750"/>
    <s v="AC18-001065"/>
    <x v="1"/>
    <n v="230"/>
    <n v="0"/>
    <s v="SCSA01016"/>
    <m/>
    <n v="230"/>
    <n v="10"/>
    <x v="0"/>
    <x v="0"/>
    <n v="460"/>
  </r>
  <r>
    <x v="53"/>
    <x v="53"/>
    <n v="43252.731226851851"/>
    <n v="25"/>
    <x v="0"/>
    <s v="OC18-000742"/>
    <s v="AC18-001051"/>
    <x v="3"/>
    <n v="116"/>
    <n v="0"/>
    <s v="23046000000040"/>
    <m/>
    <n v="116"/>
    <n v="10"/>
    <x v="0"/>
    <x v="0"/>
    <n v="2900"/>
  </r>
  <r>
    <x v="54"/>
    <x v="54"/>
    <n v="43252.720601851855"/>
    <n v="33"/>
    <x v="1"/>
    <s v="OC18-000745"/>
    <s v="AC18-001052"/>
    <x v="16"/>
    <n v="3.78"/>
    <n v="38"/>
    <s v="27076-9"/>
    <m/>
    <n v="2.3435999999999999"/>
    <n v="10"/>
    <x v="0"/>
    <x v="0"/>
    <n v="77.338799999999992"/>
  </r>
  <r>
    <x v="55"/>
    <x v="55"/>
    <n v="43252.720601851855"/>
    <n v="11"/>
    <x v="0"/>
    <s v="OC18-000745"/>
    <s v="AC18-001052"/>
    <x v="16"/>
    <n v="1.68"/>
    <n v="37"/>
    <s v="00985 890 050"/>
    <m/>
    <n v="1.0584"/>
    <n v="10"/>
    <x v="0"/>
    <x v="0"/>
    <n v="11.6424"/>
  </r>
  <r>
    <x v="56"/>
    <x v="56"/>
    <n v="43256.661458333336"/>
    <n v="12"/>
    <x v="0"/>
    <s v="OC18-000744"/>
    <s v="AC18-001053"/>
    <x v="8"/>
    <n v="15.9"/>
    <n v="0"/>
    <s v="2695 311 122"/>
    <m/>
    <n v="15.9"/>
    <n v="10"/>
    <x v="0"/>
    <x v="0"/>
    <n v="190.8"/>
  </r>
  <r>
    <x v="57"/>
    <x v="57"/>
    <n v="43259.686527777776"/>
    <n v="36"/>
    <x v="0"/>
    <s v="OC18-000744"/>
    <s v="AC18-001097"/>
    <x v="8"/>
    <n v="1.98"/>
    <n v="0"/>
    <s v="99985 132 48"/>
    <m/>
    <n v="1.98"/>
    <n v="10"/>
    <x v="0"/>
    <x v="0"/>
    <n v="71.28"/>
  </r>
  <r>
    <x v="58"/>
    <x v="58"/>
    <n v="43252.718460648146"/>
    <n v="168"/>
    <x v="0"/>
    <s v="OC18-000743"/>
    <s v="AC18-001054"/>
    <x v="27"/>
    <n v="1.05"/>
    <n v="0"/>
    <s v="09985 890 000"/>
    <m/>
    <n v="1.05"/>
    <n v="10"/>
    <x v="0"/>
    <x v="0"/>
    <n v="176.4"/>
  </r>
  <r>
    <x v="6"/>
    <x v="6"/>
    <n v="43255.633113425924"/>
    <n v="1"/>
    <x v="0"/>
    <s v="OC18-000746"/>
    <s v="AC18-001064"/>
    <x v="28"/>
    <n v="210.3"/>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210.3"/>
    <n v="25"/>
    <x v="0"/>
    <x v="0"/>
    <n v="210.3"/>
  </r>
  <r>
    <x v="54"/>
    <x v="54"/>
    <n v="43263.715011574073"/>
    <n v="67"/>
    <x v="1"/>
    <s v="OC18-000745"/>
    <s v="AC18-001109"/>
    <x v="16"/>
    <n v="3.78"/>
    <n v="38"/>
    <s v="27076-9"/>
    <m/>
    <n v="2.3435999999999999"/>
    <n v="10"/>
    <x v="0"/>
    <x v="0"/>
    <n v="157.02119999999999"/>
  </r>
  <r>
    <x v="55"/>
    <x v="55"/>
    <n v="43257.70994212963"/>
    <n v="37"/>
    <x v="0"/>
    <s v="OC18-000745"/>
    <s v="AC18-001071"/>
    <x v="16"/>
    <n v="1.68"/>
    <n v="37"/>
    <s v="00985 890 050"/>
    <m/>
    <n v="1.0584"/>
    <n v="10"/>
    <x v="0"/>
    <x v="0"/>
    <n v="39.160800000000002"/>
  </r>
  <r>
    <x v="53"/>
    <x v="53"/>
    <n v="43259.691759259258"/>
    <n v="15"/>
    <x v="0"/>
    <s v="OC18-000742"/>
    <s v="AC18-001073"/>
    <x v="3"/>
    <n v="116"/>
    <n v="0"/>
    <s v="23046000000040"/>
    <m/>
    <n v="116"/>
    <n v="10"/>
    <x v="0"/>
    <x v="0"/>
    <n v="1740"/>
  </r>
  <r>
    <x v="59"/>
    <x v="59"/>
    <n v="43264.67732638889"/>
    <n v="100"/>
    <x v="0"/>
    <s v="OC18-000733"/>
    <s v="AC18-001038"/>
    <x v="0"/>
    <n v="1.35"/>
    <n v="0"/>
    <s v="LAME S.r.l.,ALMESA,CUÑADO SA,SAIDI"/>
    <m/>
    <n v="1.35"/>
    <n v="10"/>
    <x v="0"/>
    <x v="0"/>
    <n v="135"/>
  </r>
  <r>
    <x v="60"/>
    <x v="60"/>
    <n v="43264.67732638889"/>
    <n v="100"/>
    <x v="0"/>
    <s v="OC18-000733"/>
    <s v="AC18-001038"/>
    <x v="0"/>
    <n v="0.93"/>
    <n v="0"/>
    <s v="ALMESA,SAIDI,CUÑADO SA,LAME S.r.l."/>
    <m/>
    <n v="0.93"/>
    <n v="10"/>
    <x v="0"/>
    <x v="0"/>
    <n v="93"/>
  </r>
  <r>
    <x v="61"/>
    <x v="61"/>
    <n v="43252.719502314816"/>
    <n v="30"/>
    <x v="0"/>
    <s v="OC18-000734"/>
    <s v="AC18-001039"/>
    <x v="29"/>
    <n v="0.85"/>
    <n v="0"/>
    <s v="10N48"/>
    <m/>
    <n v="0.85"/>
    <n v="10"/>
    <x v="0"/>
    <x v="0"/>
    <n v="25.5"/>
  </r>
  <r>
    <x v="62"/>
    <x v="62"/>
    <n v="43252.719502314816"/>
    <n v="30"/>
    <x v="0"/>
    <s v="OC18-000734"/>
    <s v="AC18-001039"/>
    <x v="29"/>
    <n v="0.85"/>
    <n v="0"/>
    <s v="10N47"/>
    <m/>
    <n v="0.85"/>
    <n v="10"/>
    <x v="0"/>
    <x v="0"/>
    <n v="25.5"/>
  </r>
  <r>
    <x v="63"/>
    <x v="63"/>
    <n v="43251.692465277774"/>
    <n v="2"/>
    <x v="0"/>
    <s v="OC18-000737"/>
    <s v="AC18-001041"/>
    <x v="17"/>
    <n v="144"/>
    <n v="0"/>
    <s v="HIERROS IBAÑEZ SA"/>
    <m/>
    <n v="144"/>
    <n v="10"/>
    <x v="1"/>
    <x v="0"/>
    <n v="288"/>
  </r>
  <r>
    <x v="64"/>
    <x v="64"/>
    <n v="43259.689872685187"/>
    <n v="10"/>
    <x v="0"/>
    <s v="OC18-000739"/>
    <s v="AC18-001046"/>
    <x v="30"/>
    <n v="83.75"/>
    <n v="35"/>
    <s v="CONVEY JW-ARMATUREN"/>
    <m/>
    <n v="54.4375"/>
    <n v="10"/>
    <x v="0"/>
    <x v="0"/>
    <n v="544.375"/>
  </r>
  <r>
    <x v="65"/>
    <x v="65"/>
    <n v="43256.663969907408"/>
    <n v="1"/>
    <x v="0"/>
    <s v="OC18-000740"/>
    <s v="AC18-001048"/>
    <x v="31"/>
    <n v="4.28"/>
    <n v="0"/>
    <s v="BARPIMO"/>
    <m/>
    <n v="4.28"/>
    <n v="10"/>
    <x v="0"/>
    <x v="0"/>
    <n v="4.28"/>
  </r>
  <r>
    <x v="66"/>
    <x v="66"/>
    <n v="43256.663969907408"/>
    <n v="3"/>
    <x v="0"/>
    <s v="OC18-000740"/>
    <s v="AC18-001048"/>
    <x v="31"/>
    <n v="41.04"/>
    <n v="0"/>
    <s v="BARPIMO"/>
    <m/>
    <n v="41.04"/>
    <n v="10"/>
    <x v="0"/>
    <x v="0"/>
    <n v="123.12"/>
  </r>
  <r>
    <x v="67"/>
    <x v="67"/>
    <n v="43257.705833333333"/>
    <n v="100"/>
    <x v="0"/>
    <s v="OC18-000735"/>
    <s v="AC18-001060"/>
    <x v="32"/>
    <n v="1.45"/>
    <n v="0"/>
    <s v="CUÑADO SA,SAIDI,LAME S.r.l.,ALMESA"/>
    <m/>
    <n v="1.45"/>
    <n v="10"/>
    <x v="0"/>
    <x v="0"/>
    <n v="145"/>
  </r>
  <r>
    <x v="68"/>
    <x v="68"/>
    <n v="43238.614189814813"/>
    <n v="5"/>
    <x v="0"/>
    <s v="OC18-000591"/>
    <s v="AC18-000833"/>
    <x v="3"/>
    <n v="85.5"/>
    <n v="0"/>
    <s v="45613R3220N015"/>
    <m/>
    <n v="85.5"/>
    <n v="10"/>
    <x v="1"/>
    <x v="0"/>
    <n v="427.5"/>
  </r>
  <r>
    <x v="68"/>
    <x v="68"/>
    <n v="43242.628634259258"/>
    <n v="25"/>
    <x v="0"/>
    <s v="OC18-000591"/>
    <s v="AC18-000959"/>
    <x v="3"/>
    <n v="85.5"/>
    <n v="0"/>
    <s v="45613R3220N015"/>
    <m/>
    <n v="85.5"/>
    <n v="10"/>
    <x v="1"/>
    <x v="0"/>
    <n v="2137.5"/>
  </r>
  <r>
    <x v="68"/>
    <x v="68"/>
    <n v="43245.612638888888"/>
    <n v="20"/>
    <x v="0"/>
    <s v="OC18-000591"/>
    <s v="AC18-000977"/>
    <x v="3"/>
    <n v="85.5"/>
    <n v="0"/>
    <s v="45613R3220N015"/>
    <m/>
    <n v="85.5"/>
    <n v="10"/>
    <x v="1"/>
    <x v="0"/>
    <n v="1710"/>
  </r>
  <r>
    <x v="6"/>
    <x v="6"/>
    <n v="43251.697013888886"/>
    <n v="1"/>
    <x v="0"/>
    <s v="OC18-000716"/>
    <s v="AC18-001011"/>
    <x v="33"/>
    <n v="583"/>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83"/>
    <n v="25"/>
    <x v="1"/>
    <x v="0"/>
    <n v="583"/>
  </r>
  <r>
    <x v="6"/>
    <x v="6"/>
    <n v="43252.440682870372"/>
    <n v="1"/>
    <x v="0"/>
    <s v="OC18-000726"/>
    <s v="AC18-001027"/>
    <x v="18"/>
    <n v="136.01"/>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36.01"/>
    <n v="25"/>
    <x v="0"/>
    <x v="0"/>
    <n v="136.01"/>
  </r>
  <r>
    <x v="69"/>
    <x v="69"/>
    <n v="43251.695891203701"/>
    <n v="400"/>
    <x v="2"/>
    <s v="OC18-000729"/>
    <s v="AC18-001029"/>
    <x v="34"/>
    <n v="7.2999999999999995E-2"/>
    <n v="0"/>
    <s v="07000617"/>
    <m/>
    <n v="7.2999999999999995E-2"/>
    <n v="10"/>
    <x v="1"/>
    <x v="0"/>
    <n v="29.2"/>
  </r>
  <r>
    <x v="70"/>
    <x v="70"/>
    <n v="43251.695891203701"/>
    <n v="400"/>
    <x v="2"/>
    <s v="OC18-000729"/>
    <s v="AC18-001029"/>
    <x v="34"/>
    <n v="0.128"/>
    <n v="0"/>
    <s v="CERVI, S.A."/>
    <m/>
    <n v="0.128"/>
    <n v="10"/>
    <x v="1"/>
    <x v="0"/>
    <n v="51.2"/>
  </r>
  <r>
    <x v="71"/>
    <x v="71"/>
    <n v="43251.695891203701"/>
    <n v="400"/>
    <x v="2"/>
    <s v="OC18-000729"/>
    <s v="AC18-001029"/>
    <x v="34"/>
    <n v="0.128"/>
    <n v="0"/>
    <s v="CERVI, S.A."/>
    <m/>
    <n v="0.128"/>
    <n v="10"/>
    <x v="1"/>
    <x v="0"/>
    <n v="51.2"/>
  </r>
  <r>
    <x v="72"/>
    <x v="72"/>
    <n v="43251.695891203701"/>
    <n v="600"/>
    <x v="2"/>
    <s v="OC18-000729"/>
    <s v="AC18-001029"/>
    <x v="34"/>
    <n v="0.106"/>
    <n v="0"/>
    <s v="CERVI, S.A."/>
    <m/>
    <n v="0.106"/>
    <n v="10"/>
    <x v="1"/>
    <x v="0"/>
    <n v="63.6"/>
  </r>
  <r>
    <x v="73"/>
    <x v="73"/>
    <n v="43251.695891203701"/>
    <n v="600"/>
    <x v="2"/>
    <s v="OC18-000729"/>
    <s v="AC18-001029"/>
    <x v="34"/>
    <n v="0.106"/>
    <n v="0"/>
    <s v="CERVI, S.A."/>
    <m/>
    <n v="0.106"/>
    <n v="10"/>
    <x v="1"/>
    <x v="0"/>
    <n v="63.6"/>
  </r>
  <r>
    <x v="74"/>
    <x v="74"/>
    <n v="43251.695891203701"/>
    <n v="400"/>
    <x v="2"/>
    <s v="OC18-000729"/>
    <s v="AC18-001029"/>
    <x v="34"/>
    <n v="0.128"/>
    <n v="0"/>
    <s v="07001316"/>
    <m/>
    <n v="0.128"/>
    <n v="10"/>
    <x v="1"/>
    <x v="0"/>
    <n v="51.2"/>
  </r>
  <r>
    <x v="75"/>
    <x v="75"/>
    <n v="43251.695891203701"/>
    <n v="400"/>
    <x v="2"/>
    <s v="OC18-000729"/>
    <s v="AC18-001029"/>
    <x v="34"/>
    <n v="0.13800000000000001"/>
    <n v="0"/>
    <s v="0720551E"/>
    <m/>
    <n v="0.13800000000000001"/>
    <n v="10"/>
    <x v="1"/>
    <x v="0"/>
    <n v="55.2"/>
  </r>
  <r>
    <x v="76"/>
    <x v="76"/>
    <n v="43251.695891203701"/>
    <n v="200"/>
    <x v="2"/>
    <s v="OC18-000729"/>
    <s v="AC18-001029"/>
    <x v="34"/>
    <n v="0.128"/>
    <n v="0"/>
    <s v="CERVI, S.A."/>
    <m/>
    <n v="0.128"/>
    <n v="10"/>
    <x v="1"/>
    <x v="0"/>
    <n v="25.6"/>
  </r>
  <r>
    <x v="77"/>
    <x v="77"/>
    <n v="43251.695891203701"/>
    <n v="100"/>
    <x v="2"/>
    <s v="OC18-000729"/>
    <s v="AC18-001029"/>
    <x v="34"/>
    <n v="0.54300000000000004"/>
    <n v="0"/>
    <s v="CERVI, S.A."/>
    <m/>
    <n v="0.54300000000000004"/>
    <n v="10"/>
    <x v="1"/>
    <x v="0"/>
    <n v="54.300000000000004"/>
  </r>
  <r>
    <x v="78"/>
    <x v="78"/>
    <n v="43251.69809027778"/>
    <n v="18"/>
    <x v="0"/>
    <s v="OC18-000727"/>
    <s v="AC18-001031"/>
    <x v="12"/>
    <n v="12.668900000000001"/>
    <n v="0"/>
    <s v="SK3238.200"/>
    <m/>
    <n v="12.668900000000001"/>
    <n v="10"/>
    <x v="1"/>
    <x v="0"/>
    <n v="228.04020000000003"/>
  </r>
  <r>
    <x v="79"/>
    <x v="79"/>
    <n v="43251.69809027778"/>
    <n v="9"/>
    <x v="0"/>
    <s v="OC18-000727"/>
    <s v="AC18-001031"/>
    <x v="12"/>
    <n v="14.225300000000001"/>
    <n v="0"/>
    <s v="3239.200"/>
    <m/>
    <n v="14.225300000000001"/>
    <n v="10"/>
    <x v="1"/>
    <x v="0"/>
    <n v="128.02770000000001"/>
  </r>
  <r>
    <x v="80"/>
    <x v="80"/>
    <n v="43251.69809027778"/>
    <n v="3"/>
    <x v="0"/>
    <s v="OC18-000727"/>
    <s v="AC18-001031"/>
    <x v="12"/>
    <n v="55.4758"/>
    <n v="0"/>
    <s v="SK3239.100"/>
    <m/>
    <n v="55.4758"/>
    <n v="10"/>
    <x v="1"/>
    <x v="0"/>
    <n v="166.42740000000001"/>
  </r>
  <r>
    <x v="27"/>
    <x v="27"/>
    <n v="43251.694432870368"/>
    <n v="15"/>
    <x v="0"/>
    <s v="OC18-000728"/>
    <s v="AC18-001036"/>
    <x v="14"/>
    <n v="355.45"/>
    <n v="35"/>
    <s v="6ES7234-4HE32-0XB0"/>
    <m/>
    <n v="231.04249999999999"/>
    <n v="10"/>
    <x v="1"/>
    <x v="0"/>
    <n v="3465.6374999999998"/>
  </r>
  <r>
    <x v="81"/>
    <x v="81"/>
    <n v="43251.694432870368"/>
    <n v="10"/>
    <x v="0"/>
    <s v="OC18-000728"/>
    <s v="AC18-001036"/>
    <x v="14"/>
    <n v="443.01"/>
    <n v="35"/>
    <s v="517520 "/>
    <m/>
    <n v="287.95650000000001"/>
    <n v="10"/>
    <x v="1"/>
    <x v="0"/>
    <n v="2879.5650000000001"/>
  </r>
  <r>
    <x v="82"/>
    <x v="82"/>
    <n v="43251.694432870368"/>
    <n v="5"/>
    <x v="0"/>
    <s v="OC18-000728"/>
    <s v="AC18-001036"/>
    <x v="14"/>
    <n v="505"/>
    <n v="0"/>
    <s v="6AV2123-2GB03-0AX0"/>
    <m/>
    <n v="505"/>
    <n v="10"/>
    <x v="1"/>
    <x v="0"/>
    <n v="2525"/>
  </r>
  <r>
    <x v="59"/>
    <x v="59"/>
    <n v="43255.629664351851"/>
    <n v="20"/>
    <x v="0"/>
    <s v="OC18-000732"/>
    <s v="AC18-001037"/>
    <x v="0"/>
    <n v="5.4"/>
    <n v="0"/>
    <s v="LAME S.r.l.,ALMESA,CUÑADO SA,SAIDI"/>
    <m/>
    <n v="5.4"/>
    <n v="10"/>
    <x v="0"/>
    <x v="0"/>
    <n v="108"/>
  </r>
  <r>
    <x v="83"/>
    <x v="83"/>
    <n v="43252.719768518517"/>
    <n v="12"/>
    <x v="0"/>
    <s v="OC18-000736"/>
    <s v="AC18-001040"/>
    <x v="8"/>
    <n v="11.95"/>
    <n v="0"/>
    <s v="METALCO S.A.,RECA"/>
    <m/>
    <n v="11.95"/>
    <n v="10"/>
    <x v="0"/>
    <x v="0"/>
    <n v="143.39999999999998"/>
  </r>
  <r>
    <x v="84"/>
    <x v="84"/>
    <n v="43257.710729166669"/>
    <n v="5"/>
    <x v="0"/>
    <s v="OC18-000730"/>
    <s v="AC18-001044"/>
    <x v="2"/>
    <n v="5.4901999999999997"/>
    <n v="0"/>
    <s v="140M-C-ASA11"/>
    <m/>
    <n v="5.4901999999999997"/>
    <n v="10"/>
    <x v="0"/>
    <x v="0"/>
    <n v="27.451000000000001"/>
  </r>
  <r>
    <x v="85"/>
    <x v="85"/>
    <n v="43257.710729166669"/>
    <n v="1"/>
    <x v="0"/>
    <s v="OC18-000730"/>
    <s v="AC18-001044"/>
    <x v="2"/>
    <n v="189.86670000000001"/>
    <n v="0"/>
    <s v="150-C16NBR"/>
    <m/>
    <n v="189.86670000000001"/>
    <n v="10"/>
    <x v="0"/>
    <x v="0"/>
    <n v="189.86670000000001"/>
  </r>
  <r>
    <x v="78"/>
    <x v="78"/>
    <n v="43258.680196759262"/>
    <n v="2"/>
    <x v="0"/>
    <s v="OC18-000727"/>
    <s v="AC18-001057"/>
    <x v="12"/>
    <n v="12.668900000000001"/>
    <n v="0"/>
    <s v="SK3238.200"/>
    <m/>
    <n v="12.668900000000001"/>
    <n v="10"/>
    <x v="0"/>
    <x v="0"/>
    <n v="25.337800000000001"/>
  </r>
  <r>
    <x v="79"/>
    <x v="79"/>
    <n v="43258.680196759262"/>
    <n v="1"/>
    <x v="0"/>
    <s v="OC18-000727"/>
    <s v="AC18-001057"/>
    <x v="12"/>
    <n v="14.225300000000001"/>
    <n v="0"/>
    <s v="3239.200"/>
    <m/>
    <n v="14.225300000000001"/>
    <n v="10"/>
    <x v="0"/>
    <x v="0"/>
    <n v="14.225300000000001"/>
  </r>
  <r>
    <x v="86"/>
    <x v="86"/>
    <n v="43248.721354166664"/>
    <n v="2"/>
    <x v="0"/>
    <s v="OC18-000670"/>
    <s v="AC18-000949"/>
    <x v="35"/>
    <n v="672"/>
    <n v="0"/>
    <s v="98606625"/>
    <m/>
    <n v="672"/>
    <n v="10"/>
    <x v="1"/>
    <x v="0"/>
    <n v="1344"/>
  </r>
  <r>
    <x v="87"/>
    <x v="87"/>
    <n v="43251.695115740738"/>
    <n v="1"/>
    <x v="0"/>
    <s v="OC18-000723"/>
    <s v="AC18-001020"/>
    <x v="36"/>
    <n v="39.28"/>
    <n v="0"/>
    <s v="FERRETERIA LA LLAVE"/>
    <m/>
    <n v="39.28"/>
    <n v="10"/>
    <x v="1"/>
    <x v="0"/>
    <n v="39.28"/>
  </r>
  <r>
    <x v="47"/>
    <x v="47"/>
    <n v="43249.714560185188"/>
    <n v="5"/>
    <x v="0"/>
    <s v="OC18-000724"/>
    <s v="AC18-001023"/>
    <x v="23"/>
    <n v="25.93"/>
    <n v="0"/>
    <s v="G AR S1 BG"/>
    <m/>
    <n v="25.93"/>
    <n v="10"/>
    <x v="1"/>
    <x v="0"/>
    <n v="129.65"/>
  </r>
  <r>
    <x v="47"/>
    <x v="47"/>
    <n v="43249.70894675926"/>
    <n v="1"/>
    <x v="0"/>
    <s v="OC18-000725"/>
    <s v="AC18-001030"/>
    <x v="37"/>
    <n v="47.25"/>
    <n v="0"/>
    <s v="G AR S1 BG"/>
    <m/>
    <n v="47.25"/>
    <n v="10"/>
    <x v="1"/>
    <x v="0"/>
    <n v="47.25"/>
  </r>
  <r>
    <x v="88"/>
    <x v="88"/>
    <n v="43250.690300925926"/>
    <n v="1"/>
    <x v="0"/>
    <s v="OC18-000725"/>
    <s v="AC18-001034"/>
    <x v="37"/>
    <n v="33"/>
    <n v="0"/>
    <s v="SUMINISTROS DICA S.L.,PRAXAIR ESPAÑA S.L.,VITALOX INDUSTRIAL, S.L."/>
    <m/>
    <n v="33"/>
    <n v="10"/>
    <x v="1"/>
    <x v="0"/>
    <n v="33"/>
  </r>
  <r>
    <x v="6"/>
    <x v="6"/>
    <n v="43244.693206018521"/>
    <n v="1"/>
    <x v="0"/>
    <s v="OC18-000671"/>
    <s v="AC18-000950"/>
    <x v="38"/>
    <n v="84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845"/>
    <n v="25"/>
    <x v="1"/>
    <x v="0"/>
    <n v="845"/>
  </r>
  <r>
    <x v="6"/>
    <x v="6"/>
    <n v="43249.716967592591"/>
    <n v="1"/>
    <x v="0"/>
    <s v="OC18-000686"/>
    <s v="AC18-000973"/>
    <x v="39"/>
    <n v="450"/>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450"/>
    <n v="25"/>
    <x v="1"/>
    <x v="0"/>
    <n v="450"/>
  </r>
  <r>
    <x v="89"/>
    <x v="89"/>
    <n v="43264.686782407407"/>
    <n v="5"/>
    <x v="0"/>
    <s v="OC18-000693"/>
    <s v="AC18-001015"/>
    <x v="1"/>
    <n v="261"/>
    <n v="2.5"/>
    <s v="BVALVE"/>
    <m/>
    <n v="254.47499999999999"/>
    <n v="10"/>
    <x v="0"/>
    <x v="0"/>
    <n v="1272.375"/>
  </r>
  <r>
    <x v="6"/>
    <x v="6"/>
    <n v="43251.695115740738"/>
    <n v="6"/>
    <x v="0"/>
    <s v="OC18-000723"/>
    <s v="AC18-001020"/>
    <x v="36"/>
    <n v="2.25"/>
    <n v="1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2.0249999999999999"/>
    <n v="25"/>
    <x v="1"/>
    <x v="0"/>
    <n v="12.149999999999999"/>
  </r>
  <r>
    <x v="90"/>
    <x v="90"/>
    <n v="43249.707361111112"/>
    <n v="200"/>
    <x v="0"/>
    <s v="OC18-000720"/>
    <s v="AC18-001014"/>
    <x v="8"/>
    <n v="0.9"/>
    <n v="0"/>
    <s v="METALCO S.A.,RECA,SOLDALEVANTE,DISMAN SUMINISTROS INDUSTRIALES,WURTH ESPAÑA SA"/>
    <m/>
    <n v="0.9"/>
    <n v="10"/>
    <x v="1"/>
    <x v="0"/>
    <n v="180"/>
  </r>
  <r>
    <x v="6"/>
    <x v="6"/>
    <n v="43249.707361111112"/>
    <n v="1"/>
    <x v="0"/>
    <s v="OC18-000720"/>
    <s v="AC18-001014"/>
    <x v="8"/>
    <n v="0"/>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0"/>
    <n v="25"/>
    <x v="1"/>
    <x v="0"/>
    <n v="0"/>
  </r>
  <r>
    <x v="47"/>
    <x v="47"/>
    <n v="43248.712442129632"/>
    <n v="3"/>
    <x v="0"/>
    <s v="OC18-000721"/>
    <s v="AC18-001016"/>
    <x v="22"/>
    <n v="53.53"/>
    <n v="0"/>
    <s v="G AR S1 BG"/>
    <m/>
    <n v="53.53"/>
    <n v="10"/>
    <x v="1"/>
    <x v="0"/>
    <n v="160.59"/>
  </r>
  <r>
    <x v="91"/>
    <x v="91"/>
    <n v="43252.718935185185"/>
    <n v="10"/>
    <x v="0"/>
    <s v="OC18-000722"/>
    <s v="AC18-001032"/>
    <x v="29"/>
    <n v="1.2"/>
    <n v="0"/>
    <s v="REINSOL S.L."/>
    <m/>
    <n v="1.2"/>
    <n v="10"/>
    <x v="0"/>
    <x v="0"/>
    <n v="12"/>
  </r>
  <r>
    <x v="92"/>
    <x v="92"/>
    <n v="43252.718935185185"/>
    <n v="10"/>
    <x v="0"/>
    <s v="OC18-000722"/>
    <s v="AC18-001032"/>
    <x v="29"/>
    <n v="0.69"/>
    <n v="0"/>
    <s v="REINSOL S.L."/>
    <m/>
    <n v="0.69"/>
    <n v="10"/>
    <x v="0"/>
    <x v="0"/>
    <n v="6.8999999999999995"/>
  </r>
  <r>
    <x v="93"/>
    <x v="93"/>
    <n v="43263.709594907406"/>
    <n v="40"/>
    <x v="0"/>
    <s v="OC18-000223"/>
    <s v="AC18-001072"/>
    <x v="40"/>
    <n v="375"/>
    <n v="0"/>
    <s v="X06910073"/>
    <m/>
    <n v="375"/>
    <n v="10"/>
    <x v="0"/>
    <x v="0"/>
    <n v="15000"/>
  </r>
  <r>
    <x v="94"/>
    <x v="94"/>
    <n v="43252.722048611111"/>
    <n v="10"/>
    <x v="0"/>
    <s v="OC18-000223"/>
    <s v="AC18-000456"/>
    <x v="40"/>
    <n v="207"/>
    <n v="0"/>
    <s v="X06910124"/>
    <m/>
    <n v="207"/>
    <n v="10"/>
    <x v="0"/>
    <x v="0"/>
    <n v="2070"/>
  </r>
  <r>
    <x v="95"/>
    <x v="95"/>
    <n v="43242.609340277777"/>
    <n v="5"/>
    <x v="0"/>
    <s v="OC18-000567"/>
    <s v="AC18-000797"/>
    <x v="35"/>
    <n v="2775"/>
    <n v="0"/>
    <s v="GRUNDFOS"/>
    <m/>
    <n v="2775"/>
    <n v="10"/>
    <x v="1"/>
    <x v="0"/>
    <n v="13875"/>
  </r>
  <r>
    <x v="96"/>
    <x v="96"/>
    <n v="43245.614398148151"/>
    <n v="1"/>
    <x v="0"/>
    <s v="OC18-000650"/>
    <s v="AC18-000927"/>
    <x v="14"/>
    <n v="1133.5"/>
    <n v="0"/>
    <s v="6AV2104-0DA05-0AA0"/>
    <m/>
    <n v="1133.5"/>
    <n v="10"/>
    <x v="1"/>
    <x v="0"/>
    <n v="1133.5"/>
  </r>
  <r>
    <x v="97"/>
    <x v="97"/>
    <n v="43244.695150462961"/>
    <n v="1"/>
    <x v="0"/>
    <s v="OC18-000652"/>
    <s v="AC18-000934"/>
    <x v="2"/>
    <n v="165.94290000000001"/>
    <n v="0"/>
    <s v="150-C9NBR"/>
    <m/>
    <n v="165.94290000000001"/>
    <n v="10"/>
    <x v="1"/>
    <x v="0"/>
    <n v="165.94290000000001"/>
  </r>
  <r>
    <x v="95"/>
    <x v="95"/>
    <n v="43250.556307870371"/>
    <n v="1"/>
    <x v="0"/>
    <s v="OC18-000567"/>
    <s v="AC18-000976"/>
    <x v="35"/>
    <n v="2775"/>
    <n v="0"/>
    <s v="GRUNDFOS"/>
    <m/>
    <n v="2775"/>
    <n v="10"/>
    <x v="1"/>
    <x v="0"/>
    <n v="2775"/>
  </r>
  <r>
    <x v="98"/>
    <x v="98"/>
    <n v="43244.687974537039"/>
    <n v="300"/>
    <x v="0"/>
    <s v="OC18-000696"/>
    <s v="AC18-000991"/>
    <x v="26"/>
    <n v="1.31"/>
    <n v="0"/>
    <s v="20218123130173"/>
    <m/>
    <n v="1.31"/>
    <n v="10"/>
    <x v="1"/>
    <x v="0"/>
    <n v="393"/>
  </r>
  <r>
    <x v="99"/>
    <x v="99"/>
    <n v="43251.693796296298"/>
    <n v="1"/>
    <x v="0"/>
    <s v="OC18-000697"/>
    <s v="AC18-000992"/>
    <x v="41"/>
    <n v="1310.31"/>
    <n v="0"/>
    <s v="SAMSON S.A."/>
    <m/>
    <n v="1310.31"/>
    <n v="10"/>
    <x v="1"/>
    <x v="0"/>
    <n v="1310.31"/>
  </r>
  <r>
    <x v="100"/>
    <x v="100"/>
    <n v="43251.696608796294"/>
    <n v="1"/>
    <x v="0"/>
    <s v="OC18-000700"/>
    <s v="AC18-000994"/>
    <x v="33"/>
    <n v="75.400000000000006"/>
    <n v="0"/>
    <s v="HERRERO BOSCH S.L."/>
    <m/>
    <n v="75.400000000000006"/>
    <n v="10"/>
    <x v="1"/>
    <x v="0"/>
    <n v="75.400000000000006"/>
  </r>
  <r>
    <x v="101"/>
    <x v="101"/>
    <n v="43248.710335648146"/>
    <n v="4"/>
    <x v="0"/>
    <s v="OC18-000701"/>
    <s v="AC18-000995"/>
    <x v="15"/>
    <n v="27.31"/>
    <n v="0"/>
    <s v="BA.AFLS015130/SR"/>
    <m/>
    <n v="27.31"/>
    <n v="10"/>
    <x v="1"/>
    <x v="0"/>
    <n v="109.24"/>
  </r>
  <r>
    <x v="102"/>
    <x v="102"/>
    <n v="43245.594618055555"/>
    <n v="1"/>
    <x v="0"/>
    <s v="OC18-000698"/>
    <s v="AC18-000996"/>
    <x v="2"/>
    <n v="27.757400000000001"/>
    <n v="0"/>
    <s v="OMNIELECTRIC"/>
    <m/>
    <n v="27.757400000000001"/>
    <n v="10"/>
    <x v="1"/>
    <x v="0"/>
    <n v="27.757400000000001"/>
  </r>
  <r>
    <x v="4"/>
    <x v="4"/>
    <n v="43245.611979166664"/>
    <n v="1"/>
    <x v="0"/>
    <s v="OC18-000704"/>
    <s v="AC18-000999"/>
    <x v="2"/>
    <n v="393.33"/>
    <n v="21.18"/>
    <s v="30209"/>
    <m/>
    <n v="310.02270599999997"/>
    <n v="10"/>
    <x v="1"/>
    <x v="0"/>
    <n v="310.02270599999997"/>
  </r>
  <r>
    <x v="103"/>
    <x v="103"/>
    <n v="43250.435613425929"/>
    <n v="10"/>
    <x v="0"/>
    <s v="OC18-000713"/>
    <s v="AC18-001001"/>
    <x v="3"/>
    <n v="237"/>
    <n v="0"/>
    <s v="23046000000080"/>
    <m/>
    <n v="237"/>
    <n v="10"/>
    <x v="1"/>
    <x v="0"/>
    <n v="2370"/>
  </r>
  <r>
    <x v="104"/>
    <x v="104"/>
    <n v="43250.435613425929"/>
    <n v="2"/>
    <x v="0"/>
    <s v="OC18-000713"/>
    <s v="AC18-001001"/>
    <x v="3"/>
    <n v="480"/>
    <n v="0"/>
    <s v="23440C00000020 + PR202000000000 + POTPR020000010"/>
    <m/>
    <n v="480"/>
    <n v="10"/>
    <x v="1"/>
    <x v="0"/>
    <n v="960"/>
  </r>
  <r>
    <x v="90"/>
    <x v="90"/>
    <n v="43248.722395833334"/>
    <n v="300"/>
    <x v="0"/>
    <s v="OC18-000714"/>
    <s v="AC18-001002"/>
    <x v="42"/>
    <n v="0.84"/>
    <n v="0"/>
    <s v="METALCO S.A.,RECA,SOLDALEVANTE,DISMAN SUMINISTROS INDUSTRIALES,WURTH ESPAÑA SA"/>
    <m/>
    <n v="0.84"/>
    <n v="10"/>
    <x v="1"/>
    <x v="0"/>
    <n v="252"/>
  </r>
  <r>
    <x v="105"/>
    <x v="105"/>
    <n v="43248.722395833334"/>
    <n v="200"/>
    <x v="0"/>
    <s v="OC18-000714"/>
    <s v="AC18-001002"/>
    <x v="42"/>
    <n v="0.56000000000000005"/>
    <n v="0"/>
    <s v="00670 020 115"/>
    <m/>
    <n v="0.56000000000000005"/>
    <n v="10"/>
    <x v="1"/>
    <x v="0"/>
    <n v="112.00000000000001"/>
  </r>
  <r>
    <x v="106"/>
    <x v="106"/>
    <n v="43248.722395833334"/>
    <n v="60"/>
    <x v="0"/>
    <s v="OC18-000714"/>
    <s v="AC18-001002"/>
    <x v="42"/>
    <n v="1.29"/>
    <n v="0"/>
    <s v="0666 515 040"/>
    <m/>
    <n v="1.29"/>
    <n v="10"/>
    <x v="1"/>
    <x v="0"/>
    <n v="77.400000000000006"/>
  </r>
  <r>
    <x v="107"/>
    <x v="107"/>
    <n v="43248.720104166663"/>
    <n v="30"/>
    <x v="2"/>
    <s v="OC18-000710"/>
    <s v="AC18-001010"/>
    <x v="21"/>
    <n v="2.1160000000000001"/>
    <n v="0"/>
    <s v="TECNICAS DEL HIERRO, S.A. (MADRID) - TECROSA,METALCO S.A.,HIERROS Y TUBOS LORCA, S.L. (MADRID),HIERROS IBAÑEZ SA,ACEROS Y METALES TRANSFORMADOS,HIERROS TURIA - CDL,CUÑADO SA"/>
    <m/>
    <n v="2.1160000000000001"/>
    <n v="10"/>
    <x v="1"/>
    <x v="0"/>
    <n v="63.480000000000004"/>
  </r>
  <r>
    <x v="108"/>
    <x v="108"/>
    <n v="43264.68482638889"/>
    <n v="30"/>
    <x v="2"/>
    <s v="OC18-000706"/>
    <s v="AC18-001096"/>
    <x v="32"/>
    <n v="48.25"/>
    <n v="0"/>
    <s v="38855"/>
    <m/>
    <n v="48.25"/>
    <n v="10"/>
    <x v="0"/>
    <x v="0"/>
    <n v="1447.5"/>
  </r>
  <r>
    <x v="109"/>
    <x v="109"/>
    <n v="43255.63140046296"/>
    <n v="30"/>
    <x v="2"/>
    <s v="OC18-000706"/>
    <s v="AC18-001028"/>
    <x v="32"/>
    <n v="29.04"/>
    <n v="0"/>
    <s v="CUÑADO SA,ALMESA,TUBASOL, S.A.,SAIDI"/>
    <m/>
    <n v="29.04"/>
    <n v="10"/>
    <x v="0"/>
    <x v="0"/>
    <n v="871.19999999999993"/>
  </r>
  <r>
    <x v="110"/>
    <x v="110"/>
    <n v="43264.68482638889"/>
    <n v="60"/>
    <x v="2"/>
    <s v="OC18-000706"/>
    <s v="AC18-001096"/>
    <x v="32"/>
    <n v="8.5"/>
    <n v="0"/>
    <s v="ALMESA,TUBACERO S.L.,CUÑADO SA,METALCO S.A.,TUBASOL, S.A.,ARCAMO CONTROLS S.A.,SAIDI"/>
    <m/>
    <n v="8.5"/>
    <n v="10"/>
    <x v="0"/>
    <x v="0"/>
    <n v="510"/>
  </r>
  <r>
    <x v="111"/>
    <x v="111"/>
    <n v="43255.63140046296"/>
    <n v="60"/>
    <x v="2"/>
    <s v="OC18-000706"/>
    <s v="AC18-001028"/>
    <x v="32"/>
    <n v="5.65"/>
    <n v="0"/>
    <s v="103"/>
    <m/>
    <n v="5.65"/>
    <n v="10"/>
    <x v="0"/>
    <x v="0"/>
    <n v="339"/>
  </r>
  <r>
    <x v="112"/>
    <x v="112"/>
    <n v="43255.63140046296"/>
    <n v="30"/>
    <x v="2"/>
    <s v="OC18-000706"/>
    <s v="AC18-001028"/>
    <x v="32"/>
    <n v="3.43"/>
    <n v="0"/>
    <s v="100"/>
    <m/>
    <n v="3.43"/>
    <n v="10"/>
    <x v="0"/>
    <x v="0"/>
    <n v="102.9"/>
  </r>
  <r>
    <x v="113"/>
    <x v="113"/>
    <n v="43255.63140046296"/>
    <n v="30"/>
    <x v="2"/>
    <s v="OC18-000706"/>
    <s v="AC18-001028"/>
    <x v="32"/>
    <n v="4.3499999999999996"/>
    <n v="0"/>
    <s v="SAIDI,CUÑADO SA,ALMESA,TUBASOL, S.A."/>
    <m/>
    <n v="4.3499999999999996"/>
    <n v="10"/>
    <x v="0"/>
    <x v="0"/>
    <n v="130.5"/>
  </r>
  <r>
    <x v="114"/>
    <x v="114"/>
    <n v="43255.63140046296"/>
    <n v="150"/>
    <x v="0"/>
    <s v="OC18-000706"/>
    <s v="AC18-001028"/>
    <x v="32"/>
    <n v="2.5299999999999998"/>
    <n v="0"/>
    <s v="SAIDI,CUÑADO SA,ALMESA"/>
    <m/>
    <n v="2.5299999999999998"/>
    <n v="10"/>
    <x v="0"/>
    <x v="0"/>
    <n v="379.49999999999994"/>
  </r>
  <r>
    <x v="115"/>
    <x v="115"/>
    <n v="43256.658576388887"/>
    <n v="47"/>
    <x v="0"/>
    <s v="OC18-000706"/>
    <s v="AC18-001081"/>
    <x v="32"/>
    <n v="1.17"/>
    <n v="0"/>
    <s v="ALMESA,CUÑADO SA,SAIDI"/>
    <m/>
    <n v="1.17"/>
    <n v="10"/>
    <x v="0"/>
    <x v="0"/>
    <n v="54.989999999999995"/>
  </r>
  <r>
    <x v="115"/>
    <x v="115"/>
    <n v="43264.68482638889"/>
    <n v="3"/>
    <x v="0"/>
    <s v="OC18-000706"/>
    <s v="AC18-001096"/>
    <x v="32"/>
    <n v="1.17"/>
    <n v="0"/>
    <s v="ALMESA,CUÑADO SA,SAIDI"/>
    <m/>
    <n v="1.17"/>
    <n v="10"/>
    <x v="0"/>
    <x v="0"/>
    <n v="3.51"/>
  </r>
  <r>
    <x v="116"/>
    <x v="116"/>
    <n v="43256.654340277775"/>
    <n v="1"/>
    <x v="0"/>
    <s v="OC18-000620"/>
    <s v="AC18-000884"/>
    <x v="1"/>
    <n v="486.17"/>
    <n v="0"/>
    <s v="BVALVE"/>
    <m/>
    <n v="486.17"/>
    <n v="10"/>
    <x v="0"/>
    <x v="0"/>
    <n v="486.17"/>
  </r>
  <r>
    <x v="117"/>
    <x v="117"/>
    <n v="43248.709745370368"/>
    <n v="50"/>
    <x v="0"/>
    <s v="OC18-000691"/>
    <s v="AC18-000988"/>
    <x v="11"/>
    <n v="1.98"/>
    <n v="0"/>
    <s v="2124333"/>
    <m/>
    <n v="1.98"/>
    <n v="10"/>
    <x v="1"/>
    <x v="0"/>
    <n v="99"/>
  </r>
  <r>
    <x v="118"/>
    <x v="118"/>
    <n v="43250.691828703704"/>
    <n v="50"/>
    <x v="0"/>
    <s v="OC18-000691"/>
    <s v="AC18-001024"/>
    <x v="11"/>
    <n v="2.15"/>
    <n v="0"/>
    <s v="2124344"/>
    <m/>
    <n v="2.15"/>
    <n v="10"/>
    <x v="1"/>
    <x v="0"/>
    <n v="107.5"/>
  </r>
  <r>
    <x v="119"/>
    <x v="119"/>
    <n v="43250.692546296297"/>
    <n v="50"/>
    <x v="0"/>
    <s v="OC18-000695"/>
    <s v="AC18-000989"/>
    <x v="16"/>
    <n v="2.5299999999999998"/>
    <n v="0"/>
    <s v="31248"/>
    <m/>
    <n v="2.5299999999999998"/>
    <n v="10"/>
    <x v="1"/>
    <x v="0"/>
    <n v="126.49999999999999"/>
  </r>
  <r>
    <x v="120"/>
    <x v="120"/>
    <n v="43248.711574074077"/>
    <n v="3"/>
    <x v="0"/>
    <s v="OC18-000694"/>
    <s v="AC18-000990"/>
    <x v="8"/>
    <n v="64.930000000000007"/>
    <n v="0"/>
    <s v="F2715 20 013"/>
    <m/>
    <n v="64.930000000000007"/>
    <n v="10"/>
    <x v="1"/>
    <x v="0"/>
    <n v="194.79000000000002"/>
  </r>
  <r>
    <x v="121"/>
    <x v="121"/>
    <n v="43248.722743055558"/>
    <n v="2"/>
    <x v="0"/>
    <s v="OC18-000699"/>
    <s v="AC18-000993"/>
    <x v="42"/>
    <n v="17.13"/>
    <n v="0"/>
    <s v="METALCO S.A.,WURTH ESPAÑA SA"/>
    <m/>
    <n v="17.13"/>
    <n v="10"/>
    <x v="1"/>
    <x v="0"/>
    <n v="34.26"/>
  </r>
  <r>
    <x v="122"/>
    <x v="122"/>
    <n v="43245.481481481482"/>
    <n v="3"/>
    <x v="0"/>
    <s v="OC18-000703"/>
    <s v="AC18-000997"/>
    <x v="43"/>
    <n v="500"/>
    <n v="0"/>
    <s v="AB7649"/>
    <m/>
    <n v="500"/>
    <n v="10"/>
    <x v="1"/>
    <x v="0"/>
    <n v="1500"/>
  </r>
  <r>
    <x v="123"/>
    <x v="123"/>
    <n v="43248.710740740738"/>
    <n v="20"/>
    <x v="2"/>
    <s v="OC18-000692"/>
    <s v="AC18-000998"/>
    <x v="32"/>
    <n v="2.17"/>
    <n v="0"/>
    <s v="038452"/>
    <m/>
    <n v="2.17"/>
    <n v="10"/>
    <x v="1"/>
    <x v="0"/>
    <n v="43.4"/>
  </r>
  <r>
    <x v="124"/>
    <x v="124"/>
    <n v="43249.715821759259"/>
    <n v="10"/>
    <x v="0"/>
    <s v="OC18-000711"/>
    <s v="AC18-001003"/>
    <x v="44"/>
    <n v="27"/>
    <n v="0"/>
    <s v="30500120"/>
    <m/>
    <n v="27"/>
    <n v="10"/>
    <x v="1"/>
    <x v="0"/>
    <n v="270"/>
  </r>
  <r>
    <x v="125"/>
    <x v="125"/>
    <n v="43248.720104166663"/>
    <n v="30"/>
    <x v="2"/>
    <s v="OC18-000710"/>
    <s v="AC18-001010"/>
    <x v="21"/>
    <n v="7.1040000000000001"/>
    <n v="0"/>
    <s v="HIERROS TURIA - CDL,METALCO S.A.,HIERROS IBAÑEZ SA"/>
    <m/>
    <n v="7.1040000000000001"/>
    <n v="10"/>
    <x v="1"/>
    <x v="0"/>
    <n v="213.12"/>
  </r>
  <r>
    <x v="126"/>
    <x v="126"/>
    <n v="43248.720104166663"/>
    <n v="30"/>
    <x v="2"/>
    <s v="OC18-000710"/>
    <s v="AC18-001010"/>
    <x v="21"/>
    <n v="1.5529999999999999"/>
    <n v="0"/>
    <s v="11791"/>
    <m/>
    <n v="1.5529999999999999"/>
    <n v="10"/>
    <x v="1"/>
    <x v="0"/>
    <n v="46.589999999999996"/>
  </r>
  <r>
    <x v="127"/>
    <x v="127"/>
    <n v="43248.720104166663"/>
    <n v="90"/>
    <x v="2"/>
    <s v="OC18-000710"/>
    <s v="AC18-001010"/>
    <x v="21"/>
    <n v="0.85870000000000002"/>
    <n v="0"/>
    <s v="HIERROS TURIA - CDL,METALCO S.A.,HIERROS IBAÑEZ SA"/>
    <m/>
    <n v="0.85870000000000002"/>
    <n v="10"/>
    <x v="1"/>
    <x v="0"/>
    <n v="77.283000000000001"/>
  </r>
  <r>
    <x v="128"/>
    <x v="128"/>
    <n v="43227.668738425928"/>
    <n v="200"/>
    <x v="0"/>
    <s v="OC18-000536"/>
    <s v="AC18-000774"/>
    <x v="0"/>
    <n v="2.0499999999999998"/>
    <n v="0"/>
    <s v="20218300080080"/>
    <m/>
    <n v="2.0499999999999998"/>
    <n v="10"/>
    <x v="1"/>
    <x v="0"/>
    <n v="409.99999999999994"/>
  </r>
  <r>
    <x v="0"/>
    <x v="0"/>
    <n v="43227.668738425928"/>
    <n v="750"/>
    <x v="0"/>
    <s v="OC18-000536"/>
    <s v="AC18-000774"/>
    <x v="0"/>
    <n v="3.13"/>
    <n v="0"/>
    <s v="LAME S.r.l.,SAIDI,ALMESA,CUÑADO SA,TUBASOL, S.A."/>
    <m/>
    <n v="3.13"/>
    <n v="10"/>
    <x v="1"/>
    <x v="0"/>
    <n v="2347.5"/>
  </r>
  <r>
    <x v="6"/>
    <x v="6"/>
    <n v="43243.344236111108"/>
    <n v="1"/>
    <x v="0"/>
    <s v="OC18-000685"/>
    <s v="AC18-000972"/>
    <x v="18"/>
    <n v="9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99"/>
    <n v="25"/>
    <x v="1"/>
    <x v="0"/>
    <n v="99"/>
  </r>
  <r>
    <x v="4"/>
    <x v="4"/>
    <n v="43244.696203703701"/>
    <n v="1"/>
    <x v="0"/>
    <s v="OC18-000687"/>
    <s v="AC18-000974"/>
    <x v="2"/>
    <n v="393.33"/>
    <n v="21.18"/>
    <s v="30209"/>
    <m/>
    <n v="310.02270599999997"/>
    <n v="10"/>
    <x v="1"/>
    <x v="0"/>
    <n v="310.02270599999997"/>
  </r>
  <r>
    <x v="6"/>
    <x v="6"/>
    <n v="43244.694374999999"/>
    <n v="1"/>
    <x v="0"/>
    <s v="OC18-000689"/>
    <s v="AC18-000982"/>
    <x v="16"/>
    <n v="208.08"/>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208.08"/>
    <n v="25"/>
    <x v="1"/>
    <x v="0"/>
    <n v="208.08"/>
  </r>
  <r>
    <x v="10"/>
    <x v="10"/>
    <n v="43243.74009259259"/>
    <n v="3"/>
    <x v="0"/>
    <s v="OC18-000682"/>
    <s v="AC18-000968"/>
    <x v="7"/>
    <n v="76.569999999999993"/>
    <n v="0"/>
    <s v="14004565"/>
    <m/>
    <n v="76.569999999999993"/>
    <n v="10"/>
    <x v="1"/>
    <x v="0"/>
    <n v="229.70999999999998"/>
  </r>
  <r>
    <x v="129"/>
    <x v="129"/>
    <n v="43242.605706018519"/>
    <n v="2"/>
    <x v="0"/>
    <s v="OC18-000683"/>
    <s v="AC18-000970"/>
    <x v="3"/>
    <n v="904"/>
    <n v="0"/>
    <s v="23440C00000020 + DP320824000000 + SIEPS152000000"/>
    <m/>
    <n v="904"/>
    <n v="10"/>
    <x v="1"/>
    <x v="0"/>
    <n v="1808"/>
  </r>
  <r>
    <x v="130"/>
    <x v="130"/>
    <n v="43245.614108796297"/>
    <n v="100"/>
    <x v="0"/>
    <s v="OC18-000684"/>
    <s v="AC18-001006"/>
    <x v="8"/>
    <n v="0.39190000000000003"/>
    <n v="0"/>
    <s v="0319 16"/>
    <m/>
    <n v="0.39190000000000003"/>
    <n v="10"/>
    <x v="1"/>
    <x v="0"/>
    <n v="39.190000000000005"/>
  </r>
  <r>
    <x v="131"/>
    <x v="131"/>
    <n v="43245.614108796297"/>
    <n v="200"/>
    <x v="0"/>
    <s v="OC18-000684"/>
    <s v="AC18-001006"/>
    <x v="8"/>
    <n v="0.129"/>
    <n v="0"/>
    <s v="0262 6 8"/>
    <m/>
    <n v="0.129"/>
    <n v="10"/>
    <x v="1"/>
    <x v="0"/>
    <n v="25.8"/>
  </r>
  <r>
    <x v="132"/>
    <x v="132"/>
    <n v="43245.614108796297"/>
    <n v="200"/>
    <x v="0"/>
    <s v="OC18-000684"/>
    <s v="AC18-001006"/>
    <x v="8"/>
    <n v="0.1245"/>
    <n v="0"/>
    <s v="0261 6 8"/>
    <m/>
    <n v="0.1245"/>
    <n v="10"/>
    <x v="1"/>
    <x v="0"/>
    <n v="24.9"/>
  </r>
  <r>
    <x v="133"/>
    <x v="133"/>
    <n v="43245.614108796297"/>
    <n v="5"/>
    <x v="0"/>
    <s v="OC18-000684"/>
    <s v="AC18-001006"/>
    <x v="8"/>
    <n v="6.95"/>
    <n v="0"/>
    <s v="0695 900 322"/>
    <m/>
    <n v="6.95"/>
    <n v="10"/>
    <x v="1"/>
    <x v="0"/>
    <n v="34.75"/>
  </r>
  <r>
    <x v="134"/>
    <x v="134"/>
    <n v="43244.688819444447"/>
    <n v="6"/>
    <x v="0"/>
    <s v="OC18-000684"/>
    <s v="AC18-000971"/>
    <x v="8"/>
    <n v="6.85"/>
    <n v="0"/>
    <s v="0695 900 002"/>
    <m/>
    <n v="6.85"/>
    <n v="10"/>
    <x v="1"/>
    <x v="0"/>
    <n v="41.099999999999994"/>
  </r>
  <r>
    <x v="135"/>
    <x v="135"/>
    <n v="43244.688819444447"/>
    <n v="20"/>
    <x v="0"/>
    <s v="OC18-000684"/>
    <s v="AC18-000971"/>
    <x v="8"/>
    <n v="1.75"/>
    <n v="0"/>
    <s v="0985 600 020"/>
    <m/>
    <n v="1.75"/>
    <n v="10"/>
    <x v="1"/>
    <x v="0"/>
    <n v="35"/>
  </r>
  <r>
    <x v="136"/>
    <x v="136"/>
    <n v="43244.688819444447"/>
    <n v="5"/>
    <x v="0"/>
    <s v="OC18-000684"/>
    <s v="AC18-000971"/>
    <x v="8"/>
    <n v="9.8000000000000007"/>
    <n v="0"/>
    <s v="9859 102 740"/>
    <m/>
    <n v="9.8000000000000007"/>
    <n v="10"/>
    <x v="1"/>
    <x v="0"/>
    <n v="49"/>
  </r>
  <r>
    <x v="137"/>
    <x v="137"/>
    <n v="43245.614108796297"/>
    <n v="100"/>
    <x v="0"/>
    <s v="OC18-000684"/>
    <s v="AC18-001006"/>
    <x v="8"/>
    <n v="0.69450000000000001"/>
    <n v="0"/>
    <s v="0859 202 810"/>
    <m/>
    <n v="0.69450000000000001"/>
    <n v="10"/>
    <x v="1"/>
    <x v="0"/>
    <n v="69.45"/>
  </r>
  <r>
    <x v="138"/>
    <x v="138"/>
    <n v="43248.711944444447"/>
    <n v="100"/>
    <x v="0"/>
    <s v="OC18-000684"/>
    <s v="AC18-001019"/>
    <x v="8"/>
    <n v="0.59"/>
    <n v="0"/>
    <s v="09770 16 15"/>
    <m/>
    <n v="0.59"/>
    <n v="10"/>
    <x v="1"/>
    <x v="0"/>
    <n v="59"/>
  </r>
  <r>
    <x v="2"/>
    <x v="2"/>
    <n v="43222.425879629627"/>
    <n v="15"/>
    <x v="0"/>
    <s v="OC18-000507"/>
    <s v="AC18-000820"/>
    <x v="1"/>
    <n v="307"/>
    <n v="0"/>
    <s v="SCSA00202"/>
    <m/>
    <n v="307"/>
    <n v="10"/>
    <x v="1"/>
    <x v="0"/>
    <n v="4605"/>
  </r>
  <r>
    <x v="139"/>
    <x v="139"/>
    <n v="43222.425879629627"/>
    <n v="20"/>
    <x v="0"/>
    <s v="OC18-000507"/>
    <s v="AC18-000820"/>
    <x v="1"/>
    <n v="192"/>
    <n v="0"/>
    <s v="SCSA00497"/>
    <m/>
    <n v="192"/>
    <n v="10"/>
    <x v="1"/>
    <x v="0"/>
    <n v="3840"/>
  </r>
  <r>
    <x v="140"/>
    <x v="140"/>
    <n v="43244.664594907408"/>
    <n v="3"/>
    <x v="0"/>
    <s v="OC18-000681"/>
    <s v="AC18-000967"/>
    <x v="45"/>
    <n v="453"/>
    <n v="0"/>
    <s v="V350-J-T2"/>
    <m/>
    <n v="453"/>
    <n v="10"/>
    <x v="1"/>
    <x v="0"/>
    <n v="1359"/>
  </r>
  <r>
    <x v="140"/>
    <x v="140"/>
    <n v="43255.400775462964"/>
    <n v="3"/>
    <x v="0"/>
    <s v="OC18-000681"/>
    <s v="AC18-001005"/>
    <x v="45"/>
    <n v="453"/>
    <n v="0"/>
    <s v="V350-J-T2"/>
    <m/>
    <n v="453"/>
    <n v="10"/>
    <x v="0"/>
    <x v="0"/>
    <n v="1359"/>
  </r>
  <r>
    <x v="141"/>
    <x v="141"/>
    <n v="43241.647488425922"/>
    <n v="1"/>
    <x v="0"/>
    <s v="OC18-000651"/>
    <s v="AC18-000933"/>
    <x v="1"/>
    <n v="439"/>
    <n v="0"/>
    <s v="ZZZA00013 / SCSA01008 / 4087310"/>
    <m/>
    <n v="439"/>
    <n v="10"/>
    <x v="1"/>
    <x v="0"/>
    <n v="439"/>
  </r>
  <r>
    <x v="142"/>
    <x v="142"/>
    <n v="43238.620173611111"/>
    <n v="3"/>
    <x v="0"/>
    <s v="OC18-000666"/>
    <s v="AC18-000936"/>
    <x v="29"/>
    <n v="15.1"/>
    <n v="0"/>
    <s v="782NI-OX"/>
    <m/>
    <n v="15.1"/>
    <n v="10"/>
    <x v="1"/>
    <x v="0"/>
    <n v="45.3"/>
  </r>
  <r>
    <x v="143"/>
    <x v="143"/>
    <n v="43250.693009259259"/>
    <n v="80"/>
    <x v="1"/>
    <s v="OC18-000675"/>
    <s v="AC18-000955"/>
    <x v="29"/>
    <n v="4.7830000000000004"/>
    <n v="50"/>
    <s v="TG232"/>
    <m/>
    <n v="2.3915000000000002"/>
    <n v="10"/>
    <x v="1"/>
    <x v="0"/>
    <n v="191.32000000000002"/>
  </r>
  <r>
    <x v="6"/>
    <x v="6"/>
    <n v="43241.691435185188"/>
    <n v="1"/>
    <x v="0"/>
    <s v="OC18-000677"/>
    <s v="AC18-000964"/>
    <x v="18"/>
    <n v="27.8"/>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27.8"/>
    <n v="25"/>
    <x v="1"/>
    <x v="0"/>
    <n v="27.8"/>
  </r>
  <r>
    <x v="144"/>
    <x v="144"/>
    <n v="43243.735821759263"/>
    <n v="5"/>
    <x v="0"/>
    <s v="OC18-000674"/>
    <s v="AC18-000965"/>
    <x v="32"/>
    <n v="2"/>
    <n v="0"/>
    <s v="CUÑADO SA"/>
    <m/>
    <n v="2"/>
    <n v="10"/>
    <x v="1"/>
    <x v="0"/>
    <n v="10"/>
  </r>
  <r>
    <x v="145"/>
    <x v="145"/>
    <n v="43243.735821759263"/>
    <n v="5"/>
    <x v="0"/>
    <s v="OC18-000674"/>
    <s v="AC18-000965"/>
    <x v="32"/>
    <n v="1.5"/>
    <n v="0"/>
    <s v="015766"/>
    <m/>
    <n v="1.5"/>
    <n v="10"/>
    <x v="1"/>
    <x v="0"/>
    <n v="7.5"/>
  </r>
  <r>
    <x v="146"/>
    <x v="146"/>
    <n v="43249.707002314812"/>
    <n v="1"/>
    <x v="0"/>
    <s v="OC18-000672"/>
    <s v="AC18-000951"/>
    <x v="14"/>
    <n v="288.5"/>
    <n v="0"/>
    <s v="6ES7822-0AA05-0YA5"/>
    <m/>
    <n v="288.5"/>
    <n v="10"/>
    <x v="1"/>
    <x v="0"/>
    <n v="288.5"/>
  </r>
  <r>
    <x v="147"/>
    <x v="147"/>
    <n v="43248.718078703707"/>
    <n v="20"/>
    <x v="0"/>
    <s v="OC18-000673"/>
    <s v="AC18-000952"/>
    <x v="24"/>
    <n v="9.8673999999999999"/>
    <n v="0"/>
    <s v="DOMINGO LOPEZ GODOY (AGLOMERADO EMBALAJE)"/>
    <m/>
    <n v="9.8673999999999999"/>
    <n v="10"/>
    <x v="1"/>
    <x v="0"/>
    <n v="197.34800000000001"/>
  </r>
  <r>
    <x v="148"/>
    <x v="148"/>
    <n v="43248.718078703707"/>
    <n v="10"/>
    <x v="0"/>
    <s v="OC18-000673"/>
    <s v="AC18-000952"/>
    <x v="24"/>
    <n v="8.7141000000000002"/>
    <n v="0"/>
    <s v="DOMINGO LOPEZ GODOY (AGLOMERADO EMBALAJE)"/>
    <m/>
    <n v="8.7141000000000002"/>
    <n v="10"/>
    <x v="1"/>
    <x v="0"/>
    <n v="87.141000000000005"/>
  </r>
  <r>
    <x v="149"/>
    <x v="149"/>
    <n v="43248.718078703707"/>
    <n v="10"/>
    <x v="0"/>
    <s v="OC18-000673"/>
    <s v="AC18-000952"/>
    <x v="24"/>
    <n v="9.2510999999999992"/>
    <n v="0"/>
    <s v="DOMINGO LOPEZ GODOY (AGLOMERADO EMBALAJE)"/>
    <m/>
    <n v="9.2510999999999992"/>
    <n v="10"/>
    <x v="1"/>
    <x v="0"/>
    <n v="92.510999999999996"/>
  </r>
  <r>
    <x v="150"/>
    <x v="150"/>
    <n v="43248.718078703707"/>
    <n v="16"/>
    <x v="0"/>
    <s v="OC18-000673"/>
    <s v="AC18-000952"/>
    <x v="24"/>
    <n v="4.4794999999999998"/>
    <n v="0"/>
    <s v="DOMINGO LOPEZ GODOY (AGLOMERADO EMBALAJE)"/>
    <m/>
    <n v="4.4794999999999998"/>
    <n v="10"/>
    <x v="1"/>
    <x v="0"/>
    <n v="71.671999999999997"/>
  </r>
  <r>
    <x v="151"/>
    <x v="151"/>
    <n v="43248.718078703707"/>
    <n v="10"/>
    <x v="0"/>
    <s v="OC18-000673"/>
    <s v="AC18-000952"/>
    <x v="24"/>
    <n v="7.3390000000000004"/>
    <n v="0"/>
    <s v="DOMINGO LOPEZ GODOY (AGLOMERADO EMBALAJE)"/>
    <m/>
    <n v="7.3390000000000004"/>
    <n v="10"/>
    <x v="1"/>
    <x v="0"/>
    <n v="73.39"/>
  </r>
  <r>
    <x v="152"/>
    <x v="152"/>
    <n v="43248.718078703707"/>
    <n v="10"/>
    <x v="0"/>
    <s v="OC18-000673"/>
    <s v="AC18-000952"/>
    <x v="24"/>
    <n v="7.8280000000000003"/>
    <n v="0"/>
    <s v="DOMINGO LOPEZ GODOY (AGLOMERADO EMBALAJE)"/>
    <m/>
    <n v="7.8280000000000003"/>
    <n v="10"/>
    <x v="1"/>
    <x v="0"/>
    <n v="78.28"/>
  </r>
  <r>
    <x v="153"/>
    <x v="153"/>
    <n v="43248.718078703707"/>
    <n v="10"/>
    <x v="0"/>
    <s v="OC18-000673"/>
    <s v="AC18-000952"/>
    <x v="24"/>
    <n v="2.9251999999999998"/>
    <n v="0"/>
    <s v="DOMINGO LOPEZ GODOY (AGLOMERADO EMBALAJE)"/>
    <m/>
    <n v="2.9251999999999998"/>
    <n v="10"/>
    <x v="1"/>
    <x v="0"/>
    <n v="29.251999999999999"/>
  </r>
  <r>
    <x v="154"/>
    <x v="154"/>
    <n v="43248.718078703707"/>
    <n v="8"/>
    <x v="0"/>
    <s v="OC18-000673"/>
    <s v="AC18-000952"/>
    <x v="24"/>
    <n v="14.120100000000001"/>
    <n v="0"/>
    <s v="DOMINGO LOPEZ GODOY (AGLOMERADO EMBALAJE)"/>
    <m/>
    <n v="14.120100000000001"/>
    <n v="10"/>
    <x v="1"/>
    <x v="0"/>
    <n v="112.96080000000001"/>
  </r>
  <r>
    <x v="155"/>
    <x v="155"/>
    <n v="43248.718078703707"/>
    <n v="4"/>
    <x v="0"/>
    <s v="OC18-000673"/>
    <s v="AC18-000952"/>
    <x v="24"/>
    <n v="28.119"/>
    <n v="0"/>
    <s v="DOMINGO LOPEZ GODOY (AGLOMERADO EMBALAJE)"/>
    <m/>
    <n v="28.119"/>
    <n v="10"/>
    <x v="1"/>
    <x v="0"/>
    <n v="112.476"/>
  </r>
  <r>
    <x v="156"/>
    <x v="156"/>
    <n v="43227.669224537036"/>
    <n v="10"/>
    <x v="0"/>
    <s v="OC18-000481"/>
    <s v="AC18-000651"/>
    <x v="0"/>
    <n v="2.9"/>
    <n v="0"/>
    <s v="LAME S.r.l.,CUÑADO SA,ALMESA"/>
    <m/>
    <n v="2.9"/>
    <n v="10"/>
    <x v="1"/>
    <x v="0"/>
    <n v="29"/>
  </r>
  <r>
    <x v="157"/>
    <x v="157"/>
    <n v="43231.639027777775"/>
    <n v="4"/>
    <x v="0"/>
    <s v="OC18-000611"/>
    <s v="AC18-000857"/>
    <x v="15"/>
    <n v="12.24"/>
    <n v="0"/>
    <s v="BA.AFLC015054"/>
    <m/>
    <n v="12.24"/>
    <n v="10"/>
    <x v="1"/>
    <x v="0"/>
    <n v="48.96"/>
  </r>
  <r>
    <x v="158"/>
    <x v="158"/>
    <n v="43238.556180555555"/>
    <n v="1"/>
    <x v="0"/>
    <s v="OC18-000669"/>
    <s v="AC18-000956"/>
    <x v="3"/>
    <n v="285"/>
    <n v="0"/>
    <s v="COMEVAL"/>
    <m/>
    <n v="285"/>
    <n v="10"/>
    <x v="1"/>
    <x v="0"/>
    <n v="285"/>
  </r>
  <r>
    <x v="6"/>
    <x v="6"/>
    <n v="43236.703263888892"/>
    <n v="1"/>
    <x v="0"/>
    <s v="OC18-000638"/>
    <s v="AC18-000920"/>
    <x v="46"/>
    <n v="743.71"/>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743.71"/>
    <n v="25"/>
    <x v="1"/>
    <x v="0"/>
    <n v="743.71"/>
  </r>
  <r>
    <x v="8"/>
    <x v="8"/>
    <n v="43238.607106481482"/>
    <n v="432"/>
    <x v="0"/>
    <s v="OC18-000649"/>
    <s v="AC18-000926"/>
    <x v="6"/>
    <n v="1.8288"/>
    <n v="0"/>
    <s v="MADERAS ASERRADAS, S.A."/>
    <m/>
    <n v="1.8288"/>
    <n v="10"/>
    <x v="1"/>
    <x v="0"/>
    <n v="790.04160000000002"/>
  </r>
  <r>
    <x v="159"/>
    <x v="159"/>
    <n v="43238.607106481482"/>
    <n v="24"/>
    <x v="0"/>
    <s v="OC18-000649"/>
    <s v="AC18-000926"/>
    <x v="6"/>
    <n v="7.92"/>
    <n v="0"/>
    <s v="MADERAS ASERRADAS, S.A."/>
    <m/>
    <n v="7.92"/>
    <n v="10"/>
    <x v="1"/>
    <x v="0"/>
    <n v="190.07999999999998"/>
  </r>
  <r>
    <x v="160"/>
    <x v="160"/>
    <n v="43238.348553240743"/>
    <n v="30"/>
    <x v="0"/>
    <s v="OC18-000648"/>
    <s v="AC18-000928"/>
    <x v="1"/>
    <n v="490"/>
    <n v="0"/>
    <s v="KFMA00035"/>
    <m/>
    <n v="490"/>
    <n v="10"/>
    <x v="1"/>
    <x v="0"/>
    <n v="14700"/>
  </r>
  <r>
    <x v="161"/>
    <x v="161"/>
    <n v="43244.695150462961"/>
    <n v="1"/>
    <x v="0"/>
    <s v="OC18-000652"/>
    <s v="AC18-000934"/>
    <x v="2"/>
    <n v="22.8643"/>
    <n v="0"/>
    <s v="100-K09ZJ11"/>
    <m/>
    <n v="22.8643"/>
    <n v="10"/>
    <x v="1"/>
    <x v="0"/>
    <n v="22.8643"/>
  </r>
  <r>
    <x v="162"/>
    <x v="162"/>
    <n v="43244.695150462961"/>
    <n v="1"/>
    <x v="0"/>
    <s v="OC18-000652"/>
    <s v="AC18-000934"/>
    <x v="2"/>
    <n v="37.756700000000002"/>
    <n v="0"/>
    <s v="140M-C2E-C10"/>
    <m/>
    <n v="37.756700000000002"/>
    <n v="10"/>
    <x v="1"/>
    <x v="0"/>
    <n v="37.756700000000002"/>
  </r>
  <r>
    <x v="163"/>
    <x v="163"/>
    <n v="43263.71125"/>
    <n v="100"/>
    <x v="0"/>
    <s v="OC18-000653"/>
    <s v="AC18-000935"/>
    <x v="15"/>
    <n v="37.622"/>
    <n v="0"/>
    <s v="FLEXITEC,BOSADO, S.L."/>
    <m/>
    <n v="37.622"/>
    <n v="10"/>
    <x v="0"/>
    <x v="0"/>
    <n v="3762.2"/>
  </r>
  <r>
    <x v="164"/>
    <x v="164"/>
    <n v="43238.625173611108"/>
    <n v="12"/>
    <x v="2"/>
    <s v="OC18-000659"/>
    <s v="AC18-000938"/>
    <x v="21"/>
    <n v="5.9904000000000002"/>
    <n v="0"/>
    <s v="HIERROS IBAÑEZ SA,HIERROS TURIA - CDL,METALCO S.A.,CUÑADO SA"/>
    <m/>
    <n v="5.9904000000000002"/>
    <n v="10"/>
    <x v="1"/>
    <x v="0"/>
    <n v="71.884799999999998"/>
  </r>
  <r>
    <x v="165"/>
    <x v="165"/>
    <n v="43238.621238425927"/>
    <n v="1000"/>
    <x v="0"/>
    <s v="OC18-000662"/>
    <s v="AC18-000939"/>
    <x v="47"/>
    <n v="0.2397"/>
    <n v="0"/>
    <s v="00571665"/>
    <m/>
    <n v="0.2397"/>
    <n v="10"/>
    <x v="1"/>
    <x v="0"/>
    <n v="239.7"/>
  </r>
  <r>
    <x v="166"/>
    <x v="166"/>
    <n v="43238.621238425927"/>
    <n v="1500"/>
    <x v="0"/>
    <s v="OC18-000662"/>
    <s v="AC18-000939"/>
    <x v="47"/>
    <n v="0.19539999999999999"/>
    <n v="0"/>
    <s v="METALCO S.A.,RECA,SOLYMAN,WALTER MARTINEZ, S.A.U."/>
    <m/>
    <n v="0.19539999999999999"/>
    <n v="10"/>
    <x v="1"/>
    <x v="0"/>
    <n v="293.09999999999997"/>
  </r>
  <r>
    <x v="167"/>
    <x v="167"/>
    <n v="43238.621238425927"/>
    <n v="2500"/>
    <x v="0"/>
    <s v="OC18-000662"/>
    <s v="AC18-000939"/>
    <x v="47"/>
    <n v="5.7700000000000001E-2"/>
    <n v="0"/>
    <s v="SOLYMAN,RECA,METALCO S.A.,WALTER MARTINEZ, S.A.U."/>
    <m/>
    <n v="5.7700000000000001E-2"/>
    <n v="10"/>
    <x v="1"/>
    <x v="0"/>
    <n v="144.25"/>
  </r>
  <r>
    <x v="168"/>
    <x v="168"/>
    <n v="43238.614722222221"/>
    <n v="500"/>
    <x v="0"/>
    <s v="OC18-000665"/>
    <s v="AC18-000941"/>
    <x v="8"/>
    <n v="0.161"/>
    <n v="0"/>
    <s v="METALCO S.A.,RECA"/>
    <m/>
    <n v="0.161"/>
    <n v="10"/>
    <x v="1"/>
    <x v="0"/>
    <n v="80.5"/>
  </r>
  <r>
    <x v="169"/>
    <x v="169"/>
    <n v="43238.614722222221"/>
    <n v="500"/>
    <x v="0"/>
    <s v="OC18-000665"/>
    <s v="AC18-000941"/>
    <x v="8"/>
    <n v="2.6499999999999999E-2"/>
    <n v="0"/>
    <s v="00411 6 20"/>
    <m/>
    <n v="2.6499999999999999E-2"/>
    <n v="10"/>
    <x v="1"/>
    <x v="0"/>
    <n v="13.25"/>
  </r>
  <r>
    <x v="170"/>
    <x v="170"/>
    <n v="43242.630358796298"/>
    <n v="30"/>
    <x v="0"/>
    <s v="OC18-000663"/>
    <s v="AC18-000947"/>
    <x v="3"/>
    <n v="134"/>
    <n v="0"/>
    <s v="23046000000050"/>
    <m/>
    <n v="134"/>
    <n v="10"/>
    <x v="1"/>
    <x v="0"/>
    <n v="4020"/>
  </r>
  <r>
    <x v="171"/>
    <x v="171"/>
    <n v="43259.692395833335"/>
    <n v="20"/>
    <x v="0"/>
    <s v="OC18-000663"/>
    <s v="AC18-000979"/>
    <x v="3"/>
    <n v="86"/>
    <n v="0"/>
    <s v="23046000000025"/>
    <m/>
    <n v="86"/>
    <n v="10"/>
    <x v="0"/>
    <x v="0"/>
    <n v="1720"/>
  </r>
  <r>
    <x v="172"/>
    <x v="172"/>
    <n v="43242.6330787037"/>
    <n v="1"/>
    <x v="0"/>
    <s v="OC18-000660"/>
    <s v="AC18-000948"/>
    <x v="28"/>
    <n v="174.68"/>
    <n v="50"/>
    <s v="11210003600"/>
    <m/>
    <n v="87.34"/>
    <n v="10"/>
    <x v="1"/>
    <x v="0"/>
    <n v="87.34"/>
  </r>
  <r>
    <x v="173"/>
    <x v="173"/>
    <n v="43249.717592592591"/>
    <n v="100"/>
    <x v="0"/>
    <s v="OC18-000657"/>
    <s v="AC18-000984"/>
    <x v="32"/>
    <n v="2.59"/>
    <n v="0"/>
    <s v="SAIDI,CUÑADO SA,ALMESA,LAME S.r.l."/>
    <m/>
    <n v="2.59"/>
    <n v="10"/>
    <x v="1"/>
    <x v="0"/>
    <n v="259"/>
  </r>
  <r>
    <x v="174"/>
    <x v="174"/>
    <n v="43249.717592592591"/>
    <n v="50"/>
    <x v="0"/>
    <s v="OC18-000657"/>
    <s v="AC18-000984"/>
    <x v="32"/>
    <n v="3.79"/>
    <n v="0"/>
    <s v="CUÑADO SA,SAIDI,ALMESA"/>
    <m/>
    <n v="3.79"/>
    <n v="10"/>
    <x v="1"/>
    <x v="0"/>
    <n v="189.5"/>
  </r>
  <r>
    <x v="175"/>
    <x v="175"/>
    <n v="43258.675543981481"/>
    <n v="150"/>
    <x v="0"/>
    <s v="OC18-000658"/>
    <s v="AC18-000985"/>
    <x v="26"/>
    <n v="1.47"/>
    <n v="0"/>
    <s v="ALMESA,CUÑADO SA,SAIDI,LAME S.r.l."/>
    <m/>
    <n v="1.47"/>
    <n v="10"/>
    <x v="0"/>
    <x v="0"/>
    <n v="220.5"/>
  </r>
  <r>
    <x v="176"/>
    <x v="176"/>
    <n v="43258.675543981481"/>
    <n v="250"/>
    <x v="0"/>
    <s v="OC18-000658"/>
    <s v="AC18-000985"/>
    <x v="26"/>
    <n v="2.56"/>
    <n v="0"/>
    <s v="020519308320276"/>
    <m/>
    <n v="2.56"/>
    <n v="10"/>
    <x v="0"/>
    <x v="0"/>
    <n v="640"/>
  </r>
  <r>
    <x v="177"/>
    <x v="177"/>
    <n v="43243.734039351853"/>
    <n v="1"/>
    <x v="0"/>
    <s v="OC18-000646"/>
    <s v="AC18-000921"/>
    <x v="14"/>
    <n v="2520"/>
    <n v="0"/>
    <s v="6AV2124-0QC02-0AX0"/>
    <m/>
    <n v="2520"/>
    <n v="10"/>
    <x v="1"/>
    <x v="0"/>
    <n v="2520"/>
  </r>
  <r>
    <x v="178"/>
    <x v="178"/>
    <n v="43235.705520833333"/>
    <n v="6"/>
    <x v="2"/>
    <s v="OC18-000647"/>
    <s v="AC18-000923"/>
    <x v="17"/>
    <n v="12.75"/>
    <n v="0"/>
    <s v="HIERROS IBAÑEZ SA"/>
    <m/>
    <n v="12.75"/>
    <n v="10"/>
    <x v="1"/>
    <x v="0"/>
    <n v="76.5"/>
  </r>
  <r>
    <x v="179"/>
    <x v="179"/>
    <n v="43235.705520833333"/>
    <n v="6"/>
    <x v="2"/>
    <s v="OC18-000647"/>
    <s v="AC18-000923"/>
    <x v="17"/>
    <n v="8.5"/>
    <n v="0"/>
    <s v="HIERROS IBAÑEZ SA"/>
    <m/>
    <n v="8.5"/>
    <n v="10"/>
    <x v="1"/>
    <x v="0"/>
    <n v="51"/>
  </r>
  <r>
    <x v="180"/>
    <x v="180"/>
    <n v="43238.348553240743"/>
    <n v="15"/>
    <x v="0"/>
    <s v="OC18-000648"/>
    <s v="AC18-000928"/>
    <x v="1"/>
    <n v="395"/>
    <n v="0"/>
    <s v="KFMA00031"/>
    <m/>
    <n v="395"/>
    <n v="10"/>
    <x v="1"/>
    <x v="0"/>
    <n v="5925"/>
  </r>
  <r>
    <x v="181"/>
    <x v="181"/>
    <n v="43238.348553240743"/>
    <n v="5"/>
    <x v="0"/>
    <s v="OC18-000648"/>
    <s v="AC18-000928"/>
    <x v="1"/>
    <n v="461"/>
    <n v="0"/>
    <s v="KFMA00033"/>
    <m/>
    <n v="461"/>
    <n v="10"/>
    <x v="1"/>
    <x v="0"/>
    <n v="2305"/>
  </r>
  <r>
    <x v="182"/>
    <x v="182"/>
    <n v="43242.60738425926"/>
    <n v="3"/>
    <x v="0"/>
    <s v="OC18-000643"/>
    <s v="AC18-000929"/>
    <x v="3"/>
    <n v="914"/>
    <n v="0"/>
    <s v="COMEVAL"/>
    <m/>
    <n v="914"/>
    <n v="10"/>
    <x v="1"/>
    <x v="0"/>
    <n v="2742"/>
  </r>
  <r>
    <x v="183"/>
    <x v="183"/>
    <n v="43242.60738425926"/>
    <n v="4"/>
    <x v="0"/>
    <s v="OC18-000643"/>
    <s v="AC18-000929"/>
    <x v="3"/>
    <n v="635"/>
    <n v="0"/>
    <s v="23440C00000050 + PR500000000000 + POTPR020000010"/>
    <m/>
    <n v="635"/>
    <n v="10"/>
    <x v="1"/>
    <x v="0"/>
    <n v="2540"/>
  </r>
  <r>
    <x v="184"/>
    <x v="184"/>
    <n v="43242.60738425926"/>
    <n v="6"/>
    <x v="0"/>
    <s v="OC18-000643"/>
    <s v="AC18-000929"/>
    <x v="3"/>
    <n v="964"/>
    <n v="0"/>
    <s v="COMEVAL"/>
    <m/>
    <n v="964"/>
    <n v="10"/>
    <x v="1"/>
    <x v="0"/>
    <n v="5784"/>
  </r>
  <r>
    <x v="185"/>
    <x v="185"/>
    <n v="43242.60738425926"/>
    <n v="2"/>
    <x v="0"/>
    <s v="OC18-000643"/>
    <s v="AC18-000929"/>
    <x v="3"/>
    <n v="501"/>
    <n v="0"/>
    <s v="COMEVAL"/>
    <m/>
    <n v="501"/>
    <n v="10"/>
    <x v="1"/>
    <x v="0"/>
    <n v="1002"/>
  </r>
  <r>
    <x v="186"/>
    <x v="186"/>
    <n v="43238.625173611108"/>
    <n v="42"/>
    <x v="2"/>
    <s v="OC18-000659"/>
    <s v="AC18-000938"/>
    <x v="21"/>
    <n v="2.82"/>
    <n v="0"/>
    <s v="4745-6"/>
    <m/>
    <n v="2.82"/>
    <n v="10"/>
    <x v="1"/>
    <x v="0"/>
    <n v="118.44"/>
  </r>
  <r>
    <x v="187"/>
    <x v="187"/>
    <n v="43238.625173611108"/>
    <n v="24"/>
    <x v="2"/>
    <s v="OC18-000659"/>
    <s v="AC18-000938"/>
    <x v="21"/>
    <n v="12.244999999999999"/>
    <n v="0"/>
    <s v="1803-6"/>
    <m/>
    <n v="12.244999999999999"/>
    <n v="10"/>
    <x v="1"/>
    <x v="0"/>
    <n v="293.88"/>
  </r>
  <r>
    <x v="188"/>
    <x v="188"/>
    <n v="43242.63175925926"/>
    <n v="2"/>
    <x v="0"/>
    <s v="OC18-000664"/>
    <s v="AC18-000942"/>
    <x v="31"/>
    <n v="182.57769999999999"/>
    <n v="10"/>
    <s v="M3933/0146"/>
    <m/>
    <n v="164.31993"/>
    <n v="10"/>
    <x v="1"/>
    <x v="0"/>
    <n v="328.63986"/>
  </r>
  <r>
    <x v="189"/>
    <x v="189"/>
    <n v="43242.63175925926"/>
    <n v="6"/>
    <x v="0"/>
    <s v="OC18-000664"/>
    <s v="AC18-000942"/>
    <x v="31"/>
    <n v="21.351800000000001"/>
    <n v="10"/>
    <s v="9040/6012"/>
    <m/>
    <n v="19.216620000000002"/>
    <n v="10"/>
    <x v="1"/>
    <x v="0"/>
    <n v="115.29972000000001"/>
  </r>
  <r>
    <x v="67"/>
    <x v="67"/>
    <n v="43249.717592592591"/>
    <n v="50"/>
    <x v="0"/>
    <s v="OC18-000657"/>
    <s v="AC18-000984"/>
    <x v="32"/>
    <n v="1.35"/>
    <n v="0"/>
    <s v="CUÑADO SA,SAIDI,LAME S.r.l.,ALMESA"/>
    <m/>
    <n v="1.35"/>
    <n v="10"/>
    <x v="1"/>
    <x v="0"/>
    <n v="67.5"/>
  </r>
  <r>
    <x v="190"/>
    <x v="190"/>
    <n v="43258.675543981481"/>
    <n v="100"/>
    <x v="0"/>
    <s v="OC18-000658"/>
    <s v="AC18-000985"/>
    <x v="26"/>
    <n v="7.41"/>
    <n v="0"/>
    <s v="003016- 0000000"/>
    <m/>
    <n v="7.41"/>
    <n v="10"/>
    <x v="0"/>
    <x v="0"/>
    <n v="741"/>
  </r>
  <r>
    <x v="191"/>
    <x v="191"/>
    <n v="43242.630729166667"/>
    <n v="2"/>
    <x v="0"/>
    <s v="OC18-000407"/>
    <s v="AC18-000546"/>
    <x v="7"/>
    <n v="76.569999999999993"/>
    <n v="0"/>
    <s v="43556973"/>
    <m/>
    <n v="76.569999999999993"/>
    <n v="10"/>
    <x v="1"/>
    <x v="0"/>
    <n v="153.13999999999999"/>
  </r>
  <r>
    <x v="6"/>
    <x v="6"/>
    <n v="43235.707638888889"/>
    <n v="1"/>
    <x v="0"/>
    <s v="OC18-000637"/>
    <s v="AC18-000909"/>
    <x v="18"/>
    <n v="35.4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35.49"/>
    <n v="25"/>
    <x v="1"/>
    <x v="0"/>
    <n v="35.49"/>
  </r>
  <r>
    <x v="192"/>
    <x v="192"/>
    <n v="43238.351111111115"/>
    <n v="2"/>
    <x v="0"/>
    <s v="OC18-000639"/>
    <s v="AC18-000910"/>
    <x v="3"/>
    <n v="610"/>
    <n v="0"/>
    <s v="COMEVAL"/>
    <m/>
    <n v="610"/>
    <n v="10"/>
    <x v="1"/>
    <x v="0"/>
    <n v="1220"/>
  </r>
  <r>
    <x v="47"/>
    <x v="47"/>
    <n v="43234.711909722224"/>
    <n v="4"/>
    <x v="0"/>
    <s v="OC18-000640"/>
    <s v="AC18-000911"/>
    <x v="23"/>
    <n v="25.93"/>
    <n v="0"/>
    <s v="G AR S1 BG"/>
    <m/>
    <n v="25.93"/>
    <n v="10"/>
    <x v="1"/>
    <x v="0"/>
    <n v="103.72"/>
  </r>
  <r>
    <x v="5"/>
    <x v="5"/>
    <n v="43238.557013888887"/>
    <n v="2"/>
    <x v="0"/>
    <s v="OC18-000641"/>
    <s v="AC18-000914"/>
    <x v="3"/>
    <n v="564"/>
    <n v="0"/>
    <s v="23046000000125"/>
    <m/>
    <n v="564"/>
    <n v="10"/>
    <x v="1"/>
    <x v="0"/>
    <n v="1128"/>
  </r>
  <r>
    <x v="6"/>
    <x v="6"/>
    <n v="43229.670370370368"/>
    <n v="1"/>
    <x v="0"/>
    <s v="OC18-000606"/>
    <s v="AC18-000858"/>
    <x v="48"/>
    <n v="125.8"/>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25.8"/>
    <n v="25"/>
    <x v="1"/>
    <x v="0"/>
    <n v="125.8"/>
  </r>
  <r>
    <x v="193"/>
    <x v="193"/>
    <n v="43242.632615740738"/>
    <n v="6"/>
    <x v="0"/>
    <s v="OC18-000634"/>
    <s v="AC18-000902"/>
    <x v="33"/>
    <n v="17.100000000000001"/>
    <n v="0"/>
    <s v="21600030800"/>
    <m/>
    <n v="17.100000000000001"/>
    <n v="10"/>
    <x v="1"/>
    <x v="0"/>
    <n v="102.60000000000001"/>
  </r>
  <r>
    <x v="194"/>
    <x v="194"/>
    <n v="43258.676944444444"/>
    <n v="3"/>
    <x v="0"/>
    <s v="OC18-000635"/>
    <s v="AC18-000903"/>
    <x v="49"/>
    <n v="3.95"/>
    <n v="0"/>
    <s v="836-613"/>
    <m/>
    <n v="3.95"/>
    <n v="10"/>
    <x v="0"/>
    <x v="0"/>
    <n v="11.850000000000001"/>
  </r>
  <r>
    <x v="195"/>
    <x v="195"/>
    <n v="43258.676944444444"/>
    <n v="1"/>
    <x v="0"/>
    <s v="OC18-000635"/>
    <s v="AC18-000903"/>
    <x v="49"/>
    <n v="3.95"/>
    <n v="0"/>
    <s v="836-657I"/>
    <m/>
    <n v="3.95"/>
    <n v="10"/>
    <x v="0"/>
    <x v="0"/>
    <n v="3.95"/>
  </r>
  <r>
    <x v="196"/>
    <x v="196"/>
    <n v="43258.676944444444"/>
    <n v="3"/>
    <x v="0"/>
    <s v="OC18-000635"/>
    <s v="AC18-000903"/>
    <x v="49"/>
    <n v="3.95"/>
    <n v="0"/>
    <s v="836-720"/>
    <m/>
    <n v="3.95"/>
    <n v="10"/>
    <x v="0"/>
    <x v="0"/>
    <n v="11.850000000000001"/>
  </r>
  <r>
    <x v="197"/>
    <x v="197"/>
    <n v="43258.676944444444"/>
    <n v="2"/>
    <x v="0"/>
    <s v="OC18-000635"/>
    <s v="AC18-000903"/>
    <x v="49"/>
    <n v="3.95"/>
    <n v="0"/>
    <s v="836-742"/>
    <m/>
    <n v="3.95"/>
    <n v="10"/>
    <x v="0"/>
    <x v="0"/>
    <n v="7.9"/>
  </r>
  <r>
    <x v="198"/>
    <x v="198"/>
    <n v="43258.676944444444"/>
    <n v="4"/>
    <x v="0"/>
    <s v="OC18-000635"/>
    <s v="AC18-000903"/>
    <x v="49"/>
    <n v="3.95"/>
    <n v="0"/>
    <s v="CEMBRE 32274-V"/>
    <m/>
    <n v="3.95"/>
    <n v="10"/>
    <x v="0"/>
    <x v="0"/>
    <n v="15.8"/>
  </r>
  <r>
    <x v="199"/>
    <x v="199"/>
    <n v="43258.676944444444"/>
    <n v="1"/>
    <x v="0"/>
    <s v="OC18-000635"/>
    <s v="AC18-000903"/>
    <x v="49"/>
    <n v="3.95"/>
    <n v="0"/>
    <s v="CEMBRE 32274-1"/>
    <m/>
    <n v="3.95"/>
    <n v="10"/>
    <x v="0"/>
    <x v="0"/>
    <n v="3.95"/>
  </r>
  <r>
    <x v="200"/>
    <x v="200"/>
    <n v="43258.676944444444"/>
    <n v="20"/>
    <x v="0"/>
    <s v="OC18-000635"/>
    <s v="AC18-000903"/>
    <x v="49"/>
    <n v="6.48"/>
    <n v="0"/>
    <s v="MALLOL ASETYC,VALEKTRA XXI,S.L.,DAC GRUPO - DISTRIBUCIONES ELECTRICAS, AUTOMATIZACION Y CONTROL, S.L."/>
    <m/>
    <n v="6.48"/>
    <n v="10"/>
    <x v="0"/>
    <x v="0"/>
    <n v="129.60000000000002"/>
  </r>
  <r>
    <x v="201"/>
    <x v="201"/>
    <n v="43231.641817129632"/>
    <n v="4"/>
    <x v="0"/>
    <s v="OC18-000636"/>
    <s v="AC18-000904"/>
    <x v="12"/>
    <n v="73.42"/>
    <n v="0"/>
    <s v="1039.500"/>
    <m/>
    <n v="73.42"/>
    <n v="10"/>
    <x v="1"/>
    <x v="0"/>
    <n v="293.68"/>
  </r>
  <r>
    <x v="202"/>
    <x v="202"/>
    <n v="43234.714236111111"/>
    <n v="12"/>
    <x v="2"/>
    <s v="OC18-000556"/>
    <s v="AC18-000885"/>
    <x v="26"/>
    <n v="4.3600000000000003"/>
    <n v="0"/>
    <s v="ALMESA,CUÑADO SA,TUBASOL, S.A."/>
    <m/>
    <n v="4.3600000000000003"/>
    <n v="10"/>
    <x v="1"/>
    <x v="0"/>
    <n v="52.320000000000007"/>
  </r>
  <r>
    <x v="203"/>
    <x v="203"/>
    <n v="43244.693773148145"/>
    <n v="50"/>
    <x v="0"/>
    <s v="OC18-000623"/>
    <s v="AC18-000962"/>
    <x v="12"/>
    <n v="3.72"/>
    <n v="0"/>
    <s v="35250"/>
    <m/>
    <n v="3.72"/>
    <n v="10"/>
    <x v="1"/>
    <x v="0"/>
    <n v="186"/>
  </r>
  <r>
    <x v="204"/>
    <x v="204"/>
    <n v="43238.628321759257"/>
    <n v="2"/>
    <x v="0"/>
    <s v="OC18-000623"/>
    <s v="AC18-000888"/>
    <x v="12"/>
    <n v="3.6299999999999999E-2"/>
    <n v="50"/>
    <s v="ELECTROSTOCKS,SIJA, S.L.,VALEKTRA XXI,S.L."/>
    <m/>
    <n v="1.8149999999999999E-2"/>
    <n v="10"/>
    <x v="1"/>
    <x v="0"/>
    <n v="3.6299999999999999E-2"/>
  </r>
  <r>
    <x v="205"/>
    <x v="205"/>
    <n v="43238.628321759257"/>
    <n v="2"/>
    <x v="0"/>
    <s v="OC18-000623"/>
    <s v="AC18-000888"/>
    <x v="12"/>
    <n v="3.6299999999999999E-2"/>
    <n v="50"/>
    <s v="ELECTROSTOCKS,SIJA, S.L.,VALEKTRA XXI,S.L."/>
    <m/>
    <n v="1.8149999999999999E-2"/>
    <n v="10"/>
    <x v="1"/>
    <x v="0"/>
    <n v="3.6299999999999999E-2"/>
  </r>
  <r>
    <x v="206"/>
    <x v="206"/>
    <n v="43238.628321759257"/>
    <n v="1"/>
    <x v="0"/>
    <s v="OC18-000623"/>
    <s v="AC18-000888"/>
    <x v="12"/>
    <n v="3.6299999999999999E-2"/>
    <n v="50"/>
    <s v="ELECTROSTOCKS,SIJA, S.L.,VALEKTRA XXI,S.L."/>
    <m/>
    <n v="1.8149999999999999E-2"/>
    <n v="10"/>
    <x v="1"/>
    <x v="0"/>
    <n v="1.8149999999999999E-2"/>
  </r>
  <r>
    <x v="207"/>
    <x v="207"/>
    <n v="43238.628321759257"/>
    <n v="1"/>
    <x v="0"/>
    <s v="OC18-000623"/>
    <s v="AC18-000888"/>
    <x v="12"/>
    <n v="3.6400000000000002E-2"/>
    <n v="50"/>
    <s v="ELECTROSTOCKS,SIJA, S.L.,VALEKTRA XXI,S.L."/>
    <m/>
    <n v="1.8200000000000001E-2"/>
    <n v="10"/>
    <x v="1"/>
    <x v="0"/>
    <n v="1.8200000000000001E-2"/>
  </r>
  <r>
    <x v="208"/>
    <x v="208"/>
    <n v="43238.628321759257"/>
    <n v="2"/>
    <x v="0"/>
    <s v="OC18-000623"/>
    <s v="AC18-000888"/>
    <x v="12"/>
    <n v="3.6400000000000002E-2"/>
    <n v="50"/>
    <s v="ELECTROSTOCKS,SIJA, S.L.,VALEKTRA XXI,S.L."/>
    <m/>
    <n v="1.8200000000000001E-2"/>
    <n v="10"/>
    <x v="1"/>
    <x v="0"/>
    <n v="3.6400000000000002E-2"/>
  </r>
  <r>
    <x v="209"/>
    <x v="209"/>
    <n v="43238.628321759257"/>
    <n v="1"/>
    <x v="0"/>
    <s v="OC18-000623"/>
    <s v="AC18-000888"/>
    <x v="12"/>
    <n v="3.6400000000000002E-2"/>
    <n v="50"/>
    <s v="9L38215"/>
    <m/>
    <n v="1.8200000000000001E-2"/>
    <n v="10"/>
    <x v="1"/>
    <x v="0"/>
    <n v="1.8200000000000001E-2"/>
  </r>
  <r>
    <x v="210"/>
    <x v="210"/>
    <n v="43238.628321759257"/>
    <n v="1"/>
    <x v="0"/>
    <s v="OC18-000623"/>
    <s v="AC18-000888"/>
    <x v="12"/>
    <n v="3.6400000000000002E-2"/>
    <n v="50"/>
    <s v="ELECTROSTOCKS,SIJA, S.L.,VALEKTRA XXI,S.L."/>
    <m/>
    <n v="1.8200000000000001E-2"/>
    <n v="10"/>
    <x v="1"/>
    <x v="0"/>
    <n v="1.8200000000000001E-2"/>
  </r>
  <r>
    <x v="211"/>
    <x v="211"/>
    <n v="43231.639479166668"/>
    <n v="3"/>
    <x v="0"/>
    <s v="OC18-000625"/>
    <s v="AC18-000890"/>
    <x v="17"/>
    <n v="13"/>
    <n v="0"/>
    <s v="HIERROS IBAÑEZ SA,HIERROS TURIA - CDL"/>
    <m/>
    <n v="13"/>
    <n v="10"/>
    <x v="1"/>
    <x v="0"/>
    <n v="39"/>
  </r>
  <r>
    <x v="212"/>
    <x v="212"/>
    <n v="43235.70212962963"/>
    <n v="10"/>
    <x v="0"/>
    <s v="OC18-000624"/>
    <s v="AC18-000891"/>
    <x v="2"/>
    <n v="6.3868"/>
    <n v="40"/>
    <s v="0828734"/>
    <m/>
    <n v="3.8320799999999999"/>
    <n v="10"/>
    <x v="1"/>
    <x v="0"/>
    <n v="38.320799999999998"/>
  </r>
  <r>
    <x v="213"/>
    <x v="213"/>
    <n v="43235.70212962963"/>
    <n v="50"/>
    <x v="0"/>
    <s v="OC18-000624"/>
    <s v="AC18-000891"/>
    <x v="2"/>
    <n v="4.024"/>
    <n v="38"/>
    <s v="0800461"/>
    <m/>
    <n v="2.4948800000000002"/>
    <n v="10"/>
    <x v="1"/>
    <x v="0"/>
    <n v="124.74400000000001"/>
  </r>
  <r>
    <x v="47"/>
    <x v="47"/>
    <n v="43230.68273148148"/>
    <n v="4"/>
    <x v="0"/>
    <s v="OC18-000628"/>
    <s v="AC18-000892"/>
    <x v="22"/>
    <n v="53.53"/>
    <n v="0"/>
    <s v="G AR S1 BG"/>
    <m/>
    <n v="53.53"/>
    <n v="10"/>
    <x v="1"/>
    <x v="0"/>
    <n v="214.12"/>
  </r>
  <r>
    <x v="47"/>
    <x v="47"/>
    <n v="43230.682233796295"/>
    <n v="1"/>
    <x v="0"/>
    <s v="OC18-000627"/>
    <s v="AC18-000893"/>
    <x v="37"/>
    <n v="47.25"/>
    <n v="0"/>
    <s v="G AR S1 BG"/>
    <m/>
    <n v="47.25"/>
    <n v="10"/>
    <x v="1"/>
    <x v="0"/>
    <n v="47.25"/>
  </r>
  <r>
    <x v="214"/>
    <x v="214"/>
    <n v="43230.682233796295"/>
    <n v="1"/>
    <x v="0"/>
    <s v="OC18-000627"/>
    <s v="AC18-000893"/>
    <x v="37"/>
    <n v="0"/>
    <n v="0"/>
    <s v="PRAXAIR ESPAÑA S.L."/>
    <m/>
    <n v="0"/>
    <n v="10"/>
    <x v="1"/>
    <x v="0"/>
    <n v="0"/>
  </r>
  <r>
    <x v="47"/>
    <x v="47"/>
    <n v="43230.681875000002"/>
    <n v="5"/>
    <x v="0"/>
    <s v="OC18-000626"/>
    <s v="AC18-000894"/>
    <x v="23"/>
    <n v="25.93"/>
    <n v="0"/>
    <s v="G AR S1 BG"/>
    <m/>
    <n v="25.93"/>
    <n v="10"/>
    <x v="1"/>
    <x v="0"/>
    <n v="129.65"/>
  </r>
  <r>
    <x v="215"/>
    <x v="215"/>
    <n v="43244.692083333335"/>
    <n v="5"/>
    <x v="0"/>
    <s v="OC18-000630"/>
    <s v="AC18-000898"/>
    <x v="15"/>
    <n v="35.945999999999998"/>
    <n v="0"/>
    <s v="BA.AFLG025043"/>
    <m/>
    <n v="35.945999999999998"/>
    <n v="10"/>
    <x v="1"/>
    <x v="0"/>
    <n v="179.73"/>
  </r>
  <r>
    <x v="216"/>
    <x v="216"/>
    <n v="43244.692083333335"/>
    <n v="5"/>
    <x v="0"/>
    <s v="OC18-000630"/>
    <s v="AC18-000898"/>
    <x v="15"/>
    <n v="36.597000000000001"/>
    <n v="0"/>
    <s v="BA.AFLG025050"/>
    <m/>
    <n v="36.597000000000001"/>
    <n v="10"/>
    <x v="1"/>
    <x v="0"/>
    <n v="182.98500000000001"/>
  </r>
  <r>
    <x v="217"/>
    <x v="217"/>
    <n v="43244.692083333335"/>
    <n v="5"/>
    <x v="0"/>
    <s v="OC18-000630"/>
    <s v="AC18-000898"/>
    <x v="15"/>
    <n v="54.67"/>
    <n v="0"/>
    <s v="BA.AFLG032078"/>
    <m/>
    <n v="54.67"/>
    <n v="10"/>
    <x v="1"/>
    <x v="0"/>
    <n v="273.35000000000002"/>
  </r>
  <r>
    <x v="218"/>
    <x v="218"/>
    <n v="43244.692083333335"/>
    <n v="10"/>
    <x v="0"/>
    <s v="OC18-000630"/>
    <s v="AC18-000898"/>
    <x v="15"/>
    <n v="34.218000000000004"/>
    <n v="0"/>
    <s v="BA.AFLG020048"/>
    <m/>
    <n v="34.218000000000004"/>
    <n v="10"/>
    <x v="1"/>
    <x v="0"/>
    <n v="342.18000000000006"/>
  </r>
  <r>
    <x v="101"/>
    <x v="101"/>
    <n v="43244.692083333335"/>
    <n v="3"/>
    <x v="0"/>
    <s v="OC18-000630"/>
    <s v="AC18-000898"/>
    <x v="15"/>
    <n v="27.31"/>
    <n v="0"/>
    <s v="BA.AFLS015130/SR"/>
    <m/>
    <n v="27.31"/>
    <n v="10"/>
    <x v="1"/>
    <x v="0"/>
    <n v="81.929999999999993"/>
  </r>
  <r>
    <x v="219"/>
    <x v="219"/>
    <n v="43258.676944444444"/>
    <n v="1"/>
    <x v="0"/>
    <s v="OC18-000635"/>
    <s v="AC18-000903"/>
    <x v="49"/>
    <n v="3.95"/>
    <n v="0"/>
    <s v="836-635"/>
    <m/>
    <n v="3.95"/>
    <n v="10"/>
    <x v="0"/>
    <x v="0"/>
    <n v="3.95"/>
  </r>
  <r>
    <x v="220"/>
    <x v="220"/>
    <n v="43258.676944444444"/>
    <n v="1"/>
    <x v="0"/>
    <s v="OC18-000635"/>
    <s v="AC18-000903"/>
    <x v="49"/>
    <n v="3.95"/>
    <n v="0"/>
    <s v="836-641"/>
    <m/>
    <n v="3.95"/>
    <n v="10"/>
    <x v="0"/>
    <x v="0"/>
    <n v="3.95"/>
  </r>
  <r>
    <x v="221"/>
    <x v="221"/>
    <n v="43258.676944444444"/>
    <n v="1"/>
    <x v="0"/>
    <s v="OC18-000635"/>
    <s v="AC18-000903"/>
    <x v="49"/>
    <n v="3.95"/>
    <n v="0"/>
    <s v="836-663"/>
    <m/>
    <n v="3.95"/>
    <n v="10"/>
    <x v="0"/>
    <x v="0"/>
    <n v="3.95"/>
  </r>
  <r>
    <x v="222"/>
    <x v="222"/>
    <n v="43258.676944444444"/>
    <n v="1"/>
    <x v="0"/>
    <s v="OC18-000635"/>
    <s v="AC18-000903"/>
    <x v="49"/>
    <n v="3.95"/>
    <n v="0"/>
    <s v="836-770"/>
    <m/>
    <n v="3.95"/>
    <n v="10"/>
    <x v="0"/>
    <x v="0"/>
    <n v="3.95"/>
  </r>
  <r>
    <x v="223"/>
    <x v="223"/>
    <n v="43234.714861111112"/>
    <n v="6"/>
    <x v="0"/>
    <s v="OC18-000618"/>
    <s v="AC18-000871"/>
    <x v="9"/>
    <n v="2.4500000000000002"/>
    <n v="0"/>
    <s v="DERMAGEL QI6100100"/>
    <m/>
    <n v="2.4500000000000002"/>
    <n v="10"/>
    <x v="1"/>
    <x v="0"/>
    <n v="14.700000000000001"/>
  </r>
  <r>
    <x v="224"/>
    <x v="224"/>
    <n v="43238.628321759257"/>
    <n v="64"/>
    <x v="2"/>
    <s v="OC18-000623"/>
    <s v="AC18-000888"/>
    <x v="12"/>
    <n v="5.98"/>
    <n v="45"/>
    <s v="12192"/>
    <m/>
    <n v="3.2890000000000006"/>
    <n v="10"/>
    <x v="1"/>
    <x v="0"/>
    <n v="210.49600000000004"/>
  </r>
  <r>
    <x v="225"/>
    <x v="225"/>
    <n v="43238.628321759257"/>
    <n v="48"/>
    <x v="2"/>
    <s v="OC18-000623"/>
    <s v="AC18-000888"/>
    <x v="12"/>
    <n v="4.18"/>
    <n v="45"/>
    <s v="12187"/>
    <m/>
    <n v="2.2989999999999999"/>
    <n v="10"/>
    <x v="1"/>
    <x v="0"/>
    <n v="110.352"/>
  </r>
  <r>
    <x v="226"/>
    <x v="226"/>
    <n v="43251.698576388888"/>
    <n v="48"/>
    <x v="0"/>
    <s v="OC18-000623"/>
    <s v="AC18-001008"/>
    <x v="12"/>
    <n v="0.8"/>
    <n v="45"/>
    <s v="143112"/>
    <m/>
    <n v="0.44000000000000006"/>
    <n v="10"/>
    <x v="1"/>
    <x v="0"/>
    <n v="21.120000000000005"/>
  </r>
  <r>
    <x v="227"/>
    <x v="227"/>
    <n v="43234.715879629628"/>
    <n v="200"/>
    <x v="0"/>
    <s v="OC18-000629"/>
    <s v="AC18-000901"/>
    <x v="26"/>
    <n v="1.08"/>
    <n v="0"/>
    <s v="CUÑADO SA,SAIDI,ALMESA"/>
    <m/>
    <n v="1.08"/>
    <n v="10"/>
    <x v="1"/>
    <x v="0"/>
    <n v="216"/>
  </r>
  <r>
    <x v="177"/>
    <x v="177"/>
    <n v="43231.614606481482"/>
    <n v="1"/>
    <x v="0"/>
    <s v="OC18-000609"/>
    <s v="AC18-000855"/>
    <x v="14"/>
    <n v="2520"/>
    <n v="0"/>
    <s v="6AV2124-0QC02-0AX0"/>
    <m/>
    <n v="2520"/>
    <n v="10"/>
    <x v="1"/>
    <x v="0"/>
    <n v="2520"/>
  </r>
  <r>
    <x v="228"/>
    <x v="228"/>
    <n v="43231.614606481482"/>
    <n v="2"/>
    <x v="0"/>
    <s v="OC18-000609"/>
    <s v="AC18-000855"/>
    <x v="14"/>
    <n v="2080"/>
    <n v="0"/>
    <s v="6AV2181-4MB00-0AX0"/>
    <m/>
    <n v="2080"/>
    <n v="10"/>
    <x v="1"/>
    <x v="0"/>
    <n v="4160"/>
  </r>
  <r>
    <x v="229"/>
    <x v="229"/>
    <n v="43228.69127314815"/>
    <n v="50"/>
    <x v="0"/>
    <s v="OC18-000612"/>
    <s v="AC18-000860"/>
    <x v="2"/>
    <n v="8.2498000000000005"/>
    <n v="0"/>
    <s v="21700601"/>
    <m/>
    <n v="8.2498000000000005"/>
    <n v="10"/>
    <x v="1"/>
    <x v="0"/>
    <n v="412.49"/>
  </r>
  <r>
    <x v="230"/>
    <x v="230"/>
    <n v="43230.684317129628"/>
    <n v="6"/>
    <x v="0"/>
    <s v="OC18-000616"/>
    <s v="AC18-000869"/>
    <x v="8"/>
    <n v="28.55"/>
    <n v="0"/>
    <s v="2680 101 51"/>
    <m/>
    <n v="28.55"/>
    <n v="10"/>
    <x v="1"/>
    <x v="0"/>
    <n v="171.3"/>
  </r>
  <r>
    <x v="231"/>
    <x v="231"/>
    <n v="43230.684317129628"/>
    <n v="12"/>
    <x v="0"/>
    <s v="OC18-000616"/>
    <s v="AC18-000869"/>
    <x v="8"/>
    <n v="15.55"/>
    <n v="0"/>
    <s v="0705 400 012"/>
    <m/>
    <n v="15.55"/>
    <n v="10"/>
    <x v="1"/>
    <x v="0"/>
    <n v="186.60000000000002"/>
  </r>
  <r>
    <x v="232"/>
    <x v="232"/>
    <n v="43231.640069444446"/>
    <n v="6"/>
    <x v="0"/>
    <s v="OC18-000616"/>
    <s v="AC18-000907"/>
    <x v="8"/>
    <n v="23.29"/>
    <n v="0"/>
    <s v="99695 196 550"/>
    <m/>
    <n v="23.29"/>
    <n v="10"/>
    <x v="1"/>
    <x v="0"/>
    <n v="139.74"/>
  </r>
  <r>
    <x v="233"/>
    <x v="233"/>
    <n v="43230.684317129628"/>
    <n v="10"/>
    <x v="0"/>
    <s v="OC18-000616"/>
    <s v="AC18-000869"/>
    <x v="8"/>
    <n v="15.99"/>
    <n v="0"/>
    <s v="0687 103 100"/>
    <m/>
    <n v="15.99"/>
    <n v="10"/>
    <x v="1"/>
    <x v="0"/>
    <n v="159.9"/>
  </r>
  <r>
    <x v="234"/>
    <x v="234"/>
    <n v="43230.684317129628"/>
    <n v="20"/>
    <x v="0"/>
    <s v="OC18-000616"/>
    <s v="AC18-000869"/>
    <x v="8"/>
    <n v="10.85"/>
    <n v="0"/>
    <s v="0687 103 101"/>
    <m/>
    <n v="10.85"/>
    <n v="10"/>
    <x v="1"/>
    <x v="0"/>
    <n v="217"/>
  </r>
  <r>
    <x v="235"/>
    <x v="235"/>
    <n v="43230.684317129628"/>
    <n v="2"/>
    <x v="0"/>
    <s v="OC18-000616"/>
    <s v="AC18-000869"/>
    <x v="8"/>
    <n v="21.95"/>
    <n v="0"/>
    <s v="0603 100"/>
    <m/>
    <n v="21.95"/>
    <n v="10"/>
    <x v="1"/>
    <x v="0"/>
    <n v="43.9"/>
  </r>
  <r>
    <x v="236"/>
    <x v="236"/>
    <n v="43230.684317129628"/>
    <n v="1"/>
    <x v="0"/>
    <s v="OC18-000616"/>
    <s v="AC18-000869"/>
    <x v="8"/>
    <n v="39.5"/>
    <n v="0"/>
    <s v="0700 120 000"/>
    <m/>
    <n v="39.5"/>
    <n v="10"/>
    <x v="1"/>
    <x v="0"/>
    <n v="39.5"/>
  </r>
  <r>
    <x v="6"/>
    <x v="6"/>
    <n v="43230.681018518517"/>
    <n v="1"/>
    <x v="0"/>
    <s v="OC18-000617"/>
    <s v="AC18-000870"/>
    <x v="50"/>
    <n v="68"/>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68"/>
    <n v="25"/>
    <x v="1"/>
    <x v="0"/>
    <n v="68"/>
  </r>
  <r>
    <x v="237"/>
    <x v="237"/>
    <n v="43229.665451388886"/>
    <n v="3"/>
    <x v="0"/>
    <s v="OC18-000614"/>
    <s v="AC18-000872"/>
    <x v="17"/>
    <n v="88.32"/>
    <n v="0"/>
    <s v="HIERROS TURIA - CDL,METALCO S.A.,HIERROS IBAÑEZ SA"/>
    <m/>
    <n v="88.32"/>
    <n v="10"/>
    <x v="1"/>
    <x v="0"/>
    <n v="264.95999999999998"/>
  </r>
  <r>
    <x v="238"/>
    <x v="238"/>
    <n v="43229.665451388886"/>
    <n v="3"/>
    <x v="0"/>
    <s v="OC18-000614"/>
    <s v="AC18-000872"/>
    <x v="17"/>
    <n v="33.119999999999997"/>
    <n v="0"/>
    <s v="HIERROS IBAÑEZ SA"/>
    <m/>
    <n v="33.119999999999997"/>
    <n v="10"/>
    <x v="1"/>
    <x v="0"/>
    <n v="99.359999999999985"/>
  </r>
  <r>
    <x v="239"/>
    <x v="239"/>
    <n v="43229.665451388886"/>
    <n v="18"/>
    <x v="2"/>
    <s v="OC18-000614"/>
    <s v="AC18-000872"/>
    <x v="17"/>
    <n v="0.82"/>
    <n v="0"/>
    <s v="HIERROS IBAÑEZ SA"/>
    <m/>
    <n v="0.82"/>
    <n v="10"/>
    <x v="1"/>
    <x v="0"/>
    <n v="14.76"/>
  </r>
  <r>
    <x v="48"/>
    <x v="48"/>
    <n v="43229.665451388886"/>
    <n v="12"/>
    <x v="2"/>
    <s v="OC18-000614"/>
    <s v="AC18-000872"/>
    <x v="17"/>
    <n v="1.49"/>
    <n v="0"/>
    <s v="HIERROS IBAÑEZ SA,HIERROS TURIA - CDL"/>
    <m/>
    <n v="1.49"/>
    <n v="10"/>
    <x v="1"/>
    <x v="0"/>
    <n v="17.88"/>
  </r>
  <r>
    <x v="6"/>
    <x v="6"/>
    <n v="43238.611319444448"/>
    <n v="1"/>
    <x v="0"/>
    <s v="OC18-000619"/>
    <s v="AC18-000889"/>
    <x v="51"/>
    <n v="3021.8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3021.89"/>
    <n v="25"/>
    <x v="1"/>
    <x v="0"/>
    <n v="3021.89"/>
  </r>
  <r>
    <x v="240"/>
    <x v="240"/>
    <n v="43249.714236111111"/>
    <n v="1"/>
    <x v="0"/>
    <s v="OC18-000610"/>
    <s v="AC18-000899"/>
    <x v="52"/>
    <n v="1383.4"/>
    <n v="0"/>
    <s v="MB66V09"/>
    <m/>
    <n v="1383.4"/>
    <n v="36"/>
    <x v="1"/>
    <x v="0"/>
    <n v="1383.4"/>
  </r>
  <r>
    <x v="241"/>
    <x v="241"/>
    <n v="43223.577939814815"/>
    <n v="6"/>
    <x v="0"/>
    <s v="OC18-000584"/>
    <s v="AC18-000818"/>
    <x v="13"/>
    <n v="341.12"/>
    <n v="63"/>
    <s v="MAS1006026R5"/>
    <m/>
    <n v="126.2144"/>
    <n v="10"/>
    <x v="1"/>
    <x v="0"/>
    <n v="757.28639999999996"/>
  </r>
  <r>
    <x v="31"/>
    <x v="31"/>
    <n v="43230.684317129628"/>
    <n v="5000"/>
    <x v="0"/>
    <s v="OC18-000616"/>
    <s v="AC18-000869"/>
    <x v="8"/>
    <n v="1.7299999999999999E-2"/>
    <n v="0"/>
    <s v="0502 225 100"/>
    <m/>
    <n v="1.7299999999999999E-2"/>
    <n v="10"/>
    <x v="1"/>
    <x v="0"/>
    <n v="86.5"/>
  </r>
  <r>
    <x v="32"/>
    <x v="32"/>
    <n v="43230.684317129628"/>
    <n v="5000"/>
    <x v="0"/>
    <s v="OC18-000616"/>
    <s v="AC18-000869"/>
    <x v="8"/>
    <n v="2.5999999999999999E-2"/>
    <n v="0"/>
    <s v="9502 245 200"/>
    <m/>
    <n v="2.5999999999999999E-2"/>
    <n v="10"/>
    <x v="1"/>
    <x v="0"/>
    <n v="130"/>
  </r>
  <r>
    <x v="242"/>
    <x v="242"/>
    <n v="43238.620567129627"/>
    <n v="6"/>
    <x v="0"/>
    <s v="OC18-000615"/>
    <s v="AC18-000874"/>
    <x v="33"/>
    <n v="4.17"/>
    <n v="20"/>
    <s v="METALCO S.A.,HERRERO BOSCH S.L."/>
    <m/>
    <n v="3.3360000000000003"/>
    <n v="10"/>
    <x v="1"/>
    <x v="0"/>
    <n v="20.016000000000002"/>
  </r>
  <r>
    <x v="235"/>
    <x v="235"/>
    <n v="43238.620567129627"/>
    <n v="2"/>
    <x v="0"/>
    <s v="OC18-000615"/>
    <s v="AC18-000874"/>
    <x v="33"/>
    <n v="9.16"/>
    <n v="20"/>
    <s v="0603 100"/>
    <m/>
    <n v="7.3280000000000003"/>
    <n v="10"/>
    <x v="1"/>
    <x v="0"/>
    <n v="14.656000000000001"/>
  </r>
  <r>
    <x v="243"/>
    <x v="243"/>
    <n v="43227.646585648145"/>
    <n v="9"/>
    <x v="0"/>
    <s v="OC18-000602"/>
    <s v="AC18-000844"/>
    <x v="3"/>
    <n v="85.5"/>
    <n v="0"/>
    <s v="COMEVAL"/>
    <m/>
    <n v="85.5"/>
    <n v="10"/>
    <x v="1"/>
    <x v="0"/>
    <n v="769.5"/>
  </r>
  <r>
    <x v="244"/>
    <x v="244"/>
    <n v="43243.735162037039"/>
    <n v="125"/>
    <x v="2"/>
    <s v="OC18-000604"/>
    <s v="AC18-000848"/>
    <x v="32"/>
    <n v="3.25"/>
    <n v="0"/>
    <s v="CUÑADO SA"/>
    <m/>
    <n v="3.25"/>
    <n v="10"/>
    <x v="1"/>
    <x v="0"/>
    <n v="406.25"/>
  </r>
  <r>
    <x v="245"/>
    <x v="245"/>
    <n v="43238.60560185185"/>
    <n v="1"/>
    <x v="0"/>
    <s v="OC18-000603"/>
    <s v="AC18-000849"/>
    <x v="42"/>
    <n v="36.9"/>
    <n v="25"/>
    <s v="WURTH ESPAÑA SA"/>
    <m/>
    <n v="27.674999999999997"/>
    <n v="10"/>
    <x v="1"/>
    <x v="0"/>
    <n v="27.674999999999997"/>
  </r>
  <r>
    <x v="246"/>
    <x v="246"/>
    <n v="43229.663194444445"/>
    <n v="2"/>
    <x v="0"/>
    <s v="OC18-000608"/>
    <s v="AC18-000853"/>
    <x v="8"/>
    <n v="216.95"/>
    <n v="0"/>
    <s v="9696 181 759"/>
    <m/>
    <n v="216.95"/>
    <n v="10"/>
    <x v="1"/>
    <x v="0"/>
    <n v="433.9"/>
  </r>
  <r>
    <x v="247"/>
    <x v="247"/>
    <n v="43229.663194444445"/>
    <n v="2"/>
    <x v="0"/>
    <s v="OC18-000608"/>
    <s v="AC18-000853"/>
    <x v="8"/>
    <n v="25.04"/>
    <n v="0"/>
    <s v="0981 102 001"/>
    <m/>
    <n v="25.04"/>
    <n v="10"/>
    <x v="1"/>
    <x v="0"/>
    <n v="50.08"/>
  </r>
  <r>
    <x v="248"/>
    <x v="248"/>
    <n v="43230.683206018519"/>
    <n v="5"/>
    <x v="0"/>
    <s v="OC18-000608"/>
    <s v="AC18-000895"/>
    <x v="8"/>
    <n v="21.39"/>
    <n v="0"/>
    <s v="0774 500 010"/>
    <m/>
    <n v="21.39"/>
    <n v="10"/>
    <x v="1"/>
    <x v="0"/>
    <n v="106.95"/>
  </r>
  <r>
    <x v="169"/>
    <x v="169"/>
    <n v="43229.663194444445"/>
    <n v="1200"/>
    <x v="0"/>
    <s v="OC18-000608"/>
    <s v="AC18-000853"/>
    <x v="8"/>
    <n v="2.6499999999999999E-2"/>
    <n v="0"/>
    <s v="00411 6 20"/>
    <m/>
    <n v="2.6499999999999999E-2"/>
    <n v="10"/>
    <x v="1"/>
    <x v="0"/>
    <n v="31.8"/>
  </r>
  <r>
    <x v="249"/>
    <x v="249"/>
    <n v="43229.663194444445"/>
    <n v="300"/>
    <x v="0"/>
    <s v="OC18-000608"/>
    <s v="AC18-000853"/>
    <x v="8"/>
    <n v="7.3999999999999996E-2"/>
    <n v="0"/>
    <s v="00903 508 050"/>
    <m/>
    <n v="7.3999999999999996E-2"/>
    <n v="10"/>
    <x v="1"/>
    <x v="0"/>
    <n v="22.2"/>
  </r>
  <r>
    <x v="250"/>
    <x v="250"/>
    <n v="43229.663194444445"/>
    <n v="100"/>
    <x v="0"/>
    <s v="OC18-000608"/>
    <s v="AC18-000853"/>
    <x v="8"/>
    <n v="0.71"/>
    <n v="0"/>
    <s v="09770 20 15"/>
    <m/>
    <n v="0.71"/>
    <n v="10"/>
    <x v="1"/>
    <x v="0"/>
    <n v="71"/>
  </r>
  <r>
    <x v="251"/>
    <x v="251"/>
    <n v="43258.674583333333"/>
    <n v="25"/>
    <x v="0"/>
    <s v="OC18-000605"/>
    <s v="AC18-000873"/>
    <x v="26"/>
    <n v="14.43"/>
    <n v="0"/>
    <s v="1001275"/>
    <m/>
    <n v="14.43"/>
    <n v="10"/>
    <x v="0"/>
    <x v="0"/>
    <n v="360.75"/>
  </r>
  <r>
    <x v="252"/>
    <x v="252"/>
    <n v="43258.674583333333"/>
    <n v="50"/>
    <x v="0"/>
    <s v="OC18-000605"/>
    <s v="AC18-000873"/>
    <x v="26"/>
    <n v="11.97"/>
    <n v="0"/>
    <s v="1100752"/>
    <m/>
    <n v="11.97"/>
    <n v="10"/>
    <x v="0"/>
    <x v="0"/>
    <n v="598.5"/>
  </r>
  <r>
    <x v="253"/>
    <x v="253"/>
    <n v="43228.670891203707"/>
    <n v="335"/>
    <x v="0"/>
    <s v="OC18-000601"/>
    <s v="AC18-000875"/>
    <x v="34"/>
    <n v="1.1499999999999999"/>
    <n v="0"/>
    <s v="27608300"/>
    <m/>
    <n v="1.1499999999999999"/>
    <n v="10"/>
    <x v="1"/>
    <x v="0"/>
    <n v="385.24999999999994"/>
  </r>
  <r>
    <x v="254"/>
    <x v="254"/>
    <n v="43228.670891203707"/>
    <n v="200"/>
    <x v="2"/>
    <s v="OC18-000601"/>
    <s v="AC18-000875"/>
    <x v="34"/>
    <n v="0.629"/>
    <n v="0"/>
    <s v="00413300"/>
    <m/>
    <n v="0.629"/>
    <n v="10"/>
    <x v="1"/>
    <x v="0"/>
    <n v="125.8"/>
  </r>
  <r>
    <x v="255"/>
    <x v="255"/>
    <n v="43228.670891203707"/>
    <n v="100"/>
    <x v="2"/>
    <s v="OC18-000601"/>
    <s v="AC18-000875"/>
    <x v="34"/>
    <n v="1.02"/>
    <n v="0"/>
    <s v="CERVI, S.A."/>
    <m/>
    <n v="1.02"/>
    <n v="10"/>
    <x v="1"/>
    <x v="0"/>
    <n v="102"/>
  </r>
  <r>
    <x v="253"/>
    <x v="253"/>
    <n v="43241.644016203703"/>
    <n v="1165"/>
    <x v="0"/>
    <s v="OC18-000601"/>
    <s v="AC18-000876"/>
    <x v="34"/>
    <n v="1.1499999999999999"/>
    <n v="0"/>
    <s v="27608300"/>
    <m/>
    <n v="1.1499999999999999"/>
    <n v="10"/>
    <x v="1"/>
    <x v="0"/>
    <n v="1339.75"/>
  </r>
  <r>
    <x v="256"/>
    <x v="256"/>
    <n v="43230.673715277779"/>
    <n v="20"/>
    <x v="0"/>
    <s v="OC18-000523"/>
    <s v="AC18-000733"/>
    <x v="26"/>
    <n v="5.0599999999999996"/>
    <n v="0"/>
    <s v="1100752"/>
    <m/>
    <n v="5.0599999999999996"/>
    <n v="10"/>
    <x v="1"/>
    <x v="0"/>
    <n v="101.19999999999999"/>
  </r>
  <r>
    <x v="257"/>
    <x v="257"/>
    <n v="43229.663194444445"/>
    <n v="4"/>
    <x v="0"/>
    <s v="OC18-000608"/>
    <s v="AC18-000853"/>
    <x v="8"/>
    <n v="14.45"/>
    <n v="0"/>
    <s v="0893 100 001"/>
    <m/>
    <n v="14.45"/>
    <n v="10"/>
    <x v="1"/>
    <x v="0"/>
    <n v="57.8"/>
  </r>
  <r>
    <x v="258"/>
    <x v="258"/>
    <n v="43227.644652777781"/>
    <n v="30"/>
    <x v="0"/>
    <s v="OC18-000587"/>
    <s v="AC18-000823"/>
    <x v="16"/>
    <n v="3.6"/>
    <n v="0"/>
    <s v="0608 108 4"/>
    <m/>
    <n v="3.6"/>
    <n v="10"/>
    <x v="1"/>
    <x v="0"/>
    <n v="108"/>
  </r>
  <r>
    <x v="259"/>
    <x v="259"/>
    <n v="43241.656724537039"/>
    <n v="6"/>
    <x v="0"/>
    <s v="OC18-000594"/>
    <s v="AC18-000828"/>
    <x v="16"/>
    <n v="32"/>
    <n v="0"/>
    <s v="67714-6"/>
    <m/>
    <n v="32"/>
    <n v="10"/>
    <x v="1"/>
    <x v="0"/>
    <n v="192"/>
  </r>
  <r>
    <x v="260"/>
    <x v="260"/>
    <n v="43241.656724537039"/>
    <n v="11"/>
    <x v="0"/>
    <s v="OC18-000594"/>
    <s v="AC18-000828"/>
    <x v="16"/>
    <n v="32"/>
    <n v="0"/>
    <s v="67717-9"/>
    <m/>
    <n v="32"/>
    <n v="10"/>
    <x v="1"/>
    <x v="0"/>
    <n v="352"/>
  </r>
  <r>
    <x v="261"/>
    <x v="261"/>
    <n v="43241.656724537039"/>
    <n v="25"/>
    <x v="0"/>
    <s v="OC18-000594"/>
    <s v="AC18-000828"/>
    <x v="16"/>
    <n v="3.6150000000000002"/>
    <n v="0"/>
    <s v="8098-6"/>
    <m/>
    <n v="3.6150000000000002"/>
    <n v="10"/>
    <x v="1"/>
    <x v="0"/>
    <n v="90.375"/>
  </r>
  <r>
    <x v="262"/>
    <x v="262"/>
    <n v="43241.656724537039"/>
    <n v="25"/>
    <x v="0"/>
    <s v="OC18-000594"/>
    <s v="AC18-000828"/>
    <x v="16"/>
    <n v="3.6150000000000002"/>
    <n v="0"/>
    <s v="8099-4"/>
    <m/>
    <n v="3.6150000000000002"/>
    <n v="10"/>
    <x v="1"/>
    <x v="0"/>
    <n v="90.375"/>
  </r>
  <r>
    <x v="263"/>
    <x v="263"/>
    <n v="43241.656724537039"/>
    <n v="25"/>
    <x v="0"/>
    <s v="OC18-000594"/>
    <s v="AC18-000828"/>
    <x v="16"/>
    <n v="3.6150000000000002"/>
    <n v="0"/>
    <s v="8100-0"/>
    <m/>
    <n v="3.6150000000000002"/>
    <n v="10"/>
    <x v="1"/>
    <x v="0"/>
    <n v="90.375"/>
  </r>
  <r>
    <x v="264"/>
    <x v="264"/>
    <n v="43241.656724537039"/>
    <n v="20"/>
    <x v="0"/>
    <s v="OC18-000594"/>
    <s v="AC18-000828"/>
    <x v="16"/>
    <n v="3.6150000000000002"/>
    <n v="0"/>
    <s v="8101-8"/>
    <m/>
    <n v="3.6150000000000002"/>
    <n v="10"/>
    <x v="1"/>
    <x v="0"/>
    <n v="72.300000000000011"/>
  </r>
  <r>
    <x v="171"/>
    <x v="171"/>
    <n v="43242.628634259258"/>
    <n v="27"/>
    <x v="0"/>
    <s v="OC18-000591"/>
    <s v="AC18-000959"/>
    <x v="3"/>
    <n v="86"/>
    <n v="0"/>
    <s v="23046000000025"/>
    <m/>
    <n v="86"/>
    <n v="10"/>
    <x v="1"/>
    <x v="0"/>
    <n v="2322"/>
  </r>
  <r>
    <x v="265"/>
    <x v="265"/>
    <n v="43242.628634259258"/>
    <n v="10"/>
    <x v="0"/>
    <s v="OC18-000591"/>
    <s v="AC18-000959"/>
    <x v="3"/>
    <n v="71"/>
    <n v="0"/>
    <s v="23046000000020"/>
    <m/>
    <n v="71"/>
    <n v="10"/>
    <x v="1"/>
    <x v="0"/>
    <n v="710"/>
  </r>
  <r>
    <x v="266"/>
    <x v="266"/>
    <n v="43242.629606481481"/>
    <n v="60"/>
    <x v="0"/>
    <s v="OC18-000600"/>
    <s v="AC18-000850"/>
    <x v="7"/>
    <n v="69.5"/>
    <n v="0"/>
    <s v="45702704"/>
    <m/>
    <n v="69.5"/>
    <n v="10"/>
    <x v="1"/>
    <x v="0"/>
    <n v="4170"/>
  </r>
  <r>
    <x v="267"/>
    <x v="267"/>
    <n v="43264.683148148149"/>
    <n v="10"/>
    <x v="0"/>
    <s v="OC18-000600"/>
    <s v="AC18-000978"/>
    <x v="7"/>
    <n v="92.91"/>
    <n v="0"/>
    <s v="45735757"/>
    <m/>
    <n v="92.91"/>
    <n v="10"/>
    <x v="0"/>
    <x v="0"/>
    <n v="929.09999999999991"/>
  </r>
  <r>
    <x v="268"/>
    <x v="268"/>
    <n v="43229.668182870373"/>
    <n v="30"/>
    <x v="0"/>
    <s v="OC18-000593"/>
    <s v="AC18-000882"/>
    <x v="8"/>
    <n v="9.85"/>
    <n v="0"/>
    <s v="02669 163 40"/>
    <m/>
    <n v="9.85"/>
    <n v="10"/>
    <x v="1"/>
    <x v="0"/>
    <n v="295.5"/>
  </r>
  <r>
    <x v="269"/>
    <x v="269"/>
    <n v="43238.622210648151"/>
    <n v="300"/>
    <x v="0"/>
    <s v="OC18-000593"/>
    <s v="AC18-000896"/>
    <x v="8"/>
    <n v="2.1800000000000002"/>
    <n v="0"/>
    <s v="FAUST Y KAMMANN SL,RECA"/>
    <m/>
    <n v="2.1800000000000002"/>
    <n v="10"/>
    <x v="1"/>
    <x v="0"/>
    <n v="654"/>
  </r>
  <r>
    <x v="270"/>
    <x v="270"/>
    <n v="43227.664409722223"/>
    <n v="200"/>
    <x v="0"/>
    <s v="OC18-000593"/>
    <s v="AC18-000866"/>
    <x v="8"/>
    <n v="2.48"/>
    <n v="0"/>
    <s v="FAUST Y KAMMANN SL,RECA"/>
    <m/>
    <n v="2.48"/>
    <n v="10"/>
    <x v="1"/>
    <x v="0"/>
    <n v="496"/>
  </r>
  <r>
    <x v="271"/>
    <x v="271"/>
    <n v="43227.664409722223"/>
    <n v="150"/>
    <x v="0"/>
    <s v="OC18-000593"/>
    <s v="AC18-000866"/>
    <x v="8"/>
    <n v="4.33"/>
    <n v="0"/>
    <s v="FAUST Y KAMMANN SL,RECA"/>
    <m/>
    <n v="4.33"/>
    <n v="10"/>
    <x v="1"/>
    <x v="0"/>
    <n v="649.5"/>
  </r>
  <r>
    <x v="272"/>
    <x v="272"/>
    <n v="43228.693113425928"/>
    <n v="250"/>
    <x v="0"/>
    <s v="OC18-000593"/>
    <s v="AC18-000867"/>
    <x v="8"/>
    <n v="4.72"/>
    <n v="0"/>
    <s v="FAUST Y KAMMANN SL,RECA"/>
    <m/>
    <n v="4.72"/>
    <n v="10"/>
    <x v="1"/>
    <x v="0"/>
    <n v="1180"/>
  </r>
  <r>
    <x v="273"/>
    <x v="273"/>
    <n v="43227.664409722223"/>
    <n v="50"/>
    <x v="0"/>
    <s v="OC18-000593"/>
    <s v="AC18-000866"/>
    <x v="8"/>
    <n v="5.5"/>
    <n v="0"/>
    <s v="FAUST Y KAMMANN SL,RECA"/>
    <m/>
    <n v="5.5"/>
    <n v="10"/>
    <x v="1"/>
    <x v="0"/>
    <n v="275"/>
  </r>
  <r>
    <x v="272"/>
    <x v="272"/>
    <n v="43229.668182870373"/>
    <n v="50"/>
    <x v="0"/>
    <s v="OC18-000593"/>
    <s v="AC18-000882"/>
    <x v="8"/>
    <n v="4.72"/>
    <n v="0"/>
    <s v="FAUST Y KAMMANN SL,RECA"/>
    <m/>
    <n v="4.72"/>
    <n v="10"/>
    <x v="1"/>
    <x v="0"/>
    <n v="236"/>
  </r>
  <r>
    <x v="171"/>
    <x v="171"/>
    <n v="43259.690682870372"/>
    <n v="3"/>
    <x v="0"/>
    <s v="OC18-000591"/>
    <s v="AC18-001018"/>
    <x v="3"/>
    <n v="86"/>
    <n v="0"/>
    <s v="23046000000025"/>
    <m/>
    <n v="86"/>
    <n v="10"/>
    <x v="0"/>
    <x v="0"/>
    <n v="258"/>
  </r>
  <r>
    <x v="274"/>
    <x v="274"/>
    <n v="43222.68854166667"/>
    <n v="56"/>
    <x v="0"/>
    <s v="OC17-000781"/>
    <s v="AC18-000832"/>
    <x v="13"/>
    <n v="0.65090000000000003"/>
    <n v="0"/>
    <s v="3047206"/>
    <m/>
    <n v="0.65090000000000003"/>
    <n v="10"/>
    <x v="1"/>
    <x v="0"/>
    <n v="36.450400000000002"/>
  </r>
  <r>
    <x v="275"/>
    <x v="275"/>
    <n v="43203.663993055554"/>
    <n v="1"/>
    <x v="0"/>
    <s v="OC18-000482"/>
    <s v="AC18-000652"/>
    <x v="3"/>
    <n v="635"/>
    <n v="0"/>
    <s v="COMEVAL"/>
    <m/>
    <n v="635"/>
    <n v="10"/>
    <x v="2"/>
    <x v="0"/>
    <n v="635"/>
  </r>
  <r>
    <x v="276"/>
    <x v="276"/>
    <n v="43203.690196759257"/>
    <n v="30"/>
    <x v="0"/>
    <s v="OC18-000416"/>
    <s v="AC18-000688"/>
    <x v="53"/>
    <n v="88.558700000000002"/>
    <n v="0"/>
    <s v="811591"/>
    <m/>
    <n v="88.558700000000002"/>
    <n v="10"/>
    <x v="2"/>
    <x v="0"/>
    <n v="2656.761"/>
  </r>
  <r>
    <x v="277"/>
    <x v="277"/>
    <n v="43258.680821759262"/>
    <n v="10"/>
    <x v="0"/>
    <s v="OC18-000592"/>
    <s v="AC18-000845"/>
    <x v="54"/>
    <n v="37.04"/>
    <n v="0"/>
    <s v="2230BV005"/>
    <m/>
    <n v="37.04"/>
    <n v="10"/>
    <x v="0"/>
    <x v="0"/>
    <n v="370.4"/>
  </r>
  <r>
    <x v="278"/>
    <x v="278"/>
    <n v="43234.714236111111"/>
    <n v="12"/>
    <x v="2"/>
    <s v="OC18-000556"/>
    <s v="AC18-000885"/>
    <x v="26"/>
    <n v="5.53"/>
    <n v="0"/>
    <s v="ALMESA,CUÑADO SA,TUBASOL, S.A."/>
    <m/>
    <n v="5.53"/>
    <n v="10"/>
    <x v="1"/>
    <x v="0"/>
    <n v="66.36"/>
  </r>
  <r>
    <x v="279"/>
    <x v="279"/>
    <n v="43245.598090277781"/>
    <n v="30"/>
    <x v="0"/>
    <s v="OC18-000554"/>
    <s v="AC18-000930"/>
    <x v="40"/>
    <n v="121.5"/>
    <n v="0"/>
    <s v="X06910406"/>
    <m/>
    <n v="121.5"/>
    <n v="10"/>
    <x v="1"/>
    <x v="0"/>
    <n v="3645"/>
  </r>
  <r>
    <x v="280"/>
    <x v="280"/>
    <n v="43245.598090277781"/>
    <n v="100"/>
    <x v="0"/>
    <s v="OC18-000554"/>
    <s v="AC18-000930"/>
    <x v="40"/>
    <n v="138.37"/>
    <n v="0"/>
    <s v="X06910129"/>
    <m/>
    <n v="138.37"/>
    <n v="10"/>
    <x v="1"/>
    <x v="0"/>
    <n v="13837"/>
  </r>
  <r>
    <x v="281"/>
    <x v="281"/>
    <n v="43245.598090277781"/>
    <n v="20"/>
    <x v="0"/>
    <s v="OC18-000554"/>
    <s v="AC18-000930"/>
    <x v="40"/>
    <n v="4.84"/>
    <n v="35"/>
    <s v="5240595"/>
    <m/>
    <n v="3.1459999999999999"/>
    <n v="10"/>
    <x v="1"/>
    <x v="0"/>
    <n v="62.92"/>
  </r>
  <r>
    <x v="281"/>
    <x v="281"/>
    <n v="43264.68608796296"/>
    <n v="9"/>
    <x v="0"/>
    <s v="OC18-000554"/>
    <s v="AC18-001017"/>
    <x v="40"/>
    <n v="4.84"/>
    <n v="35"/>
    <s v="5240595"/>
    <m/>
    <n v="3.1459999999999999"/>
    <n v="10"/>
    <x v="0"/>
    <x v="0"/>
    <n v="28.314"/>
  </r>
  <r>
    <x v="277"/>
    <x v="277"/>
    <n v="43259.687893518516"/>
    <n v="10"/>
    <x v="0"/>
    <s v="OC18-000592"/>
    <s v="AC18-001118"/>
    <x v="54"/>
    <n v="37.04"/>
    <n v="0"/>
    <s v="2230BV005"/>
    <m/>
    <n v="37.04"/>
    <n v="10"/>
    <x v="0"/>
    <x v="0"/>
    <n v="370.4"/>
  </r>
  <r>
    <x v="277"/>
    <x v="277"/>
    <n v="43264.678379629629"/>
    <n v="60"/>
    <x v="0"/>
    <s v="OC18-000592"/>
    <s v="AC18-001128"/>
    <x v="54"/>
    <n v="37.04"/>
    <n v="0"/>
    <s v="2230BV005"/>
    <m/>
    <n v="37.04"/>
    <n v="10"/>
    <x v="0"/>
    <x v="0"/>
    <n v="2222.4"/>
  </r>
  <r>
    <x v="282"/>
    <x v="282"/>
    <n v="43157.727997685186"/>
    <n v="150"/>
    <x v="0"/>
    <s v="OC18-000247"/>
    <s v="AC18-000320"/>
    <x v="19"/>
    <n v="23.69"/>
    <n v="0"/>
    <s v="010102304040439"/>
    <m/>
    <n v="23.69"/>
    <n v="10"/>
    <x v="3"/>
    <x v="0"/>
    <n v="3553.5"/>
  </r>
  <r>
    <x v="283"/>
    <x v="283"/>
    <n v="43228.677974537037"/>
    <n v="100"/>
    <x v="0"/>
    <s v="OC18-000505"/>
    <s v="AC18-000756"/>
    <x v="26"/>
    <n v="5.38"/>
    <n v="0"/>
    <s v="LAME S.r.l.,CUÑADO SA,SAIDI,ALMESA"/>
    <m/>
    <n v="5.38"/>
    <n v="10"/>
    <x v="1"/>
    <x v="0"/>
    <n v="538"/>
  </r>
  <r>
    <x v="284"/>
    <x v="284"/>
    <n v="43223.483460648145"/>
    <n v="1"/>
    <x v="0"/>
    <s v="OC18-000577"/>
    <s v="AC18-000808"/>
    <x v="3"/>
    <n v="749"/>
    <n v="0"/>
    <s v="23701C10700015 + DMA08020500000"/>
    <m/>
    <n v="749"/>
    <n v="10"/>
    <x v="1"/>
    <x v="0"/>
    <n v="749"/>
  </r>
  <r>
    <x v="285"/>
    <x v="285"/>
    <n v="43223.483460648145"/>
    <n v="1"/>
    <x v="0"/>
    <s v="OC18-000577"/>
    <s v="AC18-000808"/>
    <x v="3"/>
    <n v="69"/>
    <n v="0"/>
    <s v="BARRIL10000000"/>
    <m/>
    <n v="69"/>
    <n v="10"/>
    <x v="1"/>
    <x v="0"/>
    <n v="69"/>
  </r>
  <r>
    <x v="286"/>
    <x v="286"/>
    <n v="43220.383703703701"/>
    <n v="3"/>
    <x v="0"/>
    <s v="OC18-000578"/>
    <s v="AC18-000809"/>
    <x v="42"/>
    <n v="23.4"/>
    <n v="0"/>
    <s v="0713 92 13"/>
    <m/>
    <n v="23.4"/>
    <n v="10"/>
    <x v="2"/>
    <x v="0"/>
    <n v="70.199999999999989"/>
  </r>
  <r>
    <x v="287"/>
    <x v="287"/>
    <n v="43220.383703703701"/>
    <n v="2"/>
    <x v="0"/>
    <s v="OC18-000578"/>
    <s v="AC18-000809"/>
    <x v="42"/>
    <n v="28.5"/>
    <n v="0"/>
    <s v="0713 92 14"/>
    <m/>
    <n v="28.5"/>
    <n v="10"/>
    <x v="2"/>
    <x v="0"/>
    <n v="57"/>
  </r>
  <r>
    <x v="288"/>
    <x v="288"/>
    <n v="43229.674293981479"/>
    <n v="50"/>
    <x v="0"/>
    <s v="OC18-000583"/>
    <s v="AC18-000811"/>
    <x v="55"/>
    <n v="5.78"/>
    <n v="50"/>
    <s v="MCV-250014"/>
    <m/>
    <n v="2.89"/>
    <n v="10"/>
    <x v="1"/>
    <x v="0"/>
    <n v="144.5"/>
  </r>
  <r>
    <x v="289"/>
    <x v="289"/>
    <n v="43223.583622685182"/>
    <n v="2000"/>
    <x v="0"/>
    <s v="OC18-000581"/>
    <s v="AC18-000814"/>
    <x v="12"/>
    <n v="1.5599999999999999E-2"/>
    <n v="65"/>
    <s v="148795"/>
    <m/>
    <n v="5.4599999999999996E-3"/>
    <n v="10"/>
    <x v="1"/>
    <x v="0"/>
    <n v="10.92"/>
  </r>
  <r>
    <x v="290"/>
    <x v="290"/>
    <n v="43223.583622685182"/>
    <n v="2000"/>
    <x v="0"/>
    <s v="OC18-000581"/>
    <s v="AC18-000814"/>
    <x v="12"/>
    <n v="1.4999999999999999E-2"/>
    <n v="65"/>
    <s v="148801"/>
    <m/>
    <n v="5.2499999999999995E-3"/>
    <n v="10"/>
    <x v="1"/>
    <x v="0"/>
    <n v="10.499999999999998"/>
  </r>
  <r>
    <x v="291"/>
    <x v="291"/>
    <n v="43223.583622685182"/>
    <n v="2000"/>
    <x v="0"/>
    <s v="OC18-000581"/>
    <s v="AC18-000814"/>
    <x v="12"/>
    <n v="1.6199999999999999E-2"/>
    <n v="65"/>
    <s v="148796"/>
    <m/>
    <n v="5.6699999999999997E-3"/>
    <n v="10"/>
    <x v="1"/>
    <x v="0"/>
    <n v="11.34"/>
  </r>
  <r>
    <x v="292"/>
    <x v="292"/>
    <n v="43223.583622685182"/>
    <n v="4"/>
    <x v="0"/>
    <s v="OC18-000581"/>
    <s v="AC18-000814"/>
    <x v="12"/>
    <n v="69.290000000000006"/>
    <n v="55"/>
    <s v="106858"/>
    <m/>
    <n v="31.180499999999999"/>
    <n v="10"/>
    <x v="1"/>
    <x v="0"/>
    <n v="124.72199999999999"/>
  </r>
  <r>
    <x v="293"/>
    <x v="293"/>
    <n v="43223.583622685182"/>
    <n v="3"/>
    <x v="0"/>
    <s v="OC18-000581"/>
    <s v="AC18-000814"/>
    <x v="12"/>
    <n v="88.82"/>
    <n v="55"/>
    <s v="1508.510"/>
    <m/>
    <n v="39.968999999999994"/>
    <n v="10"/>
    <x v="1"/>
    <x v="0"/>
    <n v="119.90699999999998"/>
  </r>
  <r>
    <x v="294"/>
    <x v="294"/>
    <n v="43223.583622685182"/>
    <n v="4"/>
    <x v="0"/>
    <s v="OC18-000581"/>
    <s v="AC18-000814"/>
    <x v="12"/>
    <n v="127.7302"/>
    <n v="0"/>
    <s v="1090.500"/>
    <m/>
    <n v="127.7302"/>
    <n v="10"/>
    <x v="1"/>
    <x v="0"/>
    <n v="510.92079999999999"/>
  </r>
  <r>
    <x v="295"/>
    <x v="295"/>
    <n v="43223.583622685182"/>
    <n v="6"/>
    <x v="0"/>
    <s v="OC18-000581"/>
    <s v="AC18-000814"/>
    <x v="12"/>
    <n v="43.488500000000002"/>
    <n v="0"/>
    <s v="1380.500"/>
    <m/>
    <n v="43.488500000000002"/>
    <n v="10"/>
    <x v="1"/>
    <x v="0"/>
    <n v="260.93100000000004"/>
  </r>
  <r>
    <x v="296"/>
    <x v="296"/>
    <n v="43223.568611111114"/>
    <n v="100"/>
    <x v="0"/>
    <s v="OC18-000582"/>
    <s v="AC18-000815"/>
    <x v="56"/>
    <n v="2.39"/>
    <n v="0"/>
    <s v="KQ2E06-00A"/>
    <m/>
    <n v="2.39"/>
    <n v="10"/>
    <x v="1"/>
    <x v="0"/>
    <n v="239"/>
  </r>
  <r>
    <x v="297"/>
    <x v="297"/>
    <n v="43227.652881944443"/>
    <n v="40"/>
    <x v="0"/>
    <s v="OC18-000582"/>
    <s v="AC18-000835"/>
    <x v="56"/>
    <n v="29.55"/>
    <n v="0"/>
    <s v="AW20-F02C-A"/>
    <m/>
    <n v="29.55"/>
    <n v="10"/>
    <x v="1"/>
    <x v="0"/>
    <n v="1182"/>
  </r>
  <r>
    <x v="298"/>
    <x v="298"/>
    <n v="43227.652881944443"/>
    <n v="40"/>
    <x v="0"/>
    <s v="OC18-000582"/>
    <s v="AC18-000835"/>
    <x v="56"/>
    <n v="46.41"/>
    <n v="0"/>
    <s v="AMG150C-F02C + Grapa + Soporte"/>
    <m/>
    <n v="46.41"/>
    <n v="10"/>
    <x v="1"/>
    <x v="0"/>
    <n v="1856.3999999999999"/>
  </r>
  <r>
    <x v="299"/>
    <x v="299"/>
    <n v="43223.568611111114"/>
    <n v="30"/>
    <x v="0"/>
    <s v="OC18-000582"/>
    <s v="AC18-000815"/>
    <x v="56"/>
    <n v="0.66"/>
    <n v="0"/>
    <s v="KQ2P-08"/>
    <m/>
    <n v="0.66"/>
    <n v="10"/>
    <x v="1"/>
    <x v="0"/>
    <n v="19.8"/>
  </r>
  <r>
    <x v="300"/>
    <x v="300"/>
    <n v="43223.574861111112"/>
    <n v="40"/>
    <x v="0"/>
    <s v="OC18-000586"/>
    <s v="AC18-000817"/>
    <x v="57"/>
    <n v="4.29"/>
    <n v="0"/>
    <s v="1502262J"/>
    <m/>
    <n v="4.29"/>
    <n v="10"/>
    <x v="1"/>
    <x v="0"/>
    <n v="171.6"/>
  </r>
  <r>
    <x v="301"/>
    <x v="301"/>
    <n v="43228.692152777781"/>
    <n v="200"/>
    <x v="0"/>
    <s v="OC18-000584"/>
    <s v="AC18-000840"/>
    <x v="13"/>
    <n v="4.9691000000000001"/>
    <n v="40"/>
    <s v="3025338"/>
    <m/>
    <n v="2.9814599999999998"/>
    <n v="10"/>
    <x v="1"/>
    <x v="0"/>
    <n v="596.29199999999992"/>
  </r>
  <r>
    <x v="302"/>
    <x v="302"/>
    <n v="43228.692152777781"/>
    <n v="50"/>
    <x v="0"/>
    <s v="OC18-000584"/>
    <s v="AC18-000840"/>
    <x v="13"/>
    <n v="2.2696000000000001"/>
    <n v="40"/>
    <s v="OMNIELECTRIC,DAC GRUPO - DISTRIBUCIONES ELECTRICAS, AUTOMATIZACION Y CONTROL, S.L."/>
    <m/>
    <n v="1.3617600000000001"/>
    <n v="10"/>
    <x v="1"/>
    <x v="0"/>
    <n v="68.088000000000008"/>
  </r>
  <r>
    <x v="303"/>
    <x v="303"/>
    <n v="43228.692152777781"/>
    <n v="20"/>
    <x v="0"/>
    <s v="OC18-000584"/>
    <s v="AC18-000840"/>
    <x v="13"/>
    <n v="4.4348000000000001"/>
    <n v="40"/>
    <s v="ELECTROSTOCKS,OMNIELECTRIC,DAC GRUPO - DISTRIBUCIONES ELECTRICAS, AUTOMATIZACION Y CONTROL, S.L."/>
    <m/>
    <n v="2.6608800000000001"/>
    <n v="10"/>
    <x v="1"/>
    <x v="0"/>
    <n v="53.217600000000004"/>
  </r>
  <r>
    <x v="304"/>
    <x v="304"/>
    <n v="43223.676215277781"/>
    <n v="50"/>
    <x v="0"/>
    <s v="OC18-000584"/>
    <s v="AC18-000836"/>
    <x v="13"/>
    <n v="6.0315000000000003"/>
    <n v="40"/>
    <s v="3214301"/>
    <m/>
    <n v="3.6189"/>
    <n v="10"/>
    <x v="1"/>
    <x v="0"/>
    <n v="180.94499999999999"/>
  </r>
  <r>
    <x v="305"/>
    <x v="305"/>
    <n v="43228.692152777781"/>
    <n v="150"/>
    <x v="0"/>
    <s v="OC18-000584"/>
    <s v="AC18-000840"/>
    <x v="13"/>
    <n v="0.96309999999999996"/>
    <n v="40"/>
    <s v="OMNIELECTRIC,DAC GRUPO - DISTRIBUCIONES ELECTRICAS, AUTOMATIZACION Y CONTROL, S.L."/>
    <m/>
    <n v="0.57785999999999993"/>
    <n v="10"/>
    <x v="1"/>
    <x v="0"/>
    <n v="86.678999999999988"/>
  </r>
  <r>
    <x v="306"/>
    <x v="306"/>
    <n v="43223.676215277781"/>
    <n v="150"/>
    <x v="0"/>
    <s v="OC18-000584"/>
    <s v="AC18-000836"/>
    <x v="13"/>
    <n v="2.1225000000000001"/>
    <n v="40"/>
    <s v="SIJA, S.L.,OMNIELECTRIC,ELECTROSTOCKS,DAC GRUPO - DISTRIBUCIONES ELECTRICAS, AUTOMATIZACION Y CONTROL, S.L."/>
    <m/>
    <n v="1.2735000000000001"/>
    <n v="10"/>
    <x v="1"/>
    <x v="0"/>
    <n v="191.02500000000001"/>
  </r>
  <r>
    <x v="307"/>
    <x v="307"/>
    <n v="43223.577939814815"/>
    <n v="10"/>
    <x v="0"/>
    <s v="OC18-000584"/>
    <s v="AC18-000818"/>
    <x v="13"/>
    <n v="120.73"/>
    <n v="63"/>
    <s v="MAS0404021R5 ELDON"/>
    <m/>
    <n v="44.670099999999998"/>
    <n v="10"/>
    <x v="1"/>
    <x v="0"/>
    <n v="446.70099999999996"/>
  </r>
  <r>
    <x v="308"/>
    <x v="308"/>
    <n v="43223.577939814815"/>
    <n v="2"/>
    <x v="0"/>
    <s v="OC18-000584"/>
    <s v="AC18-000818"/>
    <x v="13"/>
    <n v="425.51"/>
    <n v="63"/>
    <s v="MAS1008030R5"/>
    <m/>
    <n v="157.43869999999998"/>
    <n v="10"/>
    <x v="1"/>
    <x v="0"/>
    <n v="314.87739999999997"/>
  </r>
  <r>
    <x v="309"/>
    <x v="309"/>
    <n v="43223.579085648147"/>
    <n v="100"/>
    <x v="0"/>
    <s v="OC18-000580"/>
    <s v="AC18-000834"/>
    <x v="2"/>
    <n v="2.1042999999999998"/>
    <n v="0"/>
    <s v="3046032"/>
    <m/>
    <n v="2.1042999999999998"/>
    <n v="10"/>
    <x v="1"/>
    <x v="0"/>
    <n v="210.42999999999998"/>
  </r>
  <r>
    <x v="310"/>
    <x v="310"/>
    <n v="43223.579085648147"/>
    <n v="50"/>
    <x v="0"/>
    <s v="OC18-000580"/>
    <s v="AC18-000834"/>
    <x v="2"/>
    <n v="0.79759999999999998"/>
    <n v="40"/>
    <s v="1201442"/>
    <m/>
    <n v="0.47855999999999999"/>
    <n v="10"/>
    <x v="1"/>
    <x v="0"/>
    <n v="23.928000000000001"/>
  </r>
  <r>
    <x v="309"/>
    <x v="309"/>
    <n v="43229.667210648149"/>
    <n v="50"/>
    <x v="0"/>
    <s v="OC18-000580"/>
    <s v="AC18-000837"/>
    <x v="2"/>
    <n v="2.1042999999999998"/>
    <n v="0"/>
    <s v="3046032"/>
    <m/>
    <n v="2.1042999999999998"/>
    <n v="10"/>
    <x v="1"/>
    <x v="0"/>
    <n v="105.21499999999999"/>
  </r>
  <r>
    <x v="310"/>
    <x v="310"/>
    <n v="43229.667210648149"/>
    <n v="100"/>
    <x v="0"/>
    <s v="OC18-000580"/>
    <s v="AC18-000837"/>
    <x v="2"/>
    <n v="0.79759999999999998"/>
    <n v="40"/>
    <s v="1201442"/>
    <m/>
    <n v="0.47855999999999999"/>
    <n v="10"/>
    <x v="1"/>
    <x v="0"/>
    <n v="47.856000000000002"/>
  </r>
  <r>
    <x v="294"/>
    <x v="294"/>
    <n v="43227.651469907411"/>
    <n v="3"/>
    <x v="0"/>
    <s v="OC18-000581"/>
    <s v="AC18-000838"/>
    <x v="12"/>
    <n v="127.7302"/>
    <n v="0"/>
    <s v="1090.500"/>
    <m/>
    <n v="127.7302"/>
    <n v="10"/>
    <x v="1"/>
    <x v="0"/>
    <n v="383.19060000000002"/>
  </r>
  <r>
    <x v="295"/>
    <x v="295"/>
    <n v="43227.651469907411"/>
    <n v="4"/>
    <x v="0"/>
    <s v="OC18-000581"/>
    <s v="AC18-000838"/>
    <x v="12"/>
    <n v="43.488500000000002"/>
    <n v="0"/>
    <s v="1380.500"/>
    <m/>
    <n v="43.488500000000002"/>
    <n v="10"/>
    <x v="1"/>
    <x v="0"/>
    <n v="173.95400000000001"/>
  </r>
  <r>
    <x v="304"/>
    <x v="304"/>
    <n v="43228.692152777781"/>
    <n v="50"/>
    <x v="0"/>
    <s v="OC18-000584"/>
    <s v="AC18-000840"/>
    <x v="13"/>
    <n v="6.0315000000000003"/>
    <n v="40"/>
    <s v="3214301"/>
    <m/>
    <n v="3.6189"/>
    <n v="10"/>
    <x v="1"/>
    <x v="0"/>
    <n v="180.94499999999999"/>
  </r>
  <r>
    <x v="303"/>
    <x v="303"/>
    <n v="43229.676192129627"/>
    <n v="30"/>
    <x v="0"/>
    <s v="OC18-000584"/>
    <s v="AC18-000880"/>
    <x v="13"/>
    <n v="4.4348000000000001"/>
    <n v="40"/>
    <s v="ELECTROSTOCKS,OMNIELECTRIC,DAC GRUPO - DISTRIBUCIONES ELECTRICAS, AUTOMATIZACION Y CONTROL, S.L."/>
    <m/>
    <n v="2.6608800000000001"/>
    <n v="10"/>
    <x v="1"/>
    <x v="0"/>
    <n v="79.826400000000007"/>
  </r>
  <r>
    <x v="6"/>
    <x v="6"/>
    <n v="43220.417569444442"/>
    <n v="1"/>
    <x v="0"/>
    <s v="OC18-000579"/>
    <s v="AC18-000810"/>
    <x v="42"/>
    <n v="54.5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4.55"/>
    <n v="25"/>
    <x v="2"/>
    <x v="0"/>
    <n v="54.55"/>
  </r>
  <r>
    <x v="311"/>
    <x v="311"/>
    <n v="43223.583622685182"/>
    <n v="300"/>
    <x v="0"/>
    <s v="OC18-000581"/>
    <s v="AC18-000814"/>
    <x v="12"/>
    <n v="4.9200000000000001E-2"/>
    <n v="65"/>
    <s v="148802"/>
    <m/>
    <n v="1.7219999999999999E-2"/>
    <n v="10"/>
    <x v="1"/>
    <x v="0"/>
    <n v="5.1659999999999995"/>
  </r>
  <r>
    <x v="312"/>
    <x v="312"/>
    <n v="43227.64984953704"/>
    <n v="3"/>
    <x v="0"/>
    <s v="OC18-000568"/>
    <s v="AC18-000799"/>
    <x v="12"/>
    <n v="14.19"/>
    <n v="45"/>
    <s v="5001.218"/>
    <m/>
    <n v="7.8045"/>
    <n v="10"/>
    <x v="1"/>
    <x v="0"/>
    <n v="23.413499999999999"/>
  </r>
  <r>
    <x v="313"/>
    <x v="313"/>
    <n v="43227.64984953704"/>
    <n v="3"/>
    <x v="0"/>
    <s v="OC18-000568"/>
    <s v="AC18-000799"/>
    <x v="12"/>
    <n v="12.38"/>
    <n v="45"/>
    <s v="5001.214"/>
    <m/>
    <n v="6.8090000000000011"/>
    <n v="10"/>
    <x v="1"/>
    <x v="0"/>
    <n v="20.427000000000003"/>
  </r>
  <r>
    <x v="47"/>
    <x v="47"/>
    <n v="43223.576342592591"/>
    <n v="4"/>
    <x v="0"/>
    <s v="OC18-000569"/>
    <s v="AC18-000800"/>
    <x v="23"/>
    <n v="25.93"/>
    <n v="0"/>
    <s v="G AR S1 BG"/>
    <m/>
    <n v="25.93"/>
    <n v="10"/>
    <x v="1"/>
    <x v="0"/>
    <n v="103.72"/>
  </r>
  <r>
    <x v="20"/>
    <x v="20"/>
    <n v="43227.677476851852"/>
    <n v="75"/>
    <x v="1"/>
    <s v="OC18-000574"/>
    <s v="AC18-000801"/>
    <x v="11"/>
    <n v="2.5499999999999998"/>
    <n v="0"/>
    <s v="SOLDALEVANTE,REINSOL S.L.,SOLYMAN"/>
    <m/>
    <n v="2.5499999999999998"/>
    <n v="10"/>
    <x v="1"/>
    <x v="0"/>
    <n v="191.25"/>
  </r>
  <r>
    <x v="143"/>
    <x v="143"/>
    <n v="43227.677476851852"/>
    <n v="50"/>
    <x v="1"/>
    <s v="OC18-000574"/>
    <s v="AC18-000801"/>
    <x v="11"/>
    <n v="2.44"/>
    <n v="0"/>
    <s v="TG232"/>
    <m/>
    <n v="2.44"/>
    <n v="10"/>
    <x v="1"/>
    <x v="0"/>
    <n v="122"/>
  </r>
  <r>
    <x v="314"/>
    <x v="314"/>
    <n v="43223.580520833333"/>
    <n v="150"/>
    <x v="0"/>
    <s v="OC18-000572"/>
    <s v="AC18-000802"/>
    <x v="29"/>
    <n v="2.3915000000000002"/>
    <n v="0"/>
    <s v="PWLG2415"/>
    <m/>
    <n v="2.3915000000000002"/>
    <n v="10"/>
    <x v="1"/>
    <x v="0"/>
    <n v="358.72500000000002"/>
  </r>
  <r>
    <x v="315"/>
    <x v="315"/>
    <n v="43229.668622685182"/>
    <n v="300"/>
    <x v="0"/>
    <s v="OC18-000570"/>
    <s v="AC18-000806"/>
    <x v="8"/>
    <n v="0.4839"/>
    <n v="0"/>
    <s v="9910 912 110"/>
    <m/>
    <n v="0.4839"/>
    <n v="10"/>
    <x v="1"/>
    <x v="0"/>
    <n v="145.16999999999999"/>
  </r>
  <r>
    <x v="316"/>
    <x v="316"/>
    <n v="43229.668622685182"/>
    <n v="200"/>
    <x v="0"/>
    <s v="OC18-000570"/>
    <s v="AC18-000806"/>
    <x v="8"/>
    <n v="0.45700000000000002"/>
    <n v="0"/>
    <s v="METALCO S.A.,RECA"/>
    <m/>
    <n v="0.45700000000000002"/>
    <n v="10"/>
    <x v="1"/>
    <x v="0"/>
    <n v="91.4"/>
  </r>
  <r>
    <x v="317"/>
    <x v="317"/>
    <n v="43229.67564814815"/>
    <n v="30"/>
    <x v="2"/>
    <s v="OC18-000575"/>
    <s v="AC18-000851"/>
    <x v="32"/>
    <n v="10.93"/>
    <n v="0"/>
    <s v="107"/>
    <m/>
    <n v="10.93"/>
    <n v="10"/>
    <x v="1"/>
    <x v="0"/>
    <n v="327.9"/>
  </r>
  <r>
    <x v="109"/>
    <x v="109"/>
    <n v="43229.67564814815"/>
    <n v="30"/>
    <x v="2"/>
    <s v="OC18-000575"/>
    <s v="AC18-000851"/>
    <x v="32"/>
    <n v="29.04"/>
    <n v="0"/>
    <s v="CUÑADO SA,ALMESA,TUBASOL, S.A.,SAIDI"/>
    <m/>
    <n v="29.04"/>
    <n v="10"/>
    <x v="1"/>
    <x v="0"/>
    <n v="871.19999999999993"/>
  </r>
  <r>
    <x v="318"/>
    <x v="318"/>
    <n v="43231.637523148151"/>
    <n v="60"/>
    <x v="0"/>
    <s v="OC18-000575"/>
    <s v="AC18-000897"/>
    <x v="32"/>
    <n v="2.0099999999999998"/>
    <n v="0"/>
    <s v="20218123130141"/>
    <m/>
    <n v="2.0099999999999998"/>
    <n v="10"/>
    <x v="1"/>
    <x v="0"/>
    <n v="120.6"/>
  </r>
  <r>
    <x v="319"/>
    <x v="319"/>
    <n v="43231.637523148151"/>
    <n v="100"/>
    <x v="0"/>
    <s v="OC18-000575"/>
    <s v="AC18-000897"/>
    <x v="32"/>
    <n v="0.99"/>
    <n v="0"/>
    <s v="CUÑADO SA,SAIDI,LAME S.r.l.,ALMESA,TUBASOL, S.A."/>
    <m/>
    <n v="0.99"/>
    <n v="10"/>
    <x v="1"/>
    <x v="0"/>
    <n v="99"/>
  </r>
  <r>
    <x v="320"/>
    <x v="320"/>
    <n v="43231.637523148151"/>
    <n v="100"/>
    <x v="0"/>
    <s v="OC18-000575"/>
    <s v="AC18-000897"/>
    <x v="32"/>
    <n v="3.66"/>
    <n v="0"/>
    <s v="ALMESA,SAIDI,CUÑADO SA,LAME S.r.l."/>
    <m/>
    <n v="3.66"/>
    <n v="10"/>
    <x v="1"/>
    <x v="0"/>
    <n v="366"/>
  </r>
  <r>
    <x v="321"/>
    <x v="321"/>
    <n v="43231.637523148151"/>
    <n v="100"/>
    <x v="0"/>
    <s v="OC18-000575"/>
    <s v="AC18-000897"/>
    <x v="32"/>
    <n v="1.33"/>
    <n v="0"/>
    <s v="20218300080010"/>
    <m/>
    <n v="1.33"/>
    <n v="10"/>
    <x v="1"/>
    <x v="0"/>
    <n v="133"/>
  </r>
  <r>
    <x v="322"/>
    <x v="322"/>
    <n v="43231.637523148151"/>
    <n v="100"/>
    <x v="0"/>
    <s v="OC18-000575"/>
    <s v="AC18-000897"/>
    <x v="32"/>
    <n v="1.52"/>
    <n v="0"/>
    <s v="CUÑADO SA,SAIDI,LAME S.r.l.,ALMESA"/>
    <m/>
    <n v="1.52"/>
    <n v="10"/>
    <x v="1"/>
    <x v="0"/>
    <n v="152"/>
  </r>
  <r>
    <x v="323"/>
    <x v="323"/>
    <n v="43231.637523148151"/>
    <n v="100"/>
    <x v="0"/>
    <s v="OC18-000575"/>
    <s v="AC18-000897"/>
    <x v="32"/>
    <n v="2"/>
    <n v="0"/>
    <s v="013176- 0000000"/>
    <m/>
    <n v="2"/>
    <n v="10"/>
    <x v="1"/>
    <x v="0"/>
    <n v="200"/>
  </r>
  <r>
    <x v="324"/>
    <x v="324"/>
    <n v="43230.672465277778"/>
    <n v="150"/>
    <x v="2"/>
    <s v="OC18-000571"/>
    <s v="AC18-000852"/>
    <x v="26"/>
    <n v="2.16"/>
    <n v="0"/>
    <s v="639"/>
    <m/>
    <n v="2.16"/>
    <n v="10"/>
    <x v="1"/>
    <x v="0"/>
    <n v="324"/>
  </r>
  <r>
    <x v="325"/>
    <x v="325"/>
    <n v="43230.672465277778"/>
    <n v="150"/>
    <x v="2"/>
    <s v="OC18-000571"/>
    <s v="AC18-000852"/>
    <x v="26"/>
    <n v="3.33"/>
    <n v="0"/>
    <s v="ALMESA,CUÑADO SA,TUBASOL, S.A."/>
    <m/>
    <n v="3.33"/>
    <n v="10"/>
    <x v="1"/>
    <x v="0"/>
    <n v="499.5"/>
  </r>
  <r>
    <x v="326"/>
    <x v="326"/>
    <n v="43230.672465277778"/>
    <n v="150"/>
    <x v="2"/>
    <s v="OC18-000571"/>
    <s v="AC18-000852"/>
    <x v="26"/>
    <n v="2.58"/>
    <n v="0"/>
    <s v="99"/>
    <m/>
    <n v="2.58"/>
    <n v="10"/>
    <x v="1"/>
    <x v="0"/>
    <n v="387"/>
  </r>
  <r>
    <x v="6"/>
    <x v="6"/>
    <n v="43227.659432870372"/>
    <n v="1"/>
    <x v="0"/>
    <s v="OC18-000559"/>
    <s v="AC18-000787"/>
    <x v="18"/>
    <n v="19.89999999999999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9.899999999999999"/>
    <n v="25"/>
    <x v="1"/>
    <x v="0"/>
    <n v="19.899999999999999"/>
  </r>
  <r>
    <x v="327"/>
    <x v="327"/>
    <n v="43223.579988425925"/>
    <n v="1000"/>
    <x v="0"/>
    <s v="OC18-000560"/>
    <s v="AC18-000788"/>
    <x v="8"/>
    <n v="4.5900000000000003E-2"/>
    <n v="0"/>
    <s v="0198 5 40"/>
    <m/>
    <n v="4.5900000000000003E-2"/>
    <n v="10"/>
    <x v="1"/>
    <x v="0"/>
    <n v="45.900000000000006"/>
  </r>
  <r>
    <x v="328"/>
    <x v="328"/>
    <n v="43223.579988425925"/>
    <n v="10"/>
    <x v="0"/>
    <s v="OC18-000560"/>
    <s v="AC18-000788"/>
    <x v="8"/>
    <n v="2.95"/>
    <n v="0"/>
    <s v="0609 105 080"/>
    <m/>
    <n v="2.95"/>
    <n v="10"/>
    <x v="1"/>
    <x v="0"/>
    <n v="29.5"/>
  </r>
  <r>
    <x v="329"/>
    <x v="329"/>
    <n v="43217.698159722226"/>
    <n v="28"/>
    <x v="0"/>
    <s v="OC18-000565"/>
    <s v="AC18-000795"/>
    <x v="13"/>
    <n v="1.99"/>
    <n v="0"/>
    <s v="LPMLB3 LOVATO"/>
    <m/>
    <n v="1.99"/>
    <n v="10"/>
    <x v="2"/>
    <x v="0"/>
    <n v="55.72"/>
  </r>
  <r>
    <x v="330"/>
    <x v="330"/>
    <n v="43223.681666666664"/>
    <n v="40"/>
    <x v="0"/>
    <s v="OC18-000565"/>
    <s v="AC18-000805"/>
    <x v="13"/>
    <n v="0.21879999999999999"/>
    <n v="0"/>
    <s v="LPXAU00"/>
    <m/>
    <n v="0.21879999999999999"/>
    <n v="10"/>
    <x v="1"/>
    <x v="0"/>
    <n v="8.7519999999999989"/>
  </r>
  <r>
    <x v="331"/>
    <x v="331"/>
    <n v="43229.673541666663"/>
    <n v="1"/>
    <x v="0"/>
    <s v="OC18-000566"/>
    <s v="AC18-000796"/>
    <x v="42"/>
    <n v="69.900000000000006"/>
    <n v="25"/>
    <s v="FERRETERIA LA LLAVE,WURTH ESPAÑA SA,SECISA - SOCIEDAD ESPAÑOLA DE CONFECCION INDUSTRIAL"/>
    <m/>
    <n v="52.425000000000004"/>
    <n v="10"/>
    <x v="1"/>
    <x v="0"/>
    <n v="52.425000000000004"/>
  </r>
  <r>
    <x v="332"/>
    <x v="332"/>
    <n v="43228.693877314814"/>
    <n v="300"/>
    <x v="0"/>
    <s v="OC18-000552"/>
    <s v="AC18-000798"/>
    <x v="47"/>
    <n v="5.2299999999999999E-2"/>
    <n v="0"/>
    <s v="METALCO S.A.,WALTER MARTINEZ, S.A.U."/>
    <m/>
    <n v="5.2299999999999999E-2"/>
    <n v="10"/>
    <x v="1"/>
    <x v="0"/>
    <n v="15.69"/>
  </r>
  <r>
    <x v="333"/>
    <x v="333"/>
    <n v="43228.693877314814"/>
    <n v="300"/>
    <x v="0"/>
    <s v="OC18-000552"/>
    <s v="AC18-000798"/>
    <x v="47"/>
    <n v="8.48E-2"/>
    <n v="0"/>
    <s v="METALCO S.A.,RECA,WALTER MARTINEZ, S.A.U."/>
    <m/>
    <n v="8.48E-2"/>
    <n v="10"/>
    <x v="1"/>
    <x v="0"/>
    <n v="25.44"/>
  </r>
  <r>
    <x v="329"/>
    <x v="329"/>
    <n v="43223.681666666664"/>
    <n v="12"/>
    <x v="0"/>
    <s v="OC18-000565"/>
    <s v="AC18-000805"/>
    <x v="13"/>
    <n v="1.99"/>
    <n v="0"/>
    <s v="LPMLB3 LOVATO"/>
    <m/>
    <n v="1.99"/>
    <n v="10"/>
    <x v="1"/>
    <x v="0"/>
    <n v="23.88"/>
  </r>
  <r>
    <x v="334"/>
    <x v="334"/>
    <n v="43223.670868055553"/>
    <n v="50"/>
    <x v="0"/>
    <s v="OC18-000564"/>
    <s v="AC18-000839"/>
    <x v="12"/>
    <n v="3.6"/>
    <n v="40"/>
    <s v="PEMSA 62026010 "/>
    <m/>
    <n v="2.16"/>
    <n v="10"/>
    <x v="1"/>
    <x v="0"/>
    <n v="108"/>
  </r>
  <r>
    <x v="335"/>
    <x v="335"/>
    <n v="43227.667650462965"/>
    <n v="30"/>
    <x v="0"/>
    <s v="OC18-000423"/>
    <s v="AC18-000591"/>
    <x v="0"/>
    <n v="1.61"/>
    <n v="2"/>
    <s v="20218999990177"/>
    <m/>
    <n v="1.5778000000000001"/>
    <n v="10"/>
    <x v="1"/>
    <x v="0"/>
    <n v="47.334000000000003"/>
  </r>
  <r>
    <x v="336"/>
    <x v="336"/>
    <n v="43227.667650462965"/>
    <n v="10"/>
    <x v="0"/>
    <s v="OC18-000423"/>
    <s v="AC18-000591"/>
    <x v="0"/>
    <n v="2.1800000000000002"/>
    <n v="2"/>
    <s v="ALMESA,LAME S.r.l.,CUÑADO SA,SAIDI"/>
    <m/>
    <n v="2.1364000000000001"/>
    <n v="10"/>
    <x v="1"/>
    <x v="0"/>
    <n v="21.364000000000001"/>
  </r>
  <r>
    <x v="337"/>
    <x v="337"/>
    <n v="43227.667650462965"/>
    <n v="20"/>
    <x v="0"/>
    <s v="OC18-000423"/>
    <s v="AC18-000591"/>
    <x v="0"/>
    <n v="5.15"/>
    <n v="2"/>
    <s v="CUÑADO SA,ALMESA,LAME S.r.l.,SAIDI"/>
    <m/>
    <n v="5.0470000000000006"/>
    <n v="10"/>
    <x v="1"/>
    <x v="0"/>
    <n v="100.94000000000001"/>
  </r>
  <r>
    <x v="0"/>
    <x v="0"/>
    <n v="43227.667650462965"/>
    <n v="250"/>
    <x v="0"/>
    <s v="OC18-000423"/>
    <s v="AC18-000591"/>
    <x v="0"/>
    <n v="3.39"/>
    <n v="2"/>
    <s v="LAME S.r.l.,SAIDI,ALMESA,CUÑADO SA,TUBASOL, S.A."/>
    <m/>
    <n v="3.3222"/>
    <n v="10"/>
    <x v="1"/>
    <x v="0"/>
    <n v="830.55"/>
  </r>
  <r>
    <x v="319"/>
    <x v="319"/>
    <n v="43227.667650462965"/>
    <n v="10"/>
    <x v="0"/>
    <s v="OC18-000423"/>
    <s v="AC18-000591"/>
    <x v="0"/>
    <n v="1.01"/>
    <n v="2"/>
    <s v="CUÑADO SA,SAIDI,LAME S.r.l.,ALMESA,TUBASOL, S.A."/>
    <m/>
    <n v="0.98980000000000001"/>
    <n v="10"/>
    <x v="1"/>
    <x v="0"/>
    <n v="9.8979999999999997"/>
  </r>
  <r>
    <x v="338"/>
    <x v="338"/>
    <n v="43227.667650462965"/>
    <n v="50"/>
    <x v="0"/>
    <s v="OC18-000423"/>
    <s v="AC18-000591"/>
    <x v="0"/>
    <n v="1.77"/>
    <n v="2"/>
    <s v="203"/>
    <m/>
    <n v="1.7345999999999999"/>
    <n v="10"/>
    <x v="1"/>
    <x v="0"/>
    <n v="86.72999999999999"/>
  </r>
  <r>
    <x v="339"/>
    <x v="339"/>
    <n v="43227.667650462965"/>
    <n v="750"/>
    <x v="0"/>
    <s v="OC18-000423"/>
    <s v="AC18-000591"/>
    <x v="0"/>
    <n v="1.25"/>
    <n v="2"/>
    <s v="CUÑADO SA,ALMESA,SAIDI,LAME S.r.l."/>
    <m/>
    <n v="1.2250000000000001"/>
    <n v="10"/>
    <x v="1"/>
    <x v="0"/>
    <n v="918.75000000000011"/>
  </r>
  <r>
    <x v="340"/>
    <x v="340"/>
    <n v="43227.667650462965"/>
    <n v="290"/>
    <x v="0"/>
    <s v="OC18-000423"/>
    <s v="AC18-000591"/>
    <x v="0"/>
    <n v="1.51"/>
    <n v="2"/>
    <s v="CUÑADO SA,SAIDI,ALMESA,LAME S.r.l."/>
    <m/>
    <n v="1.4798"/>
    <n v="10"/>
    <x v="1"/>
    <x v="0"/>
    <n v="429.142"/>
  </r>
  <r>
    <x v="341"/>
    <x v="341"/>
    <n v="43227.667650462965"/>
    <n v="30"/>
    <x v="0"/>
    <s v="OC18-000423"/>
    <s v="AC18-000591"/>
    <x v="0"/>
    <n v="3.21"/>
    <n v="2"/>
    <s v="20218300080016"/>
    <m/>
    <n v="3.1457999999999999"/>
    <n v="10"/>
    <x v="1"/>
    <x v="0"/>
    <n v="94.373999999999995"/>
  </r>
  <r>
    <x v="128"/>
    <x v="128"/>
    <n v="43227.667650462965"/>
    <n v="100"/>
    <x v="0"/>
    <s v="OC18-000423"/>
    <s v="AC18-000591"/>
    <x v="0"/>
    <n v="2.2599999999999998"/>
    <n v="2"/>
    <s v="20218300080080"/>
    <m/>
    <n v="2.2147999999999999"/>
    <n v="10"/>
    <x v="1"/>
    <x v="0"/>
    <n v="221.48"/>
  </r>
  <r>
    <x v="342"/>
    <x v="342"/>
    <n v="43227.667650462965"/>
    <n v="80"/>
    <x v="0"/>
    <s v="OC18-000423"/>
    <s v="AC18-000591"/>
    <x v="0"/>
    <n v="0.72"/>
    <n v="2"/>
    <s v="ALMESA,CUÑADO SA,SAIDI,LAME S.r.l."/>
    <m/>
    <n v="0.7056"/>
    <n v="10"/>
    <x v="1"/>
    <x v="0"/>
    <n v="56.448"/>
  </r>
  <r>
    <x v="343"/>
    <x v="343"/>
    <n v="43227.667650462965"/>
    <n v="10"/>
    <x v="0"/>
    <s v="OC18-000423"/>
    <s v="AC18-000591"/>
    <x v="0"/>
    <n v="0.9"/>
    <n v="2"/>
    <s v="SAIDI,CUÑADO SA,LAME S.r.l.,BOSADO, S.L."/>
    <m/>
    <n v="0.88200000000000001"/>
    <n v="10"/>
    <x v="1"/>
    <x v="0"/>
    <n v="8.82"/>
  </r>
  <r>
    <x v="344"/>
    <x v="344"/>
    <n v="43227.667650462965"/>
    <n v="30"/>
    <x v="0"/>
    <s v="OC18-000423"/>
    <s v="AC18-000591"/>
    <x v="0"/>
    <n v="0.49"/>
    <n v="2"/>
    <s v="LAME S.r.l.,SAIDI,CUÑADO SA,ALMESA"/>
    <m/>
    <n v="0.48019999999999996"/>
    <n v="10"/>
    <x v="1"/>
    <x v="0"/>
    <n v="14.405999999999999"/>
  </r>
  <r>
    <x v="345"/>
    <x v="345"/>
    <n v="43227.667650462965"/>
    <n v="100"/>
    <x v="0"/>
    <s v="OC18-000423"/>
    <s v="AC18-000591"/>
    <x v="0"/>
    <n v="0.66"/>
    <n v="2"/>
    <s v="CUÑADO SA,SAIDI,LAME S.r.l."/>
    <m/>
    <n v="0.64680000000000004"/>
    <n v="10"/>
    <x v="1"/>
    <x v="0"/>
    <n v="64.680000000000007"/>
  </r>
  <r>
    <x v="346"/>
    <x v="346"/>
    <n v="43227.667650462965"/>
    <n v="40"/>
    <x v="0"/>
    <s v="OC18-000423"/>
    <s v="AC18-000591"/>
    <x v="0"/>
    <n v="1.59"/>
    <n v="2"/>
    <s v="LAME S.r.l.,SAIDI,CUÑADO SA"/>
    <m/>
    <n v="1.5582"/>
    <n v="10"/>
    <x v="1"/>
    <x v="0"/>
    <n v="62.328000000000003"/>
  </r>
  <r>
    <x v="347"/>
    <x v="347"/>
    <n v="43227.667650462965"/>
    <n v="60"/>
    <x v="0"/>
    <s v="OC18-000423"/>
    <s v="AC18-000591"/>
    <x v="0"/>
    <n v="0.69"/>
    <n v="2"/>
    <s v="ALMESA,CUÑADO SA,SAIDI,LAME S.r.l."/>
    <m/>
    <n v="0.67619999999999991"/>
    <n v="10"/>
    <x v="1"/>
    <x v="0"/>
    <n v="40.571999999999996"/>
  </r>
  <r>
    <x v="348"/>
    <x v="348"/>
    <n v="43227.667650462965"/>
    <n v="20"/>
    <x v="0"/>
    <s v="OC18-000423"/>
    <s v="AC18-000591"/>
    <x v="0"/>
    <n v="1.73"/>
    <n v="2"/>
    <s v="CUÑADO SA,SAIDI,LAME S.r.l."/>
    <m/>
    <n v="1.6954"/>
    <n v="10"/>
    <x v="1"/>
    <x v="0"/>
    <n v="33.908000000000001"/>
  </r>
  <r>
    <x v="349"/>
    <x v="349"/>
    <n v="43227.667650462965"/>
    <n v="50"/>
    <x v="0"/>
    <s v="OC18-000423"/>
    <s v="AC18-000591"/>
    <x v="0"/>
    <n v="1.81"/>
    <n v="2"/>
    <s v="1022"/>
    <m/>
    <n v="1.7738"/>
    <n v="10"/>
    <x v="1"/>
    <x v="0"/>
    <n v="88.69"/>
  </r>
  <r>
    <x v="321"/>
    <x v="321"/>
    <n v="43227.667650462965"/>
    <n v="20"/>
    <x v="0"/>
    <s v="OC18-000423"/>
    <s v="AC18-000591"/>
    <x v="0"/>
    <n v="1.35"/>
    <n v="2"/>
    <s v="20218300080010"/>
    <m/>
    <n v="1.323"/>
    <n v="10"/>
    <x v="1"/>
    <x v="0"/>
    <n v="26.46"/>
  </r>
  <r>
    <x v="350"/>
    <x v="350"/>
    <n v="43227.667650462965"/>
    <n v="70"/>
    <x v="0"/>
    <s v="OC18-000423"/>
    <s v="AC18-000591"/>
    <x v="0"/>
    <n v="0.8"/>
    <n v="2"/>
    <s v="ALMESA,CUÑADO SA,SAIDI,LAME S.r.l."/>
    <m/>
    <n v="0.78400000000000003"/>
    <n v="10"/>
    <x v="1"/>
    <x v="0"/>
    <n v="54.88"/>
  </r>
  <r>
    <x v="351"/>
    <x v="351"/>
    <n v="43223.682106481479"/>
    <n v="42"/>
    <x v="0"/>
    <s v="OC18-000521"/>
    <s v="AC18-000726"/>
    <x v="13"/>
    <n v="53"/>
    <n v="0"/>
    <s v="060G4152"/>
    <m/>
    <n v="53"/>
    <n v="10"/>
    <x v="1"/>
    <x v="0"/>
    <n v="2226"/>
  </r>
  <r>
    <x v="352"/>
    <x v="352"/>
    <n v="43217.702523148146"/>
    <n v="1"/>
    <x v="0"/>
    <s v="OC18-000525"/>
    <s v="AC18-000742"/>
    <x v="14"/>
    <n v="256.5"/>
    <n v="40"/>
    <s v="LVCDUPLOPLUS"/>
    <m/>
    <n v="153.9"/>
    <n v="10"/>
    <x v="2"/>
    <x v="0"/>
    <n v="153.9"/>
  </r>
  <r>
    <x v="20"/>
    <x v="20"/>
    <n v="43227.676840277774"/>
    <n v="50"/>
    <x v="1"/>
    <s v="OC18-000551"/>
    <s v="AC18-000779"/>
    <x v="11"/>
    <n v="2.5499999999999998"/>
    <n v="0"/>
    <s v="SOLDALEVANTE,REINSOL S.L.,SOLYMAN"/>
    <m/>
    <n v="2.5499999999999998"/>
    <n v="10"/>
    <x v="1"/>
    <x v="0"/>
    <n v="127.49999999999999"/>
  </r>
  <r>
    <x v="6"/>
    <x v="6"/>
    <n v="43217.701168981483"/>
    <n v="1"/>
    <x v="0"/>
    <s v="OC18-000557"/>
    <s v="AC18-000780"/>
    <x v="58"/>
    <n v="31.28"/>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31.28"/>
    <n v="25"/>
    <x v="2"/>
    <x v="0"/>
    <n v="31.28"/>
  </r>
  <r>
    <x v="353"/>
    <x v="353"/>
    <n v="43227.648888888885"/>
    <n v="4"/>
    <x v="0"/>
    <s v="OC18-000553"/>
    <s v="AC18-000782"/>
    <x v="31"/>
    <n v="16.805199999999999"/>
    <n v="10"/>
    <s v="9310/5376"/>
    <m/>
    <n v="15.12468"/>
    <n v="10"/>
    <x v="1"/>
    <x v="0"/>
    <n v="60.498719999999999"/>
  </r>
  <r>
    <x v="354"/>
    <x v="354"/>
    <n v="43244.690555555557"/>
    <n v="100"/>
    <x v="0"/>
    <s v="OC18-000558"/>
    <s v="AC18-000789"/>
    <x v="15"/>
    <n v="36.909999999999997"/>
    <n v="0"/>
    <s v="BA.AFLF025035"/>
    <m/>
    <n v="36.909999999999997"/>
    <n v="10"/>
    <x v="1"/>
    <x v="0"/>
    <n v="3690.9999999999995"/>
  </r>
  <r>
    <x v="355"/>
    <x v="355"/>
    <n v="43228.693877314814"/>
    <n v="300"/>
    <x v="0"/>
    <s v="OC18-000552"/>
    <s v="AC18-000798"/>
    <x v="47"/>
    <n v="7.2999999999999995E-2"/>
    <n v="0"/>
    <s v="METALCO S.A.,WALTER MARTINEZ, S.A.U."/>
    <m/>
    <n v="7.2999999999999995E-2"/>
    <n v="10"/>
    <x v="1"/>
    <x v="0"/>
    <n v="21.9"/>
  </r>
  <r>
    <x v="356"/>
    <x v="356"/>
    <n v="43228.693877314814"/>
    <n v="300"/>
    <x v="0"/>
    <s v="OC18-000552"/>
    <s v="AC18-000798"/>
    <x v="47"/>
    <n v="0.08"/>
    <n v="0"/>
    <s v="WALTER MARTINEZ, S.A.U.,RECA,METALFIX,METALCO S.A.,SOLYMAN"/>
    <m/>
    <n v="0.08"/>
    <n v="10"/>
    <x v="1"/>
    <x v="0"/>
    <n v="24"/>
  </r>
  <r>
    <x v="357"/>
    <x v="357"/>
    <n v="43228.693877314814"/>
    <n v="200"/>
    <x v="0"/>
    <s v="OC18-000552"/>
    <s v="AC18-000798"/>
    <x v="47"/>
    <n v="9.3899999999999997E-2"/>
    <n v="0"/>
    <s v="METALCO S.A.,SOLYMAN,RECA,WALTER MARTINEZ, S.A.U."/>
    <m/>
    <n v="9.3899999999999997E-2"/>
    <n v="10"/>
    <x v="1"/>
    <x v="0"/>
    <n v="18.78"/>
  </r>
  <r>
    <x v="59"/>
    <x v="59"/>
    <n v="43257.700937499998"/>
    <n v="100"/>
    <x v="0"/>
    <s v="OC18-000556"/>
    <s v="AC18-001049"/>
    <x v="26"/>
    <n v="3.76"/>
    <n v="0"/>
    <s v="LAME S.r.l.,ALMESA,CUÑADO SA,SAIDI"/>
    <m/>
    <n v="3.76"/>
    <n v="10"/>
    <x v="0"/>
    <x v="0"/>
    <n v="376"/>
  </r>
  <r>
    <x v="358"/>
    <x v="358"/>
    <n v="43257.700937499998"/>
    <n v="50"/>
    <x v="0"/>
    <s v="OC18-000556"/>
    <s v="AC18-001049"/>
    <x v="26"/>
    <n v="3.76"/>
    <n v="0"/>
    <s v="SAIDI,CUÑADO SA,ALMESA,LAME S.r.l.,BOSADO, S.L."/>
    <m/>
    <n v="3.76"/>
    <n v="10"/>
    <x v="0"/>
    <x v="0"/>
    <n v="188"/>
  </r>
  <r>
    <x v="60"/>
    <x v="60"/>
    <n v="43257.700937499998"/>
    <n v="50"/>
    <x v="0"/>
    <s v="OC18-000556"/>
    <s v="AC18-001049"/>
    <x v="26"/>
    <n v="2.77"/>
    <n v="0"/>
    <s v="ALMESA,SAIDI,CUÑADO SA,LAME S.r.l."/>
    <m/>
    <n v="2.77"/>
    <n v="10"/>
    <x v="0"/>
    <x v="0"/>
    <n v="138.5"/>
  </r>
  <r>
    <x v="114"/>
    <x v="114"/>
    <n v="43238.619537037041"/>
    <n v="100"/>
    <x v="0"/>
    <s v="OC18-000556"/>
    <s v="AC18-000924"/>
    <x v="26"/>
    <n v="2.2200000000000002"/>
    <n v="0"/>
    <s v="SAIDI,CUÑADO SA,ALMESA"/>
    <m/>
    <n v="2.2200000000000002"/>
    <n v="10"/>
    <x v="1"/>
    <x v="0"/>
    <n v="222.00000000000003"/>
  </r>
  <r>
    <x v="359"/>
    <x v="359"/>
    <n v="43257.700937499998"/>
    <n v="50"/>
    <x v="0"/>
    <s v="OC18-000556"/>
    <s v="AC18-001049"/>
    <x v="26"/>
    <n v="0.68"/>
    <n v="0"/>
    <s v="LAME S.r.l.,SAIDI,ALMESA,CUÑADO SA"/>
    <m/>
    <n v="0.68"/>
    <n v="10"/>
    <x v="0"/>
    <x v="0"/>
    <n v="34"/>
  </r>
  <r>
    <x v="360"/>
    <x v="360"/>
    <n v="43257.700937499998"/>
    <n v="25"/>
    <x v="0"/>
    <s v="OC18-000556"/>
    <s v="AC18-001049"/>
    <x v="26"/>
    <n v="1.68"/>
    <n v="0"/>
    <s v="CUÑADO SA,SAIDI,ALMESA"/>
    <m/>
    <n v="1.68"/>
    <n v="10"/>
    <x v="0"/>
    <x v="0"/>
    <n v="42"/>
  </r>
  <r>
    <x v="361"/>
    <x v="361"/>
    <n v="43257.700937499998"/>
    <n v="50"/>
    <x v="0"/>
    <s v="OC18-000556"/>
    <s v="AC18-001049"/>
    <x v="26"/>
    <n v="1.81"/>
    <n v="0"/>
    <s v="CUÑADO SA,SAIDI,ALMESA"/>
    <m/>
    <n v="1.81"/>
    <n v="10"/>
    <x v="0"/>
    <x v="0"/>
    <n v="90.5"/>
  </r>
  <r>
    <x v="362"/>
    <x v="362"/>
    <n v="43257.700937499998"/>
    <n v="25"/>
    <x v="0"/>
    <s v="OC18-000556"/>
    <s v="AC18-001049"/>
    <x v="26"/>
    <n v="1.9"/>
    <n v="0"/>
    <s v="CUÑADO SA,SAIDI,ALMESA,TUBASOL, S.A."/>
    <m/>
    <n v="1.9"/>
    <n v="10"/>
    <x v="0"/>
    <x v="0"/>
    <n v="47.5"/>
  </r>
  <r>
    <x v="363"/>
    <x v="363"/>
    <n v="43238.619537037041"/>
    <n v="6"/>
    <x v="0"/>
    <s v="OC18-000556"/>
    <s v="AC18-000924"/>
    <x v="26"/>
    <n v="17.86"/>
    <n v="0"/>
    <s v="20218999990251"/>
    <m/>
    <n v="17.86"/>
    <n v="10"/>
    <x v="1"/>
    <x v="0"/>
    <n v="107.16"/>
  </r>
  <r>
    <x v="364"/>
    <x v="364"/>
    <n v="43238.619537037041"/>
    <n v="424"/>
    <x v="0"/>
    <s v="OC18-000556"/>
    <s v="AC18-000924"/>
    <x v="26"/>
    <n v="2.64"/>
    <n v="0"/>
    <s v="CUÑADO SA,SAIDI,ALMESA,LAME S.r.l.,TUBASOL, S.A."/>
    <m/>
    <n v="2.64"/>
    <n v="10"/>
    <x v="1"/>
    <x v="0"/>
    <n v="1119.3600000000001"/>
  </r>
  <r>
    <x v="365"/>
    <x v="365"/>
    <n v="43238.619537037041"/>
    <n v="170"/>
    <x v="0"/>
    <s v="OC18-000556"/>
    <s v="AC18-000924"/>
    <x v="26"/>
    <n v="3.53"/>
    <n v="0"/>
    <s v="SAIDI,CUÑADO SA,ALMESA"/>
    <m/>
    <n v="3.53"/>
    <n v="10"/>
    <x v="1"/>
    <x v="0"/>
    <n v="600.1"/>
  </r>
  <r>
    <x v="366"/>
    <x v="366"/>
    <n v="43238.619537037041"/>
    <n v="91"/>
    <x v="0"/>
    <s v="OC18-000556"/>
    <s v="AC18-000924"/>
    <x v="26"/>
    <n v="6.46"/>
    <n v="0"/>
    <s v="SAIDI,ALMESA,CUÑADO SA"/>
    <m/>
    <n v="6.46"/>
    <n v="10"/>
    <x v="1"/>
    <x v="0"/>
    <n v="587.86"/>
  </r>
  <r>
    <x v="367"/>
    <x v="367"/>
    <n v="43245.598090277781"/>
    <n v="6"/>
    <x v="0"/>
    <s v="OC18-000554"/>
    <s v="AC18-000930"/>
    <x v="40"/>
    <n v="36.08"/>
    <n v="35"/>
    <s v="3004358"/>
    <m/>
    <n v="23.451999999999998"/>
    <n v="10"/>
    <x v="1"/>
    <x v="0"/>
    <n v="140.71199999999999"/>
  </r>
  <r>
    <x v="368"/>
    <x v="368"/>
    <n v="43245.598090277781"/>
    <n v="30"/>
    <x v="0"/>
    <s v="OC18-000554"/>
    <s v="AC18-000930"/>
    <x v="40"/>
    <n v="16.940000000000001"/>
    <n v="35"/>
    <s v="5290540"/>
    <m/>
    <n v="11.011000000000001"/>
    <n v="10"/>
    <x v="1"/>
    <x v="0"/>
    <n v="330.33000000000004"/>
  </r>
  <r>
    <x v="369"/>
    <x v="369"/>
    <n v="43245.598090277781"/>
    <n v="30"/>
    <x v="0"/>
    <s v="OC18-000554"/>
    <s v="AC18-000930"/>
    <x v="40"/>
    <n v="25.08"/>
    <n v="35"/>
    <s v="5290149"/>
    <m/>
    <n v="16.302"/>
    <n v="10"/>
    <x v="1"/>
    <x v="0"/>
    <n v="489.06"/>
  </r>
  <r>
    <x v="370"/>
    <x v="370"/>
    <n v="43245.598090277781"/>
    <n v="6"/>
    <x v="0"/>
    <s v="OC18-000554"/>
    <s v="AC18-000930"/>
    <x v="40"/>
    <n v="35.42"/>
    <n v="35"/>
    <s v="3002906"/>
    <m/>
    <n v="23.023000000000003"/>
    <n v="10"/>
    <x v="1"/>
    <x v="0"/>
    <n v="138.13800000000003"/>
  </r>
  <r>
    <x v="371"/>
    <x v="371"/>
    <n v="43245.598090277781"/>
    <n v="20"/>
    <x v="0"/>
    <s v="OC18-000554"/>
    <s v="AC18-000930"/>
    <x v="40"/>
    <n v="22.44"/>
    <n v="35"/>
    <s v="5110181"/>
    <m/>
    <n v="14.586000000000002"/>
    <n v="10"/>
    <x v="1"/>
    <x v="0"/>
    <n v="291.72000000000003"/>
  </r>
  <r>
    <x v="372"/>
    <x v="372"/>
    <n v="43245.598090277781"/>
    <n v="15"/>
    <x v="0"/>
    <s v="OC18-000554"/>
    <s v="AC18-000930"/>
    <x v="40"/>
    <n v="38.72"/>
    <n v="35"/>
    <s v="5290152"/>
    <m/>
    <n v="25.167999999999999"/>
    <n v="10"/>
    <x v="1"/>
    <x v="0"/>
    <n v="377.52"/>
  </r>
  <r>
    <x v="373"/>
    <x v="373"/>
    <n v="43245.598090277781"/>
    <n v="6"/>
    <x v="0"/>
    <s v="OC18-000554"/>
    <s v="AC18-000930"/>
    <x v="40"/>
    <n v="83.82"/>
    <n v="35"/>
    <s v="3004365"/>
    <m/>
    <n v="54.482999999999997"/>
    <n v="10"/>
    <x v="1"/>
    <x v="0"/>
    <n v="326.89799999999997"/>
  </r>
  <r>
    <x v="374"/>
    <x v="374"/>
    <n v="43245.598090277781"/>
    <n v="40"/>
    <x v="0"/>
    <s v="OC18-000554"/>
    <s v="AC18-000930"/>
    <x v="40"/>
    <n v="24.2"/>
    <n v="35"/>
    <s v="3051104"/>
    <m/>
    <n v="15.73"/>
    <n v="10"/>
    <x v="1"/>
    <x v="0"/>
    <n v="629.20000000000005"/>
  </r>
  <r>
    <x v="363"/>
    <x v="363"/>
    <n v="43250.688877314817"/>
    <n v="6"/>
    <x v="0"/>
    <s v="OC18-000556"/>
    <s v="AC18-000960"/>
    <x v="26"/>
    <n v="17.86"/>
    <n v="0"/>
    <s v="20218999990251"/>
    <m/>
    <n v="17.86"/>
    <n v="10"/>
    <x v="1"/>
    <x v="0"/>
    <n v="107.16"/>
  </r>
  <r>
    <x v="364"/>
    <x v="364"/>
    <n v="43250.688877314817"/>
    <n v="576"/>
    <x v="0"/>
    <s v="OC18-000556"/>
    <s v="AC18-000960"/>
    <x v="26"/>
    <n v="2.64"/>
    <n v="0"/>
    <s v="CUÑADO SA,SAIDI,ALMESA,LAME S.r.l.,TUBASOL, S.A."/>
    <m/>
    <n v="2.64"/>
    <n v="10"/>
    <x v="1"/>
    <x v="0"/>
    <n v="1520.64"/>
  </r>
  <r>
    <x v="366"/>
    <x v="366"/>
    <n v="43250.688877314817"/>
    <n v="109"/>
    <x v="0"/>
    <s v="OC18-000556"/>
    <s v="AC18-000960"/>
    <x v="26"/>
    <n v="6.46"/>
    <n v="0"/>
    <s v="SAIDI,ALMESA,CUÑADO SA"/>
    <m/>
    <n v="6.46"/>
    <n v="10"/>
    <x v="1"/>
    <x v="0"/>
    <n v="704.14"/>
  </r>
  <r>
    <x v="363"/>
    <x v="363"/>
    <n v="43257.700937499998"/>
    <n v="48"/>
    <x v="0"/>
    <s v="OC18-000556"/>
    <s v="AC18-001049"/>
    <x v="26"/>
    <n v="17.86"/>
    <n v="0"/>
    <s v="20218999990251"/>
    <m/>
    <n v="17.86"/>
    <n v="10"/>
    <x v="0"/>
    <x v="0"/>
    <n v="857.28"/>
  </r>
  <r>
    <x v="375"/>
    <x v="375"/>
    <n v="43213.696238425924"/>
    <n v="20"/>
    <x v="0"/>
    <s v="OC18-000386"/>
    <s v="AC18-000516"/>
    <x v="53"/>
    <n v="76.739999999999995"/>
    <n v="45"/>
    <s v="1692691"/>
    <m/>
    <n v="42.207000000000001"/>
    <n v="10"/>
    <x v="2"/>
    <x v="0"/>
    <n v="844.14"/>
  </r>
  <r>
    <x v="376"/>
    <x v="376"/>
    <n v="43213.696238425924"/>
    <n v="20"/>
    <x v="0"/>
    <s v="OC18-000386"/>
    <s v="AC18-000516"/>
    <x v="53"/>
    <n v="91.91"/>
    <n v="45"/>
    <s v="1692991"/>
    <m/>
    <n v="50.5505"/>
    <n v="10"/>
    <x v="2"/>
    <x v="0"/>
    <n v="1011.01"/>
  </r>
  <r>
    <x v="377"/>
    <x v="377"/>
    <n v="43213.696238425924"/>
    <n v="20"/>
    <x v="0"/>
    <s v="OC18-000386"/>
    <s v="AC18-000516"/>
    <x v="53"/>
    <n v="122.64"/>
    <n v="45"/>
    <s v="1693291"/>
    <m/>
    <n v="67.452000000000012"/>
    <n v="10"/>
    <x v="2"/>
    <x v="0"/>
    <n v="1349.0400000000002"/>
  </r>
  <r>
    <x v="378"/>
    <x v="378"/>
    <n v="43216.693287037036"/>
    <n v="5"/>
    <x v="0"/>
    <s v="OC18-000540"/>
    <s v="AC18-000767"/>
    <x v="54"/>
    <n v="27.974799999999998"/>
    <n v="0"/>
    <s v="2230SF003"/>
    <m/>
    <n v="27.974799999999998"/>
    <n v="10"/>
    <x v="2"/>
    <x v="0"/>
    <n v="139.874"/>
  </r>
  <r>
    <x v="379"/>
    <x v="379"/>
    <n v="43235.703414351854"/>
    <n v="15"/>
    <x v="0"/>
    <s v="OC18-000542"/>
    <s v="AC18-000768"/>
    <x v="15"/>
    <n v="19.783000000000001"/>
    <n v="0"/>
    <s v="FLEXITEC,BOSADO, S.L."/>
    <m/>
    <n v="19.783000000000001"/>
    <n v="10"/>
    <x v="1"/>
    <x v="0"/>
    <n v="296.745"/>
  </r>
  <r>
    <x v="380"/>
    <x v="380"/>
    <n v="43235.703414351854"/>
    <n v="10"/>
    <x v="0"/>
    <s v="OC18-000542"/>
    <s v="AC18-000768"/>
    <x v="15"/>
    <n v="19.16"/>
    <n v="0"/>
    <s v="BA.AFLC020070"/>
    <m/>
    <n v="19.16"/>
    <n v="10"/>
    <x v="1"/>
    <x v="0"/>
    <n v="191.6"/>
  </r>
  <r>
    <x v="381"/>
    <x v="381"/>
    <n v="43235.703414351854"/>
    <n v="10"/>
    <x v="0"/>
    <s v="OC18-000542"/>
    <s v="AC18-000768"/>
    <x v="15"/>
    <n v="16.593"/>
    <n v="0"/>
    <s v="FLEXITEC,BOSADO, S.L."/>
    <m/>
    <n v="16.593"/>
    <n v="10"/>
    <x v="1"/>
    <x v="0"/>
    <n v="165.93"/>
  </r>
  <r>
    <x v="382"/>
    <x v="382"/>
    <n v="43235.703414351854"/>
    <n v="10"/>
    <x v="0"/>
    <s v="OC18-000542"/>
    <s v="AC18-000768"/>
    <x v="15"/>
    <n v="22.841000000000001"/>
    <n v="0"/>
    <s v="FLEXITEC,BOSADO, S.L."/>
    <m/>
    <n v="22.841000000000001"/>
    <n v="10"/>
    <x v="1"/>
    <x v="0"/>
    <n v="228.41000000000003"/>
  </r>
  <r>
    <x v="383"/>
    <x v="383"/>
    <n v="43235.703414351854"/>
    <n v="10"/>
    <x v="0"/>
    <s v="OC18-000542"/>
    <s v="AC18-000768"/>
    <x v="15"/>
    <n v="40.665999999999997"/>
    <n v="0"/>
    <s v="BA.AFLS020150/SR"/>
    <m/>
    <n v="40.665999999999997"/>
    <n v="10"/>
    <x v="1"/>
    <x v="0"/>
    <n v="406.65999999999997"/>
  </r>
  <r>
    <x v="384"/>
    <x v="384"/>
    <n v="43235.703414351854"/>
    <n v="10"/>
    <x v="0"/>
    <s v="OC18-000542"/>
    <s v="AC18-000768"/>
    <x v="15"/>
    <n v="52.884999999999998"/>
    <n v="0"/>
    <s v="BA.AFLS025150/SR"/>
    <m/>
    <n v="52.884999999999998"/>
    <n v="10"/>
    <x v="1"/>
    <x v="0"/>
    <n v="528.85"/>
  </r>
  <r>
    <x v="6"/>
    <x v="6"/>
    <n v="43214.448078703703"/>
    <n v="1"/>
    <x v="0"/>
    <s v="OC18-000544"/>
    <s v="AC18-000769"/>
    <x v="59"/>
    <n v="132"/>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32"/>
    <n v="25"/>
    <x v="2"/>
    <x v="0"/>
    <n v="132"/>
  </r>
  <r>
    <x v="385"/>
    <x v="385"/>
    <n v="43217.696215277778"/>
    <n v="3"/>
    <x v="0"/>
    <s v="OC18-000545"/>
    <s v="AC18-000770"/>
    <x v="12"/>
    <n v="23.38"/>
    <n v="0"/>
    <s v="8601.600"/>
    <m/>
    <n v="23.38"/>
    <n v="10"/>
    <x v="2"/>
    <x v="0"/>
    <n v="70.14"/>
  </r>
  <r>
    <x v="386"/>
    <x v="386"/>
    <n v="43217.696215277778"/>
    <n v="3"/>
    <x v="0"/>
    <s v="OC18-000545"/>
    <s v="AC18-000770"/>
    <x v="12"/>
    <n v="13.92"/>
    <n v="0"/>
    <s v="8601.040"/>
    <m/>
    <n v="13.92"/>
    <n v="10"/>
    <x v="2"/>
    <x v="0"/>
    <n v="41.76"/>
  </r>
  <r>
    <x v="387"/>
    <x v="387"/>
    <n v="43217.696215277778"/>
    <n v="2"/>
    <x v="0"/>
    <s v="OC18-000545"/>
    <s v="AC18-000770"/>
    <x v="12"/>
    <n v="708.76"/>
    <n v="45"/>
    <s v="6746.500"/>
    <m/>
    <n v="389.81800000000004"/>
    <n v="10"/>
    <x v="2"/>
    <x v="0"/>
    <n v="779.63600000000008"/>
  </r>
  <r>
    <x v="388"/>
    <x v="388"/>
    <n v="43217.696215277778"/>
    <n v="3"/>
    <x v="0"/>
    <s v="OC18-000545"/>
    <s v="AC18-000770"/>
    <x v="12"/>
    <n v="23.62"/>
    <n v="45"/>
    <s v="5001.080"/>
    <m/>
    <n v="12.991000000000001"/>
    <n v="10"/>
    <x v="2"/>
    <x v="0"/>
    <n v="38.973000000000006"/>
  </r>
  <r>
    <x v="389"/>
    <x v="389"/>
    <n v="43231.641273148147"/>
    <n v="10"/>
    <x v="0"/>
    <s v="OC18-000546"/>
    <s v="AC18-000771"/>
    <x v="13"/>
    <n v="1.41"/>
    <n v="35"/>
    <s v="DAC GRUPO - DISTRIBUCIONES ELECTRICAS, AUTOMATIZACION Y CONTROL, S.L."/>
    <m/>
    <n v="0.91649999999999998"/>
    <n v="10"/>
    <x v="1"/>
    <x v="0"/>
    <n v="9.1649999999999991"/>
  </r>
  <r>
    <x v="390"/>
    <x v="390"/>
    <n v="43227.662187499998"/>
    <n v="5"/>
    <x v="0"/>
    <s v="OC18-000548"/>
    <s v="AC18-000772"/>
    <x v="45"/>
    <n v="178"/>
    <n v="40"/>
    <s v="V100-17-ET2"/>
    <m/>
    <n v="106.8"/>
    <n v="10"/>
    <x v="1"/>
    <x v="0"/>
    <n v="534"/>
  </r>
  <r>
    <x v="81"/>
    <x v="81"/>
    <n v="43216.687442129631"/>
    <n v="10"/>
    <x v="0"/>
    <s v="OC18-000550"/>
    <s v="AC18-000773"/>
    <x v="14"/>
    <n v="443.01"/>
    <n v="35"/>
    <s v="517520 "/>
    <m/>
    <n v="287.95650000000001"/>
    <n v="10"/>
    <x v="2"/>
    <x v="0"/>
    <n v="2879.5650000000001"/>
  </r>
  <r>
    <x v="391"/>
    <x v="391"/>
    <n v="43217.699178240742"/>
    <n v="50"/>
    <x v="0"/>
    <s v="OC18-000549"/>
    <s v="AC18-000775"/>
    <x v="60"/>
    <n v="45.06"/>
    <n v="60"/>
    <s v="BS1"/>
    <m/>
    <n v="18.024000000000001"/>
    <n v="10"/>
    <x v="2"/>
    <x v="0"/>
    <n v="901.2"/>
  </r>
  <r>
    <x v="392"/>
    <x v="392"/>
    <n v="43217.699178240742"/>
    <n v="100"/>
    <x v="0"/>
    <s v="OC18-000549"/>
    <s v="AC18-000775"/>
    <x v="60"/>
    <n v="5.99"/>
    <n v="60"/>
    <s v="G2R-1-SNI(S) 24DC"/>
    <m/>
    <n v="2.3960000000000004"/>
    <n v="10"/>
    <x v="2"/>
    <x v="0"/>
    <n v="239.60000000000002"/>
  </r>
  <r>
    <x v="189"/>
    <x v="189"/>
    <n v="43227.648888888885"/>
    <n v="8"/>
    <x v="0"/>
    <s v="OC18-000553"/>
    <s v="AC18-000782"/>
    <x v="31"/>
    <n v="21.351800000000001"/>
    <n v="10"/>
    <s v="9040/6012"/>
    <m/>
    <n v="19.216620000000002"/>
    <n v="10"/>
    <x v="1"/>
    <x v="0"/>
    <n v="153.73296000000002"/>
  </r>
  <r>
    <x v="393"/>
    <x v="393"/>
    <n v="43216.692650462966"/>
    <n v="4000"/>
    <x v="0"/>
    <s v="OC18-000547"/>
    <s v="AC18-000792"/>
    <x v="12"/>
    <n v="1.44E-2"/>
    <n v="65"/>
    <s v="PKD7508"/>
    <m/>
    <n v="5.0399999999999993E-3"/>
    <n v="10"/>
    <x v="2"/>
    <x v="0"/>
    <n v="20.159999999999997"/>
  </r>
  <r>
    <x v="394"/>
    <x v="394"/>
    <n v="43216.692650462966"/>
    <n v="1900"/>
    <x v="0"/>
    <s v="OC18-000547"/>
    <s v="AC18-000792"/>
    <x v="12"/>
    <n v="3.1199999999999999E-2"/>
    <n v="65"/>
    <s v="PKT7508"/>
    <m/>
    <n v="1.0919999999999999E-2"/>
    <n v="10"/>
    <x v="2"/>
    <x v="0"/>
    <n v="20.747999999999998"/>
  </r>
  <r>
    <x v="395"/>
    <x v="395"/>
    <n v="43231.642500000002"/>
    <n v="30"/>
    <x v="0"/>
    <s v="OC18-000547"/>
    <s v="AC18-000883"/>
    <x v="12"/>
    <n v="4.1900000000000004"/>
    <n v="40"/>
    <s v="AK0601000"/>
    <m/>
    <n v="2.5140000000000002"/>
    <n v="10"/>
    <x v="1"/>
    <x v="0"/>
    <n v="75.42"/>
  </r>
  <r>
    <x v="396"/>
    <x v="396"/>
    <n v="43231.642500000002"/>
    <n v="15"/>
    <x v="0"/>
    <s v="OC18-000547"/>
    <s v="AC18-000883"/>
    <x v="12"/>
    <n v="4.4400000000000004"/>
    <n v="40"/>
    <s v="AK0601001"/>
    <m/>
    <n v="2.6640000000000001"/>
    <n v="10"/>
    <x v="1"/>
    <x v="0"/>
    <n v="39.96"/>
  </r>
  <r>
    <x v="203"/>
    <x v="203"/>
    <n v="43228.694340277776"/>
    <n v="40"/>
    <x v="0"/>
    <s v="OC18-000547"/>
    <s v="AC18-000864"/>
    <x v="12"/>
    <n v="3.72"/>
    <n v="0"/>
    <s v="35250"/>
    <m/>
    <n v="3.72"/>
    <n v="10"/>
    <x v="1"/>
    <x v="0"/>
    <n v="148.80000000000001"/>
  </r>
  <r>
    <x v="394"/>
    <x v="394"/>
    <n v="43227.654872685183"/>
    <n v="1100"/>
    <x v="0"/>
    <s v="OC18-000547"/>
    <s v="AC18-000793"/>
    <x v="12"/>
    <n v="3.1199999999999999E-2"/>
    <n v="65"/>
    <s v="PKT7508"/>
    <m/>
    <n v="1.0919999999999999E-2"/>
    <n v="10"/>
    <x v="1"/>
    <x v="0"/>
    <n v="12.011999999999999"/>
  </r>
  <r>
    <x v="397"/>
    <x v="397"/>
    <n v="43238.619537037041"/>
    <n v="35"/>
    <x v="0"/>
    <s v="OC18-000556"/>
    <s v="AC18-000924"/>
    <x v="26"/>
    <n v="2.78"/>
    <n v="0"/>
    <s v="CUÑADO SA,ALMESA"/>
    <m/>
    <n v="2.78"/>
    <n v="10"/>
    <x v="1"/>
    <x v="0"/>
    <n v="97.3"/>
  </r>
  <r>
    <x v="398"/>
    <x v="398"/>
    <n v="43257.700937499998"/>
    <n v="50"/>
    <x v="0"/>
    <s v="OC18-000556"/>
    <s v="AC18-001049"/>
    <x v="26"/>
    <n v="0.68"/>
    <n v="0"/>
    <s v="4860"/>
    <m/>
    <n v="0.68"/>
    <n v="10"/>
    <x v="0"/>
    <x v="0"/>
    <n v="34"/>
  </r>
  <r>
    <x v="399"/>
    <x v="399"/>
    <n v="43238.619537037041"/>
    <n v="25"/>
    <x v="0"/>
    <s v="OC18-000556"/>
    <s v="AC18-000924"/>
    <x v="26"/>
    <n v="1.41"/>
    <n v="0"/>
    <s v="7021899990001"/>
    <m/>
    <n v="1.41"/>
    <n v="10"/>
    <x v="1"/>
    <x v="0"/>
    <n v="35.25"/>
  </r>
  <r>
    <x v="400"/>
    <x v="400"/>
    <n v="43238.619537037041"/>
    <n v="25"/>
    <x v="0"/>
    <s v="OC18-000556"/>
    <s v="AC18-000924"/>
    <x v="26"/>
    <n v="1.59"/>
    <n v="0"/>
    <s v="SAIDI,CUÑADO SA,ALMESA"/>
    <m/>
    <n v="1.59"/>
    <n v="10"/>
    <x v="1"/>
    <x v="0"/>
    <n v="39.75"/>
  </r>
  <r>
    <x v="401"/>
    <x v="401"/>
    <n v="43238.619537037041"/>
    <n v="25"/>
    <x v="0"/>
    <s v="OC18-000556"/>
    <s v="AC18-000924"/>
    <x v="26"/>
    <n v="1.1100000000000001"/>
    <n v="0"/>
    <s v="SAIDI,CUÑADO SA,ALMESA"/>
    <m/>
    <n v="1.1100000000000001"/>
    <n v="10"/>
    <x v="1"/>
    <x v="0"/>
    <n v="27.750000000000004"/>
  </r>
  <r>
    <x v="402"/>
    <x v="402"/>
    <n v="43238.619537037041"/>
    <n v="25"/>
    <x v="0"/>
    <s v="OC18-000556"/>
    <s v="AC18-000924"/>
    <x v="26"/>
    <n v="1.31"/>
    <n v="0"/>
    <s v="SAIDI,CUÑADO SA,ALMESA"/>
    <m/>
    <n v="1.31"/>
    <n v="10"/>
    <x v="1"/>
    <x v="0"/>
    <n v="32.75"/>
  </r>
  <r>
    <x v="403"/>
    <x v="403"/>
    <n v="43238.619537037041"/>
    <n v="5"/>
    <x v="0"/>
    <s v="OC18-000556"/>
    <s v="AC18-000924"/>
    <x v="26"/>
    <n v="6.12"/>
    <n v="0"/>
    <s v="SAIDI,CUÑADO SA,ALMESA"/>
    <m/>
    <n v="6.12"/>
    <n v="10"/>
    <x v="1"/>
    <x v="0"/>
    <n v="30.6"/>
  </r>
  <r>
    <x v="404"/>
    <x v="404"/>
    <n v="43238.619537037041"/>
    <n v="25"/>
    <x v="0"/>
    <s v="OC18-000556"/>
    <s v="AC18-000924"/>
    <x v="26"/>
    <n v="1.21"/>
    <n v="0"/>
    <s v="CUÑADO SA,SAIDI,ALMESA"/>
    <m/>
    <n v="1.21"/>
    <n v="10"/>
    <x v="1"/>
    <x v="0"/>
    <n v="30.25"/>
  </r>
  <r>
    <x v="405"/>
    <x v="405"/>
    <n v="43238.619537037041"/>
    <n v="25"/>
    <x v="0"/>
    <s v="OC18-000556"/>
    <s v="AC18-000924"/>
    <x v="26"/>
    <n v="10.11"/>
    <n v="0"/>
    <s v="CUÑADO SA,ALMESA"/>
    <m/>
    <n v="10.11"/>
    <n v="10"/>
    <x v="1"/>
    <x v="0"/>
    <n v="252.75"/>
  </r>
  <r>
    <x v="406"/>
    <x v="406"/>
    <n v="43234.63108796296"/>
    <n v="2"/>
    <x v="0"/>
    <s v="OC18-000413"/>
    <s v="AC18-000557"/>
    <x v="3"/>
    <n v="696"/>
    <n v="0"/>
    <s v="COMEVAL"/>
    <m/>
    <n v="696"/>
    <n v="10"/>
    <x v="1"/>
    <x v="0"/>
    <n v="1392"/>
  </r>
  <r>
    <x v="407"/>
    <x v="407"/>
    <n v="43231.638043981482"/>
    <n v="50"/>
    <x v="0"/>
    <s v="OC18-000532"/>
    <s v="AC18-000752"/>
    <x v="15"/>
    <n v="17.629000000000001"/>
    <n v="0"/>
    <s v="FLEXITEC,BOSADO, S.L."/>
    <m/>
    <n v="17.629000000000001"/>
    <n v="10"/>
    <x v="1"/>
    <x v="0"/>
    <n v="881.45"/>
  </r>
  <r>
    <x v="408"/>
    <x v="408"/>
    <n v="43215.698206018518"/>
    <n v="10"/>
    <x v="0"/>
    <s v="OC18-000534"/>
    <s v="AC18-000754"/>
    <x v="3"/>
    <n v="69"/>
    <n v="0"/>
    <s v="23046000000015"/>
    <m/>
    <n v="69"/>
    <n v="10"/>
    <x v="2"/>
    <x v="0"/>
    <n v="690"/>
  </r>
  <r>
    <x v="147"/>
    <x v="147"/>
    <n v="43227.654131944444"/>
    <n v="24"/>
    <x v="0"/>
    <s v="OC18-000535"/>
    <s v="AC18-000755"/>
    <x v="24"/>
    <n v="9.8673999999999999"/>
    <n v="0"/>
    <s v="DOMINGO LOPEZ GODOY (AGLOMERADO EMBALAJE)"/>
    <m/>
    <n v="9.8673999999999999"/>
    <n v="10"/>
    <x v="1"/>
    <x v="0"/>
    <n v="236.8176"/>
  </r>
  <r>
    <x v="149"/>
    <x v="149"/>
    <n v="43227.654131944444"/>
    <n v="20"/>
    <x v="0"/>
    <s v="OC18-000535"/>
    <s v="AC18-000755"/>
    <x v="24"/>
    <n v="9.2510999999999992"/>
    <n v="0"/>
    <s v="DOMINGO LOPEZ GODOY (AGLOMERADO EMBALAJE)"/>
    <m/>
    <n v="9.2510999999999992"/>
    <n v="10"/>
    <x v="1"/>
    <x v="0"/>
    <n v="185.02199999999999"/>
  </r>
  <r>
    <x v="150"/>
    <x v="150"/>
    <n v="43227.654131944444"/>
    <n v="10"/>
    <x v="0"/>
    <s v="OC18-000535"/>
    <s v="AC18-000755"/>
    <x v="24"/>
    <n v="4.4794999999999998"/>
    <n v="0"/>
    <s v="DOMINGO LOPEZ GODOY (AGLOMERADO EMBALAJE)"/>
    <m/>
    <n v="4.4794999999999998"/>
    <n v="10"/>
    <x v="1"/>
    <x v="0"/>
    <n v="44.795000000000002"/>
  </r>
  <r>
    <x v="409"/>
    <x v="409"/>
    <n v="43227.654131944444"/>
    <n v="10"/>
    <x v="0"/>
    <s v="OC18-000535"/>
    <s v="AC18-000755"/>
    <x v="24"/>
    <n v="5.1395"/>
    <n v="0"/>
    <s v="DOMINGO LOPEZ GODOY (AGLOMERADO EMBALAJE)"/>
    <m/>
    <n v="5.1395"/>
    <n v="10"/>
    <x v="1"/>
    <x v="0"/>
    <n v="51.394999999999996"/>
  </r>
  <r>
    <x v="410"/>
    <x v="410"/>
    <n v="43227.654131944444"/>
    <n v="10"/>
    <x v="0"/>
    <s v="OC18-000535"/>
    <s v="AC18-000755"/>
    <x v="24"/>
    <n v="2.4885999999999999"/>
    <n v="0"/>
    <s v="DOMINGO LOPEZ GODOY (AGLOMERADO EMBALAJE)"/>
    <m/>
    <n v="2.4885999999999999"/>
    <n v="10"/>
    <x v="1"/>
    <x v="0"/>
    <n v="24.885999999999999"/>
  </r>
  <r>
    <x v="154"/>
    <x v="154"/>
    <n v="43227.654131944444"/>
    <n v="8"/>
    <x v="0"/>
    <s v="OC18-000535"/>
    <s v="AC18-000755"/>
    <x v="24"/>
    <n v="14.120100000000001"/>
    <n v="0"/>
    <s v="DOMINGO LOPEZ GODOY (AGLOMERADO EMBALAJE)"/>
    <m/>
    <n v="14.120100000000001"/>
    <n v="10"/>
    <x v="1"/>
    <x v="0"/>
    <n v="112.96080000000001"/>
  </r>
  <r>
    <x v="411"/>
    <x v="411"/>
    <n v="43227.654131944444"/>
    <n v="10"/>
    <x v="0"/>
    <s v="OC18-000535"/>
    <s v="AC18-000755"/>
    <x v="24"/>
    <n v="9.3484999999999996"/>
    <n v="0"/>
    <s v="DOMINGO LOPEZ GODOY (AGLOMERADO EMBALAJE)"/>
    <m/>
    <n v="9.3484999999999996"/>
    <n v="10"/>
    <x v="1"/>
    <x v="0"/>
    <n v="93.484999999999999"/>
  </r>
  <r>
    <x v="412"/>
    <x v="412"/>
    <n v="43216.683587962965"/>
    <n v="1"/>
    <x v="0"/>
    <s v="OC18-000539"/>
    <s v="AC18-000763"/>
    <x v="61"/>
    <n v="72.3"/>
    <n v="0"/>
    <s v="CABYPRES - TECNOAIRPINT, S.L."/>
    <m/>
    <n v="72.3"/>
    <n v="10"/>
    <x v="2"/>
    <x v="0"/>
    <n v="72.3"/>
  </r>
  <r>
    <x v="413"/>
    <x v="413"/>
    <n v="43214.342129629629"/>
    <n v="1"/>
    <x v="0"/>
    <s v="OC18-000537"/>
    <s v="AC18-000765"/>
    <x v="16"/>
    <n v="30.06"/>
    <n v="30"/>
    <s v="68047-0"/>
    <m/>
    <n v="21.041999999999998"/>
    <n v="10"/>
    <x v="2"/>
    <x v="0"/>
    <n v="21.041999999999998"/>
  </r>
  <r>
    <x v="6"/>
    <x v="6"/>
    <n v="43214.342129629629"/>
    <n v="1"/>
    <x v="0"/>
    <s v="OC18-000537"/>
    <s v="AC18-000765"/>
    <x v="16"/>
    <n v="35.65"/>
    <n v="15"/>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30.302499999999998"/>
    <n v="25"/>
    <x v="2"/>
    <x v="0"/>
    <n v="30.302499999999998"/>
  </r>
  <r>
    <x v="414"/>
    <x v="414"/>
    <n v="43235.703414351854"/>
    <n v="100"/>
    <x v="0"/>
    <s v="OC18-000542"/>
    <s v="AC18-000768"/>
    <x v="15"/>
    <n v="8.7889999999999997"/>
    <n v="0"/>
    <s v="BOSADO, S.L."/>
    <m/>
    <n v="8.7889999999999997"/>
    <n v="10"/>
    <x v="1"/>
    <x v="0"/>
    <n v="878.9"/>
  </r>
  <r>
    <x v="415"/>
    <x v="415"/>
    <n v="43227.668738425928"/>
    <n v="200"/>
    <x v="0"/>
    <s v="OC18-000536"/>
    <s v="AC18-000774"/>
    <x v="0"/>
    <n v="2.7"/>
    <n v="0"/>
    <s v="LAME S.r.l.,CUÑADO SA,SAIDI"/>
    <m/>
    <n v="2.7"/>
    <n v="10"/>
    <x v="1"/>
    <x v="0"/>
    <n v="540"/>
  </r>
  <r>
    <x v="283"/>
    <x v="283"/>
    <n v="43227.668738425928"/>
    <n v="200"/>
    <x v="0"/>
    <s v="OC18-000536"/>
    <s v="AC18-000774"/>
    <x v="0"/>
    <n v="4.38"/>
    <n v="0"/>
    <s v="LAME S.r.l.,CUÑADO SA,SAIDI,ALMESA"/>
    <m/>
    <n v="4.38"/>
    <n v="10"/>
    <x v="1"/>
    <x v="0"/>
    <n v="876"/>
  </r>
  <r>
    <x v="416"/>
    <x v="416"/>
    <n v="43227.668738425928"/>
    <n v="300"/>
    <x v="0"/>
    <s v="OC18-000536"/>
    <s v="AC18-000774"/>
    <x v="0"/>
    <n v="2.44"/>
    <n v="2"/>
    <s v="METALCO S.A.,SAIDI,CUÑADO SA,LAME S.r.l."/>
    <m/>
    <n v="2.3912"/>
    <n v="10"/>
    <x v="1"/>
    <x v="0"/>
    <n v="717.36"/>
  </r>
  <r>
    <x v="417"/>
    <x v="417"/>
    <n v="43217.699178240742"/>
    <n v="25"/>
    <x v="0"/>
    <s v="OC18-000549"/>
    <s v="AC18-000775"/>
    <x v="60"/>
    <n v="38.64"/>
    <n v="0"/>
    <s v="S8VKG12024"/>
    <m/>
    <n v="38.64"/>
    <n v="10"/>
    <x v="2"/>
    <x v="0"/>
    <n v="966"/>
  </r>
  <r>
    <x v="418"/>
    <x v="418"/>
    <n v="43217.699178240742"/>
    <n v="100"/>
    <x v="0"/>
    <s v="OC18-000549"/>
    <s v="AC18-000775"/>
    <x v="60"/>
    <n v="4.66"/>
    <n v="60"/>
    <s v="P2RF-05-E"/>
    <m/>
    <n v="1.8640000000000001"/>
    <n v="10"/>
    <x v="2"/>
    <x v="0"/>
    <n v="186.4"/>
  </r>
  <r>
    <x v="419"/>
    <x v="419"/>
    <n v="43238.606608796297"/>
    <n v="5"/>
    <x v="0"/>
    <s v="OC18-000538"/>
    <s v="AC18-000783"/>
    <x v="32"/>
    <n v="16.63"/>
    <n v="0"/>
    <s v="CUÑADO SA"/>
    <m/>
    <n v="16.63"/>
    <n v="10"/>
    <x v="1"/>
    <x v="0"/>
    <n v="83.149999999999991"/>
  </r>
  <r>
    <x v="420"/>
    <x v="420"/>
    <n v="43238.606608796297"/>
    <n v="5"/>
    <x v="0"/>
    <s v="OC18-000538"/>
    <s v="AC18-000783"/>
    <x v="32"/>
    <n v="16.63"/>
    <n v="0"/>
    <s v="CUÑADO SA"/>
    <m/>
    <n v="16.63"/>
    <n v="35"/>
    <x v="1"/>
    <x v="0"/>
    <n v="83.149999999999991"/>
  </r>
  <r>
    <x v="6"/>
    <x v="6"/>
    <n v="43217.695497685185"/>
    <n v="2"/>
    <x v="0"/>
    <s v="OC18-000355"/>
    <s v="AC18-000786"/>
    <x v="32"/>
    <n v="506.2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06.25"/>
    <n v="25"/>
    <x v="2"/>
    <x v="0"/>
    <n v="1012.5"/>
  </r>
  <r>
    <x v="421"/>
    <x v="421"/>
    <n v="43230.679861111108"/>
    <n v="4"/>
    <x v="0"/>
    <s v="OC18-000460"/>
    <s v="AC18-000616"/>
    <x v="46"/>
    <n v="41.82"/>
    <n v="0"/>
    <s v="CNE2030/150"/>
    <m/>
    <n v="41.82"/>
    <n v="10"/>
    <x v="1"/>
    <x v="0"/>
    <n v="167.28"/>
  </r>
  <r>
    <x v="422"/>
    <x v="422"/>
    <n v="43234.709444444445"/>
    <n v="3"/>
    <x v="0"/>
    <s v="OC18-000518"/>
    <s v="AC18-000759"/>
    <x v="3"/>
    <n v="24"/>
    <n v="0"/>
    <s v="COMEVAL"/>
    <m/>
    <n v="24"/>
    <n v="10"/>
    <x v="1"/>
    <x v="0"/>
    <n v="72"/>
  </r>
  <r>
    <x v="6"/>
    <x v="6"/>
    <n v="43210.305590277778"/>
    <n v="1"/>
    <x v="0"/>
    <s v="OC18-000526"/>
    <s v="AC18-000743"/>
    <x v="59"/>
    <n v="68"/>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68"/>
    <n v="25"/>
    <x v="2"/>
    <x v="0"/>
    <n v="68"/>
  </r>
  <r>
    <x v="47"/>
    <x v="47"/>
    <n v="43213.697916666664"/>
    <n v="3"/>
    <x v="0"/>
    <s v="OC18-000529"/>
    <s v="AC18-000745"/>
    <x v="22"/>
    <n v="53.53"/>
    <n v="0"/>
    <s v="G AR S1 BG"/>
    <m/>
    <n v="53.53"/>
    <n v="10"/>
    <x v="2"/>
    <x v="0"/>
    <n v="160.59"/>
  </r>
  <r>
    <x v="88"/>
    <x v="88"/>
    <n v="43213.697916666664"/>
    <n v="2"/>
    <x v="0"/>
    <s v="OC18-000529"/>
    <s v="AC18-000745"/>
    <x v="22"/>
    <n v="43.7"/>
    <n v="0"/>
    <s v="SUMINISTROS DICA S.L.,PRAXAIR ESPAÑA S.L.,VITALOX INDUSTRIAL, S.L."/>
    <m/>
    <n v="43.7"/>
    <n v="10"/>
    <x v="2"/>
    <x v="0"/>
    <n v="87.4"/>
  </r>
  <r>
    <x v="47"/>
    <x v="47"/>
    <n v="43213.696504629632"/>
    <n v="1"/>
    <x v="0"/>
    <s v="OC18-000528"/>
    <s v="AC18-000746"/>
    <x v="37"/>
    <n v="47.25"/>
    <n v="0"/>
    <s v="G AR S1 BG"/>
    <m/>
    <n v="47.25"/>
    <n v="10"/>
    <x v="2"/>
    <x v="0"/>
    <n v="47.25"/>
  </r>
  <r>
    <x v="47"/>
    <x v="47"/>
    <n v="43213.698449074072"/>
    <n v="3"/>
    <x v="0"/>
    <s v="OC18-000527"/>
    <s v="AC18-000747"/>
    <x v="23"/>
    <n v="25.93"/>
    <n v="0"/>
    <s v="G AR S1 BG"/>
    <m/>
    <n v="25.93"/>
    <n v="10"/>
    <x v="2"/>
    <x v="0"/>
    <n v="77.789999999999992"/>
  </r>
  <r>
    <x v="138"/>
    <x v="138"/>
    <n v="43217.700752314813"/>
    <n v="200"/>
    <x v="0"/>
    <s v="OC18-000530"/>
    <s v="AC18-000748"/>
    <x v="8"/>
    <n v="0.59"/>
    <n v="0"/>
    <s v="09770 16 15"/>
    <m/>
    <n v="0.59"/>
    <n v="10"/>
    <x v="2"/>
    <x v="0"/>
    <n v="118"/>
  </r>
  <r>
    <x v="423"/>
    <x v="423"/>
    <n v="43217.700752314813"/>
    <n v="2"/>
    <x v="0"/>
    <s v="OC18-000530"/>
    <s v="AC18-000748"/>
    <x v="8"/>
    <n v="27.75"/>
    <n v="0"/>
    <s v="0981 102 002"/>
    <m/>
    <n v="27.75"/>
    <n v="10"/>
    <x v="2"/>
    <x v="0"/>
    <n v="55.5"/>
  </r>
  <r>
    <x v="6"/>
    <x v="6"/>
    <n v="43217.700752314813"/>
    <n v="200"/>
    <x v="0"/>
    <s v="OC18-000530"/>
    <s v="AC18-000748"/>
    <x v="8"/>
    <n v="5.3499999999999999E-2"/>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3499999999999999E-2"/>
    <n v="25"/>
    <x v="2"/>
    <x v="0"/>
    <n v="10.7"/>
  </r>
  <r>
    <x v="6"/>
    <x v="6"/>
    <n v="43217.700752314813"/>
    <n v="200"/>
    <x v="0"/>
    <s v="OC18-000530"/>
    <s v="AC18-000748"/>
    <x v="8"/>
    <n v="2.0899999999999998E-2"/>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2.0899999999999998E-2"/>
    <n v="25"/>
    <x v="2"/>
    <x v="0"/>
    <n v="4.18"/>
  </r>
  <r>
    <x v="193"/>
    <x v="193"/>
    <n v="43227.65347222222"/>
    <n v="1"/>
    <x v="0"/>
    <s v="OC18-000531"/>
    <s v="AC18-000749"/>
    <x v="28"/>
    <n v="102.34"/>
    <n v="50"/>
    <s v="21600030800"/>
    <m/>
    <n v="51.17"/>
    <n v="10"/>
    <x v="1"/>
    <x v="0"/>
    <n v="51.17"/>
  </r>
  <r>
    <x v="253"/>
    <x v="253"/>
    <n v="43214.694409722222"/>
    <n v="2000"/>
    <x v="0"/>
    <s v="OC18-000524"/>
    <s v="AC18-000744"/>
    <x v="34"/>
    <n v="1.1499999999999999"/>
    <n v="0"/>
    <s v="27608300"/>
    <m/>
    <n v="1.1499999999999999"/>
    <n v="10"/>
    <x v="2"/>
    <x v="0"/>
    <n v="2300"/>
  </r>
  <r>
    <x v="424"/>
    <x v="424"/>
    <n v="43214.694409722222"/>
    <n v="1000"/>
    <x v="2"/>
    <s v="OC18-000524"/>
    <s v="AC18-000744"/>
    <x v="34"/>
    <n v="0.46899999999999997"/>
    <n v="0"/>
    <s v="CERVI, S.A."/>
    <m/>
    <n v="0.46899999999999997"/>
    <n v="10"/>
    <x v="2"/>
    <x v="0"/>
    <n v="469"/>
  </r>
  <r>
    <x v="424"/>
    <x v="424"/>
    <n v="43214.694409722222"/>
    <n v="300"/>
    <x v="2"/>
    <s v="OC18-000524"/>
    <s v="AC18-000744"/>
    <x v="34"/>
    <n v="0.46899999999999997"/>
    <n v="0"/>
    <s v="CERVI, S.A."/>
    <m/>
    <n v="0.46899999999999997"/>
    <n v="10"/>
    <x v="2"/>
    <x v="0"/>
    <n v="140.69999999999999"/>
  </r>
  <r>
    <x v="425"/>
    <x v="425"/>
    <n v="43213.694374999999"/>
    <n v="20"/>
    <x v="0"/>
    <s v="OC18-000518"/>
    <s v="AC18-000723"/>
    <x v="3"/>
    <n v="101"/>
    <n v="0"/>
    <s v="23046000000032"/>
    <m/>
    <n v="101"/>
    <n v="10"/>
    <x v="2"/>
    <x v="0"/>
    <n v="2020"/>
  </r>
  <r>
    <x v="426"/>
    <x v="426"/>
    <n v="43243.737071759257"/>
    <n v="25"/>
    <x v="0"/>
    <s v="OC18-000517"/>
    <s v="AC18-000881"/>
    <x v="53"/>
    <n v="70.907899999999998"/>
    <n v="0"/>
    <s v="811293"/>
    <m/>
    <n v="70.907899999999998"/>
    <n v="10"/>
    <x v="1"/>
    <x v="0"/>
    <n v="1772.6975"/>
  </r>
  <r>
    <x v="427"/>
    <x v="427"/>
    <n v="43213.6955787037"/>
    <n v="48"/>
    <x v="2"/>
    <s v="OC18-000520"/>
    <s v="AC18-000739"/>
    <x v="17"/>
    <n v="5.3380000000000001"/>
    <n v="0"/>
    <s v="5611"/>
    <m/>
    <n v="5.3380000000000001"/>
    <n v="10"/>
    <x v="2"/>
    <x v="0"/>
    <n v="256.22399999999999"/>
  </r>
  <r>
    <x v="428"/>
    <x v="428"/>
    <n v="43213.6955787037"/>
    <n v="36"/>
    <x v="2"/>
    <s v="OC18-000520"/>
    <s v="AC18-000739"/>
    <x v="17"/>
    <n v="2.6656"/>
    <n v="0"/>
    <s v="METALCO S.A.,HIERROS IBAÑEZ SA"/>
    <m/>
    <n v="2.6656"/>
    <n v="10"/>
    <x v="2"/>
    <x v="0"/>
    <n v="95.961600000000004"/>
  </r>
  <r>
    <x v="429"/>
    <x v="429"/>
    <n v="43213.6955787037"/>
    <n v="60"/>
    <x v="2"/>
    <s v="OC18-000520"/>
    <s v="AC18-000739"/>
    <x v="17"/>
    <n v="5.5296000000000003"/>
    <n v="0"/>
    <s v="METALCO S.A.,HIERROS TURIA - CDL,TECNICAS DEL HIERRO, S.A. (MADRID) - TECROSA,HIERROS IBAÑEZ SA,HIERROS Y TUBOS LORCA, S.L. (MADRID),ACEROS Y METALES TRANSFORMADOS"/>
    <m/>
    <n v="5.5296000000000003"/>
    <n v="10"/>
    <x v="2"/>
    <x v="0"/>
    <n v="331.77600000000001"/>
  </r>
  <r>
    <x v="430"/>
    <x v="430"/>
    <n v="43213.6955787037"/>
    <n v="60"/>
    <x v="2"/>
    <s v="OC18-000520"/>
    <s v="AC18-000739"/>
    <x v="17"/>
    <n v="4.6494"/>
    <n v="0"/>
    <s v="4747-2"/>
    <m/>
    <n v="4.6494"/>
    <n v="10"/>
    <x v="2"/>
    <x v="0"/>
    <n v="278.964"/>
  </r>
  <r>
    <x v="186"/>
    <x v="186"/>
    <n v="43213.6955787037"/>
    <n v="24"/>
    <x v="2"/>
    <s v="OC18-000520"/>
    <s v="AC18-000739"/>
    <x v="17"/>
    <n v="3.5834000000000001"/>
    <n v="0"/>
    <s v="4745-6"/>
    <m/>
    <n v="3.5834000000000001"/>
    <n v="10"/>
    <x v="2"/>
    <x v="0"/>
    <n v="86.001599999999996"/>
  </r>
  <r>
    <x v="431"/>
    <x v="431"/>
    <n v="43213.6955787037"/>
    <n v="60"/>
    <x v="2"/>
    <s v="OC18-000520"/>
    <s v="AC18-000739"/>
    <x v="17"/>
    <n v="1.3328"/>
    <n v="0"/>
    <s v="245-1"/>
    <m/>
    <n v="1.3328"/>
    <n v="10"/>
    <x v="2"/>
    <x v="0"/>
    <n v="79.968000000000004"/>
  </r>
  <r>
    <x v="432"/>
    <x v="432"/>
    <n v="43185.68613425926"/>
    <n v="1"/>
    <x v="0"/>
    <s v="OC18-000390"/>
    <s v="AC18-000525"/>
    <x v="3"/>
    <n v="125"/>
    <n v="0"/>
    <s v="45613R32100020"/>
    <m/>
    <n v="125"/>
    <n v="10"/>
    <x v="4"/>
    <x v="0"/>
    <n v="125"/>
  </r>
  <r>
    <x v="433"/>
    <x v="433"/>
    <n v="43185.68613425926"/>
    <n v="1"/>
    <x v="0"/>
    <s v="OC18-000390"/>
    <s v="AC18-000525"/>
    <x v="3"/>
    <n v="125"/>
    <n v="0"/>
    <s v="45613R32100025"/>
    <m/>
    <n v="125"/>
    <n v="10"/>
    <x v="4"/>
    <x v="0"/>
    <n v="125"/>
  </r>
  <r>
    <x v="47"/>
    <x v="47"/>
    <n v="43208.697500000002"/>
    <n v="5"/>
    <x v="0"/>
    <s v="OC18-000513"/>
    <s v="AC18-000714"/>
    <x v="23"/>
    <n v="25.93"/>
    <n v="0"/>
    <s v="G AR S1 BG"/>
    <m/>
    <n v="25.93"/>
    <n v="10"/>
    <x v="2"/>
    <x v="0"/>
    <n v="129.65"/>
  </r>
  <r>
    <x v="47"/>
    <x v="47"/>
    <n v="43208.695092592592"/>
    <n v="3"/>
    <x v="0"/>
    <s v="OC18-000514"/>
    <s v="AC18-000715"/>
    <x v="22"/>
    <n v="53.53"/>
    <n v="0"/>
    <s v="G AR S1 BG"/>
    <m/>
    <n v="53.53"/>
    <n v="10"/>
    <x v="2"/>
    <x v="0"/>
    <n v="160.59"/>
  </r>
  <r>
    <x v="182"/>
    <x v="182"/>
    <n v="43234.632395833331"/>
    <n v="3"/>
    <x v="0"/>
    <s v="OC18-000515"/>
    <s v="AC18-000716"/>
    <x v="3"/>
    <n v="914"/>
    <n v="0"/>
    <s v="COMEVAL"/>
    <m/>
    <n v="914"/>
    <n v="10"/>
    <x v="1"/>
    <x v="0"/>
    <n v="2742"/>
  </r>
  <r>
    <x v="434"/>
    <x v="434"/>
    <n v="43228.692719907405"/>
    <n v="50"/>
    <x v="0"/>
    <s v="OC18-000517"/>
    <s v="AC18-000725"/>
    <x v="53"/>
    <n v="46.659599999999998"/>
    <n v="0"/>
    <s v="810693"/>
    <m/>
    <n v="46.659599999999998"/>
    <n v="10"/>
    <x v="1"/>
    <x v="0"/>
    <n v="2332.98"/>
  </r>
  <r>
    <x v="180"/>
    <x v="180"/>
    <n v="43217.694768518515"/>
    <n v="3"/>
    <x v="0"/>
    <s v="OC18-000522"/>
    <s v="AC18-000732"/>
    <x v="1"/>
    <n v="395"/>
    <n v="0"/>
    <s v="KFMA00031"/>
    <m/>
    <n v="395"/>
    <n v="10"/>
    <x v="2"/>
    <x v="0"/>
    <n v="1185"/>
  </r>
  <r>
    <x v="181"/>
    <x v="181"/>
    <n v="43229.666250000002"/>
    <n v="4"/>
    <x v="0"/>
    <s v="OC18-000522"/>
    <s v="AC18-000804"/>
    <x v="1"/>
    <n v="461"/>
    <n v="0"/>
    <s v="KFMA00033"/>
    <m/>
    <n v="461"/>
    <n v="10"/>
    <x v="1"/>
    <x v="0"/>
    <n v="1844"/>
  </r>
  <r>
    <x v="435"/>
    <x v="435"/>
    <n v="43213.6955787037"/>
    <n v="6"/>
    <x v="2"/>
    <s v="OC18-000520"/>
    <s v="AC18-000739"/>
    <x v="17"/>
    <n v="17.577999999999999"/>
    <n v="0"/>
    <s v="METALCO S.A.,HIERROS IBAÑEZ SA"/>
    <m/>
    <n v="17.577999999999999"/>
    <n v="10"/>
    <x v="2"/>
    <x v="0"/>
    <n v="105.46799999999999"/>
  </r>
  <r>
    <x v="436"/>
    <x v="436"/>
    <n v="43213.6955787037"/>
    <n v="36"/>
    <x v="2"/>
    <s v="OC18-000520"/>
    <s v="AC18-000739"/>
    <x v="17"/>
    <n v="4.2704000000000004"/>
    <n v="0"/>
    <s v="METALCO S.A.,HIERROS IBAÑEZ SA"/>
    <m/>
    <n v="4.2704000000000004"/>
    <n v="10"/>
    <x v="2"/>
    <x v="0"/>
    <n v="153.73440000000002"/>
  </r>
  <r>
    <x v="437"/>
    <x v="437"/>
    <n v="43213.6955787037"/>
    <n v="36"/>
    <x v="2"/>
    <s v="OC18-000520"/>
    <s v="AC18-000739"/>
    <x v="17"/>
    <n v="1.9228000000000001"/>
    <n v="0"/>
    <s v="319-4"/>
    <m/>
    <n v="1.9228000000000001"/>
    <n v="10"/>
    <x v="2"/>
    <x v="0"/>
    <n v="69.220799999999997"/>
  </r>
  <r>
    <x v="6"/>
    <x v="6"/>
    <n v="43203.692476851851"/>
    <n v="1"/>
    <x v="0"/>
    <s v="OC18-000480"/>
    <s v="AC18-000654"/>
    <x v="15"/>
    <n v="294.048"/>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294.048"/>
    <n v="25"/>
    <x v="2"/>
    <x v="0"/>
    <n v="294.048"/>
  </r>
  <r>
    <x v="438"/>
    <x v="438"/>
    <n v="43208.699502314812"/>
    <n v="1"/>
    <x v="0"/>
    <s v="OC18-000489"/>
    <s v="AC18-000672"/>
    <x v="14"/>
    <n v="243"/>
    <n v="40"/>
    <s v="LVCISOACDC"/>
    <m/>
    <n v="145.79999999999998"/>
    <n v="10"/>
    <x v="2"/>
    <x v="0"/>
    <n v="145.79999999999998"/>
  </r>
  <r>
    <x v="439"/>
    <x v="439"/>
    <n v="43210.721805555557"/>
    <n v="2"/>
    <x v="0"/>
    <s v="OC18-000499"/>
    <s v="AC18-000696"/>
    <x v="28"/>
    <n v="40.51"/>
    <n v="50"/>
    <s v="23020006010"/>
    <m/>
    <n v="20.254999999999999"/>
    <n v="10"/>
    <x v="2"/>
    <x v="0"/>
    <n v="40.51"/>
  </r>
  <r>
    <x v="440"/>
    <x v="440"/>
    <n v="43210.721805555557"/>
    <n v="1"/>
    <x v="0"/>
    <s v="OC18-000499"/>
    <s v="AC18-000696"/>
    <x v="28"/>
    <n v="23.85"/>
    <n v="50"/>
    <s v="21530030800"/>
    <m/>
    <n v="11.925000000000001"/>
    <n v="10"/>
    <x v="2"/>
    <x v="0"/>
    <n v="11.925000000000001"/>
  </r>
  <r>
    <x v="441"/>
    <x v="441"/>
    <n v="43255.62841435185"/>
    <n v="1"/>
    <x v="0"/>
    <s v="OC18-000499"/>
    <s v="AC18-000750"/>
    <x v="28"/>
    <n v="17.28"/>
    <n v="50"/>
    <s v="21160006010"/>
    <m/>
    <n v="8.64"/>
    <n v="10"/>
    <x v="0"/>
    <x v="0"/>
    <n v="8.64"/>
  </r>
  <r>
    <x v="442"/>
    <x v="442"/>
    <n v="43207.704652777778"/>
    <n v="6"/>
    <x v="0"/>
    <s v="OC18-000500"/>
    <s v="AC18-000698"/>
    <x v="26"/>
    <n v="1.02"/>
    <n v="0"/>
    <s v="CUÑADO SA,SAIDI,ALMESA,TUBASOL, S.A."/>
    <m/>
    <n v="1.02"/>
    <n v="10"/>
    <x v="2"/>
    <x v="0"/>
    <n v="6.12"/>
  </r>
  <r>
    <x v="443"/>
    <x v="443"/>
    <n v="43238.613506944443"/>
    <n v="6"/>
    <x v="0"/>
    <s v="OC18-000502"/>
    <s v="AC18-000704"/>
    <x v="54"/>
    <n v="59.1"/>
    <n v="0"/>
    <s v="2234SM608"/>
    <m/>
    <n v="59.1"/>
    <n v="10"/>
    <x v="1"/>
    <x v="0"/>
    <n v="354.6"/>
  </r>
  <r>
    <x v="444"/>
    <x v="444"/>
    <n v="43216.689502314817"/>
    <n v="1000"/>
    <x v="2"/>
    <s v="OC18-000512"/>
    <s v="AC18-000706"/>
    <x v="62"/>
    <n v="1.52"/>
    <n v="0"/>
    <s v="PETUBPTF0406"/>
    <m/>
    <n v="1.52"/>
    <n v="10"/>
    <x v="2"/>
    <x v="0"/>
    <n v="1520"/>
  </r>
  <r>
    <x v="445"/>
    <x v="445"/>
    <n v="43209.689525462964"/>
    <n v="1500"/>
    <x v="2"/>
    <s v="OC18-000509"/>
    <s v="AC18-000707"/>
    <x v="56"/>
    <n v="0.46350000000000002"/>
    <n v="0"/>
    <s v="T0604B-100 "/>
    <m/>
    <n v="0.46350000000000002"/>
    <n v="10"/>
    <x v="2"/>
    <x v="0"/>
    <n v="695.25"/>
  </r>
  <r>
    <x v="446"/>
    <x v="446"/>
    <n v="43209.689525462964"/>
    <n v="9"/>
    <x v="0"/>
    <s v="OC18-000509"/>
    <s v="AC18-000707"/>
    <x v="56"/>
    <n v="202.26"/>
    <n v="0"/>
    <s v="ITV2050-01F2CN3"/>
    <m/>
    <n v="202.26"/>
    <n v="10"/>
    <x v="2"/>
    <x v="0"/>
    <n v="1820.34"/>
  </r>
  <r>
    <x v="447"/>
    <x v="447"/>
    <n v="43209.689525462964"/>
    <n v="10"/>
    <x v="0"/>
    <s v="OC18-000509"/>
    <s v="AC18-000707"/>
    <x v="56"/>
    <n v="12.79"/>
    <n v="0"/>
    <s v="P398020-501-3"/>
    <m/>
    <n v="12.79"/>
    <n v="10"/>
    <x v="2"/>
    <x v="0"/>
    <n v="127.89999999999999"/>
  </r>
  <r>
    <x v="448"/>
    <x v="448"/>
    <n v="43208.696435185186"/>
    <n v="10"/>
    <x v="0"/>
    <s v="OC18-000506"/>
    <s v="AC18-000708"/>
    <x v="16"/>
    <n v="14.68"/>
    <n v="40"/>
    <s v="0609 101 090"/>
    <m/>
    <n v="8.8079999999999998"/>
    <n v="10"/>
    <x v="2"/>
    <x v="0"/>
    <n v="88.08"/>
  </r>
  <r>
    <x v="449"/>
    <x v="449"/>
    <n v="43208.696435185186"/>
    <n v="12"/>
    <x v="0"/>
    <s v="OC18-000506"/>
    <s v="AC18-000708"/>
    <x v="16"/>
    <n v="22.3"/>
    <n v="40"/>
    <s v="0609 102 090"/>
    <m/>
    <n v="13.38"/>
    <n v="10"/>
    <x v="2"/>
    <x v="0"/>
    <n v="160.56"/>
  </r>
  <r>
    <x v="258"/>
    <x v="258"/>
    <n v="43209.69295138889"/>
    <n v="19"/>
    <x v="0"/>
    <s v="OC18-000506"/>
    <s v="AC18-000728"/>
    <x v="16"/>
    <n v="3.7919999999999998"/>
    <n v="0"/>
    <s v="0608 108 4"/>
    <m/>
    <n v="3.7919999999999998"/>
    <n v="10"/>
    <x v="2"/>
    <x v="0"/>
    <n v="72.048000000000002"/>
  </r>
  <r>
    <x v="450"/>
    <x v="450"/>
    <n v="43209.71665509259"/>
    <n v="500"/>
    <x v="0"/>
    <s v="OC18-000511"/>
    <s v="AC18-000712"/>
    <x v="47"/>
    <n v="1.0200000000000001E-2"/>
    <n v="0"/>
    <s v="48075-6"/>
    <m/>
    <n v="1.0200000000000001E-2"/>
    <n v="10"/>
    <x v="2"/>
    <x v="0"/>
    <n v="5.1000000000000005"/>
  </r>
  <r>
    <x v="356"/>
    <x v="356"/>
    <n v="43209.71665509259"/>
    <n v="300"/>
    <x v="0"/>
    <s v="OC18-000511"/>
    <s v="AC18-000712"/>
    <x v="47"/>
    <n v="0.08"/>
    <n v="0"/>
    <s v="WALTER MARTINEZ, S.A.U.,RECA,METALFIX,METALCO S.A.,SOLYMAN"/>
    <m/>
    <n v="0.08"/>
    <n v="10"/>
    <x v="2"/>
    <x v="0"/>
    <n v="24"/>
  </r>
  <r>
    <x v="355"/>
    <x v="355"/>
    <n v="43209.71665509259"/>
    <n v="200"/>
    <x v="0"/>
    <s v="OC18-000511"/>
    <s v="AC18-000712"/>
    <x v="47"/>
    <n v="7.2999999999999995E-2"/>
    <n v="0"/>
    <s v="METALCO S.A.,WALTER MARTINEZ, S.A.U."/>
    <m/>
    <n v="7.2999999999999995E-2"/>
    <n v="10"/>
    <x v="2"/>
    <x v="0"/>
    <n v="14.6"/>
  </r>
  <r>
    <x v="357"/>
    <x v="357"/>
    <n v="43209.71665509259"/>
    <n v="300"/>
    <x v="0"/>
    <s v="OC18-000511"/>
    <s v="AC18-000712"/>
    <x v="47"/>
    <n v="9.3899999999999997E-2"/>
    <n v="0"/>
    <s v="METALCO S.A.,SOLYMAN,RECA,WALTER MARTINEZ, S.A.U."/>
    <m/>
    <n v="9.3899999999999997E-2"/>
    <n v="10"/>
    <x v="2"/>
    <x v="0"/>
    <n v="28.169999999999998"/>
  </r>
  <r>
    <x v="451"/>
    <x v="451"/>
    <n v="43209.71665509259"/>
    <n v="1000"/>
    <x v="0"/>
    <s v="OC18-000511"/>
    <s v="AC18-000712"/>
    <x v="47"/>
    <n v="0.1008"/>
    <n v="0"/>
    <s v="0057 12 50"/>
    <m/>
    <n v="0.1008"/>
    <n v="10"/>
    <x v="2"/>
    <x v="0"/>
    <n v="100.8"/>
  </r>
  <r>
    <x v="452"/>
    <x v="452"/>
    <n v="43209.71665509259"/>
    <n v="300"/>
    <x v="0"/>
    <s v="OC18-000511"/>
    <s v="AC18-000712"/>
    <x v="47"/>
    <n v="0.15"/>
    <n v="0"/>
    <s v="900571275"/>
    <m/>
    <n v="0.15"/>
    <n v="10"/>
    <x v="2"/>
    <x v="0"/>
    <n v="45"/>
  </r>
  <r>
    <x v="453"/>
    <x v="453"/>
    <n v="43209.71665509259"/>
    <n v="500"/>
    <x v="0"/>
    <s v="OC18-000511"/>
    <s v="AC18-000712"/>
    <x v="47"/>
    <n v="0.22670000000000001"/>
    <n v="0"/>
    <s v="METALCO S.A.,RECA,SOLYMAN,WALTER MARTINEZ, S.A.U."/>
    <m/>
    <n v="0.22670000000000001"/>
    <n v="10"/>
    <x v="2"/>
    <x v="0"/>
    <n v="113.35000000000001"/>
  </r>
  <r>
    <x v="454"/>
    <x v="454"/>
    <n v="43209.71665509259"/>
    <n v="2000"/>
    <x v="0"/>
    <s v="OC18-000511"/>
    <s v="AC18-000712"/>
    <x v="47"/>
    <n v="2.5000000000000001E-2"/>
    <n v="0"/>
    <s v="317 12"/>
    <m/>
    <n v="2.5000000000000001E-2"/>
    <n v="10"/>
    <x v="2"/>
    <x v="0"/>
    <n v="50"/>
  </r>
  <r>
    <x v="455"/>
    <x v="455"/>
    <n v="43210.724236111113"/>
    <n v="2000"/>
    <x v="0"/>
    <s v="OC18-000504"/>
    <s v="AC18-000720"/>
    <x v="8"/>
    <n v="1.7299999999999999E-2"/>
    <n v="0"/>
    <s v="09502 125 100"/>
    <m/>
    <n v="1.7299999999999999E-2"/>
    <n v="10"/>
    <x v="2"/>
    <x v="0"/>
    <n v="34.6"/>
  </r>
  <r>
    <x v="456"/>
    <x v="456"/>
    <n v="43210.724236111113"/>
    <n v="3000"/>
    <x v="0"/>
    <s v="OC18-000504"/>
    <s v="AC18-000720"/>
    <x v="8"/>
    <n v="2.5999999999999999E-2"/>
    <n v="0"/>
    <s v="09502 145 200"/>
    <m/>
    <n v="2.5999999999999999E-2"/>
    <n v="10"/>
    <x v="2"/>
    <x v="0"/>
    <n v="78"/>
  </r>
  <r>
    <x v="457"/>
    <x v="457"/>
    <n v="43210.724236111113"/>
    <n v="10"/>
    <x v="0"/>
    <s v="OC18-000504"/>
    <s v="AC18-000720"/>
    <x v="8"/>
    <n v="12.15"/>
    <n v="0"/>
    <s v="0609 000 032"/>
    <m/>
    <n v="12.15"/>
    <n v="10"/>
    <x v="2"/>
    <x v="0"/>
    <n v="121.5"/>
  </r>
  <r>
    <x v="458"/>
    <x v="458"/>
    <n v="43210.724236111113"/>
    <n v="20"/>
    <x v="0"/>
    <s v="OC18-000504"/>
    <s v="AC18-000720"/>
    <x v="8"/>
    <n v="8.5500000000000007"/>
    <n v="0"/>
    <s v="241-0"/>
    <m/>
    <n v="8.5500000000000007"/>
    <n v="10"/>
    <x v="2"/>
    <x v="0"/>
    <n v="171"/>
  </r>
  <r>
    <x v="459"/>
    <x v="459"/>
    <n v="43210.724236111113"/>
    <n v="6"/>
    <x v="0"/>
    <s v="OC18-000504"/>
    <s v="AC18-000720"/>
    <x v="8"/>
    <n v="12.15"/>
    <n v="0"/>
    <s v="METALCO S.A.,RECA,WURTH ESPAÑA SA"/>
    <m/>
    <n v="12.15"/>
    <n v="10"/>
    <x v="2"/>
    <x v="0"/>
    <n v="72.900000000000006"/>
  </r>
  <r>
    <x v="460"/>
    <x v="460"/>
    <n v="43210.724236111113"/>
    <n v="20"/>
    <x v="0"/>
    <s v="OC18-000504"/>
    <s v="AC18-000720"/>
    <x v="8"/>
    <n v="10.7"/>
    <n v="0"/>
    <s v="METALCO S.A.,RECA,WURTH ESPAÑA SA"/>
    <m/>
    <n v="10.7"/>
    <n v="10"/>
    <x v="2"/>
    <x v="0"/>
    <n v="214"/>
  </r>
  <r>
    <x v="461"/>
    <x v="461"/>
    <n v="43210.724236111113"/>
    <n v="6"/>
    <x v="0"/>
    <s v="OC18-000504"/>
    <s v="AC18-000720"/>
    <x v="8"/>
    <n v="15.65"/>
    <n v="0"/>
    <s v="214-7"/>
    <m/>
    <n v="15.65"/>
    <n v="10"/>
    <x v="2"/>
    <x v="0"/>
    <n v="93.9"/>
  </r>
  <r>
    <x v="462"/>
    <x v="462"/>
    <n v="43227.640590277777"/>
    <n v="500"/>
    <x v="0"/>
    <s v="OC18-000504"/>
    <s v="AC18-000751"/>
    <x v="8"/>
    <n v="0.6573"/>
    <n v="0"/>
    <s v="90256 12 60"/>
    <m/>
    <n v="0.6573"/>
    <n v="10"/>
    <x v="1"/>
    <x v="0"/>
    <n v="328.65"/>
  </r>
  <r>
    <x v="463"/>
    <x v="463"/>
    <n v="43210.724236111113"/>
    <n v="50"/>
    <x v="0"/>
    <s v="OC18-000504"/>
    <s v="AC18-000720"/>
    <x v="8"/>
    <n v="1.1000000000000001"/>
    <n v="0"/>
    <s v="METALCO S.A.,RECA,NEROX ABRASIVOS,WURTH ESPAÑA SA"/>
    <m/>
    <n v="1.1000000000000001"/>
    <n v="10"/>
    <x v="2"/>
    <x v="0"/>
    <n v="55.000000000000007"/>
  </r>
  <r>
    <x v="105"/>
    <x v="105"/>
    <n v="43210.724236111113"/>
    <n v="200"/>
    <x v="0"/>
    <s v="OC18-000504"/>
    <s v="AC18-000720"/>
    <x v="8"/>
    <n v="0.9"/>
    <n v="0"/>
    <s v="00670 020 115"/>
    <m/>
    <n v="0.9"/>
    <n v="10"/>
    <x v="2"/>
    <x v="0"/>
    <n v="180"/>
  </r>
  <r>
    <x v="450"/>
    <x v="450"/>
    <n v="43210.724236111113"/>
    <n v="500"/>
    <x v="0"/>
    <s v="OC18-000504"/>
    <s v="AC18-000720"/>
    <x v="8"/>
    <n v="5.8700000000000002E-2"/>
    <n v="0"/>
    <s v="48075-6"/>
    <m/>
    <n v="5.8700000000000002E-2"/>
    <n v="10"/>
    <x v="2"/>
    <x v="0"/>
    <n v="29.35"/>
  </r>
  <r>
    <x v="449"/>
    <x v="449"/>
    <n v="43209.69295138889"/>
    <n v="2"/>
    <x v="0"/>
    <s v="OC18-000506"/>
    <s v="AC18-000728"/>
    <x v="16"/>
    <n v="22.3"/>
    <n v="40"/>
    <s v="0609 102 090"/>
    <m/>
    <n v="13.38"/>
    <n v="10"/>
    <x v="2"/>
    <x v="0"/>
    <n v="26.76"/>
  </r>
  <r>
    <x v="446"/>
    <x v="446"/>
    <n v="43227.647141203706"/>
    <n v="1"/>
    <x v="0"/>
    <s v="OC18-000509"/>
    <s v="AC18-000735"/>
    <x v="56"/>
    <n v="202.26"/>
    <n v="0"/>
    <s v="ITV2050-01F2CN3"/>
    <m/>
    <n v="202.26"/>
    <n v="10"/>
    <x v="1"/>
    <x v="0"/>
    <n v="202.26"/>
  </r>
  <r>
    <x v="258"/>
    <x v="258"/>
    <n v="43210.725370370368"/>
    <n v="11"/>
    <x v="0"/>
    <s v="OC18-000506"/>
    <s v="AC18-000736"/>
    <x v="16"/>
    <n v="3.7919999999999998"/>
    <n v="0"/>
    <s v="0608 108 4"/>
    <m/>
    <n v="3.7919999999999998"/>
    <n v="10"/>
    <x v="2"/>
    <x v="0"/>
    <n v="41.711999999999996"/>
  </r>
  <r>
    <x v="449"/>
    <x v="449"/>
    <n v="43210.725370370368"/>
    <n v="1"/>
    <x v="0"/>
    <s v="OC18-000506"/>
    <s v="AC18-000736"/>
    <x v="16"/>
    <n v="22.3"/>
    <n v="40"/>
    <s v="0609 102 090"/>
    <m/>
    <n v="13.38"/>
    <n v="10"/>
    <x v="2"/>
    <x v="0"/>
    <n v="13.38"/>
  </r>
  <r>
    <x v="464"/>
    <x v="464"/>
    <n v="43209.719467592593"/>
    <n v="4"/>
    <x v="0"/>
    <s v="OC18-000464"/>
    <s v="AC18-000737"/>
    <x v="15"/>
    <n v="124.19"/>
    <n v="0"/>
    <s v="BA.AFLUD25050"/>
    <m/>
    <n v="124.19"/>
    <n v="10"/>
    <x v="2"/>
    <x v="0"/>
    <n v="496.76"/>
  </r>
  <r>
    <x v="465"/>
    <x v="465"/>
    <n v="43228.677974537037"/>
    <n v="79"/>
    <x v="0"/>
    <s v="OC18-000505"/>
    <s v="AC18-000756"/>
    <x v="26"/>
    <n v="1.01"/>
    <n v="0"/>
    <s v="20218123130065"/>
    <m/>
    <n v="1.01"/>
    <n v="10"/>
    <x v="1"/>
    <x v="0"/>
    <n v="79.790000000000006"/>
  </r>
  <r>
    <x v="442"/>
    <x v="442"/>
    <n v="43228.677974537037"/>
    <n v="100"/>
    <x v="0"/>
    <s v="OC18-000505"/>
    <s v="AC18-000756"/>
    <x v="26"/>
    <n v="0.44"/>
    <n v="0"/>
    <s v="CUÑADO SA,SAIDI,ALMESA,TUBASOL, S.A."/>
    <m/>
    <n v="0.44"/>
    <n v="10"/>
    <x v="1"/>
    <x v="0"/>
    <n v="44"/>
  </r>
  <r>
    <x v="466"/>
    <x v="466"/>
    <n v="43228.677974537037"/>
    <n v="10"/>
    <x v="0"/>
    <s v="OC18-000505"/>
    <s v="AC18-000756"/>
    <x v="26"/>
    <n v="0.4"/>
    <n v="0"/>
    <s v="CUÑADO SA,SAIDI,ALMESA,TUBASOL, S.A."/>
    <m/>
    <n v="0.4"/>
    <n v="10"/>
    <x v="1"/>
    <x v="0"/>
    <n v="4"/>
  </r>
  <r>
    <x v="467"/>
    <x v="467"/>
    <n v="43228.677974537037"/>
    <n v="37"/>
    <x v="0"/>
    <s v="OC18-000505"/>
    <s v="AC18-000756"/>
    <x v="26"/>
    <n v="0.45"/>
    <n v="0"/>
    <s v="1002101"/>
    <m/>
    <n v="0.45"/>
    <n v="10"/>
    <x v="1"/>
    <x v="0"/>
    <n v="16.650000000000002"/>
  </r>
  <r>
    <x v="468"/>
    <x v="468"/>
    <n v="43228.677974537037"/>
    <n v="50"/>
    <x v="0"/>
    <s v="OC18-000505"/>
    <s v="AC18-000756"/>
    <x v="26"/>
    <n v="0.66"/>
    <n v="0"/>
    <s v="SAIDI,CUÑADO SA,ALMESA,TUBASOL, S.A."/>
    <m/>
    <n v="0.66"/>
    <n v="10"/>
    <x v="1"/>
    <x v="0"/>
    <n v="33"/>
  </r>
  <r>
    <x v="469"/>
    <x v="469"/>
    <n v="43228.677974537037"/>
    <n v="50"/>
    <x v="0"/>
    <s v="OC18-000505"/>
    <s v="AC18-000756"/>
    <x v="26"/>
    <n v="0.56000000000000005"/>
    <n v="0"/>
    <s v="20218123130148"/>
    <m/>
    <n v="0.56000000000000005"/>
    <n v="10"/>
    <x v="1"/>
    <x v="0"/>
    <n v="28.000000000000004"/>
  </r>
  <r>
    <x v="470"/>
    <x v="470"/>
    <n v="43228.677974537037"/>
    <n v="50"/>
    <x v="0"/>
    <s v="OC18-000505"/>
    <s v="AC18-000756"/>
    <x v="26"/>
    <n v="0.75"/>
    <n v="0"/>
    <s v="20218123130174"/>
    <m/>
    <n v="0.75"/>
    <n v="10"/>
    <x v="1"/>
    <x v="0"/>
    <n v="37.5"/>
  </r>
  <r>
    <x v="471"/>
    <x v="471"/>
    <n v="43228.677974537037"/>
    <n v="49"/>
    <x v="0"/>
    <s v="OC18-000505"/>
    <s v="AC18-000756"/>
    <x v="26"/>
    <n v="0.65"/>
    <n v="0"/>
    <s v="20218123130131"/>
    <m/>
    <n v="0.65"/>
    <n v="10"/>
    <x v="1"/>
    <x v="0"/>
    <n v="31.85"/>
  </r>
  <r>
    <x v="472"/>
    <x v="472"/>
    <n v="43228.677974537037"/>
    <n v="100"/>
    <x v="0"/>
    <s v="OC18-000505"/>
    <s v="AC18-000756"/>
    <x v="26"/>
    <n v="0.32"/>
    <n v="0"/>
    <s v="20218123130169"/>
    <m/>
    <n v="0.32"/>
    <n v="10"/>
    <x v="1"/>
    <x v="0"/>
    <n v="32"/>
  </r>
  <r>
    <x v="473"/>
    <x v="473"/>
    <n v="43228.677974537037"/>
    <n v="6"/>
    <x v="0"/>
    <s v="OC18-000505"/>
    <s v="AC18-000756"/>
    <x v="26"/>
    <n v="0.39"/>
    <n v="0"/>
    <s v="3753"/>
    <m/>
    <n v="0.39"/>
    <n v="10"/>
    <x v="1"/>
    <x v="0"/>
    <n v="2.34"/>
  </r>
  <r>
    <x v="336"/>
    <x v="336"/>
    <n v="43228.677974537037"/>
    <n v="15"/>
    <x v="0"/>
    <s v="OC18-000505"/>
    <s v="AC18-000756"/>
    <x v="26"/>
    <n v="2.4700000000000002"/>
    <n v="0"/>
    <s v="ALMESA,LAME S.r.l.,CUÑADO SA,SAIDI"/>
    <m/>
    <n v="2.4700000000000002"/>
    <n v="10"/>
    <x v="1"/>
    <x v="0"/>
    <n v="37.050000000000004"/>
  </r>
  <r>
    <x v="474"/>
    <x v="474"/>
    <n v="43228.677974537037"/>
    <n v="100"/>
    <x v="0"/>
    <s v="OC18-000505"/>
    <s v="AC18-000756"/>
    <x v="26"/>
    <n v="0.72"/>
    <n v="0"/>
    <s v="SAIDI,CUÑADO SA,LAME S.r.l.,ALMESA"/>
    <m/>
    <n v="0.72"/>
    <n v="10"/>
    <x v="1"/>
    <x v="0"/>
    <n v="72"/>
  </r>
  <r>
    <x v="475"/>
    <x v="475"/>
    <n v="43228.677974537037"/>
    <n v="50"/>
    <x v="0"/>
    <s v="OC18-000505"/>
    <s v="AC18-000756"/>
    <x v="26"/>
    <n v="3.6"/>
    <n v="0"/>
    <s v="20218310050124"/>
    <m/>
    <n v="3.6"/>
    <n v="10"/>
    <x v="1"/>
    <x v="0"/>
    <n v="180"/>
  </r>
  <r>
    <x v="476"/>
    <x v="476"/>
    <n v="43228.677974537037"/>
    <n v="100"/>
    <x v="0"/>
    <s v="OC18-000505"/>
    <s v="AC18-000756"/>
    <x v="26"/>
    <n v="0.27"/>
    <n v="0"/>
    <s v="SAIDI,ALMESA,CUÑADO SA"/>
    <m/>
    <n v="0.27"/>
    <n v="10"/>
    <x v="1"/>
    <x v="0"/>
    <n v="27"/>
  </r>
  <r>
    <x v="477"/>
    <x v="477"/>
    <n v="43228.677974537037"/>
    <n v="129"/>
    <x v="0"/>
    <s v="OC18-000505"/>
    <s v="AC18-000756"/>
    <x v="26"/>
    <n v="3.29"/>
    <n v="0"/>
    <s v="SAIDI,CUÑADO SA,ALMESA,LAME S.r.l."/>
    <m/>
    <n v="3.29"/>
    <n v="10"/>
    <x v="1"/>
    <x v="0"/>
    <n v="424.41"/>
  </r>
  <r>
    <x v="478"/>
    <x v="478"/>
    <n v="43228.677974537037"/>
    <n v="15"/>
    <x v="0"/>
    <s v="OC18-000505"/>
    <s v="AC18-000756"/>
    <x v="26"/>
    <n v="2.72"/>
    <n v="0"/>
    <s v="20218123130050"/>
    <m/>
    <n v="2.72"/>
    <n v="10"/>
    <x v="1"/>
    <x v="0"/>
    <n v="40.800000000000004"/>
  </r>
  <r>
    <x v="479"/>
    <x v="479"/>
    <n v="43228.677974537037"/>
    <n v="5"/>
    <x v="0"/>
    <s v="OC18-000505"/>
    <s v="AC18-000756"/>
    <x v="26"/>
    <n v="6.78"/>
    <n v="0"/>
    <s v="20218123130163"/>
    <m/>
    <n v="6.78"/>
    <n v="10"/>
    <x v="1"/>
    <x v="0"/>
    <n v="33.9"/>
  </r>
  <r>
    <x v="480"/>
    <x v="480"/>
    <n v="43223.677129629628"/>
    <n v="2"/>
    <x v="0"/>
    <s v="OC18-000501"/>
    <s v="AC18-000762"/>
    <x v="63"/>
    <n v="77"/>
    <n v="35"/>
    <s v="Ref KF02800"/>
    <m/>
    <n v="50.050000000000004"/>
    <n v="10"/>
    <x v="1"/>
    <x v="0"/>
    <n v="100.10000000000001"/>
  </r>
  <r>
    <x v="481"/>
    <x v="481"/>
    <n v="43223.677129629628"/>
    <n v="2"/>
    <x v="0"/>
    <s v="OC18-000501"/>
    <s v="AC18-000762"/>
    <x v="63"/>
    <n v="81"/>
    <n v="35"/>
    <s v="Ref VKF02840"/>
    <m/>
    <n v="52.65"/>
    <n v="10"/>
    <x v="1"/>
    <x v="0"/>
    <n v="105.3"/>
  </r>
  <r>
    <x v="482"/>
    <x v="482"/>
    <n v="43223.673981481479"/>
    <n v="20"/>
    <x v="0"/>
    <s v="OC18-000510"/>
    <s v="AC18-000766"/>
    <x v="32"/>
    <n v="2.16"/>
    <n v="0"/>
    <s v="20218123130144"/>
    <m/>
    <n v="2.16"/>
    <n v="10"/>
    <x v="1"/>
    <x v="0"/>
    <n v="43.2"/>
  </r>
  <r>
    <x v="483"/>
    <x v="483"/>
    <n v="43223.673981481479"/>
    <n v="50"/>
    <x v="0"/>
    <s v="OC18-000510"/>
    <s v="AC18-000766"/>
    <x v="32"/>
    <n v="2.1"/>
    <n v="0"/>
    <s v="013285- 0000000"/>
    <m/>
    <n v="2.1"/>
    <n v="10"/>
    <x v="1"/>
    <x v="0"/>
    <n v="105"/>
  </r>
  <r>
    <x v="339"/>
    <x v="339"/>
    <n v="43223.673981481479"/>
    <n v="300"/>
    <x v="0"/>
    <s v="OC18-000510"/>
    <s v="AC18-000766"/>
    <x v="32"/>
    <n v="1.07"/>
    <n v="0"/>
    <s v="CUÑADO SA,ALMESA,SAIDI,LAME S.r.l."/>
    <m/>
    <n v="1.07"/>
    <n v="10"/>
    <x v="1"/>
    <x v="0"/>
    <n v="321"/>
  </r>
  <r>
    <x v="484"/>
    <x v="484"/>
    <n v="43223.673981481479"/>
    <n v="25"/>
    <x v="0"/>
    <s v="OC18-000510"/>
    <s v="AC18-000766"/>
    <x v="32"/>
    <n v="0.37"/>
    <n v="0"/>
    <s v="20218300080003"/>
    <m/>
    <n v="0.37"/>
    <n v="10"/>
    <x v="1"/>
    <x v="0"/>
    <n v="9.25"/>
  </r>
  <r>
    <x v="485"/>
    <x v="485"/>
    <n v="43223.673981481479"/>
    <n v="100"/>
    <x v="0"/>
    <s v="OC18-000510"/>
    <s v="AC18-000766"/>
    <x v="32"/>
    <n v="0.6"/>
    <n v="0"/>
    <s v="4790"/>
    <m/>
    <n v="0.6"/>
    <n v="10"/>
    <x v="1"/>
    <x v="0"/>
    <n v="60"/>
  </r>
  <r>
    <x v="486"/>
    <x v="486"/>
    <n v="43223.673981481479"/>
    <n v="50"/>
    <x v="0"/>
    <s v="OC18-000510"/>
    <s v="AC18-000766"/>
    <x v="32"/>
    <n v="0.85"/>
    <n v="0"/>
    <s v="20218123130054"/>
    <m/>
    <n v="0.85"/>
    <n v="10"/>
    <x v="1"/>
    <x v="0"/>
    <n v="42.5"/>
  </r>
  <r>
    <x v="487"/>
    <x v="487"/>
    <n v="43223.673981481479"/>
    <n v="5"/>
    <x v="0"/>
    <s v="OC18-000510"/>
    <s v="AC18-000766"/>
    <x v="32"/>
    <n v="6.62"/>
    <n v="0"/>
    <s v="SAIDI,CUÑADO SA,ALMESA"/>
    <m/>
    <n v="6.62"/>
    <n v="10"/>
    <x v="1"/>
    <x v="0"/>
    <n v="33.1"/>
  </r>
  <r>
    <x v="488"/>
    <x v="488"/>
    <n v="43230.676018518519"/>
    <n v="20"/>
    <x v="0"/>
    <s v="OC18-000507"/>
    <s v="AC18-000821"/>
    <x v="1"/>
    <n v="71.25"/>
    <n v="0"/>
    <s v="RTGA00553"/>
    <m/>
    <n v="71.25"/>
    <n v="10"/>
    <x v="1"/>
    <x v="0"/>
    <n v="1425"/>
  </r>
  <r>
    <x v="465"/>
    <x v="465"/>
    <n v="43229.287835648145"/>
    <n v="1"/>
    <x v="0"/>
    <s v="OC18-000505"/>
    <s v="AC18-000879"/>
    <x v="26"/>
    <n v="1.01"/>
    <n v="0"/>
    <s v="20218123130065"/>
    <m/>
    <n v="1.01"/>
    <n v="10"/>
    <x v="1"/>
    <x v="0"/>
    <n v="1.01"/>
  </r>
  <r>
    <x v="466"/>
    <x v="466"/>
    <n v="43229.287835648145"/>
    <n v="40"/>
    <x v="0"/>
    <s v="OC18-000505"/>
    <s v="AC18-000879"/>
    <x v="26"/>
    <n v="0.4"/>
    <n v="0"/>
    <s v="CUÑADO SA,SAIDI,ALMESA,TUBASOL, S.A."/>
    <m/>
    <n v="0.4"/>
    <n v="10"/>
    <x v="1"/>
    <x v="0"/>
    <n v="16"/>
  </r>
  <r>
    <x v="467"/>
    <x v="467"/>
    <n v="43229.287835648145"/>
    <n v="63"/>
    <x v="0"/>
    <s v="OC18-000505"/>
    <s v="AC18-000879"/>
    <x v="26"/>
    <n v="0.45"/>
    <n v="0"/>
    <s v="1002101"/>
    <m/>
    <n v="0.45"/>
    <n v="10"/>
    <x v="1"/>
    <x v="0"/>
    <n v="28.35"/>
  </r>
  <r>
    <x v="471"/>
    <x v="471"/>
    <n v="43229.287835648145"/>
    <n v="1"/>
    <x v="0"/>
    <s v="OC18-000505"/>
    <s v="AC18-000879"/>
    <x v="26"/>
    <n v="0.65"/>
    <n v="0"/>
    <s v="20218123130131"/>
    <m/>
    <n v="0.65"/>
    <n v="10"/>
    <x v="1"/>
    <x v="0"/>
    <n v="0.65"/>
  </r>
  <r>
    <x v="473"/>
    <x v="473"/>
    <n v="43228.689560185187"/>
    <n v="388"/>
    <x v="0"/>
    <s v="OC18-000505"/>
    <s v="AC18-000878"/>
    <x v="26"/>
    <n v="0.39"/>
    <n v="0"/>
    <s v="3753"/>
    <m/>
    <n v="0.39"/>
    <n v="10"/>
    <x v="1"/>
    <x v="0"/>
    <n v="151.32"/>
  </r>
  <r>
    <x v="336"/>
    <x v="336"/>
    <n v="43229.287835648145"/>
    <n v="5"/>
    <x v="0"/>
    <s v="OC18-000505"/>
    <s v="AC18-000879"/>
    <x v="26"/>
    <n v="2.4700000000000002"/>
    <n v="0"/>
    <s v="ALMESA,LAME S.r.l.,CUÑADO SA,SAIDI"/>
    <m/>
    <n v="2.4700000000000002"/>
    <n v="10"/>
    <x v="1"/>
    <x v="0"/>
    <n v="12.350000000000001"/>
  </r>
  <r>
    <x v="477"/>
    <x v="477"/>
    <n v="43229.287835648145"/>
    <n v="21"/>
    <x v="0"/>
    <s v="OC18-000505"/>
    <s v="AC18-000879"/>
    <x v="26"/>
    <n v="3.29"/>
    <n v="0"/>
    <s v="SAIDI,CUÑADO SA,ALMESA,LAME S.r.l."/>
    <m/>
    <n v="3.29"/>
    <n v="10"/>
    <x v="1"/>
    <x v="0"/>
    <n v="69.09"/>
  </r>
  <r>
    <x v="473"/>
    <x v="473"/>
    <n v="43229.287835648145"/>
    <n v="6"/>
    <x v="0"/>
    <s v="OC18-000505"/>
    <s v="AC18-000879"/>
    <x v="26"/>
    <n v="0.39"/>
    <n v="0"/>
    <s v="3753"/>
    <m/>
    <n v="0.39"/>
    <n v="10"/>
    <x v="1"/>
    <x v="0"/>
    <n v="2.34"/>
  </r>
  <r>
    <x v="489"/>
    <x v="489"/>
    <n v="43174.488125000003"/>
    <n v="2"/>
    <x v="0"/>
    <s v="OC17-001140"/>
    <s v="AC17-001455"/>
    <x v="19"/>
    <n v="55"/>
    <n v="0"/>
    <s v="07010299990002"/>
    <m/>
    <n v="55"/>
    <n v="10"/>
    <x v="4"/>
    <x v="0"/>
    <n v="110"/>
  </r>
  <r>
    <x v="490"/>
    <x v="490"/>
    <n v="43210.724236111113"/>
    <n v="10"/>
    <x v="0"/>
    <s v="OC18-000504"/>
    <s v="AC18-000720"/>
    <x v="8"/>
    <n v="13.25"/>
    <n v="0"/>
    <s v="METALCO S.A.,RECA"/>
    <m/>
    <n v="13.25"/>
    <n v="10"/>
    <x v="2"/>
    <x v="0"/>
    <n v="132.5"/>
  </r>
  <r>
    <x v="491"/>
    <x v="491"/>
    <n v="43210.724236111113"/>
    <n v="500"/>
    <x v="0"/>
    <s v="OC18-000504"/>
    <s v="AC18-000720"/>
    <x v="8"/>
    <n v="2.4E-2"/>
    <n v="0"/>
    <s v="METALCO S.A.,RECA"/>
    <m/>
    <n v="2.4E-2"/>
    <n v="10"/>
    <x v="2"/>
    <x v="0"/>
    <n v="12"/>
  </r>
  <r>
    <x v="492"/>
    <x v="492"/>
    <n v="43228.677974537037"/>
    <n v="50"/>
    <x v="0"/>
    <s v="OC18-000505"/>
    <s v="AC18-000756"/>
    <x v="26"/>
    <n v="1.1299999999999999"/>
    <n v="0"/>
    <s v="CUÑADO SA,SAIDI,ALMESA"/>
    <m/>
    <n v="1.1299999999999999"/>
    <n v="10"/>
    <x v="1"/>
    <x v="0"/>
    <n v="56.499999999999993"/>
  </r>
  <r>
    <x v="493"/>
    <x v="493"/>
    <n v="43228.677974537037"/>
    <n v="50"/>
    <x v="0"/>
    <s v="OC18-000505"/>
    <s v="AC18-000756"/>
    <x v="26"/>
    <n v="0.68"/>
    <n v="0"/>
    <s v="CUÑADO SA,SAIDI,ALMESA"/>
    <m/>
    <n v="0.68"/>
    <n v="10"/>
    <x v="1"/>
    <x v="0"/>
    <n v="34"/>
  </r>
  <r>
    <x v="494"/>
    <x v="494"/>
    <n v="43228.677974537037"/>
    <n v="50"/>
    <x v="0"/>
    <s v="OC18-000505"/>
    <s v="AC18-000756"/>
    <x v="26"/>
    <n v="1.28"/>
    <n v="0"/>
    <s v="CUÑADO SA,SAIDI,LAME S.r.l.,ALMESA"/>
    <m/>
    <n v="1.28"/>
    <n v="10"/>
    <x v="1"/>
    <x v="0"/>
    <n v="64"/>
  </r>
  <r>
    <x v="479"/>
    <x v="479"/>
    <n v="43223.673981481479"/>
    <n v="10"/>
    <x v="0"/>
    <s v="OC18-000510"/>
    <s v="AC18-000766"/>
    <x v="32"/>
    <n v="4.7"/>
    <n v="0"/>
    <s v="20218123130163"/>
    <m/>
    <n v="4.7"/>
    <n v="10"/>
    <x v="1"/>
    <x v="0"/>
    <n v="47"/>
  </r>
  <r>
    <x v="495"/>
    <x v="495"/>
    <n v="43223.673981481479"/>
    <n v="300"/>
    <x v="0"/>
    <s v="OC18-000510"/>
    <s v="AC18-000766"/>
    <x v="32"/>
    <n v="1.53"/>
    <n v="0"/>
    <s v="ALMESA,CUÑADO SA"/>
    <m/>
    <n v="1.53"/>
    <n v="10"/>
    <x v="1"/>
    <x v="0"/>
    <n v="459"/>
  </r>
  <r>
    <x v="496"/>
    <x v="496"/>
    <n v="43230.676018518519"/>
    <n v="100"/>
    <x v="0"/>
    <s v="OC18-000507"/>
    <s v="AC18-000821"/>
    <x v="1"/>
    <n v="38"/>
    <n v="0"/>
    <s v="RTGA00531"/>
    <m/>
    <n v="38"/>
    <n v="10"/>
    <x v="1"/>
    <x v="0"/>
    <n v="3800"/>
  </r>
  <r>
    <x v="497"/>
    <x v="497"/>
    <n v="43222.425879629627"/>
    <n v="30"/>
    <x v="0"/>
    <s v="OC18-000507"/>
    <s v="AC18-000820"/>
    <x v="1"/>
    <n v="190"/>
    <n v="0"/>
    <s v="SCSA00621"/>
    <m/>
    <n v="190"/>
    <n v="10"/>
    <x v="1"/>
    <x v="0"/>
    <n v="5700"/>
  </r>
  <r>
    <x v="498"/>
    <x v="498"/>
    <n v="43222.425879629627"/>
    <n v="30"/>
    <x v="0"/>
    <s v="OC18-000507"/>
    <s v="AC18-000820"/>
    <x v="1"/>
    <n v="150"/>
    <n v="0"/>
    <s v="SCSA00128"/>
    <m/>
    <n v="150"/>
    <n v="10"/>
    <x v="1"/>
    <x v="0"/>
    <n v="4500"/>
  </r>
  <r>
    <x v="499"/>
    <x v="499"/>
    <n v="43227.674016203702"/>
    <n v="10"/>
    <x v="0"/>
    <s v="OC18-000495"/>
    <s v="AC18-000684"/>
    <x v="15"/>
    <n v="30.423999999999999"/>
    <n v="0"/>
    <s v="BA.AFLS020080/SR"/>
    <m/>
    <n v="30.423999999999999"/>
    <n v="10"/>
    <x v="1"/>
    <x v="0"/>
    <n v="304.24"/>
  </r>
  <r>
    <x v="500"/>
    <x v="500"/>
    <n v="43227.674016203702"/>
    <n v="100"/>
    <x v="0"/>
    <s v="OC18-000495"/>
    <s v="AC18-000684"/>
    <x v="15"/>
    <n v="12.337999999999999"/>
    <n v="0"/>
    <s v="BA.APNFLAA090+01662-04-04"/>
    <m/>
    <n v="12.337999999999999"/>
    <n v="10"/>
    <x v="1"/>
    <x v="0"/>
    <n v="1233.8"/>
  </r>
  <r>
    <x v="8"/>
    <x v="8"/>
    <n v="43209.687662037039"/>
    <n v="432"/>
    <x v="0"/>
    <s v="OC18-000497"/>
    <s v="AC18-000686"/>
    <x v="6"/>
    <n v="1.8288"/>
    <n v="0"/>
    <s v="MADERAS ASERRADAS, S.A."/>
    <m/>
    <n v="1.8288"/>
    <n v="10"/>
    <x v="2"/>
    <x v="0"/>
    <n v="790.04160000000002"/>
  </r>
  <r>
    <x v="159"/>
    <x v="159"/>
    <n v="43209.687662037039"/>
    <n v="24"/>
    <x v="0"/>
    <s v="OC18-000497"/>
    <s v="AC18-000686"/>
    <x v="6"/>
    <n v="7.92"/>
    <n v="0"/>
    <s v="MADERAS ASERRADAS, S.A."/>
    <m/>
    <n v="7.92"/>
    <n v="10"/>
    <x v="2"/>
    <x v="0"/>
    <n v="190.07999999999998"/>
  </r>
  <r>
    <x v="501"/>
    <x v="501"/>
    <n v="43206.597997685189"/>
    <n v="6"/>
    <x v="0"/>
    <s v="OC18-000496"/>
    <s v="AC18-000690"/>
    <x v="14"/>
    <n v="118.88"/>
    <n v="35"/>
    <s v="6ES7222-1BF32-0XB0"/>
    <m/>
    <n v="77.272000000000006"/>
    <n v="10"/>
    <x v="2"/>
    <x v="0"/>
    <n v="463.63200000000006"/>
  </r>
  <r>
    <x v="502"/>
    <x v="502"/>
    <n v="43207.703402777777"/>
    <n v="3"/>
    <x v="0"/>
    <s v="OC18-000498"/>
    <s v="AC18-000697"/>
    <x v="42"/>
    <n v="62.48"/>
    <n v="47.05"/>
    <s v="071553 390"/>
    <m/>
    <n v="33.083160000000007"/>
    <n v="10"/>
    <x v="2"/>
    <x v="0"/>
    <n v="99.24948000000002"/>
  </r>
  <r>
    <x v="6"/>
    <x v="6"/>
    <n v="43207.30023148148"/>
    <n v="4"/>
    <x v="0"/>
    <s v="OC18-000494"/>
    <s v="AC18-000700"/>
    <x v="32"/>
    <n v="1.7"/>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7"/>
    <n v="25"/>
    <x v="2"/>
    <x v="0"/>
    <n v="6.8"/>
  </r>
  <r>
    <x v="503"/>
    <x v="503"/>
    <n v="43206.691018518519"/>
    <n v="1"/>
    <x v="0"/>
    <s v="OC18-000485"/>
    <s v="AC18-000658"/>
    <x v="40"/>
    <n v="1492"/>
    <n v="40"/>
    <s v="SJ7FNX-14 DN40"/>
    <m/>
    <n v="895.19999999999993"/>
    <n v="10"/>
    <x v="2"/>
    <x v="0"/>
    <n v="895.19999999999993"/>
  </r>
  <r>
    <x v="6"/>
    <x v="6"/>
    <n v="43213.69902777778"/>
    <n v="2"/>
    <x v="0"/>
    <s v="OC18-000488"/>
    <s v="AC18-000671"/>
    <x v="64"/>
    <n v="39"/>
    <n v="15"/>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33.15"/>
    <n v="25"/>
    <x v="2"/>
    <x v="0"/>
    <n v="66.3"/>
  </r>
  <r>
    <x v="504"/>
    <x v="504"/>
    <n v="43208.705960648149"/>
    <n v="2"/>
    <x v="0"/>
    <s v="OC18-000490"/>
    <s v="AC18-000675"/>
    <x v="33"/>
    <n v="22.45"/>
    <n v="0"/>
    <s v="14676205"/>
    <m/>
    <n v="22.45"/>
    <n v="10"/>
    <x v="2"/>
    <x v="0"/>
    <n v="44.9"/>
  </r>
  <r>
    <x v="473"/>
    <x v="473"/>
    <n v="43207.704039351855"/>
    <n v="200"/>
    <x v="0"/>
    <s v="OC18-000493"/>
    <s v="AC18-000677"/>
    <x v="26"/>
    <n v="0.39"/>
    <n v="0"/>
    <s v="3753"/>
    <m/>
    <n v="0.39"/>
    <n v="10"/>
    <x v="2"/>
    <x v="0"/>
    <n v="78"/>
  </r>
  <r>
    <x v="473"/>
    <x v="473"/>
    <n v="43228.672708333332"/>
    <n v="200"/>
    <x v="0"/>
    <s v="OC18-000493"/>
    <s v="AC18-000717"/>
    <x v="26"/>
    <n v="0.39"/>
    <n v="0"/>
    <s v="3753"/>
    <m/>
    <n v="0.39"/>
    <n v="10"/>
    <x v="1"/>
    <x v="0"/>
    <n v="78"/>
  </r>
  <r>
    <x v="505"/>
    <x v="505"/>
    <n v="43249.70553240741"/>
    <n v="1"/>
    <x v="0"/>
    <s v="OC18-000491"/>
    <s v="AC18-000738"/>
    <x v="65"/>
    <n v="1158"/>
    <n v="0"/>
    <s v="M531150PN25-R60"/>
    <m/>
    <n v="1158"/>
    <n v="10"/>
    <x v="1"/>
    <x v="0"/>
    <n v="1158"/>
  </r>
  <r>
    <x v="139"/>
    <x v="139"/>
    <n v="43172.742615740739"/>
    <n v="15"/>
    <x v="0"/>
    <s v="OC18-000323"/>
    <s v="AC18-000424"/>
    <x v="1"/>
    <n v="192"/>
    <n v="0"/>
    <s v="SCSA00497"/>
    <m/>
    <n v="192"/>
    <n v="10"/>
    <x v="4"/>
    <x v="0"/>
    <n v="2880"/>
  </r>
  <r>
    <x v="2"/>
    <x v="2"/>
    <n v="43172.742615740739"/>
    <n v="10"/>
    <x v="0"/>
    <s v="OC18-000323"/>
    <s v="AC18-000424"/>
    <x v="1"/>
    <n v="307"/>
    <n v="0"/>
    <s v="SCSA00202"/>
    <m/>
    <n v="307"/>
    <n v="10"/>
    <x v="4"/>
    <x v="0"/>
    <n v="3070"/>
  </r>
  <r>
    <x v="506"/>
    <x v="506"/>
    <n v="43243.734814814816"/>
    <n v="10"/>
    <x v="0"/>
    <s v="OC18-000361"/>
    <s v="AC18-000485"/>
    <x v="32"/>
    <n v="499"/>
    <n v="0"/>
    <s v="030184"/>
    <m/>
    <n v="499"/>
    <n v="10"/>
    <x v="1"/>
    <x v="0"/>
    <n v="4990"/>
  </r>
  <r>
    <x v="507"/>
    <x v="507"/>
    <n v="43243.734814814816"/>
    <n v="2"/>
    <x v="0"/>
    <s v="OC18-000361"/>
    <s v="AC18-000485"/>
    <x v="32"/>
    <n v="684"/>
    <n v="0"/>
    <s v="030159"/>
    <m/>
    <n v="684"/>
    <n v="10"/>
    <x v="1"/>
    <x v="0"/>
    <n v="1368"/>
  </r>
  <r>
    <x v="508"/>
    <x v="508"/>
    <n v="43249.715277777781"/>
    <n v="3"/>
    <x v="0"/>
    <s v="OC18-000483"/>
    <s v="AC18-000656"/>
    <x v="66"/>
    <n v="215"/>
    <n v="25"/>
    <s v="OPTCSMLT15CB3E05"/>
    <m/>
    <n v="161.25"/>
    <n v="10"/>
    <x v="1"/>
    <x v="0"/>
    <n v="483.75"/>
  </r>
  <r>
    <x v="509"/>
    <x v="509"/>
    <n v="43202.694965277777"/>
    <n v="1"/>
    <x v="0"/>
    <s v="OC18-000484"/>
    <s v="AC18-000657"/>
    <x v="28"/>
    <n v="52"/>
    <n v="0"/>
    <s v="AG800-115E"/>
    <m/>
    <n v="52"/>
    <n v="10"/>
    <x v="2"/>
    <x v="0"/>
    <n v="52"/>
  </r>
  <r>
    <x v="510"/>
    <x v="510"/>
    <n v="43209.688854166663"/>
    <n v="1"/>
    <x v="0"/>
    <s v="OC18-000486"/>
    <s v="AC18-000662"/>
    <x v="40"/>
    <n v="314.82"/>
    <n v="35"/>
    <s v="3004385"/>
    <m/>
    <n v="204.63300000000001"/>
    <n v="10"/>
    <x v="2"/>
    <x v="0"/>
    <n v="204.63300000000001"/>
  </r>
  <r>
    <x v="511"/>
    <x v="511"/>
    <n v="43209.688854166663"/>
    <n v="5"/>
    <x v="0"/>
    <s v="OC18-000486"/>
    <s v="AC18-000662"/>
    <x v="40"/>
    <n v="78.099999999999994"/>
    <n v="35"/>
    <s v="3002491"/>
    <m/>
    <n v="50.765000000000001"/>
    <n v="10"/>
    <x v="2"/>
    <x v="0"/>
    <n v="253.82499999999999"/>
  </r>
  <r>
    <x v="512"/>
    <x v="512"/>
    <n v="43209.688854166663"/>
    <n v="2"/>
    <x v="0"/>
    <s v="OC18-000486"/>
    <s v="AC18-000662"/>
    <x v="40"/>
    <n v="78.099999999999994"/>
    <n v="35"/>
    <s v="3003442"/>
    <m/>
    <n v="50.765000000000001"/>
    <n v="10"/>
    <x v="2"/>
    <x v="0"/>
    <n v="101.53"/>
  </r>
  <r>
    <x v="513"/>
    <x v="513"/>
    <n v="43209.688854166663"/>
    <n v="2"/>
    <x v="0"/>
    <s v="OC18-000486"/>
    <s v="AC18-000662"/>
    <x v="40"/>
    <n v="78.099999999999994"/>
    <n v="35"/>
    <s v="3002489"/>
    <m/>
    <n v="50.765000000000001"/>
    <n v="10"/>
    <x v="2"/>
    <x v="0"/>
    <n v="101.53"/>
  </r>
  <r>
    <x v="514"/>
    <x v="514"/>
    <n v="43209.717951388891"/>
    <n v="150"/>
    <x v="0"/>
    <s v="OC18-000487"/>
    <s v="AC18-000663"/>
    <x v="40"/>
    <n v="5.13"/>
    <n v="0"/>
    <s v="5330081"/>
    <m/>
    <n v="5.13"/>
    <n v="10"/>
    <x v="2"/>
    <x v="0"/>
    <n v="769.5"/>
  </r>
  <r>
    <x v="515"/>
    <x v="515"/>
    <n v="43209.717951388891"/>
    <n v="150"/>
    <x v="0"/>
    <s v="OC18-000487"/>
    <s v="AC18-000663"/>
    <x v="40"/>
    <n v="2.75"/>
    <n v="0"/>
    <s v="5330149"/>
    <m/>
    <n v="2.75"/>
    <n v="10"/>
    <x v="2"/>
    <x v="0"/>
    <n v="412.5"/>
  </r>
  <r>
    <x v="516"/>
    <x v="516"/>
    <n v="43209.717951388891"/>
    <n v="200"/>
    <x v="0"/>
    <s v="OC18-000487"/>
    <s v="AC18-000663"/>
    <x v="40"/>
    <n v="21.25"/>
    <n v="0"/>
    <s v="5330172"/>
    <m/>
    <n v="21.25"/>
    <n v="10"/>
    <x v="2"/>
    <x v="0"/>
    <n v="4250"/>
  </r>
  <r>
    <x v="517"/>
    <x v="517"/>
    <n v="43209.717951388891"/>
    <n v="170"/>
    <x v="0"/>
    <s v="OC18-000487"/>
    <s v="AC18-000663"/>
    <x v="40"/>
    <n v="23"/>
    <n v="0"/>
    <s v="5330079"/>
    <m/>
    <n v="23"/>
    <n v="10"/>
    <x v="2"/>
    <x v="0"/>
    <n v="3910"/>
  </r>
  <r>
    <x v="518"/>
    <x v="518"/>
    <n v="43208.705960648149"/>
    <n v="10"/>
    <x v="0"/>
    <s v="OC18-000490"/>
    <s v="AC18-000675"/>
    <x v="33"/>
    <n v="17"/>
    <n v="0"/>
    <s v="METALCO S.A.,RECA,HERRERO BOSCH S.L."/>
    <m/>
    <n v="17"/>
    <n v="10"/>
    <x v="2"/>
    <x v="0"/>
    <n v="170"/>
  </r>
  <r>
    <x v="200"/>
    <x v="200"/>
    <n v="43210.721145833333"/>
    <n v="10"/>
    <x v="0"/>
    <s v="OC18-000492"/>
    <s v="AC18-000676"/>
    <x v="13"/>
    <n v="21"/>
    <n v="30"/>
    <s v="MALLOL ASETYC,VALEKTRA XXI,S.L.,DAC GRUPO - DISTRIBUCIONES ELECTRICAS, AUTOMATIZACION Y CONTROL, S.L."/>
    <m/>
    <n v="14.7"/>
    <n v="10"/>
    <x v="2"/>
    <x v="0"/>
    <n v="147"/>
  </r>
  <r>
    <x v="509"/>
    <x v="509"/>
    <n v="43213.697534722225"/>
    <n v="1"/>
    <x v="0"/>
    <s v="OC18-000484"/>
    <s v="AC18-000681"/>
    <x v="28"/>
    <n v="52"/>
    <n v="0"/>
    <s v="AG800-115E"/>
    <m/>
    <n v="52"/>
    <n v="10"/>
    <x v="2"/>
    <x v="0"/>
    <n v="52"/>
  </r>
  <r>
    <x v="6"/>
    <x v="6"/>
    <n v="43220.718287037038"/>
    <n v="1"/>
    <x v="0"/>
    <s v="OC18-000356"/>
    <s v="AC18-000470"/>
    <x v="67"/>
    <n v="444"/>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444"/>
    <n v="25"/>
    <x v="2"/>
    <x v="0"/>
    <n v="444"/>
  </r>
  <r>
    <x v="519"/>
    <x v="519"/>
    <n v="43195.433888888889"/>
    <n v="2"/>
    <x v="0"/>
    <s v="OC18-000459"/>
    <s v="AC18-000613"/>
    <x v="40"/>
    <n v="230"/>
    <n v="0"/>
    <s v="SEDITESA"/>
    <m/>
    <n v="230"/>
    <n v="10"/>
    <x v="2"/>
    <x v="0"/>
    <n v="460"/>
  </r>
  <r>
    <x v="324"/>
    <x v="324"/>
    <n v="43203.699108796296"/>
    <n v="66"/>
    <x v="2"/>
    <s v="OC18-000468"/>
    <s v="AC18-000642"/>
    <x v="26"/>
    <n v="2.11"/>
    <n v="0"/>
    <s v="639"/>
    <m/>
    <n v="2.11"/>
    <n v="10"/>
    <x v="2"/>
    <x v="0"/>
    <n v="139.26"/>
  </r>
  <r>
    <x v="520"/>
    <x v="520"/>
    <n v="43203.699108796296"/>
    <n v="24"/>
    <x v="2"/>
    <s v="OC18-000468"/>
    <s v="AC18-000642"/>
    <x v="26"/>
    <n v="2.74"/>
    <n v="0"/>
    <s v="642"/>
    <m/>
    <n v="2.74"/>
    <n v="10"/>
    <x v="2"/>
    <x v="0"/>
    <n v="65.760000000000005"/>
  </r>
  <r>
    <x v="326"/>
    <x v="326"/>
    <n v="43203.699108796296"/>
    <n v="90"/>
    <x v="2"/>
    <s v="OC18-000468"/>
    <s v="AC18-000642"/>
    <x v="26"/>
    <n v="2.5"/>
    <n v="0"/>
    <s v="99"/>
    <m/>
    <n v="2.5"/>
    <n v="10"/>
    <x v="2"/>
    <x v="0"/>
    <n v="225"/>
  </r>
  <r>
    <x v="521"/>
    <x v="521"/>
    <n v="43203.699108796296"/>
    <n v="116"/>
    <x v="2"/>
    <s v="OC18-000468"/>
    <s v="AC18-000642"/>
    <x v="26"/>
    <n v="4.05"/>
    <n v="0"/>
    <s v="101"/>
    <m/>
    <n v="4.05"/>
    <n v="10"/>
    <x v="2"/>
    <x v="0"/>
    <n v="469.79999999999995"/>
  </r>
  <r>
    <x v="111"/>
    <x v="111"/>
    <n v="43203.699108796296"/>
    <n v="120"/>
    <x v="2"/>
    <s v="OC18-000468"/>
    <s v="AC18-000642"/>
    <x v="26"/>
    <n v="5.44"/>
    <n v="0"/>
    <s v="103"/>
    <m/>
    <n v="5.44"/>
    <n v="10"/>
    <x v="2"/>
    <x v="0"/>
    <n v="652.80000000000007"/>
  </r>
  <r>
    <x v="317"/>
    <x v="317"/>
    <n v="43203.699108796296"/>
    <n v="72"/>
    <x v="2"/>
    <s v="OC18-000468"/>
    <s v="AC18-000642"/>
    <x v="26"/>
    <n v="11.29"/>
    <n v="0"/>
    <s v="107"/>
    <m/>
    <n v="11.29"/>
    <n v="10"/>
    <x v="2"/>
    <x v="0"/>
    <n v="812.87999999999988"/>
  </r>
  <r>
    <x v="98"/>
    <x v="98"/>
    <n v="43203.699108796296"/>
    <n v="25"/>
    <x v="0"/>
    <s v="OC18-000468"/>
    <s v="AC18-000642"/>
    <x v="26"/>
    <n v="1.31"/>
    <n v="0"/>
    <s v="20218123130173"/>
    <m/>
    <n v="1.31"/>
    <n v="10"/>
    <x v="2"/>
    <x v="0"/>
    <n v="32.75"/>
  </r>
  <r>
    <x v="522"/>
    <x v="522"/>
    <n v="43203.699108796296"/>
    <n v="25"/>
    <x v="0"/>
    <s v="OC18-000468"/>
    <s v="AC18-000642"/>
    <x v="26"/>
    <n v="3.85"/>
    <n v="0"/>
    <s v="27"/>
    <m/>
    <n v="3.85"/>
    <n v="10"/>
    <x v="2"/>
    <x v="0"/>
    <n v="96.25"/>
  </r>
  <r>
    <x v="523"/>
    <x v="523"/>
    <n v="43207.70789351852"/>
    <n v="12"/>
    <x v="2"/>
    <s v="OC18-000479"/>
    <s v="AC18-000648"/>
    <x v="17"/>
    <n v="30.5383"/>
    <n v="0"/>
    <s v="HIERROS IBAÑEZ SA"/>
    <m/>
    <n v="30.5383"/>
    <n v="10"/>
    <x v="2"/>
    <x v="0"/>
    <n v="366.45960000000002"/>
  </r>
  <r>
    <x v="524"/>
    <x v="524"/>
    <n v="43213.696979166663"/>
    <n v="150"/>
    <x v="0"/>
    <s v="OC18-000475"/>
    <s v="AC18-000664"/>
    <x v="7"/>
    <n v="22.99"/>
    <n v="0"/>
    <s v="9022635"/>
    <m/>
    <n v="22.99"/>
    <n v="10"/>
    <x v="2"/>
    <x v="0"/>
    <n v="3448.4999999999995"/>
  </r>
  <r>
    <x v="525"/>
    <x v="525"/>
    <n v="43217.697060185186"/>
    <n v="50"/>
    <x v="0"/>
    <s v="OC18-000477"/>
    <s v="AC18-000670"/>
    <x v="19"/>
    <n v="2.75"/>
    <n v="25"/>
    <s v="SAIDI"/>
    <m/>
    <n v="2.0625"/>
    <n v="10"/>
    <x v="2"/>
    <x v="0"/>
    <n v="103.125"/>
  </r>
  <r>
    <x v="526"/>
    <x v="526"/>
    <n v="43217.697060185186"/>
    <n v="1500"/>
    <x v="0"/>
    <s v="OC18-000477"/>
    <s v="AC18-000670"/>
    <x v="19"/>
    <n v="0.35"/>
    <n v="25"/>
    <s v="30637100820010"/>
    <m/>
    <n v="0.26249999999999996"/>
    <n v="10"/>
    <x v="2"/>
    <x v="0"/>
    <n v="393.74999999999994"/>
  </r>
  <r>
    <x v="527"/>
    <x v="527"/>
    <n v="43217.697060185186"/>
    <n v="1000"/>
    <x v="0"/>
    <s v="OC18-000477"/>
    <s v="AC18-000670"/>
    <x v="19"/>
    <n v="0.68"/>
    <n v="25"/>
    <s v="SAIDI"/>
    <m/>
    <n v="0.51"/>
    <n v="10"/>
    <x v="2"/>
    <x v="0"/>
    <n v="510"/>
  </r>
  <r>
    <x v="528"/>
    <x v="528"/>
    <n v="43217.697060185186"/>
    <n v="250"/>
    <x v="0"/>
    <s v="OC18-000477"/>
    <s v="AC18-000670"/>
    <x v="19"/>
    <n v="0.48"/>
    <n v="25"/>
    <s v="SAIDI"/>
    <m/>
    <n v="0.36"/>
    <n v="10"/>
    <x v="2"/>
    <x v="0"/>
    <n v="90"/>
  </r>
  <r>
    <x v="529"/>
    <x v="529"/>
    <n v="43217.697060185186"/>
    <n v="250"/>
    <x v="0"/>
    <s v="OC18-000477"/>
    <s v="AC18-000670"/>
    <x v="19"/>
    <n v="0.15"/>
    <n v="25"/>
    <s v="30637100820019"/>
    <m/>
    <n v="0.11249999999999999"/>
    <n v="10"/>
    <x v="2"/>
    <x v="0"/>
    <n v="28.124999999999996"/>
  </r>
  <r>
    <x v="530"/>
    <x v="530"/>
    <n v="43217.697060185186"/>
    <n v="1000"/>
    <x v="0"/>
    <s v="OC18-000477"/>
    <s v="AC18-000670"/>
    <x v="19"/>
    <n v="0.22"/>
    <n v="25"/>
    <s v="30637100820011"/>
    <m/>
    <n v="0.16500000000000001"/>
    <n v="10"/>
    <x v="2"/>
    <x v="0"/>
    <n v="165"/>
  </r>
  <r>
    <x v="531"/>
    <x v="531"/>
    <n v="43217.697060185186"/>
    <n v="250"/>
    <x v="0"/>
    <s v="OC18-000477"/>
    <s v="AC18-000670"/>
    <x v="19"/>
    <n v="0.96"/>
    <n v="25"/>
    <s v="SAIDI"/>
    <m/>
    <n v="0.72"/>
    <n v="10"/>
    <x v="2"/>
    <x v="0"/>
    <n v="180"/>
  </r>
  <r>
    <x v="532"/>
    <x v="532"/>
    <n v="43217.697060185186"/>
    <n v="150"/>
    <x v="0"/>
    <s v="OC18-000477"/>
    <s v="AC18-000670"/>
    <x v="19"/>
    <n v="1.5"/>
    <n v="25"/>
    <s v="SAIDI"/>
    <m/>
    <n v="1.125"/>
    <n v="10"/>
    <x v="2"/>
    <x v="0"/>
    <n v="168.75"/>
  </r>
  <r>
    <x v="475"/>
    <x v="475"/>
    <n v="43228.672222222223"/>
    <n v="50"/>
    <x v="0"/>
    <s v="OC18-000472"/>
    <s v="AC18-000730"/>
    <x v="26"/>
    <n v="4.34"/>
    <n v="0"/>
    <s v="20218310050124"/>
    <m/>
    <n v="4.34"/>
    <n v="10"/>
    <x v="1"/>
    <x v="0"/>
    <n v="217"/>
  </r>
  <r>
    <x v="533"/>
    <x v="533"/>
    <n v="43208.70045138889"/>
    <n v="30"/>
    <x v="0"/>
    <s v="OC18-000472"/>
    <s v="AC18-000673"/>
    <x v="26"/>
    <n v="11.01"/>
    <n v="0"/>
    <s v="SAIDI,ALMESA,CUÑADO SA,LAME S.r.l.,TUBASOL, S.A."/>
    <m/>
    <n v="11.01"/>
    <n v="10"/>
    <x v="2"/>
    <x v="0"/>
    <n v="330.3"/>
  </r>
  <r>
    <x v="534"/>
    <x v="534"/>
    <n v="43228.672222222223"/>
    <n v="20"/>
    <x v="0"/>
    <s v="OC18-000472"/>
    <s v="AC18-000730"/>
    <x v="26"/>
    <n v="4.43"/>
    <n v="0"/>
    <s v="SAIDI,CUÑADO SA,ALMESA"/>
    <m/>
    <n v="4.43"/>
    <n v="10"/>
    <x v="1"/>
    <x v="0"/>
    <n v="88.6"/>
  </r>
  <r>
    <x v="518"/>
    <x v="518"/>
    <n v="43215.292881944442"/>
    <n v="4"/>
    <x v="0"/>
    <s v="OC18-000473"/>
    <s v="AC18-000777"/>
    <x v="8"/>
    <n v="17.079999999999998"/>
    <n v="0"/>
    <s v="METALCO S.A.,RECA,HERRERO BOSCH S.L."/>
    <m/>
    <n v="17.079999999999998"/>
    <n v="10"/>
    <x v="2"/>
    <x v="0"/>
    <n v="68.319999999999993"/>
  </r>
  <r>
    <x v="535"/>
    <x v="535"/>
    <n v="43215.292881944442"/>
    <n v="100"/>
    <x v="0"/>
    <s v="OC18-000473"/>
    <s v="AC18-000777"/>
    <x v="8"/>
    <n v="0.19850000000000001"/>
    <n v="0"/>
    <s v="00255 6 20"/>
    <m/>
    <n v="0.19850000000000001"/>
    <n v="10"/>
    <x v="2"/>
    <x v="0"/>
    <n v="19.850000000000001"/>
  </r>
  <r>
    <x v="536"/>
    <x v="536"/>
    <n v="43215.292881944442"/>
    <n v="1000"/>
    <x v="0"/>
    <s v="OC18-000473"/>
    <s v="AC18-000777"/>
    <x v="8"/>
    <n v="1.9900000000000001E-2"/>
    <n v="0"/>
    <s v="00048 4 10"/>
    <m/>
    <n v="1.9900000000000001E-2"/>
    <n v="10"/>
    <x v="2"/>
    <x v="0"/>
    <n v="19.900000000000002"/>
  </r>
  <r>
    <x v="537"/>
    <x v="537"/>
    <n v="43215.292881944442"/>
    <n v="100"/>
    <x v="0"/>
    <s v="OC18-000473"/>
    <s v="AC18-000777"/>
    <x v="8"/>
    <n v="0.499"/>
    <n v="0"/>
    <s v="00255 8 30"/>
    <m/>
    <n v="0.499"/>
    <n v="10"/>
    <x v="2"/>
    <x v="0"/>
    <n v="49.9"/>
  </r>
  <r>
    <x v="538"/>
    <x v="538"/>
    <n v="43215.292881944442"/>
    <n v="2"/>
    <x v="0"/>
    <s v="OC18-000473"/>
    <s v="AC18-000777"/>
    <x v="8"/>
    <n v="4.99"/>
    <n v="0"/>
    <s v="0896 114 400"/>
    <m/>
    <n v="4.99"/>
    <n v="10"/>
    <x v="2"/>
    <x v="0"/>
    <n v="9.98"/>
  </r>
  <r>
    <x v="539"/>
    <x v="539"/>
    <n v="43215.292881944442"/>
    <n v="1000"/>
    <x v="0"/>
    <s v="OC18-000473"/>
    <s v="AC18-000777"/>
    <x v="8"/>
    <n v="2.2100000000000002E-2"/>
    <n v="0"/>
    <s v="0048 4 20"/>
    <m/>
    <n v="2.2100000000000002E-2"/>
    <n v="10"/>
    <x v="2"/>
    <x v="0"/>
    <n v="22.1"/>
  </r>
  <r>
    <x v="540"/>
    <x v="540"/>
    <n v="43215.292881944442"/>
    <n v="200"/>
    <x v="0"/>
    <s v="OC18-000473"/>
    <s v="AC18-000777"/>
    <x v="8"/>
    <n v="0.16750000000000001"/>
    <n v="0"/>
    <s v="0558 908 2"/>
    <m/>
    <n v="0.16750000000000001"/>
    <n v="10"/>
    <x v="2"/>
    <x v="0"/>
    <n v="33.5"/>
  </r>
  <r>
    <x v="541"/>
    <x v="541"/>
    <n v="43215.292881944442"/>
    <n v="1000"/>
    <x v="0"/>
    <s v="OC18-000473"/>
    <s v="AC18-000777"/>
    <x v="8"/>
    <n v="2.0899999999999998E-2"/>
    <n v="0"/>
    <s v="0048 4 16"/>
    <m/>
    <n v="2.0899999999999998E-2"/>
    <n v="10"/>
    <x v="2"/>
    <x v="0"/>
    <n v="20.9"/>
  </r>
  <r>
    <x v="542"/>
    <x v="542"/>
    <n v="43215.292881944442"/>
    <n v="10"/>
    <x v="0"/>
    <s v="OC18-000473"/>
    <s v="AC18-000777"/>
    <x v="8"/>
    <n v="23.4"/>
    <n v="0"/>
    <s v="0692 711 412"/>
    <m/>
    <n v="23.4"/>
    <n v="10"/>
    <x v="2"/>
    <x v="0"/>
    <n v="234"/>
  </r>
  <r>
    <x v="169"/>
    <x v="169"/>
    <n v="43215.292881944442"/>
    <n v="400"/>
    <x v="0"/>
    <s v="OC18-000473"/>
    <s v="AC18-000777"/>
    <x v="8"/>
    <n v="2.6499999999999999E-2"/>
    <n v="0"/>
    <s v="00411 6 20"/>
    <m/>
    <n v="2.6499999999999999E-2"/>
    <n v="10"/>
    <x v="2"/>
    <x v="0"/>
    <n v="10.6"/>
  </r>
  <r>
    <x v="543"/>
    <x v="543"/>
    <n v="43207.712824074071"/>
    <n v="25"/>
    <x v="0"/>
    <s v="OC18-000478"/>
    <s v="AC18-000660"/>
    <x v="11"/>
    <n v="0.59"/>
    <n v="0"/>
    <s v="57Y04"/>
    <m/>
    <n v="0.59"/>
    <n v="10"/>
    <x v="2"/>
    <x v="0"/>
    <n v="14.75"/>
  </r>
  <r>
    <x v="544"/>
    <x v="544"/>
    <n v="43207.712824074071"/>
    <n v="20"/>
    <x v="0"/>
    <s v="OC18-000478"/>
    <s v="AC18-000660"/>
    <x v="11"/>
    <n v="0.65"/>
    <n v="0"/>
    <s v="REINSOL S.L.,SOLDALEVANTE,SOLYMAN"/>
    <m/>
    <n v="0.65"/>
    <n v="10"/>
    <x v="2"/>
    <x v="0"/>
    <n v="13"/>
  </r>
  <r>
    <x v="545"/>
    <x v="545"/>
    <n v="43207.712824074071"/>
    <n v="10"/>
    <x v="0"/>
    <s v="OC18-000478"/>
    <s v="AC18-000660"/>
    <x v="11"/>
    <n v="0.65"/>
    <n v="0"/>
    <s v="REINSOL S.L.,SOLYMAN"/>
    <m/>
    <n v="0.65"/>
    <n v="10"/>
    <x v="2"/>
    <x v="0"/>
    <n v="6.5"/>
  </r>
  <r>
    <x v="546"/>
    <x v="546"/>
    <n v="43207.712824074071"/>
    <n v="20"/>
    <x v="0"/>
    <s v="OC18-000478"/>
    <s v="AC18-000660"/>
    <x v="11"/>
    <n v="0.65"/>
    <n v="0"/>
    <s v="13N11"/>
    <m/>
    <n v="0.65"/>
    <n v="10"/>
    <x v="2"/>
    <x v="0"/>
    <n v="13"/>
  </r>
  <r>
    <x v="547"/>
    <x v="547"/>
    <n v="43207.712824074071"/>
    <n v="20"/>
    <x v="0"/>
    <s v="OC18-000478"/>
    <s v="AC18-000660"/>
    <x v="11"/>
    <n v="1.95"/>
    <n v="0"/>
    <s v="B2508"/>
    <m/>
    <n v="1.95"/>
    <n v="10"/>
    <x v="2"/>
    <x v="0"/>
    <n v="39"/>
  </r>
  <r>
    <x v="548"/>
    <x v="548"/>
    <n v="43207.712824074071"/>
    <n v="20"/>
    <x v="0"/>
    <s v="OC18-000478"/>
    <s v="AC18-000660"/>
    <x v="11"/>
    <n v="0.95"/>
    <n v="0"/>
    <s v="10N32"/>
    <m/>
    <n v="0.95"/>
    <n v="10"/>
    <x v="2"/>
    <x v="0"/>
    <n v="19"/>
  </r>
  <r>
    <x v="549"/>
    <x v="549"/>
    <n v="43207.712824074071"/>
    <n v="25"/>
    <x v="0"/>
    <s v="OC18-000478"/>
    <s v="AC18-000660"/>
    <x v="11"/>
    <n v="0.55000000000000004"/>
    <n v="0"/>
    <s v="10N24"/>
    <m/>
    <n v="0.55000000000000004"/>
    <n v="10"/>
    <x v="2"/>
    <x v="0"/>
    <n v="13.750000000000002"/>
  </r>
  <r>
    <x v="550"/>
    <x v="550"/>
    <n v="43207.712824074071"/>
    <n v="25"/>
    <x v="0"/>
    <s v="OC18-000478"/>
    <s v="AC18-000660"/>
    <x v="11"/>
    <n v="0.75"/>
    <n v="0"/>
    <s v="57Y02"/>
    <m/>
    <n v="0.75"/>
    <n v="10"/>
    <x v="2"/>
    <x v="0"/>
    <n v="18.75"/>
  </r>
  <r>
    <x v="551"/>
    <x v="551"/>
    <n v="43230.673101851855"/>
    <n v="10"/>
    <x v="0"/>
    <s v="OC18-000472"/>
    <s v="AC18-000877"/>
    <x v="26"/>
    <n v="19.100000000000001"/>
    <n v="0"/>
    <s v="ALMESA,SAIDI"/>
    <m/>
    <n v="19.100000000000001"/>
    <n v="10"/>
    <x v="1"/>
    <x v="0"/>
    <n v="191"/>
  </r>
  <r>
    <x v="552"/>
    <x v="552"/>
    <n v="43210.722731481481"/>
    <n v="10"/>
    <x v="0"/>
    <s v="OC18-000476"/>
    <s v="AC18-000694"/>
    <x v="28"/>
    <n v="11.18"/>
    <n v="50"/>
    <s v="0643 6"/>
    <m/>
    <n v="5.59"/>
    <n v="10"/>
    <x v="2"/>
    <x v="0"/>
    <n v="55.9"/>
  </r>
  <r>
    <x v="553"/>
    <x v="553"/>
    <n v="43210.722731481481"/>
    <n v="1"/>
    <x v="0"/>
    <s v="OC18-000476"/>
    <s v="AC18-000694"/>
    <x v="28"/>
    <n v="106.96"/>
    <n v="50"/>
    <s v="90642 034 NPT"/>
    <m/>
    <n v="53.48"/>
    <n v="10"/>
    <x v="2"/>
    <x v="0"/>
    <n v="53.48"/>
  </r>
  <r>
    <x v="554"/>
    <x v="554"/>
    <n v="43210.722731481481"/>
    <n v="10"/>
    <x v="0"/>
    <s v="OC18-000476"/>
    <s v="AC18-000694"/>
    <x v="28"/>
    <n v="2.673"/>
    <n v="15"/>
    <s v="DISMAN SUMINISTROS INDUSTRIALES"/>
    <m/>
    <n v="2.2720500000000001"/>
    <n v="10"/>
    <x v="2"/>
    <x v="0"/>
    <n v="22.720500000000001"/>
  </r>
  <r>
    <x v="555"/>
    <x v="555"/>
    <n v="43215.292881944442"/>
    <n v="4"/>
    <x v="0"/>
    <s v="OC18-000473"/>
    <s v="AC18-000777"/>
    <x v="8"/>
    <n v="16.11"/>
    <n v="0"/>
    <s v="9608 914 610"/>
    <m/>
    <n v="16.11"/>
    <n v="10"/>
    <x v="2"/>
    <x v="0"/>
    <n v="64.44"/>
  </r>
  <r>
    <x v="556"/>
    <x v="556"/>
    <n v="43215.292881944442"/>
    <n v="800"/>
    <x v="0"/>
    <s v="OC18-000473"/>
    <s v="AC18-000777"/>
    <x v="8"/>
    <n v="4.2500000000000003E-2"/>
    <n v="0"/>
    <s v="0046 6 20"/>
    <m/>
    <n v="4.2500000000000003E-2"/>
    <n v="10"/>
    <x v="2"/>
    <x v="0"/>
    <n v="34"/>
  </r>
  <r>
    <x v="557"/>
    <x v="557"/>
    <n v="43215.292881944442"/>
    <n v="400"/>
    <x v="0"/>
    <s v="OC18-000473"/>
    <s v="AC18-000777"/>
    <x v="8"/>
    <n v="3.5999999999999997E-2"/>
    <n v="0"/>
    <s v="0046 6 10"/>
    <m/>
    <n v="3.5999999999999997E-2"/>
    <n v="10"/>
    <x v="2"/>
    <x v="0"/>
    <n v="14.399999999999999"/>
  </r>
  <r>
    <x v="558"/>
    <x v="558"/>
    <n v="43215.292881944442"/>
    <n v="50"/>
    <x v="0"/>
    <s v="OC18-000473"/>
    <s v="AC18-000777"/>
    <x v="8"/>
    <n v="4.2"/>
    <n v="0"/>
    <s v="0859 118 180"/>
    <m/>
    <n v="4.2"/>
    <n v="10"/>
    <x v="2"/>
    <x v="0"/>
    <n v="210"/>
  </r>
  <r>
    <x v="559"/>
    <x v="559"/>
    <n v="43215.292881944442"/>
    <n v="50"/>
    <x v="0"/>
    <s v="OC18-000473"/>
    <s v="AC18-000777"/>
    <x v="8"/>
    <n v="5.45"/>
    <n v="0"/>
    <s v="RECA"/>
    <m/>
    <n v="5.45"/>
    <n v="10"/>
    <x v="2"/>
    <x v="0"/>
    <n v="272.5"/>
  </r>
  <r>
    <x v="560"/>
    <x v="560"/>
    <n v="43215.292881944442"/>
    <n v="1000"/>
    <x v="0"/>
    <s v="OC18-000473"/>
    <s v="AC18-000777"/>
    <x v="8"/>
    <n v="2.4E-2"/>
    <n v="0"/>
    <s v="0411 4 12"/>
    <m/>
    <n v="2.4E-2"/>
    <n v="10"/>
    <x v="2"/>
    <x v="0"/>
    <n v="24"/>
  </r>
  <r>
    <x v="561"/>
    <x v="561"/>
    <n v="43203.695740740739"/>
    <n v="33"/>
    <x v="0"/>
    <s v="OC18-000145"/>
    <s v="AC18-000258"/>
    <x v="40"/>
    <n v="375"/>
    <n v="0"/>
    <s v="SEDITESA"/>
    <m/>
    <n v="375"/>
    <n v="10"/>
    <x v="2"/>
    <x v="0"/>
    <n v="12375"/>
  </r>
  <r>
    <x v="562"/>
    <x v="562"/>
    <n v="43203.694918981484"/>
    <n v="100"/>
    <x v="2"/>
    <s v="OC18-000471"/>
    <s v="AC18-000645"/>
    <x v="68"/>
    <n v="0.19"/>
    <n v="0"/>
    <s v="12057"/>
    <m/>
    <n v="0.19"/>
    <n v="10"/>
    <x v="2"/>
    <x v="0"/>
    <n v="19"/>
  </r>
  <r>
    <x v="561"/>
    <x v="561"/>
    <n v="43215.695104166669"/>
    <n v="28"/>
    <x v="0"/>
    <s v="OC18-000145"/>
    <s v="AC18-000693"/>
    <x v="40"/>
    <n v="375"/>
    <n v="0"/>
    <s v="SEDITESA"/>
    <m/>
    <n v="375"/>
    <n v="10"/>
    <x v="2"/>
    <x v="0"/>
    <n v="10500"/>
  </r>
  <r>
    <x v="256"/>
    <x v="256"/>
    <n v="43203.698425925926"/>
    <n v="20"/>
    <x v="0"/>
    <s v="OC18-000469"/>
    <s v="AC18-000643"/>
    <x v="26"/>
    <n v="4.03"/>
    <n v="0"/>
    <s v="1100752"/>
    <m/>
    <n v="4.03"/>
    <n v="10"/>
    <x v="2"/>
    <x v="0"/>
    <n v="80.600000000000009"/>
  </r>
  <r>
    <x v="563"/>
    <x v="563"/>
    <n v="43235.393888888888"/>
    <n v="4"/>
    <x v="0"/>
    <s v="OC18-000470"/>
    <s v="AC18-000644"/>
    <x v="66"/>
    <n v="370"/>
    <n v="10"/>
    <s v="OPTCTLT15CB15"/>
    <m/>
    <n v="333"/>
    <n v="10"/>
    <x v="1"/>
    <x v="0"/>
    <n v="1332"/>
  </r>
  <r>
    <x v="564"/>
    <x v="564"/>
    <n v="43196.68476851852"/>
    <n v="50"/>
    <x v="0"/>
    <s v="OC18-000331"/>
    <s v="AC18-000439"/>
    <x v="69"/>
    <n v="12.74"/>
    <n v="0"/>
    <s v="99-1430-822-04"/>
    <m/>
    <n v="12.74"/>
    <n v="10"/>
    <x v="2"/>
    <x v="0"/>
    <n v="637"/>
  </r>
  <r>
    <x v="565"/>
    <x v="565"/>
    <n v="43180.735613425924"/>
    <n v="15"/>
    <x v="0"/>
    <s v="OC18-000143"/>
    <s v="AC18-000514"/>
    <x v="53"/>
    <n v="18.96"/>
    <n v="0"/>
    <s v="SPIRAX SARCO SA"/>
    <m/>
    <n v="18.96"/>
    <n v="10"/>
    <x v="4"/>
    <x v="0"/>
    <n v="284.40000000000003"/>
  </r>
  <r>
    <x v="566"/>
    <x v="566"/>
    <n v="43179.696944444448"/>
    <n v="60"/>
    <x v="0"/>
    <s v="OC18-000143"/>
    <s v="AC18-000513"/>
    <x v="53"/>
    <n v="24.9"/>
    <n v="0"/>
    <s v="SPIRAX SARCO SA"/>
    <m/>
    <n v="24.9"/>
    <n v="10"/>
    <x v="4"/>
    <x v="0"/>
    <n v="1494"/>
  </r>
  <r>
    <x v="566"/>
    <x v="566"/>
    <n v="43223.574305555558"/>
    <n v="3"/>
    <x v="0"/>
    <s v="OC18-000465"/>
    <s v="AC18-000628"/>
    <x v="53"/>
    <n v="24.9"/>
    <n v="0"/>
    <s v="SPIRAX SARCO SA"/>
    <m/>
    <n v="24.9"/>
    <n v="10"/>
    <x v="1"/>
    <x v="0"/>
    <n v="74.699999999999989"/>
  </r>
  <r>
    <x v="567"/>
    <x v="567"/>
    <n v="43196.292546296296"/>
    <n v="1"/>
    <x v="0"/>
    <s v="OC18-000466"/>
    <s v="AC18-000630"/>
    <x v="1"/>
    <n v="574.9"/>
    <n v="0"/>
    <s v="LSRM00056"/>
    <m/>
    <n v="574.9"/>
    <n v="10"/>
    <x v="2"/>
    <x v="0"/>
    <n v="574.9"/>
  </r>
  <r>
    <x v="568"/>
    <x v="568"/>
    <n v="43195.568182870367"/>
    <n v="1"/>
    <x v="0"/>
    <s v="OC18-000316"/>
    <s v="AC18-000419"/>
    <x v="65"/>
    <n v="703"/>
    <n v="0"/>
    <s v="P621132PN25"/>
    <m/>
    <n v="703"/>
    <n v="10"/>
    <x v="2"/>
    <x v="0"/>
    <n v="703"/>
  </r>
  <r>
    <x v="569"/>
    <x v="569"/>
    <n v="43196.295590277776"/>
    <n v="75"/>
    <x v="1"/>
    <s v="OC18-000458"/>
    <s v="AC18-000612"/>
    <x v="29"/>
    <n v="5.83"/>
    <n v="50"/>
    <s v="TG220"/>
    <m/>
    <n v="2.915"/>
    <n v="10"/>
    <x v="2"/>
    <x v="0"/>
    <n v="218.625"/>
  </r>
  <r>
    <x v="20"/>
    <x v="20"/>
    <n v="43196.295590277776"/>
    <n v="30"/>
    <x v="1"/>
    <s v="OC18-000458"/>
    <s v="AC18-000612"/>
    <x v="29"/>
    <n v="4.91"/>
    <n v="50"/>
    <s v="SOLDALEVANTE,REINSOL S.L.,SOLYMAN"/>
    <m/>
    <n v="2.4550000000000001"/>
    <n v="10"/>
    <x v="2"/>
    <x v="0"/>
    <n v="73.650000000000006"/>
  </r>
  <r>
    <x v="6"/>
    <x v="6"/>
    <n v="43196.689571759256"/>
    <n v="1"/>
    <x v="0"/>
    <s v="OC18-000462"/>
    <s v="AC18-000625"/>
    <x v="70"/>
    <n v="354.47"/>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354.47"/>
    <n v="25"/>
    <x v="2"/>
    <x v="0"/>
    <n v="354.47"/>
  </r>
  <r>
    <x v="358"/>
    <x v="358"/>
    <n v="43256.655185185184"/>
    <n v="10"/>
    <x v="0"/>
    <s v="OC18-000463"/>
    <s v="AC18-000626"/>
    <x v="15"/>
    <n v="2.97"/>
    <n v="0"/>
    <s v="SAIDI,CUÑADO SA,ALMESA,LAME S.r.l.,BOSADO, S.L."/>
    <m/>
    <n v="2.97"/>
    <n v="10"/>
    <x v="0"/>
    <x v="0"/>
    <n v="29.700000000000003"/>
  </r>
  <r>
    <x v="570"/>
    <x v="570"/>
    <n v="43227.661226851851"/>
    <n v="500"/>
    <x v="0"/>
    <s v="OC18-000461"/>
    <s v="AC18-000692"/>
    <x v="8"/>
    <n v="2.2999999999999998"/>
    <n v="0"/>
    <s v="FAUST Y KAMMANN SL,RECA"/>
    <m/>
    <n v="2.2999999999999998"/>
    <n v="10"/>
    <x v="1"/>
    <x v="0"/>
    <n v="1150"/>
  </r>
  <r>
    <x v="571"/>
    <x v="571"/>
    <n v="43203.695324074077"/>
    <n v="5"/>
    <x v="0"/>
    <s v="OC18-000461"/>
    <s v="AC18-000679"/>
    <x v="8"/>
    <n v="15.75"/>
    <n v="0"/>
    <s v="90774 000 963"/>
    <m/>
    <n v="15.75"/>
    <n v="10"/>
    <x v="2"/>
    <x v="0"/>
    <n v="78.75"/>
  </r>
  <r>
    <x v="572"/>
    <x v="572"/>
    <n v="43202.694178240738"/>
    <n v="5"/>
    <x v="0"/>
    <s v="OC18-000461"/>
    <s v="AC18-000665"/>
    <x v="8"/>
    <n v="19.190000000000001"/>
    <n v="0"/>
    <s v="90774 003 028"/>
    <m/>
    <n v="19.190000000000001"/>
    <n v="10"/>
    <x v="2"/>
    <x v="0"/>
    <n v="95.95"/>
  </r>
  <r>
    <x v="573"/>
    <x v="573"/>
    <n v="43201.69290509259"/>
    <n v="2"/>
    <x v="0"/>
    <s v="OC18-000461"/>
    <s v="AC18-000634"/>
    <x v="8"/>
    <n v="20.309999999999999"/>
    <n v="0"/>
    <s v="0981 76"/>
    <m/>
    <n v="20.309999999999999"/>
    <n v="10"/>
    <x v="2"/>
    <x v="0"/>
    <n v="40.619999999999997"/>
  </r>
  <r>
    <x v="574"/>
    <x v="574"/>
    <n v="43201.69290509259"/>
    <n v="2"/>
    <x v="0"/>
    <s v="OC18-000461"/>
    <s v="AC18-000634"/>
    <x v="8"/>
    <n v="119.3"/>
    <n v="0"/>
    <s v="0695 410 031"/>
    <m/>
    <n v="119.3"/>
    <n v="10"/>
    <x v="2"/>
    <x v="0"/>
    <n v="238.6"/>
  </r>
  <r>
    <x v="575"/>
    <x v="575"/>
    <n v="43235.704895833333"/>
    <n v="120"/>
    <x v="0"/>
    <s v="OC18-000467"/>
    <s v="AC18-000635"/>
    <x v="7"/>
    <n v="63.4"/>
    <n v="0"/>
    <s v="14015651"/>
    <m/>
    <n v="63.4"/>
    <n v="10"/>
    <x v="1"/>
    <x v="0"/>
    <n v="7608"/>
  </r>
  <r>
    <x v="20"/>
    <x v="20"/>
    <n v="43200.692303240743"/>
    <n v="45"/>
    <x v="1"/>
    <s v="OC18-000458"/>
    <s v="AC18-000638"/>
    <x v="29"/>
    <n v="4.91"/>
    <n v="50"/>
    <s v="SOLDALEVANTE,REINSOL S.L.,SOLYMAN"/>
    <m/>
    <n v="2.4550000000000001"/>
    <n v="10"/>
    <x v="2"/>
    <x v="0"/>
    <n v="110.47500000000001"/>
  </r>
  <r>
    <x v="576"/>
    <x v="576"/>
    <n v="43174.485289351855"/>
    <n v="2"/>
    <x v="0"/>
    <s v="OC18-000354"/>
    <s v="AC18-000466"/>
    <x v="3"/>
    <n v="786"/>
    <n v="0"/>
    <s v="23701C10700025 + DMA08020500000"/>
    <m/>
    <n v="786"/>
    <n v="10"/>
    <x v="4"/>
    <x v="0"/>
    <n v="1572"/>
  </r>
  <r>
    <x v="577"/>
    <x v="577"/>
    <n v="43194.622812499998"/>
    <n v="4"/>
    <x v="0"/>
    <s v="OC18-000404"/>
    <s v="AC18-000542"/>
    <x v="15"/>
    <n v="35.771999999999998"/>
    <n v="0"/>
    <s v="BA.AFLS025070/SR"/>
    <m/>
    <n v="35.771999999999998"/>
    <n v="10"/>
    <x v="2"/>
    <x v="0"/>
    <n v="143.08799999999999"/>
  </r>
  <r>
    <x v="578"/>
    <x v="578"/>
    <n v="43194.622812499998"/>
    <n v="13"/>
    <x v="0"/>
    <s v="OC18-000404"/>
    <s v="AC18-000542"/>
    <x v="15"/>
    <n v="37.921999999999997"/>
    <n v="0"/>
    <s v="BA.AFLS025080/SR"/>
    <m/>
    <n v="37.921999999999997"/>
    <n v="10"/>
    <x v="2"/>
    <x v="0"/>
    <n v="492.98599999999999"/>
  </r>
  <r>
    <x v="579"/>
    <x v="579"/>
    <n v="43194.622812499998"/>
    <n v="1"/>
    <x v="0"/>
    <s v="OC18-000404"/>
    <s v="AC18-000542"/>
    <x v="15"/>
    <n v="31.471"/>
    <n v="0"/>
    <s v="BA.AFLS025050/SR"/>
    <m/>
    <n v="31.471"/>
    <n v="10"/>
    <x v="2"/>
    <x v="0"/>
    <n v="31.471"/>
  </r>
  <r>
    <x v="580"/>
    <x v="580"/>
    <n v="43194.622812499998"/>
    <n v="11"/>
    <x v="0"/>
    <s v="OC18-000404"/>
    <s v="AC18-000542"/>
    <x v="15"/>
    <n v="25.49"/>
    <n v="0"/>
    <s v="BA.AFLS020050/SR"/>
    <m/>
    <n v="25.49"/>
    <n v="10"/>
    <x v="2"/>
    <x v="0"/>
    <n v="280.39"/>
  </r>
  <r>
    <x v="581"/>
    <x v="581"/>
    <n v="43194.622812499998"/>
    <n v="1"/>
    <x v="0"/>
    <s v="OC18-000404"/>
    <s v="AC18-000542"/>
    <x v="15"/>
    <n v="35.548999999999999"/>
    <n v="0"/>
    <s v="BA.AFLS020120/SR"/>
    <m/>
    <n v="35.548999999999999"/>
    <n v="10"/>
    <x v="2"/>
    <x v="0"/>
    <n v="35.548999999999999"/>
  </r>
  <r>
    <x v="582"/>
    <x v="582"/>
    <n v="43194.622812499998"/>
    <n v="8"/>
    <x v="0"/>
    <s v="OC18-000404"/>
    <s v="AC18-000542"/>
    <x v="15"/>
    <n v="23.62"/>
    <n v="0"/>
    <s v="BA.AFLS015050/SR"/>
    <m/>
    <n v="23.62"/>
    <n v="10"/>
    <x v="2"/>
    <x v="0"/>
    <n v="188.96"/>
  </r>
  <r>
    <x v="154"/>
    <x v="154"/>
    <n v="43196.305717592593"/>
    <n v="12"/>
    <x v="0"/>
    <s v="OC18-000442"/>
    <s v="AC18-000598"/>
    <x v="24"/>
    <n v="13.4415"/>
    <n v="0"/>
    <s v="DOMINGO LOPEZ GODOY (AGLOMERADO EMBALAJE)"/>
    <m/>
    <n v="13.4415"/>
    <n v="10"/>
    <x v="2"/>
    <x v="0"/>
    <n v="161.298"/>
  </r>
  <r>
    <x v="149"/>
    <x v="149"/>
    <n v="43196.305717592593"/>
    <n v="20"/>
    <x v="0"/>
    <s v="OC18-000442"/>
    <s v="AC18-000598"/>
    <x v="24"/>
    <n v="8.8064999999999998"/>
    <n v="0"/>
    <s v="DOMINGO LOPEZ GODOY (AGLOMERADO EMBALAJE)"/>
    <m/>
    <n v="8.8064999999999998"/>
    <n v="10"/>
    <x v="2"/>
    <x v="0"/>
    <n v="176.13"/>
  </r>
  <r>
    <x v="583"/>
    <x v="583"/>
    <n v="43196.305717592593"/>
    <n v="10"/>
    <x v="0"/>
    <s v="OC18-000442"/>
    <s v="AC18-000598"/>
    <x v="24"/>
    <n v="3.9861"/>
    <n v="0"/>
    <s v="DOMINGO LOPEZ GODOY (AGLOMERADO EMBALAJE)"/>
    <m/>
    <n v="3.9861"/>
    <n v="10"/>
    <x v="2"/>
    <x v="0"/>
    <n v="39.860999999999997"/>
  </r>
  <r>
    <x v="147"/>
    <x v="147"/>
    <n v="43196.305717592593"/>
    <n v="20"/>
    <x v="0"/>
    <s v="OC18-000442"/>
    <s v="AC18-000598"/>
    <x v="24"/>
    <n v="9.3935999999999993"/>
    <n v="0"/>
    <s v="DOMINGO LOPEZ GODOY (AGLOMERADO EMBALAJE)"/>
    <m/>
    <n v="9.3935999999999993"/>
    <n v="10"/>
    <x v="2"/>
    <x v="0"/>
    <n v="187.87199999999999"/>
  </r>
  <r>
    <x v="148"/>
    <x v="148"/>
    <n v="43196.305717592593"/>
    <n v="10"/>
    <x v="0"/>
    <s v="OC18-000442"/>
    <s v="AC18-000598"/>
    <x v="24"/>
    <n v="8.7141000000000002"/>
    <n v="0"/>
    <s v="DOMINGO LOPEZ GODOY (AGLOMERADO EMBALAJE)"/>
    <m/>
    <n v="8.7141000000000002"/>
    <n v="10"/>
    <x v="2"/>
    <x v="0"/>
    <n v="87.141000000000005"/>
  </r>
  <r>
    <x v="150"/>
    <x v="150"/>
    <n v="43196.305717592593"/>
    <n v="10"/>
    <x v="0"/>
    <s v="OC18-000442"/>
    <s v="AC18-000598"/>
    <x v="24"/>
    <n v="4.2641999999999998"/>
    <n v="0"/>
    <s v="DOMINGO LOPEZ GODOY (AGLOMERADO EMBALAJE)"/>
    <m/>
    <n v="4.2641999999999998"/>
    <n v="10"/>
    <x v="2"/>
    <x v="0"/>
    <n v="42.641999999999996"/>
  </r>
  <r>
    <x v="151"/>
    <x v="151"/>
    <n v="43196.305717592593"/>
    <n v="10"/>
    <x v="0"/>
    <s v="OC18-000442"/>
    <s v="AC18-000598"/>
    <x v="24"/>
    <n v="7.3390000000000004"/>
    <n v="0"/>
    <s v="DOMINGO LOPEZ GODOY (AGLOMERADO EMBALAJE)"/>
    <m/>
    <n v="7.3390000000000004"/>
    <n v="10"/>
    <x v="2"/>
    <x v="0"/>
    <n v="73.39"/>
  </r>
  <r>
    <x v="152"/>
    <x v="152"/>
    <n v="43196.305717592593"/>
    <n v="10"/>
    <x v="0"/>
    <s v="OC18-000442"/>
    <s v="AC18-000598"/>
    <x v="24"/>
    <n v="7.8280000000000003"/>
    <n v="0"/>
    <s v="DOMINGO LOPEZ GODOY (AGLOMERADO EMBALAJE)"/>
    <m/>
    <n v="7.8280000000000003"/>
    <n v="10"/>
    <x v="2"/>
    <x v="0"/>
    <n v="78.28"/>
  </r>
  <r>
    <x v="155"/>
    <x v="155"/>
    <n v="43196.305717592593"/>
    <n v="2"/>
    <x v="0"/>
    <s v="OC18-000442"/>
    <s v="AC18-000598"/>
    <x v="24"/>
    <n v="28.119"/>
    <n v="0"/>
    <s v="DOMINGO LOPEZ GODOY (AGLOMERADO EMBALAJE)"/>
    <m/>
    <n v="28.119"/>
    <n v="10"/>
    <x v="2"/>
    <x v="0"/>
    <n v="56.238"/>
  </r>
  <r>
    <x v="584"/>
    <x v="584"/>
    <n v="43196.685277777775"/>
    <n v="10"/>
    <x v="0"/>
    <s v="OC18-000443"/>
    <s v="AC18-000599"/>
    <x v="36"/>
    <n v="4.8"/>
    <n v="10"/>
    <s v="8413023195110"/>
    <m/>
    <n v="4.32"/>
    <n v="10"/>
    <x v="2"/>
    <x v="0"/>
    <n v="43.2"/>
  </r>
  <r>
    <x v="585"/>
    <x v="585"/>
    <n v="43196.685277777775"/>
    <n v="2"/>
    <x v="0"/>
    <s v="OC18-000443"/>
    <s v="AC18-000599"/>
    <x v="36"/>
    <n v="2.7"/>
    <n v="10"/>
    <s v="8422588072132"/>
    <m/>
    <n v="2.4300000000000002"/>
    <n v="10"/>
    <x v="2"/>
    <x v="0"/>
    <n v="4.8600000000000003"/>
  </r>
  <r>
    <x v="586"/>
    <x v="586"/>
    <n v="43196.685277777775"/>
    <n v="8"/>
    <x v="0"/>
    <s v="OC18-000443"/>
    <s v="AC18-000599"/>
    <x v="36"/>
    <n v="4.9000000000000004"/>
    <n v="10"/>
    <s v="8422588072286"/>
    <m/>
    <n v="4.41"/>
    <n v="10"/>
    <x v="2"/>
    <x v="0"/>
    <n v="35.28"/>
  </r>
  <r>
    <x v="587"/>
    <x v="587"/>
    <n v="43201.692048611112"/>
    <n v="10"/>
    <x v="0"/>
    <s v="OC18-000449"/>
    <s v="AC18-000601"/>
    <x v="13"/>
    <n v="94.05"/>
    <n v="0"/>
    <s v="PHO2864684"/>
    <m/>
    <n v="94.05"/>
    <n v="10"/>
    <x v="2"/>
    <x v="0"/>
    <n v="940.5"/>
  </r>
  <r>
    <x v="21"/>
    <x v="21"/>
    <n v="43194.628668981481"/>
    <n v="20"/>
    <x v="0"/>
    <s v="OC18-000448"/>
    <s v="AC18-000602"/>
    <x v="12"/>
    <n v="102"/>
    <n v="0"/>
    <s v="6GK5008-0BA00-1AB2"/>
    <m/>
    <n v="102"/>
    <n v="10"/>
    <x v="2"/>
    <x v="0"/>
    <n v="2040"/>
  </r>
  <r>
    <x v="588"/>
    <x v="588"/>
    <n v="43209.718344907407"/>
    <n v="20"/>
    <x v="0"/>
    <s v="OC18-000448"/>
    <s v="AC18-000718"/>
    <x v="12"/>
    <n v="31.79"/>
    <n v="55"/>
    <s v="SZ 2514.500"/>
    <m/>
    <n v="14.305499999999999"/>
    <n v="10"/>
    <x v="2"/>
    <x v="0"/>
    <n v="286.10999999999996"/>
  </r>
  <r>
    <x v="589"/>
    <x v="589"/>
    <n v="43207.709907407407"/>
    <n v="2000"/>
    <x v="0"/>
    <s v="OC18-000448"/>
    <s v="AC18-000620"/>
    <x v="12"/>
    <n v="1.4999999999999999E-2"/>
    <n v="65"/>
    <s v="VALEKTRA XXI,S.L."/>
    <m/>
    <n v="5.2499999999999995E-3"/>
    <n v="64"/>
    <x v="2"/>
    <x v="0"/>
    <n v="10.499999999999998"/>
  </r>
  <r>
    <x v="590"/>
    <x v="590"/>
    <n v="43207.709907407407"/>
    <n v="2000"/>
    <x v="0"/>
    <s v="OC18-000448"/>
    <s v="AC18-000620"/>
    <x v="12"/>
    <n v="2.5000000000000001E-2"/>
    <n v="65"/>
    <s v="VALEKTRA XXI,S.L."/>
    <m/>
    <n v="8.7499999999999991E-3"/>
    <n v="80"/>
    <x v="2"/>
    <x v="0"/>
    <n v="17.499999999999996"/>
  </r>
  <r>
    <x v="591"/>
    <x v="591"/>
    <n v="43200.689143518517"/>
    <n v="20"/>
    <x v="0"/>
    <s v="OC18-000447"/>
    <s v="AC18-000603"/>
    <x v="71"/>
    <n v="3.5"/>
    <n v="0"/>
    <s v="0500003262"/>
    <m/>
    <n v="3.5"/>
    <n v="10"/>
    <x v="2"/>
    <x v="0"/>
    <n v="70"/>
  </r>
  <r>
    <x v="592"/>
    <x v="592"/>
    <n v="43208.699895833335"/>
    <n v="10"/>
    <x v="0"/>
    <s v="OC18-000456"/>
    <s v="AC18-000604"/>
    <x v="40"/>
    <n v="57.64"/>
    <n v="35"/>
    <s v="3004451"/>
    <m/>
    <n v="37.466000000000001"/>
    <n v="10"/>
    <x v="2"/>
    <x v="0"/>
    <n v="374.66"/>
  </r>
  <r>
    <x v="593"/>
    <x v="593"/>
    <n v="43201.695081018515"/>
    <n v="8"/>
    <x v="0"/>
    <s v="OC18-000450"/>
    <s v="AC18-000605"/>
    <x v="2"/>
    <n v="28.3125"/>
    <n v="0"/>
    <s v="1492-RCDA2C25 Ser.D"/>
    <m/>
    <n v="28.3125"/>
    <n v="10"/>
    <x v="2"/>
    <x v="0"/>
    <n v="226.5"/>
  </r>
  <r>
    <x v="594"/>
    <x v="594"/>
    <n v="43208.704907407409"/>
    <n v="1"/>
    <x v="0"/>
    <s v="OC18-000450"/>
    <s v="AC18-000667"/>
    <x v="2"/>
    <n v="94.339600000000004"/>
    <n v="0"/>
    <s v="1492-RCDA4C40S"/>
    <m/>
    <n v="94.339600000000004"/>
    <n v="10"/>
    <x v="2"/>
    <x v="0"/>
    <n v="94.339600000000004"/>
  </r>
  <r>
    <x v="595"/>
    <x v="595"/>
    <n v="43201.695081018515"/>
    <n v="15"/>
    <x v="0"/>
    <s v="OC18-000450"/>
    <s v="AC18-000605"/>
    <x v="2"/>
    <n v="22.5441"/>
    <n v="0"/>
    <s v="1492-SPM2D020"/>
    <m/>
    <n v="22.5441"/>
    <n v="10"/>
    <x v="2"/>
    <x v="0"/>
    <n v="338.16149999999999"/>
  </r>
  <r>
    <x v="596"/>
    <x v="596"/>
    <n v="43206.691770833335"/>
    <n v="5"/>
    <x v="0"/>
    <s v="OC18-000445"/>
    <s v="AC18-000624"/>
    <x v="26"/>
    <n v="33.409999999999997"/>
    <n v="0"/>
    <s v="20218136420001"/>
    <m/>
    <n v="33.409999999999997"/>
    <n v="10"/>
    <x v="2"/>
    <x v="0"/>
    <n v="167.04999999999998"/>
  </r>
  <r>
    <x v="597"/>
    <x v="597"/>
    <n v="43206.691770833335"/>
    <n v="6"/>
    <x v="2"/>
    <s v="OC18-000445"/>
    <s v="AC18-000624"/>
    <x v="26"/>
    <n v="78.150000000000006"/>
    <n v="0"/>
    <s v="CUÑADO SA,ALMESA,METALCO S.A."/>
    <m/>
    <n v="78.150000000000006"/>
    <n v="10"/>
    <x v="2"/>
    <x v="0"/>
    <n v="468.90000000000003"/>
  </r>
  <r>
    <x v="598"/>
    <x v="598"/>
    <n v="43196.690324074072"/>
    <n v="10"/>
    <x v="0"/>
    <s v="OC18-000455"/>
    <s v="AC18-000632"/>
    <x v="26"/>
    <n v="4.9800000000000004"/>
    <n v="0"/>
    <s v="ALMESA,CUÑADO SA"/>
    <m/>
    <n v="4.9800000000000004"/>
    <n v="10"/>
    <x v="2"/>
    <x v="0"/>
    <n v="49.800000000000004"/>
  </r>
  <r>
    <x v="599"/>
    <x v="599"/>
    <n v="43196.690324074072"/>
    <n v="4"/>
    <x v="0"/>
    <s v="OC18-000455"/>
    <s v="AC18-000632"/>
    <x v="26"/>
    <n v="25.95"/>
    <n v="0"/>
    <s v="CUÑADO SA,ALMESA"/>
    <m/>
    <n v="25.95"/>
    <n v="10"/>
    <x v="2"/>
    <x v="0"/>
    <n v="103.8"/>
  </r>
  <r>
    <x v="71"/>
    <x v="71"/>
    <n v="43195.46837962963"/>
    <n v="400"/>
    <x v="2"/>
    <s v="OC18-000446"/>
    <s v="AC18-000633"/>
    <x v="34"/>
    <n v="0.128"/>
    <n v="0"/>
    <s v="CERVI, S.A."/>
    <m/>
    <n v="0.128"/>
    <n v="10"/>
    <x v="2"/>
    <x v="0"/>
    <n v="51.2"/>
  </r>
  <r>
    <x v="600"/>
    <x v="600"/>
    <n v="43195.46837962963"/>
    <n v="200"/>
    <x v="2"/>
    <s v="OC18-000446"/>
    <s v="AC18-000633"/>
    <x v="34"/>
    <n v="0.24099999999999999"/>
    <n v="0"/>
    <s v="CERVI, S.A."/>
    <m/>
    <n v="0.24099999999999999"/>
    <n v="10"/>
    <x v="2"/>
    <x v="0"/>
    <n v="48.199999999999996"/>
  </r>
  <r>
    <x v="77"/>
    <x v="77"/>
    <n v="43195.46837962963"/>
    <n v="100"/>
    <x v="2"/>
    <s v="OC18-000446"/>
    <s v="AC18-000633"/>
    <x v="34"/>
    <n v="0.54300000000000004"/>
    <n v="0"/>
    <s v="CERVI, S.A."/>
    <m/>
    <n v="0.54300000000000004"/>
    <n v="10"/>
    <x v="2"/>
    <x v="0"/>
    <n v="54.300000000000004"/>
  </r>
  <r>
    <x v="73"/>
    <x v="73"/>
    <n v="43195.46837962963"/>
    <n v="1000"/>
    <x v="2"/>
    <s v="OC18-000446"/>
    <s v="AC18-000633"/>
    <x v="34"/>
    <n v="0.106"/>
    <n v="0"/>
    <s v="CERVI, S.A."/>
    <m/>
    <n v="0.106"/>
    <n v="10"/>
    <x v="2"/>
    <x v="0"/>
    <n v="106"/>
  </r>
  <r>
    <x v="72"/>
    <x v="72"/>
    <n v="43195.46837962963"/>
    <n v="1000"/>
    <x v="2"/>
    <s v="OC18-000446"/>
    <s v="AC18-000633"/>
    <x v="34"/>
    <n v="0.106"/>
    <n v="0"/>
    <s v="CERVI, S.A."/>
    <m/>
    <n v="0.106"/>
    <n v="10"/>
    <x v="2"/>
    <x v="0"/>
    <n v="106"/>
  </r>
  <r>
    <x v="601"/>
    <x v="601"/>
    <n v="43195.46837962963"/>
    <n v="200"/>
    <x v="2"/>
    <s v="OC18-000446"/>
    <s v="AC18-000633"/>
    <x v="34"/>
    <n v="0.128"/>
    <n v="0"/>
    <s v="CERVI, S.A."/>
    <m/>
    <n v="0.128"/>
    <n v="10"/>
    <x v="2"/>
    <x v="0"/>
    <n v="25.6"/>
  </r>
  <r>
    <x v="602"/>
    <x v="602"/>
    <n v="43195.46837962963"/>
    <n v="200"/>
    <x v="2"/>
    <s v="OC18-000446"/>
    <s v="AC18-000633"/>
    <x v="34"/>
    <n v="7.6999999999999999E-2"/>
    <n v="0"/>
    <s v="CERVI, S.A."/>
    <m/>
    <n v="7.6999999999999999E-2"/>
    <n v="10"/>
    <x v="2"/>
    <x v="0"/>
    <n v="15.4"/>
  </r>
  <r>
    <x v="603"/>
    <x v="603"/>
    <n v="43196.683553240742"/>
    <n v="6"/>
    <x v="0"/>
    <s v="OC18-000457"/>
    <s v="AC18-000640"/>
    <x v="29"/>
    <n v="16.98"/>
    <n v="0"/>
    <s v="WP26"/>
    <m/>
    <n v="16.98"/>
    <n v="10"/>
    <x v="2"/>
    <x v="0"/>
    <n v="101.88"/>
  </r>
  <r>
    <x v="604"/>
    <x v="604"/>
    <n v="43196.297708333332"/>
    <n v="6"/>
    <x v="0"/>
    <s v="OC18-000457"/>
    <s v="AC18-000639"/>
    <x v="29"/>
    <n v="12.388999999999999"/>
    <n v="0"/>
    <s v="WP17"/>
    <m/>
    <n v="12.388999999999999"/>
    <n v="10"/>
    <x v="2"/>
    <x v="0"/>
    <n v="74.334000000000003"/>
  </r>
  <r>
    <x v="593"/>
    <x v="593"/>
    <n v="43208.704907407409"/>
    <n v="7"/>
    <x v="0"/>
    <s v="OC18-000450"/>
    <s v="AC18-000667"/>
    <x v="2"/>
    <n v="28.3125"/>
    <n v="0"/>
    <s v="1492-RCDA2C25 Ser.D"/>
    <m/>
    <n v="28.3125"/>
    <n v="10"/>
    <x v="2"/>
    <x v="0"/>
    <n v="198.1875"/>
  </r>
  <r>
    <x v="594"/>
    <x v="594"/>
    <n v="43229.678449074076"/>
    <n v="4"/>
    <x v="0"/>
    <s v="OC18-000450"/>
    <s v="AC18-000731"/>
    <x v="2"/>
    <n v="94.339600000000004"/>
    <n v="0"/>
    <s v="1492-RCDA4C40S"/>
    <m/>
    <n v="94.339600000000004"/>
    <n v="10"/>
    <x v="1"/>
    <x v="0"/>
    <n v="377.35840000000002"/>
  </r>
  <r>
    <x v="605"/>
    <x v="605"/>
    <n v="43193.668009259258"/>
    <n v="30"/>
    <x v="0"/>
    <s v="OC18-000427"/>
    <s v="AC18-000574"/>
    <x v="15"/>
    <n v="2.97"/>
    <n v="0"/>
    <s v="BOSADO, S.L.,ALMESA,CUÑADO SA"/>
    <m/>
    <n v="2.97"/>
    <n v="10"/>
    <x v="2"/>
    <x v="0"/>
    <n v="89.100000000000009"/>
  </r>
  <r>
    <x v="605"/>
    <x v="605"/>
    <n v="43200.691770833335"/>
    <n v="40"/>
    <x v="0"/>
    <s v="OC18-000427"/>
    <s v="AC18-000607"/>
    <x v="15"/>
    <n v="2.97"/>
    <n v="0"/>
    <s v="BOSADO, S.L.,ALMESA,CUÑADO SA"/>
    <m/>
    <n v="2.97"/>
    <n v="10"/>
    <x v="2"/>
    <x v="0"/>
    <n v="118.80000000000001"/>
  </r>
  <r>
    <x v="534"/>
    <x v="534"/>
    <n v="43196.304085648146"/>
    <n v="10"/>
    <x v="0"/>
    <s v="OC18-000452"/>
    <s v="AC18-000615"/>
    <x v="26"/>
    <n v="4.32"/>
    <n v="0"/>
    <s v="SAIDI,CUÑADO SA,ALMESA"/>
    <m/>
    <n v="4.32"/>
    <n v="10"/>
    <x v="2"/>
    <x v="0"/>
    <n v="43.2"/>
  </r>
  <r>
    <x v="606"/>
    <x v="606"/>
    <n v="43206.610532407409"/>
    <n v="15"/>
    <x v="0"/>
    <s v="OC18-000332"/>
    <s v="AC18-000435"/>
    <x v="7"/>
    <n v="31.25"/>
    <n v="0"/>
    <s v="45801085"/>
    <m/>
    <n v="31.25"/>
    <n v="10"/>
    <x v="2"/>
    <x v="0"/>
    <n v="468.75"/>
  </r>
  <r>
    <x v="138"/>
    <x v="138"/>
    <n v="43201.698275462964"/>
    <n v="400"/>
    <x v="0"/>
    <s v="OC18-000435"/>
    <s v="AC18-000636"/>
    <x v="8"/>
    <n v="0.59"/>
    <n v="0"/>
    <s v="09770 16 15"/>
    <m/>
    <n v="0.59"/>
    <n v="10"/>
    <x v="2"/>
    <x v="0"/>
    <n v="236"/>
  </r>
  <r>
    <x v="607"/>
    <x v="607"/>
    <n v="43201.698275462964"/>
    <n v="1000"/>
    <x v="0"/>
    <s v="OC18-000435"/>
    <s v="AC18-000636"/>
    <x v="8"/>
    <n v="2.5999999999999999E-2"/>
    <n v="0"/>
    <s v="0502 225 200"/>
    <m/>
    <n v="2.5999999999999999E-2"/>
    <n v="10"/>
    <x v="2"/>
    <x v="0"/>
    <n v="26"/>
  </r>
  <r>
    <x v="608"/>
    <x v="608"/>
    <n v="43201.698275462964"/>
    <n v="10"/>
    <x v="0"/>
    <s v="OC18-000435"/>
    <s v="AC18-000636"/>
    <x v="8"/>
    <n v="5.25"/>
    <n v="0"/>
    <s v="0774 600 002"/>
    <m/>
    <n v="5.25"/>
    <n v="10"/>
    <x v="2"/>
    <x v="0"/>
    <n v="52.5"/>
  </r>
  <r>
    <x v="609"/>
    <x v="609"/>
    <n v="43201.698275462964"/>
    <n v="1"/>
    <x v="0"/>
    <s v="OC18-000435"/>
    <s v="AC18-000636"/>
    <x v="8"/>
    <n v="29"/>
    <n v="0"/>
    <s v="0981 102 004"/>
    <m/>
    <n v="29"/>
    <n v="10"/>
    <x v="2"/>
    <x v="0"/>
    <n v="29"/>
  </r>
  <r>
    <x v="610"/>
    <x v="610"/>
    <n v="43201.698275462964"/>
    <n v="4"/>
    <x v="0"/>
    <s v="OC18-000435"/>
    <s v="AC18-000636"/>
    <x v="8"/>
    <n v="15.95"/>
    <n v="0"/>
    <s v="0700 102 118"/>
    <m/>
    <n v="15.95"/>
    <n v="10"/>
    <x v="2"/>
    <x v="0"/>
    <n v="63.8"/>
  </r>
  <r>
    <x v="611"/>
    <x v="611"/>
    <n v="43201.698275462964"/>
    <n v="4"/>
    <x v="0"/>
    <s v="OC18-000435"/>
    <s v="AC18-000636"/>
    <x v="8"/>
    <n v="17.95"/>
    <n v="0"/>
    <s v="SUMINISTROS ALDINO,RECA"/>
    <m/>
    <n v="17.95"/>
    <n v="32"/>
    <x v="2"/>
    <x v="0"/>
    <n v="71.8"/>
  </r>
  <r>
    <x v="612"/>
    <x v="612"/>
    <n v="43196.290995370371"/>
    <n v="10"/>
    <x v="0"/>
    <s v="OC18-000435"/>
    <s v="AC18-000587"/>
    <x v="8"/>
    <n v="7.79"/>
    <n v="20"/>
    <s v="9696 999 005"/>
    <m/>
    <n v="6.2320000000000002"/>
    <n v="10"/>
    <x v="2"/>
    <x v="0"/>
    <n v="62.32"/>
  </r>
  <r>
    <x v="563"/>
    <x v="563"/>
    <n v="43223.485729166663"/>
    <n v="5"/>
    <x v="0"/>
    <s v="OC18-000438"/>
    <s v="AC18-000590"/>
    <x v="66"/>
    <n v="370"/>
    <n v="10"/>
    <s v="OPTCTLT15CB15"/>
    <m/>
    <n v="333"/>
    <n v="10"/>
    <x v="1"/>
    <x v="0"/>
    <n v="1665"/>
  </r>
  <r>
    <x v="613"/>
    <x v="613"/>
    <n v="43194.622118055559"/>
    <n v="4"/>
    <x v="0"/>
    <s v="OC18-000440"/>
    <s v="AC18-000595"/>
    <x v="15"/>
    <n v="43.509"/>
    <n v="0"/>
    <s v="BA.AFLS032100/SR"/>
    <m/>
    <n v="43.509"/>
    <n v="10"/>
    <x v="2"/>
    <x v="0"/>
    <n v="174.036"/>
  </r>
  <r>
    <x v="384"/>
    <x v="384"/>
    <n v="43194.622118055559"/>
    <n v="2"/>
    <x v="0"/>
    <s v="OC18-000440"/>
    <s v="AC18-000595"/>
    <x v="15"/>
    <n v="52.884999999999998"/>
    <n v="0"/>
    <s v="BA.AFLS025150/SR"/>
    <m/>
    <n v="52.884999999999998"/>
    <n v="10"/>
    <x v="2"/>
    <x v="0"/>
    <n v="105.77"/>
  </r>
  <r>
    <x v="614"/>
    <x v="614"/>
    <n v="43201.695937500001"/>
    <n v="200"/>
    <x v="0"/>
    <s v="OC18-000441"/>
    <s v="AC18-000596"/>
    <x v="8"/>
    <n v="0.28749999999999998"/>
    <n v="0"/>
    <s v="METALCO S.A.,RECA"/>
    <m/>
    <n v="0.28749999999999998"/>
    <n v="10"/>
    <x v="2"/>
    <x v="0"/>
    <n v="57.499999999999993"/>
  </r>
  <r>
    <x v="615"/>
    <x v="615"/>
    <n v="43201.695937500001"/>
    <n v="200"/>
    <x v="0"/>
    <s v="OC18-000441"/>
    <s v="AC18-000596"/>
    <x v="8"/>
    <n v="7.5499999999999998E-2"/>
    <n v="0"/>
    <s v="METALCO S.A.,RECA"/>
    <m/>
    <n v="7.5499999999999998E-2"/>
    <n v="10"/>
    <x v="2"/>
    <x v="0"/>
    <n v="15.1"/>
  </r>
  <r>
    <x v="616"/>
    <x v="616"/>
    <n v="43201.695937500001"/>
    <n v="400"/>
    <x v="0"/>
    <s v="OC18-000441"/>
    <s v="AC18-000596"/>
    <x v="8"/>
    <n v="2.5499999999999998E-2"/>
    <n v="0"/>
    <s v="00411 008 020"/>
    <m/>
    <n v="2.5499999999999998E-2"/>
    <n v="10"/>
    <x v="2"/>
    <x v="0"/>
    <n v="10.199999999999999"/>
  </r>
  <r>
    <x v="617"/>
    <x v="617"/>
    <n v="43213.693726851852"/>
    <n v="100"/>
    <x v="0"/>
    <s v="OC18-000441"/>
    <s v="AC18-000668"/>
    <x v="8"/>
    <n v="0.37430000000000002"/>
    <n v="0"/>
    <s v="15492-2"/>
    <m/>
    <n v="0.37430000000000002"/>
    <n v="10"/>
    <x v="2"/>
    <x v="0"/>
    <n v="37.43"/>
  </r>
  <r>
    <x v="618"/>
    <x v="618"/>
    <n v="43227.656284722223"/>
    <n v="200"/>
    <x v="0"/>
    <s v="OC18-000437"/>
    <s v="AC18-000606"/>
    <x v="8"/>
    <n v="6"/>
    <n v="0"/>
    <s v="FAUST Y KAMMANN SL,RECA"/>
    <m/>
    <n v="6"/>
    <n v="10"/>
    <x v="1"/>
    <x v="0"/>
    <n v="1200"/>
  </r>
  <r>
    <x v="619"/>
    <x v="619"/>
    <n v="43203.697581018518"/>
    <n v="100"/>
    <x v="0"/>
    <s v="OC18-000430"/>
    <s v="AC18-000611"/>
    <x v="47"/>
    <n v="6.0499999999999998E-2"/>
    <n v="0"/>
    <s v="WALTER MARTINEZ, S.A.U.,RECA,METALCO S.A."/>
    <m/>
    <n v="6.0499999999999998E-2"/>
    <n v="10"/>
    <x v="2"/>
    <x v="0"/>
    <n v="6.05"/>
  </r>
  <r>
    <x v="620"/>
    <x v="620"/>
    <n v="43203.697581018518"/>
    <n v="200"/>
    <x v="0"/>
    <s v="OC18-000430"/>
    <s v="AC18-000611"/>
    <x v="47"/>
    <n v="6.5299999999999997E-2"/>
    <n v="0"/>
    <s v="WALTER MARTINEZ, S.A.U.,RECA,METALCO S.A."/>
    <m/>
    <n v="6.5299999999999997E-2"/>
    <n v="10"/>
    <x v="2"/>
    <x v="0"/>
    <n v="13.059999999999999"/>
  </r>
  <r>
    <x v="621"/>
    <x v="621"/>
    <n v="43200.688020833331"/>
    <n v="10"/>
    <x v="0"/>
    <s v="OC18-000439"/>
    <s v="AC18-000629"/>
    <x v="32"/>
    <n v="1.2"/>
    <n v="3"/>
    <s v="CUÑADO SA"/>
    <m/>
    <n v="1.1639999999999999"/>
    <n v="10"/>
    <x v="2"/>
    <x v="0"/>
    <n v="11.639999999999999"/>
  </r>
  <r>
    <x v="622"/>
    <x v="622"/>
    <n v="43200.688020833331"/>
    <n v="10"/>
    <x v="0"/>
    <s v="OC18-000439"/>
    <s v="AC18-000629"/>
    <x v="32"/>
    <n v="1.59"/>
    <n v="3"/>
    <s v="CUÑADO SA"/>
    <m/>
    <n v="1.5423"/>
    <n v="10"/>
    <x v="2"/>
    <x v="0"/>
    <n v="15.423"/>
  </r>
  <r>
    <x v="6"/>
    <x v="6"/>
    <n v="43200.688020833331"/>
    <n v="15"/>
    <x v="0"/>
    <s v="OC18-000439"/>
    <s v="AC18-000629"/>
    <x v="32"/>
    <n v="7.82"/>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7.82"/>
    <n v="25"/>
    <x v="2"/>
    <x v="0"/>
    <n v="117.30000000000001"/>
  </r>
  <r>
    <x v="6"/>
    <x v="6"/>
    <n v="43200.688020833331"/>
    <n v="10"/>
    <x v="0"/>
    <s v="OC18-000439"/>
    <s v="AC18-000629"/>
    <x v="32"/>
    <n v="5.63"/>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63"/>
    <n v="25"/>
    <x v="2"/>
    <x v="0"/>
    <n v="56.3"/>
  </r>
  <r>
    <x v="623"/>
    <x v="623"/>
    <n v="43200.688020833331"/>
    <n v="40"/>
    <x v="0"/>
    <s v="OC18-000439"/>
    <s v="AC18-000629"/>
    <x v="32"/>
    <n v="2.64"/>
    <n v="3"/>
    <s v="CUÑADO SA"/>
    <m/>
    <n v="2.5608"/>
    <n v="10"/>
    <x v="2"/>
    <x v="0"/>
    <n v="102.432"/>
  </r>
  <r>
    <x v="624"/>
    <x v="624"/>
    <n v="43200.688020833331"/>
    <n v="15"/>
    <x v="0"/>
    <s v="OC18-000439"/>
    <s v="AC18-000629"/>
    <x v="32"/>
    <n v="2.2200000000000002"/>
    <n v="3"/>
    <s v="CUÑADO SA"/>
    <m/>
    <n v="2.1534"/>
    <n v="10"/>
    <x v="2"/>
    <x v="0"/>
    <n v="32.301000000000002"/>
  </r>
  <r>
    <x v="6"/>
    <x v="6"/>
    <n v="43216.68886574074"/>
    <n v="10"/>
    <x v="0"/>
    <s v="OC18-000439"/>
    <s v="AC18-000729"/>
    <x v="32"/>
    <n v="5.63"/>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63"/>
    <n v="25"/>
    <x v="2"/>
    <x v="0"/>
    <n v="56.3"/>
  </r>
  <r>
    <x v="623"/>
    <x v="623"/>
    <n v="43208.698784722219"/>
    <n v="15"/>
    <x v="0"/>
    <s v="OC18-000439"/>
    <s v="AC18-000649"/>
    <x v="32"/>
    <n v="2.64"/>
    <n v="3"/>
    <s v="CUÑADO SA"/>
    <m/>
    <n v="2.5608"/>
    <n v="10"/>
    <x v="2"/>
    <x v="0"/>
    <n v="38.411999999999999"/>
  </r>
  <r>
    <x v="625"/>
    <x v="625"/>
    <n v="43187.701956018522"/>
    <n v="1"/>
    <x v="0"/>
    <s v="OC18-000358"/>
    <s v="AC18-000475"/>
    <x v="29"/>
    <n v="183.43"/>
    <n v="0"/>
    <s v="EZG5"/>
    <m/>
    <n v="183.43"/>
    <n v="10"/>
    <x v="4"/>
    <x v="0"/>
    <n v="183.43"/>
  </r>
  <r>
    <x v="487"/>
    <x v="487"/>
    <n v="43187.702430555553"/>
    <n v="5"/>
    <x v="0"/>
    <s v="OC18-000400"/>
    <s v="AC18-000533"/>
    <x v="32"/>
    <n v="10.86"/>
    <n v="0"/>
    <s v="SAIDI,CUÑADO SA,ALMESA"/>
    <m/>
    <n v="10.86"/>
    <n v="10"/>
    <x v="4"/>
    <x v="0"/>
    <n v="54.3"/>
  </r>
  <r>
    <x v="6"/>
    <x v="6"/>
    <n v="43188.673113425924"/>
    <n v="1"/>
    <x v="0"/>
    <s v="OC18-000428"/>
    <s v="AC18-000575"/>
    <x v="18"/>
    <n v="90.84"/>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90.84"/>
    <n v="25"/>
    <x v="4"/>
    <x v="0"/>
    <n v="90.84"/>
  </r>
  <r>
    <x v="626"/>
    <x v="626"/>
    <n v="43194.625081018516"/>
    <n v="100"/>
    <x v="0"/>
    <s v="OC18-000429"/>
    <s v="AC18-000577"/>
    <x v="56"/>
    <n v="2.37"/>
    <n v="0"/>
    <s v="KQB2L06-02S"/>
    <m/>
    <n v="2.37"/>
    <n v="10"/>
    <x v="2"/>
    <x v="0"/>
    <n v="237"/>
  </r>
  <r>
    <x v="627"/>
    <x v="627"/>
    <n v="43194.623541666668"/>
    <n v="7"/>
    <x v="0"/>
    <s v="OC18-000432"/>
    <s v="AC18-000580"/>
    <x v="3"/>
    <n v="484"/>
    <n v="0"/>
    <s v="COMEVAL"/>
    <m/>
    <n v="484"/>
    <n v="10"/>
    <x v="2"/>
    <x v="0"/>
    <n v="3388"/>
  </r>
  <r>
    <x v="509"/>
    <x v="509"/>
    <n v="43196.446377314816"/>
    <n v="6"/>
    <x v="0"/>
    <s v="OC18-000433"/>
    <s v="AC18-000581"/>
    <x v="28"/>
    <n v="52"/>
    <n v="0"/>
    <s v="AG800-115E"/>
    <m/>
    <n v="52"/>
    <n v="10"/>
    <x v="2"/>
    <x v="0"/>
    <n v="312"/>
  </r>
  <r>
    <x v="31"/>
    <x v="31"/>
    <n v="43201.698275462964"/>
    <n v="2000"/>
    <x v="0"/>
    <s v="OC18-000435"/>
    <s v="AC18-000636"/>
    <x v="8"/>
    <n v="1.7299999999999999E-2"/>
    <n v="0"/>
    <s v="0502 225 100"/>
    <m/>
    <n v="1.7299999999999999E-2"/>
    <n v="10"/>
    <x v="2"/>
    <x v="0"/>
    <n v="34.6"/>
  </r>
  <r>
    <x v="628"/>
    <x v="628"/>
    <n v="43201.698275462964"/>
    <n v="10"/>
    <x v="0"/>
    <s v="OC18-000435"/>
    <s v="AC18-000636"/>
    <x v="8"/>
    <n v="5.55"/>
    <n v="0"/>
    <s v="0774 600 001"/>
    <m/>
    <n v="5.55"/>
    <n v="10"/>
    <x v="2"/>
    <x v="0"/>
    <n v="55.5"/>
  </r>
  <r>
    <x v="127"/>
    <x v="127"/>
    <n v="43193.666122685187"/>
    <n v="30"/>
    <x v="2"/>
    <s v="OC18-000434"/>
    <s v="AC18-000588"/>
    <x v="17"/>
    <n v="0.80469999999999997"/>
    <n v="0"/>
    <s v="HIERROS TURIA - CDL,METALCO S.A.,HIERROS IBAÑEZ SA"/>
    <m/>
    <n v="0.80469999999999997"/>
    <n v="10"/>
    <x v="2"/>
    <x v="0"/>
    <n v="24.140999999999998"/>
  </r>
  <r>
    <x v="629"/>
    <x v="629"/>
    <n v="43193.666122685187"/>
    <n v="40"/>
    <x v="2"/>
    <s v="OC18-000434"/>
    <s v="AC18-000588"/>
    <x v="17"/>
    <n v="11.398"/>
    <n v="0"/>
    <s v="1433-2"/>
    <m/>
    <n v="11.398"/>
    <n v="10"/>
    <x v="2"/>
    <x v="0"/>
    <n v="455.91999999999996"/>
  </r>
  <r>
    <x v="630"/>
    <x v="630"/>
    <n v="43193.666122685187"/>
    <n v="20"/>
    <x v="2"/>
    <s v="OC18-000434"/>
    <s v="AC18-000588"/>
    <x v="17"/>
    <n v="25.058800000000002"/>
    <n v="0"/>
    <s v="HIERROS IBAÑEZ SA"/>
    <m/>
    <n v="25.058800000000002"/>
    <n v="10"/>
    <x v="2"/>
    <x v="0"/>
    <n v="501.17600000000004"/>
  </r>
  <r>
    <x v="631"/>
    <x v="631"/>
    <n v="43234.710266203707"/>
    <n v="100"/>
    <x v="0"/>
    <s v="OC18-000437"/>
    <s v="AC18-000865"/>
    <x v="8"/>
    <n v="9.3000000000000007"/>
    <n v="0"/>
    <s v="FAUST Y KAMMANN SL,RECA"/>
    <m/>
    <n v="9.3000000000000007"/>
    <n v="10"/>
    <x v="1"/>
    <x v="0"/>
    <n v="930.00000000000011"/>
  </r>
  <r>
    <x v="454"/>
    <x v="454"/>
    <n v="43203.697581018518"/>
    <n v="2600"/>
    <x v="0"/>
    <s v="OC18-000430"/>
    <s v="AC18-000611"/>
    <x v="47"/>
    <n v="2.5000000000000001E-2"/>
    <n v="0"/>
    <s v="317 12"/>
    <m/>
    <n v="2.5000000000000001E-2"/>
    <n v="10"/>
    <x v="2"/>
    <x v="0"/>
    <n v="65"/>
  </r>
  <r>
    <x v="167"/>
    <x v="167"/>
    <n v="43203.697581018518"/>
    <n v="1800"/>
    <x v="0"/>
    <s v="OC18-000430"/>
    <s v="AC18-000611"/>
    <x v="47"/>
    <n v="4.7800000000000002E-2"/>
    <n v="0"/>
    <s v="SOLYMAN,RECA,METALCO S.A.,WALTER MARTINEZ, S.A.U."/>
    <m/>
    <n v="4.7800000000000002E-2"/>
    <n v="10"/>
    <x v="2"/>
    <x v="0"/>
    <n v="86.04"/>
  </r>
  <r>
    <x v="632"/>
    <x v="632"/>
    <n v="43203.697581018518"/>
    <n v="500"/>
    <x v="0"/>
    <s v="OC18-000430"/>
    <s v="AC18-000611"/>
    <x v="47"/>
    <n v="8.8599999999999998E-2"/>
    <n v="0"/>
    <s v="RECA,METALCO S.A.,WALTER MARTINEZ, S.A.U."/>
    <m/>
    <n v="8.8599999999999998E-2"/>
    <n v="10"/>
    <x v="2"/>
    <x v="0"/>
    <n v="44.3"/>
  </r>
  <r>
    <x v="633"/>
    <x v="633"/>
    <n v="43203.697581018518"/>
    <n v="300"/>
    <x v="0"/>
    <s v="OC18-000430"/>
    <s v="AC18-000611"/>
    <x v="47"/>
    <n v="1.5900000000000001E-2"/>
    <n v="0"/>
    <s v="WALTER MARTINEZ, S.A.U.,RECA"/>
    <m/>
    <n v="1.5900000000000001E-2"/>
    <n v="10"/>
    <x v="2"/>
    <x v="0"/>
    <n v="4.7700000000000005"/>
  </r>
  <r>
    <x v="355"/>
    <x v="355"/>
    <n v="43203.697581018518"/>
    <n v="200"/>
    <x v="0"/>
    <s v="OC18-000430"/>
    <s v="AC18-000611"/>
    <x v="47"/>
    <n v="7.2999999999999995E-2"/>
    <n v="0"/>
    <s v="METALCO S.A.,WALTER MARTINEZ, S.A.U."/>
    <m/>
    <n v="7.2999999999999995E-2"/>
    <n v="10"/>
    <x v="2"/>
    <x v="0"/>
    <n v="14.6"/>
  </r>
  <r>
    <x v="451"/>
    <x v="451"/>
    <n v="43203.697581018518"/>
    <n v="500"/>
    <x v="0"/>
    <s v="OC18-000430"/>
    <s v="AC18-000611"/>
    <x v="47"/>
    <n v="0.1008"/>
    <n v="0"/>
    <s v="0057 12 50"/>
    <m/>
    <n v="0.1008"/>
    <n v="10"/>
    <x v="2"/>
    <x v="0"/>
    <n v="50.4"/>
  </r>
  <r>
    <x v="634"/>
    <x v="634"/>
    <n v="43203.697581018518"/>
    <n v="500"/>
    <x v="0"/>
    <s v="OC18-000430"/>
    <s v="AC18-000611"/>
    <x v="47"/>
    <n v="0.1008"/>
    <n v="0"/>
    <s v="METALCO S.A.,RECA,SOLYMAN,WALTER MARTINEZ, S.A.U."/>
    <m/>
    <n v="0.1008"/>
    <n v="10"/>
    <x v="2"/>
    <x v="0"/>
    <n v="50.4"/>
  </r>
  <r>
    <x v="452"/>
    <x v="452"/>
    <n v="43203.697581018518"/>
    <n v="1000"/>
    <x v="0"/>
    <s v="OC18-000430"/>
    <s v="AC18-000611"/>
    <x v="47"/>
    <n v="0.15"/>
    <n v="0"/>
    <s v="900571275"/>
    <m/>
    <n v="0.15"/>
    <n v="10"/>
    <x v="2"/>
    <x v="0"/>
    <n v="150"/>
  </r>
  <r>
    <x v="166"/>
    <x v="166"/>
    <n v="43203.697581018518"/>
    <n v="500"/>
    <x v="0"/>
    <s v="OC18-000430"/>
    <s v="AC18-000611"/>
    <x v="47"/>
    <n v="0.21310000000000001"/>
    <n v="0"/>
    <s v="METALCO S.A.,RECA,SOLYMAN,WALTER MARTINEZ, S.A.U."/>
    <m/>
    <n v="0.21310000000000001"/>
    <n v="10"/>
    <x v="2"/>
    <x v="0"/>
    <n v="106.55000000000001"/>
  </r>
  <r>
    <x v="453"/>
    <x v="453"/>
    <n v="43203.697581018518"/>
    <n v="1000"/>
    <x v="0"/>
    <s v="OC18-000430"/>
    <s v="AC18-000611"/>
    <x v="47"/>
    <n v="0.22670000000000001"/>
    <n v="0"/>
    <s v="METALCO S.A.,RECA,SOLYMAN,WALTER MARTINEZ, S.A.U."/>
    <m/>
    <n v="0.22670000000000001"/>
    <n v="10"/>
    <x v="2"/>
    <x v="0"/>
    <n v="226.70000000000002"/>
  </r>
  <r>
    <x v="635"/>
    <x v="635"/>
    <n v="43203.697581018518"/>
    <n v="200"/>
    <x v="0"/>
    <s v="OC18-000430"/>
    <s v="AC18-000611"/>
    <x v="47"/>
    <n v="0.25180000000000002"/>
    <n v="0"/>
    <s v="RECA,METALCO S.A.,WALTER MARTINEZ, S.A.U."/>
    <m/>
    <n v="0.25180000000000002"/>
    <n v="10"/>
    <x v="2"/>
    <x v="0"/>
    <n v="50.360000000000007"/>
  </r>
  <r>
    <x v="582"/>
    <x v="582"/>
    <n v="43227.676481481481"/>
    <n v="30"/>
    <x v="0"/>
    <s v="OC18-000431"/>
    <s v="AC18-000691"/>
    <x v="15"/>
    <n v="23.62"/>
    <n v="0"/>
    <s v="BA.AFLS015050/SR"/>
    <m/>
    <n v="23.62"/>
    <n v="10"/>
    <x v="1"/>
    <x v="0"/>
    <n v="708.6"/>
  </r>
  <r>
    <x v="577"/>
    <x v="577"/>
    <n v="43227.676481481481"/>
    <n v="20"/>
    <x v="0"/>
    <s v="OC18-000431"/>
    <s v="AC18-000691"/>
    <x v="15"/>
    <n v="35.771999999999998"/>
    <n v="0"/>
    <s v="BA.AFLS025070/SR"/>
    <m/>
    <n v="35.771999999999998"/>
    <n v="10"/>
    <x v="1"/>
    <x v="0"/>
    <n v="715.43999999999994"/>
  </r>
  <r>
    <x v="578"/>
    <x v="578"/>
    <n v="43227.676481481481"/>
    <n v="30"/>
    <x v="0"/>
    <s v="OC18-000431"/>
    <s v="AC18-000691"/>
    <x v="15"/>
    <n v="37.92"/>
    <n v="0"/>
    <s v="BA.AFLS025080/SR"/>
    <m/>
    <n v="37.92"/>
    <n v="10"/>
    <x v="1"/>
    <x v="0"/>
    <n v="1137.6000000000001"/>
  </r>
  <r>
    <x v="579"/>
    <x v="579"/>
    <n v="43227.676481481481"/>
    <n v="15"/>
    <x v="0"/>
    <s v="OC18-000431"/>
    <s v="AC18-000691"/>
    <x v="15"/>
    <n v="31.471"/>
    <n v="0"/>
    <s v="BA.AFLS025050/SR"/>
    <m/>
    <n v="31.471"/>
    <n v="10"/>
    <x v="1"/>
    <x v="0"/>
    <n v="472.065"/>
  </r>
  <r>
    <x v="580"/>
    <x v="580"/>
    <n v="43227.676481481481"/>
    <n v="30"/>
    <x v="0"/>
    <s v="OC18-000431"/>
    <s v="AC18-000691"/>
    <x v="15"/>
    <n v="25.49"/>
    <n v="0"/>
    <s v="BA.AFLS020050/SR"/>
    <m/>
    <n v="25.49"/>
    <n v="10"/>
    <x v="1"/>
    <x v="0"/>
    <n v="764.69999999999993"/>
  </r>
  <r>
    <x v="613"/>
    <x v="613"/>
    <n v="43227.676481481481"/>
    <n v="20"/>
    <x v="0"/>
    <s v="OC18-000431"/>
    <s v="AC18-000691"/>
    <x v="15"/>
    <n v="43.509"/>
    <n v="0"/>
    <s v="BA.AFLS032100/SR"/>
    <m/>
    <n v="43.509"/>
    <n v="10"/>
    <x v="1"/>
    <x v="0"/>
    <n v="870.18000000000006"/>
  </r>
  <r>
    <x v="581"/>
    <x v="581"/>
    <n v="43227.676481481481"/>
    <n v="10"/>
    <x v="0"/>
    <s v="OC18-000431"/>
    <s v="AC18-000691"/>
    <x v="15"/>
    <n v="35.54"/>
    <n v="0"/>
    <s v="BA.AFLS020120/SR"/>
    <m/>
    <n v="35.54"/>
    <n v="10"/>
    <x v="1"/>
    <x v="0"/>
    <n v="355.4"/>
  </r>
  <r>
    <x v="636"/>
    <x v="636"/>
    <n v="43203.694560185184"/>
    <n v="50"/>
    <x v="0"/>
    <s v="OC18-000431"/>
    <s v="AC18-000617"/>
    <x v="15"/>
    <n v="4.8719999999999999"/>
    <n v="0"/>
    <s v="01643-20-20"/>
    <m/>
    <n v="4.8719999999999999"/>
    <n v="10"/>
    <x v="2"/>
    <x v="0"/>
    <n v="243.6"/>
  </r>
  <r>
    <x v="637"/>
    <x v="637"/>
    <n v="43203.694560185184"/>
    <n v="50"/>
    <x v="0"/>
    <s v="OC18-000431"/>
    <s v="AC18-000617"/>
    <x v="15"/>
    <n v="2.5990000000000002"/>
    <n v="0"/>
    <s v="AFLADCA025"/>
    <m/>
    <n v="2.5990000000000002"/>
    <n v="10"/>
    <x v="2"/>
    <x v="0"/>
    <n v="129.95000000000002"/>
  </r>
  <r>
    <x v="638"/>
    <x v="638"/>
    <n v="43203.694560185184"/>
    <n v="50"/>
    <x v="0"/>
    <s v="OC18-000431"/>
    <s v="AC18-000617"/>
    <x v="15"/>
    <n v="2.8559999999999999"/>
    <n v="0"/>
    <s v="BOSADO, S.L."/>
    <m/>
    <n v="2.8559999999999999"/>
    <n v="10"/>
    <x v="2"/>
    <x v="0"/>
    <n v="142.79999999999998"/>
  </r>
  <r>
    <x v="639"/>
    <x v="639"/>
    <n v="43203.694560185184"/>
    <n v="100"/>
    <x v="0"/>
    <s v="OC18-000431"/>
    <s v="AC18-000617"/>
    <x v="15"/>
    <n v="1.99"/>
    <n v="0"/>
    <s v="BOSADO, S.L."/>
    <m/>
    <n v="1.99"/>
    <n v="10"/>
    <x v="2"/>
    <x v="0"/>
    <n v="199"/>
  </r>
  <r>
    <x v="640"/>
    <x v="640"/>
    <n v="43203.694560185184"/>
    <n v="50"/>
    <x v="0"/>
    <s v="OC18-000431"/>
    <s v="AC18-000617"/>
    <x v="15"/>
    <n v="1.4339999999999999"/>
    <n v="0"/>
    <s v="BOSADO, S.L."/>
    <m/>
    <n v="1.4339999999999999"/>
    <n v="10"/>
    <x v="2"/>
    <x v="0"/>
    <n v="71.7"/>
  </r>
  <r>
    <x v="641"/>
    <x v="641"/>
    <n v="43203.694560185184"/>
    <n v="200"/>
    <x v="0"/>
    <s v="OC18-000431"/>
    <s v="AC18-000617"/>
    <x v="15"/>
    <n v="0.38500000000000001"/>
    <n v="0"/>
    <s v="01638-02-04"/>
    <m/>
    <n v="0.38500000000000001"/>
    <n v="10"/>
    <x v="2"/>
    <x v="0"/>
    <n v="77"/>
  </r>
  <r>
    <x v="642"/>
    <x v="642"/>
    <n v="43203.694560185184"/>
    <n v="200"/>
    <x v="0"/>
    <s v="OC18-000431"/>
    <s v="AC18-000617"/>
    <x v="15"/>
    <n v="0.25800000000000001"/>
    <n v="0"/>
    <s v="BOSADO, S.L."/>
    <m/>
    <n v="0.25800000000000001"/>
    <n v="10"/>
    <x v="2"/>
    <x v="0"/>
    <n v="51.6"/>
  </r>
  <r>
    <x v="643"/>
    <x v="643"/>
    <n v="43188.454351851855"/>
    <n v="2"/>
    <x v="0"/>
    <s v="OC18-000415"/>
    <s v="AC18-000559"/>
    <x v="3"/>
    <n v="388"/>
    <n v="0"/>
    <s v="COMEVAL"/>
    <m/>
    <n v="388"/>
    <n v="10"/>
    <x v="4"/>
    <x v="0"/>
    <n v="776"/>
  </r>
  <r>
    <x v="644"/>
    <x v="644"/>
    <n v="43187.695416666669"/>
    <n v="2"/>
    <x v="0"/>
    <s v="OC18-000417"/>
    <s v="AC18-000561"/>
    <x v="8"/>
    <n v="69.95"/>
    <n v="0"/>
    <s v="RECA,METALCO S.A.,ANASTASIO MAQUINARIA, S.L."/>
    <m/>
    <n v="69.95"/>
    <n v="10"/>
    <x v="4"/>
    <x v="0"/>
    <n v="139.9"/>
  </r>
  <r>
    <x v="6"/>
    <x v="6"/>
    <n v="43202.561793981484"/>
    <n v="1"/>
    <x v="0"/>
    <s v="OC18-000420"/>
    <s v="AC18-000564"/>
    <x v="18"/>
    <n v="14.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4.5"/>
    <n v="25"/>
    <x v="2"/>
    <x v="0"/>
    <n v="14.5"/>
  </r>
  <r>
    <x v="645"/>
    <x v="645"/>
    <n v="43194.625833333332"/>
    <n v="20"/>
    <x v="0"/>
    <s v="OC18-000419"/>
    <s v="AC18-000565"/>
    <x v="32"/>
    <n v="7.51"/>
    <n v="0"/>
    <s v="CUÑADO SA"/>
    <m/>
    <n v="7.51"/>
    <n v="10"/>
    <x v="2"/>
    <x v="0"/>
    <n v="150.19999999999999"/>
  </r>
  <r>
    <x v="645"/>
    <x v="645"/>
    <n v="43194.625833333332"/>
    <n v="4"/>
    <x v="0"/>
    <s v="OC18-000419"/>
    <s v="AC18-000565"/>
    <x v="32"/>
    <n v="7.51"/>
    <n v="0"/>
    <s v="CUÑADO SA"/>
    <m/>
    <n v="7.51"/>
    <n v="10"/>
    <x v="2"/>
    <x v="0"/>
    <n v="30.04"/>
  </r>
  <r>
    <x v="587"/>
    <x v="587"/>
    <n v="43196.307303240741"/>
    <n v="15"/>
    <x v="0"/>
    <s v="OC18-000426"/>
    <s v="AC18-000566"/>
    <x v="13"/>
    <n v="94.05"/>
    <n v="0"/>
    <s v="PHO2864684"/>
    <m/>
    <n v="94.05"/>
    <n v="10"/>
    <x v="2"/>
    <x v="0"/>
    <n v="1410.75"/>
  </r>
  <r>
    <x v="212"/>
    <x v="212"/>
    <n v="43196.307303240741"/>
    <n v="10"/>
    <x v="0"/>
    <s v="OC18-000426"/>
    <s v="AC18-000566"/>
    <x v="13"/>
    <n v="6.2614999999999998"/>
    <n v="40"/>
    <s v="0828734"/>
    <m/>
    <n v="3.7568999999999999"/>
    <n v="10"/>
    <x v="2"/>
    <x v="0"/>
    <n v="37.569000000000003"/>
  </r>
  <r>
    <x v="304"/>
    <x v="304"/>
    <n v="43196.307303240741"/>
    <n v="150"/>
    <x v="0"/>
    <s v="OC18-000426"/>
    <s v="AC18-000566"/>
    <x v="13"/>
    <n v="6.0315000000000003"/>
    <n v="40"/>
    <s v="3214301"/>
    <m/>
    <n v="3.6189"/>
    <n v="10"/>
    <x v="2"/>
    <x v="0"/>
    <n v="542.83500000000004"/>
  </r>
  <r>
    <x v="309"/>
    <x v="309"/>
    <n v="43196.307303240741"/>
    <n v="100"/>
    <x v="0"/>
    <s v="OC18-000426"/>
    <s v="AC18-000566"/>
    <x v="13"/>
    <n v="5.7523999999999997"/>
    <n v="40"/>
    <s v="3046032"/>
    <m/>
    <n v="3.4514399999999998"/>
    <n v="10"/>
    <x v="2"/>
    <x v="0"/>
    <n v="345.14400000000001"/>
  </r>
  <r>
    <x v="389"/>
    <x v="389"/>
    <n v="43196.307303240741"/>
    <n v="10"/>
    <x v="0"/>
    <s v="OC18-000426"/>
    <s v="AC18-000566"/>
    <x v="13"/>
    <n v="1.41"/>
    <n v="35"/>
    <s v="DAC GRUPO - DISTRIBUCIONES ELECTRICAS, AUTOMATIZACION Y CONTROL, S.L."/>
    <m/>
    <n v="0.91649999999999998"/>
    <n v="10"/>
    <x v="2"/>
    <x v="0"/>
    <n v="9.1649999999999991"/>
  </r>
  <r>
    <x v="395"/>
    <x v="395"/>
    <n v="43217.700219907405"/>
    <n v="30"/>
    <x v="0"/>
    <s v="OC18-000425"/>
    <s v="AC18-000621"/>
    <x v="12"/>
    <n v="4.1900000000000004"/>
    <n v="40"/>
    <s v="AK0601000"/>
    <m/>
    <n v="2.5140000000000002"/>
    <n v="10"/>
    <x v="2"/>
    <x v="0"/>
    <n v="75.42"/>
  </r>
  <r>
    <x v="396"/>
    <x v="396"/>
    <n v="43217.700219907405"/>
    <n v="15"/>
    <x v="0"/>
    <s v="OC18-000425"/>
    <s v="AC18-000621"/>
    <x v="12"/>
    <n v="4.4400000000000004"/>
    <n v="40"/>
    <s v="AK0601001"/>
    <m/>
    <n v="2.6640000000000001"/>
    <n v="10"/>
    <x v="2"/>
    <x v="0"/>
    <n v="39.96"/>
  </r>
  <r>
    <x v="204"/>
    <x v="204"/>
    <n v="43194.631631944445"/>
    <n v="2400"/>
    <x v="0"/>
    <s v="OC18-000425"/>
    <s v="AC18-000567"/>
    <x v="12"/>
    <n v="3.6299999999999999E-2"/>
    <n v="50"/>
    <s v="ELECTROSTOCKS,SIJA, S.L.,VALEKTRA XXI,S.L."/>
    <m/>
    <n v="1.8149999999999999E-2"/>
    <n v="10"/>
    <x v="2"/>
    <x v="0"/>
    <n v="43.56"/>
  </r>
  <r>
    <x v="205"/>
    <x v="205"/>
    <n v="43194.631631944445"/>
    <n v="2400"/>
    <x v="0"/>
    <s v="OC18-000425"/>
    <s v="AC18-000567"/>
    <x v="12"/>
    <n v="3.6299999999999999E-2"/>
    <n v="50"/>
    <s v="ELECTROSTOCKS,SIJA, S.L.,VALEKTRA XXI,S.L."/>
    <m/>
    <n v="1.8149999999999999E-2"/>
    <n v="10"/>
    <x v="2"/>
    <x v="0"/>
    <n v="43.56"/>
  </r>
  <r>
    <x v="206"/>
    <x v="206"/>
    <n v="43194.631631944445"/>
    <n v="1200"/>
    <x v="0"/>
    <s v="OC18-000425"/>
    <s v="AC18-000567"/>
    <x v="12"/>
    <n v="3.6299999999999999E-2"/>
    <n v="50"/>
    <s v="ELECTROSTOCKS,SIJA, S.L.,VALEKTRA XXI,S.L."/>
    <m/>
    <n v="1.8149999999999999E-2"/>
    <n v="10"/>
    <x v="2"/>
    <x v="0"/>
    <n v="21.78"/>
  </r>
  <r>
    <x v="207"/>
    <x v="207"/>
    <n v="43194.631631944445"/>
    <n v="1200"/>
    <x v="0"/>
    <s v="OC18-000425"/>
    <s v="AC18-000567"/>
    <x v="12"/>
    <n v="3.6400000000000002E-2"/>
    <n v="50"/>
    <s v="ELECTROSTOCKS,SIJA, S.L.,VALEKTRA XXI,S.L."/>
    <m/>
    <n v="1.8200000000000001E-2"/>
    <n v="10"/>
    <x v="2"/>
    <x v="0"/>
    <n v="21.84"/>
  </r>
  <r>
    <x v="209"/>
    <x v="209"/>
    <n v="43194.631631944445"/>
    <n v="1200"/>
    <x v="0"/>
    <s v="OC18-000425"/>
    <s v="AC18-000567"/>
    <x v="12"/>
    <n v="3.6400000000000002E-2"/>
    <n v="50"/>
    <s v="9L38215"/>
    <m/>
    <n v="1.8200000000000001E-2"/>
    <n v="10"/>
    <x v="2"/>
    <x v="0"/>
    <n v="21.84"/>
  </r>
  <r>
    <x v="646"/>
    <x v="646"/>
    <n v="43194.631631944445"/>
    <n v="2400"/>
    <x v="0"/>
    <s v="OC18-000425"/>
    <s v="AC18-000567"/>
    <x v="12"/>
    <n v="3.6400000000000002E-2"/>
    <n v="50"/>
    <s v="9L38216"/>
    <m/>
    <n v="1.8200000000000001E-2"/>
    <n v="10"/>
    <x v="2"/>
    <x v="0"/>
    <n v="43.68"/>
  </r>
  <r>
    <x v="647"/>
    <x v="647"/>
    <n v="43194.631631944445"/>
    <n v="1200"/>
    <x v="0"/>
    <s v="OC18-000425"/>
    <s v="AC18-000567"/>
    <x v="12"/>
    <n v="3.6400000000000002E-2"/>
    <n v="50"/>
    <s v="9L38217"/>
    <m/>
    <n v="1.8200000000000001E-2"/>
    <n v="10"/>
    <x v="2"/>
    <x v="0"/>
    <n v="21.84"/>
  </r>
  <r>
    <x v="210"/>
    <x v="210"/>
    <n v="43194.631631944445"/>
    <n v="1200"/>
    <x v="0"/>
    <s v="OC18-000425"/>
    <s v="AC18-000567"/>
    <x v="12"/>
    <n v="3.6400000000000002E-2"/>
    <n v="50"/>
    <s v="ELECTROSTOCKS,SIJA, S.L.,VALEKTRA XXI,S.L."/>
    <m/>
    <n v="1.8200000000000001E-2"/>
    <n v="10"/>
    <x v="2"/>
    <x v="0"/>
    <n v="21.84"/>
  </r>
  <r>
    <x v="648"/>
    <x v="648"/>
    <n v="43194.631631944445"/>
    <n v="1200"/>
    <x v="0"/>
    <s v="OC18-000425"/>
    <s v="AC18-000567"/>
    <x v="12"/>
    <n v="3.6400000000000002E-2"/>
    <n v="50"/>
    <s v="9L38219"/>
    <m/>
    <n v="1.8200000000000001E-2"/>
    <n v="10"/>
    <x v="2"/>
    <x v="0"/>
    <n v="21.84"/>
  </r>
  <r>
    <x v="200"/>
    <x v="200"/>
    <n v="43230.680486111109"/>
    <n v="15"/>
    <x v="0"/>
    <s v="OC18-000424"/>
    <s v="AC18-000861"/>
    <x v="49"/>
    <n v="6.48"/>
    <n v="0"/>
    <s v="MALLOL ASETYC,VALEKTRA XXI,S.L.,DAC GRUPO - DISTRIBUCIONES ELECTRICAS, AUTOMATIZACION Y CONTROL, S.L."/>
    <m/>
    <n v="6.48"/>
    <n v="10"/>
    <x v="1"/>
    <x v="0"/>
    <n v="97.2"/>
  </r>
  <r>
    <x v="649"/>
    <x v="649"/>
    <n v="43227.642453703702"/>
    <n v="3"/>
    <x v="0"/>
    <s v="OC18-000424"/>
    <s v="AC18-000568"/>
    <x v="49"/>
    <n v="3.95"/>
    <n v="0"/>
    <s v="836-607"/>
    <m/>
    <n v="3.95"/>
    <n v="10"/>
    <x v="1"/>
    <x v="0"/>
    <n v="11.850000000000001"/>
  </r>
  <r>
    <x v="198"/>
    <x v="198"/>
    <n v="43230.680486111109"/>
    <n v="3"/>
    <x v="0"/>
    <s v="OC18-000424"/>
    <s v="AC18-000861"/>
    <x v="49"/>
    <n v="3.95"/>
    <n v="0"/>
    <s v="CEMBRE 32274-V"/>
    <m/>
    <n v="3.95"/>
    <n v="10"/>
    <x v="1"/>
    <x v="0"/>
    <n v="11.850000000000001"/>
  </r>
  <r>
    <x v="650"/>
    <x v="650"/>
    <n v="43227.642453703702"/>
    <n v="2"/>
    <x v="0"/>
    <s v="OC18-000424"/>
    <s v="AC18-000568"/>
    <x v="49"/>
    <n v="3.95"/>
    <n v="0"/>
    <s v="VALEKTRA XXI,S.L., RS AMIDATA S.A.,MALLOL ASETYC"/>
    <m/>
    <n v="3.95"/>
    <n v="10"/>
    <x v="1"/>
    <x v="0"/>
    <n v="7.9"/>
  </r>
  <r>
    <x v="195"/>
    <x v="195"/>
    <n v="43227.642453703702"/>
    <n v="1"/>
    <x v="0"/>
    <s v="OC18-000424"/>
    <s v="AC18-000568"/>
    <x v="49"/>
    <n v="3.95"/>
    <n v="0"/>
    <s v="836-657I"/>
    <m/>
    <n v="3.95"/>
    <n v="10"/>
    <x v="1"/>
    <x v="0"/>
    <n v="3.95"/>
  </r>
  <r>
    <x v="651"/>
    <x v="651"/>
    <n v="43227.642453703702"/>
    <n v="2"/>
    <x v="0"/>
    <s v="OC18-000424"/>
    <s v="AC18-000568"/>
    <x v="49"/>
    <n v="3.95"/>
    <n v="0"/>
    <s v="VALEKTRA XXI,S.L., RS AMIDATA S.A.,MALLOL ASETYC"/>
    <m/>
    <n v="3.95"/>
    <n v="10"/>
    <x v="1"/>
    <x v="0"/>
    <n v="7.9"/>
  </r>
  <r>
    <x v="197"/>
    <x v="197"/>
    <n v="43230.680486111109"/>
    <n v="2"/>
    <x v="0"/>
    <s v="OC18-000424"/>
    <s v="AC18-000861"/>
    <x v="49"/>
    <n v="3.95"/>
    <n v="0"/>
    <s v="836-742"/>
    <m/>
    <n v="3.95"/>
    <n v="10"/>
    <x v="1"/>
    <x v="0"/>
    <n v="7.9"/>
  </r>
  <r>
    <x v="652"/>
    <x v="652"/>
    <n v="43227.642453703702"/>
    <n v="1"/>
    <x v="0"/>
    <s v="OC18-000424"/>
    <s v="AC18-000568"/>
    <x v="49"/>
    <n v="3.95"/>
    <n v="0"/>
    <s v=" 836837"/>
    <m/>
    <n v="3.95"/>
    <n v="10"/>
    <x v="1"/>
    <x v="0"/>
    <n v="3.95"/>
  </r>
  <r>
    <x v="199"/>
    <x v="199"/>
    <n v="43230.680486111109"/>
    <n v="1"/>
    <x v="0"/>
    <s v="OC18-000424"/>
    <s v="AC18-000861"/>
    <x v="49"/>
    <n v="3.95"/>
    <n v="0"/>
    <s v="CEMBRE 32274-1"/>
    <m/>
    <n v="3.95"/>
    <n v="10"/>
    <x v="1"/>
    <x v="0"/>
    <n v="3.95"/>
  </r>
  <r>
    <x v="653"/>
    <x v="653"/>
    <n v="43227.642453703702"/>
    <n v="1"/>
    <x v="0"/>
    <s v="OC18-000424"/>
    <s v="AC18-000568"/>
    <x v="49"/>
    <n v="3.95"/>
    <n v="0"/>
    <s v="VALEKTRA XXI,S.L., RS AMIDATA S.A.,MALLOL ASETYC"/>
    <m/>
    <n v="3.95"/>
    <n v="10"/>
    <x v="1"/>
    <x v="0"/>
    <n v="3.95"/>
  </r>
  <r>
    <x v="654"/>
    <x v="654"/>
    <n v="43227.642453703702"/>
    <n v="1"/>
    <x v="0"/>
    <s v="OC18-000424"/>
    <s v="AC18-000568"/>
    <x v="49"/>
    <n v="3.95"/>
    <n v="0"/>
    <s v="836865"/>
    <m/>
    <n v="3.95"/>
    <n v="10"/>
    <x v="1"/>
    <x v="0"/>
    <n v="3.95"/>
  </r>
  <r>
    <x v="655"/>
    <x v="655"/>
    <n v="43227.642453703702"/>
    <n v="1"/>
    <x v="0"/>
    <s v="OC18-000424"/>
    <s v="AC18-000568"/>
    <x v="49"/>
    <n v="3.95"/>
    <n v="0"/>
    <s v="836871"/>
    <m/>
    <n v="3.95"/>
    <n v="10"/>
    <x v="1"/>
    <x v="0"/>
    <n v="3.95"/>
  </r>
  <r>
    <x v="656"/>
    <x v="656"/>
    <n v="43227.642453703702"/>
    <n v="1"/>
    <x v="0"/>
    <s v="OC18-000424"/>
    <s v="AC18-000568"/>
    <x v="49"/>
    <n v="3.95"/>
    <n v="0"/>
    <s v="836887"/>
    <m/>
    <n v="3.95"/>
    <n v="10"/>
    <x v="1"/>
    <x v="0"/>
    <n v="3.95"/>
  </r>
  <r>
    <x v="657"/>
    <x v="657"/>
    <n v="43227.642453703702"/>
    <n v="1"/>
    <x v="0"/>
    <s v="OC18-000424"/>
    <s v="AC18-000568"/>
    <x v="49"/>
    <n v="3.95"/>
    <n v="0"/>
    <s v="836893"/>
    <m/>
    <n v="3.95"/>
    <n v="10"/>
    <x v="1"/>
    <x v="0"/>
    <n v="3.95"/>
  </r>
  <r>
    <x v="658"/>
    <x v="658"/>
    <n v="43227.642453703702"/>
    <n v="1"/>
    <x v="0"/>
    <s v="OC18-000424"/>
    <s v="AC18-000568"/>
    <x v="49"/>
    <n v="3.95"/>
    <n v="0"/>
    <s v="836900"/>
    <m/>
    <n v="3.95"/>
    <n v="10"/>
    <x v="1"/>
    <x v="0"/>
    <n v="3.95"/>
  </r>
  <r>
    <x v="659"/>
    <x v="659"/>
    <n v="43227.642453703702"/>
    <n v="1"/>
    <x v="0"/>
    <s v="OC18-000424"/>
    <s v="AC18-000568"/>
    <x v="49"/>
    <n v="3.95"/>
    <n v="0"/>
    <s v="836916"/>
    <m/>
    <n v="3.95"/>
    <n v="10"/>
    <x v="1"/>
    <x v="0"/>
    <n v="3.95"/>
  </r>
  <r>
    <x v="660"/>
    <x v="660"/>
    <n v="43227.642453703702"/>
    <n v="1"/>
    <x v="0"/>
    <s v="OC18-000424"/>
    <s v="AC18-000568"/>
    <x v="49"/>
    <n v="3.95"/>
    <n v="0"/>
    <s v="836922"/>
    <m/>
    <n v="3.95"/>
    <n v="10"/>
    <x v="1"/>
    <x v="0"/>
    <n v="3.95"/>
  </r>
  <r>
    <x v="661"/>
    <x v="661"/>
    <n v="43196.294560185182"/>
    <n v="50"/>
    <x v="0"/>
    <s v="OC18-000421"/>
    <s v="AC18-000571"/>
    <x v="32"/>
    <n v="6.06"/>
    <n v="0"/>
    <s v="20218123130152"/>
    <m/>
    <n v="6.06"/>
    <n v="10"/>
    <x v="2"/>
    <x v="0"/>
    <n v="303"/>
  </r>
  <r>
    <x v="114"/>
    <x v="114"/>
    <n v="43196.294560185182"/>
    <n v="20"/>
    <x v="0"/>
    <s v="OC18-000421"/>
    <s v="AC18-000571"/>
    <x v="32"/>
    <n v="2.77"/>
    <n v="0"/>
    <s v="SAIDI,CUÑADO SA,ALMESA"/>
    <m/>
    <n v="2.77"/>
    <n v="10"/>
    <x v="2"/>
    <x v="0"/>
    <n v="55.4"/>
  </r>
  <r>
    <x v="662"/>
    <x v="662"/>
    <n v="43196.294560185182"/>
    <n v="10"/>
    <x v="0"/>
    <s v="OC18-000421"/>
    <s v="AC18-000571"/>
    <x v="32"/>
    <n v="4.9800000000000004"/>
    <n v="0"/>
    <s v="20218123130060"/>
    <m/>
    <n v="4.9800000000000004"/>
    <n v="10"/>
    <x v="2"/>
    <x v="0"/>
    <n v="49.800000000000004"/>
  </r>
  <r>
    <x v="663"/>
    <x v="663"/>
    <n v="43207.714259259257"/>
    <n v="24"/>
    <x v="2"/>
    <s v="OC18-000421"/>
    <s v="AC18-000637"/>
    <x v="32"/>
    <n v="19.809999999999999"/>
    <n v="0"/>
    <s v="CUÑADO SA,ALMESA,TUBACERO S.L.,TUBASOL, S.A.,METALCO S.A."/>
    <m/>
    <n v="19.809999999999999"/>
    <n v="10"/>
    <x v="2"/>
    <x v="0"/>
    <n v="475.43999999999994"/>
  </r>
  <r>
    <x v="111"/>
    <x v="111"/>
    <n v="43207.714259259257"/>
    <n v="60"/>
    <x v="2"/>
    <s v="OC18-000421"/>
    <s v="AC18-000637"/>
    <x v="32"/>
    <n v="4.62"/>
    <n v="0"/>
    <s v="103"/>
    <m/>
    <n v="4.62"/>
    <n v="10"/>
    <x v="2"/>
    <x v="0"/>
    <n v="277.2"/>
  </r>
  <r>
    <x v="110"/>
    <x v="110"/>
    <n v="43207.714259259257"/>
    <n v="54"/>
    <x v="2"/>
    <s v="OC18-000421"/>
    <s v="AC18-000637"/>
    <x v="32"/>
    <n v="8.2200000000000006"/>
    <n v="0"/>
    <s v="ALMESA,TUBACERO S.L.,CUÑADO SA,METALCO S.A.,TUBASOL, S.A.,ARCAMO CONTROLS S.A.,SAIDI"/>
    <m/>
    <n v="8.2200000000000006"/>
    <n v="10"/>
    <x v="2"/>
    <x v="0"/>
    <n v="443.88000000000005"/>
  </r>
  <r>
    <x v="317"/>
    <x v="317"/>
    <n v="43207.714259259257"/>
    <n v="42"/>
    <x v="2"/>
    <s v="OC18-000421"/>
    <s v="AC18-000637"/>
    <x v="32"/>
    <n v="10.45"/>
    <n v="0"/>
    <s v="107"/>
    <m/>
    <n v="10.45"/>
    <n v="10"/>
    <x v="2"/>
    <x v="0"/>
    <n v="438.9"/>
  </r>
  <r>
    <x v="520"/>
    <x v="520"/>
    <n v="43207.714259259257"/>
    <n v="60"/>
    <x v="2"/>
    <s v="OC18-000421"/>
    <s v="AC18-000637"/>
    <x v="32"/>
    <n v="3.07"/>
    <n v="0"/>
    <s v="642"/>
    <m/>
    <n v="3.07"/>
    <n v="10"/>
    <x v="2"/>
    <x v="0"/>
    <n v="184.2"/>
  </r>
  <r>
    <x v="325"/>
    <x v="325"/>
    <n v="43207.714259259257"/>
    <n v="54"/>
    <x v="2"/>
    <s v="OC18-000421"/>
    <s v="AC18-000637"/>
    <x v="32"/>
    <n v="3.22"/>
    <n v="0"/>
    <s v="ALMESA,CUÑADO SA,TUBASOL, S.A."/>
    <m/>
    <n v="3.22"/>
    <n v="10"/>
    <x v="2"/>
    <x v="0"/>
    <n v="173.88000000000002"/>
  </r>
  <r>
    <x v="664"/>
    <x v="664"/>
    <n v="43207.714259259257"/>
    <n v="12"/>
    <x v="2"/>
    <s v="OC18-000421"/>
    <s v="AC18-000637"/>
    <x v="32"/>
    <n v="11.69"/>
    <n v="0"/>
    <s v="108"/>
    <m/>
    <n v="11.69"/>
    <n v="10"/>
    <x v="2"/>
    <x v="0"/>
    <n v="140.28"/>
  </r>
  <r>
    <x v="665"/>
    <x v="665"/>
    <n v="43227.667650462965"/>
    <n v="20"/>
    <x v="0"/>
    <s v="OC18-000423"/>
    <s v="AC18-000591"/>
    <x v="0"/>
    <n v="4.2699999999999996"/>
    <n v="2"/>
    <s v="LAME S.r.l.,CUÑADO SA,SAIDI"/>
    <m/>
    <n v="4.1845999999999997"/>
    <n v="10"/>
    <x v="1"/>
    <x v="0"/>
    <n v="83.691999999999993"/>
  </r>
  <r>
    <x v="320"/>
    <x v="320"/>
    <n v="43227.667650462965"/>
    <n v="10"/>
    <x v="0"/>
    <s v="OC18-000423"/>
    <s v="AC18-000591"/>
    <x v="0"/>
    <n v="3.82"/>
    <n v="2"/>
    <s v="ALMESA,SAIDI,CUÑADO SA,LAME S.r.l."/>
    <m/>
    <n v="3.7435999999999998"/>
    <n v="10"/>
    <x v="1"/>
    <x v="0"/>
    <n v="37.436"/>
  </r>
  <r>
    <x v="666"/>
    <x v="666"/>
    <n v="43227.667650462965"/>
    <n v="130"/>
    <x v="0"/>
    <s v="OC18-000423"/>
    <s v="AC18-000591"/>
    <x v="0"/>
    <n v="1.1200000000000001"/>
    <n v="2"/>
    <s v="020218300080063"/>
    <m/>
    <n v="1.0976000000000001"/>
    <n v="10"/>
    <x v="1"/>
    <x v="0"/>
    <n v="142.68800000000002"/>
  </r>
  <r>
    <x v="667"/>
    <x v="667"/>
    <n v="43227.667650462965"/>
    <n v="430"/>
    <x v="0"/>
    <s v="OC18-000423"/>
    <s v="AC18-000591"/>
    <x v="0"/>
    <n v="1.81"/>
    <n v="2"/>
    <s v="TUBASOL, S.A.,SAIDI,LAME S.r.l.,CUÑADO SA,ALMESA"/>
    <m/>
    <n v="1.7738"/>
    <n v="10"/>
    <x v="1"/>
    <x v="0"/>
    <n v="762.73400000000004"/>
  </r>
  <r>
    <x v="483"/>
    <x v="483"/>
    <n v="43227.667650462965"/>
    <n v="50"/>
    <x v="0"/>
    <s v="OC18-000423"/>
    <s v="AC18-000591"/>
    <x v="0"/>
    <n v="2.68"/>
    <n v="2"/>
    <s v="013285- 0000000"/>
    <m/>
    <n v="2.6264000000000003"/>
    <n v="10"/>
    <x v="1"/>
    <x v="0"/>
    <n v="131.32000000000002"/>
  </r>
  <r>
    <x v="60"/>
    <x v="60"/>
    <n v="43227.667650462965"/>
    <n v="76"/>
    <x v="0"/>
    <s v="OC18-000423"/>
    <s v="AC18-000591"/>
    <x v="0"/>
    <n v="0.93"/>
    <n v="0"/>
    <s v="ALMESA,SAIDI,CUÑADO SA,LAME S.r.l."/>
    <m/>
    <n v="0.93"/>
    <n v="10"/>
    <x v="1"/>
    <x v="0"/>
    <n v="70.680000000000007"/>
  </r>
  <r>
    <x v="668"/>
    <x v="668"/>
    <n v="43227.667650462965"/>
    <n v="20"/>
    <x v="0"/>
    <s v="OC18-000423"/>
    <s v="AC18-000591"/>
    <x v="0"/>
    <n v="1.1000000000000001"/>
    <n v="0"/>
    <s v="LAME S.r.l.,SAIDI,ALMESA,CUÑADO SA"/>
    <m/>
    <n v="1.1000000000000001"/>
    <n v="10"/>
    <x v="1"/>
    <x v="0"/>
    <n v="22"/>
  </r>
  <r>
    <x v="669"/>
    <x v="669"/>
    <n v="43227.667650462965"/>
    <n v="10"/>
    <x v="0"/>
    <s v="OC18-000423"/>
    <s v="AC18-000591"/>
    <x v="0"/>
    <n v="1.1000000000000001"/>
    <n v="2"/>
    <s v="CUÑADO SA,SAIDI,ALMESA,LAME S.r.l."/>
    <m/>
    <n v="1.0780000000000001"/>
    <n v="10"/>
    <x v="1"/>
    <x v="0"/>
    <n v="10.780000000000001"/>
  </r>
  <r>
    <x v="358"/>
    <x v="358"/>
    <n v="43227.667650462965"/>
    <n v="52"/>
    <x v="0"/>
    <s v="OC18-000423"/>
    <s v="AC18-000591"/>
    <x v="0"/>
    <n v="1.27"/>
    <n v="0"/>
    <s v="SAIDI,CUÑADO SA,ALMESA,LAME S.r.l.,BOSADO, S.L."/>
    <m/>
    <n v="1.27"/>
    <n v="10"/>
    <x v="1"/>
    <x v="0"/>
    <n v="66.040000000000006"/>
  </r>
  <r>
    <x v="670"/>
    <x v="670"/>
    <n v="43227.667650462965"/>
    <n v="20"/>
    <x v="0"/>
    <s v="OC18-000423"/>
    <s v="AC18-000591"/>
    <x v="0"/>
    <n v="1.59"/>
    <n v="0"/>
    <s v="LAME S.r.l.,SAIDI"/>
    <m/>
    <n v="1.59"/>
    <n v="10"/>
    <x v="1"/>
    <x v="0"/>
    <n v="31.8"/>
  </r>
  <r>
    <x v="671"/>
    <x v="671"/>
    <n v="43203.697581018518"/>
    <n v="150"/>
    <x v="0"/>
    <s v="OC18-000430"/>
    <s v="AC18-000611"/>
    <x v="47"/>
    <n v="0.23880000000000001"/>
    <n v="0"/>
    <s v="0317 24"/>
    <m/>
    <n v="0.23880000000000001"/>
    <n v="10"/>
    <x v="2"/>
    <x v="0"/>
    <n v="35.82"/>
  </r>
  <r>
    <x v="672"/>
    <x v="672"/>
    <n v="43203.697581018518"/>
    <n v="200"/>
    <x v="0"/>
    <s v="OC18-000430"/>
    <s v="AC18-000611"/>
    <x v="47"/>
    <n v="0.03"/>
    <n v="0"/>
    <s v="0057 8 30"/>
    <m/>
    <n v="0.03"/>
    <n v="10"/>
    <x v="2"/>
    <x v="0"/>
    <n v="6"/>
  </r>
  <r>
    <x v="673"/>
    <x v="673"/>
    <n v="43203.697581018518"/>
    <n v="200"/>
    <x v="0"/>
    <s v="OC18-000430"/>
    <s v="AC18-000611"/>
    <x v="47"/>
    <n v="0.9819"/>
    <n v="0"/>
    <s v="0057 24 80"/>
    <m/>
    <n v="0.9819"/>
    <n v="10"/>
    <x v="2"/>
    <x v="0"/>
    <n v="196.38"/>
  </r>
  <r>
    <x v="645"/>
    <x v="645"/>
    <n v="43208.697939814818"/>
    <n v="42"/>
    <x v="0"/>
    <s v="OC18-000419"/>
    <s v="AC18-000619"/>
    <x v="32"/>
    <n v="7.51"/>
    <n v="0"/>
    <s v="CUÑADO SA"/>
    <m/>
    <n v="7.51"/>
    <n v="10"/>
    <x v="2"/>
    <x v="0"/>
    <n v="315.42"/>
  </r>
  <r>
    <x v="309"/>
    <x v="309"/>
    <n v="43196.308298611111"/>
    <n v="50"/>
    <x v="0"/>
    <s v="OC18-000426"/>
    <s v="AC18-000641"/>
    <x v="13"/>
    <n v="5.7523999999999997"/>
    <n v="40"/>
    <s v="3046032"/>
    <m/>
    <n v="3.4514399999999998"/>
    <n v="10"/>
    <x v="2"/>
    <x v="0"/>
    <n v="172.572"/>
  </r>
  <r>
    <x v="674"/>
    <x v="674"/>
    <n v="43208.703553240739"/>
    <n v="10"/>
    <x v="0"/>
    <s v="OC18-000422"/>
    <s v="AC18-000721"/>
    <x v="26"/>
    <n v="2.74"/>
    <n v="0"/>
    <s v="020519308320287"/>
    <m/>
    <n v="2.74"/>
    <n v="10"/>
    <x v="2"/>
    <x v="0"/>
    <n v="27.400000000000002"/>
  </r>
  <r>
    <x v="675"/>
    <x v="675"/>
    <n v="43208.703553240739"/>
    <n v="10"/>
    <x v="0"/>
    <s v="OC18-000422"/>
    <s v="AC18-000721"/>
    <x v="26"/>
    <n v="4.22"/>
    <n v="0"/>
    <s v="020519308320289"/>
    <m/>
    <n v="4.22"/>
    <n v="10"/>
    <x v="2"/>
    <x v="0"/>
    <n v="42.199999999999996"/>
  </r>
  <r>
    <x v="676"/>
    <x v="676"/>
    <n v="43208.703553240739"/>
    <n v="30"/>
    <x v="0"/>
    <s v="OC18-000422"/>
    <s v="AC18-000721"/>
    <x v="26"/>
    <n v="2.25"/>
    <n v="0"/>
    <s v="020519123130180"/>
    <m/>
    <n v="2.25"/>
    <n v="10"/>
    <x v="2"/>
    <x v="0"/>
    <n v="67.5"/>
  </r>
  <r>
    <x v="365"/>
    <x v="365"/>
    <n v="43208.703553240739"/>
    <n v="100"/>
    <x v="0"/>
    <s v="OC18-000422"/>
    <s v="AC18-000721"/>
    <x v="26"/>
    <n v="3.53"/>
    <n v="0"/>
    <s v="SAIDI,CUÑADO SA,ALMESA"/>
    <m/>
    <n v="3.53"/>
    <n v="10"/>
    <x v="2"/>
    <x v="0"/>
    <n v="353"/>
  </r>
  <r>
    <x v="677"/>
    <x v="677"/>
    <n v="43208.703553240739"/>
    <n v="300"/>
    <x v="0"/>
    <s v="OC18-000422"/>
    <s v="AC18-000721"/>
    <x v="26"/>
    <n v="4.0599999999999996"/>
    <n v="0"/>
    <s v="020519123130192"/>
    <m/>
    <n v="4.0599999999999996"/>
    <n v="10"/>
    <x v="2"/>
    <x v="0"/>
    <n v="1217.9999999999998"/>
  </r>
  <r>
    <x v="366"/>
    <x v="366"/>
    <n v="43208.703553240739"/>
    <n v="160"/>
    <x v="0"/>
    <s v="OC18-000422"/>
    <s v="AC18-000721"/>
    <x v="26"/>
    <n v="6.46"/>
    <n v="0"/>
    <s v="SAIDI,ALMESA,CUÑADO SA"/>
    <m/>
    <n v="6.46"/>
    <n v="10"/>
    <x v="2"/>
    <x v="0"/>
    <n v="1033.5999999999999"/>
  </r>
  <r>
    <x v="678"/>
    <x v="678"/>
    <n v="43208.703553240739"/>
    <n v="10"/>
    <x v="0"/>
    <s v="OC18-000422"/>
    <s v="AC18-000721"/>
    <x v="26"/>
    <n v="7.61"/>
    <n v="0"/>
    <s v="020519123130140"/>
    <m/>
    <n v="7.61"/>
    <n v="10"/>
    <x v="2"/>
    <x v="0"/>
    <n v="76.100000000000009"/>
  </r>
  <r>
    <x v="533"/>
    <x v="533"/>
    <n v="43208.703553240739"/>
    <n v="10"/>
    <x v="0"/>
    <s v="OC18-000422"/>
    <s v="AC18-000721"/>
    <x v="26"/>
    <n v="10.69"/>
    <n v="0"/>
    <s v="SAIDI,ALMESA,CUÑADO SA,LAME S.r.l.,TUBASOL, S.A."/>
    <m/>
    <n v="10.69"/>
    <n v="10"/>
    <x v="2"/>
    <x v="0"/>
    <n v="106.89999999999999"/>
  </r>
  <r>
    <x v="176"/>
    <x v="176"/>
    <n v="43208.703553240739"/>
    <n v="20"/>
    <x v="0"/>
    <s v="OC18-000422"/>
    <s v="AC18-000721"/>
    <x v="26"/>
    <n v="2.1800000000000002"/>
    <n v="0"/>
    <s v="020519308320276"/>
    <m/>
    <n v="2.1800000000000002"/>
    <n v="10"/>
    <x v="2"/>
    <x v="0"/>
    <n v="43.6"/>
  </r>
  <r>
    <x v="476"/>
    <x v="476"/>
    <n v="43208.703553240739"/>
    <n v="10"/>
    <x v="0"/>
    <s v="OC18-000422"/>
    <s v="AC18-000721"/>
    <x v="26"/>
    <n v="0.66"/>
    <n v="0"/>
    <s v="SAIDI,ALMESA,CUÑADO SA"/>
    <m/>
    <n v="0.66"/>
    <n v="10"/>
    <x v="2"/>
    <x v="0"/>
    <n v="6.6000000000000005"/>
  </r>
  <r>
    <x v="473"/>
    <x v="473"/>
    <n v="43208.703553240739"/>
    <n v="190"/>
    <x v="0"/>
    <s v="OC18-000422"/>
    <s v="AC18-000721"/>
    <x v="26"/>
    <n v="0.39"/>
    <n v="0"/>
    <s v="3753"/>
    <m/>
    <n v="0.39"/>
    <n v="10"/>
    <x v="2"/>
    <x v="0"/>
    <n v="74.100000000000009"/>
  </r>
  <r>
    <x v="679"/>
    <x v="679"/>
    <n v="43208.703553240739"/>
    <n v="50"/>
    <x v="0"/>
    <s v="OC18-000422"/>
    <s v="AC18-000721"/>
    <x v="26"/>
    <n v="0.64"/>
    <n v="0"/>
    <s v="20218123130147"/>
    <m/>
    <n v="0.64"/>
    <n v="10"/>
    <x v="2"/>
    <x v="0"/>
    <n v="32"/>
  </r>
  <r>
    <x v="465"/>
    <x v="465"/>
    <n v="43208.703553240739"/>
    <n v="20"/>
    <x v="0"/>
    <s v="OC18-000422"/>
    <s v="AC18-000721"/>
    <x v="26"/>
    <n v="0.98"/>
    <n v="0"/>
    <s v="20218123130065"/>
    <m/>
    <n v="0.98"/>
    <n v="10"/>
    <x v="2"/>
    <x v="0"/>
    <n v="19.600000000000001"/>
  </r>
  <r>
    <x v="482"/>
    <x v="482"/>
    <n v="43208.703553240739"/>
    <n v="10"/>
    <x v="0"/>
    <s v="OC18-000422"/>
    <s v="AC18-000721"/>
    <x v="26"/>
    <n v="2.2799999999999998"/>
    <n v="0"/>
    <s v="20218123130144"/>
    <m/>
    <n v="2.2799999999999998"/>
    <n v="10"/>
    <x v="2"/>
    <x v="0"/>
    <n v="22.799999999999997"/>
  </r>
  <r>
    <x v="680"/>
    <x v="680"/>
    <n v="43208.703553240739"/>
    <n v="10"/>
    <x v="0"/>
    <s v="OC18-000422"/>
    <s v="AC18-000721"/>
    <x v="26"/>
    <n v="2.98"/>
    <n v="0"/>
    <s v="CUÑADO SA,SAIDI,ALMESA"/>
    <m/>
    <n v="2.98"/>
    <n v="10"/>
    <x v="2"/>
    <x v="0"/>
    <n v="29.8"/>
  </r>
  <r>
    <x v="650"/>
    <x v="650"/>
    <n v="43230.680486111109"/>
    <n v="1"/>
    <x v="0"/>
    <s v="OC18-000424"/>
    <s v="AC18-000861"/>
    <x v="49"/>
    <n v="3.95"/>
    <n v="0"/>
    <s v="VALEKTRA XXI,S.L., RS AMIDATA S.A.,MALLOL ASETYC"/>
    <m/>
    <n v="3.95"/>
    <n v="10"/>
    <x v="1"/>
    <x v="0"/>
    <n v="3.95"/>
  </r>
  <r>
    <x v="195"/>
    <x v="195"/>
    <n v="43230.680486111109"/>
    <n v="1"/>
    <x v="0"/>
    <s v="OC18-000424"/>
    <s v="AC18-000861"/>
    <x v="49"/>
    <n v="3.95"/>
    <n v="0"/>
    <s v="836-657I"/>
    <m/>
    <n v="3.95"/>
    <n v="10"/>
    <x v="1"/>
    <x v="0"/>
    <n v="3.95"/>
  </r>
  <r>
    <x v="681"/>
    <x v="681"/>
    <n v="43188.471828703703"/>
    <n v="1"/>
    <x v="0"/>
    <s v="OC18-000167"/>
    <s v="AC18-000254"/>
    <x v="14"/>
    <n v="2820.78"/>
    <n v="0"/>
    <s v="7ME2610-3MD00-0AA0-Z"/>
    <m/>
    <n v="2820.78"/>
    <n v="10"/>
    <x v="4"/>
    <x v="0"/>
    <n v="2820.78"/>
  </r>
  <r>
    <x v="682"/>
    <x v="682"/>
    <n v="43171.328912037039"/>
    <n v="15"/>
    <x v="0"/>
    <s v="OC18-000317"/>
    <s v="AC18-000420"/>
    <x v="53"/>
    <n v="40.17"/>
    <n v="0"/>
    <s v="1330100"/>
    <m/>
    <n v="40.17"/>
    <n v="10"/>
    <x v="4"/>
    <x v="0"/>
    <n v="602.55000000000007"/>
  </r>
  <r>
    <x v="683"/>
    <x v="683"/>
    <n v="43171.328912037039"/>
    <n v="10"/>
    <x v="0"/>
    <s v="OC18-000317"/>
    <s v="AC18-000420"/>
    <x v="53"/>
    <n v="47.13"/>
    <n v="0"/>
    <s v="1330200"/>
    <m/>
    <n v="47.13"/>
    <n v="10"/>
    <x v="4"/>
    <x v="0"/>
    <n v="471.3"/>
  </r>
  <r>
    <x v="683"/>
    <x v="683"/>
    <n v="43186.705474537041"/>
    <n v="29"/>
    <x v="0"/>
    <s v="OC18-000317"/>
    <s v="AC18-000445"/>
    <x v="53"/>
    <n v="47.13"/>
    <n v="0"/>
    <s v="1330200"/>
    <m/>
    <n v="47.13"/>
    <n v="10"/>
    <x v="4"/>
    <x v="0"/>
    <n v="1366.77"/>
  </r>
  <r>
    <x v="684"/>
    <x v="684"/>
    <n v="43186.708703703705"/>
    <n v="1"/>
    <x v="0"/>
    <s v="OC18-000405"/>
    <s v="AC18-000543"/>
    <x v="13"/>
    <n v="160.24"/>
    <n v="63"/>
    <s v="MAS0604026R5"/>
    <m/>
    <n v="59.288800000000002"/>
    <n v="10"/>
    <x v="4"/>
    <x v="0"/>
    <n v="59.288800000000002"/>
  </r>
  <r>
    <x v="6"/>
    <x v="6"/>
    <n v="43201.68949074074"/>
    <n v="5"/>
    <x v="0"/>
    <s v="OC18-000406"/>
    <s v="AC18-000544"/>
    <x v="18"/>
    <n v="21.9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21.95"/>
    <n v="25"/>
    <x v="2"/>
    <x v="0"/>
    <n v="109.75"/>
  </r>
  <r>
    <x v="605"/>
    <x v="605"/>
    <n v="43196.691412037035"/>
    <n v="70"/>
    <x v="0"/>
    <s v="OC18-000408"/>
    <s v="AC18-000547"/>
    <x v="32"/>
    <n v="4.76"/>
    <n v="0"/>
    <s v="BOSADO, S.L.,ALMESA,CUÑADO SA"/>
    <m/>
    <n v="4.76"/>
    <n v="10"/>
    <x v="2"/>
    <x v="0"/>
    <n v="333.2"/>
  </r>
  <r>
    <x v="685"/>
    <x v="685"/>
    <n v="43196.691412037035"/>
    <n v="20"/>
    <x v="0"/>
    <s v="OC18-000408"/>
    <s v="AC18-000547"/>
    <x v="32"/>
    <n v="6.1"/>
    <n v="0"/>
    <s v="CUÑADO SA,ALMESA"/>
    <m/>
    <n v="6.1"/>
    <n v="47"/>
    <x v="2"/>
    <x v="0"/>
    <n v="122"/>
  </r>
  <r>
    <x v="686"/>
    <x v="686"/>
    <n v="43196.691412037035"/>
    <n v="30"/>
    <x v="0"/>
    <s v="OC18-000408"/>
    <s v="AC18-000547"/>
    <x v="32"/>
    <n v="6.5"/>
    <n v="0"/>
    <s v="CUÑADO SA,ALMESA,BOSADO, S.L."/>
    <m/>
    <n v="6.5"/>
    <n v="47"/>
    <x v="2"/>
    <x v="0"/>
    <n v="195"/>
  </r>
  <r>
    <x v="47"/>
    <x v="47"/>
    <n v="43186.706250000003"/>
    <n v="4"/>
    <x v="0"/>
    <s v="OC18-000411"/>
    <s v="AC18-000552"/>
    <x v="22"/>
    <n v="50.06"/>
    <n v="0"/>
    <s v="G AR S1 BG"/>
    <m/>
    <n v="50.06"/>
    <n v="10"/>
    <x v="4"/>
    <x v="0"/>
    <n v="200.24"/>
  </r>
  <r>
    <x v="88"/>
    <x v="88"/>
    <n v="43186.706250000003"/>
    <n v="1"/>
    <x v="0"/>
    <s v="OC18-000411"/>
    <s v="AC18-000552"/>
    <x v="22"/>
    <n v="34.31"/>
    <n v="0"/>
    <s v="SUMINISTROS DICA S.L.,PRAXAIR ESPAÑA S.L.,VITALOX INDUSTRIAL, S.L."/>
    <m/>
    <n v="34.31"/>
    <n v="10"/>
    <x v="4"/>
    <x v="0"/>
    <n v="34.31"/>
  </r>
  <r>
    <x v="47"/>
    <x v="47"/>
    <n v="43187.69672453704"/>
    <n v="1"/>
    <x v="0"/>
    <s v="OC18-000410"/>
    <s v="AC18-000553"/>
    <x v="37"/>
    <n v="47.25"/>
    <n v="0"/>
    <s v="G AR S1 BG"/>
    <m/>
    <n v="47.25"/>
    <n v="10"/>
    <x v="4"/>
    <x v="0"/>
    <n v="47.25"/>
  </r>
  <r>
    <x v="47"/>
    <x v="47"/>
    <n v="43186.70449074074"/>
    <n v="4"/>
    <x v="0"/>
    <s v="OC18-000409"/>
    <s v="AC18-000554"/>
    <x v="23"/>
    <n v="25.93"/>
    <n v="0"/>
    <s v="G AR S1 BG"/>
    <m/>
    <n v="25.93"/>
    <n v="10"/>
    <x v="4"/>
    <x v="0"/>
    <n v="103.72"/>
  </r>
  <r>
    <x v="687"/>
    <x v="687"/>
    <n v="43188.452789351853"/>
    <n v="1"/>
    <x v="0"/>
    <s v="OC18-000412"/>
    <s v="AC18-000555"/>
    <x v="3"/>
    <n v="544"/>
    <n v="0"/>
    <s v="25902050002069"/>
    <m/>
    <n v="544"/>
    <n v="10"/>
    <x v="4"/>
    <x v="0"/>
    <n v="544"/>
  </r>
  <r>
    <x v="194"/>
    <x v="194"/>
    <n v="43230.680486111109"/>
    <n v="3"/>
    <x v="0"/>
    <s v="OC18-000424"/>
    <s v="AC18-000861"/>
    <x v="49"/>
    <n v="3.95"/>
    <n v="0"/>
    <s v="836-613"/>
    <m/>
    <n v="3.95"/>
    <n v="10"/>
    <x v="1"/>
    <x v="0"/>
    <n v="11.850000000000001"/>
  </r>
  <r>
    <x v="688"/>
    <x v="688"/>
    <n v="43227.642453703702"/>
    <n v="2"/>
    <x v="0"/>
    <s v="OC18-000424"/>
    <s v="AC18-000568"/>
    <x v="49"/>
    <n v="3.95"/>
    <n v="0"/>
    <s v="836-758"/>
    <m/>
    <n v="3.95"/>
    <n v="10"/>
    <x v="1"/>
    <x v="0"/>
    <n v="7.9"/>
  </r>
  <r>
    <x v="689"/>
    <x v="689"/>
    <n v="43207.714259259257"/>
    <n v="10"/>
    <x v="0"/>
    <s v="OC18-000421"/>
    <s v="AC18-000637"/>
    <x v="32"/>
    <n v="1.52"/>
    <n v="0"/>
    <s v="20218123130143"/>
    <m/>
    <n v="1.52"/>
    <n v="10"/>
    <x v="2"/>
    <x v="0"/>
    <n v="15.2"/>
  </r>
  <r>
    <x v="683"/>
    <x v="683"/>
    <n v="43187.706006944441"/>
    <n v="21"/>
    <x v="0"/>
    <s v="OC18-000317"/>
    <s v="AC18-000573"/>
    <x v="53"/>
    <n v="47.13"/>
    <n v="0"/>
    <s v="1330200"/>
    <m/>
    <n v="47.13"/>
    <n v="10"/>
    <x v="4"/>
    <x v="0"/>
    <n v="989.73"/>
  </r>
  <r>
    <x v="683"/>
    <x v="683"/>
    <n v="43196.692824074074"/>
    <n v="15"/>
    <x v="0"/>
    <s v="OC18-000317"/>
    <s v="AC18-000586"/>
    <x v="53"/>
    <n v="47.13"/>
    <n v="0"/>
    <s v="1330200"/>
    <m/>
    <n v="47.13"/>
    <n v="10"/>
    <x v="2"/>
    <x v="0"/>
    <n v="706.95"/>
  </r>
  <r>
    <x v="690"/>
    <x v="690"/>
    <n v="43227.667650462965"/>
    <n v="30"/>
    <x v="0"/>
    <s v="OC18-000423"/>
    <s v="AC18-000591"/>
    <x v="0"/>
    <n v="3.69"/>
    <n v="0"/>
    <s v="LAME S.r.l.,ALMESA"/>
    <m/>
    <n v="3.69"/>
    <n v="10"/>
    <x v="1"/>
    <x v="0"/>
    <n v="110.7"/>
  </r>
  <r>
    <x v="691"/>
    <x v="691"/>
    <n v="43227.667650462965"/>
    <n v="10"/>
    <x v="0"/>
    <s v="OC18-000423"/>
    <s v="AC18-000591"/>
    <x v="0"/>
    <n v="1.1000000000000001"/>
    <n v="0"/>
    <s v="ALMESA,SAIDI,CUÑADO SA,LAME S.r.l."/>
    <m/>
    <n v="1.1000000000000001"/>
    <n v="10"/>
    <x v="1"/>
    <x v="0"/>
    <n v="11"/>
  </r>
  <r>
    <x v="683"/>
    <x v="683"/>
    <n v="43200.690891203703"/>
    <n v="30"/>
    <x v="0"/>
    <s v="OC18-000317"/>
    <s v="AC18-000646"/>
    <x v="53"/>
    <n v="47.13"/>
    <n v="0"/>
    <s v="1330200"/>
    <m/>
    <n v="47.13"/>
    <n v="10"/>
    <x v="2"/>
    <x v="0"/>
    <n v="1413.9"/>
  </r>
  <r>
    <x v="692"/>
    <x v="692"/>
    <n v="43187.692337962966"/>
    <n v="4"/>
    <x v="0"/>
    <s v="OC18-000398"/>
    <s v="AC18-000540"/>
    <x v="28"/>
    <n v="42.2"/>
    <n v="0"/>
    <s v="RECA,DISMAN SUMINISTROS INDUSTRIALES,METALCO S.A.,HERRERO BOSCH S.L."/>
    <m/>
    <n v="42.2"/>
    <n v="10"/>
    <x v="4"/>
    <x v="0"/>
    <n v="168.8"/>
  </r>
  <r>
    <x v="693"/>
    <x v="693"/>
    <n v="43187.692800925928"/>
    <n v="10"/>
    <x v="0"/>
    <s v="OC18-000359"/>
    <s v="AC18-000474"/>
    <x v="28"/>
    <n v="4.38"/>
    <n v="0"/>
    <s v="R41206"/>
    <m/>
    <n v="4.38"/>
    <n v="10"/>
    <x v="4"/>
    <x v="0"/>
    <n v="43.8"/>
  </r>
  <r>
    <x v="694"/>
    <x v="694"/>
    <n v="43187.692800925928"/>
    <n v="2"/>
    <x v="0"/>
    <s v="OC18-000359"/>
    <s v="AC18-000474"/>
    <x v="28"/>
    <n v="98.4"/>
    <n v="0"/>
    <s v="R71946"/>
    <m/>
    <n v="98.4"/>
    <n v="10"/>
    <x v="4"/>
    <x v="0"/>
    <n v="196.8"/>
  </r>
  <r>
    <x v="695"/>
    <x v="695"/>
    <n v="43196.694363425922"/>
    <n v="1"/>
    <x v="0"/>
    <s v="OC18-000260"/>
    <s v="AC18-000335"/>
    <x v="12"/>
    <n v="89.65"/>
    <n v="45"/>
    <s v="897-90000"/>
    <m/>
    <n v="49.307500000000005"/>
    <n v="10"/>
    <x v="2"/>
    <x v="0"/>
    <n v="49.307500000000005"/>
  </r>
  <r>
    <x v="58"/>
    <x v="58"/>
    <n v="43185.698252314818"/>
    <n v="112"/>
    <x v="0"/>
    <s v="OC18-000396"/>
    <s v="AC18-000527"/>
    <x v="27"/>
    <n v="1.05"/>
    <n v="0"/>
    <s v="09985 890 000"/>
    <m/>
    <n v="1.05"/>
    <n v="10"/>
    <x v="4"/>
    <x v="0"/>
    <n v="117.60000000000001"/>
  </r>
  <r>
    <x v="696"/>
    <x v="696"/>
    <n v="43185.698252314818"/>
    <n v="36"/>
    <x v="0"/>
    <s v="OC18-000396"/>
    <s v="AC18-000527"/>
    <x v="27"/>
    <n v="3.9"/>
    <n v="0"/>
    <s v="(Rollos de 100m el PVP se considera para 200m)"/>
    <m/>
    <n v="3.9"/>
    <n v="10"/>
    <x v="4"/>
    <x v="0"/>
    <n v="140.4"/>
  </r>
  <r>
    <x v="697"/>
    <x v="697"/>
    <n v="43200.688692129632"/>
    <n v="200"/>
    <x v="2"/>
    <s v="OC18-000395"/>
    <s v="AC18-000528"/>
    <x v="34"/>
    <n v="2.8610000000000002"/>
    <n v="0"/>
    <s v="03913800"/>
    <m/>
    <n v="2.8610000000000002"/>
    <n v="10"/>
    <x v="2"/>
    <x v="0"/>
    <n v="572.20000000000005"/>
  </r>
  <r>
    <x v="698"/>
    <x v="698"/>
    <n v="43196.693541666667"/>
    <n v="144"/>
    <x v="2"/>
    <s v="OC18-000397"/>
    <s v="AC18-000529"/>
    <x v="12"/>
    <n v="9.06"/>
    <n v="70"/>
    <s v="60212060"/>
    <m/>
    <n v="2.7180000000000004"/>
    <n v="10"/>
    <x v="2"/>
    <x v="0"/>
    <n v="391.39200000000005"/>
  </r>
  <r>
    <x v="699"/>
    <x v="699"/>
    <n v="43207.710231481484"/>
    <n v="72"/>
    <x v="2"/>
    <s v="OC18-000397"/>
    <s v="AC18-000647"/>
    <x v="12"/>
    <n v="13.2125"/>
    <n v="70"/>
    <s v="60211060"/>
    <m/>
    <n v="3.9637500000000006"/>
    <n v="10"/>
    <x v="2"/>
    <x v="0"/>
    <n v="285.39000000000004"/>
  </r>
  <r>
    <x v="78"/>
    <x v="78"/>
    <n v="43194.630624999998"/>
    <n v="30"/>
    <x v="0"/>
    <s v="OC18-000401"/>
    <s v="AC18-000534"/>
    <x v="12"/>
    <n v="12.668900000000001"/>
    <n v="0"/>
    <s v="SK3238.200"/>
    <m/>
    <n v="12.668900000000001"/>
    <n v="10"/>
    <x v="2"/>
    <x v="0"/>
    <n v="380.06700000000001"/>
  </r>
  <r>
    <x v="27"/>
    <x v="27"/>
    <n v="43193.611030092594"/>
    <n v="20"/>
    <x v="0"/>
    <s v="OC18-000403"/>
    <s v="AC18-000535"/>
    <x v="14"/>
    <n v="355.45"/>
    <n v="35"/>
    <s v="6ES7234-4HE32-0XB0"/>
    <m/>
    <n v="231.04249999999999"/>
    <n v="10"/>
    <x v="2"/>
    <x v="0"/>
    <n v="4620.8499999999995"/>
  </r>
  <r>
    <x v="26"/>
    <x v="26"/>
    <n v="43193.611030092594"/>
    <n v="15"/>
    <x v="0"/>
    <s v="OC18-000403"/>
    <s v="AC18-000535"/>
    <x v="14"/>
    <n v="397.1"/>
    <n v="35"/>
    <s v="6ES7231-4HF32-0XB0"/>
    <m/>
    <n v="258.11500000000001"/>
    <n v="10"/>
    <x v="2"/>
    <x v="0"/>
    <n v="3871.7250000000004"/>
  </r>
  <r>
    <x v="700"/>
    <x v="700"/>
    <n v="43193.611030092594"/>
    <n v="2"/>
    <x v="0"/>
    <s v="OC18-000403"/>
    <s v="AC18-000535"/>
    <x v="14"/>
    <n v="1890"/>
    <n v="0"/>
    <s v="6AV2124-0MC01-0AX0"/>
    <m/>
    <n v="1890"/>
    <n v="10"/>
    <x v="2"/>
    <x v="0"/>
    <n v="3780"/>
  </r>
  <r>
    <x v="82"/>
    <x v="82"/>
    <n v="43193.611030092594"/>
    <n v="5"/>
    <x v="0"/>
    <s v="OC18-000403"/>
    <s v="AC18-000535"/>
    <x v="14"/>
    <n v="505"/>
    <n v="0"/>
    <s v="6AV2123-2GB03-0AX0"/>
    <m/>
    <n v="505"/>
    <n v="10"/>
    <x v="2"/>
    <x v="0"/>
    <n v="2525"/>
  </r>
  <r>
    <x v="28"/>
    <x v="28"/>
    <n v="43193.611030092594"/>
    <n v="10"/>
    <x v="0"/>
    <s v="OC18-000403"/>
    <s v="AC18-000535"/>
    <x v="14"/>
    <n v="245"/>
    <n v="0"/>
    <s v="6AV2123-2DB03-0AX0"/>
    <m/>
    <n v="245"/>
    <n v="10"/>
    <x v="2"/>
    <x v="0"/>
    <n v="2450"/>
  </r>
  <r>
    <x v="701"/>
    <x v="701"/>
    <n v="43187.701585648145"/>
    <n v="3"/>
    <x v="0"/>
    <s v="OC18-000394"/>
    <s v="AC18-000536"/>
    <x v="29"/>
    <n v="85.92"/>
    <n v="25"/>
    <s v="R84230L"/>
    <m/>
    <n v="64.44"/>
    <n v="10"/>
    <x v="4"/>
    <x v="0"/>
    <n v="193.32"/>
  </r>
  <r>
    <x v="702"/>
    <x v="702"/>
    <n v="43187.701585648145"/>
    <n v="3"/>
    <x v="0"/>
    <s v="OC18-000394"/>
    <s v="AC18-000536"/>
    <x v="29"/>
    <n v="248.85"/>
    <n v="35"/>
    <s v="REINSOL S.L."/>
    <m/>
    <n v="161.7525"/>
    <n v="10"/>
    <x v="4"/>
    <x v="0"/>
    <n v="485.25749999999999"/>
  </r>
  <r>
    <x v="703"/>
    <x v="703"/>
    <n v="43187.696122685185"/>
    <n v="3"/>
    <x v="0"/>
    <s v="OC18-000392"/>
    <s v="AC18-000537"/>
    <x v="8"/>
    <n v="21.39"/>
    <n v="0"/>
    <s v="0700 335 013"/>
    <m/>
    <n v="21.39"/>
    <n v="10"/>
    <x v="4"/>
    <x v="0"/>
    <n v="64.17"/>
  </r>
  <r>
    <x v="704"/>
    <x v="704"/>
    <n v="43187.696122685185"/>
    <n v="3"/>
    <x v="0"/>
    <s v="OC18-000392"/>
    <s v="AC18-000537"/>
    <x v="8"/>
    <n v="23.05"/>
    <n v="0"/>
    <s v="0700 335 013"/>
    <m/>
    <n v="23.05"/>
    <n v="10"/>
    <x v="4"/>
    <x v="0"/>
    <n v="69.150000000000006"/>
  </r>
  <r>
    <x v="705"/>
    <x v="705"/>
    <n v="43187.696122685185"/>
    <n v="3"/>
    <x v="0"/>
    <s v="OC18-000392"/>
    <s v="AC18-000537"/>
    <x v="8"/>
    <n v="23.79"/>
    <n v="0"/>
    <s v="0700 335 024"/>
    <m/>
    <n v="23.79"/>
    <n v="10"/>
    <x v="4"/>
    <x v="0"/>
    <n v="71.37"/>
  </r>
  <r>
    <x v="706"/>
    <x v="706"/>
    <n v="43187.696122685185"/>
    <n v="5"/>
    <x v="0"/>
    <s v="OC18-000392"/>
    <s v="AC18-000537"/>
    <x v="8"/>
    <n v="16.55"/>
    <n v="0"/>
    <s v="0703 364 160"/>
    <m/>
    <n v="16.55"/>
    <n v="10"/>
    <x v="4"/>
    <x v="0"/>
    <n v="82.75"/>
  </r>
  <r>
    <x v="707"/>
    <x v="707"/>
    <n v="43187.696122685185"/>
    <n v="4"/>
    <x v="0"/>
    <s v="OC18-000392"/>
    <s v="AC18-000537"/>
    <x v="8"/>
    <n v="25.25"/>
    <n v="0"/>
    <s v="0703 922 280"/>
    <m/>
    <n v="25.25"/>
    <n v="10"/>
    <x v="4"/>
    <x v="0"/>
    <n v="101"/>
  </r>
  <r>
    <x v="708"/>
    <x v="708"/>
    <n v="43187.696122685185"/>
    <n v="2"/>
    <x v="0"/>
    <s v="OC18-000392"/>
    <s v="AC18-000537"/>
    <x v="8"/>
    <n v="6.85"/>
    <n v="0"/>
    <s v="0695 900 005"/>
    <m/>
    <n v="6.85"/>
    <n v="10"/>
    <x v="4"/>
    <x v="0"/>
    <n v="13.7"/>
  </r>
  <r>
    <x v="709"/>
    <x v="709"/>
    <n v="43185.684907407405"/>
    <n v="20"/>
    <x v="0"/>
    <s v="OC18-000402"/>
    <s v="AC18-000539"/>
    <x v="13"/>
    <n v="4.53"/>
    <n v="57"/>
    <s v="ETN216376"/>
    <m/>
    <n v="1.9479000000000004"/>
    <n v="10"/>
    <x v="4"/>
    <x v="0"/>
    <n v="38.958000000000006"/>
  </r>
  <r>
    <x v="710"/>
    <x v="710"/>
    <n v="43185.684907407405"/>
    <n v="30"/>
    <x v="0"/>
    <s v="OC18-000402"/>
    <s v="AC18-000539"/>
    <x v="13"/>
    <n v="2.8374999999999999"/>
    <n v="0"/>
    <s v="LPCS120 LOVATO"/>
    <m/>
    <n v="2.8374999999999999"/>
    <n v="10"/>
    <x v="4"/>
    <x v="0"/>
    <n v="85.125"/>
  </r>
  <r>
    <x v="711"/>
    <x v="711"/>
    <n v="43185.684907407405"/>
    <n v="30"/>
    <x v="0"/>
    <s v="OC18-000402"/>
    <s v="AC18-000539"/>
    <x v="13"/>
    <n v="0.75"/>
    <n v="0"/>
    <s v="LPXAU120"/>
    <m/>
    <n v="0.75"/>
    <n v="10"/>
    <x v="4"/>
    <x v="0"/>
    <n v="22.5"/>
  </r>
  <r>
    <x v="330"/>
    <x v="330"/>
    <n v="43187.695"/>
    <n v="30"/>
    <x v="0"/>
    <s v="OC18-000402"/>
    <s v="AC18-000548"/>
    <x v="13"/>
    <n v="0.21879999999999999"/>
    <n v="0"/>
    <s v="LPXAU00"/>
    <m/>
    <n v="0.21879999999999999"/>
    <n v="10"/>
    <x v="4"/>
    <x v="0"/>
    <n v="6.5640000000000001"/>
  </r>
  <r>
    <x v="712"/>
    <x v="712"/>
    <n v="43185.684907407405"/>
    <n v="10"/>
    <x v="0"/>
    <s v="OC18-000402"/>
    <s v="AC18-000539"/>
    <x v="13"/>
    <n v="0.98750000000000004"/>
    <n v="0"/>
    <s v="LPXC01"/>
    <m/>
    <n v="0.98750000000000004"/>
    <n v="10"/>
    <x v="4"/>
    <x v="0"/>
    <n v="9.875"/>
  </r>
  <r>
    <x v="713"/>
    <x v="713"/>
    <n v="43185.684907407405"/>
    <n v="30"/>
    <x v="0"/>
    <s v="OC18-000402"/>
    <s v="AC18-000539"/>
    <x v="13"/>
    <n v="0.98750000000000004"/>
    <n v="0"/>
    <s v="LPXC10"/>
    <m/>
    <n v="0.98750000000000004"/>
    <n v="10"/>
    <x v="4"/>
    <x v="0"/>
    <n v="29.625"/>
  </r>
  <r>
    <x v="714"/>
    <x v="714"/>
    <n v="43187.695"/>
    <n v="30"/>
    <x v="0"/>
    <s v="OC18-000402"/>
    <s v="AC18-000548"/>
    <x v="13"/>
    <n v="0.39810000000000001"/>
    <n v="0"/>
    <s v="LPXAU100"/>
    <m/>
    <n v="0.39810000000000001"/>
    <n v="10"/>
    <x v="4"/>
    <x v="0"/>
    <n v="11.943"/>
  </r>
  <r>
    <x v="715"/>
    <x v="715"/>
    <n v="43193.674074074072"/>
    <n v="40"/>
    <x v="0"/>
    <s v="OC18-000399"/>
    <s v="AC18-000545"/>
    <x v="72"/>
    <n v="4.6399999999999997"/>
    <n v="0"/>
    <s v="EPIDOR S.A."/>
    <m/>
    <n v="4.6399999999999997"/>
    <n v="10"/>
    <x v="2"/>
    <x v="0"/>
    <n v="185.6"/>
  </r>
  <r>
    <x v="716"/>
    <x v="716"/>
    <n v="43193.674074074072"/>
    <n v="40"/>
    <x v="0"/>
    <s v="OC18-000399"/>
    <s v="AC18-000545"/>
    <x v="72"/>
    <n v="5.64"/>
    <n v="0"/>
    <s v="EPIDOR S.A."/>
    <m/>
    <n v="5.64"/>
    <n v="10"/>
    <x v="2"/>
    <x v="0"/>
    <n v="225.6"/>
  </r>
  <r>
    <x v="717"/>
    <x v="717"/>
    <n v="43193.674074074072"/>
    <n v="20"/>
    <x v="0"/>
    <s v="OC18-000399"/>
    <s v="AC18-000545"/>
    <x v="72"/>
    <n v="2.98"/>
    <n v="0"/>
    <s v="5290260"/>
    <m/>
    <n v="2.98"/>
    <n v="10"/>
    <x v="2"/>
    <x v="0"/>
    <n v="59.6"/>
  </r>
  <r>
    <x v="718"/>
    <x v="718"/>
    <n v="43193.674074074072"/>
    <n v="100"/>
    <x v="0"/>
    <s v="OC18-000399"/>
    <s v="AC18-000545"/>
    <x v="72"/>
    <n v="1.08"/>
    <n v="0"/>
    <s v="5760617"/>
    <m/>
    <n v="1.08"/>
    <n v="10"/>
    <x v="2"/>
    <x v="0"/>
    <n v="108"/>
  </r>
  <r>
    <x v="719"/>
    <x v="719"/>
    <n v="43207.708935185183"/>
    <n v="6"/>
    <x v="2"/>
    <s v="OC18-000393"/>
    <s v="AC18-000562"/>
    <x v="16"/>
    <n v="9.4"/>
    <n v="0"/>
    <s v="METALCO S.A."/>
    <m/>
    <n v="9.4"/>
    <n v="10"/>
    <x v="2"/>
    <x v="0"/>
    <n v="56.400000000000006"/>
  </r>
  <r>
    <x v="106"/>
    <x v="106"/>
    <n v="43185.283715277779"/>
    <n v="200"/>
    <x v="0"/>
    <s v="OC18-000387"/>
    <s v="AC18-000519"/>
    <x v="42"/>
    <n v="1.29"/>
    <n v="0"/>
    <s v="0666 515 040"/>
    <m/>
    <n v="1.29"/>
    <n v="10"/>
    <x v="4"/>
    <x v="0"/>
    <n v="258"/>
  </r>
  <r>
    <x v="720"/>
    <x v="720"/>
    <n v="43185.283715277779"/>
    <n v="1"/>
    <x v="0"/>
    <s v="OC18-000387"/>
    <s v="AC18-000519"/>
    <x v="42"/>
    <n v="31.9"/>
    <n v="25"/>
    <s v="WURTH ESPAÑA SA,FERRETERIA LA LLAVE"/>
    <m/>
    <n v="23.924999999999997"/>
    <n v="10"/>
    <x v="4"/>
    <x v="0"/>
    <n v="23.924999999999997"/>
  </r>
  <r>
    <x v="6"/>
    <x v="6"/>
    <n v="43202.574976851851"/>
    <n v="2"/>
    <x v="0"/>
    <s v="OC18-000388"/>
    <s v="AC18-000520"/>
    <x v="18"/>
    <n v="49.4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49.49"/>
    <n v="25"/>
    <x v="2"/>
    <x v="0"/>
    <n v="98.98"/>
  </r>
  <r>
    <x v="6"/>
    <x v="6"/>
    <n v="43202.574976851851"/>
    <n v="2"/>
    <x v="0"/>
    <s v="OC18-000388"/>
    <s v="AC18-000520"/>
    <x v="18"/>
    <n v="42.9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42.95"/>
    <n v="25"/>
    <x v="2"/>
    <x v="0"/>
    <n v="85.9"/>
  </r>
  <r>
    <x v="721"/>
    <x v="721"/>
    <n v="43185.695486111108"/>
    <n v="2"/>
    <x v="0"/>
    <s v="OC18-000389"/>
    <s v="AC18-000521"/>
    <x v="31"/>
    <n v="21.508199999999999"/>
    <n v="0"/>
    <s v="BARPIMO"/>
    <m/>
    <n v="21.508199999999999"/>
    <n v="10"/>
    <x v="4"/>
    <x v="0"/>
    <n v="43.016399999999997"/>
  </r>
  <r>
    <x v="224"/>
    <x v="224"/>
    <n v="43185.697858796295"/>
    <n v="64"/>
    <x v="2"/>
    <s v="OC18-000391"/>
    <s v="AC18-000526"/>
    <x v="12"/>
    <n v="5.98"/>
    <n v="45"/>
    <s v="12192"/>
    <m/>
    <n v="3.2890000000000006"/>
    <n v="10"/>
    <x v="4"/>
    <x v="0"/>
    <n v="210.49600000000004"/>
  </r>
  <r>
    <x v="225"/>
    <x v="225"/>
    <n v="43185.697858796295"/>
    <n v="48"/>
    <x v="2"/>
    <s v="OC18-000391"/>
    <s v="AC18-000526"/>
    <x v="12"/>
    <n v="4.18"/>
    <n v="45"/>
    <s v="12187"/>
    <m/>
    <n v="2.2989999999999999"/>
    <n v="10"/>
    <x v="4"/>
    <x v="0"/>
    <n v="110.352"/>
  </r>
  <r>
    <x v="703"/>
    <x v="703"/>
    <n v="43207.708935185183"/>
    <n v="1"/>
    <x v="0"/>
    <s v="OC18-000393"/>
    <s v="AC18-000562"/>
    <x v="16"/>
    <n v="26.59"/>
    <n v="30"/>
    <s v="0700 335 013"/>
    <m/>
    <n v="18.613"/>
    <n v="10"/>
    <x v="2"/>
    <x v="0"/>
    <n v="18.613"/>
  </r>
  <r>
    <x v="704"/>
    <x v="704"/>
    <n v="43207.708935185183"/>
    <n v="1"/>
    <x v="0"/>
    <s v="OC18-000393"/>
    <s v="AC18-000562"/>
    <x v="16"/>
    <n v="34.29"/>
    <n v="30"/>
    <s v="0700 335 013"/>
    <m/>
    <n v="24.002999999999997"/>
    <n v="10"/>
    <x v="2"/>
    <x v="0"/>
    <n v="24.002999999999997"/>
  </r>
  <r>
    <x v="126"/>
    <x v="126"/>
    <n v="43181.733888888892"/>
    <n v="36"/>
    <x v="2"/>
    <s v="OC18-000381"/>
    <s v="AC18-000506"/>
    <x v="17"/>
    <n v="1.7250000000000001"/>
    <n v="0"/>
    <s v="11791"/>
    <m/>
    <n v="1.7250000000000001"/>
    <n v="10"/>
    <x v="4"/>
    <x v="0"/>
    <n v="62.1"/>
  </r>
  <r>
    <x v="6"/>
    <x v="6"/>
    <n v="43186.470891203702"/>
    <n v="2"/>
    <x v="0"/>
    <s v="OC18-000382"/>
    <s v="AC18-000508"/>
    <x v="18"/>
    <n v="9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99"/>
    <n v="25"/>
    <x v="4"/>
    <x v="0"/>
    <n v="198"/>
  </r>
  <r>
    <x v="6"/>
    <x v="6"/>
    <n v="43201.712592592594"/>
    <n v="2"/>
    <x v="0"/>
    <s v="OC18-000385"/>
    <s v="AC18-000509"/>
    <x v="18"/>
    <n v="89.9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89.95"/>
    <n v="25"/>
    <x v="2"/>
    <x v="0"/>
    <n v="179.9"/>
  </r>
  <r>
    <x v="722"/>
    <x v="722"/>
    <n v="43185.695486111108"/>
    <n v="2"/>
    <x v="0"/>
    <s v="OC18-000389"/>
    <s v="AC18-000521"/>
    <x v="31"/>
    <n v="32.045999999999999"/>
    <n v="0"/>
    <s v="8865"/>
    <m/>
    <n v="32.045999999999999"/>
    <n v="10"/>
    <x v="4"/>
    <x v="0"/>
    <n v="64.091999999999999"/>
  </r>
  <r>
    <x v="188"/>
    <x v="188"/>
    <n v="43185.695486111108"/>
    <n v="3"/>
    <x v="0"/>
    <s v="OC18-000389"/>
    <s v="AC18-000521"/>
    <x v="31"/>
    <n v="195.62"/>
    <n v="10"/>
    <s v="M3933/0146"/>
    <m/>
    <n v="176.05800000000002"/>
    <n v="10"/>
    <x v="4"/>
    <x v="0"/>
    <n v="528.17400000000009"/>
  </r>
  <r>
    <x v="189"/>
    <x v="189"/>
    <n v="43185.695486111108"/>
    <n v="2"/>
    <x v="0"/>
    <s v="OC18-000389"/>
    <s v="AC18-000521"/>
    <x v="31"/>
    <n v="21.351800000000001"/>
    <n v="10"/>
    <s v="9040/6012"/>
    <m/>
    <n v="19.216620000000002"/>
    <n v="10"/>
    <x v="4"/>
    <x v="0"/>
    <n v="38.433240000000005"/>
  </r>
  <r>
    <x v="723"/>
    <x v="723"/>
    <n v="43259.69363425926"/>
    <n v="50"/>
    <x v="0"/>
    <s v="OC18-000384"/>
    <s v="AC18-001033"/>
    <x v="12"/>
    <n v="1.3420000000000001"/>
    <n v="60"/>
    <s v="22011120"/>
    <m/>
    <n v="0.53680000000000005"/>
    <n v="10"/>
    <x v="0"/>
    <x v="0"/>
    <n v="26.840000000000003"/>
  </r>
  <r>
    <x v="724"/>
    <x v="724"/>
    <n v="43259.69363425926"/>
    <n v="50"/>
    <x v="0"/>
    <s v="OC18-000384"/>
    <s v="AC18-001033"/>
    <x v="12"/>
    <n v="2.9369999999999998"/>
    <n v="60"/>
    <s v="22011250"/>
    <m/>
    <n v="1.1748000000000001"/>
    <n v="10"/>
    <x v="0"/>
    <x v="0"/>
    <n v="58.74"/>
  </r>
  <r>
    <x v="725"/>
    <x v="725"/>
    <n v="43173.728067129632"/>
    <n v="25"/>
    <x v="0"/>
    <s v="OC18-000311"/>
    <s v="AC18-000411"/>
    <x v="15"/>
    <n v="0.379"/>
    <n v="0"/>
    <s v="01643-08-08"/>
    <m/>
    <n v="0.379"/>
    <n v="10"/>
    <x v="4"/>
    <x v="0"/>
    <n v="9.4749999999999996"/>
  </r>
  <r>
    <x v="726"/>
    <x v="726"/>
    <n v="43173.728067129632"/>
    <n v="25"/>
    <x v="0"/>
    <s v="OC18-000311"/>
    <s v="AC18-000411"/>
    <x v="15"/>
    <n v="0.73699999999999999"/>
    <n v="0"/>
    <s v="01643-15-15"/>
    <m/>
    <n v="0.73699999999999999"/>
    <n v="10"/>
    <x v="4"/>
    <x v="0"/>
    <n v="18.425000000000001"/>
  </r>
  <r>
    <x v="727"/>
    <x v="727"/>
    <n v="43200.690381944441"/>
    <n v="15"/>
    <x v="0"/>
    <s v="OC18-000334"/>
    <s v="AC18-000437"/>
    <x v="73"/>
    <n v="34.369999999999997"/>
    <n v="0"/>
    <s v="90303320"/>
    <m/>
    <n v="34.369999999999997"/>
    <n v="10"/>
    <x v="2"/>
    <x v="0"/>
    <n v="515.54999999999995"/>
  </r>
  <r>
    <x v="728"/>
    <x v="728"/>
    <n v="43171.385497685187"/>
    <n v="4"/>
    <x v="0"/>
    <s v="OC18-000045"/>
    <s v="AC18-000172"/>
    <x v="19"/>
    <n v="75"/>
    <n v="0"/>
    <s v="07010499990001"/>
    <m/>
    <n v="75"/>
    <n v="10"/>
    <x v="4"/>
    <x v="0"/>
    <n v="300"/>
  </r>
  <r>
    <x v="729"/>
    <x v="729"/>
    <n v="43171.385497685187"/>
    <n v="4"/>
    <x v="0"/>
    <s v="OC18-000045"/>
    <s v="AC18-000172"/>
    <x v="19"/>
    <n v="115"/>
    <n v="0"/>
    <s v="07010499990001"/>
    <m/>
    <n v="115"/>
    <n v="10"/>
    <x v="4"/>
    <x v="0"/>
    <n v="460"/>
  </r>
  <r>
    <x v="730"/>
    <x v="730"/>
    <n v="43179.677789351852"/>
    <n v="8"/>
    <x v="0"/>
    <s v="OC18-000045"/>
    <s v="AC18-000491"/>
    <x v="19"/>
    <n v="180"/>
    <n v="0"/>
    <s v="07010499990001"/>
    <m/>
    <n v="180"/>
    <n v="10"/>
    <x v="4"/>
    <x v="0"/>
    <n v="1440"/>
  </r>
  <r>
    <x v="731"/>
    <x v="731"/>
    <n v="43132.738298611112"/>
    <n v="3"/>
    <x v="0"/>
    <s v="OC18-000045"/>
    <s v="AC18-000059"/>
    <x v="19"/>
    <n v="44"/>
    <n v="0"/>
    <s v="07909999990004"/>
    <m/>
    <n v="44"/>
    <n v="10"/>
    <x v="3"/>
    <x v="0"/>
    <n v="132"/>
  </r>
  <r>
    <x v="732"/>
    <x v="732"/>
    <n v="43174.730219907404"/>
    <n v="3"/>
    <x v="0"/>
    <s v="OC18-000045"/>
    <s v="AC18-000446"/>
    <x v="19"/>
    <n v="57"/>
    <n v="0"/>
    <s v="07909999990004"/>
    <m/>
    <n v="57"/>
    <n v="10"/>
    <x v="4"/>
    <x v="0"/>
    <n v="171"/>
  </r>
  <r>
    <x v="733"/>
    <x v="733"/>
    <n v="43174.730219907404"/>
    <n v="6"/>
    <x v="0"/>
    <s v="OC18-000045"/>
    <s v="AC18-000446"/>
    <x v="19"/>
    <n v="80"/>
    <n v="0"/>
    <s v="07909999990004"/>
    <m/>
    <n v="80"/>
    <n v="10"/>
    <x v="4"/>
    <x v="0"/>
    <n v="480"/>
  </r>
  <r>
    <x v="294"/>
    <x v="294"/>
    <n v="43185.69730324074"/>
    <n v="10"/>
    <x v="0"/>
    <s v="OC18-000373"/>
    <s v="AC18-000523"/>
    <x v="12"/>
    <n v="127.7302"/>
    <n v="0"/>
    <s v="1090.500"/>
    <m/>
    <n v="127.7302"/>
    <n v="10"/>
    <x v="4"/>
    <x v="0"/>
    <n v="1277.3019999999999"/>
  </r>
  <r>
    <x v="734"/>
    <x v="734"/>
    <n v="43180.733344907407"/>
    <n v="4"/>
    <x v="0"/>
    <s v="OC18-000373"/>
    <s v="AC18-000496"/>
    <x v="12"/>
    <n v="166.85839999999999"/>
    <n v="0"/>
    <s v="1180.500"/>
    <m/>
    <n v="166.85839999999999"/>
    <n v="10"/>
    <x v="4"/>
    <x v="0"/>
    <n v="667.43359999999996"/>
  </r>
  <r>
    <x v="6"/>
    <x v="6"/>
    <n v="43179.68855324074"/>
    <n v="1"/>
    <x v="0"/>
    <s v="OC18-000375"/>
    <s v="AC18-000497"/>
    <x v="65"/>
    <n v="63.7"/>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63.7"/>
    <n v="25"/>
    <x v="4"/>
    <x v="0"/>
    <n v="63.7"/>
  </r>
  <r>
    <x v="735"/>
    <x v="735"/>
    <n v="43208.702048611114"/>
    <n v="10"/>
    <x v="0"/>
    <s v="OC18-000377"/>
    <s v="AC18-000500"/>
    <x v="74"/>
    <n v="28"/>
    <n v="0"/>
    <s v="GREENHEY INDUSTRIAL INSULATION LIMITED"/>
    <m/>
    <n v="28"/>
    <n v="10"/>
    <x v="2"/>
    <x v="0"/>
    <n v="280"/>
  </r>
  <r>
    <x v="736"/>
    <x v="736"/>
    <n v="43208.702048611114"/>
    <n v="10"/>
    <x v="0"/>
    <s v="OC18-000377"/>
    <s v="AC18-000500"/>
    <x v="74"/>
    <n v="28"/>
    <n v="0"/>
    <s v="GREENHEY INDUSTRIAL INSULATION LIMITED"/>
    <m/>
    <n v="28"/>
    <n v="10"/>
    <x v="2"/>
    <x v="0"/>
    <n v="280"/>
  </r>
  <r>
    <x v="737"/>
    <x v="737"/>
    <n v="43208.702048611114"/>
    <n v="10"/>
    <x v="0"/>
    <s v="OC18-000377"/>
    <s v="AC18-000500"/>
    <x v="74"/>
    <n v="30"/>
    <n v="0"/>
    <s v="GREENHEY INDUSTRIAL INSULATION LIMITED"/>
    <m/>
    <n v="30"/>
    <n v="10"/>
    <x v="2"/>
    <x v="0"/>
    <n v="300"/>
  </r>
  <r>
    <x v="738"/>
    <x v="738"/>
    <n v="43208.702048611114"/>
    <n v="10"/>
    <x v="0"/>
    <s v="OC18-000377"/>
    <s v="AC18-000500"/>
    <x v="74"/>
    <n v="31"/>
    <n v="0"/>
    <s v="GREENHEY INDUSTRIAL INSULATION LIMITED"/>
    <m/>
    <n v="31"/>
    <n v="10"/>
    <x v="2"/>
    <x v="0"/>
    <n v="310"/>
  </r>
  <r>
    <x v="739"/>
    <x v="739"/>
    <n v="43208.702048611114"/>
    <n v="10"/>
    <x v="0"/>
    <s v="OC18-000377"/>
    <s v="AC18-000500"/>
    <x v="74"/>
    <n v="34"/>
    <n v="0"/>
    <s v="GREENHEY INDUSTRIAL INSULATION LIMITED"/>
    <m/>
    <n v="34"/>
    <n v="10"/>
    <x v="2"/>
    <x v="0"/>
    <n v="340"/>
  </r>
  <r>
    <x v="448"/>
    <x v="448"/>
    <n v="43187.694606481484"/>
    <n v="5"/>
    <x v="0"/>
    <s v="OC18-000380"/>
    <s v="AC18-000518"/>
    <x v="16"/>
    <n v="14.68"/>
    <n v="40"/>
    <s v="0609 101 090"/>
    <m/>
    <n v="8.8079999999999998"/>
    <n v="10"/>
    <x v="4"/>
    <x v="0"/>
    <n v="44.04"/>
  </r>
  <r>
    <x v="518"/>
    <x v="518"/>
    <n v="43187.694606481484"/>
    <n v="2"/>
    <x v="0"/>
    <s v="OC18-000380"/>
    <s v="AC18-000518"/>
    <x v="16"/>
    <n v="19.559999999999999"/>
    <n v="35"/>
    <s v="METALCO S.A.,RECA,HERRERO BOSCH S.L."/>
    <m/>
    <n v="12.714"/>
    <n v="10"/>
    <x v="4"/>
    <x v="0"/>
    <n v="25.428000000000001"/>
  </r>
  <r>
    <x v="734"/>
    <x v="734"/>
    <n v="43185.69730324074"/>
    <n v="1"/>
    <x v="0"/>
    <s v="OC18-000373"/>
    <s v="AC18-000523"/>
    <x v="12"/>
    <n v="166.85839999999999"/>
    <n v="0"/>
    <s v="1180.500"/>
    <m/>
    <n v="166.85839999999999"/>
    <n v="10"/>
    <x v="4"/>
    <x v="0"/>
    <n v="166.85839999999999"/>
  </r>
  <r>
    <x v="526"/>
    <x v="526"/>
    <n v="43187.689930555556"/>
    <n v="180"/>
    <x v="0"/>
    <s v="OC18-000378"/>
    <s v="AC18-000531"/>
    <x v="19"/>
    <n v="0.35"/>
    <n v="25"/>
    <s v="30637100820010"/>
    <m/>
    <n v="0.26249999999999996"/>
    <n v="10"/>
    <x v="4"/>
    <x v="0"/>
    <n v="47.249999999999993"/>
  </r>
  <r>
    <x v="527"/>
    <x v="527"/>
    <n v="43187.689930555556"/>
    <n v="290"/>
    <x v="0"/>
    <s v="OC18-000378"/>
    <s v="AC18-000531"/>
    <x v="19"/>
    <n v="0.68"/>
    <n v="25"/>
    <s v="SAIDI"/>
    <m/>
    <n v="0.51"/>
    <n v="10"/>
    <x v="4"/>
    <x v="0"/>
    <n v="147.9"/>
  </r>
  <r>
    <x v="740"/>
    <x v="740"/>
    <n v="43234.708958333336"/>
    <n v="14"/>
    <x v="0"/>
    <s v="OC18-000374"/>
    <s v="AC18-000549"/>
    <x v="3"/>
    <n v="494"/>
    <n v="0"/>
    <s v="456311R1330X25-ZL"/>
    <m/>
    <n v="494"/>
    <n v="10"/>
    <x v="1"/>
    <x v="0"/>
    <n v="6916"/>
  </r>
  <r>
    <x v="741"/>
    <x v="741"/>
    <n v="43234.708958333336"/>
    <n v="16"/>
    <x v="0"/>
    <s v="OC18-000374"/>
    <s v="AC18-000549"/>
    <x v="3"/>
    <n v="494"/>
    <n v="0"/>
    <s v="456311R1330X25-ZR"/>
    <m/>
    <n v="494"/>
    <n v="10"/>
    <x v="1"/>
    <x v="0"/>
    <n v="7904"/>
  </r>
  <r>
    <x v="526"/>
    <x v="526"/>
    <n v="43196.310196759259"/>
    <n v="2320"/>
    <x v="0"/>
    <s v="OC18-000378"/>
    <s v="AC18-000583"/>
    <x v="19"/>
    <n v="0.35"/>
    <n v="25"/>
    <s v="30637100820010"/>
    <m/>
    <n v="0.26249999999999996"/>
    <n v="10"/>
    <x v="2"/>
    <x v="0"/>
    <n v="608.99999999999989"/>
  </r>
  <r>
    <x v="527"/>
    <x v="527"/>
    <n v="43196.310196759259"/>
    <n v="1210"/>
    <x v="0"/>
    <s v="OC18-000378"/>
    <s v="AC18-000583"/>
    <x v="19"/>
    <n v="0.68"/>
    <n v="25"/>
    <s v="SAIDI"/>
    <m/>
    <n v="0.51"/>
    <n v="10"/>
    <x v="2"/>
    <x v="0"/>
    <n v="617.1"/>
  </r>
  <r>
    <x v="742"/>
    <x v="742"/>
    <n v="43208.701122685183"/>
    <n v="20"/>
    <x v="0"/>
    <s v="OC18-000379"/>
    <s v="AC18-000597"/>
    <x v="26"/>
    <n v="6.45"/>
    <n v="0"/>
    <s v="020519308320290"/>
    <m/>
    <n v="6.45"/>
    <n v="10"/>
    <x v="2"/>
    <x v="0"/>
    <n v="129"/>
  </r>
  <r>
    <x v="743"/>
    <x v="743"/>
    <n v="43208.701122685183"/>
    <n v="10"/>
    <x v="0"/>
    <s v="OC18-000379"/>
    <s v="AC18-000597"/>
    <x v="26"/>
    <n v="4.1500000000000004"/>
    <n v="0"/>
    <s v="020519308320288"/>
    <m/>
    <n v="4.1500000000000004"/>
    <n v="10"/>
    <x v="2"/>
    <x v="0"/>
    <n v="41.5"/>
  </r>
  <r>
    <x v="744"/>
    <x v="744"/>
    <n v="43171.38621527778"/>
    <n v="2"/>
    <x v="0"/>
    <s v="OC18-000217"/>
    <s v="AC18-000278"/>
    <x v="3"/>
    <n v="204"/>
    <n v="0"/>
    <s v="COMEVAL"/>
    <m/>
    <n v="204"/>
    <n v="10"/>
    <x v="4"/>
    <x v="0"/>
    <n v="408"/>
  </r>
  <r>
    <x v="302"/>
    <x v="302"/>
    <n v="43181.732418981483"/>
    <n v="50"/>
    <x v="0"/>
    <s v="OC18-000363"/>
    <s v="AC18-000503"/>
    <x v="13"/>
    <n v="2.1823999999999999"/>
    <n v="40"/>
    <s v="OMNIELECTRIC,DAC GRUPO - DISTRIBUCIONES ELECTRICAS, AUTOMATIZACION Y CONTROL, S.L."/>
    <m/>
    <n v="1.3094399999999999"/>
    <n v="10"/>
    <x v="4"/>
    <x v="0"/>
    <n v="65.471999999999994"/>
  </r>
  <r>
    <x v="306"/>
    <x v="306"/>
    <n v="43175.709826388891"/>
    <n v="100"/>
    <x v="0"/>
    <s v="OC18-000363"/>
    <s v="AC18-000479"/>
    <x v="13"/>
    <n v="2.1225000000000001"/>
    <n v="40"/>
    <s v="SIJA, S.L.,OMNIELECTRIC,ELECTROSTOCKS,DAC GRUPO - DISTRIBUCIONES ELECTRICAS, AUTOMATIZACION Y CONTROL, S.L."/>
    <m/>
    <n v="1.2735000000000001"/>
    <n v="10"/>
    <x v="4"/>
    <x v="0"/>
    <n v="127.35000000000001"/>
  </r>
  <r>
    <x v="304"/>
    <x v="304"/>
    <n v="43175.709826388891"/>
    <n v="50"/>
    <x v="0"/>
    <s v="OC18-000363"/>
    <s v="AC18-000479"/>
    <x v="13"/>
    <n v="6.0315000000000003"/>
    <n v="40"/>
    <s v="3214301"/>
    <m/>
    <n v="3.6189"/>
    <n v="10"/>
    <x v="4"/>
    <x v="0"/>
    <n v="180.94499999999999"/>
  </r>
  <r>
    <x v="745"/>
    <x v="745"/>
    <n v="43187.699120370373"/>
    <n v="150"/>
    <x v="0"/>
    <s v="OC18-000362"/>
    <s v="AC18-000504"/>
    <x v="12"/>
    <n v="2.42"/>
    <n v="60"/>
    <s v="31101120"/>
    <m/>
    <n v="0.96799999999999997"/>
    <n v="10"/>
    <x v="4"/>
    <x v="0"/>
    <n v="145.19999999999999"/>
  </r>
  <r>
    <x v="746"/>
    <x v="746"/>
    <n v="43187.699120370373"/>
    <n v="50"/>
    <x v="0"/>
    <s v="OC18-000362"/>
    <s v="AC18-000504"/>
    <x v="12"/>
    <n v="2.2400000000000002"/>
    <n v="60"/>
    <s v="31100109"/>
    <m/>
    <n v="0.89600000000000013"/>
    <n v="10"/>
    <x v="4"/>
    <x v="0"/>
    <n v="44.800000000000004"/>
  </r>
  <r>
    <x v="22"/>
    <x v="22"/>
    <n v="43175.710462962961"/>
    <n v="200"/>
    <x v="2"/>
    <s v="OC18-000362"/>
    <s v="AC18-000480"/>
    <x v="12"/>
    <n v="0.34"/>
    <n v="0"/>
    <s v="108753"/>
    <m/>
    <n v="0.34"/>
    <n v="10"/>
    <x v="4"/>
    <x v="0"/>
    <n v="68"/>
  </r>
  <r>
    <x v="301"/>
    <x v="301"/>
    <n v="43180.728576388887"/>
    <n v="100"/>
    <x v="0"/>
    <s v="OC18-000364"/>
    <s v="AC18-000483"/>
    <x v="2"/>
    <n v="4.9691000000000001"/>
    <n v="40"/>
    <s v="3025338"/>
    <m/>
    <n v="2.9814599999999998"/>
    <n v="10"/>
    <x v="4"/>
    <x v="0"/>
    <n v="298.14599999999996"/>
  </r>
  <r>
    <x v="747"/>
    <x v="747"/>
    <n v="43180.728576388887"/>
    <n v="10"/>
    <x v="0"/>
    <s v="OC18-000364"/>
    <s v="AC18-000483"/>
    <x v="2"/>
    <n v="13.402100000000001"/>
    <n v="40"/>
    <s v="DAC GRUPO - DISTRIBUCIONES ELECTRICAS, AUTOMATIZACION Y CONTROL, S.L.,OMNIELECTRIC"/>
    <m/>
    <n v="8.0412599999999994"/>
    <n v="10"/>
    <x v="4"/>
    <x v="0"/>
    <n v="80.412599999999998"/>
  </r>
  <r>
    <x v="309"/>
    <x v="309"/>
    <n v="43180.728576388887"/>
    <n v="100"/>
    <x v="0"/>
    <s v="OC18-000364"/>
    <s v="AC18-000483"/>
    <x v="2"/>
    <n v="2.1042999999999998"/>
    <n v="0"/>
    <s v="3046032"/>
    <m/>
    <n v="2.1042999999999998"/>
    <n v="10"/>
    <x v="4"/>
    <x v="0"/>
    <n v="210.42999999999998"/>
  </r>
  <r>
    <x v="630"/>
    <x v="630"/>
    <n v="43180.738749999997"/>
    <n v="18"/>
    <x v="2"/>
    <s v="OC18-000367"/>
    <s v="AC18-000487"/>
    <x v="17"/>
    <n v="25.058800000000002"/>
    <n v="0"/>
    <s v="HIERROS IBAÑEZ SA"/>
    <m/>
    <n v="25.058800000000002"/>
    <n v="10"/>
    <x v="4"/>
    <x v="0"/>
    <n v="451.05840000000001"/>
  </r>
  <r>
    <x v="629"/>
    <x v="629"/>
    <n v="43180.738749999997"/>
    <n v="48"/>
    <x v="2"/>
    <s v="OC18-000367"/>
    <s v="AC18-000487"/>
    <x v="17"/>
    <n v="11.398"/>
    <n v="0"/>
    <s v="1433-2"/>
    <m/>
    <n v="11.398"/>
    <n v="10"/>
    <x v="4"/>
    <x v="0"/>
    <n v="547.10400000000004"/>
  </r>
  <r>
    <x v="748"/>
    <x v="748"/>
    <n v="43180.732789351852"/>
    <n v="10"/>
    <x v="0"/>
    <s v="OC18-000368"/>
    <s v="AC18-000488"/>
    <x v="16"/>
    <n v="6.1"/>
    <n v="0"/>
    <s v="METALCO S.A."/>
    <m/>
    <n v="6.1"/>
    <n v="10"/>
    <x v="4"/>
    <x v="0"/>
    <n v="61"/>
  </r>
  <r>
    <x v="749"/>
    <x v="749"/>
    <n v="43179.691446759258"/>
    <n v="20"/>
    <x v="0"/>
    <s v="OC18-000371"/>
    <s v="AC18-000494"/>
    <x v="56"/>
    <n v="0.28999999999999998"/>
    <n v="0"/>
    <s v="KME-TPHX-P-18"/>
    <m/>
    <n v="0.28999999999999998"/>
    <n v="10"/>
    <x v="4"/>
    <x v="0"/>
    <n v="5.8"/>
  </r>
  <r>
    <x v="705"/>
    <x v="705"/>
    <n v="43187.697939814818"/>
    <n v="2"/>
    <x v="0"/>
    <s v="OC18-000372"/>
    <s v="AC18-000495"/>
    <x v="8"/>
    <n v="23.79"/>
    <n v="0"/>
    <s v="0700 335 024"/>
    <m/>
    <n v="23.79"/>
    <n v="10"/>
    <x v="4"/>
    <x v="0"/>
    <n v="47.58"/>
  </r>
  <r>
    <x v="750"/>
    <x v="750"/>
    <n v="43187.697939814818"/>
    <n v="4"/>
    <x v="0"/>
    <s v="OC18-000372"/>
    <s v="AC18-000495"/>
    <x v="8"/>
    <n v="23.09"/>
    <n v="0"/>
    <s v="OM000 000 123"/>
    <m/>
    <n v="23.09"/>
    <n v="10"/>
    <x v="4"/>
    <x v="0"/>
    <n v="92.36"/>
  </r>
  <r>
    <x v="751"/>
    <x v="751"/>
    <n v="43187.697939814818"/>
    <n v="20"/>
    <x v="0"/>
    <s v="OC18-000372"/>
    <s v="AC18-000495"/>
    <x v="8"/>
    <n v="3.9"/>
    <n v="0"/>
    <s v="0669 051 230"/>
    <m/>
    <n v="3.9"/>
    <n v="10"/>
    <x v="4"/>
    <x v="0"/>
    <n v="78"/>
  </r>
  <r>
    <x v="752"/>
    <x v="752"/>
    <n v="43187.697939814818"/>
    <n v="30"/>
    <x v="0"/>
    <s v="OC18-000372"/>
    <s v="AC18-000495"/>
    <x v="8"/>
    <n v="7.55"/>
    <n v="0"/>
    <s v="0666 731 060"/>
    <m/>
    <n v="7.55"/>
    <n v="10"/>
    <x v="4"/>
    <x v="0"/>
    <n v="226.5"/>
  </r>
  <r>
    <x v="271"/>
    <x v="271"/>
    <n v="43215.698877314811"/>
    <n v="250"/>
    <x v="0"/>
    <s v="OC18-000372"/>
    <s v="AC18-000584"/>
    <x v="8"/>
    <n v="4.33"/>
    <n v="0"/>
    <s v="FAUST Y KAMMANN SL,RECA"/>
    <m/>
    <n v="4.33"/>
    <n v="10"/>
    <x v="2"/>
    <x v="0"/>
    <n v="1082.5"/>
  </r>
  <r>
    <x v="273"/>
    <x v="273"/>
    <n v="43215.698877314811"/>
    <n v="44"/>
    <x v="0"/>
    <s v="OC18-000372"/>
    <s v="AC18-000584"/>
    <x v="8"/>
    <n v="5.5"/>
    <n v="0"/>
    <s v="FAUST Y KAMMANN SL,RECA"/>
    <m/>
    <n v="5.5"/>
    <n v="10"/>
    <x v="2"/>
    <x v="0"/>
    <n v="242"/>
  </r>
  <r>
    <x v="753"/>
    <x v="753"/>
    <n v="43179.693877314814"/>
    <n v="1"/>
    <x v="0"/>
    <s v="OC18-000376"/>
    <s v="AC18-000498"/>
    <x v="42"/>
    <n v="35.9"/>
    <n v="25"/>
    <s v="WURTH ESPAÑA SA,SECISA - SOCIEDAD ESPAÑOLA DE CONFECCION INDUSTRIAL"/>
    <m/>
    <n v="26.924999999999997"/>
    <n v="10"/>
    <x v="4"/>
    <x v="0"/>
    <n v="26.924999999999997"/>
  </r>
  <r>
    <x v="304"/>
    <x v="304"/>
    <n v="43181.732418981483"/>
    <n v="50"/>
    <x v="0"/>
    <s v="OC18-000363"/>
    <s v="AC18-000503"/>
    <x v="13"/>
    <n v="6.0315000000000003"/>
    <n v="40"/>
    <s v="3214301"/>
    <m/>
    <n v="3.6189"/>
    <n v="10"/>
    <x v="4"/>
    <x v="0"/>
    <n v="180.94499999999999"/>
  </r>
  <r>
    <x v="754"/>
    <x v="754"/>
    <n v="43179.690613425926"/>
    <n v="4"/>
    <x v="0"/>
    <s v="OC18-000369"/>
    <s v="AC18-000505"/>
    <x v="18"/>
    <n v="30.89"/>
    <n v="0"/>
    <s v="400368 / ASIN_x0009_B008DU9AVE"/>
    <m/>
    <n v="30.89"/>
    <n v="10"/>
    <x v="4"/>
    <x v="0"/>
    <n v="123.56"/>
  </r>
  <r>
    <x v="754"/>
    <x v="754"/>
    <n v="43188.672800925924"/>
    <n v="6"/>
    <x v="0"/>
    <s v="OC18-000369"/>
    <s v="AC18-000510"/>
    <x v="18"/>
    <n v="25.936599999999999"/>
    <n v="0"/>
    <s v="400368 / ASIN_x0009_B008DU9AVE"/>
    <m/>
    <n v="25.936599999999999"/>
    <n v="10"/>
    <x v="4"/>
    <x v="0"/>
    <n v="155.61959999999999"/>
  </r>
  <r>
    <x v="754"/>
    <x v="754"/>
    <n v="43188.672800925924"/>
    <n v="2"/>
    <x v="0"/>
    <s v="OC18-000369"/>
    <s v="AC18-000510"/>
    <x v="18"/>
    <n v="30.89"/>
    <n v="0"/>
    <s v="400368 / ASIN_x0009_B008DU9AVE"/>
    <m/>
    <n v="30.89"/>
    <n v="10"/>
    <x v="4"/>
    <x v="0"/>
    <n v="61.78"/>
  </r>
  <r>
    <x v="755"/>
    <x v="755"/>
    <n v="43187.694606481484"/>
    <n v="200"/>
    <x v="0"/>
    <s v="OC18-000380"/>
    <s v="AC18-000518"/>
    <x v="16"/>
    <n v="0.42"/>
    <n v="0"/>
    <s v="999999"/>
    <m/>
    <n v="0.42"/>
    <n v="10"/>
    <x v="4"/>
    <x v="0"/>
    <n v="84"/>
  </r>
  <r>
    <x v="644"/>
    <x v="644"/>
    <n v="43187.694606481484"/>
    <n v="6"/>
    <x v="0"/>
    <s v="OC18-000380"/>
    <s v="AC18-000518"/>
    <x v="16"/>
    <n v="32.07"/>
    <n v="35"/>
    <s v="RECA,METALCO S.A.,ANASTASIO MAQUINARIA, S.L."/>
    <m/>
    <n v="20.845500000000001"/>
    <n v="10"/>
    <x v="4"/>
    <x v="0"/>
    <n v="125.07300000000001"/>
  </r>
  <r>
    <x v="324"/>
    <x v="324"/>
    <n v="43193.670231481483"/>
    <n v="18"/>
    <x v="2"/>
    <s v="OC18-000366"/>
    <s v="AC18-000524"/>
    <x v="26"/>
    <n v="2.0499999999999998"/>
    <n v="0"/>
    <s v="639"/>
    <m/>
    <n v="2.0499999999999998"/>
    <n v="10"/>
    <x v="2"/>
    <x v="0"/>
    <n v="36.9"/>
  </r>
  <r>
    <x v="520"/>
    <x v="520"/>
    <n v="43193.670231481483"/>
    <n v="18"/>
    <x v="2"/>
    <s v="OC18-000366"/>
    <s v="AC18-000524"/>
    <x v="26"/>
    <n v="2.66"/>
    <n v="0"/>
    <s v="642"/>
    <m/>
    <n v="2.66"/>
    <n v="10"/>
    <x v="2"/>
    <x v="0"/>
    <n v="47.88"/>
  </r>
  <r>
    <x v="326"/>
    <x v="326"/>
    <n v="43193.670231481483"/>
    <n v="66"/>
    <x v="2"/>
    <s v="OC18-000366"/>
    <s v="AC18-000524"/>
    <x v="26"/>
    <n v="2.4300000000000002"/>
    <n v="0"/>
    <s v="99"/>
    <m/>
    <n v="2.4300000000000002"/>
    <n v="10"/>
    <x v="2"/>
    <x v="0"/>
    <n v="160.38000000000002"/>
  </r>
  <r>
    <x v="112"/>
    <x v="112"/>
    <n v="43193.670231481483"/>
    <n v="12"/>
    <x v="2"/>
    <s v="OC18-000366"/>
    <s v="AC18-000524"/>
    <x v="26"/>
    <n v="3.28"/>
    <n v="0"/>
    <s v="100"/>
    <m/>
    <n v="3.28"/>
    <n v="10"/>
    <x v="2"/>
    <x v="0"/>
    <n v="39.36"/>
  </r>
  <r>
    <x v="521"/>
    <x v="521"/>
    <n v="43193.670231481483"/>
    <n v="132"/>
    <x v="2"/>
    <s v="OC18-000366"/>
    <s v="AC18-000524"/>
    <x v="26"/>
    <n v="3.93"/>
    <n v="0"/>
    <s v="101"/>
    <m/>
    <n v="3.93"/>
    <n v="10"/>
    <x v="2"/>
    <x v="0"/>
    <n v="518.76"/>
  </r>
  <r>
    <x v="111"/>
    <x v="111"/>
    <n v="43193.670231481483"/>
    <n v="114"/>
    <x v="2"/>
    <s v="OC18-000366"/>
    <s v="AC18-000524"/>
    <x v="26"/>
    <n v="5.28"/>
    <n v="0"/>
    <s v="103"/>
    <m/>
    <n v="5.28"/>
    <n v="10"/>
    <x v="2"/>
    <x v="0"/>
    <n v="601.92000000000007"/>
  </r>
  <r>
    <x v="110"/>
    <x v="110"/>
    <n v="43193.670231481483"/>
    <n v="54"/>
    <x v="2"/>
    <s v="OC18-000366"/>
    <s v="AC18-000524"/>
    <x v="26"/>
    <n v="8.42"/>
    <n v="0"/>
    <s v="ALMESA,TUBACERO S.L.,CUÑADO SA,METALCO S.A.,TUBASOL, S.A.,ARCAMO CONTROLS S.A.,SAIDI"/>
    <m/>
    <n v="8.42"/>
    <n v="10"/>
    <x v="2"/>
    <x v="0"/>
    <n v="454.68"/>
  </r>
  <r>
    <x v="317"/>
    <x v="317"/>
    <n v="43193.670231481483"/>
    <n v="174"/>
    <x v="2"/>
    <s v="OC18-000366"/>
    <s v="AC18-000524"/>
    <x v="26"/>
    <n v="10.95"/>
    <n v="0"/>
    <s v="107"/>
    <m/>
    <n v="10.95"/>
    <n v="10"/>
    <x v="2"/>
    <x v="0"/>
    <n v="1905.3"/>
  </r>
  <r>
    <x v="756"/>
    <x v="756"/>
    <n v="43193.670231481483"/>
    <n v="6"/>
    <x v="2"/>
    <s v="OC18-000366"/>
    <s v="AC18-000524"/>
    <x v="26"/>
    <n v="15.59"/>
    <n v="0"/>
    <s v="ALMESA,TUBASOL, S.A.,CUÑADO SA"/>
    <m/>
    <n v="15.59"/>
    <n v="10"/>
    <x v="2"/>
    <x v="0"/>
    <n v="93.539999999999992"/>
  </r>
  <r>
    <x v="663"/>
    <x v="663"/>
    <n v="43193.670231481483"/>
    <n v="102"/>
    <x v="2"/>
    <s v="OC18-000366"/>
    <s v="AC18-000524"/>
    <x v="26"/>
    <n v="22.18"/>
    <n v="0"/>
    <s v="CUÑADO SA,ALMESA,TUBACERO S.L.,TUBASOL, S.A.,METALCO S.A."/>
    <m/>
    <n v="22.18"/>
    <n v="10"/>
    <x v="2"/>
    <x v="0"/>
    <n v="2262.36"/>
  </r>
  <r>
    <x v="746"/>
    <x v="746"/>
    <n v="43216.689930555556"/>
    <n v="100"/>
    <x v="0"/>
    <s v="OC18-000362"/>
    <s v="AC18-000585"/>
    <x v="12"/>
    <n v="2.2400000000000002"/>
    <n v="60"/>
    <s v="31100109"/>
    <m/>
    <n v="0.89600000000000013"/>
    <n v="10"/>
    <x v="2"/>
    <x v="0"/>
    <n v="89.600000000000009"/>
  </r>
  <r>
    <x v="273"/>
    <x v="273"/>
    <n v="43227.655393518522"/>
    <n v="206"/>
    <x v="0"/>
    <s v="OC18-000372"/>
    <s v="AC18-000785"/>
    <x v="8"/>
    <n v="5.5"/>
    <n v="0"/>
    <s v="FAUST Y KAMMANN SL,RECA"/>
    <m/>
    <n v="5.5"/>
    <n v="10"/>
    <x v="1"/>
    <x v="0"/>
    <n v="1133"/>
  </r>
  <r>
    <x v="358"/>
    <x v="358"/>
    <n v="43174.724722222221"/>
    <n v="10"/>
    <x v="0"/>
    <s v="OC18-000296"/>
    <s v="AC18-000443"/>
    <x v="26"/>
    <n v="2.63"/>
    <n v="0"/>
    <s v="SAIDI,CUÑADO SA,ALMESA,LAME S.r.l.,BOSADO, S.L."/>
    <m/>
    <n v="2.63"/>
    <n v="10"/>
    <x v="4"/>
    <x v="0"/>
    <n v="26.299999999999997"/>
  </r>
  <r>
    <x v="483"/>
    <x v="483"/>
    <n v="43168.760601851849"/>
    <n v="10"/>
    <x v="0"/>
    <s v="OC18-000296"/>
    <s v="AC18-000405"/>
    <x v="26"/>
    <n v="3.53"/>
    <n v="0"/>
    <s v="013285- 0000000"/>
    <m/>
    <n v="3.53"/>
    <n v="10"/>
    <x v="4"/>
    <x v="0"/>
    <n v="35.299999999999997"/>
  </r>
  <r>
    <x v="285"/>
    <x v="285"/>
    <n v="43174.485289351855"/>
    <n v="2"/>
    <x v="0"/>
    <s v="OC18-000354"/>
    <s v="AC18-000466"/>
    <x v="3"/>
    <n v="69"/>
    <n v="0"/>
    <s v="BARRIL10000000"/>
    <m/>
    <n v="69"/>
    <n v="10"/>
    <x v="4"/>
    <x v="0"/>
    <n v="138"/>
  </r>
  <r>
    <x v="463"/>
    <x v="463"/>
    <n v="43179.742800925924"/>
    <n v="50"/>
    <x v="0"/>
    <s v="OC18-000360"/>
    <s v="AC18-000473"/>
    <x v="8"/>
    <n v="1.1000000000000001"/>
    <n v="0"/>
    <s v="METALCO S.A.,RECA,NEROX ABRASIVOS,WURTH ESPAÑA SA"/>
    <m/>
    <n v="1.1000000000000001"/>
    <n v="10"/>
    <x v="4"/>
    <x v="0"/>
    <n v="55.000000000000007"/>
  </r>
  <r>
    <x v="757"/>
    <x v="757"/>
    <n v="43179.742800925924"/>
    <n v="300"/>
    <x v="0"/>
    <s v="OC18-000360"/>
    <s v="AC18-000473"/>
    <x v="8"/>
    <n v="0.7"/>
    <n v="0"/>
    <s v="00670 050 115"/>
    <m/>
    <n v="0.7"/>
    <n v="10"/>
    <x v="4"/>
    <x v="0"/>
    <n v="210"/>
  </r>
  <r>
    <x v="90"/>
    <x v="90"/>
    <n v="43179.742800925924"/>
    <n v="250"/>
    <x v="0"/>
    <s v="OC18-000360"/>
    <s v="AC18-000473"/>
    <x v="8"/>
    <n v="0.9"/>
    <n v="0"/>
    <s v="METALCO S.A.,RECA,SOLDALEVANTE,DISMAN SUMINISTROS INDUSTRIALES,WURTH ESPAÑA SA"/>
    <m/>
    <n v="0.9"/>
    <n v="10"/>
    <x v="4"/>
    <x v="0"/>
    <n v="225"/>
  </r>
  <r>
    <x v="106"/>
    <x v="106"/>
    <n v="43181.733182870368"/>
    <n v="150"/>
    <x v="0"/>
    <s v="OC18-000360"/>
    <s v="AC18-000515"/>
    <x v="8"/>
    <n v="2.0499999999999998"/>
    <n v="0"/>
    <s v="0666 515 040"/>
    <m/>
    <n v="2.0499999999999998"/>
    <n v="10"/>
    <x v="4"/>
    <x v="0"/>
    <n v="307.5"/>
  </r>
  <r>
    <x v="758"/>
    <x v="758"/>
    <n v="43179.742800925924"/>
    <n v="10"/>
    <x v="0"/>
    <s v="OC18-000360"/>
    <s v="AC18-000473"/>
    <x v="8"/>
    <n v="1.75"/>
    <n v="0"/>
    <s v="0985 600 010"/>
    <m/>
    <n v="1.75"/>
    <n v="10"/>
    <x v="4"/>
    <x v="0"/>
    <n v="17.5"/>
  </r>
  <r>
    <x v="135"/>
    <x v="135"/>
    <n v="43181.733182870368"/>
    <n v="10"/>
    <x v="0"/>
    <s v="OC18-000360"/>
    <s v="AC18-000515"/>
    <x v="8"/>
    <n v="1.75"/>
    <n v="0"/>
    <s v="0985 600 020"/>
    <m/>
    <n v="1.75"/>
    <n v="10"/>
    <x v="4"/>
    <x v="0"/>
    <n v="17.5"/>
  </r>
  <r>
    <x v="759"/>
    <x v="759"/>
    <n v="43181.733182870368"/>
    <n v="10"/>
    <x v="2"/>
    <s v="OC18-000360"/>
    <s v="AC18-000515"/>
    <x v="8"/>
    <n v="3.55"/>
    <n v="0"/>
    <s v="0771 000 024"/>
    <m/>
    <n v="3.55"/>
    <n v="10"/>
    <x v="4"/>
    <x v="0"/>
    <n v="35.5"/>
  </r>
  <r>
    <x v="760"/>
    <x v="760"/>
    <n v="43179.742800925924"/>
    <n v="10"/>
    <x v="2"/>
    <s v="OC18-000360"/>
    <s v="AC18-000473"/>
    <x v="8"/>
    <n v="5.25"/>
    <n v="0"/>
    <s v="0771 000 095"/>
    <m/>
    <n v="5.25"/>
    <n v="10"/>
    <x v="4"/>
    <x v="0"/>
    <n v="52.5"/>
  </r>
  <r>
    <x v="761"/>
    <x v="761"/>
    <n v="43179.742800925924"/>
    <n v="5"/>
    <x v="0"/>
    <s v="OC18-000360"/>
    <s v="AC18-000473"/>
    <x v="8"/>
    <n v="4.7"/>
    <n v="0"/>
    <s v="00705 240 3"/>
    <m/>
    <n v="4.7"/>
    <n v="10"/>
    <x v="4"/>
    <x v="0"/>
    <n v="23.5"/>
  </r>
  <r>
    <x v="762"/>
    <x v="762"/>
    <n v="43179.742800925924"/>
    <n v="5"/>
    <x v="0"/>
    <s v="OC18-000360"/>
    <s v="AC18-000473"/>
    <x v="8"/>
    <n v="6.65"/>
    <n v="0"/>
    <s v="00705 240 5"/>
    <m/>
    <n v="6.65"/>
    <n v="10"/>
    <x v="4"/>
    <x v="0"/>
    <n v="33.25"/>
  </r>
  <r>
    <x v="763"/>
    <x v="763"/>
    <n v="43179.742800925924"/>
    <n v="5"/>
    <x v="0"/>
    <s v="OC18-000360"/>
    <s v="AC18-000473"/>
    <x v="8"/>
    <n v="26.55"/>
    <n v="0"/>
    <s v="0708 001 040"/>
    <m/>
    <n v="26.55"/>
    <n v="10"/>
    <x v="4"/>
    <x v="0"/>
    <n v="132.75"/>
  </r>
  <r>
    <x v="764"/>
    <x v="764"/>
    <n v="43179.742800925924"/>
    <n v="1"/>
    <x v="0"/>
    <s v="OC18-000360"/>
    <s v="AC18-000473"/>
    <x v="8"/>
    <n v="72.5"/>
    <n v="0"/>
    <s v="0687 330 011"/>
    <m/>
    <n v="72.5"/>
    <n v="10"/>
    <x v="4"/>
    <x v="0"/>
    <n v="72.5"/>
  </r>
  <r>
    <x v="765"/>
    <x v="765"/>
    <n v="43185.69871527778"/>
    <n v="2"/>
    <x v="0"/>
    <s v="OC18-000360"/>
    <s v="AC18-000538"/>
    <x v="8"/>
    <n v="22.68"/>
    <n v="0"/>
    <s v="99703 012"/>
    <m/>
    <n v="22.68"/>
    <n v="10"/>
    <x v="4"/>
    <x v="0"/>
    <n v="45.36"/>
  </r>
  <r>
    <x v="766"/>
    <x v="766"/>
    <n v="43179.742800925924"/>
    <n v="2"/>
    <x v="0"/>
    <s v="OC18-000360"/>
    <s v="AC18-000473"/>
    <x v="8"/>
    <n v="34.549999999999997"/>
    <n v="0"/>
    <s v="99703 018"/>
    <m/>
    <n v="34.549999999999997"/>
    <n v="10"/>
    <x v="4"/>
    <x v="0"/>
    <n v="69.099999999999994"/>
  </r>
  <r>
    <x v="767"/>
    <x v="767"/>
    <n v="43185.69871527778"/>
    <n v="1"/>
    <x v="0"/>
    <s v="OC18-000360"/>
    <s v="AC18-000538"/>
    <x v="8"/>
    <n v="39.74"/>
    <n v="0"/>
    <s v="99703 024"/>
    <m/>
    <n v="39.74"/>
    <n v="10"/>
    <x v="4"/>
    <x v="0"/>
    <n v="39.74"/>
  </r>
  <r>
    <x v="768"/>
    <x v="768"/>
    <n v="43181.733182870368"/>
    <n v="3"/>
    <x v="0"/>
    <s v="OC18-000360"/>
    <s v="AC18-000515"/>
    <x v="8"/>
    <n v="6.07"/>
    <n v="0"/>
    <s v="0701 230 012"/>
    <m/>
    <n v="6.07"/>
    <n v="10"/>
    <x v="4"/>
    <x v="0"/>
    <n v="18.21"/>
  </r>
  <r>
    <x v="769"/>
    <x v="769"/>
    <n v="43181.733182870368"/>
    <n v="1"/>
    <x v="0"/>
    <s v="OC18-000360"/>
    <s v="AC18-000515"/>
    <x v="8"/>
    <n v="18.66"/>
    <n v="0"/>
    <s v="0703 052 185"/>
    <m/>
    <n v="18.66"/>
    <n v="10"/>
    <x v="4"/>
    <x v="0"/>
    <n v="18.66"/>
  </r>
  <r>
    <x v="770"/>
    <x v="770"/>
    <n v="43179.742800925924"/>
    <n v="5"/>
    <x v="0"/>
    <s v="OC18-000360"/>
    <s v="AC18-000473"/>
    <x v="8"/>
    <n v="7.95"/>
    <n v="0"/>
    <s v="0704 325 250"/>
    <m/>
    <n v="7.95"/>
    <n v="10"/>
    <x v="4"/>
    <x v="0"/>
    <n v="39.75"/>
  </r>
  <r>
    <x v="771"/>
    <x v="771"/>
    <n v="43187.692800925928"/>
    <n v="1"/>
    <x v="0"/>
    <s v="OC18-000359"/>
    <s v="AC18-000474"/>
    <x v="28"/>
    <n v="12.66"/>
    <n v="0"/>
    <s v="HEPYC 61100000416"/>
    <m/>
    <n v="12.66"/>
    <n v="10"/>
    <x v="4"/>
    <x v="0"/>
    <n v="12.66"/>
  </r>
  <r>
    <x v="6"/>
    <x v="6"/>
    <n v="43187.691504629627"/>
    <n v="1"/>
    <x v="0"/>
    <s v="OC18-000370"/>
    <s v="AC18-000493"/>
    <x v="40"/>
    <n v="2413"/>
    <n v="4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447.8"/>
    <n v="25"/>
    <x v="4"/>
    <x v="0"/>
    <n v="1447.8"/>
  </r>
  <r>
    <x v="767"/>
    <x v="767"/>
    <n v="43186.704872685186"/>
    <n v="1"/>
    <x v="0"/>
    <s v="OC18-000360"/>
    <s v="AC18-000551"/>
    <x v="8"/>
    <n v="39.74"/>
    <n v="0"/>
    <s v="99703 024"/>
    <m/>
    <n v="39.74"/>
    <n v="10"/>
    <x v="4"/>
    <x v="0"/>
    <n v="39.74"/>
  </r>
  <r>
    <x v="772"/>
    <x v="772"/>
    <n v="43187.689444444448"/>
    <n v="1"/>
    <x v="0"/>
    <s v="OC18-000251"/>
    <s v="AC18-000324"/>
    <x v="3"/>
    <n v="1186"/>
    <n v="0"/>
    <s v="COMEVAL"/>
    <m/>
    <n v="1186"/>
    <n v="10"/>
    <x v="4"/>
    <x v="0"/>
    <n v="1186"/>
  </r>
  <r>
    <x v="184"/>
    <x v="184"/>
    <n v="43174.486724537041"/>
    <n v="4"/>
    <x v="0"/>
    <s v="OC18-000346"/>
    <s v="AC18-000457"/>
    <x v="3"/>
    <n v="964"/>
    <n v="0"/>
    <s v="COMEVAL"/>
    <m/>
    <n v="964"/>
    <n v="10"/>
    <x v="4"/>
    <x v="0"/>
    <n v="3856"/>
  </r>
  <r>
    <x v="773"/>
    <x v="773"/>
    <n v="43193.66679398148"/>
    <n v="10"/>
    <x v="0"/>
    <s v="OC18-000347"/>
    <s v="AC18-000458"/>
    <x v="15"/>
    <n v="44.027999999999999"/>
    <n v="0"/>
    <s v="BOSADO, S.L."/>
    <m/>
    <n v="44.027999999999999"/>
    <n v="10"/>
    <x v="2"/>
    <x v="0"/>
    <n v="440.28"/>
  </r>
  <r>
    <x v="6"/>
    <x v="6"/>
    <n v="43201.712916666664"/>
    <n v="2"/>
    <x v="0"/>
    <s v="OC18-000351"/>
    <s v="AC18-000462"/>
    <x v="18"/>
    <n v="41.8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41.89"/>
    <n v="25"/>
    <x v="2"/>
    <x v="0"/>
    <n v="83.78"/>
  </r>
  <r>
    <x v="53"/>
    <x v="53"/>
    <n v="43207.706944444442"/>
    <n v="40"/>
    <x v="0"/>
    <s v="OC18-000352"/>
    <s v="AC18-000608"/>
    <x v="3"/>
    <n v="116"/>
    <n v="0"/>
    <s v="23046000000040"/>
    <m/>
    <n v="116"/>
    <n v="10"/>
    <x v="2"/>
    <x v="0"/>
    <n v="4640"/>
  </r>
  <r>
    <x v="774"/>
    <x v="774"/>
    <n v="43207.706944444442"/>
    <n v="5"/>
    <x v="0"/>
    <s v="OC18-000352"/>
    <s v="AC18-000608"/>
    <x v="3"/>
    <n v="185"/>
    <n v="0"/>
    <s v="23046000000065"/>
    <m/>
    <n v="185"/>
    <n v="10"/>
    <x v="2"/>
    <x v="0"/>
    <n v="925"/>
  </r>
  <r>
    <x v="425"/>
    <x v="425"/>
    <n v="43193.668888888889"/>
    <n v="10"/>
    <x v="0"/>
    <s v="OC18-000352"/>
    <s v="AC18-000467"/>
    <x v="3"/>
    <n v="101"/>
    <n v="0"/>
    <s v="23046000000032"/>
    <m/>
    <n v="101"/>
    <n v="10"/>
    <x v="2"/>
    <x v="0"/>
    <n v="1010"/>
  </r>
  <r>
    <x v="171"/>
    <x v="171"/>
    <n v="43207.706944444442"/>
    <n v="10"/>
    <x v="0"/>
    <s v="OC18-000352"/>
    <s v="AC18-000608"/>
    <x v="3"/>
    <n v="86"/>
    <n v="0"/>
    <s v="23046000000025"/>
    <m/>
    <n v="86"/>
    <n v="10"/>
    <x v="2"/>
    <x v="0"/>
    <n v="860"/>
  </r>
  <r>
    <x v="775"/>
    <x v="775"/>
    <n v="43180.736458333333"/>
    <n v="60"/>
    <x v="2"/>
    <s v="OC18-000350"/>
    <s v="AC18-000468"/>
    <x v="16"/>
    <n v="1.98"/>
    <n v="0"/>
    <s v="METALCO S.A."/>
    <m/>
    <n v="1.98"/>
    <n v="10"/>
    <x v="4"/>
    <x v="0"/>
    <n v="118.8"/>
  </r>
  <r>
    <x v="6"/>
    <x v="6"/>
    <n v="43193.358275462961"/>
    <n v="1"/>
    <x v="0"/>
    <s v="OC18-000357"/>
    <s v="AC18-000472"/>
    <x v="75"/>
    <n v="6130"/>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6130"/>
    <n v="25"/>
    <x v="2"/>
    <x v="0"/>
    <n v="6130"/>
  </r>
  <r>
    <x v="628"/>
    <x v="628"/>
    <n v="43179.742800925924"/>
    <n v="15"/>
    <x v="0"/>
    <s v="OC18-000360"/>
    <s v="AC18-000473"/>
    <x v="8"/>
    <n v="5.55"/>
    <n v="0"/>
    <s v="0774 600 001"/>
    <m/>
    <n v="5.55"/>
    <n v="10"/>
    <x v="4"/>
    <x v="0"/>
    <n v="83.25"/>
  </r>
  <r>
    <x v="31"/>
    <x v="31"/>
    <n v="43179.742800925924"/>
    <n v="2000"/>
    <x v="0"/>
    <s v="OC18-000360"/>
    <s v="AC18-000473"/>
    <x v="8"/>
    <n v="1.7299999999999999E-2"/>
    <n v="0"/>
    <s v="0502 225 100"/>
    <m/>
    <n v="1.7299999999999999E-2"/>
    <n v="10"/>
    <x v="4"/>
    <x v="0"/>
    <n v="34.6"/>
  </r>
  <r>
    <x v="32"/>
    <x v="32"/>
    <n v="43179.742800925924"/>
    <n v="1000"/>
    <x v="0"/>
    <s v="OC18-000360"/>
    <s v="AC18-000473"/>
    <x v="8"/>
    <n v="2.5999999999999999E-2"/>
    <n v="0"/>
    <s v="9502 245 200"/>
    <m/>
    <n v="2.5999999999999999E-2"/>
    <n v="10"/>
    <x v="4"/>
    <x v="0"/>
    <n v="26"/>
  </r>
  <r>
    <x v="776"/>
    <x v="776"/>
    <n v="43179.742800925924"/>
    <n v="5"/>
    <x v="0"/>
    <s v="OC18-000360"/>
    <s v="AC18-000473"/>
    <x v="8"/>
    <n v="16.649999999999999"/>
    <n v="0"/>
    <s v="0703 012 185"/>
    <m/>
    <n v="16.649999999999999"/>
    <n v="10"/>
    <x v="4"/>
    <x v="0"/>
    <n v="83.25"/>
  </r>
  <r>
    <x v="364"/>
    <x v="364"/>
    <n v="43193.678842592592"/>
    <n v="200"/>
    <x v="0"/>
    <s v="OC18-000349"/>
    <s v="AC18-000499"/>
    <x v="26"/>
    <n v="2.54"/>
    <n v="0"/>
    <s v="CUÑADO SA,SAIDI,ALMESA,LAME S.r.l.,TUBASOL, S.A."/>
    <m/>
    <n v="2.54"/>
    <n v="10"/>
    <x v="2"/>
    <x v="0"/>
    <n v="508"/>
  </r>
  <r>
    <x v="677"/>
    <x v="677"/>
    <n v="43193.678842592592"/>
    <n v="100"/>
    <x v="0"/>
    <s v="OC18-000349"/>
    <s v="AC18-000499"/>
    <x v="26"/>
    <n v="4.0599999999999996"/>
    <n v="0"/>
    <s v="020519123130192"/>
    <m/>
    <n v="4.0599999999999996"/>
    <n v="10"/>
    <x v="2"/>
    <x v="0"/>
    <n v="405.99999999999994"/>
  </r>
  <r>
    <x v="777"/>
    <x v="777"/>
    <n v="43193.678842592592"/>
    <n v="100"/>
    <x v="0"/>
    <s v="OC18-000349"/>
    <s v="AC18-000499"/>
    <x v="26"/>
    <n v="2.39"/>
    <n v="0"/>
    <s v="1000852"/>
    <m/>
    <n v="2.39"/>
    <n v="10"/>
    <x v="2"/>
    <x v="0"/>
    <n v="239"/>
  </r>
  <r>
    <x v="425"/>
    <x v="425"/>
    <n v="43207.706944444442"/>
    <n v="10"/>
    <x v="0"/>
    <s v="OC18-000352"/>
    <s v="AC18-000608"/>
    <x v="3"/>
    <n v="101"/>
    <n v="0"/>
    <s v="23046000000032"/>
    <m/>
    <n v="101"/>
    <n v="10"/>
    <x v="2"/>
    <x v="0"/>
    <n v="1010"/>
  </r>
  <r>
    <x v="778"/>
    <x v="778"/>
    <n v="43194.632916666669"/>
    <n v="1"/>
    <x v="0"/>
    <s v="OC18-000353"/>
    <s v="AC18-000622"/>
    <x v="29"/>
    <n v="28.1"/>
    <n v="20"/>
    <s v="P21001"/>
    <m/>
    <n v="22.480000000000004"/>
    <n v="10"/>
    <x v="2"/>
    <x v="0"/>
    <n v="22.480000000000004"/>
  </r>
  <r>
    <x v="779"/>
    <x v="779"/>
    <n v="43194.632916666669"/>
    <n v="1"/>
    <x v="0"/>
    <s v="OC18-000353"/>
    <s v="AC18-000622"/>
    <x v="29"/>
    <n v="80.44"/>
    <n v="30"/>
    <s v="REINSOL S.L."/>
    <m/>
    <n v="56.307999999999993"/>
    <n v="10"/>
    <x v="2"/>
    <x v="0"/>
    <n v="56.307999999999993"/>
  </r>
  <r>
    <x v="779"/>
    <x v="779"/>
    <n v="43217.70212962963"/>
    <n v="1"/>
    <x v="0"/>
    <s v="OC18-000353"/>
    <s v="AC18-000623"/>
    <x v="29"/>
    <n v="80.44"/>
    <n v="30"/>
    <s v="REINSOL S.L."/>
    <m/>
    <n v="56.307999999999993"/>
    <n v="10"/>
    <x v="2"/>
    <x v="0"/>
    <n v="56.307999999999993"/>
  </r>
  <r>
    <x v="717"/>
    <x v="717"/>
    <n v="43180.731064814812"/>
    <n v="1"/>
    <x v="0"/>
    <s v="OC18-000340"/>
    <s v="AC18-000448"/>
    <x v="40"/>
    <n v="25.96"/>
    <n v="35"/>
    <s v="5290260"/>
    <m/>
    <n v="16.874000000000002"/>
    <n v="10"/>
    <x v="4"/>
    <x v="0"/>
    <n v="16.874000000000002"/>
  </r>
  <r>
    <x v="370"/>
    <x v="370"/>
    <n v="43180.731064814812"/>
    <n v="3"/>
    <x v="0"/>
    <s v="OC18-000340"/>
    <s v="AC18-000448"/>
    <x v="40"/>
    <n v="35.42"/>
    <n v="35"/>
    <s v="3002906"/>
    <m/>
    <n v="23.023000000000003"/>
    <n v="10"/>
    <x v="4"/>
    <x v="0"/>
    <n v="69.069000000000017"/>
  </r>
  <r>
    <x v="592"/>
    <x v="592"/>
    <n v="43180.731064814812"/>
    <n v="7"/>
    <x v="0"/>
    <s v="OC18-000340"/>
    <s v="AC18-000448"/>
    <x v="40"/>
    <n v="57.64"/>
    <n v="35"/>
    <s v="3004451"/>
    <m/>
    <n v="37.466000000000001"/>
    <n v="10"/>
    <x v="4"/>
    <x v="0"/>
    <n v="262.262"/>
  </r>
  <r>
    <x v="780"/>
    <x v="780"/>
    <n v="43172.321979166663"/>
    <n v="1"/>
    <x v="0"/>
    <s v="OC18-000342"/>
    <s v="AC18-000449"/>
    <x v="70"/>
    <n v="666.71"/>
    <n v="49"/>
    <s v="428632"/>
    <m/>
    <n v="340.02210000000002"/>
    <n v="10"/>
    <x v="4"/>
    <x v="0"/>
    <n v="340.02210000000002"/>
  </r>
  <r>
    <x v="6"/>
    <x v="6"/>
    <n v="43174.732615740744"/>
    <n v="30"/>
    <x v="0"/>
    <s v="OC18-000343"/>
    <s v="AC18-000450"/>
    <x v="70"/>
    <n v="1.3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39"/>
    <n v="25"/>
    <x v="4"/>
    <x v="0"/>
    <n v="41.699999999999996"/>
  </r>
  <r>
    <x v="6"/>
    <x v="6"/>
    <n v="43262.70480324074"/>
    <n v="1"/>
    <x v="0"/>
    <s v="OC18-000338"/>
    <s v="AC18-000451"/>
    <x v="18"/>
    <n v="202.58"/>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202.58"/>
    <n v="25"/>
    <x v="0"/>
    <x v="0"/>
    <n v="202.58"/>
  </r>
  <r>
    <x v="781"/>
    <x v="781"/>
    <n v="43173.730694444443"/>
    <n v="1"/>
    <x v="0"/>
    <s v="OC18-000344"/>
    <s v="AC18-000452"/>
    <x v="16"/>
    <n v="23.23"/>
    <n v="0"/>
    <s v="METALCO S.A.,RECA"/>
    <m/>
    <n v="23.23"/>
    <n v="10"/>
    <x v="4"/>
    <x v="0"/>
    <n v="23.23"/>
  </r>
  <r>
    <x v="782"/>
    <x v="782"/>
    <n v="43172.733067129629"/>
    <n v="1"/>
    <x v="0"/>
    <s v="OC18-000300"/>
    <s v="AC18-000396"/>
    <x v="2"/>
    <n v="143.7867"/>
    <n v="0"/>
    <s v="150-C3NBR"/>
    <m/>
    <n v="143.7867"/>
    <n v="10"/>
    <x v="4"/>
    <x v="0"/>
    <n v="143.7867"/>
  </r>
  <r>
    <x v="783"/>
    <x v="783"/>
    <n v="43166.744444444441"/>
    <n v="100"/>
    <x v="0"/>
    <s v="OC18-000303"/>
    <s v="AC18-000397"/>
    <x v="13"/>
    <n v="23"/>
    <n v="0"/>
    <s v="LOVLVM25240"/>
    <m/>
    <n v="23"/>
    <n v="10"/>
    <x v="4"/>
    <x v="0"/>
    <n v="2300"/>
  </r>
  <r>
    <x v="7"/>
    <x v="7"/>
    <n v="43166.747476851851"/>
    <n v="300"/>
    <x v="0"/>
    <s v="OC18-000301"/>
    <s v="AC18-000418"/>
    <x v="5"/>
    <n v="1.37"/>
    <n v="0"/>
    <s v="FARNELL ELEMENT14, RS AMIDATA S.A."/>
    <m/>
    <n v="1.37"/>
    <n v="10"/>
    <x v="4"/>
    <x v="0"/>
    <n v="411.00000000000006"/>
  </r>
  <r>
    <x v="784"/>
    <x v="784"/>
    <n v="43172.739675925928"/>
    <n v="24"/>
    <x v="0"/>
    <s v="OC18-000330"/>
    <s v="AC18-000431"/>
    <x v="42"/>
    <n v="2.39"/>
    <n v="0"/>
    <s v="2694 660 930 - 0687 914 010"/>
    <m/>
    <n v="2.39"/>
    <n v="10"/>
    <x v="4"/>
    <x v="0"/>
    <n v="57.36"/>
  </r>
  <r>
    <x v="446"/>
    <x v="446"/>
    <n v="43172.738206018519"/>
    <n v="6"/>
    <x v="0"/>
    <s v="OC18-000333"/>
    <s v="AC18-000436"/>
    <x v="56"/>
    <n v="202.26"/>
    <n v="0"/>
    <s v="ITV2050-01F2CN3"/>
    <m/>
    <n v="202.26"/>
    <n v="10"/>
    <x v="4"/>
    <x v="0"/>
    <n v="1213.56"/>
  </r>
  <r>
    <x v="447"/>
    <x v="447"/>
    <n v="43172.738206018519"/>
    <n v="6"/>
    <x v="0"/>
    <s v="OC18-000333"/>
    <s v="AC18-000436"/>
    <x v="56"/>
    <n v="12.79"/>
    <n v="0"/>
    <s v="P398020-501-3"/>
    <m/>
    <n v="12.79"/>
    <n v="10"/>
    <x v="4"/>
    <x v="0"/>
    <n v="76.739999999999995"/>
  </r>
  <r>
    <x v="630"/>
    <x v="630"/>
    <n v="43173.727187500001"/>
    <n v="18"/>
    <x v="2"/>
    <s v="OC18-000335"/>
    <s v="AC18-000438"/>
    <x v="17"/>
    <n v="25.058800000000002"/>
    <n v="0"/>
    <s v="HIERROS IBAÑEZ SA"/>
    <m/>
    <n v="25.058800000000002"/>
    <n v="10"/>
    <x v="4"/>
    <x v="0"/>
    <n v="451.05840000000001"/>
  </r>
  <r>
    <x v="46"/>
    <x v="46"/>
    <n v="43174.725127314814"/>
    <n v="60"/>
    <x v="0"/>
    <s v="OC18-000336"/>
    <s v="AC18-000442"/>
    <x v="8"/>
    <n v="4.54"/>
    <n v="0"/>
    <s v="0859 300 38"/>
    <m/>
    <n v="4.54"/>
    <n v="10"/>
    <x v="4"/>
    <x v="0"/>
    <n v="272.39999999999998"/>
  </r>
  <r>
    <x v="290"/>
    <x v="290"/>
    <n v="43172.737615740742"/>
    <n v="5000"/>
    <x v="0"/>
    <s v="OC18-000337"/>
    <s v="AC18-000454"/>
    <x v="12"/>
    <n v="1.4999999999999999E-2"/>
    <n v="65"/>
    <s v="148801"/>
    <m/>
    <n v="5.2499999999999995E-3"/>
    <n v="10"/>
    <x v="4"/>
    <x v="0"/>
    <n v="26.249999999999996"/>
  </r>
  <r>
    <x v="289"/>
    <x v="289"/>
    <n v="43172.737615740742"/>
    <n v="1500"/>
    <x v="0"/>
    <s v="OC18-000337"/>
    <s v="AC18-000454"/>
    <x v="12"/>
    <n v="1.5599999999999999E-2"/>
    <n v="65"/>
    <s v="148795"/>
    <m/>
    <n v="5.4599999999999996E-3"/>
    <n v="10"/>
    <x v="4"/>
    <x v="0"/>
    <n v="8.19"/>
  </r>
  <r>
    <x v="291"/>
    <x v="291"/>
    <n v="43172.737615740742"/>
    <n v="500"/>
    <x v="0"/>
    <s v="OC18-000337"/>
    <s v="AC18-000454"/>
    <x v="12"/>
    <n v="1.6199999999999999E-2"/>
    <n v="65"/>
    <s v="148796"/>
    <m/>
    <n v="5.6699999999999997E-3"/>
    <n v="10"/>
    <x v="4"/>
    <x v="0"/>
    <n v="2.835"/>
  </r>
  <r>
    <x v="785"/>
    <x v="785"/>
    <n v="43172.737615740742"/>
    <n v="500"/>
    <x v="0"/>
    <s v="OC18-000337"/>
    <s v="AC18-000454"/>
    <x v="12"/>
    <n v="0.03"/>
    <n v="65"/>
    <s v="VALEKTRA XXI,S.L."/>
    <m/>
    <n v="1.0499999999999999E-2"/>
    <n v="10"/>
    <x v="4"/>
    <x v="0"/>
    <n v="5.2499999999999991"/>
  </r>
  <r>
    <x v="786"/>
    <x v="786"/>
    <n v="43180.735046296293"/>
    <n v="500"/>
    <x v="0"/>
    <s v="OC18-000337"/>
    <s v="AC18-000464"/>
    <x v="12"/>
    <n v="4.5100000000000001E-2"/>
    <n v="65"/>
    <s v="248610"/>
    <m/>
    <n v="1.5785E-2"/>
    <n v="10"/>
    <x v="4"/>
    <x v="0"/>
    <n v="7.8925000000000001"/>
  </r>
  <r>
    <x v="787"/>
    <x v="787"/>
    <n v="43185.692175925928"/>
    <n v="2"/>
    <x v="0"/>
    <s v="OC18-000218"/>
    <s v="AC18-000279"/>
    <x v="3"/>
    <n v="945"/>
    <n v="0"/>
    <s v="COMEVAL"/>
    <m/>
    <n v="945"/>
    <n v="10"/>
    <x v="4"/>
    <x v="0"/>
    <n v="1890"/>
  </r>
  <r>
    <x v="788"/>
    <x v="788"/>
    <n v="43185.689351851855"/>
    <n v="53"/>
    <x v="0"/>
    <s v="OC18-000211"/>
    <s v="AC18-000297"/>
    <x v="32"/>
    <n v="1.82"/>
    <n v="0"/>
    <s v="CUÑADO SA"/>
    <m/>
    <n v="1.82"/>
    <n v="10"/>
    <x v="4"/>
    <x v="0"/>
    <n v="96.460000000000008"/>
  </r>
  <r>
    <x v="789"/>
    <x v="789"/>
    <n v="43185.689351851855"/>
    <n v="50"/>
    <x v="0"/>
    <s v="OC18-000211"/>
    <s v="AC18-000297"/>
    <x v="32"/>
    <n v="3.79"/>
    <n v="0"/>
    <s v="CUÑADO SA"/>
    <m/>
    <n v="3.79"/>
    <n v="10"/>
    <x v="4"/>
    <x v="0"/>
    <n v="189.5"/>
  </r>
  <r>
    <x v="790"/>
    <x v="790"/>
    <n v="43208.698391203703"/>
    <n v="60"/>
    <x v="0"/>
    <s v="OC18-000211"/>
    <s v="AC18-000550"/>
    <x v="32"/>
    <n v="3.56"/>
    <n v="0"/>
    <s v="CUÑADO SA"/>
    <m/>
    <n v="3.56"/>
    <n v="10"/>
    <x v="2"/>
    <x v="0"/>
    <n v="213.6"/>
  </r>
  <r>
    <x v="791"/>
    <x v="791"/>
    <n v="43208.698391203703"/>
    <n v="30"/>
    <x v="0"/>
    <s v="OC18-000211"/>
    <s v="AC18-000550"/>
    <x v="32"/>
    <n v="3.56"/>
    <n v="0"/>
    <s v="CUÑADO SA"/>
    <m/>
    <n v="3.56"/>
    <n v="10"/>
    <x v="2"/>
    <x v="0"/>
    <n v="106.8"/>
  </r>
  <r>
    <x v="792"/>
    <x v="792"/>
    <n v="43185.689351851855"/>
    <n v="30"/>
    <x v="0"/>
    <s v="OC18-000211"/>
    <s v="AC18-000297"/>
    <x v="32"/>
    <n v="2.5299999999999998"/>
    <n v="0"/>
    <s v="CUÑADO SA"/>
    <m/>
    <n v="2.5299999999999998"/>
    <n v="10"/>
    <x v="4"/>
    <x v="0"/>
    <n v="75.899999999999991"/>
  </r>
  <r>
    <x v="793"/>
    <x v="793"/>
    <n v="43185.689351851855"/>
    <n v="30"/>
    <x v="0"/>
    <s v="OC18-000211"/>
    <s v="AC18-000297"/>
    <x v="32"/>
    <n v="2.1"/>
    <n v="0"/>
    <s v="CUÑADO SA"/>
    <m/>
    <n v="2.1"/>
    <n v="10"/>
    <x v="4"/>
    <x v="0"/>
    <n v="63"/>
  </r>
  <r>
    <x v="202"/>
    <x v="202"/>
    <n v="43168.769942129627"/>
    <n v="24"/>
    <x v="2"/>
    <s v="OC18-000245"/>
    <s v="AC18-000393"/>
    <x v="26"/>
    <n v="5.36"/>
    <n v="0"/>
    <s v="ALMESA,CUÑADO SA,TUBASOL, S.A."/>
    <m/>
    <n v="5.36"/>
    <n v="10"/>
    <x v="4"/>
    <x v="0"/>
    <n v="128.64000000000001"/>
  </r>
  <r>
    <x v="6"/>
    <x v="6"/>
    <n v="43201.713472222225"/>
    <n v="1"/>
    <x v="0"/>
    <s v="OC18-000306"/>
    <s v="AC18-000403"/>
    <x v="18"/>
    <n v="89.9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89.95"/>
    <n v="25"/>
    <x v="2"/>
    <x v="0"/>
    <n v="89.95"/>
  </r>
  <r>
    <x v="6"/>
    <x v="6"/>
    <n v="43171.418229166666"/>
    <n v="4"/>
    <x v="0"/>
    <s v="OC18-000319"/>
    <s v="AC18-000422"/>
    <x v="18"/>
    <n v="11"/>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1"/>
    <n v="25"/>
    <x v="4"/>
    <x v="0"/>
    <n v="44"/>
  </r>
  <r>
    <x v="147"/>
    <x v="147"/>
    <n v="43173.732523148145"/>
    <n v="24"/>
    <x v="0"/>
    <s v="OC18-000322"/>
    <s v="AC18-000423"/>
    <x v="24"/>
    <n v="9.3935999999999993"/>
    <n v="0"/>
    <s v="DOMINGO LOPEZ GODOY (AGLOMERADO EMBALAJE)"/>
    <m/>
    <n v="9.3935999999999993"/>
    <n v="10"/>
    <x v="4"/>
    <x v="0"/>
    <n v="225.44639999999998"/>
  </r>
  <r>
    <x v="149"/>
    <x v="149"/>
    <n v="43173.732523148145"/>
    <n v="16"/>
    <x v="0"/>
    <s v="OC18-000322"/>
    <s v="AC18-000423"/>
    <x v="24"/>
    <n v="8.8064999999999998"/>
    <n v="0"/>
    <s v="DOMINGO LOPEZ GODOY (AGLOMERADO EMBALAJE)"/>
    <m/>
    <n v="8.8064999999999998"/>
    <n v="10"/>
    <x v="4"/>
    <x v="0"/>
    <n v="140.904"/>
  </r>
  <r>
    <x v="409"/>
    <x v="409"/>
    <n v="43173.732523148145"/>
    <n v="10"/>
    <x v="0"/>
    <s v="OC18-000322"/>
    <s v="AC18-000423"/>
    <x v="24"/>
    <n v="4.8929999999999998"/>
    <n v="0"/>
    <s v="DOMINGO LOPEZ GODOY (AGLOMERADO EMBALAJE)"/>
    <m/>
    <n v="4.8929999999999998"/>
    <n v="10"/>
    <x v="4"/>
    <x v="0"/>
    <n v="48.93"/>
  </r>
  <r>
    <x v="150"/>
    <x v="150"/>
    <n v="43173.732523148145"/>
    <n v="10"/>
    <x v="0"/>
    <s v="OC18-000322"/>
    <s v="AC18-000423"/>
    <x v="24"/>
    <n v="4.2641999999999998"/>
    <n v="0"/>
    <s v="DOMINGO LOPEZ GODOY (AGLOMERADO EMBALAJE)"/>
    <m/>
    <n v="4.2641999999999998"/>
    <n v="10"/>
    <x v="4"/>
    <x v="0"/>
    <n v="42.641999999999996"/>
  </r>
  <r>
    <x v="410"/>
    <x v="410"/>
    <n v="43173.732523148145"/>
    <n v="10"/>
    <x v="0"/>
    <s v="OC18-000322"/>
    <s v="AC18-000423"/>
    <x v="24"/>
    <n v="2.3690000000000002"/>
    <n v="0"/>
    <s v="DOMINGO LOPEZ GODOY (AGLOMERADO EMBALAJE)"/>
    <m/>
    <n v="2.3690000000000002"/>
    <n v="10"/>
    <x v="4"/>
    <x v="0"/>
    <n v="23.69"/>
  </r>
  <r>
    <x v="153"/>
    <x v="153"/>
    <n v="43173.732523148145"/>
    <n v="10"/>
    <x v="0"/>
    <s v="OC18-000322"/>
    <s v="AC18-000423"/>
    <x v="24"/>
    <n v="2.9251999999999998"/>
    <n v="0"/>
    <s v="DOMINGO LOPEZ GODOY (AGLOMERADO EMBALAJE)"/>
    <m/>
    <n v="2.9251999999999998"/>
    <n v="10"/>
    <x v="4"/>
    <x v="0"/>
    <n v="29.251999999999999"/>
  </r>
  <r>
    <x v="794"/>
    <x v="794"/>
    <n v="43173.732523148145"/>
    <n v="10"/>
    <x v="0"/>
    <s v="OC18-000322"/>
    <s v="AC18-000423"/>
    <x v="24"/>
    <n v="1.4630000000000001"/>
    <n v="0"/>
    <s v="DOMINGO LOPEZ GODOY (AGLOMERADO EMBALAJE)"/>
    <m/>
    <n v="1.4630000000000001"/>
    <n v="10"/>
    <x v="4"/>
    <x v="0"/>
    <n v="14.63"/>
  </r>
  <r>
    <x v="795"/>
    <x v="795"/>
    <n v="43173.732523148145"/>
    <n v="10"/>
    <x v="0"/>
    <s v="OC18-000322"/>
    <s v="AC18-000423"/>
    <x v="24"/>
    <n v="3.2959999999999998"/>
    <n v="0"/>
    <s v="DOMINGO LOPEZ GODOY (AGLOMERADO EMBALAJE)"/>
    <m/>
    <n v="3.2959999999999998"/>
    <n v="10"/>
    <x v="4"/>
    <x v="0"/>
    <n v="32.96"/>
  </r>
  <r>
    <x v="155"/>
    <x v="155"/>
    <n v="43173.732523148145"/>
    <n v="4"/>
    <x v="0"/>
    <s v="OC18-000322"/>
    <s v="AC18-000423"/>
    <x v="24"/>
    <n v="28.119"/>
    <n v="0"/>
    <s v="DOMINGO LOPEZ GODOY (AGLOMERADO EMBALAJE)"/>
    <m/>
    <n v="28.119"/>
    <n v="10"/>
    <x v="4"/>
    <x v="0"/>
    <n v="112.476"/>
  </r>
  <r>
    <x v="796"/>
    <x v="796"/>
    <n v="43173.729097222225"/>
    <n v="25"/>
    <x v="0"/>
    <s v="OC18-000323"/>
    <s v="AC18-000465"/>
    <x v="1"/>
    <n v="37"/>
    <n v="0"/>
    <s v="RTGA00549"/>
    <m/>
    <n v="37"/>
    <n v="10"/>
    <x v="4"/>
    <x v="0"/>
    <n v="925"/>
  </r>
  <r>
    <x v="488"/>
    <x v="488"/>
    <n v="43173.729097222225"/>
    <n v="30"/>
    <x v="0"/>
    <s v="OC18-000323"/>
    <s v="AC18-000465"/>
    <x v="1"/>
    <n v="71.25"/>
    <n v="0"/>
    <s v="RTGA00553"/>
    <m/>
    <n v="71.25"/>
    <n v="10"/>
    <x v="4"/>
    <x v="0"/>
    <n v="2137.5"/>
  </r>
  <r>
    <x v="797"/>
    <x v="797"/>
    <n v="43172.742615740739"/>
    <n v="10"/>
    <x v="0"/>
    <s v="OC18-000323"/>
    <s v="AC18-000424"/>
    <x v="1"/>
    <n v="243"/>
    <n v="0"/>
    <s v="SCSA00120"/>
    <m/>
    <n v="243"/>
    <n v="10"/>
    <x v="4"/>
    <x v="0"/>
    <n v="2430"/>
  </r>
  <r>
    <x v="798"/>
    <x v="798"/>
    <n v="43174.48715277778"/>
    <n v="1"/>
    <x v="0"/>
    <s v="OC18-000321"/>
    <s v="AC18-000425"/>
    <x v="3"/>
    <n v="473"/>
    <n v="0"/>
    <s v="COMEVAL"/>
    <m/>
    <n v="473"/>
    <n v="10"/>
    <x v="4"/>
    <x v="0"/>
    <n v="473"/>
  </r>
  <r>
    <x v="799"/>
    <x v="799"/>
    <n v="43174.48715277778"/>
    <n v="10"/>
    <x v="0"/>
    <s v="OC18-000321"/>
    <s v="AC18-000425"/>
    <x v="3"/>
    <n v="437"/>
    <n v="0"/>
    <s v="COMEVAL"/>
    <m/>
    <n v="437"/>
    <n v="10"/>
    <x v="4"/>
    <x v="0"/>
    <n v="4370"/>
  </r>
  <r>
    <x v="800"/>
    <x v="800"/>
    <n v="43203.690879629627"/>
    <n v="15"/>
    <x v="0"/>
    <s v="OC18-000325"/>
    <s v="AC18-000426"/>
    <x v="15"/>
    <n v="97.727999999999994"/>
    <n v="0"/>
    <s v="BA.AFLF065030"/>
    <m/>
    <n v="97.727999999999994"/>
    <n v="10"/>
    <x v="2"/>
    <x v="0"/>
    <n v="1465.9199999999998"/>
  </r>
  <r>
    <x v="47"/>
    <x v="47"/>
    <n v="43168.771898148145"/>
    <n v="2"/>
    <x v="0"/>
    <s v="OC18-000329"/>
    <s v="AC18-000427"/>
    <x v="22"/>
    <n v="50.06"/>
    <n v="0"/>
    <s v="G AR S1 BG"/>
    <m/>
    <n v="50.06"/>
    <n v="10"/>
    <x v="4"/>
    <x v="0"/>
    <n v="100.12"/>
  </r>
  <r>
    <x v="47"/>
    <x v="47"/>
    <n v="43168.761053240742"/>
    <n v="4"/>
    <x v="0"/>
    <s v="OC18-000328"/>
    <s v="AC18-000428"/>
    <x v="23"/>
    <n v="25.93"/>
    <n v="0"/>
    <s v="G AR S1 BG"/>
    <m/>
    <n v="25.93"/>
    <n v="10"/>
    <x v="4"/>
    <x v="0"/>
    <n v="103.72"/>
  </r>
  <r>
    <x v="266"/>
    <x v="266"/>
    <n v="43206.612638888888"/>
    <n v="40"/>
    <x v="0"/>
    <s v="OC18-000332"/>
    <s v="AC18-000703"/>
    <x v="7"/>
    <n v="69.5"/>
    <n v="0"/>
    <s v="45702704"/>
    <m/>
    <n v="69.5"/>
    <n v="10"/>
    <x v="2"/>
    <x v="0"/>
    <n v="2780"/>
  </r>
  <r>
    <x v="801"/>
    <x v="801"/>
    <n v="43206.610532407409"/>
    <n v="10"/>
    <x v="0"/>
    <s v="OC18-000332"/>
    <s v="AC18-000435"/>
    <x v="7"/>
    <n v="58"/>
    <n v="0"/>
    <s v="45641587"/>
    <m/>
    <n v="58"/>
    <n v="10"/>
    <x v="2"/>
    <x v="0"/>
    <n v="580"/>
  </r>
  <r>
    <x v="357"/>
    <x v="357"/>
    <n v="43171.731620370374"/>
    <n v="500"/>
    <x v="0"/>
    <s v="OC18-000324"/>
    <s v="AC18-000440"/>
    <x v="47"/>
    <n v="9.11E-2"/>
    <n v="0"/>
    <s v="METALCO S.A.,SOLYMAN,RECA,WALTER MARTINEZ, S.A.U."/>
    <m/>
    <n v="9.11E-2"/>
    <n v="10"/>
    <x v="4"/>
    <x v="0"/>
    <n v="45.55"/>
  </r>
  <r>
    <x v="802"/>
    <x v="802"/>
    <n v="43171.731620370374"/>
    <n v="500"/>
    <x v="0"/>
    <s v="OC18-000324"/>
    <s v="AC18-000440"/>
    <x v="47"/>
    <n v="8.43E-2"/>
    <n v="0"/>
    <s v="0057 12 40"/>
    <m/>
    <n v="8.43E-2"/>
    <n v="10"/>
    <x v="4"/>
    <x v="0"/>
    <n v="42.15"/>
  </r>
  <r>
    <x v="632"/>
    <x v="632"/>
    <n v="43171.731620370374"/>
    <n v="200"/>
    <x v="0"/>
    <s v="OC18-000324"/>
    <s v="AC18-000440"/>
    <x v="47"/>
    <n v="8.8599999999999998E-2"/>
    <n v="0"/>
    <s v="RECA,METALCO S.A.,WALTER MARTINEZ, S.A.U."/>
    <m/>
    <n v="8.8599999999999998E-2"/>
    <n v="10"/>
    <x v="4"/>
    <x v="0"/>
    <n v="17.72"/>
  </r>
  <r>
    <x v="803"/>
    <x v="803"/>
    <n v="43173.73128472222"/>
    <n v="12"/>
    <x v="2"/>
    <s v="OC18-000320"/>
    <s v="AC18-000441"/>
    <x v="32"/>
    <n v="15.7"/>
    <n v="0"/>
    <s v="CUÑADO SA"/>
    <m/>
    <n v="15.7"/>
    <n v="10"/>
    <x v="4"/>
    <x v="0"/>
    <n v="188.39999999999998"/>
  </r>
  <r>
    <x v="691"/>
    <x v="691"/>
    <n v="43179.686909722222"/>
    <n v="50"/>
    <x v="0"/>
    <s v="OC18-000327"/>
    <s v="AC18-000453"/>
    <x v="26"/>
    <n v="1.43"/>
    <n v="0"/>
    <s v="ALMESA,SAIDI,CUÑADO SA,LAME S.r.l."/>
    <m/>
    <n v="1.43"/>
    <n v="10"/>
    <x v="4"/>
    <x v="0"/>
    <n v="71.5"/>
  </r>
  <r>
    <x v="311"/>
    <x v="311"/>
    <n v="43172.737615740742"/>
    <n v="500"/>
    <x v="0"/>
    <s v="OC18-000337"/>
    <s v="AC18-000454"/>
    <x v="12"/>
    <n v="4.9200000000000001E-2"/>
    <n v="65"/>
    <s v="148802"/>
    <m/>
    <n v="1.7219999999999999E-2"/>
    <n v="10"/>
    <x v="4"/>
    <x v="0"/>
    <n v="8.61"/>
  </r>
  <r>
    <x v="804"/>
    <x v="804"/>
    <n v="43172.737615740742"/>
    <n v="200"/>
    <x v="0"/>
    <s v="OC18-000337"/>
    <s v="AC18-000454"/>
    <x v="12"/>
    <n v="0.17180000000000001"/>
    <n v="65"/>
    <s v="148739"/>
    <m/>
    <n v="6.0129999999999996E-2"/>
    <n v="10"/>
    <x v="4"/>
    <x v="0"/>
    <n v="12.026"/>
  </r>
  <r>
    <x v="798"/>
    <x v="798"/>
    <n v="43193.611724537041"/>
    <n v="4"/>
    <x v="0"/>
    <s v="OC18-000321"/>
    <s v="AC18-000484"/>
    <x v="3"/>
    <n v="473"/>
    <n v="0"/>
    <s v="COMEVAL"/>
    <m/>
    <n v="473"/>
    <n v="10"/>
    <x v="2"/>
    <x v="0"/>
    <n v="1892"/>
  </r>
  <r>
    <x v="788"/>
    <x v="788"/>
    <n v="43208.698391203703"/>
    <n v="17"/>
    <x v="0"/>
    <s v="OC18-000211"/>
    <s v="AC18-000550"/>
    <x v="32"/>
    <n v="1.82"/>
    <n v="0"/>
    <s v="CUÑADO SA"/>
    <m/>
    <n v="1.82"/>
    <n v="10"/>
    <x v="2"/>
    <x v="0"/>
    <n v="30.94"/>
  </r>
  <r>
    <x v="95"/>
    <x v="95"/>
    <n v="43137.752500000002"/>
    <n v="3"/>
    <x v="0"/>
    <s v="OC17-001322"/>
    <s v="AC17-001704"/>
    <x v="35"/>
    <n v="2775"/>
    <n v="0"/>
    <s v="GRUNDFOS"/>
    <m/>
    <n v="2775"/>
    <n v="10"/>
    <x v="3"/>
    <x v="0"/>
    <n v="8325"/>
  </r>
  <r>
    <x v="805"/>
    <x v="805"/>
    <n v="43174.726064814815"/>
    <n v="2"/>
    <x v="0"/>
    <s v="OC18-000290"/>
    <s v="AC18-000376"/>
    <x v="3"/>
    <n v="102"/>
    <n v="0"/>
    <s v="ARI CHECKO 23003 DN50"/>
    <m/>
    <n v="102"/>
    <n v="10"/>
    <x v="4"/>
    <x v="0"/>
    <n v="204"/>
  </r>
  <r>
    <x v="6"/>
    <x v="6"/>
    <n v="43167.757951388892"/>
    <n v="6"/>
    <x v="0"/>
    <s v="OC18-000312"/>
    <s v="AC18-000409"/>
    <x v="26"/>
    <n v="1.46"/>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46"/>
    <n v="25"/>
    <x v="4"/>
    <x v="0"/>
    <n v="8.76"/>
  </r>
  <r>
    <x v="806"/>
    <x v="806"/>
    <n v="43167.760798611111"/>
    <n v="30"/>
    <x v="2"/>
    <s v="OC18-000314"/>
    <s v="AC18-000410"/>
    <x v="17"/>
    <n v="7.5640000000000001"/>
    <n v="0"/>
    <s v="12096"/>
    <m/>
    <n v="7.5640000000000001"/>
    <n v="10"/>
    <x v="4"/>
    <x v="0"/>
    <n v="226.92000000000002"/>
  </r>
  <r>
    <x v="807"/>
    <x v="807"/>
    <n v="43171.331018518518"/>
    <n v="12"/>
    <x v="0"/>
    <s v="OC18-000315"/>
    <s v="AC18-000414"/>
    <x v="16"/>
    <n v="23.32"/>
    <n v="35"/>
    <s v="64544-0"/>
    <m/>
    <n v="15.158000000000001"/>
    <n v="10"/>
    <x v="4"/>
    <x v="0"/>
    <n v="181.89600000000002"/>
  </r>
  <r>
    <x v="808"/>
    <x v="808"/>
    <n v="43201.693472222221"/>
    <n v="50"/>
    <x v="0"/>
    <s v="OC18-000318"/>
    <s v="AC18-000421"/>
    <x v="7"/>
    <n v="56.85"/>
    <n v="0"/>
    <s v="45751589"/>
    <m/>
    <n v="56.85"/>
    <n v="10"/>
    <x v="2"/>
    <x v="0"/>
    <n v="2842.5"/>
  </r>
  <r>
    <x v="498"/>
    <x v="498"/>
    <n v="43172.742615740739"/>
    <n v="12"/>
    <x v="0"/>
    <s v="OC18-000323"/>
    <s v="AC18-000424"/>
    <x v="1"/>
    <n v="150"/>
    <n v="0"/>
    <s v="SCSA00128"/>
    <m/>
    <n v="150"/>
    <n v="10"/>
    <x v="4"/>
    <x v="0"/>
    <n v="1800"/>
  </r>
  <r>
    <x v="497"/>
    <x v="497"/>
    <n v="43172.742615740739"/>
    <n v="25"/>
    <x v="0"/>
    <s v="OC18-000323"/>
    <s v="AC18-000424"/>
    <x v="1"/>
    <n v="190"/>
    <n v="0"/>
    <s v="SCSA00621"/>
    <m/>
    <n v="190"/>
    <n v="10"/>
    <x v="4"/>
    <x v="0"/>
    <n v="4750"/>
  </r>
  <r>
    <x v="809"/>
    <x v="809"/>
    <n v="43173.729097222225"/>
    <n v="50"/>
    <x v="0"/>
    <s v="OC18-000323"/>
    <s v="AC18-000465"/>
    <x v="1"/>
    <n v="61.75"/>
    <n v="0"/>
    <s v="RTGA00550"/>
    <m/>
    <n v="61.75"/>
    <n v="10"/>
    <x v="4"/>
    <x v="0"/>
    <n v="3087.5"/>
  </r>
  <r>
    <x v="810"/>
    <x v="810"/>
    <n v="43172.742615740739"/>
    <n v="9"/>
    <x v="0"/>
    <s v="OC18-000323"/>
    <s v="AC18-000424"/>
    <x v="1"/>
    <n v="180.3"/>
    <n v="0"/>
    <s v="SCSA00028"/>
    <m/>
    <n v="180.3"/>
    <n v="10"/>
    <x v="4"/>
    <x v="0"/>
    <n v="1622.7"/>
  </r>
  <r>
    <x v="20"/>
    <x v="20"/>
    <n v="43171.387766203705"/>
    <n v="60"/>
    <x v="1"/>
    <s v="OC18-000313"/>
    <s v="AC18-000447"/>
    <x v="29"/>
    <n v="4.91"/>
    <n v="50"/>
    <s v="SOLDALEVANTE,REINSOL S.L.,SOLYMAN"/>
    <m/>
    <n v="2.4550000000000001"/>
    <n v="10"/>
    <x v="4"/>
    <x v="0"/>
    <n v="147.30000000000001"/>
  </r>
  <r>
    <x v="811"/>
    <x v="811"/>
    <n v="43171.387766203705"/>
    <n v="5"/>
    <x v="0"/>
    <s v="OC18-000313"/>
    <s v="AC18-000447"/>
    <x v="29"/>
    <n v="7.45"/>
    <n v="0"/>
    <s v="45V26"/>
    <m/>
    <n v="7.45"/>
    <n v="10"/>
    <x v="4"/>
    <x v="0"/>
    <n v="37.25"/>
  </r>
  <r>
    <x v="62"/>
    <x v="62"/>
    <n v="43171.387766203705"/>
    <n v="10"/>
    <x v="0"/>
    <s v="OC18-000313"/>
    <s v="AC18-000447"/>
    <x v="29"/>
    <n v="0.85"/>
    <n v="0"/>
    <s v="10N47"/>
    <m/>
    <n v="0.85"/>
    <n v="10"/>
    <x v="4"/>
    <x v="0"/>
    <n v="8.5"/>
  </r>
  <r>
    <x v="812"/>
    <x v="812"/>
    <n v="43171.387766203705"/>
    <n v="10"/>
    <x v="0"/>
    <s v="OC18-000313"/>
    <s v="AC18-000447"/>
    <x v="29"/>
    <n v="1.2030000000000001"/>
    <n v="0"/>
    <s v="REINSOL S.L.,SOLDALEVANTE"/>
    <m/>
    <n v="1.2030000000000001"/>
    <n v="10"/>
    <x v="4"/>
    <x v="0"/>
    <n v="12.030000000000001"/>
  </r>
  <r>
    <x v="344"/>
    <x v="344"/>
    <n v="43179.686909722222"/>
    <n v="300"/>
    <x v="0"/>
    <s v="OC18-000327"/>
    <s v="AC18-000453"/>
    <x v="26"/>
    <n v="0.68"/>
    <n v="0"/>
    <s v="LAME S.r.l.,SAIDI,CUÑADO SA,ALMESA"/>
    <m/>
    <n v="0.68"/>
    <n v="10"/>
    <x v="4"/>
    <x v="0"/>
    <n v="204.00000000000003"/>
  </r>
  <r>
    <x v="498"/>
    <x v="498"/>
    <n v="43217.693865740737"/>
    <n v="38"/>
    <x v="0"/>
    <s v="OC18-000323"/>
    <s v="AC18-000477"/>
    <x v="1"/>
    <n v="150"/>
    <n v="0"/>
    <s v="SCSA00128"/>
    <m/>
    <n v="150"/>
    <n v="10"/>
    <x v="2"/>
    <x v="0"/>
    <n v="5700"/>
  </r>
  <r>
    <x v="810"/>
    <x v="810"/>
    <n v="43217.693865740737"/>
    <n v="1"/>
    <x v="0"/>
    <s v="OC18-000323"/>
    <s v="AC18-000477"/>
    <x v="1"/>
    <n v="180.3"/>
    <n v="0"/>
    <s v="SCSA00028"/>
    <m/>
    <n v="180.3"/>
    <n v="10"/>
    <x v="2"/>
    <x v="0"/>
    <n v="180.3"/>
  </r>
  <r>
    <x v="808"/>
    <x v="808"/>
    <n v="43217.701562499999"/>
    <n v="100"/>
    <x v="0"/>
    <s v="OC18-000318"/>
    <s v="AC18-000666"/>
    <x v="7"/>
    <n v="56.85"/>
    <n v="0"/>
    <s v="45751589"/>
    <m/>
    <n v="56.85"/>
    <n v="10"/>
    <x v="2"/>
    <x v="0"/>
    <n v="5685"/>
  </r>
  <r>
    <x v="813"/>
    <x v="813"/>
    <n v="43157.733217592591"/>
    <n v="200"/>
    <x v="0"/>
    <s v="OC18-000237"/>
    <s v="AC18-000314"/>
    <x v="19"/>
    <n v="15.81"/>
    <n v="0"/>
    <s v="010102304040570"/>
    <m/>
    <n v="15.81"/>
    <n v="10"/>
    <x v="3"/>
    <x v="0"/>
    <n v="3162"/>
  </r>
  <r>
    <x v="47"/>
    <x v="47"/>
    <n v="43166.745092592595"/>
    <n v="1"/>
    <x v="0"/>
    <s v="OC18-000305"/>
    <s v="AC18-000402"/>
    <x v="22"/>
    <n v="50.06"/>
    <n v="0"/>
    <s v="G AR S1 BG"/>
    <m/>
    <n v="50.06"/>
    <n v="10"/>
    <x v="4"/>
    <x v="0"/>
    <n v="50.06"/>
  </r>
  <r>
    <x v="88"/>
    <x v="88"/>
    <n v="43166.745092592595"/>
    <n v="1"/>
    <x v="0"/>
    <s v="OC18-000305"/>
    <s v="AC18-000402"/>
    <x v="22"/>
    <n v="34.31"/>
    <n v="0"/>
    <s v="SUMINISTROS DICA S.L.,PRAXAIR ESPAÑA S.L.,VITALOX INDUSTRIAL, S.L."/>
    <m/>
    <n v="34.31"/>
    <n v="10"/>
    <x v="4"/>
    <x v="0"/>
    <n v="34.31"/>
  </r>
  <r>
    <x v="814"/>
    <x v="814"/>
    <n v="43167.760266203702"/>
    <n v="1"/>
    <x v="0"/>
    <s v="OC18-000307"/>
    <s v="AC18-000404"/>
    <x v="8"/>
    <n v="24.99"/>
    <n v="0"/>
    <s v="0981 102 003"/>
    <m/>
    <n v="24.99"/>
    <n v="10"/>
    <x v="4"/>
    <x v="0"/>
    <n v="24.99"/>
  </r>
  <r>
    <x v="815"/>
    <x v="815"/>
    <n v="43167.760266203702"/>
    <n v="1"/>
    <x v="0"/>
    <s v="OC18-000307"/>
    <s v="AC18-000404"/>
    <x v="8"/>
    <n v="49.39"/>
    <n v="0"/>
    <s v="0981 200 200"/>
    <m/>
    <n v="49.39"/>
    <n v="10"/>
    <x v="4"/>
    <x v="0"/>
    <n v="49.39"/>
  </r>
  <r>
    <x v="816"/>
    <x v="816"/>
    <n v="43174.731412037036"/>
    <n v="10"/>
    <x v="0"/>
    <s v="OC18-000302"/>
    <s v="AC18-000399"/>
    <x v="62"/>
    <n v="106.89"/>
    <n v="0"/>
    <s v="HINEVAL"/>
    <m/>
    <n v="106.89"/>
    <n v="10"/>
    <x v="4"/>
    <x v="0"/>
    <n v="1068.9000000000001"/>
  </r>
  <r>
    <x v="817"/>
    <x v="817"/>
    <n v="43174.731412037036"/>
    <n v="5"/>
    <x v="0"/>
    <s v="OC18-000302"/>
    <s v="AC18-000399"/>
    <x v="62"/>
    <n v="156.97999999999999"/>
    <n v="0"/>
    <s v="HINEVAL"/>
    <m/>
    <n v="156.97999999999999"/>
    <n v="10"/>
    <x v="4"/>
    <x v="0"/>
    <n v="784.9"/>
  </r>
  <r>
    <x v="818"/>
    <x v="818"/>
    <n v="43187.699652777781"/>
    <n v="1"/>
    <x v="0"/>
    <s v="OC18-000304"/>
    <s v="AC18-000401"/>
    <x v="16"/>
    <n v="21.76"/>
    <n v="30"/>
    <s v="Facom 1223.04"/>
    <m/>
    <n v="15.231999999999999"/>
    <n v="10"/>
    <x v="4"/>
    <x v="0"/>
    <n v="15.231999999999999"/>
  </r>
  <r>
    <x v="6"/>
    <x v="6"/>
    <n v="43187.699652777781"/>
    <n v="50"/>
    <x v="0"/>
    <s v="OC18-000304"/>
    <s v="AC18-000401"/>
    <x v="16"/>
    <n v="1.7"/>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7"/>
    <n v="25"/>
    <x v="4"/>
    <x v="0"/>
    <n v="85"/>
  </r>
  <r>
    <x v="819"/>
    <x v="819"/>
    <n v="43159.755254629628"/>
    <n v="32"/>
    <x v="0"/>
    <s v="OC18-000169"/>
    <s v="AC18-000248"/>
    <x v="19"/>
    <n v="15"/>
    <n v="0"/>
    <s v="20519308320292"/>
    <m/>
    <n v="15"/>
    <n v="10"/>
    <x v="3"/>
    <x v="0"/>
    <n v="480"/>
  </r>
  <r>
    <x v="690"/>
    <x v="690"/>
    <n v="43166.745763888888"/>
    <n v="25"/>
    <x v="0"/>
    <s v="OC18-000274"/>
    <s v="AC18-000359"/>
    <x v="26"/>
    <n v="6.35"/>
    <n v="0"/>
    <s v="LAME S.r.l.,ALMESA"/>
    <m/>
    <n v="6.35"/>
    <n v="10"/>
    <x v="4"/>
    <x v="0"/>
    <n v="158.75"/>
  </r>
  <r>
    <x v="690"/>
    <x v="690"/>
    <n v="43179.685995370368"/>
    <n v="75"/>
    <x v="0"/>
    <s v="OC18-000274"/>
    <s v="AC18-000417"/>
    <x v="26"/>
    <n v="6.35"/>
    <n v="0"/>
    <s v="LAME S.r.l.,ALMESA"/>
    <m/>
    <n v="6.35"/>
    <n v="10"/>
    <x v="4"/>
    <x v="0"/>
    <n v="476.25"/>
  </r>
  <r>
    <x v="820"/>
    <x v="820"/>
    <n v="43175.708182870374"/>
    <n v="50"/>
    <x v="0"/>
    <s v="OC18-000273"/>
    <s v="AC18-000360"/>
    <x v="32"/>
    <n v="16.399999999999999"/>
    <n v="0"/>
    <s v="CUÑADO SA,SAIDI,ALMESA"/>
    <m/>
    <n v="16.399999999999999"/>
    <n v="10"/>
    <x v="4"/>
    <x v="0"/>
    <n v="819.99999999999989"/>
  </r>
  <r>
    <x v="7"/>
    <x v="7"/>
    <n v="43167.764236111114"/>
    <n v="210"/>
    <x v="0"/>
    <s v="OC18-000294"/>
    <s v="AC18-000387"/>
    <x v="20"/>
    <n v="1.26"/>
    <n v="0"/>
    <s v="FARNELL ELEMENT14, RS AMIDATA S.A."/>
    <m/>
    <n v="1.26"/>
    <n v="10"/>
    <x v="4"/>
    <x v="0"/>
    <n v="264.60000000000002"/>
  </r>
  <r>
    <x v="184"/>
    <x v="184"/>
    <n v="43166.665949074071"/>
    <n v="6"/>
    <x v="0"/>
    <s v="OC18-000295"/>
    <s v="AC18-000388"/>
    <x v="3"/>
    <n v="964"/>
    <n v="0"/>
    <s v="COMEVAL"/>
    <m/>
    <n v="964"/>
    <n v="10"/>
    <x v="4"/>
    <x v="0"/>
    <n v="5784"/>
  </r>
  <r>
    <x v="309"/>
    <x v="309"/>
    <n v="43166.744097222225"/>
    <n v="200"/>
    <x v="0"/>
    <s v="OC18-000293"/>
    <s v="AC18-000408"/>
    <x v="13"/>
    <n v="3.3079999999999998"/>
    <n v="0"/>
    <s v="3046032"/>
    <m/>
    <n v="3.3079999999999998"/>
    <n v="10"/>
    <x v="4"/>
    <x v="0"/>
    <n v="661.59999999999991"/>
  </r>
  <r>
    <x v="306"/>
    <x v="306"/>
    <n v="43165.739641203705"/>
    <n v="150"/>
    <x v="0"/>
    <s v="OC18-000293"/>
    <s v="AC18-000392"/>
    <x v="13"/>
    <n v="2.1225000000000001"/>
    <n v="40"/>
    <s v="SIJA, S.L.,OMNIELECTRIC,ELECTROSTOCKS,DAC GRUPO - DISTRIBUCIONES ELECTRICAS, AUTOMATIZACION Y CONTROL, S.L."/>
    <m/>
    <n v="1.2735000000000001"/>
    <n v="10"/>
    <x v="4"/>
    <x v="0"/>
    <n v="191.02500000000001"/>
  </r>
  <r>
    <x v="304"/>
    <x v="304"/>
    <n v="43165.739641203705"/>
    <n v="200"/>
    <x v="0"/>
    <s v="OC18-000293"/>
    <s v="AC18-000392"/>
    <x v="13"/>
    <n v="6.0315000000000003"/>
    <n v="40"/>
    <s v="3214301"/>
    <m/>
    <n v="3.6189"/>
    <n v="10"/>
    <x v="4"/>
    <x v="0"/>
    <n v="723.78"/>
  </r>
  <r>
    <x v="305"/>
    <x v="305"/>
    <n v="43166.744097222225"/>
    <n v="150"/>
    <x v="0"/>
    <s v="OC18-000293"/>
    <s v="AC18-000408"/>
    <x v="13"/>
    <n v="0.96309999999999996"/>
    <n v="40"/>
    <s v="OMNIELECTRIC,DAC GRUPO - DISTRIBUCIONES ELECTRICAS, AUTOMATIZACION Y CONTROL, S.L."/>
    <m/>
    <n v="0.57785999999999993"/>
    <n v="10"/>
    <x v="4"/>
    <x v="0"/>
    <n v="86.678999999999988"/>
  </r>
  <r>
    <x v="821"/>
    <x v="821"/>
    <n v="43165.739641203705"/>
    <n v="100"/>
    <x v="0"/>
    <s v="OC18-000293"/>
    <s v="AC18-000392"/>
    <x v="13"/>
    <n v="0.53359999999999996"/>
    <n v="40"/>
    <s v="3047028"/>
    <m/>
    <n v="0.32015999999999994"/>
    <n v="10"/>
    <x v="4"/>
    <x v="0"/>
    <n v="32.015999999999991"/>
  </r>
  <r>
    <x v="822"/>
    <x v="822"/>
    <n v="43165.739641203705"/>
    <n v="100"/>
    <x v="0"/>
    <s v="OC18-000293"/>
    <s v="AC18-000392"/>
    <x v="13"/>
    <n v="0.77100000000000002"/>
    <n v="40"/>
    <s v="DAC GRUPO - DISTRIBUCIONES ELECTRICAS, AUTOMATIZACION Y CONTROL, S.L.,OMNIELECTRIC"/>
    <m/>
    <n v="0.46260000000000001"/>
    <n v="10"/>
    <x v="4"/>
    <x v="0"/>
    <n v="46.26"/>
  </r>
  <r>
    <x v="823"/>
    <x v="823"/>
    <n v="43166.744097222225"/>
    <n v="100"/>
    <x v="0"/>
    <s v="OC18-000293"/>
    <s v="AC18-000408"/>
    <x v="13"/>
    <n v="0.82509999999999994"/>
    <n v="40"/>
    <s v="DAC GRUPO - DISTRIBUCIONES ELECTRICAS, AUTOMATIZACION Y CONTROL, S.L.,OMNIELECTRIC"/>
    <m/>
    <n v="0.49505999999999994"/>
    <n v="10"/>
    <x v="4"/>
    <x v="0"/>
    <n v="49.505999999999993"/>
  </r>
  <r>
    <x v="824"/>
    <x v="824"/>
    <n v="43165.739641203705"/>
    <n v="100"/>
    <x v="0"/>
    <s v="OC18-000293"/>
    <s v="AC18-000392"/>
    <x v="13"/>
    <n v="3.1364000000000001"/>
    <n v="40"/>
    <s v="3030213"/>
    <m/>
    <n v="1.88184"/>
    <n v="10"/>
    <x v="4"/>
    <x v="0"/>
    <n v="188.184"/>
  </r>
  <r>
    <x v="825"/>
    <x v="825"/>
    <n v="43166.744097222225"/>
    <n v="50"/>
    <x v="0"/>
    <s v="OC18-000293"/>
    <s v="AC18-000408"/>
    <x v="13"/>
    <n v="0.85460000000000003"/>
    <n v="40"/>
    <s v="3044131"/>
    <m/>
    <n v="0.51275999999999999"/>
    <n v="10"/>
    <x v="4"/>
    <x v="0"/>
    <n v="25.637999999999998"/>
  </r>
  <r>
    <x v="582"/>
    <x v="582"/>
    <n v="43168.771620370368"/>
    <n v="2"/>
    <x v="0"/>
    <s v="OC18-000297"/>
    <s v="AC18-000400"/>
    <x v="15"/>
    <n v="23.62"/>
    <n v="0"/>
    <s v="BA.AFLS015050/SR"/>
    <m/>
    <n v="23.62"/>
    <n v="10"/>
    <x v="4"/>
    <x v="0"/>
    <n v="47.24"/>
  </r>
  <r>
    <x v="580"/>
    <x v="580"/>
    <n v="43168.771620370368"/>
    <n v="8"/>
    <x v="0"/>
    <s v="OC18-000297"/>
    <s v="AC18-000400"/>
    <x v="15"/>
    <n v="25.49"/>
    <n v="0"/>
    <s v="BA.AFLS020050/SR"/>
    <m/>
    <n v="25.49"/>
    <n v="10"/>
    <x v="4"/>
    <x v="0"/>
    <n v="203.92"/>
  </r>
  <r>
    <x v="579"/>
    <x v="579"/>
    <n v="43168.771620370368"/>
    <n v="4"/>
    <x v="0"/>
    <s v="OC18-000297"/>
    <s v="AC18-000400"/>
    <x v="15"/>
    <n v="31.471"/>
    <n v="0"/>
    <s v="BA.AFLS025050/SR"/>
    <m/>
    <n v="31.471"/>
    <n v="10"/>
    <x v="4"/>
    <x v="0"/>
    <n v="125.884"/>
  </r>
  <r>
    <x v="578"/>
    <x v="578"/>
    <n v="43168.771620370368"/>
    <n v="8"/>
    <x v="0"/>
    <s v="OC18-000297"/>
    <s v="AC18-000400"/>
    <x v="15"/>
    <n v="37.921999999999997"/>
    <n v="0"/>
    <s v="BA.AFLS025080/SR"/>
    <m/>
    <n v="37.921999999999997"/>
    <n v="10"/>
    <x v="4"/>
    <x v="0"/>
    <n v="303.37599999999998"/>
  </r>
  <r>
    <x v="499"/>
    <x v="499"/>
    <n v="43168.771620370368"/>
    <n v="2"/>
    <x v="0"/>
    <s v="OC18-000297"/>
    <s v="AC18-000400"/>
    <x v="15"/>
    <n v="30.423999999999999"/>
    <n v="0"/>
    <s v="BA.AFLS020080/SR"/>
    <m/>
    <n v="30.423999999999999"/>
    <n v="10"/>
    <x v="4"/>
    <x v="0"/>
    <n v="60.847999999999999"/>
  </r>
  <r>
    <x v="577"/>
    <x v="577"/>
    <n v="43168.771620370368"/>
    <n v="4"/>
    <x v="0"/>
    <s v="OC18-000297"/>
    <s v="AC18-000400"/>
    <x v="15"/>
    <n v="35.771999999999998"/>
    <n v="0"/>
    <s v="BA.AFLS025070/SR"/>
    <m/>
    <n v="35.771999999999998"/>
    <n v="10"/>
    <x v="4"/>
    <x v="0"/>
    <n v="143.08799999999999"/>
  </r>
  <r>
    <x v="7"/>
    <x v="7"/>
    <n v="43223.576018518521"/>
    <n v="90"/>
    <x v="0"/>
    <s v="OC18-000294"/>
    <s v="AC18-000430"/>
    <x v="20"/>
    <n v="1.26"/>
    <n v="0"/>
    <s v="FARNELL ELEMENT14, RS AMIDATA S.A."/>
    <m/>
    <n v="1.26"/>
    <n v="10"/>
    <x v="1"/>
    <x v="0"/>
    <n v="113.4"/>
  </r>
  <r>
    <x v="826"/>
    <x v="826"/>
    <n v="43159.760057870371"/>
    <n v="2"/>
    <x v="0"/>
    <s v="OC18-000268"/>
    <s v="AC18-000352"/>
    <x v="2"/>
    <n v="37.75"/>
    <n v="0"/>
    <s v="140M-C2E-B25"/>
    <m/>
    <n v="37.75"/>
    <n v="10"/>
    <x v="3"/>
    <x v="0"/>
    <n v="75.5"/>
  </r>
  <r>
    <x v="827"/>
    <x v="827"/>
    <n v="43159.760057870371"/>
    <n v="2"/>
    <x v="0"/>
    <s v="OC18-000268"/>
    <s v="AC18-000352"/>
    <x v="2"/>
    <n v="19.623999999999999"/>
    <n v="0"/>
    <s v="100-K05ZJ10"/>
    <m/>
    <n v="19.623999999999999"/>
    <n v="10"/>
    <x v="3"/>
    <x v="0"/>
    <n v="39.247999999999998"/>
  </r>
  <r>
    <x v="696"/>
    <x v="696"/>
    <n v="43161.769814814812"/>
    <n v="36"/>
    <x v="0"/>
    <s v="OC18-000282"/>
    <s v="AC18-000373"/>
    <x v="27"/>
    <n v="3.9"/>
    <n v="0"/>
    <s v="(Rollos de 100m el PVP se considera para 200m)"/>
    <m/>
    <n v="3.9"/>
    <n v="10"/>
    <x v="4"/>
    <x v="0"/>
    <n v="140.4"/>
  </r>
  <r>
    <x v="159"/>
    <x v="159"/>
    <n v="43161.740300925929"/>
    <n v="24"/>
    <x v="0"/>
    <s v="OC18-000281"/>
    <s v="AC18-000374"/>
    <x v="6"/>
    <n v="7.92"/>
    <n v="0"/>
    <s v="MADERAS ASERRADAS, S.A."/>
    <m/>
    <n v="7.92"/>
    <n v="10"/>
    <x v="4"/>
    <x v="0"/>
    <n v="190.07999999999998"/>
  </r>
  <r>
    <x v="8"/>
    <x v="8"/>
    <n v="43179.692210648151"/>
    <n v="350"/>
    <x v="0"/>
    <s v="OC18-000281"/>
    <s v="AC18-000395"/>
    <x v="6"/>
    <n v="1.8288"/>
    <n v="0"/>
    <s v="MADERAS ASERRADAS, S.A."/>
    <m/>
    <n v="1.8288"/>
    <n v="10"/>
    <x v="4"/>
    <x v="0"/>
    <n v="640.08000000000004"/>
  </r>
  <r>
    <x v="828"/>
    <x v="828"/>
    <n v="43164.66474537037"/>
    <n v="1"/>
    <x v="0"/>
    <s v="OC18-000289"/>
    <s v="AC18-000375"/>
    <x v="3"/>
    <n v="915"/>
    <n v="0"/>
    <s v="COMEVAL"/>
    <m/>
    <n v="915"/>
    <n v="10"/>
    <x v="4"/>
    <x v="0"/>
    <n v="915"/>
  </r>
  <r>
    <x v="81"/>
    <x v="81"/>
    <n v="43173.541851851849"/>
    <n v="10"/>
    <x v="0"/>
    <s v="OC18-000288"/>
    <s v="AC18-000378"/>
    <x v="14"/>
    <n v="443.01"/>
    <n v="35"/>
    <s v="517520 "/>
    <m/>
    <n v="287.95650000000001"/>
    <n v="10"/>
    <x v="4"/>
    <x v="0"/>
    <n v="2879.5650000000001"/>
  </r>
  <r>
    <x v="27"/>
    <x v="27"/>
    <n v="43173.541851851849"/>
    <n v="10"/>
    <x v="0"/>
    <s v="OC18-000288"/>
    <s v="AC18-000378"/>
    <x v="14"/>
    <n v="355.45"/>
    <n v="35"/>
    <s v="6ES7234-4HE32-0XB0"/>
    <m/>
    <n v="231.04249999999999"/>
    <n v="10"/>
    <x v="4"/>
    <x v="0"/>
    <n v="2310.4249999999997"/>
  </r>
  <r>
    <x v="26"/>
    <x v="26"/>
    <n v="43173.541851851849"/>
    <n v="4"/>
    <x v="0"/>
    <s v="OC18-000288"/>
    <s v="AC18-000378"/>
    <x v="14"/>
    <n v="397.1"/>
    <n v="35"/>
    <s v="6ES7231-4HF32-0XB0"/>
    <m/>
    <n v="258.11500000000001"/>
    <n v="10"/>
    <x v="4"/>
    <x v="0"/>
    <n v="1032.46"/>
  </r>
  <r>
    <x v="700"/>
    <x v="700"/>
    <n v="43173.541851851849"/>
    <n v="2"/>
    <x v="0"/>
    <s v="OC18-000288"/>
    <s v="AC18-000378"/>
    <x v="14"/>
    <n v="1890"/>
    <n v="0"/>
    <s v="6AV2124-0MC01-0AX0"/>
    <m/>
    <n v="1890"/>
    <n v="10"/>
    <x v="4"/>
    <x v="0"/>
    <n v="3780"/>
  </r>
  <r>
    <x v="829"/>
    <x v="829"/>
    <n v="43166.73846064815"/>
    <n v="11"/>
    <x v="0"/>
    <s v="OC18-000286"/>
    <s v="AC18-000379"/>
    <x v="2"/>
    <n v="31.0976"/>
    <n v="0"/>
    <s v="1492-RCDA2A25 Ser.D"/>
    <m/>
    <n v="31.0976"/>
    <n v="10"/>
    <x v="4"/>
    <x v="0"/>
    <n v="342.0736"/>
  </r>
  <r>
    <x v="595"/>
    <x v="595"/>
    <n v="43166.73846064815"/>
    <n v="4"/>
    <x v="0"/>
    <s v="OC18-000286"/>
    <s v="AC18-000379"/>
    <x v="2"/>
    <n v="22.5441"/>
    <n v="0"/>
    <s v="1492-SPM2D020"/>
    <m/>
    <n v="22.5441"/>
    <n v="10"/>
    <x v="4"/>
    <x v="0"/>
    <n v="90.176400000000001"/>
  </r>
  <r>
    <x v="80"/>
    <x v="80"/>
    <n v="43166.73846064815"/>
    <n v="4"/>
    <x v="0"/>
    <s v="OC18-000286"/>
    <s v="AC18-000379"/>
    <x v="2"/>
    <n v="55.4758"/>
    <n v="0"/>
    <s v="SK3239.100"/>
    <m/>
    <n v="55.4758"/>
    <n v="10"/>
    <x v="4"/>
    <x v="0"/>
    <n v="221.9032"/>
  </r>
  <r>
    <x v="588"/>
    <x v="588"/>
    <n v="43166.73846064815"/>
    <n v="10"/>
    <x v="0"/>
    <s v="OC18-000286"/>
    <s v="AC18-000379"/>
    <x v="2"/>
    <n v="30.28"/>
    <n v="55"/>
    <s v="SZ 2514.500"/>
    <m/>
    <n v="13.625999999999999"/>
    <n v="10"/>
    <x v="4"/>
    <x v="0"/>
    <n v="136.26"/>
  </r>
  <r>
    <x v="830"/>
    <x v="830"/>
    <n v="43174.730717592596"/>
    <n v="20"/>
    <x v="0"/>
    <s v="OC18-000287"/>
    <s v="AC18-000380"/>
    <x v="12"/>
    <n v="22.7"/>
    <n v="0"/>
    <s v="337288"/>
    <m/>
    <n v="22.7"/>
    <n v="10"/>
    <x v="4"/>
    <x v="0"/>
    <n v="454"/>
  </r>
  <r>
    <x v="831"/>
    <x v="831"/>
    <n v="43174.730717592596"/>
    <n v="15"/>
    <x v="0"/>
    <s v="OC18-000287"/>
    <s v="AC18-000380"/>
    <x v="12"/>
    <n v="51.9"/>
    <n v="0"/>
    <s v="ELECTROSTOCKS,VALEKTRA XXI,S.L."/>
    <m/>
    <n v="51.9"/>
    <n v="10"/>
    <x v="4"/>
    <x v="0"/>
    <n v="778.5"/>
  </r>
  <r>
    <x v="832"/>
    <x v="832"/>
    <n v="43171.732708333337"/>
    <n v="8"/>
    <x v="0"/>
    <s v="OC18-000283"/>
    <s v="AC18-000407"/>
    <x v="56"/>
    <n v="266.77"/>
    <n v="0"/>
    <s v="SS5V1-Q6N005-1"/>
    <m/>
    <n v="266.77"/>
    <n v="10"/>
    <x v="4"/>
    <x v="0"/>
    <n v="2134.16"/>
  </r>
  <r>
    <x v="833"/>
    <x v="833"/>
    <n v="43165.738819444443"/>
    <n v="50"/>
    <x v="0"/>
    <s v="OC18-000283"/>
    <s v="AC18-000383"/>
    <x v="56"/>
    <n v="1.56"/>
    <n v="0"/>
    <s v="MCA-230014"/>
    <m/>
    <n v="1.56"/>
    <n v="10"/>
    <x v="4"/>
    <x v="0"/>
    <n v="78"/>
  </r>
  <r>
    <x v="834"/>
    <x v="834"/>
    <n v="43165.738819444443"/>
    <n v="30"/>
    <x v="0"/>
    <s v="OC18-000283"/>
    <s v="AC18-000383"/>
    <x v="56"/>
    <n v="1.35"/>
    <n v="0"/>
    <s v="KQ2R06-08A"/>
    <m/>
    <n v="1.35"/>
    <n v="10"/>
    <x v="4"/>
    <x v="0"/>
    <n v="40.5"/>
  </r>
  <r>
    <x v="296"/>
    <x v="296"/>
    <n v="43165.738819444443"/>
    <n v="100"/>
    <x v="0"/>
    <s v="OC18-000283"/>
    <s v="AC18-000383"/>
    <x v="56"/>
    <n v="2.39"/>
    <n v="0"/>
    <s v="KQ2E06-00A"/>
    <m/>
    <n v="2.39"/>
    <n v="10"/>
    <x v="4"/>
    <x v="0"/>
    <n v="239"/>
  </r>
  <r>
    <x v="829"/>
    <x v="829"/>
    <n v="43173.730162037034"/>
    <n v="1"/>
    <x v="0"/>
    <s v="OC18-000286"/>
    <s v="AC18-000416"/>
    <x v="2"/>
    <n v="31.0976"/>
    <n v="0"/>
    <s v="1492-RCDA2A25 Ser.D"/>
    <m/>
    <n v="31.0976"/>
    <n v="10"/>
    <x v="4"/>
    <x v="0"/>
    <n v="31.0976"/>
  </r>
  <r>
    <x v="595"/>
    <x v="595"/>
    <n v="43173.730162037034"/>
    <n v="11"/>
    <x v="0"/>
    <s v="OC18-000286"/>
    <s v="AC18-000416"/>
    <x v="2"/>
    <n v="22.5441"/>
    <n v="0"/>
    <s v="1492-SPM2D020"/>
    <m/>
    <n v="22.5441"/>
    <n v="10"/>
    <x v="4"/>
    <x v="0"/>
    <n v="247.98509999999999"/>
  </r>
  <r>
    <x v="81"/>
    <x v="81"/>
    <n v="43175.706261574072"/>
    <n v="10"/>
    <x v="0"/>
    <s v="OC18-000288"/>
    <s v="AC18-000471"/>
    <x v="14"/>
    <n v="443.01"/>
    <n v="35"/>
    <s v="517520 "/>
    <m/>
    <n v="287.95650000000001"/>
    <n v="10"/>
    <x v="4"/>
    <x v="0"/>
    <n v="2879.5650000000001"/>
  </r>
  <r>
    <x v="26"/>
    <x v="26"/>
    <n v="43185.690023148149"/>
    <n v="16"/>
    <x v="0"/>
    <s v="OC18-000288"/>
    <s v="AC18-000501"/>
    <x v="14"/>
    <n v="397.1"/>
    <n v="35"/>
    <s v="6ES7231-4HF32-0XB0"/>
    <m/>
    <n v="258.11500000000001"/>
    <n v="10"/>
    <x v="4"/>
    <x v="0"/>
    <n v="4129.84"/>
  </r>
  <r>
    <x v="835"/>
    <x v="835"/>
    <n v="43157.732291666667"/>
    <n v="3"/>
    <x v="0"/>
    <s v="OC18-000132"/>
    <s v="AC18-000169"/>
    <x v="40"/>
    <n v="385"/>
    <n v="40"/>
    <s v="SEDITESA"/>
    <m/>
    <n v="231"/>
    <n v="10"/>
    <x v="3"/>
    <x v="0"/>
    <n v="693"/>
  </r>
  <r>
    <x v="836"/>
    <x v="836"/>
    <n v="43172.738819444443"/>
    <n v="6"/>
    <x v="2"/>
    <s v="OC18-000199"/>
    <s v="AC18-000253"/>
    <x v="32"/>
    <n v="186.17"/>
    <n v="0"/>
    <s v="040071-0000000"/>
    <m/>
    <n v="186.17"/>
    <n v="10"/>
    <x v="4"/>
    <x v="0"/>
    <n v="1117.02"/>
  </r>
  <r>
    <x v="282"/>
    <x v="282"/>
    <n v="43229.672719907408"/>
    <n v="150"/>
    <x v="0"/>
    <s v="OC18-000247"/>
    <s v="AC18-000347"/>
    <x v="19"/>
    <n v="23.69"/>
    <n v="0"/>
    <s v="010102304040439"/>
    <m/>
    <n v="23.69"/>
    <n v="10"/>
    <x v="1"/>
    <x v="0"/>
    <n v="3553.5"/>
  </r>
  <r>
    <x v="256"/>
    <x v="256"/>
    <n v="43160.617164351854"/>
    <n v="6"/>
    <x v="0"/>
    <s v="OC18-000267"/>
    <s v="AC18-000340"/>
    <x v="26"/>
    <n v="4.03"/>
    <n v="0"/>
    <s v="1100752"/>
    <m/>
    <n v="4.03"/>
    <n v="10"/>
    <x v="4"/>
    <x v="0"/>
    <n v="24.18"/>
  </r>
  <r>
    <x v="278"/>
    <x v="278"/>
    <n v="43174.727222222224"/>
    <n v="12"/>
    <x v="2"/>
    <s v="OC18-000245"/>
    <s v="AC18-000444"/>
    <x v="26"/>
    <n v="14.49"/>
    <n v="0"/>
    <s v="ALMESA,CUÑADO SA,TUBASOL, S.A."/>
    <m/>
    <n v="14.49"/>
    <n v="10"/>
    <x v="4"/>
    <x v="0"/>
    <n v="173.88"/>
  </r>
  <r>
    <x v="837"/>
    <x v="837"/>
    <n v="43159.557199074072"/>
    <n v="2"/>
    <x v="0"/>
    <s v="OC18-000275"/>
    <s v="AC18-000366"/>
    <x v="3"/>
    <n v="973"/>
    <n v="0"/>
    <s v="23440C00000040 + DP32152920NC00 +SIEDP000000000"/>
    <m/>
    <n v="973"/>
    <n v="10"/>
    <x v="3"/>
    <x v="0"/>
    <n v="1946"/>
  </r>
  <r>
    <x v="127"/>
    <x v="127"/>
    <n v="43161.745798611111"/>
    <n v="60"/>
    <x v="2"/>
    <s v="OC18-000278"/>
    <s v="AC18-000368"/>
    <x v="17"/>
    <n v="0.80469999999999997"/>
    <n v="0"/>
    <s v="HIERROS TURIA - CDL,METALCO S.A.,HIERROS IBAÑEZ SA"/>
    <m/>
    <n v="0.80469999999999997"/>
    <n v="10"/>
    <x v="4"/>
    <x v="0"/>
    <n v="48.281999999999996"/>
  </r>
  <r>
    <x v="186"/>
    <x v="186"/>
    <n v="43161.745798611111"/>
    <n v="36"/>
    <x v="2"/>
    <s v="OC18-000278"/>
    <s v="AC18-000368"/>
    <x v="17"/>
    <n v="3.3"/>
    <n v="0"/>
    <s v="4745-6"/>
    <m/>
    <n v="3.3"/>
    <n v="10"/>
    <x v="4"/>
    <x v="0"/>
    <n v="118.8"/>
  </r>
  <r>
    <x v="750"/>
    <x v="750"/>
    <n v="43167.759664351855"/>
    <n v="6"/>
    <x v="0"/>
    <s v="OC18-000280"/>
    <s v="AC18-000370"/>
    <x v="8"/>
    <n v="23.09"/>
    <n v="0"/>
    <s v="OM000 000 123"/>
    <m/>
    <n v="23.09"/>
    <n v="10"/>
    <x v="4"/>
    <x v="0"/>
    <n v="138.54"/>
  </r>
  <r>
    <x v="417"/>
    <x v="417"/>
    <n v="43164.595185185186"/>
    <n v="25"/>
    <x v="0"/>
    <s v="OC18-000285"/>
    <s v="AC18-000381"/>
    <x v="60"/>
    <n v="38.64"/>
    <n v="0"/>
    <s v="S8VKG12024"/>
    <m/>
    <n v="38.64"/>
    <n v="10"/>
    <x v="4"/>
    <x v="0"/>
    <n v="966"/>
  </r>
  <r>
    <x v="838"/>
    <x v="838"/>
    <n v="43166.671180555553"/>
    <n v="10"/>
    <x v="0"/>
    <s v="OC18-000284"/>
    <s v="AC18-000382"/>
    <x v="45"/>
    <n v="306"/>
    <n v="40"/>
    <s v="IO-AI8"/>
    <m/>
    <n v="183.6"/>
    <n v="10"/>
    <x v="4"/>
    <x v="0"/>
    <n v="1836"/>
  </r>
  <r>
    <x v="839"/>
    <x v="839"/>
    <n v="43172.736840277779"/>
    <n v="15"/>
    <x v="0"/>
    <s v="OC18-000283"/>
    <s v="AC18-000455"/>
    <x v="56"/>
    <n v="180.24"/>
    <n v="0"/>
    <s v="SS5V1-Q6N006-3"/>
    <m/>
    <n v="180.24"/>
    <n v="10"/>
    <x v="4"/>
    <x v="0"/>
    <n v="2703.6000000000004"/>
  </r>
  <r>
    <x v="840"/>
    <x v="840"/>
    <n v="43165.738819444443"/>
    <n v="21"/>
    <x v="0"/>
    <s v="OC18-000283"/>
    <s v="AC18-000383"/>
    <x v="56"/>
    <n v="1.35"/>
    <n v="0"/>
    <s v="HYDROFER S.A.,SMC ESPAÑA, S.A."/>
    <m/>
    <n v="1.35"/>
    <n v="10"/>
    <x v="4"/>
    <x v="0"/>
    <n v="28.35"/>
  </r>
  <r>
    <x v="840"/>
    <x v="840"/>
    <n v="43171.732708333337"/>
    <n v="30"/>
    <x v="0"/>
    <s v="OC18-000283"/>
    <s v="AC18-000407"/>
    <x v="56"/>
    <n v="1.35"/>
    <n v="0"/>
    <s v="HYDROFER S.A.,SMC ESPAÑA, S.A."/>
    <m/>
    <n v="1.35"/>
    <n v="10"/>
    <x v="4"/>
    <x v="0"/>
    <n v="40.5"/>
  </r>
  <r>
    <x v="90"/>
    <x v="90"/>
    <n v="43168.763113425928"/>
    <n v="50"/>
    <x v="0"/>
    <s v="OC18-000279"/>
    <s v="AC18-000415"/>
    <x v="42"/>
    <n v="0.84"/>
    <n v="0"/>
    <s v="METALCO S.A.,RECA,SOLDALEVANTE,DISMAN SUMINISTROS INDUSTRIALES,WURTH ESPAÑA SA"/>
    <m/>
    <n v="0.84"/>
    <n v="10"/>
    <x v="4"/>
    <x v="0"/>
    <n v="42"/>
  </r>
  <r>
    <x v="757"/>
    <x v="757"/>
    <n v="43168.763113425928"/>
    <n v="50"/>
    <x v="0"/>
    <s v="OC18-000279"/>
    <s v="AC18-000415"/>
    <x v="42"/>
    <n v="0.54"/>
    <n v="0"/>
    <s v="00670 050 115"/>
    <m/>
    <n v="0.54"/>
    <n v="10"/>
    <x v="4"/>
    <x v="0"/>
    <n v="27"/>
  </r>
  <r>
    <x v="840"/>
    <x v="840"/>
    <n v="43193.67559027778"/>
    <n v="49"/>
    <x v="0"/>
    <s v="OC18-000283"/>
    <s v="AC18-000463"/>
    <x v="56"/>
    <n v="1.35"/>
    <n v="0"/>
    <s v="HYDROFER S.A.,SMC ESPAÑA, S.A."/>
    <m/>
    <n v="1.35"/>
    <n v="10"/>
    <x v="2"/>
    <x v="0"/>
    <n v="66.150000000000006"/>
  </r>
  <r>
    <x v="6"/>
    <x v="6"/>
    <n v="43157.722824074073"/>
    <n v="1"/>
    <x v="0"/>
    <s v="OC18-000230"/>
    <s v="AC18-000306"/>
    <x v="76"/>
    <n v="80.319999999999993"/>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80.319999999999993"/>
    <n v="25"/>
    <x v="3"/>
    <x v="0"/>
    <n v="80.319999999999993"/>
  </r>
  <r>
    <x v="6"/>
    <x v="6"/>
    <n v="43171.735358796293"/>
    <n v="15"/>
    <x v="0"/>
    <s v="OC18-000258"/>
    <s v="AC18-000331"/>
    <x v="32"/>
    <n v="5.6"/>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6"/>
    <n v="25"/>
    <x v="4"/>
    <x v="0"/>
    <n v="84"/>
  </r>
  <r>
    <x v="6"/>
    <x v="6"/>
    <n v="43171.735358796293"/>
    <n v="15"/>
    <x v="0"/>
    <s v="OC18-000258"/>
    <s v="AC18-000331"/>
    <x v="32"/>
    <n v="4.08"/>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4.08"/>
    <n v="25"/>
    <x v="4"/>
    <x v="0"/>
    <n v="61.2"/>
  </r>
  <r>
    <x v="107"/>
    <x v="107"/>
    <n v="43159.753761574073"/>
    <n v="60"/>
    <x v="2"/>
    <s v="OC18-000270"/>
    <s v="AC18-000357"/>
    <x v="17"/>
    <n v="2.0663999999999998"/>
    <n v="0"/>
    <s v="TECNICAS DEL HIERRO, S.A. (MADRID) - TECROSA,METALCO S.A.,HIERROS Y TUBOS LORCA, S.L. (MADRID),HIERROS IBAÑEZ SA,ACEROS Y METALES TRANSFORMADOS,HIERROS TURIA - CDL,CUÑADO SA"/>
    <m/>
    <n v="2.0663999999999998"/>
    <n v="10"/>
    <x v="3"/>
    <x v="0"/>
    <n v="123.98399999999998"/>
  </r>
  <r>
    <x v="841"/>
    <x v="841"/>
    <n v="43167.758125"/>
    <n v="1"/>
    <x v="0"/>
    <s v="OC18-000271"/>
    <s v="AC18-000358"/>
    <x v="36"/>
    <n v="39.28"/>
    <n v="0"/>
    <s v="FERRETERIA LA LLAVE"/>
    <m/>
    <n v="39.28"/>
    <n v="10"/>
    <x v="4"/>
    <x v="0"/>
    <n v="39.28"/>
  </r>
  <r>
    <x v="842"/>
    <x v="842"/>
    <n v="43206.598668981482"/>
    <n v="1"/>
    <x v="0"/>
    <s v="OC18-000272"/>
    <s v="AC18-000361"/>
    <x v="54"/>
    <n v="155"/>
    <n v="0"/>
    <s v="CONTAGAS,S.A."/>
    <m/>
    <n v="155"/>
    <n v="10"/>
    <x v="2"/>
    <x v="0"/>
    <n v="155"/>
  </r>
  <r>
    <x v="843"/>
    <x v="843"/>
    <n v="43245.482314814813"/>
    <n v="5"/>
    <x v="0"/>
    <s v="OC18-000272"/>
    <s v="AC18-000702"/>
    <x v="54"/>
    <n v="212"/>
    <n v="0"/>
    <s v="CONTAGAS,S.A."/>
    <m/>
    <n v="212"/>
    <n v="10"/>
    <x v="1"/>
    <x v="0"/>
    <n v="1060"/>
  </r>
  <r>
    <x v="844"/>
    <x v="844"/>
    <n v="43206.598668981482"/>
    <n v="1"/>
    <x v="0"/>
    <s v="OC18-000272"/>
    <s v="AC18-000361"/>
    <x v="54"/>
    <n v="173"/>
    <n v="0"/>
    <s v="CONTAGAS,S.A."/>
    <m/>
    <n v="173"/>
    <n v="10"/>
    <x v="2"/>
    <x v="0"/>
    <n v="173"/>
  </r>
  <r>
    <x v="845"/>
    <x v="845"/>
    <n v="43165.756851851853"/>
    <n v="20"/>
    <x v="0"/>
    <s v="OC18-000269"/>
    <s v="AC18-000367"/>
    <x v="29"/>
    <n v="0.755"/>
    <n v="0"/>
    <s v="N.1"/>
    <m/>
    <n v="0.755"/>
    <n v="10"/>
    <x v="4"/>
    <x v="0"/>
    <n v="15.1"/>
  </r>
  <r>
    <x v="701"/>
    <x v="701"/>
    <n v="43165.756851851853"/>
    <n v="3"/>
    <x v="0"/>
    <s v="OC18-000269"/>
    <s v="AC18-000367"/>
    <x v="29"/>
    <n v="85.92"/>
    <n v="25"/>
    <s v="R84230L"/>
    <m/>
    <n v="64.44"/>
    <n v="10"/>
    <x v="4"/>
    <x v="0"/>
    <n v="193.32"/>
  </r>
  <r>
    <x v="846"/>
    <x v="846"/>
    <n v="43165.756851851853"/>
    <n v="12"/>
    <x v="0"/>
    <s v="OC18-000269"/>
    <s v="AC18-000367"/>
    <x v="29"/>
    <n v="28"/>
    <n v="25"/>
    <s v="937232 FRESA CIL.ZYA 1020 M6"/>
    <m/>
    <n v="21"/>
    <n v="10"/>
    <x v="4"/>
    <x v="0"/>
    <n v="252"/>
  </r>
  <r>
    <x v="847"/>
    <x v="847"/>
    <n v="43165.756851851853"/>
    <n v="12"/>
    <x v="0"/>
    <s v="OC18-000269"/>
    <s v="AC18-000367"/>
    <x v="29"/>
    <n v="29.29"/>
    <n v="25"/>
    <s v="HFF 1225.06 Z42"/>
    <m/>
    <n v="21.967500000000001"/>
    <n v="10"/>
    <x v="4"/>
    <x v="0"/>
    <n v="263.61"/>
  </r>
  <r>
    <x v="848"/>
    <x v="848"/>
    <n v="43168.763113425928"/>
    <n v="24"/>
    <x v="0"/>
    <s v="OC18-000279"/>
    <s v="AC18-000415"/>
    <x v="42"/>
    <n v="2.2799999999999998"/>
    <n v="0"/>
    <s v="0899 400 76"/>
    <m/>
    <n v="2.2799999999999998"/>
    <n v="10"/>
    <x v="4"/>
    <x v="0"/>
    <n v="54.72"/>
  </r>
  <r>
    <x v="849"/>
    <x v="849"/>
    <n v="43168.763113425928"/>
    <n v="24"/>
    <x v="0"/>
    <s v="OC18-000279"/>
    <s v="AC18-000415"/>
    <x v="42"/>
    <n v="2.2799999999999998"/>
    <n v="0"/>
    <s v="METALCO S.A.,SOLYMAN,RECA,WURTH ESPAÑA SA"/>
    <m/>
    <n v="2.2799999999999998"/>
    <n v="10"/>
    <x v="4"/>
    <x v="0"/>
    <n v="54.72"/>
  </r>
  <r>
    <x v="106"/>
    <x v="106"/>
    <n v="43168.763113425928"/>
    <n v="50"/>
    <x v="0"/>
    <s v="OC18-000279"/>
    <s v="AC18-000415"/>
    <x v="42"/>
    <n v="1.29"/>
    <n v="0"/>
    <s v="0666 515 040"/>
    <m/>
    <n v="1.29"/>
    <n v="10"/>
    <x v="4"/>
    <x v="0"/>
    <n v="64.5"/>
  </r>
  <r>
    <x v="842"/>
    <x v="842"/>
    <n v="43206.602303240739"/>
    <n v="4"/>
    <x v="0"/>
    <s v="OC18-000272"/>
    <s v="AC18-000701"/>
    <x v="54"/>
    <n v="155"/>
    <n v="0"/>
    <s v="CONTAGAS,S.A."/>
    <m/>
    <n v="155"/>
    <n v="10"/>
    <x v="2"/>
    <x v="0"/>
    <n v="620"/>
  </r>
  <r>
    <x v="844"/>
    <x v="844"/>
    <n v="43206.602303240739"/>
    <n v="4"/>
    <x v="0"/>
    <s v="OC18-000272"/>
    <s v="AC18-000701"/>
    <x v="54"/>
    <n v="173"/>
    <n v="0"/>
    <s v="CONTAGAS,S.A."/>
    <m/>
    <n v="173"/>
    <n v="10"/>
    <x v="2"/>
    <x v="0"/>
    <n v="692"/>
  </r>
  <r>
    <x v="581"/>
    <x v="581"/>
    <n v="43160.619618055556"/>
    <n v="1"/>
    <x v="0"/>
    <s v="OC18-000261"/>
    <s v="AC18-000337"/>
    <x v="15"/>
    <n v="35.548999999999999"/>
    <n v="0"/>
    <s v="BA.AFLS020120/SR"/>
    <m/>
    <n v="35.548999999999999"/>
    <n v="10"/>
    <x v="4"/>
    <x v="0"/>
    <n v="35.548999999999999"/>
  </r>
  <r>
    <x v="499"/>
    <x v="499"/>
    <n v="43160.619618055556"/>
    <n v="2"/>
    <x v="0"/>
    <s v="OC18-000261"/>
    <s v="AC18-000337"/>
    <x v="15"/>
    <n v="30.423999999999999"/>
    <n v="0"/>
    <s v="BA.AFLS020080/SR"/>
    <m/>
    <n v="30.423999999999999"/>
    <n v="10"/>
    <x v="4"/>
    <x v="0"/>
    <n v="60.847999999999999"/>
  </r>
  <r>
    <x v="579"/>
    <x v="579"/>
    <n v="43160.619618055556"/>
    <n v="2"/>
    <x v="0"/>
    <s v="OC18-000261"/>
    <s v="AC18-000337"/>
    <x v="15"/>
    <n v="31.471"/>
    <n v="0"/>
    <s v="BA.AFLS025050/SR"/>
    <m/>
    <n v="31.471"/>
    <n v="10"/>
    <x v="4"/>
    <x v="0"/>
    <n v="62.942"/>
  </r>
  <r>
    <x v="582"/>
    <x v="582"/>
    <n v="43160.619618055556"/>
    <n v="5"/>
    <x v="0"/>
    <s v="OC18-000261"/>
    <s v="AC18-000337"/>
    <x v="15"/>
    <n v="23.62"/>
    <n v="0"/>
    <s v="BA.AFLS015050/SR"/>
    <m/>
    <n v="23.62"/>
    <n v="10"/>
    <x v="4"/>
    <x v="0"/>
    <n v="118.10000000000001"/>
  </r>
  <r>
    <x v="47"/>
    <x v="47"/>
    <n v="43158.742465277777"/>
    <n v="1"/>
    <x v="0"/>
    <s v="OC18-000266"/>
    <s v="AC18-000339"/>
    <x v="22"/>
    <n v="50.06"/>
    <n v="0"/>
    <s v="G AR S1 BG"/>
    <m/>
    <n v="50.06"/>
    <n v="10"/>
    <x v="3"/>
    <x v="0"/>
    <n v="50.06"/>
  </r>
  <r>
    <x v="88"/>
    <x v="88"/>
    <n v="43158.742465277777"/>
    <n v="1"/>
    <x v="0"/>
    <s v="OC18-000266"/>
    <s v="AC18-000339"/>
    <x v="22"/>
    <n v="34.31"/>
    <n v="0"/>
    <s v="SUMINISTROS DICA S.L.,PRAXAIR ESPAÑA S.L.,VITALOX INDUSTRIAL, S.L."/>
    <m/>
    <n v="34.31"/>
    <n v="10"/>
    <x v="3"/>
    <x v="0"/>
    <n v="34.31"/>
  </r>
  <r>
    <x v="850"/>
    <x v="850"/>
    <n v="43167.759421296294"/>
    <n v="150"/>
    <x v="0"/>
    <s v="OC18-000263"/>
    <s v="AC18-000342"/>
    <x v="7"/>
    <n v="15.62"/>
    <n v="0"/>
    <s v="9090177"/>
    <m/>
    <n v="15.62"/>
    <n v="10"/>
    <x v="4"/>
    <x v="0"/>
    <n v="2343"/>
  </r>
  <r>
    <x v="170"/>
    <x v="170"/>
    <n v="43159.757685185185"/>
    <n v="25"/>
    <x v="0"/>
    <s v="OC18-000264"/>
    <s v="AC18-000343"/>
    <x v="3"/>
    <n v="134"/>
    <n v="0"/>
    <s v="23046000000050"/>
    <m/>
    <n v="134"/>
    <n v="10"/>
    <x v="3"/>
    <x v="0"/>
    <n v="3350"/>
  </r>
  <r>
    <x v="425"/>
    <x v="425"/>
    <n v="43159.757685185185"/>
    <n v="15"/>
    <x v="0"/>
    <s v="OC18-000264"/>
    <s v="AC18-000343"/>
    <x v="3"/>
    <n v="101"/>
    <n v="0"/>
    <s v="23046000000032"/>
    <m/>
    <n v="101"/>
    <n v="10"/>
    <x v="3"/>
    <x v="0"/>
    <n v="1515"/>
  </r>
  <r>
    <x v="57"/>
    <x v="57"/>
    <n v="43161.768877314818"/>
    <n v="36"/>
    <x v="0"/>
    <s v="OC18-000262"/>
    <s v="AC18-000365"/>
    <x v="8"/>
    <n v="1.98"/>
    <n v="0"/>
    <s v="99985 132 48"/>
    <m/>
    <n v="1.98"/>
    <n v="10"/>
    <x v="4"/>
    <x v="0"/>
    <n v="71.28"/>
  </r>
  <r>
    <x v="851"/>
    <x v="851"/>
    <n v="43143.671944444446"/>
    <n v="1"/>
    <x v="0"/>
    <s v="OC18-000087"/>
    <s v="AC18-000108"/>
    <x v="35"/>
    <n v="1998"/>
    <n v="0"/>
    <s v="96501224"/>
    <m/>
    <n v="1998"/>
    <n v="10"/>
    <x v="3"/>
    <x v="0"/>
    <n v="1998"/>
  </r>
  <r>
    <x v="852"/>
    <x v="852"/>
    <n v="43173.734537037039"/>
    <n v="10"/>
    <x v="0"/>
    <s v="OC18-000127"/>
    <s v="AC18-000161"/>
    <x v="32"/>
    <n v="2.54"/>
    <n v="3"/>
    <s v="CUÑADO SA"/>
    <m/>
    <n v="2.4638"/>
    <n v="10"/>
    <x v="4"/>
    <x v="0"/>
    <n v="24.637999999999998"/>
  </r>
  <r>
    <x v="853"/>
    <x v="853"/>
    <n v="43173.734537037039"/>
    <n v="330"/>
    <x v="0"/>
    <s v="OC18-000127"/>
    <s v="AC18-000161"/>
    <x v="32"/>
    <n v="2.54"/>
    <n v="3"/>
    <s v="CUÑADO SA"/>
    <m/>
    <n v="2.4638"/>
    <n v="10"/>
    <x v="4"/>
    <x v="0"/>
    <n v="813.05399999999997"/>
  </r>
  <r>
    <x v="854"/>
    <x v="854"/>
    <n v="43173.734537037039"/>
    <n v="270"/>
    <x v="0"/>
    <s v="OC18-000127"/>
    <s v="AC18-000161"/>
    <x v="32"/>
    <n v="3.35"/>
    <n v="3"/>
    <s v="CUÑADO SA"/>
    <m/>
    <n v="3.2494999999999998"/>
    <n v="10"/>
    <x v="4"/>
    <x v="0"/>
    <n v="877.36500000000001"/>
  </r>
  <r>
    <x v="855"/>
    <x v="855"/>
    <n v="43173.734537037039"/>
    <n v="52"/>
    <x v="0"/>
    <s v="OC18-000127"/>
    <s v="AC18-000161"/>
    <x v="32"/>
    <n v="5.34"/>
    <n v="3"/>
    <s v="CUÑADO SA"/>
    <m/>
    <n v="5.1797999999999993"/>
    <n v="10"/>
    <x v="4"/>
    <x v="0"/>
    <n v="269.34959999999995"/>
  </r>
  <r>
    <x v="856"/>
    <x v="856"/>
    <n v="43173.734537037039"/>
    <n v="2"/>
    <x v="0"/>
    <s v="OC18-000127"/>
    <s v="AC18-000161"/>
    <x v="32"/>
    <n v="2.84"/>
    <n v="3"/>
    <s v="CUÑADO SA"/>
    <m/>
    <n v="2.7547999999999999"/>
    <n v="10"/>
    <x v="4"/>
    <x v="0"/>
    <n v="5.5095999999999998"/>
  </r>
  <r>
    <x v="857"/>
    <x v="857"/>
    <n v="43173.734537037039"/>
    <n v="10"/>
    <x v="0"/>
    <s v="OC18-000127"/>
    <s v="AC18-000161"/>
    <x v="32"/>
    <n v="2.84"/>
    <n v="3"/>
    <s v="CUÑADO SA"/>
    <m/>
    <n v="2.7547999999999999"/>
    <n v="10"/>
    <x v="4"/>
    <x v="0"/>
    <n v="27.547999999999998"/>
  </r>
  <r>
    <x v="858"/>
    <x v="858"/>
    <n v="43173.734537037039"/>
    <n v="2"/>
    <x v="0"/>
    <s v="OC18-000127"/>
    <s v="AC18-000161"/>
    <x v="32"/>
    <n v="3.08"/>
    <n v="3"/>
    <s v="CUÑADO SA"/>
    <m/>
    <n v="2.9876"/>
    <n v="10"/>
    <x v="4"/>
    <x v="0"/>
    <n v="5.9752000000000001"/>
  </r>
  <r>
    <x v="859"/>
    <x v="859"/>
    <n v="43173.734537037039"/>
    <n v="72"/>
    <x v="0"/>
    <s v="OC18-000127"/>
    <s v="AC18-000161"/>
    <x v="32"/>
    <n v="5.79"/>
    <n v="3"/>
    <s v="CUÑADO SA"/>
    <m/>
    <n v="5.6162999999999998"/>
    <n v="10"/>
    <x v="4"/>
    <x v="0"/>
    <n v="404.37360000000001"/>
  </r>
  <r>
    <x v="860"/>
    <x v="860"/>
    <n v="43173.734537037039"/>
    <n v="5"/>
    <x v="0"/>
    <s v="OC18-000127"/>
    <s v="AC18-000161"/>
    <x v="32"/>
    <n v="1.03"/>
    <n v="3"/>
    <s v="CUÑADO SA"/>
    <m/>
    <n v="0.99909999999999999"/>
    <n v="10"/>
    <x v="4"/>
    <x v="0"/>
    <n v="4.9954999999999998"/>
  </r>
  <r>
    <x v="861"/>
    <x v="861"/>
    <n v="43173.734537037039"/>
    <n v="30"/>
    <x v="0"/>
    <s v="OC18-000127"/>
    <s v="AC18-000161"/>
    <x v="32"/>
    <n v="1.03"/>
    <n v="3"/>
    <s v="CUÑADO SA"/>
    <m/>
    <n v="0.99909999999999999"/>
    <n v="10"/>
    <x v="4"/>
    <x v="0"/>
    <n v="29.972999999999999"/>
  </r>
  <r>
    <x v="862"/>
    <x v="862"/>
    <n v="43173.734537037039"/>
    <n v="4"/>
    <x v="0"/>
    <s v="OC18-000127"/>
    <s v="AC18-000161"/>
    <x v="32"/>
    <n v="1.22"/>
    <n v="3"/>
    <s v="CUÑADO SA"/>
    <m/>
    <n v="1.1834"/>
    <n v="10"/>
    <x v="4"/>
    <x v="0"/>
    <n v="4.7336"/>
  </r>
  <r>
    <x v="863"/>
    <x v="863"/>
    <n v="43173.734537037039"/>
    <n v="6"/>
    <x v="0"/>
    <s v="OC18-000127"/>
    <s v="AC18-000161"/>
    <x v="32"/>
    <n v="1.06"/>
    <n v="3"/>
    <s v="CUÑADO SA"/>
    <m/>
    <n v="1.0282"/>
    <n v="10"/>
    <x v="4"/>
    <x v="0"/>
    <n v="6.1692"/>
  </r>
  <r>
    <x v="864"/>
    <x v="864"/>
    <n v="43173.734537037039"/>
    <n v="5"/>
    <x v="0"/>
    <s v="OC18-000127"/>
    <s v="AC18-000161"/>
    <x v="32"/>
    <n v="3.2"/>
    <n v="3"/>
    <s v="CUÑADO SA"/>
    <m/>
    <n v="3.1040000000000001"/>
    <n v="10"/>
    <x v="4"/>
    <x v="0"/>
    <n v="15.52"/>
  </r>
  <r>
    <x v="865"/>
    <x v="865"/>
    <n v="43173.734537037039"/>
    <n v="90"/>
    <x v="0"/>
    <s v="OC18-000127"/>
    <s v="AC18-000161"/>
    <x v="32"/>
    <n v="3.2"/>
    <n v="3"/>
    <s v="CUÑADO SA"/>
    <m/>
    <n v="3.1040000000000001"/>
    <n v="10"/>
    <x v="4"/>
    <x v="0"/>
    <n v="279.36"/>
  </r>
  <r>
    <x v="645"/>
    <x v="645"/>
    <n v="43173.734537037039"/>
    <n v="24"/>
    <x v="0"/>
    <s v="OC18-000127"/>
    <s v="AC18-000161"/>
    <x v="32"/>
    <n v="4.7300000000000004"/>
    <n v="3"/>
    <s v="CUÑADO SA"/>
    <m/>
    <n v="4.5880999999999998"/>
    <n v="10"/>
    <x v="4"/>
    <x v="0"/>
    <n v="110.11439999999999"/>
  </r>
  <r>
    <x v="866"/>
    <x v="866"/>
    <n v="43173.734537037039"/>
    <n v="2"/>
    <x v="0"/>
    <s v="OC18-000127"/>
    <s v="AC18-000161"/>
    <x v="32"/>
    <n v="5.33"/>
    <n v="3"/>
    <s v="CUÑADO SA"/>
    <m/>
    <n v="5.1700999999999997"/>
    <n v="10"/>
    <x v="4"/>
    <x v="0"/>
    <n v="10.340199999999999"/>
  </r>
  <r>
    <x v="867"/>
    <x v="867"/>
    <n v="43173.734537037039"/>
    <n v="4"/>
    <x v="0"/>
    <s v="OC18-000127"/>
    <s v="AC18-000161"/>
    <x v="32"/>
    <n v="5.33"/>
    <n v="3"/>
    <s v="CUÑADO SA"/>
    <m/>
    <n v="5.1700999999999997"/>
    <n v="10"/>
    <x v="4"/>
    <x v="0"/>
    <n v="20.680399999999999"/>
  </r>
  <r>
    <x v="868"/>
    <x v="868"/>
    <n v="43173.734537037039"/>
    <n v="8"/>
    <x v="0"/>
    <s v="OC18-000127"/>
    <s v="AC18-000161"/>
    <x v="32"/>
    <n v="7.81"/>
    <n v="3"/>
    <s v="CUÑADO SA"/>
    <m/>
    <n v="7.5756999999999994"/>
    <n v="10"/>
    <x v="4"/>
    <x v="0"/>
    <n v="60.605599999999995"/>
  </r>
  <r>
    <x v="624"/>
    <x v="624"/>
    <n v="43173.734537037039"/>
    <n v="33"/>
    <x v="0"/>
    <s v="OC18-000127"/>
    <s v="AC18-000161"/>
    <x v="32"/>
    <n v="1.28"/>
    <n v="3"/>
    <s v="CUÑADO SA"/>
    <m/>
    <n v="1.2416"/>
    <n v="10"/>
    <x v="4"/>
    <x v="0"/>
    <n v="40.972799999999999"/>
  </r>
  <r>
    <x v="623"/>
    <x v="623"/>
    <n v="43173.734537037039"/>
    <n v="22"/>
    <x v="0"/>
    <s v="OC18-000127"/>
    <s v="AC18-000161"/>
    <x v="32"/>
    <n v="1.76"/>
    <n v="3"/>
    <s v="CUÑADO SA"/>
    <m/>
    <n v="1.7072000000000001"/>
    <n v="10"/>
    <x v="4"/>
    <x v="0"/>
    <n v="37.558399999999999"/>
  </r>
  <r>
    <x v="869"/>
    <x v="869"/>
    <n v="43173.734537037039"/>
    <n v="12"/>
    <x v="0"/>
    <s v="OC18-000127"/>
    <s v="AC18-000161"/>
    <x v="32"/>
    <n v="2.4300000000000002"/>
    <n v="3"/>
    <s v="CUÑADO SA"/>
    <m/>
    <n v="2.3571"/>
    <n v="10"/>
    <x v="4"/>
    <x v="0"/>
    <n v="28.2852"/>
  </r>
  <r>
    <x v="621"/>
    <x v="621"/>
    <n v="43173.734537037039"/>
    <n v="4"/>
    <x v="0"/>
    <s v="OC18-000127"/>
    <s v="AC18-000161"/>
    <x v="32"/>
    <n v="0.86"/>
    <n v="3"/>
    <s v="CUÑADO SA"/>
    <m/>
    <n v="0.83419999999999994"/>
    <n v="10"/>
    <x v="4"/>
    <x v="0"/>
    <n v="3.3367999999999998"/>
  </r>
  <r>
    <x v="622"/>
    <x v="622"/>
    <n v="43173.734537037039"/>
    <n v="16"/>
    <x v="0"/>
    <s v="OC18-000127"/>
    <s v="AC18-000161"/>
    <x v="32"/>
    <n v="0.86"/>
    <n v="3"/>
    <s v="CUÑADO SA"/>
    <m/>
    <n v="0.83419999999999994"/>
    <n v="10"/>
    <x v="4"/>
    <x v="0"/>
    <n v="13.347199999999999"/>
  </r>
  <r>
    <x v="870"/>
    <x v="870"/>
    <n v="43173.734537037039"/>
    <n v="6"/>
    <x v="0"/>
    <s v="OC18-000127"/>
    <s v="AC18-000161"/>
    <x v="32"/>
    <n v="1.17"/>
    <n v="3"/>
    <s v="CUÑADO SA"/>
    <m/>
    <n v="1.1348999999999998"/>
    <n v="10"/>
    <x v="4"/>
    <x v="0"/>
    <n v="6.8093999999999983"/>
  </r>
  <r>
    <x v="871"/>
    <x v="871"/>
    <n v="43173.734537037039"/>
    <n v="2"/>
    <x v="0"/>
    <s v="OC18-000127"/>
    <s v="AC18-000161"/>
    <x v="32"/>
    <n v="4.32"/>
    <n v="3"/>
    <s v="CUÑADO SA"/>
    <m/>
    <n v="4.1904000000000003"/>
    <n v="10"/>
    <x v="4"/>
    <x v="0"/>
    <n v="8.3808000000000007"/>
  </r>
  <r>
    <x v="872"/>
    <x v="872"/>
    <n v="43173.734537037039"/>
    <n v="120"/>
    <x v="0"/>
    <s v="OC18-000127"/>
    <s v="AC18-000161"/>
    <x v="32"/>
    <n v="4.32"/>
    <n v="3"/>
    <s v="CUÑADO SA"/>
    <m/>
    <n v="4.1904000000000003"/>
    <n v="10"/>
    <x v="4"/>
    <x v="0"/>
    <n v="502.84800000000007"/>
  </r>
  <r>
    <x v="873"/>
    <x v="873"/>
    <n v="43173.734537037039"/>
    <n v="200"/>
    <x v="0"/>
    <s v="OC18-000127"/>
    <s v="AC18-000161"/>
    <x v="32"/>
    <n v="5.27"/>
    <n v="3"/>
    <s v="CUÑADO SA"/>
    <m/>
    <n v="5.1118999999999994"/>
    <n v="10"/>
    <x v="4"/>
    <x v="0"/>
    <n v="1022.3799999999999"/>
  </r>
  <r>
    <x v="874"/>
    <x v="874"/>
    <n v="43173.734537037039"/>
    <n v="52"/>
    <x v="0"/>
    <s v="OC18-000127"/>
    <s v="AC18-000161"/>
    <x v="32"/>
    <n v="6.67"/>
    <n v="3"/>
    <s v="CUÑADO SA"/>
    <m/>
    <n v="6.4699"/>
    <n v="10"/>
    <x v="4"/>
    <x v="0"/>
    <n v="336.4348"/>
  </r>
  <r>
    <x v="875"/>
    <x v="875"/>
    <n v="43173.734537037039"/>
    <n v="13"/>
    <x v="0"/>
    <s v="OC18-000127"/>
    <s v="AC18-000161"/>
    <x v="32"/>
    <n v="2.21"/>
    <n v="3"/>
    <s v="CUÑADO SA"/>
    <m/>
    <n v="2.1436999999999999"/>
    <n v="10"/>
    <x v="4"/>
    <x v="0"/>
    <n v="27.868099999999998"/>
  </r>
  <r>
    <x v="793"/>
    <x v="793"/>
    <n v="43173.734537037039"/>
    <n v="390"/>
    <x v="0"/>
    <s v="OC18-000127"/>
    <s v="AC18-000161"/>
    <x v="32"/>
    <n v="2.21"/>
    <n v="3"/>
    <s v="CUÑADO SA"/>
    <m/>
    <n v="2.1436999999999999"/>
    <n v="10"/>
    <x v="4"/>
    <x v="0"/>
    <n v="836.04300000000001"/>
  </r>
  <r>
    <x v="792"/>
    <x v="792"/>
    <n v="43173.734537037039"/>
    <n v="620"/>
    <x v="0"/>
    <s v="OC18-000127"/>
    <s v="AC18-000161"/>
    <x v="32"/>
    <n v="2.66"/>
    <n v="3"/>
    <s v="CUÑADO SA"/>
    <m/>
    <n v="2.5802"/>
    <n v="10"/>
    <x v="4"/>
    <x v="0"/>
    <n v="1599.7239999999999"/>
  </r>
  <r>
    <x v="876"/>
    <x v="876"/>
    <n v="43173.734537037039"/>
    <n v="55"/>
    <x v="0"/>
    <s v="OC18-000127"/>
    <s v="AC18-000161"/>
    <x v="32"/>
    <n v="3.78"/>
    <n v="3"/>
    <s v="CUÑADO SA"/>
    <m/>
    <n v="3.6665999999999999"/>
    <n v="10"/>
    <x v="4"/>
    <x v="0"/>
    <n v="201.66299999999998"/>
  </r>
  <r>
    <x v="789"/>
    <x v="789"/>
    <n v="43173.734537037039"/>
    <n v="35"/>
    <x v="0"/>
    <s v="OC18-000127"/>
    <s v="AC18-000161"/>
    <x v="32"/>
    <n v="3.99"/>
    <n v="3"/>
    <s v="CUÑADO SA"/>
    <m/>
    <n v="3.8703000000000003"/>
    <n v="10"/>
    <x v="4"/>
    <x v="0"/>
    <n v="135.46050000000002"/>
  </r>
  <r>
    <x v="877"/>
    <x v="877"/>
    <n v="43173.734537037039"/>
    <n v="45"/>
    <x v="0"/>
    <s v="OC18-000127"/>
    <s v="AC18-000161"/>
    <x v="32"/>
    <n v="3.65"/>
    <n v="3"/>
    <s v="CUÑADO SA"/>
    <m/>
    <n v="3.5404999999999998"/>
    <n v="10"/>
    <x v="4"/>
    <x v="0"/>
    <n v="159.32249999999999"/>
  </r>
  <r>
    <x v="878"/>
    <x v="878"/>
    <n v="43173.734537037039"/>
    <n v="35"/>
    <x v="0"/>
    <s v="OC18-000127"/>
    <s v="AC18-000161"/>
    <x v="32"/>
    <n v="2.65"/>
    <n v="3"/>
    <s v="CUÑADO SA"/>
    <m/>
    <n v="2.5705"/>
    <n v="10"/>
    <x v="4"/>
    <x v="0"/>
    <n v="89.967500000000001"/>
  </r>
  <r>
    <x v="788"/>
    <x v="788"/>
    <n v="43173.734537037039"/>
    <n v="10"/>
    <x v="0"/>
    <s v="OC18-000127"/>
    <s v="AC18-000161"/>
    <x v="32"/>
    <n v="1.92"/>
    <n v="3"/>
    <s v="CUÑADO SA"/>
    <m/>
    <n v="1.8623999999999998"/>
    <n v="10"/>
    <x v="4"/>
    <x v="0"/>
    <n v="18.623999999999999"/>
  </r>
  <r>
    <x v="879"/>
    <x v="879"/>
    <n v="43146.741851851853"/>
    <n v="10"/>
    <x v="0"/>
    <s v="OC18-000144"/>
    <s v="AC18-000189"/>
    <x v="1"/>
    <n v="150"/>
    <n v="0"/>
    <s v="BVALVE"/>
    <m/>
    <n v="150"/>
    <n v="69"/>
    <x v="3"/>
    <x v="0"/>
    <n v="1500"/>
  </r>
  <r>
    <x v="880"/>
    <x v="880"/>
    <n v="43165.757627314815"/>
    <n v="6"/>
    <x v="0"/>
    <s v="OC18-000144"/>
    <s v="AC18-000275"/>
    <x v="1"/>
    <n v="190"/>
    <n v="0"/>
    <s v="BVALVE"/>
    <m/>
    <n v="190"/>
    <n v="73"/>
    <x v="4"/>
    <x v="0"/>
    <n v="1140"/>
  </r>
  <r>
    <x v="881"/>
    <x v="881"/>
    <n v="43165.757627314815"/>
    <n v="2"/>
    <x v="0"/>
    <s v="OC18-000144"/>
    <s v="AC18-000275"/>
    <x v="1"/>
    <n v="180.3"/>
    <n v="0"/>
    <s v="BVALVE"/>
    <m/>
    <n v="180.3"/>
    <n v="58"/>
    <x v="4"/>
    <x v="0"/>
    <n v="360.6"/>
  </r>
  <r>
    <x v="122"/>
    <x v="122"/>
    <n v="43159.712326388886"/>
    <n v="6"/>
    <x v="0"/>
    <s v="OC18-000265"/>
    <s v="AC18-000344"/>
    <x v="43"/>
    <n v="500"/>
    <n v="0"/>
    <s v="AB7649"/>
    <m/>
    <n v="500"/>
    <n v="10"/>
    <x v="3"/>
    <x v="0"/>
    <n v="3000"/>
  </r>
  <r>
    <x v="339"/>
    <x v="339"/>
    <n v="43137.750717592593"/>
    <n v="1000"/>
    <x v="0"/>
    <s v="OC18-000102"/>
    <s v="AC18-000126"/>
    <x v="0"/>
    <n v="0.98"/>
    <n v="2"/>
    <s v="CUÑADO SA,ALMESA,SAIDI,LAME S.r.l."/>
    <m/>
    <n v="0.96039999999999992"/>
    <n v="10"/>
    <x v="3"/>
    <x v="0"/>
    <n v="960.39999999999986"/>
  </r>
  <r>
    <x v="882"/>
    <x v="882"/>
    <n v="43152.767777777779"/>
    <n v="6"/>
    <x v="0"/>
    <s v="OC18-000208"/>
    <s v="AC18-000261"/>
    <x v="2"/>
    <n v="8.19"/>
    <n v="0"/>
    <s v="OMNIELECTRIC"/>
    <m/>
    <n v="8.19"/>
    <n v="10"/>
    <x v="3"/>
    <x v="0"/>
    <n v="49.14"/>
  </r>
  <r>
    <x v="883"/>
    <x v="883"/>
    <n v="43152.767777777779"/>
    <n v="1"/>
    <x v="0"/>
    <s v="OC18-000208"/>
    <s v="AC18-000261"/>
    <x v="2"/>
    <n v="141"/>
    <n v="0"/>
    <s v="OMNIELECTRIC"/>
    <m/>
    <n v="141"/>
    <n v="10"/>
    <x v="3"/>
    <x v="0"/>
    <n v="141"/>
  </r>
  <r>
    <x v="884"/>
    <x v="884"/>
    <n v="43152.767777777779"/>
    <n v="2"/>
    <x v="0"/>
    <s v="OC18-000208"/>
    <s v="AC18-000261"/>
    <x v="2"/>
    <n v="145"/>
    <n v="0"/>
    <s v="OMNIELECTRIC"/>
    <m/>
    <n v="145"/>
    <n v="10"/>
    <x v="3"/>
    <x v="0"/>
    <n v="290"/>
  </r>
  <r>
    <x v="885"/>
    <x v="885"/>
    <n v="43152.767777777779"/>
    <n v="1"/>
    <x v="0"/>
    <s v="OC18-000208"/>
    <s v="AC18-000261"/>
    <x v="2"/>
    <n v="232"/>
    <n v="0"/>
    <s v="OMNIELECTRIC"/>
    <m/>
    <n v="232"/>
    <n v="10"/>
    <x v="3"/>
    <x v="0"/>
    <n v="232"/>
  </r>
  <r>
    <x v="886"/>
    <x v="886"/>
    <n v="43171.734675925924"/>
    <n v="20"/>
    <x v="0"/>
    <s v="OC18-000223"/>
    <s v="AC18-000292"/>
    <x v="40"/>
    <n v="375"/>
    <n v="0"/>
    <s v="X06910400"/>
    <m/>
    <n v="375"/>
    <n v="10"/>
    <x v="4"/>
    <x v="0"/>
    <n v="7500"/>
  </r>
  <r>
    <x v="887"/>
    <x v="887"/>
    <n v="43171.734675925924"/>
    <n v="10"/>
    <x v="0"/>
    <s v="OC18-000223"/>
    <s v="AC18-000292"/>
    <x v="40"/>
    <n v="629"/>
    <n v="0"/>
    <s v="NAA5804014"/>
    <m/>
    <n v="629"/>
    <n v="10"/>
    <x v="4"/>
    <x v="0"/>
    <n v="6290"/>
  </r>
  <r>
    <x v="5"/>
    <x v="5"/>
    <n v="43153.736319444448"/>
    <n v="3"/>
    <x v="0"/>
    <s v="OC18-000231"/>
    <s v="AC18-000309"/>
    <x v="3"/>
    <n v="564"/>
    <n v="0"/>
    <s v="23046000000125"/>
    <m/>
    <n v="564"/>
    <n v="10"/>
    <x v="3"/>
    <x v="0"/>
    <n v="1692"/>
  </r>
  <r>
    <x v="529"/>
    <x v="529"/>
    <n v="43157.727997685186"/>
    <n v="500"/>
    <x v="0"/>
    <s v="OC18-000247"/>
    <s v="AC18-000320"/>
    <x v="19"/>
    <n v="0.15"/>
    <n v="25"/>
    <s v="30637100820019"/>
    <m/>
    <n v="0.11249999999999999"/>
    <n v="10"/>
    <x v="3"/>
    <x v="0"/>
    <n v="56.249999999999993"/>
  </r>
  <r>
    <x v="162"/>
    <x v="162"/>
    <n v="43166.748414351852"/>
    <n v="1"/>
    <x v="0"/>
    <s v="OC18-000243"/>
    <s v="AC18-000322"/>
    <x v="2"/>
    <n v="37.756700000000002"/>
    <n v="0"/>
    <s v="140M-C2E-C10"/>
    <m/>
    <n v="37.756700000000002"/>
    <n v="10"/>
    <x v="4"/>
    <x v="0"/>
    <n v="37.756700000000002"/>
  </r>
  <r>
    <x v="885"/>
    <x v="885"/>
    <n v="43166.748414351852"/>
    <n v="1"/>
    <x v="0"/>
    <s v="OC18-000243"/>
    <s v="AC18-000322"/>
    <x v="2"/>
    <n v="232"/>
    <n v="0"/>
    <s v="OMNIELECTRIC"/>
    <m/>
    <n v="232"/>
    <n v="10"/>
    <x v="4"/>
    <x v="0"/>
    <n v="232"/>
  </r>
  <r>
    <x v="20"/>
    <x v="20"/>
    <n v="43157.738229166665"/>
    <n v="30"/>
    <x v="1"/>
    <s v="OC18-000252"/>
    <s v="AC18-000325"/>
    <x v="29"/>
    <n v="4.91"/>
    <n v="50"/>
    <s v="SOLDALEVANTE,REINSOL S.L.,SOLYMAN"/>
    <m/>
    <n v="2.4550000000000001"/>
    <n v="10"/>
    <x v="3"/>
    <x v="0"/>
    <n v="73.650000000000006"/>
  </r>
  <r>
    <x v="88"/>
    <x v="88"/>
    <n v="43157.738599537035"/>
    <n v="1"/>
    <x v="0"/>
    <s v="OC18-000256"/>
    <s v="AC18-000327"/>
    <x v="37"/>
    <n v="33"/>
    <n v="0"/>
    <s v="SUMINISTROS DICA S.L.,PRAXAIR ESPAÑA S.L.,VITALOX INDUSTRIAL, S.L."/>
    <m/>
    <n v="33"/>
    <n v="10"/>
    <x v="3"/>
    <x v="0"/>
    <n v="33"/>
  </r>
  <r>
    <x v="47"/>
    <x v="47"/>
    <n v="43157.738900462966"/>
    <n v="5"/>
    <x v="0"/>
    <s v="OC18-000255"/>
    <s v="AC18-000328"/>
    <x v="23"/>
    <n v="25.93"/>
    <n v="0"/>
    <s v="G AR S1 BG"/>
    <m/>
    <n v="25.93"/>
    <n v="10"/>
    <x v="3"/>
    <x v="0"/>
    <n v="129.65"/>
  </r>
  <r>
    <x v="888"/>
    <x v="888"/>
    <n v="43166.7346875"/>
    <n v="1"/>
    <x v="0"/>
    <s v="OC18-000250"/>
    <s v="AC18-000346"/>
    <x v="15"/>
    <n v="50.265999999999998"/>
    <n v="0"/>
    <s v="BOSADO, S.L."/>
    <m/>
    <n v="50.265999999999998"/>
    <n v="10"/>
    <x v="4"/>
    <x v="0"/>
    <n v="50.265999999999998"/>
  </r>
  <r>
    <x v="889"/>
    <x v="889"/>
    <n v="43166.7346875"/>
    <n v="1"/>
    <x v="0"/>
    <s v="OC18-000250"/>
    <s v="AC18-000346"/>
    <x v="15"/>
    <n v="51.801000000000002"/>
    <n v="0"/>
    <s v="BOSADO, S.L."/>
    <m/>
    <n v="51.801000000000002"/>
    <n v="10"/>
    <x v="4"/>
    <x v="0"/>
    <n v="51.801000000000002"/>
  </r>
  <r>
    <x v="890"/>
    <x v="890"/>
    <n v="43157.720451388886"/>
    <n v="1"/>
    <x v="0"/>
    <s v="OC18-000250"/>
    <s v="AC18-000329"/>
    <x v="15"/>
    <n v="46.33"/>
    <n v="0"/>
    <s v="BA.AFLG020230"/>
    <m/>
    <n v="46.33"/>
    <n v="10"/>
    <x v="3"/>
    <x v="0"/>
    <n v="46.33"/>
  </r>
  <r>
    <x v="891"/>
    <x v="891"/>
    <n v="43157.737685185188"/>
    <n v="5"/>
    <x v="1"/>
    <s v="OC18-000257"/>
    <s v="AC18-000330"/>
    <x v="29"/>
    <n v="12.02"/>
    <n v="0"/>
    <s v="REINSOL S.L."/>
    <m/>
    <n v="12.02"/>
    <n v="10"/>
    <x v="3"/>
    <x v="0"/>
    <n v="60.099999999999994"/>
  </r>
  <r>
    <x v="6"/>
    <x v="6"/>
    <n v="43157.346724537034"/>
    <n v="1"/>
    <x v="0"/>
    <s v="OC18-000259"/>
    <s v="AC18-000333"/>
    <x v="77"/>
    <n v="130"/>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30"/>
    <n v="25"/>
    <x v="3"/>
    <x v="0"/>
    <n v="130"/>
  </r>
  <r>
    <x v="6"/>
    <x v="6"/>
    <n v="43157.346724537034"/>
    <n v="1"/>
    <x v="0"/>
    <s v="OC18-000259"/>
    <s v="AC18-000333"/>
    <x v="77"/>
    <n v="30"/>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30"/>
    <n v="25"/>
    <x v="3"/>
    <x v="0"/>
    <n v="30"/>
  </r>
  <r>
    <x v="673"/>
    <x v="673"/>
    <n v="43158.735439814816"/>
    <n v="200"/>
    <x v="0"/>
    <s v="OC18-000244"/>
    <s v="AC18-000350"/>
    <x v="8"/>
    <n v="0.99"/>
    <n v="0"/>
    <s v="0057 24 80"/>
    <m/>
    <n v="0.99"/>
    <n v="10"/>
    <x v="3"/>
    <x v="0"/>
    <n v="198"/>
  </r>
  <r>
    <x v="671"/>
    <x v="671"/>
    <n v="43158.735439814816"/>
    <n v="200"/>
    <x v="0"/>
    <s v="OC18-000244"/>
    <s v="AC18-000350"/>
    <x v="8"/>
    <n v="0.29949999999999999"/>
    <n v="0"/>
    <s v="0317 24"/>
    <m/>
    <n v="0.29949999999999999"/>
    <n v="10"/>
    <x v="3"/>
    <x v="0"/>
    <n v="59.9"/>
  </r>
  <r>
    <x v="892"/>
    <x v="892"/>
    <n v="43157.730324074073"/>
    <n v="10"/>
    <x v="0"/>
    <s v="OC18-000244"/>
    <s v="AC18-000334"/>
    <x v="8"/>
    <n v="24.95"/>
    <n v="0"/>
    <s v="9608 924 508"/>
    <m/>
    <n v="24.95"/>
    <n v="10"/>
    <x v="3"/>
    <x v="0"/>
    <n v="249.5"/>
  </r>
  <r>
    <x v="138"/>
    <x v="138"/>
    <n v="43159.752881944441"/>
    <n v="200"/>
    <x v="0"/>
    <s v="OC18-000244"/>
    <s v="AC18-000364"/>
    <x v="8"/>
    <n v="0.59"/>
    <n v="0"/>
    <s v="09770 16 15"/>
    <m/>
    <n v="0.59"/>
    <n v="10"/>
    <x v="3"/>
    <x v="0"/>
    <n v="118"/>
  </r>
  <r>
    <x v="250"/>
    <x v="250"/>
    <n v="43159.752881944441"/>
    <n v="100"/>
    <x v="0"/>
    <s v="OC18-000244"/>
    <s v="AC18-000364"/>
    <x v="8"/>
    <n v="0.71"/>
    <n v="0"/>
    <s v="09770 20 15"/>
    <m/>
    <n v="0.71"/>
    <n v="10"/>
    <x v="3"/>
    <x v="0"/>
    <n v="71"/>
  </r>
  <r>
    <x v="258"/>
    <x v="258"/>
    <n v="43159.753344907411"/>
    <n v="14"/>
    <x v="0"/>
    <s v="OC18-000246"/>
    <s v="AC18-000355"/>
    <x v="16"/>
    <n v="3.7919999999999998"/>
    <n v="0"/>
    <s v="0608 108 4"/>
    <m/>
    <n v="3.7919999999999998"/>
    <n v="10"/>
    <x v="3"/>
    <x v="0"/>
    <n v="53.087999999999994"/>
  </r>
  <r>
    <x v="893"/>
    <x v="893"/>
    <n v="43194.624305555553"/>
    <n v="5"/>
    <x v="0"/>
    <s v="OC18-000254"/>
    <s v="AC18-000356"/>
    <x v="16"/>
    <n v="12.3"/>
    <n v="0"/>
    <s v="METALCO S.A."/>
    <m/>
    <n v="12.3"/>
    <n v="10"/>
    <x v="2"/>
    <x v="0"/>
    <n v="61.5"/>
  </r>
  <r>
    <x v="846"/>
    <x v="846"/>
    <n v="43194.624305555553"/>
    <n v="3"/>
    <x v="0"/>
    <s v="OC18-000254"/>
    <s v="AC18-000356"/>
    <x v="16"/>
    <n v="25"/>
    <n v="0"/>
    <s v="937232 FRESA CIL.ZYA 1020 M6"/>
    <m/>
    <n v="25"/>
    <n v="10"/>
    <x v="2"/>
    <x v="0"/>
    <n v="75"/>
  </r>
  <r>
    <x v="847"/>
    <x v="847"/>
    <n v="43194.624305555553"/>
    <n v="3"/>
    <x v="0"/>
    <s v="OC18-000254"/>
    <s v="AC18-000356"/>
    <x v="16"/>
    <n v="28.6"/>
    <n v="0"/>
    <s v="HFF 1225.06 Z42"/>
    <m/>
    <n v="28.6"/>
    <n v="10"/>
    <x v="2"/>
    <x v="0"/>
    <n v="85.800000000000011"/>
  </r>
  <r>
    <x v="258"/>
    <x v="258"/>
    <n v="43194.624305555553"/>
    <n v="6"/>
    <x v="0"/>
    <s v="OC18-000254"/>
    <s v="AC18-000356"/>
    <x v="16"/>
    <n v="3.7919999999999998"/>
    <n v="0"/>
    <s v="0608 108 4"/>
    <m/>
    <n v="3.7919999999999998"/>
    <n v="10"/>
    <x v="2"/>
    <x v="0"/>
    <n v="22.751999999999999"/>
  </r>
  <r>
    <x v="364"/>
    <x v="364"/>
    <n v="43168.769942129627"/>
    <n v="308"/>
    <x v="0"/>
    <s v="OC18-000245"/>
    <s v="AC18-000393"/>
    <x v="26"/>
    <n v="2.7"/>
    <n v="0"/>
    <s v="CUÑADO SA,SAIDI,ALMESA,LAME S.r.l.,TUBASOL, S.A."/>
    <m/>
    <n v="2.7"/>
    <n v="10"/>
    <x v="4"/>
    <x v="0"/>
    <n v="831.6"/>
  </r>
  <r>
    <x v="777"/>
    <x v="777"/>
    <n v="43168.769942129627"/>
    <n v="290"/>
    <x v="0"/>
    <s v="OC18-000245"/>
    <s v="AC18-000393"/>
    <x v="26"/>
    <n v="2.5299999999999998"/>
    <n v="0"/>
    <s v="1000852"/>
    <m/>
    <n v="2.5299999999999998"/>
    <n v="10"/>
    <x v="4"/>
    <x v="0"/>
    <n v="733.69999999999993"/>
  </r>
  <r>
    <x v="472"/>
    <x v="472"/>
    <n v="43168.769942129627"/>
    <n v="100"/>
    <x v="0"/>
    <s v="OC18-000245"/>
    <s v="AC18-000393"/>
    <x v="26"/>
    <n v="0.32"/>
    <n v="0"/>
    <s v="20218123130169"/>
    <m/>
    <n v="0.32"/>
    <n v="10"/>
    <x v="4"/>
    <x v="0"/>
    <n v="32"/>
  </r>
  <r>
    <x v="894"/>
    <x v="894"/>
    <n v="43168.769942129627"/>
    <n v="1000"/>
    <x v="0"/>
    <s v="OC18-000245"/>
    <s v="AC18-000393"/>
    <x v="26"/>
    <n v="0.77"/>
    <n v="0"/>
    <s v="20218123130170"/>
    <m/>
    <n v="0.77"/>
    <n v="10"/>
    <x v="4"/>
    <x v="0"/>
    <n v="770"/>
  </r>
  <r>
    <x v="98"/>
    <x v="98"/>
    <n v="43168.769942129627"/>
    <n v="300"/>
    <x v="0"/>
    <s v="OC18-000245"/>
    <s v="AC18-000393"/>
    <x v="26"/>
    <n v="1.27"/>
    <n v="0"/>
    <s v="20218123130173"/>
    <m/>
    <n v="1.27"/>
    <n v="10"/>
    <x v="4"/>
    <x v="0"/>
    <n v="381"/>
  </r>
  <r>
    <x v="895"/>
    <x v="895"/>
    <n v="43168.769942129627"/>
    <n v="150"/>
    <x v="0"/>
    <s v="OC18-000245"/>
    <s v="AC18-000393"/>
    <x v="26"/>
    <n v="0.3"/>
    <n v="0"/>
    <s v="003879- 0000000"/>
    <m/>
    <n v="0.3"/>
    <n v="10"/>
    <x v="4"/>
    <x v="0"/>
    <n v="45"/>
  </r>
  <r>
    <x v="467"/>
    <x v="467"/>
    <n v="43168.769942129627"/>
    <n v="50"/>
    <x v="0"/>
    <s v="OC18-000245"/>
    <s v="AC18-000393"/>
    <x v="26"/>
    <n v="0.43"/>
    <n v="0"/>
    <s v="1002101"/>
    <m/>
    <n v="0.43"/>
    <n v="10"/>
    <x v="4"/>
    <x v="0"/>
    <n v="21.5"/>
  </r>
  <r>
    <x v="442"/>
    <x v="442"/>
    <n v="43168.769942129627"/>
    <n v="50"/>
    <x v="0"/>
    <s v="OC18-000245"/>
    <s v="AC18-000393"/>
    <x v="26"/>
    <n v="0.44"/>
    <n v="0"/>
    <s v="CUÑADO SA,SAIDI,ALMESA,TUBASOL, S.A."/>
    <m/>
    <n v="0.44"/>
    <n v="10"/>
    <x v="4"/>
    <x v="0"/>
    <n v="22"/>
  </r>
  <r>
    <x v="896"/>
    <x v="896"/>
    <n v="43168.769942129627"/>
    <n v="5"/>
    <x v="0"/>
    <s v="OC18-000245"/>
    <s v="AC18-000393"/>
    <x v="26"/>
    <n v="5.72"/>
    <n v="0"/>
    <s v="SAIDI,CUÑADO SA,ALMESA,TUBASOL, S.A."/>
    <m/>
    <n v="5.72"/>
    <n v="10"/>
    <x v="4"/>
    <x v="0"/>
    <n v="28.599999999999998"/>
  </r>
  <r>
    <x v="897"/>
    <x v="897"/>
    <n v="43193.678078703706"/>
    <n v="100"/>
    <x v="0"/>
    <s v="OC18-000245"/>
    <s v="AC18-000490"/>
    <x v="26"/>
    <n v="1.78"/>
    <n v="0"/>
    <s v="CUÑADO SA,ALMESA,TUBASOL, S.A.,SAIDI"/>
    <m/>
    <n v="1.78"/>
    <n v="10"/>
    <x v="2"/>
    <x v="0"/>
    <n v="178"/>
  </r>
  <r>
    <x v="898"/>
    <x v="898"/>
    <n v="43193.678078703706"/>
    <n v="150"/>
    <x v="0"/>
    <s v="OC18-000245"/>
    <s v="AC18-000490"/>
    <x v="26"/>
    <n v="1.81"/>
    <n v="0"/>
    <s v="SAIDI,CUÑADO SA,ALMESA,TUBASOL, S.A."/>
    <m/>
    <n v="1.81"/>
    <n v="10"/>
    <x v="2"/>
    <x v="0"/>
    <n v="271.5"/>
  </r>
  <r>
    <x v="899"/>
    <x v="899"/>
    <n v="43193.678078703706"/>
    <n v="250"/>
    <x v="0"/>
    <s v="OC18-000245"/>
    <s v="AC18-000490"/>
    <x v="26"/>
    <n v="1.39"/>
    <n v="0"/>
    <s v="ALMESA,SAIDI,CUÑADO SA,TUBASOL, S.A."/>
    <m/>
    <n v="1.39"/>
    <n v="10"/>
    <x v="2"/>
    <x v="0"/>
    <n v="347.5"/>
  </r>
  <r>
    <x v="900"/>
    <x v="900"/>
    <n v="43193.678078703706"/>
    <n v="200"/>
    <x v="0"/>
    <s v="OC18-000245"/>
    <s v="AC18-000490"/>
    <x v="26"/>
    <n v="1.61"/>
    <n v="0"/>
    <s v="20218123130159"/>
    <m/>
    <n v="1.61"/>
    <n v="10"/>
    <x v="2"/>
    <x v="0"/>
    <n v="322"/>
  </r>
  <r>
    <x v="318"/>
    <x v="318"/>
    <n v="43193.678078703706"/>
    <n v="100"/>
    <x v="0"/>
    <s v="OC18-000245"/>
    <s v="AC18-000490"/>
    <x v="26"/>
    <n v="2.6"/>
    <n v="0"/>
    <s v="20218123130141"/>
    <m/>
    <n v="2.6"/>
    <n v="10"/>
    <x v="2"/>
    <x v="0"/>
    <n v="260"/>
  </r>
  <r>
    <x v="901"/>
    <x v="901"/>
    <n v="43168.769942129627"/>
    <n v="100"/>
    <x v="0"/>
    <s v="OC18-000245"/>
    <s v="AC18-000393"/>
    <x v="26"/>
    <n v="1.19"/>
    <n v="0"/>
    <s v="3805"/>
    <m/>
    <n v="1.19"/>
    <n v="10"/>
    <x v="4"/>
    <x v="0"/>
    <n v="119"/>
  </r>
  <r>
    <x v="902"/>
    <x v="902"/>
    <n v="43168.769942129627"/>
    <n v="200"/>
    <x v="0"/>
    <s v="OC18-000245"/>
    <s v="AC18-000393"/>
    <x v="26"/>
    <n v="0.98"/>
    <n v="0"/>
    <s v="CUÑADO SA,SAIDI,LAME S.r.l.,ALMESA,TUBASOL, S.A."/>
    <m/>
    <n v="0.98"/>
    <n v="10"/>
    <x v="4"/>
    <x v="0"/>
    <n v="196"/>
  </r>
  <r>
    <x v="326"/>
    <x v="326"/>
    <n v="43161.738969907405"/>
    <n v="120"/>
    <x v="2"/>
    <s v="OC18-000245"/>
    <s v="AC18-000363"/>
    <x v="26"/>
    <n v="2.5"/>
    <n v="0"/>
    <s v="99"/>
    <m/>
    <n v="2.5"/>
    <n v="10"/>
    <x v="4"/>
    <x v="0"/>
    <n v="300"/>
  </r>
  <r>
    <x v="521"/>
    <x v="521"/>
    <n v="43161.738969907405"/>
    <n v="120"/>
    <x v="2"/>
    <s v="OC18-000245"/>
    <s v="AC18-000363"/>
    <x v="26"/>
    <n v="4.05"/>
    <n v="0"/>
    <s v="101"/>
    <m/>
    <n v="4.05"/>
    <n v="10"/>
    <x v="4"/>
    <x v="0"/>
    <n v="486"/>
  </r>
  <r>
    <x v="324"/>
    <x v="324"/>
    <n v="43161.738969907405"/>
    <n v="120"/>
    <x v="2"/>
    <s v="OC18-000245"/>
    <s v="AC18-000363"/>
    <x v="26"/>
    <n v="2.0299999999999998"/>
    <n v="0"/>
    <s v="639"/>
    <m/>
    <n v="2.0299999999999998"/>
    <n v="10"/>
    <x v="4"/>
    <x v="0"/>
    <n v="243.59999999999997"/>
  </r>
  <r>
    <x v="364"/>
    <x v="364"/>
    <n v="43193.678078703706"/>
    <n v="692"/>
    <x v="0"/>
    <s v="OC18-000245"/>
    <s v="AC18-000490"/>
    <x v="26"/>
    <n v="2.7"/>
    <n v="0"/>
    <s v="CUÑADO SA,SAIDI,ALMESA,LAME S.r.l.,TUBASOL, S.A."/>
    <m/>
    <n v="2.7"/>
    <n v="10"/>
    <x v="2"/>
    <x v="0"/>
    <n v="1868.4"/>
  </r>
  <r>
    <x v="777"/>
    <x v="777"/>
    <n v="43193.678078703706"/>
    <n v="110"/>
    <x v="0"/>
    <s v="OC18-000245"/>
    <s v="AC18-000490"/>
    <x v="26"/>
    <n v="2.5299999999999998"/>
    <n v="0"/>
    <s v="1000852"/>
    <m/>
    <n v="2.5299999999999998"/>
    <n v="10"/>
    <x v="2"/>
    <x v="0"/>
    <n v="278.29999999999995"/>
  </r>
  <r>
    <x v="903"/>
    <x v="903"/>
    <n v="43161.773125"/>
    <n v="6"/>
    <x v="0"/>
    <s v="OC18-000219"/>
    <s v="AC18-000281"/>
    <x v="54"/>
    <n v="24.45"/>
    <n v="0"/>
    <s v="CONTAGAS,S.A."/>
    <m/>
    <n v="24.45"/>
    <n v="10"/>
    <x v="4"/>
    <x v="0"/>
    <n v="146.69999999999999"/>
  </r>
  <r>
    <x v="904"/>
    <x v="904"/>
    <n v="43158.742094907408"/>
    <n v="5"/>
    <x v="0"/>
    <s v="OC18-000238"/>
    <s v="AC18-000315"/>
    <x v="30"/>
    <n v="30"/>
    <n v="0"/>
    <s v="CONVEY JW-ARMATUREN"/>
    <m/>
    <n v="30"/>
    <n v="10"/>
    <x v="3"/>
    <x v="0"/>
    <n v="150"/>
  </r>
  <r>
    <x v="23"/>
    <x v="23"/>
    <n v="43165.770335648151"/>
    <n v="80"/>
    <x v="2"/>
    <s v="OC18-000240"/>
    <s v="AC18-000316"/>
    <x v="12"/>
    <n v="0.87"/>
    <n v="0"/>
    <s v="70226"/>
    <m/>
    <n v="0.87"/>
    <n v="10"/>
    <x v="4"/>
    <x v="0"/>
    <n v="69.599999999999994"/>
  </r>
  <r>
    <x v="905"/>
    <x v="905"/>
    <n v="43153.734791666669"/>
    <n v="132"/>
    <x v="2"/>
    <s v="OC18-000241"/>
    <s v="AC18-000317"/>
    <x v="17"/>
    <n v="6.65"/>
    <n v="0"/>
    <s v="HIERROS IBAÑEZ SA"/>
    <m/>
    <n v="6.65"/>
    <n v="10"/>
    <x v="3"/>
    <x v="0"/>
    <n v="877.80000000000007"/>
  </r>
  <r>
    <x v="906"/>
    <x v="906"/>
    <n v="43157.740532407406"/>
    <n v="100"/>
    <x v="0"/>
    <s v="OC18-000242"/>
    <s v="AC18-000323"/>
    <x v="56"/>
    <n v="2.17"/>
    <n v="0"/>
    <s v="KQB2L06-01S"/>
    <m/>
    <n v="2.17"/>
    <n v="10"/>
    <x v="3"/>
    <x v="0"/>
    <n v="217"/>
  </r>
  <r>
    <x v="907"/>
    <x v="907"/>
    <n v="43157.740532407406"/>
    <n v="100"/>
    <x v="0"/>
    <s v="OC18-000242"/>
    <s v="AC18-000323"/>
    <x v="56"/>
    <n v="1.55"/>
    <n v="0"/>
    <s v="KQ2L06-01AS"/>
    <m/>
    <n v="1.55"/>
    <n v="10"/>
    <x v="3"/>
    <x v="0"/>
    <n v="155"/>
  </r>
  <r>
    <x v="628"/>
    <x v="628"/>
    <n v="43153.731793981482"/>
    <n v="15"/>
    <x v="0"/>
    <s v="OC18-000253"/>
    <s v="AC18-000326"/>
    <x v="8"/>
    <n v="5.55"/>
    <n v="0"/>
    <s v="0774 600 001"/>
    <m/>
    <n v="5.55"/>
    <n v="10"/>
    <x v="3"/>
    <x v="0"/>
    <n v="83.25"/>
  </r>
  <r>
    <x v="257"/>
    <x v="257"/>
    <n v="43157.730324074073"/>
    <n v="6"/>
    <x v="0"/>
    <s v="OC18-000244"/>
    <s v="AC18-000334"/>
    <x v="8"/>
    <n v="14.45"/>
    <n v="0"/>
    <s v="0893 100 001"/>
    <m/>
    <n v="14.45"/>
    <n v="10"/>
    <x v="3"/>
    <x v="0"/>
    <n v="86.699999999999989"/>
  </r>
  <r>
    <x v="6"/>
    <x v="6"/>
    <n v="43157.731446759259"/>
    <n v="1"/>
    <x v="0"/>
    <s v="OC18-000244"/>
    <s v="AC18-000349"/>
    <x v="8"/>
    <n v="1.2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29"/>
    <n v="25"/>
    <x v="3"/>
    <x v="0"/>
    <n v="1.29"/>
  </r>
  <r>
    <x v="6"/>
    <x v="6"/>
    <n v="43160.617488425924"/>
    <n v="1"/>
    <x v="0"/>
    <s v="OC18-000244"/>
    <s v="AC18-000371"/>
    <x v="8"/>
    <n v="27.3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27.35"/>
    <n v="25"/>
    <x v="4"/>
    <x v="0"/>
    <n v="27.35"/>
  </r>
  <r>
    <x v="6"/>
    <x v="6"/>
    <n v="43166.742847222224"/>
    <n v="1"/>
    <x v="0"/>
    <s v="OC18-000244"/>
    <s v="AC18-000384"/>
    <x v="8"/>
    <n v="223.8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223.85"/>
    <n v="25"/>
    <x v="4"/>
    <x v="0"/>
    <n v="223.85"/>
  </r>
  <r>
    <x v="6"/>
    <x v="6"/>
    <n v="43166.742847222224"/>
    <n v="9"/>
    <x v="0"/>
    <s v="OC18-000244"/>
    <s v="AC18-000384"/>
    <x v="8"/>
    <n v="1.2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29"/>
    <n v="25"/>
    <x v="4"/>
    <x v="0"/>
    <n v="11.61"/>
  </r>
  <r>
    <x v="466"/>
    <x v="466"/>
    <n v="43168.769942129627"/>
    <n v="50"/>
    <x v="0"/>
    <s v="OC18-000245"/>
    <s v="AC18-000393"/>
    <x v="26"/>
    <n v="0.4"/>
    <n v="0"/>
    <s v="CUÑADO SA,SAIDI,ALMESA,TUBASOL, S.A."/>
    <m/>
    <n v="0.4"/>
    <n v="10"/>
    <x v="4"/>
    <x v="0"/>
    <n v="20"/>
  </r>
  <r>
    <x v="468"/>
    <x v="468"/>
    <n v="43168.769942129627"/>
    <n v="50"/>
    <x v="0"/>
    <s v="OC18-000245"/>
    <s v="AC18-000393"/>
    <x v="26"/>
    <n v="0.69"/>
    <n v="0"/>
    <s v="SAIDI,CUÑADO SA,ALMESA,TUBASOL, S.A."/>
    <m/>
    <n v="0.69"/>
    <n v="10"/>
    <x v="4"/>
    <x v="0"/>
    <n v="34.5"/>
  </r>
  <r>
    <x v="469"/>
    <x v="469"/>
    <n v="43168.769942129627"/>
    <n v="50"/>
    <x v="0"/>
    <s v="OC18-000245"/>
    <s v="AC18-000393"/>
    <x v="26"/>
    <n v="0.56999999999999995"/>
    <n v="0"/>
    <s v="20218123130148"/>
    <m/>
    <n v="0.56999999999999995"/>
    <n v="10"/>
    <x v="4"/>
    <x v="0"/>
    <n v="28.499999999999996"/>
  </r>
  <r>
    <x v="362"/>
    <x v="362"/>
    <n v="43193.678078703706"/>
    <n v="40"/>
    <x v="0"/>
    <s v="OC18-000245"/>
    <s v="AC18-000490"/>
    <x v="26"/>
    <n v="1.8"/>
    <n v="0"/>
    <s v="CUÑADO SA,SAIDI,ALMESA,TUBASOL, S.A."/>
    <m/>
    <n v="1.8"/>
    <n v="10"/>
    <x v="2"/>
    <x v="0"/>
    <n v="72"/>
  </r>
  <r>
    <x v="908"/>
    <x v="908"/>
    <n v="43168.769942129627"/>
    <n v="15"/>
    <x v="0"/>
    <s v="OC18-000245"/>
    <s v="AC18-000393"/>
    <x v="26"/>
    <n v="2.93"/>
    <n v="0"/>
    <s v="SAIDI,LAME S.r.l.,ALMESA,TUBASOL, S.A.,CUÑADO SA"/>
    <m/>
    <n v="2.93"/>
    <n v="10"/>
    <x v="4"/>
    <x v="0"/>
    <n v="43.95"/>
  </r>
  <r>
    <x v="908"/>
    <x v="908"/>
    <n v="43174.728946759256"/>
    <n v="10"/>
    <x v="0"/>
    <s v="OC18-000245"/>
    <s v="AC18-000489"/>
    <x v="26"/>
    <n v="2.93"/>
    <n v="0"/>
    <s v="SAIDI,LAME S.r.l.,ALMESA,TUBASOL, S.A.,CUÑADO SA"/>
    <m/>
    <n v="2.93"/>
    <n v="10"/>
    <x v="4"/>
    <x v="0"/>
    <n v="29.3"/>
  </r>
  <r>
    <x v="687"/>
    <x v="687"/>
    <n v="43164.663912037038"/>
    <n v="1"/>
    <x v="0"/>
    <s v="OC18-000196"/>
    <s v="AC18-000250"/>
    <x v="3"/>
    <n v="544"/>
    <n v="0"/>
    <s v="25902050002069"/>
    <m/>
    <n v="544"/>
    <n v="10"/>
    <x v="4"/>
    <x v="0"/>
    <n v="544"/>
  </r>
  <r>
    <x v="754"/>
    <x v="754"/>
    <n v="43157.740833333337"/>
    <n v="6"/>
    <x v="0"/>
    <s v="OC18-000232"/>
    <s v="AC18-000308"/>
    <x v="18"/>
    <n v="30.89"/>
    <n v="0"/>
    <s v="400368 / ASIN_x0009_B008DU9AVE"/>
    <m/>
    <n v="30.89"/>
    <n v="10"/>
    <x v="3"/>
    <x v="0"/>
    <n v="185.34"/>
  </r>
  <r>
    <x v="909"/>
    <x v="909"/>
    <n v="43157.73945601852"/>
    <n v="1"/>
    <x v="0"/>
    <s v="OC18-000233"/>
    <s v="AC18-000310"/>
    <x v="3"/>
    <n v="80"/>
    <n v="0"/>
    <s v="ARI CHECKO 23003 DN40"/>
    <m/>
    <n v="80"/>
    <n v="10"/>
    <x v="3"/>
    <x v="0"/>
    <n v="80"/>
  </r>
  <r>
    <x v="700"/>
    <x v="700"/>
    <n v="43153.627557870372"/>
    <n v="2"/>
    <x v="0"/>
    <s v="OC18-000234"/>
    <s v="AC18-000311"/>
    <x v="14"/>
    <n v="1890"/>
    <n v="0"/>
    <s v="6AV2124-0MC01-0AX0"/>
    <m/>
    <n v="1890"/>
    <n v="10"/>
    <x v="3"/>
    <x v="0"/>
    <n v="3780"/>
  </r>
  <r>
    <x v="6"/>
    <x v="6"/>
    <n v="43153.73300925926"/>
    <n v="10"/>
    <x v="0"/>
    <s v="OC18-000235"/>
    <s v="AC18-000312"/>
    <x v="19"/>
    <n v="5.18"/>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18"/>
    <n v="25"/>
    <x v="3"/>
    <x v="0"/>
    <n v="51.8"/>
  </r>
  <r>
    <x v="910"/>
    <x v="910"/>
    <n v="43157.735636574071"/>
    <n v="30"/>
    <x v="1"/>
    <s v="OC18-000236"/>
    <s v="AC18-000313"/>
    <x v="29"/>
    <n v="9.5549999999999997"/>
    <n v="0"/>
    <s v="VBH31624"/>
    <m/>
    <n v="9.5549999999999997"/>
    <n v="10"/>
    <x v="3"/>
    <x v="0"/>
    <n v="286.64999999999998"/>
  </r>
  <r>
    <x v="214"/>
    <x v="214"/>
    <n v="43151.742152777777"/>
    <n v="1"/>
    <x v="0"/>
    <s v="OC18-000224"/>
    <s v="AC18-000294"/>
    <x v="37"/>
    <n v="0"/>
    <n v="0"/>
    <s v="PRAXAIR ESPAÑA S.L."/>
    <m/>
    <n v="0"/>
    <n v="10"/>
    <x v="3"/>
    <x v="0"/>
    <n v="0"/>
  </r>
  <r>
    <x v="911"/>
    <x v="911"/>
    <n v="43207.712175925924"/>
    <n v="500"/>
    <x v="0"/>
    <s v="OC18-000228"/>
    <s v="AC18-000299"/>
    <x v="78"/>
    <n v="1.44"/>
    <n v="0"/>
    <s v="12080"/>
    <m/>
    <n v="1.44"/>
    <n v="10"/>
    <x v="2"/>
    <x v="0"/>
    <n v="720"/>
  </r>
  <r>
    <x v="912"/>
    <x v="912"/>
    <n v="43210.724826388891"/>
    <n v="500"/>
    <x v="0"/>
    <s v="OC18-000228"/>
    <s v="AC18-000719"/>
    <x v="78"/>
    <n v="1.03"/>
    <n v="0"/>
    <s v="12079"/>
    <m/>
    <n v="1.03"/>
    <n v="10"/>
    <x v="2"/>
    <x v="0"/>
    <n v="515"/>
  </r>
  <r>
    <x v="913"/>
    <x v="913"/>
    <n v="43168.758715277778"/>
    <n v="1"/>
    <x v="0"/>
    <s v="OC18-000229"/>
    <s v="AC18-000305"/>
    <x v="40"/>
    <n v="548"/>
    <n v="35"/>
    <s v="SEDITESA"/>
    <m/>
    <n v="356.2"/>
    <n v="10"/>
    <x v="4"/>
    <x v="0"/>
    <n v="356.2"/>
  </r>
  <r>
    <x v="163"/>
    <x v="163"/>
    <n v="43173.725914351853"/>
    <n v="40"/>
    <x v="0"/>
    <s v="OC18-000227"/>
    <s v="AC18-000307"/>
    <x v="15"/>
    <n v="37.622"/>
    <n v="0"/>
    <s v="FLEXITEC,BOSADO, S.L."/>
    <m/>
    <n v="37.622"/>
    <n v="10"/>
    <x v="4"/>
    <x v="0"/>
    <n v="1504.88"/>
  </r>
  <r>
    <x v="499"/>
    <x v="499"/>
    <n v="43173.725914351853"/>
    <n v="10"/>
    <x v="0"/>
    <s v="OC18-000227"/>
    <s v="AC18-000307"/>
    <x v="15"/>
    <n v="30.423999999999999"/>
    <n v="0"/>
    <s v="BA.AFLS020080/SR"/>
    <m/>
    <n v="30.423999999999999"/>
    <n v="10"/>
    <x v="4"/>
    <x v="0"/>
    <n v="304.24"/>
  </r>
  <r>
    <x v="139"/>
    <x v="139"/>
    <n v="43140.724398148152"/>
    <n v="20"/>
    <x v="0"/>
    <s v="OC18-000035"/>
    <s v="AC18-000060"/>
    <x v="1"/>
    <n v="192"/>
    <n v="0"/>
    <s v="SCSA00497"/>
    <m/>
    <n v="192"/>
    <n v="10"/>
    <x v="3"/>
    <x v="0"/>
    <n v="3840"/>
  </r>
  <r>
    <x v="3"/>
    <x v="3"/>
    <n v="43136.713414351849"/>
    <n v="1"/>
    <x v="0"/>
    <s v="OC18-000110"/>
    <s v="AC18-000139"/>
    <x v="1"/>
    <n v="156"/>
    <n v="0"/>
    <s v="3f1mts"/>
    <m/>
    <n v="156"/>
    <n v="10"/>
    <x v="3"/>
    <x v="0"/>
    <n v="156"/>
  </r>
  <r>
    <x v="914"/>
    <x v="914"/>
    <n v="43157.726458333331"/>
    <n v="15"/>
    <x v="0"/>
    <s v="OC18-000226"/>
    <s v="AC18-000302"/>
    <x v="1"/>
    <n v="180"/>
    <n v="0"/>
    <s v="SCSA00155"/>
    <m/>
    <n v="180"/>
    <n v="10"/>
    <x v="3"/>
    <x v="0"/>
    <n v="2700"/>
  </r>
  <r>
    <x v="915"/>
    <x v="915"/>
    <n v="43174.726770833331"/>
    <n v="6"/>
    <x v="0"/>
    <s v="OC18-000209"/>
    <s v="AC18-000267"/>
    <x v="3"/>
    <n v="85.5"/>
    <n v="0"/>
    <s v="COMEVAL"/>
    <m/>
    <n v="85.5"/>
    <n v="10"/>
    <x v="4"/>
    <x v="0"/>
    <n v="513"/>
  </r>
  <r>
    <x v="67"/>
    <x v="67"/>
    <n v="43137.751423611109"/>
    <n v="15"/>
    <x v="0"/>
    <s v="OC18-000076"/>
    <s v="AC18-000107"/>
    <x v="0"/>
    <n v="1.55"/>
    <n v="2"/>
    <s v="CUÑADO SA,SAIDI,LAME S.r.l.,ALMESA"/>
    <m/>
    <n v="1.5189999999999999"/>
    <n v="10"/>
    <x v="3"/>
    <x v="0"/>
    <n v="22.785"/>
  </r>
  <r>
    <x v="6"/>
    <x v="6"/>
    <n v="43150.726238425923"/>
    <n v="1"/>
    <x v="0"/>
    <s v="OC18-000221"/>
    <s v="AC18-000285"/>
    <x v="18"/>
    <n v="50.32"/>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0.32"/>
    <n v="25"/>
    <x v="3"/>
    <x v="0"/>
    <n v="50.32"/>
  </r>
  <r>
    <x v="916"/>
    <x v="916"/>
    <n v="43151.733344907407"/>
    <n v="200"/>
    <x v="0"/>
    <s v="OC18-000222"/>
    <s v="AC18-000296"/>
    <x v="8"/>
    <n v="6.5299999999999997E-2"/>
    <n v="0"/>
    <s v="00411 10 30"/>
    <m/>
    <n v="6.5299999999999997E-2"/>
    <n v="10"/>
    <x v="3"/>
    <x v="0"/>
    <n v="13.059999999999999"/>
  </r>
  <r>
    <x v="917"/>
    <x v="917"/>
    <n v="43150.722337962965"/>
    <n v="50"/>
    <x v="0"/>
    <s v="OC18-000113"/>
    <s v="AC18-000206"/>
    <x v="32"/>
    <n v="4.18"/>
    <n v="0"/>
    <s v="CUÑADO SA"/>
    <m/>
    <n v="4.18"/>
    <n v="10"/>
    <x v="3"/>
    <x v="0"/>
    <n v="209"/>
  </r>
  <r>
    <x v="918"/>
    <x v="918"/>
    <n v="43150.722337962965"/>
    <n v="50"/>
    <x v="0"/>
    <s v="OC18-000113"/>
    <s v="AC18-000206"/>
    <x v="32"/>
    <n v="2.5299999999999998"/>
    <n v="0"/>
    <s v="CUÑADO SA"/>
    <m/>
    <n v="2.5299999999999998"/>
    <n v="10"/>
    <x v="3"/>
    <x v="0"/>
    <n v="126.49999999999999"/>
  </r>
  <r>
    <x v="919"/>
    <x v="919"/>
    <n v="43138.765879629631"/>
    <n v="10"/>
    <x v="0"/>
    <s v="OC18-000113"/>
    <s v="AC18-000177"/>
    <x v="32"/>
    <n v="4.21"/>
    <n v="0"/>
    <s v="LAME S.r.l.,SAIDI,CUÑADO SA"/>
    <m/>
    <n v="4.21"/>
    <n v="10"/>
    <x v="3"/>
    <x v="0"/>
    <n v="42.1"/>
  </r>
  <r>
    <x v="6"/>
    <x v="6"/>
    <n v="43147.720983796295"/>
    <n v="5"/>
    <x v="0"/>
    <s v="OC18-000187"/>
    <s v="AC18-000233"/>
    <x v="19"/>
    <n v="5.18"/>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18"/>
    <n v="25"/>
    <x v="3"/>
    <x v="0"/>
    <n v="25.9"/>
  </r>
  <r>
    <x v="6"/>
    <x v="6"/>
    <n v="43147.720983796295"/>
    <n v="60"/>
    <x v="0"/>
    <s v="OC18-000187"/>
    <s v="AC18-000233"/>
    <x v="19"/>
    <n v="5.1100000000000003"/>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1100000000000003"/>
    <n v="25"/>
    <x v="3"/>
    <x v="0"/>
    <n v="306.60000000000002"/>
  </r>
  <r>
    <x v="6"/>
    <x v="6"/>
    <n v="43147.720983796295"/>
    <n v="3"/>
    <x v="0"/>
    <s v="OC18-000187"/>
    <s v="AC18-000233"/>
    <x v="19"/>
    <n v="7.0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7.05"/>
    <n v="25"/>
    <x v="3"/>
    <x v="0"/>
    <n v="21.15"/>
  </r>
  <r>
    <x v="578"/>
    <x v="578"/>
    <n v="43147.72556712963"/>
    <n v="5"/>
    <x v="0"/>
    <s v="OC18-000189"/>
    <s v="AC18-000235"/>
    <x v="15"/>
    <n v="37.921999999999997"/>
    <n v="0"/>
    <s v="BA.AFLS025080/SR"/>
    <m/>
    <n v="37.921999999999997"/>
    <n v="10"/>
    <x v="3"/>
    <x v="0"/>
    <n v="189.60999999999999"/>
  </r>
  <r>
    <x v="580"/>
    <x v="580"/>
    <n v="43147.72556712963"/>
    <n v="5"/>
    <x v="0"/>
    <s v="OC18-000189"/>
    <s v="AC18-000235"/>
    <x v="15"/>
    <n v="25.49"/>
    <n v="0"/>
    <s v="BA.AFLS020050/SR"/>
    <m/>
    <n v="25.49"/>
    <n v="10"/>
    <x v="3"/>
    <x v="0"/>
    <n v="127.44999999999999"/>
  </r>
  <r>
    <x v="920"/>
    <x v="920"/>
    <n v="43147.72556712963"/>
    <n v="1"/>
    <x v="0"/>
    <s v="OC18-000189"/>
    <s v="AC18-000235"/>
    <x v="15"/>
    <n v="32.069000000000003"/>
    <n v="0"/>
    <s v="BA.AFLS020090/SR"/>
    <m/>
    <n v="32.069000000000003"/>
    <n v="10"/>
    <x v="3"/>
    <x v="0"/>
    <n v="32.069000000000003"/>
  </r>
  <r>
    <x v="47"/>
    <x v="47"/>
    <n v="43151.734386574077"/>
    <n v="6"/>
    <x v="0"/>
    <s v="OC18-000212"/>
    <s v="AC18-000290"/>
    <x v="23"/>
    <n v="25.93"/>
    <n v="0"/>
    <s v="G AR S1 BG"/>
    <m/>
    <n v="25.93"/>
    <n v="10"/>
    <x v="3"/>
    <x v="0"/>
    <n v="155.57999999999998"/>
  </r>
  <r>
    <x v="921"/>
    <x v="921"/>
    <n v="43147.723032407404"/>
    <n v="1"/>
    <x v="0"/>
    <s v="OC18-000212"/>
    <s v="AC18-000268"/>
    <x v="23"/>
    <n v="0"/>
    <n v="0"/>
    <s v="SUMINISTROS DICA S.L."/>
    <m/>
    <n v="0"/>
    <n v="10"/>
    <x v="3"/>
    <x v="0"/>
    <n v="0"/>
  </r>
  <r>
    <x v="632"/>
    <x v="632"/>
    <n v="43152.769456018519"/>
    <n v="1000"/>
    <x v="0"/>
    <s v="OC18-000129"/>
    <s v="AC18-000165"/>
    <x v="47"/>
    <n v="0.1045"/>
    <n v="0"/>
    <s v="RECA,METALCO S.A.,WALTER MARTINEZ, S.A.U."/>
    <m/>
    <n v="0.1045"/>
    <n v="10"/>
    <x v="3"/>
    <x v="0"/>
    <n v="104.5"/>
  </r>
  <r>
    <x v="922"/>
    <x v="922"/>
    <n v="43152.769456018519"/>
    <n v="1000"/>
    <x v="0"/>
    <s v="OC18-000129"/>
    <s v="AC18-000165"/>
    <x v="47"/>
    <n v="6.6699999999999995E-2"/>
    <n v="0"/>
    <s v="885665"/>
    <m/>
    <n v="6.6699999999999995E-2"/>
    <n v="10"/>
    <x v="3"/>
    <x v="0"/>
    <n v="66.699999999999989"/>
  </r>
  <r>
    <x v="663"/>
    <x v="663"/>
    <n v="43147.718773148146"/>
    <n v="6"/>
    <x v="2"/>
    <s v="OC18-000200"/>
    <s v="AC18-000255"/>
    <x v="26"/>
    <n v="23.97"/>
    <n v="0"/>
    <s v="CUÑADO SA,ALMESA,TUBACERO S.L.,TUBASOL, S.A.,METALCO S.A."/>
    <m/>
    <n v="23.97"/>
    <n v="10"/>
    <x v="3"/>
    <x v="0"/>
    <n v="143.82"/>
  </r>
  <r>
    <x v="923"/>
    <x v="923"/>
    <n v="43161.769479166665"/>
    <n v="8"/>
    <x v="0"/>
    <s v="OC18-000200"/>
    <s v="AC18-000288"/>
    <x v="26"/>
    <n v="185.43"/>
    <n v="0"/>
    <s v="1121022"/>
    <m/>
    <n v="185.43"/>
    <n v="10"/>
    <x v="4"/>
    <x v="0"/>
    <n v="1483.44"/>
  </r>
  <r>
    <x v="924"/>
    <x v="924"/>
    <n v="43150.661932870367"/>
    <n v="8"/>
    <x v="0"/>
    <s v="OC18-000203"/>
    <s v="AC18-000256"/>
    <x v="19"/>
    <n v="4.28"/>
    <n v="3"/>
    <s v="SAIDI"/>
    <m/>
    <n v="4.1516000000000002"/>
    <n v="10"/>
    <x v="3"/>
    <x v="0"/>
    <n v="33.212800000000001"/>
  </r>
  <r>
    <x v="925"/>
    <x v="925"/>
    <n v="43146.749293981484"/>
    <n v="18"/>
    <x v="2"/>
    <s v="OC18-000204"/>
    <s v="AC18-000257"/>
    <x v="17"/>
    <n v="2.7789000000000001"/>
    <n v="0"/>
    <s v="HIERROS IBAÑEZ SA"/>
    <m/>
    <n v="2.7789000000000001"/>
    <n v="10"/>
    <x v="3"/>
    <x v="0"/>
    <n v="50.020200000000003"/>
  </r>
  <r>
    <x v="926"/>
    <x v="926"/>
    <n v="43150.727986111109"/>
    <n v="30"/>
    <x v="2"/>
    <s v="OC18-000204"/>
    <s v="AC18-000277"/>
    <x v="17"/>
    <n v="6.0750000000000002"/>
    <n v="0"/>
    <s v="METALCO S.A.,HIERROS IBAÑEZ SA"/>
    <m/>
    <n v="6.0750000000000002"/>
    <n v="10"/>
    <x v="3"/>
    <x v="0"/>
    <n v="182.25"/>
  </r>
  <r>
    <x v="927"/>
    <x v="927"/>
    <n v="43150.725659722222"/>
    <n v="400"/>
    <x v="2"/>
    <s v="OC18-000206"/>
    <s v="AC18-000262"/>
    <x v="34"/>
    <n v="0.48"/>
    <n v="0"/>
    <s v="06901710"/>
    <m/>
    <n v="0.48"/>
    <n v="10"/>
    <x v="3"/>
    <x v="0"/>
    <n v="192"/>
  </r>
  <r>
    <x v="928"/>
    <x v="928"/>
    <n v="43150.725659722222"/>
    <n v="1000"/>
    <x v="2"/>
    <s v="OC18-000206"/>
    <s v="AC18-000262"/>
    <x v="34"/>
    <n v="0.47699999999999998"/>
    <n v="0"/>
    <s v="01105400"/>
    <m/>
    <n v="0.47699999999999998"/>
    <n v="10"/>
    <x v="3"/>
    <x v="0"/>
    <n v="477"/>
  </r>
  <r>
    <x v="929"/>
    <x v="929"/>
    <n v="43158.736377314817"/>
    <n v="562"/>
    <x v="2"/>
    <s v="OC18-000206"/>
    <s v="AC18-000304"/>
    <x v="34"/>
    <n v="0.432"/>
    <n v="0"/>
    <s v="00013200"/>
    <m/>
    <n v="0.432"/>
    <n v="10"/>
    <x v="3"/>
    <x v="0"/>
    <n v="242.78399999999999"/>
  </r>
  <r>
    <x v="930"/>
    <x v="930"/>
    <n v="43150.725659722222"/>
    <n v="1000"/>
    <x v="2"/>
    <s v="OC18-000206"/>
    <s v="AC18-000262"/>
    <x v="34"/>
    <n v="0.59399999999999997"/>
    <n v="0"/>
    <s v="02613200"/>
    <m/>
    <n v="0.59399999999999997"/>
    <n v="10"/>
    <x v="3"/>
    <x v="0"/>
    <n v="594"/>
  </r>
  <r>
    <x v="931"/>
    <x v="931"/>
    <n v="43150.725659722222"/>
    <n v="1000"/>
    <x v="2"/>
    <s v="OC18-000206"/>
    <s v="AC18-000262"/>
    <x v="34"/>
    <n v="0.46899999999999997"/>
    <n v="0"/>
    <s v="CERVI, S.A."/>
    <m/>
    <n v="0.46899999999999997"/>
    <n v="10"/>
    <x v="3"/>
    <x v="0"/>
    <n v="469"/>
  </r>
  <r>
    <x v="932"/>
    <x v="932"/>
    <n v="43150.723009259258"/>
    <n v="4"/>
    <x v="0"/>
    <s v="OC18-000210"/>
    <s v="AC18-000269"/>
    <x v="54"/>
    <n v="17"/>
    <n v="0"/>
    <s v="1732VR002            "/>
    <m/>
    <n v="17"/>
    <n v="10"/>
    <x v="3"/>
    <x v="0"/>
    <n v="68"/>
  </r>
  <r>
    <x v="933"/>
    <x v="933"/>
    <n v="43150.723009259258"/>
    <n v="2"/>
    <x v="0"/>
    <s v="OC18-000210"/>
    <s v="AC18-000269"/>
    <x v="54"/>
    <n v="26.4"/>
    <n v="0"/>
    <s v="1732VR003            "/>
    <m/>
    <n v="26.4"/>
    <n v="10"/>
    <x v="3"/>
    <x v="0"/>
    <n v="52.8"/>
  </r>
  <r>
    <x v="934"/>
    <x v="934"/>
    <n v="43168.7578587963"/>
    <n v="10"/>
    <x v="0"/>
    <s v="OC18-000207"/>
    <s v="AC18-000394"/>
    <x v="12"/>
    <n v="16.8"/>
    <n v="60"/>
    <s v="VALEKTRA XXI,S.L."/>
    <m/>
    <n v="6.7200000000000006"/>
    <n v="10"/>
    <x v="4"/>
    <x v="0"/>
    <n v="67.2"/>
  </r>
  <r>
    <x v="6"/>
    <x v="6"/>
    <n v="43161.739710648151"/>
    <n v="2"/>
    <x v="0"/>
    <s v="OC18-000207"/>
    <s v="AC18-000348"/>
    <x v="12"/>
    <n v="24.83"/>
    <n v="2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9.864000000000001"/>
    <n v="25"/>
    <x v="4"/>
    <x v="0"/>
    <n v="39.728000000000002"/>
  </r>
  <r>
    <x v="935"/>
    <x v="935"/>
    <n v="43164.600972222222"/>
    <n v="3"/>
    <x v="0"/>
    <s v="OC18-000125"/>
    <s v="AC18-000156"/>
    <x v="79"/>
    <n v="784.4"/>
    <n v="0"/>
    <s v="Pos Nº 1 despiece N-11.901"/>
    <m/>
    <n v="784.4"/>
    <n v="10"/>
    <x v="4"/>
    <x v="0"/>
    <n v="2353.1999999999998"/>
  </r>
  <r>
    <x v="6"/>
    <x v="6"/>
    <n v="43153.733738425923"/>
    <n v="1"/>
    <x v="0"/>
    <s v="OC18-000190"/>
    <s v="AC18-000236"/>
    <x v="12"/>
    <n v="59.27"/>
    <n v="6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23.708000000000002"/>
    <n v="25"/>
    <x v="3"/>
    <x v="0"/>
    <n v="23.708000000000002"/>
  </r>
  <r>
    <x v="936"/>
    <x v="936"/>
    <n v="43214.695451388892"/>
    <n v="1"/>
    <x v="0"/>
    <s v="OC18-000195"/>
    <s v="AC18-000242"/>
    <x v="1"/>
    <n v="226.2"/>
    <n v="0"/>
    <s v="BVALVE"/>
    <m/>
    <n v="226.2"/>
    <n v="10"/>
    <x v="2"/>
    <x v="0"/>
    <n v="226.2"/>
  </r>
  <r>
    <x v="6"/>
    <x v="6"/>
    <n v="43147.721354166664"/>
    <n v="16"/>
    <x v="0"/>
    <s v="OC18-000192"/>
    <s v="AC18-000243"/>
    <x v="19"/>
    <n v="5.1100000000000003"/>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1100000000000003"/>
    <n v="25"/>
    <x v="3"/>
    <x v="0"/>
    <n v="81.760000000000005"/>
  </r>
  <r>
    <x v="6"/>
    <x v="6"/>
    <n v="43147.725983796299"/>
    <n v="1"/>
    <x v="0"/>
    <s v="OC18-000197"/>
    <s v="AC18-000246"/>
    <x v="5"/>
    <n v="42.06"/>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42.06"/>
    <n v="25"/>
    <x v="3"/>
    <x v="0"/>
    <n v="42.06"/>
  </r>
  <r>
    <x v="108"/>
    <x v="108"/>
    <n v="43161.737893518519"/>
    <n v="24"/>
    <x v="2"/>
    <s v="OC18-000193"/>
    <s v="AC18-000289"/>
    <x v="26"/>
    <n v="55.77"/>
    <n v="0"/>
    <s v="38855"/>
    <m/>
    <n v="55.77"/>
    <n v="10"/>
    <x v="4"/>
    <x v="0"/>
    <n v="1338.48"/>
  </r>
  <r>
    <x v="521"/>
    <x v="521"/>
    <n v="43147.719988425924"/>
    <n v="60"/>
    <x v="2"/>
    <s v="OC18-000193"/>
    <s v="AC18-000263"/>
    <x v="26"/>
    <n v="4.07"/>
    <n v="0"/>
    <s v="101"/>
    <m/>
    <n v="4.07"/>
    <n v="10"/>
    <x v="3"/>
    <x v="0"/>
    <n v="244.20000000000002"/>
  </r>
  <r>
    <x v="937"/>
    <x v="937"/>
    <n v="43146.740740740737"/>
    <n v="24"/>
    <x v="2"/>
    <s v="OC18-000194"/>
    <s v="AC18-000272"/>
    <x v="16"/>
    <n v="21.16"/>
    <n v="0"/>
    <s v="HIERROS TURIA - CDL,METALCO S.A.,HIERROS IBAÑEZ SA"/>
    <m/>
    <n v="21.16"/>
    <n v="10"/>
    <x v="3"/>
    <x v="0"/>
    <n v="507.84000000000003"/>
  </r>
  <r>
    <x v="938"/>
    <x v="938"/>
    <n v="43147.724074074074"/>
    <n v="60"/>
    <x v="2"/>
    <s v="OC18-000194"/>
    <s v="AC18-000273"/>
    <x v="16"/>
    <n v="3"/>
    <n v="0"/>
    <s v="METALCO S.A.,HIERROS IBAÑEZ SA,HIERROS TURIA - CDL"/>
    <m/>
    <n v="3"/>
    <n v="10"/>
    <x v="3"/>
    <x v="0"/>
    <n v="180"/>
  </r>
  <r>
    <x v="939"/>
    <x v="939"/>
    <n v="43146.740740740737"/>
    <n v="60"/>
    <x v="2"/>
    <s v="OC18-000194"/>
    <s v="AC18-000272"/>
    <x v="16"/>
    <n v="1.365"/>
    <n v="0"/>
    <s v="1259-1"/>
    <m/>
    <n v="1.365"/>
    <n v="10"/>
    <x v="3"/>
    <x v="0"/>
    <n v="81.900000000000006"/>
  </r>
  <r>
    <x v="36"/>
    <x v="36"/>
    <n v="43158.733472222222"/>
    <n v="10"/>
    <x v="0"/>
    <s v="OC18-000194"/>
    <s v="AC18-000291"/>
    <x v="16"/>
    <n v="80.44"/>
    <n v="0"/>
    <s v="1926-5"/>
    <m/>
    <n v="80.44"/>
    <n v="10"/>
    <x v="3"/>
    <x v="0"/>
    <n v="804.4"/>
  </r>
  <r>
    <x v="940"/>
    <x v="940"/>
    <n v="43157.729594907411"/>
    <n v="60"/>
    <x v="0"/>
    <s v="OC18-000207"/>
    <s v="AC18-000282"/>
    <x v="12"/>
    <n v="9.0667000000000009"/>
    <n v="60"/>
    <s v="91180"/>
    <m/>
    <n v="3.6266800000000003"/>
    <n v="10"/>
    <x v="3"/>
    <x v="0"/>
    <n v="217.60080000000002"/>
  </r>
  <r>
    <x v="6"/>
    <x v="6"/>
    <n v="43202.664293981485"/>
    <n v="1"/>
    <x v="0"/>
    <s v="OC18-000198"/>
    <s v="AC18-000284"/>
    <x v="80"/>
    <n v="1828.760299999999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828.7602999999999"/>
    <n v="25"/>
    <x v="2"/>
    <x v="0"/>
    <n v="1828.7602999999999"/>
  </r>
  <r>
    <x v="251"/>
    <x v="251"/>
    <n v="43166.749374999999"/>
    <n v="25"/>
    <x v="0"/>
    <s v="OC18-000183"/>
    <s v="AC18-000226"/>
    <x v="26"/>
    <n v="14.43"/>
    <n v="0"/>
    <s v="1001275"/>
    <m/>
    <n v="14.43"/>
    <n v="10"/>
    <x v="4"/>
    <x v="0"/>
    <n v="360.75"/>
  </r>
  <r>
    <x v="252"/>
    <x v="252"/>
    <n v="43166.749374999999"/>
    <n v="50"/>
    <x v="0"/>
    <s v="OC18-000183"/>
    <s v="AC18-000226"/>
    <x v="26"/>
    <n v="11.56"/>
    <n v="0"/>
    <s v="1100752"/>
    <m/>
    <n v="11.56"/>
    <n v="10"/>
    <x v="4"/>
    <x v="0"/>
    <n v="578"/>
  </r>
  <r>
    <x v="366"/>
    <x v="366"/>
    <n v="43161.770405092589"/>
    <n v="100"/>
    <x v="0"/>
    <s v="OC18-000185"/>
    <s v="AC18-000230"/>
    <x v="26"/>
    <n v="6.91"/>
    <n v="0"/>
    <s v="SAIDI,ALMESA,CUÑADO SA"/>
    <m/>
    <n v="6.91"/>
    <n v="10"/>
    <x v="4"/>
    <x v="0"/>
    <n v="691"/>
  </r>
  <r>
    <x v="941"/>
    <x v="941"/>
    <n v="43153.732465277775"/>
    <n v="1"/>
    <x v="0"/>
    <s v="OC18-000181"/>
    <s v="AC18-000276"/>
    <x v="12"/>
    <n v="1107"/>
    <n v="55"/>
    <s v="VALEKTRA XXI,S.L."/>
    <m/>
    <n v="498.15"/>
    <n v="10"/>
    <x v="3"/>
    <x v="0"/>
    <n v="498.15"/>
  </r>
  <r>
    <x v="942"/>
    <x v="942"/>
    <n v="43146.742777777778"/>
    <n v="1"/>
    <x v="0"/>
    <s v="OC18-000181"/>
    <s v="AC18-000249"/>
    <x v="12"/>
    <n v="131.22"/>
    <n v="55"/>
    <s v="VALEKTRA XXI,S.L."/>
    <m/>
    <n v="59.048999999999992"/>
    <n v="10"/>
    <x v="3"/>
    <x v="0"/>
    <n v="59.048999999999992"/>
  </r>
  <r>
    <x v="943"/>
    <x v="943"/>
    <n v="43153.732465277775"/>
    <n v="1"/>
    <x v="0"/>
    <s v="OC18-000181"/>
    <s v="AC18-000276"/>
    <x v="12"/>
    <n v="51.57"/>
    <n v="55"/>
    <s v="VALEKTRA XXI,S.L."/>
    <m/>
    <n v="23.206499999999998"/>
    <n v="10"/>
    <x v="3"/>
    <x v="0"/>
    <n v="23.206499999999998"/>
  </r>
  <r>
    <x v="944"/>
    <x v="944"/>
    <n v="43153.732465277775"/>
    <n v="1"/>
    <x v="0"/>
    <s v="OC18-000181"/>
    <s v="AC18-000276"/>
    <x v="12"/>
    <n v="38.35"/>
    <n v="55"/>
    <s v="VALEKTRA XXI,S.L."/>
    <m/>
    <n v="17.2575"/>
    <n v="10"/>
    <x v="3"/>
    <x v="0"/>
    <n v="17.2575"/>
  </r>
  <r>
    <x v="945"/>
    <x v="945"/>
    <n v="43153.732465277775"/>
    <n v="1"/>
    <x v="0"/>
    <s v="OC18-000181"/>
    <s v="AC18-000276"/>
    <x v="12"/>
    <n v="67.489999999999995"/>
    <n v="55"/>
    <s v="VALEKTRA XXI,S.L."/>
    <m/>
    <n v="30.370499999999996"/>
    <n v="10"/>
    <x v="3"/>
    <x v="0"/>
    <n v="30.370499999999996"/>
  </r>
  <r>
    <x v="946"/>
    <x v="946"/>
    <n v="43153.732465277775"/>
    <n v="1"/>
    <x v="0"/>
    <s v="OC18-000181"/>
    <s v="AC18-000276"/>
    <x v="12"/>
    <n v="41.28"/>
    <n v="55"/>
    <s v="VALEKTRA XXI,S.L."/>
    <m/>
    <n v="18.575999999999997"/>
    <n v="59"/>
    <x v="3"/>
    <x v="0"/>
    <n v="18.575999999999997"/>
  </r>
  <r>
    <x v="947"/>
    <x v="947"/>
    <n v="43146.742777777778"/>
    <n v="10"/>
    <x v="2"/>
    <s v="OC18-000181"/>
    <s v="AC18-000249"/>
    <x v="12"/>
    <n v="7.03"/>
    <n v="45"/>
    <s v="VALEKTRA XXI,S.L."/>
    <m/>
    <n v="3.8665000000000003"/>
    <n v="10"/>
    <x v="3"/>
    <x v="0"/>
    <n v="38.665000000000006"/>
  </r>
  <r>
    <x v="948"/>
    <x v="948"/>
    <n v="43164.602766203701"/>
    <n v="2"/>
    <x v="0"/>
    <s v="OC18-000181"/>
    <s v="AC18-000332"/>
    <x v="12"/>
    <n v="44.16"/>
    <n v="45"/>
    <s v="VALEKTRA XXI,S.L."/>
    <m/>
    <n v="24.288"/>
    <n v="10"/>
    <x v="4"/>
    <x v="0"/>
    <n v="48.576000000000001"/>
  </r>
  <r>
    <x v="949"/>
    <x v="949"/>
    <n v="43164.602766203701"/>
    <n v="1"/>
    <x v="0"/>
    <s v="OC18-000181"/>
    <s v="AC18-000332"/>
    <x v="12"/>
    <n v="46.56"/>
    <n v="45"/>
    <s v="VALEKTRA XXI,S.L."/>
    <m/>
    <n v="25.608000000000004"/>
    <n v="10"/>
    <x v="4"/>
    <x v="0"/>
    <n v="25.608000000000004"/>
  </r>
  <r>
    <x v="950"/>
    <x v="950"/>
    <n v="43153.732465277775"/>
    <n v="1"/>
    <x v="0"/>
    <s v="OC18-000181"/>
    <s v="AC18-000276"/>
    <x v="12"/>
    <n v="48.7"/>
    <n v="55"/>
    <s v="VALEKTRA XXI,S.L."/>
    <m/>
    <n v="21.914999999999999"/>
    <n v="10"/>
    <x v="3"/>
    <x v="0"/>
    <n v="21.914999999999999"/>
  </r>
  <r>
    <x v="6"/>
    <x v="6"/>
    <n v="43161.737893518519"/>
    <n v="1"/>
    <x v="0"/>
    <s v="OC18-000193"/>
    <s v="AC18-000289"/>
    <x v="26"/>
    <n v="139.9199999999999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39.91999999999999"/>
    <n v="25"/>
    <x v="4"/>
    <x v="0"/>
    <n v="139.91999999999999"/>
  </r>
  <r>
    <x v="951"/>
    <x v="951"/>
    <n v="43146.740740740737"/>
    <n v="60"/>
    <x v="2"/>
    <s v="OC18-000194"/>
    <s v="AC18-000272"/>
    <x v="16"/>
    <n v="2.06"/>
    <n v="0"/>
    <s v="173-5"/>
    <m/>
    <n v="2.06"/>
    <n v="10"/>
    <x v="3"/>
    <x v="0"/>
    <n v="123.60000000000001"/>
  </r>
  <r>
    <x v="952"/>
    <x v="952"/>
    <n v="43146.740740740737"/>
    <n v="60"/>
    <x v="2"/>
    <s v="OC18-000194"/>
    <s v="AC18-000272"/>
    <x v="16"/>
    <n v="6.18"/>
    <n v="0"/>
    <s v="6312"/>
    <m/>
    <n v="6.18"/>
    <n v="10"/>
    <x v="3"/>
    <x v="0"/>
    <n v="370.79999999999995"/>
  </r>
  <r>
    <x v="953"/>
    <x v="953"/>
    <n v="43140.724398148152"/>
    <n v="10"/>
    <x v="0"/>
    <s v="OC18-000035"/>
    <s v="AC18-000060"/>
    <x v="1"/>
    <n v="548"/>
    <n v="0"/>
    <s v="7081/025V7525012--H-S----0"/>
    <m/>
    <n v="548"/>
    <n v="10"/>
    <x v="3"/>
    <x v="0"/>
    <n v="5480"/>
  </r>
  <r>
    <x v="954"/>
    <x v="954"/>
    <n v="43133.736296296294"/>
    <n v="2"/>
    <x v="0"/>
    <s v="OC18-000084"/>
    <s v="AC18-000104"/>
    <x v="29"/>
    <n v="72"/>
    <n v="0"/>
    <s v="E700123"/>
    <m/>
    <n v="72"/>
    <n v="10"/>
    <x v="3"/>
    <x v="0"/>
    <n v="144"/>
  </r>
  <r>
    <x v="955"/>
    <x v="955"/>
    <n v="43153.736805555556"/>
    <n v="15"/>
    <x v="0"/>
    <s v="OC18-000136"/>
    <s v="AC18-000184"/>
    <x v="81"/>
    <n v="81.2"/>
    <n v="0"/>
    <s v="SAIDI,GRM"/>
    <m/>
    <n v="81.2"/>
    <n v="10"/>
    <x v="3"/>
    <x v="0"/>
    <n v="1218"/>
  </r>
  <r>
    <x v="519"/>
    <x v="519"/>
    <n v="43145.725173611114"/>
    <n v="9"/>
    <x v="0"/>
    <s v="OC18-000145"/>
    <s v="AC18-000190"/>
    <x v="40"/>
    <n v="230"/>
    <n v="0"/>
    <s v="SEDITESA"/>
    <m/>
    <n v="230"/>
    <n v="10"/>
    <x v="3"/>
    <x v="0"/>
    <n v="2070"/>
  </r>
  <r>
    <x v="6"/>
    <x v="6"/>
    <n v="43157.71974537037"/>
    <n v="1"/>
    <x v="0"/>
    <s v="OC18-000184"/>
    <s v="AC18-000227"/>
    <x v="82"/>
    <n v="71.47"/>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71.47"/>
    <n v="25"/>
    <x v="3"/>
    <x v="0"/>
    <n v="71.47"/>
  </r>
  <r>
    <x v="6"/>
    <x v="6"/>
    <n v="43147.722395833334"/>
    <n v="1"/>
    <x v="0"/>
    <s v="OC18-000186"/>
    <s v="AC18-000237"/>
    <x v="58"/>
    <n v="826.33"/>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826.33"/>
    <n v="25"/>
    <x v="3"/>
    <x v="0"/>
    <n v="826.33"/>
  </r>
  <r>
    <x v="956"/>
    <x v="956"/>
    <n v="43144.74496527778"/>
    <n v="1"/>
    <x v="0"/>
    <s v="OC18-000171"/>
    <s v="AC18-000218"/>
    <x v="83"/>
    <n v="115"/>
    <n v="0"/>
    <s v="HT160"/>
    <m/>
    <n v="115"/>
    <n v="10"/>
    <x v="3"/>
    <x v="0"/>
    <n v="115"/>
  </r>
  <r>
    <x v="530"/>
    <x v="530"/>
    <n v="43150.726793981485"/>
    <n v="1000"/>
    <x v="0"/>
    <s v="OC18-000177"/>
    <s v="AC18-000222"/>
    <x v="19"/>
    <n v="0.22"/>
    <n v="25"/>
    <s v="30637100820011"/>
    <m/>
    <n v="0.16500000000000001"/>
    <n v="10"/>
    <x v="3"/>
    <x v="0"/>
    <n v="165"/>
  </r>
  <r>
    <x v="527"/>
    <x v="527"/>
    <n v="43150.726793981485"/>
    <n v="500"/>
    <x v="0"/>
    <s v="OC18-000177"/>
    <s v="AC18-000222"/>
    <x v="19"/>
    <n v="0.68"/>
    <n v="25"/>
    <s v="SAIDI"/>
    <m/>
    <n v="0.51"/>
    <n v="10"/>
    <x v="3"/>
    <x v="0"/>
    <n v="255"/>
  </r>
  <r>
    <x v="532"/>
    <x v="532"/>
    <n v="43150.726793981485"/>
    <n v="200"/>
    <x v="0"/>
    <s v="OC18-000177"/>
    <s v="AC18-000222"/>
    <x v="19"/>
    <n v="1.35"/>
    <n v="0"/>
    <s v="SAIDI"/>
    <m/>
    <n v="1.35"/>
    <n v="10"/>
    <x v="3"/>
    <x v="0"/>
    <n v="270"/>
  </r>
  <r>
    <x v="451"/>
    <x v="451"/>
    <n v="43145.726284722223"/>
    <n v="1000"/>
    <x v="0"/>
    <s v="OC18-000178"/>
    <s v="AC18-000231"/>
    <x v="47"/>
    <n v="9.7100000000000006E-2"/>
    <n v="0"/>
    <s v="0057 12 50"/>
    <m/>
    <n v="9.7100000000000006E-2"/>
    <n v="10"/>
    <x v="3"/>
    <x v="0"/>
    <n v="97.100000000000009"/>
  </r>
  <r>
    <x v="957"/>
    <x v="957"/>
    <n v="43145.726284722223"/>
    <n v="500"/>
    <x v="0"/>
    <s v="OC18-000178"/>
    <s v="AC18-000231"/>
    <x v="47"/>
    <n v="0.40529999999999999"/>
    <n v="0"/>
    <s v="RECA,METALCO S.A.,WALTER MARTINEZ, S.A.U."/>
    <m/>
    <n v="0.40529999999999999"/>
    <n v="10"/>
    <x v="3"/>
    <x v="0"/>
    <n v="202.65"/>
  </r>
  <r>
    <x v="454"/>
    <x v="454"/>
    <n v="43145.726284722223"/>
    <n v="2000"/>
    <x v="0"/>
    <s v="OC18-000178"/>
    <s v="AC18-000231"/>
    <x v="47"/>
    <n v="2.5000000000000001E-2"/>
    <n v="0"/>
    <s v="317 12"/>
    <m/>
    <n v="2.5000000000000001E-2"/>
    <n v="10"/>
    <x v="3"/>
    <x v="0"/>
    <n v="50"/>
  </r>
  <r>
    <x v="958"/>
    <x v="958"/>
    <n v="43185.685624999998"/>
    <n v="12"/>
    <x v="0"/>
    <s v="OC18-000172"/>
    <s v="AC18-000234"/>
    <x v="1"/>
    <n v="268"/>
    <n v="0"/>
    <s v="7032/015V9128202--B-S----0"/>
    <m/>
    <n v="268"/>
    <n v="10"/>
    <x v="4"/>
    <x v="0"/>
    <n v="3216"/>
  </r>
  <r>
    <x v="959"/>
    <x v="959"/>
    <n v="43147.724861111114"/>
    <n v="100"/>
    <x v="0"/>
    <s v="OC18-000179"/>
    <s v="AC18-000245"/>
    <x v="84"/>
    <n v="18.899999999999999"/>
    <n v="0"/>
    <s v="BRG54451"/>
    <m/>
    <n v="18.899999999999999"/>
    <n v="10"/>
    <x v="3"/>
    <x v="0"/>
    <n v="1889.9999999999998"/>
  </r>
  <r>
    <x v="960"/>
    <x v="960"/>
    <n v="43147.724861111114"/>
    <n v="100"/>
    <x v="0"/>
    <s v="OC18-000179"/>
    <s v="AC18-000245"/>
    <x v="84"/>
    <n v="16.91"/>
    <n v="0"/>
    <s v="BRG54450"/>
    <m/>
    <n v="16.91"/>
    <n v="10"/>
    <x v="3"/>
    <x v="0"/>
    <n v="1691"/>
  </r>
  <r>
    <x v="961"/>
    <x v="961"/>
    <n v="43159.754687499997"/>
    <n v="50"/>
    <x v="0"/>
    <s v="OC18-000180"/>
    <s v="AC18-000251"/>
    <x v="19"/>
    <n v="7.03"/>
    <n v="0"/>
    <s v="ALMESA,CUÑADO SA,SAIDI"/>
    <m/>
    <n v="7.03"/>
    <n v="10"/>
    <x v="3"/>
    <x v="0"/>
    <n v="351.5"/>
  </r>
  <r>
    <x v="341"/>
    <x v="341"/>
    <n v="43159.754687499997"/>
    <n v="100"/>
    <x v="0"/>
    <s v="OC18-000180"/>
    <s v="AC18-000251"/>
    <x v="19"/>
    <n v="3.82"/>
    <n v="0"/>
    <s v="20218300080016"/>
    <m/>
    <n v="3.82"/>
    <n v="10"/>
    <x v="3"/>
    <x v="0"/>
    <n v="382"/>
  </r>
  <r>
    <x v="340"/>
    <x v="340"/>
    <n v="43159.754687499997"/>
    <n v="300"/>
    <x v="0"/>
    <s v="OC18-000180"/>
    <s v="AC18-000251"/>
    <x v="19"/>
    <n v="1.8"/>
    <n v="0"/>
    <s v="CUÑADO SA,SAIDI,ALMESA,LAME S.r.l."/>
    <m/>
    <n v="1.8"/>
    <n v="10"/>
    <x v="3"/>
    <x v="0"/>
    <n v="540"/>
  </r>
  <r>
    <x v="919"/>
    <x v="919"/>
    <n v="43167.762997685182"/>
    <n v="15"/>
    <x v="0"/>
    <s v="OC18-000174"/>
    <s v="AC18-000345"/>
    <x v="32"/>
    <n v="3.83"/>
    <n v="0"/>
    <s v="LAME S.r.l.,SAIDI,CUÑADO SA"/>
    <m/>
    <n v="3.83"/>
    <n v="10"/>
    <x v="4"/>
    <x v="0"/>
    <n v="57.45"/>
  </r>
  <r>
    <x v="341"/>
    <x v="341"/>
    <n v="43167.762997685182"/>
    <n v="50"/>
    <x v="0"/>
    <s v="OC18-000174"/>
    <s v="AC18-000345"/>
    <x v="32"/>
    <n v="3.04"/>
    <n v="0"/>
    <s v="20218300080016"/>
    <m/>
    <n v="3.04"/>
    <n v="10"/>
    <x v="4"/>
    <x v="0"/>
    <n v="152"/>
  </r>
  <r>
    <x v="340"/>
    <x v="340"/>
    <n v="43167.762997685182"/>
    <n v="100"/>
    <x v="0"/>
    <s v="OC18-000174"/>
    <s v="AC18-000345"/>
    <x v="32"/>
    <n v="1.17"/>
    <n v="0"/>
    <s v="CUÑADO SA,SAIDI,ALMESA,LAME S.r.l."/>
    <m/>
    <n v="1.17"/>
    <n v="10"/>
    <x v="4"/>
    <x v="0"/>
    <n v="117"/>
  </r>
  <r>
    <x v="962"/>
    <x v="962"/>
    <n v="43157.732685185183"/>
    <n v="1"/>
    <x v="0"/>
    <s v="OC18-000165"/>
    <s v="AC18-000208"/>
    <x v="28"/>
    <n v="782"/>
    <n v="0"/>
    <s v="HERRERO BOSCH S.L.,FAUST Y KAMMANN SL,DISMAN SUMINISTROS INDUSTRIALES,METALCO S.A."/>
    <m/>
    <n v="782"/>
    <n v="10"/>
    <x v="3"/>
    <x v="0"/>
    <n v="782"/>
  </r>
  <r>
    <x v="963"/>
    <x v="963"/>
    <n v="43146.741203703707"/>
    <n v="2"/>
    <x v="0"/>
    <s v="OC18-000166"/>
    <s v="AC18-000209"/>
    <x v="16"/>
    <n v="73.8"/>
    <n v="0"/>
    <s v="M7152245R"/>
    <m/>
    <n v="73.8"/>
    <n v="10"/>
    <x v="3"/>
    <x v="0"/>
    <n v="147.6"/>
  </r>
  <r>
    <x v="964"/>
    <x v="964"/>
    <n v="43146.741203703707"/>
    <n v="2"/>
    <x v="0"/>
    <s v="OC18-000166"/>
    <s v="AC18-000209"/>
    <x v="16"/>
    <n v="84.96"/>
    <n v="0"/>
    <s v="M7152255R"/>
    <m/>
    <n v="84.96"/>
    <n v="10"/>
    <x v="3"/>
    <x v="0"/>
    <n v="169.92"/>
  </r>
  <r>
    <x v="55"/>
    <x v="55"/>
    <n v="43168.76017361111"/>
    <n v="96"/>
    <x v="0"/>
    <s v="OC18-000166"/>
    <s v="AC18-000274"/>
    <x v="16"/>
    <n v="1.68"/>
    <n v="37"/>
    <s v="00985 890 050"/>
    <m/>
    <n v="1.0584"/>
    <n v="10"/>
    <x v="4"/>
    <x v="0"/>
    <n v="101.60640000000001"/>
  </r>
  <r>
    <x v="6"/>
    <x v="6"/>
    <n v="43140.727534722224"/>
    <n v="50"/>
    <x v="0"/>
    <s v="OC18-000170"/>
    <s v="AC18-000217"/>
    <x v="19"/>
    <n v="6.9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6.99"/>
    <n v="25"/>
    <x v="3"/>
    <x v="0"/>
    <n v="349.5"/>
  </r>
  <r>
    <x v="6"/>
    <x v="6"/>
    <n v="43140.727534722224"/>
    <n v="50"/>
    <x v="0"/>
    <s v="OC18-000170"/>
    <s v="AC18-000217"/>
    <x v="19"/>
    <n v="7.41"/>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7.41"/>
    <n v="25"/>
    <x v="3"/>
    <x v="0"/>
    <n v="370.5"/>
  </r>
  <r>
    <x v="6"/>
    <x v="6"/>
    <n v="43140.727534722224"/>
    <n v="50"/>
    <x v="0"/>
    <s v="OC18-000170"/>
    <s v="AC18-000217"/>
    <x v="19"/>
    <n v="10.14"/>
    <n v="5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07"/>
    <n v="25"/>
    <x v="3"/>
    <x v="0"/>
    <n v="253.5"/>
  </r>
  <r>
    <x v="965"/>
    <x v="965"/>
    <n v="43151.74318287037"/>
    <n v="1000"/>
    <x v="0"/>
    <s v="OC18-000176"/>
    <s v="AC18-000232"/>
    <x v="7"/>
    <n v="0.92"/>
    <n v="0"/>
    <s v="9092293"/>
    <m/>
    <n v="0.92"/>
    <n v="10"/>
    <x v="3"/>
    <x v="0"/>
    <n v="920"/>
  </r>
  <r>
    <x v="915"/>
    <x v="915"/>
    <n v="43138.765231481484"/>
    <n v="3"/>
    <x v="0"/>
    <s v="OC18-000141"/>
    <s v="AC18-000187"/>
    <x v="3"/>
    <n v="85.5"/>
    <n v="0"/>
    <s v="COMEVAL"/>
    <m/>
    <n v="85.5"/>
    <n v="10"/>
    <x v="3"/>
    <x v="0"/>
    <n v="256.5"/>
  </r>
  <r>
    <x v="47"/>
    <x v="47"/>
    <n v="43140.726076388892"/>
    <n v="3"/>
    <x v="0"/>
    <s v="OC18-000162"/>
    <s v="AC18-000199"/>
    <x v="22"/>
    <n v="50.06"/>
    <n v="0"/>
    <s v="G AR S1 BG"/>
    <m/>
    <n v="50.06"/>
    <n v="10"/>
    <x v="3"/>
    <x v="0"/>
    <n v="150.18"/>
  </r>
  <r>
    <x v="47"/>
    <x v="47"/>
    <n v="43139.746631944443"/>
    <n v="2"/>
    <x v="0"/>
    <s v="OC18-000161"/>
    <s v="AC18-000200"/>
    <x v="37"/>
    <n v="47.25"/>
    <n v="0"/>
    <s v="G AR S1 BG"/>
    <m/>
    <n v="47.25"/>
    <n v="10"/>
    <x v="3"/>
    <x v="0"/>
    <n v="94.5"/>
  </r>
  <r>
    <x v="966"/>
    <x v="966"/>
    <n v="43168.770543981482"/>
    <n v="30"/>
    <x v="0"/>
    <s v="OC18-000164"/>
    <s v="AC18-000202"/>
    <x v="15"/>
    <n v="85.24"/>
    <n v="0"/>
    <s v="BOSADO, S.L."/>
    <m/>
    <n v="85.24"/>
    <n v="10"/>
    <x v="4"/>
    <x v="0"/>
    <n v="2557.1999999999998"/>
  </r>
  <r>
    <x v="967"/>
    <x v="966"/>
    <n v="43168.770543981482"/>
    <n v="20"/>
    <x v="0"/>
    <s v="OC18-000164"/>
    <s v="AC18-000202"/>
    <x v="15"/>
    <n v="85.24"/>
    <n v="0"/>
    <s v="BOSADO, S.L."/>
    <m/>
    <n v="85.24"/>
    <n v="10"/>
    <x v="4"/>
    <x v="0"/>
    <n v="1704.8"/>
  </r>
  <r>
    <x v="968"/>
    <x v="967"/>
    <n v="43168.770543981482"/>
    <n v="6"/>
    <x v="0"/>
    <s v="OC18-000164"/>
    <s v="AC18-000202"/>
    <x v="15"/>
    <n v="96.15"/>
    <n v="0"/>
    <s v="BOSADO, S.L."/>
    <m/>
    <n v="96.15"/>
    <n v="10"/>
    <x v="4"/>
    <x v="0"/>
    <n v="576.90000000000009"/>
  </r>
  <r>
    <x v="346"/>
    <x v="346"/>
    <n v="43137.752013888887"/>
    <n v="100"/>
    <x v="0"/>
    <s v="OC18-000009"/>
    <s v="AC18-000010"/>
    <x v="0"/>
    <n v="1.48"/>
    <n v="2"/>
    <s v="LAME S.r.l.,SAIDI,CUÑADO SA"/>
    <m/>
    <n v="1.4503999999999999"/>
    <n v="10"/>
    <x v="3"/>
    <x v="0"/>
    <n v="145.04"/>
  </r>
  <r>
    <x v="340"/>
    <x v="340"/>
    <n v="43117.609560185185"/>
    <n v="250"/>
    <x v="0"/>
    <s v="OC18-000010"/>
    <s v="AC18-000011"/>
    <x v="0"/>
    <n v="1.41"/>
    <n v="2"/>
    <s v="CUÑADO SA,SAIDI,ALMESA,LAME S.r.l."/>
    <m/>
    <n v="1.3817999999999999"/>
    <n v="10"/>
    <x v="5"/>
    <x v="0"/>
    <n v="345.45"/>
  </r>
  <r>
    <x v="347"/>
    <x v="347"/>
    <n v="43117.609560185185"/>
    <n v="100"/>
    <x v="0"/>
    <s v="OC18-000010"/>
    <s v="AC18-000011"/>
    <x v="0"/>
    <n v="0.65"/>
    <n v="2"/>
    <s v="ALMESA,CUÑADO SA,SAIDI,LAME S.r.l."/>
    <m/>
    <n v="0.63700000000000001"/>
    <n v="10"/>
    <x v="5"/>
    <x v="0"/>
    <n v="63.7"/>
  </r>
  <r>
    <x v="969"/>
    <x v="968"/>
    <n v="43139.744375000002"/>
    <n v="2"/>
    <x v="0"/>
    <s v="OC18-000130"/>
    <s v="AC18-000164"/>
    <x v="2"/>
    <n v="18.023099999999999"/>
    <n v="0"/>
    <s v="1492-SPM2D100"/>
    <m/>
    <n v="18.023099999999999"/>
    <n v="10"/>
    <x v="3"/>
    <x v="0"/>
    <n v="36.046199999999999"/>
  </r>
  <r>
    <x v="970"/>
    <x v="969"/>
    <n v="43138.762233796297"/>
    <n v="33"/>
    <x v="0"/>
    <s v="OC18-000152"/>
    <s v="AC18-000191"/>
    <x v="12"/>
    <n v="1.07"/>
    <n v="70"/>
    <s v="PEMSA 64010060"/>
    <m/>
    <n v="0.32100000000000006"/>
    <n v="10"/>
    <x v="3"/>
    <x v="0"/>
    <n v="10.593000000000002"/>
  </r>
  <r>
    <x v="87"/>
    <x v="87"/>
    <n v="43140.727835648147"/>
    <n v="1"/>
    <x v="0"/>
    <s v="OC18-000153"/>
    <s v="AC18-000193"/>
    <x v="36"/>
    <n v="39.28"/>
    <n v="0"/>
    <s v="FERRETERIA LA LLAVE"/>
    <m/>
    <n v="39.28"/>
    <n v="10"/>
    <x v="3"/>
    <x v="0"/>
    <n v="39.28"/>
  </r>
  <r>
    <x v="971"/>
    <x v="970"/>
    <n v="43139.745393518519"/>
    <n v="1"/>
    <x v="0"/>
    <s v="OC18-000154"/>
    <s v="AC18-000194"/>
    <x v="60"/>
    <n v="358.1"/>
    <n v="40"/>
    <s v="E5ECCX4A5M000"/>
    <m/>
    <n v="214.86"/>
    <n v="10"/>
    <x v="3"/>
    <x v="0"/>
    <n v="214.86"/>
  </r>
  <r>
    <x v="6"/>
    <x v="6"/>
    <n v="43143.75271990741"/>
    <n v="1"/>
    <x v="0"/>
    <s v="OC18-000163"/>
    <s v="AC18-000201"/>
    <x v="64"/>
    <n v="50.1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0.15"/>
    <n v="25"/>
    <x v="3"/>
    <x v="0"/>
    <n v="50.15"/>
  </r>
  <r>
    <x v="970"/>
    <x v="969"/>
    <n v="43140.727164351854"/>
    <n v="167"/>
    <x v="0"/>
    <s v="OC18-000152"/>
    <s v="AC18-000203"/>
    <x v="12"/>
    <n v="1.07"/>
    <n v="70"/>
    <s v="PEMSA 64010060"/>
    <m/>
    <n v="0.32100000000000006"/>
    <n v="10"/>
    <x v="3"/>
    <x v="0"/>
    <n v="53.607000000000014"/>
  </r>
  <r>
    <x v="21"/>
    <x v="21"/>
    <n v="43143.751875000002"/>
    <n v="15"/>
    <x v="0"/>
    <s v="OC18-000159"/>
    <s v="AC18-000210"/>
    <x v="12"/>
    <n v="102"/>
    <n v="0"/>
    <s v="6GK5008-0BA00-1AB2"/>
    <m/>
    <n v="102"/>
    <n v="10"/>
    <x v="3"/>
    <x v="0"/>
    <n v="1530"/>
  </r>
  <r>
    <x v="591"/>
    <x v="591"/>
    <n v="43143.753657407404"/>
    <n v="30"/>
    <x v="0"/>
    <s v="OC18-000158"/>
    <s v="AC18-000211"/>
    <x v="71"/>
    <n v="3.5"/>
    <n v="0"/>
    <s v="0500003262"/>
    <m/>
    <n v="3.5"/>
    <n v="10"/>
    <x v="3"/>
    <x v="0"/>
    <n v="105"/>
  </r>
  <r>
    <x v="594"/>
    <x v="594"/>
    <n v="43152.770439814813"/>
    <n v="5"/>
    <x v="0"/>
    <s v="OC18-000157"/>
    <s v="AC18-000303"/>
    <x v="2"/>
    <n v="93.1"/>
    <n v="0"/>
    <s v="1492-RCDA4C40S"/>
    <m/>
    <n v="93.1"/>
    <n v="10"/>
    <x v="3"/>
    <x v="0"/>
    <n v="465.5"/>
  </r>
  <r>
    <x v="972"/>
    <x v="971"/>
    <n v="43147.718090277776"/>
    <n v="5"/>
    <x v="0"/>
    <s v="OC18-000157"/>
    <s v="AC18-000212"/>
    <x v="2"/>
    <n v="25.334700000000002"/>
    <n v="0"/>
    <s v="1492-SPM2D040"/>
    <m/>
    <n v="25.334700000000002"/>
    <n v="10"/>
    <x v="3"/>
    <x v="0"/>
    <n v="126.6735"/>
  </r>
  <r>
    <x v="973"/>
    <x v="972"/>
    <n v="43147.718090277776"/>
    <n v="6"/>
    <x v="0"/>
    <s v="OC18-000157"/>
    <s v="AC18-000212"/>
    <x v="2"/>
    <n v="22.835999999999999"/>
    <n v="0"/>
    <s v="1492-SPM3C250"/>
    <m/>
    <n v="22.835999999999999"/>
    <n v="10"/>
    <x v="3"/>
    <x v="0"/>
    <n v="137.01599999999999"/>
  </r>
  <r>
    <x v="974"/>
    <x v="973"/>
    <n v="43147.718090277776"/>
    <n v="5"/>
    <x v="0"/>
    <s v="OC18-000157"/>
    <s v="AC18-000212"/>
    <x v="2"/>
    <n v="42.9"/>
    <n v="0"/>
    <s v="100-C16EJ10"/>
    <m/>
    <n v="42.9"/>
    <n v="10"/>
    <x v="3"/>
    <x v="0"/>
    <n v="214.5"/>
  </r>
  <r>
    <x v="975"/>
    <x v="974"/>
    <n v="43147.718090277776"/>
    <n v="13"/>
    <x v="0"/>
    <s v="OC18-000157"/>
    <s v="AC18-000212"/>
    <x v="2"/>
    <n v="9.9"/>
    <n v="0"/>
    <s v="189-AR3"/>
    <m/>
    <n v="9.9"/>
    <n v="10"/>
    <x v="3"/>
    <x v="0"/>
    <n v="128.70000000000002"/>
  </r>
  <r>
    <x v="27"/>
    <x v="27"/>
    <n v="43153.62972222222"/>
    <n v="15"/>
    <x v="0"/>
    <s v="OC18-000160"/>
    <s v="AC18-000214"/>
    <x v="14"/>
    <n v="355.45"/>
    <n v="35"/>
    <s v="6ES7234-4HE32-0XB0"/>
    <m/>
    <n v="231.04249999999999"/>
    <n v="10"/>
    <x v="3"/>
    <x v="0"/>
    <n v="3465.6374999999998"/>
  </r>
  <r>
    <x v="976"/>
    <x v="975"/>
    <n v="43153.62972222222"/>
    <n v="6"/>
    <x v="0"/>
    <s v="OC18-000160"/>
    <s v="AC18-000214"/>
    <x v="14"/>
    <n v="188.73"/>
    <n v="35"/>
    <s v="6ES7222-1BH32-0XB0"/>
    <m/>
    <n v="122.67449999999999"/>
    <n v="10"/>
    <x v="3"/>
    <x v="0"/>
    <n v="736.04700000000003"/>
  </r>
  <r>
    <x v="29"/>
    <x v="29"/>
    <n v="43153.62972222222"/>
    <n v="4"/>
    <x v="0"/>
    <s v="OC18-000160"/>
    <s v="AC18-000214"/>
    <x v="14"/>
    <n v="1250"/>
    <n v="56"/>
    <s v="6SL3210-1KE21-7UF1"/>
    <m/>
    <n v="549.99999999999989"/>
    <n v="10"/>
    <x v="3"/>
    <x v="0"/>
    <n v="2199.9999999999995"/>
  </r>
  <r>
    <x v="26"/>
    <x v="26"/>
    <n v="43153.62972222222"/>
    <n v="10"/>
    <x v="0"/>
    <s v="OC18-000160"/>
    <s v="AC18-000214"/>
    <x v="14"/>
    <n v="397.1"/>
    <n v="35"/>
    <s v="6ES7231-4HF32-0XB0"/>
    <m/>
    <n v="258.11500000000001"/>
    <n v="10"/>
    <x v="3"/>
    <x v="0"/>
    <n v="2581.15"/>
  </r>
  <r>
    <x v="82"/>
    <x v="82"/>
    <n v="43153.62972222222"/>
    <n v="5"/>
    <x v="0"/>
    <s v="OC18-000160"/>
    <s v="AC18-000214"/>
    <x v="14"/>
    <n v="505"/>
    <n v="0"/>
    <s v="6AV2123-2GB03-0AX0"/>
    <m/>
    <n v="505"/>
    <n v="10"/>
    <x v="3"/>
    <x v="0"/>
    <n v="2525"/>
  </r>
  <r>
    <x v="30"/>
    <x v="30"/>
    <n v="43153.62972222222"/>
    <n v="4"/>
    <x v="0"/>
    <s v="OC18-000160"/>
    <s v="AC18-000214"/>
    <x v="14"/>
    <n v="64.3"/>
    <n v="56"/>
    <s v="6SL3255-0AA00-4CA1"/>
    <m/>
    <n v="28.291999999999994"/>
    <n v="10"/>
    <x v="3"/>
    <x v="0"/>
    <n v="113.16799999999998"/>
  </r>
  <r>
    <x v="977"/>
    <x v="976"/>
    <n v="43150.727256944447"/>
    <n v="1"/>
    <x v="0"/>
    <s v="OC18-000147"/>
    <s v="AC18-000286"/>
    <x v="29"/>
    <n v="1409.08"/>
    <n v="0"/>
    <s v="775700401"/>
    <m/>
    <n v="1409.08"/>
    <n v="10"/>
    <x v="3"/>
    <x v="0"/>
    <n v="1409.08"/>
  </r>
  <r>
    <x v="975"/>
    <x v="974"/>
    <n v="43150.724710648145"/>
    <n v="2"/>
    <x v="0"/>
    <s v="OC18-000157"/>
    <s v="AC18-000287"/>
    <x v="2"/>
    <n v="9.9"/>
    <n v="0"/>
    <s v="189-AR3"/>
    <m/>
    <n v="9.9"/>
    <n v="10"/>
    <x v="3"/>
    <x v="0"/>
    <n v="19.8"/>
  </r>
  <r>
    <x v="95"/>
    <x v="95"/>
    <n v="43171.327523148146"/>
    <n v="3"/>
    <x v="0"/>
    <s v="OC17-001322"/>
    <s v="AC18-000197"/>
    <x v="35"/>
    <n v="2775"/>
    <n v="0"/>
    <s v="GRUNDFOS"/>
    <m/>
    <n v="2775"/>
    <n v="10"/>
    <x v="4"/>
    <x v="0"/>
    <n v="8325"/>
  </r>
  <r>
    <x v="698"/>
    <x v="698"/>
    <n v="43137.753252314818"/>
    <n v="48"/>
    <x v="2"/>
    <s v="OC18-000139"/>
    <s v="AC18-000183"/>
    <x v="12"/>
    <n v="9.06"/>
    <n v="70"/>
    <s v="60212060"/>
    <m/>
    <n v="2.7180000000000004"/>
    <n v="10"/>
    <x v="3"/>
    <x v="0"/>
    <n v="130.46400000000003"/>
  </r>
  <r>
    <x v="978"/>
    <x v="977"/>
    <n v="43140.7265162037"/>
    <n v="50"/>
    <x v="0"/>
    <s v="OC18-000139"/>
    <s v="AC18-000198"/>
    <x v="12"/>
    <n v="1.8122"/>
    <n v="50"/>
    <s v="Ref. fte: 2047 861"/>
    <m/>
    <n v="0.90610000000000002"/>
    <n v="10"/>
    <x v="3"/>
    <x v="0"/>
    <n v="45.305"/>
  </r>
  <r>
    <x v="218"/>
    <x v="218"/>
    <n v="43160.619155092594"/>
    <n v="10"/>
    <x v="0"/>
    <s v="OC18-000135"/>
    <s v="AC18-000185"/>
    <x v="15"/>
    <n v="34.218000000000004"/>
    <n v="0"/>
    <s v="BA.AFLG020048"/>
    <m/>
    <n v="34.218000000000004"/>
    <n v="10"/>
    <x v="4"/>
    <x v="0"/>
    <n v="342.18000000000006"/>
  </r>
  <r>
    <x v="354"/>
    <x v="354"/>
    <n v="43160.619155092594"/>
    <n v="100"/>
    <x v="0"/>
    <s v="OC18-000135"/>
    <s v="AC18-000185"/>
    <x v="15"/>
    <n v="36.909999999999997"/>
    <n v="0"/>
    <s v="BA.AFLF025035"/>
    <m/>
    <n v="36.909999999999997"/>
    <n v="10"/>
    <x v="4"/>
    <x v="0"/>
    <n v="3690.9999999999995"/>
  </r>
  <r>
    <x v="6"/>
    <x v="6"/>
    <n v="43143.752986111111"/>
    <n v="2"/>
    <x v="0"/>
    <s v="OC18-000142"/>
    <s v="AC18-000188"/>
    <x v="18"/>
    <n v="87.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87.5"/>
    <n v="25"/>
    <x v="3"/>
    <x v="0"/>
    <n v="175"/>
  </r>
  <r>
    <x v="136"/>
    <x v="136"/>
    <n v="43140.721365740741"/>
    <n v="20"/>
    <x v="0"/>
    <s v="OC18-000140"/>
    <s v="AC18-000192"/>
    <x v="8"/>
    <n v="9.8000000000000007"/>
    <n v="0"/>
    <s v="9859 102 740"/>
    <m/>
    <n v="9.8000000000000007"/>
    <n v="10"/>
    <x v="3"/>
    <x v="0"/>
    <n v="196"/>
  </r>
  <r>
    <x v="979"/>
    <x v="978"/>
    <n v="43144.742175925923"/>
    <n v="50"/>
    <x v="0"/>
    <s v="OC18-000140"/>
    <s v="AC18-000219"/>
    <x v="8"/>
    <n v="4.2"/>
    <n v="0"/>
    <s v="00859 118 180"/>
    <m/>
    <n v="4.2"/>
    <n v="10"/>
    <x v="3"/>
    <x v="0"/>
    <n v="210"/>
  </r>
  <r>
    <x v="980"/>
    <x v="979"/>
    <n v="43144.742175925923"/>
    <n v="30"/>
    <x v="0"/>
    <s v="OC18-000140"/>
    <s v="AC18-000219"/>
    <x v="8"/>
    <n v="5.77"/>
    <n v="0"/>
    <s v="0859 102 948"/>
    <m/>
    <n v="5.77"/>
    <n v="10"/>
    <x v="3"/>
    <x v="0"/>
    <n v="173.1"/>
  </r>
  <r>
    <x v="188"/>
    <x v="188"/>
    <n v="43139.748576388891"/>
    <n v="2"/>
    <x v="0"/>
    <s v="OC18-000155"/>
    <s v="AC18-000195"/>
    <x v="31"/>
    <n v="195.62"/>
    <n v="10"/>
    <s v="M3933/0146"/>
    <m/>
    <n v="176.05800000000002"/>
    <n v="10"/>
    <x v="3"/>
    <x v="0"/>
    <n v="352.11600000000004"/>
  </r>
  <r>
    <x v="189"/>
    <x v="189"/>
    <n v="43139.748576388891"/>
    <n v="3"/>
    <x v="0"/>
    <s v="OC18-000155"/>
    <s v="AC18-000195"/>
    <x v="31"/>
    <n v="20.335000000000001"/>
    <n v="10"/>
    <s v="9040/6012"/>
    <m/>
    <n v="18.301500000000001"/>
    <n v="10"/>
    <x v="3"/>
    <x v="0"/>
    <n v="54.904499999999999"/>
  </r>
  <r>
    <x v="722"/>
    <x v="722"/>
    <n v="43139.748576388891"/>
    <n v="2"/>
    <x v="0"/>
    <s v="OC18-000155"/>
    <s v="AC18-000195"/>
    <x v="31"/>
    <n v="30.52"/>
    <n v="0"/>
    <s v="8865"/>
    <m/>
    <n v="30.52"/>
    <n v="10"/>
    <x v="3"/>
    <x v="0"/>
    <n v="61.04"/>
  </r>
  <r>
    <x v="366"/>
    <x v="366"/>
    <n v="43140.725543981483"/>
    <n v="113"/>
    <x v="0"/>
    <s v="OC18-000138"/>
    <s v="AC18-000207"/>
    <x v="26"/>
    <n v="6.52"/>
    <n v="0"/>
    <s v="SAIDI,ALMESA,CUÑADO SA"/>
    <m/>
    <n v="6.52"/>
    <n v="10"/>
    <x v="3"/>
    <x v="0"/>
    <n v="736.76"/>
  </r>
  <r>
    <x v="174"/>
    <x v="174"/>
    <n v="43140.725543981483"/>
    <n v="15"/>
    <x v="0"/>
    <s v="OC18-000138"/>
    <s v="AC18-000207"/>
    <x v="26"/>
    <n v="5.52"/>
    <n v="0"/>
    <s v="CUÑADO SA,SAIDI,ALMESA"/>
    <m/>
    <n v="5.52"/>
    <n v="10"/>
    <x v="3"/>
    <x v="0"/>
    <n v="82.8"/>
  </r>
  <r>
    <x v="189"/>
    <x v="189"/>
    <n v="43159.760937500003"/>
    <n v="3"/>
    <x v="0"/>
    <s v="OC18-000155"/>
    <s v="AC18-000215"/>
    <x v="31"/>
    <n v="20.335000000000001"/>
    <n v="10"/>
    <s v="9040/6012"/>
    <m/>
    <n v="18.301500000000001"/>
    <n v="10"/>
    <x v="3"/>
    <x v="0"/>
    <n v="54.904499999999999"/>
  </r>
  <r>
    <x v="981"/>
    <x v="980"/>
    <n v="43137.753252314818"/>
    <n v="30"/>
    <x v="2"/>
    <s v="OC18-000139"/>
    <s v="AC18-000183"/>
    <x v="12"/>
    <n v="14.558"/>
    <n v="74"/>
    <s v="159959"/>
    <m/>
    <n v="3.7850800000000002"/>
    <n v="10"/>
    <x v="3"/>
    <x v="0"/>
    <n v="113.55240000000001"/>
  </r>
  <r>
    <x v="982"/>
    <x v="981"/>
    <n v="43139.743668981479"/>
    <n v="10"/>
    <x v="0"/>
    <s v="OC18-000137"/>
    <s v="AC18-000186"/>
    <x v="1"/>
    <n v="550"/>
    <n v="0"/>
    <s v="SCSA00193"/>
    <m/>
    <n v="550"/>
    <n v="10"/>
    <x v="3"/>
    <x v="0"/>
    <n v="5500"/>
  </r>
  <r>
    <x v="983"/>
    <x v="982"/>
    <n v="43138.76284722222"/>
    <n v="50"/>
    <x v="0"/>
    <s v="OC18-000121"/>
    <s v="AC18-000152"/>
    <x v="32"/>
    <n v="3.28"/>
    <n v="0"/>
    <s v="CUÑADO SA,ALMESA"/>
    <m/>
    <n v="3.28"/>
    <n v="10"/>
    <x v="3"/>
    <x v="0"/>
    <n v="164"/>
  </r>
  <r>
    <x v="984"/>
    <x v="983"/>
    <n v="43138.763981481483"/>
    <n v="5"/>
    <x v="0"/>
    <s v="OC18-000134"/>
    <s v="AC18-000171"/>
    <x v="85"/>
    <n v="7.68"/>
    <n v="30"/>
    <s v="KSB ITUR"/>
    <m/>
    <n v="5.3759999999999994"/>
    <n v="10"/>
    <x v="3"/>
    <x v="0"/>
    <n v="26.879999999999995"/>
  </r>
  <r>
    <x v="580"/>
    <x v="580"/>
    <n v="43175.70721064815"/>
    <n v="50"/>
    <x v="0"/>
    <s v="OC18-000133"/>
    <s v="AC18-000180"/>
    <x v="15"/>
    <n v="25.49"/>
    <n v="0"/>
    <s v="BA.AFLS020050/SR"/>
    <m/>
    <n v="25.49"/>
    <n v="10"/>
    <x v="4"/>
    <x v="0"/>
    <n v="1274.5"/>
  </r>
  <r>
    <x v="920"/>
    <x v="920"/>
    <n v="43175.70721064815"/>
    <n v="4"/>
    <x v="0"/>
    <s v="OC18-000133"/>
    <s v="AC18-000180"/>
    <x v="15"/>
    <n v="32.069000000000003"/>
    <n v="0"/>
    <s v="BA.AFLS020090/SR"/>
    <m/>
    <n v="32.069000000000003"/>
    <n v="10"/>
    <x v="4"/>
    <x v="0"/>
    <n v="128.27600000000001"/>
  </r>
  <r>
    <x v="579"/>
    <x v="579"/>
    <n v="43175.70721064815"/>
    <n v="20"/>
    <x v="0"/>
    <s v="OC18-000133"/>
    <s v="AC18-000180"/>
    <x v="15"/>
    <n v="31.471"/>
    <n v="0"/>
    <s v="BA.AFLS025050/SR"/>
    <m/>
    <n v="31.471"/>
    <n v="10"/>
    <x v="4"/>
    <x v="0"/>
    <n v="629.41999999999996"/>
  </r>
  <r>
    <x v="577"/>
    <x v="577"/>
    <n v="43175.70721064815"/>
    <n v="20"/>
    <x v="0"/>
    <s v="OC18-000133"/>
    <s v="AC18-000180"/>
    <x v="15"/>
    <n v="35.771999999999998"/>
    <n v="0"/>
    <s v="BA.AFLS025070/SR"/>
    <m/>
    <n v="35.771999999999998"/>
    <n v="10"/>
    <x v="4"/>
    <x v="0"/>
    <n v="715.43999999999994"/>
  </r>
  <r>
    <x v="578"/>
    <x v="578"/>
    <n v="43175.70721064815"/>
    <n v="50"/>
    <x v="0"/>
    <s v="OC18-000133"/>
    <s v="AC18-000180"/>
    <x v="15"/>
    <n v="37.921999999999997"/>
    <n v="0"/>
    <s v="BA.AFLS025080/SR"/>
    <m/>
    <n v="37.921999999999997"/>
    <n v="10"/>
    <x v="4"/>
    <x v="0"/>
    <n v="1896.1"/>
  </r>
  <r>
    <x v="434"/>
    <x v="434"/>
    <n v="43052.697777777779"/>
    <n v="75"/>
    <x v="0"/>
    <s v="OC17-001122"/>
    <s v="AC17-001429"/>
    <x v="53"/>
    <n v="45.29"/>
    <n v="0"/>
    <s v="810693"/>
    <m/>
    <n v="45.29"/>
    <n v="10"/>
    <x v="6"/>
    <x v="1"/>
    <n v="3396.75"/>
  </r>
  <r>
    <x v="6"/>
    <x v="6"/>
    <n v="43136.585960648146"/>
    <n v="10"/>
    <x v="0"/>
    <s v="OC18-000131"/>
    <s v="AC18-000166"/>
    <x v="18"/>
    <n v="12.9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2.99"/>
    <n v="25"/>
    <x v="3"/>
    <x v="0"/>
    <n v="129.9"/>
  </r>
  <r>
    <x v="985"/>
    <x v="984"/>
    <n v="43139.747430555559"/>
    <n v="20"/>
    <x v="0"/>
    <s v="OC18-000134"/>
    <s v="AC18-000205"/>
    <x v="85"/>
    <n v="1.27"/>
    <n v="30"/>
    <s v="1018535"/>
    <m/>
    <n v="0.8889999999999999"/>
    <n v="10"/>
    <x v="3"/>
    <x v="0"/>
    <n v="17.779999999999998"/>
  </r>
  <r>
    <x v="986"/>
    <x v="985"/>
    <n v="43139.747430555559"/>
    <n v="2"/>
    <x v="0"/>
    <s v="OC18-000134"/>
    <s v="AC18-000205"/>
    <x v="85"/>
    <n v="268"/>
    <n v="30"/>
    <s v="42136046"/>
    <m/>
    <n v="187.6"/>
    <n v="10"/>
    <x v="3"/>
    <x v="0"/>
    <n v="375.2"/>
  </r>
  <r>
    <x v="987"/>
    <x v="986"/>
    <n v="43129.730775462966"/>
    <n v="20"/>
    <x v="0"/>
    <s v="OC18-000002"/>
    <s v="AC18-000002"/>
    <x v="3"/>
    <n v="125"/>
    <n v="0"/>
    <s v="45613R32100015"/>
    <m/>
    <n v="125"/>
    <n v="10"/>
    <x v="5"/>
    <x v="0"/>
    <n v="2500"/>
  </r>
  <r>
    <x v="329"/>
    <x v="329"/>
    <n v="43132.740300925929"/>
    <n v="20"/>
    <x v="0"/>
    <s v="OC18-000119"/>
    <s v="AC18-000149"/>
    <x v="13"/>
    <n v="1.99"/>
    <n v="0"/>
    <s v="LPMLB3 LOVATO"/>
    <m/>
    <n v="1.99"/>
    <n v="10"/>
    <x v="3"/>
    <x v="0"/>
    <n v="39.799999999999997"/>
  </r>
  <r>
    <x v="988"/>
    <x v="987"/>
    <n v="43132.740300925929"/>
    <n v="20"/>
    <x v="0"/>
    <s v="OC18-000119"/>
    <s v="AC18-000149"/>
    <x v="13"/>
    <n v="1.99"/>
    <n v="0"/>
    <s v="LPMLB5 LOVATO"/>
    <m/>
    <n v="1.99"/>
    <n v="10"/>
    <x v="3"/>
    <x v="0"/>
    <n v="39.799999999999997"/>
  </r>
  <r>
    <x v="40"/>
    <x v="40"/>
    <n v="43132.740300925929"/>
    <n v="16"/>
    <x v="0"/>
    <s v="OC18-000119"/>
    <s v="AC18-000149"/>
    <x v="13"/>
    <n v="1.99"/>
    <n v="0"/>
    <s v="LPMLB7 LOVATO"/>
    <m/>
    <n v="1.99"/>
    <n v="10"/>
    <x v="3"/>
    <x v="0"/>
    <n v="31.84"/>
  </r>
  <r>
    <x v="989"/>
    <x v="988"/>
    <n v="43133.444456018522"/>
    <n v="12"/>
    <x v="0"/>
    <s v="OC18-000120"/>
    <s v="AC18-000151"/>
    <x v="16"/>
    <n v="9.39"/>
    <n v="35"/>
    <s v="67229-5"/>
    <m/>
    <n v="6.1035000000000004"/>
    <n v="10"/>
    <x v="3"/>
    <x v="0"/>
    <n v="73.242000000000004"/>
  </r>
  <r>
    <x v="990"/>
    <x v="989"/>
    <n v="43132.739675925928"/>
    <n v="1"/>
    <x v="2"/>
    <s v="OC18-000118"/>
    <s v="AC18-000153"/>
    <x v="12"/>
    <n v="4.1399999999999997"/>
    <n v="50"/>
    <s v="3936550"/>
    <m/>
    <n v="2.0699999999999998"/>
    <n v="10"/>
    <x v="3"/>
    <x v="0"/>
    <n v="2.0699999999999998"/>
  </r>
  <r>
    <x v="203"/>
    <x v="203"/>
    <n v="43143.752337962964"/>
    <n v="40"/>
    <x v="0"/>
    <s v="OC18-000118"/>
    <s v="AC18-000174"/>
    <x v="12"/>
    <n v="3.72"/>
    <n v="0"/>
    <s v="35250"/>
    <m/>
    <n v="3.72"/>
    <n v="10"/>
    <x v="3"/>
    <x v="0"/>
    <n v="148.80000000000001"/>
  </r>
  <r>
    <x v="618"/>
    <x v="618"/>
    <n v="43143.751319444447"/>
    <n v="200"/>
    <x v="0"/>
    <s v="OC18-000124"/>
    <s v="AC18-000155"/>
    <x v="86"/>
    <n v="6"/>
    <n v="0"/>
    <s v="FAUST Y KAMMANN SL,RECA"/>
    <m/>
    <n v="6"/>
    <n v="10"/>
    <x v="3"/>
    <x v="0"/>
    <n v="1200"/>
  </r>
  <r>
    <x v="991"/>
    <x v="990"/>
    <n v="43150.339560185188"/>
    <n v="384"/>
    <x v="2"/>
    <s v="OC18-000128"/>
    <s v="AC18-000163"/>
    <x v="17"/>
    <n v="7.9729999999999999"/>
    <n v="0"/>
    <s v="HIERROS TURIA - CDL,METALCO S.A.,HIERROS IBAÑEZ SA"/>
    <m/>
    <n v="7.9729999999999999"/>
    <n v="10"/>
    <x v="3"/>
    <x v="0"/>
    <n v="3061.6320000000001"/>
  </r>
  <r>
    <x v="429"/>
    <x v="429"/>
    <n v="43150.339560185188"/>
    <n v="180"/>
    <x v="2"/>
    <s v="OC18-000128"/>
    <s v="AC18-000163"/>
    <x v="17"/>
    <n v="5.1764999999999999"/>
    <n v="0"/>
    <s v="METALCO S.A.,HIERROS TURIA - CDL,TECNICAS DEL HIERRO, S.A. (MADRID) - TECROSA,HIERROS IBAÑEZ SA,HIERROS Y TUBOS LORCA, S.L. (MADRID),ACEROS Y METALES TRANSFORMADOS"/>
    <m/>
    <n v="5.1764999999999999"/>
    <n v="10"/>
    <x v="3"/>
    <x v="0"/>
    <n v="931.77"/>
  </r>
  <r>
    <x v="992"/>
    <x v="991"/>
    <n v="43150.339560185188"/>
    <n v="18"/>
    <x v="2"/>
    <s v="OC18-000128"/>
    <s v="AC18-000163"/>
    <x v="17"/>
    <n v="6.3440000000000003"/>
    <n v="0"/>
    <s v="HIERROS IBAÑEZ SA"/>
    <m/>
    <n v="6.3440000000000003"/>
    <n v="10"/>
    <x v="3"/>
    <x v="0"/>
    <n v="114.19200000000001"/>
  </r>
  <r>
    <x v="993"/>
    <x v="992"/>
    <n v="43150.339560185188"/>
    <n v="258"/>
    <x v="2"/>
    <s v="OC18-000128"/>
    <s v="AC18-000163"/>
    <x v="17"/>
    <n v="14.95"/>
    <n v="0"/>
    <s v="HIERROS IBAÑEZ SA"/>
    <m/>
    <n v="14.95"/>
    <n v="10"/>
    <x v="3"/>
    <x v="0"/>
    <n v="3857.1"/>
  </r>
  <r>
    <x v="993"/>
    <x v="992"/>
    <n v="43150.339560185188"/>
    <n v="30"/>
    <x v="2"/>
    <s v="OC18-000128"/>
    <s v="AC18-000163"/>
    <x v="17"/>
    <n v="14.95"/>
    <n v="0"/>
    <s v="HIERROS IBAÑEZ SA"/>
    <m/>
    <n v="14.95"/>
    <n v="10"/>
    <x v="3"/>
    <x v="0"/>
    <n v="448.5"/>
  </r>
  <r>
    <x v="994"/>
    <x v="993"/>
    <n v="43150.339560185188"/>
    <n v="120"/>
    <x v="2"/>
    <s v="OC18-000128"/>
    <s v="AC18-000163"/>
    <x v="17"/>
    <n v="17.088000000000001"/>
    <n v="0"/>
    <s v="HIERROS IBAÑEZ SA"/>
    <m/>
    <n v="17.088000000000001"/>
    <n v="10"/>
    <x v="3"/>
    <x v="0"/>
    <n v="2050.56"/>
  </r>
  <r>
    <x v="995"/>
    <x v="994"/>
    <n v="43150.339560185188"/>
    <n v="360"/>
    <x v="2"/>
    <s v="OC18-000128"/>
    <s v="AC18-000163"/>
    <x v="17"/>
    <n v="21.4"/>
    <n v="0"/>
    <s v="HIERROS IBAÑEZ SA"/>
    <m/>
    <n v="21.4"/>
    <n v="10"/>
    <x v="3"/>
    <x v="0"/>
    <n v="7703.9999999999991"/>
  </r>
  <r>
    <x v="329"/>
    <x v="329"/>
    <n v="43136.360324074078"/>
    <n v="10"/>
    <x v="0"/>
    <s v="OC18-000119"/>
    <s v="AC18-000175"/>
    <x v="13"/>
    <n v="1.99"/>
    <n v="0"/>
    <s v="LPMLB3 LOVATO"/>
    <m/>
    <n v="1.99"/>
    <n v="10"/>
    <x v="3"/>
    <x v="0"/>
    <n v="19.899999999999999"/>
  </r>
  <r>
    <x v="988"/>
    <x v="987"/>
    <n v="43136.360324074078"/>
    <n v="10"/>
    <x v="0"/>
    <s v="OC18-000119"/>
    <s v="AC18-000175"/>
    <x v="13"/>
    <n v="1.99"/>
    <n v="0"/>
    <s v="LPMLB5 LOVATO"/>
    <m/>
    <n v="1.99"/>
    <n v="10"/>
    <x v="3"/>
    <x v="0"/>
    <n v="19.899999999999999"/>
  </r>
  <r>
    <x v="40"/>
    <x v="40"/>
    <n v="43136.360324074078"/>
    <n v="14"/>
    <x v="0"/>
    <s v="OC18-000119"/>
    <s v="AC18-000175"/>
    <x v="13"/>
    <n v="1.99"/>
    <n v="0"/>
    <s v="LPMLB7 LOVATO"/>
    <m/>
    <n v="1.99"/>
    <n v="10"/>
    <x v="3"/>
    <x v="0"/>
    <n v="27.86"/>
  </r>
  <r>
    <x v="151"/>
    <x v="151"/>
    <n v="43133.408680555556"/>
    <n v="16"/>
    <x v="0"/>
    <s v="OC18-000122"/>
    <s v="AC18-000178"/>
    <x v="24"/>
    <n v="7.3390000000000004"/>
    <n v="0"/>
    <s v="DOMINGO LOPEZ GODOY (AGLOMERADO EMBALAJE)"/>
    <m/>
    <n v="7.3390000000000004"/>
    <n v="10"/>
    <x v="3"/>
    <x v="0"/>
    <n v="117.42400000000001"/>
  </r>
  <r>
    <x v="147"/>
    <x v="147"/>
    <n v="43133.408680555556"/>
    <n v="20"/>
    <x v="0"/>
    <s v="OC18-000122"/>
    <s v="AC18-000178"/>
    <x v="24"/>
    <n v="9.3935999999999993"/>
    <n v="0"/>
    <s v="DOMINGO LOPEZ GODOY (AGLOMERADO EMBALAJE)"/>
    <m/>
    <n v="9.3935999999999993"/>
    <n v="10"/>
    <x v="3"/>
    <x v="0"/>
    <n v="187.87199999999999"/>
  </r>
  <r>
    <x v="149"/>
    <x v="149"/>
    <n v="43133.408680555556"/>
    <n v="12"/>
    <x v="0"/>
    <s v="OC18-000122"/>
    <s v="AC18-000178"/>
    <x v="24"/>
    <n v="8.8064999999999998"/>
    <n v="0"/>
    <s v="DOMINGO LOPEZ GODOY (AGLOMERADO EMBALAJE)"/>
    <m/>
    <n v="8.8064999999999998"/>
    <n v="10"/>
    <x v="3"/>
    <x v="0"/>
    <n v="105.678"/>
  </r>
  <r>
    <x v="583"/>
    <x v="583"/>
    <n v="43133.408680555556"/>
    <n v="8"/>
    <x v="0"/>
    <s v="OC18-000122"/>
    <s v="AC18-000178"/>
    <x v="24"/>
    <n v="3.9861"/>
    <n v="0"/>
    <s v="DOMINGO LOPEZ GODOY (AGLOMERADO EMBALAJE)"/>
    <m/>
    <n v="3.9861"/>
    <n v="10"/>
    <x v="3"/>
    <x v="0"/>
    <n v="31.8888"/>
  </r>
  <r>
    <x v="150"/>
    <x v="150"/>
    <n v="43133.408680555556"/>
    <n v="10"/>
    <x v="0"/>
    <s v="OC18-000122"/>
    <s v="AC18-000178"/>
    <x v="24"/>
    <n v="4.2641999999999998"/>
    <n v="0"/>
    <s v="DOMINGO LOPEZ GODOY (AGLOMERADO EMBALAJE)"/>
    <m/>
    <n v="4.2641999999999998"/>
    <n v="10"/>
    <x v="3"/>
    <x v="0"/>
    <n v="42.641999999999996"/>
  </r>
  <r>
    <x v="576"/>
    <x v="576"/>
    <n v="43111.587002314816"/>
    <n v="2"/>
    <x v="0"/>
    <s v="OC18-000016"/>
    <s v="AC18-000023"/>
    <x v="3"/>
    <n v="786"/>
    <n v="0"/>
    <s v="23701C10700025 + DMA08020500000"/>
    <m/>
    <n v="786"/>
    <n v="10"/>
    <x v="5"/>
    <x v="0"/>
    <n v="1572"/>
  </r>
  <r>
    <x v="893"/>
    <x v="893"/>
    <n v="43139.744780092595"/>
    <n v="1"/>
    <x v="0"/>
    <s v="OC18-000109"/>
    <s v="AC18-000138"/>
    <x v="16"/>
    <n v="12.3"/>
    <n v="0"/>
    <s v="METALCO S.A."/>
    <m/>
    <n v="12.3"/>
    <n v="10"/>
    <x v="3"/>
    <x v="0"/>
    <n v="12.3"/>
  </r>
  <r>
    <x v="47"/>
    <x v="47"/>
    <n v="43129.734155092592"/>
    <n v="2"/>
    <x v="0"/>
    <s v="OC18-000114"/>
    <s v="AC18-000140"/>
    <x v="22"/>
    <n v="50.06"/>
    <n v="0"/>
    <s v="G AR S1 BG"/>
    <m/>
    <n v="50.06"/>
    <n v="10"/>
    <x v="5"/>
    <x v="0"/>
    <n v="100.12"/>
  </r>
  <r>
    <x v="47"/>
    <x v="47"/>
    <n v="43130.732245370367"/>
    <n v="1"/>
    <x v="0"/>
    <s v="OC18-000112"/>
    <s v="AC18-000141"/>
    <x v="37"/>
    <n v="47.25"/>
    <n v="0"/>
    <s v="G AR S1 BG"/>
    <m/>
    <n v="47.25"/>
    <n v="10"/>
    <x v="5"/>
    <x v="0"/>
    <n v="47.25"/>
  </r>
  <r>
    <x v="47"/>
    <x v="47"/>
    <n v="43130.733993055554"/>
    <n v="3"/>
    <x v="0"/>
    <s v="OC18-000111"/>
    <s v="AC18-000142"/>
    <x v="23"/>
    <n v="25.93"/>
    <n v="0"/>
    <s v="G AR S1 BG"/>
    <m/>
    <n v="25.93"/>
    <n v="10"/>
    <x v="5"/>
    <x v="0"/>
    <n v="77.789999999999992"/>
  </r>
  <r>
    <x v="506"/>
    <x v="506"/>
    <n v="43175.708680555559"/>
    <n v="4"/>
    <x v="0"/>
    <s v="OC18-000115"/>
    <s v="AC18-000143"/>
    <x v="32"/>
    <n v="499"/>
    <n v="0"/>
    <s v="030184"/>
    <m/>
    <n v="499"/>
    <n v="10"/>
    <x v="4"/>
    <x v="0"/>
    <n v="1996"/>
  </r>
  <r>
    <x v="507"/>
    <x v="507"/>
    <n v="43185.688518518517"/>
    <n v="2"/>
    <x v="0"/>
    <s v="OC18-000115"/>
    <s v="AC18-000502"/>
    <x v="32"/>
    <n v="684"/>
    <n v="0"/>
    <s v="030159"/>
    <m/>
    <n v="684"/>
    <n v="10"/>
    <x v="4"/>
    <x v="0"/>
    <n v="1368"/>
  </r>
  <r>
    <x v="996"/>
    <x v="995"/>
    <n v="43138.763414351852"/>
    <n v="2"/>
    <x v="0"/>
    <s v="OC18-000108"/>
    <s v="AC18-000145"/>
    <x v="8"/>
    <n v="45.39"/>
    <n v="40"/>
    <s v="1710 100 100"/>
    <m/>
    <n v="27.233999999999998"/>
    <n v="10"/>
    <x v="3"/>
    <x v="0"/>
    <n v="54.467999999999996"/>
  </r>
  <r>
    <x v="997"/>
    <x v="996"/>
    <n v="43138.763414351852"/>
    <n v="200"/>
    <x v="0"/>
    <s v="OC18-000108"/>
    <s v="AC18-000145"/>
    <x v="8"/>
    <n v="0.187"/>
    <n v="0"/>
    <s v="00092 8 25"/>
    <m/>
    <n v="0.187"/>
    <n v="10"/>
    <x v="3"/>
    <x v="0"/>
    <n v="37.4"/>
  </r>
  <r>
    <x v="998"/>
    <x v="997"/>
    <n v="43139.743159722224"/>
    <n v="5"/>
    <x v="0"/>
    <s v="OC18-000108"/>
    <s v="AC18-000204"/>
    <x v="8"/>
    <n v="40.090000000000003"/>
    <n v="0"/>
    <s v="90642 14B SPT"/>
    <m/>
    <n v="40.090000000000003"/>
    <n v="10"/>
    <x v="3"/>
    <x v="0"/>
    <n v="200.45000000000002"/>
  </r>
  <r>
    <x v="999"/>
    <x v="998"/>
    <n v="43139.743159722224"/>
    <n v="5"/>
    <x v="0"/>
    <s v="OC18-000108"/>
    <s v="AC18-000204"/>
    <x v="8"/>
    <n v="40.090000000000003"/>
    <n v="0"/>
    <s v="90642 014 NPT"/>
    <m/>
    <n v="40.090000000000003"/>
    <n v="10"/>
    <x v="3"/>
    <x v="0"/>
    <n v="200.45000000000002"/>
  </r>
  <r>
    <x v="224"/>
    <x v="224"/>
    <n v="43132.739675925928"/>
    <n v="30"/>
    <x v="2"/>
    <s v="OC18-000118"/>
    <s v="AC18-000153"/>
    <x v="12"/>
    <n v="5.98"/>
    <n v="45"/>
    <s v="12192"/>
    <m/>
    <n v="3.2890000000000006"/>
    <n v="10"/>
    <x v="3"/>
    <x v="0"/>
    <n v="98.670000000000016"/>
  </r>
  <r>
    <x v="506"/>
    <x v="506"/>
    <n v="43185.688518518517"/>
    <n v="3"/>
    <x v="0"/>
    <s v="OC18-000115"/>
    <s v="AC18-000502"/>
    <x v="32"/>
    <n v="499"/>
    <n v="0"/>
    <s v="030184"/>
    <m/>
    <n v="499"/>
    <n v="10"/>
    <x v="4"/>
    <x v="0"/>
    <n v="1497"/>
  </r>
  <r>
    <x v="1000"/>
    <x v="999"/>
    <n v="43133.73369212963"/>
    <n v="10"/>
    <x v="0"/>
    <s v="OC18-000100"/>
    <s v="AC18-000127"/>
    <x v="81"/>
    <n v="227.2"/>
    <n v="0"/>
    <s v="2222B4D008"/>
    <m/>
    <n v="227.2"/>
    <n v="10"/>
    <x v="3"/>
    <x v="0"/>
    <n v="2272"/>
  </r>
  <r>
    <x v="297"/>
    <x v="297"/>
    <n v="43129.732187499998"/>
    <n v="30"/>
    <x v="0"/>
    <s v="OC18-000099"/>
    <s v="AC18-000128"/>
    <x v="56"/>
    <n v="29.55"/>
    <n v="0"/>
    <s v="AW20-F02C-A"/>
    <m/>
    <n v="29.55"/>
    <n v="10"/>
    <x v="5"/>
    <x v="0"/>
    <n v="886.5"/>
  </r>
  <r>
    <x v="298"/>
    <x v="298"/>
    <n v="43129.732187499998"/>
    <n v="30"/>
    <x v="0"/>
    <s v="OC18-000099"/>
    <s v="AC18-000128"/>
    <x v="56"/>
    <n v="46.41"/>
    <n v="0"/>
    <s v="AMG150C-F02C + Grapa + Soporte"/>
    <m/>
    <n v="46.41"/>
    <n v="10"/>
    <x v="5"/>
    <x v="0"/>
    <n v="1392.3"/>
  </r>
  <r>
    <x v="679"/>
    <x v="679"/>
    <n v="43129.729826388888"/>
    <n v="56"/>
    <x v="0"/>
    <s v="OC18-000097"/>
    <s v="AC18-000129"/>
    <x v="26"/>
    <n v="0.69"/>
    <n v="0"/>
    <s v="20218123130147"/>
    <m/>
    <n v="0.69"/>
    <n v="10"/>
    <x v="5"/>
    <x v="0"/>
    <n v="38.64"/>
  </r>
  <r>
    <x v="300"/>
    <x v="300"/>
    <n v="43132.745266203703"/>
    <n v="30"/>
    <x v="0"/>
    <s v="OC18-000101"/>
    <s v="AC18-000130"/>
    <x v="57"/>
    <n v="4.29"/>
    <n v="0"/>
    <s v="1502262J"/>
    <m/>
    <n v="4.29"/>
    <n v="10"/>
    <x v="3"/>
    <x v="0"/>
    <n v="128.69999999999999"/>
  </r>
  <r>
    <x v="1001"/>
    <x v="1000"/>
    <n v="43126.662754629629"/>
    <n v="1"/>
    <x v="0"/>
    <s v="OC18-000105"/>
    <s v="AC18-000131"/>
    <x v="15"/>
    <n v="23.617999999999999"/>
    <n v="0"/>
    <s v="BA.AFLC025080"/>
    <m/>
    <n v="23.617999999999999"/>
    <n v="10"/>
    <x v="5"/>
    <x v="0"/>
    <n v="23.617999999999999"/>
  </r>
  <r>
    <x v="1002"/>
    <x v="1001"/>
    <n v="43180.72928240741"/>
    <n v="2"/>
    <x v="0"/>
    <s v="OC18-000098"/>
    <s v="AC18-000173"/>
    <x v="1"/>
    <n v="150.15"/>
    <n v="0"/>
    <s v="BVALVE"/>
    <m/>
    <n v="150.15"/>
    <n v="10"/>
    <x v="4"/>
    <x v="0"/>
    <n v="300.3"/>
  </r>
  <r>
    <x v="679"/>
    <x v="679"/>
    <n v="43132.741828703707"/>
    <n v="94"/>
    <x v="0"/>
    <s v="OC18-000097"/>
    <s v="AC18-000147"/>
    <x v="26"/>
    <n v="0.69"/>
    <n v="0"/>
    <s v="20218123130147"/>
    <m/>
    <n v="0.69"/>
    <n v="10"/>
    <x v="3"/>
    <x v="0"/>
    <n v="64.86"/>
  </r>
  <r>
    <x v="936"/>
    <x v="936"/>
    <n v="43066.702372685184"/>
    <n v="2"/>
    <x v="0"/>
    <s v="OC17-000977"/>
    <s v="AC17-001249"/>
    <x v="1"/>
    <n v="226.2"/>
    <n v="0"/>
    <s v="BVALVE"/>
    <m/>
    <n v="226.2"/>
    <n v="10"/>
    <x v="6"/>
    <x v="1"/>
    <n v="452.4"/>
  </r>
  <r>
    <x v="1003"/>
    <x v="1002"/>
    <n v="43126.654988425929"/>
    <n v="4"/>
    <x v="0"/>
    <s v="OC18-000094"/>
    <s v="AC18-000114"/>
    <x v="13"/>
    <n v="260.83"/>
    <n v="63"/>
    <s v="ELDON MAS0806026R5"/>
    <m/>
    <n v="96.507099999999994"/>
    <n v="10"/>
    <x v="5"/>
    <x v="0"/>
    <n v="386.02839999999998"/>
  </r>
  <r>
    <x v="308"/>
    <x v="308"/>
    <n v="43129.532592592594"/>
    <n v="2"/>
    <x v="0"/>
    <s v="OC18-000094"/>
    <s v="AC18-000135"/>
    <x v="13"/>
    <n v="425.51"/>
    <n v="63"/>
    <s v="MAS1008030R5"/>
    <m/>
    <n v="157.43869999999998"/>
    <n v="10"/>
    <x v="5"/>
    <x v="0"/>
    <n v="314.87739999999997"/>
  </r>
  <r>
    <x v="307"/>
    <x v="307"/>
    <n v="43126.654988425929"/>
    <n v="2"/>
    <x v="0"/>
    <s v="OC18-000094"/>
    <s v="AC18-000114"/>
    <x v="13"/>
    <n v="120.73"/>
    <n v="63"/>
    <s v="MAS0404021R5 ELDON"/>
    <m/>
    <n v="44.670099999999998"/>
    <n v="10"/>
    <x v="5"/>
    <x v="0"/>
    <n v="89.340199999999996"/>
  </r>
  <r>
    <x v="825"/>
    <x v="825"/>
    <n v="43126.654988425929"/>
    <n v="50"/>
    <x v="0"/>
    <s v="OC18-000094"/>
    <s v="AC18-000114"/>
    <x v="13"/>
    <n v="0.50329999999999997"/>
    <n v="0"/>
    <s v="3044131"/>
    <m/>
    <n v="0.50329999999999997"/>
    <n v="10"/>
    <x v="5"/>
    <x v="0"/>
    <n v="25.164999999999999"/>
  </r>
  <r>
    <x v="1004"/>
    <x v="1003"/>
    <n v="43129.726875"/>
    <n v="6"/>
    <x v="0"/>
    <s v="OC18-000093"/>
    <s v="AC18-000136"/>
    <x v="12"/>
    <n v="110.21"/>
    <n v="0"/>
    <s v="AE1058.500"/>
    <m/>
    <n v="110.21"/>
    <n v="10"/>
    <x v="5"/>
    <x v="0"/>
    <n v="661.26"/>
  </r>
  <r>
    <x v="734"/>
    <x v="734"/>
    <n v="43126.656643518516"/>
    <n v="5"/>
    <x v="0"/>
    <s v="OC18-000093"/>
    <s v="AC18-000115"/>
    <x v="12"/>
    <n v="166.85839999999999"/>
    <n v="0"/>
    <s v="1180.500"/>
    <m/>
    <n v="166.85839999999999"/>
    <n v="10"/>
    <x v="5"/>
    <x v="0"/>
    <n v="834.29199999999992"/>
  </r>
  <r>
    <x v="295"/>
    <x v="295"/>
    <n v="43129.726875"/>
    <n v="20"/>
    <x v="0"/>
    <s v="OC18-000093"/>
    <s v="AC18-000136"/>
    <x v="12"/>
    <n v="43.488500000000002"/>
    <n v="0"/>
    <s v="1380.500"/>
    <m/>
    <n v="43.488500000000002"/>
    <n v="10"/>
    <x v="5"/>
    <x v="0"/>
    <n v="869.77"/>
  </r>
  <r>
    <x v="75"/>
    <x v="75"/>
    <n v="43126.659479166665"/>
    <n v="400"/>
    <x v="2"/>
    <s v="OC18-000092"/>
    <s v="AC18-000116"/>
    <x v="34"/>
    <n v="0.13800000000000001"/>
    <n v="0"/>
    <s v="0720551E"/>
    <m/>
    <n v="0.13800000000000001"/>
    <n v="10"/>
    <x v="5"/>
    <x v="0"/>
    <n v="55.2"/>
  </r>
  <r>
    <x v="1005"/>
    <x v="1004"/>
    <n v="43185.699224537035"/>
    <n v="6"/>
    <x v="0"/>
    <s v="OC18-000095"/>
    <s v="AC18-000118"/>
    <x v="7"/>
    <n v="63.3"/>
    <n v="0"/>
    <s v="ENAC0112"/>
    <m/>
    <n v="63.3"/>
    <n v="10"/>
    <x v="4"/>
    <x v="0"/>
    <n v="379.79999999999995"/>
  </r>
  <r>
    <x v="1006"/>
    <x v="1005"/>
    <n v="43126.658541666664"/>
    <n v="10"/>
    <x v="0"/>
    <s v="OC18-000096"/>
    <s v="AC18-000120"/>
    <x v="19"/>
    <n v="220"/>
    <n v="10"/>
    <s v="40640200060003"/>
    <m/>
    <n v="198"/>
    <n v="10"/>
    <x v="5"/>
    <x v="0"/>
    <n v="1980"/>
  </r>
  <r>
    <x v="1007"/>
    <x v="1006"/>
    <n v="43126.658541666664"/>
    <n v="1"/>
    <x v="0"/>
    <s v="OC18-000096"/>
    <s v="AC18-000120"/>
    <x v="19"/>
    <n v="92"/>
    <n v="40"/>
    <s v="049099303470011"/>
    <m/>
    <n v="55.199999999999996"/>
    <n v="10"/>
    <x v="5"/>
    <x v="0"/>
    <n v="55.199999999999996"/>
  </r>
  <r>
    <x v="810"/>
    <x v="810"/>
    <n v="43132.739016203705"/>
    <n v="15"/>
    <x v="0"/>
    <s v="OC18-000098"/>
    <s v="AC18-000133"/>
    <x v="1"/>
    <n v="180.3"/>
    <n v="0"/>
    <s v="SCSA00028"/>
    <m/>
    <n v="180.3"/>
    <n v="10"/>
    <x v="3"/>
    <x v="0"/>
    <n v="2704.5"/>
  </r>
  <r>
    <x v="497"/>
    <x v="497"/>
    <n v="43132.739016203705"/>
    <n v="20"/>
    <x v="0"/>
    <s v="OC18-000098"/>
    <s v="AC18-000133"/>
    <x v="1"/>
    <n v="190"/>
    <n v="0"/>
    <s v="SCSA00621"/>
    <m/>
    <n v="190"/>
    <n v="10"/>
    <x v="3"/>
    <x v="0"/>
    <n v="3800"/>
  </r>
  <r>
    <x v="1003"/>
    <x v="1002"/>
    <n v="43129.532592592594"/>
    <n v="1"/>
    <x v="0"/>
    <s v="OC18-000094"/>
    <s v="AC18-000135"/>
    <x v="13"/>
    <n v="260.83"/>
    <n v="63"/>
    <s v="ELDON MAS0806026R5"/>
    <m/>
    <n v="96.507099999999994"/>
    <n v="10"/>
    <x v="5"/>
    <x v="0"/>
    <n v="96.507099999999994"/>
  </r>
  <r>
    <x v="307"/>
    <x v="307"/>
    <n v="43129.532592592594"/>
    <n v="4"/>
    <x v="0"/>
    <s v="OC18-000094"/>
    <s v="AC18-000135"/>
    <x v="13"/>
    <n v="120.73"/>
    <n v="63"/>
    <s v="MAS0404021R5 ELDON"/>
    <m/>
    <n v="44.670099999999998"/>
    <n v="10"/>
    <x v="5"/>
    <x v="0"/>
    <n v="178.68039999999999"/>
  </r>
  <r>
    <x v="845"/>
    <x v="845"/>
    <n v="43124.742418981485"/>
    <n v="50"/>
    <x v="0"/>
    <s v="OC18-000091"/>
    <s v="AC18-000113"/>
    <x v="29"/>
    <n v="0.755"/>
    <n v="0"/>
    <s v="N.1"/>
    <m/>
    <n v="0.755"/>
    <n v="10"/>
    <x v="5"/>
    <x v="0"/>
    <n v="37.75"/>
  </r>
  <r>
    <x v="804"/>
    <x v="804"/>
    <n v="43126.656643518516"/>
    <n v="100"/>
    <x v="0"/>
    <s v="OC18-000093"/>
    <s v="AC18-000115"/>
    <x v="12"/>
    <n v="0.17180000000000001"/>
    <n v="65"/>
    <s v="148739"/>
    <m/>
    <n v="6.0129999999999996E-2"/>
    <n v="10"/>
    <x v="5"/>
    <x v="0"/>
    <n v="6.0129999999999999"/>
  </r>
  <r>
    <x v="80"/>
    <x v="80"/>
    <n v="43126.656643518516"/>
    <n v="5"/>
    <x v="0"/>
    <s v="OC18-000093"/>
    <s v="AC18-000115"/>
    <x v="12"/>
    <n v="55.4758"/>
    <n v="0"/>
    <s v="SK3239.100"/>
    <m/>
    <n v="55.4758"/>
    <n v="10"/>
    <x v="5"/>
    <x v="0"/>
    <n v="277.37900000000002"/>
  </r>
  <r>
    <x v="1008"/>
    <x v="1007"/>
    <n v="43124.744733796295"/>
    <n v="1"/>
    <x v="0"/>
    <s v="OC18-000086"/>
    <s v="AC18-000103"/>
    <x v="29"/>
    <n v="74.099999999999994"/>
    <n v="0"/>
    <s v="XR936H/BL"/>
    <m/>
    <n v="74.099999999999994"/>
    <n v="10"/>
    <x v="5"/>
    <x v="0"/>
    <n v="74.099999999999994"/>
  </r>
  <r>
    <x v="174"/>
    <x v="174"/>
    <n v="43129.728194444448"/>
    <n v="10"/>
    <x v="0"/>
    <s v="OC18-000049"/>
    <s v="AC18-000085"/>
    <x v="26"/>
    <n v="5.52"/>
    <n v="0"/>
    <s v="CUÑADO SA,SAIDI,ALMESA"/>
    <m/>
    <n v="5.52"/>
    <n v="10"/>
    <x v="5"/>
    <x v="0"/>
    <n v="55.199999999999996"/>
  </r>
  <r>
    <x v="1009"/>
    <x v="1008"/>
    <n v="43129.728194444448"/>
    <n v="10"/>
    <x v="0"/>
    <s v="OC18-000049"/>
    <s v="AC18-000085"/>
    <x v="26"/>
    <n v="8.1300000000000008"/>
    <n v="0"/>
    <s v="CUÑADO SA,ALMESA,SAIDI"/>
    <m/>
    <n v="8.1300000000000008"/>
    <n v="10"/>
    <x v="5"/>
    <x v="0"/>
    <n v="81.300000000000011"/>
  </r>
  <r>
    <x v="1010"/>
    <x v="1009"/>
    <n v="43185.691446759258"/>
    <n v="4"/>
    <x v="0"/>
    <s v="OC18-000081"/>
    <s v="AC18-000096"/>
    <x v="3"/>
    <n v="1042"/>
    <n v="0"/>
    <s v="COMEVAL"/>
    <m/>
    <n v="1042"/>
    <n v="10"/>
    <x v="4"/>
    <x v="0"/>
    <n v="4168"/>
  </r>
  <r>
    <x v="1011"/>
    <x v="1010"/>
    <n v="43124.735567129632"/>
    <n v="50"/>
    <x v="0"/>
    <s v="OC18-000080"/>
    <s v="AC18-000099"/>
    <x v="8"/>
    <n v="0.33"/>
    <n v="0"/>
    <s v="9550 040"/>
    <m/>
    <n v="0.33"/>
    <n v="10"/>
    <x v="5"/>
    <x v="0"/>
    <n v="16.5"/>
  </r>
  <r>
    <x v="1012"/>
    <x v="1011"/>
    <n v="43124.747048611112"/>
    <n v="1200"/>
    <x v="2"/>
    <s v="OC18-000082"/>
    <s v="AC18-000100"/>
    <x v="33"/>
    <n v="1.55E-2"/>
    <n v="20"/>
    <s v="0899 615 006"/>
    <m/>
    <n v="1.2400000000000001E-2"/>
    <n v="10"/>
    <x v="5"/>
    <x v="0"/>
    <n v="14.88"/>
  </r>
  <r>
    <x v="1013"/>
    <x v="1012"/>
    <n v="43195.473773148151"/>
    <n v="1"/>
    <x v="0"/>
    <s v="OC18-000083"/>
    <s v="AC18-000101"/>
    <x v="4"/>
    <n v="2497.17"/>
    <n v="0"/>
    <s v="10156728"/>
    <m/>
    <n v="2497.17"/>
    <n v="10"/>
    <x v="2"/>
    <x v="0"/>
    <n v="2497.17"/>
  </r>
  <r>
    <x v="1011"/>
    <x v="1010"/>
    <n v="43132.743958333333"/>
    <n v="50"/>
    <x v="0"/>
    <s v="OC18-000080"/>
    <s v="AC18-000122"/>
    <x v="8"/>
    <n v="0.33"/>
    <n v="0"/>
    <s v="9550 040"/>
    <m/>
    <n v="0.33"/>
    <n v="10"/>
    <x v="3"/>
    <x v="0"/>
    <n v="16.5"/>
  </r>
  <r>
    <x v="6"/>
    <x v="6"/>
    <n v="43124.746307870373"/>
    <n v="1"/>
    <x v="0"/>
    <s v="OC18-000064"/>
    <s v="AC18-000088"/>
    <x v="33"/>
    <n v="54.7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4.75"/>
    <n v="25"/>
    <x v="5"/>
    <x v="0"/>
    <n v="54.75"/>
  </r>
  <r>
    <x v="47"/>
    <x v="47"/>
    <n v="43122.322060185186"/>
    <n v="1"/>
    <x v="0"/>
    <s v="OC18-000068"/>
    <s v="AC18-000089"/>
    <x v="22"/>
    <n v="50.06"/>
    <n v="0"/>
    <s v="G AR S1 BG"/>
    <m/>
    <n v="50.06"/>
    <n v="10"/>
    <x v="5"/>
    <x v="0"/>
    <n v="50.06"/>
  </r>
  <r>
    <x v="1014"/>
    <x v="1013"/>
    <n v="43122.322060185186"/>
    <n v="1"/>
    <x v="0"/>
    <s v="OC18-000068"/>
    <s v="AC18-000089"/>
    <x v="22"/>
    <n v="0"/>
    <n v="0"/>
    <s v="SUMINISTROS DICA S.L.,VITALOX INDUSTRIAL, S.L."/>
    <m/>
    <n v="0"/>
    <n v="10"/>
    <x v="5"/>
    <x v="0"/>
    <n v="0"/>
  </r>
  <r>
    <x v="996"/>
    <x v="995"/>
    <n v="43124.747499999998"/>
    <n v="1"/>
    <x v="0"/>
    <s v="OC18-000069"/>
    <s v="AC18-000090"/>
    <x v="8"/>
    <n v="45.39"/>
    <n v="40"/>
    <s v="1710 100 100"/>
    <m/>
    <n v="27.233999999999998"/>
    <n v="10"/>
    <x v="5"/>
    <x v="0"/>
    <n v="27.233999999999998"/>
  </r>
  <r>
    <x v="1015"/>
    <x v="1014"/>
    <n v="43124.740729166668"/>
    <n v="1"/>
    <x v="0"/>
    <s v="OC18-000070"/>
    <s v="AC18-000092"/>
    <x v="42"/>
    <n v="45"/>
    <n v="25"/>
    <s v="WURTH ESPAÑA SA"/>
    <m/>
    <n v="33.75"/>
    <n v="10"/>
    <x v="5"/>
    <x v="0"/>
    <n v="33.75"/>
  </r>
  <r>
    <x v="1016"/>
    <x v="1015"/>
    <n v="43157.740046296298"/>
    <n v="10"/>
    <x v="0"/>
    <s v="OC18-000077"/>
    <s v="AC18-000093"/>
    <x v="53"/>
    <n v="32.369999999999997"/>
    <n v="0"/>
    <s v="1630290"/>
    <m/>
    <n v="32.369999999999997"/>
    <n v="10"/>
    <x v="3"/>
    <x v="0"/>
    <n v="323.7"/>
  </r>
  <r>
    <x v="1017"/>
    <x v="1016"/>
    <n v="43151.745115740741"/>
    <n v="30"/>
    <x v="0"/>
    <s v="OC18-000071"/>
    <s v="AC18-000094"/>
    <x v="15"/>
    <n v="22.312999999999999"/>
    <n v="0"/>
    <s v="BA.AFLS015085/SR"/>
    <m/>
    <n v="22.312999999999999"/>
    <n v="10"/>
    <x v="3"/>
    <x v="0"/>
    <n v="669.39"/>
  </r>
  <r>
    <x v="1018"/>
    <x v="1017"/>
    <n v="43150.723819444444"/>
    <n v="1000"/>
    <x v="0"/>
    <s v="OC18-000079"/>
    <s v="AC18-000095"/>
    <x v="87"/>
    <n v="0.27100000000000002"/>
    <n v="0"/>
    <s v="MANUFACTURES CUSELL"/>
    <m/>
    <n v="0.27100000000000002"/>
    <n v="10"/>
    <x v="3"/>
    <x v="0"/>
    <n v="271"/>
  </r>
  <r>
    <x v="797"/>
    <x v="797"/>
    <n v="43124.736250000002"/>
    <n v="20"/>
    <x v="0"/>
    <s v="OC18-000074"/>
    <s v="AC18-000098"/>
    <x v="1"/>
    <n v="243"/>
    <n v="0"/>
    <s v="SCSA00120"/>
    <m/>
    <n v="243"/>
    <n v="10"/>
    <x v="5"/>
    <x v="0"/>
    <n v="4860"/>
  </r>
  <r>
    <x v="1019"/>
    <x v="1018"/>
    <n v="43137.751423611109"/>
    <n v="30"/>
    <x v="0"/>
    <s v="OC18-000076"/>
    <s v="AC18-000107"/>
    <x v="0"/>
    <n v="1.69"/>
    <n v="2"/>
    <s v="CUÑADO SA,SAIDI,LAME S.r.l."/>
    <m/>
    <n v="1.6561999999999999"/>
    <n v="10"/>
    <x v="3"/>
    <x v="0"/>
    <n v="49.686"/>
  </r>
  <r>
    <x v="1020"/>
    <x v="1019"/>
    <n v="43137.751423611109"/>
    <n v="10"/>
    <x v="0"/>
    <s v="OC18-000076"/>
    <s v="AC18-000107"/>
    <x v="0"/>
    <n v="2.97"/>
    <n v="2"/>
    <s v="LAME S.r.l.,SAIDI"/>
    <m/>
    <n v="2.9106000000000001"/>
    <n v="10"/>
    <x v="3"/>
    <x v="0"/>
    <n v="29.106000000000002"/>
  </r>
  <r>
    <x v="1021"/>
    <x v="1020"/>
    <n v="43132.745798611111"/>
    <n v="25"/>
    <x v="2"/>
    <s v="OC18-000067"/>
    <s v="AC18-000109"/>
    <x v="32"/>
    <n v="3.85"/>
    <n v="0"/>
    <s v="CUÑADO SA"/>
    <m/>
    <n v="3.85"/>
    <n v="10"/>
    <x v="3"/>
    <x v="0"/>
    <n v="96.25"/>
  </r>
  <r>
    <x v="1022"/>
    <x v="1021"/>
    <n v="43161.743842592594"/>
    <n v="5"/>
    <x v="1"/>
    <s v="OC18-000066"/>
    <s v="AC18-000111"/>
    <x v="11"/>
    <n v="7.71"/>
    <n v="0"/>
    <s v="REINSOL S.L.,SOLYMAN"/>
    <m/>
    <n v="7.71"/>
    <n v="10"/>
    <x v="4"/>
    <x v="0"/>
    <n v="38.549999999999997"/>
  </r>
  <r>
    <x v="1023"/>
    <x v="1022"/>
    <n v="43161.743842592594"/>
    <n v="1"/>
    <x v="0"/>
    <s v="OC18-000066"/>
    <s v="AC18-000111"/>
    <x v="11"/>
    <n v="87.27"/>
    <n v="35"/>
    <s v="REINSOL S.L.,ALMACENES GENERALES R. ANDRADE, S.L.,SOLYMAN"/>
    <m/>
    <n v="56.725499999999997"/>
    <n v="10"/>
    <x v="4"/>
    <x v="0"/>
    <n v="56.725499999999997"/>
  </r>
  <r>
    <x v="677"/>
    <x v="677"/>
    <n v="43147.719444444447"/>
    <n v="500"/>
    <x v="0"/>
    <s v="OC18-000073"/>
    <s v="AC18-000119"/>
    <x v="26"/>
    <n v="4.21"/>
    <n v="0"/>
    <s v="020519123130192"/>
    <m/>
    <n v="4.21"/>
    <n v="10"/>
    <x v="3"/>
    <x v="0"/>
    <n v="2105"/>
  </r>
  <r>
    <x v="919"/>
    <x v="919"/>
    <n v="43132.742719907408"/>
    <n v="8"/>
    <x v="0"/>
    <s v="OC18-000075"/>
    <s v="AC18-000144"/>
    <x v="19"/>
    <n v="4.5"/>
    <n v="0"/>
    <s v="LAME S.r.l.,SAIDI,CUÑADO SA"/>
    <m/>
    <n v="4.5"/>
    <n v="10"/>
    <x v="3"/>
    <x v="0"/>
    <n v="36"/>
  </r>
  <r>
    <x v="919"/>
    <x v="919"/>
    <n v="43159.756180555552"/>
    <n v="21"/>
    <x v="0"/>
    <s v="OC18-000075"/>
    <s v="AC18-000176"/>
    <x v="19"/>
    <n v="4.5"/>
    <n v="0"/>
    <s v="LAME S.r.l.,SAIDI,CUÑADO SA"/>
    <m/>
    <n v="4.5"/>
    <n v="10"/>
    <x v="3"/>
    <x v="0"/>
    <n v="94.5"/>
  </r>
  <r>
    <x v="1024"/>
    <x v="1023"/>
    <n v="43242.633877314816"/>
    <n v="250"/>
    <x v="0"/>
    <s v="OC17-001139"/>
    <s v="AC17-001473"/>
    <x v="19"/>
    <n v="6.21"/>
    <n v="0"/>
    <s v="010104304090336"/>
    <m/>
    <n v="6.21"/>
    <n v="10"/>
    <x v="1"/>
    <x v="0"/>
    <n v="1552.5"/>
  </r>
  <r>
    <x v="1025"/>
    <x v="1024"/>
    <n v="43242.633877314816"/>
    <n v="100"/>
    <x v="0"/>
    <s v="OC17-001139"/>
    <s v="AC17-001473"/>
    <x v="19"/>
    <n v="7.28"/>
    <n v="0"/>
    <s v="1023625"/>
    <m/>
    <n v="7.28"/>
    <n v="10"/>
    <x v="1"/>
    <x v="0"/>
    <n v="728"/>
  </r>
  <r>
    <x v="1026"/>
    <x v="1025"/>
    <n v="43242.633877314816"/>
    <n v="50"/>
    <x v="0"/>
    <s v="OC17-001139"/>
    <s v="AC17-001473"/>
    <x v="19"/>
    <n v="10.029999999999999"/>
    <n v="0"/>
    <s v="RK - 2006SC"/>
    <m/>
    <n v="10.029999999999999"/>
    <n v="10"/>
    <x v="1"/>
    <x v="0"/>
    <n v="501.49999999999994"/>
  </r>
  <r>
    <x v="1027"/>
    <x v="1026"/>
    <n v="43125.545115740744"/>
    <n v="1"/>
    <x v="0"/>
    <s v="OC17-001310"/>
    <s v="AC17-001687"/>
    <x v="12"/>
    <n v="312"/>
    <n v="0"/>
    <s v="017D002366"/>
    <m/>
    <n v="312"/>
    <n v="10"/>
    <x v="5"/>
    <x v="0"/>
    <n v="312"/>
  </r>
  <r>
    <x v="1028"/>
    <x v="1027"/>
    <n v="43117.705995370372"/>
    <n v="5"/>
    <x v="0"/>
    <s v="OC18-000003"/>
    <s v="AC18-000003"/>
    <x v="40"/>
    <n v="605"/>
    <n v="35"/>
    <s v="SEDITESA"/>
    <m/>
    <n v="393.25"/>
    <n v="10"/>
    <x v="5"/>
    <x v="0"/>
    <n v="1966.25"/>
  </r>
  <r>
    <x v="1029"/>
    <x v="1028"/>
    <n v="43124.736701388887"/>
    <n v="3"/>
    <x v="0"/>
    <s v="OC18-000031"/>
    <s v="AC18-000036"/>
    <x v="40"/>
    <n v="456"/>
    <n v="40"/>
    <s v="SEDITESA"/>
    <m/>
    <n v="273.59999999999997"/>
    <n v="10"/>
    <x v="5"/>
    <x v="0"/>
    <n v="820.8"/>
  </r>
  <r>
    <x v="8"/>
    <x v="8"/>
    <n v="43145.727789351855"/>
    <n v="432"/>
    <x v="0"/>
    <s v="OC18-000060"/>
    <s v="AC18-000072"/>
    <x v="6"/>
    <n v="1.8288"/>
    <n v="0"/>
    <s v="MADERAS ASERRADAS, S.A."/>
    <m/>
    <n v="1.8288"/>
    <n v="10"/>
    <x v="3"/>
    <x v="0"/>
    <n v="790.04160000000002"/>
  </r>
  <r>
    <x v="159"/>
    <x v="159"/>
    <n v="43145.727789351855"/>
    <n v="20"/>
    <x v="0"/>
    <s v="OC18-000060"/>
    <s v="AC18-000072"/>
    <x v="6"/>
    <n v="7.92"/>
    <n v="0"/>
    <s v="MADERAS ASERRADAS, S.A."/>
    <m/>
    <n v="7.92"/>
    <n v="10"/>
    <x v="3"/>
    <x v="0"/>
    <n v="158.4"/>
  </r>
  <r>
    <x v="1030"/>
    <x v="1029"/>
    <n v="43158.72388888889"/>
    <n v="1"/>
    <x v="0"/>
    <s v="OC18-000059"/>
    <s v="AC18-000077"/>
    <x v="3"/>
    <n v="964"/>
    <n v="0"/>
    <s v="COMEVAL"/>
    <m/>
    <n v="964"/>
    <n v="10"/>
    <x v="3"/>
    <x v="0"/>
    <n v="964"/>
  </r>
  <r>
    <x v="498"/>
    <x v="498"/>
    <n v="43124.736250000002"/>
    <n v="50"/>
    <x v="0"/>
    <s v="OC18-000074"/>
    <s v="AC18-000098"/>
    <x v="1"/>
    <n v="150"/>
    <n v="0"/>
    <s v="SCSA00128"/>
    <m/>
    <n v="150"/>
    <n v="10"/>
    <x v="5"/>
    <x v="0"/>
    <n v="7500"/>
  </r>
  <r>
    <x v="1031"/>
    <x v="1030"/>
    <n v="43161.743842592594"/>
    <n v="5"/>
    <x v="1"/>
    <s v="OC18-000066"/>
    <s v="AC18-000111"/>
    <x v="11"/>
    <n v="7.89"/>
    <n v="0"/>
    <s v="VT31612"/>
    <m/>
    <n v="7.89"/>
    <n v="10"/>
    <x v="4"/>
    <x v="0"/>
    <n v="39.449999999999996"/>
  </r>
  <r>
    <x v="808"/>
    <x v="808"/>
    <n v="43133.735601851855"/>
    <n v="50"/>
    <x v="0"/>
    <s v="OC18-000078"/>
    <s v="AC18-000112"/>
    <x v="7"/>
    <n v="56.85"/>
    <n v="0"/>
    <s v="45751589"/>
    <m/>
    <n v="56.85"/>
    <n v="10"/>
    <x v="3"/>
    <x v="0"/>
    <n v="2842.5"/>
  </r>
  <r>
    <x v="808"/>
    <x v="808"/>
    <n v="43153.735578703701"/>
    <n v="50"/>
    <x v="0"/>
    <s v="OC18-000078"/>
    <s v="AC18-000181"/>
    <x v="7"/>
    <n v="56.85"/>
    <n v="0"/>
    <s v="45751589"/>
    <m/>
    <n v="56.85"/>
    <n v="10"/>
    <x v="3"/>
    <x v="0"/>
    <n v="2842.5"/>
  </r>
  <r>
    <x v="1032"/>
    <x v="1031"/>
    <n v="43133.441979166666"/>
    <n v="39"/>
    <x v="0"/>
    <s v="OC17-001324"/>
    <s v="AC17-001712"/>
    <x v="72"/>
    <n v="5.97"/>
    <n v="0"/>
    <s v="EPIDOR S.A."/>
    <m/>
    <n v="5.97"/>
    <n v="10"/>
    <x v="3"/>
    <x v="0"/>
    <n v="232.82999999999998"/>
  </r>
  <r>
    <x v="1033"/>
    <x v="1032"/>
    <n v="43133.441979166666"/>
    <n v="27"/>
    <x v="0"/>
    <s v="OC17-001324"/>
    <s v="AC17-001712"/>
    <x v="72"/>
    <n v="5.99"/>
    <n v="0"/>
    <s v="EPIDOR S.A."/>
    <m/>
    <n v="5.99"/>
    <n v="10"/>
    <x v="3"/>
    <x v="0"/>
    <n v="161.73000000000002"/>
  </r>
  <r>
    <x v="1034"/>
    <x v="1033"/>
    <n v="43133.441979166666"/>
    <n v="24"/>
    <x v="0"/>
    <s v="OC17-001324"/>
    <s v="AC17-001712"/>
    <x v="72"/>
    <n v="6.38"/>
    <n v="0"/>
    <s v="EPIDOR S.A."/>
    <m/>
    <n v="6.38"/>
    <n v="10"/>
    <x v="3"/>
    <x v="0"/>
    <n v="153.12"/>
  </r>
  <r>
    <x v="1035"/>
    <x v="1034"/>
    <n v="43133.441979166666"/>
    <n v="24"/>
    <x v="0"/>
    <s v="OC17-001324"/>
    <s v="AC17-001712"/>
    <x v="72"/>
    <n v="6.12"/>
    <n v="0"/>
    <s v="EPIDOR S.A."/>
    <m/>
    <n v="6.12"/>
    <n v="10"/>
    <x v="3"/>
    <x v="0"/>
    <n v="146.88"/>
  </r>
  <r>
    <x v="184"/>
    <x v="184"/>
    <n v="43124.505046296297"/>
    <n v="5"/>
    <x v="0"/>
    <s v="OC18-000044"/>
    <s v="AC18-000058"/>
    <x v="3"/>
    <n v="964"/>
    <n v="0"/>
    <s v="COMEVAL"/>
    <m/>
    <n v="964"/>
    <n v="10"/>
    <x v="5"/>
    <x v="0"/>
    <n v="4820"/>
  </r>
  <r>
    <x v="721"/>
    <x v="721"/>
    <n v="43118.581608796296"/>
    <n v="2"/>
    <x v="0"/>
    <s v="OC18-000055"/>
    <s v="AC18-000064"/>
    <x v="31"/>
    <n v="20.484000000000002"/>
    <n v="0"/>
    <s v="BARPIMO"/>
    <m/>
    <n v="20.484000000000002"/>
    <n v="10"/>
    <x v="5"/>
    <x v="0"/>
    <n v="40.968000000000004"/>
  </r>
  <r>
    <x v="353"/>
    <x v="353"/>
    <n v="43118.581608796296"/>
    <n v="2"/>
    <x v="0"/>
    <s v="OC18-000055"/>
    <s v="AC18-000064"/>
    <x v="31"/>
    <n v="16.004999999999999"/>
    <n v="10"/>
    <s v="9310/5376"/>
    <m/>
    <n v="14.404499999999999"/>
    <n v="10"/>
    <x v="5"/>
    <x v="0"/>
    <n v="28.808999999999997"/>
  </r>
  <r>
    <x v="1036"/>
    <x v="1035"/>
    <n v="43118.583136574074"/>
    <n v="10"/>
    <x v="0"/>
    <s v="OC18-000054"/>
    <s v="AC18-000065"/>
    <x v="19"/>
    <n v="133.69999999999999"/>
    <n v="10"/>
    <s v="40187200010120"/>
    <m/>
    <n v="120.33"/>
    <n v="10"/>
    <x v="5"/>
    <x v="0"/>
    <n v="1203.3"/>
  </r>
  <r>
    <x v="1037"/>
    <x v="1036"/>
    <n v="43129.727465277778"/>
    <n v="1"/>
    <x v="0"/>
    <s v="OC18-000053"/>
    <s v="AC18-000123"/>
    <x v="28"/>
    <n v="287.08999999999997"/>
    <n v="39"/>
    <s v="44829-0"/>
    <m/>
    <n v="175.12489999999997"/>
    <n v="10"/>
    <x v="5"/>
    <x v="0"/>
    <n v="175.12489999999997"/>
  </r>
  <r>
    <x v="1038"/>
    <x v="1037"/>
    <n v="43124.739062499997"/>
    <n v="2"/>
    <x v="0"/>
    <s v="OC18-000053"/>
    <s v="AC18-000066"/>
    <x v="28"/>
    <n v="38.590000000000003"/>
    <n v="0"/>
    <s v="HERRERO BOSCH S.L.,SOLYMAN,METALCO S.A.,DISMAN SUMINISTROS INDUSTRIALES,WURTH ESPAÑA SA"/>
    <m/>
    <n v="38.590000000000003"/>
    <n v="10"/>
    <x v="5"/>
    <x v="0"/>
    <n v="77.180000000000007"/>
  </r>
  <r>
    <x v="445"/>
    <x v="445"/>
    <n v="43122.340289351851"/>
    <n v="1500"/>
    <x v="2"/>
    <s v="OC18-000052"/>
    <s v="AC18-000067"/>
    <x v="56"/>
    <n v="0.46350000000000002"/>
    <n v="0"/>
    <s v="T0604B-100 "/>
    <m/>
    <n v="0.46350000000000002"/>
    <n v="10"/>
    <x v="5"/>
    <x v="0"/>
    <n v="695.25"/>
  </r>
  <r>
    <x v="1039"/>
    <x v="1038"/>
    <n v="43124.745497685188"/>
    <n v="4"/>
    <x v="0"/>
    <s v="OC18-000051"/>
    <s v="AC18-000068"/>
    <x v="33"/>
    <n v="20.5"/>
    <n v="0"/>
    <s v="R.M801.100.2 - 17372"/>
    <m/>
    <n v="20.5"/>
    <n v="10"/>
    <x v="5"/>
    <x v="0"/>
    <n v="82"/>
  </r>
  <r>
    <x v="1040"/>
    <x v="1039"/>
    <n v="43124.745497685188"/>
    <n v="4"/>
    <x v="0"/>
    <s v="OC18-000051"/>
    <s v="AC18-000068"/>
    <x v="33"/>
    <n v="15.67"/>
    <n v="0"/>
    <s v="R.M801.100.2 - 17368"/>
    <m/>
    <n v="15.67"/>
    <n v="10"/>
    <x v="5"/>
    <x v="0"/>
    <n v="62.68"/>
  </r>
  <r>
    <x v="1041"/>
    <x v="1040"/>
    <n v="43122.339085648149"/>
    <n v="2"/>
    <x v="0"/>
    <s v="OC18-000048"/>
    <s v="AC18-000069"/>
    <x v="8"/>
    <n v="18.899999999999999"/>
    <n v="0"/>
    <s v="0705 511 200"/>
    <m/>
    <n v="18.899999999999999"/>
    <n v="10"/>
    <x v="5"/>
    <x v="0"/>
    <n v="37.799999999999997"/>
  </r>
  <r>
    <x v="1042"/>
    <x v="1041"/>
    <n v="43122.339085648149"/>
    <n v="3"/>
    <x v="0"/>
    <s v="OC18-000048"/>
    <s v="AC18-000069"/>
    <x v="8"/>
    <n v="26.75"/>
    <n v="0"/>
    <s v="0705 511 250"/>
    <m/>
    <n v="26.75"/>
    <n v="10"/>
    <x v="5"/>
    <x v="0"/>
    <n v="80.25"/>
  </r>
  <r>
    <x v="1043"/>
    <x v="1042"/>
    <n v="43122.339085648149"/>
    <n v="3"/>
    <x v="0"/>
    <s v="OC18-000048"/>
    <s v="AC18-000069"/>
    <x v="8"/>
    <n v="21.55"/>
    <n v="0"/>
    <s v="0705 512 250"/>
    <m/>
    <n v="21.55"/>
    <n v="10"/>
    <x v="5"/>
    <x v="0"/>
    <n v="64.650000000000006"/>
  </r>
  <r>
    <x v="1044"/>
    <x v="1043"/>
    <n v="43124.737500000003"/>
    <n v="25"/>
    <x v="1"/>
    <s v="OC18-000050"/>
    <s v="AC18-000070"/>
    <x v="29"/>
    <n v="6.125"/>
    <n v="50"/>
    <s v="REINSOL S.L."/>
    <m/>
    <n v="3.0625"/>
    <n v="10"/>
    <x v="5"/>
    <x v="0"/>
    <n v="76.5625"/>
  </r>
  <r>
    <x v="1045"/>
    <x v="1044"/>
    <n v="43124.737500000003"/>
    <n v="6"/>
    <x v="0"/>
    <s v="OC18-000050"/>
    <s v="AC18-000070"/>
    <x v="29"/>
    <n v="21.045000000000002"/>
    <n v="0"/>
    <s v="S060004"/>
    <m/>
    <n v="21.045000000000002"/>
    <n v="10"/>
    <x v="5"/>
    <x v="0"/>
    <n v="126.27000000000001"/>
  </r>
  <r>
    <x v="1046"/>
    <x v="1045"/>
    <n v="43124.737500000003"/>
    <n v="2"/>
    <x v="0"/>
    <s v="OC18-000050"/>
    <s v="AC18-000070"/>
    <x v="29"/>
    <n v="18.787500000000001"/>
    <n v="0"/>
    <s v="REINSOL S.L."/>
    <m/>
    <n v="18.787500000000001"/>
    <n v="10"/>
    <x v="5"/>
    <x v="0"/>
    <n v="37.575000000000003"/>
  </r>
  <r>
    <x v="1047"/>
    <x v="1046"/>
    <n v="43133.442696759259"/>
    <n v="1"/>
    <x v="0"/>
    <s v="OC18-000056"/>
    <s v="AC18-000073"/>
    <x v="12"/>
    <n v="7.67"/>
    <n v="0"/>
    <s v="CEMBRE PM-01 50112"/>
    <m/>
    <n v="7.67"/>
    <n v="10"/>
    <x v="3"/>
    <x v="0"/>
    <n v="7.67"/>
  </r>
  <r>
    <x v="1048"/>
    <x v="1047"/>
    <n v="43124.734803240739"/>
    <n v="100"/>
    <x v="0"/>
    <s v="OC18-000058"/>
    <s v="AC18-000084"/>
    <x v="8"/>
    <n v="2.25"/>
    <n v="0"/>
    <s v="0666 111 540"/>
    <m/>
    <n v="2.25"/>
    <n v="10"/>
    <x v="5"/>
    <x v="0"/>
    <n v="225"/>
  </r>
  <r>
    <x v="1049"/>
    <x v="1048"/>
    <n v="43124.734803240739"/>
    <n v="1"/>
    <x v="0"/>
    <s v="OC18-000058"/>
    <s v="AC18-000084"/>
    <x v="8"/>
    <n v="19.07"/>
    <n v="0"/>
    <s v="0700 335 010"/>
    <m/>
    <n v="19.07"/>
    <n v="10"/>
    <x v="5"/>
    <x v="0"/>
    <n v="19.07"/>
  </r>
  <r>
    <x v="703"/>
    <x v="703"/>
    <n v="43124.734803240739"/>
    <n v="1"/>
    <x v="0"/>
    <s v="OC18-000058"/>
    <s v="AC18-000084"/>
    <x v="8"/>
    <n v="21.39"/>
    <n v="0"/>
    <s v="0700 335 013"/>
    <m/>
    <n v="21.39"/>
    <n v="10"/>
    <x v="5"/>
    <x v="0"/>
    <n v="21.39"/>
  </r>
  <r>
    <x v="1050"/>
    <x v="1049"/>
    <n v="43124.734803240739"/>
    <n v="2"/>
    <x v="0"/>
    <s v="OC18-000058"/>
    <s v="AC18-000084"/>
    <x v="8"/>
    <n v="69.95"/>
    <n v="0"/>
    <s v="0703 212 180"/>
    <m/>
    <n v="69.95"/>
    <n v="10"/>
    <x v="5"/>
    <x v="0"/>
    <n v="139.9"/>
  </r>
  <r>
    <x v="536"/>
    <x v="536"/>
    <n v="43126.662060185183"/>
    <n v="2000"/>
    <x v="0"/>
    <s v="OC18-000058"/>
    <s v="AC18-000121"/>
    <x v="8"/>
    <n v="1.9900000000000001E-2"/>
    <n v="0"/>
    <s v="00048 4 10"/>
    <m/>
    <n v="1.9900000000000001E-2"/>
    <n v="10"/>
    <x v="5"/>
    <x v="0"/>
    <n v="39.800000000000004"/>
  </r>
  <r>
    <x v="1051"/>
    <x v="1050"/>
    <n v="43124.734803240739"/>
    <n v="4"/>
    <x v="0"/>
    <s v="OC18-000058"/>
    <s v="AC18-000084"/>
    <x v="8"/>
    <n v="12.53"/>
    <n v="0"/>
    <s v="0701 505 130"/>
    <m/>
    <n v="12.53"/>
    <n v="10"/>
    <x v="5"/>
    <x v="0"/>
    <n v="50.12"/>
  </r>
  <r>
    <x v="1052"/>
    <x v="1051"/>
    <n v="43126.662060185183"/>
    <n v="12"/>
    <x v="0"/>
    <s v="OC18-000058"/>
    <s v="AC18-000121"/>
    <x v="8"/>
    <n v="6.35"/>
    <n v="0"/>
    <s v="00985 705 050"/>
    <m/>
    <n v="6.35"/>
    <n v="10"/>
    <x v="5"/>
    <x v="0"/>
    <n v="76.199999999999989"/>
  </r>
  <r>
    <x v="1053"/>
    <x v="1052"/>
    <n v="43124.734803240739"/>
    <n v="1"/>
    <x v="0"/>
    <s v="OC18-000058"/>
    <s v="AC18-000084"/>
    <x v="8"/>
    <n v="26.73"/>
    <n v="0"/>
    <s v="0703 031 160"/>
    <m/>
    <n v="26.73"/>
    <n v="10"/>
    <x v="5"/>
    <x v="0"/>
    <n v="26.73"/>
  </r>
  <r>
    <x v="653"/>
    <x v="653"/>
    <n v="43140.722291666665"/>
    <n v="2"/>
    <x v="0"/>
    <s v="OC18-000057"/>
    <s v="AC18-000087"/>
    <x v="49"/>
    <n v="3.95"/>
    <n v="0"/>
    <s v="VALEKTRA XXI,S.L., RS AMIDATA S.A.,MALLOL ASETYC"/>
    <m/>
    <n v="3.95"/>
    <n v="10"/>
    <x v="3"/>
    <x v="0"/>
    <n v="7.9"/>
  </r>
  <r>
    <x v="198"/>
    <x v="198"/>
    <n v="43140.722291666665"/>
    <n v="3"/>
    <x v="0"/>
    <s v="OC18-000057"/>
    <s v="AC18-000087"/>
    <x v="49"/>
    <n v="3.95"/>
    <n v="0"/>
    <s v="CEMBRE 32274-V"/>
    <m/>
    <n v="3.95"/>
    <n v="10"/>
    <x v="3"/>
    <x v="0"/>
    <n v="11.850000000000001"/>
  </r>
  <r>
    <x v="651"/>
    <x v="651"/>
    <n v="43140.722291666665"/>
    <n v="2"/>
    <x v="0"/>
    <s v="OC18-000057"/>
    <s v="AC18-000087"/>
    <x v="49"/>
    <n v="3.95"/>
    <n v="0"/>
    <s v="VALEKTRA XXI,S.L., RS AMIDATA S.A.,MALLOL ASETYC"/>
    <m/>
    <n v="3.95"/>
    <n v="10"/>
    <x v="3"/>
    <x v="0"/>
    <n v="7.9"/>
  </r>
  <r>
    <x v="652"/>
    <x v="652"/>
    <n v="43140.722291666665"/>
    <n v="1"/>
    <x v="0"/>
    <s v="OC18-000057"/>
    <s v="AC18-000087"/>
    <x v="49"/>
    <n v="3.95"/>
    <n v="0"/>
    <s v=" 836837"/>
    <m/>
    <n v="3.95"/>
    <n v="10"/>
    <x v="3"/>
    <x v="0"/>
    <n v="3.95"/>
  </r>
  <r>
    <x v="199"/>
    <x v="199"/>
    <n v="43140.722291666665"/>
    <n v="2"/>
    <x v="0"/>
    <s v="OC18-000057"/>
    <s v="AC18-000087"/>
    <x v="49"/>
    <n v="3.95"/>
    <n v="0"/>
    <s v="CEMBRE 32274-1"/>
    <m/>
    <n v="3.95"/>
    <n v="10"/>
    <x v="3"/>
    <x v="0"/>
    <n v="7.9"/>
  </r>
  <r>
    <x v="654"/>
    <x v="654"/>
    <n v="43140.722291666665"/>
    <n v="1"/>
    <x v="0"/>
    <s v="OC18-000057"/>
    <s v="AC18-000087"/>
    <x v="49"/>
    <n v="3.95"/>
    <n v="0"/>
    <s v="836865"/>
    <m/>
    <n v="3.95"/>
    <n v="10"/>
    <x v="3"/>
    <x v="0"/>
    <n v="3.95"/>
  </r>
  <r>
    <x v="655"/>
    <x v="655"/>
    <n v="43140.722291666665"/>
    <n v="1"/>
    <x v="0"/>
    <s v="OC18-000057"/>
    <s v="AC18-000087"/>
    <x v="49"/>
    <n v="3.95"/>
    <n v="0"/>
    <s v="836871"/>
    <m/>
    <n v="3.95"/>
    <n v="10"/>
    <x v="3"/>
    <x v="0"/>
    <n v="3.95"/>
  </r>
  <r>
    <x v="656"/>
    <x v="656"/>
    <n v="43140.722291666665"/>
    <n v="1"/>
    <x v="0"/>
    <s v="OC18-000057"/>
    <s v="AC18-000087"/>
    <x v="49"/>
    <n v="3.95"/>
    <n v="0"/>
    <s v="836887"/>
    <m/>
    <n v="3.95"/>
    <n v="10"/>
    <x v="3"/>
    <x v="0"/>
    <n v="3.95"/>
  </r>
  <r>
    <x v="657"/>
    <x v="657"/>
    <n v="43140.722291666665"/>
    <n v="1"/>
    <x v="0"/>
    <s v="OC18-000057"/>
    <s v="AC18-000087"/>
    <x v="49"/>
    <n v="3.95"/>
    <n v="0"/>
    <s v="836893"/>
    <m/>
    <n v="3.95"/>
    <n v="10"/>
    <x v="3"/>
    <x v="0"/>
    <n v="3.95"/>
  </r>
  <r>
    <x v="658"/>
    <x v="658"/>
    <n v="43140.722291666665"/>
    <n v="1"/>
    <x v="0"/>
    <s v="OC18-000057"/>
    <s v="AC18-000087"/>
    <x v="49"/>
    <n v="3.95"/>
    <n v="0"/>
    <s v="836900"/>
    <m/>
    <n v="3.95"/>
    <n v="10"/>
    <x v="3"/>
    <x v="0"/>
    <n v="3.95"/>
  </r>
  <r>
    <x v="659"/>
    <x v="659"/>
    <n v="43140.722291666665"/>
    <n v="1"/>
    <x v="0"/>
    <s v="OC18-000057"/>
    <s v="AC18-000087"/>
    <x v="49"/>
    <n v="3.95"/>
    <n v="0"/>
    <s v="836916"/>
    <m/>
    <n v="3.95"/>
    <n v="10"/>
    <x v="3"/>
    <x v="0"/>
    <n v="3.95"/>
  </r>
  <r>
    <x v="660"/>
    <x v="660"/>
    <n v="43140.722291666665"/>
    <n v="1"/>
    <x v="0"/>
    <s v="OC18-000057"/>
    <s v="AC18-000087"/>
    <x v="49"/>
    <n v="3.95"/>
    <n v="0"/>
    <s v="836922"/>
    <m/>
    <n v="3.95"/>
    <n v="10"/>
    <x v="3"/>
    <x v="0"/>
    <n v="3.95"/>
  </r>
  <r>
    <x v="1054"/>
    <x v="1053"/>
    <n v="43117.555208333331"/>
    <n v="2"/>
    <x v="0"/>
    <s v="OC17-001204"/>
    <s v="AC17-001558"/>
    <x v="14"/>
    <n v="668.46"/>
    <n v="0"/>
    <s v="6AG1123-2DB03-2AX0"/>
    <m/>
    <n v="668.46"/>
    <n v="10"/>
    <x v="5"/>
    <x v="0"/>
    <n v="1336.92"/>
  </r>
  <r>
    <x v="667"/>
    <x v="667"/>
    <n v="43115.441493055558"/>
    <n v="500"/>
    <x v="0"/>
    <s v="OC18-000008"/>
    <s v="AC18-000013"/>
    <x v="32"/>
    <n v="1.62"/>
    <n v="0"/>
    <s v="TUBASOL, S.A.,SAIDI,LAME S.r.l.,CUÑADO SA,ALMESA"/>
    <m/>
    <n v="1.62"/>
    <n v="10"/>
    <x v="5"/>
    <x v="0"/>
    <n v="810"/>
  </r>
  <r>
    <x v="1055"/>
    <x v="1054"/>
    <n v="43202.664907407408"/>
    <n v="8"/>
    <x v="3"/>
    <s v="OC18-000040"/>
    <s v="AC18-000051"/>
    <x v="88"/>
    <n v="77.900000000000006"/>
    <n v="0"/>
    <s v="00241382"/>
    <m/>
    <n v="77.900000000000006"/>
    <n v="38"/>
    <x v="2"/>
    <x v="0"/>
    <n v="623.20000000000005"/>
  </r>
  <r>
    <x v="53"/>
    <x v="53"/>
    <n v="43126.659074074072"/>
    <n v="40"/>
    <x v="0"/>
    <s v="OC18-000043"/>
    <s v="AC18-000055"/>
    <x v="3"/>
    <n v="116"/>
    <n v="0"/>
    <s v="23046000000040"/>
    <m/>
    <n v="116"/>
    <n v="10"/>
    <x v="5"/>
    <x v="0"/>
    <n v="4640"/>
  </r>
  <r>
    <x v="596"/>
    <x v="596"/>
    <n v="43129.73027777778"/>
    <n v="6"/>
    <x v="0"/>
    <s v="OC18-000038"/>
    <s v="AC18-000056"/>
    <x v="26"/>
    <n v="33.409999999999997"/>
    <n v="0"/>
    <s v="20218136420001"/>
    <m/>
    <n v="33.409999999999997"/>
    <n v="10"/>
    <x v="5"/>
    <x v="0"/>
    <n v="200.45999999999998"/>
  </r>
  <r>
    <x v="1056"/>
    <x v="1055"/>
    <n v="43146.752696759257"/>
    <n v="6"/>
    <x v="0"/>
    <s v="OC18-000041"/>
    <s v="AC18-000057"/>
    <x v="16"/>
    <n v="23.56"/>
    <n v="20"/>
    <s v="HER45050594"/>
    <m/>
    <n v="18.847999999999999"/>
    <n v="10"/>
    <x v="3"/>
    <x v="0"/>
    <n v="113.08799999999999"/>
  </r>
  <r>
    <x v="189"/>
    <x v="189"/>
    <n v="43118.581608796296"/>
    <n v="8"/>
    <x v="0"/>
    <s v="OC18-000055"/>
    <s v="AC18-000064"/>
    <x v="31"/>
    <n v="20.335000000000001"/>
    <n v="10"/>
    <s v="9040/6012"/>
    <m/>
    <n v="18.301500000000001"/>
    <n v="10"/>
    <x v="5"/>
    <x v="0"/>
    <n v="146.41200000000001"/>
  </r>
  <r>
    <x v="33"/>
    <x v="33"/>
    <n v="43124.734803240739"/>
    <n v="2"/>
    <x v="0"/>
    <s v="OC18-000058"/>
    <s v="AC18-000084"/>
    <x v="8"/>
    <n v="125.95"/>
    <n v="0"/>
    <s v="0695 400 147"/>
    <m/>
    <n v="125.95"/>
    <n v="10"/>
    <x v="5"/>
    <x v="0"/>
    <n v="251.9"/>
  </r>
  <r>
    <x v="560"/>
    <x v="560"/>
    <n v="43124.734803240739"/>
    <n v="2000"/>
    <x v="0"/>
    <s v="OC18-000058"/>
    <s v="AC18-000084"/>
    <x v="8"/>
    <n v="2.4E-2"/>
    <n v="0"/>
    <s v="0411 4 12"/>
    <m/>
    <n v="2.4E-2"/>
    <n v="10"/>
    <x v="5"/>
    <x v="0"/>
    <n v="48"/>
  </r>
  <r>
    <x v="1057"/>
    <x v="1056"/>
    <n v="43140.722291666665"/>
    <n v="4"/>
    <x v="0"/>
    <s v="OC18-000057"/>
    <s v="AC18-000087"/>
    <x v="49"/>
    <n v="3.95"/>
    <n v="0"/>
    <s v="836-590"/>
    <m/>
    <n v="3.95"/>
    <n v="10"/>
    <x v="3"/>
    <x v="0"/>
    <n v="15.8"/>
  </r>
  <r>
    <x v="6"/>
    <x v="6"/>
    <n v="43146.751620370371"/>
    <n v="1"/>
    <x v="0"/>
    <s v="OC18-000046"/>
    <s v="AC18-000168"/>
    <x v="70"/>
    <n v="1130.26"/>
    <n v="3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791.1819999999999"/>
    <n v="25"/>
    <x v="3"/>
    <x v="0"/>
    <n v="791.1819999999999"/>
  </r>
  <r>
    <x v="277"/>
    <x v="277"/>
    <n v="43161.771979166668"/>
    <n v="100"/>
    <x v="0"/>
    <s v="OC18-000042"/>
    <s v="AC18-000053"/>
    <x v="54"/>
    <n v="35.96"/>
    <n v="0"/>
    <s v="2230BV005"/>
    <m/>
    <n v="35.96"/>
    <n v="10"/>
    <x v="4"/>
    <x v="0"/>
    <n v="3596"/>
  </r>
  <r>
    <x v="974"/>
    <x v="973"/>
    <n v="43117.496249999997"/>
    <n v="2"/>
    <x v="0"/>
    <s v="OC18-000033"/>
    <s v="AC18-000038"/>
    <x v="2"/>
    <n v="42.9"/>
    <n v="0"/>
    <s v="100-C16EJ10"/>
    <m/>
    <n v="42.9"/>
    <n v="10"/>
    <x v="5"/>
    <x v="0"/>
    <n v="85.8"/>
  </r>
  <r>
    <x v="204"/>
    <x v="204"/>
    <n v="43117.611620370371"/>
    <n v="3600"/>
    <x v="0"/>
    <s v="OC18-000032"/>
    <s v="AC18-000040"/>
    <x v="12"/>
    <n v="3.6299999999999999E-2"/>
    <n v="50"/>
    <s v="ELECTROSTOCKS,SIJA, S.L.,VALEKTRA XXI,S.L."/>
    <m/>
    <n v="1.8149999999999999E-2"/>
    <n v="10"/>
    <x v="5"/>
    <x v="0"/>
    <n v="65.34"/>
  </r>
  <r>
    <x v="205"/>
    <x v="205"/>
    <n v="43117.611620370371"/>
    <n v="2400"/>
    <x v="0"/>
    <s v="OC18-000032"/>
    <s v="AC18-000040"/>
    <x v="12"/>
    <n v="3.6299999999999999E-2"/>
    <n v="50"/>
    <s v="ELECTROSTOCKS,SIJA, S.L.,VALEKTRA XXI,S.L."/>
    <m/>
    <n v="1.8149999999999999E-2"/>
    <n v="10"/>
    <x v="5"/>
    <x v="0"/>
    <n v="43.56"/>
  </r>
  <r>
    <x v="207"/>
    <x v="207"/>
    <n v="43117.611620370371"/>
    <n v="1200"/>
    <x v="0"/>
    <s v="OC18-000032"/>
    <s v="AC18-000040"/>
    <x v="12"/>
    <n v="3.6400000000000002E-2"/>
    <n v="50"/>
    <s v="ELECTROSTOCKS,SIJA, S.L.,VALEKTRA XXI,S.L."/>
    <m/>
    <n v="1.8200000000000001E-2"/>
    <n v="10"/>
    <x v="5"/>
    <x v="0"/>
    <n v="21.84"/>
  </r>
  <r>
    <x v="208"/>
    <x v="208"/>
    <n v="43117.611620370371"/>
    <n v="2400"/>
    <x v="0"/>
    <s v="OC18-000032"/>
    <s v="AC18-000040"/>
    <x v="12"/>
    <n v="3.6400000000000002E-2"/>
    <n v="50"/>
    <s v="ELECTROSTOCKS,SIJA, S.L.,VALEKTRA XXI,S.L."/>
    <m/>
    <n v="1.8200000000000001E-2"/>
    <n v="10"/>
    <x v="5"/>
    <x v="0"/>
    <n v="43.68"/>
  </r>
  <r>
    <x v="209"/>
    <x v="209"/>
    <n v="43117.611620370371"/>
    <n v="1200"/>
    <x v="0"/>
    <s v="OC18-000032"/>
    <s v="AC18-000040"/>
    <x v="12"/>
    <n v="3.6400000000000002E-2"/>
    <n v="50"/>
    <s v="9L38215"/>
    <m/>
    <n v="1.8200000000000001E-2"/>
    <n v="10"/>
    <x v="5"/>
    <x v="0"/>
    <n v="21.84"/>
  </r>
  <r>
    <x v="647"/>
    <x v="647"/>
    <n v="43117.611620370371"/>
    <n v="1200"/>
    <x v="0"/>
    <s v="OC18-000032"/>
    <s v="AC18-000040"/>
    <x v="12"/>
    <n v="3.6400000000000002E-2"/>
    <n v="50"/>
    <s v="9L38217"/>
    <m/>
    <n v="1.8200000000000001E-2"/>
    <n v="10"/>
    <x v="5"/>
    <x v="0"/>
    <n v="21.84"/>
  </r>
  <r>
    <x v="648"/>
    <x v="648"/>
    <n v="43117.611620370371"/>
    <n v="1200"/>
    <x v="0"/>
    <s v="OC18-000032"/>
    <s v="AC18-000040"/>
    <x v="12"/>
    <n v="3.6400000000000002E-2"/>
    <n v="50"/>
    <s v="9L38219"/>
    <m/>
    <n v="1.8200000000000001E-2"/>
    <n v="10"/>
    <x v="5"/>
    <x v="0"/>
    <n v="21.84"/>
  </r>
  <r>
    <x v="210"/>
    <x v="210"/>
    <n v="43117.611620370371"/>
    <n v="1200"/>
    <x v="0"/>
    <s v="OC18-000032"/>
    <s v="AC18-000040"/>
    <x v="12"/>
    <n v="3.6400000000000002E-2"/>
    <n v="50"/>
    <s v="ELECTROSTOCKS,SIJA, S.L.,VALEKTRA XXI,S.L."/>
    <m/>
    <n v="1.8200000000000001E-2"/>
    <n v="10"/>
    <x v="5"/>
    <x v="0"/>
    <n v="21.84"/>
  </r>
  <r>
    <x v="444"/>
    <x v="444"/>
    <n v="43130.733668981484"/>
    <n v="1000"/>
    <x v="2"/>
    <s v="OC18-000034"/>
    <s v="AC18-000041"/>
    <x v="62"/>
    <n v="1.52"/>
    <n v="0"/>
    <s v="PETUBPTF0406"/>
    <m/>
    <n v="1.52"/>
    <n v="10"/>
    <x v="5"/>
    <x v="0"/>
    <n v="1520"/>
  </r>
  <r>
    <x v="974"/>
    <x v="973"/>
    <n v="43122.338043981479"/>
    <n v="4"/>
    <x v="0"/>
    <s v="OC18-000033"/>
    <s v="AC18-000075"/>
    <x v="2"/>
    <n v="42.9"/>
    <n v="0"/>
    <s v="100-C16EJ10"/>
    <m/>
    <n v="42.9"/>
    <n v="10"/>
    <x v="5"/>
    <x v="0"/>
    <n v="171.6"/>
  </r>
  <r>
    <x v="647"/>
    <x v="647"/>
    <n v="43118.584143518521"/>
    <n v="1200"/>
    <x v="0"/>
    <s v="OC18-000032"/>
    <s v="AC18-000078"/>
    <x v="12"/>
    <n v="3.6400000000000002E-2"/>
    <n v="50"/>
    <s v="9L38217"/>
    <m/>
    <n v="1.8200000000000001E-2"/>
    <n v="10"/>
    <x v="5"/>
    <x v="0"/>
    <n v="21.84"/>
  </r>
  <r>
    <x v="166"/>
    <x v="166"/>
    <n v="43117.489745370367"/>
    <n v="1000"/>
    <x v="0"/>
    <s v="OC18-000004"/>
    <s v="AC18-000004"/>
    <x v="47"/>
    <n v="0.20669999999999999"/>
    <n v="0"/>
    <s v="METALCO S.A.,RECA,SOLYMAN,WALTER MARTINEZ, S.A.U."/>
    <m/>
    <n v="0.20669999999999999"/>
    <n v="10"/>
    <x v="5"/>
    <x v="0"/>
    <n v="206.7"/>
  </r>
  <r>
    <x v="1058"/>
    <x v="1057"/>
    <n v="43130.732719907406"/>
    <n v="50"/>
    <x v="0"/>
    <s v="OC18-000012"/>
    <s v="AC18-000082"/>
    <x v="8"/>
    <n v="2.8"/>
    <n v="60"/>
    <s v="0057 16 110"/>
    <m/>
    <n v="1.1199999999999999"/>
    <n v="10"/>
    <x v="5"/>
    <x v="0"/>
    <n v="55.999999999999993"/>
  </r>
  <r>
    <x v="106"/>
    <x v="106"/>
    <n v="43117.708252314813"/>
    <n v="100"/>
    <x v="0"/>
    <s v="OC18-000012"/>
    <s v="AC18-000014"/>
    <x v="8"/>
    <n v="2.25"/>
    <n v="0"/>
    <s v="0666 515 040"/>
    <m/>
    <n v="2.25"/>
    <n v="10"/>
    <x v="5"/>
    <x v="0"/>
    <n v="225"/>
  </r>
  <r>
    <x v="224"/>
    <x v="224"/>
    <n v="43117.611620370371"/>
    <n v="32"/>
    <x v="2"/>
    <s v="OC18-000032"/>
    <s v="AC18-000040"/>
    <x v="12"/>
    <n v="5.98"/>
    <n v="45"/>
    <s v="12192"/>
    <m/>
    <n v="3.2890000000000006"/>
    <n v="10"/>
    <x v="5"/>
    <x v="0"/>
    <n v="105.24800000000002"/>
  </r>
  <r>
    <x v="1059"/>
    <x v="1058"/>
    <n v="43117.61037037037"/>
    <n v="100"/>
    <x v="0"/>
    <s v="OC18-000005"/>
    <s v="AC18-000005"/>
    <x v="0"/>
    <n v="3.49"/>
    <n v="0"/>
    <s v="LAME S.r.l.,ALMESA"/>
    <m/>
    <n v="3.49"/>
    <n v="10"/>
    <x v="5"/>
    <x v="0"/>
    <n v="349"/>
  </r>
  <r>
    <x v="6"/>
    <x v="6"/>
    <n v="43249.71634259259"/>
    <n v="1"/>
    <x v="0"/>
    <s v="OC18-000007"/>
    <s v="AC18-000008"/>
    <x v="39"/>
    <n v="450"/>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450"/>
    <n v="25"/>
    <x v="1"/>
    <x v="0"/>
    <n v="450"/>
  </r>
  <r>
    <x v="1060"/>
    <x v="1059"/>
    <n v="43117.707118055558"/>
    <n v="2000"/>
    <x v="0"/>
    <s v="OC18-000022"/>
    <s v="AC18-000042"/>
    <x v="8"/>
    <n v="0"/>
    <n v="0"/>
    <s v="0502 245 360"/>
    <m/>
    <n v="0"/>
    <n v="10"/>
    <x v="5"/>
    <x v="0"/>
    <n v="0"/>
  </r>
  <r>
    <x v="1061"/>
    <x v="1060"/>
    <n v="43115.341087962966"/>
    <n v="1"/>
    <x v="0"/>
    <s v="OC18-000022"/>
    <s v="AC18-000026"/>
    <x v="8"/>
    <n v="94.95"/>
    <n v="0"/>
    <s v="9696 000 182"/>
    <m/>
    <n v="94.95"/>
    <n v="10"/>
    <x v="5"/>
    <x v="0"/>
    <n v="94.95"/>
  </r>
  <r>
    <x v="1062"/>
    <x v="1061"/>
    <n v="43145.728101851855"/>
    <n v="30"/>
    <x v="0"/>
    <s v="OC18-000024"/>
    <s v="AC18-000028"/>
    <x v="68"/>
    <n v="1.07"/>
    <n v="30"/>
    <s v="ELECTRONICA GIMENO,ELECTRONICA BURRIANA"/>
    <m/>
    <n v="0.749"/>
    <n v="10"/>
    <x v="3"/>
    <x v="0"/>
    <n v="22.47"/>
  </r>
  <r>
    <x v="1063"/>
    <x v="1062"/>
    <n v="43145.728101851855"/>
    <n v="30"/>
    <x v="0"/>
    <s v="OC18-000024"/>
    <s v="AC18-000028"/>
    <x v="68"/>
    <n v="1.47"/>
    <n v="30"/>
    <s v="ELECTRONICA GIMENO,ELECTRONICA BURRIANA"/>
    <m/>
    <n v="1.0289999999999999"/>
    <n v="10"/>
    <x v="3"/>
    <x v="0"/>
    <n v="30.869999999999997"/>
  </r>
  <r>
    <x v="1064"/>
    <x v="1063"/>
    <n v="43145.728101851855"/>
    <n v="30"/>
    <x v="0"/>
    <s v="OC18-000024"/>
    <s v="AC18-000028"/>
    <x v="68"/>
    <n v="0"/>
    <n v="0"/>
    <s v="ELECTRONICA BURRIANA"/>
    <m/>
    <n v="0"/>
    <n v="10"/>
    <x v="3"/>
    <x v="0"/>
    <n v="0"/>
  </r>
  <r>
    <x v="69"/>
    <x v="69"/>
    <n v="43129.733923611115"/>
    <n v="1000"/>
    <x v="2"/>
    <s v="OC18-000025"/>
    <s v="AC18-000029"/>
    <x v="34"/>
    <n v="7.2999999999999995E-2"/>
    <n v="0"/>
    <s v="07000617"/>
    <m/>
    <n v="7.2999999999999995E-2"/>
    <n v="10"/>
    <x v="5"/>
    <x v="0"/>
    <n v="73"/>
  </r>
  <r>
    <x v="1065"/>
    <x v="1064"/>
    <n v="43129.733923611115"/>
    <n v="600"/>
    <x v="2"/>
    <s v="OC18-000025"/>
    <s v="AC18-000029"/>
    <x v="34"/>
    <n v="7.2999999999999995E-2"/>
    <n v="0"/>
    <s v="07000611"/>
    <m/>
    <n v="7.2999999999999995E-2"/>
    <n v="10"/>
    <x v="5"/>
    <x v="0"/>
    <n v="43.8"/>
  </r>
  <r>
    <x v="303"/>
    <x v="303"/>
    <n v="43115.34337962963"/>
    <n v="30"/>
    <x v="0"/>
    <s v="OC18-000029"/>
    <s v="AC18-000032"/>
    <x v="13"/>
    <n v="4.3266999999999998"/>
    <n v="40"/>
    <s v="ELECTROSTOCKS,OMNIELECTRIC,DAC GRUPO - DISTRIBUCIONES ELECTRICAS, AUTOMATIZACION Y CONTROL, S.L."/>
    <m/>
    <n v="2.5960199999999998"/>
    <n v="10"/>
    <x v="5"/>
    <x v="0"/>
    <n v="77.880599999999987"/>
  </r>
  <r>
    <x v="304"/>
    <x v="304"/>
    <n v="43115.34337962963"/>
    <n v="50"/>
    <x v="0"/>
    <s v="OC18-000029"/>
    <s v="AC18-000032"/>
    <x v="13"/>
    <n v="5.8844000000000003"/>
    <n v="40"/>
    <s v="3214301"/>
    <m/>
    <n v="3.53064"/>
    <n v="10"/>
    <x v="5"/>
    <x v="0"/>
    <n v="176.53200000000001"/>
  </r>
  <r>
    <x v="824"/>
    <x v="824"/>
    <n v="43115.34337962963"/>
    <n v="100"/>
    <x v="0"/>
    <s v="OC18-000029"/>
    <s v="AC18-000032"/>
    <x v="13"/>
    <n v="3.0451000000000001"/>
    <n v="40"/>
    <s v="3030213"/>
    <m/>
    <n v="1.8270599999999999"/>
    <n v="10"/>
    <x v="5"/>
    <x v="0"/>
    <n v="182.70599999999999"/>
  </r>
  <r>
    <x v="309"/>
    <x v="309"/>
    <n v="43117.708715277775"/>
    <n v="34"/>
    <x v="0"/>
    <s v="OC18-000029"/>
    <s v="AC18-000043"/>
    <x v="13"/>
    <n v="5.6121999999999996"/>
    <n v="40"/>
    <s v="3046032"/>
    <m/>
    <n v="3.3673199999999999"/>
    <n v="10"/>
    <x v="5"/>
    <x v="0"/>
    <n v="114.48887999999999"/>
  </r>
  <r>
    <x v="306"/>
    <x v="306"/>
    <n v="43115.34337962963"/>
    <n v="228"/>
    <x v="0"/>
    <s v="OC18-000029"/>
    <s v="AC18-000032"/>
    <x v="13"/>
    <n v="1.2735000000000001"/>
    <n v="0"/>
    <s v="SIJA, S.L.,OMNIELECTRIC,ELECTROSTOCKS,DAC GRUPO - DISTRIBUCIONES ELECTRICAS, AUTOMATIZACION Y CONTROL, S.L."/>
    <m/>
    <n v="1.2735000000000001"/>
    <n v="10"/>
    <x v="5"/>
    <x v="0"/>
    <n v="290.358"/>
  </r>
  <r>
    <x v="310"/>
    <x v="310"/>
    <n v="43115.34337962963"/>
    <n v="50"/>
    <x v="0"/>
    <s v="OC18-000029"/>
    <s v="AC18-000032"/>
    <x v="13"/>
    <n v="0.76690000000000003"/>
    <n v="40"/>
    <s v="1201442"/>
    <m/>
    <n v="0.46013999999999999"/>
    <n v="10"/>
    <x v="5"/>
    <x v="0"/>
    <n v="23.006999999999998"/>
  </r>
  <r>
    <x v="305"/>
    <x v="305"/>
    <n v="43122.335844907408"/>
    <n v="200"/>
    <x v="0"/>
    <s v="OC18-000029"/>
    <s v="AC18-000083"/>
    <x v="13"/>
    <n v="0"/>
    <n v="0"/>
    <s v="OMNIELECTRIC,DAC GRUPO - DISTRIBUCIONES ELECTRICAS, AUTOMATIZACION Y CONTROL, S.L."/>
    <m/>
    <n v="0"/>
    <n v="10"/>
    <x v="5"/>
    <x v="0"/>
    <n v="0"/>
  </r>
  <r>
    <x v="823"/>
    <x v="823"/>
    <n v="43124.739849537036"/>
    <n v="100"/>
    <x v="0"/>
    <s v="OC18-000029"/>
    <s v="AC18-000102"/>
    <x v="13"/>
    <n v="0.80500000000000005"/>
    <n v="40"/>
    <s v="DAC GRUPO - DISTRIBUCIONES ELECTRICAS, AUTOMATIZACION Y CONTROL, S.L.,OMNIELECTRIC"/>
    <m/>
    <n v="0.48299999999999998"/>
    <n v="10"/>
    <x v="5"/>
    <x v="0"/>
    <n v="48.3"/>
  </r>
  <r>
    <x v="302"/>
    <x v="302"/>
    <n v="43124.739849537036"/>
    <n v="50"/>
    <x v="0"/>
    <s v="OC18-000029"/>
    <s v="AC18-000102"/>
    <x v="13"/>
    <n v="2.1823999999999999"/>
    <n v="40"/>
    <s v="OMNIELECTRIC,DAC GRUPO - DISTRIBUCIONES ELECTRICAS, AUTOMATIZACION Y CONTROL, S.L."/>
    <m/>
    <n v="1.3094399999999999"/>
    <n v="10"/>
    <x v="5"/>
    <x v="0"/>
    <n v="65.471999999999994"/>
  </r>
  <r>
    <x v="301"/>
    <x v="301"/>
    <n v="43133.443032407406"/>
    <n v="100"/>
    <x v="0"/>
    <s v="OC18-000029"/>
    <s v="AC18-000124"/>
    <x v="13"/>
    <n v="4.7779999999999996"/>
    <n v="40"/>
    <s v="3025338"/>
    <m/>
    <n v="2.8667999999999996"/>
    <n v="10"/>
    <x v="3"/>
    <x v="0"/>
    <n v="286.67999999999995"/>
  </r>
  <r>
    <x v="1066"/>
    <x v="1065"/>
    <n v="43122.335844907408"/>
    <n v="100"/>
    <x v="0"/>
    <s v="OC18-000029"/>
    <s v="AC18-000083"/>
    <x v="13"/>
    <n v="5.4915000000000003"/>
    <n v="40"/>
    <s v="OMNIELECTRIC,VALEKTRA XXI,S.L.,DAC GRUPO - DISTRIBUCIONES ELECTRICAS, AUTOMATIZACION Y CONTROL, S.L."/>
    <m/>
    <n v="3.2949000000000002"/>
    <n v="10"/>
    <x v="5"/>
    <x v="0"/>
    <n v="329.49"/>
  </r>
  <r>
    <x v="7"/>
    <x v="7"/>
    <n v="43111.362372685187"/>
    <n v="300"/>
    <x v="0"/>
    <s v="OC18-000023"/>
    <s v="AC18-000033"/>
    <x v="20"/>
    <n v="1.26"/>
    <n v="0"/>
    <s v="FARNELL ELEMENT14, RS AMIDATA S.A."/>
    <m/>
    <n v="1.26"/>
    <n v="10"/>
    <x v="5"/>
    <x v="0"/>
    <n v="378"/>
  </r>
  <r>
    <x v="6"/>
    <x v="6"/>
    <n v="43136.354027777779"/>
    <n v="1"/>
    <x v="0"/>
    <s v="OC18-000030"/>
    <s v="AC18-000035"/>
    <x v="14"/>
    <n v="160.3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60.35"/>
    <n v="25"/>
    <x v="3"/>
    <x v="0"/>
    <n v="160.35"/>
  </r>
  <r>
    <x v="391"/>
    <x v="391"/>
    <n v="43117.495763888888"/>
    <n v="100"/>
    <x v="0"/>
    <s v="OC18-000026"/>
    <s v="AC18-000037"/>
    <x v="60"/>
    <n v="45.06"/>
    <n v="60"/>
    <s v="BS1"/>
    <m/>
    <n v="18.024000000000001"/>
    <n v="10"/>
    <x v="5"/>
    <x v="0"/>
    <n v="1802.4"/>
  </r>
  <r>
    <x v="303"/>
    <x v="303"/>
    <n v="43122.335844907408"/>
    <n v="70"/>
    <x v="0"/>
    <s v="OC18-000029"/>
    <s v="AC18-000083"/>
    <x v="13"/>
    <n v="4.3266999999999998"/>
    <n v="40"/>
    <s v="ELECTROSTOCKS,OMNIELECTRIC,DAC GRUPO - DISTRIBUCIONES ELECTRICAS, AUTOMATIZACION Y CONTROL, S.L."/>
    <m/>
    <n v="2.5960199999999998"/>
    <n v="10"/>
    <x v="5"/>
    <x v="0"/>
    <n v="181.72139999999999"/>
  </r>
  <r>
    <x v="304"/>
    <x v="304"/>
    <n v="43122.335844907408"/>
    <n v="150"/>
    <x v="0"/>
    <s v="OC18-000029"/>
    <s v="AC18-000083"/>
    <x v="13"/>
    <n v="5.8844000000000003"/>
    <n v="40"/>
    <s v="3214301"/>
    <m/>
    <n v="3.53064"/>
    <n v="10"/>
    <x v="5"/>
    <x v="0"/>
    <n v="529.596"/>
  </r>
  <r>
    <x v="306"/>
    <x v="306"/>
    <n v="43122.335844907408"/>
    <n v="72"/>
    <x v="0"/>
    <s v="OC18-000029"/>
    <s v="AC18-000083"/>
    <x v="13"/>
    <n v="1.2735000000000001"/>
    <n v="0"/>
    <s v="SIJA, S.L.,OMNIELECTRIC,ELECTROSTOCKS,DAC GRUPO - DISTRIBUCIONES ELECTRICAS, AUTOMATIZACION Y CONTROL, S.L."/>
    <m/>
    <n v="1.2735000000000001"/>
    <n v="10"/>
    <x v="5"/>
    <x v="0"/>
    <n v="91.692000000000007"/>
  </r>
  <r>
    <x v="310"/>
    <x v="310"/>
    <n v="43122.335844907408"/>
    <n v="50"/>
    <x v="0"/>
    <s v="OC18-000029"/>
    <s v="AC18-000083"/>
    <x v="13"/>
    <n v="0.76690000000000003"/>
    <n v="40"/>
    <s v="1201442"/>
    <m/>
    <n v="0.46013999999999999"/>
    <n v="10"/>
    <x v="5"/>
    <x v="0"/>
    <n v="23.006999999999998"/>
  </r>
  <r>
    <x v="593"/>
    <x v="593"/>
    <n v="43117.499166666668"/>
    <n v="4"/>
    <x v="0"/>
    <s v="OC18-000027"/>
    <s v="AC18-000050"/>
    <x v="2"/>
    <n v="28.3125"/>
    <n v="0"/>
    <s v="1492-RCDA2C25 Ser.D"/>
    <m/>
    <n v="28.3125"/>
    <n v="10"/>
    <x v="5"/>
    <x v="0"/>
    <n v="113.25"/>
  </r>
  <r>
    <x v="595"/>
    <x v="595"/>
    <n v="43117.499166666668"/>
    <n v="4"/>
    <x v="0"/>
    <s v="OC18-000027"/>
    <s v="AC18-000050"/>
    <x v="2"/>
    <n v="22.5441"/>
    <n v="0"/>
    <s v="1492-SPM2D020"/>
    <m/>
    <n v="22.5441"/>
    <n v="10"/>
    <x v="5"/>
    <x v="0"/>
    <n v="90.176400000000001"/>
  </r>
  <r>
    <x v="80"/>
    <x v="80"/>
    <n v="43117.499166666668"/>
    <n v="2"/>
    <x v="0"/>
    <s v="OC18-000027"/>
    <s v="AC18-000050"/>
    <x v="2"/>
    <n v="55.4758"/>
    <n v="0"/>
    <s v="SK3239.100"/>
    <m/>
    <n v="55.4758"/>
    <n v="10"/>
    <x v="5"/>
    <x v="0"/>
    <n v="110.9516"/>
  </r>
  <r>
    <x v="27"/>
    <x v="27"/>
    <n v="43117.476979166669"/>
    <n v="5"/>
    <x v="0"/>
    <s v="OC18-000028"/>
    <s v="AC18-000074"/>
    <x v="14"/>
    <n v="220.35"/>
    <n v="0"/>
    <s v="6ES7234-4HE32-0XB0"/>
    <m/>
    <n v="220.35"/>
    <n v="10"/>
    <x v="5"/>
    <x v="0"/>
    <n v="1101.75"/>
  </r>
  <r>
    <x v="82"/>
    <x v="82"/>
    <n v="43117.476979166669"/>
    <n v="6"/>
    <x v="0"/>
    <s v="OC18-000028"/>
    <s v="AC18-000074"/>
    <x v="14"/>
    <n v="505"/>
    <n v="0"/>
    <s v="6AV2123-2GB03-0AX0"/>
    <m/>
    <n v="505"/>
    <n v="10"/>
    <x v="5"/>
    <x v="0"/>
    <n v="3030"/>
  </r>
  <r>
    <x v="28"/>
    <x v="28"/>
    <n v="43117.476979166669"/>
    <n v="3"/>
    <x v="0"/>
    <s v="OC18-000028"/>
    <s v="AC18-000074"/>
    <x v="14"/>
    <n v="245"/>
    <n v="0"/>
    <s v="6AV2123-2DB03-0AX0"/>
    <m/>
    <n v="245"/>
    <n v="10"/>
    <x v="5"/>
    <x v="0"/>
    <n v="735"/>
  </r>
  <r>
    <x v="29"/>
    <x v="29"/>
    <n v="43117.476979166669"/>
    <n v="3"/>
    <x v="0"/>
    <s v="OC18-000028"/>
    <s v="AC18-000074"/>
    <x v="14"/>
    <n v="1250"/>
    <n v="56"/>
    <s v="6SL3210-1KE21-7UF1"/>
    <m/>
    <n v="549.99999999999989"/>
    <n v="10"/>
    <x v="5"/>
    <x v="0"/>
    <n v="1649.9999999999995"/>
  </r>
  <r>
    <x v="30"/>
    <x v="30"/>
    <n v="43117.476979166669"/>
    <n v="3"/>
    <x v="0"/>
    <s v="OC18-000028"/>
    <s v="AC18-000074"/>
    <x v="14"/>
    <n v="64.3"/>
    <n v="56"/>
    <s v="6SL3255-0AA00-4CA1"/>
    <m/>
    <n v="28.291999999999994"/>
    <n v="10"/>
    <x v="5"/>
    <x v="0"/>
    <n v="84.875999999999976"/>
  </r>
  <r>
    <x v="700"/>
    <x v="700"/>
    <n v="43117.476979166669"/>
    <n v="2"/>
    <x v="0"/>
    <s v="OC18-000028"/>
    <s v="AC18-000074"/>
    <x v="14"/>
    <n v="1890"/>
    <n v="0"/>
    <s v="6AV2124-0MC01-0AX0"/>
    <m/>
    <n v="1890"/>
    <n v="10"/>
    <x v="5"/>
    <x v="0"/>
    <n v="3780"/>
  </r>
  <r>
    <x v="593"/>
    <x v="593"/>
    <n v="43126.653414351851"/>
    <n v="9"/>
    <x v="0"/>
    <s v="OC18-000027"/>
    <s v="AC18-000076"/>
    <x v="2"/>
    <n v="28.3125"/>
    <n v="0"/>
    <s v="1492-RCDA2C25 Ser.D"/>
    <m/>
    <n v="28.3125"/>
    <n v="10"/>
    <x v="5"/>
    <x v="0"/>
    <n v="254.8125"/>
  </r>
  <r>
    <x v="595"/>
    <x v="595"/>
    <n v="43126.653414351851"/>
    <n v="6"/>
    <x v="0"/>
    <s v="OC18-000027"/>
    <s v="AC18-000076"/>
    <x v="2"/>
    <n v="22.5441"/>
    <n v="0"/>
    <s v="1492-SPM2D020"/>
    <m/>
    <n v="22.5441"/>
    <n v="10"/>
    <x v="5"/>
    <x v="0"/>
    <n v="135.2646"/>
  </r>
  <r>
    <x v="309"/>
    <x v="309"/>
    <n v="43122.335844907408"/>
    <n v="266"/>
    <x v="0"/>
    <s v="OC18-000029"/>
    <s v="AC18-000083"/>
    <x v="13"/>
    <n v="5.6121999999999996"/>
    <n v="40"/>
    <s v="3046032"/>
    <m/>
    <n v="3.3673199999999999"/>
    <n v="10"/>
    <x v="5"/>
    <x v="0"/>
    <n v="895.70711999999992"/>
  </r>
  <r>
    <x v="593"/>
    <x v="593"/>
    <n v="43152.769814814812"/>
    <n v="2"/>
    <x v="0"/>
    <s v="OC18-000027"/>
    <s v="AC18-000134"/>
    <x v="2"/>
    <n v="28.3125"/>
    <n v="0"/>
    <s v="1492-RCDA2C25 Ser.D"/>
    <m/>
    <n v="28.3125"/>
    <n v="10"/>
    <x v="3"/>
    <x v="0"/>
    <n v="56.625"/>
  </r>
  <r>
    <x v="151"/>
    <x v="151"/>
    <n v="43115.355474537035"/>
    <n v="12"/>
    <x v="0"/>
    <s v="OC18-000014"/>
    <s v="AC18-000016"/>
    <x v="24"/>
    <n v="7.3390000000000004"/>
    <n v="0"/>
    <s v="DOMINGO LOPEZ GODOY (AGLOMERADO EMBALAJE)"/>
    <m/>
    <n v="7.3390000000000004"/>
    <n v="10"/>
    <x v="5"/>
    <x v="0"/>
    <n v="88.068000000000012"/>
  </r>
  <r>
    <x v="152"/>
    <x v="152"/>
    <n v="43115.355474537035"/>
    <n v="12"/>
    <x v="0"/>
    <s v="OC18-000014"/>
    <s v="AC18-000016"/>
    <x v="24"/>
    <n v="7.8280000000000003"/>
    <n v="0"/>
    <s v="DOMINGO LOPEZ GODOY (AGLOMERADO EMBALAJE)"/>
    <m/>
    <n v="7.8280000000000003"/>
    <n v="10"/>
    <x v="5"/>
    <x v="0"/>
    <n v="93.936000000000007"/>
  </r>
  <r>
    <x v="149"/>
    <x v="149"/>
    <n v="43115.355474537035"/>
    <n v="16"/>
    <x v="0"/>
    <s v="OC18-000014"/>
    <s v="AC18-000016"/>
    <x v="24"/>
    <n v="8.8064999999999998"/>
    <n v="0"/>
    <s v="DOMINGO LOPEZ GODOY (AGLOMERADO EMBALAJE)"/>
    <m/>
    <n v="8.8064999999999998"/>
    <n v="10"/>
    <x v="5"/>
    <x v="0"/>
    <n v="140.904"/>
  </r>
  <r>
    <x v="147"/>
    <x v="147"/>
    <n v="43115.355474537035"/>
    <n v="20"/>
    <x v="0"/>
    <s v="OC18-000014"/>
    <s v="AC18-000016"/>
    <x v="24"/>
    <n v="9.3935999999999993"/>
    <n v="0"/>
    <s v="DOMINGO LOPEZ GODOY (AGLOMERADO EMBALAJE)"/>
    <m/>
    <n v="9.3935999999999993"/>
    <n v="10"/>
    <x v="5"/>
    <x v="0"/>
    <n v="187.87199999999999"/>
  </r>
  <r>
    <x v="148"/>
    <x v="148"/>
    <n v="43115.355474537035"/>
    <n v="10"/>
    <x v="0"/>
    <s v="OC18-000014"/>
    <s v="AC18-000016"/>
    <x v="24"/>
    <n v="8.7141000000000002"/>
    <n v="0"/>
    <s v="DOMINGO LOPEZ GODOY (AGLOMERADO EMBALAJE)"/>
    <m/>
    <n v="8.7141000000000002"/>
    <n v="10"/>
    <x v="5"/>
    <x v="0"/>
    <n v="87.141000000000005"/>
  </r>
  <r>
    <x v="409"/>
    <x v="409"/>
    <n v="43115.355474537035"/>
    <n v="16"/>
    <x v="0"/>
    <s v="OC18-000014"/>
    <s v="AC18-000016"/>
    <x v="24"/>
    <n v="4.8929999999999998"/>
    <n v="0"/>
    <s v="DOMINGO LOPEZ GODOY (AGLOMERADO EMBALAJE)"/>
    <m/>
    <n v="4.8929999999999998"/>
    <n v="10"/>
    <x v="5"/>
    <x v="0"/>
    <n v="78.287999999999997"/>
  </r>
  <r>
    <x v="1067"/>
    <x v="1066"/>
    <n v="43115.355474537035"/>
    <n v="16"/>
    <x v="0"/>
    <s v="OC18-000014"/>
    <s v="AC18-000016"/>
    <x v="24"/>
    <n v="3.9142000000000001"/>
    <n v="0"/>
    <s v="DOMINGO LOPEZ GODOY (AGLOMERADO EMBALAJE)"/>
    <m/>
    <n v="3.9142000000000001"/>
    <n v="10"/>
    <x v="5"/>
    <x v="0"/>
    <n v="62.627200000000002"/>
  </r>
  <r>
    <x v="154"/>
    <x v="154"/>
    <n v="43115.355474537035"/>
    <n v="12"/>
    <x v="0"/>
    <s v="OC18-000014"/>
    <s v="AC18-000016"/>
    <x v="24"/>
    <n v="13.4415"/>
    <n v="0"/>
    <s v="DOMINGO LOPEZ GODOY (AGLOMERADO EMBALAJE)"/>
    <m/>
    <n v="13.4415"/>
    <n v="10"/>
    <x v="5"/>
    <x v="0"/>
    <n v="161.298"/>
  </r>
  <r>
    <x v="410"/>
    <x v="410"/>
    <n v="43115.355474537035"/>
    <n v="10"/>
    <x v="0"/>
    <s v="OC18-000014"/>
    <s v="AC18-000016"/>
    <x v="24"/>
    <n v="2.3690000000000002"/>
    <n v="0"/>
    <s v="DOMINGO LOPEZ GODOY (AGLOMERADO EMBALAJE)"/>
    <m/>
    <n v="2.3690000000000002"/>
    <n v="10"/>
    <x v="5"/>
    <x v="0"/>
    <n v="23.69"/>
  </r>
  <r>
    <x v="1068"/>
    <x v="1067"/>
    <n v="43115.355474537035"/>
    <n v="10"/>
    <x v="0"/>
    <s v="OC18-000014"/>
    <s v="AC18-000016"/>
    <x v="24"/>
    <n v="4.9400000000000004"/>
    <n v="0"/>
    <s v="DOMINGO LOPEZ GODOY (AGLOMERADO EMBALAJE)"/>
    <m/>
    <n v="4.9400000000000004"/>
    <n v="10"/>
    <x v="5"/>
    <x v="0"/>
    <n v="49.400000000000006"/>
  </r>
  <r>
    <x v="951"/>
    <x v="951"/>
    <n v="43143.704467592594"/>
    <n v="30"/>
    <x v="2"/>
    <s v="OC18-000015"/>
    <s v="AC18-000017"/>
    <x v="17"/>
    <n v="1.8526"/>
    <n v="0"/>
    <s v="173-5"/>
    <m/>
    <n v="1.8526"/>
    <n v="10"/>
    <x v="3"/>
    <x v="0"/>
    <n v="55.578000000000003"/>
  </r>
  <r>
    <x v="101"/>
    <x v="101"/>
    <n v="43117.706516203703"/>
    <n v="10"/>
    <x v="0"/>
    <s v="OC18-000018"/>
    <s v="AC18-000018"/>
    <x v="15"/>
    <n v="27.31"/>
    <n v="0"/>
    <s v="BA.AFLS015130/SR"/>
    <m/>
    <n v="27.31"/>
    <n v="10"/>
    <x v="5"/>
    <x v="0"/>
    <n v="273.09999999999997"/>
  </r>
  <r>
    <x v="842"/>
    <x v="842"/>
    <n v="43179.684837962966"/>
    <n v="10"/>
    <x v="0"/>
    <s v="OC18-000017"/>
    <s v="AC18-000019"/>
    <x v="54"/>
    <n v="155"/>
    <n v="0"/>
    <s v="CONTAGAS,S.A."/>
    <m/>
    <n v="155"/>
    <n v="10"/>
    <x v="4"/>
    <x v="0"/>
    <n v="1550"/>
  </r>
  <r>
    <x v="47"/>
    <x v="47"/>
    <n v="43115.345208333332"/>
    <n v="3"/>
    <x v="0"/>
    <s v="OC18-000019"/>
    <s v="AC18-000021"/>
    <x v="22"/>
    <n v="50.06"/>
    <n v="0"/>
    <s v="G AR S1 BG"/>
    <m/>
    <n v="50.06"/>
    <n v="10"/>
    <x v="5"/>
    <x v="0"/>
    <n v="150.18"/>
  </r>
  <r>
    <x v="47"/>
    <x v="47"/>
    <n v="43115.34946759259"/>
    <n v="3"/>
    <x v="0"/>
    <s v="OC18-000020"/>
    <s v="AC18-000022"/>
    <x v="23"/>
    <n v="25.93"/>
    <n v="0"/>
    <s v="G AR S1 BG"/>
    <m/>
    <n v="25.93"/>
    <n v="10"/>
    <x v="5"/>
    <x v="0"/>
    <n v="77.789999999999992"/>
  </r>
  <r>
    <x v="285"/>
    <x v="285"/>
    <n v="43111.587002314816"/>
    <n v="2"/>
    <x v="0"/>
    <s v="OC18-000016"/>
    <s v="AC18-000023"/>
    <x v="3"/>
    <n v="69"/>
    <n v="0"/>
    <s v="BARRIL10000000"/>
    <m/>
    <n v="69"/>
    <n v="10"/>
    <x v="5"/>
    <x v="0"/>
    <n v="138"/>
  </r>
  <r>
    <x v="31"/>
    <x v="31"/>
    <n v="43117.707118055558"/>
    <n v="1000"/>
    <x v="0"/>
    <s v="OC18-000022"/>
    <s v="AC18-000042"/>
    <x v="8"/>
    <n v="1.7299999999999999E-2"/>
    <n v="0"/>
    <s v="0502 225 100"/>
    <m/>
    <n v="1.7299999999999999E-2"/>
    <n v="10"/>
    <x v="5"/>
    <x v="0"/>
    <n v="17.3"/>
  </r>
  <r>
    <x v="190"/>
    <x v="190"/>
    <n v="43137.752013888887"/>
    <n v="50"/>
    <x v="0"/>
    <s v="OC18-000009"/>
    <s v="AC18-000010"/>
    <x v="0"/>
    <n v="6.18"/>
    <n v="2"/>
    <s v="003016- 0000000"/>
    <m/>
    <n v="6.0564"/>
    <n v="10"/>
    <x v="3"/>
    <x v="0"/>
    <n v="302.82"/>
  </r>
  <r>
    <x v="666"/>
    <x v="666"/>
    <n v="43117.609560185185"/>
    <n v="200"/>
    <x v="0"/>
    <s v="OC18-000010"/>
    <s v="AC18-000011"/>
    <x v="0"/>
    <n v="1.05"/>
    <n v="2"/>
    <s v="020218300080063"/>
    <m/>
    <n v="1.0289999999999999"/>
    <n v="10"/>
    <x v="5"/>
    <x v="0"/>
    <n v="205.79999999999998"/>
  </r>
  <r>
    <x v="90"/>
    <x v="90"/>
    <n v="43117.708252314813"/>
    <n v="250"/>
    <x v="0"/>
    <s v="OC18-000012"/>
    <s v="AC18-000014"/>
    <x v="8"/>
    <n v="0.9"/>
    <n v="0"/>
    <s v="METALCO S.A.,RECA,SOLDALEVANTE,DISMAN SUMINISTROS INDUSTRIALES,WURTH ESPAÑA SA"/>
    <m/>
    <n v="0.9"/>
    <n v="10"/>
    <x v="5"/>
    <x v="0"/>
    <n v="225"/>
  </r>
  <r>
    <x v="757"/>
    <x v="757"/>
    <n v="43117.708252314813"/>
    <n v="300"/>
    <x v="0"/>
    <s v="OC18-000012"/>
    <s v="AC18-000014"/>
    <x v="8"/>
    <n v="0.7"/>
    <n v="0"/>
    <s v="00670 050 115"/>
    <m/>
    <n v="0.7"/>
    <n v="10"/>
    <x v="5"/>
    <x v="0"/>
    <n v="210"/>
  </r>
  <r>
    <x v="463"/>
    <x v="463"/>
    <n v="43117.708252314813"/>
    <n v="25"/>
    <x v="0"/>
    <s v="OC18-000012"/>
    <s v="AC18-000014"/>
    <x v="8"/>
    <n v="1.1000000000000001"/>
    <n v="0"/>
    <s v="METALCO S.A.,RECA,NEROX ABRASIVOS,WURTH ESPAÑA SA"/>
    <m/>
    <n v="1.1000000000000001"/>
    <n v="10"/>
    <x v="5"/>
    <x v="0"/>
    <n v="27.500000000000004"/>
  </r>
  <r>
    <x v="1069"/>
    <x v="1068"/>
    <n v="43115.348935185182"/>
    <n v="3"/>
    <x v="0"/>
    <s v="OC18-000013"/>
    <s v="AC18-000015"/>
    <x v="29"/>
    <n v="20.5"/>
    <n v="0"/>
    <s v="MOD-10"/>
    <m/>
    <n v="20.5"/>
    <n v="10"/>
    <x v="5"/>
    <x v="0"/>
    <n v="61.5"/>
  </r>
  <r>
    <x v="1070"/>
    <x v="1069"/>
    <n v="43146.750300925924"/>
    <n v="4200"/>
    <x v="0"/>
    <s v="OC17-001244"/>
    <s v="AC17-001614"/>
    <x v="89"/>
    <n v="0.09"/>
    <n v="20"/>
    <s v="LONESTAR FASTENERS EUROPE Ltd,HYDROBOLT,TORQBOLT"/>
    <m/>
    <n v="7.1999999999999995E-2"/>
    <n v="10"/>
    <x v="3"/>
    <x v="0"/>
    <n v="302.39999999999998"/>
  </r>
  <r>
    <x v="1071"/>
    <x v="1070"/>
    <n v="43146.750300925924"/>
    <n v="1100"/>
    <x v="0"/>
    <s v="OC17-001244"/>
    <s v="AC17-001614"/>
    <x v="89"/>
    <n v="0.2"/>
    <n v="20"/>
    <s v="LONESTAR FASTENERS EUROPE Ltd,TORQBOLT"/>
    <m/>
    <n v="0.16000000000000003"/>
    <n v="10"/>
    <x v="3"/>
    <x v="0"/>
    <n v="176.00000000000003"/>
  </r>
  <r>
    <x v="1072"/>
    <x v="1071"/>
    <n v="43146.750300925924"/>
    <n v="600"/>
    <x v="0"/>
    <s v="OC17-001244"/>
    <s v="AC17-001614"/>
    <x v="89"/>
    <n v="0.26"/>
    <n v="20"/>
    <s v="TORNILLERIA ORUESAGASTI, S.A,NUOVA BULLONERIA ITALIANA, S.R.L.,LONESTAR FASTENERS EUROPE Ltd,TORQBOLT"/>
    <m/>
    <n v="0.20800000000000002"/>
    <n v="10"/>
    <x v="3"/>
    <x v="0"/>
    <n v="124.80000000000001"/>
  </r>
  <r>
    <x v="1073"/>
    <x v="1072"/>
    <n v="43146.750300925924"/>
    <n v="4500"/>
    <x v="0"/>
    <s v="OC17-001244"/>
    <s v="AC17-001614"/>
    <x v="89"/>
    <n v="0.27"/>
    <n v="20"/>
    <s v="NUOVA BULLONERIA ITALIANA, S.R.L.,TORNILLERIA ORUESAGASTI, S.A,LONESTAR FASTENERS EUROPE Ltd,HYDROBOLT,TORQBOLT"/>
    <m/>
    <n v="0.21600000000000003"/>
    <n v="10"/>
    <x v="3"/>
    <x v="0"/>
    <n v="972.00000000000011"/>
  </r>
  <r>
    <x v="1074"/>
    <x v="1073"/>
    <n v="43146.750300925924"/>
    <n v="1100"/>
    <x v="0"/>
    <s v="OC17-001244"/>
    <s v="AC17-001614"/>
    <x v="89"/>
    <n v="0.3"/>
    <n v="20"/>
    <s v="TORNILLERIA ORUESAGASTI, S.A,LONESTAR FASTENERS EUROPE Ltd,RECA,TORQBOLT"/>
    <m/>
    <n v="0.24"/>
    <n v="10"/>
    <x v="3"/>
    <x v="0"/>
    <n v="264"/>
  </r>
  <r>
    <x v="1075"/>
    <x v="1074"/>
    <n v="43146.750300925924"/>
    <n v="400"/>
    <x v="0"/>
    <s v="OC17-001244"/>
    <s v="AC17-001614"/>
    <x v="89"/>
    <n v="0.32"/>
    <n v="20"/>
    <s v="NUOVA BULLONERIA ITALIANA, S.R.L.,LONESTAR FASTENERS EUROPE Ltd,TORNILLERIA ORUESAGASTI, S.A,TORQBOLT,HYDROBOLT"/>
    <m/>
    <n v="0.25600000000000001"/>
    <n v="10"/>
    <x v="3"/>
    <x v="0"/>
    <n v="102.4"/>
  </r>
  <r>
    <x v="1076"/>
    <x v="1075"/>
    <n v="43146.750300925924"/>
    <n v="100"/>
    <x v="0"/>
    <s v="OC17-001244"/>
    <s v="AC17-001614"/>
    <x v="89"/>
    <n v="0.38"/>
    <n v="20"/>
    <s v="TORNILLERIA ORUESAGASTI, S.A,NUOVA BULLONERIA ITALIANA, S.R.L.,LONESTAR FASTENERS EUROPE Ltd,TORQBOLT"/>
    <m/>
    <n v="0.30400000000000005"/>
    <n v="10"/>
    <x v="3"/>
    <x v="0"/>
    <n v="30.400000000000006"/>
  </r>
  <r>
    <x v="1077"/>
    <x v="1076"/>
    <n v="43146.750300925924"/>
    <n v="200"/>
    <x v="0"/>
    <s v="OC17-001244"/>
    <s v="AC17-001614"/>
    <x v="89"/>
    <n v="0.6"/>
    <n v="20"/>
    <s v="LONESTAR FASTENERS EUROPE Ltd,TORNILLERIA ORUESAGASTI, S.A,TORQBOLT,HYDROBOLT"/>
    <m/>
    <n v="0.48"/>
    <n v="10"/>
    <x v="3"/>
    <x v="0"/>
    <n v="96"/>
  </r>
  <r>
    <x v="1078"/>
    <x v="1077"/>
    <n v="43146.750300925924"/>
    <n v="50"/>
    <x v="0"/>
    <s v="OC17-001244"/>
    <s v="AC17-001614"/>
    <x v="89"/>
    <n v="0.63"/>
    <n v="20"/>
    <s v="NUOVA BULLONERIA ITALIANA, S.R.L.,LONESTAR FASTENERS EUROPE Ltd,TORQBOLT"/>
    <m/>
    <n v="0.504"/>
    <n v="10"/>
    <x v="3"/>
    <x v="0"/>
    <n v="25.2"/>
  </r>
  <r>
    <x v="1079"/>
    <x v="1078"/>
    <n v="43139.746030092596"/>
    <n v="500"/>
    <x v="0"/>
    <s v="OC17-001262"/>
    <s v="AC18-000148"/>
    <x v="19"/>
    <n v="3.3"/>
    <n v="0"/>
    <s v="SAIDI,CUÑADO SA,LAME S.r.l.,ALMESA"/>
    <m/>
    <n v="3.3"/>
    <n v="10"/>
    <x v="3"/>
    <x v="0"/>
    <n v="1650"/>
  </r>
  <r>
    <x v="6"/>
    <x v="6"/>
    <n v="43115.361087962963"/>
    <n v="10"/>
    <x v="0"/>
    <s v="OC18-000006"/>
    <s v="AC18-000007"/>
    <x v="19"/>
    <n v="4.28"/>
    <n v="3"/>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4.1516000000000002"/>
    <n v="25"/>
    <x v="5"/>
    <x v="0"/>
    <n v="41.516000000000005"/>
  </r>
  <r>
    <x v="1080"/>
    <x v="1079"/>
    <n v="43126.670173611114"/>
    <n v="2"/>
    <x v="0"/>
    <s v="OC17-001271"/>
    <s v="AC17-001638"/>
    <x v="56"/>
    <n v="310.25"/>
    <n v="0"/>
    <s v="VV5QZ1-Q6V002"/>
    <m/>
    <n v="310.25"/>
    <n v="10"/>
    <x v="5"/>
    <x v="0"/>
    <n v="620.5"/>
  </r>
  <r>
    <x v="1081"/>
    <x v="1080"/>
    <n v="43126.670173611114"/>
    <n v="1"/>
    <x v="0"/>
    <s v="OC17-001271"/>
    <s v="AC17-001638"/>
    <x v="56"/>
    <n v="887.5"/>
    <n v="0"/>
    <s v="VV5QZ1-Q6V001"/>
    <m/>
    <n v="887.5"/>
    <n v="10"/>
    <x v="5"/>
    <x v="0"/>
    <n v="887.5"/>
  </r>
  <r>
    <x v="1082"/>
    <x v="1081"/>
    <n v="43117.494791666664"/>
    <n v="1"/>
    <x v="0"/>
    <s v="OC17-001308"/>
    <s v="AC17-001685"/>
    <x v="2"/>
    <n v="116.9704"/>
    <n v="0"/>
    <s v="2813525"/>
    <m/>
    <n v="116.9704"/>
    <n v="10"/>
    <x v="5"/>
    <x v="0"/>
    <n v="116.9704"/>
  </r>
  <r>
    <x v="6"/>
    <x v="6"/>
    <n v="43115.361087962963"/>
    <n v="10"/>
    <x v="0"/>
    <s v="OC18-000006"/>
    <s v="AC18-000007"/>
    <x v="19"/>
    <n v="3.1"/>
    <n v="3"/>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3.0070000000000001"/>
    <n v="25"/>
    <x v="5"/>
    <x v="0"/>
    <n v="30.07"/>
  </r>
  <r>
    <x v="3"/>
    <x v="3"/>
    <n v="43087.736157407409"/>
    <n v="1"/>
    <x v="0"/>
    <s v="OC17-001281"/>
    <s v="AC17-001659"/>
    <x v="1"/>
    <n v="156"/>
    <n v="0"/>
    <s v="3f1mts"/>
    <m/>
    <n v="156"/>
    <n v="10"/>
    <x v="7"/>
    <x v="1"/>
    <n v="156"/>
  </r>
  <r>
    <x v="296"/>
    <x v="296"/>
    <n v="43115.380844907406"/>
    <n v="50"/>
    <x v="0"/>
    <s v="OC18-000001"/>
    <s v="AC18-000001"/>
    <x v="56"/>
    <n v="2.39"/>
    <n v="0"/>
    <s v="KQ2E06-00A"/>
    <m/>
    <n v="2.39"/>
    <n v="10"/>
    <x v="5"/>
    <x v="0"/>
    <n v="119.5"/>
  </r>
  <r>
    <x v="6"/>
    <x v="6"/>
    <n v="43115.336712962962"/>
    <n v="2"/>
    <x v="0"/>
    <s v="OC17-001328"/>
    <s v="AC17-001715"/>
    <x v="29"/>
    <n v="1047.57"/>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047.57"/>
    <n v="25"/>
    <x v="5"/>
    <x v="0"/>
    <n v="2095.14"/>
  </r>
  <r>
    <x v="333"/>
    <x v="333"/>
    <n v="43115.389166666668"/>
    <n v="100"/>
    <x v="0"/>
    <s v="OC17-001325"/>
    <s v="AC17-001713"/>
    <x v="47"/>
    <n v="5.3400000000000003E-2"/>
    <n v="0"/>
    <s v="METALCO S.A.,RECA,WALTER MARTINEZ, S.A.U."/>
    <m/>
    <n v="5.3400000000000003E-2"/>
    <n v="10"/>
    <x v="5"/>
    <x v="0"/>
    <n v="5.34"/>
  </r>
  <r>
    <x v="129"/>
    <x v="129"/>
    <n v="43115.36341435185"/>
    <n v="1"/>
    <x v="0"/>
    <s v="OC17-001329"/>
    <s v="AC17-001716"/>
    <x v="3"/>
    <n v="904"/>
    <n v="0"/>
    <s v="23440C00000020 + DP320824000000 + SIEPS152000000"/>
    <m/>
    <n v="904"/>
    <n v="10"/>
    <x v="5"/>
    <x v="0"/>
    <n v="904"/>
  </r>
  <r>
    <x v="1083"/>
    <x v="1082"/>
    <n v="43110.588483796295"/>
    <n v="1"/>
    <x v="0"/>
    <s v="OC17-001327"/>
    <s v="AC17-001717"/>
    <x v="56"/>
    <n v="825.15"/>
    <n v="0"/>
    <s v="SS5V1-Q6U008"/>
    <m/>
    <n v="825.15"/>
    <n v="10"/>
    <x v="5"/>
    <x v="0"/>
    <n v="825.15"/>
  </r>
  <r>
    <x v="446"/>
    <x v="446"/>
    <n v="43122.66715277778"/>
    <n v="4"/>
    <x v="0"/>
    <s v="OC17-001323"/>
    <s v="AC18-000044"/>
    <x v="56"/>
    <n v="202.26"/>
    <n v="0"/>
    <s v="ITV2050-01F2CN3"/>
    <m/>
    <n v="202.26"/>
    <n v="10"/>
    <x v="5"/>
    <x v="0"/>
    <n v="809.04"/>
  </r>
  <r>
    <x v="447"/>
    <x v="447"/>
    <n v="43115.375254629631"/>
    <n v="4"/>
    <x v="0"/>
    <s v="OC17-001323"/>
    <s v="AC17-001705"/>
    <x v="56"/>
    <n v="12.79"/>
    <n v="0"/>
    <s v="P398020-501-3"/>
    <m/>
    <n v="12.79"/>
    <n v="10"/>
    <x v="5"/>
    <x v="0"/>
    <n v="51.16"/>
  </r>
  <r>
    <x v="6"/>
    <x v="6"/>
    <n v="43119.597430555557"/>
    <n v="1"/>
    <x v="0"/>
    <s v="OC17-001326"/>
    <s v="AC17-001711"/>
    <x v="59"/>
    <n v="16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69"/>
    <n v="25"/>
    <x v="5"/>
    <x v="0"/>
    <n v="169"/>
  </r>
  <r>
    <x v="166"/>
    <x v="166"/>
    <n v="43115.389166666668"/>
    <n v="500"/>
    <x v="0"/>
    <s v="OC17-001325"/>
    <s v="AC17-001713"/>
    <x v="47"/>
    <n v="0.1983"/>
    <n v="0"/>
    <s v="METALCO S.A.,RECA,SOLYMAN,WALTER MARTINEZ, S.A.U."/>
    <m/>
    <n v="0.1983"/>
    <n v="10"/>
    <x v="5"/>
    <x v="0"/>
    <n v="99.15"/>
  </r>
  <r>
    <x v="1084"/>
    <x v="1083"/>
    <n v="43115.389166666668"/>
    <n v="200"/>
    <x v="0"/>
    <s v="OC17-001325"/>
    <s v="AC17-001713"/>
    <x v="47"/>
    <n v="0.1555"/>
    <n v="0"/>
    <s v="WALTER MARTINEZ, S.A.U.,RECA,METALCO S.A."/>
    <m/>
    <n v="0.1555"/>
    <n v="10"/>
    <x v="5"/>
    <x v="0"/>
    <n v="31.1"/>
  </r>
  <r>
    <x v="167"/>
    <x v="167"/>
    <n v="43115.389166666668"/>
    <n v="1200"/>
    <x v="0"/>
    <s v="OC17-001325"/>
    <s v="AC17-001713"/>
    <x v="47"/>
    <n v="4.7800000000000002E-2"/>
    <n v="0"/>
    <s v="SOLYMAN,RECA,METALCO S.A.,WALTER MARTINEZ, S.A.U."/>
    <m/>
    <n v="4.7800000000000002E-2"/>
    <n v="10"/>
    <x v="5"/>
    <x v="0"/>
    <n v="57.36"/>
  </r>
  <r>
    <x v="356"/>
    <x v="356"/>
    <n v="43115.389166666668"/>
    <n v="200"/>
    <x v="0"/>
    <s v="OC17-001325"/>
    <s v="AC17-001713"/>
    <x v="47"/>
    <n v="7.1199999999999999E-2"/>
    <n v="0"/>
    <s v="WALTER MARTINEZ, S.A.U.,RECA,METALFIX,METALCO S.A.,SOLYMAN"/>
    <m/>
    <n v="7.1199999999999999E-2"/>
    <n v="10"/>
    <x v="5"/>
    <x v="0"/>
    <n v="14.24"/>
  </r>
  <r>
    <x v="454"/>
    <x v="454"/>
    <n v="43115.389166666668"/>
    <n v="300"/>
    <x v="0"/>
    <s v="OC17-001325"/>
    <s v="AC17-001713"/>
    <x v="47"/>
    <n v="2.3800000000000002E-2"/>
    <n v="0"/>
    <s v="317 12"/>
    <m/>
    <n v="2.3800000000000002E-2"/>
    <n v="10"/>
    <x v="5"/>
    <x v="0"/>
    <n v="7.1400000000000006"/>
  </r>
  <r>
    <x v="184"/>
    <x v="184"/>
    <n v="43090.740682870368"/>
    <n v="4"/>
    <x v="0"/>
    <s v="OC17-001307"/>
    <s v="AC17-001680"/>
    <x v="3"/>
    <n v="964"/>
    <n v="0"/>
    <s v="COMEVAL"/>
    <m/>
    <n v="964"/>
    <n v="10"/>
    <x v="7"/>
    <x v="1"/>
    <n v="3856"/>
  </r>
  <r>
    <x v="1085"/>
    <x v="1084"/>
    <n v="43117.553854166668"/>
    <n v="2"/>
    <x v="0"/>
    <s v="OC17-001321"/>
    <s v="AC17-001698"/>
    <x v="3"/>
    <n v="1028"/>
    <n v="0"/>
    <s v="COMEVAL"/>
    <m/>
    <n v="1028"/>
    <n v="10"/>
    <x v="5"/>
    <x v="0"/>
    <n v="2056"/>
  </r>
  <r>
    <x v="121"/>
    <x v="121"/>
    <n v="43115.396261574075"/>
    <n v="1"/>
    <x v="0"/>
    <s v="OC17-001278"/>
    <s v="AC17-001667"/>
    <x v="16"/>
    <n v="23.56"/>
    <n v="20"/>
    <s v="METALCO S.A.,WURTH ESPAÑA SA"/>
    <m/>
    <n v="18.847999999999999"/>
    <n v="10"/>
    <x v="5"/>
    <x v="0"/>
    <n v="18.847999999999999"/>
  </r>
  <r>
    <x v="1086"/>
    <x v="1085"/>
    <n v="43090.745763888888"/>
    <n v="2"/>
    <x v="0"/>
    <s v="OC17-001303"/>
    <s v="AC17-001682"/>
    <x v="26"/>
    <n v="18.059999999999999"/>
    <n v="0"/>
    <s v="ALMESA"/>
    <m/>
    <n v="18.059999999999999"/>
    <n v="10"/>
    <x v="7"/>
    <x v="1"/>
    <n v="36.119999999999997"/>
  </r>
  <r>
    <x v="1087"/>
    <x v="1086"/>
    <n v="43098.604884259257"/>
    <n v="200"/>
    <x v="2"/>
    <s v="OC17-001314"/>
    <s v="AC17-001697"/>
    <x v="34"/>
    <n v="3.089"/>
    <n v="0"/>
    <s v="03913800"/>
    <m/>
    <n v="3.089"/>
    <n v="10"/>
    <x v="7"/>
    <x v="1"/>
    <n v="617.79999999999995"/>
  </r>
  <r>
    <x v="1088"/>
    <x v="1087"/>
    <n v="43132.744884259257"/>
    <n v="50"/>
    <x v="0"/>
    <s v="OC17-001315"/>
    <s v="AC17-001710"/>
    <x v="15"/>
    <n v="8.1"/>
    <n v="0"/>
    <s v="BOSADO, S.L."/>
    <m/>
    <n v="8.1"/>
    <n v="10"/>
    <x v="3"/>
    <x v="0"/>
    <n v="405"/>
  </r>
  <r>
    <x v="638"/>
    <x v="638"/>
    <n v="43132.744884259257"/>
    <n v="50"/>
    <x v="0"/>
    <s v="OC17-001315"/>
    <s v="AC17-001710"/>
    <x v="15"/>
    <n v="2.8559999999999999"/>
    <n v="0"/>
    <s v="BOSADO, S.L."/>
    <m/>
    <n v="2.8559999999999999"/>
    <n v="10"/>
    <x v="3"/>
    <x v="0"/>
    <n v="142.79999999999998"/>
  </r>
  <r>
    <x v="640"/>
    <x v="640"/>
    <n v="43132.744884259257"/>
    <n v="50"/>
    <x v="0"/>
    <s v="OC17-001315"/>
    <s v="AC17-001710"/>
    <x v="15"/>
    <n v="1.4339999999999999"/>
    <n v="0"/>
    <s v="BOSADO, S.L."/>
    <m/>
    <n v="1.4339999999999999"/>
    <n v="10"/>
    <x v="3"/>
    <x v="0"/>
    <n v="71.7"/>
  </r>
  <r>
    <x v="290"/>
    <x v="290"/>
    <n v="43090.731469907405"/>
    <n v="5000"/>
    <x v="0"/>
    <s v="OC17-001312"/>
    <s v="AC17-001691"/>
    <x v="12"/>
    <n v="1.4999999999999999E-2"/>
    <n v="65"/>
    <s v="148801"/>
    <m/>
    <n v="5.2499999999999995E-3"/>
    <n v="10"/>
    <x v="7"/>
    <x v="1"/>
    <n v="26.249999999999996"/>
  </r>
  <r>
    <x v="289"/>
    <x v="289"/>
    <n v="43090.731469907405"/>
    <n v="2000"/>
    <x v="0"/>
    <s v="OC17-001312"/>
    <s v="AC17-001691"/>
    <x v="12"/>
    <n v="1.5599999999999999E-2"/>
    <n v="65"/>
    <s v="148795"/>
    <m/>
    <n v="5.4599999999999996E-3"/>
    <n v="10"/>
    <x v="7"/>
    <x v="1"/>
    <n v="10.92"/>
  </r>
  <r>
    <x v="291"/>
    <x v="291"/>
    <n v="43090.731469907405"/>
    <n v="1500"/>
    <x v="0"/>
    <s v="OC17-001312"/>
    <s v="AC17-001691"/>
    <x v="12"/>
    <n v="1.6199999999999999E-2"/>
    <n v="65"/>
    <s v="148796"/>
    <m/>
    <n v="5.6699999999999997E-3"/>
    <n v="10"/>
    <x v="7"/>
    <x v="1"/>
    <n v="8.504999999999999"/>
  </r>
  <r>
    <x v="786"/>
    <x v="786"/>
    <n v="43090.731469907405"/>
    <n v="500"/>
    <x v="0"/>
    <s v="OC17-001312"/>
    <s v="AC17-001691"/>
    <x v="12"/>
    <n v="4.5100000000000001E-2"/>
    <n v="65"/>
    <s v="248610"/>
    <m/>
    <n v="1.5785E-2"/>
    <n v="10"/>
    <x v="7"/>
    <x v="1"/>
    <n v="7.8925000000000001"/>
  </r>
  <r>
    <x v="1089"/>
    <x v="1088"/>
    <n v="43090.731469907405"/>
    <n v="500"/>
    <x v="0"/>
    <s v="OC17-001312"/>
    <s v="AC17-001691"/>
    <x v="12"/>
    <n v="2.5000000000000001E-2"/>
    <n v="65"/>
    <s v="6APKE2508"/>
    <m/>
    <n v="8.7499999999999991E-3"/>
    <n v="10"/>
    <x v="7"/>
    <x v="1"/>
    <n v="4.3749999999999991"/>
  </r>
  <r>
    <x v="588"/>
    <x v="588"/>
    <n v="43090.731469907405"/>
    <n v="1"/>
    <x v="0"/>
    <s v="OC17-001312"/>
    <s v="AC17-001691"/>
    <x v="12"/>
    <n v="30.28"/>
    <n v="55"/>
    <s v="SZ 2514.500"/>
    <m/>
    <n v="13.625999999999999"/>
    <n v="10"/>
    <x v="7"/>
    <x v="1"/>
    <n v="13.625999999999999"/>
  </r>
  <r>
    <x v="829"/>
    <x v="829"/>
    <n v="43115.435439814813"/>
    <n v="5"/>
    <x v="0"/>
    <s v="OC17-001311"/>
    <s v="AC17-001695"/>
    <x v="2"/>
    <n v="31.0976"/>
    <n v="0"/>
    <s v="1492-RCDA2A25 Ser.D"/>
    <m/>
    <n v="31.0976"/>
    <n v="10"/>
    <x v="5"/>
    <x v="0"/>
    <n v="155.488"/>
  </r>
  <r>
    <x v="594"/>
    <x v="594"/>
    <n v="43115.435439814813"/>
    <n v="2"/>
    <x v="0"/>
    <s v="OC17-001311"/>
    <s v="AC17-001695"/>
    <x v="2"/>
    <n v="94.330600000000004"/>
    <n v="0"/>
    <s v="1492-RCDA4C40S"/>
    <m/>
    <n v="94.330600000000004"/>
    <n v="10"/>
    <x v="5"/>
    <x v="0"/>
    <n v="188.66120000000001"/>
  </r>
  <r>
    <x v="595"/>
    <x v="595"/>
    <n v="43115.435439814813"/>
    <n v="10"/>
    <x v="0"/>
    <s v="OC17-001311"/>
    <s v="AC17-001695"/>
    <x v="2"/>
    <n v="22.5441"/>
    <n v="0"/>
    <s v="1492-SPM2D020"/>
    <m/>
    <n v="22.5441"/>
    <n v="10"/>
    <x v="5"/>
    <x v="0"/>
    <n v="225.441"/>
  </r>
  <r>
    <x v="30"/>
    <x v="30"/>
    <n v="43090.743807870371"/>
    <n v="4"/>
    <x v="0"/>
    <s v="OC17-001313"/>
    <s v="AC17-001696"/>
    <x v="14"/>
    <n v="64.3"/>
    <n v="56"/>
    <s v="6SL3255-0AA00-4CA1"/>
    <m/>
    <n v="28.291999999999994"/>
    <n v="10"/>
    <x v="7"/>
    <x v="1"/>
    <n v="113.16799999999998"/>
  </r>
  <r>
    <x v="588"/>
    <x v="588"/>
    <n v="43115.432442129626"/>
    <n v="8"/>
    <x v="0"/>
    <s v="OC17-001312"/>
    <s v="AC17-001700"/>
    <x v="12"/>
    <n v="30.28"/>
    <n v="55"/>
    <s v="SZ 2514.500"/>
    <m/>
    <n v="13.625999999999999"/>
    <n v="10"/>
    <x v="5"/>
    <x v="0"/>
    <n v="109.008"/>
  </r>
  <r>
    <x v="1090"/>
    <x v="1089"/>
    <n v="43132.744884259257"/>
    <n v="50"/>
    <x v="0"/>
    <s v="OC17-001315"/>
    <s v="AC17-001710"/>
    <x v="15"/>
    <n v="4.5999999999999996"/>
    <n v="0"/>
    <s v="BOSADO, S.L."/>
    <m/>
    <n v="4.5999999999999996"/>
    <n v="10"/>
    <x v="3"/>
    <x v="0"/>
    <n v="229.99999999999997"/>
  </r>
  <r>
    <x v="588"/>
    <x v="588"/>
    <n v="43115.433391203704"/>
    <n v="1"/>
    <x v="0"/>
    <s v="OC17-001312"/>
    <s v="AC18-000046"/>
    <x v="12"/>
    <n v="30.28"/>
    <n v="55"/>
    <s v="SZ 2514.500"/>
    <m/>
    <n v="13.625999999999999"/>
    <n v="10"/>
    <x v="5"/>
    <x v="0"/>
    <n v="13.625999999999999"/>
  </r>
  <r>
    <x v="594"/>
    <x v="594"/>
    <n v="43133.443611111114"/>
    <n v="3"/>
    <x v="0"/>
    <s v="OC17-001311"/>
    <s v="AC18-000047"/>
    <x v="2"/>
    <n v="94.330600000000004"/>
    <n v="0"/>
    <s v="1492-RCDA4C40S"/>
    <m/>
    <n v="94.330600000000004"/>
    <n v="10"/>
    <x v="3"/>
    <x v="0"/>
    <n v="282.99180000000001"/>
  </r>
  <r>
    <x v="6"/>
    <x v="6"/>
    <n v="43249.716145833336"/>
    <n v="1"/>
    <x v="0"/>
    <s v="OC17-001309"/>
    <s v="AC17-001686"/>
    <x v="39"/>
    <n v="450"/>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450"/>
    <n v="25"/>
    <x v="1"/>
    <x v="0"/>
    <n v="450"/>
  </r>
  <r>
    <x v="226"/>
    <x v="226"/>
    <n v="43115.432442129626"/>
    <n v="480"/>
    <x v="0"/>
    <s v="OC17-001312"/>
    <s v="AC17-001700"/>
    <x v="12"/>
    <n v="0.8"/>
    <n v="45"/>
    <s v="143112"/>
    <m/>
    <n v="0.44000000000000006"/>
    <n v="10"/>
    <x v="5"/>
    <x v="0"/>
    <n v="211.20000000000002"/>
  </r>
  <r>
    <x v="1079"/>
    <x v="1078"/>
    <n v="43087.737476851849"/>
    <n v="50"/>
    <x v="0"/>
    <s v="OC17-001273"/>
    <s v="AC17-001644"/>
    <x v="32"/>
    <n v="9.9"/>
    <n v="0"/>
    <s v="SAIDI,CUÑADO SA,LAME S.r.l.,ALMESA"/>
    <m/>
    <n v="9.9"/>
    <n v="10"/>
    <x v="7"/>
    <x v="1"/>
    <n v="495"/>
  </r>
  <r>
    <x v="1091"/>
    <x v="1090"/>
    <n v="43125.545706018522"/>
    <n v="5"/>
    <x v="0"/>
    <s v="OC17-001290"/>
    <s v="AC17-001668"/>
    <x v="14"/>
    <n v="477.18"/>
    <n v="0"/>
    <s v="S7MF44331EA221AB7B"/>
    <m/>
    <n v="477.18"/>
    <n v="10"/>
    <x v="5"/>
    <x v="0"/>
    <n v="2385.9"/>
  </r>
  <r>
    <x v="1092"/>
    <x v="1091"/>
    <n v="43125.545706018522"/>
    <n v="10"/>
    <x v="0"/>
    <s v="OC17-001290"/>
    <s v="AC17-001668"/>
    <x v="14"/>
    <n v="506.2"/>
    <n v="0"/>
    <s v="S7MF44331HA221AB7B"/>
    <m/>
    <n v="506.2"/>
    <n v="10"/>
    <x v="5"/>
    <x v="0"/>
    <n v="5062"/>
  </r>
  <r>
    <x v="1093"/>
    <x v="1092"/>
    <n v="43090.744837962964"/>
    <n v="5"/>
    <x v="0"/>
    <s v="OC17-001301"/>
    <s v="AC17-001669"/>
    <x v="31"/>
    <n v="55.764000000000003"/>
    <n v="0"/>
    <s v="BARPIMO"/>
    <m/>
    <n v="55.764000000000003"/>
    <n v="10"/>
    <x v="7"/>
    <x v="1"/>
    <n v="278.82"/>
  </r>
  <r>
    <x v="223"/>
    <x v="223"/>
    <n v="43090.7422337963"/>
    <n v="6"/>
    <x v="0"/>
    <s v="OC17-001298"/>
    <s v="AC17-001671"/>
    <x v="9"/>
    <n v="2.4500000000000002"/>
    <n v="0"/>
    <s v="DERMAGEL QI6100100"/>
    <m/>
    <n v="2.4500000000000002"/>
    <n v="10"/>
    <x v="7"/>
    <x v="1"/>
    <n v="14.700000000000001"/>
  </r>
  <r>
    <x v="524"/>
    <x v="524"/>
    <n v="43098.605532407404"/>
    <n v="150"/>
    <x v="0"/>
    <s v="OC17-001296"/>
    <s v="AC17-001672"/>
    <x v="7"/>
    <n v="22.76"/>
    <n v="0"/>
    <s v="9022635"/>
    <m/>
    <n v="22.76"/>
    <n v="10"/>
    <x v="7"/>
    <x v="1"/>
    <n v="3414.0000000000005"/>
  </r>
  <r>
    <x v="1094"/>
    <x v="1093"/>
    <n v="43115.392534722225"/>
    <n v="30"/>
    <x v="0"/>
    <s v="OC17-001292"/>
    <s v="AC17-001673"/>
    <x v="30"/>
    <n v="50"/>
    <n v="35"/>
    <s v="CONVEY JW-ARMATUREN"/>
    <m/>
    <n v="32.5"/>
    <n v="10"/>
    <x v="5"/>
    <x v="0"/>
    <n v="975"/>
  </r>
  <r>
    <x v="1095"/>
    <x v="1094"/>
    <n v="43090.72928240741"/>
    <n v="30"/>
    <x v="2"/>
    <s v="OC17-001291"/>
    <s v="AC17-001674"/>
    <x v="17"/>
    <n v="3.15"/>
    <n v="0"/>
    <s v="1793-9"/>
    <m/>
    <n v="3.15"/>
    <n v="10"/>
    <x v="7"/>
    <x v="1"/>
    <n v="94.5"/>
  </r>
  <r>
    <x v="430"/>
    <x v="430"/>
    <n v="43090.72928240741"/>
    <n v="90"/>
    <x v="2"/>
    <s v="OC17-001291"/>
    <s v="AC17-001674"/>
    <x v="17"/>
    <n v="3.81"/>
    <n v="0"/>
    <s v="4747-2"/>
    <m/>
    <n v="3.81"/>
    <n v="10"/>
    <x v="7"/>
    <x v="1"/>
    <n v="342.9"/>
  </r>
  <r>
    <x v="186"/>
    <x v="186"/>
    <n v="43090.72928240741"/>
    <n v="36"/>
    <x v="2"/>
    <s v="OC17-001291"/>
    <s v="AC17-001674"/>
    <x v="17"/>
    <n v="3.3"/>
    <n v="0"/>
    <s v="4745-6"/>
    <m/>
    <n v="3.3"/>
    <n v="10"/>
    <x v="7"/>
    <x v="1"/>
    <n v="118.8"/>
  </r>
  <r>
    <x v="1096"/>
    <x v="1095"/>
    <n v="43090.72928240741"/>
    <n v="36"/>
    <x v="2"/>
    <s v="OC17-001291"/>
    <s v="AC17-001674"/>
    <x v="17"/>
    <n v="1.63"/>
    <n v="0"/>
    <s v="1385-4"/>
    <m/>
    <n v="1.63"/>
    <n v="10"/>
    <x v="7"/>
    <x v="1"/>
    <n v="58.679999999999993"/>
  </r>
  <r>
    <x v="45"/>
    <x v="45"/>
    <n v="43090.72928240741"/>
    <n v="66"/>
    <x v="2"/>
    <s v="OC17-001291"/>
    <s v="AC17-001674"/>
    <x v="17"/>
    <n v="2.72"/>
    <n v="0"/>
    <s v="HIERROS TURIA - CDL,HIERROS IBAÑEZ SA,CUÑADO SA,METALCO S.A."/>
    <m/>
    <n v="2.72"/>
    <n v="10"/>
    <x v="7"/>
    <x v="1"/>
    <n v="179.52"/>
  </r>
  <r>
    <x v="425"/>
    <x v="425"/>
    <n v="43090.741261574076"/>
    <n v="20"/>
    <x v="0"/>
    <s v="OC17-001304"/>
    <s v="AC17-001676"/>
    <x v="3"/>
    <n v="101"/>
    <n v="0"/>
    <s v="23046000000032"/>
    <m/>
    <n v="101"/>
    <n v="10"/>
    <x v="7"/>
    <x v="1"/>
    <n v="2020"/>
  </r>
  <r>
    <x v="1001"/>
    <x v="1000"/>
    <n v="43090.734710648147"/>
    <n v="3"/>
    <x v="0"/>
    <s v="OC17-001305"/>
    <s v="AC17-001677"/>
    <x v="15"/>
    <n v="23.617999999999999"/>
    <n v="0"/>
    <s v="BA.AFLC025080"/>
    <m/>
    <n v="23.617999999999999"/>
    <n v="10"/>
    <x v="7"/>
    <x v="1"/>
    <n v="70.853999999999999"/>
  </r>
  <r>
    <x v="577"/>
    <x v="577"/>
    <n v="43090.734710648147"/>
    <n v="5"/>
    <x v="0"/>
    <s v="OC17-001305"/>
    <s v="AC17-001677"/>
    <x v="15"/>
    <n v="43.176000000000002"/>
    <n v="0"/>
    <s v="BA.AFLS025070/SR"/>
    <m/>
    <n v="43.176000000000002"/>
    <n v="10"/>
    <x v="7"/>
    <x v="1"/>
    <n v="215.88"/>
  </r>
  <r>
    <x v="6"/>
    <x v="6"/>
    <n v="43090.736712962964"/>
    <n v="1"/>
    <x v="0"/>
    <s v="OC17-001306"/>
    <s v="AC17-001679"/>
    <x v="16"/>
    <n v="15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59"/>
    <n v="25"/>
    <x v="7"/>
    <x v="1"/>
    <n v="159"/>
  </r>
  <r>
    <x v="488"/>
    <x v="488"/>
    <n v="43115.397002314814"/>
    <n v="30"/>
    <x v="0"/>
    <s v="OC17-001295"/>
    <s v="AC17-001684"/>
    <x v="1"/>
    <n v="71.25"/>
    <n v="0"/>
    <s v="RTGA00553"/>
    <m/>
    <n v="71.25"/>
    <n v="10"/>
    <x v="5"/>
    <x v="0"/>
    <n v="2137.5"/>
  </r>
  <r>
    <x v="533"/>
    <x v="533"/>
    <n v="43115.397627314815"/>
    <n v="80"/>
    <x v="0"/>
    <s v="OC17-001299"/>
    <s v="AC17-001692"/>
    <x v="19"/>
    <n v="10.96"/>
    <n v="0"/>
    <s v="SAIDI,ALMESA,CUÑADO SA,LAME S.r.l.,TUBASOL, S.A."/>
    <m/>
    <n v="10.96"/>
    <n v="10"/>
    <x v="5"/>
    <x v="0"/>
    <n v="876.80000000000007"/>
  </r>
  <r>
    <x v="366"/>
    <x v="366"/>
    <n v="43115.397627314815"/>
    <n v="200"/>
    <x v="0"/>
    <s v="OC17-001299"/>
    <s v="AC17-001692"/>
    <x v="19"/>
    <n v="5.84"/>
    <n v="0"/>
    <s v="SAIDI,ALMESA,CUÑADO SA"/>
    <m/>
    <n v="5.84"/>
    <n v="10"/>
    <x v="5"/>
    <x v="0"/>
    <n v="1168"/>
  </r>
  <r>
    <x v="1097"/>
    <x v="1096"/>
    <n v="43115.37290509259"/>
    <n v="16"/>
    <x v="0"/>
    <s v="OC17-001294"/>
    <s v="AC17-001693"/>
    <x v="26"/>
    <n v="45.89"/>
    <n v="0"/>
    <s v="ALMESA,SAIDI,TUBASOL, S.A.,CUÑADO SA"/>
    <m/>
    <n v="45.89"/>
    <n v="10"/>
    <x v="5"/>
    <x v="0"/>
    <n v="734.24"/>
  </r>
  <r>
    <x v="1098"/>
    <x v="1097"/>
    <n v="43115.37290509259"/>
    <n v="12"/>
    <x v="2"/>
    <s v="OC17-001294"/>
    <s v="AC17-001693"/>
    <x v="26"/>
    <n v="140.80000000000001"/>
    <n v="0"/>
    <s v="CUÑADO SA,TUBASOL, S.A.,SAIDI,ALMESA"/>
    <m/>
    <n v="140.80000000000001"/>
    <n v="10"/>
    <x v="5"/>
    <x v="0"/>
    <n v="1689.6000000000001"/>
  </r>
  <r>
    <x v="678"/>
    <x v="678"/>
    <n v="43115.37290509259"/>
    <n v="50"/>
    <x v="0"/>
    <s v="OC17-001294"/>
    <s v="AC17-001693"/>
    <x v="26"/>
    <n v="7.47"/>
    <n v="0"/>
    <s v="020519123130140"/>
    <m/>
    <n v="7.47"/>
    <n v="10"/>
    <x v="5"/>
    <x v="0"/>
    <n v="373.5"/>
  </r>
  <r>
    <x v="110"/>
    <x v="110"/>
    <n v="43115.393333333333"/>
    <n v="120"/>
    <x v="2"/>
    <s v="OC17-001293"/>
    <s v="AC17-001694"/>
    <x v="32"/>
    <n v="8.5"/>
    <n v="0"/>
    <s v="ALMESA,TUBACERO S.L.,CUÑADO SA,METALCO S.A.,TUBASOL, S.A.,ARCAMO CONTROLS S.A.,SAIDI"/>
    <m/>
    <n v="8.5"/>
    <n v="10"/>
    <x v="5"/>
    <x v="0"/>
    <n v="1020"/>
  </r>
  <r>
    <x v="324"/>
    <x v="324"/>
    <n v="43115.393333333333"/>
    <n v="200"/>
    <x v="2"/>
    <s v="OC17-001293"/>
    <s v="AC17-001694"/>
    <x v="32"/>
    <n v="1.95"/>
    <n v="0"/>
    <s v="639"/>
    <m/>
    <n v="1.95"/>
    <n v="10"/>
    <x v="5"/>
    <x v="0"/>
    <n v="390"/>
  </r>
  <r>
    <x v="1099"/>
    <x v="1098"/>
    <n v="43115.393333333333"/>
    <n v="60"/>
    <x v="2"/>
    <s v="OC17-001293"/>
    <s v="AC17-001694"/>
    <x v="32"/>
    <n v="1.55"/>
    <n v="0"/>
    <s v="97"/>
    <m/>
    <n v="1.55"/>
    <n v="10"/>
    <x v="5"/>
    <x v="0"/>
    <n v="93"/>
  </r>
  <r>
    <x v="45"/>
    <x v="45"/>
    <n v="43102.401469907411"/>
    <n v="24"/>
    <x v="2"/>
    <s v="OC17-001291"/>
    <s v="AC17-001699"/>
    <x v="17"/>
    <n v="2.72"/>
    <n v="0"/>
    <s v="HIERROS TURIA - CDL,HIERROS IBAÑEZ SA,CUÑADO SA,METALCO S.A."/>
    <m/>
    <n v="2.72"/>
    <n v="10"/>
    <x v="5"/>
    <x v="0"/>
    <n v="65.28"/>
  </r>
  <r>
    <x v="1024"/>
    <x v="1023"/>
    <n v="43193.673020833332"/>
    <n v="150"/>
    <x v="0"/>
    <s v="OC17-000857"/>
    <s v="AC17-001182"/>
    <x v="19"/>
    <n v="6.21"/>
    <n v="8"/>
    <s v="010104304090336"/>
    <m/>
    <n v="5.7132000000000005"/>
    <n v="10"/>
    <x v="2"/>
    <x v="0"/>
    <n v="856.98"/>
  </r>
  <r>
    <x v="1025"/>
    <x v="1024"/>
    <n v="43193.673020833332"/>
    <n v="400"/>
    <x v="0"/>
    <s v="OC17-000857"/>
    <s v="AC17-001182"/>
    <x v="19"/>
    <n v="7.28"/>
    <n v="8"/>
    <s v="1023625"/>
    <m/>
    <n v="6.6976000000000004"/>
    <n v="10"/>
    <x v="2"/>
    <x v="0"/>
    <n v="2679.04"/>
  </r>
  <r>
    <x v="1026"/>
    <x v="1025"/>
    <n v="43193.673020833332"/>
    <n v="100"/>
    <x v="0"/>
    <s v="OC17-000857"/>
    <s v="AC17-001182"/>
    <x v="19"/>
    <n v="10.029999999999999"/>
    <n v="8"/>
    <s v="RK - 2006SC"/>
    <m/>
    <n v="9.2276000000000007"/>
    <n v="10"/>
    <x v="2"/>
    <x v="0"/>
    <n v="922.7600000000001"/>
  </r>
  <r>
    <x v="344"/>
    <x v="344"/>
    <n v="43080.475949074076"/>
    <n v="100"/>
    <x v="0"/>
    <s v="OC17-001262"/>
    <s v="AC17-001629"/>
    <x v="19"/>
    <n v="0.53"/>
    <n v="0"/>
    <s v="LAME S.r.l.,SAIDI,CUÑADO SA,ALMESA"/>
    <m/>
    <n v="0.53"/>
    <n v="10"/>
    <x v="7"/>
    <x v="1"/>
    <n v="53"/>
  </r>
  <r>
    <x v="344"/>
    <x v="344"/>
    <n v="43139.746030092596"/>
    <n v="100"/>
    <x v="0"/>
    <s v="OC17-001262"/>
    <s v="AC18-000148"/>
    <x v="19"/>
    <n v="0.53"/>
    <n v="0"/>
    <s v="LAME S.r.l.,SAIDI,CUÑADO SA,ALMESA"/>
    <m/>
    <n v="0.53"/>
    <n v="10"/>
    <x v="3"/>
    <x v="0"/>
    <n v="53"/>
  </r>
  <r>
    <x v="1100"/>
    <x v="1099"/>
    <n v="43124.738553240742"/>
    <n v="10"/>
    <x v="0"/>
    <s v="OC17-001286"/>
    <s v="AC17-001660"/>
    <x v="65"/>
    <n v="659"/>
    <n v="0"/>
    <s v="M521132RPN25_003"/>
    <m/>
    <n v="659"/>
    <n v="10"/>
    <x v="5"/>
    <x v="0"/>
    <n v="6590"/>
  </r>
  <r>
    <x v="47"/>
    <x v="47"/>
    <n v="43087.742152777777"/>
    <n v="3"/>
    <x v="0"/>
    <s v="OC17-001289"/>
    <s v="AC17-001661"/>
    <x v="22"/>
    <n v="50.06"/>
    <n v="0"/>
    <s v="G AR S1 BG"/>
    <m/>
    <n v="50.06"/>
    <n v="10"/>
    <x v="7"/>
    <x v="1"/>
    <n v="150.18"/>
  </r>
  <r>
    <x v="47"/>
    <x v="47"/>
    <n v="43087.739942129629"/>
    <n v="1"/>
    <x v="0"/>
    <s v="OC17-001288"/>
    <s v="AC17-001662"/>
    <x v="37"/>
    <n v="47.25"/>
    <n v="0"/>
    <s v="G AR S1 BG"/>
    <m/>
    <n v="47.25"/>
    <n v="10"/>
    <x v="7"/>
    <x v="1"/>
    <n v="47.25"/>
  </r>
  <r>
    <x v="88"/>
    <x v="88"/>
    <n v="43087.739942129629"/>
    <n v="1"/>
    <x v="0"/>
    <s v="OC17-001288"/>
    <s v="AC17-001662"/>
    <x v="37"/>
    <n v="33"/>
    <n v="0"/>
    <s v="SUMINISTROS DICA S.L.,PRAXAIR ESPAÑA S.L.,VITALOX INDUSTRIAL, S.L."/>
    <m/>
    <n v="33"/>
    <n v="10"/>
    <x v="7"/>
    <x v="1"/>
    <n v="33"/>
  </r>
  <r>
    <x v="47"/>
    <x v="47"/>
    <n v="43087.739363425928"/>
    <n v="2"/>
    <x v="0"/>
    <s v="OC17-001287"/>
    <s v="AC17-001663"/>
    <x v="23"/>
    <n v="25.93"/>
    <n v="0"/>
    <s v="G AR S1 BG"/>
    <m/>
    <n v="25.93"/>
    <n v="10"/>
    <x v="7"/>
    <x v="1"/>
    <n v="51.86"/>
  </r>
  <r>
    <x v="188"/>
    <x v="188"/>
    <n v="43090.744837962964"/>
    <n v="1"/>
    <x v="0"/>
    <s v="OC17-001301"/>
    <s v="AC17-001669"/>
    <x v="31"/>
    <n v="195.62"/>
    <n v="10"/>
    <s v="M3933/0146"/>
    <m/>
    <n v="176.05800000000002"/>
    <n v="10"/>
    <x v="7"/>
    <x v="1"/>
    <n v="176.05800000000002"/>
  </r>
  <r>
    <x v="124"/>
    <x v="124"/>
    <n v="43087.736990740741"/>
    <n v="10"/>
    <x v="0"/>
    <s v="OC17-001297"/>
    <s v="AC17-001675"/>
    <x v="44"/>
    <n v="27"/>
    <n v="0"/>
    <s v="30500120"/>
    <m/>
    <n v="27"/>
    <n v="10"/>
    <x v="7"/>
    <x v="1"/>
    <n v="270"/>
  </r>
  <r>
    <x v="1101"/>
    <x v="1100"/>
    <n v="43090.736712962964"/>
    <n v="1"/>
    <x v="0"/>
    <s v="OC17-001306"/>
    <s v="AC17-001679"/>
    <x v="16"/>
    <n v="60.82"/>
    <n v="30"/>
    <s v="9245 410 043"/>
    <m/>
    <n v="42.573999999999998"/>
    <n v="10"/>
    <x v="7"/>
    <x v="1"/>
    <n v="42.573999999999998"/>
  </r>
  <r>
    <x v="496"/>
    <x v="496"/>
    <n v="43115.397002314814"/>
    <n v="200"/>
    <x v="0"/>
    <s v="OC17-001295"/>
    <s v="AC17-001684"/>
    <x v="1"/>
    <n v="38"/>
    <n v="0"/>
    <s v="RTGA00531"/>
    <m/>
    <n v="38"/>
    <n v="10"/>
    <x v="5"/>
    <x v="0"/>
    <n v="7600"/>
  </r>
  <r>
    <x v="121"/>
    <x v="121"/>
    <n v="43080.549560185187"/>
    <n v="1"/>
    <x v="0"/>
    <s v="OC17-001270"/>
    <s v="AC17-001637"/>
    <x v="16"/>
    <n v="23.56"/>
    <n v="20"/>
    <s v="METALCO S.A.,WURTH ESPAÑA SA"/>
    <m/>
    <n v="18.847999999999999"/>
    <n v="10"/>
    <x v="7"/>
    <x v="1"/>
    <n v="18.847999999999999"/>
  </r>
  <r>
    <x v="6"/>
    <x v="6"/>
    <n v="43084.650578703702"/>
    <n v="1"/>
    <x v="0"/>
    <s v="OC17-001280"/>
    <s v="AC17-001658"/>
    <x v="18"/>
    <n v="68.44"/>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68.44"/>
    <n v="25"/>
    <x v="7"/>
    <x v="1"/>
    <n v="68.44"/>
  </r>
  <r>
    <x v="259"/>
    <x v="259"/>
    <n v="43090.732800925929"/>
    <n v="5"/>
    <x v="0"/>
    <s v="OC17-001285"/>
    <s v="AC17-001664"/>
    <x v="16"/>
    <n v="32"/>
    <n v="0"/>
    <s v="67714-6"/>
    <m/>
    <n v="32"/>
    <n v="10"/>
    <x v="7"/>
    <x v="1"/>
    <n v="160"/>
  </r>
  <r>
    <x v="260"/>
    <x v="260"/>
    <n v="43090.732800925929"/>
    <n v="5"/>
    <x v="0"/>
    <s v="OC17-001285"/>
    <s v="AC17-001664"/>
    <x v="16"/>
    <n v="32"/>
    <n v="0"/>
    <s v="67717-9"/>
    <m/>
    <n v="32"/>
    <n v="10"/>
    <x v="7"/>
    <x v="1"/>
    <n v="160"/>
  </r>
  <r>
    <x v="314"/>
    <x v="314"/>
    <n v="43087.73878472222"/>
    <n v="100"/>
    <x v="0"/>
    <s v="OC17-001282"/>
    <s v="AC17-001665"/>
    <x v="29"/>
    <n v="2.3915000000000002"/>
    <n v="0"/>
    <s v="PWLG2415"/>
    <m/>
    <n v="2.3915000000000002"/>
    <n v="10"/>
    <x v="7"/>
    <x v="1"/>
    <n v="239.15"/>
  </r>
  <r>
    <x v="544"/>
    <x v="544"/>
    <n v="43087.73878472222"/>
    <n v="10"/>
    <x v="0"/>
    <s v="OC17-001282"/>
    <s v="AC17-001665"/>
    <x v="29"/>
    <n v="0.85"/>
    <n v="0"/>
    <s v="REINSOL S.L.,SOLDALEVANTE,SOLYMAN"/>
    <m/>
    <n v="0.85"/>
    <n v="10"/>
    <x v="7"/>
    <x v="1"/>
    <n v="8.5"/>
  </r>
  <r>
    <x v="812"/>
    <x v="812"/>
    <n v="43087.73878472222"/>
    <n v="10"/>
    <x v="0"/>
    <s v="OC17-001282"/>
    <s v="AC17-001665"/>
    <x v="29"/>
    <n v="0.85"/>
    <n v="0"/>
    <s v="REINSOL S.L.,SOLDALEVANTE"/>
    <m/>
    <n v="0.85"/>
    <n v="10"/>
    <x v="7"/>
    <x v="1"/>
    <n v="8.5"/>
  </r>
  <r>
    <x v="548"/>
    <x v="548"/>
    <n v="43087.73878472222"/>
    <n v="15"/>
    <x v="0"/>
    <s v="OC17-001282"/>
    <s v="AC17-001665"/>
    <x v="29"/>
    <n v="2.6080000000000001"/>
    <n v="0"/>
    <s v="10N32"/>
    <m/>
    <n v="2.6080000000000001"/>
    <n v="10"/>
    <x v="7"/>
    <x v="1"/>
    <n v="39.120000000000005"/>
  </r>
  <r>
    <x v="549"/>
    <x v="549"/>
    <n v="43087.73878472222"/>
    <n v="25"/>
    <x v="0"/>
    <s v="OC17-001282"/>
    <s v="AC17-001665"/>
    <x v="29"/>
    <n v="1.1000000000000001"/>
    <n v="0"/>
    <s v="10N24"/>
    <m/>
    <n v="1.1000000000000001"/>
    <n v="10"/>
    <x v="7"/>
    <x v="1"/>
    <n v="27.500000000000004"/>
  </r>
  <r>
    <x v="20"/>
    <x v="20"/>
    <n v="43087.73878472222"/>
    <n v="100"/>
    <x v="1"/>
    <s v="OC17-001282"/>
    <s v="AC17-001665"/>
    <x v="29"/>
    <n v="4.91"/>
    <n v="50"/>
    <s v="SOLDALEVANTE,REINSOL S.L.,SOLYMAN"/>
    <m/>
    <n v="2.4550000000000001"/>
    <n v="10"/>
    <x v="7"/>
    <x v="1"/>
    <n v="245.5"/>
  </r>
  <r>
    <x v="259"/>
    <x v="259"/>
    <n v="43202.694606481484"/>
    <n v="1"/>
    <x v="0"/>
    <s v="OC17-001285"/>
    <s v="AC18-000125"/>
    <x v="16"/>
    <n v="32"/>
    <n v="0"/>
    <s v="67714-6"/>
    <m/>
    <n v="32"/>
    <n v="10"/>
    <x v="2"/>
    <x v="0"/>
    <n v="32"/>
  </r>
  <r>
    <x v="260"/>
    <x v="260"/>
    <n v="43202.694606481484"/>
    <n v="1"/>
    <x v="0"/>
    <s v="OC17-001285"/>
    <s v="AC18-000125"/>
    <x v="16"/>
    <n v="32"/>
    <n v="0"/>
    <s v="67717-9"/>
    <m/>
    <n v="32"/>
    <n v="10"/>
    <x v="2"/>
    <x v="0"/>
    <n v="32"/>
  </r>
  <r>
    <x v="259"/>
    <x v="259"/>
    <n v="43241.656273148146"/>
    <n v="9"/>
    <x v="0"/>
    <s v="OC17-001285"/>
    <s v="AC18-000680"/>
    <x v="16"/>
    <n v="32"/>
    <n v="0"/>
    <s v="67714-6"/>
    <m/>
    <n v="32"/>
    <n v="10"/>
    <x v="1"/>
    <x v="0"/>
    <n v="288"/>
  </r>
  <r>
    <x v="260"/>
    <x v="260"/>
    <n v="43241.656273148146"/>
    <n v="4"/>
    <x v="0"/>
    <s v="OC17-001285"/>
    <s v="AC18-000680"/>
    <x v="16"/>
    <n v="32"/>
    <n v="0"/>
    <s v="67717-9"/>
    <m/>
    <n v="32"/>
    <n v="10"/>
    <x v="1"/>
    <x v="0"/>
    <n v="128"/>
  </r>
  <r>
    <x v="772"/>
    <x v="772"/>
    <n v="43090.447997685187"/>
    <n v="2"/>
    <x v="0"/>
    <s v="OC17-001214"/>
    <s v="AC17-001565"/>
    <x v="3"/>
    <n v="1186"/>
    <n v="0"/>
    <s v="COMEVAL"/>
    <m/>
    <n v="1186"/>
    <n v="10"/>
    <x v="7"/>
    <x v="1"/>
    <n v="2372"/>
  </r>
  <r>
    <x v="1102"/>
    <x v="1101"/>
    <n v="43118.58085648148"/>
    <n v="1"/>
    <x v="0"/>
    <s v="OC17-001279"/>
    <s v="AC17-001656"/>
    <x v="35"/>
    <n v="3309.7"/>
    <n v="0"/>
    <s v="99373158"/>
    <m/>
    <n v="3309.7"/>
    <n v="10"/>
    <x v="5"/>
    <x v="0"/>
    <n v="3309.7"/>
  </r>
  <r>
    <x v="849"/>
    <x v="849"/>
    <n v="43124.751400462963"/>
    <n v="120"/>
    <x v="0"/>
    <s v="OC17-001285"/>
    <s v="AC17-001701"/>
    <x v="16"/>
    <n v="2.4"/>
    <n v="0"/>
    <s v="METALCO S.A.,SOLYMAN,RECA,WURTH ESPAÑA SA"/>
    <m/>
    <n v="2.4"/>
    <n v="10"/>
    <x v="5"/>
    <x v="0"/>
    <n v="288"/>
  </r>
  <r>
    <x v="784"/>
    <x v="784"/>
    <n v="43124.751400462963"/>
    <n v="120"/>
    <x v="0"/>
    <s v="OC17-001285"/>
    <s v="AC17-001701"/>
    <x v="16"/>
    <n v="3.87"/>
    <n v="30"/>
    <s v="2694 660 930 - 0687 914 010"/>
    <m/>
    <n v="2.7090000000000001"/>
    <n v="10"/>
    <x v="5"/>
    <x v="0"/>
    <n v="325.08"/>
  </r>
  <r>
    <x v="449"/>
    <x v="449"/>
    <n v="43124.751400462963"/>
    <n v="10"/>
    <x v="0"/>
    <s v="OC17-001285"/>
    <s v="AC17-001701"/>
    <x v="16"/>
    <n v="22.3"/>
    <n v="40"/>
    <s v="0609 102 090"/>
    <m/>
    <n v="13.38"/>
    <n v="10"/>
    <x v="5"/>
    <x v="0"/>
    <n v="133.80000000000001"/>
  </r>
  <r>
    <x v="448"/>
    <x v="448"/>
    <n v="43124.751400462963"/>
    <n v="5"/>
    <x v="0"/>
    <s v="OC17-001285"/>
    <s v="AC17-001701"/>
    <x v="16"/>
    <n v="14.68"/>
    <n v="40"/>
    <s v="0609 101 090"/>
    <m/>
    <n v="8.8079999999999998"/>
    <n v="10"/>
    <x v="5"/>
    <x v="0"/>
    <n v="44.04"/>
  </r>
  <r>
    <x v="258"/>
    <x v="258"/>
    <n v="43124.751400462963"/>
    <n v="15"/>
    <x v="0"/>
    <s v="OC17-001285"/>
    <s v="AC17-001701"/>
    <x v="16"/>
    <n v="6.32"/>
    <n v="40"/>
    <s v="0608 108 4"/>
    <m/>
    <n v="3.7919999999999998"/>
    <n v="10"/>
    <x v="5"/>
    <x v="0"/>
    <n v="56.879999999999995"/>
  </r>
  <r>
    <x v="461"/>
    <x v="461"/>
    <n v="43124.751400462963"/>
    <n v="10"/>
    <x v="0"/>
    <s v="OC17-001285"/>
    <s v="AC17-001701"/>
    <x v="16"/>
    <n v="18.46"/>
    <n v="40"/>
    <s v="214-7"/>
    <m/>
    <n v="11.076000000000001"/>
    <n v="10"/>
    <x v="5"/>
    <x v="0"/>
    <n v="110.76"/>
  </r>
  <r>
    <x v="1103"/>
    <x v="1102"/>
    <n v="43124.751400462963"/>
    <n v="6"/>
    <x v="0"/>
    <s v="OC17-001285"/>
    <s v="AC17-001701"/>
    <x v="16"/>
    <n v="18.46"/>
    <n v="40"/>
    <s v="METALCO S.A.,RECA,WURTH ESPAÑA SA"/>
    <m/>
    <n v="11.076000000000001"/>
    <n v="10"/>
    <x v="5"/>
    <x v="0"/>
    <n v="66.456000000000003"/>
  </r>
  <r>
    <x v="1104"/>
    <x v="1103"/>
    <n v="43124.751400462963"/>
    <n v="6"/>
    <x v="0"/>
    <s v="OC17-001285"/>
    <s v="AC17-001701"/>
    <x v="16"/>
    <n v="21.44"/>
    <n v="40"/>
    <s v="METALCO S.A.,RECA"/>
    <m/>
    <n v="12.864000000000001"/>
    <n v="10"/>
    <x v="5"/>
    <x v="0"/>
    <n v="77.183999999999997"/>
  </r>
  <r>
    <x v="232"/>
    <x v="232"/>
    <n v="43124.751400462963"/>
    <n v="5"/>
    <x v="0"/>
    <s v="OC17-001285"/>
    <s v="AC17-001701"/>
    <x v="16"/>
    <n v="16.23"/>
    <n v="20"/>
    <s v="99695 196 550"/>
    <m/>
    <n v="12.984000000000002"/>
    <n v="10"/>
    <x v="5"/>
    <x v="0"/>
    <n v="64.920000000000016"/>
  </r>
  <r>
    <x v="323"/>
    <x v="323"/>
    <n v="43132.743333333332"/>
    <n v="200"/>
    <x v="0"/>
    <s v="OC17-001200"/>
    <s v="AC17-001555"/>
    <x v="19"/>
    <n v="3"/>
    <n v="0"/>
    <s v="013176- 0000000"/>
    <m/>
    <n v="3"/>
    <n v="10"/>
    <x v="3"/>
    <x v="0"/>
    <n v="600"/>
  </r>
  <r>
    <x v="783"/>
    <x v="783"/>
    <n v="43081.738518518519"/>
    <n v="100"/>
    <x v="0"/>
    <s v="OC17-001275"/>
    <s v="AC17-001646"/>
    <x v="13"/>
    <n v="23"/>
    <n v="0"/>
    <s v="LOVLVM25240"/>
    <m/>
    <n v="23"/>
    <n v="10"/>
    <x v="7"/>
    <x v="1"/>
    <n v="2300"/>
  </r>
  <r>
    <x v="1056"/>
    <x v="1055"/>
    <n v="43115.396261574075"/>
    <n v="1"/>
    <x v="0"/>
    <s v="OC17-001278"/>
    <s v="AC17-001667"/>
    <x v="16"/>
    <n v="23.56"/>
    <n v="20"/>
    <s v="HER45050594"/>
    <m/>
    <n v="18.847999999999999"/>
    <n v="10"/>
    <x v="5"/>
    <x v="0"/>
    <n v="18.847999999999999"/>
  </r>
  <r>
    <x v="748"/>
    <x v="748"/>
    <n v="43115.396261574075"/>
    <n v="5"/>
    <x v="0"/>
    <s v="OC17-001278"/>
    <s v="AC17-001667"/>
    <x v="16"/>
    <n v="6.1"/>
    <n v="0"/>
    <s v="METALCO S.A."/>
    <m/>
    <n v="6.1"/>
    <n v="10"/>
    <x v="5"/>
    <x v="0"/>
    <n v="30.5"/>
  </r>
  <r>
    <x v="1105"/>
    <x v="1104"/>
    <n v="43087.440555555557"/>
    <n v="30"/>
    <x v="0"/>
    <s v="OC17-001202"/>
    <s v="AC17-001559"/>
    <x v="7"/>
    <n v="34.409999999999997"/>
    <n v="0"/>
    <s v="45798848"/>
    <m/>
    <n v="34.409999999999997"/>
    <n v="10"/>
    <x v="7"/>
    <x v="1"/>
    <n v="1032.3"/>
  </r>
  <r>
    <x v="1106"/>
    <x v="1105"/>
    <n v="43129.732835648145"/>
    <n v="200"/>
    <x v="0"/>
    <s v="OC17-001262"/>
    <s v="AC17-001651"/>
    <x v="19"/>
    <n v="12.5"/>
    <n v="0"/>
    <s v="SAIDI"/>
    <m/>
    <n v="12.5"/>
    <n v="10"/>
    <x v="5"/>
    <x v="0"/>
    <n v="2500"/>
  </r>
  <r>
    <x v="1107"/>
    <x v="1106"/>
    <n v="43115.376840277779"/>
    <n v="100"/>
    <x v="0"/>
    <s v="OC17-001276"/>
    <s v="AC17-001666"/>
    <x v="8"/>
    <n v="0.2949"/>
    <n v="0"/>
    <s v="0502 636"/>
    <m/>
    <n v="0.2949"/>
    <n v="10"/>
    <x v="5"/>
    <x v="0"/>
    <n v="29.49"/>
  </r>
  <r>
    <x v="231"/>
    <x v="231"/>
    <n v="43115.376840277779"/>
    <n v="5"/>
    <x v="0"/>
    <s v="OC17-001276"/>
    <s v="AC17-001666"/>
    <x v="8"/>
    <n v="15.55"/>
    <n v="0"/>
    <s v="0705 400 012"/>
    <m/>
    <n v="15.55"/>
    <n v="10"/>
    <x v="5"/>
    <x v="0"/>
    <n v="77.75"/>
  </r>
  <r>
    <x v="1108"/>
    <x v="1107"/>
    <n v="43115.376840277779"/>
    <n v="5"/>
    <x v="0"/>
    <s v="OC17-001276"/>
    <s v="AC17-001666"/>
    <x v="8"/>
    <n v="11.95"/>
    <n v="0"/>
    <s v="0705 400 025"/>
    <m/>
    <n v="11.95"/>
    <n v="10"/>
    <x v="5"/>
    <x v="0"/>
    <n v="59.75"/>
  </r>
  <r>
    <x v="1109"/>
    <x v="1108"/>
    <n v="43115.376840277779"/>
    <n v="5"/>
    <x v="0"/>
    <s v="OC17-001276"/>
    <s v="AC17-001666"/>
    <x v="8"/>
    <n v="5.89"/>
    <n v="0"/>
    <s v="0710 410 090"/>
    <m/>
    <n v="5.89"/>
    <n v="10"/>
    <x v="5"/>
    <x v="0"/>
    <n v="29.45"/>
  </r>
  <r>
    <x v="1110"/>
    <x v="1109"/>
    <n v="43115.376840277779"/>
    <n v="5"/>
    <x v="0"/>
    <s v="OC17-001276"/>
    <s v="AC17-001666"/>
    <x v="8"/>
    <n v="8.93"/>
    <n v="0"/>
    <s v="0710 410 180"/>
    <m/>
    <n v="8.93"/>
    <n v="10"/>
    <x v="5"/>
    <x v="0"/>
    <n v="44.65"/>
  </r>
  <r>
    <x v="848"/>
    <x v="848"/>
    <n v="43084.343634259261"/>
    <n v="120"/>
    <x v="0"/>
    <s v="OC17-001276"/>
    <s v="AC17-001647"/>
    <x v="8"/>
    <n v="2.35"/>
    <n v="0"/>
    <s v="0899 400 76"/>
    <m/>
    <n v="2.35"/>
    <n v="10"/>
    <x v="7"/>
    <x v="1"/>
    <n v="282"/>
  </r>
  <r>
    <x v="761"/>
    <x v="761"/>
    <n v="43115.376840277779"/>
    <n v="5"/>
    <x v="0"/>
    <s v="OC17-001276"/>
    <s v="AC17-001666"/>
    <x v="8"/>
    <n v="4.7"/>
    <n v="0"/>
    <s v="00705 240 3"/>
    <m/>
    <n v="4.7"/>
    <n v="10"/>
    <x v="5"/>
    <x v="0"/>
    <n v="23.5"/>
  </r>
  <r>
    <x v="762"/>
    <x v="762"/>
    <n v="43084.343634259261"/>
    <n v="5"/>
    <x v="0"/>
    <s v="OC17-001276"/>
    <s v="AC17-001647"/>
    <x v="8"/>
    <n v="6.65"/>
    <n v="0"/>
    <s v="00705 240 5"/>
    <m/>
    <n v="6.65"/>
    <n v="10"/>
    <x v="7"/>
    <x v="1"/>
    <n v="33.25"/>
  </r>
  <r>
    <x v="62"/>
    <x v="62"/>
    <n v="43083.364236111112"/>
    <n v="20"/>
    <x v="0"/>
    <s v="OC17-001277"/>
    <s v="AC17-001648"/>
    <x v="29"/>
    <n v="0.85"/>
    <n v="0"/>
    <s v="10N47"/>
    <m/>
    <n v="0.85"/>
    <n v="10"/>
    <x v="7"/>
    <x v="1"/>
    <n v="17"/>
  </r>
  <r>
    <x v="1111"/>
    <x v="1110"/>
    <n v="43083.364236111112"/>
    <n v="2"/>
    <x v="0"/>
    <s v="OC17-001277"/>
    <s v="AC17-001648"/>
    <x v="29"/>
    <n v="19.162500000000001"/>
    <n v="0"/>
    <s v="S060003"/>
    <m/>
    <n v="19.162500000000001"/>
    <n v="10"/>
    <x v="7"/>
    <x v="1"/>
    <n v="38.325000000000003"/>
  </r>
  <r>
    <x v="1032"/>
    <x v="1031"/>
    <n v="43090.745393518519"/>
    <n v="24"/>
    <x v="0"/>
    <s v="OC17-001192"/>
    <s v="AC17-001536"/>
    <x v="72"/>
    <n v="5.97"/>
    <n v="0"/>
    <s v="EPIDOR S.A."/>
    <m/>
    <n v="5.97"/>
    <n v="10"/>
    <x v="7"/>
    <x v="1"/>
    <n v="143.28"/>
  </r>
  <r>
    <x v="1033"/>
    <x v="1032"/>
    <n v="43090.745393518519"/>
    <n v="48"/>
    <x v="0"/>
    <s v="OC17-001192"/>
    <s v="AC17-001536"/>
    <x v="72"/>
    <n v="5.99"/>
    <n v="0"/>
    <s v="EPIDOR S.A."/>
    <m/>
    <n v="5.99"/>
    <n v="10"/>
    <x v="7"/>
    <x v="1"/>
    <n v="287.52"/>
  </r>
  <r>
    <x v="1034"/>
    <x v="1033"/>
    <n v="43090.745393518519"/>
    <n v="24"/>
    <x v="0"/>
    <s v="OC17-001192"/>
    <s v="AC17-001536"/>
    <x v="72"/>
    <n v="6.38"/>
    <n v="0"/>
    <s v="EPIDOR S.A."/>
    <m/>
    <n v="6.38"/>
    <n v="10"/>
    <x v="7"/>
    <x v="1"/>
    <n v="153.12"/>
  </r>
  <r>
    <x v="1035"/>
    <x v="1034"/>
    <n v="43090.745393518519"/>
    <n v="24"/>
    <x v="0"/>
    <s v="OC17-001192"/>
    <s v="AC17-001536"/>
    <x v="72"/>
    <n v="6.12"/>
    <n v="0"/>
    <s v="EPIDOR S.A."/>
    <m/>
    <n v="6.12"/>
    <n v="10"/>
    <x v="7"/>
    <x v="1"/>
    <n v="146.88"/>
  </r>
  <r>
    <x v="772"/>
    <x v="772"/>
    <n v="43088.740601851852"/>
    <n v="1"/>
    <x v="0"/>
    <s v="OC17-001203"/>
    <s v="AC17-001544"/>
    <x v="3"/>
    <n v="1186"/>
    <n v="0"/>
    <s v="COMEVAL"/>
    <m/>
    <n v="1186"/>
    <n v="10"/>
    <x v="7"/>
    <x v="1"/>
    <n v="1186"/>
  </r>
  <r>
    <x v="1112"/>
    <x v="1111"/>
    <n v="43084.339097222219"/>
    <n v="1"/>
    <x v="0"/>
    <s v="OC17-001247"/>
    <s v="AC17-001605"/>
    <x v="90"/>
    <n v="1240"/>
    <n v="0"/>
    <s v="CASIDER - CATALANA DE SIDERURGICOS ESPECIALES, S.A."/>
    <m/>
    <n v="1240"/>
    <n v="10"/>
    <x v="7"/>
    <x v="1"/>
    <n v="1240"/>
  </r>
  <r>
    <x v="95"/>
    <x v="95"/>
    <n v="43081.483460648145"/>
    <n v="3"/>
    <x v="0"/>
    <s v="OC17-001170"/>
    <s v="AC17-001498"/>
    <x v="35"/>
    <n v="2775"/>
    <n v="0"/>
    <s v="GRUNDFOS"/>
    <m/>
    <n v="2775"/>
    <n v="10"/>
    <x v="7"/>
    <x v="1"/>
    <n v="8325"/>
  </r>
  <r>
    <x v="1113"/>
    <x v="1112"/>
    <n v="43076.649918981479"/>
    <n v="1"/>
    <x v="0"/>
    <s v="OC17-001239"/>
    <s v="AC17-001594"/>
    <x v="2"/>
    <n v="482"/>
    <n v="0"/>
    <s v="ROCKWELL 22F-D018N114"/>
    <m/>
    <n v="482"/>
    <n v="10"/>
    <x v="7"/>
    <x v="1"/>
    <n v="482"/>
  </r>
  <r>
    <x v="1073"/>
    <x v="1072"/>
    <n v="43080.548587962963"/>
    <n v="1000"/>
    <x v="0"/>
    <s v="OC17-001241"/>
    <s v="AC17-001600"/>
    <x v="91"/>
    <n v="0.6"/>
    <n v="0"/>
    <s v="NUOVA BULLONERIA ITALIANA, S.R.L.,TORNILLERIA ORUESAGASTI, S.A,LONESTAR FASTENERS EUROPE Ltd,HYDROBOLT,TORQBOLT"/>
    <m/>
    <n v="0.6"/>
    <n v="10"/>
    <x v="7"/>
    <x v="1"/>
    <n v="600"/>
  </r>
  <r>
    <x v="1075"/>
    <x v="1074"/>
    <n v="43080.548587962963"/>
    <n v="500"/>
    <x v="0"/>
    <s v="OC17-001241"/>
    <s v="AC17-001600"/>
    <x v="91"/>
    <n v="0.62"/>
    <n v="0"/>
    <s v="NUOVA BULLONERIA ITALIANA, S.R.L.,LONESTAR FASTENERS EUROPE Ltd,TORNILLERIA ORUESAGASTI, S.A,TORQBOLT,HYDROBOLT"/>
    <m/>
    <n v="0.62"/>
    <n v="10"/>
    <x v="7"/>
    <x v="1"/>
    <n v="310"/>
  </r>
  <r>
    <x v="690"/>
    <x v="690"/>
    <n v="43090.739861111113"/>
    <n v="50"/>
    <x v="0"/>
    <s v="OC17-001254"/>
    <s v="AC17-001610"/>
    <x v="26"/>
    <n v="6.35"/>
    <n v="0"/>
    <s v="LAME S.r.l.,ALMESA"/>
    <m/>
    <n v="6.35"/>
    <n v="10"/>
    <x v="7"/>
    <x v="1"/>
    <n v="317.5"/>
  </r>
  <r>
    <x v="6"/>
    <x v="6"/>
    <n v="43082.524826388886"/>
    <n v="1"/>
    <x v="0"/>
    <s v="OC17-001274"/>
    <s v="AC17-001645"/>
    <x v="18"/>
    <n v="15.3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5.35"/>
    <n v="25"/>
    <x v="7"/>
    <x v="1"/>
    <n v="15.35"/>
  </r>
  <r>
    <x v="820"/>
    <x v="820"/>
    <n v="43115.430844907409"/>
    <n v="30"/>
    <x v="0"/>
    <s v="OC17-001253"/>
    <s v="AC17-001611"/>
    <x v="32"/>
    <n v="16.399999999999999"/>
    <n v="0"/>
    <s v="CUÑADO SA,SAIDI,ALMESA"/>
    <m/>
    <n v="16.399999999999999"/>
    <n v="10"/>
    <x v="5"/>
    <x v="0"/>
    <n v="491.99999999999994"/>
  </r>
  <r>
    <x v="373"/>
    <x v="373"/>
    <n v="43090.746666666666"/>
    <n v="10"/>
    <x v="0"/>
    <s v="OC17-001269"/>
    <s v="AC17-001636"/>
    <x v="40"/>
    <n v="83.82"/>
    <n v="35"/>
    <s v="3004365"/>
    <m/>
    <n v="54.482999999999997"/>
    <n v="10"/>
    <x v="7"/>
    <x v="1"/>
    <n v="544.82999999999993"/>
  </r>
  <r>
    <x v="369"/>
    <x v="369"/>
    <n v="43090.746666666666"/>
    <n v="20"/>
    <x v="0"/>
    <s v="OC17-001269"/>
    <s v="AC17-001636"/>
    <x v="40"/>
    <n v="25.08"/>
    <n v="35"/>
    <s v="5290149"/>
    <m/>
    <n v="16.302"/>
    <n v="10"/>
    <x v="7"/>
    <x v="1"/>
    <n v="326.03999999999996"/>
  </r>
  <r>
    <x v="1114"/>
    <x v="1113"/>
    <n v="43090.746666666666"/>
    <n v="20"/>
    <x v="0"/>
    <s v="OC17-001269"/>
    <s v="AC17-001636"/>
    <x v="40"/>
    <n v="25.96"/>
    <n v="35"/>
    <s v="5291054"/>
    <m/>
    <n v="16.874000000000002"/>
    <n v="10"/>
    <x v="7"/>
    <x v="1"/>
    <n v="337.48"/>
  </r>
  <r>
    <x v="1115"/>
    <x v="1114"/>
    <n v="43090.746666666666"/>
    <n v="50"/>
    <x v="0"/>
    <s v="OC17-001269"/>
    <s v="AC17-001636"/>
    <x v="40"/>
    <n v="6.16"/>
    <n v="35"/>
    <s v="5120025"/>
    <m/>
    <n v="4.0040000000000004"/>
    <n v="10"/>
    <x v="7"/>
    <x v="1"/>
    <n v="200.20000000000002"/>
  </r>
  <r>
    <x v="1116"/>
    <x v="1115"/>
    <n v="43090.746666666666"/>
    <n v="10"/>
    <x v="0"/>
    <s v="OC17-001269"/>
    <s v="AC17-001636"/>
    <x v="40"/>
    <n v="32.56"/>
    <n v="35"/>
    <s v="5338436"/>
    <m/>
    <n v="21.164000000000001"/>
    <n v="10"/>
    <x v="7"/>
    <x v="1"/>
    <n v="211.64000000000001"/>
  </r>
  <r>
    <x v="368"/>
    <x v="368"/>
    <n v="43090.746666666666"/>
    <n v="30"/>
    <x v="0"/>
    <s v="OC17-001269"/>
    <s v="AC17-001636"/>
    <x v="40"/>
    <n v="16.940000000000001"/>
    <n v="35"/>
    <s v="5290540"/>
    <m/>
    <n v="11.011000000000001"/>
    <n v="10"/>
    <x v="7"/>
    <x v="1"/>
    <n v="330.33000000000004"/>
  </r>
  <r>
    <x v="1117"/>
    <x v="1116"/>
    <n v="43090.746666666666"/>
    <n v="20"/>
    <x v="0"/>
    <s v="OC17-001269"/>
    <s v="AC17-001636"/>
    <x v="40"/>
    <n v="9.68"/>
    <n v="35"/>
    <s v="5330083"/>
    <m/>
    <n v="6.2919999999999998"/>
    <n v="10"/>
    <x v="7"/>
    <x v="1"/>
    <n v="125.84"/>
  </r>
  <r>
    <x v="1118"/>
    <x v="1117"/>
    <n v="43090.746666666666"/>
    <n v="30"/>
    <x v="0"/>
    <s v="OC17-001269"/>
    <s v="AC17-001636"/>
    <x v="40"/>
    <n v="7.48"/>
    <n v="0"/>
    <s v="5050289"/>
    <m/>
    <n v="7.48"/>
    <n v="10"/>
    <x v="7"/>
    <x v="1"/>
    <n v="224.4"/>
  </r>
  <r>
    <x v="1119"/>
    <x v="1118"/>
    <n v="43090.746666666666"/>
    <n v="15"/>
    <x v="0"/>
    <s v="OC17-001269"/>
    <s v="AC17-001636"/>
    <x v="40"/>
    <n v="12.32"/>
    <n v="35"/>
    <s v="5200448"/>
    <m/>
    <n v="8.0080000000000009"/>
    <n v="10"/>
    <x v="7"/>
    <x v="1"/>
    <n v="120.12000000000002"/>
  </r>
  <r>
    <x v="1120"/>
    <x v="1119"/>
    <n v="43090.746666666666"/>
    <n v="30"/>
    <x v="0"/>
    <s v="OC17-001269"/>
    <s v="AC17-001636"/>
    <x v="40"/>
    <n v="4.84"/>
    <n v="35"/>
    <s v="5053036"/>
    <m/>
    <n v="3.1459999999999999"/>
    <n v="10"/>
    <x v="7"/>
    <x v="1"/>
    <n v="94.38"/>
  </r>
  <r>
    <x v="6"/>
    <x v="6"/>
    <n v="43076.652581018519"/>
    <n v="2"/>
    <x v="0"/>
    <s v="OC17-001272"/>
    <s v="AC17-001642"/>
    <x v="54"/>
    <n v="26.4"/>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26.4"/>
    <n v="25"/>
    <x v="7"/>
    <x v="1"/>
    <n v="52.8"/>
  </r>
  <r>
    <x v="309"/>
    <x v="309"/>
    <n v="43070.73678240741"/>
    <n v="100"/>
    <x v="0"/>
    <s v="OC17-001213"/>
    <s v="AC17-001578"/>
    <x v="2"/>
    <n v="2.0059999999999998"/>
    <n v="0"/>
    <s v="3046032"/>
    <m/>
    <n v="2.0059999999999998"/>
    <n v="10"/>
    <x v="7"/>
    <x v="1"/>
    <n v="200.59999999999997"/>
  </r>
  <r>
    <x v="1121"/>
    <x v="1120"/>
    <n v="43080.474085648151"/>
    <n v="1"/>
    <x v="0"/>
    <s v="OC17-001245"/>
    <s v="AC17-001602"/>
    <x v="35"/>
    <n v="677.7"/>
    <n v="0"/>
    <s v="Cod Prod 96516990"/>
    <m/>
    <n v="677.7"/>
    <n v="10"/>
    <x v="7"/>
    <x v="1"/>
    <n v="677.7"/>
  </r>
  <r>
    <x v="1122"/>
    <x v="1121"/>
    <n v="43081.73810185185"/>
    <n v="1"/>
    <x v="0"/>
    <s v="OC17-001250"/>
    <s v="AC17-001619"/>
    <x v="83"/>
    <n v="57"/>
    <n v="0"/>
    <s v="HERTEN S.L."/>
    <m/>
    <n v="57"/>
    <n v="10"/>
    <x v="7"/>
    <x v="1"/>
    <n v="57"/>
  </r>
  <r>
    <x v="6"/>
    <x v="6"/>
    <n v="43090.735196759262"/>
    <n v="1"/>
    <x v="0"/>
    <s v="OC17-001268"/>
    <s v="AC17-001633"/>
    <x v="16"/>
    <n v="12.3"/>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2.3"/>
    <n v="25"/>
    <x v="7"/>
    <x v="1"/>
    <n v="12.3"/>
  </r>
  <r>
    <x v="446"/>
    <x v="446"/>
    <n v="43080.458425925928"/>
    <n v="1"/>
    <x v="0"/>
    <s v="OC17-001264"/>
    <s v="AC17-001624"/>
    <x v="56"/>
    <n v="202.26"/>
    <n v="0"/>
    <s v="ITV2050-01F2CN3"/>
    <m/>
    <n v="202.26"/>
    <n v="10"/>
    <x v="7"/>
    <x v="1"/>
    <n v="202.26"/>
  </r>
  <r>
    <x v="447"/>
    <x v="447"/>
    <n v="43090.735671296294"/>
    <n v="4"/>
    <x v="0"/>
    <s v="OC17-001264"/>
    <s v="AC17-001683"/>
    <x v="56"/>
    <n v="12.79"/>
    <n v="0"/>
    <s v="P398020-501-3"/>
    <m/>
    <n v="12.79"/>
    <n v="10"/>
    <x v="7"/>
    <x v="1"/>
    <n v="51.16"/>
  </r>
  <r>
    <x v="1123"/>
    <x v="1122"/>
    <n v="43087.737905092596"/>
    <n v="1"/>
    <x v="0"/>
    <s v="OC17-001266"/>
    <s v="AC17-001626"/>
    <x v="28"/>
    <n v="456"/>
    <n v="0"/>
    <s v="DISMAN SUMINISTROS INDUSTRIALES,VALEKTRA XXI,S.L.,METALCO S.A.,FARNELL ELEMENT14"/>
    <m/>
    <n v="456"/>
    <n v="10"/>
    <x v="7"/>
    <x v="1"/>
    <n v="456"/>
  </r>
  <r>
    <x v="842"/>
    <x v="842"/>
    <n v="43188.510451388887"/>
    <n v="2"/>
    <x v="0"/>
    <s v="OC17-001267"/>
    <s v="AC17-001630"/>
    <x v="54"/>
    <n v="155"/>
    <n v="0"/>
    <s v="CONTAGAS,S.A."/>
    <m/>
    <n v="155"/>
    <n v="10"/>
    <x v="4"/>
    <x v="0"/>
    <n v="310"/>
  </r>
  <r>
    <x v="446"/>
    <x v="446"/>
    <n v="43087.438171296293"/>
    <n v="3"/>
    <x v="0"/>
    <s v="OC17-001264"/>
    <s v="AC17-001650"/>
    <x v="56"/>
    <n v="202.26"/>
    <n v="0"/>
    <s v="ITV2050-01F2CN3"/>
    <m/>
    <n v="202.26"/>
    <n v="10"/>
    <x v="7"/>
    <x v="1"/>
    <n v="606.78"/>
  </r>
  <r>
    <x v="1124"/>
    <x v="1123"/>
    <n v="43068.737685185188"/>
    <n v="4"/>
    <x v="0"/>
    <s v="OC17-001181"/>
    <s v="AC17-001515"/>
    <x v="1"/>
    <n v="171"/>
    <n v="0"/>
    <s v="BVALVE"/>
    <m/>
    <n v="171"/>
    <n v="10"/>
    <x v="6"/>
    <x v="1"/>
    <n v="684"/>
  </r>
  <r>
    <x v="116"/>
    <x v="116"/>
    <n v="43061.769826388889"/>
    <n v="1"/>
    <x v="0"/>
    <s v="OC17-001191"/>
    <s v="AC17-001563"/>
    <x v="1"/>
    <n v="441.17"/>
    <n v="0"/>
    <s v="BVALVE"/>
    <m/>
    <n v="441.17"/>
    <n v="10"/>
    <x v="6"/>
    <x v="1"/>
    <n v="441.17"/>
  </r>
  <r>
    <x v="843"/>
    <x v="843"/>
    <n v="43188.509918981479"/>
    <n v="1"/>
    <x v="0"/>
    <s v="OC17-001251"/>
    <s v="AC17-001609"/>
    <x v="54"/>
    <n v="212"/>
    <n v="0"/>
    <s v="CONTAGAS,S.A."/>
    <m/>
    <n v="212"/>
    <n v="10"/>
    <x v="4"/>
    <x v="0"/>
    <n v="212"/>
  </r>
  <r>
    <x v="842"/>
    <x v="842"/>
    <n v="43188.509918981479"/>
    <n v="1"/>
    <x v="0"/>
    <s v="OC17-001251"/>
    <s v="AC17-001609"/>
    <x v="54"/>
    <n v="155"/>
    <n v="0"/>
    <s v="CONTAGAS,S.A."/>
    <m/>
    <n v="155"/>
    <n v="10"/>
    <x v="4"/>
    <x v="0"/>
    <n v="155"/>
  </r>
  <r>
    <x v="844"/>
    <x v="844"/>
    <n v="43223.482662037037"/>
    <n v="2"/>
    <x v="0"/>
    <s v="OC17-001251"/>
    <s v="AC18-000589"/>
    <x v="54"/>
    <n v="173"/>
    <n v="0"/>
    <s v="CONTAGAS,S.A."/>
    <m/>
    <n v="173"/>
    <n v="10"/>
    <x v="1"/>
    <x v="0"/>
    <n v="346"/>
  </r>
  <r>
    <x v="1125"/>
    <x v="1124"/>
    <n v="43070.738321759258"/>
    <n v="100"/>
    <x v="0"/>
    <s v="OC17-001255"/>
    <s v="AC17-001616"/>
    <x v="12"/>
    <n v="0.154"/>
    <n v="65"/>
    <s v="148736"/>
    <m/>
    <n v="5.3899999999999997E-2"/>
    <n v="10"/>
    <x v="7"/>
    <x v="1"/>
    <n v="5.39"/>
  </r>
  <r>
    <x v="1126"/>
    <x v="1125"/>
    <n v="43081.737604166665"/>
    <n v="12"/>
    <x v="0"/>
    <s v="OC17-001261"/>
    <s v="AC17-001617"/>
    <x v="8"/>
    <n v="4.8499999999999996"/>
    <n v="0"/>
    <s v="0896 011 300"/>
    <m/>
    <n v="4.8499999999999996"/>
    <n v="10"/>
    <x v="7"/>
    <x v="1"/>
    <n v="58.199999999999996"/>
  </r>
  <r>
    <x v="301"/>
    <x v="301"/>
    <n v="43087.740879629629"/>
    <n v="200"/>
    <x v="0"/>
    <s v="OC17-001257"/>
    <s v="AC17-001652"/>
    <x v="13"/>
    <n v="4.7779999999999996"/>
    <n v="40"/>
    <s v="3025338"/>
    <m/>
    <n v="2.8667999999999996"/>
    <n v="10"/>
    <x v="7"/>
    <x v="1"/>
    <n v="573.3599999999999"/>
  </r>
  <r>
    <x v="747"/>
    <x v="747"/>
    <n v="43080.477141203701"/>
    <n v="10"/>
    <x v="0"/>
    <s v="OC17-001257"/>
    <s v="AC17-001621"/>
    <x v="13"/>
    <n v="12.8866"/>
    <n v="40"/>
    <s v="DAC GRUPO - DISTRIBUCIONES ELECTRICAS, AUTOMATIZACION Y CONTROL, S.L.,OMNIELECTRIC"/>
    <m/>
    <n v="7.7319599999999991"/>
    <n v="10"/>
    <x v="7"/>
    <x v="1"/>
    <n v="77.319599999999994"/>
  </r>
  <r>
    <x v="305"/>
    <x v="305"/>
    <n v="43080.477141203701"/>
    <n v="100"/>
    <x v="0"/>
    <s v="OC17-001257"/>
    <s v="AC17-001621"/>
    <x v="13"/>
    <n v="0.92610000000000003"/>
    <n v="40"/>
    <s v="OMNIELECTRIC,DAC GRUPO - DISTRIBUCIONES ELECTRICAS, AUTOMATIZACION Y CONTROL, S.L."/>
    <m/>
    <n v="0.55566000000000004"/>
    <n v="10"/>
    <x v="7"/>
    <x v="1"/>
    <n v="55.566000000000003"/>
  </r>
  <r>
    <x v="1127"/>
    <x v="1126"/>
    <n v="43080.477141203701"/>
    <n v="1"/>
    <x v="0"/>
    <s v="OC17-001257"/>
    <s v="AC17-001621"/>
    <x v="13"/>
    <n v="82.26"/>
    <n v="20"/>
    <s v="PHO1212474"/>
    <m/>
    <n v="65.808000000000007"/>
    <n v="10"/>
    <x v="7"/>
    <x v="1"/>
    <n v="65.808000000000007"/>
  </r>
  <r>
    <x v="978"/>
    <x v="977"/>
    <n v="43080.481319444443"/>
    <n v="100"/>
    <x v="0"/>
    <s v="OC17-001260"/>
    <s v="AC17-001632"/>
    <x v="12"/>
    <n v="1.7594000000000001"/>
    <n v="50"/>
    <s v="Ref. fte: 2047 861"/>
    <m/>
    <n v="0.87970000000000004"/>
    <n v="10"/>
    <x v="7"/>
    <x v="1"/>
    <n v="87.97"/>
  </r>
  <r>
    <x v="1128"/>
    <x v="1127"/>
    <n v="43070.731944444444"/>
    <n v="400"/>
    <x v="2"/>
    <s v="OC17-001263"/>
    <s v="AC17-001623"/>
    <x v="13"/>
    <n v="0.125"/>
    <n v="0"/>
    <s v="CERVI, S.A.,DAC GRUPO - DISTRIBUCIONES ELECTRICAS, AUTOMATIZACION Y CONTROL, S.L."/>
    <m/>
    <n v="0.125"/>
    <n v="10"/>
    <x v="7"/>
    <x v="1"/>
    <n v="50"/>
  </r>
  <r>
    <x v="1129"/>
    <x v="1128"/>
    <n v="43130.731666666667"/>
    <n v="60"/>
    <x v="2"/>
    <s v="OC17-001259"/>
    <s v="AC18-000045"/>
    <x v="17"/>
    <n v="1.3785000000000001"/>
    <n v="0"/>
    <s v="METALCO S.A.,HIERROS IBAÑEZ SA,HIERROS TURIA - CDL"/>
    <m/>
    <n v="1.3785000000000001"/>
    <n v="10"/>
    <x v="5"/>
    <x v="0"/>
    <n v="82.710000000000008"/>
  </r>
  <r>
    <x v="926"/>
    <x v="926"/>
    <n v="43115.391863425924"/>
    <n v="12"/>
    <x v="2"/>
    <s v="OC17-001259"/>
    <s v="AC17-001634"/>
    <x v="17"/>
    <n v="6.0750000000000002"/>
    <n v="0"/>
    <s v="METALCO S.A.,HIERROS IBAÑEZ SA"/>
    <m/>
    <n v="6.0750000000000002"/>
    <n v="10"/>
    <x v="5"/>
    <x v="0"/>
    <n v="72.900000000000006"/>
  </r>
  <r>
    <x v="1130"/>
    <x v="1129"/>
    <n v="43080.473379629628"/>
    <n v="50"/>
    <x v="0"/>
    <s v="OC17-001177"/>
    <s v="AC17-001507"/>
    <x v="0"/>
    <n v="5.27"/>
    <n v="0"/>
    <s v="LAME S.r.l.,ALMESA"/>
    <m/>
    <n v="5.27"/>
    <n v="10"/>
    <x v="7"/>
    <x v="1"/>
    <n v="263.5"/>
  </r>
  <r>
    <x v="6"/>
    <x v="6"/>
    <n v="43080.616261574076"/>
    <n v="1"/>
    <x v="0"/>
    <s v="OC17-001225"/>
    <s v="AC17-001571"/>
    <x v="92"/>
    <n v="172"/>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72"/>
    <n v="25"/>
    <x v="7"/>
    <x v="1"/>
    <n v="172"/>
  </r>
  <r>
    <x v="798"/>
    <x v="798"/>
    <n v="43088.744039351855"/>
    <n v="1"/>
    <x v="0"/>
    <s v="OC17-001246"/>
    <s v="AC17-001604"/>
    <x v="3"/>
    <n v="473"/>
    <n v="0"/>
    <s v="COMEVAL"/>
    <m/>
    <n v="473"/>
    <n v="10"/>
    <x v="7"/>
    <x v="1"/>
    <n v="473"/>
  </r>
  <r>
    <x v="809"/>
    <x v="809"/>
    <n v="43080.478182870371"/>
    <n v="50"/>
    <x v="0"/>
    <s v="OC17-001252"/>
    <s v="AC17-001612"/>
    <x v="1"/>
    <n v="61.75"/>
    <n v="0"/>
    <s v="RTGA00550"/>
    <m/>
    <n v="61.75"/>
    <n v="10"/>
    <x v="7"/>
    <x v="1"/>
    <n v="3087.5"/>
  </r>
  <r>
    <x v="103"/>
    <x v="103"/>
    <n v="43080.483703703707"/>
    <n v="10"/>
    <x v="0"/>
    <s v="OC17-001249"/>
    <s v="AC17-001613"/>
    <x v="3"/>
    <n v="237"/>
    <n v="0"/>
    <s v="23046000000080"/>
    <m/>
    <n v="237"/>
    <n v="10"/>
    <x v="7"/>
    <x v="1"/>
    <n v="2370"/>
  </r>
  <r>
    <x v="804"/>
    <x v="804"/>
    <n v="43070.738321759258"/>
    <n v="100"/>
    <x v="0"/>
    <s v="OC17-001255"/>
    <s v="AC17-001616"/>
    <x v="12"/>
    <n v="0.17180000000000001"/>
    <n v="65"/>
    <s v="148739"/>
    <m/>
    <n v="6.0129999999999996E-2"/>
    <n v="10"/>
    <x v="7"/>
    <x v="1"/>
    <n v="6.0129999999999999"/>
  </r>
  <r>
    <x v="981"/>
    <x v="980"/>
    <n v="43070.737256944441"/>
    <n v="24"/>
    <x v="2"/>
    <s v="OC17-001260"/>
    <s v="AC17-001622"/>
    <x v="12"/>
    <n v="14.558"/>
    <n v="74"/>
    <s v="159959"/>
    <m/>
    <n v="3.7850800000000002"/>
    <n v="10"/>
    <x v="7"/>
    <x v="1"/>
    <n v="90.841920000000002"/>
  </r>
  <r>
    <x v="1131"/>
    <x v="1130"/>
    <n v="43084.342962962961"/>
    <n v="1"/>
    <x v="0"/>
    <s v="OC17-001248"/>
    <s v="AC17-001639"/>
    <x v="2"/>
    <n v="693.24"/>
    <n v="0"/>
    <s v="3302100"/>
    <m/>
    <n v="693.24"/>
    <n v="10"/>
    <x v="7"/>
    <x v="1"/>
    <n v="693.24"/>
  </r>
  <r>
    <x v="1132"/>
    <x v="1131"/>
    <n v="43068.757280092592"/>
    <n v="100"/>
    <x v="2"/>
    <s v="OC17-001220"/>
    <s v="AC17-001572"/>
    <x v="12"/>
    <n v="1.55"/>
    <n v="10"/>
    <s v="ELECTRONICA BURRIANA,OMNIELECTRIC,DAC GRUPO - DISTRIBUCIONES ELECTRICAS, AUTOMATIZACION Y CONTROL, S.L.,VALEKTRA XXI,S.L."/>
    <m/>
    <n v="1.395"/>
    <n v="10"/>
    <x v="6"/>
    <x v="1"/>
    <n v="139.5"/>
  </r>
  <r>
    <x v="6"/>
    <x v="6"/>
    <n v="43068.384189814817"/>
    <n v="1"/>
    <x v="0"/>
    <s v="OC17-001240"/>
    <s v="AC17-001595"/>
    <x v="77"/>
    <n v="37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375"/>
    <n v="25"/>
    <x v="6"/>
    <x v="1"/>
    <n v="375"/>
  </r>
  <r>
    <x v="1133"/>
    <x v="1132"/>
    <n v="43069.734016203707"/>
    <n v="10"/>
    <x v="0"/>
    <s v="OC17-001242"/>
    <s v="AC17-001599"/>
    <x v="13"/>
    <n v="7.85"/>
    <n v="63"/>
    <s v="ELDON AW41"/>
    <m/>
    <n v="2.9044999999999996"/>
    <n v="10"/>
    <x v="6"/>
    <x v="1"/>
    <n v="29.044999999999995"/>
  </r>
  <r>
    <x v="960"/>
    <x v="960"/>
    <n v="43076.65216435185"/>
    <n v="60"/>
    <x v="0"/>
    <s v="OC17-001233"/>
    <s v="AC17-001588"/>
    <x v="84"/>
    <n v="16.91"/>
    <n v="0"/>
    <s v="BRG54450"/>
    <m/>
    <n v="16.91"/>
    <n v="10"/>
    <x v="7"/>
    <x v="1"/>
    <n v="1014.6"/>
  </r>
  <r>
    <x v="429"/>
    <x v="429"/>
    <n v="43068.748402777775"/>
    <n v="42"/>
    <x v="2"/>
    <s v="OC17-001235"/>
    <s v="AC17-001589"/>
    <x v="17"/>
    <n v="4.8815999999999997"/>
    <n v="0"/>
    <s v="METALCO S.A.,HIERROS TURIA - CDL,TECNICAS DEL HIERRO, S.A. (MADRID) - TECROSA,HIERROS IBAÑEZ SA,HIERROS Y TUBOS LORCA, S.L. (MADRID),ACEROS Y METALES TRANSFORMADOS"/>
    <m/>
    <n v="4.8815999999999997"/>
    <n v="10"/>
    <x v="6"/>
    <x v="1"/>
    <n v="205.02719999999999"/>
  </r>
  <r>
    <x v="1134"/>
    <x v="1133"/>
    <n v="43069.73810185185"/>
    <n v="3"/>
    <x v="0"/>
    <s v="OC17-001237"/>
    <s v="AC17-001590"/>
    <x v="9"/>
    <n v="29.62"/>
    <n v="0"/>
    <s v="PP600001012"/>
    <m/>
    <n v="29.62"/>
    <n v="10"/>
    <x v="6"/>
    <x v="1"/>
    <n v="88.86"/>
  </r>
  <r>
    <x v="58"/>
    <x v="58"/>
    <n v="43068.733958333331"/>
    <n v="56"/>
    <x v="0"/>
    <s v="OC17-001236"/>
    <s v="AC17-001596"/>
    <x v="27"/>
    <n v="1.05"/>
    <n v="0"/>
    <s v="09985 890 000"/>
    <m/>
    <n v="1.05"/>
    <n v="10"/>
    <x v="6"/>
    <x v="1"/>
    <n v="58.800000000000004"/>
  </r>
  <r>
    <x v="1135"/>
    <x v="1134"/>
    <n v="43069.695127314815"/>
    <n v="1"/>
    <x v="0"/>
    <s v="OC17-001238"/>
    <s v="AC17-001620"/>
    <x v="40"/>
    <n v="65.78"/>
    <n v="35"/>
    <s v="3002471"/>
    <m/>
    <n v="42.757000000000005"/>
    <n v="10"/>
    <x v="6"/>
    <x v="1"/>
    <n v="42.757000000000005"/>
  </r>
  <r>
    <x v="1136"/>
    <x v="1135"/>
    <n v="43069.695127314815"/>
    <n v="2"/>
    <x v="0"/>
    <s v="OC17-001238"/>
    <s v="AC17-001620"/>
    <x v="40"/>
    <n v="65.78"/>
    <n v="35"/>
    <s v="3002483"/>
    <m/>
    <n v="42.757000000000005"/>
    <n v="10"/>
    <x v="6"/>
    <x v="1"/>
    <n v="85.51400000000001"/>
  </r>
  <r>
    <x v="1137"/>
    <x v="1136"/>
    <n v="43068.752164351848"/>
    <n v="4"/>
    <x v="0"/>
    <s v="OC17-001208"/>
    <s v="AC17-001551"/>
    <x v="93"/>
    <n v="2.1800000000000002"/>
    <n v="0"/>
    <s v="PLASTIPOL, S.A."/>
    <m/>
    <n v="2.1800000000000002"/>
    <n v="10"/>
    <x v="6"/>
    <x v="1"/>
    <n v="8.7200000000000006"/>
  </r>
  <r>
    <x v="6"/>
    <x v="6"/>
    <n v="43150.323761574073"/>
    <n v="4"/>
    <x v="0"/>
    <s v="OC17-001230"/>
    <s v="AC17-001579"/>
    <x v="18"/>
    <n v="49.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49.9"/>
    <n v="25"/>
    <x v="3"/>
    <x v="0"/>
    <n v="199.6"/>
  </r>
  <r>
    <x v="1138"/>
    <x v="1137"/>
    <n v="43115.395567129628"/>
    <n v="1"/>
    <x v="0"/>
    <s v="OC17-001231"/>
    <s v="AC17-001580"/>
    <x v="29"/>
    <n v="56"/>
    <n v="0"/>
    <s v="2803"/>
    <m/>
    <n v="56"/>
    <n v="10"/>
    <x v="5"/>
    <x v="0"/>
    <n v="56"/>
  </r>
  <r>
    <x v="677"/>
    <x v="677"/>
    <n v="43048.741516203707"/>
    <n v="500"/>
    <x v="0"/>
    <s v="OC17-001047"/>
    <s v="AC17-001392"/>
    <x v="26"/>
    <n v="3.87"/>
    <n v="0"/>
    <s v="020519123130192"/>
    <m/>
    <n v="3.87"/>
    <n v="10"/>
    <x v="6"/>
    <x v="1"/>
    <n v="1935"/>
  </r>
  <r>
    <x v="533"/>
    <x v="533"/>
    <n v="43048.741516203707"/>
    <n v="50"/>
    <x v="0"/>
    <s v="OC17-001047"/>
    <s v="AC17-001392"/>
    <x v="26"/>
    <n v="9.24"/>
    <n v="0"/>
    <s v="SAIDI,ALMESA,CUÑADO SA,LAME S.r.l.,TUBASOL, S.A."/>
    <m/>
    <n v="9.24"/>
    <n v="10"/>
    <x v="6"/>
    <x v="1"/>
    <n v="462"/>
  </r>
  <r>
    <x v="1139"/>
    <x v="1138"/>
    <n v="43048.741516203707"/>
    <n v="100"/>
    <x v="0"/>
    <s v="OC17-001047"/>
    <s v="AC17-001392"/>
    <x v="26"/>
    <n v="1.77"/>
    <n v="0"/>
    <s v="7051999990001"/>
    <m/>
    <n v="1.77"/>
    <n v="10"/>
    <x v="6"/>
    <x v="1"/>
    <n v="177"/>
  </r>
  <r>
    <x v="364"/>
    <x v="364"/>
    <n v="43048.741516203707"/>
    <n v="432"/>
    <x v="0"/>
    <s v="OC17-001047"/>
    <s v="AC17-001392"/>
    <x v="26"/>
    <n v="2.4700000000000002"/>
    <n v="0"/>
    <s v="CUÑADO SA,SAIDI,ALMESA,LAME S.r.l.,TUBASOL, S.A."/>
    <m/>
    <n v="2.4700000000000002"/>
    <n v="10"/>
    <x v="6"/>
    <x v="1"/>
    <n v="1067.0400000000002"/>
  </r>
  <r>
    <x v="364"/>
    <x v="364"/>
    <n v="43063.725104166668"/>
    <n v="568"/>
    <x v="0"/>
    <s v="OC17-001047"/>
    <s v="AC17-001512"/>
    <x v="26"/>
    <n v="2.4700000000000002"/>
    <n v="0"/>
    <s v="CUÑADO SA,SAIDI,ALMESA,LAME S.r.l.,TUBASOL, S.A."/>
    <m/>
    <n v="2.4700000000000002"/>
    <n v="10"/>
    <x v="6"/>
    <x v="1"/>
    <n v="1402.96"/>
  </r>
  <r>
    <x v="138"/>
    <x v="138"/>
    <n v="43066.703842592593"/>
    <n v="300"/>
    <x v="0"/>
    <s v="OC17-001218"/>
    <s v="AC17-001566"/>
    <x v="8"/>
    <n v="0.59"/>
    <n v="0"/>
    <s v="09770 16 15"/>
    <m/>
    <n v="0.59"/>
    <n v="10"/>
    <x v="6"/>
    <x v="1"/>
    <n v="177"/>
  </r>
  <r>
    <x v="250"/>
    <x v="250"/>
    <n v="43069.735856481479"/>
    <n v="200"/>
    <x v="0"/>
    <s v="OC17-001218"/>
    <s v="AC17-001606"/>
    <x v="8"/>
    <n v="0.71"/>
    <n v="0"/>
    <s v="09770 20 15"/>
    <m/>
    <n v="0.71"/>
    <n v="10"/>
    <x v="6"/>
    <x v="1"/>
    <n v="142"/>
  </r>
  <r>
    <x v="1140"/>
    <x v="1139"/>
    <n v="43069.735856481479"/>
    <n v="1"/>
    <x v="0"/>
    <s v="OC17-001218"/>
    <s v="AC17-001606"/>
    <x v="8"/>
    <n v="19.350000000000001"/>
    <n v="0"/>
    <s v="0695 400 360"/>
    <m/>
    <n v="19.350000000000001"/>
    <n v="10"/>
    <x v="6"/>
    <x v="1"/>
    <n v="19.350000000000001"/>
  </r>
  <r>
    <x v="423"/>
    <x v="423"/>
    <n v="43068.74931712963"/>
    <n v="1"/>
    <x v="0"/>
    <s v="OC17-001218"/>
    <s v="AC17-001592"/>
    <x v="8"/>
    <n v="27.75"/>
    <n v="0"/>
    <s v="0981 102 002"/>
    <m/>
    <n v="27.75"/>
    <n v="10"/>
    <x v="6"/>
    <x v="1"/>
    <n v="27.75"/>
  </r>
  <r>
    <x v="1141"/>
    <x v="1140"/>
    <n v="43063.731574074074"/>
    <n v="80"/>
    <x v="0"/>
    <s v="OC17-001217"/>
    <s v="AC17-001567"/>
    <x v="12"/>
    <n v="2.42"/>
    <n v="60"/>
    <s v="31012116"/>
    <m/>
    <n v="0.96799999999999997"/>
    <n v="10"/>
    <x v="6"/>
    <x v="1"/>
    <n v="77.44"/>
  </r>
  <r>
    <x v="22"/>
    <x v="22"/>
    <n v="43063.731574074074"/>
    <n v="200"/>
    <x v="2"/>
    <s v="OC17-001217"/>
    <s v="AC17-001567"/>
    <x v="12"/>
    <n v="0.34"/>
    <n v="0"/>
    <s v="108753"/>
    <m/>
    <n v="0.34"/>
    <n v="10"/>
    <x v="6"/>
    <x v="1"/>
    <n v="68"/>
  </r>
  <r>
    <x v="47"/>
    <x v="47"/>
    <n v="43063.730115740742"/>
    <n v="7"/>
    <x v="0"/>
    <s v="OC17-001222"/>
    <s v="AC17-001568"/>
    <x v="22"/>
    <n v="50.06"/>
    <n v="0"/>
    <s v="G AR S1 BG"/>
    <m/>
    <n v="50.06"/>
    <n v="10"/>
    <x v="6"/>
    <x v="1"/>
    <n v="350.42"/>
  </r>
  <r>
    <x v="47"/>
    <x v="47"/>
    <n v="43063.732418981483"/>
    <n v="1"/>
    <x v="0"/>
    <s v="OC17-001221"/>
    <s v="AC17-001569"/>
    <x v="37"/>
    <n v="47.25"/>
    <n v="0"/>
    <s v="G AR S1 BG"/>
    <m/>
    <n v="47.25"/>
    <n v="10"/>
    <x v="6"/>
    <x v="1"/>
    <n v="47.25"/>
  </r>
  <r>
    <x v="6"/>
    <x v="6"/>
    <n v="43082.524317129632"/>
    <n v="2"/>
    <x v="0"/>
    <s v="OC17-001224"/>
    <s v="AC17-001570"/>
    <x v="18"/>
    <n v="20.18"/>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20.18"/>
    <n v="25"/>
    <x v="7"/>
    <x v="1"/>
    <n v="40.36"/>
  </r>
  <r>
    <x v="6"/>
    <x v="6"/>
    <n v="43070.73609953704"/>
    <n v="1"/>
    <x v="0"/>
    <s v="OC17-001227"/>
    <s v="AC17-001574"/>
    <x v="33"/>
    <n v="540.12"/>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40.12"/>
    <n v="25"/>
    <x v="7"/>
    <x v="1"/>
    <n v="540.12"/>
  </r>
  <r>
    <x v="6"/>
    <x v="6"/>
    <n v="43070.73609953704"/>
    <n v="1"/>
    <x v="0"/>
    <s v="OC17-001227"/>
    <s v="AC17-001574"/>
    <x v="33"/>
    <n v="75.180000000000007"/>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75.180000000000007"/>
    <n v="25"/>
    <x v="7"/>
    <x v="1"/>
    <n v="75.180000000000007"/>
  </r>
  <r>
    <x v="1142"/>
    <x v="1141"/>
    <n v="43068.478368055556"/>
    <n v="1"/>
    <x v="0"/>
    <s v="OC17-001229"/>
    <s v="AC17-001575"/>
    <x v="3"/>
    <n v="888"/>
    <n v="0"/>
    <s v="COMEVAL"/>
    <m/>
    <n v="888"/>
    <n v="10"/>
    <x v="6"/>
    <x v="1"/>
    <n v="888"/>
  </r>
  <r>
    <x v="1143"/>
    <x v="1142"/>
    <n v="43068.73233796296"/>
    <n v="1"/>
    <x v="0"/>
    <s v="OC17-001228"/>
    <s v="AC17-001576"/>
    <x v="1"/>
    <n v="443.3"/>
    <n v="0"/>
    <s v="BVALVE"/>
    <m/>
    <n v="443.3"/>
    <n v="10"/>
    <x v="6"/>
    <x v="1"/>
    <n v="443.3"/>
  </r>
  <r>
    <x v="6"/>
    <x v="6"/>
    <n v="43068.75677083333"/>
    <n v="1"/>
    <x v="0"/>
    <s v="OC17-001232"/>
    <s v="AC17-001581"/>
    <x v="13"/>
    <n v="20.29"/>
    <n v="5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0.145"/>
    <n v="25"/>
    <x v="6"/>
    <x v="1"/>
    <n v="10.145"/>
  </r>
  <r>
    <x v="1141"/>
    <x v="1140"/>
    <n v="43068.758958333332"/>
    <n v="20"/>
    <x v="0"/>
    <s v="OC17-001217"/>
    <s v="AC17-001584"/>
    <x v="12"/>
    <n v="2.42"/>
    <n v="60"/>
    <s v="31012116"/>
    <m/>
    <n v="0.96799999999999997"/>
    <n v="10"/>
    <x v="6"/>
    <x v="1"/>
    <n v="19.36"/>
  </r>
  <r>
    <x v="1144"/>
    <x v="1143"/>
    <n v="43062.739965277775"/>
    <n v="200"/>
    <x v="0"/>
    <s v="OC17-001212"/>
    <s v="AC17-001561"/>
    <x v="13"/>
    <n v="0.2999"/>
    <n v="0"/>
    <s v="3044076"/>
    <m/>
    <n v="0.2999"/>
    <n v="10"/>
    <x v="6"/>
    <x v="1"/>
    <n v="59.98"/>
  </r>
  <r>
    <x v="1145"/>
    <x v="1144"/>
    <n v="43062.739965277775"/>
    <n v="100"/>
    <x v="0"/>
    <s v="OC17-001212"/>
    <s v="AC17-001561"/>
    <x v="13"/>
    <n v="1.4964999999999999"/>
    <n v="0"/>
    <s v="3044092"/>
    <m/>
    <n v="1.4964999999999999"/>
    <n v="10"/>
    <x v="6"/>
    <x v="1"/>
    <n v="149.65"/>
  </r>
  <r>
    <x v="304"/>
    <x v="304"/>
    <n v="43062.739965277775"/>
    <n v="50"/>
    <x v="0"/>
    <s v="OC17-001212"/>
    <s v="AC17-001561"/>
    <x v="13"/>
    <n v="5.8844000000000003"/>
    <n v="40"/>
    <s v="3214301"/>
    <m/>
    <n v="3.53064"/>
    <n v="10"/>
    <x v="6"/>
    <x v="1"/>
    <n v="176.53200000000001"/>
  </r>
  <r>
    <x v="309"/>
    <x v="309"/>
    <n v="43062.741736111115"/>
    <n v="100"/>
    <x v="0"/>
    <s v="OC17-001213"/>
    <s v="AC17-001564"/>
    <x v="2"/>
    <n v="2.0059999999999998"/>
    <n v="0"/>
    <s v="3046032"/>
    <m/>
    <n v="2.0059999999999998"/>
    <n v="10"/>
    <x v="6"/>
    <x v="1"/>
    <n v="200.59999999999997"/>
  </r>
  <r>
    <x v="1146"/>
    <x v="1145"/>
    <n v="43062.741736111115"/>
    <n v="50"/>
    <x v="0"/>
    <s v="OC17-001213"/>
    <s v="AC17-001564"/>
    <x v="2"/>
    <n v="0.66700000000000004"/>
    <n v="0"/>
    <s v="3044160"/>
    <m/>
    <n v="0.66700000000000004"/>
    <n v="10"/>
    <x v="6"/>
    <x v="1"/>
    <n v="33.35"/>
  </r>
  <r>
    <x v="1147"/>
    <x v="1146"/>
    <n v="43062.741736111115"/>
    <n v="50"/>
    <x v="0"/>
    <s v="OC17-001213"/>
    <s v="AC17-001564"/>
    <x v="2"/>
    <n v="2.0289999999999999"/>
    <n v="0"/>
    <s v="3044173"/>
    <m/>
    <n v="2.0289999999999999"/>
    <n v="10"/>
    <x v="6"/>
    <x v="1"/>
    <n v="101.44999999999999"/>
  </r>
  <r>
    <x v="31"/>
    <x v="31"/>
    <n v="43066.703842592593"/>
    <n v="2000"/>
    <x v="0"/>
    <s v="OC17-001218"/>
    <s v="AC17-001566"/>
    <x v="8"/>
    <n v="1.7299999999999999E-2"/>
    <n v="0"/>
    <s v="0502 225 100"/>
    <m/>
    <n v="1.7299999999999999E-2"/>
    <n v="10"/>
    <x v="6"/>
    <x v="1"/>
    <n v="34.6"/>
  </r>
  <r>
    <x v="32"/>
    <x v="32"/>
    <n v="43066.703842592593"/>
    <n v="1000"/>
    <x v="0"/>
    <s v="OC17-001218"/>
    <s v="AC17-001566"/>
    <x v="8"/>
    <n v="2.5999999999999999E-2"/>
    <n v="0"/>
    <s v="9502 245 200"/>
    <m/>
    <n v="2.5999999999999999E-2"/>
    <n v="10"/>
    <x v="6"/>
    <x v="1"/>
    <n v="26"/>
  </r>
  <r>
    <x v="257"/>
    <x v="257"/>
    <n v="43066.703842592593"/>
    <n v="6"/>
    <x v="0"/>
    <s v="OC17-001218"/>
    <s v="AC17-001566"/>
    <x v="8"/>
    <n v="14.45"/>
    <n v="0"/>
    <s v="0893 100 001"/>
    <m/>
    <n v="14.45"/>
    <n v="10"/>
    <x v="6"/>
    <x v="1"/>
    <n v="86.699999999999989"/>
  </r>
  <r>
    <x v="304"/>
    <x v="304"/>
    <n v="43069.736377314817"/>
    <n v="150"/>
    <x v="0"/>
    <s v="OC17-001212"/>
    <s v="AC17-001577"/>
    <x v="13"/>
    <n v="5.8844000000000003"/>
    <n v="40"/>
    <s v="3214301"/>
    <m/>
    <n v="3.53064"/>
    <n v="10"/>
    <x v="6"/>
    <x v="1"/>
    <n v="529.596"/>
  </r>
  <r>
    <x v="1148"/>
    <x v="1147"/>
    <n v="43049.75371527778"/>
    <n v="300"/>
    <x v="0"/>
    <s v="OC17-001046"/>
    <s v="AC17-001448"/>
    <x v="32"/>
    <n v="3.95"/>
    <n v="0"/>
    <s v="CUÑADO SA,LAME S.r.l.,ALMESA,SAIDI,TUBASOL, S.A."/>
    <m/>
    <n v="3.95"/>
    <n v="10"/>
    <x v="6"/>
    <x v="1"/>
    <n v="1185"/>
  </r>
  <r>
    <x v="1149"/>
    <x v="1148"/>
    <n v="43049.75371527778"/>
    <n v="300"/>
    <x v="0"/>
    <s v="OC17-001046"/>
    <s v="AC17-001448"/>
    <x v="32"/>
    <n v="1.44"/>
    <n v="0"/>
    <s v="20218300080000"/>
    <m/>
    <n v="1.44"/>
    <n v="10"/>
    <x v="6"/>
    <x v="1"/>
    <n v="432"/>
  </r>
  <r>
    <x v="349"/>
    <x v="349"/>
    <n v="43035.692893518521"/>
    <n v="100"/>
    <x v="0"/>
    <s v="OC17-001046"/>
    <s v="AC17-001400"/>
    <x v="32"/>
    <n v="1.62"/>
    <n v="0"/>
    <s v="1022"/>
    <m/>
    <n v="1.62"/>
    <n v="10"/>
    <x v="8"/>
    <x v="1"/>
    <n v="162"/>
  </r>
  <r>
    <x v="475"/>
    <x v="475"/>
    <n v="43049.75371527778"/>
    <n v="50"/>
    <x v="0"/>
    <s v="OC17-001046"/>
    <s v="AC17-001448"/>
    <x v="32"/>
    <n v="3.65"/>
    <n v="0"/>
    <s v="20218310050124"/>
    <m/>
    <n v="3.65"/>
    <n v="10"/>
    <x v="6"/>
    <x v="1"/>
    <n v="182.5"/>
  </r>
  <r>
    <x v="485"/>
    <x v="485"/>
    <n v="43035.692893518521"/>
    <n v="100"/>
    <x v="0"/>
    <s v="OC17-001046"/>
    <s v="AC17-001400"/>
    <x v="32"/>
    <n v="0.65"/>
    <n v="0"/>
    <s v="4790"/>
    <m/>
    <n v="0.65"/>
    <n v="10"/>
    <x v="8"/>
    <x v="1"/>
    <n v="65"/>
  </r>
  <r>
    <x v="0"/>
    <x v="0"/>
    <n v="43061.764976851853"/>
    <n v="400"/>
    <x v="0"/>
    <s v="OC17-001046"/>
    <s v="AC17-001516"/>
    <x v="32"/>
    <n v="3.95"/>
    <n v="0"/>
    <s v="LAME S.r.l.,SAIDI,ALMESA,CUÑADO SA,TUBASOL, S.A."/>
    <m/>
    <n v="3.95"/>
    <n v="10"/>
    <x v="6"/>
    <x v="1"/>
    <n v="1580"/>
  </r>
  <r>
    <x v="667"/>
    <x v="667"/>
    <n v="43035.692893518521"/>
    <n v="200"/>
    <x v="0"/>
    <s v="OC17-001046"/>
    <s v="AC17-001400"/>
    <x v="32"/>
    <n v="1.62"/>
    <n v="0"/>
    <s v="TUBASOL, S.A.,SAIDI,LAME S.r.l.,CUÑADO SA,ALMESA"/>
    <m/>
    <n v="1.62"/>
    <n v="10"/>
    <x v="8"/>
    <x v="1"/>
    <n v="324"/>
  </r>
  <r>
    <x v="1150"/>
    <x v="1149"/>
    <n v="43063.732835648145"/>
    <n v="20"/>
    <x v="0"/>
    <s v="OC17-001209"/>
    <s v="AC17-001556"/>
    <x v="72"/>
    <n v="0.82"/>
    <n v="0"/>
    <s v="EPIDOR S.A."/>
    <m/>
    <n v="0.82"/>
    <n v="10"/>
    <x v="6"/>
    <x v="1"/>
    <n v="16.399999999999999"/>
  </r>
  <r>
    <x v="1151"/>
    <x v="1084"/>
    <n v="43062.752442129633"/>
    <n v="1"/>
    <x v="0"/>
    <s v="OC17-001210"/>
    <s v="AC17-001557"/>
    <x v="3"/>
    <n v="1028"/>
    <n v="0"/>
    <s v="COMEVAL"/>
    <m/>
    <n v="1028"/>
    <n v="10"/>
    <x v="6"/>
    <x v="1"/>
    <n v="1028"/>
  </r>
  <r>
    <x v="224"/>
    <x v="224"/>
    <n v="43063.733391203707"/>
    <n v="32"/>
    <x v="2"/>
    <s v="OC17-001211"/>
    <s v="AC17-001562"/>
    <x v="12"/>
    <n v="5.98"/>
    <n v="45"/>
    <s v="12192"/>
    <m/>
    <n v="3.2890000000000006"/>
    <n v="10"/>
    <x v="6"/>
    <x v="1"/>
    <n v="105.24800000000002"/>
  </r>
  <r>
    <x v="940"/>
    <x v="940"/>
    <n v="43084.344780092593"/>
    <n v="60"/>
    <x v="0"/>
    <s v="OC17-001211"/>
    <s v="AC17-001585"/>
    <x v="12"/>
    <n v="9.0667000000000009"/>
    <n v="65"/>
    <s v="91180"/>
    <m/>
    <n v="3.1733450000000003"/>
    <n v="10"/>
    <x v="7"/>
    <x v="1"/>
    <n v="190.40070000000003"/>
  </r>
  <r>
    <x v="1152"/>
    <x v="1150"/>
    <n v="43143.690995370373"/>
    <n v="4"/>
    <x v="0"/>
    <s v="OC17-001194"/>
    <s v="AC17-001528"/>
    <x v="19"/>
    <n v="0.5"/>
    <n v="0"/>
    <s v="SAIDI"/>
    <m/>
    <n v="0.5"/>
    <n v="10"/>
    <x v="3"/>
    <x v="0"/>
    <n v="2"/>
  </r>
  <r>
    <x v="799"/>
    <x v="799"/>
    <n v="43063.475439814814"/>
    <n v="6"/>
    <x v="0"/>
    <s v="OC17-001207"/>
    <s v="AC17-001550"/>
    <x v="3"/>
    <n v="437"/>
    <n v="0"/>
    <s v="COMEVAL"/>
    <m/>
    <n v="437"/>
    <n v="10"/>
    <x v="6"/>
    <x v="1"/>
    <n v="2622"/>
  </r>
  <r>
    <x v="1153"/>
    <x v="1151"/>
    <n v="43188.512719907405"/>
    <n v="20"/>
    <x v="0"/>
    <s v="OC17-001205"/>
    <s v="AC18-000512"/>
    <x v="54"/>
    <n v="27.16"/>
    <n v="0"/>
    <s v="CONTAGAS,S.A."/>
    <m/>
    <n v="27.16"/>
    <n v="10"/>
    <x v="4"/>
    <x v="0"/>
    <n v="543.20000000000005"/>
  </r>
  <r>
    <x v="1154"/>
    <x v="1152"/>
    <n v="43188.512719907405"/>
    <n v="5"/>
    <x v="0"/>
    <s v="OC17-001205"/>
    <s v="AC18-000512"/>
    <x v="54"/>
    <n v="35.57"/>
    <n v="0"/>
    <s v="CONTAGAS,S.A."/>
    <m/>
    <n v="35.57"/>
    <n v="10"/>
    <x v="4"/>
    <x v="0"/>
    <n v="177.85"/>
  </r>
  <r>
    <x v="1155"/>
    <x v="1153"/>
    <n v="43188.512719907405"/>
    <n v="20"/>
    <x v="0"/>
    <s v="OC17-001205"/>
    <s v="AC18-000512"/>
    <x v="54"/>
    <n v="43.99"/>
    <n v="0"/>
    <s v="CONTAGAS,S.A."/>
    <m/>
    <n v="43.99"/>
    <n v="10"/>
    <x v="4"/>
    <x v="0"/>
    <n v="879.80000000000007"/>
  </r>
  <r>
    <x v="1156"/>
    <x v="1154"/>
    <n v="43179.693229166667"/>
    <n v="5"/>
    <x v="0"/>
    <s v="OC17-001205"/>
    <s v="AC17-001547"/>
    <x v="54"/>
    <n v="31.37"/>
    <n v="0"/>
    <s v="2230SF004"/>
    <m/>
    <n v="31.37"/>
    <n v="10"/>
    <x v="4"/>
    <x v="0"/>
    <n v="156.85"/>
  </r>
  <r>
    <x v="1157"/>
    <x v="1155"/>
    <n v="43059.733506944445"/>
    <n v="50"/>
    <x v="0"/>
    <s v="OC17-001180"/>
    <s v="AC17-001514"/>
    <x v="94"/>
    <n v="29.4"/>
    <n v="0"/>
    <s v="ADAPTADOR DN-20 1/4 GAS MATERIAL F-114"/>
    <m/>
    <n v="29.4"/>
    <n v="10"/>
    <x v="6"/>
    <x v="1"/>
    <n v="1470"/>
  </r>
  <r>
    <x v="47"/>
    <x v="47"/>
    <n v="43056.739039351851"/>
    <n v="2"/>
    <x v="0"/>
    <s v="OC17-001193"/>
    <s v="AC17-001527"/>
    <x v="22"/>
    <n v="50.06"/>
    <n v="0"/>
    <s v="G AR S1 BG"/>
    <m/>
    <n v="50.06"/>
    <n v="10"/>
    <x v="6"/>
    <x v="1"/>
    <n v="100.12"/>
  </r>
  <r>
    <x v="88"/>
    <x v="88"/>
    <n v="43056.739039351851"/>
    <n v="3"/>
    <x v="0"/>
    <s v="OC17-001193"/>
    <s v="AC17-001527"/>
    <x v="22"/>
    <n v="34.31"/>
    <n v="0"/>
    <s v="SUMINISTROS DICA S.L.,PRAXAIR ESPAÑA S.L.,VITALOX INDUSTRIAL, S.L."/>
    <m/>
    <n v="34.31"/>
    <n v="10"/>
    <x v="6"/>
    <x v="1"/>
    <n v="102.93"/>
  </r>
  <r>
    <x v="1045"/>
    <x v="1044"/>
    <n v="43056.732256944444"/>
    <n v="6"/>
    <x v="0"/>
    <s v="OC17-001195"/>
    <s v="AC17-001531"/>
    <x v="29"/>
    <n v="18.603000000000002"/>
    <n v="0"/>
    <s v="S060004"/>
    <m/>
    <n v="18.603000000000002"/>
    <n v="10"/>
    <x v="6"/>
    <x v="1"/>
    <n v="111.61800000000001"/>
  </r>
  <r>
    <x v="1158"/>
    <x v="1156"/>
    <n v="43056.732256944444"/>
    <n v="5"/>
    <x v="0"/>
    <s v="OC17-001195"/>
    <s v="AC17-001531"/>
    <x v="29"/>
    <n v="3.12"/>
    <n v="0"/>
    <s v="661200"/>
    <m/>
    <n v="3.12"/>
    <n v="10"/>
    <x v="6"/>
    <x v="1"/>
    <n v="15.600000000000001"/>
  </r>
  <r>
    <x v="1159"/>
    <x v="1157"/>
    <n v="43069.732604166667"/>
    <n v="1"/>
    <x v="0"/>
    <s v="OC17-001197"/>
    <s v="AC17-001532"/>
    <x v="40"/>
    <n v="748"/>
    <n v="35"/>
    <s v="SEDITESA"/>
    <m/>
    <n v="486.2"/>
    <n v="10"/>
    <x v="6"/>
    <x v="1"/>
    <n v="486.2"/>
  </r>
  <r>
    <x v="1160"/>
    <x v="1158"/>
    <n v="43062.753125000003"/>
    <n v="4"/>
    <x v="0"/>
    <s v="OC17-001196"/>
    <s v="AC17-001533"/>
    <x v="35"/>
    <n v="224"/>
    <n v="10"/>
    <s v="96511844"/>
    <m/>
    <n v="201.6"/>
    <n v="10"/>
    <x v="6"/>
    <x v="1"/>
    <n v="806.4"/>
  </r>
  <r>
    <x v="1161"/>
    <x v="1159"/>
    <n v="43070.735277777778"/>
    <n v="2"/>
    <x v="0"/>
    <s v="OC17-001199"/>
    <s v="AC17-001540"/>
    <x v="33"/>
    <n v="1.18"/>
    <n v="0"/>
    <s v="RECA,HERRERO BOSCH S.L."/>
    <m/>
    <n v="1.18"/>
    <n v="10"/>
    <x v="7"/>
    <x v="1"/>
    <n v="2.36"/>
  </r>
  <r>
    <x v="1162"/>
    <x v="1160"/>
    <n v="43070.735277777778"/>
    <n v="2"/>
    <x v="0"/>
    <s v="OC17-001199"/>
    <s v="AC17-001540"/>
    <x v="33"/>
    <n v="1.8"/>
    <n v="0"/>
    <s v="RECA,HERRERO BOSCH S.L."/>
    <m/>
    <n v="1.8"/>
    <n v="10"/>
    <x v="7"/>
    <x v="1"/>
    <n v="3.6"/>
  </r>
  <r>
    <x v="6"/>
    <x v="6"/>
    <n v="43059.359560185185"/>
    <n v="1"/>
    <x v="0"/>
    <s v="OC17-001201"/>
    <s v="AC17-001541"/>
    <x v="18"/>
    <n v="9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99"/>
    <n v="25"/>
    <x v="6"/>
    <x v="1"/>
    <n v="99"/>
  </r>
  <r>
    <x v="1163"/>
    <x v="1161"/>
    <n v="43166.672372685185"/>
    <n v="3"/>
    <x v="0"/>
    <s v="OC17-001198"/>
    <s v="AC17-001538"/>
    <x v="85"/>
    <n v="3366.84"/>
    <n v="0"/>
    <s v="KSB ITUR"/>
    <m/>
    <n v="3366.84"/>
    <n v="10"/>
    <x v="4"/>
    <x v="0"/>
    <n v="10100.52"/>
  </r>
  <r>
    <x v="1070"/>
    <x v="1069"/>
    <n v="43068.761932870373"/>
    <n v="2500"/>
    <x v="0"/>
    <s v="OC17-001173"/>
    <s v="AC17-001508"/>
    <x v="91"/>
    <n v="0.09"/>
    <n v="0"/>
    <s v="LONESTAR FASTENERS EUROPE Ltd,HYDROBOLT,TORQBOLT"/>
    <m/>
    <n v="0.09"/>
    <n v="10"/>
    <x v="6"/>
    <x v="1"/>
    <n v="225"/>
  </r>
  <r>
    <x v="47"/>
    <x v="47"/>
    <n v="43055.734571759262"/>
    <n v="1"/>
    <x v="0"/>
    <s v="OC17-001184"/>
    <s v="AC17-001522"/>
    <x v="37"/>
    <n v="47.25"/>
    <n v="0"/>
    <s v="G AR S1 BG"/>
    <m/>
    <n v="47.25"/>
    <n v="10"/>
    <x v="6"/>
    <x v="1"/>
    <n v="47.25"/>
  </r>
  <r>
    <x v="47"/>
    <x v="47"/>
    <n v="43055.736701388887"/>
    <n v="6"/>
    <x v="0"/>
    <s v="OC17-001183"/>
    <s v="AC17-001523"/>
    <x v="23"/>
    <n v="25.93"/>
    <n v="0"/>
    <s v="G AR S1 BG"/>
    <m/>
    <n v="25.93"/>
    <n v="10"/>
    <x v="6"/>
    <x v="1"/>
    <n v="155.57999999999998"/>
  </r>
  <r>
    <x v="1164"/>
    <x v="1162"/>
    <n v="43063.726863425924"/>
    <n v="28"/>
    <x v="0"/>
    <s v="OC17-001185"/>
    <s v="AC17-001535"/>
    <x v="8"/>
    <n v="2.25"/>
    <n v="0"/>
    <s v="99859 852 016"/>
    <m/>
    <n v="2.25"/>
    <n v="10"/>
    <x v="6"/>
    <x v="1"/>
    <n v="63"/>
  </r>
  <r>
    <x v="537"/>
    <x v="537"/>
    <n v="43068.754791666666"/>
    <n v="100"/>
    <x v="0"/>
    <s v="OC17-001185"/>
    <s v="AC17-001591"/>
    <x v="8"/>
    <n v="0.499"/>
    <n v="0"/>
    <s v="00255 8 30"/>
    <m/>
    <n v="0.499"/>
    <n v="10"/>
    <x v="6"/>
    <x v="1"/>
    <n v="49.9"/>
  </r>
  <r>
    <x v="1165"/>
    <x v="1163"/>
    <n v="43066.702916666669"/>
    <n v="5"/>
    <x v="0"/>
    <s v="OC17-001185"/>
    <s v="AC17-001582"/>
    <x v="8"/>
    <n v="17.55"/>
    <n v="0"/>
    <s v="9981 180 3"/>
    <m/>
    <n v="17.55"/>
    <n v="10"/>
    <x v="6"/>
    <x v="1"/>
    <n v="87.75"/>
  </r>
  <r>
    <x v="1166"/>
    <x v="1164"/>
    <n v="43068.754791666666"/>
    <n v="1000"/>
    <x v="0"/>
    <s v="OC17-001185"/>
    <s v="AC17-001591"/>
    <x v="8"/>
    <n v="3.3E-3"/>
    <n v="0"/>
    <s v="RECA"/>
    <m/>
    <n v="3.3E-3"/>
    <n v="10"/>
    <x v="6"/>
    <x v="1"/>
    <n v="3.3"/>
  </r>
  <r>
    <x v="1167"/>
    <x v="1165"/>
    <n v="43070.734537037039"/>
    <n v="1"/>
    <x v="0"/>
    <s v="OC17-001188"/>
    <s v="AC17-001537"/>
    <x v="33"/>
    <n v="372"/>
    <n v="0"/>
    <s v="RECA,HERRERO BOSCH S.L.,DISMAN SUMINISTROS INDUSTRIALES"/>
    <m/>
    <n v="372"/>
    <n v="10"/>
    <x v="7"/>
    <x v="1"/>
    <n v="372"/>
  </r>
  <r>
    <x v="698"/>
    <x v="698"/>
    <n v="43059.722025462965"/>
    <n v="39"/>
    <x v="2"/>
    <s v="OC17-001190"/>
    <s v="AC17-001542"/>
    <x v="12"/>
    <n v="9.06"/>
    <n v="70"/>
    <s v="60212060"/>
    <m/>
    <n v="2.7180000000000004"/>
    <n v="10"/>
    <x v="6"/>
    <x v="1"/>
    <n v="106.00200000000001"/>
  </r>
  <r>
    <x v="698"/>
    <x v="698"/>
    <n v="43061.770532407405"/>
    <n v="9"/>
    <x v="2"/>
    <s v="OC17-001190"/>
    <s v="AC17-001552"/>
    <x v="12"/>
    <n v="9.06"/>
    <n v="70"/>
    <s v="60212060"/>
    <m/>
    <n v="2.7180000000000004"/>
    <n v="10"/>
    <x v="6"/>
    <x v="1"/>
    <n v="24.462000000000003"/>
  </r>
  <r>
    <x v="1164"/>
    <x v="1162"/>
    <n v="43090.7340625"/>
    <n v="22"/>
    <x v="0"/>
    <s v="OC17-001185"/>
    <s v="AC17-001607"/>
    <x v="8"/>
    <n v="2.25"/>
    <n v="0"/>
    <s v="99859 852 016"/>
    <m/>
    <n v="2.25"/>
    <n v="10"/>
    <x v="7"/>
    <x v="1"/>
    <n v="49.5"/>
  </r>
  <r>
    <x v="772"/>
    <x v="772"/>
    <n v="43060.392060185186"/>
    <n v="1"/>
    <x v="0"/>
    <s v="OC17-001112"/>
    <s v="AC17-001415"/>
    <x v="3"/>
    <n v="1186"/>
    <n v="0"/>
    <s v="COMEVAL"/>
    <m/>
    <n v="1186"/>
    <n v="10"/>
    <x v="6"/>
    <x v="1"/>
    <n v="1186"/>
  </r>
  <r>
    <x v="1168"/>
    <x v="1166"/>
    <n v="43143.685324074075"/>
    <n v="13"/>
    <x v="0"/>
    <s v="OC17-001165"/>
    <s v="AC17-001489"/>
    <x v="12"/>
    <n v="112.37"/>
    <n v="0"/>
    <s v="Stalh 214893"/>
    <m/>
    <n v="112.37"/>
    <n v="10"/>
    <x v="3"/>
    <x v="0"/>
    <n v="1460.81"/>
  </r>
  <r>
    <x v="1169"/>
    <x v="1167"/>
    <n v="43056.73978009259"/>
    <n v="1"/>
    <x v="0"/>
    <s v="OC17-001182"/>
    <s v="AC17-001517"/>
    <x v="33"/>
    <n v="28.9"/>
    <n v="0"/>
    <s v="HERRERO BOSCH S.L."/>
    <m/>
    <n v="28.9"/>
    <n v="10"/>
    <x v="6"/>
    <x v="1"/>
    <n v="28.9"/>
  </r>
  <r>
    <x v="6"/>
    <x v="6"/>
    <n v="43056.73978009259"/>
    <n v="6"/>
    <x v="0"/>
    <s v="OC17-001182"/>
    <s v="AC17-001517"/>
    <x v="33"/>
    <n v="5.2"/>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2"/>
    <n v="25"/>
    <x v="6"/>
    <x v="1"/>
    <n v="31.200000000000003"/>
  </r>
  <r>
    <x v="6"/>
    <x v="6"/>
    <n v="43056.73978009259"/>
    <n v="10"/>
    <x v="0"/>
    <s v="OC17-001182"/>
    <s v="AC17-001517"/>
    <x v="33"/>
    <n v="5.8"/>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8"/>
    <n v="25"/>
    <x v="6"/>
    <x v="1"/>
    <n v="58"/>
  </r>
  <r>
    <x v="6"/>
    <x v="6"/>
    <n v="43056.73978009259"/>
    <n v="1"/>
    <x v="0"/>
    <s v="OC17-001182"/>
    <s v="AC17-001517"/>
    <x v="33"/>
    <n v="2.27"/>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2.27"/>
    <n v="25"/>
    <x v="6"/>
    <x v="1"/>
    <n v="2.27"/>
  </r>
  <r>
    <x v="6"/>
    <x v="6"/>
    <n v="43055.736701388887"/>
    <n v="6"/>
    <x v="0"/>
    <s v="OC17-001183"/>
    <s v="AC17-001523"/>
    <x v="23"/>
    <n v="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
    <n v="25"/>
    <x v="6"/>
    <x v="1"/>
    <n v="30"/>
  </r>
  <r>
    <x v="498"/>
    <x v="498"/>
    <n v="43061.771296296298"/>
    <n v="30"/>
    <x v="0"/>
    <s v="OC17-001187"/>
    <s v="AC17-001539"/>
    <x v="1"/>
    <n v="150"/>
    <n v="0"/>
    <s v="SCSA00128"/>
    <m/>
    <n v="150"/>
    <n v="10"/>
    <x v="6"/>
    <x v="1"/>
    <n v="4500"/>
  </r>
  <r>
    <x v="497"/>
    <x v="497"/>
    <n v="43061.771296296298"/>
    <n v="15"/>
    <x v="0"/>
    <s v="OC17-001187"/>
    <s v="AC17-001539"/>
    <x v="1"/>
    <n v="190"/>
    <n v="0"/>
    <s v="SCSA00621"/>
    <m/>
    <n v="190"/>
    <n v="10"/>
    <x v="6"/>
    <x v="1"/>
    <n v="2850"/>
  </r>
  <r>
    <x v="810"/>
    <x v="810"/>
    <n v="43061.771296296298"/>
    <n v="10"/>
    <x v="0"/>
    <s v="OC17-001187"/>
    <s v="AC17-001539"/>
    <x v="1"/>
    <n v="180.3"/>
    <n v="0"/>
    <s v="SCSA00028"/>
    <m/>
    <n v="180.3"/>
    <n v="10"/>
    <x v="6"/>
    <x v="1"/>
    <n v="1803"/>
  </r>
  <r>
    <x v="690"/>
    <x v="690"/>
    <n v="43063.726145833331"/>
    <n v="50"/>
    <x v="0"/>
    <s v="OC17-001161"/>
    <s v="AC17-001481"/>
    <x v="26"/>
    <n v="6.35"/>
    <n v="0"/>
    <s v="LAME S.r.l.,ALMESA"/>
    <m/>
    <n v="6.35"/>
    <n v="10"/>
    <x v="6"/>
    <x v="1"/>
    <n v="317.5"/>
  </r>
  <r>
    <x v="820"/>
    <x v="820"/>
    <n v="43080.475104166668"/>
    <n v="30"/>
    <x v="0"/>
    <s v="OC17-001163"/>
    <s v="AC17-001483"/>
    <x v="32"/>
    <n v="16.399999999999999"/>
    <n v="0"/>
    <s v="CUÑADO SA,SAIDI,ALMESA"/>
    <m/>
    <n v="16.399999999999999"/>
    <n v="10"/>
    <x v="7"/>
    <x v="1"/>
    <n v="491.99999999999994"/>
  </r>
  <r>
    <x v="8"/>
    <x v="8"/>
    <n v="43053.726284722223"/>
    <n v="432"/>
    <x v="0"/>
    <s v="OC17-001179"/>
    <s v="AC17-001513"/>
    <x v="6"/>
    <n v="1.8288"/>
    <n v="0"/>
    <s v="MADERAS ASERRADAS, S.A."/>
    <m/>
    <n v="1.8288"/>
    <n v="10"/>
    <x v="6"/>
    <x v="1"/>
    <n v="790.04160000000002"/>
  </r>
  <r>
    <x v="159"/>
    <x v="159"/>
    <n v="43053.726284722223"/>
    <n v="20"/>
    <x v="0"/>
    <s v="OC17-001179"/>
    <s v="AC17-001513"/>
    <x v="6"/>
    <n v="7.92"/>
    <n v="0"/>
    <s v="MADERAS ASERRADAS, S.A."/>
    <m/>
    <n v="7.92"/>
    <n v="10"/>
    <x v="6"/>
    <x v="1"/>
    <n v="158.4"/>
  </r>
  <r>
    <x v="7"/>
    <x v="7"/>
    <n v="43018.699872685182"/>
    <n v="300"/>
    <x v="0"/>
    <s v="OC17-000975"/>
    <s v="AC17-001225"/>
    <x v="20"/>
    <n v="0.78800000000000003"/>
    <n v="0"/>
    <s v="FARNELL ELEMENT14, RS AMIDATA S.A."/>
    <m/>
    <n v="0.78800000000000003"/>
    <n v="10"/>
    <x v="8"/>
    <x v="1"/>
    <n v="236.4"/>
  </r>
  <r>
    <x v="6"/>
    <x v="6"/>
    <n v="43049.752928240741"/>
    <n v="1"/>
    <x v="0"/>
    <s v="OC17-001176"/>
    <s v="AC17-001505"/>
    <x v="12"/>
    <n v="60.69"/>
    <n v="35"/>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39.448500000000003"/>
    <n v="25"/>
    <x v="6"/>
    <x v="1"/>
    <n v="39.448500000000003"/>
  </r>
  <r>
    <x v="275"/>
    <x v="275"/>
    <n v="43063.476342592592"/>
    <n v="2"/>
    <x v="0"/>
    <s v="OC17-001178"/>
    <s v="AC17-001509"/>
    <x v="3"/>
    <n v="635"/>
    <n v="0"/>
    <s v="COMEVAL"/>
    <m/>
    <n v="635"/>
    <n v="10"/>
    <x v="6"/>
    <x v="1"/>
    <n v="1270"/>
  </r>
  <r>
    <x v="6"/>
    <x v="6"/>
    <n v="43053.726284722223"/>
    <n v="10"/>
    <x v="0"/>
    <s v="OC17-001179"/>
    <s v="AC17-001513"/>
    <x v="6"/>
    <n v="0"/>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0"/>
    <n v="25"/>
    <x v="6"/>
    <x v="1"/>
    <n v="0"/>
  </r>
  <r>
    <x v="139"/>
    <x v="139"/>
    <n v="43018.705231481479"/>
    <n v="15"/>
    <x v="0"/>
    <s v="OC17-001049"/>
    <s v="AC17-001319"/>
    <x v="1"/>
    <n v="192"/>
    <n v="0"/>
    <s v="SCSA00497"/>
    <m/>
    <n v="192"/>
    <n v="10"/>
    <x v="8"/>
    <x v="1"/>
    <n v="2880"/>
  </r>
  <r>
    <x v="6"/>
    <x v="6"/>
    <n v="43047.385208333333"/>
    <n v="1"/>
    <x v="0"/>
    <s v="OC17-001169"/>
    <s v="AC17-001494"/>
    <x v="24"/>
    <n v="0"/>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0"/>
    <n v="25"/>
    <x v="6"/>
    <x v="1"/>
    <n v="0"/>
  </r>
  <r>
    <x v="151"/>
    <x v="151"/>
    <n v="43056.741238425922"/>
    <n v="20"/>
    <x v="0"/>
    <s v="OC17-001169"/>
    <s v="AC17-001495"/>
    <x v="24"/>
    <n v="7.3390000000000004"/>
    <n v="0"/>
    <s v="DOMINGO LOPEZ GODOY (AGLOMERADO EMBALAJE)"/>
    <m/>
    <n v="7.3390000000000004"/>
    <n v="10"/>
    <x v="6"/>
    <x v="1"/>
    <n v="146.78"/>
  </r>
  <r>
    <x v="147"/>
    <x v="147"/>
    <n v="43056.741238425922"/>
    <n v="12"/>
    <x v="0"/>
    <s v="OC17-001169"/>
    <s v="AC17-001495"/>
    <x v="24"/>
    <n v="9.3935999999999993"/>
    <n v="0"/>
    <s v="DOMINGO LOPEZ GODOY (AGLOMERADO EMBALAJE)"/>
    <m/>
    <n v="9.3935999999999993"/>
    <n v="10"/>
    <x v="6"/>
    <x v="1"/>
    <n v="112.72319999999999"/>
  </r>
  <r>
    <x v="149"/>
    <x v="149"/>
    <n v="43056.741238425922"/>
    <n v="12"/>
    <x v="0"/>
    <s v="OC17-001169"/>
    <s v="AC17-001495"/>
    <x v="24"/>
    <n v="8.8064999999999998"/>
    <n v="0"/>
    <s v="DOMINGO LOPEZ GODOY (AGLOMERADO EMBALAJE)"/>
    <m/>
    <n v="8.8064999999999998"/>
    <n v="10"/>
    <x v="6"/>
    <x v="1"/>
    <n v="105.678"/>
  </r>
  <r>
    <x v="1170"/>
    <x v="1168"/>
    <n v="43056.741238425922"/>
    <n v="12"/>
    <x v="0"/>
    <s v="OC17-001169"/>
    <s v="AC17-001495"/>
    <x v="24"/>
    <n v="0"/>
    <n v="0"/>
    <s v="DOMINGO LOPEZ GODOY (AGLOMERADO EMBALAJE)"/>
    <m/>
    <n v="0"/>
    <n v="10"/>
    <x v="6"/>
    <x v="1"/>
    <n v="0"/>
  </r>
  <r>
    <x v="794"/>
    <x v="794"/>
    <n v="43056.741238425922"/>
    <n v="10"/>
    <x v="0"/>
    <s v="OC17-001169"/>
    <s v="AC17-001495"/>
    <x v="24"/>
    <n v="1.4630000000000001"/>
    <n v="0"/>
    <s v="DOMINGO LOPEZ GODOY (AGLOMERADO EMBALAJE)"/>
    <m/>
    <n v="1.4630000000000001"/>
    <n v="10"/>
    <x v="6"/>
    <x v="1"/>
    <n v="14.63"/>
  </r>
  <r>
    <x v="411"/>
    <x v="411"/>
    <n v="43056.741238425922"/>
    <n v="8"/>
    <x v="0"/>
    <s v="OC17-001169"/>
    <s v="AC17-001495"/>
    <x v="24"/>
    <n v="0"/>
    <n v="0"/>
    <s v="DOMINGO LOPEZ GODOY (AGLOMERADO EMBALAJE)"/>
    <m/>
    <n v="0"/>
    <n v="10"/>
    <x v="6"/>
    <x v="1"/>
    <n v="0"/>
  </r>
  <r>
    <x v="155"/>
    <x v="155"/>
    <n v="43056.741238425922"/>
    <n v="4"/>
    <x v="0"/>
    <s v="OC17-001169"/>
    <s v="AC17-001495"/>
    <x v="24"/>
    <n v="0"/>
    <n v="0"/>
    <s v="DOMINGO LOPEZ GODOY (AGLOMERADO EMBALAJE)"/>
    <m/>
    <n v="0"/>
    <n v="10"/>
    <x v="6"/>
    <x v="1"/>
    <n v="0"/>
  </r>
  <r>
    <x v="1037"/>
    <x v="1036"/>
    <n v="43062.747881944444"/>
    <n v="1"/>
    <x v="0"/>
    <s v="OC17-001171"/>
    <s v="AC17-001496"/>
    <x v="28"/>
    <n v="287.08999999999997"/>
    <n v="39"/>
    <s v="44829-0"/>
    <m/>
    <n v="175.12489999999997"/>
    <n v="10"/>
    <x v="6"/>
    <x v="1"/>
    <n v="175.12489999999997"/>
  </r>
  <r>
    <x v="514"/>
    <x v="514"/>
    <n v="43069.731608796297"/>
    <n v="250"/>
    <x v="0"/>
    <s v="OC17-001172"/>
    <s v="AC17-001501"/>
    <x v="40"/>
    <n v="5.13"/>
    <n v="0"/>
    <s v="5330081"/>
    <m/>
    <n v="5.13"/>
    <n v="10"/>
    <x v="6"/>
    <x v="1"/>
    <n v="1282.5"/>
  </r>
  <r>
    <x v="515"/>
    <x v="515"/>
    <n v="43069.731608796297"/>
    <n v="250"/>
    <x v="0"/>
    <s v="OC17-001172"/>
    <s v="AC17-001501"/>
    <x v="40"/>
    <n v="2.75"/>
    <n v="0"/>
    <s v="5330149"/>
    <m/>
    <n v="2.75"/>
    <n v="10"/>
    <x v="6"/>
    <x v="1"/>
    <n v="687.5"/>
  </r>
  <r>
    <x v="516"/>
    <x v="516"/>
    <n v="43069.731608796297"/>
    <n v="200"/>
    <x v="0"/>
    <s v="OC17-001172"/>
    <s v="AC17-001501"/>
    <x v="40"/>
    <n v="21.25"/>
    <n v="0"/>
    <s v="5330172"/>
    <m/>
    <n v="21.25"/>
    <n v="10"/>
    <x v="6"/>
    <x v="1"/>
    <n v="4250"/>
  </r>
  <r>
    <x v="517"/>
    <x v="517"/>
    <n v="43069.731608796297"/>
    <n v="230"/>
    <x v="0"/>
    <s v="OC17-001172"/>
    <s v="AC17-001501"/>
    <x v="40"/>
    <n v="23"/>
    <n v="0"/>
    <s v="5330079"/>
    <m/>
    <n v="23"/>
    <n v="10"/>
    <x v="6"/>
    <x v="1"/>
    <n v="5290"/>
  </r>
  <r>
    <x v="6"/>
    <x v="6"/>
    <n v="43048.745833333334"/>
    <n v="3"/>
    <x v="0"/>
    <s v="OC17-001175"/>
    <s v="AC17-001503"/>
    <x v="3"/>
    <n v="527"/>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27"/>
    <n v="25"/>
    <x v="6"/>
    <x v="1"/>
    <n v="1581"/>
  </r>
  <r>
    <x v="1171"/>
    <x v="1169"/>
    <n v="43090.739016203705"/>
    <n v="4"/>
    <x v="0"/>
    <s v="OC17-001174"/>
    <s v="AC17-001504"/>
    <x v="32"/>
    <n v="392.5"/>
    <n v="0"/>
    <s v="CUÑADO SA"/>
    <m/>
    <n v="392.5"/>
    <n v="10"/>
    <x v="7"/>
    <x v="1"/>
    <n v="1570"/>
  </r>
  <r>
    <x v="1172"/>
    <x v="1170"/>
    <n v="43049.754108796296"/>
    <n v="50"/>
    <x v="0"/>
    <s v="OC17-001164"/>
    <s v="AC17-001487"/>
    <x v="95"/>
    <n v="13.5"/>
    <n v="0"/>
    <s v="PALETS HIDALGO, S.L."/>
    <m/>
    <n v="13.5"/>
    <n v="10"/>
    <x v="6"/>
    <x v="1"/>
    <n v="675"/>
  </r>
  <r>
    <x v="1173"/>
    <x v="1171"/>
    <n v="43049.754108796296"/>
    <n v="35"/>
    <x v="0"/>
    <s v="OC17-001164"/>
    <s v="AC17-001487"/>
    <x v="95"/>
    <n v="8.5"/>
    <n v="0"/>
    <s v="PALETS HIDALGO, S.L."/>
    <m/>
    <n v="8.5"/>
    <n v="10"/>
    <x v="6"/>
    <x v="1"/>
    <n v="297.5"/>
  </r>
  <r>
    <x v="353"/>
    <x v="353"/>
    <n v="43052.697210648148"/>
    <n v="2"/>
    <x v="0"/>
    <s v="OC17-001167"/>
    <s v="AC17-001511"/>
    <x v="31"/>
    <n v="16.004999999999999"/>
    <n v="10"/>
    <s v="9310/5376"/>
    <m/>
    <n v="14.404499999999999"/>
    <n v="10"/>
    <x v="6"/>
    <x v="1"/>
    <n v="28.808999999999997"/>
  </r>
  <r>
    <x v="721"/>
    <x v="721"/>
    <n v="43052.697210648148"/>
    <n v="2"/>
    <x v="0"/>
    <s v="OC17-001167"/>
    <s v="AC17-001511"/>
    <x v="31"/>
    <n v="20.484000000000002"/>
    <n v="0"/>
    <s v="BARPIMO"/>
    <m/>
    <n v="20.484000000000002"/>
    <n v="10"/>
    <x v="6"/>
    <x v="1"/>
    <n v="40.968000000000004"/>
  </r>
  <r>
    <x v="1093"/>
    <x v="1092"/>
    <n v="43048.73883101852"/>
    <n v="1"/>
    <x v="0"/>
    <s v="OC17-001167"/>
    <s v="AC17-001490"/>
    <x v="31"/>
    <n v="55.764000000000003"/>
    <n v="0"/>
    <s v="BARPIMO"/>
    <m/>
    <n v="55.764000000000003"/>
    <n v="10"/>
    <x v="6"/>
    <x v="1"/>
    <n v="55.764000000000003"/>
  </r>
  <r>
    <x v="783"/>
    <x v="783"/>
    <n v="43039.642766203702"/>
    <n v="2"/>
    <x v="0"/>
    <s v="OC17-001149"/>
    <s v="AC17-001465"/>
    <x v="13"/>
    <n v="23"/>
    <n v="0"/>
    <s v="LOVLVM25240"/>
    <m/>
    <n v="23"/>
    <n v="10"/>
    <x v="8"/>
    <x v="1"/>
    <n v="46"/>
  </r>
  <r>
    <x v="1156"/>
    <x v="1154"/>
    <n v="43115.436435185184"/>
    <n v="15"/>
    <x v="0"/>
    <s v="OC17-001162"/>
    <s v="AC17-001484"/>
    <x v="54"/>
    <n v="31.37"/>
    <n v="0"/>
    <s v="2230SF004"/>
    <m/>
    <n v="31.37"/>
    <n v="10"/>
    <x v="5"/>
    <x v="0"/>
    <n v="470.55"/>
  </r>
  <r>
    <x v="189"/>
    <x v="189"/>
    <n v="43052.697210648148"/>
    <n v="8"/>
    <x v="0"/>
    <s v="OC17-001167"/>
    <s v="AC17-001511"/>
    <x v="31"/>
    <n v="20.335000000000001"/>
    <n v="10"/>
    <s v="9040/6012"/>
    <m/>
    <n v="18.301500000000001"/>
    <n v="10"/>
    <x v="6"/>
    <x v="1"/>
    <n v="146.41200000000001"/>
  </r>
  <r>
    <x v="188"/>
    <x v="188"/>
    <n v="43048.73883101852"/>
    <n v="1"/>
    <x v="0"/>
    <s v="OC17-001167"/>
    <s v="AC17-001490"/>
    <x v="31"/>
    <n v="195.62"/>
    <n v="10"/>
    <s v="M3933/0146"/>
    <m/>
    <n v="176.05800000000002"/>
    <n v="10"/>
    <x v="6"/>
    <x v="1"/>
    <n v="176.05800000000002"/>
  </r>
  <r>
    <x v="722"/>
    <x v="722"/>
    <n v="43052.697210648148"/>
    <n v="2"/>
    <x v="0"/>
    <s v="OC17-001167"/>
    <s v="AC17-001511"/>
    <x v="31"/>
    <n v="30.52"/>
    <n v="0"/>
    <s v="8865"/>
    <m/>
    <n v="30.52"/>
    <n v="10"/>
    <x v="6"/>
    <x v="1"/>
    <n v="61.04"/>
  </r>
  <r>
    <x v="1174"/>
    <x v="1172"/>
    <n v="43055.734155092592"/>
    <n v="50"/>
    <x v="0"/>
    <s v="OC17-001155"/>
    <s v="AC17-001492"/>
    <x v="8"/>
    <n v="5.45"/>
    <n v="0"/>
    <s v="00859 118 300"/>
    <m/>
    <n v="5.45"/>
    <n v="10"/>
    <x v="6"/>
    <x v="1"/>
    <n v="272.5"/>
  </r>
  <r>
    <x v="462"/>
    <x v="462"/>
    <n v="43070.73369212963"/>
    <n v="500"/>
    <x v="0"/>
    <s v="OC17-001155"/>
    <s v="AC17-001548"/>
    <x v="8"/>
    <n v="0.43009999999999998"/>
    <n v="0"/>
    <s v="90256 12 60"/>
    <m/>
    <n v="0.43009999999999998"/>
    <n v="10"/>
    <x v="7"/>
    <x v="1"/>
    <n v="215.04999999999998"/>
  </r>
  <r>
    <x v="970"/>
    <x v="969"/>
    <n v="43056.731550925928"/>
    <n v="350"/>
    <x v="0"/>
    <s v="OC17-001155"/>
    <s v="AC17-001534"/>
    <x v="8"/>
    <n v="0.27"/>
    <n v="0"/>
    <s v="PEMSA 64010060"/>
    <m/>
    <n v="0.27"/>
    <n v="10"/>
    <x v="6"/>
    <x v="1"/>
    <n v="94.5"/>
  </r>
  <r>
    <x v="616"/>
    <x v="616"/>
    <n v="43055.734155092592"/>
    <n v="600"/>
    <x v="0"/>
    <s v="OC17-001155"/>
    <s v="AC17-001492"/>
    <x v="8"/>
    <n v="2.9600000000000001E-2"/>
    <n v="0"/>
    <s v="00411 008 020"/>
    <m/>
    <n v="2.9600000000000001E-2"/>
    <n v="10"/>
    <x v="6"/>
    <x v="1"/>
    <n v="17.760000000000002"/>
  </r>
  <r>
    <x v="1175"/>
    <x v="1173"/>
    <n v="43055.734155092592"/>
    <n v="1000"/>
    <x v="0"/>
    <s v="OC17-001155"/>
    <s v="AC17-001492"/>
    <x v="8"/>
    <n v="2.1499999999999998E-2"/>
    <n v="0"/>
    <s v="METALCO S.A.,RECA"/>
    <m/>
    <n v="2.1499999999999998E-2"/>
    <n v="10"/>
    <x v="6"/>
    <x v="1"/>
    <n v="21.5"/>
  </r>
  <r>
    <x v="620"/>
    <x v="620"/>
    <n v="43055.734155092592"/>
    <n v="200"/>
    <x v="0"/>
    <s v="OC17-001155"/>
    <s v="AC17-001492"/>
    <x v="8"/>
    <n v="0.112"/>
    <n v="0"/>
    <s v="WALTER MARTINEZ, S.A.U.,RECA,METALCO S.A."/>
    <m/>
    <n v="0.112"/>
    <n v="10"/>
    <x v="6"/>
    <x v="1"/>
    <n v="22.400000000000002"/>
  </r>
  <r>
    <x v="1176"/>
    <x v="1174"/>
    <n v="43055.734155092592"/>
    <n v="200"/>
    <x v="0"/>
    <s v="OC17-001155"/>
    <s v="AC17-001492"/>
    <x v="8"/>
    <n v="0.18"/>
    <n v="0"/>
    <s v="RECA"/>
    <m/>
    <n v="0.18"/>
    <n v="10"/>
    <x v="6"/>
    <x v="1"/>
    <n v="36"/>
  </r>
  <r>
    <x v="1177"/>
    <x v="1175"/>
    <n v="43052.693726851852"/>
    <n v="1"/>
    <x v="0"/>
    <s v="OC17-001158"/>
    <s v="AC17-001493"/>
    <x v="29"/>
    <n v="32.299999999999997"/>
    <n v="0"/>
    <s v="REINSOL S.L.,ALMACENES GENERALES R. ANDRADE, S.L.,SOLYMAN"/>
    <m/>
    <n v="32.299999999999997"/>
    <n v="10"/>
    <x v="6"/>
    <x v="1"/>
    <n v="32.299999999999997"/>
  </r>
  <r>
    <x v="778"/>
    <x v="778"/>
    <n v="43052.693726851852"/>
    <n v="1"/>
    <x v="0"/>
    <s v="OC17-001158"/>
    <s v="AC17-001493"/>
    <x v="29"/>
    <n v="28.1"/>
    <n v="20"/>
    <s v="P21001"/>
    <m/>
    <n v="22.480000000000004"/>
    <n v="10"/>
    <x v="6"/>
    <x v="1"/>
    <n v="22.480000000000004"/>
  </r>
  <r>
    <x v="335"/>
    <x v="335"/>
    <n v="43068.751145833332"/>
    <n v="100"/>
    <x v="0"/>
    <s v="OC17-001156"/>
    <s v="AC17-001497"/>
    <x v="26"/>
    <n v="2.25"/>
    <n v="0"/>
    <s v="20218999990177"/>
    <m/>
    <n v="2.25"/>
    <n v="10"/>
    <x v="6"/>
    <x v="1"/>
    <n v="225"/>
  </r>
  <r>
    <x v="164"/>
    <x v="164"/>
    <n v="43049.752187500002"/>
    <n v="36"/>
    <x v="2"/>
    <s v="OC17-001154"/>
    <s v="AC17-001502"/>
    <x v="17"/>
    <n v="5.9424000000000001"/>
    <n v="0"/>
    <s v="HIERROS IBAÑEZ SA,HIERROS TURIA - CDL,METALCO S.A.,CUÑADO SA"/>
    <m/>
    <n v="5.9424000000000001"/>
    <n v="10"/>
    <x v="6"/>
    <x v="1"/>
    <n v="213.9264"/>
  </r>
  <r>
    <x v="107"/>
    <x v="107"/>
    <n v="43049.752187500002"/>
    <n v="36"/>
    <x v="2"/>
    <s v="OC17-001154"/>
    <s v="AC17-001502"/>
    <x v="17"/>
    <n v="2.0663999999999998"/>
    <n v="0"/>
    <s v="TECNICAS DEL HIERRO, S.A. (MADRID) - TECROSA,METALCO S.A.,HIERROS Y TUBOS LORCA, S.L. (MADRID),HIERROS IBAÑEZ SA,ACEROS Y METALES TRANSFORMADOS,HIERROS TURIA - CDL,CUÑADO SA"/>
    <m/>
    <n v="2.0663999999999998"/>
    <n v="10"/>
    <x v="6"/>
    <x v="1"/>
    <n v="74.3904"/>
  </r>
  <r>
    <x v="186"/>
    <x v="186"/>
    <n v="43049.752187500002"/>
    <n v="36"/>
    <x v="2"/>
    <s v="OC17-001154"/>
    <s v="AC17-001502"/>
    <x v="17"/>
    <n v="3.3"/>
    <n v="0"/>
    <s v="4745-6"/>
    <m/>
    <n v="3.3"/>
    <n v="10"/>
    <x v="6"/>
    <x v="1"/>
    <n v="118.8"/>
  </r>
  <r>
    <x v="1096"/>
    <x v="1095"/>
    <n v="43049.752187500002"/>
    <n v="36"/>
    <x v="2"/>
    <s v="OC17-001154"/>
    <s v="AC17-001502"/>
    <x v="17"/>
    <n v="1.63"/>
    <n v="0"/>
    <s v="1385-4"/>
    <m/>
    <n v="1.63"/>
    <n v="10"/>
    <x v="6"/>
    <x v="1"/>
    <n v="58.679999999999993"/>
  </r>
  <r>
    <x v="970"/>
    <x v="969"/>
    <n v="43117.621354166666"/>
    <n v="150"/>
    <x v="0"/>
    <s v="OC17-001155"/>
    <s v="AC17-001631"/>
    <x v="8"/>
    <n v="0.27"/>
    <n v="0"/>
    <s v="PEMSA 64010060"/>
    <m/>
    <n v="0.27"/>
    <n v="10"/>
    <x v="5"/>
    <x v="0"/>
    <n v="40.5"/>
  </r>
  <r>
    <x v="1178"/>
    <x v="1176"/>
    <n v="43055.734155092592"/>
    <n v="600"/>
    <x v="0"/>
    <s v="OC17-001155"/>
    <s v="AC17-001492"/>
    <x v="8"/>
    <n v="1.4E-2"/>
    <n v="0"/>
    <s v="0411 6 18"/>
    <m/>
    <n v="1.4E-2"/>
    <n v="10"/>
    <x v="6"/>
    <x v="1"/>
    <n v="8.4"/>
  </r>
  <r>
    <x v="1179"/>
    <x v="1177"/>
    <n v="43062.749409722222"/>
    <n v="300"/>
    <x v="0"/>
    <s v="OC17-001157"/>
    <s v="AC17-001546"/>
    <x v="16"/>
    <n v="0.48430000000000001"/>
    <n v="0"/>
    <s v="17501"/>
    <m/>
    <n v="0.48430000000000001"/>
    <n v="10"/>
    <x v="6"/>
    <x v="1"/>
    <n v="145.29"/>
  </r>
  <r>
    <x v="47"/>
    <x v="47"/>
    <n v="43046.313703703701"/>
    <n v="2"/>
    <x v="0"/>
    <s v="OC17-001152"/>
    <s v="AC17-001476"/>
    <x v="22"/>
    <n v="53.5"/>
    <n v="0"/>
    <s v="G AR S1 BG"/>
    <m/>
    <n v="53.5"/>
    <n v="10"/>
    <x v="6"/>
    <x v="1"/>
    <n v="107"/>
  </r>
  <r>
    <x v="88"/>
    <x v="88"/>
    <n v="43046.313703703701"/>
    <n v="2"/>
    <x v="0"/>
    <s v="OC17-001152"/>
    <s v="AC17-001476"/>
    <x v="22"/>
    <n v="43.7"/>
    <n v="0"/>
    <s v="SUMINISTROS DICA S.L.,PRAXAIR ESPAÑA S.L.,VITALOX INDUSTRIAL, S.L."/>
    <m/>
    <n v="43.7"/>
    <n v="10"/>
    <x v="6"/>
    <x v="1"/>
    <n v="87.4"/>
  </r>
  <r>
    <x v="47"/>
    <x v="47"/>
    <n v="43046.313090277778"/>
    <n v="1"/>
    <x v="0"/>
    <s v="OC17-001151"/>
    <s v="AC17-001477"/>
    <x v="37"/>
    <n v="47.25"/>
    <n v="0"/>
    <s v="G AR S1 BG"/>
    <m/>
    <n v="47.25"/>
    <n v="10"/>
    <x v="6"/>
    <x v="1"/>
    <n v="47.25"/>
  </r>
  <r>
    <x v="324"/>
    <x v="324"/>
    <n v="43048.742280092592"/>
    <n v="24"/>
    <x v="2"/>
    <s v="OC17-001153"/>
    <s v="AC17-001479"/>
    <x v="26"/>
    <n v="2.33"/>
    <n v="0"/>
    <s v="639"/>
    <m/>
    <n v="2.33"/>
    <n v="10"/>
    <x v="6"/>
    <x v="1"/>
    <n v="55.92"/>
  </r>
  <r>
    <x v="520"/>
    <x v="520"/>
    <n v="43048.742280092592"/>
    <n v="6"/>
    <x v="2"/>
    <s v="OC17-001153"/>
    <s v="AC17-001479"/>
    <x v="26"/>
    <n v="3.15"/>
    <n v="0"/>
    <s v="642"/>
    <m/>
    <n v="3.15"/>
    <n v="10"/>
    <x v="6"/>
    <x v="1"/>
    <n v="18.899999999999999"/>
  </r>
  <r>
    <x v="326"/>
    <x v="326"/>
    <n v="43048.742280092592"/>
    <n v="24"/>
    <x v="2"/>
    <s v="OC17-001153"/>
    <s v="AC17-001479"/>
    <x v="26"/>
    <n v="2.4"/>
    <n v="0"/>
    <s v="99"/>
    <m/>
    <n v="2.4"/>
    <n v="10"/>
    <x v="6"/>
    <x v="1"/>
    <n v="57.599999999999994"/>
  </r>
  <r>
    <x v="521"/>
    <x v="521"/>
    <n v="43048.742280092592"/>
    <n v="12"/>
    <x v="2"/>
    <s v="OC17-001153"/>
    <s v="AC17-001479"/>
    <x v="26"/>
    <n v="3.89"/>
    <n v="0"/>
    <s v="101"/>
    <m/>
    <n v="3.89"/>
    <n v="10"/>
    <x v="6"/>
    <x v="1"/>
    <n v="46.68"/>
  </r>
  <r>
    <x v="2"/>
    <x v="2"/>
    <n v="43012.700520833336"/>
    <n v="30"/>
    <x v="0"/>
    <s v="OC17-001027"/>
    <s v="AC17-001292"/>
    <x v="1"/>
    <n v="307"/>
    <n v="0"/>
    <s v="SCSA00202"/>
    <m/>
    <n v="307"/>
    <n v="10"/>
    <x v="8"/>
    <x v="1"/>
    <n v="9210"/>
  </r>
  <r>
    <x v="799"/>
    <x v="799"/>
    <n v="43053.479699074072"/>
    <n v="4"/>
    <x v="0"/>
    <s v="OC17-001150"/>
    <s v="AC17-001468"/>
    <x v="3"/>
    <n v="437"/>
    <n v="0"/>
    <s v="COMEVAL"/>
    <m/>
    <n v="437"/>
    <n v="10"/>
    <x v="6"/>
    <x v="1"/>
    <n v="1748"/>
  </r>
  <r>
    <x v="506"/>
    <x v="506"/>
    <n v="43014.685416666667"/>
    <n v="6"/>
    <x v="0"/>
    <s v="OC17-000988"/>
    <s v="AC17-001241"/>
    <x v="32"/>
    <n v="499"/>
    <n v="0"/>
    <s v="030184"/>
    <m/>
    <n v="499"/>
    <n v="10"/>
    <x v="8"/>
    <x v="1"/>
    <n v="2994"/>
  </r>
  <r>
    <x v="887"/>
    <x v="887"/>
    <n v="43048.738078703704"/>
    <n v="15"/>
    <x v="0"/>
    <s v="OC17-001115"/>
    <s v="AC17-001438"/>
    <x v="40"/>
    <n v="629"/>
    <n v="0"/>
    <s v="NAA5804014"/>
    <m/>
    <n v="629"/>
    <n v="10"/>
    <x v="6"/>
    <x v="1"/>
    <n v="9435"/>
  </r>
  <r>
    <x v="887"/>
    <x v="887"/>
    <n v="43117.693541666667"/>
    <n v="10"/>
    <x v="0"/>
    <s v="OC17-001115"/>
    <s v="AC17-001510"/>
    <x v="40"/>
    <n v="629"/>
    <n v="0"/>
    <s v="NAA5804014"/>
    <m/>
    <n v="629"/>
    <n v="10"/>
    <x v="5"/>
    <x v="0"/>
    <n v="6290"/>
  </r>
  <r>
    <x v="887"/>
    <x v="887"/>
    <n v="43171.733923611115"/>
    <n v="25"/>
    <x v="0"/>
    <s v="OC17-001115"/>
    <s v="AC18-000080"/>
    <x v="40"/>
    <n v="629"/>
    <n v="0"/>
    <s v="NAA5804014"/>
    <m/>
    <n v="629"/>
    <n v="10"/>
    <x v="4"/>
    <x v="0"/>
    <n v="15725"/>
  </r>
  <r>
    <x v="1180"/>
    <x v="1178"/>
    <n v="43055.726689814815"/>
    <n v="2"/>
    <x v="0"/>
    <s v="OC17-001147"/>
    <s v="AC17-001463"/>
    <x v="16"/>
    <n v="9.6999999999999993"/>
    <n v="0"/>
    <s v="ANX20X275"/>
    <m/>
    <n v="9.6999999999999993"/>
    <n v="10"/>
    <x v="6"/>
    <x v="1"/>
    <n v="19.399999999999999"/>
  </r>
  <r>
    <x v="1181"/>
    <x v="1179"/>
    <n v="43055.726689814815"/>
    <n v="2"/>
    <x v="0"/>
    <s v="OC17-001147"/>
    <s v="AC17-001463"/>
    <x v="16"/>
    <n v="22.47"/>
    <n v="0"/>
    <s v="83S.JP9AL"/>
    <m/>
    <n v="22.47"/>
    <n v="10"/>
    <x v="6"/>
    <x v="1"/>
    <n v="44.94"/>
  </r>
  <r>
    <x v="1182"/>
    <x v="1180"/>
    <n v="43041.704942129632"/>
    <n v="5"/>
    <x v="0"/>
    <s v="OC17-001148"/>
    <s v="AC17-001464"/>
    <x v="33"/>
    <n v="4.3"/>
    <n v="0"/>
    <s v="DISMAN SUMINISTROS INDUSTRIALES,HERRERO BOSCH S.L."/>
    <m/>
    <n v="4.3"/>
    <n v="10"/>
    <x v="6"/>
    <x v="1"/>
    <n v="21.5"/>
  </r>
  <r>
    <x v="1183"/>
    <x v="1181"/>
    <n v="43041.704942129632"/>
    <n v="2"/>
    <x v="0"/>
    <s v="OC17-001148"/>
    <s v="AC17-001464"/>
    <x v="33"/>
    <n v="4.3"/>
    <n v="0"/>
    <s v="DISMAN SUMINISTROS INDUSTRIALES,HERRERO BOSCH S.L."/>
    <m/>
    <n v="4.3"/>
    <n v="10"/>
    <x v="6"/>
    <x v="1"/>
    <n v="8.6"/>
  </r>
  <r>
    <x v="1184"/>
    <x v="1182"/>
    <n v="43041.704942129632"/>
    <n v="2"/>
    <x v="0"/>
    <s v="OC17-001148"/>
    <s v="AC17-001464"/>
    <x v="33"/>
    <n v="4.3"/>
    <n v="0"/>
    <s v="HER-10640767"/>
    <m/>
    <n v="4.3"/>
    <n v="10"/>
    <x v="6"/>
    <x v="1"/>
    <n v="8.6"/>
  </r>
  <r>
    <x v="1185"/>
    <x v="1183"/>
    <n v="43041.704942129632"/>
    <n v="1"/>
    <x v="0"/>
    <s v="OC17-001148"/>
    <s v="AC17-001464"/>
    <x v="33"/>
    <n v="4.3"/>
    <n v="0"/>
    <s v="DISMAN SUMINISTROS INDUSTRIALES,HERRERO BOSCH S.L."/>
    <m/>
    <n v="4.3"/>
    <n v="10"/>
    <x v="6"/>
    <x v="1"/>
    <n v="4.3"/>
  </r>
  <r>
    <x v="1186"/>
    <x v="1184"/>
    <n v="43046.31459490741"/>
    <n v="12"/>
    <x v="0"/>
    <s v="OC17-000973"/>
    <s v="AC17-001221"/>
    <x v="72"/>
    <n v="8.1300000000000008"/>
    <n v="0"/>
    <s v="EPIDOR S.A."/>
    <m/>
    <n v="8.1300000000000008"/>
    <n v="59"/>
    <x v="6"/>
    <x v="1"/>
    <n v="97.56"/>
  </r>
  <r>
    <x v="1187"/>
    <x v="1185"/>
    <n v="43046.31459490741"/>
    <n v="24"/>
    <x v="0"/>
    <s v="OC17-000973"/>
    <s v="AC17-001221"/>
    <x v="72"/>
    <n v="6.12"/>
    <n v="0"/>
    <s v="EPIDOR S.A."/>
    <m/>
    <n v="6.12"/>
    <n v="59"/>
    <x v="6"/>
    <x v="1"/>
    <n v="146.88"/>
  </r>
  <r>
    <x v="1188"/>
    <x v="1186"/>
    <n v="43052.451932870368"/>
    <n v="4"/>
    <x v="0"/>
    <s v="OC17-001141"/>
    <s v="AC17-001454"/>
    <x v="56"/>
    <n v="215.05"/>
    <n v="0"/>
    <s v="ITV2050-01F2BL"/>
    <m/>
    <n v="215.05"/>
    <n v="10"/>
    <x v="6"/>
    <x v="1"/>
    <n v="860.2"/>
  </r>
  <r>
    <x v="1056"/>
    <x v="1055"/>
    <n v="43069.733124999999"/>
    <n v="1"/>
    <x v="0"/>
    <s v="OC17-001142"/>
    <s v="AC17-001456"/>
    <x v="2"/>
    <n v="24.07"/>
    <n v="0"/>
    <s v="HER45050594"/>
    <m/>
    <n v="24.07"/>
    <n v="10"/>
    <x v="6"/>
    <x v="1"/>
    <n v="24.07"/>
  </r>
  <r>
    <x v="1153"/>
    <x v="1151"/>
    <n v="43070.732731481483"/>
    <n v="10"/>
    <x v="0"/>
    <s v="OC17-001144"/>
    <s v="AC17-001458"/>
    <x v="54"/>
    <n v="27.16"/>
    <n v="0"/>
    <s v="CONTAGAS,S.A."/>
    <m/>
    <n v="27.16"/>
    <n v="10"/>
    <x v="7"/>
    <x v="1"/>
    <n v="271.60000000000002"/>
  </r>
  <r>
    <x v="1189"/>
    <x v="1187"/>
    <n v="43070.732731481483"/>
    <n v="22"/>
    <x v="0"/>
    <s v="OC17-001144"/>
    <s v="AC17-001458"/>
    <x v="54"/>
    <n v="29.45"/>
    <n v="0"/>
    <s v="CONTAGAS,S.A."/>
    <m/>
    <n v="29.45"/>
    <n v="10"/>
    <x v="7"/>
    <x v="1"/>
    <n v="647.9"/>
  </r>
  <r>
    <x v="973"/>
    <x v="972"/>
    <n v="43053.724930555552"/>
    <n v="10"/>
    <x v="0"/>
    <s v="OC17-001138"/>
    <s v="AC17-001460"/>
    <x v="2"/>
    <n v="22.835999999999999"/>
    <n v="0"/>
    <s v="1492-SPM3C250"/>
    <m/>
    <n v="22.835999999999999"/>
    <n v="10"/>
    <x v="6"/>
    <x v="1"/>
    <n v="228.35999999999999"/>
  </r>
  <r>
    <x v="6"/>
    <x v="6"/>
    <n v="43115.395231481481"/>
    <n v="50"/>
    <x v="0"/>
    <s v="OC17-001146"/>
    <s v="AC17-001462"/>
    <x v="20"/>
    <n v="0.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0.5"/>
    <n v="25"/>
    <x v="5"/>
    <x v="0"/>
    <n v="25"/>
  </r>
  <r>
    <x v="619"/>
    <x v="619"/>
    <n v="43047.730011574073"/>
    <n v="200"/>
    <x v="0"/>
    <s v="OC17-001145"/>
    <s v="AC17-001475"/>
    <x v="8"/>
    <n v="4.6800000000000001E-2"/>
    <n v="0"/>
    <s v="WALTER MARTINEZ, S.A.U.,RECA,METALCO S.A."/>
    <m/>
    <n v="4.6800000000000001E-2"/>
    <n v="10"/>
    <x v="6"/>
    <x v="1"/>
    <n v="9.36"/>
  </r>
  <r>
    <x v="1190"/>
    <x v="1188"/>
    <n v="43047.730011574073"/>
    <n v="20"/>
    <x v="0"/>
    <s v="OC17-001145"/>
    <s v="AC17-001475"/>
    <x v="8"/>
    <n v="2.29"/>
    <n v="0"/>
    <s v="0687 301 003"/>
    <m/>
    <n v="2.29"/>
    <n v="10"/>
    <x v="6"/>
    <x v="1"/>
    <n v="45.8"/>
  </r>
  <r>
    <x v="1186"/>
    <x v="1184"/>
    <n v="43046.518518518518"/>
    <n v="12"/>
    <x v="0"/>
    <s v="OC17-000973"/>
    <s v="AC17-001486"/>
    <x v="72"/>
    <n v="8.1300000000000008"/>
    <n v="0"/>
    <s v="EPIDOR S.A."/>
    <m/>
    <n v="8.1300000000000008"/>
    <n v="59"/>
    <x v="6"/>
    <x v="1"/>
    <n v="97.56"/>
  </r>
  <r>
    <x v="373"/>
    <x v="373"/>
    <n v="43048.739745370367"/>
    <n v="10"/>
    <x v="0"/>
    <s v="OC17-001129"/>
    <s v="AC17-001435"/>
    <x v="40"/>
    <n v="83.82"/>
    <n v="35"/>
    <s v="3004365"/>
    <m/>
    <n v="54.482999999999997"/>
    <n v="10"/>
    <x v="6"/>
    <x v="1"/>
    <n v="544.82999999999993"/>
  </r>
  <r>
    <x v="591"/>
    <x v="591"/>
    <n v="43041.705636574072"/>
    <n v="30"/>
    <x v="0"/>
    <s v="OC17-001136"/>
    <s v="AC17-001441"/>
    <x v="71"/>
    <n v="3.5"/>
    <n v="0"/>
    <s v="0500003262"/>
    <m/>
    <n v="3.5"/>
    <n v="10"/>
    <x v="6"/>
    <x v="1"/>
    <n v="105"/>
  </r>
  <r>
    <x v="433"/>
    <x v="433"/>
    <n v="43014.683136574073"/>
    <n v="1"/>
    <x v="0"/>
    <s v="OC17-001026"/>
    <s v="AC17-001289"/>
    <x v="3"/>
    <n v="125"/>
    <n v="0"/>
    <s v="45613R32100025"/>
    <m/>
    <n v="125"/>
    <n v="10"/>
    <x v="8"/>
    <x v="1"/>
    <n v="125"/>
  </r>
  <r>
    <x v="432"/>
    <x v="432"/>
    <n v="43014.683136574073"/>
    <n v="1"/>
    <x v="0"/>
    <s v="OC17-001026"/>
    <s v="AC17-001289"/>
    <x v="3"/>
    <n v="125"/>
    <n v="0"/>
    <s v="45613R32100020"/>
    <m/>
    <n v="125"/>
    <n v="10"/>
    <x v="8"/>
    <x v="1"/>
    <n v="125"/>
  </r>
  <r>
    <x v="1191"/>
    <x v="1189"/>
    <n v="43047.735578703701"/>
    <n v="1"/>
    <x v="0"/>
    <s v="OC17-001121"/>
    <s v="AC17-001420"/>
    <x v="29"/>
    <n v="14.23"/>
    <n v="0"/>
    <s v="3060"/>
    <m/>
    <n v="14.23"/>
    <n v="10"/>
    <x v="6"/>
    <x v="1"/>
    <n v="14.23"/>
  </r>
  <r>
    <x v="1192"/>
    <x v="1190"/>
    <n v="43038.504432870373"/>
    <n v="2"/>
    <x v="0"/>
    <s v="OC17-001120"/>
    <s v="AC17-001421"/>
    <x v="9"/>
    <n v="69.81"/>
    <n v="0"/>
    <s v="MO215310600"/>
    <m/>
    <n v="69.81"/>
    <n v="10"/>
    <x v="8"/>
    <x v="1"/>
    <n v="139.62"/>
  </r>
  <r>
    <x v="1193"/>
    <x v="1191"/>
    <n v="43046.315787037034"/>
    <n v="1"/>
    <x v="0"/>
    <s v="OC17-001118"/>
    <s v="AC17-001422"/>
    <x v="16"/>
    <n v="79.2"/>
    <n v="0"/>
    <s v="CHP-12/1026"/>
    <m/>
    <n v="79.2"/>
    <n v="10"/>
    <x v="6"/>
    <x v="1"/>
    <n v="79.2"/>
  </r>
  <r>
    <x v="1094"/>
    <x v="1093"/>
    <n v="43053.484224537038"/>
    <n v="30"/>
    <x v="0"/>
    <s v="OC17-001114"/>
    <s v="AC17-001424"/>
    <x v="30"/>
    <n v="50"/>
    <n v="35"/>
    <s v="CONVEY JW-ARMATUREN"/>
    <m/>
    <n v="32.5"/>
    <n v="10"/>
    <x v="6"/>
    <x v="1"/>
    <n v="975"/>
  </r>
  <r>
    <x v="1039"/>
    <x v="1038"/>
    <n v="43039.668368055558"/>
    <n v="4"/>
    <x v="0"/>
    <s v="OC17-001123"/>
    <s v="AC17-001425"/>
    <x v="33"/>
    <n v="20.5"/>
    <n v="0"/>
    <s v="R.M801.100.2 - 17372"/>
    <m/>
    <n v="20.5"/>
    <n v="10"/>
    <x v="8"/>
    <x v="1"/>
    <n v="82"/>
  </r>
  <r>
    <x v="1040"/>
    <x v="1039"/>
    <n v="43039.668368055558"/>
    <n v="5"/>
    <x v="0"/>
    <s v="OC17-001123"/>
    <s v="AC17-001425"/>
    <x v="33"/>
    <n v="15.67"/>
    <n v="0"/>
    <s v="R.M801.100.2 - 17368"/>
    <m/>
    <n v="15.67"/>
    <n v="10"/>
    <x v="8"/>
    <x v="1"/>
    <n v="78.349999999999994"/>
  </r>
  <r>
    <x v="47"/>
    <x v="47"/>
    <n v="43035.687615740739"/>
    <n v="3"/>
    <x v="0"/>
    <s v="OC17-001125"/>
    <s v="AC17-001426"/>
    <x v="22"/>
    <n v="50.25"/>
    <n v="0"/>
    <s v="G AR S1 BG"/>
    <m/>
    <n v="50.25"/>
    <n v="10"/>
    <x v="8"/>
    <x v="1"/>
    <n v="150.75"/>
  </r>
  <r>
    <x v="88"/>
    <x v="88"/>
    <n v="43035.687615740739"/>
    <n v="1"/>
    <x v="0"/>
    <s v="OC17-001125"/>
    <s v="AC17-001426"/>
    <x v="22"/>
    <n v="41.28"/>
    <n v="0"/>
    <s v="SUMINISTROS DICA S.L.,PRAXAIR ESPAÑA S.L.,VITALOX INDUSTRIAL, S.L."/>
    <m/>
    <n v="41.28"/>
    <n v="10"/>
    <x v="8"/>
    <x v="1"/>
    <n v="41.28"/>
  </r>
  <r>
    <x v="214"/>
    <x v="214"/>
    <n v="43038.503854166665"/>
    <n v="1"/>
    <x v="0"/>
    <s v="OC17-001124"/>
    <s v="AC17-001427"/>
    <x v="37"/>
    <n v="0"/>
    <n v="0"/>
    <s v="PRAXAIR ESPAÑA S.L."/>
    <m/>
    <n v="0"/>
    <n v="10"/>
    <x v="8"/>
    <x v="1"/>
    <n v="0"/>
  </r>
  <r>
    <x v="88"/>
    <x v="88"/>
    <n v="43038.503854166665"/>
    <n v="1"/>
    <x v="0"/>
    <s v="OC17-001124"/>
    <s v="AC17-001427"/>
    <x v="37"/>
    <n v="33"/>
    <n v="0"/>
    <s v="SUMINISTROS DICA S.L.,PRAXAIR ESPAÑA S.L.,VITALOX INDUSTRIAL, S.L."/>
    <m/>
    <n v="33"/>
    <n v="10"/>
    <x v="8"/>
    <x v="1"/>
    <n v="33"/>
  </r>
  <r>
    <x v="21"/>
    <x v="21"/>
    <n v="43035.688761574071"/>
    <n v="20"/>
    <x v="0"/>
    <s v="OC17-001126"/>
    <s v="AC17-001428"/>
    <x v="12"/>
    <n v="102"/>
    <n v="0"/>
    <s v="6GK5008-0BA00-1AB2"/>
    <m/>
    <n v="102"/>
    <n v="10"/>
    <x v="8"/>
    <x v="1"/>
    <n v="2040"/>
  </r>
  <r>
    <x v="796"/>
    <x v="796"/>
    <n v="43039.662442129629"/>
    <n v="25"/>
    <x v="0"/>
    <s v="OC17-001119"/>
    <s v="AC17-001430"/>
    <x v="1"/>
    <n v="37"/>
    <n v="0"/>
    <s v="RTGA00549"/>
    <m/>
    <n v="37"/>
    <n v="10"/>
    <x v="8"/>
    <x v="1"/>
    <n v="925"/>
  </r>
  <r>
    <x v="28"/>
    <x v="28"/>
    <n v="43045.482766203706"/>
    <n v="5"/>
    <x v="0"/>
    <s v="OC17-001113"/>
    <s v="AC17-001432"/>
    <x v="14"/>
    <n v="240"/>
    <n v="0"/>
    <s v="6AV2123-2DB03-0AX0"/>
    <m/>
    <n v="240"/>
    <n v="10"/>
    <x v="6"/>
    <x v="1"/>
    <n v="1200"/>
  </r>
  <r>
    <x v="81"/>
    <x v="81"/>
    <n v="43045.482766203706"/>
    <n v="6"/>
    <x v="0"/>
    <s v="OC17-001113"/>
    <s v="AC17-001432"/>
    <x v="14"/>
    <n v="430.08"/>
    <n v="35"/>
    <s v="517520 "/>
    <m/>
    <n v="279.55200000000002"/>
    <n v="10"/>
    <x v="6"/>
    <x v="1"/>
    <n v="1677.3120000000001"/>
  </r>
  <r>
    <x v="27"/>
    <x v="27"/>
    <n v="43045.482766203706"/>
    <n v="6"/>
    <x v="0"/>
    <s v="OC17-001113"/>
    <s v="AC17-001432"/>
    <x v="14"/>
    <n v="345.1"/>
    <n v="35"/>
    <s v="6ES7234-4HE32-0XB0"/>
    <m/>
    <n v="224.31500000000003"/>
    <n v="10"/>
    <x v="6"/>
    <x v="1"/>
    <n v="1345.89"/>
  </r>
  <r>
    <x v="26"/>
    <x v="26"/>
    <n v="43045.482766203706"/>
    <n v="10"/>
    <x v="0"/>
    <s v="OC17-001113"/>
    <s v="AC17-001432"/>
    <x v="14"/>
    <n v="385.56"/>
    <n v="35"/>
    <s v="6ES7231-4HF32-0XB0"/>
    <m/>
    <n v="250.614"/>
    <n v="10"/>
    <x v="6"/>
    <x v="1"/>
    <n v="2506.14"/>
  </r>
  <r>
    <x v="1194"/>
    <x v="1192"/>
    <n v="43045.482766203706"/>
    <n v="5"/>
    <x v="0"/>
    <s v="OC17-001113"/>
    <s v="AC17-001432"/>
    <x v="14"/>
    <n v="236.81"/>
    <n v="35"/>
    <s v="6ES7231-4HD32-0XB0"/>
    <m/>
    <n v="153.9265"/>
    <n v="10"/>
    <x v="6"/>
    <x v="1"/>
    <n v="769.63250000000005"/>
  </r>
  <r>
    <x v="501"/>
    <x v="501"/>
    <n v="43045.482766203706"/>
    <n v="3"/>
    <x v="0"/>
    <s v="OC17-001113"/>
    <s v="AC17-001432"/>
    <x v="14"/>
    <n v="115.43"/>
    <n v="35"/>
    <s v="6ES7222-1BF32-0XB0"/>
    <m/>
    <n v="75.029500000000013"/>
    <n v="10"/>
    <x v="6"/>
    <x v="1"/>
    <n v="225.08850000000004"/>
  </r>
  <r>
    <x v="1195"/>
    <x v="1193"/>
    <n v="43059.717534722222"/>
    <n v="10"/>
    <x v="0"/>
    <s v="OC17-001127"/>
    <s v="AC17-001433"/>
    <x v="15"/>
    <n v="24.788"/>
    <n v="0"/>
    <s v="BA.AFLC025100"/>
    <m/>
    <n v="24.788"/>
    <n v="10"/>
    <x v="6"/>
    <x v="1"/>
    <n v="247.88"/>
  </r>
  <r>
    <x v="637"/>
    <x v="637"/>
    <n v="43059.717534722222"/>
    <n v="10"/>
    <x v="0"/>
    <s v="OC17-001127"/>
    <s v="AC17-001433"/>
    <x v="15"/>
    <n v="2.4750000000000001"/>
    <n v="0"/>
    <s v="AFLADCA025"/>
    <m/>
    <n v="2.4750000000000001"/>
    <n v="10"/>
    <x v="6"/>
    <x v="1"/>
    <n v="24.75"/>
  </r>
  <r>
    <x v="218"/>
    <x v="218"/>
    <n v="43059.717534722222"/>
    <n v="10"/>
    <x v="0"/>
    <s v="OC17-001127"/>
    <s v="AC17-001433"/>
    <x v="15"/>
    <n v="34.218000000000004"/>
    <n v="0"/>
    <s v="BA.AFLG020048"/>
    <m/>
    <n v="34.218000000000004"/>
    <n v="10"/>
    <x v="6"/>
    <x v="1"/>
    <n v="342.18000000000006"/>
  </r>
  <r>
    <x v="1196"/>
    <x v="1194"/>
    <n v="43039.663182870368"/>
    <n v="2"/>
    <x v="0"/>
    <s v="OC17-001128"/>
    <s v="AC17-001434"/>
    <x v="3"/>
    <n v="446"/>
    <n v="0"/>
    <s v="COMEVAL"/>
    <m/>
    <n v="446"/>
    <n v="10"/>
    <x v="8"/>
    <x v="1"/>
    <n v="892"/>
  </r>
  <r>
    <x v="108"/>
    <x v="108"/>
    <n v="43055.727685185186"/>
    <n v="24"/>
    <x v="2"/>
    <s v="OC17-001117"/>
    <s v="AC17-001471"/>
    <x v="26"/>
    <n v="53.64"/>
    <n v="0"/>
    <s v="38855"/>
    <m/>
    <n v="53.64"/>
    <n v="10"/>
    <x v="6"/>
    <x v="1"/>
    <n v="1287.3600000000001"/>
  </r>
  <r>
    <x v="521"/>
    <x v="521"/>
    <n v="43041.695451388892"/>
    <n v="120"/>
    <x v="2"/>
    <s v="OC17-001117"/>
    <s v="AC17-001436"/>
    <x v="26"/>
    <n v="3.89"/>
    <n v="0"/>
    <s v="101"/>
    <m/>
    <n v="3.89"/>
    <n v="10"/>
    <x v="6"/>
    <x v="1"/>
    <n v="466.8"/>
  </r>
  <r>
    <x v="326"/>
    <x v="326"/>
    <n v="43041.695451388892"/>
    <n v="120"/>
    <x v="2"/>
    <s v="OC17-001117"/>
    <s v="AC17-001436"/>
    <x v="26"/>
    <n v="2.4"/>
    <n v="0"/>
    <s v="99"/>
    <m/>
    <n v="2.4"/>
    <n v="10"/>
    <x v="6"/>
    <x v="1"/>
    <n v="288"/>
  </r>
  <r>
    <x v="363"/>
    <x v="363"/>
    <n v="43055.727685185186"/>
    <n v="35"/>
    <x v="0"/>
    <s v="OC17-001117"/>
    <s v="AC17-001471"/>
    <x v="26"/>
    <n v="16.329999999999998"/>
    <n v="0"/>
    <s v="20218999990251"/>
    <m/>
    <n v="16.329999999999998"/>
    <n v="10"/>
    <x v="6"/>
    <x v="1"/>
    <n v="571.54999999999995"/>
  </r>
  <r>
    <x v="122"/>
    <x v="122"/>
    <n v="43041.659375000003"/>
    <n v="5"/>
    <x v="0"/>
    <s v="OC17-001137"/>
    <s v="AC17-001440"/>
    <x v="43"/>
    <n v="500"/>
    <n v="0"/>
    <s v="AB7649"/>
    <m/>
    <n v="500"/>
    <n v="10"/>
    <x v="6"/>
    <x v="1"/>
    <n v="2500"/>
  </r>
  <r>
    <x v="212"/>
    <x v="212"/>
    <n v="43038.737673611111"/>
    <n v="20"/>
    <x v="0"/>
    <s v="OC17-001135"/>
    <s v="AC17-001442"/>
    <x v="13"/>
    <n v="6.2614999999999998"/>
    <n v="40"/>
    <s v="0828734"/>
    <m/>
    <n v="3.7568999999999999"/>
    <n v="10"/>
    <x v="8"/>
    <x v="1"/>
    <n v="75.138000000000005"/>
  </r>
  <r>
    <x v="392"/>
    <x v="392"/>
    <n v="43041.704502314817"/>
    <n v="100"/>
    <x v="0"/>
    <s v="OC17-001134"/>
    <s v="AC17-001443"/>
    <x v="60"/>
    <n v="5.69"/>
    <n v="60"/>
    <s v="G2R-1-SNI(S) 24DC"/>
    <m/>
    <n v="2.2760000000000002"/>
    <n v="10"/>
    <x v="6"/>
    <x v="1"/>
    <n v="227.60000000000002"/>
  </r>
  <r>
    <x v="588"/>
    <x v="588"/>
    <n v="43042.410856481481"/>
    <n v="10"/>
    <x v="0"/>
    <s v="OC17-001131"/>
    <s v="AC17-001446"/>
    <x v="2"/>
    <n v="30.28"/>
    <n v="55"/>
    <s v="SZ 2514.500"/>
    <m/>
    <n v="13.625999999999999"/>
    <n v="10"/>
    <x v="6"/>
    <x v="1"/>
    <n v="136.26"/>
  </r>
  <r>
    <x v="80"/>
    <x v="80"/>
    <n v="43042.410856481481"/>
    <n v="3"/>
    <x v="0"/>
    <s v="OC17-001131"/>
    <s v="AC17-001446"/>
    <x v="2"/>
    <n v="55.4758"/>
    <n v="0"/>
    <s v="SK3239.100"/>
    <m/>
    <n v="55.4758"/>
    <n v="10"/>
    <x v="6"/>
    <x v="1"/>
    <n v="166.42740000000001"/>
  </r>
  <r>
    <x v="78"/>
    <x v="78"/>
    <n v="43042.410856481481"/>
    <n v="30"/>
    <x v="0"/>
    <s v="OC17-001131"/>
    <s v="AC17-001446"/>
    <x v="2"/>
    <n v="12.668900000000001"/>
    <n v="0"/>
    <s v="SK3238.200"/>
    <m/>
    <n v="12.668900000000001"/>
    <n v="10"/>
    <x v="6"/>
    <x v="1"/>
    <n v="380.06700000000001"/>
  </r>
  <r>
    <x v="79"/>
    <x v="79"/>
    <n v="43042.410856481481"/>
    <n v="10"/>
    <x v="0"/>
    <s v="OC17-001131"/>
    <s v="AC17-001446"/>
    <x v="2"/>
    <n v="13.81"/>
    <n v="0"/>
    <s v="3239.200"/>
    <m/>
    <n v="13.81"/>
    <n v="10"/>
    <x v="6"/>
    <x v="1"/>
    <n v="138.1"/>
  </r>
  <r>
    <x v="21"/>
    <x v="21"/>
    <n v="43042.63721064815"/>
    <n v="10"/>
    <x v="0"/>
    <s v="OC17-001126"/>
    <s v="AC17-001447"/>
    <x v="12"/>
    <n v="102"/>
    <n v="0"/>
    <s v="6GK5008-0BA00-1AB2"/>
    <m/>
    <n v="102"/>
    <n v="10"/>
    <x v="6"/>
    <x v="1"/>
    <n v="1020"/>
  </r>
  <r>
    <x v="290"/>
    <x v="290"/>
    <n v="43038.507581018515"/>
    <n v="3000"/>
    <x v="0"/>
    <s v="OC17-001132"/>
    <s v="AC17-001452"/>
    <x v="12"/>
    <n v="1.4999999999999999E-2"/>
    <n v="65"/>
    <s v="148801"/>
    <m/>
    <n v="5.2499999999999995E-3"/>
    <n v="10"/>
    <x v="8"/>
    <x v="1"/>
    <n v="15.749999999999998"/>
  </r>
  <r>
    <x v="1197"/>
    <x v="1195"/>
    <n v="43038.507581018515"/>
    <n v="1500"/>
    <x v="0"/>
    <s v="OC17-001132"/>
    <s v="AC17-001452"/>
    <x v="12"/>
    <n v="3.2199999999999999E-2"/>
    <n v="65"/>
    <s v="485027"/>
    <m/>
    <n v="1.1269999999999999E-2"/>
    <n v="10"/>
    <x v="8"/>
    <x v="1"/>
    <n v="16.904999999999998"/>
  </r>
  <r>
    <x v="289"/>
    <x v="289"/>
    <n v="43038.507581018515"/>
    <n v="1000"/>
    <x v="0"/>
    <s v="OC17-001132"/>
    <s v="AC17-001452"/>
    <x v="12"/>
    <n v="1.5599999999999999E-2"/>
    <n v="65"/>
    <s v="148795"/>
    <m/>
    <n v="5.4599999999999996E-3"/>
    <n v="10"/>
    <x v="8"/>
    <x v="1"/>
    <n v="5.46"/>
  </r>
  <r>
    <x v="1198"/>
    <x v="1196"/>
    <n v="43038.507581018515"/>
    <n v="300"/>
    <x v="0"/>
    <s v="OC17-001132"/>
    <s v="AC17-001452"/>
    <x v="12"/>
    <n v="3.1199999999999999E-2"/>
    <n v="65"/>
    <s v="CEMPKT-108"/>
    <m/>
    <n v="1.0919999999999999E-2"/>
    <n v="10"/>
    <x v="8"/>
    <x v="1"/>
    <n v="3.2759999999999998"/>
  </r>
  <r>
    <x v="291"/>
    <x v="291"/>
    <n v="43038.507581018515"/>
    <n v="1000"/>
    <x v="0"/>
    <s v="OC17-001132"/>
    <s v="AC17-001452"/>
    <x v="12"/>
    <n v="1.6199999999999999E-2"/>
    <n v="65"/>
    <s v="148796"/>
    <m/>
    <n v="5.6699999999999997E-3"/>
    <n v="10"/>
    <x v="8"/>
    <x v="1"/>
    <n v="5.67"/>
  </r>
  <r>
    <x v="1198"/>
    <x v="1196"/>
    <n v="43042.659074074072"/>
    <n v="700"/>
    <x v="0"/>
    <s v="OC17-001132"/>
    <s v="AC17-001453"/>
    <x v="12"/>
    <n v="3.1199999999999999E-2"/>
    <n v="65"/>
    <s v="CEMPKT-108"/>
    <m/>
    <n v="1.0919999999999999E-2"/>
    <n v="10"/>
    <x v="6"/>
    <x v="1"/>
    <n v="7.6439999999999992"/>
  </r>
  <r>
    <x v="1199"/>
    <x v="1197"/>
    <n v="43041.701944444445"/>
    <n v="200"/>
    <x v="0"/>
    <s v="OC17-001116"/>
    <s v="AC17-001457"/>
    <x v="8"/>
    <n v="0.37909999999999999"/>
    <n v="0"/>
    <s v="02231060"/>
    <m/>
    <n v="0.37909999999999999"/>
    <n v="10"/>
    <x v="6"/>
    <x v="1"/>
    <n v="75.819999999999993"/>
  </r>
  <r>
    <x v="1200"/>
    <x v="1198"/>
    <n v="43041.701944444445"/>
    <n v="200"/>
    <x v="0"/>
    <s v="OC17-001116"/>
    <s v="AC17-001457"/>
    <x v="8"/>
    <n v="0.4007"/>
    <n v="0"/>
    <s v="02231080"/>
    <m/>
    <n v="0.4007"/>
    <n v="10"/>
    <x v="6"/>
    <x v="1"/>
    <n v="80.14"/>
  </r>
  <r>
    <x v="1201"/>
    <x v="1199"/>
    <n v="43047.733101851853"/>
    <n v="200"/>
    <x v="0"/>
    <s v="OC17-001116"/>
    <s v="AC17-001472"/>
    <x v="8"/>
    <n v="1.75"/>
    <n v="0"/>
    <s v="90974 016 050"/>
    <m/>
    <n v="1.75"/>
    <n v="10"/>
    <x v="6"/>
    <x v="1"/>
    <n v="350"/>
  </r>
  <r>
    <x v="1052"/>
    <x v="1051"/>
    <n v="43041.701944444445"/>
    <n v="48"/>
    <x v="0"/>
    <s v="OC17-001116"/>
    <s v="AC17-001457"/>
    <x v="8"/>
    <n v="6.35"/>
    <n v="0"/>
    <s v="00985 705 050"/>
    <m/>
    <n v="6.35"/>
    <n v="10"/>
    <x v="6"/>
    <x v="1"/>
    <n v="304.79999999999995"/>
  </r>
  <r>
    <x v="1202"/>
    <x v="1200"/>
    <n v="43041.701944444445"/>
    <n v="24"/>
    <x v="0"/>
    <s v="OC17-001116"/>
    <s v="AC17-001457"/>
    <x v="8"/>
    <n v="38.75"/>
    <n v="0"/>
    <s v="0893 500 003"/>
    <m/>
    <n v="38.75"/>
    <n v="10"/>
    <x v="6"/>
    <x v="1"/>
    <n v="930"/>
  </r>
  <r>
    <x v="56"/>
    <x v="56"/>
    <n v="43041.701944444445"/>
    <n v="12"/>
    <x v="0"/>
    <s v="OC17-001116"/>
    <s v="AC17-001457"/>
    <x v="8"/>
    <n v="15.9"/>
    <n v="0"/>
    <s v="2695 311 122"/>
    <m/>
    <n v="15.9"/>
    <n v="10"/>
    <x v="6"/>
    <x v="1"/>
    <n v="190.8"/>
  </r>
  <r>
    <x v="672"/>
    <x v="672"/>
    <n v="43041.701944444445"/>
    <n v="200"/>
    <x v="0"/>
    <s v="OC17-001116"/>
    <s v="AC17-001457"/>
    <x v="8"/>
    <n v="2.4500000000000001E-2"/>
    <n v="0"/>
    <s v="0057 8 30"/>
    <m/>
    <n v="2.4500000000000001E-2"/>
    <n v="10"/>
    <x v="6"/>
    <x v="1"/>
    <n v="4.9000000000000004"/>
  </r>
  <r>
    <x v="1203"/>
    <x v="1201"/>
    <n v="43041.701944444445"/>
    <n v="1000"/>
    <x v="0"/>
    <s v="OC17-001116"/>
    <s v="AC17-001457"/>
    <x v="8"/>
    <n v="7.1000000000000004E-3"/>
    <n v="0"/>
    <s v="METALCO S.A.,RECA"/>
    <m/>
    <n v="7.1000000000000004E-3"/>
    <n v="10"/>
    <x v="6"/>
    <x v="1"/>
    <n v="7.1000000000000005"/>
  </r>
  <r>
    <x v="212"/>
    <x v="212"/>
    <n v="43042.657488425924"/>
    <n v="80"/>
    <x v="0"/>
    <s v="OC17-001135"/>
    <s v="AC17-001459"/>
    <x v="13"/>
    <n v="6.2614999999999998"/>
    <n v="40"/>
    <s v="0828734"/>
    <m/>
    <n v="3.7568999999999999"/>
    <n v="10"/>
    <x v="6"/>
    <x v="1"/>
    <n v="300.55200000000002"/>
  </r>
  <r>
    <x v="69"/>
    <x v="69"/>
    <n v="43042.658368055556"/>
    <n v="1000"/>
    <x v="2"/>
    <s v="OC17-001133"/>
    <s v="AC17-001469"/>
    <x v="34"/>
    <n v="7.2999999999999995E-2"/>
    <n v="0"/>
    <s v="07000617"/>
    <m/>
    <n v="7.2999999999999995E-2"/>
    <n v="10"/>
    <x v="6"/>
    <x v="1"/>
    <n v="73"/>
  </r>
  <r>
    <x v="1065"/>
    <x v="1064"/>
    <n v="43042.658368055556"/>
    <n v="1000"/>
    <x v="2"/>
    <s v="OC17-001133"/>
    <s v="AC17-001469"/>
    <x v="34"/>
    <n v="7.2999999999999995E-2"/>
    <n v="0"/>
    <s v="07000611"/>
    <m/>
    <n v="7.2999999999999995E-2"/>
    <n v="10"/>
    <x v="6"/>
    <x v="1"/>
    <n v="73"/>
  </r>
  <r>
    <x v="75"/>
    <x v="75"/>
    <n v="43042.658368055556"/>
    <n v="400"/>
    <x v="2"/>
    <s v="OC17-001133"/>
    <s v="AC17-001469"/>
    <x v="34"/>
    <n v="0.13800000000000001"/>
    <n v="0"/>
    <s v="0720551E"/>
    <m/>
    <n v="0.13800000000000001"/>
    <n v="10"/>
    <x v="6"/>
    <x v="1"/>
    <n v="55.2"/>
  </r>
  <r>
    <x v="28"/>
    <x v="28"/>
    <n v="43055.687916666669"/>
    <n v="5"/>
    <x v="0"/>
    <s v="OC17-001113"/>
    <s v="AC17-001480"/>
    <x v="14"/>
    <n v="240"/>
    <n v="0"/>
    <s v="6AV2123-2DB03-0AX0"/>
    <m/>
    <n v="240"/>
    <n v="10"/>
    <x v="6"/>
    <x v="1"/>
    <n v="1200"/>
  </r>
  <r>
    <x v="81"/>
    <x v="81"/>
    <n v="43080.452974537038"/>
    <n v="6"/>
    <x v="0"/>
    <s v="OC17-001113"/>
    <s v="AC17-001554"/>
    <x v="14"/>
    <n v="430.08"/>
    <n v="35"/>
    <s v="517520 "/>
    <m/>
    <n v="279.55200000000002"/>
    <n v="10"/>
    <x v="7"/>
    <x v="1"/>
    <n v="1677.3120000000001"/>
  </r>
  <r>
    <x v="27"/>
    <x v="27"/>
    <n v="43055.687916666669"/>
    <n v="6"/>
    <x v="0"/>
    <s v="OC17-001113"/>
    <s v="AC17-001480"/>
    <x v="14"/>
    <n v="345.1"/>
    <n v="35"/>
    <s v="6ES7234-4HE32-0XB0"/>
    <m/>
    <n v="224.31500000000003"/>
    <n v="10"/>
    <x v="6"/>
    <x v="1"/>
    <n v="1345.89"/>
  </r>
  <r>
    <x v="26"/>
    <x v="26"/>
    <n v="43055.687916666669"/>
    <n v="10"/>
    <x v="0"/>
    <s v="OC17-001113"/>
    <s v="AC17-001480"/>
    <x v="14"/>
    <n v="385.56"/>
    <n v="35"/>
    <s v="6ES7231-4HF32-0XB0"/>
    <m/>
    <n v="250.614"/>
    <n v="10"/>
    <x v="6"/>
    <x v="1"/>
    <n v="2506.14"/>
  </r>
  <r>
    <x v="1194"/>
    <x v="1192"/>
    <n v="43059.725578703707"/>
    <n v="5"/>
    <x v="0"/>
    <s v="OC17-001113"/>
    <s v="AC17-001530"/>
    <x v="14"/>
    <n v="236.81"/>
    <n v="35"/>
    <s v="6ES7231-4HD32-0XB0"/>
    <m/>
    <n v="153.9265"/>
    <n v="10"/>
    <x v="6"/>
    <x v="1"/>
    <n v="769.63250000000005"/>
  </r>
  <r>
    <x v="501"/>
    <x v="501"/>
    <n v="43055.687916666669"/>
    <n v="3"/>
    <x v="0"/>
    <s v="OC17-001113"/>
    <s v="AC17-001480"/>
    <x v="14"/>
    <n v="115.43"/>
    <n v="35"/>
    <s v="6ES7222-1BF32-0XB0"/>
    <m/>
    <n v="75.029500000000013"/>
    <n v="10"/>
    <x v="6"/>
    <x v="1"/>
    <n v="225.08850000000004"/>
  </r>
  <r>
    <x v="28"/>
    <x v="28"/>
    <n v="43117.479942129627"/>
    <n v="5"/>
    <x v="0"/>
    <s v="OC17-001113"/>
    <s v="AC17-001649"/>
    <x v="14"/>
    <n v="240"/>
    <n v="0"/>
    <s v="6AV2123-2DB03-0AX0"/>
    <m/>
    <n v="240"/>
    <n v="10"/>
    <x v="5"/>
    <x v="0"/>
    <n v="1200"/>
  </r>
  <r>
    <x v="27"/>
    <x v="27"/>
    <n v="43117.479942129627"/>
    <n v="8"/>
    <x v="0"/>
    <s v="OC17-001113"/>
    <s v="AC17-001649"/>
    <x v="14"/>
    <n v="345.1"/>
    <n v="35"/>
    <s v="6ES7234-4HE32-0XB0"/>
    <m/>
    <n v="224.31500000000003"/>
    <n v="10"/>
    <x v="5"/>
    <x v="0"/>
    <n v="1794.5200000000002"/>
  </r>
  <r>
    <x v="26"/>
    <x v="26"/>
    <n v="43117.479942129627"/>
    <n v="10"/>
    <x v="0"/>
    <s v="OC17-001113"/>
    <s v="AC17-001649"/>
    <x v="14"/>
    <n v="385.56"/>
    <n v="35"/>
    <s v="6ES7231-4HF32-0XB0"/>
    <m/>
    <n v="250.614"/>
    <n v="10"/>
    <x v="5"/>
    <x v="0"/>
    <n v="2506.14"/>
  </r>
  <r>
    <x v="501"/>
    <x v="501"/>
    <n v="43117.479942129627"/>
    <n v="4"/>
    <x v="0"/>
    <s v="OC17-001113"/>
    <s v="AC17-001649"/>
    <x v="14"/>
    <n v="115.43"/>
    <n v="35"/>
    <s v="6ES7222-1BF32-0XB0"/>
    <m/>
    <n v="75.029500000000013"/>
    <n v="10"/>
    <x v="5"/>
    <x v="0"/>
    <n v="300.11800000000005"/>
  </r>
  <r>
    <x v="1194"/>
    <x v="1192"/>
    <n v="43117.479942129627"/>
    <n v="5"/>
    <x v="0"/>
    <s v="OC17-001113"/>
    <s v="AC17-001649"/>
    <x v="14"/>
    <n v="236.81"/>
    <n v="35"/>
    <s v="6ES7231-4HD32-0XB0"/>
    <m/>
    <n v="153.9265"/>
    <n v="10"/>
    <x v="5"/>
    <x v="0"/>
    <n v="769.63250000000005"/>
  </r>
  <r>
    <x v="81"/>
    <x v="81"/>
    <n v="43117.479942129627"/>
    <n v="8"/>
    <x v="0"/>
    <s v="OC17-001113"/>
    <s v="AC17-001649"/>
    <x v="14"/>
    <n v="430.08"/>
    <n v="35"/>
    <s v="517520 "/>
    <m/>
    <n v="279.55200000000002"/>
    <n v="10"/>
    <x v="5"/>
    <x v="0"/>
    <n v="2236.4160000000002"/>
  </r>
  <r>
    <x v="1026"/>
    <x v="1025"/>
    <n v="43035.679409722223"/>
    <n v="20"/>
    <x v="0"/>
    <s v="OC17-001111"/>
    <s v="AC17-001412"/>
    <x v="19"/>
    <n v="9.3000000000000007"/>
    <n v="0"/>
    <s v="RK - 2006SC"/>
    <m/>
    <n v="9.3000000000000007"/>
    <n v="10"/>
    <x v="8"/>
    <x v="1"/>
    <n v="186"/>
  </r>
  <r>
    <x v="434"/>
    <x v="434"/>
    <n v="43133.734780092593"/>
    <n v="75"/>
    <x v="0"/>
    <s v="OC17-001122"/>
    <s v="AC17-001521"/>
    <x v="53"/>
    <n v="45.29"/>
    <n v="0"/>
    <s v="810693"/>
    <m/>
    <n v="45.29"/>
    <n v="10"/>
    <x v="3"/>
    <x v="0"/>
    <n v="3396.75"/>
  </r>
  <r>
    <x v="496"/>
    <x v="496"/>
    <n v="43039.662442129629"/>
    <n v="200"/>
    <x v="0"/>
    <s v="OC17-001119"/>
    <s v="AC17-001430"/>
    <x v="1"/>
    <n v="38"/>
    <n v="0"/>
    <s v="RTGA00531"/>
    <m/>
    <n v="38"/>
    <n v="10"/>
    <x v="8"/>
    <x v="1"/>
    <n v="7600"/>
  </r>
  <r>
    <x v="417"/>
    <x v="417"/>
    <n v="43041.704502314817"/>
    <n v="40"/>
    <x v="0"/>
    <s v="OC17-001134"/>
    <s v="AC17-001443"/>
    <x v="60"/>
    <n v="37.869999999999997"/>
    <n v="0"/>
    <s v="S8VKG12024"/>
    <m/>
    <n v="37.869999999999997"/>
    <n v="10"/>
    <x v="6"/>
    <x v="1"/>
    <n v="1514.8"/>
  </r>
  <r>
    <x v="1204"/>
    <x v="391"/>
    <n v="43041.704502314817"/>
    <n v="100"/>
    <x v="0"/>
    <s v="OC17-001134"/>
    <s v="AC17-001443"/>
    <x v="60"/>
    <n v="44.17"/>
    <n v="60"/>
    <s v="BS1"/>
    <m/>
    <n v="17.668000000000003"/>
    <n v="10"/>
    <x v="6"/>
    <x v="1"/>
    <n v="1766.8000000000002"/>
  </r>
  <r>
    <x v="418"/>
    <x v="418"/>
    <n v="43041.704502314817"/>
    <n v="100"/>
    <x v="0"/>
    <s v="OC17-001134"/>
    <s v="AC17-001443"/>
    <x v="60"/>
    <n v="4.5599999999999996"/>
    <n v="60"/>
    <s v="P2RF-05-E"/>
    <m/>
    <n v="1.8239999999999998"/>
    <n v="10"/>
    <x v="6"/>
    <x v="1"/>
    <n v="182.39999999999998"/>
  </r>
  <r>
    <x v="311"/>
    <x v="311"/>
    <n v="43038.507581018515"/>
    <n v="500"/>
    <x v="0"/>
    <s v="OC17-001132"/>
    <s v="AC17-001452"/>
    <x v="12"/>
    <n v="4.9200000000000001E-2"/>
    <n v="65"/>
    <s v="148802"/>
    <m/>
    <n v="1.7219999999999999E-2"/>
    <n v="10"/>
    <x v="8"/>
    <x v="1"/>
    <n v="8.61"/>
  </r>
  <r>
    <x v="1205"/>
    <x v="1202"/>
    <n v="43041.701944444445"/>
    <n v="200"/>
    <x v="0"/>
    <s v="OC17-001116"/>
    <s v="AC17-001457"/>
    <x v="8"/>
    <n v="0.35249999999999998"/>
    <n v="0"/>
    <s v="0223850"/>
    <m/>
    <n v="0.35249999999999998"/>
    <n v="10"/>
    <x v="6"/>
    <x v="1"/>
    <n v="70.5"/>
  </r>
  <r>
    <x v="496"/>
    <x v="496"/>
    <n v="43115.380173611113"/>
    <n v="100"/>
    <x v="0"/>
    <s v="OC17-001119"/>
    <s v="AC17-001466"/>
    <x v="1"/>
    <n v="38"/>
    <n v="0"/>
    <s v="RTGA00531"/>
    <m/>
    <n v="38"/>
    <n v="10"/>
    <x v="5"/>
    <x v="0"/>
    <n v="3800"/>
  </r>
  <r>
    <x v="640"/>
    <x v="640"/>
    <n v="43056.734085648146"/>
    <n v="50"/>
    <x v="0"/>
    <s v="OC17-001077"/>
    <s v="AC17-001353"/>
    <x v="15"/>
    <n v="1.4339999999999999"/>
    <n v="0"/>
    <s v="BOSADO, S.L."/>
    <m/>
    <n v="1.4339999999999999"/>
    <n v="10"/>
    <x v="6"/>
    <x v="1"/>
    <n v="71.7"/>
  </r>
  <r>
    <x v="1206"/>
    <x v="1203"/>
    <n v="43035.700567129628"/>
    <n v="1"/>
    <x v="0"/>
    <s v="OC17-001110"/>
    <s v="AC17-001410"/>
    <x v="12"/>
    <n v="797.3"/>
    <n v="35"/>
    <s v="6ES7158-3AD01-0XA0"/>
    <m/>
    <n v="518.245"/>
    <n v="10"/>
    <x v="8"/>
    <x v="1"/>
    <n v="518.245"/>
  </r>
  <r>
    <x v="1207"/>
    <x v="1204"/>
    <n v="43039.667731481481"/>
    <n v="2"/>
    <x v="0"/>
    <s v="OC17-001082"/>
    <s v="AC17-001358"/>
    <x v="3"/>
    <n v="1211"/>
    <n v="0"/>
    <s v="COMEVAL"/>
    <m/>
    <n v="1211"/>
    <n v="10"/>
    <x v="8"/>
    <x v="1"/>
    <n v="2422"/>
  </r>
  <r>
    <x v="241"/>
    <x v="241"/>
    <n v="43031.673796296294"/>
    <n v="6"/>
    <x v="0"/>
    <s v="OC17-001093"/>
    <s v="AC17-001381"/>
    <x v="13"/>
    <n v="341.12"/>
    <n v="63"/>
    <s v="MAS1006026R5"/>
    <m/>
    <n v="126.2144"/>
    <n v="10"/>
    <x v="8"/>
    <x v="1"/>
    <n v="757.28639999999996"/>
  </r>
  <r>
    <x v="318"/>
    <x v="318"/>
    <n v="43046.317303240743"/>
    <n v="50"/>
    <x v="0"/>
    <s v="OC17-001105"/>
    <s v="AC17-001401"/>
    <x v="26"/>
    <n v="2.52"/>
    <n v="0"/>
    <s v="20218123130141"/>
    <m/>
    <n v="2.52"/>
    <n v="10"/>
    <x v="6"/>
    <x v="1"/>
    <n v="126"/>
  </r>
  <r>
    <x v="1208"/>
    <x v="1205"/>
    <n v="43035.700150462966"/>
    <n v="1"/>
    <x v="0"/>
    <s v="OC17-001107"/>
    <s v="AC17-001403"/>
    <x v="33"/>
    <n v="8.5"/>
    <n v="0"/>
    <s v="0703 992 000"/>
    <m/>
    <n v="8.5"/>
    <n v="10"/>
    <x v="8"/>
    <x v="1"/>
    <n v="8.5"/>
  </r>
  <r>
    <x v="1209"/>
    <x v="1206"/>
    <n v="43035.700150462966"/>
    <n v="1"/>
    <x v="0"/>
    <s v="OC17-001107"/>
    <s v="AC17-001403"/>
    <x v="33"/>
    <n v="19.03"/>
    <n v="20"/>
    <s v="9703 040"/>
    <m/>
    <n v="15.224000000000002"/>
    <n v="10"/>
    <x v="8"/>
    <x v="1"/>
    <n v="15.224000000000002"/>
  </r>
  <r>
    <x v="1210"/>
    <x v="1207"/>
    <n v="43035.700150462966"/>
    <n v="2"/>
    <x v="0"/>
    <s v="OC17-001107"/>
    <s v="AC17-001403"/>
    <x v="33"/>
    <n v="272"/>
    <n v="0"/>
    <s v="RECA,HERRERO BOSCH S.L."/>
    <m/>
    <n v="272"/>
    <n v="10"/>
    <x v="8"/>
    <x v="1"/>
    <n v="544"/>
  </r>
  <r>
    <x v="1211"/>
    <x v="1208"/>
    <n v="43035.69730324074"/>
    <n v="1"/>
    <x v="0"/>
    <s v="OC17-001108"/>
    <s v="AC17-001418"/>
    <x v="8"/>
    <n v="33.1"/>
    <n v="0"/>
    <s v="0705 542 200"/>
    <m/>
    <n v="33.1"/>
    <n v="10"/>
    <x v="8"/>
    <x v="1"/>
    <n v="33.1"/>
  </r>
  <r>
    <x v="1212"/>
    <x v="1209"/>
    <n v="43035.69730324074"/>
    <n v="1"/>
    <x v="0"/>
    <s v="OC17-001108"/>
    <s v="AC17-001418"/>
    <x v="8"/>
    <n v="29.31"/>
    <n v="0"/>
    <s v="0705 710 200"/>
    <m/>
    <n v="29.31"/>
    <n v="10"/>
    <x v="8"/>
    <x v="1"/>
    <n v="29.31"/>
  </r>
  <r>
    <x v="138"/>
    <x v="138"/>
    <n v="43033.679976851854"/>
    <n v="200"/>
    <x v="0"/>
    <s v="OC17-001108"/>
    <s v="AC17-001404"/>
    <x v="8"/>
    <n v="0.59"/>
    <n v="0"/>
    <s v="09770 16 15"/>
    <m/>
    <n v="0.59"/>
    <n v="10"/>
    <x v="8"/>
    <x v="1"/>
    <n v="118"/>
  </r>
  <r>
    <x v="423"/>
    <x v="423"/>
    <n v="43035.69730324074"/>
    <n v="1"/>
    <x v="0"/>
    <s v="OC17-001108"/>
    <s v="AC17-001418"/>
    <x v="8"/>
    <n v="27.75"/>
    <n v="0"/>
    <s v="0981 102 002"/>
    <m/>
    <n v="27.75"/>
    <n v="10"/>
    <x v="8"/>
    <x v="1"/>
    <n v="27.75"/>
  </r>
  <r>
    <x v="1213"/>
    <x v="1210"/>
    <n v="43033.679976851854"/>
    <n v="2"/>
    <x v="0"/>
    <s v="OC17-001108"/>
    <s v="AC17-001404"/>
    <x v="8"/>
    <n v="19.95"/>
    <n v="0"/>
    <s v="0981 101 030"/>
    <m/>
    <n v="19.95"/>
    <n v="10"/>
    <x v="8"/>
    <x v="1"/>
    <n v="39.9"/>
  </r>
  <r>
    <x v="516"/>
    <x v="516"/>
    <n v="43042.411863425928"/>
    <n v="150"/>
    <x v="0"/>
    <s v="OC17-001106"/>
    <s v="AC17-001405"/>
    <x v="40"/>
    <n v="22.67"/>
    <n v="0"/>
    <s v="5330172"/>
    <m/>
    <n v="22.67"/>
    <n v="10"/>
    <x v="6"/>
    <x v="1"/>
    <n v="3400.5000000000005"/>
  </r>
  <r>
    <x v="1214"/>
    <x v="1211"/>
    <n v="43035.677951388891"/>
    <n v="1"/>
    <x v="0"/>
    <s v="OC17-001109"/>
    <s v="AC17-001408"/>
    <x v="3"/>
    <n v="501"/>
    <n v="0"/>
    <s v="COMEVAL"/>
    <m/>
    <n v="501"/>
    <n v="10"/>
    <x v="8"/>
    <x v="1"/>
    <n v="501"/>
  </r>
  <r>
    <x v="1188"/>
    <x v="1186"/>
    <n v="43035.699490740742"/>
    <n v="2"/>
    <x v="0"/>
    <s v="OC17-001103"/>
    <s v="AC17-001396"/>
    <x v="56"/>
    <n v="215.05"/>
    <n v="0"/>
    <s v="ITV2050-01F2BL"/>
    <m/>
    <n v="215.05"/>
    <n v="10"/>
    <x v="8"/>
    <x v="1"/>
    <n v="430.1"/>
  </r>
  <r>
    <x v="1215"/>
    <x v="1212"/>
    <n v="43062.622997685183"/>
    <n v="200"/>
    <x v="0"/>
    <s v="OC17-001104"/>
    <s v="AC17-001399"/>
    <x v="76"/>
    <n v="0.17"/>
    <n v="0"/>
    <s v="MORAL GIL LASER CORTE"/>
    <m/>
    <n v="0.17"/>
    <n v="10"/>
    <x v="6"/>
    <x v="1"/>
    <n v="34"/>
  </r>
  <r>
    <x v="1188"/>
    <x v="1186"/>
    <n v="43045.481076388889"/>
    <n v="2"/>
    <x v="0"/>
    <s v="OC17-001103"/>
    <s v="AC17-001449"/>
    <x v="56"/>
    <n v="215.05"/>
    <n v="0"/>
    <s v="ITV2050-01F2BL"/>
    <m/>
    <n v="215.05"/>
    <n v="10"/>
    <x v="6"/>
    <x v="1"/>
    <n v="430.1"/>
  </r>
  <r>
    <x v="6"/>
    <x v="6"/>
    <n v="43031.690370370372"/>
    <n v="1"/>
    <x v="0"/>
    <s v="OC17-001102"/>
    <s v="AC17-001395"/>
    <x v="77"/>
    <n v="580"/>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80"/>
    <n v="25"/>
    <x v="8"/>
    <x v="1"/>
    <n v="580"/>
  </r>
  <r>
    <x v="6"/>
    <x v="6"/>
    <n v="43031.690370370372"/>
    <n v="1"/>
    <x v="0"/>
    <s v="OC17-001102"/>
    <s v="AC17-001395"/>
    <x v="77"/>
    <n v="56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65"/>
    <n v="25"/>
    <x v="8"/>
    <x v="1"/>
    <n v="565"/>
  </r>
  <r>
    <x v="6"/>
    <x v="6"/>
    <n v="43027.661296296297"/>
    <n v="1"/>
    <x v="0"/>
    <s v="OC17-001095"/>
    <s v="AC17-001383"/>
    <x v="33"/>
    <n v="150"/>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50"/>
    <n v="25"/>
    <x v="8"/>
    <x v="1"/>
    <n v="150"/>
  </r>
  <r>
    <x v="6"/>
    <x v="6"/>
    <n v="43027.661296296297"/>
    <n v="1"/>
    <x v="0"/>
    <s v="OC17-001095"/>
    <s v="AC17-001383"/>
    <x v="33"/>
    <n v="17"/>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7"/>
    <n v="25"/>
    <x v="8"/>
    <x v="1"/>
    <n v="17"/>
  </r>
  <r>
    <x v="6"/>
    <x v="6"/>
    <n v="43027.661296296297"/>
    <n v="1"/>
    <x v="0"/>
    <s v="OC17-001095"/>
    <s v="AC17-001383"/>
    <x v="33"/>
    <n v="2.6640000000000001"/>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2.6640000000000001"/>
    <n v="25"/>
    <x v="8"/>
    <x v="1"/>
    <n v="2.6640000000000001"/>
  </r>
  <r>
    <x v="47"/>
    <x v="47"/>
    <n v="43028.584178240744"/>
    <n v="4"/>
    <x v="0"/>
    <s v="OC17-001096"/>
    <s v="AC17-001385"/>
    <x v="22"/>
    <n v="50.25"/>
    <n v="0"/>
    <s v="G AR S1 BG"/>
    <m/>
    <n v="50.25"/>
    <n v="10"/>
    <x v="8"/>
    <x v="1"/>
    <n v="201"/>
  </r>
  <r>
    <x v="88"/>
    <x v="88"/>
    <n v="43028.584178240744"/>
    <n v="2"/>
    <x v="0"/>
    <s v="OC17-001096"/>
    <s v="AC17-001385"/>
    <x v="22"/>
    <n v="41.28"/>
    <n v="0"/>
    <s v="SUMINISTROS DICA S.L.,PRAXAIR ESPAÑA S.L.,VITALOX INDUSTRIAL, S.L."/>
    <m/>
    <n v="41.28"/>
    <n v="10"/>
    <x v="8"/>
    <x v="1"/>
    <n v="82.56"/>
  </r>
  <r>
    <x v="1216"/>
    <x v="1213"/>
    <n v="43062.750648148147"/>
    <n v="1"/>
    <x v="0"/>
    <s v="OC17-001097"/>
    <s v="AC17-001386"/>
    <x v="86"/>
    <n v="16.989999999999998"/>
    <n v="0"/>
    <s v="FAUST Y KAMMANN SL"/>
    <m/>
    <n v="16.989999999999998"/>
    <n v="10"/>
    <x v="6"/>
    <x v="1"/>
    <n v="16.989999999999998"/>
  </r>
  <r>
    <x v="1217"/>
    <x v="1214"/>
    <n v="43062.750648148147"/>
    <n v="1"/>
    <x v="0"/>
    <s v="OC17-001097"/>
    <s v="AC17-001386"/>
    <x v="86"/>
    <n v="35.979999999999997"/>
    <n v="0"/>
    <s v="FAUST Y KAMMANN SL"/>
    <m/>
    <n v="35.979999999999997"/>
    <n v="10"/>
    <x v="6"/>
    <x v="1"/>
    <n v="35.979999999999997"/>
  </r>
  <r>
    <x v="1218"/>
    <x v="1215"/>
    <n v="43062.750648148147"/>
    <n v="1"/>
    <x v="0"/>
    <s v="OC17-001097"/>
    <s v="AC17-001386"/>
    <x v="86"/>
    <n v="3.89"/>
    <n v="0"/>
    <s v="FAUST Y KAMMANN SL"/>
    <m/>
    <n v="3.89"/>
    <n v="10"/>
    <x v="6"/>
    <x v="1"/>
    <n v="3.89"/>
  </r>
  <r>
    <x v="1219"/>
    <x v="1216"/>
    <n v="43062.750648148147"/>
    <n v="1"/>
    <x v="0"/>
    <s v="OC17-001097"/>
    <s v="AC17-001386"/>
    <x v="86"/>
    <n v="3.98"/>
    <n v="0"/>
    <s v="FAUST Y KAMMANN SL"/>
    <m/>
    <n v="3.98"/>
    <n v="10"/>
    <x v="6"/>
    <x v="1"/>
    <n v="3.98"/>
  </r>
  <r>
    <x v="1220"/>
    <x v="1217"/>
    <n v="43062.750648148147"/>
    <n v="1"/>
    <x v="0"/>
    <s v="OC17-001097"/>
    <s v="AC17-001386"/>
    <x v="86"/>
    <n v="116.78"/>
    <n v="0"/>
    <s v="FAUST Y KAMMANN SL"/>
    <m/>
    <n v="116.78"/>
    <n v="10"/>
    <x v="6"/>
    <x v="1"/>
    <n v="116.78"/>
  </r>
  <r>
    <x v="390"/>
    <x v="390"/>
    <n v="43033.678229166668"/>
    <n v="10"/>
    <x v="0"/>
    <s v="OC17-001099"/>
    <s v="AC17-001387"/>
    <x v="45"/>
    <n v="178"/>
    <n v="40"/>
    <s v="V100-17-ET2"/>
    <m/>
    <n v="106.8"/>
    <n v="10"/>
    <x v="8"/>
    <x v="1"/>
    <n v="1068"/>
  </r>
  <r>
    <x v="843"/>
    <x v="843"/>
    <n v="43080.455717592595"/>
    <n v="2"/>
    <x v="0"/>
    <s v="OC17-001098"/>
    <s v="AC17-001389"/>
    <x v="54"/>
    <n v="212"/>
    <n v="0"/>
    <s v="CONTAGAS,S.A."/>
    <m/>
    <n v="212"/>
    <n v="10"/>
    <x v="7"/>
    <x v="1"/>
    <n v="424"/>
  </r>
  <r>
    <x v="842"/>
    <x v="842"/>
    <n v="43080.455717592595"/>
    <n v="1"/>
    <x v="0"/>
    <s v="OC17-001098"/>
    <s v="AC17-001389"/>
    <x v="54"/>
    <n v="155"/>
    <n v="0"/>
    <s v="CONTAGAS,S.A."/>
    <m/>
    <n v="155"/>
    <n v="10"/>
    <x v="7"/>
    <x v="1"/>
    <n v="155"/>
  </r>
  <r>
    <x v="1214"/>
    <x v="1211"/>
    <n v="43027.667662037034"/>
    <n v="1"/>
    <x v="0"/>
    <s v="OC17-000979"/>
    <s v="AC17-001229"/>
    <x v="3"/>
    <n v="501"/>
    <n v="0"/>
    <s v="COMEVAL"/>
    <m/>
    <n v="501"/>
    <n v="10"/>
    <x v="8"/>
    <x v="1"/>
    <n v="501"/>
  </r>
  <r>
    <x v="1221"/>
    <x v="1218"/>
    <n v="43033.680833333332"/>
    <n v="10"/>
    <x v="0"/>
    <s v="OC17-001078"/>
    <s v="AC17-001354"/>
    <x v="40"/>
    <n v="735"/>
    <n v="40"/>
    <s v="NAA5602014"/>
    <m/>
    <n v="441"/>
    <n v="10"/>
    <x v="8"/>
    <x v="1"/>
    <n v="4410"/>
  </r>
  <r>
    <x v="1222"/>
    <x v="1219"/>
    <n v="43033.680833333332"/>
    <n v="10"/>
    <x v="0"/>
    <s v="OC17-001078"/>
    <s v="AC17-001354"/>
    <x v="40"/>
    <n v="590"/>
    <n v="40"/>
    <s v="NAA5502014"/>
    <m/>
    <n v="354"/>
    <n v="10"/>
    <x v="8"/>
    <x v="1"/>
    <n v="3540"/>
  </r>
  <r>
    <x v="1223"/>
    <x v="1220"/>
    <n v="43035.69122685185"/>
    <n v="30"/>
    <x v="0"/>
    <s v="OC17-001088"/>
    <s v="AC17-001373"/>
    <x v="19"/>
    <n v="31.92"/>
    <n v="0"/>
    <s v="10121116980037"/>
    <m/>
    <n v="31.92"/>
    <n v="10"/>
    <x v="8"/>
    <x v="1"/>
    <n v="957.6"/>
  </r>
  <r>
    <x v="1224"/>
    <x v="1221"/>
    <n v="43115.346504629626"/>
    <n v="1"/>
    <x v="0"/>
    <s v="OC17-001090"/>
    <s v="AC17-001375"/>
    <x v="4"/>
    <n v="1636.38"/>
    <n v="0"/>
    <s v="STERLING - FLOWSERVE"/>
    <m/>
    <n v="1636.38"/>
    <n v="10"/>
    <x v="5"/>
    <x v="0"/>
    <n v="1636.38"/>
  </r>
  <r>
    <x v="1007"/>
    <x v="1006"/>
    <n v="43031.673113425924"/>
    <n v="1"/>
    <x v="0"/>
    <s v="OC17-001091"/>
    <s v="AC17-001376"/>
    <x v="19"/>
    <n v="92"/>
    <n v="40"/>
    <s v="049099303470011"/>
    <m/>
    <n v="55.199999999999996"/>
    <n v="10"/>
    <x v="8"/>
    <x v="1"/>
    <n v="55.199999999999996"/>
  </r>
  <r>
    <x v="1004"/>
    <x v="1003"/>
    <n v="43035.694861111115"/>
    <n v="1"/>
    <x v="0"/>
    <s v="OC17-001094"/>
    <s v="AC17-001380"/>
    <x v="2"/>
    <n v="110.2089"/>
    <n v="0"/>
    <s v="AE1058.500"/>
    <m/>
    <n v="110.2089"/>
    <n v="10"/>
    <x v="8"/>
    <x v="1"/>
    <n v="110.2089"/>
  </r>
  <r>
    <x v="294"/>
    <x v="294"/>
    <n v="43035.694861111115"/>
    <n v="6"/>
    <x v="0"/>
    <s v="OC17-001094"/>
    <s v="AC17-001380"/>
    <x v="2"/>
    <n v="127.7302"/>
    <n v="0"/>
    <s v="1090.500"/>
    <m/>
    <n v="127.7302"/>
    <n v="10"/>
    <x v="8"/>
    <x v="1"/>
    <n v="766.38120000000004"/>
  </r>
  <r>
    <x v="295"/>
    <x v="295"/>
    <n v="43035.694861111115"/>
    <n v="4"/>
    <x v="0"/>
    <s v="OC17-001094"/>
    <s v="AC17-001380"/>
    <x v="2"/>
    <n v="43.488500000000002"/>
    <n v="0"/>
    <s v="1380.500"/>
    <m/>
    <n v="43.488500000000002"/>
    <n v="10"/>
    <x v="8"/>
    <x v="1"/>
    <n v="173.95400000000001"/>
  </r>
  <r>
    <x v="1003"/>
    <x v="1002"/>
    <n v="43031.673796296294"/>
    <n v="8"/>
    <x v="0"/>
    <s v="OC17-001093"/>
    <s v="AC17-001381"/>
    <x v="13"/>
    <n v="260.83"/>
    <n v="63"/>
    <s v="ELDON MAS0806026R5"/>
    <m/>
    <n v="96.507099999999994"/>
    <n v="10"/>
    <x v="8"/>
    <x v="1"/>
    <n v="772.05679999999995"/>
  </r>
  <r>
    <x v="308"/>
    <x v="308"/>
    <n v="43031.673796296294"/>
    <n v="5"/>
    <x v="0"/>
    <s v="OC17-001093"/>
    <s v="AC17-001381"/>
    <x v="13"/>
    <n v="425.51"/>
    <n v="63"/>
    <s v="MAS1008030R5"/>
    <m/>
    <n v="157.43869999999998"/>
    <n v="10"/>
    <x v="8"/>
    <x v="1"/>
    <n v="787.19349999999986"/>
  </r>
  <r>
    <x v="307"/>
    <x v="307"/>
    <n v="43031.673796296294"/>
    <n v="11"/>
    <x v="0"/>
    <s v="OC17-001093"/>
    <s v="AC17-001381"/>
    <x v="13"/>
    <n v="120.73"/>
    <n v="63"/>
    <s v="MAS0404021R5 ELDON"/>
    <m/>
    <n v="44.670099999999998"/>
    <n v="10"/>
    <x v="8"/>
    <x v="1"/>
    <n v="491.37109999999996"/>
  </r>
  <r>
    <x v="1225"/>
    <x v="1222"/>
    <n v="43033.678229166668"/>
    <n v="3"/>
    <x v="0"/>
    <s v="OC17-001099"/>
    <s v="AC17-001387"/>
    <x v="45"/>
    <n v="184"/>
    <n v="40"/>
    <s v="V200-19-ET2"/>
    <m/>
    <n v="110.39999999999999"/>
    <n v="10"/>
    <x v="8"/>
    <x v="1"/>
    <n v="331.2"/>
  </r>
  <r>
    <x v="140"/>
    <x v="140"/>
    <n v="43033.678229166668"/>
    <n v="3"/>
    <x v="0"/>
    <s v="OC17-001099"/>
    <s v="AC17-001387"/>
    <x v="45"/>
    <n v="453"/>
    <n v="0"/>
    <s v="V350-J-T2"/>
    <m/>
    <n v="453"/>
    <n v="10"/>
    <x v="8"/>
    <x v="1"/>
    <n v="1359"/>
  </r>
  <r>
    <x v="1226"/>
    <x v="1223"/>
    <n v="43033.678229166668"/>
    <n v="2"/>
    <x v="0"/>
    <s v="OC17-001099"/>
    <s v="AC17-001387"/>
    <x v="45"/>
    <n v="584"/>
    <n v="0"/>
    <s v="V570-57-T20B-JN"/>
    <m/>
    <n v="584"/>
    <n v="10"/>
    <x v="8"/>
    <x v="1"/>
    <n v="1168"/>
  </r>
  <r>
    <x v="990"/>
    <x v="989"/>
    <n v="43028.601770833331"/>
    <n v="100"/>
    <x v="2"/>
    <s v="OC17-001092"/>
    <s v="AC17-001397"/>
    <x v="12"/>
    <n v="4.1399999999999997"/>
    <n v="50"/>
    <s v="3936550"/>
    <m/>
    <n v="2.0699999999999998"/>
    <n v="10"/>
    <x v="8"/>
    <x v="1"/>
    <n v="206.99999999999997"/>
  </r>
  <r>
    <x v="1125"/>
    <x v="1124"/>
    <n v="43028.601770833331"/>
    <n v="100"/>
    <x v="0"/>
    <s v="OC17-001092"/>
    <s v="AC17-001397"/>
    <x v="12"/>
    <n v="0.154"/>
    <n v="65"/>
    <s v="148736"/>
    <m/>
    <n v="5.3899999999999997E-2"/>
    <n v="10"/>
    <x v="8"/>
    <x v="1"/>
    <n v="5.39"/>
  </r>
  <r>
    <x v="1227"/>
    <x v="1224"/>
    <n v="43028.601770833331"/>
    <n v="100"/>
    <x v="0"/>
    <s v="OC17-001092"/>
    <s v="AC17-001397"/>
    <x v="12"/>
    <n v="0.15920000000000001"/>
    <n v="65"/>
    <s v="VALEKTRA XXI,S.L."/>
    <m/>
    <n v="5.5719999999999999E-2"/>
    <n v="10"/>
    <x v="8"/>
    <x v="1"/>
    <n v="5.5720000000000001"/>
  </r>
  <r>
    <x v="1228"/>
    <x v="1225"/>
    <n v="43035.688136574077"/>
    <n v="100"/>
    <x v="0"/>
    <s v="OC17-001092"/>
    <s v="AC17-001398"/>
    <x v="12"/>
    <n v="0.15"/>
    <n v="65"/>
    <s v="VALEKTRA XXI,S.L."/>
    <m/>
    <n v="5.2499999999999998E-2"/>
    <n v="10"/>
    <x v="8"/>
    <x v="1"/>
    <n v="5.25"/>
  </r>
  <r>
    <x v="1229"/>
    <x v="1226"/>
    <n v="43028.601770833331"/>
    <n v="100"/>
    <x v="0"/>
    <s v="OC17-001092"/>
    <s v="AC17-001397"/>
    <x v="12"/>
    <n v="0.1477"/>
    <n v="65"/>
    <s v="CEMGF-M5"/>
    <m/>
    <n v="5.1694999999999998E-2"/>
    <n v="10"/>
    <x v="8"/>
    <x v="1"/>
    <n v="5.1695000000000002"/>
  </r>
  <r>
    <x v="140"/>
    <x v="140"/>
    <n v="43102.51357638889"/>
    <n v="2"/>
    <x v="0"/>
    <s v="OC17-001099"/>
    <s v="AC17-001417"/>
    <x v="45"/>
    <n v="453"/>
    <n v="0"/>
    <s v="V350-J-T2"/>
    <m/>
    <n v="453"/>
    <n v="10"/>
    <x v="5"/>
    <x v="0"/>
    <n v="906"/>
  </r>
  <r>
    <x v="384"/>
    <x v="384"/>
    <n v="43027.653726851851"/>
    <n v="2"/>
    <x v="0"/>
    <s v="OC17-001084"/>
    <s v="AC17-001365"/>
    <x v="15"/>
    <n v="52.884999999999998"/>
    <n v="0"/>
    <s v="BA.AFLS025150/SR"/>
    <m/>
    <n v="52.884999999999998"/>
    <n v="10"/>
    <x v="8"/>
    <x v="1"/>
    <n v="105.77"/>
  </r>
  <r>
    <x v="637"/>
    <x v="637"/>
    <n v="43027.653726851851"/>
    <n v="2"/>
    <x v="0"/>
    <s v="OC17-001084"/>
    <s v="AC17-001365"/>
    <x v="15"/>
    <n v="2.4750000000000001"/>
    <n v="0"/>
    <s v="AFLADCA025"/>
    <m/>
    <n v="2.4750000000000001"/>
    <n v="10"/>
    <x v="8"/>
    <x v="1"/>
    <n v="4.95"/>
  </r>
  <r>
    <x v="1230"/>
    <x v="1227"/>
    <n v="43202.663576388892"/>
    <n v="1000"/>
    <x v="0"/>
    <s v="OC17-001087"/>
    <s v="AC17-001370"/>
    <x v="12"/>
    <n v="1.7999999999999999E-2"/>
    <n v="60"/>
    <s v="CEM2802030"/>
    <m/>
    <n v="7.1999999999999998E-3"/>
    <n v="10"/>
    <x v="2"/>
    <x v="0"/>
    <n v="7.2"/>
  </r>
  <r>
    <x v="224"/>
    <x v="224"/>
    <n v="43028.601770833331"/>
    <n v="32"/>
    <x v="2"/>
    <s v="OC17-001092"/>
    <s v="AC17-001397"/>
    <x v="12"/>
    <n v="5.98"/>
    <n v="45"/>
    <s v="12192"/>
    <m/>
    <n v="3.2890000000000006"/>
    <n v="10"/>
    <x v="8"/>
    <x v="1"/>
    <n v="105.24800000000002"/>
  </r>
  <r>
    <x v="225"/>
    <x v="225"/>
    <n v="43028.601770833331"/>
    <n v="48"/>
    <x v="2"/>
    <s v="OC17-001092"/>
    <s v="AC17-001397"/>
    <x v="12"/>
    <n v="4.18"/>
    <n v="45"/>
    <s v="12187"/>
    <m/>
    <n v="2.2989999999999999"/>
    <n v="10"/>
    <x v="8"/>
    <x v="1"/>
    <n v="110.352"/>
  </r>
  <r>
    <x v="1231"/>
    <x v="1228"/>
    <n v="43028.601770833331"/>
    <n v="36"/>
    <x v="2"/>
    <s v="OC17-001092"/>
    <s v="AC17-001397"/>
    <x v="12"/>
    <n v="5.39"/>
    <n v="45"/>
    <s v="12191"/>
    <m/>
    <n v="2.9645000000000001"/>
    <n v="10"/>
    <x v="8"/>
    <x v="1"/>
    <n v="106.72200000000001"/>
  </r>
  <r>
    <x v="804"/>
    <x v="804"/>
    <n v="43028.601770833331"/>
    <n v="100"/>
    <x v="0"/>
    <s v="OC17-001092"/>
    <s v="AC17-001397"/>
    <x v="12"/>
    <n v="0.17180000000000001"/>
    <n v="60"/>
    <s v="148739"/>
    <m/>
    <n v="6.8720000000000003E-2"/>
    <n v="10"/>
    <x v="8"/>
    <x v="1"/>
    <n v="6.8719999999999999"/>
  </r>
  <r>
    <x v="981"/>
    <x v="980"/>
    <n v="43025.688240740739"/>
    <n v="24"/>
    <x v="2"/>
    <s v="OC17-001085"/>
    <s v="AC17-001366"/>
    <x v="12"/>
    <n v="12.77"/>
    <n v="74"/>
    <s v="159959"/>
    <m/>
    <n v="3.3201999999999998"/>
    <n v="10"/>
    <x v="8"/>
    <x v="1"/>
    <n v="79.684799999999996"/>
  </r>
  <r>
    <x v="981"/>
    <x v="980"/>
    <n v="43027.675740740742"/>
    <n v="6"/>
    <x v="2"/>
    <s v="OC17-001085"/>
    <s v="AC17-001378"/>
    <x v="12"/>
    <n v="12.77"/>
    <n v="74"/>
    <s v="159959"/>
    <m/>
    <n v="3.3201999999999998"/>
    <n v="10"/>
    <x v="8"/>
    <x v="1"/>
    <n v="19.921199999999999"/>
  </r>
  <r>
    <x v="1232"/>
    <x v="1229"/>
    <n v="43027.662314814814"/>
    <n v="5"/>
    <x v="0"/>
    <s v="OC17-001083"/>
    <s v="AC17-001363"/>
    <x v="85"/>
    <n v="19.2"/>
    <n v="30"/>
    <s v="525644068"/>
    <m/>
    <n v="13.44"/>
    <n v="10"/>
    <x v="8"/>
    <x v="1"/>
    <n v="67.2"/>
  </r>
  <r>
    <x v="1233"/>
    <x v="1230"/>
    <n v="43025.699675925927"/>
    <n v="20"/>
    <x v="0"/>
    <s v="OC17-001080"/>
    <s v="AC17-001357"/>
    <x v="29"/>
    <n v="0.42199999999999999"/>
    <n v="0"/>
    <s v="REINSOL S.L."/>
    <m/>
    <n v="0.42199999999999999"/>
    <n v="10"/>
    <x v="8"/>
    <x v="1"/>
    <n v="8.44"/>
  </r>
  <r>
    <x v="1234"/>
    <x v="1231"/>
    <n v="43047.731689814813"/>
    <n v="12"/>
    <x v="0"/>
    <s v="OC17-001079"/>
    <s v="AC17-001374"/>
    <x v="96"/>
    <n v="10.1"/>
    <n v="15"/>
    <s v="LUSARO MARKCOLOR"/>
    <m/>
    <n v="8.5849999999999991"/>
    <n v="10"/>
    <x v="6"/>
    <x v="1"/>
    <n v="103.01999999999998"/>
  </r>
  <r>
    <x v="1235"/>
    <x v="1232"/>
    <n v="43047.731689814813"/>
    <n v="12"/>
    <x v="0"/>
    <s v="OC17-001079"/>
    <s v="AC17-001374"/>
    <x v="96"/>
    <n v="10.1"/>
    <n v="15"/>
    <s v="LUSARO MARKCOLOR"/>
    <m/>
    <n v="8.5849999999999991"/>
    <n v="10"/>
    <x v="6"/>
    <x v="1"/>
    <n v="103.01999999999998"/>
  </r>
  <r>
    <x v="1236"/>
    <x v="1233"/>
    <n v="43047.731689814813"/>
    <n v="12"/>
    <x v="0"/>
    <s v="OC17-001079"/>
    <s v="AC17-001374"/>
    <x v="96"/>
    <n v="10.1"/>
    <n v="15"/>
    <s v="LUSARO MARKCOLOR"/>
    <m/>
    <n v="8.5849999999999991"/>
    <n v="10"/>
    <x v="6"/>
    <x v="1"/>
    <n v="103.01999999999998"/>
  </r>
  <r>
    <x v="1237"/>
    <x v="1234"/>
    <n v="43047.731689814813"/>
    <n v="12"/>
    <x v="0"/>
    <s v="OC17-001079"/>
    <s v="AC17-001374"/>
    <x v="96"/>
    <n v="10.1"/>
    <n v="15"/>
    <s v="LUSARO MARKCOLOR"/>
    <m/>
    <n v="8.5849999999999991"/>
    <n v="10"/>
    <x v="6"/>
    <x v="1"/>
    <n v="103.01999999999998"/>
  </r>
  <r>
    <x v="1238"/>
    <x v="1235"/>
    <n v="43047.731689814813"/>
    <n v="12"/>
    <x v="0"/>
    <s v="OC17-001079"/>
    <s v="AC17-001374"/>
    <x v="96"/>
    <n v="10.1"/>
    <n v="15"/>
    <s v="LUSARO MARKCOLOR"/>
    <m/>
    <n v="8.5849999999999991"/>
    <n v="10"/>
    <x v="6"/>
    <x v="1"/>
    <n v="103.01999999999998"/>
  </r>
  <r>
    <x v="1239"/>
    <x v="1236"/>
    <n v="43047.731689814813"/>
    <n v="12"/>
    <x v="0"/>
    <s v="OC17-001079"/>
    <s v="AC17-001374"/>
    <x v="96"/>
    <n v="10.1"/>
    <n v="15"/>
    <s v="LUSARO MARKCOLOR"/>
    <m/>
    <n v="8.5849999999999991"/>
    <n v="10"/>
    <x v="6"/>
    <x v="1"/>
    <n v="103.01999999999998"/>
  </r>
  <r>
    <x v="1240"/>
    <x v="1237"/>
    <n v="43038.503217592595"/>
    <n v="2"/>
    <x v="0"/>
    <s v="OC17-001013"/>
    <s v="AC17-001272"/>
    <x v="1"/>
    <n v="78"/>
    <n v="0"/>
    <s v="7010/015R102700---B-S----0"/>
    <m/>
    <n v="78"/>
    <n v="10"/>
    <x v="8"/>
    <x v="1"/>
    <n v="156"/>
  </r>
  <r>
    <x v="1241"/>
    <x v="1238"/>
    <n v="43021.627141203702"/>
    <n v="15"/>
    <x v="0"/>
    <s v="OC17-001074"/>
    <s v="AC17-001344"/>
    <x v="26"/>
    <n v="0.8"/>
    <n v="0"/>
    <s v="ALMESA"/>
    <m/>
    <n v="0.8"/>
    <n v="10"/>
    <x v="8"/>
    <x v="1"/>
    <n v="12"/>
  </r>
  <r>
    <x v="1242"/>
    <x v="1239"/>
    <n v="43031.674247685187"/>
    <n v="200"/>
    <x v="2"/>
    <s v="OC17-001076"/>
    <s v="AC17-001346"/>
    <x v="34"/>
    <n v="4.2300000000000004"/>
    <n v="0"/>
    <s v="CERVI, S.A."/>
    <m/>
    <n v="4.2300000000000004"/>
    <n v="10"/>
    <x v="8"/>
    <x v="1"/>
    <n v="846.00000000000011"/>
  </r>
  <r>
    <x v="1243"/>
    <x v="1240"/>
    <n v="43031.680555555555"/>
    <n v="20"/>
    <x v="0"/>
    <s v="OC17-001075"/>
    <s v="AC17-001347"/>
    <x v="7"/>
    <n v="10.44"/>
    <n v="0"/>
    <s v="9022260 y 9092331"/>
    <m/>
    <n v="10.44"/>
    <n v="10"/>
    <x v="8"/>
    <x v="1"/>
    <n v="208.79999999999998"/>
  </r>
  <r>
    <x v="524"/>
    <x v="524"/>
    <n v="43063.727858796294"/>
    <n v="150"/>
    <x v="0"/>
    <s v="OC17-001075"/>
    <s v="AC17-001553"/>
    <x v="7"/>
    <n v="22.76"/>
    <n v="0"/>
    <s v="9022635"/>
    <m/>
    <n v="22.76"/>
    <n v="10"/>
    <x v="6"/>
    <x v="1"/>
    <n v="3414.0000000000005"/>
  </r>
  <r>
    <x v="1244"/>
    <x v="1241"/>
    <n v="43063.727858796294"/>
    <n v="20"/>
    <x v="0"/>
    <s v="OC17-001075"/>
    <s v="AC17-001553"/>
    <x v="7"/>
    <n v="22.76"/>
    <n v="0"/>
    <s v="9022570"/>
    <m/>
    <n v="22.76"/>
    <n v="10"/>
    <x v="6"/>
    <x v="1"/>
    <n v="455.20000000000005"/>
  </r>
  <r>
    <x v="202"/>
    <x v="202"/>
    <n v="43012.701655092591"/>
    <n v="12"/>
    <x v="2"/>
    <s v="OC17-001003"/>
    <s v="AC17-001258"/>
    <x v="26"/>
    <n v="4.59"/>
    <n v="0"/>
    <s v="ALMESA,CUÑADO SA,TUBASOL, S.A."/>
    <m/>
    <n v="4.59"/>
    <n v="10"/>
    <x v="8"/>
    <x v="1"/>
    <n v="55.08"/>
  </r>
  <r>
    <x v="1245"/>
    <x v="1242"/>
    <n v="43052.652245370373"/>
    <n v="12"/>
    <x v="2"/>
    <s v="OC17-001041"/>
    <s v="AC17-001304"/>
    <x v="97"/>
    <n v="21.85"/>
    <n v="0"/>
    <s v="TUBASOL, S.A.,CUÑADO SA"/>
    <m/>
    <n v="21.85"/>
    <n v="10"/>
    <x v="6"/>
    <x v="1"/>
    <n v="262.20000000000005"/>
  </r>
  <r>
    <x v="575"/>
    <x v="575"/>
    <n v="43080.478935185187"/>
    <n v="200"/>
    <x v="0"/>
    <s v="OC17-001075"/>
    <s v="AC17-001583"/>
    <x v="7"/>
    <n v="63.4"/>
    <n v="0"/>
    <s v="14015651"/>
    <m/>
    <n v="63.4"/>
    <n v="10"/>
    <x v="7"/>
    <x v="1"/>
    <n v="12680"/>
  </r>
  <r>
    <x v="1246"/>
    <x v="1243"/>
    <n v="43059.72315972222"/>
    <n v="15"/>
    <x v="0"/>
    <s v="OC17-001075"/>
    <s v="AC17-001407"/>
    <x v="7"/>
    <n v="63.4"/>
    <n v="0"/>
    <s v="14037293"/>
    <m/>
    <n v="63.4"/>
    <n v="10"/>
    <x v="6"/>
    <x v="1"/>
    <n v="951"/>
  </r>
  <r>
    <x v="820"/>
    <x v="820"/>
    <n v="43035.685949074075"/>
    <n v="14"/>
    <x v="0"/>
    <s v="OC17-001042"/>
    <s v="AC17-001307"/>
    <x v="32"/>
    <n v="16.399999999999999"/>
    <n v="0"/>
    <s v="CUÑADO SA,SAIDI,ALMESA"/>
    <m/>
    <n v="16.399999999999999"/>
    <n v="10"/>
    <x v="8"/>
    <x v="1"/>
    <n v="229.59999999999997"/>
  </r>
  <r>
    <x v="1247"/>
    <x v="1244"/>
    <n v="43021.625381944446"/>
    <n v="1"/>
    <x v="0"/>
    <s v="OC17-001022"/>
    <s v="AC17-001285"/>
    <x v="2"/>
    <n v="165"/>
    <n v="0"/>
    <s v="1769-OB8"/>
    <m/>
    <n v="165"/>
    <n v="10"/>
    <x v="8"/>
    <x v="1"/>
    <n v="165"/>
  </r>
  <r>
    <x v="1248"/>
    <x v="1245"/>
    <n v="43021.643449074072"/>
    <n v="5"/>
    <x v="0"/>
    <s v="OC17-001069"/>
    <s v="AC17-001338"/>
    <x v="3"/>
    <n v="377"/>
    <n v="0"/>
    <s v="COMEVAL"/>
    <m/>
    <n v="377"/>
    <n v="10"/>
    <x v="8"/>
    <x v="1"/>
    <n v="1885"/>
  </r>
  <r>
    <x v="185"/>
    <x v="185"/>
    <n v="43021.643449074072"/>
    <n v="10"/>
    <x v="0"/>
    <s v="OC17-001069"/>
    <s v="AC17-001338"/>
    <x v="3"/>
    <n v="501"/>
    <n v="0"/>
    <s v="COMEVAL"/>
    <m/>
    <n v="501"/>
    <n v="10"/>
    <x v="8"/>
    <x v="1"/>
    <n v="5010"/>
  </r>
  <r>
    <x v="1249"/>
    <x v="1246"/>
    <n v="43035.690613425926"/>
    <n v="5"/>
    <x v="0"/>
    <s v="OC17-001069"/>
    <s v="AC17-001362"/>
    <x v="3"/>
    <n v="76"/>
    <n v="0"/>
    <s v="ARI CHECKO 23003 DN32"/>
    <m/>
    <n v="76"/>
    <n v="10"/>
    <x v="8"/>
    <x v="1"/>
    <n v="380"/>
  </r>
  <r>
    <x v="1250"/>
    <x v="1247"/>
    <n v="43061.767997685187"/>
    <n v="10"/>
    <x v="0"/>
    <s v="OC17-001070"/>
    <s v="AC17-001339"/>
    <x v="54"/>
    <n v="40.549999999999997"/>
    <n v="0"/>
    <s v="CONTAGAS,S.A."/>
    <m/>
    <n v="40.549999999999997"/>
    <n v="10"/>
    <x v="6"/>
    <x v="1"/>
    <n v="405.5"/>
  </r>
  <r>
    <x v="1251"/>
    <x v="1248"/>
    <n v="43061.767997685187"/>
    <n v="40"/>
    <x v="0"/>
    <s v="OC17-001070"/>
    <s v="AC17-001339"/>
    <x v="54"/>
    <n v="47.44"/>
    <n v="0"/>
    <s v="CONTAGAS,S.A."/>
    <m/>
    <n v="47.44"/>
    <n v="10"/>
    <x v="6"/>
    <x v="1"/>
    <n v="1897.6"/>
  </r>
  <r>
    <x v="1252"/>
    <x v="1249"/>
    <n v="43061.767997685187"/>
    <n v="20"/>
    <x v="0"/>
    <s v="OC17-001070"/>
    <s v="AC17-001339"/>
    <x v="54"/>
    <n v="58.52"/>
    <n v="0"/>
    <s v="CONTAGAS,S.A."/>
    <m/>
    <n v="58.52"/>
    <n v="10"/>
    <x v="6"/>
    <x v="1"/>
    <n v="1170.4000000000001"/>
  </r>
  <r>
    <x v="1"/>
    <x v="1"/>
    <n v="43038.479791666665"/>
    <n v="10"/>
    <x v="0"/>
    <s v="OC17-001068"/>
    <s v="AC17-001340"/>
    <x v="1"/>
    <n v="150"/>
    <n v="0"/>
    <s v="BVALVE"/>
    <m/>
    <n v="150"/>
    <n v="10"/>
    <x v="8"/>
    <x v="1"/>
    <n v="1500"/>
  </r>
  <r>
    <x v="773"/>
    <x v="773"/>
    <n v="43039.65384259259"/>
    <n v="10"/>
    <x v="0"/>
    <s v="OC17-001071"/>
    <s v="AC17-001341"/>
    <x v="15"/>
    <n v="44.027999999999999"/>
    <n v="0"/>
    <s v="BOSADO, S.L."/>
    <m/>
    <n v="44.027999999999999"/>
    <n v="10"/>
    <x v="8"/>
    <x v="1"/>
    <n v="440.28"/>
  </r>
  <r>
    <x v="506"/>
    <x v="506"/>
    <n v="43014.685416666667"/>
    <n v="4"/>
    <x v="0"/>
    <s v="OC17-000988"/>
    <s v="AC17-001241"/>
    <x v="32"/>
    <n v="649"/>
    <n v="0"/>
    <s v="030184"/>
    <m/>
    <n v="649"/>
    <n v="10"/>
    <x v="8"/>
    <x v="1"/>
    <n v="2596"/>
  </r>
  <r>
    <x v="423"/>
    <x v="423"/>
    <n v="43021.635567129626"/>
    <n v="1"/>
    <x v="0"/>
    <s v="OC17-001044"/>
    <s v="AC17-001314"/>
    <x v="8"/>
    <n v="27.75"/>
    <n v="0"/>
    <s v="0981 102 002"/>
    <m/>
    <n v="27.75"/>
    <n v="10"/>
    <x v="8"/>
    <x v="1"/>
    <n v="27.75"/>
  </r>
  <r>
    <x v="169"/>
    <x v="169"/>
    <n v="43021.635567129626"/>
    <n v="1000"/>
    <x v="0"/>
    <s v="OC17-001044"/>
    <s v="AC17-001314"/>
    <x v="8"/>
    <n v="2.6499999999999999E-2"/>
    <n v="0"/>
    <s v="00411 6 20"/>
    <m/>
    <n v="2.6499999999999999E-2"/>
    <n v="10"/>
    <x v="8"/>
    <x v="1"/>
    <n v="26.5"/>
  </r>
  <r>
    <x v="1253"/>
    <x v="1250"/>
    <n v="43021.635567129626"/>
    <n v="20"/>
    <x v="0"/>
    <s v="OC17-001044"/>
    <s v="AC17-001314"/>
    <x v="8"/>
    <n v="3.49"/>
    <n v="0"/>
    <s v="0710 406 019"/>
    <m/>
    <n v="3.49"/>
    <n v="10"/>
    <x v="8"/>
    <x v="1"/>
    <n v="69.800000000000011"/>
  </r>
  <r>
    <x v="353"/>
    <x v="353"/>
    <n v="43014.679409722223"/>
    <n v="3"/>
    <x v="0"/>
    <s v="OC17-001054"/>
    <s v="AC17-001316"/>
    <x v="31"/>
    <n v="16.004999999999999"/>
    <n v="10"/>
    <s v="9310/5376"/>
    <m/>
    <n v="14.404499999999999"/>
    <n v="10"/>
    <x v="8"/>
    <x v="1"/>
    <n v="43.213499999999996"/>
  </r>
  <r>
    <x v="20"/>
    <x v="20"/>
    <n v="43019.285787037035"/>
    <n v="50"/>
    <x v="1"/>
    <s v="OC17-001048"/>
    <s v="AC17-001318"/>
    <x v="29"/>
    <n v="4.9160000000000004"/>
    <n v="50"/>
    <s v="SOLDALEVANTE,REINSOL S.L.,SOLYMAN"/>
    <m/>
    <n v="2.4580000000000002"/>
    <n v="10"/>
    <x v="8"/>
    <x v="1"/>
    <n v="122.9"/>
  </r>
  <r>
    <x v="378"/>
    <x v="378"/>
    <n v="43061.766585648147"/>
    <n v="30"/>
    <x v="0"/>
    <s v="OC17-001055"/>
    <s v="AC17-001321"/>
    <x v="54"/>
    <n v="27.16"/>
    <n v="0"/>
    <s v="2230SF003"/>
    <m/>
    <n v="27.16"/>
    <n v="10"/>
    <x v="6"/>
    <x v="1"/>
    <n v="814.8"/>
  </r>
  <r>
    <x v="1254"/>
    <x v="1251"/>
    <n v="43031.677372685182"/>
    <n v="30"/>
    <x v="0"/>
    <s v="OC17-001057"/>
    <s v="AC17-001323"/>
    <x v="30"/>
    <n v="71.5"/>
    <n v="35"/>
    <s v="CONVEY JW-ARMATUREN"/>
    <m/>
    <n v="46.475000000000001"/>
    <n v="10"/>
    <x v="8"/>
    <x v="1"/>
    <n v="1394.25"/>
  </r>
  <r>
    <x v="1028"/>
    <x v="1027"/>
    <n v="43025.698958333334"/>
    <n v="1"/>
    <x v="0"/>
    <s v="OC17-001045"/>
    <s v="AC17-001326"/>
    <x v="40"/>
    <n v="605"/>
    <n v="35"/>
    <s v="SEDITESA"/>
    <m/>
    <n v="393.25"/>
    <n v="10"/>
    <x v="8"/>
    <x v="1"/>
    <n v="393.25"/>
  </r>
  <r>
    <x v="1159"/>
    <x v="1157"/>
    <n v="43025.698958333334"/>
    <n v="1"/>
    <x v="0"/>
    <s v="OC17-001045"/>
    <s v="AC17-001326"/>
    <x v="40"/>
    <n v="748"/>
    <n v="35"/>
    <s v="SEDITESA"/>
    <m/>
    <n v="486.2"/>
    <n v="10"/>
    <x v="8"/>
    <x v="1"/>
    <n v="486.2"/>
  </r>
  <r>
    <x v="426"/>
    <x v="426"/>
    <n v="43035.689722222225"/>
    <n v="25"/>
    <x v="0"/>
    <s v="OC17-001056"/>
    <s v="AC17-001327"/>
    <x v="53"/>
    <n v="69.86"/>
    <n v="0"/>
    <s v="811293"/>
    <m/>
    <n v="69.86"/>
    <n v="10"/>
    <x v="8"/>
    <x v="1"/>
    <n v="1746.5"/>
  </r>
  <r>
    <x v="526"/>
    <x v="526"/>
    <n v="43024.698148148149"/>
    <n v="3000"/>
    <x v="0"/>
    <s v="OC17-001060"/>
    <s v="AC17-001328"/>
    <x v="19"/>
    <n v="0.35"/>
    <n v="25"/>
    <s v="30637100820010"/>
    <m/>
    <n v="0.26249999999999996"/>
    <n v="10"/>
    <x v="8"/>
    <x v="1"/>
    <n v="787.49999999999989"/>
  </r>
  <r>
    <x v="530"/>
    <x v="530"/>
    <n v="43024.698148148149"/>
    <n v="1000"/>
    <x v="0"/>
    <s v="OC17-001060"/>
    <s v="AC17-001328"/>
    <x v="19"/>
    <n v="0.22"/>
    <n v="25"/>
    <s v="30637100820011"/>
    <m/>
    <n v="0.16500000000000001"/>
    <n v="10"/>
    <x v="8"/>
    <x v="1"/>
    <n v="165"/>
  </r>
  <r>
    <x v="666"/>
    <x v="666"/>
    <n v="43014.707719907405"/>
    <n v="500"/>
    <x v="0"/>
    <s v="OC17-001061"/>
    <s v="AC17-001331"/>
    <x v="0"/>
    <n v="0.4"/>
    <n v="2"/>
    <s v="020218300080063"/>
    <m/>
    <n v="0.39200000000000002"/>
    <n v="10"/>
    <x v="8"/>
    <x v="1"/>
    <n v="196"/>
  </r>
  <r>
    <x v="47"/>
    <x v="47"/>
    <n v="43014.672488425924"/>
    <n v="6"/>
    <x v="0"/>
    <s v="OC17-001064"/>
    <s v="AC17-001332"/>
    <x v="22"/>
    <n v="50.25"/>
    <n v="0"/>
    <s v="G AR S1 BG"/>
    <m/>
    <n v="50.25"/>
    <n v="10"/>
    <x v="8"/>
    <x v="1"/>
    <n v="301.5"/>
  </r>
  <r>
    <x v="1119"/>
    <x v="1118"/>
    <n v="43025.696180555555"/>
    <n v="5"/>
    <x v="0"/>
    <s v="OC17-001065"/>
    <s v="AC17-001333"/>
    <x v="40"/>
    <n v="12.32"/>
    <n v="35"/>
    <s v="5200448"/>
    <m/>
    <n v="8.0080000000000009"/>
    <n v="10"/>
    <x v="8"/>
    <x v="1"/>
    <n v="40.040000000000006"/>
  </r>
  <r>
    <x v="1255"/>
    <x v="1252"/>
    <n v="43019.284953703704"/>
    <n v="20"/>
    <x v="0"/>
    <s v="OC17-001059"/>
    <s v="AC17-001334"/>
    <x v="29"/>
    <n v="0.57599999999999996"/>
    <n v="0"/>
    <s v="REINSOL S.L."/>
    <m/>
    <n v="0.57599999999999996"/>
    <n v="10"/>
    <x v="8"/>
    <x v="1"/>
    <n v="11.52"/>
  </r>
  <r>
    <x v="1256"/>
    <x v="1253"/>
    <n v="43018.707511574074"/>
    <n v="150"/>
    <x v="0"/>
    <s v="OC17-001053"/>
    <s v="AC17-001335"/>
    <x v="47"/>
    <n v="0.30230000000000001"/>
    <n v="0"/>
    <s v="WALTER MARTINEZ, S.A.U."/>
    <m/>
    <n v="0.30230000000000001"/>
    <n v="10"/>
    <x v="8"/>
    <x v="1"/>
    <n v="45.344999999999999"/>
  </r>
  <r>
    <x v="453"/>
    <x v="453"/>
    <n v="43018.707511574074"/>
    <n v="1000"/>
    <x v="0"/>
    <s v="OC17-001053"/>
    <s v="AC17-001335"/>
    <x v="47"/>
    <n v="0.17949999999999999"/>
    <n v="0"/>
    <s v="METALCO S.A.,RECA,SOLYMAN,WALTER MARTINEZ, S.A.U."/>
    <m/>
    <n v="0.17949999999999999"/>
    <n v="10"/>
    <x v="8"/>
    <x v="1"/>
    <n v="179.5"/>
  </r>
  <r>
    <x v="165"/>
    <x v="165"/>
    <n v="43018.707511574074"/>
    <n v="497"/>
    <x v="0"/>
    <s v="OC17-001053"/>
    <s v="AC17-001335"/>
    <x v="47"/>
    <n v="0.2397"/>
    <n v="0"/>
    <s v="00571665"/>
    <m/>
    <n v="0.2397"/>
    <n v="10"/>
    <x v="8"/>
    <x v="1"/>
    <n v="119.1309"/>
  </r>
  <r>
    <x v="167"/>
    <x v="167"/>
    <n v="43018.707511574074"/>
    <n v="1500"/>
    <x v="0"/>
    <s v="OC17-001053"/>
    <s v="AC17-001335"/>
    <x v="47"/>
    <n v="4.7800000000000002E-2"/>
    <n v="0"/>
    <s v="SOLYMAN,RECA,METALCO S.A.,WALTER MARTINEZ, S.A.U."/>
    <m/>
    <n v="4.7800000000000002E-2"/>
    <n v="10"/>
    <x v="8"/>
    <x v="1"/>
    <n v="71.7"/>
  </r>
  <r>
    <x v="451"/>
    <x v="451"/>
    <n v="43018.707511574074"/>
    <n v="1000"/>
    <x v="0"/>
    <s v="OC17-001053"/>
    <s v="AC17-001335"/>
    <x v="47"/>
    <n v="8.0299999999999996E-2"/>
    <n v="0"/>
    <s v="0057 12 50"/>
    <m/>
    <n v="8.0299999999999996E-2"/>
    <n v="10"/>
    <x v="8"/>
    <x v="1"/>
    <n v="80.3"/>
  </r>
  <r>
    <x v="634"/>
    <x v="634"/>
    <n v="43018.707511574074"/>
    <n v="1000"/>
    <x v="0"/>
    <s v="OC17-001053"/>
    <s v="AC17-001335"/>
    <x v="47"/>
    <n v="8.5900000000000004E-2"/>
    <n v="0"/>
    <s v="METALCO S.A.,RECA,SOLYMAN,WALTER MARTINEZ, S.A.U."/>
    <m/>
    <n v="8.5900000000000004E-2"/>
    <n v="10"/>
    <x v="8"/>
    <x v="1"/>
    <n v="85.9"/>
  </r>
  <r>
    <x v="454"/>
    <x v="454"/>
    <n v="43018.707511574074"/>
    <n v="2000"/>
    <x v="0"/>
    <s v="OC17-001053"/>
    <s v="AC17-001335"/>
    <x v="47"/>
    <n v="2.3800000000000002E-2"/>
    <n v="0"/>
    <s v="317 12"/>
    <m/>
    <n v="2.3800000000000002E-2"/>
    <n v="10"/>
    <x v="8"/>
    <x v="1"/>
    <n v="47.6"/>
  </r>
  <r>
    <x v="1257"/>
    <x v="1254"/>
    <n v="43018.707511574074"/>
    <n v="200"/>
    <x v="0"/>
    <s v="OC17-001053"/>
    <s v="AC17-001335"/>
    <x v="47"/>
    <n v="3.2800000000000003E-2"/>
    <n v="0"/>
    <s v="RECA,METALCO S.A.,WALTER MARTINEZ, S.A.U."/>
    <m/>
    <n v="3.2800000000000003E-2"/>
    <n v="10"/>
    <x v="8"/>
    <x v="1"/>
    <n v="6.5600000000000005"/>
  </r>
  <r>
    <x v="830"/>
    <x v="830"/>
    <n v="43014.689131944448"/>
    <n v="20"/>
    <x v="0"/>
    <s v="OC17-001066"/>
    <s v="AC17-001336"/>
    <x v="12"/>
    <n v="22.7"/>
    <n v="0"/>
    <s v="337288"/>
    <m/>
    <n v="22.7"/>
    <n v="10"/>
    <x v="8"/>
    <x v="1"/>
    <n v="454"/>
  </r>
  <r>
    <x v="1258"/>
    <x v="1255"/>
    <n v="43028.602500000001"/>
    <n v="10"/>
    <x v="0"/>
    <s v="OC17-001066"/>
    <s v="AC17-001359"/>
    <x v="12"/>
    <n v="13.02"/>
    <n v="40"/>
    <s v="Z60L24R"/>
    <m/>
    <n v="7.8119999999999994"/>
    <n v="10"/>
    <x v="8"/>
    <x v="1"/>
    <n v="78.11999999999999"/>
  </r>
  <r>
    <x v="203"/>
    <x v="203"/>
    <n v="43021.633240740739"/>
    <n v="40"/>
    <x v="0"/>
    <s v="OC17-001066"/>
    <s v="AC17-001343"/>
    <x v="12"/>
    <n v="3.59"/>
    <n v="0"/>
    <s v="35250"/>
    <m/>
    <n v="3.59"/>
    <n v="10"/>
    <x v="8"/>
    <x v="1"/>
    <n v="143.6"/>
  </r>
  <r>
    <x v="23"/>
    <x v="23"/>
    <n v="43014.689131944448"/>
    <n v="80"/>
    <x v="2"/>
    <s v="OC17-001066"/>
    <s v="AC17-001336"/>
    <x v="12"/>
    <n v="0.87"/>
    <n v="0"/>
    <s v="70226"/>
    <m/>
    <n v="0.87"/>
    <n v="10"/>
    <x v="8"/>
    <x v="1"/>
    <n v="69.599999999999994"/>
  </r>
  <r>
    <x v="20"/>
    <x v="20"/>
    <n v="43047.734664351854"/>
    <n v="50"/>
    <x v="1"/>
    <s v="OC17-001048"/>
    <s v="AC17-001351"/>
    <x v="29"/>
    <n v="4.9160000000000004"/>
    <n v="50"/>
    <s v="SOLDALEVANTE,REINSOL S.L.,SOLYMAN"/>
    <m/>
    <n v="2.4580000000000002"/>
    <n v="10"/>
    <x v="6"/>
    <x v="1"/>
    <n v="122.9"/>
  </r>
  <r>
    <x v="1259"/>
    <x v="1256"/>
    <n v="43021.640381944446"/>
    <n v="10"/>
    <x v="0"/>
    <s v="OC17-001067"/>
    <s v="AC17-001355"/>
    <x v="13"/>
    <n v="2.91"/>
    <n v="0"/>
    <s v="LPCS130 LOVATO"/>
    <m/>
    <n v="2.91"/>
    <n v="10"/>
    <x v="8"/>
    <x v="1"/>
    <n v="29.1"/>
  </r>
  <r>
    <x v="709"/>
    <x v="709"/>
    <n v="43025.689108796294"/>
    <n v="10"/>
    <x v="0"/>
    <s v="OC17-001067"/>
    <s v="AC17-001377"/>
    <x v="13"/>
    <n v="4.41"/>
    <n v="57"/>
    <s v="ETN216376"/>
    <m/>
    <n v="1.8963000000000003"/>
    <n v="10"/>
    <x v="8"/>
    <x v="1"/>
    <n v="18.963000000000005"/>
  </r>
  <r>
    <x v="309"/>
    <x v="309"/>
    <n v="43021.640381944446"/>
    <n v="46"/>
    <x v="0"/>
    <s v="OC17-001067"/>
    <s v="AC17-001355"/>
    <x v="13"/>
    <n v="5.6121999999999996"/>
    <n v="40"/>
    <s v="3046032"/>
    <m/>
    <n v="3.3673199999999999"/>
    <n v="10"/>
    <x v="8"/>
    <x v="1"/>
    <n v="154.89671999999999"/>
  </r>
  <r>
    <x v="304"/>
    <x v="304"/>
    <n v="43021.640381944446"/>
    <n v="50"/>
    <x v="0"/>
    <s v="OC17-001067"/>
    <s v="AC17-001355"/>
    <x v="13"/>
    <n v="5.8844000000000003"/>
    <n v="40"/>
    <s v="3214301"/>
    <m/>
    <n v="3.53064"/>
    <n v="10"/>
    <x v="8"/>
    <x v="1"/>
    <n v="176.53200000000001"/>
  </r>
  <r>
    <x v="306"/>
    <x v="306"/>
    <n v="43021.640381944446"/>
    <n v="200"/>
    <x v="0"/>
    <s v="OC17-001067"/>
    <s v="AC17-001355"/>
    <x v="13"/>
    <n v="1.2735000000000001"/>
    <n v="0"/>
    <s v="SIJA, S.L.,OMNIELECTRIC,ELECTROSTOCKS,DAC GRUPO - DISTRIBUCIONES ELECTRICAS, AUTOMATIZACION Y CONTROL, S.L."/>
    <m/>
    <n v="1.2735000000000001"/>
    <n v="10"/>
    <x v="8"/>
    <x v="1"/>
    <n v="254.70000000000002"/>
  </r>
  <r>
    <x v="1260"/>
    <x v="1257"/>
    <n v="43027.660868055558"/>
    <n v="150"/>
    <x v="0"/>
    <s v="OC17-001067"/>
    <s v="AC17-001379"/>
    <x v="13"/>
    <n v="0.34449999999999997"/>
    <n v="0"/>
    <s v="3044089"/>
    <m/>
    <n v="0.34449999999999997"/>
    <n v="10"/>
    <x v="8"/>
    <x v="1"/>
    <n v="51.674999999999997"/>
  </r>
  <r>
    <x v="1144"/>
    <x v="1143"/>
    <n v="43021.640381944446"/>
    <n v="200"/>
    <x v="0"/>
    <s v="OC17-001067"/>
    <s v="AC17-001355"/>
    <x v="13"/>
    <n v="0.2999"/>
    <n v="0"/>
    <s v="3044076"/>
    <m/>
    <n v="0.2999"/>
    <n v="10"/>
    <x v="8"/>
    <x v="1"/>
    <n v="59.98"/>
  </r>
  <r>
    <x v="310"/>
    <x v="310"/>
    <n v="43021.640381944446"/>
    <n v="200"/>
    <x v="0"/>
    <s v="OC17-001067"/>
    <s v="AC17-001355"/>
    <x v="13"/>
    <n v="0.76690000000000003"/>
    <n v="40"/>
    <s v="1201442"/>
    <m/>
    <n v="0.46013999999999999"/>
    <n v="10"/>
    <x v="8"/>
    <x v="1"/>
    <n v="92.027999999999992"/>
  </r>
  <r>
    <x v="821"/>
    <x v="821"/>
    <n v="43021.640381944446"/>
    <n v="120"/>
    <x v="0"/>
    <s v="OC17-001067"/>
    <s v="AC17-001355"/>
    <x v="13"/>
    <n v="0.52070000000000005"/>
    <n v="40"/>
    <s v="3047028"/>
    <m/>
    <n v="0.31242000000000003"/>
    <n v="10"/>
    <x v="8"/>
    <x v="1"/>
    <n v="37.490400000000001"/>
  </r>
  <r>
    <x v="822"/>
    <x v="822"/>
    <n v="43021.640381944446"/>
    <n v="70"/>
    <x v="0"/>
    <s v="OC17-001067"/>
    <s v="AC17-001355"/>
    <x v="13"/>
    <n v="0.75219999999999998"/>
    <n v="40"/>
    <s v="DAC GRUPO - DISTRIBUCIONES ELECTRICAS, AUTOMATIZACION Y CONTROL, S.L.,OMNIELECTRIC"/>
    <m/>
    <n v="0.45131999999999994"/>
    <n v="10"/>
    <x v="8"/>
    <x v="1"/>
    <n v="31.592399999999998"/>
  </r>
  <r>
    <x v="329"/>
    <x v="329"/>
    <n v="43021.640381944446"/>
    <n v="20"/>
    <x v="0"/>
    <s v="OC17-001067"/>
    <s v="AC17-001355"/>
    <x v="13"/>
    <n v="1.99"/>
    <n v="0"/>
    <s v="LPMLB3 LOVATO"/>
    <m/>
    <n v="1.99"/>
    <n v="10"/>
    <x v="8"/>
    <x v="1"/>
    <n v="39.799999999999997"/>
  </r>
  <r>
    <x v="40"/>
    <x v="40"/>
    <n v="43021.640381944446"/>
    <n v="10"/>
    <x v="0"/>
    <s v="OC17-001067"/>
    <s v="AC17-001355"/>
    <x v="13"/>
    <n v="1.99"/>
    <n v="0"/>
    <s v="LPMLB7 LOVATO"/>
    <m/>
    <n v="1.99"/>
    <n v="10"/>
    <x v="8"/>
    <x v="1"/>
    <n v="19.899999999999999"/>
  </r>
  <r>
    <x v="988"/>
    <x v="987"/>
    <n v="43021.640381944446"/>
    <n v="14"/>
    <x v="0"/>
    <s v="OC17-001067"/>
    <s v="AC17-001355"/>
    <x v="13"/>
    <n v="1.99"/>
    <n v="0"/>
    <s v="LPMLB5 LOVATO"/>
    <m/>
    <n v="1.99"/>
    <n v="10"/>
    <x v="8"/>
    <x v="1"/>
    <n v="27.86"/>
  </r>
  <r>
    <x v="309"/>
    <x v="309"/>
    <n v="43027.660868055558"/>
    <n v="104"/>
    <x v="0"/>
    <s v="OC17-001067"/>
    <s v="AC17-001379"/>
    <x v="13"/>
    <n v="5.6121999999999996"/>
    <n v="40"/>
    <s v="3046032"/>
    <m/>
    <n v="3.3673199999999999"/>
    <n v="10"/>
    <x v="8"/>
    <x v="1"/>
    <n v="350.20128"/>
  </r>
  <r>
    <x v="304"/>
    <x v="304"/>
    <n v="43027.660868055558"/>
    <n v="100"/>
    <x v="0"/>
    <s v="OC17-001067"/>
    <s v="AC17-001379"/>
    <x v="13"/>
    <n v="5.8844000000000003"/>
    <n v="40"/>
    <s v="3214301"/>
    <m/>
    <n v="3.53064"/>
    <n v="10"/>
    <x v="8"/>
    <x v="1"/>
    <n v="353.06400000000002"/>
  </r>
  <r>
    <x v="821"/>
    <x v="821"/>
    <n v="43027.660868055558"/>
    <n v="80"/>
    <x v="0"/>
    <s v="OC17-001067"/>
    <s v="AC17-001379"/>
    <x v="13"/>
    <n v="0.52070000000000005"/>
    <n v="40"/>
    <s v="3047028"/>
    <m/>
    <n v="0.31242000000000003"/>
    <n v="10"/>
    <x v="8"/>
    <x v="1"/>
    <n v="24.993600000000001"/>
  </r>
  <r>
    <x v="822"/>
    <x v="822"/>
    <n v="43027.660868055558"/>
    <n v="130"/>
    <x v="0"/>
    <s v="OC17-001067"/>
    <s v="AC17-001379"/>
    <x v="13"/>
    <n v="0.75219999999999998"/>
    <n v="40"/>
    <s v="DAC GRUPO - DISTRIBUCIONES ELECTRICAS, AUTOMATIZACION Y CONTROL, S.L.,OMNIELECTRIC"/>
    <m/>
    <n v="0.45131999999999994"/>
    <n v="10"/>
    <x v="8"/>
    <x v="1"/>
    <n v="58.671599999999991"/>
  </r>
  <r>
    <x v="329"/>
    <x v="329"/>
    <n v="43025.684421296297"/>
    <n v="10"/>
    <x v="0"/>
    <s v="OC17-001067"/>
    <s v="AC17-001361"/>
    <x v="13"/>
    <n v="1.99"/>
    <n v="0"/>
    <s v="LPMLB3 LOVATO"/>
    <m/>
    <n v="1.99"/>
    <n v="10"/>
    <x v="8"/>
    <x v="1"/>
    <n v="19.899999999999999"/>
  </r>
  <r>
    <x v="40"/>
    <x v="40"/>
    <n v="43025.684421296297"/>
    <n v="20"/>
    <x v="0"/>
    <s v="OC17-001067"/>
    <s v="AC17-001361"/>
    <x v="13"/>
    <n v="1.99"/>
    <n v="0"/>
    <s v="LPMLB7 LOVATO"/>
    <m/>
    <n v="1.99"/>
    <n v="10"/>
    <x v="8"/>
    <x v="1"/>
    <n v="39.799999999999997"/>
  </r>
  <r>
    <x v="988"/>
    <x v="987"/>
    <n v="43025.684421296297"/>
    <n v="16"/>
    <x v="0"/>
    <s v="OC17-001067"/>
    <s v="AC17-001361"/>
    <x v="13"/>
    <n v="1.99"/>
    <n v="0"/>
    <s v="LPMLB5 LOVATO"/>
    <m/>
    <n v="1.99"/>
    <n v="10"/>
    <x v="8"/>
    <x v="1"/>
    <n v="31.84"/>
  </r>
  <r>
    <x v="319"/>
    <x v="319"/>
    <n v="43048.741516203707"/>
    <n v="100"/>
    <x v="0"/>
    <s v="OC17-001047"/>
    <s v="AC17-001392"/>
    <x v="26"/>
    <n v="1.27"/>
    <n v="0"/>
    <s v="CUÑADO SA,SAIDI,LAME S.r.l.,ALMESA,TUBASOL, S.A."/>
    <m/>
    <n v="1.27"/>
    <n v="10"/>
    <x v="6"/>
    <x v="1"/>
    <n v="127"/>
  </r>
  <r>
    <x v="321"/>
    <x v="321"/>
    <n v="43048.741516203707"/>
    <n v="50"/>
    <x v="0"/>
    <s v="OC17-001047"/>
    <s v="AC17-001392"/>
    <x v="26"/>
    <n v="1.7"/>
    <n v="0"/>
    <s v="20218300080010"/>
    <m/>
    <n v="1.7"/>
    <n v="10"/>
    <x v="6"/>
    <x v="1"/>
    <n v="85"/>
  </r>
  <r>
    <x v="188"/>
    <x v="188"/>
    <n v="43014.679409722223"/>
    <n v="2"/>
    <x v="0"/>
    <s v="OC17-001054"/>
    <s v="AC17-001316"/>
    <x v="31"/>
    <n v="195.62"/>
    <n v="10"/>
    <s v="M3933/0146"/>
    <m/>
    <n v="176.05800000000002"/>
    <n v="10"/>
    <x v="8"/>
    <x v="1"/>
    <n v="352.11600000000004"/>
  </r>
  <r>
    <x v="189"/>
    <x v="189"/>
    <n v="43014.679409722223"/>
    <n v="2"/>
    <x v="0"/>
    <s v="OC17-001054"/>
    <s v="AC17-001316"/>
    <x v="31"/>
    <n v="20.335000000000001"/>
    <n v="10"/>
    <s v="9040/6012"/>
    <m/>
    <n v="18.301500000000001"/>
    <n v="10"/>
    <x v="8"/>
    <x v="1"/>
    <n v="36.603000000000002"/>
  </r>
  <r>
    <x v="1069"/>
    <x v="1068"/>
    <n v="43019.285787037035"/>
    <n v="1"/>
    <x v="0"/>
    <s v="OC17-001048"/>
    <s v="AC17-001318"/>
    <x v="29"/>
    <n v="20.5"/>
    <n v="0"/>
    <s v="MOD-10"/>
    <m/>
    <n v="20.5"/>
    <n v="10"/>
    <x v="8"/>
    <x v="1"/>
    <n v="20.5"/>
  </r>
  <r>
    <x v="181"/>
    <x v="181"/>
    <n v="43018.604421296295"/>
    <n v="27"/>
    <x v="0"/>
    <s v="OC17-001058"/>
    <s v="AC17-001325"/>
    <x v="1"/>
    <n v="461"/>
    <n v="0"/>
    <s v="KFMA00033"/>
    <m/>
    <n v="461"/>
    <n v="10"/>
    <x v="8"/>
    <x v="1"/>
    <n v="12447"/>
  </r>
  <r>
    <x v="1261"/>
    <x v="1258"/>
    <n v="43019.284953703704"/>
    <n v="20"/>
    <x v="0"/>
    <s v="OC17-001059"/>
    <s v="AC17-001334"/>
    <x v="29"/>
    <n v="0.23"/>
    <n v="0"/>
    <s v="SOLYMAN,REINSOL S.L."/>
    <m/>
    <n v="0.23"/>
    <n v="10"/>
    <x v="8"/>
    <x v="1"/>
    <n v="4.6000000000000005"/>
  </r>
  <r>
    <x v="1262"/>
    <x v="1259"/>
    <n v="43031.678206018521"/>
    <n v="1"/>
    <x v="0"/>
    <s v="OC17-001043"/>
    <s v="AC17-001369"/>
    <x v="53"/>
    <n v="594.29999999999995"/>
    <n v="35"/>
    <s v="0458400"/>
    <m/>
    <n v="386.29499999999996"/>
    <n v="10"/>
    <x v="8"/>
    <x v="1"/>
    <n v="386.29499999999996"/>
  </r>
  <r>
    <x v="1263"/>
    <x v="1260"/>
    <n v="43021.641030092593"/>
    <n v="8"/>
    <x v="0"/>
    <s v="OC17-001018"/>
    <s v="AC17-001278"/>
    <x v="40"/>
    <n v="590"/>
    <n v="40"/>
    <s v="NAA5402009"/>
    <m/>
    <n v="354"/>
    <n v="10"/>
    <x v="8"/>
    <x v="1"/>
    <n v="2832"/>
  </r>
  <r>
    <x v="1264"/>
    <x v="1261"/>
    <n v="43021.641030092593"/>
    <n v="1"/>
    <x v="0"/>
    <s v="OC17-001018"/>
    <s v="AC17-001278"/>
    <x v="40"/>
    <n v="455"/>
    <n v="40"/>
    <s v="SEDITESA"/>
    <m/>
    <n v="273"/>
    <n v="10"/>
    <x v="8"/>
    <x v="1"/>
    <n v="273"/>
  </r>
  <r>
    <x v="1265"/>
    <x v="1262"/>
    <n v="43069.739791666667"/>
    <n v="100"/>
    <x v="0"/>
    <s v="OC17-001032"/>
    <s v="AC17-001301"/>
    <x v="68"/>
    <n v="0.32769999999999999"/>
    <n v="30"/>
    <s v="OMNIELECTRIC,VALEKTRA XXI,S.L.,ELECTRONICA BURRIANA"/>
    <m/>
    <n v="0.22938999999999998"/>
    <n v="10"/>
    <x v="6"/>
    <x v="1"/>
    <n v="22.939"/>
  </r>
  <r>
    <x v="1266"/>
    <x v="1263"/>
    <n v="43019.275219907409"/>
    <n v="30"/>
    <x v="0"/>
    <s v="OC17-001034"/>
    <s v="AC17-001302"/>
    <x v="7"/>
    <n v="27.23"/>
    <n v="0"/>
    <s v="9023356"/>
    <m/>
    <n v="27.23"/>
    <n v="10"/>
    <x v="8"/>
    <x v="1"/>
    <n v="816.9"/>
  </r>
  <r>
    <x v="21"/>
    <x v="21"/>
    <n v="43014.709537037037"/>
    <n v="15"/>
    <x v="0"/>
    <s v="OC17-001037"/>
    <s v="AC17-001305"/>
    <x v="12"/>
    <n v="102"/>
    <n v="0"/>
    <s v="6GK5008-0BA00-1AB2"/>
    <m/>
    <n v="102"/>
    <n v="10"/>
    <x v="8"/>
    <x v="1"/>
    <n v="1530"/>
  </r>
  <r>
    <x v="829"/>
    <x v="829"/>
    <n v="43019.283634259256"/>
    <n v="5"/>
    <x v="0"/>
    <s v="OC17-001036"/>
    <s v="AC17-001306"/>
    <x v="2"/>
    <n v="31.0976"/>
    <n v="0"/>
    <s v="1492-RCDA2A25 Ser.D"/>
    <m/>
    <n v="31.0976"/>
    <n v="10"/>
    <x v="8"/>
    <x v="1"/>
    <n v="155.488"/>
  </r>
  <r>
    <x v="972"/>
    <x v="971"/>
    <n v="43019.283634259256"/>
    <n v="5"/>
    <x v="0"/>
    <s v="OC17-001036"/>
    <s v="AC17-001306"/>
    <x v="2"/>
    <n v="25.334700000000002"/>
    <n v="0"/>
    <s v="1492-SPM2D040"/>
    <m/>
    <n v="25.334700000000002"/>
    <n v="10"/>
    <x v="8"/>
    <x v="1"/>
    <n v="126.6735"/>
  </r>
  <r>
    <x v="82"/>
    <x v="82"/>
    <n v="43018.704525462963"/>
    <n v="8"/>
    <x v="0"/>
    <s v="OC17-001039"/>
    <s v="AC17-001311"/>
    <x v="14"/>
    <n v="495"/>
    <n v="0"/>
    <s v="6AV2123-2GB03-0AX0"/>
    <m/>
    <n v="495"/>
    <n v="10"/>
    <x v="8"/>
    <x v="1"/>
    <n v="3960"/>
  </r>
  <r>
    <x v="28"/>
    <x v="28"/>
    <n v="43018.704525462963"/>
    <n v="10"/>
    <x v="0"/>
    <s v="OC17-001039"/>
    <s v="AC17-001311"/>
    <x v="14"/>
    <n v="240"/>
    <n v="0"/>
    <s v="6AV2123-2DB03-0AX0"/>
    <m/>
    <n v="240"/>
    <n v="10"/>
    <x v="8"/>
    <x v="1"/>
    <n v="2400"/>
  </r>
  <r>
    <x v="29"/>
    <x v="29"/>
    <n v="43018.704525462963"/>
    <n v="4"/>
    <x v="0"/>
    <s v="OC17-001039"/>
    <s v="AC17-001311"/>
    <x v="14"/>
    <n v="1240"/>
    <n v="56"/>
    <s v="6SL3210-1KE21-7UF1"/>
    <m/>
    <n v="545.59999999999991"/>
    <n v="10"/>
    <x v="8"/>
    <x v="1"/>
    <n v="2182.3999999999996"/>
  </r>
  <r>
    <x v="81"/>
    <x v="81"/>
    <n v="43018.704525462963"/>
    <n v="7"/>
    <x v="0"/>
    <s v="OC17-001039"/>
    <s v="AC17-001311"/>
    <x v="14"/>
    <n v="430.08"/>
    <n v="35"/>
    <s v="517520 "/>
    <m/>
    <n v="279.55200000000002"/>
    <n v="10"/>
    <x v="8"/>
    <x v="1"/>
    <n v="1956.864"/>
  </r>
  <r>
    <x v="501"/>
    <x v="501"/>
    <n v="43018.704525462963"/>
    <n v="5"/>
    <x v="0"/>
    <s v="OC17-001039"/>
    <s v="AC17-001311"/>
    <x v="14"/>
    <n v="115.43"/>
    <n v="35"/>
    <s v="6ES7222-1BF32-0XB0"/>
    <m/>
    <n v="75.029500000000013"/>
    <n v="10"/>
    <x v="8"/>
    <x v="1"/>
    <n v="375.14750000000004"/>
  </r>
  <r>
    <x v="976"/>
    <x v="975"/>
    <n v="43018.704525462963"/>
    <n v="3"/>
    <x v="0"/>
    <s v="OC17-001039"/>
    <s v="AC17-001311"/>
    <x v="14"/>
    <n v="183.26"/>
    <n v="35"/>
    <s v="6ES7222-1BH32-0XB0"/>
    <m/>
    <n v="119.119"/>
    <n v="10"/>
    <x v="8"/>
    <x v="1"/>
    <n v="357.35699999999997"/>
  </r>
  <r>
    <x v="26"/>
    <x v="26"/>
    <n v="43018.704525462963"/>
    <n v="5"/>
    <x v="0"/>
    <s v="OC17-001039"/>
    <s v="AC17-001311"/>
    <x v="14"/>
    <n v="385.56"/>
    <n v="35"/>
    <s v="6ES7231-4HF32-0XB0"/>
    <m/>
    <n v="250.614"/>
    <n v="10"/>
    <x v="8"/>
    <x v="1"/>
    <n v="1253.07"/>
  </r>
  <r>
    <x v="27"/>
    <x v="27"/>
    <n v="43018.704525462963"/>
    <n v="5"/>
    <x v="0"/>
    <s v="OC17-001039"/>
    <s v="AC17-001311"/>
    <x v="14"/>
    <n v="345.1"/>
    <n v="35"/>
    <s v="6ES7234-4HE32-0XB0"/>
    <m/>
    <n v="224.31500000000003"/>
    <n v="10"/>
    <x v="8"/>
    <x v="1"/>
    <n v="1121.575"/>
  </r>
  <r>
    <x v="29"/>
    <x v="29"/>
    <n v="43021.650393518517"/>
    <n v="1"/>
    <x v="0"/>
    <s v="OC17-001039"/>
    <s v="AC17-001348"/>
    <x v="14"/>
    <n v="1240"/>
    <n v="56"/>
    <s v="6SL3210-1KE21-7UF1"/>
    <m/>
    <n v="545.59999999999991"/>
    <n v="10"/>
    <x v="8"/>
    <x v="1"/>
    <n v="545.59999999999991"/>
  </r>
  <r>
    <x v="1266"/>
    <x v="1263"/>
    <n v="43024.368854166663"/>
    <n v="20"/>
    <x v="0"/>
    <s v="OC17-001034"/>
    <s v="AC17-001350"/>
    <x v="7"/>
    <n v="27.23"/>
    <n v="0"/>
    <s v="9023356"/>
    <m/>
    <n v="27.23"/>
    <n v="10"/>
    <x v="8"/>
    <x v="1"/>
    <n v="544.6"/>
  </r>
  <r>
    <x v="576"/>
    <x v="576"/>
    <n v="42996.359803240739"/>
    <n v="3"/>
    <x v="0"/>
    <s v="OC17-000959"/>
    <s v="AC17-001201"/>
    <x v="3"/>
    <n v="786"/>
    <n v="0"/>
    <s v="23701C10700025 + DMA08020500000"/>
    <m/>
    <n v="786"/>
    <n v="10"/>
    <x v="9"/>
    <x v="1"/>
    <n v="2358"/>
  </r>
  <r>
    <x v="1267"/>
    <x v="1264"/>
    <n v="43041.694247685184"/>
    <n v="20"/>
    <x v="0"/>
    <s v="OC17-001030"/>
    <s v="AC17-001299"/>
    <x v="15"/>
    <n v="45.790999999999997"/>
    <n v="0"/>
    <s v="FLEXITEC,BOSADO, S.L."/>
    <m/>
    <n v="45.790999999999997"/>
    <n v="10"/>
    <x v="6"/>
    <x v="1"/>
    <n v="915.81999999999994"/>
  </r>
  <r>
    <x v="1268"/>
    <x v="1265"/>
    <n v="43041.694247685184"/>
    <n v="20"/>
    <x v="0"/>
    <s v="OC17-001030"/>
    <s v="AC17-001299"/>
    <x v="15"/>
    <n v="25"/>
    <n v="0"/>
    <s v="BOSADO, S.L."/>
    <m/>
    <n v="25"/>
    <n v="10"/>
    <x v="6"/>
    <x v="1"/>
    <n v="500"/>
  </r>
  <r>
    <x v="1269"/>
    <x v="1266"/>
    <n v="43035.680393518516"/>
    <n v="1"/>
    <x v="0"/>
    <s v="OC17-001031"/>
    <s v="AC17-001300"/>
    <x v="65"/>
    <n v="319"/>
    <n v="0"/>
    <s v="5211-25_001"/>
    <m/>
    <n v="319"/>
    <n v="10"/>
    <x v="8"/>
    <x v="1"/>
    <n v="319"/>
  </r>
  <r>
    <x v="838"/>
    <x v="838"/>
    <n v="43024.703865740739"/>
    <n v="6"/>
    <x v="0"/>
    <s v="OC17-001038"/>
    <s v="AC17-001310"/>
    <x v="45"/>
    <n v="306"/>
    <n v="40"/>
    <s v="IO-AI8"/>
    <m/>
    <n v="183.6"/>
    <n v="10"/>
    <x v="8"/>
    <x v="1"/>
    <n v="1101.5999999999999"/>
  </r>
  <r>
    <x v="140"/>
    <x v="140"/>
    <n v="43024.703865740739"/>
    <n v="1"/>
    <x v="0"/>
    <s v="OC17-001038"/>
    <s v="AC17-001310"/>
    <x v="45"/>
    <n v="453"/>
    <n v="0"/>
    <s v="V350-J-T2"/>
    <m/>
    <n v="453"/>
    <n v="10"/>
    <x v="8"/>
    <x v="1"/>
    <n v="453"/>
  </r>
  <r>
    <x v="140"/>
    <x v="140"/>
    <n v="43028.603229166663"/>
    <n v="2"/>
    <x v="0"/>
    <s v="OC17-001038"/>
    <s v="AC17-001371"/>
    <x v="45"/>
    <n v="453"/>
    <n v="0"/>
    <s v="V350-J-T2"/>
    <m/>
    <n v="453"/>
    <n v="10"/>
    <x v="8"/>
    <x v="1"/>
    <n v="906"/>
  </r>
  <r>
    <x v="564"/>
    <x v="564"/>
    <n v="43035.695474537039"/>
    <n v="50"/>
    <x v="0"/>
    <s v="OC17-000926"/>
    <s v="AC17-001170"/>
    <x v="69"/>
    <n v="11.98"/>
    <n v="0"/>
    <s v="99-1430-822-04"/>
    <m/>
    <n v="11.98"/>
    <n v="10"/>
    <x v="8"/>
    <x v="1"/>
    <n v="599"/>
  </r>
  <r>
    <x v="339"/>
    <x v="339"/>
    <n v="43014.706446759257"/>
    <n v="500"/>
    <x v="0"/>
    <s v="OC17-000918"/>
    <s v="AC17-001173"/>
    <x v="0"/>
    <n v="0.98"/>
    <n v="2"/>
    <s v="CUÑADO SA,ALMESA,SAIDI,LAME S.r.l."/>
    <m/>
    <n v="0.96039999999999992"/>
    <n v="10"/>
    <x v="8"/>
    <x v="1"/>
    <n v="480.19999999999993"/>
  </r>
  <r>
    <x v="902"/>
    <x v="902"/>
    <n v="43014.706446759257"/>
    <n v="50"/>
    <x v="0"/>
    <s v="OC17-000918"/>
    <s v="AC17-001173"/>
    <x v="0"/>
    <n v="0.67"/>
    <n v="2"/>
    <s v="CUÑADO SA,SAIDI,LAME S.r.l.,ALMESA,TUBASOL, S.A."/>
    <m/>
    <n v="0.65660000000000007"/>
    <n v="10"/>
    <x v="8"/>
    <x v="1"/>
    <n v="32.830000000000005"/>
  </r>
  <r>
    <x v="354"/>
    <x v="354"/>
    <n v="43039.661238425928"/>
    <n v="100"/>
    <x v="0"/>
    <s v="OC17-001023"/>
    <s v="AC17-001286"/>
    <x v="15"/>
    <n v="36.909999999999997"/>
    <n v="0"/>
    <s v="BA.AFLF025035"/>
    <m/>
    <n v="36.909999999999997"/>
    <n v="10"/>
    <x v="8"/>
    <x v="1"/>
    <n v="3690.9999999999995"/>
  </r>
  <r>
    <x v="968"/>
    <x v="967"/>
    <n v="43024.70003472222"/>
    <n v="1"/>
    <x v="0"/>
    <s v="OC17-001024"/>
    <s v="AC17-001287"/>
    <x v="15"/>
    <n v="0"/>
    <n v="0"/>
    <s v="BOSADO, S.L."/>
    <m/>
    <n v="0"/>
    <n v="10"/>
    <x v="8"/>
    <x v="1"/>
    <n v="0"/>
  </r>
  <r>
    <x v="1270"/>
    <x v="1267"/>
    <n v="43014.683136574073"/>
    <n v="2"/>
    <x v="0"/>
    <s v="OC17-001026"/>
    <s v="AC17-001289"/>
    <x v="3"/>
    <n v="175"/>
    <n v="0"/>
    <s v="COMEVAL"/>
    <m/>
    <n v="175"/>
    <n v="10"/>
    <x v="8"/>
    <x v="1"/>
    <n v="350"/>
  </r>
  <r>
    <x v="46"/>
    <x v="46"/>
    <n v="43018.701562499999"/>
    <n v="60"/>
    <x v="0"/>
    <s v="OC17-001028"/>
    <s v="AC17-001290"/>
    <x v="8"/>
    <n v="4.54"/>
    <n v="0"/>
    <s v="0859 300 38"/>
    <m/>
    <n v="4.54"/>
    <n v="10"/>
    <x v="8"/>
    <x v="1"/>
    <n v="272.39999999999998"/>
  </r>
  <r>
    <x v="1271"/>
    <x v="1268"/>
    <n v="43014.691319444442"/>
    <n v="1"/>
    <x v="0"/>
    <s v="OC17-000909"/>
    <s v="AC17-001177"/>
    <x v="35"/>
    <n v="2689.3"/>
    <n v="0"/>
    <s v="99336545"/>
    <m/>
    <n v="2689.3"/>
    <n v="10"/>
    <x v="8"/>
    <x v="1"/>
    <n v="2689.3"/>
  </r>
  <r>
    <x v="651"/>
    <x v="651"/>
    <n v="43069.737071759257"/>
    <n v="4"/>
    <x v="0"/>
    <s v="OC17-001019"/>
    <s v="AC17-001280"/>
    <x v="49"/>
    <n v="3.65"/>
    <n v="0"/>
    <s v="VALEKTRA XXI,S.L., RS AMIDATA S.A.,MALLOL ASETYC"/>
    <m/>
    <n v="3.65"/>
    <n v="10"/>
    <x v="6"/>
    <x v="1"/>
    <n v="14.6"/>
  </r>
  <r>
    <x v="198"/>
    <x v="198"/>
    <n v="43069.737071759257"/>
    <n v="2"/>
    <x v="0"/>
    <s v="OC17-001019"/>
    <s v="AC17-001280"/>
    <x v="49"/>
    <n v="3.65"/>
    <n v="0"/>
    <s v="CEMBRE 32274-V"/>
    <m/>
    <n v="3.65"/>
    <n v="10"/>
    <x v="6"/>
    <x v="1"/>
    <n v="7.3"/>
  </r>
  <r>
    <x v="1272"/>
    <x v="1269"/>
    <n v="43011.27484953704"/>
    <n v="2"/>
    <x v="0"/>
    <s v="OC17-001020"/>
    <s v="AC17-001281"/>
    <x v="29"/>
    <n v="66.23"/>
    <n v="20"/>
    <s v="REINSOL S.L."/>
    <m/>
    <n v="52.984000000000009"/>
    <n v="10"/>
    <x v="8"/>
    <x v="1"/>
    <n v="105.96800000000002"/>
  </r>
  <r>
    <x v="289"/>
    <x v="289"/>
    <n v="43007.684525462966"/>
    <n v="2000"/>
    <x v="0"/>
    <s v="OC17-001021"/>
    <s v="AC17-001282"/>
    <x v="12"/>
    <n v="1.5599999999999999E-2"/>
    <n v="65"/>
    <s v="148795"/>
    <m/>
    <n v="5.4599999999999996E-3"/>
    <n v="10"/>
    <x v="9"/>
    <x v="1"/>
    <n v="10.92"/>
  </r>
  <r>
    <x v="966"/>
    <x v="966"/>
    <n v="43024.70003472222"/>
    <n v="8"/>
    <x v="0"/>
    <s v="OC17-001024"/>
    <s v="AC17-001287"/>
    <x v="15"/>
    <n v="0"/>
    <n v="0"/>
    <s v="BOSADO, S.L."/>
    <m/>
    <n v="0"/>
    <n v="10"/>
    <x v="8"/>
    <x v="1"/>
    <n v="0"/>
  </r>
  <r>
    <x v="967"/>
    <x v="966"/>
    <n v="43024.70003472222"/>
    <n v="3"/>
    <x v="0"/>
    <s v="OC17-001024"/>
    <s v="AC17-001287"/>
    <x v="15"/>
    <n v="0"/>
    <n v="0"/>
    <s v="BOSADO, S.L."/>
    <m/>
    <n v="0"/>
    <n v="10"/>
    <x v="8"/>
    <x v="1"/>
    <n v="0"/>
  </r>
  <r>
    <x v="1273"/>
    <x v="1270"/>
    <n v="43003.408449074072"/>
    <n v="6"/>
    <x v="0"/>
    <s v="OC17-000896"/>
    <s v="AC17-001180"/>
    <x v="7"/>
    <n v="85.61"/>
    <n v="0"/>
    <s v="45809353"/>
    <m/>
    <n v="85.61"/>
    <n v="10"/>
    <x v="9"/>
    <x v="1"/>
    <n v="513.66"/>
  </r>
  <r>
    <x v="1274"/>
    <x v="1271"/>
    <n v="43012.697222222225"/>
    <n v="1"/>
    <x v="0"/>
    <s v="OC17-000957"/>
    <s v="AC17-001214"/>
    <x v="3"/>
    <n v="235"/>
    <n v="0"/>
    <s v="COMEVAL"/>
    <m/>
    <n v="235"/>
    <n v="71"/>
    <x v="8"/>
    <x v="1"/>
    <n v="235"/>
  </r>
  <r>
    <x v="1275"/>
    <x v="1272"/>
    <n v="43027.675034722219"/>
    <n v="40"/>
    <x v="0"/>
    <s v="OC17-001014"/>
    <s v="AC17-001274"/>
    <x v="15"/>
    <n v="0.441"/>
    <n v="0"/>
    <s v="FLEXITEC,BOSADO, S.L."/>
    <m/>
    <n v="0.441"/>
    <n v="10"/>
    <x v="8"/>
    <x v="1"/>
    <n v="17.64"/>
  </r>
  <r>
    <x v="652"/>
    <x v="652"/>
    <n v="43006.325682870367"/>
    <n v="4"/>
    <x v="0"/>
    <s v="OC17-001016"/>
    <s v="AC17-001276"/>
    <x v="49"/>
    <n v="3.65"/>
    <n v="0"/>
    <s v=" 836837"/>
    <m/>
    <n v="3.65"/>
    <n v="10"/>
    <x v="9"/>
    <x v="1"/>
    <n v="14.6"/>
  </r>
  <r>
    <x v="199"/>
    <x v="199"/>
    <n v="43006.325682870367"/>
    <n v="2"/>
    <x v="0"/>
    <s v="OC17-001016"/>
    <s v="AC17-001276"/>
    <x v="49"/>
    <n v="3.65"/>
    <n v="0"/>
    <s v="CEMBRE 32274-1"/>
    <m/>
    <n v="3.65"/>
    <n v="10"/>
    <x v="9"/>
    <x v="1"/>
    <n v="7.3"/>
  </r>
  <r>
    <x v="653"/>
    <x v="653"/>
    <n v="43006.325682870367"/>
    <n v="2"/>
    <x v="0"/>
    <s v="OC17-001016"/>
    <s v="AC17-001276"/>
    <x v="49"/>
    <n v="3.65"/>
    <n v="0"/>
    <s v="VALEKTRA XXI,S.L., RS AMIDATA S.A.,MALLOL ASETYC"/>
    <m/>
    <n v="3.65"/>
    <n v="10"/>
    <x v="9"/>
    <x v="1"/>
    <n v="7.3"/>
  </r>
  <r>
    <x v="654"/>
    <x v="654"/>
    <n v="43006.325682870367"/>
    <n v="2"/>
    <x v="0"/>
    <s v="OC17-001016"/>
    <s v="AC17-001276"/>
    <x v="49"/>
    <n v="3.65"/>
    <n v="0"/>
    <s v="836865"/>
    <m/>
    <n v="3.65"/>
    <n v="10"/>
    <x v="9"/>
    <x v="1"/>
    <n v="7.3"/>
  </r>
  <r>
    <x v="655"/>
    <x v="655"/>
    <n v="43006.325682870367"/>
    <n v="2"/>
    <x v="0"/>
    <s v="OC17-001016"/>
    <s v="AC17-001276"/>
    <x v="49"/>
    <n v="3.65"/>
    <n v="0"/>
    <s v="836871"/>
    <m/>
    <n v="3.65"/>
    <n v="10"/>
    <x v="9"/>
    <x v="1"/>
    <n v="7.3"/>
  </r>
  <r>
    <x v="656"/>
    <x v="656"/>
    <n v="43006.325682870367"/>
    <n v="2"/>
    <x v="0"/>
    <s v="OC17-001016"/>
    <s v="AC17-001276"/>
    <x v="49"/>
    <n v="3.65"/>
    <n v="0"/>
    <s v="836887"/>
    <m/>
    <n v="3.65"/>
    <n v="10"/>
    <x v="9"/>
    <x v="1"/>
    <n v="7.3"/>
  </r>
  <r>
    <x v="657"/>
    <x v="657"/>
    <n v="43006.325682870367"/>
    <n v="2"/>
    <x v="0"/>
    <s v="OC17-001016"/>
    <s v="AC17-001276"/>
    <x v="49"/>
    <n v="3.65"/>
    <n v="0"/>
    <s v="836893"/>
    <m/>
    <n v="3.65"/>
    <n v="10"/>
    <x v="9"/>
    <x v="1"/>
    <n v="7.3"/>
  </r>
  <r>
    <x v="658"/>
    <x v="658"/>
    <n v="43006.325682870367"/>
    <n v="2"/>
    <x v="0"/>
    <s v="OC17-001016"/>
    <s v="AC17-001276"/>
    <x v="49"/>
    <n v="3.65"/>
    <n v="0"/>
    <s v="836900"/>
    <m/>
    <n v="3.65"/>
    <n v="10"/>
    <x v="9"/>
    <x v="1"/>
    <n v="7.3"/>
  </r>
  <r>
    <x v="659"/>
    <x v="659"/>
    <n v="43006.325682870367"/>
    <n v="2"/>
    <x v="0"/>
    <s v="OC17-001016"/>
    <s v="AC17-001276"/>
    <x v="49"/>
    <n v="3.65"/>
    <n v="0"/>
    <s v="836916"/>
    <m/>
    <n v="3.65"/>
    <n v="10"/>
    <x v="9"/>
    <x v="1"/>
    <n v="7.3"/>
  </r>
  <r>
    <x v="660"/>
    <x v="660"/>
    <n v="43006.325682870367"/>
    <n v="2"/>
    <x v="0"/>
    <s v="OC17-001016"/>
    <s v="AC17-001276"/>
    <x v="49"/>
    <n v="3.65"/>
    <n v="0"/>
    <s v="836922"/>
    <m/>
    <n v="3.65"/>
    <n v="10"/>
    <x v="9"/>
    <x v="1"/>
    <n v="7.3"/>
  </r>
  <r>
    <x v="198"/>
    <x v="198"/>
    <n v="43006.325682870367"/>
    <n v="2"/>
    <x v="0"/>
    <s v="OC17-001016"/>
    <s v="AC17-001276"/>
    <x v="49"/>
    <n v="3.65"/>
    <n v="0"/>
    <s v="CEMBRE 32274-V"/>
    <m/>
    <n v="3.65"/>
    <n v="10"/>
    <x v="9"/>
    <x v="1"/>
    <n v="7.3"/>
  </r>
  <r>
    <x v="1276"/>
    <x v="1273"/>
    <n v="43006.325682870367"/>
    <n v="2"/>
    <x v="0"/>
    <s v="OC17-001016"/>
    <s v="AC17-001276"/>
    <x v="49"/>
    <n v="3.65"/>
    <n v="0"/>
    <s v="836-764"/>
    <m/>
    <n v="3.65"/>
    <n v="10"/>
    <x v="9"/>
    <x v="1"/>
    <n v="7.3"/>
  </r>
  <r>
    <x v="649"/>
    <x v="649"/>
    <n v="43006.325682870367"/>
    <n v="2"/>
    <x v="0"/>
    <s v="OC17-001016"/>
    <s v="AC17-001276"/>
    <x v="49"/>
    <n v="3.65"/>
    <n v="0"/>
    <s v="836-607"/>
    <m/>
    <n v="3.65"/>
    <n v="10"/>
    <x v="9"/>
    <x v="1"/>
    <n v="7.3"/>
  </r>
  <r>
    <x v="200"/>
    <x v="200"/>
    <n v="43006.325682870367"/>
    <n v="3"/>
    <x v="0"/>
    <s v="OC17-001016"/>
    <s v="AC17-001276"/>
    <x v="49"/>
    <n v="6.48"/>
    <n v="0"/>
    <s v="MALLOL ASETYC,VALEKTRA XXI,S.L.,DAC GRUPO - DISTRIBUCIONES ELECTRICAS, AUTOMATIZACION Y CONTROL, S.L."/>
    <m/>
    <n v="6.48"/>
    <n v="10"/>
    <x v="9"/>
    <x v="1"/>
    <n v="19.440000000000001"/>
  </r>
  <r>
    <x v="527"/>
    <x v="527"/>
    <n v="43007.681064814817"/>
    <n v="2"/>
    <x v="0"/>
    <s v="OC17-001017"/>
    <s v="AC17-001277"/>
    <x v="19"/>
    <n v="0.68"/>
    <n v="25"/>
    <s v="SAIDI"/>
    <m/>
    <n v="0.51"/>
    <n v="10"/>
    <x v="9"/>
    <x v="1"/>
    <n v="1.02"/>
  </r>
  <r>
    <x v="195"/>
    <x v="195"/>
    <n v="43069.737071759257"/>
    <n v="1"/>
    <x v="0"/>
    <s v="OC17-001019"/>
    <s v="AC17-001280"/>
    <x v="49"/>
    <n v="3.65"/>
    <n v="0"/>
    <s v="836-657I"/>
    <m/>
    <n v="3.65"/>
    <n v="10"/>
    <x v="6"/>
    <x v="1"/>
    <n v="3.65"/>
  </r>
  <r>
    <x v="197"/>
    <x v="197"/>
    <n v="43069.737071759257"/>
    <n v="1"/>
    <x v="0"/>
    <s v="OC17-001019"/>
    <s v="AC17-001280"/>
    <x v="49"/>
    <n v="3.65"/>
    <n v="0"/>
    <s v="836-742"/>
    <m/>
    <n v="3.65"/>
    <n v="10"/>
    <x v="6"/>
    <x v="1"/>
    <n v="3.65"/>
  </r>
  <r>
    <x v="527"/>
    <x v="527"/>
    <n v="43014.681157407409"/>
    <n v="998"/>
    <x v="0"/>
    <s v="OC17-001017"/>
    <s v="AC17-001297"/>
    <x v="19"/>
    <n v="0.68"/>
    <n v="25"/>
    <s v="SAIDI"/>
    <m/>
    <n v="0.51"/>
    <n v="10"/>
    <x v="8"/>
    <x v="1"/>
    <n v="508.98"/>
  </r>
  <r>
    <x v="1008"/>
    <x v="1007"/>
    <n v="43007.708587962959"/>
    <n v="1"/>
    <x v="0"/>
    <s v="OC17-001010"/>
    <s v="AC17-001265"/>
    <x v="29"/>
    <n v="74.099999999999994"/>
    <n v="0"/>
    <s v="XR936H/BL"/>
    <m/>
    <n v="74.099999999999994"/>
    <n v="10"/>
    <x v="9"/>
    <x v="1"/>
    <n v="74.099999999999994"/>
  </r>
  <r>
    <x v="650"/>
    <x v="650"/>
    <n v="43006.325682870367"/>
    <n v="2"/>
    <x v="0"/>
    <s v="OC17-001016"/>
    <s v="AC17-001276"/>
    <x v="49"/>
    <n v="3.65"/>
    <n v="0"/>
    <s v="VALEKTRA XXI,S.L., RS AMIDATA S.A.,MALLOL ASETYC"/>
    <m/>
    <n v="3.65"/>
    <n v="10"/>
    <x v="9"/>
    <x v="1"/>
    <n v="7.3"/>
  </r>
  <r>
    <x v="196"/>
    <x v="196"/>
    <n v="43006.325682870367"/>
    <n v="2"/>
    <x v="0"/>
    <s v="OC17-001016"/>
    <s v="AC17-001276"/>
    <x v="49"/>
    <n v="3.65"/>
    <n v="0"/>
    <s v="836-720"/>
    <m/>
    <n v="3.65"/>
    <n v="10"/>
    <x v="9"/>
    <x v="1"/>
    <n v="7.3"/>
  </r>
  <r>
    <x v="1277"/>
    <x v="1274"/>
    <n v="43006.325682870367"/>
    <n v="2"/>
    <x v="0"/>
    <s v="OC17-001016"/>
    <s v="AC17-001276"/>
    <x v="49"/>
    <n v="3.65"/>
    <n v="0"/>
    <s v="836-691"/>
    <m/>
    <n v="3.65"/>
    <n v="10"/>
    <x v="9"/>
    <x v="1"/>
    <n v="7.3"/>
  </r>
  <r>
    <x v="1278"/>
    <x v="1275"/>
    <n v="43006.325682870367"/>
    <n v="2"/>
    <x v="0"/>
    <s v="OC17-001016"/>
    <s v="AC17-001276"/>
    <x v="49"/>
    <n v="3.65"/>
    <n v="0"/>
    <s v="836-708"/>
    <m/>
    <n v="3.65"/>
    <n v="10"/>
    <x v="9"/>
    <x v="1"/>
    <n v="7.3"/>
  </r>
  <r>
    <x v="1279"/>
    <x v="1276"/>
    <n v="43019.277361111112"/>
    <n v="5"/>
    <x v="0"/>
    <s v="OC17-001012"/>
    <s v="AC17-001291"/>
    <x v="85"/>
    <n v="126.47"/>
    <n v="30"/>
    <s v="42140650 - 520.1"/>
    <m/>
    <n v="88.528999999999996"/>
    <n v="10"/>
    <x v="8"/>
    <x v="1"/>
    <n v="442.64499999999998"/>
  </r>
  <r>
    <x v="1280"/>
    <x v="1277"/>
    <n v="43019.277361111112"/>
    <n v="5"/>
    <x v="0"/>
    <s v="OC17-001012"/>
    <s v="AC17-001291"/>
    <x v="85"/>
    <n v="183.42"/>
    <n v="30"/>
    <s v="42135557"/>
    <m/>
    <n v="128.39399999999998"/>
    <n v="10"/>
    <x v="8"/>
    <x v="1"/>
    <n v="641.96999999999991"/>
  </r>
  <r>
    <x v="1281"/>
    <x v="1278"/>
    <n v="43021.636296296296"/>
    <n v="5"/>
    <x v="0"/>
    <s v="OC17-000901"/>
    <s v="AC17-001178"/>
    <x v="7"/>
    <n v="264.8"/>
    <n v="20"/>
    <s v="45800622"/>
    <m/>
    <n v="211.84000000000003"/>
    <n v="10"/>
    <x v="8"/>
    <x v="1"/>
    <n v="1059.2000000000003"/>
  </r>
  <r>
    <x v="6"/>
    <x v="6"/>
    <n v="43007.681921296295"/>
    <n v="1"/>
    <x v="0"/>
    <s v="OC17-000995"/>
    <s v="AC17-001248"/>
    <x v="2"/>
    <n v="1965.62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965.625"/>
    <n v="25"/>
    <x v="9"/>
    <x v="1"/>
    <n v="1965.625"/>
  </r>
  <r>
    <x v="6"/>
    <x v="6"/>
    <n v="43007.681921296295"/>
    <n v="1"/>
    <x v="0"/>
    <s v="OC17-000995"/>
    <s v="AC17-001248"/>
    <x v="2"/>
    <n v="1519.37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519.375"/>
    <n v="25"/>
    <x v="9"/>
    <x v="1"/>
    <n v="1519.375"/>
  </r>
  <r>
    <x v="1282"/>
    <x v="1279"/>
    <n v="43012.694374999999"/>
    <n v="25"/>
    <x v="0"/>
    <s v="OC17-000999"/>
    <s v="AC17-001251"/>
    <x v="16"/>
    <n v="3.0880000000000001"/>
    <n v="0"/>
    <s v="62694-5"/>
    <m/>
    <n v="3.0880000000000001"/>
    <n v="10"/>
    <x v="8"/>
    <x v="1"/>
    <n v="77.2"/>
  </r>
  <r>
    <x v="1283"/>
    <x v="1280"/>
    <n v="43012.694374999999"/>
    <n v="25"/>
    <x v="0"/>
    <s v="OC17-000999"/>
    <s v="AC17-001251"/>
    <x v="16"/>
    <n v="3.0880000000000001"/>
    <n v="0"/>
    <s v="18670-0"/>
    <m/>
    <n v="3.0880000000000001"/>
    <n v="10"/>
    <x v="8"/>
    <x v="1"/>
    <n v="77.2"/>
  </r>
  <r>
    <x v="290"/>
    <x v="290"/>
    <n v="43004.590162037035"/>
    <n v="2000"/>
    <x v="0"/>
    <s v="OC17-000997"/>
    <s v="AC17-001252"/>
    <x v="12"/>
    <n v="1.4999999999999999E-2"/>
    <n v="65"/>
    <s v="148801"/>
    <m/>
    <n v="5.2499999999999995E-3"/>
    <n v="10"/>
    <x v="9"/>
    <x v="1"/>
    <n v="10.499999999999998"/>
  </r>
  <r>
    <x v="1284"/>
    <x v="1281"/>
    <n v="43007.707268518519"/>
    <n v="10"/>
    <x v="0"/>
    <s v="OC17-000996"/>
    <s v="AC17-001253"/>
    <x v="29"/>
    <n v="1.2030000000000001"/>
    <n v="0"/>
    <s v="54N15"/>
    <m/>
    <n v="1.2030000000000001"/>
    <n v="10"/>
    <x v="9"/>
    <x v="1"/>
    <n v="12.030000000000001"/>
  </r>
  <r>
    <x v="1285"/>
    <x v="1282"/>
    <n v="43007.707268518519"/>
    <n v="20"/>
    <x v="0"/>
    <s v="OC17-000996"/>
    <s v="AC17-001253"/>
    <x v="29"/>
    <n v="0.85"/>
    <n v="0"/>
    <s v="10N49"/>
    <m/>
    <n v="0.85"/>
    <n v="10"/>
    <x v="9"/>
    <x v="1"/>
    <n v="17"/>
  </r>
  <r>
    <x v="62"/>
    <x v="62"/>
    <n v="43007.707268518519"/>
    <n v="20"/>
    <x v="0"/>
    <s v="OC17-000996"/>
    <s v="AC17-001253"/>
    <x v="29"/>
    <n v="0.85"/>
    <n v="0"/>
    <s v="10N47"/>
    <m/>
    <n v="0.85"/>
    <n v="10"/>
    <x v="9"/>
    <x v="1"/>
    <n v="17"/>
  </r>
  <r>
    <x v="548"/>
    <x v="548"/>
    <n v="43007.707268518519"/>
    <n v="10"/>
    <x v="0"/>
    <s v="OC17-000996"/>
    <s v="AC17-001253"/>
    <x v="29"/>
    <n v="2.6080000000000001"/>
    <n v="0"/>
    <s v="10N32"/>
    <m/>
    <n v="2.6080000000000001"/>
    <n v="10"/>
    <x v="9"/>
    <x v="1"/>
    <n v="26.080000000000002"/>
  </r>
  <r>
    <x v="549"/>
    <x v="549"/>
    <n v="43007.707268518519"/>
    <n v="20"/>
    <x v="0"/>
    <s v="OC17-000996"/>
    <s v="AC17-001253"/>
    <x v="29"/>
    <n v="1.1000000000000001"/>
    <n v="0"/>
    <s v="10N24"/>
    <m/>
    <n v="1.1000000000000001"/>
    <n v="10"/>
    <x v="9"/>
    <x v="1"/>
    <n v="22"/>
  </r>
  <r>
    <x v="314"/>
    <x v="314"/>
    <n v="43007.707268518519"/>
    <n v="50"/>
    <x v="0"/>
    <s v="OC17-000996"/>
    <s v="AC17-001253"/>
    <x v="29"/>
    <n v="2.3915000000000002"/>
    <n v="0"/>
    <s v="PWLG2415"/>
    <m/>
    <n v="2.3915000000000002"/>
    <n v="10"/>
    <x v="9"/>
    <x v="1"/>
    <n v="119.575"/>
  </r>
  <r>
    <x v="1286"/>
    <x v="1283"/>
    <n v="43007.707268518519"/>
    <n v="25"/>
    <x v="0"/>
    <s v="OC17-000996"/>
    <s v="AC17-001253"/>
    <x v="29"/>
    <n v="2.0724999999999998"/>
    <n v="0"/>
    <s v="PWM24150"/>
    <m/>
    <n v="2.0724999999999998"/>
    <n v="10"/>
    <x v="9"/>
    <x v="1"/>
    <n v="51.812499999999993"/>
  </r>
  <r>
    <x v="1287"/>
    <x v="1284"/>
    <n v="43007.707268518519"/>
    <n v="20"/>
    <x v="0"/>
    <s v="OC17-000996"/>
    <s v="AC17-001253"/>
    <x v="29"/>
    <n v="3.6120000000000001"/>
    <n v="0"/>
    <s v="PWLG3215"/>
    <m/>
    <n v="3.6120000000000001"/>
    <n v="10"/>
    <x v="9"/>
    <x v="1"/>
    <n v="72.240000000000009"/>
  </r>
  <r>
    <x v="547"/>
    <x v="547"/>
    <n v="43007.707268518519"/>
    <n v="15"/>
    <x v="0"/>
    <s v="OC17-000996"/>
    <s v="AC17-001253"/>
    <x v="29"/>
    <n v="3.6040000000000001"/>
    <n v="0"/>
    <s v="B2508"/>
    <m/>
    <n v="3.6040000000000001"/>
    <n v="10"/>
    <x v="9"/>
    <x v="1"/>
    <n v="54.06"/>
  </r>
  <r>
    <x v="1288"/>
    <x v="1285"/>
    <n v="43007.707268518519"/>
    <n v="10"/>
    <x v="0"/>
    <s v="OC17-000996"/>
    <s v="AC17-001253"/>
    <x v="29"/>
    <n v="4.2"/>
    <n v="0"/>
    <s v="B2509"/>
    <m/>
    <n v="4.2"/>
    <n v="10"/>
    <x v="9"/>
    <x v="1"/>
    <n v="42"/>
  </r>
  <r>
    <x v="1156"/>
    <x v="1154"/>
    <n v="43038.738229166665"/>
    <n v="3"/>
    <x v="0"/>
    <s v="OC17-001000"/>
    <s v="AC17-001255"/>
    <x v="54"/>
    <n v="31.37"/>
    <n v="0"/>
    <s v="2230SF004"/>
    <m/>
    <n v="31.37"/>
    <n v="10"/>
    <x v="8"/>
    <x v="1"/>
    <n v="94.11"/>
  </r>
  <r>
    <x v="1067"/>
    <x v="1066"/>
    <n v="43019.305277777778"/>
    <n v="10"/>
    <x v="0"/>
    <s v="OC17-001001"/>
    <s v="AC17-001257"/>
    <x v="24"/>
    <n v="3.9142000000000001"/>
    <n v="0"/>
    <s v="DOMINGO LOPEZ GODOY (AGLOMERADO EMBALAJE)"/>
    <m/>
    <n v="3.9142000000000001"/>
    <n v="10"/>
    <x v="8"/>
    <x v="1"/>
    <n v="39.142000000000003"/>
  </r>
  <r>
    <x v="409"/>
    <x v="409"/>
    <n v="43019.305277777778"/>
    <n v="12"/>
    <x v="0"/>
    <s v="OC17-001001"/>
    <s v="AC17-001257"/>
    <x v="24"/>
    <n v="4.8929999999999998"/>
    <n v="0"/>
    <s v="DOMINGO LOPEZ GODOY (AGLOMERADO EMBALAJE)"/>
    <m/>
    <n v="4.8929999999999998"/>
    <n v="10"/>
    <x v="8"/>
    <x v="1"/>
    <n v="58.715999999999994"/>
  </r>
  <r>
    <x v="150"/>
    <x v="150"/>
    <n v="43019.305277777778"/>
    <n v="10"/>
    <x v="0"/>
    <s v="OC17-001001"/>
    <s v="AC17-001257"/>
    <x v="24"/>
    <n v="4.2641999999999998"/>
    <n v="0"/>
    <s v="DOMINGO LOPEZ GODOY (AGLOMERADO EMBALAJE)"/>
    <m/>
    <n v="4.2641999999999998"/>
    <n v="10"/>
    <x v="8"/>
    <x v="1"/>
    <n v="42.641999999999996"/>
  </r>
  <r>
    <x v="147"/>
    <x v="147"/>
    <n v="43019.305277777778"/>
    <n v="20"/>
    <x v="0"/>
    <s v="OC17-001001"/>
    <s v="AC17-001257"/>
    <x v="24"/>
    <n v="9.3935999999999993"/>
    <n v="0"/>
    <s v="DOMINGO LOPEZ GODOY (AGLOMERADO EMBALAJE)"/>
    <m/>
    <n v="9.3935999999999993"/>
    <n v="10"/>
    <x v="8"/>
    <x v="1"/>
    <n v="187.87199999999999"/>
  </r>
  <r>
    <x v="148"/>
    <x v="148"/>
    <n v="43019.305277777778"/>
    <n v="12"/>
    <x v="0"/>
    <s v="OC17-001001"/>
    <s v="AC17-001257"/>
    <x v="24"/>
    <n v="8.7141000000000002"/>
    <n v="0"/>
    <s v="DOMINGO LOPEZ GODOY (AGLOMERADO EMBALAJE)"/>
    <m/>
    <n v="8.7141000000000002"/>
    <n v="10"/>
    <x v="8"/>
    <x v="1"/>
    <n v="104.5692"/>
  </r>
  <r>
    <x v="154"/>
    <x v="154"/>
    <n v="43019.305277777778"/>
    <n v="12"/>
    <x v="0"/>
    <s v="OC17-001001"/>
    <s v="AC17-001257"/>
    <x v="24"/>
    <n v="13.4415"/>
    <n v="0"/>
    <s v="DOMINGO LOPEZ GODOY (AGLOMERADO EMBALAJE)"/>
    <m/>
    <n v="13.4415"/>
    <n v="10"/>
    <x v="8"/>
    <x v="1"/>
    <n v="161.298"/>
  </r>
  <r>
    <x v="583"/>
    <x v="583"/>
    <n v="43019.305277777778"/>
    <n v="10"/>
    <x v="0"/>
    <s v="OC17-001001"/>
    <s v="AC17-001257"/>
    <x v="24"/>
    <n v="3.9861"/>
    <n v="0"/>
    <s v="DOMINGO LOPEZ GODOY (AGLOMERADO EMBALAJE)"/>
    <m/>
    <n v="3.9861"/>
    <n v="10"/>
    <x v="8"/>
    <x v="1"/>
    <n v="39.860999999999997"/>
  </r>
  <r>
    <x v="151"/>
    <x v="151"/>
    <n v="43019.305277777778"/>
    <n v="10"/>
    <x v="0"/>
    <s v="OC17-001001"/>
    <s v="AC17-001257"/>
    <x v="24"/>
    <n v="7.3390000000000004"/>
    <n v="0"/>
    <s v="DOMINGO LOPEZ GODOY (AGLOMERADO EMBALAJE)"/>
    <m/>
    <n v="7.3390000000000004"/>
    <n v="10"/>
    <x v="8"/>
    <x v="1"/>
    <n v="73.39"/>
  </r>
  <r>
    <x v="1068"/>
    <x v="1067"/>
    <n v="43019.305277777778"/>
    <n v="10"/>
    <x v="0"/>
    <s v="OC17-001001"/>
    <s v="AC17-001257"/>
    <x v="24"/>
    <n v="4.9400000000000004"/>
    <n v="0"/>
    <s v="DOMINGO LOPEZ GODOY (AGLOMERADO EMBALAJE)"/>
    <m/>
    <n v="4.9400000000000004"/>
    <n v="10"/>
    <x v="8"/>
    <x v="1"/>
    <n v="49.400000000000006"/>
  </r>
  <r>
    <x v="110"/>
    <x v="110"/>
    <n v="43012.701655092591"/>
    <n v="90"/>
    <x v="2"/>
    <s v="OC17-001003"/>
    <s v="AC17-001258"/>
    <x v="26"/>
    <n v="8.2799999999999994"/>
    <n v="0"/>
    <s v="ALMESA,TUBACERO S.L.,CUÑADO SA,METALCO S.A.,TUBASOL, S.A.,ARCAMO CONTROLS S.A.,SAIDI"/>
    <m/>
    <n v="8.2799999999999994"/>
    <n v="10"/>
    <x v="8"/>
    <x v="1"/>
    <n v="745.19999999999993"/>
  </r>
  <r>
    <x v="326"/>
    <x v="326"/>
    <n v="43012.701655092591"/>
    <n v="120"/>
    <x v="2"/>
    <s v="OC17-001003"/>
    <s v="AC17-001258"/>
    <x v="26"/>
    <n v="2.4"/>
    <n v="0"/>
    <s v="99"/>
    <m/>
    <n v="2.4"/>
    <n v="10"/>
    <x v="8"/>
    <x v="1"/>
    <n v="288"/>
  </r>
  <r>
    <x v="324"/>
    <x v="324"/>
    <n v="43012.701655092591"/>
    <n v="180"/>
    <x v="2"/>
    <s v="OC17-001003"/>
    <s v="AC17-001258"/>
    <x v="26"/>
    <n v="2.33"/>
    <n v="0"/>
    <s v="639"/>
    <m/>
    <n v="2.33"/>
    <n v="10"/>
    <x v="8"/>
    <x v="1"/>
    <n v="419.40000000000003"/>
  </r>
  <r>
    <x v="1289"/>
    <x v="1286"/>
    <n v="43014.679930555554"/>
    <n v="30"/>
    <x v="2"/>
    <s v="OC17-001003"/>
    <s v="AC17-001313"/>
    <x v="26"/>
    <n v="2.84"/>
    <n v="0"/>
    <s v="ALMESA,TUBASOL, S.A.,CUÑADO SA"/>
    <m/>
    <n v="2.84"/>
    <n v="10"/>
    <x v="8"/>
    <x v="1"/>
    <n v="85.199999999999989"/>
  </r>
  <r>
    <x v="47"/>
    <x v="47"/>
    <n v="43004.482581018521"/>
    <n v="5"/>
    <x v="0"/>
    <s v="OC17-001007"/>
    <s v="AC17-001259"/>
    <x v="22"/>
    <n v="50.25"/>
    <n v="0"/>
    <s v="G AR S1 BG"/>
    <m/>
    <n v="50.25"/>
    <n v="10"/>
    <x v="9"/>
    <x v="1"/>
    <n v="251.25"/>
  </r>
  <r>
    <x v="47"/>
    <x v="47"/>
    <n v="43004.582569444443"/>
    <n v="1"/>
    <x v="0"/>
    <s v="OC17-001006"/>
    <s v="AC17-001260"/>
    <x v="37"/>
    <n v="47.25"/>
    <n v="0"/>
    <s v="G AR S1 BG"/>
    <m/>
    <n v="47.25"/>
    <n v="10"/>
    <x v="9"/>
    <x v="1"/>
    <n v="47.25"/>
  </r>
  <r>
    <x v="456"/>
    <x v="456"/>
    <n v="43007.686122685183"/>
    <n v="1000"/>
    <x v="0"/>
    <s v="OC17-000998"/>
    <s v="AC17-001261"/>
    <x v="8"/>
    <n v="2.5999999999999999E-2"/>
    <n v="0"/>
    <s v="09502 145 200"/>
    <m/>
    <n v="2.5999999999999999E-2"/>
    <n v="10"/>
    <x v="9"/>
    <x v="1"/>
    <n v="26"/>
  </r>
  <r>
    <x v="1290"/>
    <x v="1287"/>
    <n v="43007.686122685183"/>
    <n v="6"/>
    <x v="0"/>
    <s v="OC17-000998"/>
    <s v="AC17-001261"/>
    <x v="8"/>
    <n v="9.69"/>
    <n v="0"/>
    <s v="00985 705 150"/>
    <m/>
    <n v="9.69"/>
    <n v="10"/>
    <x v="9"/>
    <x v="1"/>
    <n v="58.14"/>
  </r>
  <r>
    <x v="1291"/>
    <x v="1288"/>
    <n v="43007.686122685183"/>
    <n v="2"/>
    <x v="0"/>
    <s v="OC17-000998"/>
    <s v="AC17-001261"/>
    <x v="8"/>
    <n v="3.45"/>
    <n v="0"/>
    <s v="HERRERO BOSCH S.L.,METALCO S.A.,RECA"/>
    <m/>
    <n v="3.45"/>
    <n v="10"/>
    <x v="9"/>
    <x v="1"/>
    <n v="6.9"/>
  </r>
  <r>
    <x v="106"/>
    <x v="106"/>
    <n v="43007.686122685183"/>
    <n v="100"/>
    <x v="0"/>
    <s v="OC17-000998"/>
    <s v="AC17-001261"/>
    <x v="8"/>
    <n v="2.25"/>
    <n v="0"/>
    <s v="0666 515 040"/>
    <m/>
    <n v="2.25"/>
    <n v="10"/>
    <x v="9"/>
    <x v="1"/>
    <n v="225"/>
  </r>
  <r>
    <x v="90"/>
    <x v="90"/>
    <n v="43007.686122685183"/>
    <n v="300"/>
    <x v="0"/>
    <s v="OC17-000998"/>
    <s v="AC17-001261"/>
    <x v="8"/>
    <n v="0.9"/>
    <n v="0"/>
    <s v="METALCO S.A.,RECA,SOLDALEVANTE,DISMAN SUMINISTROS INDUSTRIALES,WURTH ESPAÑA SA"/>
    <m/>
    <n v="0.9"/>
    <n v="10"/>
    <x v="9"/>
    <x v="1"/>
    <n v="270"/>
  </r>
  <r>
    <x v="463"/>
    <x v="463"/>
    <n v="43007.686122685183"/>
    <n v="50"/>
    <x v="0"/>
    <s v="OC17-000998"/>
    <s v="AC17-001261"/>
    <x v="8"/>
    <n v="1.1000000000000001"/>
    <n v="0"/>
    <s v="METALCO S.A.,RECA,NEROX ABRASIVOS,WURTH ESPAÑA SA"/>
    <m/>
    <n v="1.1000000000000001"/>
    <n v="10"/>
    <x v="9"/>
    <x v="1"/>
    <n v="55.000000000000007"/>
  </r>
  <r>
    <x v="449"/>
    <x v="449"/>
    <n v="43007.686122685183"/>
    <n v="5"/>
    <x v="0"/>
    <s v="OC17-000998"/>
    <s v="AC17-001261"/>
    <x v="8"/>
    <n v="23.1"/>
    <n v="0"/>
    <s v="0609 102 090"/>
    <m/>
    <n v="23.1"/>
    <n v="10"/>
    <x v="9"/>
    <x v="1"/>
    <n v="115.5"/>
  </r>
  <r>
    <x v="328"/>
    <x v="328"/>
    <n v="43007.686122685183"/>
    <n v="20"/>
    <x v="0"/>
    <s v="OC17-000998"/>
    <s v="AC17-001261"/>
    <x v="8"/>
    <n v="2.95"/>
    <n v="0"/>
    <s v="0609 105 080"/>
    <m/>
    <n v="2.95"/>
    <n v="10"/>
    <x v="9"/>
    <x v="1"/>
    <n v="59"/>
  </r>
  <r>
    <x v="423"/>
    <x v="423"/>
    <n v="43007.686122685183"/>
    <n v="1"/>
    <x v="0"/>
    <s v="OC17-000998"/>
    <s v="AC17-001261"/>
    <x v="8"/>
    <n v="27.75"/>
    <n v="0"/>
    <s v="0981 102 002"/>
    <m/>
    <n v="27.75"/>
    <n v="10"/>
    <x v="9"/>
    <x v="1"/>
    <n v="27.75"/>
  </r>
  <r>
    <x v="1292"/>
    <x v="1289"/>
    <n v="43018.69326388889"/>
    <n v="5000"/>
    <x v="0"/>
    <s v="OC17-000998"/>
    <s v="AC17-001298"/>
    <x v="8"/>
    <n v="0.15"/>
    <n v="0"/>
    <s v="RECA,METALCO S.A."/>
    <m/>
    <n v="0.15"/>
    <n v="10"/>
    <x v="8"/>
    <x v="1"/>
    <n v="750"/>
  </r>
  <r>
    <x v="1293"/>
    <x v="1290"/>
    <n v="43007.679699074077"/>
    <n v="2"/>
    <x v="0"/>
    <s v="OC17-001009"/>
    <s v="AC17-001262"/>
    <x v="33"/>
    <n v="66"/>
    <n v="0"/>
    <s v="HERRERO BOSCH S.L."/>
    <m/>
    <n v="66"/>
    <n v="10"/>
    <x v="9"/>
    <x v="1"/>
    <n v="132"/>
  </r>
  <r>
    <x v="1294"/>
    <x v="1291"/>
    <n v="43007.679699074077"/>
    <n v="1"/>
    <x v="0"/>
    <s v="OC17-001009"/>
    <s v="AC17-001262"/>
    <x v="33"/>
    <n v="14.52"/>
    <n v="0"/>
    <s v="HER-42060210"/>
    <m/>
    <n v="14.52"/>
    <n v="10"/>
    <x v="9"/>
    <x v="1"/>
    <n v="14.52"/>
  </r>
  <r>
    <x v="1295"/>
    <x v="1292"/>
    <n v="43007.683946759258"/>
    <n v="20"/>
    <x v="0"/>
    <s v="OC17-001011"/>
    <s v="AC17-001266"/>
    <x v="72"/>
    <n v="1.8341000000000001"/>
    <n v="0"/>
    <s v="513408"/>
    <m/>
    <n v="1.8341000000000001"/>
    <n v="10"/>
    <x v="9"/>
    <x v="1"/>
    <n v="36.682000000000002"/>
  </r>
  <r>
    <x v="1296"/>
    <x v="1293"/>
    <n v="43007.683946759258"/>
    <n v="20"/>
    <x v="0"/>
    <s v="OC17-001011"/>
    <s v="AC17-001266"/>
    <x v="72"/>
    <n v="3.72"/>
    <n v="0"/>
    <s v="502997"/>
    <m/>
    <n v="3.72"/>
    <n v="10"/>
    <x v="9"/>
    <x v="1"/>
    <n v="74.400000000000006"/>
  </r>
  <r>
    <x v="1297"/>
    <x v="1294"/>
    <n v="43007.683946759258"/>
    <n v="20"/>
    <x v="0"/>
    <s v="OC17-001011"/>
    <s v="AC17-001266"/>
    <x v="72"/>
    <n v="4.2300000000000004"/>
    <n v="0"/>
    <s v="306236"/>
    <m/>
    <n v="4.2300000000000004"/>
    <n v="10"/>
    <x v="9"/>
    <x v="1"/>
    <n v="84.600000000000009"/>
  </r>
  <r>
    <x v="1096"/>
    <x v="1095"/>
    <n v="43011.667129629626"/>
    <n v="30"/>
    <x v="2"/>
    <s v="OC17-001002"/>
    <s v="AC17-001267"/>
    <x v="17"/>
    <n v="1.53"/>
    <n v="0"/>
    <s v="1385-4"/>
    <m/>
    <n v="1.53"/>
    <n v="10"/>
    <x v="8"/>
    <x v="1"/>
    <n v="45.9"/>
  </r>
  <r>
    <x v="186"/>
    <x v="186"/>
    <n v="43011.667129629626"/>
    <n v="30"/>
    <x v="2"/>
    <s v="OC17-001002"/>
    <s v="AC17-001267"/>
    <x v="17"/>
    <n v="3.3"/>
    <n v="0"/>
    <s v="4745-6"/>
    <m/>
    <n v="3.3"/>
    <n v="10"/>
    <x v="8"/>
    <x v="1"/>
    <n v="99"/>
  </r>
  <r>
    <x v="429"/>
    <x v="429"/>
    <n v="43011.667129629626"/>
    <n v="42"/>
    <x v="2"/>
    <s v="OC17-001002"/>
    <s v="AC17-001267"/>
    <x v="17"/>
    <n v="4.8815999999999997"/>
    <n v="0"/>
    <s v="METALCO S.A.,HIERROS TURIA - CDL,TECNICAS DEL HIERRO, S.A. (MADRID) - TECROSA,HIERROS IBAÑEZ SA,HIERROS Y TUBOS LORCA, S.L. (MADRID),ACEROS Y METALES TRANSFORMADOS"/>
    <m/>
    <n v="4.8815999999999997"/>
    <n v="10"/>
    <x v="8"/>
    <x v="1"/>
    <n v="205.02719999999999"/>
  </r>
  <r>
    <x v="427"/>
    <x v="427"/>
    <n v="43011.667129629626"/>
    <n v="60"/>
    <x v="2"/>
    <s v="OC17-001002"/>
    <s v="AC17-001267"/>
    <x v="17"/>
    <n v="4.6315"/>
    <n v="0"/>
    <s v="5611"/>
    <m/>
    <n v="4.6315"/>
    <n v="10"/>
    <x v="8"/>
    <x v="1"/>
    <n v="277.89"/>
  </r>
  <r>
    <x v="1298"/>
    <x v="1295"/>
    <n v="43019.277361111112"/>
    <n v="10"/>
    <x v="0"/>
    <s v="OC17-001012"/>
    <s v="AC17-001291"/>
    <x v="85"/>
    <n v="287.11"/>
    <n v="30"/>
    <s v="42140673"/>
    <m/>
    <n v="200.977"/>
    <n v="10"/>
    <x v="8"/>
    <x v="1"/>
    <n v="2009.77"/>
  </r>
  <r>
    <x v="1299"/>
    <x v="1296"/>
    <n v="43019.277361111112"/>
    <n v="20"/>
    <x v="0"/>
    <s v="OC17-001012"/>
    <s v="AC17-001291"/>
    <x v="85"/>
    <n v="11.92"/>
    <n v="30"/>
    <s v="00300768"/>
    <m/>
    <n v="8.3439999999999994"/>
    <n v="10"/>
    <x v="8"/>
    <x v="1"/>
    <n v="166.88"/>
  </r>
  <r>
    <x v="1300"/>
    <x v="1297"/>
    <n v="43019.277361111112"/>
    <n v="20"/>
    <x v="0"/>
    <s v="OC17-001012"/>
    <s v="AC17-001291"/>
    <x v="85"/>
    <n v="1.6"/>
    <n v="30"/>
    <s v="00300736"/>
    <m/>
    <n v="1.1199999999999999"/>
    <n v="10"/>
    <x v="8"/>
    <x v="1"/>
    <n v="22.4"/>
  </r>
  <r>
    <x v="985"/>
    <x v="984"/>
    <n v="43019.277361111112"/>
    <n v="20"/>
    <x v="0"/>
    <s v="OC17-001012"/>
    <s v="AC17-001291"/>
    <x v="85"/>
    <n v="1.27"/>
    <n v="30"/>
    <s v="1018535"/>
    <m/>
    <n v="0.8889999999999999"/>
    <n v="10"/>
    <x v="8"/>
    <x v="1"/>
    <n v="17.779999999999998"/>
  </r>
  <r>
    <x v="32"/>
    <x v="32"/>
    <n v="43007.686122685183"/>
    <n v="2000"/>
    <x v="0"/>
    <s v="OC17-000998"/>
    <s v="AC17-001261"/>
    <x v="8"/>
    <n v="2.5999999999999999E-2"/>
    <n v="0"/>
    <s v="9502 245 200"/>
    <m/>
    <n v="2.5999999999999999E-2"/>
    <n v="10"/>
    <x v="9"/>
    <x v="1"/>
    <n v="52"/>
  </r>
  <r>
    <x v="430"/>
    <x v="430"/>
    <n v="43011.667129629626"/>
    <n v="90"/>
    <x v="2"/>
    <s v="OC17-001002"/>
    <s v="AC17-001267"/>
    <x v="17"/>
    <n v="3.81"/>
    <n v="0"/>
    <s v="4747-2"/>
    <m/>
    <n v="3.81"/>
    <n v="10"/>
    <x v="8"/>
    <x v="1"/>
    <n v="342.9"/>
  </r>
  <r>
    <x v="991"/>
    <x v="990"/>
    <n v="43011.667129629626"/>
    <n v="24"/>
    <x v="2"/>
    <s v="OC17-001002"/>
    <s v="AC17-001267"/>
    <x v="17"/>
    <n v="7.5709999999999997"/>
    <n v="0"/>
    <s v="HIERROS TURIA - CDL,METALCO S.A.,HIERROS IBAÑEZ SA"/>
    <m/>
    <n v="7.5709999999999997"/>
    <n v="10"/>
    <x v="8"/>
    <x v="1"/>
    <n v="181.70400000000001"/>
  </r>
  <r>
    <x v="125"/>
    <x v="125"/>
    <n v="43011.667129629626"/>
    <n v="30"/>
    <x v="2"/>
    <s v="OC17-001002"/>
    <s v="AC17-001267"/>
    <x v="17"/>
    <n v="5.9889999999999999"/>
    <n v="0"/>
    <s v="HIERROS TURIA - CDL,METALCO S.A.,HIERROS IBAÑEZ SA"/>
    <m/>
    <n v="5.9889999999999999"/>
    <n v="10"/>
    <x v="8"/>
    <x v="1"/>
    <n v="179.67"/>
  </r>
  <r>
    <x v="951"/>
    <x v="951"/>
    <n v="43011.667129629626"/>
    <n v="30"/>
    <x v="2"/>
    <s v="OC17-001002"/>
    <s v="AC17-001267"/>
    <x v="17"/>
    <n v="1.8526"/>
    <n v="0"/>
    <s v="173-5"/>
    <m/>
    <n v="1.8526"/>
    <n v="10"/>
    <x v="8"/>
    <x v="1"/>
    <n v="55.578000000000003"/>
  </r>
  <r>
    <x v="428"/>
    <x v="428"/>
    <n v="43011.667129629626"/>
    <n v="30"/>
    <x v="2"/>
    <s v="OC17-001002"/>
    <s v="AC17-001267"/>
    <x v="17"/>
    <n v="2.3128000000000002"/>
    <n v="0"/>
    <s v="METALCO S.A.,HIERROS IBAÑEZ SA"/>
    <m/>
    <n v="2.3128000000000002"/>
    <n v="10"/>
    <x v="8"/>
    <x v="1"/>
    <n v="69.384"/>
  </r>
  <r>
    <x v="1095"/>
    <x v="1094"/>
    <n v="43011.667129629626"/>
    <n v="30"/>
    <x v="2"/>
    <s v="OC17-001002"/>
    <s v="AC17-001267"/>
    <x v="17"/>
    <n v="3.15"/>
    <n v="0"/>
    <s v="1793-9"/>
    <m/>
    <n v="3.15"/>
    <n v="10"/>
    <x v="8"/>
    <x v="1"/>
    <n v="94.5"/>
  </r>
  <r>
    <x v="1301"/>
    <x v="1298"/>
    <n v="43076.65152777778"/>
    <n v="2000"/>
    <x v="2"/>
    <s v="OC17-000992"/>
    <s v="AC17-001345"/>
    <x v="34"/>
    <n v="0.84799999999999998"/>
    <n v="0"/>
    <s v="CERVI, S.A."/>
    <m/>
    <n v="0.84799999999999998"/>
    <n v="10"/>
    <x v="7"/>
    <x v="1"/>
    <n v="1696"/>
  </r>
  <r>
    <x v="1302"/>
    <x v="1299"/>
    <n v="43004.279768518521"/>
    <n v="100"/>
    <x v="2"/>
    <s v="OC17-000992"/>
    <s v="AC17-001244"/>
    <x v="34"/>
    <n v="0.66200000000000003"/>
    <n v="0"/>
    <s v="CERVI, S.A."/>
    <m/>
    <n v="0.66200000000000003"/>
    <n v="10"/>
    <x v="9"/>
    <x v="1"/>
    <n v="66.2"/>
  </r>
  <r>
    <x v="1303"/>
    <x v="1300"/>
    <n v="43004.279768518521"/>
    <n v="500"/>
    <x v="2"/>
    <s v="OC17-000992"/>
    <s v="AC17-001244"/>
    <x v="34"/>
    <n v="0.23699999999999999"/>
    <n v="0"/>
    <s v="CERVI, S.A."/>
    <m/>
    <n v="0.23699999999999999"/>
    <n v="10"/>
    <x v="9"/>
    <x v="1"/>
    <n v="118.5"/>
  </r>
  <r>
    <x v="1304"/>
    <x v="1301"/>
    <n v="43004.580787037034"/>
    <n v="400"/>
    <x v="2"/>
    <s v="OC17-000992"/>
    <s v="AC17-001263"/>
    <x v="34"/>
    <n v="0.50700000000000001"/>
    <n v="0"/>
    <s v="CERVI, S.A."/>
    <m/>
    <n v="0.50700000000000001"/>
    <n v="10"/>
    <x v="9"/>
    <x v="1"/>
    <n v="202.8"/>
  </r>
  <r>
    <x v="1242"/>
    <x v="1239"/>
    <n v="43018.603368055556"/>
    <n v="200"/>
    <x v="2"/>
    <s v="OC17-000992"/>
    <s v="AC17-001268"/>
    <x v="34"/>
    <n v="4.2300000000000004"/>
    <n v="0"/>
    <s v="CERVI, S.A."/>
    <m/>
    <n v="4.2300000000000004"/>
    <n v="10"/>
    <x v="8"/>
    <x v="1"/>
    <n v="846.00000000000011"/>
  </r>
  <r>
    <x v="931"/>
    <x v="931"/>
    <n v="43004.580787037034"/>
    <n v="500"/>
    <x v="2"/>
    <s v="OC17-000992"/>
    <s v="AC17-001263"/>
    <x v="34"/>
    <n v="0.39"/>
    <n v="0"/>
    <s v="CERVI, S.A."/>
    <m/>
    <n v="0.39"/>
    <n v="10"/>
    <x v="9"/>
    <x v="1"/>
    <n v="195"/>
  </r>
  <r>
    <x v="1075"/>
    <x v="1074"/>
    <n v="43004.278287037036"/>
    <n v="50"/>
    <x v="0"/>
    <s v="OC17-000993"/>
    <s v="AC17-001245"/>
    <x v="98"/>
    <n v="2.95"/>
    <n v="0"/>
    <s v="NUOVA BULLONERIA ITALIANA, S.R.L.,LONESTAR FASTENERS EUROPE Ltd,TORNILLERIA ORUESAGASTI, S.A,TORQBOLT,HYDROBOLT"/>
    <m/>
    <n v="2.95"/>
    <n v="10"/>
    <x v="9"/>
    <x v="1"/>
    <n v="147.5"/>
  </r>
  <r>
    <x v="1305"/>
    <x v="1302"/>
    <n v="43003.41609953704"/>
    <n v="2"/>
    <x v="0"/>
    <s v="OC17-000970"/>
    <s v="AC17-001216"/>
    <x v="29"/>
    <n v="118.57"/>
    <n v="0"/>
    <s v="REINSOL S.L."/>
    <m/>
    <n v="118.57"/>
    <n v="10"/>
    <x v="9"/>
    <x v="1"/>
    <n v="237.14"/>
  </r>
  <r>
    <x v="1306"/>
    <x v="1303"/>
    <n v="43003.402314814812"/>
    <n v="2"/>
    <x v="0"/>
    <s v="OC17-000977"/>
    <s v="AC17-001227"/>
    <x v="1"/>
    <n v="45"/>
    <n v="0"/>
    <s v="BVALVE"/>
    <m/>
    <n v="45"/>
    <n v="10"/>
    <x v="9"/>
    <x v="1"/>
    <n v="90"/>
  </r>
  <r>
    <x v="913"/>
    <x v="913"/>
    <n v="43053.485335648147"/>
    <n v="2"/>
    <x v="0"/>
    <s v="OC17-000985"/>
    <s v="AC17-001238"/>
    <x v="40"/>
    <n v="548"/>
    <n v="35"/>
    <s v="SEDITESA"/>
    <m/>
    <n v="356.2"/>
    <n v="10"/>
    <x v="6"/>
    <x v="1"/>
    <n v="712.4"/>
  </r>
  <r>
    <x v="1307"/>
    <x v="1304"/>
    <n v="43025.70040509259"/>
    <n v="1"/>
    <x v="0"/>
    <s v="OC17-000987"/>
    <s v="AC17-001239"/>
    <x v="99"/>
    <n v="35.6"/>
    <n v="0"/>
    <s v="SECISA - SOCIEDAD ESPAÑOLA DE CONFECCION INDUSTRIAL"/>
    <m/>
    <n v="35.6"/>
    <n v="10"/>
    <x v="8"/>
    <x v="1"/>
    <n v="35.6"/>
  </r>
  <r>
    <x v="1308"/>
    <x v="1305"/>
    <n v="43025.70040509259"/>
    <n v="1"/>
    <x v="0"/>
    <s v="OC17-000987"/>
    <s v="AC17-001239"/>
    <x v="99"/>
    <n v="35.6"/>
    <n v="0"/>
    <s v="SECISA - SOCIEDAD ESPAÑOLA DE CONFECCION INDUSTRIAL"/>
    <m/>
    <n v="35.6"/>
    <n v="10"/>
    <x v="8"/>
    <x v="1"/>
    <n v="35.6"/>
  </r>
  <r>
    <x v="1309"/>
    <x v="1306"/>
    <n v="43021.646493055552"/>
    <n v="4"/>
    <x v="0"/>
    <s v="OC17-000989"/>
    <s v="AC17-001242"/>
    <x v="7"/>
    <n v="47.56"/>
    <n v="0"/>
    <s v="9020900"/>
    <m/>
    <n v="47.56"/>
    <n v="10"/>
    <x v="8"/>
    <x v="1"/>
    <n v="190.24"/>
  </r>
  <r>
    <x v="1005"/>
    <x v="1004"/>
    <n v="43021.646493055552"/>
    <n v="4"/>
    <x v="0"/>
    <s v="OC17-000989"/>
    <s v="AC17-001242"/>
    <x v="7"/>
    <n v="63.3"/>
    <n v="0"/>
    <s v="ENAC0112"/>
    <m/>
    <n v="63.3"/>
    <n v="10"/>
    <x v="8"/>
    <x v="1"/>
    <n v="253.2"/>
  </r>
  <r>
    <x v="1310"/>
    <x v="1307"/>
    <n v="43024.703217592592"/>
    <n v="2"/>
    <x v="0"/>
    <s v="OC17-000990"/>
    <s v="AC17-001243"/>
    <x v="45"/>
    <n v="37.68"/>
    <n v="40"/>
    <s v="DISINEL, S.L."/>
    <m/>
    <n v="22.608000000000001"/>
    <n v="10"/>
    <x v="8"/>
    <x v="1"/>
    <n v="45.216000000000001"/>
  </r>
  <r>
    <x v="1075"/>
    <x v="1074"/>
    <n v="43007.688113425924"/>
    <n v="500"/>
    <x v="0"/>
    <s v="OC17-000994"/>
    <s v="AC17-001246"/>
    <x v="89"/>
    <n v="0.32"/>
    <n v="0"/>
    <s v="NUOVA BULLONERIA ITALIANA, S.R.L.,LONESTAR FASTENERS EUROPE Ltd,TORNILLERIA ORUESAGASTI, S.A,TORQBOLT,HYDROBOLT"/>
    <m/>
    <n v="0.32"/>
    <n v="10"/>
    <x v="9"/>
    <x v="1"/>
    <n v="160"/>
  </r>
  <r>
    <x v="1311"/>
    <x v="1308"/>
    <n v="43025.695335648146"/>
    <n v="12"/>
    <x v="0"/>
    <s v="OC17-000986"/>
    <s v="AC17-001256"/>
    <x v="100"/>
    <n v="25.34"/>
    <n v="40"/>
    <s v="AC0004"/>
    <m/>
    <n v="15.203999999999999"/>
    <n v="10"/>
    <x v="8"/>
    <x v="1"/>
    <n v="182.44799999999998"/>
  </r>
  <r>
    <x v="1312"/>
    <x v="1309"/>
    <n v="43025.695335648146"/>
    <n v="6"/>
    <x v="0"/>
    <s v="OC17-000986"/>
    <s v="AC17-001256"/>
    <x v="100"/>
    <n v="62.14"/>
    <n v="40"/>
    <s v="R070150"/>
    <m/>
    <n v="37.283999999999999"/>
    <n v="10"/>
    <x v="8"/>
    <x v="1"/>
    <n v="223.70400000000001"/>
  </r>
  <r>
    <x v="1313"/>
    <x v="1310"/>
    <n v="43025.695335648146"/>
    <n v="3"/>
    <x v="0"/>
    <s v="OC17-000986"/>
    <s v="AC17-001256"/>
    <x v="100"/>
    <n v="64.63"/>
    <n v="40"/>
    <s v="R080150"/>
    <m/>
    <n v="38.777999999999999"/>
    <n v="10"/>
    <x v="8"/>
    <x v="1"/>
    <n v="116.334"/>
  </r>
  <r>
    <x v="1314"/>
    <x v="1311"/>
    <n v="43025.695335648146"/>
    <n v="3"/>
    <x v="0"/>
    <s v="OC17-000986"/>
    <s v="AC17-001256"/>
    <x v="100"/>
    <n v="70.84"/>
    <n v="40"/>
    <s v="R100150"/>
    <m/>
    <n v="42.503999999999998"/>
    <n v="10"/>
    <x v="8"/>
    <x v="1"/>
    <n v="127.512"/>
  </r>
  <r>
    <x v="7"/>
    <x v="7"/>
    <n v="43006.335173611114"/>
    <n v="250"/>
    <x v="0"/>
    <s v="OC17-000965"/>
    <s v="AC17-001206"/>
    <x v="5"/>
    <n v="1.256"/>
    <n v="0"/>
    <s v="FARNELL ELEMENT14, RS AMIDATA S.A."/>
    <m/>
    <n v="1.256"/>
    <n v="10"/>
    <x v="9"/>
    <x v="1"/>
    <n v="314"/>
  </r>
  <r>
    <x v="1039"/>
    <x v="1038"/>
    <n v="43003.400300925925"/>
    <n v="4"/>
    <x v="0"/>
    <s v="OC17-000980"/>
    <s v="AC17-001230"/>
    <x v="33"/>
    <n v="20.5"/>
    <n v="0"/>
    <s v="R.M801.100.2 - 17372"/>
    <m/>
    <n v="20.5"/>
    <n v="10"/>
    <x v="9"/>
    <x v="1"/>
    <n v="82"/>
  </r>
  <r>
    <x v="1040"/>
    <x v="1039"/>
    <n v="43003.400300925925"/>
    <n v="4"/>
    <x v="0"/>
    <s v="OC17-000980"/>
    <s v="AC17-001230"/>
    <x v="33"/>
    <n v="15.67"/>
    <n v="0"/>
    <s v="R.M801.100.2 - 17368"/>
    <m/>
    <n v="15.67"/>
    <n v="10"/>
    <x v="9"/>
    <x v="1"/>
    <n v="62.68"/>
  </r>
  <r>
    <x v="1315"/>
    <x v="1312"/>
    <n v="43056.744085648148"/>
    <n v="1000"/>
    <x v="0"/>
    <s v="OC17-000981"/>
    <s v="AC17-001231"/>
    <x v="101"/>
    <n v="0.15029999999999999"/>
    <n v="0"/>
    <s v="CHUST HERMANOS, S.L."/>
    <m/>
    <n v="0.15029999999999999"/>
    <n v="10"/>
    <x v="6"/>
    <x v="1"/>
    <n v="150.29999999999998"/>
  </r>
  <r>
    <x v="1316"/>
    <x v="1313"/>
    <n v="43056.744085648148"/>
    <n v="500"/>
    <x v="0"/>
    <s v="OC17-000981"/>
    <s v="AC17-001231"/>
    <x v="101"/>
    <n v="0.05"/>
    <n v="0"/>
    <s v="CHUST HERMANOS, S.L."/>
    <m/>
    <n v="0.05"/>
    <n v="10"/>
    <x v="6"/>
    <x v="1"/>
    <n v="25"/>
  </r>
  <r>
    <x v="1317"/>
    <x v="1314"/>
    <n v="43033.682581018518"/>
    <n v="144"/>
    <x v="0"/>
    <s v="OC17-000982"/>
    <s v="AC17-001232"/>
    <x v="93"/>
    <n v="4.8"/>
    <n v="20"/>
    <s v="RECA,PLASTIPOL, S.A."/>
    <m/>
    <n v="3.84"/>
    <n v="10"/>
    <x v="8"/>
    <x v="1"/>
    <n v="552.96"/>
  </r>
  <r>
    <x v="1318"/>
    <x v="1315"/>
    <n v="43004.281539351854"/>
    <n v="20"/>
    <x v="0"/>
    <s v="OC17-000983"/>
    <s v="AC17-001234"/>
    <x v="72"/>
    <n v="3.13"/>
    <n v="0"/>
    <s v="5290246"/>
    <m/>
    <n v="3.13"/>
    <n v="10"/>
    <x v="9"/>
    <x v="1"/>
    <n v="62.599999999999994"/>
  </r>
  <r>
    <x v="1319"/>
    <x v="1316"/>
    <n v="43004.281539351854"/>
    <n v="30"/>
    <x v="0"/>
    <s v="OC17-000983"/>
    <s v="AC17-001234"/>
    <x v="72"/>
    <n v="5.96"/>
    <n v="0"/>
    <s v="5380498"/>
    <m/>
    <n v="5.96"/>
    <n v="10"/>
    <x v="9"/>
    <x v="1"/>
    <n v="178.8"/>
  </r>
  <r>
    <x v="1320"/>
    <x v="1317"/>
    <n v="43012.696504629632"/>
    <n v="10"/>
    <x v="0"/>
    <s v="OC17-000984"/>
    <s v="AC17-001235"/>
    <x v="40"/>
    <n v="46.2"/>
    <n v="35"/>
    <s v="3002480"/>
    <m/>
    <n v="30.03"/>
    <n v="10"/>
    <x v="8"/>
    <x v="1"/>
    <n v="300.3"/>
  </r>
  <r>
    <x v="1321"/>
    <x v="1318"/>
    <n v="43012.696504629632"/>
    <n v="10"/>
    <x v="0"/>
    <s v="OC17-000984"/>
    <s v="AC17-001235"/>
    <x v="40"/>
    <n v="189.86"/>
    <n v="35"/>
    <s v="3004378"/>
    <m/>
    <n v="123.40900000000001"/>
    <n v="10"/>
    <x v="8"/>
    <x v="1"/>
    <n v="1234.0900000000001"/>
  </r>
  <r>
    <x v="1322"/>
    <x v="1319"/>
    <n v="43012.696504629632"/>
    <n v="15"/>
    <x v="0"/>
    <s v="OC17-000984"/>
    <s v="AC17-001235"/>
    <x v="40"/>
    <n v="14.3"/>
    <n v="0"/>
    <s v="5290459"/>
    <m/>
    <n v="14.3"/>
    <n v="10"/>
    <x v="8"/>
    <x v="1"/>
    <n v="214.5"/>
  </r>
  <r>
    <x v="1323"/>
    <x v="1320"/>
    <n v="43012.696504629632"/>
    <n v="10"/>
    <x v="0"/>
    <s v="OC17-000984"/>
    <s v="AC17-001235"/>
    <x v="40"/>
    <n v="15.62"/>
    <n v="0"/>
    <s v="5121352"/>
    <m/>
    <n v="15.62"/>
    <n v="10"/>
    <x v="8"/>
    <x v="1"/>
    <n v="156.19999999999999"/>
  </r>
  <r>
    <x v="374"/>
    <x v="374"/>
    <n v="43012.696504629632"/>
    <n v="20"/>
    <x v="0"/>
    <s v="OC17-000984"/>
    <s v="AC17-001235"/>
    <x v="40"/>
    <n v="24.2"/>
    <n v="35"/>
    <s v="3051104"/>
    <m/>
    <n v="15.73"/>
    <n v="10"/>
    <x v="8"/>
    <x v="1"/>
    <n v="314.60000000000002"/>
  </r>
  <r>
    <x v="1324"/>
    <x v="1321"/>
    <n v="43012.696504629632"/>
    <n v="20"/>
    <x v="0"/>
    <s v="OC17-000984"/>
    <s v="AC17-001235"/>
    <x v="40"/>
    <n v="14.52"/>
    <n v="35"/>
    <s v="SEDITESA"/>
    <m/>
    <n v="9.4380000000000006"/>
    <n v="10"/>
    <x v="8"/>
    <x v="1"/>
    <n v="188.76000000000002"/>
  </r>
  <r>
    <x v="1325"/>
    <x v="1322"/>
    <n v="43012.696504629632"/>
    <n v="20"/>
    <x v="0"/>
    <s v="OC17-000984"/>
    <s v="AC17-001235"/>
    <x v="40"/>
    <n v="7.48"/>
    <n v="35"/>
    <s v="5180542"/>
    <m/>
    <n v="4.8620000000000001"/>
    <n v="10"/>
    <x v="8"/>
    <x v="1"/>
    <n v="97.240000000000009"/>
  </r>
  <r>
    <x v="515"/>
    <x v="515"/>
    <n v="43012.696504629632"/>
    <n v="50"/>
    <x v="0"/>
    <s v="OC17-000984"/>
    <s v="AC17-001235"/>
    <x v="40"/>
    <n v="4.84"/>
    <n v="35"/>
    <s v="5330149"/>
    <m/>
    <n v="3.1459999999999999"/>
    <n v="10"/>
    <x v="8"/>
    <x v="1"/>
    <n v="157.29999999999998"/>
  </r>
  <r>
    <x v="843"/>
    <x v="843"/>
    <n v="43021.633715277778"/>
    <n v="2"/>
    <x v="0"/>
    <s v="OC17-000797"/>
    <s v="AC17-001187"/>
    <x v="54"/>
    <n v="212"/>
    <n v="0"/>
    <s v="CONTAGAS,S.A."/>
    <m/>
    <n v="212"/>
    <n v="10"/>
    <x v="8"/>
    <x v="1"/>
    <n v="424"/>
  </r>
  <r>
    <x v="842"/>
    <x v="842"/>
    <n v="43021.633715277778"/>
    <n v="2"/>
    <x v="0"/>
    <s v="OC17-000797"/>
    <s v="AC17-001187"/>
    <x v="54"/>
    <n v="155"/>
    <n v="0"/>
    <s v="CONTAGAS,S.A."/>
    <m/>
    <n v="155"/>
    <n v="10"/>
    <x v="8"/>
    <x v="1"/>
    <n v="310"/>
  </r>
  <r>
    <x v="816"/>
    <x v="816"/>
    <n v="43004.588807870372"/>
    <n v="5"/>
    <x v="0"/>
    <s v="OC17-000974"/>
    <s v="AC17-001223"/>
    <x v="62"/>
    <n v="106.89"/>
    <n v="0"/>
    <s v="HINEVAL"/>
    <m/>
    <n v="106.89"/>
    <n v="10"/>
    <x v="9"/>
    <x v="1"/>
    <n v="534.45000000000005"/>
  </r>
  <r>
    <x v="817"/>
    <x v="817"/>
    <n v="43004.588807870372"/>
    <n v="10"/>
    <x v="0"/>
    <s v="OC17-000974"/>
    <s v="AC17-001223"/>
    <x v="62"/>
    <n v="156.97999999999999"/>
    <n v="0"/>
    <s v="HINEVAL"/>
    <m/>
    <n v="156.97999999999999"/>
    <n v="10"/>
    <x v="9"/>
    <x v="1"/>
    <n v="1569.8"/>
  </r>
  <r>
    <x v="506"/>
    <x v="506"/>
    <n v="42999.279409722221"/>
    <n v="1"/>
    <x v="0"/>
    <s v="OC17-000798"/>
    <s v="AC17-001236"/>
    <x v="32"/>
    <n v="448.6"/>
    <n v="0"/>
    <s v="030184"/>
    <m/>
    <n v="448.6"/>
    <n v="10"/>
    <x v="9"/>
    <x v="1"/>
    <n v="448.6"/>
  </r>
  <r>
    <x v="6"/>
    <x v="6"/>
    <n v="42979.578148148146"/>
    <n v="2"/>
    <x v="0"/>
    <s v="OC17-000906"/>
    <s v="AC17-001113"/>
    <x v="1"/>
    <n v="44"/>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44"/>
    <n v="25"/>
    <x v="9"/>
    <x v="1"/>
    <n v="88"/>
  </r>
  <r>
    <x v="1326"/>
    <x v="1323"/>
    <n v="42999.657418981478"/>
    <n v="11"/>
    <x v="0"/>
    <s v="OC17-000972"/>
    <s v="AC17-001217"/>
    <x v="102"/>
    <n v="5.6"/>
    <n v="0"/>
    <s v="1119075 + 9000009"/>
    <m/>
    <n v="5.6"/>
    <n v="10"/>
    <x v="9"/>
    <x v="1"/>
    <n v="61.599999999999994"/>
  </r>
  <r>
    <x v="1327"/>
    <x v="1324"/>
    <n v="42999.657418981478"/>
    <n v="12"/>
    <x v="0"/>
    <s v="OC17-000972"/>
    <s v="AC17-001217"/>
    <x v="102"/>
    <n v="1.8"/>
    <n v="0"/>
    <s v="6548126"/>
    <m/>
    <n v="1.8"/>
    <n v="10"/>
    <x v="9"/>
    <x v="1"/>
    <n v="21.6"/>
  </r>
  <r>
    <x v="1149"/>
    <x v="1148"/>
    <n v="43004.587268518517"/>
    <n v="140"/>
    <x v="0"/>
    <s v="OC17-000969"/>
    <s v="AC17-001218"/>
    <x v="32"/>
    <n v="1.38"/>
    <n v="0"/>
    <s v="20218300080000"/>
    <m/>
    <n v="1.38"/>
    <n v="10"/>
    <x v="9"/>
    <x v="1"/>
    <n v="193.2"/>
  </r>
  <r>
    <x v="1328"/>
    <x v="1325"/>
    <n v="43003.622800925928"/>
    <n v="1"/>
    <x v="0"/>
    <s v="OC17-000976"/>
    <s v="AC17-001226"/>
    <x v="45"/>
    <n v="1694"/>
    <n v="40"/>
    <s v="USP-156-B10"/>
    <m/>
    <n v="1016.4"/>
    <n v="10"/>
    <x v="9"/>
    <x v="1"/>
    <n v="1016.4"/>
  </r>
  <r>
    <x v="1329"/>
    <x v="1326"/>
    <n v="43003.622800925928"/>
    <n v="1"/>
    <x v="0"/>
    <s v="OC17-000976"/>
    <s v="AC17-001226"/>
    <x v="45"/>
    <n v="330"/>
    <n v="40"/>
    <s v="USC-P-B10"/>
    <m/>
    <n v="198"/>
    <n v="10"/>
    <x v="9"/>
    <x v="1"/>
    <n v="198"/>
  </r>
  <r>
    <x v="1330"/>
    <x v="1327"/>
    <n v="43014.709027777775"/>
    <n v="1"/>
    <x v="0"/>
    <s v="OC17-000978"/>
    <s v="AC17-001228"/>
    <x v="14"/>
    <n v="16.63"/>
    <n v="35"/>
    <s v="ELECTRONICA BURRIANA,CONTAVAL"/>
    <m/>
    <n v="10.8095"/>
    <n v="10"/>
    <x v="8"/>
    <x v="1"/>
    <n v="10.8095"/>
  </r>
  <r>
    <x v="1149"/>
    <x v="1148"/>
    <n v="43006.338645833333"/>
    <n v="60"/>
    <x v="0"/>
    <s v="OC17-000969"/>
    <s v="AC17-001270"/>
    <x v="32"/>
    <n v="1.38"/>
    <n v="0"/>
    <s v="20218300080000"/>
    <m/>
    <n v="1.38"/>
    <n v="10"/>
    <x v="9"/>
    <x v="1"/>
    <n v="82.8"/>
  </r>
  <r>
    <x v="60"/>
    <x v="60"/>
    <n v="43006.336516203701"/>
    <n v="50"/>
    <x v="0"/>
    <s v="OC17-000930"/>
    <s v="AC17-001167"/>
    <x v="32"/>
    <n v="2.2999999999999998"/>
    <n v="0"/>
    <s v="ALMESA,SAIDI,CUÑADO SA,LAME S.r.l."/>
    <m/>
    <n v="2.2999999999999998"/>
    <n v="10"/>
    <x v="9"/>
    <x v="1"/>
    <n v="114.99999999999999"/>
  </r>
  <r>
    <x v="1331"/>
    <x v="1328"/>
    <n v="43006.336516203701"/>
    <n v="50"/>
    <x v="0"/>
    <s v="OC17-000930"/>
    <s v="AC17-001167"/>
    <x v="32"/>
    <n v="0.94"/>
    <n v="0"/>
    <s v="CUÑADO SA,SAIDI,ALMESA,LAME S.r.l."/>
    <m/>
    <n v="0.94"/>
    <n v="10"/>
    <x v="9"/>
    <x v="1"/>
    <n v="47"/>
  </r>
  <r>
    <x v="575"/>
    <x v="575"/>
    <n v="42992.681712962964"/>
    <n v="100"/>
    <x v="0"/>
    <s v="OC17-000799"/>
    <s v="AC17-001195"/>
    <x v="7"/>
    <n v="63.4"/>
    <n v="0"/>
    <s v="14015651"/>
    <m/>
    <n v="63.4"/>
    <n v="10"/>
    <x v="9"/>
    <x v="1"/>
    <n v="6340"/>
  </r>
  <r>
    <x v="1332"/>
    <x v="1329"/>
    <n v="42999.29414351852"/>
    <n v="12"/>
    <x v="2"/>
    <s v="OC17-000968"/>
    <s v="AC17-001219"/>
    <x v="17"/>
    <n v="8.1074999999999999"/>
    <n v="0"/>
    <s v="5694"/>
    <m/>
    <n v="8.1074999999999999"/>
    <n v="10"/>
    <x v="9"/>
    <x v="1"/>
    <n v="97.289999999999992"/>
  </r>
  <r>
    <x v="47"/>
    <x v="47"/>
    <n v="42996.600173611114"/>
    <n v="4"/>
    <x v="0"/>
    <s v="OC17-000967"/>
    <s v="AC17-001212"/>
    <x v="22"/>
    <n v="50.25"/>
    <n v="0"/>
    <s v="G AR S1 BG"/>
    <m/>
    <n v="50.25"/>
    <n v="10"/>
    <x v="9"/>
    <x v="1"/>
    <n v="201"/>
  </r>
  <r>
    <x v="1333"/>
    <x v="1330"/>
    <n v="42996.343576388892"/>
    <n v="2"/>
    <x v="0"/>
    <s v="OC17-000925"/>
    <s v="AC17-001171"/>
    <x v="40"/>
    <n v="763"/>
    <n v="40"/>
    <s v="SEDITESA"/>
    <m/>
    <n v="457.8"/>
    <n v="10"/>
    <x v="9"/>
    <x v="1"/>
    <n v="915.6"/>
  </r>
  <r>
    <x v="1334"/>
    <x v="1331"/>
    <n v="42996.343576388892"/>
    <n v="2"/>
    <x v="0"/>
    <s v="OC17-000925"/>
    <s v="AC17-001171"/>
    <x v="40"/>
    <n v="1230"/>
    <n v="40"/>
    <s v="SEDITESA"/>
    <m/>
    <n v="738"/>
    <n v="10"/>
    <x v="9"/>
    <x v="1"/>
    <n v="1476"/>
  </r>
  <r>
    <x v="1335"/>
    <x v="1332"/>
    <n v="42996.366273148145"/>
    <n v="1"/>
    <x v="0"/>
    <s v="OC17-000957"/>
    <s v="AC17-001198"/>
    <x v="3"/>
    <n v="930"/>
    <n v="0"/>
    <s v="COMEVAL"/>
    <m/>
    <n v="930"/>
    <n v="10"/>
    <x v="9"/>
    <x v="1"/>
    <n v="930"/>
  </r>
  <r>
    <x v="297"/>
    <x v="297"/>
    <n v="42997.414224537039"/>
    <n v="20"/>
    <x v="0"/>
    <s v="OC17-000966"/>
    <s v="AC17-001207"/>
    <x v="56"/>
    <n v="29.55"/>
    <n v="0"/>
    <s v="AW20-F02C-A"/>
    <m/>
    <n v="29.55"/>
    <n v="10"/>
    <x v="9"/>
    <x v="1"/>
    <n v="591"/>
  </r>
  <r>
    <x v="298"/>
    <x v="298"/>
    <n v="42998.394895833335"/>
    <n v="20"/>
    <x v="0"/>
    <s v="OC17-000966"/>
    <s v="AC17-001222"/>
    <x v="56"/>
    <n v="46.41"/>
    <n v="0"/>
    <s v="AMG150C-F02C + Grapa + Soporte"/>
    <m/>
    <n v="46.41"/>
    <n v="10"/>
    <x v="9"/>
    <x v="1"/>
    <n v="928.19999999999993"/>
  </r>
  <r>
    <x v="1336"/>
    <x v="1333"/>
    <n v="42997.414224537039"/>
    <n v="21"/>
    <x v="0"/>
    <s v="OC17-000966"/>
    <s v="AC17-001207"/>
    <x v="56"/>
    <n v="1.25"/>
    <n v="0"/>
    <s v="KQB2H06-00"/>
    <m/>
    <n v="1.25"/>
    <n v="10"/>
    <x v="9"/>
    <x v="1"/>
    <n v="26.25"/>
  </r>
  <r>
    <x v="1336"/>
    <x v="1333"/>
    <n v="42998.394895833335"/>
    <n v="79"/>
    <x v="0"/>
    <s v="OC17-000966"/>
    <s v="AC17-001222"/>
    <x v="56"/>
    <n v="1.25"/>
    <n v="0"/>
    <s v="KQB2H06-00"/>
    <m/>
    <n v="1.25"/>
    <n v="10"/>
    <x v="9"/>
    <x v="1"/>
    <n v="98.75"/>
  </r>
  <r>
    <x v="300"/>
    <x v="300"/>
    <n v="42996.345370370371"/>
    <n v="30"/>
    <x v="0"/>
    <s v="OC17-000963"/>
    <s v="AC17-001204"/>
    <x v="57"/>
    <n v="4.29"/>
    <n v="0"/>
    <s v="1502262J"/>
    <m/>
    <n v="4.29"/>
    <n v="10"/>
    <x v="9"/>
    <x v="1"/>
    <n v="128.69999999999999"/>
  </r>
  <r>
    <x v="1337"/>
    <x v="1334"/>
    <n v="43019.282789351855"/>
    <n v="40"/>
    <x v="0"/>
    <s v="OC17-000966"/>
    <s v="AC17-001233"/>
    <x v="56"/>
    <n v="2.4"/>
    <n v="0"/>
    <s v="TJ-0604-X149-1.3"/>
    <m/>
    <n v="2.4"/>
    <n v="10"/>
    <x v="8"/>
    <x v="1"/>
    <n v="96"/>
  </r>
  <r>
    <x v="34"/>
    <x v="34"/>
    <n v="43034.433923611112"/>
    <n v="4"/>
    <x v="0"/>
    <s v="OC17-000958"/>
    <s v="AC17-001199"/>
    <x v="15"/>
    <n v="80.91"/>
    <n v="0"/>
    <s v="BOSADO, S.L."/>
    <m/>
    <n v="80.91"/>
    <n v="10"/>
    <x v="8"/>
    <x v="1"/>
    <n v="323.64"/>
  </r>
  <r>
    <x v="1338"/>
    <x v="1335"/>
    <n v="43006.334027777775"/>
    <n v="2"/>
    <x v="0"/>
    <s v="OC17-000960"/>
    <s v="AC17-001200"/>
    <x v="15"/>
    <n v="44.363999999999997"/>
    <n v="0"/>
    <s v="BA.AFLG020180"/>
    <m/>
    <n v="44.363999999999997"/>
    <n v="10"/>
    <x v="9"/>
    <x v="1"/>
    <n v="88.727999999999994"/>
  </r>
  <r>
    <x v="1248"/>
    <x v="1245"/>
    <n v="42996.359803240739"/>
    <n v="3"/>
    <x v="0"/>
    <s v="OC17-000959"/>
    <s v="AC17-001201"/>
    <x v="3"/>
    <n v="377"/>
    <n v="0"/>
    <s v="COMEVAL"/>
    <m/>
    <n v="377"/>
    <n v="10"/>
    <x v="9"/>
    <x v="1"/>
    <n v="1131"/>
  </r>
  <r>
    <x v="285"/>
    <x v="285"/>
    <n v="42996.359803240739"/>
    <n v="3"/>
    <x v="0"/>
    <s v="OC17-000959"/>
    <s v="AC17-001201"/>
    <x v="3"/>
    <n v="69"/>
    <n v="0"/>
    <s v="BARRIL10000000"/>
    <m/>
    <n v="69"/>
    <n v="10"/>
    <x v="9"/>
    <x v="1"/>
    <n v="207"/>
  </r>
  <r>
    <x v="1339"/>
    <x v="1336"/>
    <n v="43004.589386574073"/>
    <n v="1"/>
    <x v="0"/>
    <s v="OC17-000961"/>
    <s v="AC17-001202"/>
    <x v="43"/>
    <n v="550"/>
    <n v="0"/>
    <s v="AB9006"/>
    <m/>
    <n v="550"/>
    <n v="10"/>
    <x v="9"/>
    <x v="1"/>
    <n v="550"/>
  </r>
  <r>
    <x v="1340"/>
    <x v="1337"/>
    <n v="42992.666851851849"/>
    <n v="2"/>
    <x v="0"/>
    <s v="OC17-000962"/>
    <s v="AC17-001203"/>
    <x v="1"/>
    <n v="295"/>
    <n v="0"/>
    <s v="SCSA00823"/>
    <m/>
    <n v="295"/>
    <n v="10"/>
    <x v="9"/>
    <x v="1"/>
    <n v="590"/>
  </r>
  <r>
    <x v="7"/>
    <x v="7"/>
    <n v="43003.40351851852"/>
    <n v="270"/>
    <x v="0"/>
    <s v="OC17-000705"/>
    <s v="AC17-000874"/>
    <x v="5"/>
    <n v="1.256"/>
    <n v="0"/>
    <s v="FARNELL ELEMENT14, RS AMIDATA S.A."/>
    <m/>
    <n v="1.256"/>
    <n v="10"/>
    <x v="9"/>
    <x v="1"/>
    <n v="339.12"/>
  </r>
  <r>
    <x v="696"/>
    <x v="696"/>
    <n v="42990.567303240743"/>
    <n v="36"/>
    <x v="0"/>
    <s v="OC17-000954"/>
    <s v="AC17-001157"/>
    <x v="27"/>
    <n v="3.9"/>
    <n v="0"/>
    <s v="(Rollos de 100m el PVP se considera para 200m)"/>
    <m/>
    <n v="3.9"/>
    <n v="10"/>
    <x v="9"/>
    <x v="1"/>
    <n v="140.4"/>
  </r>
  <r>
    <x v="813"/>
    <x v="813"/>
    <n v="43003.406053240738"/>
    <n v="150"/>
    <x v="0"/>
    <s v="OC17-000956"/>
    <s v="AC17-001209"/>
    <x v="19"/>
    <n v="15.81"/>
    <n v="0"/>
    <s v="010102304040570"/>
    <m/>
    <n v="15.81"/>
    <n v="10"/>
    <x v="9"/>
    <x v="1"/>
    <n v="2371.5"/>
  </r>
  <r>
    <x v="476"/>
    <x v="476"/>
    <n v="42964.675497685188"/>
    <n v="50"/>
    <x v="0"/>
    <s v="OC17-000844"/>
    <s v="AC17-001047"/>
    <x v="19"/>
    <n v="0.33"/>
    <n v="0"/>
    <s v="SAIDI,ALMESA,CUÑADO SA"/>
    <m/>
    <n v="0.33"/>
    <n v="10"/>
    <x v="10"/>
    <x v="1"/>
    <n v="16.5"/>
  </r>
  <r>
    <x v="497"/>
    <x v="497"/>
    <n v="42997.412291666667"/>
    <n v="25"/>
    <x v="0"/>
    <s v="OC17-000955"/>
    <s v="AC17-001208"/>
    <x v="1"/>
    <n v="190"/>
    <n v="0"/>
    <s v="SCSA00621"/>
    <m/>
    <n v="190"/>
    <n v="10"/>
    <x v="9"/>
    <x v="1"/>
    <n v="4750"/>
  </r>
  <r>
    <x v="1341"/>
    <x v="1338"/>
    <n v="42986.601770833331"/>
    <n v="1"/>
    <x v="0"/>
    <s v="OC17-000952"/>
    <s v="AC17-001141"/>
    <x v="28"/>
    <n v="11.5"/>
    <n v="0"/>
    <s v="6110"/>
    <m/>
    <n v="11.5"/>
    <n v="10"/>
    <x v="9"/>
    <x v="1"/>
    <n v="11.5"/>
  </r>
  <r>
    <x v="1342"/>
    <x v="1339"/>
    <n v="42986.601770833331"/>
    <n v="1"/>
    <x v="0"/>
    <s v="OC17-000952"/>
    <s v="AC17-001141"/>
    <x v="28"/>
    <n v="70.650000000000006"/>
    <n v="0"/>
    <s v="6102"/>
    <m/>
    <n v="70.650000000000006"/>
    <n v="10"/>
    <x v="9"/>
    <x v="1"/>
    <n v="70.650000000000006"/>
  </r>
  <r>
    <x v="253"/>
    <x v="253"/>
    <n v="42992.672500000001"/>
    <n v="1"/>
    <x v="0"/>
    <s v="OC17-000951"/>
    <s v="AC17-001158"/>
    <x v="34"/>
    <n v="1.1499999999999999"/>
    <n v="0"/>
    <s v="27608300"/>
    <m/>
    <n v="1.1499999999999999"/>
    <n v="10"/>
    <x v="9"/>
    <x v="1"/>
    <n v="1.1499999999999999"/>
  </r>
  <r>
    <x v="1310"/>
    <x v="1307"/>
    <n v="42998.391192129631"/>
    <n v="1"/>
    <x v="0"/>
    <s v="OC17-000950"/>
    <s v="AC17-001159"/>
    <x v="45"/>
    <n v="37.68"/>
    <n v="40"/>
    <s v="DISINEL, S.L."/>
    <m/>
    <n v="22.608000000000001"/>
    <n v="10"/>
    <x v="9"/>
    <x v="1"/>
    <n v="22.608000000000001"/>
  </r>
  <r>
    <x v="351"/>
    <x v="351"/>
    <n v="42999.291956018518"/>
    <n v="14"/>
    <x v="0"/>
    <s v="OC17-000948"/>
    <s v="AC17-001161"/>
    <x v="13"/>
    <n v="53"/>
    <n v="0"/>
    <s v="060G4152"/>
    <m/>
    <n v="53"/>
    <n v="10"/>
    <x v="9"/>
    <x v="1"/>
    <n v="742"/>
  </r>
  <r>
    <x v="611"/>
    <x v="611"/>
    <n v="43007.687060185184"/>
    <n v="10"/>
    <x v="0"/>
    <s v="OC17-000934"/>
    <s v="AC17-001166"/>
    <x v="103"/>
    <n v="8.4"/>
    <n v="5"/>
    <s v="SUMINISTROS ALDINO,RECA"/>
    <m/>
    <n v="7.9799999999999995"/>
    <n v="32"/>
    <x v="9"/>
    <x v="1"/>
    <n v="79.8"/>
  </r>
  <r>
    <x v="727"/>
    <x v="727"/>
    <n v="42999.289131944446"/>
    <n v="5"/>
    <x v="0"/>
    <s v="OC17-000910"/>
    <s v="AC17-001176"/>
    <x v="73"/>
    <n v="34.369999999999997"/>
    <n v="0"/>
    <s v="90303320"/>
    <m/>
    <n v="34.369999999999997"/>
    <n v="10"/>
    <x v="9"/>
    <x v="1"/>
    <n v="171.85"/>
  </r>
  <r>
    <x v="253"/>
    <x v="253"/>
    <n v="42992.673171296294"/>
    <n v="649"/>
    <x v="0"/>
    <s v="OC17-000951"/>
    <s v="AC17-001210"/>
    <x v="34"/>
    <n v="1.1499999999999999"/>
    <n v="0"/>
    <s v="27608300"/>
    <m/>
    <n v="1.1499999999999999"/>
    <n v="10"/>
    <x v="9"/>
    <x v="1"/>
    <n v="746.34999999999991"/>
  </r>
  <r>
    <x v="1343"/>
    <x v="1340"/>
    <n v="42985.353900462964"/>
    <n v="20"/>
    <x v="0"/>
    <s v="OC17-000945"/>
    <s v="AC17-001134"/>
    <x v="19"/>
    <n v="23.37"/>
    <n v="0"/>
    <s v="010102304040574"/>
    <m/>
    <n v="23.37"/>
    <n v="10"/>
    <x v="9"/>
    <x v="1"/>
    <n v="467.40000000000003"/>
  </r>
  <r>
    <x v="1344"/>
    <x v="1341"/>
    <n v="42985.353900462964"/>
    <n v="4"/>
    <x v="0"/>
    <s v="OC17-000945"/>
    <s v="AC17-001134"/>
    <x v="19"/>
    <n v="15.81"/>
    <n v="0"/>
    <s v="010102304041146"/>
    <m/>
    <n v="15.81"/>
    <n v="10"/>
    <x v="9"/>
    <x v="1"/>
    <n v="63.24"/>
  </r>
  <r>
    <x v="1344"/>
    <x v="1341"/>
    <n v="42985.353900462964"/>
    <n v="5"/>
    <x v="0"/>
    <s v="OC17-000945"/>
    <s v="AC17-001134"/>
    <x v="19"/>
    <n v="15.81"/>
    <n v="0"/>
    <s v="010102304041146"/>
    <m/>
    <n v="15.81"/>
    <n v="10"/>
    <x v="9"/>
    <x v="1"/>
    <n v="79.05"/>
  </r>
  <r>
    <x v="1345"/>
    <x v="1342"/>
    <n v="42986.666400462964"/>
    <n v="5"/>
    <x v="0"/>
    <s v="OC17-000946"/>
    <s v="AC17-001155"/>
    <x v="54"/>
    <n v="18.649999999999999"/>
    <n v="0"/>
    <s v="CONTAGAS,S.A."/>
    <m/>
    <n v="18.649999999999999"/>
    <n v="10"/>
    <x v="9"/>
    <x v="1"/>
    <n v="93.25"/>
  </r>
  <r>
    <x v="6"/>
    <x v="6"/>
    <n v="43046.543495370373"/>
    <n v="1"/>
    <x v="0"/>
    <s v="OC17-000949"/>
    <s v="AC17-001160"/>
    <x v="104"/>
    <n v="380"/>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380"/>
    <n v="25"/>
    <x v="6"/>
    <x v="1"/>
    <n v="380"/>
  </r>
  <r>
    <x v="1346"/>
    <x v="1343"/>
    <n v="43027.669618055559"/>
    <n v="6"/>
    <x v="0"/>
    <s v="OC17-000901"/>
    <s v="AC17-001360"/>
    <x v="7"/>
    <n v="88.15"/>
    <n v="0"/>
    <s v="WIKA"/>
    <m/>
    <n v="88.15"/>
    <n v="10"/>
    <x v="8"/>
    <x v="1"/>
    <n v="528.90000000000009"/>
  </r>
  <r>
    <x v="808"/>
    <x v="808"/>
    <n v="43033.676018518519"/>
    <n v="101"/>
    <x v="0"/>
    <s v="OC17-000947"/>
    <s v="AC17-001194"/>
    <x v="7"/>
    <n v="55.74"/>
    <n v="0"/>
    <s v="45751589"/>
    <m/>
    <n v="55.74"/>
    <n v="10"/>
    <x v="8"/>
    <x v="1"/>
    <n v="5629.74"/>
  </r>
  <r>
    <x v="1347"/>
    <x v="1344"/>
    <n v="42996.368275462963"/>
    <n v="10"/>
    <x v="0"/>
    <s v="OC17-000943"/>
    <s v="AC17-001215"/>
    <x v="16"/>
    <n v="9.9700000000000006"/>
    <n v="0"/>
    <s v="0632900043"/>
    <m/>
    <n v="9.9700000000000006"/>
    <n v="10"/>
    <x v="9"/>
    <x v="1"/>
    <n v="99.7"/>
  </r>
  <r>
    <x v="1348"/>
    <x v="1345"/>
    <n v="42986.483715277776"/>
    <n v="2"/>
    <x v="0"/>
    <s v="OC17-000936"/>
    <s v="AC17-001140"/>
    <x v="28"/>
    <n v="55"/>
    <n v="0"/>
    <s v="DISMAN SUMINISTROS INDUSTRIALES,RECA"/>
    <m/>
    <n v="55"/>
    <n v="10"/>
    <x v="9"/>
    <x v="1"/>
    <n v="110"/>
  </r>
  <r>
    <x v="189"/>
    <x v="189"/>
    <n v="42986.659432870372"/>
    <n v="8"/>
    <x v="0"/>
    <s v="OC17-000940"/>
    <s v="AC17-001148"/>
    <x v="31"/>
    <n v="20.335000000000001"/>
    <n v="10"/>
    <s v="9040/6012"/>
    <m/>
    <n v="18.301500000000001"/>
    <n v="10"/>
    <x v="9"/>
    <x v="1"/>
    <n v="146.41200000000001"/>
  </r>
  <r>
    <x v="1174"/>
    <x v="1172"/>
    <n v="42986.662175925929"/>
    <n v="50"/>
    <x v="0"/>
    <s v="OC17-000939"/>
    <s v="AC17-001150"/>
    <x v="8"/>
    <n v="5.45"/>
    <n v="0"/>
    <s v="00859 118 300"/>
    <m/>
    <n v="5.45"/>
    <n v="10"/>
    <x v="9"/>
    <x v="1"/>
    <n v="272.5"/>
  </r>
  <r>
    <x v="358"/>
    <x v="358"/>
    <n v="42986.665023148147"/>
    <n v="50"/>
    <x v="0"/>
    <s v="OC17-000864"/>
    <s v="AC17-001153"/>
    <x v="32"/>
    <n v="2.29"/>
    <n v="0"/>
    <s v="SAIDI,CUÑADO SA,ALMESA,LAME S.r.l.,BOSADO, S.L."/>
    <m/>
    <n v="2.29"/>
    <n v="10"/>
    <x v="9"/>
    <x v="1"/>
    <n v="114.5"/>
  </r>
  <r>
    <x v="1349"/>
    <x v="1346"/>
    <n v="42996.345034722224"/>
    <n v="2"/>
    <x v="0"/>
    <s v="OC17-000937"/>
    <s v="AC17-001164"/>
    <x v="40"/>
    <n v="1230"/>
    <n v="40"/>
    <s v="SEDITESA"/>
    <m/>
    <n v="738"/>
    <n v="10"/>
    <x v="9"/>
    <x v="1"/>
    <n v="1476"/>
  </r>
  <r>
    <x v="1350"/>
    <x v="1347"/>
    <n v="43144.744305555556"/>
    <n v="5"/>
    <x v="0"/>
    <s v="OC17-000935"/>
    <s v="AC17-001165"/>
    <x v="86"/>
    <n v="10.66"/>
    <n v="0"/>
    <s v="33866 / 33826"/>
    <m/>
    <n v="10.66"/>
    <n v="10"/>
    <x v="3"/>
    <x v="0"/>
    <n v="53.3"/>
  </r>
  <r>
    <x v="266"/>
    <x v="266"/>
    <n v="42986.62195601852"/>
    <n v="25"/>
    <x v="0"/>
    <s v="OC17-000796"/>
    <s v="AC17-001143"/>
    <x v="7"/>
    <n v="68.22"/>
    <n v="0"/>
    <s v="45702704"/>
    <m/>
    <n v="68.22"/>
    <n v="10"/>
    <x v="9"/>
    <x v="1"/>
    <n v="1705.5"/>
  </r>
  <r>
    <x v="784"/>
    <x v="784"/>
    <n v="42986.655347222222"/>
    <n v="60"/>
    <x v="0"/>
    <s v="OC17-000932"/>
    <s v="AC17-001145"/>
    <x v="8"/>
    <n v="4.95"/>
    <n v="0"/>
    <s v="2694 660 930 - 0687 914 010"/>
    <m/>
    <n v="4.95"/>
    <n v="10"/>
    <x v="9"/>
    <x v="1"/>
    <n v="297"/>
  </r>
  <r>
    <x v="60"/>
    <x v="60"/>
    <n v="43027.664143518516"/>
    <n v="50"/>
    <x v="0"/>
    <s v="OC17-000938"/>
    <s v="AC17-001163"/>
    <x v="0"/>
    <n v="2.2999999999999998"/>
    <n v="0"/>
    <s v="ALMESA,SAIDI,CUÑADO SA,LAME S.r.l."/>
    <m/>
    <n v="2.2999999999999998"/>
    <n v="10"/>
    <x v="8"/>
    <x v="1"/>
    <n v="114.99999999999999"/>
  </r>
  <r>
    <x v="1331"/>
    <x v="1328"/>
    <n v="43027.664143518516"/>
    <n v="50"/>
    <x v="0"/>
    <s v="OC17-000938"/>
    <s v="AC17-001163"/>
    <x v="0"/>
    <n v="1.73"/>
    <n v="0"/>
    <s v="CUÑADO SA,SAIDI,ALMESA,LAME S.r.l."/>
    <m/>
    <n v="1.73"/>
    <n v="10"/>
    <x v="8"/>
    <x v="1"/>
    <n v="86.5"/>
  </r>
  <r>
    <x v="159"/>
    <x v="159"/>
    <n v="42990.434490740743"/>
    <n v="30"/>
    <x v="0"/>
    <s v="OC17-000924"/>
    <s v="AC17-001172"/>
    <x v="6"/>
    <n v="7.92"/>
    <n v="0"/>
    <s v="MADERAS ASERRADAS, S.A."/>
    <m/>
    <n v="7.92"/>
    <n v="10"/>
    <x v="9"/>
    <x v="1"/>
    <n v="237.6"/>
  </r>
  <r>
    <x v="8"/>
    <x v="8"/>
    <n v="42990.434490740743"/>
    <n v="432"/>
    <x v="0"/>
    <s v="OC17-000924"/>
    <s v="AC17-001172"/>
    <x v="6"/>
    <n v="1.8288"/>
    <n v="0"/>
    <s v="MADERAS ASERRADAS, S.A."/>
    <m/>
    <n v="1.8288"/>
    <n v="10"/>
    <x v="9"/>
    <x v="1"/>
    <n v="790.04160000000002"/>
  </r>
  <r>
    <x v="1351"/>
    <x v="1348"/>
    <n v="42986.663483796299"/>
    <n v="3"/>
    <x v="0"/>
    <s v="OC17-000856"/>
    <s v="AC17-001151"/>
    <x v="53"/>
    <n v="322.08"/>
    <n v="45"/>
    <s v="SPIRAX SARCO SA"/>
    <m/>
    <n v="177.14400000000001"/>
    <n v="10"/>
    <x v="9"/>
    <x v="1"/>
    <n v="531.43200000000002"/>
  </r>
  <r>
    <x v="1351"/>
    <x v="1348"/>
    <n v="42990.569467592592"/>
    <n v="2"/>
    <x v="0"/>
    <s v="OC17-000856"/>
    <s v="AC17-001152"/>
    <x v="53"/>
    <n v="322.08"/>
    <n v="45"/>
    <s v="SPIRAX SARCO SA"/>
    <m/>
    <n v="177.14400000000001"/>
    <n v="10"/>
    <x v="9"/>
    <x v="1"/>
    <n v="354.28800000000001"/>
  </r>
  <r>
    <x v="267"/>
    <x v="267"/>
    <n v="43035.698541666665"/>
    <n v="50"/>
    <x v="0"/>
    <s v="OC17-000927"/>
    <s v="AC17-001169"/>
    <x v="7"/>
    <n v="92.91"/>
    <n v="0"/>
    <s v="45735757"/>
    <m/>
    <n v="92.91"/>
    <n v="10"/>
    <x v="8"/>
    <x v="1"/>
    <n v="4645.5"/>
  </r>
  <r>
    <x v="423"/>
    <x v="423"/>
    <n v="42984.698831018519"/>
    <n v="1"/>
    <x v="0"/>
    <s v="OC17-000920"/>
    <s v="AC17-001119"/>
    <x v="8"/>
    <n v="27.75"/>
    <n v="0"/>
    <s v="0981 102 002"/>
    <m/>
    <n v="27.75"/>
    <n v="10"/>
    <x v="9"/>
    <x v="1"/>
    <n v="27.75"/>
  </r>
  <r>
    <x v="1352"/>
    <x v="1349"/>
    <n v="43069.739166666666"/>
    <n v="5"/>
    <x v="0"/>
    <s v="OC17-000920"/>
    <s v="AC17-001264"/>
    <x v="8"/>
    <n v="21.09"/>
    <n v="0"/>
    <s v="9696 500 409"/>
    <m/>
    <n v="21.09"/>
    <n v="10"/>
    <x v="6"/>
    <x v="1"/>
    <n v="105.45"/>
  </r>
  <r>
    <x v="1353"/>
    <x v="1350"/>
    <n v="42984.698831018519"/>
    <n v="400"/>
    <x v="0"/>
    <s v="OC17-000920"/>
    <s v="AC17-001119"/>
    <x v="8"/>
    <n v="3.7499999999999999E-2"/>
    <n v="0"/>
    <s v="00046 6 12"/>
    <m/>
    <n v="3.7499999999999999E-2"/>
    <n v="10"/>
    <x v="9"/>
    <x v="1"/>
    <n v="15"/>
  </r>
  <r>
    <x v="1354"/>
    <x v="1351"/>
    <n v="42984.698831018519"/>
    <n v="100"/>
    <x v="0"/>
    <s v="OC17-000920"/>
    <s v="AC17-001119"/>
    <x v="8"/>
    <n v="1.0900000000000001"/>
    <n v="0"/>
    <s v="0542 6 15"/>
    <m/>
    <n v="1.0900000000000001"/>
    <n v="10"/>
    <x v="9"/>
    <x v="1"/>
    <n v="109.00000000000001"/>
  </r>
  <r>
    <x v="1355"/>
    <x v="1352"/>
    <n v="42984.698831018519"/>
    <n v="10"/>
    <x v="0"/>
    <s v="OC17-000920"/>
    <s v="AC17-001119"/>
    <x v="8"/>
    <n v="8.6999999999999993"/>
    <n v="0"/>
    <s v="0859 102 947"/>
    <m/>
    <n v="8.6999999999999993"/>
    <n v="10"/>
    <x v="9"/>
    <x v="1"/>
    <n v="87"/>
  </r>
  <r>
    <x v="1356"/>
    <x v="1353"/>
    <n v="42984.698831018519"/>
    <n v="600"/>
    <x v="0"/>
    <s v="OC17-000920"/>
    <s v="AC17-001119"/>
    <x v="8"/>
    <n v="8.3900000000000002E-2"/>
    <n v="0"/>
    <s v="0198 5 50"/>
    <m/>
    <n v="8.3900000000000002E-2"/>
    <n v="10"/>
    <x v="9"/>
    <x v="1"/>
    <n v="50.34"/>
  </r>
  <r>
    <x v="327"/>
    <x v="327"/>
    <n v="42984.698831018519"/>
    <n v="1000"/>
    <x v="0"/>
    <s v="OC17-000920"/>
    <s v="AC17-001119"/>
    <x v="8"/>
    <n v="4.5900000000000003E-2"/>
    <n v="0"/>
    <s v="0198 5 40"/>
    <m/>
    <n v="4.5900000000000003E-2"/>
    <n v="10"/>
    <x v="9"/>
    <x v="1"/>
    <n v="45.900000000000006"/>
  </r>
  <r>
    <x v="1357"/>
    <x v="1354"/>
    <n v="42984.698831018519"/>
    <n v="100"/>
    <x v="0"/>
    <s v="OC17-000920"/>
    <s v="AC17-001119"/>
    <x v="8"/>
    <n v="0.19989999999999999"/>
    <n v="0"/>
    <s v="00974 6 30"/>
    <m/>
    <n v="0.19989999999999999"/>
    <n v="10"/>
    <x v="9"/>
    <x v="1"/>
    <n v="19.989999999999998"/>
  </r>
  <r>
    <x v="535"/>
    <x v="535"/>
    <n v="42984.698831018519"/>
    <n v="100"/>
    <x v="0"/>
    <s v="OC17-000920"/>
    <s v="AC17-001119"/>
    <x v="8"/>
    <n v="0.19850000000000001"/>
    <n v="0"/>
    <s v="00255 6 20"/>
    <m/>
    <n v="0.19850000000000001"/>
    <n v="10"/>
    <x v="9"/>
    <x v="1"/>
    <n v="19.850000000000001"/>
  </r>
  <r>
    <x v="699"/>
    <x v="699"/>
    <n v="43004.280486111114"/>
    <n v="36"/>
    <x v="2"/>
    <s v="OC17-000920"/>
    <s v="AC17-001126"/>
    <x v="8"/>
    <n v="5.25"/>
    <n v="0"/>
    <s v="60211060"/>
    <m/>
    <n v="5.25"/>
    <n v="10"/>
    <x v="9"/>
    <x v="1"/>
    <n v="189"/>
  </r>
  <r>
    <x v="1358"/>
    <x v="1355"/>
    <n v="42984.698831018519"/>
    <n v="5"/>
    <x v="0"/>
    <s v="OC17-000920"/>
    <s v="AC17-001119"/>
    <x v="8"/>
    <n v="35.75"/>
    <n v="0"/>
    <s v="0692 721 412"/>
    <m/>
    <n v="35.75"/>
    <n v="10"/>
    <x v="9"/>
    <x v="1"/>
    <n v="178.75"/>
  </r>
  <r>
    <x v="1359"/>
    <x v="1356"/>
    <n v="42979.680393518516"/>
    <n v="2"/>
    <x v="0"/>
    <s v="OC17-000923"/>
    <s v="AC17-001120"/>
    <x v="68"/>
    <n v="19.77"/>
    <n v="15"/>
    <s v="343579"/>
    <m/>
    <n v="16.804500000000001"/>
    <n v="10"/>
    <x v="9"/>
    <x v="1"/>
    <n v="33.609000000000002"/>
  </r>
  <r>
    <x v="1360"/>
    <x v="1357"/>
    <n v="42979.680393518516"/>
    <n v="2"/>
    <x v="0"/>
    <s v="OC17-000923"/>
    <s v="AC17-001120"/>
    <x v="68"/>
    <n v="56.401800000000001"/>
    <n v="15"/>
    <s v="405021"/>
    <m/>
    <n v="47.94153"/>
    <n v="10"/>
    <x v="9"/>
    <x v="1"/>
    <n v="95.88306"/>
  </r>
  <r>
    <x v="47"/>
    <x v="47"/>
    <n v="42982.545972222222"/>
    <n v="1"/>
    <x v="0"/>
    <s v="OC17-000921"/>
    <s v="AC17-001122"/>
    <x v="37"/>
    <n v="47.25"/>
    <n v="0"/>
    <s v="G AR S1 BG"/>
    <m/>
    <n v="47.25"/>
    <n v="10"/>
    <x v="9"/>
    <x v="1"/>
    <n v="47.25"/>
  </r>
  <r>
    <x v="47"/>
    <x v="47"/>
    <n v="42982.546215277776"/>
    <n v="3"/>
    <x v="0"/>
    <s v="OC17-000922"/>
    <s v="AC17-001123"/>
    <x v="22"/>
    <n v="50.25"/>
    <n v="0"/>
    <s v="G AR S1 BG"/>
    <m/>
    <n v="50.25"/>
    <n v="10"/>
    <x v="9"/>
    <x v="1"/>
    <n v="150.75"/>
  </r>
  <r>
    <x v="257"/>
    <x v="257"/>
    <n v="42984.698831018519"/>
    <n v="4"/>
    <x v="0"/>
    <s v="OC17-000920"/>
    <s v="AC17-001119"/>
    <x v="8"/>
    <n v="14.45"/>
    <n v="0"/>
    <s v="0893 100 001"/>
    <m/>
    <n v="14.45"/>
    <n v="10"/>
    <x v="9"/>
    <x v="1"/>
    <n v="57.8"/>
  </r>
  <r>
    <x v="556"/>
    <x v="556"/>
    <n v="42984.698831018519"/>
    <n v="400"/>
    <x v="0"/>
    <s v="OC17-000920"/>
    <s v="AC17-001119"/>
    <x v="8"/>
    <n v="4.2500000000000003E-2"/>
    <n v="0"/>
    <s v="0046 6 20"/>
    <m/>
    <n v="4.2500000000000003E-2"/>
    <n v="10"/>
    <x v="9"/>
    <x v="1"/>
    <n v="17"/>
  </r>
  <r>
    <x v="1361"/>
    <x v="1358"/>
    <n v="43038.739224537036"/>
    <n v="6"/>
    <x v="0"/>
    <s v="OC17-000917"/>
    <s v="AC17-001279"/>
    <x v="65"/>
    <n v="585"/>
    <n v="0"/>
    <s v="M521125PN25R"/>
    <m/>
    <n v="585"/>
    <n v="10"/>
    <x v="8"/>
    <x v="1"/>
    <n v="3510"/>
  </r>
  <r>
    <x v="1100"/>
    <x v="1099"/>
    <n v="43038.739224537036"/>
    <n v="10"/>
    <x v="0"/>
    <s v="OC17-000917"/>
    <s v="AC17-001279"/>
    <x v="65"/>
    <n v="659"/>
    <n v="0"/>
    <s v="M521132RPN25_003"/>
    <m/>
    <n v="659"/>
    <n v="10"/>
    <x v="8"/>
    <x v="1"/>
    <n v="6590"/>
  </r>
  <r>
    <x v="1063"/>
    <x v="1062"/>
    <n v="42979.32435185185"/>
    <n v="22"/>
    <x v="0"/>
    <s v="OC17-000915"/>
    <s v="AC17-001101"/>
    <x v="68"/>
    <n v="1.47"/>
    <n v="30"/>
    <s v="ELECTRONICA GIMENO,ELECTRONICA BURRIANA"/>
    <m/>
    <n v="1.0289999999999999"/>
    <n v="10"/>
    <x v="9"/>
    <x v="1"/>
    <n v="22.637999999999998"/>
  </r>
  <r>
    <x v="1062"/>
    <x v="1061"/>
    <n v="42979.32435185185"/>
    <n v="30"/>
    <x v="0"/>
    <s v="OC17-000915"/>
    <s v="AC17-001101"/>
    <x v="68"/>
    <n v="1.07"/>
    <n v="30"/>
    <s v="ELECTRONICA GIMENO,ELECTRONICA BURRIANA"/>
    <m/>
    <n v="0.749"/>
    <n v="10"/>
    <x v="9"/>
    <x v="1"/>
    <n v="22.47"/>
  </r>
  <r>
    <x v="1362"/>
    <x v="1359"/>
    <n v="42979.32435185185"/>
    <n v="15"/>
    <x v="0"/>
    <s v="OC17-000915"/>
    <s v="AC17-001101"/>
    <x v="68"/>
    <n v="0.87919999999999998"/>
    <n v="35"/>
    <s v="ELECTRONICA BURRIANA"/>
    <m/>
    <n v="0.57147999999999999"/>
    <n v="10"/>
    <x v="9"/>
    <x v="1"/>
    <n v="8.5722000000000005"/>
  </r>
  <r>
    <x v="1330"/>
    <x v="1327"/>
    <n v="42979.32435185185"/>
    <n v="30"/>
    <x v="0"/>
    <s v="OC17-000915"/>
    <s v="AC17-001101"/>
    <x v="68"/>
    <n v="1.1399999999999999"/>
    <n v="40"/>
    <s v="ELECTRONICA BURRIANA,CONTAVAL"/>
    <m/>
    <n v="0.68399999999999994"/>
    <n v="10"/>
    <x v="9"/>
    <x v="1"/>
    <n v="20.52"/>
  </r>
  <r>
    <x v="1063"/>
    <x v="1062"/>
    <n v="43052.642939814818"/>
    <n v="8"/>
    <x v="0"/>
    <s v="OC17-000915"/>
    <s v="AC17-001102"/>
    <x v="68"/>
    <n v="1.47"/>
    <n v="30"/>
    <s v="ELECTRONICA GIMENO,ELECTRONICA BURRIANA"/>
    <m/>
    <n v="1.0289999999999999"/>
    <n v="10"/>
    <x v="6"/>
    <x v="1"/>
    <n v="8.2319999999999993"/>
  </r>
  <r>
    <x v="1363"/>
    <x v="1360"/>
    <n v="42979.569525462961"/>
    <n v="60"/>
    <x v="2"/>
    <s v="OC17-000916"/>
    <s v="AC17-001106"/>
    <x v="17"/>
    <n v="4.7167000000000003"/>
    <n v="0"/>
    <s v="1834"/>
    <m/>
    <n v="4.7167000000000003"/>
    <n v="10"/>
    <x v="9"/>
    <x v="1"/>
    <n v="283.00200000000001"/>
  </r>
  <r>
    <x v="1066"/>
    <x v="1065"/>
    <n v="42984.701932870368"/>
    <n v="100"/>
    <x v="0"/>
    <s v="OC17-000914"/>
    <s v="AC17-001129"/>
    <x v="13"/>
    <n v="5.4915000000000003"/>
    <n v="40"/>
    <s v="OMNIELECTRIC,VALEKTRA XXI,S.L.,DAC GRUPO - DISTRIBUCIONES ELECTRICAS, AUTOMATIZACION Y CONTROL, S.L."/>
    <m/>
    <n v="3.2949000000000002"/>
    <n v="10"/>
    <x v="9"/>
    <x v="1"/>
    <n v="329.49"/>
  </r>
  <r>
    <x v="1364"/>
    <x v="1361"/>
    <n v="42984.701932870368"/>
    <n v="40"/>
    <x v="0"/>
    <s v="OC17-000914"/>
    <s v="AC17-001129"/>
    <x v="13"/>
    <n v="6.3758999999999997"/>
    <n v="40"/>
    <s v="VALEKTRA XXI,S.L.,OMNIELECTRIC,DAC GRUPO - DISTRIBUCIONES ELECTRICAS, AUTOMATIZACION Y CONTROL, S.L."/>
    <m/>
    <n v="3.8255399999999997"/>
    <n v="10"/>
    <x v="9"/>
    <x v="1"/>
    <n v="153.02159999999998"/>
  </r>
  <r>
    <x v="526"/>
    <x v="526"/>
    <n v="42985.657951388886"/>
    <n v="1500"/>
    <x v="0"/>
    <s v="OC17-000888"/>
    <s v="AC17-001137"/>
    <x v="19"/>
    <n v="0.35"/>
    <n v="25"/>
    <s v="30637100820010"/>
    <m/>
    <n v="0.26249999999999996"/>
    <n v="10"/>
    <x v="9"/>
    <x v="1"/>
    <n v="393.74999999999994"/>
  </r>
  <r>
    <x v="6"/>
    <x v="6"/>
    <n v="42986.48300925926"/>
    <n v="1"/>
    <x v="0"/>
    <s v="OC17-000912"/>
    <s v="AC17-001139"/>
    <x v="33"/>
    <n v="56.4"/>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6.4"/>
    <n v="25"/>
    <x v="9"/>
    <x v="1"/>
    <n v="56.4"/>
  </r>
  <r>
    <x v="203"/>
    <x v="203"/>
    <n v="42992.684872685182"/>
    <n v="50"/>
    <x v="0"/>
    <s v="OC17-000913"/>
    <s v="AC17-001175"/>
    <x v="12"/>
    <n v="3.59"/>
    <n v="0"/>
    <s v="35250"/>
    <m/>
    <n v="3.59"/>
    <n v="10"/>
    <x v="9"/>
    <x v="1"/>
    <n v="179.5"/>
  </r>
  <r>
    <x v="1365"/>
    <x v="1362"/>
    <n v="42975.659363425926"/>
    <n v="100"/>
    <x v="0"/>
    <s v="OC17-000725"/>
    <s v="AC17-001086"/>
    <x v="53"/>
    <n v="18.68"/>
    <n v="0"/>
    <s v="10032954"/>
    <m/>
    <n v="18.68"/>
    <n v="10"/>
    <x v="10"/>
    <x v="1"/>
    <n v="1868"/>
  </r>
  <r>
    <x v="276"/>
    <x v="276"/>
    <n v="42975.659363425926"/>
    <n v="25"/>
    <x v="0"/>
    <s v="OC17-000725"/>
    <s v="AC17-001086"/>
    <x v="53"/>
    <n v="87.25"/>
    <n v="0"/>
    <s v="811591"/>
    <m/>
    <n v="87.25"/>
    <n v="10"/>
    <x v="10"/>
    <x v="1"/>
    <n v="2181.25"/>
  </r>
  <r>
    <x v="1244"/>
    <x v="1241"/>
    <n v="42976.594513888886"/>
    <n v="20"/>
    <x v="0"/>
    <s v="OC17-000806"/>
    <s v="AC17-001096"/>
    <x v="7"/>
    <n v="22.76"/>
    <n v="0"/>
    <s v="9022570"/>
    <m/>
    <n v="22.76"/>
    <n v="10"/>
    <x v="10"/>
    <x v="1"/>
    <n v="455.20000000000005"/>
  </r>
  <r>
    <x v="200"/>
    <x v="200"/>
    <n v="42979.377303240741"/>
    <n v="1"/>
    <x v="0"/>
    <s v="OC17-000908"/>
    <s v="AC17-001103"/>
    <x v="12"/>
    <n v="20"/>
    <n v="45"/>
    <s v="MALLOL ASETYC,VALEKTRA XXI,S.L.,DAC GRUPO - DISTRIBUCIONES ELECTRICAS, AUTOMATIZACION Y CONTROL, S.L."/>
    <m/>
    <n v="11"/>
    <n v="10"/>
    <x v="9"/>
    <x v="1"/>
    <n v="11"/>
  </r>
  <r>
    <x v="200"/>
    <x v="200"/>
    <n v="42992.68304398148"/>
    <n v="19"/>
    <x v="0"/>
    <s v="OC17-000908"/>
    <s v="AC17-001104"/>
    <x v="12"/>
    <n v="20"/>
    <n v="45"/>
    <s v="MALLOL ASETYC,VALEKTRA XXI,S.L.,DAC GRUPO - DISTRIBUCIONES ELECTRICAS, AUTOMATIZACION Y CONTROL, S.L."/>
    <m/>
    <n v="11"/>
    <n v="10"/>
    <x v="9"/>
    <x v="1"/>
    <n v="209"/>
  </r>
  <r>
    <x v="186"/>
    <x v="186"/>
    <n v="42979.568009259259"/>
    <n v="60"/>
    <x v="2"/>
    <s v="OC17-000902"/>
    <s v="AC17-001105"/>
    <x v="17"/>
    <n v="2.99"/>
    <n v="0"/>
    <s v="4745-6"/>
    <m/>
    <n v="2.99"/>
    <n v="10"/>
    <x v="9"/>
    <x v="1"/>
    <n v="179.4"/>
  </r>
  <r>
    <x v="521"/>
    <x v="521"/>
    <n v="42979.577337962961"/>
    <n v="90"/>
    <x v="2"/>
    <s v="OC17-000904"/>
    <s v="AC17-001111"/>
    <x v="26"/>
    <n v="3.89"/>
    <n v="0"/>
    <s v="101"/>
    <m/>
    <n v="3.89"/>
    <n v="10"/>
    <x v="9"/>
    <x v="1"/>
    <n v="350.1"/>
  </r>
  <r>
    <x v="1203"/>
    <x v="1201"/>
    <n v="42979.582916666666"/>
    <n v="1000"/>
    <x v="0"/>
    <s v="OC17-000903"/>
    <s v="AC17-001116"/>
    <x v="8"/>
    <n v="6.8000000000000005E-2"/>
    <n v="0"/>
    <s v="METALCO S.A.,RECA"/>
    <m/>
    <n v="6.8000000000000005E-2"/>
    <n v="10"/>
    <x v="9"/>
    <x v="1"/>
    <n v="68"/>
  </r>
  <r>
    <x v="885"/>
    <x v="885"/>
    <n v="42984.707326388889"/>
    <n v="9"/>
    <x v="0"/>
    <s v="OC17-000907"/>
    <s v="AC17-001132"/>
    <x v="2"/>
    <n v="232"/>
    <n v="0"/>
    <s v="OMNIELECTRIC"/>
    <m/>
    <n v="232"/>
    <n v="10"/>
    <x v="9"/>
    <x v="1"/>
    <n v="2088"/>
  </r>
  <r>
    <x v="1366"/>
    <x v="1363"/>
    <n v="42984.707326388889"/>
    <n v="2"/>
    <x v="0"/>
    <s v="OC17-000907"/>
    <s v="AC17-001132"/>
    <x v="2"/>
    <n v="89.8"/>
    <n v="0"/>
    <s v="OMNIELECTRIC"/>
    <m/>
    <n v="89.8"/>
    <n v="10"/>
    <x v="9"/>
    <x v="1"/>
    <n v="179.6"/>
  </r>
  <r>
    <x v="1149"/>
    <x v="1148"/>
    <n v="43004.592870370368"/>
    <n v="50"/>
    <x v="0"/>
    <s v="OC17-000904"/>
    <s v="AC17-001112"/>
    <x v="26"/>
    <n v="1.81"/>
    <n v="0"/>
    <s v="20218300080000"/>
    <m/>
    <n v="1.81"/>
    <n v="10"/>
    <x v="9"/>
    <x v="1"/>
    <n v="90.5"/>
  </r>
  <r>
    <x v="473"/>
    <x v="473"/>
    <n v="42996.351284722223"/>
    <n v="800"/>
    <x v="0"/>
    <s v="OC17-000900"/>
    <s v="AC17-001149"/>
    <x v="26"/>
    <n v="0.42"/>
    <n v="0"/>
    <s v="3753"/>
    <m/>
    <n v="0.42"/>
    <n v="10"/>
    <x v="9"/>
    <x v="1"/>
    <n v="336"/>
  </r>
  <r>
    <x v="1367"/>
    <x v="1364"/>
    <n v="42986.661736111113"/>
    <n v="100"/>
    <x v="0"/>
    <s v="OC17-000900"/>
    <s v="AC17-001128"/>
    <x v="26"/>
    <n v="2.75"/>
    <n v="0"/>
    <s v="CUÑADO SA,SAIDI,ALMESA"/>
    <m/>
    <n v="2.75"/>
    <n v="10"/>
    <x v="9"/>
    <x v="1"/>
    <n v="275"/>
  </r>
  <r>
    <x v="114"/>
    <x v="114"/>
    <n v="42996.351284722223"/>
    <n v="100"/>
    <x v="0"/>
    <s v="OC17-000900"/>
    <s v="AC17-001149"/>
    <x v="26"/>
    <n v="1.96"/>
    <n v="0"/>
    <s v="SAIDI,CUÑADO SA,ALMESA"/>
    <m/>
    <n v="1.96"/>
    <n v="10"/>
    <x v="9"/>
    <x v="1"/>
    <n v="196"/>
  </r>
  <r>
    <x v="364"/>
    <x v="364"/>
    <n v="42984.701377314814"/>
    <n v="126"/>
    <x v="0"/>
    <s v="OC17-000900"/>
    <s v="AC17-001127"/>
    <x v="26"/>
    <n v="2.46"/>
    <n v="0"/>
    <s v="CUÑADO SA,SAIDI,ALMESA,LAME S.r.l.,TUBASOL, S.A."/>
    <m/>
    <n v="2.46"/>
    <n v="10"/>
    <x v="9"/>
    <x v="1"/>
    <n v="309.95999999999998"/>
  </r>
  <r>
    <x v="366"/>
    <x v="366"/>
    <n v="42986.661736111113"/>
    <n v="150"/>
    <x v="0"/>
    <s v="OC17-000900"/>
    <s v="AC17-001128"/>
    <x v="26"/>
    <n v="5.61"/>
    <n v="0"/>
    <s v="SAIDI,ALMESA,CUÑADO SA"/>
    <m/>
    <n v="5.61"/>
    <n v="10"/>
    <x v="9"/>
    <x v="1"/>
    <n v="841.5"/>
  </r>
  <r>
    <x v="339"/>
    <x v="339"/>
    <n v="42986.661736111113"/>
    <n v="29"/>
    <x v="0"/>
    <s v="OC17-000900"/>
    <s v="AC17-001128"/>
    <x v="26"/>
    <n v="1.58"/>
    <n v="0"/>
    <s v="CUÑADO SA,ALMESA,SAIDI,LAME S.r.l."/>
    <m/>
    <n v="1.58"/>
    <n v="10"/>
    <x v="9"/>
    <x v="1"/>
    <n v="45.82"/>
  </r>
  <r>
    <x v="364"/>
    <x v="364"/>
    <n v="42986.661736111113"/>
    <n v="374"/>
    <x v="0"/>
    <s v="OC17-000900"/>
    <s v="AC17-001128"/>
    <x v="26"/>
    <n v="2.46"/>
    <n v="0"/>
    <s v="CUÑADO SA,SAIDI,ALMESA,LAME S.r.l.,TUBASOL, S.A."/>
    <m/>
    <n v="2.46"/>
    <n v="10"/>
    <x v="9"/>
    <x v="1"/>
    <n v="920.04"/>
  </r>
  <r>
    <x v="1368"/>
    <x v="1365"/>
    <n v="42984.706574074073"/>
    <n v="3"/>
    <x v="0"/>
    <s v="OC17-000905"/>
    <s v="AC17-001130"/>
    <x v="16"/>
    <n v="155.19999999999999"/>
    <n v="0"/>
    <s v="INTERTRIVEN SL,METALCO S.A."/>
    <m/>
    <n v="155.19999999999999"/>
    <n v="10"/>
    <x v="9"/>
    <x v="1"/>
    <n v="465.59999999999997"/>
  </r>
  <r>
    <x v="1369"/>
    <x v="1366"/>
    <n v="42984.706574074073"/>
    <n v="15"/>
    <x v="0"/>
    <s v="OC17-000905"/>
    <s v="AC17-001130"/>
    <x v="16"/>
    <n v="12.95"/>
    <n v="0"/>
    <s v="METALCO S.A."/>
    <m/>
    <n v="12.95"/>
    <n v="10"/>
    <x v="9"/>
    <x v="1"/>
    <n v="194.25"/>
  </r>
  <r>
    <x v="1369"/>
    <x v="1366"/>
    <n v="42990.441932870373"/>
    <n v="9"/>
    <x v="0"/>
    <s v="OC17-000905"/>
    <s v="AC17-001131"/>
    <x v="16"/>
    <n v="12.95"/>
    <n v="0"/>
    <s v="METALCO S.A."/>
    <m/>
    <n v="12.95"/>
    <n v="10"/>
    <x v="9"/>
    <x v="1"/>
    <n v="116.55"/>
  </r>
  <r>
    <x v="1370"/>
    <x v="1367"/>
    <n v="42984.707326388889"/>
    <n v="8"/>
    <x v="0"/>
    <s v="OC17-000907"/>
    <s v="AC17-001132"/>
    <x v="2"/>
    <n v="8.19"/>
    <n v="0"/>
    <s v="OMNIELECTRIC"/>
    <m/>
    <n v="8.19"/>
    <n v="10"/>
    <x v="9"/>
    <x v="1"/>
    <n v="65.52"/>
  </r>
  <r>
    <x v="339"/>
    <x v="339"/>
    <n v="42996.351284722223"/>
    <n v="121"/>
    <x v="0"/>
    <s v="OC17-000900"/>
    <s v="AC17-001149"/>
    <x v="26"/>
    <n v="1.58"/>
    <n v="0"/>
    <s v="CUÑADO SA,ALMESA,SAIDI,LAME S.r.l."/>
    <m/>
    <n v="1.58"/>
    <n v="10"/>
    <x v="9"/>
    <x v="1"/>
    <n v="191.18"/>
  </r>
  <r>
    <x v="919"/>
    <x v="919"/>
    <n v="42979.582337962966"/>
    <n v="30"/>
    <x v="0"/>
    <s v="OC17-000898"/>
    <s v="AC17-001092"/>
    <x v="19"/>
    <n v="4.25"/>
    <n v="0"/>
    <s v="LAME S.r.l.,SAIDI,CUÑADO SA"/>
    <m/>
    <n v="4.25"/>
    <n v="10"/>
    <x v="9"/>
    <x v="1"/>
    <n v="127.5"/>
  </r>
  <r>
    <x v="442"/>
    <x v="442"/>
    <n v="43021.64234953704"/>
    <n v="50"/>
    <x v="0"/>
    <s v="OC17-000900"/>
    <s v="AC17-001213"/>
    <x v="26"/>
    <n v="0.48"/>
    <n v="0"/>
    <s v="CUÑADO SA,SAIDI,ALMESA,TUBASOL, S.A."/>
    <m/>
    <n v="0.48"/>
    <n v="10"/>
    <x v="8"/>
    <x v="1"/>
    <n v="24"/>
  </r>
  <r>
    <x v="902"/>
    <x v="902"/>
    <n v="42986.661736111113"/>
    <n v="31"/>
    <x v="0"/>
    <s v="OC17-000900"/>
    <s v="AC17-001128"/>
    <x v="26"/>
    <n v="0.94"/>
    <n v="0"/>
    <s v="CUÑADO SA,SAIDI,LAME S.r.l.,ALMESA,TUBASOL, S.A."/>
    <m/>
    <n v="0.94"/>
    <n v="10"/>
    <x v="9"/>
    <x v="1"/>
    <n v="29.139999999999997"/>
  </r>
  <r>
    <x v="902"/>
    <x v="902"/>
    <n v="42996.351284722223"/>
    <n v="19"/>
    <x v="0"/>
    <s v="OC17-000900"/>
    <s v="AC17-001149"/>
    <x v="26"/>
    <n v="0.94"/>
    <n v="0"/>
    <s v="CUÑADO SA,SAIDI,LAME S.r.l.,ALMESA,TUBASOL, S.A."/>
    <m/>
    <n v="0.94"/>
    <n v="10"/>
    <x v="9"/>
    <x v="1"/>
    <n v="17.86"/>
  </r>
  <r>
    <x v="801"/>
    <x v="801"/>
    <n v="43003.413530092592"/>
    <n v="10"/>
    <x v="0"/>
    <s v="OC17-000899"/>
    <s v="AC17-001179"/>
    <x v="7"/>
    <n v="56.59"/>
    <n v="0"/>
    <s v="45641587"/>
    <m/>
    <n v="56.59"/>
    <n v="10"/>
    <x v="9"/>
    <x v="1"/>
    <n v="565.90000000000009"/>
  </r>
  <r>
    <x v="266"/>
    <x v="266"/>
    <n v="43019.300266203703"/>
    <n v="1"/>
    <x v="0"/>
    <s v="OC17-000899"/>
    <s v="AC17-001250"/>
    <x v="7"/>
    <n v="68.22"/>
    <n v="0"/>
    <s v="45702704"/>
    <m/>
    <n v="68.22"/>
    <n v="10"/>
    <x v="8"/>
    <x v="1"/>
    <n v="68.22"/>
  </r>
  <r>
    <x v="266"/>
    <x v="266"/>
    <n v="43019.301145833335"/>
    <n v="34"/>
    <x v="0"/>
    <s v="OC17-000899"/>
    <s v="AC17-001352"/>
    <x v="7"/>
    <n v="68.22"/>
    <n v="0"/>
    <s v="45702704"/>
    <m/>
    <n v="68.22"/>
    <n v="10"/>
    <x v="8"/>
    <x v="1"/>
    <n v="2319.48"/>
  </r>
  <r>
    <x v="212"/>
    <x v="212"/>
    <n v="42972.652928240743"/>
    <n v="20"/>
    <x v="0"/>
    <s v="OC17-000893"/>
    <s v="AC17-001080"/>
    <x v="13"/>
    <n v="6.2614999999999998"/>
    <n v="40"/>
    <s v="0828734"/>
    <m/>
    <n v="3.7568999999999999"/>
    <n v="10"/>
    <x v="10"/>
    <x v="1"/>
    <n v="75.138000000000005"/>
  </r>
  <r>
    <x v="212"/>
    <x v="212"/>
    <n v="42979.573368055557"/>
    <n v="80"/>
    <x v="0"/>
    <s v="OC17-000893"/>
    <s v="AC17-001081"/>
    <x v="13"/>
    <n v="6.2614999999999998"/>
    <n v="40"/>
    <s v="0828734"/>
    <m/>
    <n v="3.7568999999999999"/>
    <n v="10"/>
    <x v="9"/>
    <x v="1"/>
    <n v="300.55200000000002"/>
  </r>
  <r>
    <x v="700"/>
    <x v="700"/>
    <n v="42975.660624999997"/>
    <n v="2"/>
    <x v="0"/>
    <s v="OC17-000894"/>
    <s v="AC17-001087"/>
    <x v="14"/>
    <n v="1850"/>
    <n v="0"/>
    <s v="6AV2124-0MC01-0AX0"/>
    <m/>
    <n v="1850"/>
    <n v="10"/>
    <x v="10"/>
    <x v="1"/>
    <n v="3700"/>
  </r>
  <r>
    <x v="204"/>
    <x v="204"/>
    <n v="42975.661481481482"/>
    <n v="2400"/>
    <x v="0"/>
    <s v="OC17-000892"/>
    <s v="AC17-001088"/>
    <x v="12"/>
    <n v="3.6299999999999999E-2"/>
    <n v="50"/>
    <s v="ELECTROSTOCKS,SIJA, S.L.,VALEKTRA XXI,S.L."/>
    <m/>
    <n v="1.8149999999999999E-2"/>
    <n v="10"/>
    <x v="10"/>
    <x v="1"/>
    <n v="43.56"/>
  </r>
  <r>
    <x v="205"/>
    <x v="205"/>
    <n v="42975.661481481482"/>
    <n v="2400"/>
    <x v="0"/>
    <s v="OC17-000892"/>
    <s v="AC17-001088"/>
    <x v="12"/>
    <n v="3.6299999999999999E-2"/>
    <n v="50"/>
    <s v="ELECTROSTOCKS,SIJA, S.L.,VALEKTRA XXI,S.L."/>
    <m/>
    <n v="1.8149999999999999E-2"/>
    <n v="10"/>
    <x v="10"/>
    <x v="1"/>
    <n v="43.56"/>
  </r>
  <r>
    <x v="206"/>
    <x v="206"/>
    <n v="42975.661481481482"/>
    <n v="2400"/>
    <x v="0"/>
    <s v="OC17-000892"/>
    <s v="AC17-001088"/>
    <x v="12"/>
    <n v="3.6299999999999999E-2"/>
    <n v="50"/>
    <s v="ELECTROSTOCKS,SIJA, S.L.,VALEKTRA XXI,S.L."/>
    <m/>
    <n v="1.8149999999999999E-2"/>
    <n v="10"/>
    <x v="10"/>
    <x v="1"/>
    <n v="43.56"/>
  </r>
  <r>
    <x v="207"/>
    <x v="207"/>
    <n v="42975.661481481482"/>
    <n v="1200"/>
    <x v="0"/>
    <s v="OC17-000892"/>
    <s v="AC17-001088"/>
    <x v="12"/>
    <n v="3.6400000000000002E-2"/>
    <n v="50"/>
    <s v="ELECTROSTOCKS,SIJA, S.L.,VALEKTRA XXI,S.L."/>
    <m/>
    <n v="1.8200000000000001E-2"/>
    <n v="10"/>
    <x v="10"/>
    <x v="1"/>
    <n v="21.84"/>
  </r>
  <r>
    <x v="208"/>
    <x v="208"/>
    <n v="42975.661481481482"/>
    <n v="2400"/>
    <x v="0"/>
    <s v="OC17-000892"/>
    <s v="AC17-001088"/>
    <x v="12"/>
    <n v="3.6400000000000002E-2"/>
    <n v="50"/>
    <s v="ELECTROSTOCKS,SIJA, S.L.,VALEKTRA XXI,S.L."/>
    <m/>
    <n v="1.8200000000000001E-2"/>
    <n v="10"/>
    <x v="10"/>
    <x v="1"/>
    <n v="43.68"/>
  </r>
  <r>
    <x v="209"/>
    <x v="209"/>
    <n v="42975.661481481482"/>
    <n v="2400"/>
    <x v="0"/>
    <s v="OC17-000892"/>
    <s v="AC17-001088"/>
    <x v="12"/>
    <n v="3.6400000000000002E-2"/>
    <n v="50"/>
    <s v="9L38215"/>
    <m/>
    <n v="1.8200000000000001E-2"/>
    <n v="10"/>
    <x v="10"/>
    <x v="1"/>
    <n v="43.68"/>
  </r>
  <r>
    <x v="646"/>
    <x v="646"/>
    <n v="42975.661481481482"/>
    <n v="1200"/>
    <x v="0"/>
    <s v="OC17-000892"/>
    <s v="AC17-001088"/>
    <x v="12"/>
    <n v="3.6400000000000002E-2"/>
    <n v="50"/>
    <s v="9L38216"/>
    <m/>
    <n v="1.8200000000000001E-2"/>
    <n v="10"/>
    <x v="10"/>
    <x v="1"/>
    <n v="21.84"/>
  </r>
  <r>
    <x v="204"/>
    <x v="204"/>
    <n v="42986.658796296295"/>
    <n v="2400"/>
    <x v="0"/>
    <s v="OC17-000892"/>
    <s v="AC17-001089"/>
    <x v="12"/>
    <n v="3.6299999999999999E-2"/>
    <n v="50"/>
    <s v="ELECTROSTOCKS,SIJA, S.L.,VALEKTRA XXI,S.L."/>
    <m/>
    <n v="1.8149999999999999E-2"/>
    <n v="10"/>
    <x v="9"/>
    <x v="1"/>
    <n v="43.56"/>
  </r>
  <r>
    <x v="229"/>
    <x v="229"/>
    <n v="42979.575706018521"/>
    <n v="50"/>
    <x v="0"/>
    <s v="OC17-000895"/>
    <s v="AC17-001108"/>
    <x v="2"/>
    <n v="8.2498000000000005"/>
    <n v="0"/>
    <s v="21700601"/>
    <m/>
    <n v="8.2498000000000005"/>
    <n v="10"/>
    <x v="9"/>
    <x v="1"/>
    <n v="412.49"/>
  </r>
  <r>
    <x v="1371"/>
    <x v="1368"/>
    <n v="42979.58152777778"/>
    <n v="600"/>
    <x v="0"/>
    <s v="OC17-000891"/>
    <s v="AC17-001115"/>
    <x v="105"/>
    <n v="0.4"/>
    <n v="20"/>
    <s v="5125C16"/>
    <m/>
    <n v="0.32000000000000006"/>
    <n v="10"/>
    <x v="9"/>
    <x v="1"/>
    <n v="192.00000000000003"/>
  </r>
  <r>
    <x v="1372"/>
    <x v="1369"/>
    <n v="42979.58152777778"/>
    <n v="400"/>
    <x v="0"/>
    <s v="OC17-000891"/>
    <s v="AC17-001115"/>
    <x v="105"/>
    <n v="0.52"/>
    <n v="20"/>
    <s v="REYZABAL INDUSTRIAL, S.A."/>
    <m/>
    <n v="0.41600000000000004"/>
    <n v="10"/>
    <x v="9"/>
    <x v="1"/>
    <n v="166.4"/>
  </r>
  <r>
    <x v="224"/>
    <x v="224"/>
    <n v="42975.661481481482"/>
    <n v="32"/>
    <x v="2"/>
    <s v="OC17-000892"/>
    <s v="AC17-001088"/>
    <x v="12"/>
    <n v="5.81"/>
    <n v="45"/>
    <s v="12192"/>
    <m/>
    <n v="3.1955"/>
    <n v="10"/>
    <x v="10"/>
    <x v="1"/>
    <n v="102.256"/>
  </r>
  <r>
    <x v="808"/>
    <x v="808"/>
    <n v="42992.688402777778"/>
    <n v="30"/>
    <x v="0"/>
    <s v="OC17-000890"/>
    <s v="AC17-001095"/>
    <x v="7"/>
    <n v="55.74"/>
    <n v="0"/>
    <s v="45751589"/>
    <m/>
    <n v="55.74"/>
    <n v="10"/>
    <x v="9"/>
    <x v="1"/>
    <n v="1672.2"/>
  </r>
  <r>
    <x v="1075"/>
    <x v="1074"/>
    <n v="42979.579236111109"/>
    <n v="174"/>
    <x v="0"/>
    <s v="OC17-000887"/>
    <s v="AC17-001114"/>
    <x v="98"/>
    <n v="0.75"/>
    <n v="0"/>
    <s v="NUOVA BULLONERIA ITALIANA, S.R.L.,LONESTAR FASTENERS EUROPE Ltd,TORNILLERIA ORUESAGASTI, S.A,TORQBOLT,HYDROBOLT"/>
    <m/>
    <n v="0.75"/>
    <n v="10"/>
    <x v="9"/>
    <x v="1"/>
    <n v="130.5"/>
  </r>
  <r>
    <x v="808"/>
    <x v="808"/>
    <n v="43012.699201388888"/>
    <n v="20"/>
    <x v="0"/>
    <s v="OC17-000890"/>
    <s v="AC17-001211"/>
    <x v="7"/>
    <n v="55.74"/>
    <n v="0"/>
    <s v="45751589"/>
    <m/>
    <n v="55.74"/>
    <n v="10"/>
    <x v="8"/>
    <x v="1"/>
    <n v="1114.8"/>
  </r>
  <r>
    <x v="808"/>
    <x v="808"/>
    <n v="43027.668796296297"/>
    <n v="50"/>
    <x v="0"/>
    <s v="OC17-000890"/>
    <s v="AC17-001312"/>
    <x v="7"/>
    <n v="55.74"/>
    <n v="0"/>
    <s v="45751589"/>
    <m/>
    <n v="55.74"/>
    <n v="10"/>
    <x v="8"/>
    <x v="1"/>
    <n v="2787"/>
  </r>
  <r>
    <x v="1373"/>
    <x v="1370"/>
    <n v="42985.360185185185"/>
    <n v="300"/>
    <x v="0"/>
    <s v="OC17-000883"/>
    <s v="AC17-001136"/>
    <x v="8"/>
    <n v="0.2969"/>
    <n v="0"/>
    <s v="00558 901 1"/>
    <m/>
    <n v="0.2969"/>
    <n v="10"/>
    <x v="9"/>
    <x v="1"/>
    <n v="89.07"/>
  </r>
  <r>
    <x v="1374"/>
    <x v="1371"/>
    <n v="42985.360185185185"/>
    <n v="300"/>
    <x v="0"/>
    <s v="OC17-000883"/>
    <s v="AC17-001136"/>
    <x v="8"/>
    <n v="0.32100000000000001"/>
    <n v="0"/>
    <s v="00558 903 1"/>
    <m/>
    <n v="0.32100000000000001"/>
    <n v="10"/>
    <x v="9"/>
    <x v="1"/>
    <n v="96.3"/>
  </r>
  <r>
    <x v="979"/>
    <x v="978"/>
    <n v="42985.360185185185"/>
    <n v="100"/>
    <x v="0"/>
    <s v="OC17-000883"/>
    <s v="AC17-001136"/>
    <x v="8"/>
    <n v="4.2"/>
    <n v="0"/>
    <s v="00859 118 180"/>
    <m/>
    <n v="4.2"/>
    <n v="10"/>
    <x v="9"/>
    <x v="1"/>
    <n v="420"/>
  </r>
  <r>
    <x v="1375"/>
    <x v="1372"/>
    <n v="42985.360185185185"/>
    <n v="1000"/>
    <x v="0"/>
    <s v="OC17-000883"/>
    <s v="AC17-001136"/>
    <x v="8"/>
    <n v="0.04"/>
    <n v="0"/>
    <s v="0944 150 120"/>
    <m/>
    <n v="0.04"/>
    <n v="10"/>
    <x v="9"/>
    <x v="1"/>
    <n v="40"/>
  </r>
  <r>
    <x v="1079"/>
    <x v="1078"/>
    <n v="42986.665462962963"/>
    <n v="30"/>
    <x v="0"/>
    <s v="OC17-000882"/>
    <s v="AC17-001154"/>
    <x v="32"/>
    <n v="9.9"/>
    <n v="0"/>
    <s v="SAIDI,CUÑADO SA,LAME S.r.l.,ALMESA"/>
    <m/>
    <n v="9.9"/>
    <n v="10"/>
    <x v="9"/>
    <x v="1"/>
    <n v="297"/>
  </r>
  <r>
    <x v="1194"/>
    <x v="1192"/>
    <n v="42970.563831018517"/>
    <n v="10"/>
    <x v="0"/>
    <s v="OC17-000881"/>
    <s v="AC17-001067"/>
    <x v="14"/>
    <n v="236.81"/>
    <n v="36.950000000000003"/>
    <s v="6ES7231-4HD32-0XB0"/>
    <m/>
    <n v="149.308705"/>
    <n v="10"/>
    <x v="10"/>
    <x v="1"/>
    <n v="1493.0870500000001"/>
  </r>
  <r>
    <x v="26"/>
    <x v="26"/>
    <n v="42970.563831018517"/>
    <n v="12"/>
    <x v="0"/>
    <s v="OC17-000881"/>
    <s v="AC17-001067"/>
    <x v="14"/>
    <n v="385.56"/>
    <n v="36.950000000000003"/>
    <s v="6ES7231-4HF32-0XB0"/>
    <m/>
    <n v="243.09557999999998"/>
    <n v="10"/>
    <x v="10"/>
    <x v="1"/>
    <n v="2917.14696"/>
  </r>
  <r>
    <x v="1065"/>
    <x v="1064"/>
    <n v="42972.329236111109"/>
    <n v="1000"/>
    <x v="2"/>
    <s v="OC17-000878"/>
    <s v="AC17-001070"/>
    <x v="34"/>
    <n v="5.6000000000000001E-2"/>
    <n v="0"/>
    <s v="07000611"/>
    <m/>
    <n v="5.6000000000000001E-2"/>
    <n v="10"/>
    <x v="10"/>
    <x v="1"/>
    <n v="56"/>
  </r>
  <r>
    <x v="69"/>
    <x v="69"/>
    <n v="42972.329236111109"/>
    <n v="1000"/>
    <x v="2"/>
    <s v="OC17-000878"/>
    <s v="AC17-001070"/>
    <x v="34"/>
    <n v="5.6000000000000001E-2"/>
    <n v="0"/>
    <s v="07000617"/>
    <m/>
    <n v="5.6000000000000001E-2"/>
    <n v="10"/>
    <x v="10"/>
    <x v="1"/>
    <n v="56"/>
  </r>
  <r>
    <x v="70"/>
    <x v="70"/>
    <n v="42972.329236111109"/>
    <n v="400"/>
    <x v="2"/>
    <s v="OC17-000878"/>
    <s v="AC17-001070"/>
    <x v="34"/>
    <n v="0.115"/>
    <n v="0"/>
    <s v="CERVI, S.A."/>
    <m/>
    <n v="0.115"/>
    <n v="10"/>
    <x v="10"/>
    <x v="1"/>
    <n v="46"/>
  </r>
  <r>
    <x v="71"/>
    <x v="71"/>
    <n v="42972.329236111109"/>
    <n v="400"/>
    <x v="2"/>
    <s v="OC17-000878"/>
    <s v="AC17-001070"/>
    <x v="34"/>
    <n v="0.115"/>
    <n v="0"/>
    <s v="CERVI, S.A."/>
    <m/>
    <n v="0.115"/>
    <n v="10"/>
    <x v="10"/>
    <x v="1"/>
    <n v="46"/>
  </r>
  <r>
    <x v="602"/>
    <x v="602"/>
    <n v="42972.329236111109"/>
    <n v="200"/>
    <x v="2"/>
    <s v="OC17-000878"/>
    <s v="AC17-001070"/>
    <x v="34"/>
    <n v="5.6000000000000001E-2"/>
    <n v="0"/>
    <s v="CERVI, S.A."/>
    <m/>
    <n v="5.6000000000000001E-2"/>
    <n v="10"/>
    <x v="10"/>
    <x v="1"/>
    <n v="11.200000000000001"/>
  </r>
  <r>
    <x v="600"/>
    <x v="600"/>
    <n v="42972.329236111109"/>
    <n v="200"/>
    <x v="2"/>
    <s v="OC17-000878"/>
    <s v="AC17-001070"/>
    <x v="34"/>
    <n v="0.187"/>
    <n v="0"/>
    <s v="CERVI, S.A."/>
    <m/>
    <n v="0.187"/>
    <n v="10"/>
    <x v="10"/>
    <x v="1"/>
    <n v="37.4"/>
  </r>
  <r>
    <x v="77"/>
    <x v="77"/>
    <n v="42972.329236111109"/>
    <n v="100"/>
    <x v="2"/>
    <s v="OC17-000878"/>
    <s v="AC17-001070"/>
    <x v="34"/>
    <n v="0.42799999999999999"/>
    <n v="0"/>
    <s v="CERVI, S.A."/>
    <m/>
    <n v="0.42799999999999999"/>
    <n v="10"/>
    <x v="10"/>
    <x v="1"/>
    <n v="42.8"/>
  </r>
  <r>
    <x v="1376"/>
    <x v="1373"/>
    <n v="42972.329236111109"/>
    <n v="600"/>
    <x v="2"/>
    <s v="OC17-000878"/>
    <s v="AC17-001070"/>
    <x v="34"/>
    <n v="0.115"/>
    <n v="0"/>
    <s v="07001313"/>
    <m/>
    <n v="0.115"/>
    <n v="10"/>
    <x v="10"/>
    <x v="1"/>
    <n v="69"/>
  </r>
  <r>
    <x v="1377"/>
    <x v="1374"/>
    <n v="42972.329236111109"/>
    <n v="400"/>
    <x v="2"/>
    <s v="OC17-000878"/>
    <s v="AC17-001070"/>
    <x v="34"/>
    <n v="0.125"/>
    <n v="0"/>
    <s v="CERVI, S.A."/>
    <m/>
    <n v="0.125"/>
    <n v="10"/>
    <x v="10"/>
    <x v="1"/>
    <n v="50"/>
  </r>
  <r>
    <x v="927"/>
    <x v="927"/>
    <n v="42972.329236111109"/>
    <n v="100"/>
    <x v="2"/>
    <s v="OC17-000878"/>
    <s v="AC17-001070"/>
    <x v="34"/>
    <n v="0.42799999999999999"/>
    <n v="0"/>
    <s v="06901710"/>
    <m/>
    <n v="0.42799999999999999"/>
    <n v="10"/>
    <x v="10"/>
    <x v="1"/>
    <n v="42.8"/>
  </r>
  <r>
    <x v="588"/>
    <x v="588"/>
    <n v="42986.657650462963"/>
    <n v="10"/>
    <x v="0"/>
    <s v="OC17-000879"/>
    <s v="AC17-001109"/>
    <x v="12"/>
    <n v="30.28"/>
    <n v="55"/>
    <s v="SZ 2514.500"/>
    <m/>
    <n v="13.625999999999999"/>
    <n v="10"/>
    <x v="9"/>
    <x v="1"/>
    <n v="136.26"/>
  </r>
  <r>
    <x v="22"/>
    <x v="22"/>
    <n v="42972.333344907405"/>
    <n v="300"/>
    <x v="2"/>
    <s v="OC17-000879"/>
    <s v="AC17-001072"/>
    <x v="12"/>
    <n v="0.86"/>
    <n v="60"/>
    <s v="108753"/>
    <m/>
    <n v="0.34400000000000003"/>
    <n v="10"/>
    <x v="10"/>
    <x v="1"/>
    <n v="103.2"/>
  </r>
  <r>
    <x v="745"/>
    <x v="745"/>
    <n v="42979.576273148145"/>
    <n v="200"/>
    <x v="0"/>
    <s v="OC17-000879"/>
    <s v="AC17-001073"/>
    <x v="12"/>
    <n v="2.42"/>
    <n v="60"/>
    <s v="31101120"/>
    <m/>
    <n v="0.96799999999999997"/>
    <n v="10"/>
    <x v="9"/>
    <x v="1"/>
    <n v="193.6"/>
  </r>
  <r>
    <x v="746"/>
    <x v="746"/>
    <n v="43012.703356481485"/>
    <n v="200"/>
    <x v="0"/>
    <s v="OC17-000879"/>
    <s v="AC17-001147"/>
    <x v="12"/>
    <n v="2.2400000000000002"/>
    <n v="60"/>
    <s v="31100109"/>
    <m/>
    <n v="0.89600000000000013"/>
    <n v="10"/>
    <x v="8"/>
    <x v="1"/>
    <n v="179.20000000000002"/>
  </r>
  <r>
    <x v="445"/>
    <x v="445"/>
    <n v="42972.658750000002"/>
    <n v="1500"/>
    <x v="2"/>
    <s v="OC17-000876"/>
    <s v="AC17-001084"/>
    <x v="56"/>
    <n v="0.46350000000000002"/>
    <n v="0"/>
    <s v="T0604B-100 "/>
    <m/>
    <n v="0.46350000000000002"/>
    <n v="10"/>
    <x v="10"/>
    <x v="1"/>
    <n v="695.25"/>
  </r>
  <r>
    <x v="1378"/>
    <x v="1375"/>
    <n v="42968.299861111111"/>
    <n v="1"/>
    <x v="0"/>
    <s v="OC17-000875"/>
    <s v="AC17-001057"/>
    <x v="28"/>
    <n v="180"/>
    <n v="0"/>
    <s v="9696 103 65"/>
    <m/>
    <n v="180"/>
    <n v="10"/>
    <x v="10"/>
    <x v="1"/>
    <n v="180"/>
  </r>
  <r>
    <x v="838"/>
    <x v="838"/>
    <n v="42979.576782407406"/>
    <n v="6"/>
    <x v="0"/>
    <s v="OC17-000880"/>
    <s v="AC17-001110"/>
    <x v="45"/>
    <n v="306"/>
    <n v="40"/>
    <s v="IO-AI8"/>
    <m/>
    <n v="183.6"/>
    <n v="10"/>
    <x v="9"/>
    <x v="1"/>
    <n v="1101.5999999999999"/>
  </r>
  <r>
    <x v="1379"/>
    <x v="1376"/>
    <n v="42979.576782407406"/>
    <n v="6"/>
    <x v="0"/>
    <s v="OC17-000880"/>
    <s v="AC17-001110"/>
    <x v="45"/>
    <n v="244"/>
    <n v="40"/>
    <s v="AI4/AO2"/>
    <m/>
    <n v="146.4"/>
    <n v="10"/>
    <x v="9"/>
    <x v="1"/>
    <n v="878.40000000000009"/>
  </r>
  <r>
    <x v="1380"/>
    <x v="1377"/>
    <n v="42958.498368055552"/>
    <n v="20"/>
    <x v="0"/>
    <s v="OC17-000616"/>
    <s v="AC17-001027"/>
    <x v="19"/>
    <n v="555"/>
    <n v="0"/>
    <s v="OMNIELECTRIC,SAIDI"/>
    <m/>
    <n v="555"/>
    <n v="10"/>
    <x v="10"/>
    <x v="1"/>
    <n v="11100"/>
  </r>
  <r>
    <x v="1381"/>
    <x v="1378"/>
    <n v="42965.543194444443"/>
    <n v="5"/>
    <x v="0"/>
    <s v="OC17-000870"/>
    <s v="AC17-001051"/>
    <x v="3"/>
    <n v="510"/>
    <n v="0"/>
    <s v="COMEVAL"/>
    <m/>
    <n v="510"/>
    <n v="10"/>
    <x v="10"/>
    <x v="1"/>
    <n v="2550"/>
  </r>
  <r>
    <x v="47"/>
    <x v="47"/>
    <n v="42968.366099537037"/>
    <n v="1"/>
    <x v="0"/>
    <s v="OC17-000873"/>
    <s v="AC17-001058"/>
    <x v="37"/>
    <n v="47.25"/>
    <n v="0"/>
    <s v="G AR S1 BG"/>
    <m/>
    <n v="47.25"/>
    <n v="10"/>
    <x v="10"/>
    <x v="1"/>
    <n v="47.25"/>
  </r>
  <r>
    <x v="1188"/>
    <x v="1186"/>
    <n v="42969.575590277775"/>
    <n v="2"/>
    <x v="0"/>
    <s v="OC17-000872"/>
    <s v="AC17-001061"/>
    <x v="56"/>
    <n v="215.05"/>
    <n v="0"/>
    <s v="ITV2050-01F2BL"/>
    <m/>
    <n v="215.05"/>
    <n v="10"/>
    <x v="10"/>
    <x v="1"/>
    <n v="430.1"/>
  </r>
  <r>
    <x v="47"/>
    <x v="47"/>
    <n v="42969.627928240741"/>
    <n v="4"/>
    <x v="0"/>
    <s v="OC17-000874"/>
    <s v="AC17-001064"/>
    <x v="22"/>
    <n v="50.25"/>
    <n v="0"/>
    <s v="G AR S1 BG"/>
    <m/>
    <n v="50.25"/>
    <n v="10"/>
    <x v="10"/>
    <x v="1"/>
    <n v="201"/>
  </r>
  <r>
    <x v="47"/>
    <x v="47"/>
    <n v="42969.627928240741"/>
    <n v="1"/>
    <x v="0"/>
    <s v="OC17-000874"/>
    <s v="AC17-001064"/>
    <x v="22"/>
    <n v="50.25"/>
    <n v="0"/>
    <s v="G AR S1 BG"/>
    <m/>
    <n v="50.25"/>
    <n v="10"/>
    <x v="10"/>
    <x v="1"/>
    <n v="50.25"/>
  </r>
  <r>
    <x v="474"/>
    <x v="474"/>
    <n v="42972.340289351851"/>
    <n v="25"/>
    <x v="0"/>
    <s v="OC17-000867"/>
    <s v="AC17-001076"/>
    <x v="19"/>
    <n v="0.64"/>
    <n v="0"/>
    <s v="SAIDI,CUÑADO SA,LAME S.r.l.,ALMESA"/>
    <m/>
    <n v="0.64"/>
    <n v="10"/>
    <x v="10"/>
    <x v="1"/>
    <n v="16"/>
  </r>
  <r>
    <x v="474"/>
    <x v="474"/>
    <n v="43003.40425925926"/>
    <n v="75"/>
    <x v="0"/>
    <s v="OC17-000867"/>
    <s v="AC17-001077"/>
    <x v="19"/>
    <n v="0.64"/>
    <n v="0"/>
    <s v="SAIDI,CUÑADO SA,LAME S.r.l.,ALMESA"/>
    <m/>
    <n v="0.64"/>
    <n v="10"/>
    <x v="9"/>
    <x v="1"/>
    <n v="48"/>
  </r>
  <r>
    <x v="1250"/>
    <x v="1247"/>
    <n v="43021.649097222224"/>
    <n v="5"/>
    <x v="0"/>
    <s v="OC17-000866"/>
    <s v="AC17-001048"/>
    <x v="54"/>
    <n v="40.549999999999997"/>
    <n v="0"/>
    <s v="CONTAGAS,S.A."/>
    <m/>
    <n v="40.549999999999997"/>
    <n v="10"/>
    <x v="8"/>
    <x v="1"/>
    <n v="202.75"/>
  </r>
  <r>
    <x v="1251"/>
    <x v="1248"/>
    <n v="43021.649097222224"/>
    <n v="30"/>
    <x v="0"/>
    <s v="OC17-000866"/>
    <s v="AC17-001048"/>
    <x v="54"/>
    <n v="47.44"/>
    <n v="0"/>
    <s v="CONTAGAS,S.A."/>
    <m/>
    <n v="47.44"/>
    <n v="10"/>
    <x v="8"/>
    <x v="1"/>
    <n v="1423.1999999999998"/>
  </r>
  <r>
    <x v="1252"/>
    <x v="1249"/>
    <n v="43021.649097222224"/>
    <n v="5"/>
    <x v="0"/>
    <s v="OC17-000866"/>
    <s v="AC17-001048"/>
    <x v="54"/>
    <n v="58.52"/>
    <n v="0"/>
    <s v="CONTAGAS,S.A."/>
    <m/>
    <n v="58.52"/>
    <n v="10"/>
    <x v="8"/>
    <x v="1"/>
    <n v="292.60000000000002"/>
  </r>
  <r>
    <x v="1382"/>
    <x v="1379"/>
    <n v="43021.649097222224"/>
    <n v="5"/>
    <x v="0"/>
    <s v="OC17-000866"/>
    <s v="AC17-001048"/>
    <x v="54"/>
    <n v="75.36"/>
    <n v="0"/>
    <s v="CONTAGAS,S.A."/>
    <m/>
    <n v="75.36"/>
    <n v="10"/>
    <x v="8"/>
    <x v="1"/>
    <n v="376.8"/>
  </r>
  <r>
    <x v="1383"/>
    <x v="1380"/>
    <n v="42965.696145833332"/>
    <n v="12"/>
    <x v="0"/>
    <s v="OC17-000850"/>
    <s v="AC17-001056"/>
    <x v="19"/>
    <n v="30"/>
    <n v="0"/>
    <s v="010102304040483"/>
    <m/>
    <n v="30"/>
    <n v="10"/>
    <x v="10"/>
    <x v="1"/>
    <n v="360"/>
  </r>
  <r>
    <x v="104"/>
    <x v="104"/>
    <n v="42968.642916666664"/>
    <n v="2"/>
    <x v="0"/>
    <s v="OC17-000862"/>
    <s v="AC17-001060"/>
    <x v="3"/>
    <n v="480"/>
    <n v="0"/>
    <s v="23440C00000020 + PR202000000000 + POTPR020000010"/>
    <m/>
    <n v="480"/>
    <n v="10"/>
    <x v="10"/>
    <x v="1"/>
    <n v="960"/>
  </r>
  <r>
    <x v="669"/>
    <x v="669"/>
    <n v="42975.658449074072"/>
    <n v="100"/>
    <x v="0"/>
    <s v="OC17-000865"/>
    <s v="AC17-001085"/>
    <x v="26"/>
    <n v="1.61"/>
    <n v="0"/>
    <s v="CUÑADO SA,SAIDI,ALMESA,LAME S.r.l."/>
    <m/>
    <n v="1.61"/>
    <n v="10"/>
    <x v="10"/>
    <x v="1"/>
    <n v="161"/>
  </r>
  <r>
    <x v="575"/>
    <x v="575"/>
    <n v="43021.637569444443"/>
    <n v="120"/>
    <x v="0"/>
    <s v="OC17-000871"/>
    <s v="AC17-001094"/>
    <x v="7"/>
    <n v="63.4"/>
    <n v="0"/>
    <s v="14015651"/>
    <m/>
    <n v="63.4"/>
    <n v="10"/>
    <x v="8"/>
    <x v="1"/>
    <n v="7608"/>
  </r>
  <r>
    <x v="1384"/>
    <x v="1381"/>
    <n v="42940.62090277778"/>
    <n v="100"/>
    <x v="0"/>
    <s v="OC17-000752"/>
    <s v="AC17-000928"/>
    <x v="0"/>
    <n v="4.3499999999999996"/>
    <n v="2"/>
    <s v="20218300080050"/>
    <m/>
    <n v="4.2629999999999999"/>
    <n v="10"/>
    <x v="11"/>
    <x v="1"/>
    <n v="426.3"/>
  </r>
  <r>
    <x v="1385"/>
    <x v="1382"/>
    <n v="42958.553657407407"/>
    <n v="60"/>
    <x v="0"/>
    <s v="OC17-000768"/>
    <s v="AC17-000944"/>
    <x v="26"/>
    <n v="6.11"/>
    <n v="0"/>
    <s v="ALMESA,LAME S.r.l.,SAIDI,CUÑADO SA"/>
    <m/>
    <n v="6.11"/>
    <n v="10"/>
    <x v="10"/>
    <x v="1"/>
    <n v="366.6"/>
  </r>
  <r>
    <x v="1386"/>
    <x v="1383"/>
    <n v="42958.553657407407"/>
    <n v="50"/>
    <x v="0"/>
    <s v="OC17-000768"/>
    <s v="AC17-000944"/>
    <x v="26"/>
    <n v="15.93"/>
    <n v="0"/>
    <s v="LAME S.r.l.,SAIDI,ALMESA,CUÑADO SA"/>
    <m/>
    <n v="15.93"/>
    <n v="10"/>
    <x v="10"/>
    <x v="1"/>
    <n v="796.5"/>
  </r>
  <r>
    <x v="843"/>
    <x v="843"/>
    <n v="43021.634513888886"/>
    <n v="2"/>
    <x v="0"/>
    <s v="OC17-000859"/>
    <s v="AC17-001181"/>
    <x v="54"/>
    <n v="212"/>
    <n v="0"/>
    <s v="CONTAGAS,S.A."/>
    <m/>
    <n v="212"/>
    <n v="10"/>
    <x v="8"/>
    <x v="1"/>
    <n v="424"/>
  </r>
  <r>
    <x v="842"/>
    <x v="842"/>
    <n v="43021.634513888886"/>
    <n v="1"/>
    <x v="0"/>
    <s v="OC17-000859"/>
    <s v="AC17-001181"/>
    <x v="54"/>
    <n v="155"/>
    <n v="0"/>
    <s v="CONTAGAS,S.A."/>
    <m/>
    <n v="155"/>
    <n v="10"/>
    <x v="8"/>
    <x v="1"/>
    <n v="155"/>
  </r>
  <r>
    <x v="1387"/>
    <x v="844"/>
    <n v="43021.634513888886"/>
    <n v="3"/>
    <x v="0"/>
    <s v="OC17-000859"/>
    <s v="AC17-001181"/>
    <x v="54"/>
    <n v="173"/>
    <n v="0"/>
    <s v="CONTAGAS,S.A."/>
    <m/>
    <n v="173"/>
    <n v="10"/>
    <x v="8"/>
    <x v="1"/>
    <n v="519"/>
  </r>
  <r>
    <x v="139"/>
    <x v="139"/>
    <n v="42935.603321759256"/>
    <n v="10"/>
    <x v="0"/>
    <s v="OC17-000716"/>
    <s v="AC17-000853"/>
    <x v="1"/>
    <n v="192"/>
    <n v="0"/>
    <s v="SCSA00497"/>
    <m/>
    <n v="192"/>
    <n v="10"/>
    <x v="11"/>
    <x v="1"/>
    <n v="1920"/>
  </r>
  <r>
    <x v="343"/>
    <x v="343"/>
    <n v="42958.55773148148"/>
    <n v="300"/>
    <x v="0"/>
    <s v="OC17-000746"/>
    <s v="AC17-001039"/>
    <x v="0"/>
    <n v="1.05"/>
    <n v="2"/>
    <s v="SAIDI,CUÑADO SA,LAME S.r.l.,BOSADO, S.L."/>
    <m/>
    <n v="1.0289999999999999"/>
    <n v="10"/>
    <x v="10"/>
    <x v="1"/>
    <n v="308.7"/>
  </r>
  <r>
    <x v="1205"/>
    <x v="1202"/>
    <n v="42972.658090277779"/>
    <n v="200"/>
    <x v="0"/>
    <s v="OC17-000860"/>
    <s v="AC17-001083"/>
    <x v="8"/>
    <n v="0.35249999999999998"/>
    <n v="0"/>
    <s v="0223850"/>
    <m/>
    <n v="0.35249999999999998"/>
    <n v="10"/>
    <x v="10"/>
    <x v="1"/>
    <n v="70.5"/>
  </r>
  <r>
    <x v="1388"/>
    <x v="1384"/>
    <n v="42965.693298611113"/>
    <n v="1"/>
    <x v="0"/>
    <s v="OC17-000750"/>
    <s v="AC17-000925"/>
    <x v="1"/>
    <n v="488.15"/>
    <n v="0"/>
    <s v="7032/040V912011---H"/>
    <m/>
    <n v="488.15"/>
    <n v="10"/>
    <x v="10"/>
    <x v="1"/>
    <n v="488.15"/>
  </r>
  <r>
    <x v="1321"/>
    <x v="1318"/>
    <n v="42958.478518518517"/>
    <n v="6"/>
    <x v="0"/>
    <s v="OC17-000801"/>
    <s v="AC17-001024"/>
    <x v="40"/>
    <n v="189.86"/>
    <n v="35"/>
    <s v="3004378"/>
    <m/>
    <n v="123.40900000000001"/>
    <n v="10"/>
    <x v="10"/>
    <x v="1"/>
    <n v="740.45400000000006"/>
  </r>
  <r>
    <x v="1079"/>
    <x v="1078"/>
    <n v="42965.694641203707"/>
    <n v="30"/>
    <x v="0"/>
    <s v="OC17-000823"/>
    <s v="AC17-001055"/>
    <x v="32"/>
    <n v="9.9"/>
    <n v="0"/>
    <s v="SAIDI,CUÑADO SA,LAME S.r.l.,ALMESA"/>
    <m/>
    <n v="9.9"/>
    <n v="10"/>
    <x v="10"/>
    <x v="1"/>
    <n v="297"/>
  </r>
  <r>
    <x v="796"/>
    <x v="796"/>
    <n v="42969.577268518522"/>
    <n v="21"/>
    <x v="0"/>
    <s v="OC17-000853"/>
    <s v="AC17-001062"/>
    <x v="1"/>
    <n v="37"/>
    <n v="0"/>
    <s v="RTGA00549"/>
    <m/>
    <n v="37"/>
    <n v="10"/>
    <x v="10"/>
    <x v="1"/>
    <n v="777"/>
  </r>
  <r>
    <x v="1389"/>
    <x v="1385"/>
    <n v="43003.405115740738"/>
    <n v="10"/>
    <x v="0"/>
    <s v="OC17-000853"/>
    <s v="AC17-001074"/>
    <x v="1"/>
    <n v="36"/>
    <n v="0"/>
    <s v="RTGA00547"/>
    <m/>
    <n v="36"/>
    <n v="10"/>
    <x v="9"/>
    <x v="1"/>
    <n v="360"/>
  </r>
  <r>
    <x v="796"/>
    <x v="796"/>
    <n v="43003.405115740738"/>
    <n v="4"/>
    <x v="0"/>
    <s v="OC17-000853"/>
    <s v="AC17-001074"/>
    <x v="1"/>
    <n v="37"/>
    <n v="0"/>
    <s v="RTGA00549"/>
    <m/>
    <n v="37"/>
    <n v="10"/>
    <x v="9"/>
    <x v="1"/>
    <n v="148"/>
  </r>
  <r>
    <x v="1390"/>
    <x v="1386"/>
    <n v="42972.657361111109"/>
    <n v="10"/>
    <x v="0"/>
    <s v="OC17-000854"/>
    <s v="AC17-001082"/>
    <x v="1"/>
    <n v="190"/>
    <n v="0"/>
    <s v="SCSA00822"/>
    <m/>
    <n v="190"/>
    <n v="10"/>
    <x v="10"/>
    <x v="1"/>
    <n v="1900"/>
  </r>
  <r>
    <x v="1340"/>
    <x v="1337"/>
    <n v="42972.657361111109"/>
    <n v="10"/>
    <x v="0"/>
    <s v="OC17-000854"/>
    <s v="AC17-001082"/>
    <x v="1"/>
    <n v="295"/>
    <n v="0"/>
    <s v="SCSA00823"/>
    <m/>
    <n v="295"/>
    <n v="10"/>
    <x v="10"/>
    <x v="1"/>
    <n v="2950"/>
  </r>
  <r>
    <x v="1391"/>
    <x v="1387"/>
    <n v="42979.587141203701"/>
    <n v="4"/>
    <x v="0"/>
    <s v="OC17-000858"/>
    <s v="AC17-001118"/>
    <x v="106"/>
    <n v="14.8"/>
    <n v="50"/>
    <s v="89.835.040.048"/>
    <m/>
    <n v="7.4"/>
    <n v="44"/>
    <x v="9"/>
    <x v="1"/>
    <n v="29.6"/>
  </r>
  <r>
    <x v="1155"/>
    <x v="1153"/>
    <n v="43018.70239583333"/>
    <n v="10"/>
    <x v="0"/>
    <s v="OC17-000855"/>
    <s v="AC17-001183"/>
    <x v="54"/>
    <n v="43.99"/>
    <n v="0"/>
    <s v="CONTAGAS,S.A."/>
    <m/>
    <n v="43.99"/>
    <n v="10"/>
    <x v="8"/>
    <x v="1"/>
    <n v="439.90000000000003"/>
  </r>
  <r>
    <x v="1153"/>
    <x v="1151"/>
    <n v="43018.70239583333"/>
    <n v="10"/>
    <x v="0"/>
    <s v="OC17-000855"/>
    <s v="AC17-001183"/>
    <x v="54"/>
    <n v="27.16"/>
    <n v="0"/>
    <s v="CONTAGAS,S.A."/>
    <m/>
    <n v="27.16"/>
    <n v="10"/>
    <x v="8"/>
    <x v="1"/>
    <n v="271.60000000000002"/>
  </r>
  <r>
    <x v="496"/>
    <x v="496"/>
    <n v="42972.335625"/>
    <n v="200"/>
    <x v="0"/>
    <s v="OC17-000853"/>
    <s v="AC17-001063"/>
    <x v="1"/>
    <n v="38"/>
    <n v="0"/>
    <s v="RTGA00531"/>
    <m/>
    <n v="38"/>
    <n v="10"/>
    <x v="10"/>
    <x v="1"/>
    <n v="7600"/>
  </r>
  <r>
    <x v="498"/>
    <x v="498"/>
    <n v="42969.577268518522"/>
    <n v="50"/>
    <x v="0"/>
    <s v="OC17-000853"/>
    <s v="AC17-001062"/>
    <x v="1"/>
    <n v="150"/>
    <n v="0"/>
    <s v="SCSA00128"/>
    <m/>
    <n v="150"/>
    <n v="10"/>
    <x v="10"/>
    <x v="1"/>
    <n v="7500"/>
  </r>
  <r>
    <x v="0"/>
    <x v="0"/>
    <n v="42958.558923611112"/>
    <n v="300"/>
    <x v="0"/>
    <s v="OC17-000724"/>
    <s v="AC17-000847"/>
    <x v="0"/>
    <n v="3.23"/>
    <n v="2"/>
    <s v="LAME S.r.l.,SAIDI,ALMESA,CUÑADO SA,TUBASOL, S.A."/>
    <m/>
    <n v="3.1654"/>
    <n v="10"/>
    <x v="10"/>
    <x v="1"/>
    <n v="949.62"/>
  </r>
  <r>
    <x v="339"/>
    <x v="339"/>
    <n v="42958.558923611112"/>
    <n v="500"/>
    <x v="0"/>
    <s v="OC17-000724"/>
    <s v="AC17-000847"/>
    <x v="0"/>
    <n v="0.98"/>
    <n v="2"/>
    <s v="CUÑADO SA,ALMESA,SAIDI,LAME S.r.l."/>
    <m/>
    <n v="0.96039999999999992"/>
    <n v="10"/>
    <x v="10"/>
    <x v="1"/>
    <n v="480.19999999999993"/>
  </r>
  <r>
    <x v="340"/>
    <x v="340"/>
    <n v="42958.558923611112"/>
    <n v="200"/>
    <x v="0"/>
    <s v="OC17-000724"/>
    <s v="AC17-000847"/>
    <x v="0"/>
    <n v="1.41"/>
    <n v="2"/>
    <s v="CUÑADO SA,SAIDI,ALMESA,LAME S.r.l."/>
    <m/>
    <n v="1.3817999999999999"/>
    <n v="10"/>
    <x v="10"/>
    <x v="1"/>
    <n v="276.35999999999996"/>
  </r>
  <r>
    <x v="1392"/>
    <x v="1388"/>
    <n v="42958.558923611112"/>
    <n v="300"/>
    <x v="0"/>
    <s v="OC17-000724"/>
    <s v="AC17-000847"/>
    <x v="0"/>
    <n v="0.54"/>
    <n v="2"/>
    <s v="1995"/>
    <m/>
    <n v="0.5292"/>
    <n v="10"/>
    <x v="10"/>
    <x v="1"/>
    <n v="158.76"/>
  </r>
  <r>
    <x v="347"/>
    <x v="347"/>
    <n v="42958.558923611112"/>
    <n v="50"/>
    <x v="0"/>
    <s v="OC17-000724"/>
    <s v="AC17-000847"/>
    <x v="0"/>
    <n v="0.65"/>
    <n v="2"/>
    <s v="ALMESA,CUÑADO SA,SAIDI,LAME S.r.l."/>
    <m/>
    <n v="0.63700000000000001"/>
    <n v="10"/>
    <x v="10"/>
    <x v="1"/>
    <n v="31.85"/>
  </r>
  <r>
    <x v="128"/>
    <x v="128"/>
    <n v="42958.558923611112"/>
    <n v="500"/>
    <x v="0"/>
    <s v="OC17-000724"/>
    <s v="AC17-000847"/>
    <x v="0"/>
    <n v="2.11"/>
    <n v="2"/>
    <s v="20218300080080"/>
    <m/>
    <n v="2.0677999999999996"/>
    <n v="10"/>
    <x v="10"/>
    <x v="1"/>
    <n v="1033.8999999999999"/>
  </r>
  <r>
    <x v="342"/>
    <x v="342"/>
    <n v="42958.558923611112"/>
    <n v="100"/>
    <x v="0"/>
    <s v="OC17-000724"/>
    <s v="AC17-000847"/>
    <x v="0"/>
    <n v="0.67"/>
    <n v="2"/>
    <s v="ALMESA,CUÑADO SA,SAIDI,LAME S.r.l."/>
    <m/>
    <n v="0.65660000000000007"/>
    <n v="10"/>
    <x v="10"/>
    <x v="1"/>
    <n v="65.660000000000011"/>
  </r>
  <r>
    <x v="343"/>
    <x v="343"/>
    <n v="42958.558923611112"/>
    <n v="200"/>
    <x v="0"/>
    <s v="OC17-000724"/>
    <s v="AC17-000847"/>
    <x v="0"/>
    <n v="1.05"/>
    <n v="2"/>
    <s v="SAIDI,CUÑADO SA,LAME S.r.l.,BOSADO, S.L."/>
    <m/>
    <n v="1.0289999999999999"/>
    <n v="10"/>
    <x v="10"/>
    <x v="1"/>
    <n v="205.79999999999998"/>
  </r>
  <r>
    <x v="175"/>
    <x v="175"/>
    <n v="42958.558923611112"/>
    <n v="100"/>
    <x v="0"/>
    <s v="OC17-000724"/>
    <s v="AC17-000847"/>
    <x v="0"/>
    <n v="0.84"/>
    <n v="2"/>
    <s v="ALMESA,CUÑADO SA,SAIDI,LAME S.r.l."/>
    <m/>
    <n v="0.82319999999999993"/>
    <n v="10"/>
    <x v="10"/>
    <x v="1"/>
    <n v="82.32"/>
  </r>
  <r>
    <x v="398"/>
    <x v="398"/>
    <n v="42958.558923611112"/>
    <n v="200"/>
    <x v="0"/>
    <s v="OC17-000724"/>
    <s v="AC17-000847"/>
    <x v="0"/>
    <n v="0.46"/>
    <n v="2"/>
    <s v="4860"/>
    <m/>
    <n v="0.45080000000000003"/>
    <n v="10"/>
    <x v="10"/>
    <x v="1"/>
    <n v="90.160000000000011"/>
  </r>
  <r>
    <x v="344"/>
    <x v="344"/>
    <n v="42958.558923611112"/>
    <n v="50"/>
    <x v="0"/>
    <s v="OC17-000724"/>
    <s v="AC17-000847"/>
    <x v="0"/>
    <n v="0.46"/>
    <n v="2"/>
    <s v="LAME S.r.l.,SAIDI,CUÑADO SA,ALMESA"/>
    <m/>
    <n v="0.45080000000000003"/>
    <n v="10"/>
    <x v="10"/>
    <x v="1"/>
    <n v="22.540000000000003"/>
  </r>
  <r>
    <x v="345"/>
    <x v="345"/>
    <n v="42958.558923611112"/>
    <n v="200"/>
    <x v="0"/>
    <s v="OC17-000724"/>
    <s v="AC17-000847"/>
    <x v="0"/>
    <n v="0.62"/>
    <n v="2"/>
    <s v="CUÑADO SA,SAIDI,LAME S.r.l."/>
    <m/>
    <n v="0.60760000000000003"/>
    <n v="10"/>
    <x v="10"/>
    <x v="1"/>
    <n v="121.52000000000001"/>
  </r>
  <r>
    <x v="338"/>
    <x v="338"/>
    <n v="42958.558923611112"/>
    <n v="500"/>
    <x v="0"/>
    <s v="OC17-000724"/>
    <s v="AC17-000847"/>
    <x v="0"/>
    <n v="1.65"/>
    <n v="2"/>
    <s v="203"/>
    <m/>
    <n v="1.617"/>
    <n v="10"/>
    <x v="10"/>
    <x v="1"/>
    <n v="808.5"/>
  </r>
  <r>
    <x v="1384"/>
    <x v="1381"/>
    <n v="42958.558923611112"/>
    <n v="100"/>
    <x v="0"/>
    <s v="OC17-000724"/>
    <s v="AC17-000847"/>
    <x v="0"/>
    <n v="4.3499999999999996"/>
    <n v="2"/>
    <s v="20218300080050"/>
    <m/>
    <n v="4.2629999999999999"/>
    <n v="10"/>
    <x v="10"/>
    <x v="1"/>
    <n v="426.3"/>
  </r>
  <r>
    <x v="337"/>
    <x v="337"/>
    <n v="42958.558923611112"/>
    <n v="60"/>
    <x v="0"/>
    <s v="OC17-000724"/>
    <s v="AC17-000847"/>
    <x v="0"/>
    <n v="4.8099999999999996"/>
    <n v="2"/>
    <s v="CUÑADO SA,ALMESA,LAME S.r.l.,SAIDI"/>
    <m/>
    <n v="4.7137999999999991"/>
    <n v="10"/>
    <x v="10"/>
    <x v="1"/>
    <n v="282.82799999999997"/>
  </r>
  <r>
    <x v="1010"/>
    <x v="1009"/>
    <n v="42958.560335648152"/>
    <n v="2"/>
    <x v="0"/>
    <s v="OC17-000819"/>
    <s v="AC17-001040"/>
    <x v="3"/>
    <n v="1042"/>
    <n v="0"/>
    <s v="COMEVAL"/>
    <m/>
    <n v="1042"/>
    <n v="10"/>
    <x v="10"/>
    <x v="1"/>
    <n v="2084"/>
  </r>
  <r>
    <x v="1010"/>
    <x v="1009"/>
    <n v="43003.415405092594"/>
    <n v="2"/>
    <x v="0"/>
    <s v="OC17-000819"/>
    <s v="AC17-001041"/>
    <x v="3"/>
    <n v="1042"/>
    <n v="0"/>
    <s v="COMEVAL"/>
    <m/>
    <n v="1042"/>
    <n v="10"/>
    <x v="9"/>
    <x v="1"/>
    <n v="2084"/>
  </r>
  <r>
    <x v="1393"/>
    <x v="1389"/>
    <n v="42963.675208333334"/>
    <n v="20"/>
    <x v="0"/>
    <s v="OC17-000847"/>
    <s v="AC17-001043"/>
    <x v="8"/>
    <n v="10.25"/>
    <n v="0"/>
    <s v="0677 032 040"/>
    <m/>
    <n v="10.25"/>
    <n v="10"/>
    <x v="10"/>
    <x v="1"/>
    <n v="205"/>
  </r>
  <r>
    <x v="1394"/>
    <x v="1390"/>
    <n v="42963.675208333334"/>
    <n v="20"/>
    <x v="0"/>
    <s v="OC17-000847"/>
    <s v="AC17-001043"/>
    <x v="8"/>
    <n v="7.29"/>
    <n v="0"/>
    <s v="0677 011 032"/>
    <m/>
    <n v="7.29"/>
    <n v="10"/>
    <x v="10"/>
    <x v="1"/>
    <n v="145.80000000000001"/>
  </r>
  <r>
    <x v="1037"/>
    <x v="1036"/>
    <n v="42970.561180555553"/>
    <n v="2"/>
    <x v="0"/>
    <s v="OC17-000849"/>
    <s v="AC17-001065"/>
    <x v="28"/>
    <n v="287.08999999999997"/>
    <n v="39"/>
    <s v="44829-0"/>
    <m/>
    <n v="175.12489999999997"/>
    <n v="10"/>
    <x v="10"/>
    <x v="1"/>
    <n v="350.24979999999994"/>
  </r>
  <r>
    <x v="1079"/>
    <x v="1078"/>
    <n v="43027.659398148149"/>
    <n v="300"/>
    <x v="0"/>
    <s v="OC17-000822"/>
    <s v="AC17-001007"/>
    <x v="19"/>
    <n v="3.3"/>
    <n v="0"/>
    <s v="SAIDI,CUÑADO SA,LAME S.r.l.,ALMESA"/>
    <m/>
    <n v="3.3"/>
    <n v="10"/>
    <x v="8"/>
    <x v="1"/>
    <n v="990"/>
  </r>
  <r>
    <x v="6"/>
    <x v="6"/>
    <n v="42986.656597222223"/>
    <n v="1"/>
    <x v="0"/>
    <s v="OC17-000848"/>
    <s v="AC17-001146"/>
    <x v="46"/>
    <n v="581.39"/>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581.39"/>
    <n v="25"/>
    <x v="9"/>
    <x v="1"/>
    <n v="581.39"/>
  </r>
  <r>
    <x v="593"/>
    <x v="593"/>
    <n v="42949.567916666667"/>
    <n v="6"/>
    <x v="0"/>
    <s v="OC17-000779"/>
    <s v="AC17-000943"/>
    <x v="2"/>
    <n v="27.75"/>
    <n v="0"/>
    <s v="1492-RCDA2C25 Ser.D"/>
    <m/>
    <n v="27.75"/>
    <n v="10"/>
    <x v="10"/>
    <x v="1"/>
    <n v="166.5"/>
  </r>
  <r>
    <x v="829"/>
    <x v="829"/>
    <n v="42949.567916666667"/>
    <n v="4"/>
    <x v="0"/>
    <s v="OC17-000779"/>
    <s v="AC17-000943"/>
    <x v="2"/>
    <n v="29.5"/>
    <n v="0"/>
    <s v="1492-RCDA2A25 Ser.D"/>
    <m/>
    <n v="29.5"/>
    <n v="10"/>
    <x v="10"/>
    <x v="1"/>
    <n v="118"/>
  </r>
  <r>
    <x v="594"/>
    <x v="594"/>
    <n v="42991.663599537038"/>
    <n v="6"/>
    <x v="0"/>
    <s v="OC17-000779"/>
    <s v="AC17-001117"/>
    <x v="2"/>
    <n v="93.1"/>
    <n v="0"/>
    <s v="1492-RCDA4C40S"/>
    <m/>
    <n v="93.1"/>
    <n v="10"/>
    <x v="9"/>
    <x v="1"/>
    <n v="558.59999999999991"/>
  </r>
  <r>
    <x v="595"/>
    <x v="595"/>
    <n v="42949.567916666667"/>
    <n v="6"/>
    <x v="0"/>
    <s v="OC17-000779"/>
    <s v="AC17-000943"/>
    <x v="2"/>
    <n v="22.035499999999999"/>
    <n v="0"/>
    <s v="1492-SPM2D020"/>
    <m/>
    <n v="22.035499999999999"/>
    <n v="10"/>
    <x v="10"/>
    <x v="1"/>
    <n v="132.21299999999999"/>
  </r>
  <r>
    <x v="972"/>
    <x v="971"/>
    <n v="42950.649282407408"/>
    <n v="10"/>
    <x v="0"/>
    <s v="OC17-000779"/>
    <s v="AC17-000968"/>
    <x v="2"/>
    <n v="24.8371"/>
    <n v="0"/>
    <s v="1492-SPM2D040"/>
    <m/>
    <n v="24.8371"/>
    <n v="10"/>
    <x v="10"/>
    <x v="1"/>
    <n v="248.37099999999998"/>
  </r>
  <r>
    <x v="78"/>
    <x v="78"/>
    <n v="42949.567916666667"/>
    <n v="40"/>
    <x v="0"/>
    <s v="OC17-000779"/>
    <s v="AC17-000943"/>
    <x v="2"/>
    <n v="12.668900000000001"/>
    <n v="0"/>
    <s v="SK3238.200"/>
    <m/>
    <n v="12.668900000000001"/>
    <n v="10"/>
    <x v="10"/>
    <x v="1"/>
    <n v="506.75600000000003"/>
  </r>
  <r>
    <x v="593"/>
    <x v="593"/>
    <n v="42950.649282407408"/>
    <n v="9"/>
    <x v="0"/>
    <s v="OC17-000779"/>
    <s v="AC17-000968"/>
    <x v="2"/>
    <n v="27.75"/>
    <n v="0"/>
    <s v="1492-RCDA2C25 Ser.D"/>
    <m/>
    <n v="27.75"/>
    <n v="10"/>
    <x v="10"/>
    <x v="1"/>
    <n v="249.75"/>
  </r>
  <r>
    <x v="829"/>
    <x v="829"/>
    <n v="42996.341979166667"/>
    <n v="1"/>
    <x v="0"/>
    <s v="OC17-000779"/>
    <s v="AC17-001205"/>
    <x v="2"/>
    <n v="29.5"/>
    <n v="0"/>
    <s v="1492-RCDA2A25 Ser.D"/>
    <m/>
    <n v="29.5"/>
    <n v="10"/>
    <x v="9"/>
    <x v="1"/>
    <n v="29.5"/>
  </r>
  <r>
    <x v="595"/>
    <x v="595"/>
    <n v="42950.649282407408"/>
    <n v="14"/>
    <x v="0"/>
    <s v="OC17-000779"/>
    <s v="AC17-000968"/>
    <x v="2"/>
    <n v="22.035499999999999"/>
    <n v="0"/>
    <s v="1492-SPM2D020"/>
    <m/>
    <n v="22.035499999999999"/>
    <n v="10"/>
    <x v="10"/>
    <x v="1"/>
    <n v="308.49699999999996"/>
  </r>
  <r>
    <x v="593"/>
    <x v="593"/>
    <n v="42979.5859375"/>
    <n v="5"/>
    <x v="0"/>
    <s v="OC17-000779"/>
    <s v="AC17-001002"/>
    <x v="2"/>
    <n v="27.75"/>
    <n v="0"/>
    <s v="1492-RCDA2C25 Ser.D"/>
    <m/>
    <n v="27.75"/>
    <n v="10"/>
    <x v="9"/>
    <x v="1"/>
    <n v="138.75"/>
  </r>
  <r>
    <x v="1395"/>
    <x v="1391"/>
    <n v="42958.550092592595"/>
    <n v="6"/>
    <x v="0"/>
    <s v="OC17-000193"/>
    <s v="AC17-000553"/>
    <x v="85"/>
    <n v="4200"/>
    <n v="0"/>
    <s v="KSB ITUR"/>
    <m/>
    <n v="4200"/>
    <n v="10"/>
    <x v="10"/>
    <x v="1"/>
    <n v="25200"/>
  </r>
  <r>
    <x v="110"/>
    <x v="110"/>
    <n v="42958.552905092591"/>
    <n v="90"/>
    <x v="2"/>
    <s v="OC17-000842"/>
    <s v="AC17-001008"/>
    <x v="26"/>
    <n v="8.2799999999999994"/>
    <n v="0"/>
    <s v="ALMESA,TUBACERO S.L.,CUÑADO SA,METALCO S.A.,TUBASOL, S.A.,ARCAMO CONTROLS S.A.,SAIDI"/>
    <m/>
    <n v="8.2799999999999994"/>
    <n v="10"/>
    <x v="10"/>
    <x v="1"/>
    <n v="745.19999999999993"/>
  </r>
  <r>
    <x v="1093"/>
    <x v="1092"/>
    <n v="42958.499305555553"/>
    <n v="4"/>
    <x v="0"/>
    <s v="OC17-000846"/>
    <s v="AC17-001029"/>
    <x v="31"/>
    <n v="0"/>
    <n v="0"/>
    <s v="BARPIMO"/>
    <m/>
    <n v="0"/>
    <n v="10"/>
    <x v="10"/>
    <x v="1"/>
    <n v="0"/>
  </r>
  <r>
    <x v="1396"/>
    <x v="1392"/>
    <n v="42985.358611111114"/>
    <n v="6"/>
    <x v="0"/>
    <s v="OC17-000841"/>
    <s v="AC17-001107"/>
    <x v="8"/>
    <n v="24.55"/>
    <n v="0"/>
    <s v="99709 404 200"/>
    <m/>
    <n v="24.55"/>
    <n v="10"/>
    <x v="9"/>
    <x v="1"/>
    <n v="147.30000000000001"/>
  </r>
  <r>
    <x v="1397"/>
    <x v="1393"/>
    <n v="42979.572777777779"/>
    <n v="6"/>
    <x v="0"/>
    <s v="OC17-000841"/>
    <s v="AC17-001045"/>
    <x v="8"/>
    <n v="35.85"/>
    <n v="0"/>
    <s v="RECA"/>
    <m/>
    <n v="35.85"/>
    <n v="10"/>
    <x v="9"/>
    <x v="1"/>
    <n v="215.10000000000002"/>
  </r>
  <r>
    <x v="231"/>
    <x v="231"/>
    <n v="42963.67564814815"/>
    <n v="10"/>
    <x v="0"/>
    <s v="OC17-000841"/>
    <s v="AC17-001044"/>
    <x v="8"/>
    <n v="15.55"/>
    <n v="0"/>
    <s v="0705 400 012"/>
    <m/>
    <n v="15.55"/>
    <n v="10"/>
    <x v="10"/>
    <x v="1"/>
    <n v="155.5"/>
  </r>
  <r>
    <x v="288"/>
    <x v="288"/>
    <n v="42972.327256944445"/>
    <n v="50"/>
    <x v="0"/>
    <s v="OC17-000845"/>
    <s v="AC17-001069"/>
    <x v="55"/>
    <n v="5.78"/>
    <n v="50"/>
    <s v="MCV-250014"/>
    <m/>
    <n v="2.89"/>
    <n v="10"/>
    <x v="10"/>
    <x v="1"/>
    <n v="144.5"/>
  </r>
  <r>
    <x v="374"/>
    <x v="374"/>
    <n v="42972.331736111111"/>
    <n v="20"/>
    <x v="0"/>
    <s v="OC17-000840"/>
    <s v="AC17-001071"/>
    <x v="40"/>
    <n v="24.2"/>
    <n v="35"/>
    <s v="3051104"/>
    <m/>
    <n v="15.73"/>
    <n v="10"/>
    <x v="10"/>
    <x v="1"/>
    <n v="314.60000000000002"/>
  </r>
  <r>
    <x v="119"/>
    <x v="119"/>
    <n v="43027.653067129628"/>
    <n v="1"/>
    <x v="0"/>
    <s v="OC17-000843"/>
    <s v="AC17-001296"/>
    <x v="16"/>
    <n v="126.5"/>
    <n v="0"/>
    <s v="31248"/>
    <m/>
    <n v="126.5"/>
    <n v="10"/>
    <x v="8"/>
    <x v="1"/>
    <n v="126.5"/>
  </r>
  <r>
    <x v="668"/>
    <x v="668"/>
    <n v="42958.556655092594"/>
    <n v="100"/>
    <x v="0"/>
    <s v="OC17-000830"/>
    <s v="AC17-001038"/>
    <x v="0"/>
    <n v="1.08"/>
    <n v="0"/>
    <s v="LAME S.r.l.,SAIDI,ALMESA,CUÑADO SA"/>
    <m/>
    <n v="1.08"/>
    <n v="10"/>
    <x v="10"/>
    <x v="1"/>
    <n v="108"/>
  </r>
  <r>
    <x v="670"/>
    <x v="670"/>
    <n v="42958.556655092594"/>
    <n v="50"/>
    <x v="0"/>
    <s v="OC17-000830"/>
    <s v="AC17-001038"/>
    <x v="0"/>
    <n v="1.56"/>
    <n v="0"/>
    <s v="LAME S.r.l.,SAIDI"/>
    <m/>
    <n v="1.56"/>
    <n v="10"/>
    <x v="10"/>
    <x v="1"/>
    <n v="78"/>
  </r>
  <r>
    <x v="395"/>
    <x v="395"/>
    <n v="42986.657071759262"/>
    <n v="40"/>
    <x v="0"/>
    <s v="OC17-000836"/>
    <s v="AC17-001003"/>
    <x v="12"/>
    <n v="4.1900000000000004"/>
    <n v="40"/>
    <s v="AK0601000"/>
    <m/>
    <n v="2.5140000000000002"/>
    <n v="10"/>
    <x v="9"/>
    <x v="1"/>
    <n v="100.56"/>
  </r>
  <r>
    <x v="396"/>
    <x v="396"/>
    <n v="42986.657071759262"/>
    <n v="20"/>
    <x v="0"/>
    <s v="OC17-000836"/>
    <s v="AC17-001003"/>
    <x v="12"/>
    <n v="4.4400000000000004"/>
    <n v="40"/>
    <s v="AK0601001"/>
    <m/>
    <n v="2.6640000000000001"/>
    <n v="10"/>
    <x v="9"/>
    <x v="1"/>
    <n v="53.28"/>
  </r>
  <r>
    <x v="718"/>
    <x v="718"/>
    <n v="42958.505520833336"/>
    <n v="100"/>
    <x v="0"/>
    <s v="OC17-000835"/>
    <s v="AC17-001031"/>
    <x v="72"/>
    <n v="1.04"/>
    <n v="0"/>
    <s v="5760617"/>
    <m/>
    <n v="1.04"/>
    <n v="10"/>
    <x v="10"/>
    <x v="1"/>
    <n v="104"/>
  </r>
  <r>
    <x v="1398"/>
    <x v="1394"/>
    <n v="42977.496747685182"/>
    <n v="100"/>
    <x v="0"/>
    <s v="OC17-000837"/>
    <s v="AC17-001099"/>
    <x v="13"/>
    <n v="0.62749999999999995"/>
    <n v="40"/>
    <s v="DAC GRUPO - DISTRIBUCIONES ELECTRICAS, AUTOMATIZACION Y CONTROL, S.L."/>
    <m/>
    <n v="0.37649999999999995"/>
    <n v="10"/>
    <x v="10"/>
    <x v="1"/>
    <n v="37.649999999999991"/>
  </r>
  <r>
    <x v="1399"/>
    <x v="1395"/>
    <n v="42977.496747685182"/>
    <n v="50"/>
    <x v="0"/>
    <s v="OC17-000837"/>
    <s v="AC17-001099"/>
    <x v="13"/>
    <n v="1.0781000000000001"/>
    <n v="40"/>
    <s v="3047345"/>
    <m/>
    <n v="0.64685999999999999"/>
    <n v="10"/>
    <x v="10"/>
    <x v="1"/>
    <n v="32.342999999999996"/>
  </r>
  <r>
    <x v="1400"/>
    <x v="1396"/>
    <n v="42979.575115740743"/>
    <n v="50"/>
    <x v="0"/>
    <s v="OC17-000837"/>
    <s v="AC17-001100"/>
    <x v="13"/>
    <n v="0.91700000000000004"/>
    <n v="40"/>
    <s v="3047332"/>
    <m/>
    <n v="0.55020000000000002"/>
    <n v="10"/>
    <x v="9"/>
    <x v="1"/>
    <n v="27.51"/>
  </r>
  <r>
    <x v="1401"/>
    <x v="1397"/>
    <n v="42979.575115740743"/>
    <n v="50"/>
    <x v="0"/>
    <s v="OC17-000837"/>
    <s v="AC17-001100"/>
    <x v="13"/>
    <n v="1.5124"/>
    <n v="40"/>
    <s v="3047374"/>
    <m/>
    <n v="0.90743999999999991"/>
    <n v="10"/>
    <x v="9"/>
    <x v="1"/>
    <n v="45.371999999999993"/>
  </r>
  <r>
    <x v="1402"/>
    <x v="1398"/>
    <n v="42979.575115740743"/>
    <n v="10"/>
    <x v="0"/>
    <s v="OC17-000837"/>
    <s v="AC17-001100"/>
    <x v="13"/>
    <n v="1.8341000000000001"/>
    <n v="40"/>
    <s v="3047387"/>
    <m/>
    <n v="1.10046"/>
    <n v="10"/>
    <x v="9"/>
    <x v="1"/>
    <n v="11.0046"/>
  </r>
  <r>
    <x v="6"/>
    <x v="6"/>
    <n v="42990.437476851854"/>
    <n v="1"/>
    <x v="0"/>
    <s v="OC17-000838"/>
    <s v="AC17-001185"/>
    <x v="107"/>
    <n v="123.31"/>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23.31"/>
    <n v="25"/>
    <x v="9"/>
    <x v="1"/>
    <n v="123.31"/>
  </r>
  <r>
    <x v="98"/>
    <x v="98"/>
    <n v="42958.54960648148"/>
    <n v="200"/>
    <x v="0"/>
    <s v="OC17-000833"/>
    <s v="AC17-001037"/>
    <x v="26"/>
    <n v="1.34"/>
    <n v="0"/>
    <s v="20218123130173"/>
    <m/>
    <n v="1.34"/>
    <n v="10"/>
    <x v="10"/>
    <x v="1"/>
    <n v="268"/>
  </r>
  <r>
    <x v="1056"/>
    <x v="1055"/>
    <n v="42965.551840277774"/>
    <n v="1"/>
    <x v="0"/>
    <s v="OC17-000753"/>
    <s v="AC17-001052"/>
    <x v="2"/>
    <n v="24.07"/>
    <n v="0"/>
    <s v="HER45050594"/>
    <m/>
    <n v="24.07"/>
    <n v="10"/>
    <x v="10"/>
    <x v="1"/>
    <n v="24.07"/>
  </r>
  <r>
    <x v="6"/>
    <x v="6"/>
    <n v="42982.54446759259"/>
    <n v="1"/>
    <x v="0"/>
    <s v="OC17-000834"/>
    <s v="AC17-001121"/>
    <x v="12"/>
    <n v="312"/>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312"/>
    <n v="25"/>
    <x v="9"/>
    <x v="1"/>
    <n v="312"/>
  </r>
  <r>
    <x v="606"/>
    <x v="606"/>
    <n v="42970.565879629627"/>
    <n v="50"/>
    <x v="0"/>
    <s v="OC17-000734"/>
    <s v="AC17-001026"/>
    <x v="7"/>
    <n v="30.5"/>
    <n v="0"/>
    <s v="45801085"/>
    <m/>
    <n v="30.5"/>
    <n v="10"/>
    <x v="10"/>
    <x v="1"/>
    <n v="1525"/>
  </r>
  <r>
    <x v="1105"/>
    <x v="1104"/>
    <n v="42958.483599537038"/>
    <n v="9"/>
    <x v="0"/>
    <s v="OC17-000734"/>
    <s v="AC17-000926"/>
    <x v="7"/>
    <n v="34.409999999999997"/>
    <n v="0"/>
    <s v="45798848"/>
    <m/>
    <n v="34.409999999999997"/>
    <n v="10"/>
    <x v="10"/>
    <x v="1"/>
    <n v="309.68999999999994"/>
  </r>
  <r>
    <x v="47"/>
    <x v="47"/>
    <n v="42950.314305555556"/>
    <n v="5"/>
    <x v="0"/>
    <s v="OC17-000827"/>
    <s v="AC17-000995"/>
    <x v="22"/>
    <n v="50.25"/>
    <n v="0"/>
    <s v="G AR S1 BG"/>
    <m/>
    <n v="50.25"/>
    <n v="10"/>
    <x v="10"/>
    <x v="1"/>
    <n v="251.25"/>
  </r>
  <r>
    <x v="1403"/>
    <x v="1399"/>
    <n v="43014.690428240741"/>
    <n v="1"/>
    <x v="0"/>
    <s v="OC17-000832"/>
    <s v="AC17-000996"/>
    <x v="85"/>
    <n v="3595"/>
    <n v="0"/>
    <s v="KSB ITUR"/>
    <m/>
    <n v="3595"/>
    <n v="10"/>
    <x v="8"/>
    <x v="1"/>
    <n v="3595"/>
  </r>
  <r>
    <x v="1404"/>
    <x v="1400"/>
    <n v="42958.461574074077"/>
    <n v="1"/>
    <x v="0"/>
    <s v="OC17-000828"/>
    <s v="AC17-000997"/>
    <x v="3"/>
    <n v="175"/>
    <n v="0"/>
    <s v="COMEVAL"/>
    <m/>
    <n v="175"/>
    <n v="10"/>
    <x v="10"/>
    <x v="1"/>
    <n v="175"/>
  </r>
  <r>
    <x v="88"/>
    <x v="88"/>
    <n v="42950.600185185183"/>
    <n v="1"/>
    <x v="0"/>
    <s v="OC17-000826"/>
    <s v="AC17-000998"/>
    <x v="37"/>
    <n v="33"/>
    <n v="0"/>
    <s v="SUMINISTROS DICA S.L.,PRAXAIR ESPAÑA S.L.,VITALOX INDUSTRIAL, S.L."/>
    <m/>
    <n v="33"/>
    <n v="10"/>
    <x v="10"/>
    <x v="1"/>
    <n v="33"/>
  </r>
  <r>
    <x v="521"/>
    <x v="521"/>
    <n v="42951.699479166666"/>
    <n v="120"/>
    <x v="2"/>
    <s v="OC17-000825"/>
    <s v="AC17-001005"/>
    <x v="26"/>
    <n v="3.89"/>
    <n v="0"/>
    <s v="101"/>
    <m/>
    <n v="3.89"/>
    <n v="10"/>
    <x v="10"/>
    <x v="1"/>
    <n v="466.8"/>
  </r>
  <r>
    <x v="111"/>
    <x v="111"/>
    <n v="42951.699479166666"/>
    <n v="90"/>
    <x v="2"/>
    <s v="OC17-000825"/>
    <s v="AC17-001005"/>
    <x v="26"/>
    <n v="5.22"/>
    <n v="0"/>
    <s v="103"/>
    <m/>
    <n v="5.22"/>
    <n v="10"/>
    <x v="10"/>
    <x v="1"/>
    <n v="469.79999999999995"/>
  </r>
  <r>
    <x v="1105"/>
    <x v="1104"/>
    <n v="42986.652349537035"/>
    <n v="10"/>
    <x v="0"/>
    <s v="OC17-000734"/>
    <s v="AC17-001068"/>
    <x v="7"/>
    <n v="34.409999999999997"/>
    <n v="0"/>
    <s v="45798848"/>
    <m/>
    <n v="34.409999999999997"/>
    <n v="10"/>
    <x v="9"/>
    <x v="1"/>
    <n v="344.09999999999997"/>
  </r>
  <r>
    <x v="1405"/>
    <x v="1401"/>
    <n v="42949.716249999998"/>
    <n v="10"/>
    <x v="0"/>
    <s v="OC17-000766"/>
    <s v="AC17-000927"/>
    <x v="40"/>
    <n v="343"/>
    <n v="35"/>
    <s v="NAD02015"/>
    <m/>
    <n v="222.95000000000002"/>
    <n v="10"/>
    <x v="10"/>
    <x v="1"/>
    <n v="2229.5"/>
  </r>
  <r>
    <x v="324"/>
    <x v="324"/>
    <n v="42951.698993055557"/>
    <n v="30"/>
    <x v="2"/>
    <s v="OC17-000821"/>
    <s v="AC17-001004"/>
    <x v="26"/>
    <n v="2.33"/>
    <n v="0"/>
    <s v="639"/>
    <m/>
    <n v="2.33"/>
    <n v="10"/>
    <x v="10"/>
    <x v="1"/>
    <n v="69.900000000000006"/>
  </r>
  <r>
    <x v="520"/>
    <x v="520"/>
    <n v="42951.698993055557"/>
    <n v="6"/>
    <x v="2"/>
    <s v="OC17-000821"/>
    <s v="AC17-001004"/>
    <x v="26"/>
    <n v="3.15"/>
    <n v="0"/>
    <s v="642"/>
    <m/>
    <n v="3.15"/>
    <n v="10"/>
    <x v="10"/>
    <x v="1"/>
    <n v="18.899999999999999"/>
  </r>
  <r>
    <x v="326"/>
    <x v="326"/>
    <n v="42951.698993055557"/>
    <n v="84"/>
    <x v="2"/>
    <s v="OC17-000821"/>
    <s v="AC17-001004"/>
    <x v="26"/>
    <n v="2.4"/>
    <n v="0"/>
    <s v="99"/>
    <m/>
    <n v="2.4"/>
    <n v="10"/>
    <x v="10"/>
    <x v="1"/>
    <n v="201.6"/>
  </r>
  <r>
    <x v="112"/>
    <x v="112"/>
    <n v="42951.698993055557"/>
    <n v="12"/>
    <x v="2"/>
    <s v="OC17-000821"/>
    <s v="AC17-001004"/>
    <x v="26"/>
    <n v="3.26"/>
    <n v="0"/>
    <s v="100"/>
    <m/>
    <n v="3.26"/>
    <n v="10"/>
    <x v="10"/>
    <x v="1"/>
    <n v="39.119999999999997"/>
  </r>
  <r>
    <x v="521"/>
    <x v="521"/>
    <n v="42951.698993055557"/>
    <n v="30"/>
    <x v="2"/>
    <s v="OC17-000821"/>
    <s v="AC17-001004"/>
    <x v="26"/>
    <n v="3.89"/>
    <n v="0"/>
    <s v="101"/>
    <m/>
    <n v="3.89"/>
    <n v="10"/>
    <x v="10"/>
    <x v="1"/>
    <n v="116.7"/>
  </r>
  <r>
    <x v="1406"/>
    <x v="1402"/>
    <n v="42958.476875"/>
    <n v="6"/>
    <x v="0"/>
    <s v="OC17-000831"/>
    <s v="AC17-001023"/>
    <x v="28"/>
    <n v="50.02"/>
    <n v="56"/>
    <s v="90642 038 NPT"/>
    <m/>
    <n v="22.008799999999997"/>
    <n v="10"/>
    <x v="10"/>
    <x v="1"/>
    <n v="132.05279999999999"/>
  </r>
  <r>
    <x v="1407"/>
    <x v="1403"/>
    <n v="42998.65828703704"/>
    <n v="6"/>
    <x v="0"/>
    <s v="OC17-000576"/>
    <s v="AC17-001189"/>
    <x v="7"/>
    <n v="178.3"/>
    <n v="0"/>
    <s v="9013440"/>
    <m/>
    <n v="178.3"/>
    <n v="10"/>
    <x v="9"/>
    <x v="1"/>
    <n v="1069.8000000000002"/>
  </r>
  <r>
    <x v="1347"/>
    <x v="1344"/>
    <n v="42951.70034722222"/>
    <n v="15"/>
    <x v="0"/>
    <s v="OC17-000820"/>
    <s v="AC17-001006"/>
    <x v="8"/>
    <n v="13.3"/>
    <n v="0"/>
    <s v="0632900043"/>
    <m/>
    <n v="13.3"/>
    <n v="10"/>
    <x v="10"/>
    <x v="1"/>
    <n v="199.5"/>
  </r>
  <r>
    <x v="458"/>
    <x v="458"/>
    <n v="42951.70034722222"/>
    <n v="20"/>
    <x v="0"/>
    <s v="OC17-000820"/>
    <s v="AC17-001006"/>
    <x v="8"/>
    <n v="8.5500000000000007"/>
    <n v="0"/>
    <s v="241-0"/>
    <m/>
    <n v="8.5500000000000007"/>
    <n v="10"/>
    <x v="10"/>
    <x v="1"/>
    <n v="171"/>
  </r>
  <r>
    <x v="564"/>
    <x v="564"/>
    <n v="42949.561388888891"/>
    <n v="30"/>
    <x v="0"/>
    <s v="OC17-000653"/>
    <s v="AC17-000967"/>
    <x v="69"/>
    <n v="11.98"/>
    <n v="0"/>
    <s v="99-1430-822-04"/>
    <m/>
    <n v="11.98"/>
    <n v="10"/>
    <x v="10"/>
    <x v="1"/>
    <n v="359.40000000000003"/>
  </r>
  <r>
    <x v="1408"/>
    <x v="1404"/>
    <n v="42958.544814814813"/>
    <n v="25"/>
    <x v="0"/>
    <s v="OC17-000751"/>
    <s v="AC17-001032"/>
    <x v="15"/>
    <n v="13"/>
    <n v="0"/>
    <s v="BOSADO, S.L."/>
    <m/>
    <n v="13"/>
    <n v="10"/>
    <x v="10"/>
    <x v="1"/>
    <n v="325"/>
  </r>
  <r>
    <x v="1092"/>
    <x v="1091"/>
    <n v="42965.691712962966"/>
    <n v="20"/>
    <x v="0"/>
    <s v="OC17-000816"/>
    <s v="AC17-000959"/>
    <x v="14"/>
    <n v="496.07"/>
    <n v="0"/>
    <s v="S7MF44331HA221AB7B"/>
    <m/>
    <n v="496.07"/>
    <n v="10"/>
    <x v="10"/>
    <x v="1"/>
    <n v="9921.4"/>
  </r>
  <r>
    <x v="1409"/>
    <x v="1405"/>
    <n v="42949.55296296296"/>
    <n v="1"/>
    <x v="0"/>
    <s v="OC17-000818"/>
    <s v="AC17-000964"/>
    <x v="13"/>
    <n v="2.2090000000000001"/>
    <n v="0"/>
    <s v="PHO3044238"/>
    <m/>
    <n v="2.2090000000000001"/>
    <n v="10"/>
    <x v="10"/>
    <x v="1"/>
    <n v="2.2090000000000001"/>
  </r>
  <r>
    <x v="1410"/>
    <x v="1406"/>
    <n v="42949.55296296296"/>
    <n v="1"/>
    <x v="0"/>
    <s v="OC17-000818"/>
    <s v="AC17-000964"/>
    <x v="13"/>
    <n v="3.9220000000000002"/>
    <n v="0"/>
    <s v="PHO3044241"/>
    <m/>
    <n v="3.9220000000000002"/>
    <n v="10"/>
    <x v="10"/>
    <x v="1"/>
    <n v="3.9220000000000002"/>
  </r>
  <r>
    <x v="1411"/>
    <x v="1407"/>
    <n v="43052.622870370367"/>
    <n v="3"/>
    <x v="0"/>
    <s v="OC17-000818"/>
    <s v="AC17-000965"/>
    <x v="13"/>
    <n v="13.220800000000001"/>
    <n v="40"/>
    <s v="PHO3009118"/>
    <m/>
    <n v="7.93248"/>
    <n v="10"/>
    <x v="6"/>
    <x v="1"/>
    <n v="23.797440000000002"/>
  </r>
  <r>
    <x v="1134"/>
    <x v="1133"/>
    <n v="42958.503298611111"/>
    <n v="2"/>
    <x v="0"/>
    <s v="OC17-000814"/>
    <s v="AC17-001030"/>
    <x v="9"/>
    <n v="29.62"/>
    <n v="0"/>
    <s v="PP600001012"/>
    <m/>
    <n v="29.62"/>
    <n v="10"/>
    <x v="10"/>
    <x v="1"/>
    <n v="59.24"/>
  </r>
  <r>
    <x v="17"/>
    <x v="17"/>
    <n v="42958.503298611111"/>
    <n v="2"/>
    <x v="0"/>
    <s v="OC17-000814"/>
    <s v="AC17-001030"/>
    <x v="9"/>
    <n v="97.4"/>
    <n v="0"/>
    <s v="MQ222211100"/>
    <m/>
    <n v="97.4"/>
    <n v="10"/>
    <x v="10"/>
    <x v="1"/>
    <n v="194.8"/>
  </r>
  <r>
    <x v="1412"/>
    <x v="1408"/>
    <n v="42958.503298611111"/>
    <n v="3"/>
    <x v="0"/>
    <s v="OC17-000814"/>
    <s v="AC17-001030"/>
    <x v="9"/>
    <n v="25.83"/>
    <n v="0"/>
    <s v="MQ222111206"/>
    <m/>
    <n v="25.83"/>
    <n v="10"/>
    <x v="10"/>
    <x v="1"/>
    <n v="77.489999999999995"/>
  </r>
  <r>
    <x v="17"/>
    <x v="17"/>
    <n v="42958.503298611111"/>
    <n v="1"/>
    <x v="0"/>
    <s v="OC17-000814"/>
    <s v="AC17-001030"/>
    <x v="9"/>
    <n v="97.4"/>
    <n v="0"/>
    <s v="MQ222211100"/>
    <m/>
    <n v="97.4"/>
    <n v="10"/>
    <x v="10"/>
    <x v="1"/>
    <n v="97.4"/>
  </r>
  <r>
    <x v="1413"/>
    <x v="1409"/>
    <n v="43052.690428240741"/>
    <n v="1"/>
    <x v="0"/>
    <s v="OC17-000817"/>
    <s v="AC17-001186"/>
    <x v="41"/>
    <n v="1184.71"/>
    <n v="0"/>
    <s v="Var-ID 5657041 / 3071651"/>
    <m/>
    <n v="1184.71"/>
    <n v="10"/>
    <x v="6"/>
    <x v="1"/>
    <n v="1184.71"/>
  </r>
  <r>
    <x v="774"/>
    <x v="774"/>
    <n v="42949.558587962965"/>
    <n v="15"/>
    <x v="0"/>
    <s v="OC17-000809"/>
    <s v="AC17-000948"/>
    <x v="3"/>
    <n v="185"/>
    <n v="0"/>
    <s v="23046000000065"/>
    <m/>
    <n v="185"/>
    <n v="10"/>
    <x v="10"/>
    <x v="1"/>
    <n v="2775"/>
  </r>
  <r>
    <x v="212"/>
    <x v="212"/>
    <n v="42947.600358796299"/>
    <n v="10"/>
    <x v="0"/>
    <s v="OC17-000800"/>
    <s v="AC17-000953"/>
    <x v="13"/>
    <n v="6.2614999999999998"/>
    <n v="40"/>
    <s v="0828734"/>
    <m/>
    <n v="3.7568999999999999"/>
    <n v="10"/>
    <x v="11"/>
    <x v="1"/>
    <n v="37.569000000000003"/>
  </r>
  <r>
    <x v="263"/>
    <x v="263"/>
    <n v="42976.677766203706"/>
    <n v="15"/>
    <x v="0"/>
    <s v="OC17-000804"/>
    <s v="AC17-001020"/>
    <x v="16"/>
    <n v="3.6150000000000002"/>
    <n v="0"/>
    <s v="8100-0"/>
    <m/>
    <n v="3.6150000000000002"/>
    <n v="10"/>
    <x v="10"/>
    <x v="1"/>
    <n v="54.225000000000001"/>
  </r>
  <r>
    <x v="262"/>
    <x v="262"/>
    <n v="42976.677766203706"/>
    <n v="10"/>
    <x v="0"/>
    <s v="OC17-000804"/>
    <s v="AC17-001020"/>
    <x v="16"/>
    <n v="3.6150000000000002"/>
    <n v="0"/>
    <s v="8099-4"/>
    <m/>
    <n v="3.6150000000000002"/>
    <n v="10"/>
    <x v="10"/>
    <x v="1"/>
    <n v="36.150000000000006"/>
  </r>
  <r>
    <x v="1414"/>
    <x v="1410"/>
    <n v="42949.548784722225"/>
    <n v="2"/>
    <x v="0"/>
    <s v="OC17-000804"/>
    <s v="AC17-000958"/>
    <x v="16"/>
    <n v="61.96"/>
    <n v="20"/>
    <s v="99703 014"/>
    <m/>
    <n v="49.568000000000005"/>
    <n v="10"/>
    <x v="10"/>
    <x v="1"/>
    <n v="99.13600000000001"/>
  </r>
  <r>
    <x v="1415"/>
    <x v="1411"/>
    <n v="42949.548784722225"/>
    <n v="6"/>
    <x v="0"/>
    <s v="OC17-000804"/>
    <s v="AC17-000958"/>
    <x v="16"/>
    <n v="16.489999999999998"/>
    <n v="41"/>
    <s v="METALCO S.A."/>
    <m/>
    <n v="9.7291000000000007"/>
    <n v="10"/>
    <x v="10"/>
    <x v="1"/>
    <n v="58.374600000000001"/>
  </r>
  <r>
    <x v="1416"/>
    <x v="1412"/>
    <n v="42949.548784722225"/>
    <n v="2"/>
    <x v="0"/>
    <s v="OC17-000804"/>
    <s v="AC17-000958"/>
    <x v="16"/>
    <n v="102.17"/>
    <n v="32"/>
    <s v="METALCO S.A."/>
    <m/>
    <n v="69.4756"/>
    <n v="10"/>
    <x v="10"/>
    <x v="1"/>
    <n v="138.9512"/>
  </r>
  <r>
    <x v="1417"/>
    <x v="1413"/>
    <n v="42958.467858796299"/>
    <n v="6"/>
    <x v="0"/>
    <s v="OC17-000804"/>
    <s v="AC17-000963"/>
    <x v="16"/>
    <n v="22.16"/>
    <n v="41"/>
    <s v="METALCO S.A."/>
    <m/>
    <n v="13.074400000000002"/>
    <n v="10"/>
    <x v="10"/>
    <x v="1"/>
    <n v="78.446400000000011"/>
  </r>
  <r>
    <x v="106"/>
    <x v="106"/>
    <n v="42949.572071759256"/>
    <n v="120"/>
    <x v="0"/>
    <s v="OC17-000810"/>
    <s v="AC17-000973"/>
    <x v="8"/>
    <n v="2.25"/>
    <n v="0"/>
    <s v="0666 515 040"/>
    <m/>
    <n v="2.25"/>
    <n v="10"/>
    <x v="10"/>
    <x v="1"/>
    <n v="270"/>
  </r>
  <r>
    <x v="463"/>
    <x v="463"/>
    <n v="42949.572071759256"/>
    <n v="50"/>
    <x v="0"/>
    <s v="OC17-000810"/>
    <s v="AC17-000973"/>
    <x v="8"/>
    <n v="1.1000000000000001"/>
    <n v="0"/>
    <s v="METALCO S.A.,RECA,NEROX ABRASIVOS,WURTH ESPAÑA SA"/>
    <m/>
    <n v="1.1000000000000001"/>
    <n v="10"/>
    <x v="10"/>
    <x v="1"/>
    <n v="55.000000000000007"/>
  </r>
  <r>
    <x v="644"/>
    <x v="644"/>
    <n v="42958.475694444445"/>
    <n v="6"/>
    <x v="0"/>
    <s v="OC17-000810"/>
    <s v="AC17-000974"/>
    <x v="8"/>
    <n v="69.95"/>
    <n v="0"/>
    <s v="RECA,METALCO S.A.,ANASTASIO MAQUINARIA, S.L."/>
    <m/>
    <n v="69.95"/>
    <n v="10"/>
    <x v="10"/>
    <x v="1"/>
    <n v="419.70000000000005"/>
  </r>
  <r>
    <x v="143"/>
    <x v="143"/>
    <n v="42958.560891203706"/>
    <n v="50"/>
    <x v="1"/>
    <s v="OC17-000805"/>
    <s v="AC17-000981"/>
    <x v="29"/>
    <n v="4.7830000000000004"/>
    <n v="50"/>
    <s v="TG232"/>
    <m/>
    <n v="2.3915000000000002"/>
    <n v="10"/>
    <x v="10"/>
    <x v="1"/>
    <n v="119.575"/>
  </r>
  <r>
    <x v="569"/>
    <x v="569"/>
    <n v="42949.712083333332"/>
    <n v="40"/>
    <x v="1"/>
    <s v="OC17-000805"/>
    <s v="AC17-000980"/>
    <x v="29"/>
    <n v="5.83"/>
    <n v="50"/>
    <s v="TG220"/>
    <m/>
    <n v="2.915"/>
    <n v="10"/>
    <x v="10"/>
    <x v="1"/>
    <n v="116.6"/>
  </r>
  <r>
    <x v="569"/>
    <x v="569"/>
    <n v="42958.560891203706"/>
    <n v="10"/>
    <x v="1"/>
    <s v="OC17-000805"/>
    <s v="AC17-000981"/>
    <x v="29"/>
    <n v="5.83"/>
    <n v="50"/>
    <s v="TG220"/>
    <m/>
    <n v="2.915"/>
    <n v="10"/>
    <x v="10"/>
    <x v="1"/>
    <n v="29.15"/>
  </r>
  <r>
    <x v="348"/>
    <x v="348"/>
    <n v="42950.636134259257"/>
    <n v="50"/>
    <x v="0"/>
    <s v="OC17-000803"/>
    <s v="AC17-000999"/>
    <x v="32"/>
    <n v="1.7"/>
    <n v="0"/>
    <s v="CUÑADO SA,SAIDI,LAME S.r.l."/>
    <m/>
    <n v="1.7"/>
    <n v="10"/>
    <x v="10"/>
    <x v="1"/>
    <n v="85"/>
  </r>
  <r>
    <x v="33"/>
    <x v="33"/>
    <n v="42947.598634259259"/>
    <n v="1"/>
    <x v="0"/>
    <s v="OC17-000794"/>
    <s v="AC17-000952"/>
    <x v="12"/>
    <n v="40"/>
    <n v="0"/>
    <s v="0695 400 147"/>
    <m/>
    <n v="40"/>
    <n v="10"/>
    <x v="11"/>
    <x v="1"/>
    <n v="40"/>
  </r>
  <r>
    <x v="1418"/>
    <x v="1414"/>
    <n v="42949.553668981483"/>
    <n v="30"/>
    <x v="2"/>
    <s v="OC17-000802"/>
    <s v="AC17-000966"/>
    <x v="17"/>
    <n v="7.7290000000000001"/>
    <n v="0"/>
    <s v="7476"/>
    <m/>
    <n v="7.7290000000000001"/>
    <n v="10"/>
    <x v="10"/>
    <x v="1"/>
    <n v="231.87"/>
  </r>
  <r>
    <x v="427"/>
    <x v="427"/>
    <n v="42949.553668981483"/>
    <n v="30"/>
    <x v="2"/>
    <s v="OC17-000802"/>
    <s v="AC17-000966"/>
    <x v="17"/>
    <n v="4.6315"/>
    <n v="0"/>
    <s v="5611"/>
    <m/>
    <n v="4.6315"/>
    <n v="10"/>
    <x v="10"/>
    <x v="1"/>
    <n v="138.94499999999999"/>
  </r>
  <r>
    <x v="1419"/>
    <x v="1415"/>
    <n v="42949.553668981483"/>
    <n v="30"/>
    <x v="2"/>
    <s v="OC17-000802"/>
    <s v="AC17-000966"/>
    <x v="17"/>
    <n v="3.2450000000000001"/>
    <n v="0"/>
    <s v="11932"/>
    <m/>
    <n v="3.2450000000000001"/>
    <n v="10"/>
    <x v="10"/>
    <x v="1"/>
    <n v="97.350000000000009"/>
  </r>
  <r>
    <x v="1420"/>
    <x v="1416"/>
    <n v="42969.576041666667"/>
    <n v="200"/>
    <x v="0"/>
    <s v="OC17-000793"/>
    <s v="AC17-001022"/>
    <x v="8"/>
    <n v="0.27"/>
    <n v="0"/>
    <s v="99770 100 62"/>
    <m/>
    <n v="0.27"/>
    <n v="10"/>
    <x v="10"/>
    <x v="1"/>
    <n v="54"/>
  </r>
  <r>
    <x v="1213"/>
    <x v="1210"/>
    <n v="42949.575902777775"/>
    <n v="2"/>
    <x v="0"/>
    <s v="OC17-000793"/>
    <s v="AC17-000975"/>
    <x v="8"/>
    <n v="19.95"/>
    <n v="0"/>
    <s v="0981 101 030"/>
    <m/>
    <n v="19.95"/>
    <n v="10"/>
    <x v="10"/>
    <x v="1"/>
    <n v="39.9"/>
  </r>
  <r>
    <x v="423"/>
    <x v="423"/>
    <n v="42949.575902777775"/>
    <n v="2"/>
    <x v="0"/>
    <s v="OC17-000793"/>
    <s v="AC17-000975"/>
    <x v="8"/>
    <n v="27.75"/>
    <n v="0"/>
    <s v="0981 102 002"/>
    <m/>
    <n v="27.75"/>
    <n v="10"/>
    <x v="10"/>
    <x v="1"/>
    <n v="55.5"/>
  </r>
  <r>
    <x v="538"/>
    <x v="538"/>
    <n v="42949.575902777775"/>
    <n v="2"/>
    <x v="0"/>
    <s v="OC17-000793"/>
    <s v="AC17-000975"/>
    <x v="8"/>
    <n v="6.25"/>
    <n v="0"/>
    <s v="0896 114 400"/>
    <m/>
    <n v="6.25"/>
    <n v="10"/>
    <x v="10"/>
    <x v="1"/>
    <n v="12.5"/>
  </r>
  <r>
    <x v="12"/>
    <x v="12"/>
    <n v="42949.575902777775"/>
    <n v="2"/>
    <x v="0"/>
    <s v="OC17-000793"/>
    <s v="AC17-000975"/>
    <x v="8"/>
    <n v="18.190000000000001"/>
    <n v="0"/>
    <s v="0894 701 056"/>
    <m/>
    <n v="18.190000000000001"/>
    <n v="10"/>
    <x v="10"/>
    <x v="1"/>
    <n v="36.380000000000003"/>
  </r>
  <r>
    <x v="138"/>
    <x v="138"/>
    <n v="42949.575902777775"/>
    <n v="200"/>
    <x v="0"/>
    <s v="OC17-000793"/>
    <s v="AC17-000975"/>
    <x v="8"/>
    <n v="0.59"/>
    <n v="0"/>
    <s v="09770 16 15"/>
    <m/>
    <n v="0.59"/>
    <n v="10"/>
    <x v="10"/>
    <x v="1"/>
    <n v="118"/>
  </r>
  <r>
    <x v="250"/>
    <x v="250"/>
    <n v="42949.575902777775"/>
    <n v="100"/>
    <x v="0"/>
    <s v="OC17-000793"/>
    <s v="AC17-000975"/>
    <x v="8"/>
    <n v="0.71"/>
    <n v="0"/>
    <s v="09770 20 15"/>
    <m/>
    <n v="0.71"/>
    <n v="10"/>
    <x v="10"/>
    <x v="1"/>
    <n v="71"/>
  </r>
  <r>
    <x v="1421"/>
    <x v="1417"/>
    <n v="42949.575902777775"/>
    <n v="49"/>
    <x v="0"/>
    <s v="OC17-000793"/>
    <s v="AC17-000975"/>
    <x v="8"/>
    <n v="1.0489999999999999"/>
    <n v="0"/>
    <s v="302392"/>
    <m/>
    <n v="1.0489999999999999"/>
    <n v="10"/>
    <x v="10"/>
    <x v="1"/>
    <n v="51.400999999999996"/>
  </r>
  <r>
    <x v="1422"/>
    <x v="1418"/>
    <n v="42949.575902777775"/>
    <n v="50"/>
    <x v="0"/>
    <s v="OC17-000793"/>
    <s v="AC17-000975"/>
    <x v="8"/>
    <n v="1.3354999999999999"/>
    <n v="0"/>
    <s v="VALEKTRA XXI,S.L.,RECA"/>
    <m/>
    <n v="1.3354999999999999"/>
    <n v="10"/>
    <x v="10"/>
    <x v="1"/>
    <n v="66.774999999999991"/>
  </r>
  <r>
    <x v="1421"/>
    <x v="1417"/>
    <n v="42958.474675925929"/>
    <n v="1"/>
    <x v="0"/>
    <s v="OC17-000793"/>
    <s v="AC17-000976"/>
    <x v="8"/>
    <n v="1.0489999999999999"/>
    <n v="0"/>
    <s v="302392"/>
    <m/>
    <n v="1.0489999999999999"/>
    <n v="10"/>
    <x v="10"/>
    <x v="1"/>
    <n v="1.0489999999999999"/>
  </r>
  <r>
    <x v="1423"/>
    <x v="1419"/>
    <n v="43007.680474537039"/>
    <n v="20"/>
    <x v="0"/>
    <s v="OC17-000795"/>
    <s v="AC17-000986"/>
    <x v="56"/>
    <n v="0.98"/>
    <n v="0"/>
    <s v="Y200-A"/>
    <m/>
    <n v="0.98"/>
    <n v="54"/>
    <x v="9"/>
    <x v="1"/>
    <n v="19.600000000000001"/>
  </r>
  <r>
    <x v="1424"/>
    <x v="1420"/>
    <n v="42949.714942129627"/>
    <n v="20"/>
    <x v="0"/>
    <s v="OC17-000795"/>
    <s v="AC17-000985"/>
    <x v="56"/>
    <n v="1.84"/>
    <n v="0"/>
    <s v="AM-BM101"/>
    <m/>
    <n v="1.84"/>
    <n v="50"/>
    <x v="10"/>
    <x v="1"/>
    <n v="36.800000000000004"/>
  </r>
  <r>
    <x v="1425"/>
    <x v="1421"/>
    <n v="43049.751331018517"/>
    <n v="100"/>
    <x v="0"/>
    <s v="OC17-000808"/>
    <s v="AC17-001093"/>
    <x v="19"/>
    <n v="23"/>
    <n v="0"/>
    <s v="WIKA,SAIDI"/>
    <m/>
    <n v="23"/>
    <n v="10"/>
    <x v="6"/>
    <x v="1"/>
    <n v="2300"/>
  </r>
  <r>
    <x v="309"/>
    <x v="309"/>
    <n v="42949.568287037036"/>
    <n v="100"/>
    <x v="0"/>
    <s v="OC17-000704"/>
    <s v="AC17-000887"/>
    <x v="2"/>
    <n v="2.0059999999999998"/>
    <n v="0"/>
    <s v="3046032"/>
    <m/>
    <n v="2.0059999999999998"/>
    <n v="10"/>
    <x v="10"/>
    <x v="1"/>
    <n v="200.59999999999997"/>
  </r>
  <r>
    <x v="257"/>
    <x v="257"/>
    <n v="42949.575902777775"/>
    <n v="4"/>
    <x v="0"/>
    <s v="OC17-000793"/>
    <s v="AC17-000975"/>
    <x v="8"/>
    <n v="14.45"/>
    <n v="0"/>
    <s v="0893 100 001"/>
    <m/>
    <n v="14.45"/>
    <n v="10"/>
    <x v="10"/>
    <x v="1"/>
    <n v="57.8"/>
  </r>
  <r>
    <x v="1426"/>
    <x v="1422"/>
    <n v="42949.575902777775"/>
    <n v="2"/>
    <x v="0"/>
    <s v="OC17-000793"/>
    <s v="AC17-000975"/>
    <x v="8"/>
    <n v="17.25"/>
    <n v="0"/>
    <s v="0705 235 1"/>
    <m/>
    <n v="17.25"/>
    <n v="10"/>
    <x v="10"/>
    <x v="1"/>
    <n v="34.5"/>
  </r>
  <r>
    <x v="31"/>
    <x v="31"/>
    <n v="42949.575902777775"/>
    <n v="2000"/>
    <x v="0"/>
    <s v="OC17-000793"/>
    <s v="AC17-000975"/>
    <x v="8"/>
    <n v="1.7299999999999999E-2"/>
    <n v="0"/>
    <s v="0502 225 100"/>
    <m/>
    <n v="1.7299999999999999E-2"/>
    <n v="10"/>
    <x v="10"/>
    <x v="1"/>
    <n v="34.6"/>
  </r>
  <r>
    <x v="1188"/>
    <x v="1186"/>
    <n v="42949.714189814818"/>
    <n v="1"/>
    <x v="0"/>
    <s v="OC17-000787"/>
    <s v="AC17-000984"/>
    <x v="56"/>
    <n v="215.05"/>
    <n v="0"/>
    <s v="ITV2050-01F2BL"/>
    <m/>
    <n v="215.05"/>
    <n v="10"/>
    <x v="10"/>
    <x v="1"/>
    <n v="215.05"/>
  </r>
  <r>
    <x v="1260"/>
    <x v="1257"/>
    <n v="42940.653923611113"/>
    <n v="100"/>
    <x v="0"/>
    <s v="OC17-000781"/>
    <s v="AC17-000939"/>
    <x v="13"/>
    <n v="0.34449999999999997"/>
    <n v="0"/>
    <s v="3044089"/>
    <m/>
    <n v="0.34449999999999997"/>
    <n v="10"/>
    <x v="11"/>
    <x v="1"/>
    <n v="34.449999999999996"/>
  </r>
  <r>
    <x v="1144"/>
    <x v="1143"/>
    <n v="42940.653923611113"/>
    <n v="200"/>
    <x v="0"/>
    <s v="OC17-000781"/>
    <s v="AC17-000939"/>
    <x v="13"/>
    <n v="0.2999"/>
    <n v="0"/>
    <s v="3044076"/>
    <m/>
    <n v="0.2999"/>
    <n v="10"/>
    <x v="11"/>
    <x v="1"/>
    <n v="59.98"/>
  </r>
  <r>
    <x v="1145"/>
    <x v="1144"/>
    <n v="42940.653923611113"/>
    <n v="200"/>
    <x v="0"/>
    <s v="OC17-000781"/>
    <s v="AC17-000939"/>
    <x v="13"/>
    <n v="1.4964999999999999"/>
    <n v="0"/>
    <s v="3044092"/>
    <m/>
    <n v="1.4964999999999999"/>
    <n v="10"/>
    <x v="11"/>
    <x v="1"/>
    <n v="299.3"/>
  </r>
  <r>
    <x v="587"/>
    <x v="587"/>
    <n v="42965.69390046296"/>
    <n v="19"/>
    <x v="0"/>
    <s v="OC17-000781"/>
    <s v="AC17-001000"/>
    <x v="13"/>
    <n v="94.05"/>
    <n v="0"/>
    <s v="PHO2864684"/>
    <m/>
    <n v="94.05"/>
    <n v="10"/>
    <x v="10"/>
    <x v="1"/>
    <n v="1786.95"/>
  </r>
  <r>
    <x v="1427"/>
    <x v="1423"/>
    <n v="42950.647187499999"/>
    <n v="5"/>
    <x v="0"/>
    <s v="OC17-000781"/>
    <s v="AC17-000940"/>
    <x v="13"/>
    <n v="100.5843"/>
    <n v="0"/>
    <s v="OMNIELECTRIC,DAC GRUPO - DISTRIBUCIONES ELECTRICAS, AUTOMATIZACION Y CONTROL, S.L."/>
    <m/>
    <n v="100.5843"/>
    <n v="10"/>
    <x v="10"/>
    <x v="1"/>
    <n v="502.92149999999998"/>
  </r>
  <r>
    <x v="824"/>
    <x v="824"/>
    <n v="42940.653923611113"/>
    <n v="35"/>
    <x v="0"/>
    <s v="OC17-000781"/>
    <s v="AC17-000939"/>
    <x v="13"/>
    <n v="3.0451000000000001"/>
    <n v="40"/>
    <s v="3030213"/>
    <m/>
    <n v="1.8270599999999999"/>
    <n v="10"/>
    <x v="11"/>
    <x v="1"/>
    <n v="63.947099999999999"/>
  </r>
  <r>
    <x v="824"/>
    <x v="824"/>
    <n v="42950.647187499999"/>
    <n v="115"/>
    <x v="0"/>
    <s v="OC17-000781"/>
    <s v="AC17-000940"/>
    <x v="13"/>
    <n v="3.0451000000000001"/>
    <n v="40"/>
    <s v="3030213"/>
    <m/>
    <n v="1.8270599999999999"/>
    <n v="10"/>
    <x v="10"/>
    <x v="1"/>
    <n v="210.11189999999999"/>
  </r>
  <r>
    <x v="591"/>
    <x v="591"/>
    <n v="42943.647627314815"/>
    <n v="40"/>
    <x v="0"/>
    <s v="OC17-000783"/>
    <s v="AC17-000946"/>
    <x v="71"/>
    <n v="3.5"/>
    <n v="0"/>
    <s v="0500003262"/>
    <m/>
    <n v="3.5"/>
    <n v="10"/>
    <x v="11"/>
    <x v="1"/>
    <n v="140"/>
  </r>
  <r>
    <x v="1196"/>
    <x v="1194"/>
    <n v="42944.595057870371"/>
    <n v="1"/>
    <x v="0"/>
    <s v="OC17-000786"/>
    <s v="AC17-000949"/>
    <x v="3"/>
    <n v="446"/>
    <n v="0"/>
    <s v="COMEVAL"/>
    <m/>
    <n v="446"/>
    <n v="10"/>
    <x v="11"/>
    <x v="1"/>
    <n v="446"/>
  </r>
  <r>
    <x v="28"/>
    <x v="28"/>
    <n v="42947.597685185188"/>
    <n v="10"/>
    <x v="0"/>
    <s v="OC17-000782"/>
    <s v="AC17-000951"/>
    <x v="14"/>
    <n v="240"/>
    <n v="0"/>
    <s v="6AV2123-2DB03-0AX0"/>
    <m/>
    <n v="240"/>
    <n v="10"/>
    <x v="11"/>
    <x v="1"/>
    <n v="2400"/>
  </r>
  <r>
    <x v="81"/>
    <x v="81"/>
    <n v="42947.597685185188"/>
    <n v="10"/>
    <x v="0"/>
    <s v="OC17-000782"/>
    <s v="AC17-000951"/>
    <x v="14"/>
    <n v="430.08"/>
    <n v="35"/>
    <s v="517520 "/>
    <m/>
    <n v="279.55200000000002"/>
    <n v="10"/>
    <x v="11"/>
    <x v="1"/>
    <n v="2795.5200000000004"/>
  </r>
  <r>
    <x v="651"/>
    <x v="651"/>
    <n v="42947.601724537039"/>
    <n v="1"/>
    <x v="0"/>
    <s v="OC17-000792"/>
    <s v="AC17-000954"/>
    <x v="49"/>
    <n v="3.65"/>
    <n v="0"/>
    <s v="VALEKTRA XXI,S.L., RS AMIDATA S.A.,MALLOL ASETYC"/>
    <m/>
    <n v="3.65"/>
    <n v="10"/>
    <x v="11"/>
    <x v="1"/>
    <n v="3.65"/>
  </r>
  <r>
    <x v="198"/>
    <x v="198"/>
    <n v="42976.597233796296"/>
    <n v="1"/>
    <x v="0"/>
    <s v="OC17-000792"/>
    <s v="AC17-000955"/>
    <x v="49"/>
    <n v="3.65"/>
    <n v="0"/>
    <s v="CEMBRE 32274-V"/>
    <m/>
    <n v="3.65"/>
    <n v="10"/>
    <x v="10"/>
    <x v="1"/>
    <n v="3.65"/>
  </r>
  <r>
    <x v="200"/>
    <x v="200"/>
    <n v="42976.597233796296"/>
    <n v="1"/>
    <x v="0"/>
    <s v="OC17-000792"/>
    <s v="AC17-000955"/>
    <x v="49"/>
    <n v="3.89"/>
    <n v="0"/>
    <s v="MALLOL ASETYC,VALEKTRA XXI,S.L.,DAC GRUPO - DISTRIBUCIONES ELECTRICAS, AUTOMATIZACION Y CONTROL, S.L."/>
    <m/>
    <n v="3.89"/>
    <n v="10"/>
    <x v="10"/>
    <x v="1"/>
    <n v="3.89"/>
  </r>
  <r>
    <x v="652"/>
    <x v="652"/>
    <n v="42947.601724537039"/>
    <n v="3"/>
    <x v="0"/>
    <s v="OC17-000792"/>
    <s v="AC17-000954"/>
    <x v="49"/>
    <n v="3.65"/>
    <n v="0"/>
    <s v=" 836837"/>
    <m/>
    <n v="3.65"/>
    <n v="10"/>
    <x v="11"/>
    <x v="1"/>
    <n v="10.95"/>
  </r>
  <r>
    <x v="199"/>
    <x v="199"/>
    <n v="42976.597233796296"/>
    <n v="1"/>
    <x v="0"/>
    <s v="OC17-000792"/>
    <s v="AC17-000955"/>
    <x v="49"/>
    <n v="3.65"/>
    <n v="0"/>
    <s v="CEMBRE 32274-1"/>
    <m/>
    <n v="3.65"/>
    <n v="10"/>
    <x v="10"/>
    <x v="1"/>
    <n v="3.65"/>
  </r>
  <r>
    <x v="653"/>
    <x v="653"/>
    <n v="42947.601724537039"/>
    <n v="1"/>
    <x v="0"/>
    <s v="OC17-000792"/>
    <s v="AC17-000954"/>
    <x v="49"/>
    <n v="3.65"/>
    <n v="0"/>
    <s v="VALEKTRA XXI,S.L., RS AMIDATA S.A.,MALLOL ASETYC"/>
    <m/>
    <n v="3.65"/>
    <n v="10"/>
    <x v="11"/>
    <x v="1"/>
    <n v="3.65"/>
  </r>
  <r>
    <x v="654"/>
    <x v="654"/>
    <n v="42947.601724537039"/>
    <n v="1"/>
    <x v="0"/>
    <s v="OC17-000792"/>
    <s v="AC17-000954"/>
    <x v="49"/>
    <n v="3.65"/>
    <n v="0"/>
    <s v="836865"/>
    <m/>
    <n v="3.65"/>
    <n v="10"/>
    <x v="11"/>
    <x v="1"/>
    <n v="3.65"/>
  </r>
  <r>
    <x v="655"/>
    <x v="655"/>
    <n v="42947.601724537039"/>
    <n v="1"/>
    <x v="0"/>
    <s v="OC17-000792"/>
    <s v="AC17-000954"/>
    <x v="49"/>
    <n v="3.65"/>
    <n v="0"/>
    <s v="836871"/>
    <m/>
    <n v="3.65"/>
    <n v="10"/>
    <x v="11"/>
    <x v="1"/>
    <n v="3.65"/>
  </r>
  <r>
    <x v="656"/>
    <x v="656"/>
    <n v="42947.601724537039"/>
    <n v="1"/>
    <x v="0"/>
    <s v="OC17-000792"/>
    <s v="AC17-000954"/>
    <x v="49"/>
    <n v="3.65"/>
    <n v="0"/>
    <s v="836887"/>
    <m/>
    <n v="3.65"/>
    <n v="10"/>
    <x v="11"/>
    <x v="1"/>
    <n v="3.65"/>
  </r>
  <r>
    <x v="657"/>
    <x v="657"/>
    <n v="42947.601724537039"/>
    <n v="1"/>
    <x v="0"/>
    <s v="OC17-000792"/>
    <s v="AC17-000954"/>
    <x v="49"/>
    <n v="3.65"/>
    <n v="0"/>
    <s v="836893"/>
    <m/>
    <n v="3.65"/>
    <n v="10"/>
    <x v="11"/>
    <x v="1"/>
    <n v="3.65"/>
  </r>
  <r>
    <x v="658"/>
    <x v="658"/>
    <n v="42947.601724537039"/>
    <n v="1"/>
    <x v="0"/>
    <s v="OC17-000792"/>
    <s v="AC17-000954"/>
    <x v="49"/>
    <n v="3.65"/>
    <n v="0"/>
    <s v="836900"/>
    <m/>
    <n v="3.65"/>
    <n v="10"/>
    <x v="11"/>
    <x v="1"/>
    <n v="3.65"/>
  </r>
  <r>
    <x v="659"/>
    <x v="659"/>
    <n v="42947.601724537039"/>
    <n v="1"/>
    <x v="0"/>
    <s v="OC17-000792"/>
    <s v="AC17-000954"/>
    <x v="49"/>
    <n v="3.65"/>
    <n v="0"/>
    <s v="836916"/>
    <m/>
    <n v="3.65"/>
    <n v="10"/>
    <x v="11"/>
    <x v="1"/>
    <n v="3.65"/>
  </r>
  <r>
    <x v="660"/>
    <x v="660"/>
    <n v="42947.601724537039"/>
    <n v="1"/>
    <x v="0"/>
    <s v="OC17-000792"/>
    <s v="AC17-000954"/>
    <x v="49"/>
    <n v="3.65"/>
    <n v="0"/>
    <s v="836922"/>
    <m/>
    <n v="3.65"/>
    <n v="10"/>
    <x v="11"/>
    <x v="1"/>
    <n v="3.65"/>
  </r>
  <r>
    <x v="1428"/>
    <x v="1424"/>
    <n v="42949.570347222223"/>
    <n v="2"/>
    <x v="0"/>
    <s v="OC17-000778"/>
    <s v="AC17-000970"/>
    <x v="12"/>
    <n v="2.2999999999999998"/>
    <n v="0"/>
    <s v="268317"/>
    <m/>
    <n v="2.2999999999999998"/>
    <n v="10"/>
    <x v="10"/>
    <x v="1"/>
    <n v="4.5999999999999996"/>
  </r>
  <r>
    <x v="1429"/>
    <x v="1425"/>
    <n v="42949.570347222223"/>
    <n v="2"/>
    <x v="0"/>
    <s v="OC17-000778"/>
    <s v="AC17-000970"/>
    <x v="12"/>
    <n v="1.1000000000000001"/>
    <n v="0"/>
    <s v="268334"/>
    <m/>
    <n v="1.1000000000000001"/>
    <n v="10"/>
    <x v="10"/>
    <x v="1"/>
    <n v="2.2000000000000002"/>
  </r>
  <r>
    <x v="21"/>
    <x v="21"/>
    <n v="42949.570740740739"/>
    <n v="10"/>
    <x v="0"/>
    <s v="OC17-000780"/>
    <s v="AC17-000971"/>
    <x v="12"/>
    <n v="102"/>
    <n v="0"/>
    <s v="6GK5008-0BA00-1AB2"/>
    <m/>
    <n v="102"/>
    <n v="10"/>
    <x v="10"/>
    <x v="1"/>
    <n v="1020"/>
  </r>
  <r>
    <x v="21"/>
    <x v="21"/>
    <n v="42950.649872685186"/>
    <n v="10"/>
    <x v="0"/>
    <s v="OC17-000780"/>
    <s v="AC17-000972"/>
    <x v="12"/>
    <n v="102"/>
    <n v="0"/>
    <s v="6GK5008-0BA00-1AB2"/>
    <m/>
    <n v="102"/>
    <n v="10"/>
    <x v="10"/>
    <x v="1"/>
    <n v="1020"/>
  </r>
  <r>
    <x v="1430"/>
    <x v="1426"/>
    <n v="42949.715416666666"/>
    <n v="5"/>
    <x v="0"/>
    <s v="OC17-000788"/>
    <s v="AC17-000987"/>
    <x v="56"/>
    <n v="455"/>
    <n v="0"/>
    <s v="SS5V1-Q6N016-1"/>
    <m/>
    <n v="455"/>
    <n v="10"/>
    <x v="10"/>
    <x v="1"/>
    <n v="2275"/>
  </r>
  <r>
    <x v="1431"/>
    <x v="1427"/>
    <n v="42949.715416666666"/>
    <n v="5"/>
    <x v="0"/>
    <s v="OC17-000788"/>
    <s v="AC17-000987"/>
    <x v="56"/>
    <n v="575.85"/>
    <n v="0"/>
    <s v="SS5V1-Q6U003"/>
    <m/>
    <n v="575.85"/>
    <n v="10"/>
    <x v="10"/>
    <x v="1"/>
    <n v="2879.25"/>
  </r>
  <r>
    <x v="832"/>
    <x v="832"/>
    <n v="42949.715416666666"/>
    <n v="5"/>
    <x v="0"/>
    <s v="OC17-000788"/>
    <s v="AC17-000987"/>
    <x v="56"/>
    <n v="266.77"/>
    <n v="0"/>
    <s v="SS5V1-Q6N005-1"/>
    <m/>
    <n v="266.77"/>
    <n v="10"/>
    <x v="10"/>
    <x v="1"/>
    <n v="1333.85"/>
  </r>
  <r>
    <x v="1432"/>
    <x v="1428"/>
    <n v="42949.715833333335"/>
    <n v="1"/>
    <x v="0"/>
    <s v="OC17-000791"/>
    <s v="AC17-000988"/>
    <x v="28"/>
    <n v="109.48"/>
    <n v="56"/>
    <s v="90642 034 BSP"/>
    <m/>
    <n v="48.171199999999999"/>
    <n v="10"/>
    <x v="10"/>
    <x v="1"/>
    <n v="48.171199999999999"/>
  </r>
  <r>
    <x v="1433"/>
    <x v="1429"/>
    <n v="42949.715833333335"/>
    <n v="1"/>
    <x v="0"/>
    <s v="OC17-000791"/>
    <s v="AC17-000988"/>
    <x v="28"/>
    <n v="174.28"/>
    <n v="56"/>
    <s v="90642 100 BSP"/>
    <m/>
    <n v="76.683199999999985"/>
    <n v="10"/>
    <x v="10"/>
    <x v="1"/>
    <n v="76.683199999999985"/>
  </r>
  <r>
    <x v="1434"/>
    <x v="1430"/>
    <n v="42949.715833333335"/>
    <n v="1"/>
    <x v="0"/>
    <s v="OC17-000791"/>
    <s v="AC17-000988"/>
    <x v="28"/>
    <n v="282.08999999999997"/>
    <n v="56"/>
    <s v="90642 114 BSP"/>
    <m/>
    <n v="124.11959999999998"/>
    <n v="10"/>
    <x v="10"/>
    <x v="1"/>
    <n v="124.11959999999998"/>
  </r>
  <r>
    <x v="679"/>
    <x v="679"/>
    <n v="42949.721712962964"/>
    <n v="10"/>
    <x v="0"/>
    <s v="OC17-000785"/>
    <s v="AC17-000991"/>
    <x v="26"/>
    <n v="0.69"/>
    <n v="0"/>
    <s v="20218123130147"/>
    <m/>
    <n v="0.69"/>
    <n v="10"/>
    <x v="10"/>
    <x v="1"/>
    <n v="6.8999999999999995"/>
  </r>
  <r>
    <x v="679"/>
    <x v="679"/>
    <n v="42949.722048611111"/>
    <n v="90"/>
    <x v="0"/>
    <s v="OC17-000785"/>
    <s v="AC17-000992"/>
    <x v="26"/>
    <n v="0.69"/>
    <n v="0"/>
    <s v="20218123130147"/>
    <m/>
    <n v="0.69"/>
    <n v="10"/>
    <x v="10"/>
    <x v="1"/>
    <n v="62.099999999999994"/>
  </r>
  <r>
    <x v="698"/>
    <x v="698"/>
    <n v="42958.466458333336"/>
    <n v="72"/>
    <x v="2"/>
    <s v="OC17-000789"/>
    <s v="AC17-001019"/>
    <x v="8"/>
    <n v="3.6"/>
    <n v="0"/>
    <s v="60212060"/>
    <m/>
    <n v="3.6"/>
    <n v="10"/>
    <x v="10"/>
    <x v="1"/>
    <n v="259.2"/>
  </r>
  <r>
    <x v="1435"/>
    <x v="1431"/>
    <n v="42958.547106481485"/>
    <n v="35"/>
    <x v="0"/>
    <s v="OC17-000784"/>
    <s v="AC17-001034"/>
    <x v="15"/>
    <n v="66.144999999999996"/>
    <n v="0"/>
    <s v="BA.UFLF025035"/>
    <m/>
    <n v="66.144999999999996"/>
    <n v="10"/>
    <x v="10"/>
    <x v="1"/>
    <n v="2315.0749999999998"/>
  </r>
  <r>
    <x v="1436"/>
    <x v="1432"/>
    <n v="42958.547106481485"/>
    <n v="5"/>
    <x v="0"/>
    <s v="OC17-000784"/>
    <s v="AC17-001034"/>
    <x v="15"/>
    <n v="31.550999999999998"/>
    <n v="0"/>
    <s v="BA.UFLG025050"/>
    <m/>
    <n v="31.550999999999998"/>
    <n v="10"/>
    <x v="10"/>
    <x v="1"/>
    <n v="157.755"/>
  </r>
  <r>
    <x v="587"/>
    <x v="587"/>
    <n v="42972.338043981479"/>
    <n v="1"/>
    <x v="0"/>
    <s v="OC17-000781"/>
    <s v="AC17-001054"/>
    <x v="13"/>
    <n v="94.05"/>
    <n v="0"/>
    <s v="PHO2864684"/>
    <m/>
    <n v="94.05"/>
    <n v="10"/>
    <x v="10"/>
    <x v="1"/>
    <n v="94.05"/>
  </r>
  <r>
    <x v="310"/>
    <x v="310"/>
    <n v="43222.68854166667"/>
    <n v="300"/>
    <x v="0"/>
    <s v="OC17-000781"/>
    <s v="AC18-000832"/>
    <x v="13"/>
    <n v="0.76690000000000003"/>
    <n v="40"/>
    <s v="1201442"/>
    <m/>
    <n v="0.46013999999999999"/>
    <n v="10"/>
    <x v="1"/>
    <x v="0"/>
    <n v="138.042"/>
  </r>
  <r>
    <x v="324"/>
    <x v="324"/>
    <n v="42934.290081018517"/>
    <n v="36"/>
    <x v="2"/>
    <s v="OC17-000657"/>
    <s v="AC17-000895"/>
    <x v="26"/>
    <n v="2.33"/>
    <n v="0"/>
    <s v="639"/>
    <m/>
    <n v="2.33"/>
    <n v="10"/>
    <x v="11"/>
    <x v="1"/>
    <n v="83.88"/>
  </r>
  <r>
    <x v="520"/>
    <x v="520"/>
    <n v="42934.290081018517"/>
    <n v="12"/>
    <x v="2"/>
    <s v="OC17-000657"/>
    <s v="AC17-000895"/>
    <x v="26"/>
    <n v="3.15"/>
    <n v="0"/>
    <s v="642"/>
    <m/>
    <n v="3.15"/>
    <n v="10"/>
    <x v="11"/>
    <x v="1"/>
    <n v="37.799999999999997"/>
  </r>
  <r>
    <x v="326"/>
    <x v="326"/>
    <n v="42934.290081018517"/>
    <n v="48"/>
    <x v="2"/>
    <s v="OC17-000657"/>
    <s v="AC17-000895"/>
    <x v="26"/>
    <n v="2.4"/>
    <n v="0"/>
    <s v="99"/>
    <m/>
    <n v="2.4"/>
    <n v="10"/>
    <x v="11"/>
    <x v="1"/>
    <n v="115.19999999999999"/>
  </r>
  <r>
    <x v="521"/>
    <x v="521"/>
    <n v="42934.290081018517"/>
    <n v="96"/>
    <x v="2"/>
    <s v="OC17-000657"/>
    <s v="AC17-000895"/>
    <x v="26"/>
    <n v="3.89"/>
    <n v="0"/>
    <s v="101"/>
    <m/>
    <n v="3.89"/>
    <n v="10"/>
    <x v="11"/>
    <x v="1"/>
    <n v="373.44"/>
  </r>
  <r>
    <x v="111"/>
    <x v="111"/>
    <n v="42934.290081018517"/>
    <n v="180"/>
    <x v="2"/>
    <s v="OC17-000657"/>
    <s v="AC17-000895"/>
    <x v="26"/>
    <n v="5.22"/>
    <n v="0"/>
    <s v="103"/>
    <m/>
    <n v="5.22"/>
    <n v="10"/>
    <x v="11"/>
    <x v="1"/>
    <n v="939.59999999999991"/>
  </r>
  <r>
    <x v="317"/>
    <x v="317"/>
    <n v="42934.290081018517"/>
    <n v="12"/>
    <x v="2"/>
    <s v="OC17-000657"/>
    <s v="AC17-000895"/>
    <x v="26"/>
    <n v="10.84"/>
    <n v="0"/>
    <s v="107"/>
    <m/>
    <n v="10.84"/>
    <n v="10"/>
    <x v="11"/>
    <x v="1"/>
    <n v="130.07999999999998"/>
  </r>
  <r>
    <x v="296"/>
    <x v="296"/>
    <n v="42949.713738425926"/>
    <n v="150"/>
    <x v="0"/>
    <s v="OC17-000775"/>
    <s v="AC17-000982"/>
    <x v="56"/>
    <n v="2.39"/>
    <n v="0"/>
    <s v="KQ2E06-00A"/>
    <m/>
    <n v="2.39"/>
    <n v="10"/>
    <x v="10"/>
    <x v="1"/>
    <n v="358.5"/>
  </r>
  <r>
    <x v="1437"/>
    <x v="1433"/>
    <n v="42949.713738425926"/>
    <n v="50"/>
    <x v="0"/>
    <s v="OC17-000775"/>
    <s v="AC17-000982"/>
    <x v="56"/>
    <n v="2.44"/>
    <n v="0"/>
    <s v="AN10-01"/>
    <m/>
    <n v="2.44"/>
    <n v="10"/>
    <x v="10"/>
    <x v="1"/>
    <n v="122"/>
  </r>
  <r>
    <x v="1214"/>
    <x v="1211"/>
    <n v="42949.554548611108"/>
    <n v="2"/>
    <x v="0"/>
    <s v="OC17-000613"/>
    <s v="AC17-000774"/>
    <x v="3"/>
    <n v="501"/>
    <n v="0"/>
    <s v="COMEVAL"/>
    <m/>
    <n v="501"/>
    <n v="10"/>
    <x v="10"/>
    <x v="1"/>
    <n v="1002"/>
  </r>
  <r>
    <x v="241"/>
    <x v="241"/>
    <n v="42933.712245370371"/>
    <n v="1"/>
    <x v="0"/>
    <s v="OC17-000738"/>
    <s v="AC17-000867"/>
    <x v="13"/>
    <n v="341.12"/>
    <n v="63"/>
    <s v="MAS1006026R5"/>
    <m/>
    <n v="126.2144"/>
    <n v="10"/>
    <x v="11"/>
    <x v="1"/>
    <n v="126.2144"/>
  </r>
  <r>
    <x v="241"/>
    <x v="241"/>
    <n v="42936.680196759262"/>
    <n v="2"/>
    <x v="0"/>
    <s v="OC17-000738"/>
    <s v="AC17-000868"/>
    <x v="13"/>
    <n v="341.12"/>
    <n v="63"/>
    <s v="MAS1006026R5"/>
    <m/>
    <n v="126.2144"/>
    <n v="10"/>
    <x v="11"/>
    <x v="1"/>
    <n v="252.4288"/>
  </r>
  <r>
    <x v="47"/>
    <x v="47"/>
    <n v="42937.366435185184"/>
    <n v="8"/>
    <x v="0"/>
    <s v="OC17-000771"/>
    <s v="AC17-000911"/>
    <x v="22"/>
    <n v="50.25"/>
    <n v="0"/>
    <s v="G AR S1 BG"/>
    <m/>
    <n v="50.25"/>
    <n v="10"/>
    <x v="11"/>
    <x v="1"/>
    <n v="402"/>
  </r>
  <r>
    <x v="214"/>
    <x v="214"/>
    <n v="42937.386192129627"/>
    <n v="1"/>
    <x v="0"/>
    <s v="OC17-000770"/>
    <s v="AC17-000919"/>
    <x v="37"/>
    <n v="0"/>
    <n v="0"/>
    <s v="PRAXAIR ESPAÑA S.L."/>
    <m/>
    <n v="0"/>
    <n v="10"/>
    <x v="11"/>
    <x v="1"/>
    <n v="0"/>
  </r>
  <r>
    <x v="1438"/>
    <x v="1434"/>
    <n v="42937.575358796297"/>
    <n v="5"/>
    <x v="0"/>
    <s v="OC17-000772"/>
    <s v="AC17-000922"/>
    <x v="12"/>
    <n v="41.51"/>
    <n v="55"/>
    <s v="NSYDBN2015"/>
    <m/>
    <n v="18.679499999999997"/>
    <n v="10"/>
    <x v="11"/>
    <x v="1"/>
    <n v="93.39749999999998"/>
  </r>
  <r>
    <x v="1439"/>
    <x v="1435"/>
    <n v="42937.575787037036"/>
    <n v="1"/>
    <x v="0"/>
    <s v="OC17-000769"/>
    <s v="AC17-000923"/>
    <x v="12"/>
    <n v="68"/>
    <n v="0"/>
    <s v="A9R61240 SCHNEIDER"/>
    <m/>
    <n v="68"/>
    <n v="10"/>
    <x v="11"/>
    <x v="1"/>
    <n v="68"/>
  </r>
  <r>
    <x v="1248"/>
    <x v="1245"/>
    <n v="42940.640590277777"/>
    <n v="2"/>
    <x v="0"/>
    <s v="OC17-000695"/>
    <s v="AC17-000933"/>
    <x v="3"/>
    <n v="377"/>
    <n v="0"/>
    <s v="COMEVAL"/>
    <m/>
    <n v="377"/>
    <n v="10"/>
    <x v="11"/>
    <x v="1"/>
    <n v="754"/>
  </r>
  <r>
    <x v="1440"/>
    <x v="1436"/>
    <n v="42949.569918981484"/>
    <n v="1"/>
    <x v="0"/>
    <s v="OC17-000773"/>
    <s v="AC17-000969"/>
    <x v="12"/>
    <n v="340"/>
    <n v="0"/>
    <s v="1LE1001-1CA12-2AA4"/>
    <m/>
    <n v="340"/>
    <n v="10"/>
    <x v="10"/>
    <x v="1"/>
    <n v="340"/>
  </r>
  <r>
    <x v="1441"/>
    <x v="1437"/>
    <n v="42972.330694444441"/>
    <n v="50"/>
    <x v="0"/>
    <s v="OC17-000775"/>
    <s v="AC17-001021"/>
    <x v="56"/>
    <n v="18.55"/>
    <n v="0"/>
    <s v="VT307Y-5DZ1-01F-F-Q"/>
    <m/>
    <n v="18.55"/>
    <n v="10"/>
    <x v="10"/>
    <x v="1"/>
    <n v="927.5"/>
  </r>
  <r>
    <x v="1337"/>
    <x v="1334"/>
    <n v="42958.468738425923"/>
    <n v="50"/>
    <x v="0"/>
    <s v="OC17-000775"/>
    <s v="AC17-000983"/>
    <x v="56"/>
    <n v="2.4"/>
    <n v="0"/>
    <s v="TJ-0604-X149-1.3"/>
    <m/>
    <n v="2.4"/>
    <n v="10"/>
    <x v="10"/>
    <x v="1"/>
    <n v="120"/>
  </r>
  <r>
    <x v="139"/>
    <x v="139"/>
    <n v="42906.692766203705"/>
    <n v="5"/>
    <x v="0"/>
    <s v="OC17-000571"/>
    <s v="AC17-000756"/>
    <x v="1"/>
    <n v="192"/>
    <n v="0"/>
    <s v="SCSA00497"/>
    <m/>
    <n v="192"/>
    <n v="10"/>
    <x v="0"/>
    <x v="1"/>
    <n v="960"/>
  </r>
  <r>
    <x v="159"/>
    <x v="159"/>
    <n v="42936.710497685184"/>
    <n v="13"/>
    <x v="0"/>
    <s v="OC17-000761"/>
    <s v="AC17-000916"/>
    <x v="6"/>
    <n v="7.92"/>
    <n v="0"/>
    <s v="MADERAS ASERRADAS, S.A."/>
    <m/>
    <n v="7.92"/>
    <n v="10"/>
    <x v="11"/>
    <x v="1"/>
    <n v="102.96"/>
  </r>
  <r>
    <x v="8"/>
    <x v="8"/>
    <n v="42936.710497685184"/>
    <n v="386"/>
    <x v="0"/>
    <s v="OC17-000761"/>
    <s v="AC17-000916"/>
    <x v="6"/>
    <n v="1.8288"/>
    <n v="0"/>
    <s v="MADERAS ASERRADAS, S.A."/>
    <m/>
    <n v="1.8288"/>
    <n v="10"/>
    <x v="11"/>
    <x v="1"/>
    <n v="705.91679999999997"/>
  </r>
  <r>
    <x v="1442"/>
    <x v="1438"/>
    <n v="42937.578541666669"/>
    <n v="300"/>
    <x v="0"/>
    <s v="OC17-000760"/>
    <s v="AC17-000924"/>
    <x v="56"/>
    <n v="1.58"/>
    <n v="0"/>
    <s v="KQB2H06-02S"/>
    <m/>
    <n v="1.58"/>
    <n v="10"/>
    <x v="11"/>
    <x v="1"/>
    <n v="474"/>
  </r>
  <r>
    <x v="939"/>
    <x v="939"/>
    <n v="42940.635520833333"/>
    <n v="36"/>
    <x v="2"/>
    <s v="OC17-000757"/>
    <s v="AC17-000929"/>
    <x v="17"/>
    <n v="1.19"/>
    <n v="0"/>
    <s v="1259-1"/>
    <m/>
    <n v="1.19"/>
    <n v="10"/>
    <x v="11"/>
    <x v="1"/>
    <n v="42.839999999999996"/>
  </r>
  <r>
    <x v="54"/>
    <x v="54"/>
    <n v="42940.650173611109"/>
    <n v="100"/>
    <x v="1"/>
    <s v="OC17-000759"/>
    <s v="AC17-000938"/>
    <x v="16"/>
    <n v="3.78"/>
    <n v="38"/>
    <s v="27076-9"/>
    <m/>
    <n v="2.3435999999999999"/>
    <n v="10"/>
    <x v="11"/>
    <x v="1"/>
    <n v="234.35999999999999"/>
  </r>
  <r>
    <x v="316"/>
    <x v="316"/>
    <n v="42940.650173611109"/>
    <n v="150"/>
    <x v="0"/>
    <s v="OC17-000759"/>
    <s v="AC17-000938"/>
    <x v="16"/>
    <n v="0.47"/>
    <n v="0"/>
    <s v="METALCO S.A.,RECA"/>
    <m/>
    <n v="0.47"/>
    <n v="10"/>
    <x v="11"/>
    <x v="1"/>
    <n v="70.5"/>
  </r>
  <r>
    <x v="1443"/>
    <x v="1439"/>
    <n v="42940.650173611109"/>
    <n v="8"/>
    <x v="0"/>
    <s v="OC17-000759"/>
    <s v="AC17-000938"/>
    <x v="16"/>
    <n v="7.8"/>
    <n v="25"/>
    <s v="METALCO S.A."/>
    <m/>
    <n v="5.85"/>
    <n v="10"/>
    <x v="11"/>
    <x v="1"/>
    <n v="46.8"/>
  </r>
  <r>
    <x v="1444"/>
    <x v="1440"/>
    <n v="42940.650173611109"/>
    <n v="7"/>
    <x v="0"/>
    <s v="OC17-000759"/>
    <s v="AC17-000938"/>
    <x v="16"/>
    <n v="7.8"/>
    <n v="25"/>
    <s v="66899-6"/>
    <m/>
    <n v="5.85"/>
    <n v="10"/>
    <x v="11"/>
    <x v="1"/>
    <n v="40.949999999999996"/>
  </r>
  <r>
    <x v="306"/>
    <x v="306"/>
    <n v="42940.654317129629"/>
    <n v="200"/>
    <x v="0"/>
    <s v="OC17-000762"/>
    <s v="AC17-000941"/>
    <x v="13"/>
    <n v="1.2735000000000001"/>
    <n v="0"/>
    <s v="SIJA, S.L.,OMNIELECTRIC,ELECTROSTOCKS,DAC GRUPO - DISTRIBUCIONES ELECTRICAS, AUTOMATIZACION Y CONTROL, S.L."/>
    <m/>
    <n v="1.2735000000000001"/>
    <n v="10"/>
    <x v="11"/>
    <x v="1"/>
    <n v="254.70000000000002"/>
  </r>
  <r>
    <x v="1432"/>
    <x v="1428"/>
    <n v="42949.7109375"/>
    <n v="1"/>
    <x v="0"/>
    <s v="OC17-000763"/>
    <s v="AC17-000977"/>
    <x v="8"/>
    <n v="91.24"/>
    <n v="0"/>
    <s v="90642 034 BSP"/>
    <m/>
    <n v="91.24"/>
    <n v="10"/>
    <x v="10"/>
    <x v="1"/>
    <n v="91.24"/>
  </r>
  <r>
    <x v="1433"/>
    <x v="1429"/>
    <n v="42949.7109375"/>
    <n v="1"/>
    <x v="0"/>
    <s v="OC17-000763"/>
    <s v="AC17-000977"/>
    <x v="8"/>
    <n v="145.22999999999999"/>
    <n v="0"/>
    <s v="90642 100 BSP"/>
    <m/>
    <n v="145.22999999999999"/>
    <n v="10"/>
    <x v="10"/>
    <x v="1"/>
    <n v="145.22999999999999"/>
  </r>
  <r>
    <x v="1176"/>
    <x v="1174"/>
    <n v="42949.711412037039"/>
    <n v="100"/>
    <x v="0"/>
    <s v="OC17-000758"/>
    <s v="AC17-000979"/>
    <x v="8"/>
    <n v="0.18"/>
    <n v="0"/>
    <s v="RECA"/>
    <m/>
    <n v="0.18"/>
    <n v="10"/>
    <x v="10"/>
    <x v="1"/>
    <n v="18"/>
  </r>
  <r>
    <x v="451"/>
    <x v="451"/>
    <n v="42950.313379629632"/>
    <n v="500"/>
    <x v="0"/>
    <s v="OC17-000765"/>
    <s v="AC17-000994"/>
    <x v="47"/>
    <n v="7.1199999999999999E-2"/>
    <n v="0"/>
    <s v="0057 12 50"/>
    <m/>
    <n v="7.1199999999999999E-2"/>
    <n v="10"/>
    <x v="10"/>
    <x v="1"/>
    <n v="35.6"/>
  </r>
  <r>
    <x v="166"/>
    <x v="166"/>
    <n v="42950.313379629632"/>
    <n v="300"/>
    <x v="0"/>
    <s v="OC17-000765"/>
    <s v="AC17-000994"/>
    <x v="47"/>
    <n v="0.1661"/>
    <n v="0"/>
    <s v="METALCO S.A.,RECA,SOLYMAN,WALTER MARTINEZ, S.A.U."/>
    <m/>
    <n v="0.1661"/>
    <n v="10"/>
    <x v="10"/>
    <x v="1"/>
    <n v="49.83"/>
  </r>
  <r>
    <x v="453"/>
    <x v="453"/>
    <n v="42950.313379629632"/>
    <n v="500"/>
    <x v="0"/>
    <s v="OC17-000765"/>
    <s v="AC17-000994"/>
    <x v="47"/>
    <n v="0.17"/>
    <n v="0"/>
    <s v="METALCO S.A.,RECA,SOLYMAN,WALTER MARTINEZ, S.A.U."/>
    <m/>
    <n v="0.17"/>
    <n v="10"/>
    <x v="10"/>
    <x v="1"/>
    <n v="85"/>
  </r>
  <r>
    <x v="165"/>
    <x v="165"/>
    <n v="42950.313379629632"/>
    <n v="500"/>
    <x v="0"/>
    <s v="OC17-000765"/>
    <s v="AC17-000994"/>
    <x v="47"/>
    <n v="0.2039"/>
    <n v="0"/>
    <s v="00571665"/>
    <m/>
    <n v="0.2039"/>
    <n v="10"/>
    <x v="10"/>
    <x v="1"/>
    <n v="101.95"/>
  </r>
  <r>
    <x v="1445"/>
    <x v="1441"/>
    <n v="42950.313379629632"/>
    <n v="400"/>
    <x v="0"/>
    <s v="OC17-000765"/>
    <s v="AC17-000994"/>
    <x v="47"/>
    <n v="0.26479999999999998"/>
    <n v="0"/>
    <s v="METALCO S.A.,RECA,SOLYMAN,WALTER MARTINEZ, S.A.U."/>
    <m/>
    <n v="0.26479999999999998"/>
    <n v="10"/>
    <x v="10"/>
    <x v="1"/>
    <n v="105.91999999999999"/>
  </r>
  <r>
    <x v="454"/>
    <x v="454"/>
    <n v="42950.313379629632"/>
    <n v="1000"/>
    <x v="0"/>
    <s v="OC17-000765"/>
    <s v="AC17-000994"/>
    <x v="47"/>
    <n v="2.0799999999999999E-2"/>
    <n v="0"/>
    <s v="317 12"/>
    <m/>
    <n v="2.0799999999999999E-2"/>
    <n v="10"/>
    <x v="10"/>
    <x v="1"/>
    <n v="20.8"/>
  </r>
  <r>
    <x v="167"/>
    <x v="167"/>
    <n v="42950.313379629632"/>
    <n v="1500"/>
    <x v="0"/>
    <s v="OC17-000765"/>
    <s v="AC17-000994"/>
    <x v="47"/>
    <n v="4.1799999999999997E-2"/>
    <n v="0"/>
    <s v="SOLYMAN,RECA,METALCO S.A.,WALTER MARTINEZ, S.A.U."/>
    <m/>
    <n v="4.1799999999999997E-2"/>
    <n v="10"/>
    <x v="10"/>
    <x v="1"/>
    <n v="62.699999999999996"/>
  </r>
  <r>
    <x v="633"/>
    <x v="633"/>
    <n v="42950.313379629632"/>
    <n v="200"/>
    <x v="0"/>
    <s v="OC17-000765"/>
    <s v="AC17-000994"/>
    <x v="47"/>
    <n v="1.41E-2"/>
    <n v="0"/>
    <s v="WALTER MARTINEZ, S.A.U.,RECA"/>
    <m/>
    <n v="1.41E-2"/>
    <n v="10"/>
    <x v="10"/>
    <x v="1"/>
    <n v="2.82"/>
  </r>
  <r>
    <x v="1257"/>
    <x v="1254"/>
    <n v="42950.313379629632"/>
    <n v="200"/>
    <x v="0"/>
    <s v="OC17-000765"/>
    <s v="AC17-000994"/>
    <x v="47"/>
    <n v="2.7699999999999999E-2"/>
    <n v="0"/>
    <s v="RECA,METALCO S.A.,WALTER MARTINEZ, S.A.U."/>
    <m/>
    <n v="2.7699999999999999E-2"/>
    <n v="10"/>
    <x v="10"/>
    <x v="1"/>
    <n v="5.54"/>
  </r>
  <r>
    <x v="454"/>
    <x v="454"/>
    <n v="42950.313379629632"/>
    <n v="200"/>
    <x v="0"/>
    <s v="OC17-000765"/>
    <s v="AC17-000994"/>
    <x v="47"/>
    <n v="2.0799999999999999E-2"/>
    <n v="0"/>
    <s v="317 12"/>
    <m/>
    <n v="2.0799999999999999E-2"/>
    <n v="10"/>
    <x v="10"/>
    <x v="1"/>
    <n v="4.16"/>
  </r>
  <r>
    <x v="633"/>
    <x v="633"/>
    <n v="42950.313379629632"/>
    <n v="300"/>
    <x v="0"/>
    <s v="OC17-000765"/>
    <s v="AC17-000994"/>
    <x v="47"/>
    <n v="1.41E-2"/>
    <n v="0"/>
    <s v="WALTER MARTINEZ, S.A.U.,RECA"/>
    <m/>
    <n v="1.41E-2"/>
    <n v="10"/>
    <x v="10"/>
    <x v="1"/>
    <n v="4.2299999999999995"/>
  </r>
  <r>
    <x v="1446"/>
    <x v="1442"/>
    <n v="42950.647800925923"/>
    <n v="15"/>
    <x v="0"/>
    <s v="OC17-000739"/>
    <s v="AC17-001001"/>
    <x v="33"/>
    <n v="9.85"/>
    <n v="0"/>
    <s v="HERRERO BOSCH S.L.,METALCO S.A."/>
    <m/>
    <n v="9.85"/>
    <n v="10"/>
    <x v="10"/>
    <x v="1"/>
    <n v="147.75"/>
  </r>
  <r>
    <x v="1447"/>
    <x v="1443"/>
    <n v="42950.647800925923"/>
    <n v="15"/>
    <x v="0"/>
    <s v="OC17-000739"/>
    <s v="AC17-001001"/>
    <x v="33"/>
    <n v="6.75"/>
    <n v="0"/>
    <s v="HERRERO BOSCH S.L.,METALCO S.A."/>
    <m/>
    <n v="6.75"/>
    <n v="10"/>
    <x v="10"/>
    <x v="1"/>
    <n v="101.25"/>
  </r>
  <r>
    <x v="1448"/>
    <x v="1444"/>
    <n v="42956.425879629627"/>
    <n v="2"/>
    <x v="0"/>
    <s v="OC17-000756"/>
    <s v="AC17-001009"/>
    <x v="29"/>
    <n v="112.32"/>
    <n v="0"/>
    <s v="REINSOL S.L."/>
    <m/>
    <n v="112.32"/>
    <n v="10"/>
    <x v="10"/>
    <x v="1"/>
    <n v="224.64"/>
  </r>
  <r>
    <x v="1449"/>
    <x v="1445"/>
    <n v="42956.425879629627"/>
    <n v="1"/>
    <x v="0"/>
    <s v="OC17-000756"/>
    <s v="AC17-001009"/>
    <x v="29"/>
    <n v="23.13"/>
    <n v="20"/>
    <s v="PRO1MS"/>
    <m/>
    <n v="18.504000000000001"/>
    <n v="10"/>
    <x v="10"/>
    <x v="1"/>
    <n v="18.504000000000001"/>
  </r>
  <r>
    <x v="1450"/>
    <x v="1446"/>
    <n v="42958.547592592593"/>
    <n v="34"/>
    <x v="0"/>
    <s v="OC17-000641"/>
    <s v="AC17-001035"/>
    <x v="15"/>
    <n v="36.927999999999997"/>
    <n v="0"/>
    <s v="BOSADO, S.L."/>
    <m/>
    <n v="36.927999999999997"/>
    <n v="10"/>
    <x v="10"/>
    <x v="1"/>
    <n v="1255.5519999999999"/>
  </r>
  <r>
    <x v="266"/>
    <x v="266"/>
    <n v="42937.592766203707"/>
    <n v="20"/>
    <x v="0"/>
    <s v="OC17-000590"/>
    <s v="AC17-000776"/>
    <x v="7"/>
    <n v="68.22"/>
    <n v="0"/>
    <s v="45702704"/>
    <m/>
    <n v="68.22"/>
    <n v="10"/>
    <x v="11"/>
    <x v="1"/>
    <n v="1364.4"/>
  </r>
  <r>
    <x v="266"/>
    <x v="266"/>
    <n v="42937.592766203707"/>
    <n v="5"/>
    <x v="0"/>
    <s v="OC17-000590"/>
    <s v="AC17-000776"/>
    <x v="7"/>
    <n v="68.22"/>
    <n v="0"/>
    <s v="45702704"/>
    <m/>
    <n v="68.22"/>
    <n v="10"/>
    <x v="11"/>
    <x v="1"/>
    <n v="341.1"/>
  </r>
  <r>
    <x v="304"/>
    <x v="304"/>
    <n v="42934.274664351855"/>
    <n v="200"/>
    <x v="0"/>
    <s v="OC17-000704"/>
    <s v="AC17-000886"/>
    <x v="2"/>
    <n v="3.7288000000000001"/>
    <n v="0"/>
    <s v="3214301"/>
    <m/>
    <n v="3.7288000000000001"/>
    <n v="10"/>
    <x v="11"/>
    <x v="1"/>
    <n v="745.76"/>
  </r>
  <r>
    <x v="937"/>
    <x v="937"/>
    <n v="42940.635520833333"/>
    <n v="24"/>
    <x v="2"/>
    <s v="OC17-000757"/>
    <s v="AC17-000929"/>
    <x v="17"/>
    <n v="17.5029"/>
    <n v="0"/>
    <s v="HIERROS TURIA - CDL,METALCO S.A.,HIERROS IBAÑEZ SA"/>
    <m/>
    <n v="17.5029"/>
    <n v="10"/>
    <x v="11"/>
    <x v="1"/>
    <n v="420.06960000000004"/>
  </r>
  <r>
    <x v="186"/>
    <x v="186"/>
    <n v="42940.635520833333"/>
    <n v="30"/>
    <x v="2"/>
    <s v="OC17-000757"/>
    <s v="AC17-000929"/>
    <x v="17"/>
    <n v="2.99"/>
    <n v="0"/>
    <s v="4745-6"/>
    <m/>
    <n v="2.99"/>
    <n v="10"/>
    <x v="11"/>
    <x v="1"/>
    <n v="89.7"/>
  </r>
  <r>
    <x v="1096"/>
    <x v="1095"/>
    <n v="42940.635520833333"/>
    <n v="18"/>
    <x v="2"/>
    <s v="OC17-000757"/>
    <s v="AC17-000929"/>
    <x v="17"/>
    <n v="1.66"/>
    <n v="0"/>
    <s v="1385-4"/>
    <m/>
    <n v="1.66"/>
    <n v="10"/>
    <x v="11"/>
    <x v="1"/>
    <n v="29.88"/>
  </r>
  <r>
    <x v="1129"/>
    <x v="1128"/>
    <n v="42940.635520833333"/>
    <n v="36"/>
    <x v="2"/>
    <s v="OC17-000757"/>
    <s v="AC17-000929"/>
    <x v="17"/>
    <n v="1.98"/>
    <n v="0"/>
    <s v="METALCO S.A.,HIERROS IBAÑEZ SA,HIERROS TURIA - CDL"/>
    <m/>
    <n v="1.98"/>
    <n v="10"/>
    <x v="11"/>
    <x v="1"/>
    <n v="71.28"/>
  </r>
  <r>
    <x v="127"/>
    <x v="127"/>
    <n v="42940.635520833333"/>
    <n v="60"/>
    <x v="2"/>
    <s v="OC17-000757"/>
    <s v="AC17-000929"/>
    <x v="17"/>
    <n v="0.80469999999999997"/>
    <n v="0"/>
    <s v="HIERROS TURIA - CDL,METALCO S.A.,HIERROS IBAÑEZ SA"/>
    <m/>
    <n v="0.80469999999999997"/>
    <n v="10"/>
    <x v="11"/>
    <x v="1"/>
    <n v="48.281999999999996"/>
  </r>
  <r>
    <x v="1451"/>
    <x v="1447"/>
    <n v="42940.635520833333"/>
    <n v="36"/>
    <x v="2"/>
    <s v="OC17-000757"/>
    <s v="AC17-000929"/>
    <x v="17"/>
    <n v="2.9750000000000001"/>
    <n v="0"/>
    <s v="METALCO S.A.,HIERROS IBAÑEZ SA"/>
    <m/>
    <n v="2.9750000000000001"/>
    <n v="10"/>
    <x v="11"/>
    <x v="1"/>
    <n v="107.10000000000001"/>
  </r>
  <r>
    <x v="755"/>
    <x v="755"/>
    <n v="42940.650173611109"/>
    <n v="150"/>
    <x v="0"/>
    <s v="OC17-000759"/>
    <s v="AC17-000938"/>
    <x v="16"/>
    <n v="0.42"/>
    <n v="0"/>
    <s v="999999"/>
    <m/>
    <n v="0.42"/>
    <n v="10"/>
    <x v="11"/>
    <x v="1"/>
    <n v="63"/>
  </r>
  <r>
    <x v="1179"/>
    <x v="1177"/>
    <n v="42940.650173611109"/>
    <n v="100"/>
    <x v="0"/>
    <s v="OC17-000759"/>
    <s v="AC17-000938"/>
    <x v="16"/>
    <n v="0.48430000000000001"/>
    <n v="0"/>
    <s v="17501"/>
    <m/>
    <n v="0.48430000000000001"/>
    <n v="10"/>
    <x v="11"/>
    <x v="1"/>
    <n v="48.43"/>
  </r>
  <r>
    <x v="1452"/>
    <x v="1448"/>
    <n v="42950.313379629632"/>
    <n v="300"/>
    <x v="0"/>
    <s v="OC17-000765"/>
    <s v="AC17-000994"/>
    <x v="47"/>
    <n v="0.115"/>
    <n v="0"/>
    <s v="METALCO S.A.,RECA,WALTER MARTINEZ, S.A.U."/>
    <m/>
    <n v="0.115"/>
    <n v="10"/>
    <x v="10"/>
    <x v="1"/>
    <n v="34.5"/>
  </r>
  <r>
    <x v="7"/>
    <x v="7"/>
    <n v="42933.718888888892"/>
    <n v="130"/>
    <x v="0"/>
    <s v="OC17-000705"/>
    <s v="AC17-000845"/>
    <x v="5"/>
    <n v="1.256"/>
    <n v="0"/>
    <s v="FARNELL ELEMENT14, RS AMIDATA S.A."/>
    <m/>
    <n v="1.256"/>
    <n v="10"/>
    <x v="11"/>
    <x v="1"/>
    <n v="163.28"/>
  </r>
  <r>
    <x v="783"/>
    <x v="783"/>
    <n v="42933.715162037035"/>
    <n v="100"/>
    <x v="0"/>
    <s v="OC17-000703"/>
    <s v="AC17-000871"/>
    <x v="13"/>
    <n v="23"/>
    <n v="0"/>
    <s v="LOVLVM25240"/>
    <m/>
    <n v="23"/>
    <n v="10"/>
    <x v="11"/>
    <x v="1"/>
    <n v="2300"/>
  </r>
  <r>
    <x v="445"/>
    <x v="445"/>
    <n v="42935.603865740741"/>
    <n v="500"/>
    <x v="2"/>
    <s v="OC17-000744"/>
    <s v="AC17-000900"/>
    <x v="56"/>
    <n v="0.46350000000000002"/>
    <n v="0"/>
    <s v="T0604B-100 "/>
    <m/>
    <n v="0.46350000000000002"/>
    <n v="10"/>
    <x v="11"/>
    <x v="1"/>
    <n v="231.75"/>
  </r>
  <r>
    <x v="807"/>
    <x v="807"/>
    <n v="42935.606041666666"/>
    <n v="10"/>
    <x v="0"/>
    <s v="OC17-000747"/>
    <s v="AC17-000905"/>
    <x v="16"/>
    <n v="23.32"/>
    <n v="35"/>
    <s v="64544-0"/>
    <m/>
    <n v="15.158000000000001"/>
    <n v="10"/>
    <x v="11"/>
    <x v="1"/>
    <n v="151.58000000000001"/>
  </r>
  <r>
    <x v="1453"/>
    <x v="1449"/>
    <n v="42961.679849537039"/>
    <n v="1"/>
    <x v="0"/>
    <s v="OC17-000748"/>
    <s v="AC17-001042"/>
    <x v="8"/>
    <n v="281"/>
    <n v="0"/>
    <s v="KT203 KEWTECH"/>
    <m/>
    <n v="281"/>
    <n v="10"/>
    <x v="10"/>
    <x v="1"/>
    <n v="281"/>
  </r>
  <r>
    <x v="1454"/>
    <x v="1450"/>
    <n v="42949.721087962964"/>
    <n v="6"/>
    <x v="0"/>
    <s v="OC17-000480"/>
    <s v="AC17-000781"/>
    <x v="72"/>
    <n v="49.4"/>
    <n v="0"/>
    <s v="EPIDOR S.A."/>
    <m/>
    <n v="49.4"/>
    <n v="56"/>
    <x v="10"/>
    <x v="1"/>
    <n v="296.39999999999998"/>
  </r>
  <r>
    <x v="1455"/>
    <x v="1451"/>
    <n v="42949.721087962964"/>
    <n v="6"/>
    <x v="0"/>
    <s v="OC17-000480"/>
    <s v="AC17-000781"/>
    <x v="72"/>
    <n v="49.4"/>
    <n v="0"/>
    <s v="EPIDOR S.A."/>
    <m/>
    <n v="49.4"/>
    <n v="56"/>
    <x v="10"/>
    <x v="1"/>
    <n v="296.39999999999998"/>
  </r>
  <r>
    <x v="409"/>
    <x v="409"/>
    <n v="42941.688993055555"/>
    <n v="12"/>
    <x v="0"/>
    <s v="OC17-000736"/>
    <s v="AC17-000849"/>
    <x v="24"/>
    <n v="4.8929999999999998"/>
    <n v="0"/>
    <s v="DOMINGO LOPEZ GODOY (AGLOMERADO EMBALAJE)"/>
    <m/>
    <n v="4.8929999999999998"/>
    <n v="10"/>
    <x v="11"/>
    <x v="1"/>
    <n v="58.715999999999994"/>
  </r>
  <r>
    <x v="147"/>
    <x v="147"/>
    <n v="42941.688993055555"/>
    <n v="20"/>
    <x v="0"/>
    <s v="OC17-000736"/>
    <s v="AC17-000849"/>
    <x v="24"/>
    <n v="9.3935999999999993"/>
    <n v="0"/>
    <s v="DOMINGO LOPEZ GODOY (AGLOMERADO EMBALAJE)"/>
    <m/>
    <n v="9.3935999999999993"/>
    <n v="10"/>
    <x v="11"/>
    <x v="1"/>
    <n v="187.87199999999999"/>
  </r>
  <r>
    <x v="149"/>
    <x v="149"/>
    <n v="42941.688993055555"/>
    <n v="16"/>
    <x v="0"/>
    <s v="OC17-000736"/>
    <s v="AC17-000849"/>
    <x v="24"/>
    <n v="8.8064999999999998"/>
    <n v="0"/>
    <s v="DOMINGO LOPEZ GODOY (AGLOMERADO EMBALAJE)"/>
    <m/>
    <n v="8.8064999999999998"/>
    <n v="10"/>
    <x v="11"/>
    <x v="1"/>
    <n v="140.904"/>
  </r>
  <r>
    <x v="151"/>
    <x v="151"/>
    <n v="42941.688993055555"/>
    <n v="10"/>
    <x v="0"/>
    <s v="OC17-000736"/>
    <s v="AC17-000849"/>
    <x v="24"/>
    <n v="7.3390000000000004"/>
    <n v="0"/>
    <s v="DOMINGO LOPEZ GODOY (AGLOMERADO EMBALAJE)"/>
    <m/>
    <n v="7.3390000000000004"/>
    <n v="10"/>
    <x v="11"/>
    <x v="1"/>
    <n v="73.39"/>
  </r>
  <r>
    <x v="410"/>
    <x v="410"/>
    <n v="42941.688993055555"/>
    <n v="12"/>
    <x v="0"/>
    <s v="OC17-000736"/>
    <s v="AC17-000849"/>
    <x v="24"/>
    <n v="2.3690000000000002"/>
    <n v="0"/>
    <s v="DOMINGO LOPEZ GODOY (AGLOMERADO EMBALAJE)"/>
    <m/>
    <n v="2.3690000000000002"/>
    <n v="10"/>
    <x v="11"/>
    <x v="1"/>
    <n v="28.428000000000004"/>
  </r>
  <r>
    <x v="1456"/>
    <x v="1452"/>
    <n v="42941.688993055555"/>
    <n v="3"/>
    <x v="0"/>
    <s v="OC17-000736"/>
    <s v="AC17-000849"/>
    <x v="24"/>
    <n v="28.12"/>
    <n v="0"/>
    <s v="DOMINGO LOPEZ GODOY (AGLOMERADO EMBALAJE)"/>
    <m/>
    <n v="28.12"/>
    <n v="10"/>
    <x v="11"/>
    <x v="1"/>
    <n v="84.36"/>
  </r>
  <r>
    <x v="6"/>
    <x v="6"/>
    <n v="42930.365752314814"/>
    <n v="1"/>
    <x v="0"/>
    <s v="OC17-000736"/>
    <s v="AC17-000848"/>
    <x v="24"/>
    <n v="49.92"/>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49.92"/>
    <n v="25"/>
    <x v="11"/>
    <x v="1"/>
    <n v="49.92"/>
  </r>
  <r>
    <x v="309"/>
    <x v="309"/>
    <n v="42933.605775462966"/>
    <n v="50"/>
    <x v="0"/>
    <s v="OC17-000735"/>
    <s v="AC17-000854"/>
    <x v="13"/>
    <n v="5.6121999999999996"/>
    <n v="40"/>
    <s v="3046032"/>
    <m/>
    <n v="3.3673199999999999"/>
    <n v="10"/>
    <x v="11"/>
    <x v="1"/>
    <n v="168.36599999999999"/>
  </r>
  <r>
    <x v="308"/>
    <x v="308"/>
    <n v="42933.712245370371"/>
    <n v="1"/>
    <x v="0"/>
    <s v="OC17-000738"/>
    <s v="AC17-000867"/>
    <x v="13"/>
    <n v="425.51"/>
    <n v="63"/>
    <s v="MAS1008030R5"/>
    <m/>
    <n v="157.43869999999998"/>
    <n v="10"/>
    <x v="11"/>
    <x v="1"/>
    <n v="157.43869999999998"/>
  </r>
  <r>
    <x v="307"/>
    <x v="307"/>
    <n v="42933.712245370371"/>
    <n v="2"/>
    <x v="0"/>
    <s v="OC17-000738"/>
    <s v="AC17-000867"/>
    <x v="13"/>
    <n v="120.73"/>
    <n v="63"/>
    <s v="MAS0404021R5 ELDON"/>
    <m/>
    <n v="44.670099999999998"/>
    <n v="10"/>
    <x v="11"/>
    <x v="1"/>
    <n v="89.340199999999996"/>
  </r>
  <r>
    <x v="307"/>
    <x v="307"/>
    <n v="42936.680196759262"/>
    <n v="8"/>
    <x v="0"/>
    <s v="OC17-000738"/>
    <s v="AC17-000868"/>
    <x v="13"/>
    <n v="120.73"/>
    <n v="63"/>
    <s v="MAS0404021R5 ELDON"/>
    <m/>
    <n v="44.670099999999998"/>
    <n v="10"/>
    <x v="11"/>
    <x v="1"/>
    <n v="357.36079999999998"/>
  </r>
  <r>
    <x v="734"/>
    <x v="734"/>
    <n v="42933.720405092594"/>
    <n v="5"/>
    <x v="0"/>
    <s v="OC17-000737"/>
    <s v="AC17-000875"/>
    <x v="12"/>
    <n v="166.85839999999999"/>
    <n v="0"/>
    <s v="1180.500"/>
    <m/>
    <n v="166.85839999999999"/>
    <n v="10"/>
    <x v="11"/>
    <x v="1"/>
    <n v="834.29199999999992"/>
  </r>
  <r>
    <x v="294"/>
    <x v="294"/>
    <n v="42933.720405092594"/>
    <n v="1"/>
    <x v="0"/>
    <s v="OC17-000737"/>
    <s v="AC17-000875"/>
    <x v="12"/>
    <n v="127.7302"/>
    <n v="0"/>
    <s v="1090.500"/>
    <m/>
    <n v="127.7302"/>
    <n v="10"/>
    <x v="11"/>
    <x v="1"/>
    <n v="127.7302"/>
  </r>
  <r>
    <x v="295"/>
    <x v="295"/>
    <n v="42933.720405092594"/>
    <n v="4"/>
    <x v="0"/>
    <s v="OC17-000737"/>
    <s v="AC17-000875"/>
    <x v="12"/>
    <n v="43.488500000000002"/>
    <n v="0"/>
    <s v="1380.500"/>
    <m/>
    <n v="43.488500000000002"/>
    <n v="10"/>
    <x v="11"/>
    <x v="1"/>
    <n v="173.95400000000001"/>
  </r>
  <r>
    <x v="294"/>
    <x v="294"/>
    <n v="42940.646944444445"/>
    <n v="5"/>
    <x v="0"/>
    <s v="OC17-000737"/>
    <s v="AC17-000876"/>
    <x v="12"/>
    <n v="127.7302"/>
    <n v="0"/>
    <s v="1090.500"/>
    <m/>
    <n v="127.7302"/>
    <n v="10"/>
    <x v="11"/>
    <x v="1"/>
    <n v="638.65099999999995"/>
  </r>
  <r>
    <x v="295"/>
    <x v="295"/>
    <n v="42940.646944444445"/>
    <n v="6"/>
    <x v="0"/>
    <s v="OC17-000737"/>
    <s v="AC17-000876"/>
    <x v="12"/>
    <n v="43.488500000000002"/>
    <n v="0"/>
    <s v="1380.500"/>
    <m/>
    <n v="43.488500000000002"/>
    <n v="10"/>
    <x v="11"/>
    <x v="1"/>
    <n v="260.93100000000004"/>
  </r>
  <r>
    <x v="1457"/>
    <x v="1453"/>
    <n v="42936.682141203702"/>
    <n v="15"/>
    <x v="0"/>
    <s v="OC17-000743"/>
    <s v="AC17-000912"/>
    <x v="16"/>
    <n v="36"/>
    <n v="0"/>
    <s v="AE522/15"/>
    <m/>
    <n v="36"/>
    <n v="10"/>
    <x v="11"/>
    <x v="1"/>
    <n v="540"/>
  </r>
  <r>
    <x v="353"/>
    <x v="353"/>
    <n v="42937.578159722223"/>
    <n v="2"/>
    <x v="0"/>
    <s v="OC17-000740"/>
    <s v="AC17-000914"/>
    <x v="31"/>
    <n v="16.004999999999999"/>
    <n v="10"/>
    <s v="9310/5376"/>
    <m/>
    <n v="14.404499999999999"/>
    <n v="10"/>
    <x v="11"/>
    <x v="1"/>
    <n v="28.808999999999997"/>
  </r>
  <r>
    <x v="1458"/>
    <x v="1454"/>
    <n v="42936.695671296293"/>
    <n v="1"/>
    <x v="0"/>
    <s v="OC17-000741"/>
    <s v="AC17-000915"/>
    <x v="8"/>
    <n v="140"/>
    <n v="0"/>
    <s v="4963 100"/>
    <m/>
    <n v="140"/>
    <n v="10"/>
    <x v="11"/>
    <x v="1"/>
    <n v="140"/>
  </r>
  <r>
    <x v="244"/>
    <x v="244"/>
    <n v="42937.574884259258"/>
    <n v="175"/>
    <x v="2"/>
    <s v="OC17-000733"/>
    <s v="AC17-000851"/>
    <x v="32"/>
    <n v="3.25"/>
    <n v="0"/>
    <s v="CUÑADO SA"/>
    <m/>
    <n v="3.25"/>
    <n v="10"/>
    <x v="11"/>
    <x v="1"/>
    <n v="568.75"/>
  </r>
  <r>
    <x v="1004"/>
    <x v="1003"/>
    <n v="42933.720405092594"/>
    <n v="3"/>
    <x v="0"/>
    <s v="OC17-000737"/>
    <s v="AC17-000875"/>
    <x v="12"/>
    <n v="110.21"/>
    <n v="0"/>
    <s v="AE1058.500"/>
    <m/>
    <n v="110.21"/>
    <n v="10"/>
    <x v="11"/>
    <x v="1"/>
    <n v="330.63"/>
  </r>
  <r>
    <x v="1004"/>
    <x v="1003"/>
    <n v="42940.646944444445"/>
    <n v="7"/>
    <x v="0"/>
    <s v="OC17-000737"/>
    <s v="AC17-000876"/>
    <x v="12"/>
    <n v="110.21"/>
    <n v="0"/>
    <s v="AE1058.500"/>
    <m/>
    <n v="110.21"/>
    <n v="10"/>
    <x v="11"/>
    <x v="1"/>
    <n v="771.46999999999991"/>
  </r>
  <r>
    <x v="1459"/>
    <x v="1455"/>
    <n v="42935.60560185185"/>
    <n v="1"/>
    <x v="0"/>
    <s v="OC17-000730"/>
    <s v="AC17-000904"/>
    <x v="28"/>
    <n v="1099"/>
    <n v="0"/>
    <s v="9100XX+ADFLO"/>
    <m/>
    <n v="1099"/>
    <n v="10"/>
    <x v="11"/>
    <x v="1"/>
    <n v="1099"/>
  </r>
  <r>
    <x v="189"/>
    <x v="189"/>
    <n v="42937.578159722223"/>
    <n v="8"/>
    <x v="0"/>
    <s v="OC17-000740"/>
    <s v="AC17-000914"/>
    <x v="31"/>
    <n v="20.335000000000001"/>
    <n v="10"/>
    <s v="9040/6012"/>
    <m/>
    <n v="18.301500000000001"/>
    <n v="10"/>
    <x v="11"/>
    <x v="1"/>
    <n v="146.41200000000001"/>
  </r>
  <r>
    <x v="722"/>
    <x v="722"/>
    <n v="42937.578159722223"/>
    <n v="2"/>
    <x v="0"/>
    <s v="OC17-000740"/>
    <s v="AC17-000914"/>
    <x v="31"/>
    <n v="30.52"/>
    <n v="0"/>
    <s v="8865"/>
    <m/>
    <n v="30.52"/>
    <n v="10"/>
    <x v="11"/>
    <x v="1"/>
    <n v="61.04"/>
  </r>
  <r>
    <x v="188"/>
    <x v="188"/>
    <n v="42936.69326388889"/>
    <n v="1"/>
    <x v="0"/>
    <s v="OC17-000740"/>
    <s v="AC17-000913"/>
    <x v="31"/>
    <n v="195.62"/>
    <n v="10"/>
    <s v="M3933/0146"/>
    <m/>
    <n v="176.05800000000002"/>
    <n v="10"/>
    <x v="11"/>
    <x v="1"/>
    <n v="176.05800000000002"/>
  </r>
  <r>
    <x v="244"/>
    <x v="244"/>
    <n v="43021.648379629631"/>
    <n v="125"/>
    <x v="2"/>
    <s v="OC17-000733"/>
    <s v="AC17-000921"/>
    <x v="32"/>
    <n v="3.25"/>
    <n v="0"/>
    <s v="CUÑADO SA"/>
    <m/>
    <n v="3.25"/>
    <n v="10"/>
    <x v="8"/>
    <x v="1"/>
    <n v="406.25"/>
  </r>
  <r>
    <x v="6"/>
    <x v="6"/>
    <n v="42949.395335648151"/>
    <n v="1"/>
    <x v="0"/>
    <s v="OC17-000731"/>
    <s v="AC17-000960"/>
    <x v="33"/>
    <n v="25.06"/>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25.06"/>
    <n v="25"/>
    <x v="10"/>
    <x v="1"/>
    <n v="25.06"/>
  </r>
  <r>
    <x v="1460"/>
    <x v="1456"/>
    <n v="42956.439421296294"/>
    <n v="5"/>
    <x v="0"/>
    <s v="OC17-000612"/>
    <s v="AC17-001010"/>
    <x v="3"/>
    <n v="194"/>
    <n v="0"/>
    <s v="ARI 35041 DN40"/>
    <m/>
    <n v="194"/>
    <n v="10"/>
    <x v="10"/>
    <x v="1"/>
    <n v="970"/>
  </r>
  <r>
    <x v="1461"/>
    <x v="1457"/>
    <n v="42956.439421296294"/>
    <n v="5"/>
    <x v="0"/>
    <s v="OC17-000612"/>
    <s v="AC17-001010"/>
    <x v="3"/>
    <n v="125"/>
    <n v="0"/>
    <s v="ARI 35041 DN20"/>
    <m/>
    <n v="125"/>
    <n v="10"/>
    <x v="10"/>
    <x v="1"/>
    <n v="625"/>
  </r>
  <r>
    <x v="1462"/>
    <x v="1458"/>
    <n v="42956.439421296294"/>
    <n v="5"/>
    <x v="0"/>
    <s v="OC17-000612"/>
    <s v="AC17-001010"/>
    <x v="3"/>
    <n v="540"/>
    <n v="0"/>
    <s v="COMEVAL"/>
    <m/>
    <n v="540"/>
    <n v="10"/>
    <x v="10"/>
    <x v="1"/>
    <n v="2700"/>
  </r>
  <r>
    <x v="667"/>
    <x v="667"/>
    <n v="42958.558923611112"/>
    <n v="500"/>
    <x v="0"/>
    <s v="OC17-000724"/>
    <s v="AC17-000847"/>
    <x v="0"/>
    <n v="1.69"/>
    <n v="2"/>
    <s v="TUBASOL, S.A.,SAIDI,LAME S.r.l.,CUÑADO SA,ALMESA"/>
    <m/>
    <n v="1.6561999999999999"/>
    <n v="10"/>
    <x v="10"/>
    <x v="1"/>
    <n v="828.09999999999991"/>
  </r>
  <r>
    <x v="483"/>
    <x v="483"/>
    <n v="42958.558923611112"/>
    <n v="200"/>
    <x v="0"/>
    <s v="OC17-000724"/>
    <s v="AC17-000847"/>
    <x v="0"/>
    <n v="2.5"/>
    <n v="2"/>
    <s v="013285- 0000000"/>
    <m/>
    <n v="2.4500000000000002"/>
    <n v="10"/>
    <x v="10"/>
    <x v="1"/>
    <n v="490.00000000000006"/>
  </r>
  <r>
    <x v="666"/>
    <x v="666"/>
    <n v="42958.558923611112"/>
    <n v="25"/>
    <x v="0"/>
    <s v="OC17-000724"/>
    <s v="AC17-000847"/>
    <x v="0"/>
    <n v="1.05"/>
    <n v="2"/>
    <s v="020218300080063"/>
    <m/>
    <n v="1.0289999999999999"/>
    <n v="10"/>
    <x v="10"/>
    <x v="1"/>
    <n v="25.724999999999998"/>
  </r>
  <r>
    <x v="485"/>
    <x v="485"/>
    <n v="42958.558923611112"/>
    <n v="100"/>
    <x v="0"/>
    <s v="OC17-000724"/>
    <s v="AC17-000847"/>
    <x v="0"/>
    <n v="0.67"/>
    <n v="2"/>
    <s v="4790"/>
    <m/>
    <n v="0.65660000000000007"/>
    <n v="10"/>
    <x v="10"/>
    <x v="1"/>
    <n v="65.660000000000011"/>
  </r>
  <r>
    <x v="416"/>
    <x v="416"/>
    <n v="42958.558923611112"/>
    <n v="250"/>
    <x v="0"/>
    <s v="OC17-000724"/>
    <s v="AC17-000847"/>
    <x v="0"/>
    <n v="2.4"/>
    <n v="2"/>
    <s v="METALCO S.A.,SAIDI,CUÑADO SA,LAME S.r.l."/>
    <m/>
    <n v="2.3519999999999999"/>
    <n v="10"/>
    <x v="10"/>
    <x v="1"/>
    <n v="588"/>
  </r>
  <r>
    <x v="616"/>
    <x v="616"/>
    <n v="42933.699236111112"/>
    <n v="400"/>
    <x v="0"/>
    <s v="OC17-000726"/>
    <s v="AC17-000859"/>
    <x v="8"/>
    <n v="2.9600000000000001E-2"/>
    <n v="0"/>
    <s v="00411 008 020"/>
    <m/>
    <n v="2.9600000000000001E-2"/>
    <n v="10"/>
    <x v="11"/>
    <x v="1"/>
    <n v="11.84"/>
  </r>
  <r>
    <x v="1126"/>
    <x v="1125"/>
    <n v="42933.699236111112"/>
    <n v="12"/>
    <x v="0"/>
    <s v="OC17-000726"/>
    <s v="AC17-000859"/>
    <x v="8"/>
    <n v="4.8499999999999996"/>
    <n v="0"/>
    <s v="0896 011 300"/>
    <m/>
    <n v="4.8499999999999996"/>
    <n v="10"/>
    <x v="11"/>
    <x v="1"/>
    <n v="58.199999999999996"/>
  </r>
  <r>
    <x v="58"/>
    <x v="58"/>
    <n v="42933.699236111112"/>
    <n v="50"/>
    <x v="0"/>
    <s v="OC17-000726"/>
    <s v="AC17-000859"/>
    <x v="8"/>
    <n v="1.95"/>
    <n v="0"/>
    <s v="09985 890 000"/>
    <m/>
    <n v="1.95"/>
    <n v="10"/>
    <x v="11"/>
    <x v="1"/>
    <n v="97.5"/>
  </r>
  <r>
    <x v="1463"/>
    <x v="1459"/>
    <n v="42933.727430555555"/>
    <n v="10"/>
    <x v="0"/>
    <s v="OC17-000628"/>
    <s v="AC17-000882"/>
    <x v="86"/>
    <n v="80"/>
    <n v="5"/>
    <s v="FAUST Y KAMMANN SL"/>
    <m/>
    <n v="76"/>
    <n v="10"/>
    <x v="11"/>
    <x v="1"/>
    <n v="760"/>
  </r>
  <r>
    <x v="850"/>
    <x v="850"/>
    <n v="42937.585486111115"/>
    <n v="200"/>
    <x v="0"/>
    <s v="OC17-000718"/>
    <s v="AC17-000896"/>
    <x v="7"/>
    <n v="15.62"/>
    <n v="0"/>
    <s v="9090177"/>
    <m/>
    <n v="15.62"/>
    <n v="10"/>
    <x v="11"/>
    <x v="1"/>
    <n v="3124"/>
  </r>
  <r>
    <x v="900"/>
    <x v="900"/>
    <n v="42965.548784722225"/>
    <n v="100"/>
    <x v="0"/>
    <s v="OC17-000714"/>
    <s v="AC17-000993"/>
    <x v="26"/>
    <n v="1.63"/>
    <n v="0"/>
    <s v="20218123130159"/>
    <m/>
    <n v="1.63"/>
    <n v="10"/>
    <x v="10"/>
    <x v="1"/>
    <n v="163"/>
  </r>
  <r>
    <x v="662"/>
    <x v="662"/>
    <n v="42940.639456018522"/>
    <n v="10"/>
    <x v="0"/>
    <s v="OC17-000714"/>
    <s v="AC17-000897"/>
    <x v="26"/>
    <n v="5.05"/>
    <n v="0"/>
    <s v="20218123130060"/>
    <m/>
    <n v="5.05"/>
    <n v="10"/>
    <x v="11"/>
    <x v="1"/>
    <n v="50.5"/>
  </r>
  <r>
    <x v="1464"/>
    <x v="1460"/>
    <n v="42950.309479166666"/>
    <n v="25"/>
    <x v="0"/>
    <s v="OC17-000714"/>
    <s v="AC17-000932"/>
    <x v="26"/>
    <n v="7.61"/>
    <n v="0"/>
    <s v="20218123130062"/>
    <m/>
    <n v="7.61"/>
    <n v="10"/>
    <x v="10"/>
    <x v="1"/>
    <n v="190.25"/>
  </r>
  <r>
    <x v="1465"/>
    <x v="1461"/>
    <n v="42950.309479166666"/>
    <n v="50"/>
    <x v="0"/>
    <s v="OC17-000714"/>
    <s v="AC17-000932"/>
    <x v="26"/>
    <n v="2.09"/>
    <n v="0"/>
    <s v="20218123130167"/>
    <m/>
    <n v="2.09"/>
    <n v="10"/>
    <x v="10"/>
    <x v="1"/>
    <n v="104.5"/>
  </r>
  <r>
    <x v="689"/>
    <x v="689"/>
    <n v="42950.309479166666"/>
    <n v="50"/>
    <x v="0"/>
    <s v="OC17-000714"/>
    <s v="AC17-000932"/>
    <x v="26"/>
    <n v="1.78"/>
    <n v="0"/>
    <s v="20218123130143"/>
    <m/>
    <n v="1.78"/>
    <n v="10"/>
    <x v="10"/>
    <x v="1"/>
    <n v="89"/>
  </r>
  <r>
    <x v="478"/>
    <x v="478"/>
    <n v="42950.309479166666"/>
    <n v="50"/>
    <x v="0"/>
    <s v="OC17-000714"/>
    <s v="AC17-000932"/>
    <x v="26"/>
    <n v="3.19"/>
    <n v="0"/>
    <s v="20218123130050"/>
    <m/>
    <n v="3.19"/>
    <n v="10"/>
    <x v="10"/>
    <x v="1"/>
    <n v="159.5"/>
  </r>
  <r>
    <x v="444"/>
    <x v="444"/>
    <n v="42935.604409722226"/>
    <n v="1000"/>
    <x v="2"/>
    <s v="OC17-000711"/>
    <s v="AC17-000901"/>
    <x v="62"/>
    <n v="1.52"/>
    <n v="0"/>
    <s v="PETUBPTF0406"/>
    <m/>
    <n v="1.52"/>
    <n v="10"/>
    <x v="11"/>
    <x v="1"/>
    <n v="1520"/>
  </r>
  <r>
    <x v="1466"/>
    <x v="1462"/>
    <n v="42935.606770833336"/>
    <n v="4"/>
    <x v="0"/>
    <s v="OC17-000715"/>
    <s v="AC17-000906"/>
    <x v="16"/>
    <n v="51.68"/>
    <n v="0"/>
    <s v="SOLYMAN,METALCO S.A.,SOLDALEVANTE"/>
    <m/>
    <n v="51.68"/>
    <n v="10"/>
    <x v="11"/>
    <x v="1"/>
    <n v="206.72"/>
  </r>
  <r>
    <x v="617"/>
    <x v="617"/>
    <n v="42949.549224537041"/>
    <n v="100"/>
    <x v="0"/>
    <s v="OC17-000715"/>
    <s v="AC17-000907"/>
    <x v="16"/>
    <n v="0.37"/>
    <n v="0"/>
    <s v="15492-2"/>
    <m/>
    <n v="0.37"/>
    <n v="10"/>
    <x v="10"/>
    <x v="1"/>
    <n v="37"/>
  </r>
  <r>
    <x v="55"/>
    <x v="55"/>
    <n v="42935.606770833336"/>
    <n v="68"/>
    <x v="0"/>
    <s v="OC17-000715"/>
    <s v="AC17-000906"/>
    <x v="16"/>
    <n v="1.68"/>
    <n v="37"/>
    <s v="00985 890 050"/>
    <m/>
    <n v="1.0584"/>
    <n v="10"/>
    <x v="11"/>
    <x v="1"/>
    <n v="71.971199999999996"/>
  </r>
  <r>
    <x v="55"/>
    <x v="55"/>
    <n v="42949.549224537041"/>
    <n v="28"/>
    <x v="0"/>
    <s v="OC17-000715"/>
    <s v="AC17-000907"/>
    <x v="16"/>
    <n v="1.68"/>
    <n v="37"/>
    <s v="00985 890 050"/>
    <m/>
    <n v="1.0584"/>
    <n v="10"/>
    <x v="10"/>
    <x v="1"/>
    <n v="29.635200000000001"/>
  </r>
  <r>
    <x v="662"/>
    <x v="662"/>
    <n v="42950.309479166666"/>
    <n v="90"/>
    <x v="0"/>
    <s v="OC17-000714"/>
    <s v="AC17-000932"/>
    <x v="26"/>
    <n v="5.05"/>
    <n v="0"/>
    <s v="20218123130060"/>
    <m/>
    <n v="5.05"/>
    <n v="10"/>
    <x v="10"/>
    <x v="1"/>
    <n v="454.5"/>
  </r>
  <r>
    <x v="692"/>
    <x v="692"/>
    <n v="42940.655277777776"/>
    <n v="4"/>
    <x v="0"/>
    <s v="OC17-000719"/>
    <s v="AC17-000942"/>
    <x v="28"/>
    <n v="38.950000000000003"/>
    <n v="0"/>
    <s v="RECA,DISMAN SUMINISTROS INDUSTRIALES,METALCO S.A.,HERRERO BOSCH S.L."/>
    <m/>
    <n v="38.950000000000003"/>
    <n v="10"/>
    <x v="11"/>
    <x v="1"/>
    <n v="155.80000000000001"/>
  </r>
  <r>
    <x v="6"/>
    <x v="6"/>
    <n v="42949.395335648151"/>
    <n v="1"/>
    <x v="0"/>
    <s v="OC17-000731"/>
    <s v="AC17-000960"/>
    <x v="33"/>
    <n v="72"/>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72"/>
    <n v="25"/>
    <x v="10"/>
    <x v="1"/>
    <n v="72"/>
  </r>
  <r>
    <x v="416"/>
    <x v="416"/>
    <n v="42975.662256944444"/>
    <n v="150"/>
    <x v="0"/>
    <s v="OC17-000713"/>
    <s v="AC17-001090"/>
    <x v="32"/>
    <n v="2.83"/>
    <n v="0"/>
    <s v="METALCO S.A.,SAIDI,CUÑADO SA,LAME S.r.l."/>
    <m/>
    <n v="2.83"/>
    <n v="10"/>
    <x v="10"/>
    <x v="1"/>
    <n v="424.5"/>
  </r>
  <r>
    <x v="1467"/>
    <x v="1463"/>
    <n v="42975.662256944444"/>
    <n v="100"/>
    <x v="0"/>
    <s v="OC17-000713"/>
    <s v="AC17-001090"/>
    <x v="32"/>
    <n v="5.5"/>
    <n v="0"/>
    <s v="CUÑADO SA,SAIDI,LAME S.r.l."/>
    <m/>
    <n v="5.5"/>
    <n v="10"/>
    <x v="10"/>
    <x v="1"/>
    <n v="550"/>
  </r>
  <r>
    <x v="350"/>
    <x v="350"/>
    <n v="42975.662256944444"/>
    <n v="200"/>
    <x v="0"/>
    <s v="OC17-000713"/>
    <s v="AC17-001090"/>
    <x v="32"/>
    <n v="1"/>
    <n v="0"/>
    <s v="ALMESA,CUÑADO SA,SAIDI,LAME S.r.l."/>
    <m/>
    <n v="1"/>
    <n v="10"/>
    <x v="10"/>
    <x v="1"/>
    <n v="200"/>
  </r>
  <r>
    <x v="6"/>
    <x v="6"/>
    <n v="42985.357824074075"/>
    <n v="1"/>
    <x v="0"/>
    <s v="OC17-000732"/>
    <s v="AC17-001135"/>
    <x v="107"/>
    <n v="123.31"/>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123.31"/>
    <n v="25"/>
    <x v="9"/>
    <x v="1"/>
    <n v="123.31"/>
  </r>
  <r>
    <x v="304"/>
    <x v="304"/>
    <n v="42920.58662037037"/>
    <n v="50"/>
    <x v="0"/>
    <s v="OC17-000638"/>
    <s v="AC17-000800"/>
    <x v="13"/>
    <n v="5.8844000000000003"/>
    <n v="40"/>
    <s v="3214301"/>
    <m/>
    <n v="3.53064"/>
    <n v="10"/>
    <x v="11"/>
    <x v="1"/>
    <n v="176.53200000000001"/>
  </r>
  <r>
    <x v="747"/>
    <x v="747"/>
    <n v="42921.548217592594"/>
    <n v="2"/>
    <x v="0"/>
    <s v="OC17-000638"/>
    <s v="AC17-000801"/>
    <x v="13"/>
    <n v="12.8866"/>
    <n v="40"/>
    <s v="DAC GRUPO - DISTRIBUCIONES ELECTRICAS, AUTOMATIZACION Y CONTROL, S.L.,OMNIELECTRIC"/>
    <m/>
    <n v="7.7319599999999991"/>
    <n v="10"/>
    <x v="11"/>
    <x v="1"/>
    <n v="15.463919999999998"/>
  </r>
  <r>
    <x v="302"/>
    <x v="302"/>
    <n v="42933.71298611111"/>
    <n v="100"/>
    <x v="0"/>
    <s v="OC17-000638"/>
    <s v="AC17-000818"/>
    <x v="13"/>
    <n v="2.1823999999999999"/>
    <n v="40"/>
    <s v="OMNIELECTRIC,DAC GRUPO - DISTRIBUCIONES ELECTRICAS, AUTOMATIZACION Y CONTROL, S.L."/>
    <m/>
    <n v="1.3094399999999999"/>
    <n v="10"/>
    <x v="11"/>
    <x v="1"/>
    <n v="130.94399999999999"/>
  </r>
  <r>
    <x v="304"/>
    <x v="304"/>
    <n v="42933.71298611111"/>
    <n v="50"/>
    <x v="0"/>
    <s v="OC17-000638"/>
    <s v="AC17-000818"/>
    <x v="13"/>
    <n v="5.8844000000000003"/>
    <n v="40"/>
    <s v="3214301"/>
    <m/>
    <n v="3.53064"/>
    <n v="10"/>
    <x v="11"/>
    <x v="1"/>
    <n v="176.53200000000001"/>
  </r>
  <r>
    <x v="747"/>
    <x v="747"/>
    <n v="42933.713634259257"/>
    <n v="2"/>
    <x v="0"/>
    <s v="OC17-000638"/>
    <s v="AC17-000869"/>
    <x v="13"/>
    <n v="12.8866"/>
    <n v="40"/>
    <s v="DAC GRUPO - DISTRIBUCIONES ELECTRICAS, AUTOMATIZACION Y CONTROL, S.L.,OMNIELECTRIC"/>
    <m/>
    <n v="7.7319599999999991"/>
    <n v="10"/>
    <x v="11"/>
    <x v="1"/>
    <n v="15.463919999999998"/>
  </r>
  <r>
    <x v="298"/>
    <x v="298"/>
    <n v="42933.693101851852"/>
    <n v="20"/>
    <x v="0"/>
    <s v="OC17-000708"/>
    <s v="AC17-000856"/>
    <x v="56"/>
    <n v="45.34"/>
    <n v="0"/>
    <s v="AMG150C-F02C + Grapa + Soporte"/>
    <m/>
    <n v="45.34"/>
    <n v="10"/>
    <x v="11"/>
    <x v="1"/>
    <n v="906.80000000000007"/>
  </r>
  <r>
    <x v="297"/>
    <x v="297"/>
    <n v="42990.410509259258"/>
    <n v="10"/>
    <x v="0"/>
    <s v="OC17-000708"/>
    <s v="AC17-000857"/>
    <x v="56"/>
    <n v="29.55"/>
    <n v="0"/>
    <s v="AW20-F02C-A"/>
    <m/>
    <n v="29.55"/>
    <n v="10"/>
    <x v="9"/>
    <x v="1"/>
    <n v="295.5"/>
  </r>
  <r>
    <x v="747"/>
    <x v="747"/>
    <n v="42933.713912037034"/>
    <n v="6"/>
    <x v="0"/>
    <s v="OC17-000638"/>
    <s v="AC17-000870"/>
    <x v="13"/>
    <n v="12.8866"/>
    <n v="40"/>
    <s v="DAC GRUPO - DISTRIBUCIONES ELECTRICAS, AUTOMATIZACION Y CONTROL, S.L.,OMNIELECTRIC"/>
    <m/>
    <n v="7.7319599999999991"/>
    <n v="10"/>
    <x v="11"/>
    <x v="1"/>
    <n v="46.391759999999991"/>
  </r>
  <r>
    <x v="65"/>
    <x v="65"/>
    <n v="42933.717974537038"/>
    <n v="2"/>
    <x v="0"/>
    <s v="OC17-000707"/>
    <s v="AC17-000872"/>
    <x v="31"/>
    <n v="4.28"/>
    <n v="0"/>
    <s v="BARPIMO"/>
    <m/>
    <n v="4.28"/>
    <n v="10"/>
    <x v="11"/>
    <x v="1"/>
    <n v="8.56"/>
  </r>
  <r>
    <x v="66"/>
    <x v="66"/>
    <n v="42933.717974537038"/>
    <n v="10"/>
    <x v="0"/>
    <s v="OC17-000707"/>
    <s v="AC17-000872"/>
    <x v="31"/>
    <n v="41.04"/>
    <n v="0"/>
    <s v="BARPIMO"/>
    <m/>
    <n v="41.04"/>
    <n v="10"/>
    <x v="11"/>
    <x v="1"/>
    <n v="410.4"/>
  </r>
  <r>
    <x v="65"/>
    <x v="65"/>
    <n v="42940.654814814814"/>
    <n v="1"/>
    <x v="0"/>
    <s v="OC17-000707"/>
    <s v="AC17-000873"/>
    <x v="31"/>
    <n v="4.28"/>
    <n v="0"/>
    <s v="BARPIMO"/>
    <m/>
    <n v="4.28"/>
    <n v="10"/>
    <x v="11"/>
    <x v="1"/>
    <n v="4.28"/>
  </r>
  <r>
    <x v="807"/>
    <x v="807"/>
    <n v="42933.723622685182"/>
    <n v="1"/>
    <x v="0"/>
    <s v="OC17-000702"/>
    <s v="AC17-000881"/>
    <x v="16"/>
    <n v="23.32"/>
    <n v="35"/>
    <s v="64544-0"/>
    <m/>
    <n v="15.158000000000001"/>
    <n v="10"/>
    <x v="11"/>
    <x v="1"/>
    <n v="15.158000000000001"/>
  </r>
  <r>
    <x v="1468"/>
    <x v="1464"/>
    <n v="42950.309479166666"/>
    <n v="100"/>
    <x v="0"/>
    <s v="OC17-000714"/>
    <s v="AC17-000932"/>
    <x v="26"/>
    <n v="1.45"/>
    <n v="0"/>
    <s v="20218123130133"/>
    <m/>
    <n v="1.45"/>
    <n v="10"/>
    <x v="10"/>
    <x v="1"/>
    <n v="145"/>
  </r>
  <r>
    <x v="482"/>
    <x v="482"/>
    <n v="42950.309479166666"/>
    <n v="50"/>
    <x v="0"/>
    <s v="OC17-000714"/>
    <s v="AC17-000932"/>
    <x v="26"/>
    <n v="1.85"/>
    <n v="0"/>
    <s v="20218123130144"/>
    <m/>
    <n v="1.85"/>
    <n v="10"/>
    <x v="10"/>
    <x v="1"/>
    <n v="92.5"/>
  </r>
  <r>
    <x v="1469"/>
    <x v="1465"/>
    <n v="42935.606770833336"/>
    <n v="4"/>
    <x v="0"/>
    <s v="OC17-000715"/>
    <s v="AC17-000906"/>
    <x v="16"/>
    <n v="69"/>
    <n v="0"/>
    <s v="663682"/>
    <m/>
    <n v="69"/>
    <n v="10"/>
    <x v="11"/>
    <x v="1"/>
    <n v="276"/>
  </r>
  <r>
    <x v="1339"/>
    <x v="1336"/>
    <n v="42947.596875000003"/>
    <n v="1"/>
    <x v="0"/>
    <s v="OC17-000701"/>
    <s v="AC17-000950"/>
    <x v="43"/>
    <n v="550"/>
    <n v="0"/>
    <s v="AB9006"/>
    <m/>
    <n v="550"/>
    <n v="10"/>
    <x v="11"/>
    <x v="1"/>
    <n v="550"/>
  </r>
  <r>
    <x v="1470"/>
    <x v="1466"/>
    <n v="42947.596875000003"/>
    <n v="1"/>
    <x v="0"/>
    <s v="OC17-000701"/>
    <s v="AC17-000950"/>
    <x v="43"/>
    <n v="550"/>
    <n v="0"/>
    <s v="9008AB"/>
    <m/>
    <n v="550"/>
    <n v="10"/>
    <x v="11"/>
    <x v="1"/>
    <n v="550"/>
  </r>
  <r>
    <x v="1471"/>
    <x v="1467"/>
    <n v="42975.663622685184"/>
    <n v="100"/>
    <x v="0"/>
    <s v="OC17-000700"/>
    <s v="AC17-001091"/>
    <x v="98"/>
    <n v="0.32"/>
    <n v="0"/>
    <s v="LONESTAR FASTENERS EUROPE Ltd"/>
    <m/>
    <n v="0.32"/>
    <n v="10"/>
    <x v="10"/>
    <x v="1"/>
    <n v="32"/>
  </r>
  <r>
    <x v="1472"/>
    <x v="1468"/>
    <n v="42975.663622685184"/>
    <n v="59"/>
    <x v="0"/>
    <s v="OC17-000700"/>
    <s v="AC17-001091"/>
    <x v="98"/>
    <n v="0.71"/>
    <n v="0"/>
    <s v="LONESTAR FASTENERS EUROPE Ltd"/>
    <m/>
    <n v="0.71"/>
    <n v="10"/>
    <x v="10"/>
    <x v="1"/>
    <n v="41.89"/>
  </r>
  <r>
    <x v="214"/>
    <x v="214"/>
    <n v="42927.497291666667"/>
    <n v="1"/>
    <x v="0"/>
    <s v="OC17-000699"/>
    <s v="AC17-000842"/>
    <x v="37"/>
    <n v="0"/>
    <n v="0"/>
    <s v="PRAXAIR ESPAÑA S.L."/>
    <m/>
    <n v="0"/>
    <n v="10"/>
    <x v="11"/>
    <x v="1"/>
    <n v="0"/>
  </r>
  <r>
    <x v="833"/>
    <x v="833"/>
    <n v="42933.698229166665"/>
    <n v="100"/>
    <x v="0"/>
    <s v="OC17-000698"/>
    <s v="AC17-000858"/>
    <x v="56"/>
    <n v="1.5"/>
    <n v="0"/>
    <s v="MCA-230014"/>
    <m/>
    <n v="1.5"/>
    <n v="10"/>
    <x v="11"/>
    <x v="1"/>
    <n v="150"/>
  </r>
  <r>
    <x v="6"/>
    <x v="6"/>
    <n v="42935.604849537034"/>
    <n v="2"/>
    <x v="0"/>
    <s v="OC17-000706"/>
    <s v="AC17-000902"/>
    <x v="28"/>
    <n v="3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35"/>
    <n v="25"/>
    <x v="11"/>
    <x v="1"/>
    <n v="70"/>
  </r>
  <r>
    <x v="6"/>
    <x v="6"/>
    <n v="42940.655578703707"/>
    <n v="1"/>
    <x v="0"/>
    <s v="OC17-000706"/>
    <s v="AC17-000903"/>
    <x v="28"/>
    <n v="3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35"/>
    <n v="25"/>
    <x v="11"/>
    <x v="1"/>
    <n v="35"/>
  </r>
  <r>
    <x v="1473"/>
    <x v="1469"/>
    <n v="42921.550185185188"/>
    <n v="4"/>
    <x v="0"/>
    <s v="OC17-000531"/>
    <s v="AC17-000679"/>
    <x v="1"/>
    <n v="515"/>
    <n v="0"/>
    <s v="7081/020V7528011--B-S----0"/>
    <m/>
    <n v="515"/>
    <n v="10"/>
    <x v="11"/>
    <x v="1"/>
    <n v="2060"/>
  </r>
  <r>
    <x v="0"/>
    <x v="0"/>
    <n v="42934.289293981485"/>
    <n v="100"/>
    <x v="0"/>
    <s v="OC17-000664"/>
    <s v="AC17-000894"/>
    <x v="26"/>
    <n v="4.62"/>
    <n v="0"/>
    <s v="LAME S.r.l.,SAIDI,ALMESA,CUÑADO SA,TUBASOL, S.A."/>
    <m/>
    <n v="4.62"/>
    <n v="10"/>
    <x v="11"/>
    <x v="1"/>
    <n v="462"/>
  </r>
  <r>
    <x v="643"/>
    <x v="643"/>
    <n v="42923.696342592593"/>
    <n v="5"/>
    <x v="0"/>
    <s v="OC17-000697"/>
    <s v="AC17-000828"/>
    <x v="3"/>
    <n v="388"/>
    <n v="0"/>
    <s v="COMEVAL"/>
    <m/>
    <n v="388"/>
    <n v="10"/>
    <x v="11"/>
    <x v="1"/>
    <n v="1940"/>
  </r>
  <r>
    <x v="47"/>
    <x v="47"/>
    <n v="42926.480613425927"/>
    <n v="3"/>
    <x v="0"/>
    <s v="OC17-000690"/>
    <s v="AC17-000832"/>
    <x v="22"/>
    <n v="50.25"/>
    <n v="0"/>
    <s v="G AR S1 BG"/>
    <m/>
    <n v="50.25"/>
    <n v="10"/>
    <x v="11"/>
    <x v="1"/>
    <n v="150.75"/>
  </r>
  <r>
    <x v="47"/>
    <x v="47"/>
    <n v="42926.480937499997"/>
    <n v="1"/>
    <x v="0"/>
    <s v="OC17-000689"/>
    <s v="AC17-000833"/>
    <x v="37"/>
    <n v="47.25"/>
    <n v="0"/>
    <s v="G AR S1 BG"/>
    <m/>
    <n v="47.25"/>
    <n v="10"/>
    <x v="11"/>
    <x v="1"/>
    <n v="47.25"/>
  </r>
  <r>
    <x v="1188"/>
    <x v="1186"/>
    <n v="42926.538391203707"/>
    <n v="3"/>
    <x v="0"/>
    <s v="OC17-000696"/>
    <s v="AC17-000837"/>
    <x v="56"/>
    <n v="215.05"/>
    <n v="0"/>
    <s v="ITV2050-01F2BL"/>
    <m/>
    <n v="215.05"/>
    <n v="10"/>
    <x v="11"/>
    <x v="1"/>
    <n v="645.15000000000009"/>
  </r>
  <r>
    <x v="1474"/>
    <x v="1470"/>
    <n v="42926.538391203707"/>
    <n v="1"/>
    <x v="0"/>
    <s v="OC17-000696"/>
    <s v="AC17-000837"/>
    <x v="56"/>
    <n v="64.540000000000006"/>
    <n v="0"/>
    <s v="AW40-F04C-B"/>
    <m/>
    <n v="64.540000000000006"/>
    <n v="10"/>
    <x v="11"/>
    <x v="1"/>
    <n v="64.540000000000006"/>
  </r>
  <r>
    <x v="1475"/>
    <x v="1471"/>
    <n v="42926.538391203707"/>
    <n v="1"/>
    <x v="0"/>
    <s v="OC17-000696"/>
    <s v="AC17-000837"/>
    <x v="56"/>
    <n v="99.46"/>
    <n v="0"/>
    <s v="AMG350C-F04C"/>
    <m/>
    <n v="99.46"/>
    <n v="10"/>
    <x v="11"/>
    <x v="1"/>
    <n v="99.46"/>
  </r>
  <r>
    <x v="902"/>
    <x v="902"/>
    <n v="42999.295023148145"/>
    <n v="150"/>
    <x v="0"/>
    <s v="OC17-000693"/>
    <s v="AC17-000841"/>
    <x v="19"/>
    <n v="0.7"/>
    <n v="0"/>
    <s v="CUÑADO SA,SAIDI,LAME S.r.l.,ALMESA,TUBASOL, S.A."/>
    <m/>
    <n v="0.7"/>
    <n v="10"/>
    <x v="9"/>
    <x v="1"/>
    <n v="105"/>
  </r>
  <r>
    <x v="1243"/>
    <x v="1240"/>
    <n v="42934.279328703706"/>
    <n v="40"/>
    <x v="0"/>
    <s v="OC17-000691"/>
    <s v="AC17-000843"/>
    <x v="7"/>
    <n v="10.44"/>
    <n v="0"/>
    <s v="9022260 y 9092331"/>
    <m/>
    <n v="10.44"/>
    <n v="10"/>
    <x v="11"/>
    <x v="1"/>
    <n v="417.59999999999997"/>
  </r>
  <r>
    <x v="271"/>
    <x v="271"/>
    <n v="42940.644525462965"/>
    <n v="500"/>
    <x v="0"/>
    <s v="OC17-000694"/>
    <s v="AC17-000864"/>
    <x v="8"/>
    <n v="4.2"/>
    <n v="0"/>
    <s v="FAUST Y KAMMANN SL,RECA"/>
    <m/>
    <n v="4.2"/>
    <n v="10"/>
    <x v="11"/>
    <x v="1"/>
    <n v="2100"/>
  </r>
  <r>
    <x v="570"/>
    <x v="570"/>
    <n v="42933.705937500003"/>
    <n v="500"/>
    <x v="0"/>
    <s v="OC17-000694"/>
    <s v="AC17-000863"/>
    <x v="8"/>
    <n v="2.2999999999999998"/>
    <n v="0"/>
    <s v="FAUST Y KAMMANN SL,RECA"/>
    <m/>
    <n v="2.2999999999999998"/>
    <n v="10"/>
    <x v="11"/>
    <x v="1"/>
    <n v="1150"/>
  </r>
  <r>
    <x v="1476"/>
    <x v="1472"/>
    <n v="42933.705937500003"/>
    <n v="100"/>
    <x v="2"/>
    <s v="OC17-000694"/>
    <s v="AC17-000863"/>
    <x v="8"/>
    <n v="2.99"/>
    <n v="0"/>
    <s v="09958 12"/>
    <m/>
    <n v="2.99"/>
    <n v="10"/>
    <x v="11"/>
    <x v="1"/>
    <n v="299"/>
  </r>
  <r>
    <x v="1477"/>
    <x v="1473"/>
    <n v="42933.705937500003"/>
    <n v="50"/>
    <x v="2"/>
    <s v="OC17-000694"/>
    <s v="AC17-000863"/>
    <x v="8"/>
    <n v="6.45"/>
    <n v="0"/>
    <s v="09958 16"/>
    <m/>
    <n v="6.45"/>
    <n v="10"/>
    <x v="11"/>
    <x v="1"/>
    <n v="322.5"/>
  </r>
  <r>
    <x v="53"/>
    <x v="53"/>
    <n v="42920.591180555559"/>
    <n v="40"/>
    <x v="0"/>
    <s v="OC17-000642"/>
    <s v="AC17-000797"/>
    <x v="3"/>
    <n v="116"/>
    <n v="0"/>
    <s v="23046000000040"/>
    <m/>
    <n v="116"/>
    <n v="10"/>
    <x v="11"/>
    <x v="1"/>
    <n v="4640"/>
  </r>
  <r>
    <x v="104"/>
    <x v="104"/>
    <n v="42922.675509259258"/>
    <n v="2"/>
    <x v="0"/>
    <s v="OC17-000646"/>
    <s v="AC17-000798"/>
    <x v="3"/>
    <n v="480"/>
    <n v="0"/>
    <s v="23440C00000020 + PR202000000000 + POTPR020000010"/>
    <m/>
    <n v="480"/>
    <n v="10"/>
    <x v="11"/>
    <x v="1"/>
    <n v="960"/>
  </r>
  <r>
    <x v="1478"/>
    <x v="1474"/>
    <n v="42926.321388888886"/>
    <n v="1"/>
    <x v="0"/>
    <s v="OC17-000659"/>
    <s v="AC17-000816"/>
    <x v="13"/>
    <n v="505.25"/>
    <n v="55"/>
    <s v="MPC061R5"/>
    <m/>
    <n v="227.36249999999998"/>
    <n v="10"/>
    <x v="11"/>
    <x v="1"/>
    <n v="227.36249999999998"/>
  </r>
  <r>
    <x v="1479"/>
    <x v="1475"/>
    <n v="42926.321388888886"/>
    <n v="1"/>
    <x v="0"/>
    <s v="OC17-000659"/>
    <s v="AC17-000816"/>
    <x v="13"/>
    <n v="521.80999999999995"/>
    <n v="55"/>
    <s v="MPC062R5"/>
    <m/>
    <n v="234.81449999999995"/>
    <n v="10"/>
    <x v="11"/>
    <x v="1"/>
    <n v="234.81449999999995"/>
  </r>
  <r>
    <x v="1480"/>
    <x v="1476"/>
    <n v="42926.321388888886"/>
    <n v="1"/>
    <x v="0"/>
    <s v="OC17-000659"/>
    <s v="AC17-000816"/>
    <x v="13"/>
    <n v="631.99"/>
    <n v="55"/>
    <s v="MPC063R5"/>
    <m/>
    <n v="284.39549999999997"/>
    <n v="10"/>
    <x v="11"/>
    <x v="1"/>
    <n v="284.39549999999997"/>
  </r>
  <r>
    <x v="1481"/>
    <x v="1477"/>
    <n v="42926.321388888886"/>
    <n v="1"/>
    <x v="0"/>
    <s v="OC17-000659"/>
    <s v="AC17-000816"/>
    <x v="13"/>
    <n v="25.51"/>
    <n v="55"/>
    <s v="PF1060"/>
    <m/>
    <n v="11.4795"/>
    <n v="10"/>
    <x v="11"/>
    <x v="1"/>
    <n v="11.4795"/>
  </r>
  <r>
    <x v="1482"/>
    <x v="1478"/>
    <n v="42926.321388888886"/>
    <n v="1"/>
    <x v="0"/>
    <s v="OC17-000659"/>
    <s v="AC17-000816"/>
    <x v="13"/>
    <n v="36.19"/>
    <n v="55"/>
    <s v="PST1050"/>
    <m/>
    <n v="16.285499999999999"/>
    <n v="10"/>
    <x v="11"/>
    <x v="1"/>
    <n v="16.285499999999999"/>
  </r>
  <r>
    <x v="1483"/>
    <x v="1479"/>
    <n v="42926.324016203704"/>
    <n v="10"/>
    <x v="0"/>
    <s v="OC17-000686"/>
    <s v="AC17-000830"/>
    <x v="29"/>
    <n v="10.794"/>
    <n v="0"/>
    <s v="N01C5010"/>
    <m/>
    <n v="10.794"/>
    <n v="10"/>
    <x v="11"/>
    <x v="1"/>
    <n v="107.94"/>
  </r>
  <r>
    <x v="473"/>
    <x v="473"/>
    <n v="42926.532523148147"/>
    <n v="100"/>
    <x v="0"/>
    <s v="OC17-000685"/>
    <s v="AC17-000834"/>
    <x v="26"/>
    <n v="0.42"/>
    <n v="0"/>
    <s v="3753"/>
    <m/>
    <n v="0.42"/>
    <n v="10"/>
    <x v="11"/>
    <x v="1"/>
    <n v="42"/>
  </r>
  <r>
    <x v="473"/>
    <x v="473"/>
    <n v="42935.602523148147"/>
    <n v="300"/>
    <x v="0"/>
    <s v="OC17-000685"/>
    <s v="AC17-000835"/>
    <x v="26"/>
    <n v="0.42"/>
    <n v="0"/>
    <s v="3753"/>
    <m/>
    <n v="0.42"/>
    <n v="10"/>
    <x v="11"/>
    <x v="1"/>
    <n v="126"/>
  </r>
  <r>
    <x v="1484"/>
    <x v="1480"/>
    <n v="42929.395868055559"/>
    <n v="1"/>
    <x v="0"/>
    <s v="OC17-000682"/>
    <s v="AC17-000846"/>
    <x v="40"/>
    <n v="574"/>
    <n v="40"/>
    <s v="SEDITESA"/>
    <m/>
    <n v="344.4"/>
    <n v="10"/>
    <x v="11"/>
    <x v="1"/>
    <n v="344.4"/>
  </r>
  <r>
    <x v="1353"/>
    <x v="1350"/>
    <n v="42933.704872685186"/>
    <n v="400"/>
    <x v="0"/>
    <s v="OC17-000688"/>
    <s v="AC17-000861"/>
    <x v="8"/>
    <n v="3.7499999999999999E-2"/>
    <n v="0"/>
    <s v="00046 6 12"/>
    <m/>
    <n v="3.7499999999999999E-2"/>
    <n v="10"/>
    <x v="11"/>
    <x v="1"/>
    <n v="15"/>
  </r>
  <r>
    <x v="536"/>
    <x v="536"/>
    <n v="42933.704872685186"/>
    <n v="2000"/>
    <x v="0"/>
    <s v="OC17-000688"/>
    <s v="AC17-000861"/>
    <x v="8"/>
    <n v="1.9900000000000001E-2"/>
    <n v="0"/>
    <s v="00048 4 10"/>
    <m/>
    <n v="1.9900000000000001E-2"/>
    <n v="10"/>
    <x v="11"/>
    <x v="1"/>
    <n v="39.800000000000004"/>
  </r>
  <r>
    <x v="135"/>
    <x v="135"/>
    <n v="42933.704872685186"/>
    <n v="20"/>
    <x v="0"/>
    <s v="OC17-000688"/>
    <s v="AC17-000861"/>
    <x v="8"/>
    <n v="1.75"/>
    <n v="0"/>
    <s v="0985 600 020"/>
    <m/>
    <n v="1.75"/>
    <n v="10"/>
    <x v="11"/>
    <x v="1"/>
    <n v="35"/>
  </r>
  <r>
    <x v="1357"/>
    <x v="1354"/>
    <n v="42933.704872685186"/>
    <n v="200"/>
    <x v="0"/>
    <s v="OC17-000688"/>
    <s v="AC17-000861"/>
    <x v="8"/>
    <n v="0.19989999999999999"/>
    <n v="0"/>
    <s v="00974 6 30"/>
    <m/>
    <n v="0.19989999999999999"/>
    <n v="10"/>
    <x v="11"/>
    <x v="1"/>
    <n v="39.979999999999997"/>
  </r>
  <r>
    <x v="1485"/>
    <x v="1481"/>
    <n v="42937.576793981483"/>
    <n v="6"/>
    <x v="0"/>
    <s v="OC17-000688"/>
    <s v="AC17-000862"/>
    <x v="8"/>
    <n v="6.25"/>
    <n v="0"/>
    <s v="0896 115 400"/>
    <m/>
    <n v="6.25"/>
    <n v="10"/>
    <x v="11"/>
    <x v="1"/>
    <n v="37.5"/>
  </r>
  <r>
    <x v="134"/>
    <x v="134"/>
    <n v="42933.700949074075"/>
    <n v="6"/>
    <x v="0"/>
    <s v="OC17-000688"/>
    <s v="AC17-000860"/>
    <x v="8"/>
    <n v="6.85"/>
    <n v="0"/>
    <s v="0695 900 002"/>
    <m/>
    <n v="6.85"/>
    <n v="10"/>
    <x v="11"/>
    <x v="1"/>
    <n v="41.099999999999994"/>
  </r>
  <r>
    <x v="1486"/>
    <x v="1482"/>
    <n v="42933.704872685186"/>
    <n v="4"/>
    <x v="0"/>
    <s v="OC17-000688"/>
    <s v="AC17-000861"/>
    <x v="8"/>
    <n v="5.7"/>
    <n v="0"/>
    <s v="0985 630 019"/>
    <m/>
    <n v="5.7"/>
    <n v="10"/>
    <x v="11"/>
    <x v="1"/>
    <n v="22.8"/>
  </r>
  <r>
    <x v="23"/>
    <x v="23"/>
    <n v="42933.722673611112"/>
    <n v="62"/>
    <x v="2"/>
    <s v="OC17-000687"/>
    <s v="AC17-000878"/>
    <x v="12"/>
    <n v="0.87"/>
    <n v="0"/>
    <s v="70226"/>
    <m/>
    <n v="0.87"/>
    <n v="10"/>
    <x v="11"/>
    <x v="1"/>
    <n v="53.94"/>
  </r>
  <r>
    <x v="22"/>
    <x v="22"/>
    <n v="42933.722673611112"/>
    <n v="150"/>
    <x v="2"/>
    <s v="OC17-000687"/>
    <s v="AC17-000878"/>
    <x v="12"/>
    <n v="0.34"/>
    <n v="0"/>
    <s v="108753"/>
    <m/>
    <n v="0.34"/>
    <n v="10"/>
    <x v="11"/>
    <x v="1"/>
    <n v="51.000000000000007"/>
  </r>
  <r>
    <x v="23"/>
    <x v="23"/>
    <n v="42949.569421296299"/>
    <n v="18"/>
    <x v="2"/>
    <s v="OC17-000687"/>
    <s v="AC17-000880"/>
    <x v="12"/>
    <n v="0.87"/>
    <n v="0"/>
    <s v="70226"/>
    <m/>
    <n v="0.87"/>
    <n v="10"/>
    <x v="10"/>
    <x v="1"/>
    <n v="15.66"/>
  </r>
  <r>
    <x v="22"/>
    <x v="22"/>
    <n v="42933.72320601852"/>
    <n v="50"/>
    <x v="2"/>
    <s v="OC17-000687"/>
    <s v="AC17-000879"/>
    <x v="12"/>
    <n v="0.34"/>
    <n v="0"/>
    <s v="108753"/>
    <m/>
    <n v="0.34"/>
    <n v="10"/>
    <x v="11"/>
    <x v="1"/>
    <n v="17"/>
  </r>
  <r>
    <x v="1487"/>
    <x v="1483"/>
    <n v="42996.346435185187"/>
    <n v="80"/>
    <x v="0"/>
    <s v="OC17-000692"/>
    <s v="AC17-001188"/>
    <x v="57"/>
    <n v="1.47"/>
    <n v="0"/>
    <s v="FLEXITEC,BOSADO, S.L."/>
    <m/>
    <n v="1.47"/>
    <n v="10"/>
    <x v="9"/>
    <x v="1"/>
    <n v="117.6"/>
  </r>
  <r>
    <x v="80"/>
    <x v="80"/>
    <n v="42926.533912037034"/>
    <n v="5"/>
    <x v="0"/>
    <s v="OC17-000645"/>
    <s v="AC17-000813"/>
    <x v="2"/>
    <n v="55.4758"/>
    <n v="0"/>
    <s v="SK3239.100"/>
    <m/>
    <n v="55.4758"/>
    <n v="10"/>
    <x v="11"/>
    <x v="1"/>
    <n v="277.37900000000002"/>
  </r>
  <r>
    <x v="1488"/>
    <x v="1484"/>
    <n v="42921.623749999999"/>
    <n v="100"/>
    <x v="0"/>
    <s v="OC17-000678"/>
    <s v="AC17-000820"/>
    <x v="12"/>
    <n v="0.17"/>
    <n v="60"/>
    <s v="53776"/>
    <m/>
    <n v="6.8000000000000005E-2"/>
    <n v="10"/>
    <x v="11"/>
    <x v="1"/>
    <n v="6.8000000000000007"/>
  </r>
  <r>
    <x v="1489"/>
    <x v="1485"/>
    <n v="42921.623749999999"/>
    <n v="200"/>
    <x v="0"/>
    <s v="OC17-000678"/>
    <s v="AC17-000820"/>
    <x v="12"/>
    <n v="7.51E-2"/>
    <n v="60"/>
    <s v="148719"/>
    <m/>
    <n v="3.0040000000000001E-2"/>
    <n v="10"/>
    <x v="11"/>
    <x v="1"/>
    <n v="6.008"/>
  </r>
  <r>
    <x v="1490"/>
    <x v="1486"/>
    <n v="42930.425856481481"/>
    <n v="1"/>
    <x v="0"/>
    <s v="OC17-000677"/>
    <s v="AC17-000850"/>
    <x v="16"/>
    <n v="381"/>
    <n v="0"/>
    <s v="670355 / 677355"/>
    <m/>
    <n v="381"/>
    <n v="10"/>
    <x v="11"/>
    <x v="1"/>
    <n v="381"/>
  </r>
  <r>
    <x v="557"/>
    <x v="557"/>
    <n v="42933.704872685186"/>
    <n v="200"/>
    <x v="0"/>
    <s v="OC17-000688"/>
    <s v="AC17-000861"/>
    <x v="8"/>
    <n v="3.5999999999999997E-2"/>
    <n v="0"/>
    <s v="0046 6 10"/>
    <m/>
    <n v="3.5999999999999997E-2"/>
    <n v="10"/>
    <x v="11"/>
    <x v="1"/>
    <n v="7.1999999999999993"/>
  </r>
  <r>
    <x v="556"/>
    <x v="556"/>
    <n v="42937.576793981483"/>
    <n v="400"/>
    <x v="0"/>
    <s v="OC17-000688"/>
    <s v="AC17-000862"/>
    <x v="8"/>
    <n v="4.2500000000000003E-2"/>
    <n v="0"/>
    <s v="0046 6 20"/>
    <m/>
    <n v="4.2500000000000003E-2"/>
    <n v="10"/>
    <x v="11"/>
    <x v="1"/>
    <n v="17"/>
  </r>
  <r>
    <x v="560"/>
    <x v="560"/>
    <n v="42933.704872685186"/>
    <n v="600"/>
    <x v="0"/>
    <s v="OC17-000688"/>
    <s v="AC17-000861"/>
    <x v="8"/>
    <n v="2.4E-2"/>
    <n v="0"/>
    <s v="0411 4 12"/>
    <m/>
    <n v="2.4E-2"/>
    <n v="10"/>
    <x v="11"/>
    <x v="1"/>
    <n v="14.4"/>
  </r>
  <r>
    <x v="1178"/>
    <x v="1176"/>
    <n v="42933.700949074075"/>
    <n v="600"/>
    <x v="0"/>
    <s v="OC17-000688"/>
    <s v="AC17-000860"/>
    <x v="8"/>
    <n v="2.6499999999999999E-2"/>
    <n v="0"/>
    <s v="0411 6 18"/>
    <m/>
    <n v="2.6499999999999999E-2"/>
    <n v="10"/>
    <x v="11"/>
    <x v="1"/>
    <n v="15.9"/>
  </r>
  <r>
    <x v="32"/>
    <x v="32"/>
    <n v="42933.700949074075"/>
    <n v="2000"/>
    <x v="0"/>
    <s v="OC17-000688"/>
    <s v="AC17-000860"/>
    <x v="8"/>
    <n v="2.5999999999999999E-2"/>
    <n v="0"/>
    <s v="9502 245 200"/>
    <m/>
    <n v="2.5999999999999999E-2"/>
    <n v="10"/>
    <x v="11"/>
    <x v="1"/>
    <n v="52"/>
  </r>
  <r>
    <x v="31"/>
    <x v="31"/>
    <n v="42933.700949074075"/>
    <n v="2500"/>
    <x v="0"/>
    <s v="OC17-000688"/>
    <s v="AC17-000860"/>
    <x v="8"/>
    <n v="1.7299999999999999E-2"/>
    <n v="0"/>
    <s v="0502 225 100"/>
    <m/>
    <n v="1.7299999999999999E-2"/>
    <n v="10"/>
    <x v="11"/>
    <x v="1"/>
    <n v="43.25"/>
  </r>
  <r>
    <x v="224"/>
    <x v="224"/>
    <n v="42933.722673611112"/>
    <n v="32"/>
    <x v="2"/>
    <s v="OC17-000687"/>
    <s v="AC17-000878"/>
    <x v="12"/>
    <n v="5.81"/>
    <n v="45"/>
    <s v="12192"/>
    <m/>
    <n v="3.1955"/>
    <n v="10"/>
    <x v="11"/>
    <x v="1"/>
    <n v="102.256"/>
  </r>
  <r>
    <x v="225"/>
    <x v="225"/>
    <n v="42933.722673611112"/>
    <n v="48"/>
    <x v="2"/>
    <s v="OC17-000687"/>
    <s v="AC17-000878"/>
    <x v="12"/>
    <n v="4.0599999999999996"/>
    <n v="45"/>
    <s v="12187"/>
    <m/>
    <n v="2.2330000000000001"/>
    <n v="10"/>
    <x v="11"/>
    <x v="1"/>
    <n v="107.184"/>
  </r>
  <r>
    <x v="1491"/>
    <x v="1487"/>
    <n v="42921.623749999999"/>
    <n v="100"/>
    <x v="0"/>
    <s v="OC17-000678"/>
    <s v="AC17-000820"/>
    <x v="12"/>
    <n v="0.55000000000000004"/>
    <n v="60"/>
    <s v="302389"/>
    <m/>
    <n v="0.22000000000000003"/>
    <n v="10"/>
    <x v="11"/>
    <x v="1"/>
    <n v="22.000000000000004"/>
  </r>
  <r>
    <x v="804"/>
    <x v="804"/>
    <n v="42921.623749999999"/>
    <n v="100"/>
    <x v="0"/>
    <s v="OC17-000678"/>
    <s v="AC17-000820"/>
    <x v="12"/>
    <n v="0.17180000000000001"/>
    <n v="60"/>
    <s v="148739"/>
    <m/>
    <n v="6.8720000000000003E-2"/>
    <n v="10"/>
    <x v="11"/>
    <x v="1"/>
    <n v="6.8719999999999999"/>
  </r>
  <r>
    <x v="810"/>
    <x v="810"/>
    <n v="42949.560740740744"/>
    <n v="25"/>
    <x v="0"/>
    <s v="OC17-000679"/>
    <s v="AC17-000821"/>
    <x v="1"/>
    <n v="180.3"/>
    <n v="0"/>
    <s v="SCSA00028"/>
    <m/>
    <n v="180.3"/>
    <n v="10"/>
    <x v="10"/>
    <x v="1"/>
    <n v="4507.5"/>
  </r>
  <r>
    <x v="138"/>
    <x v="138"/>
    <n v="42922.678888888891"/>
    <n v="300"/>
    <x v="0"/>
    <s v="OC17-000661"/>
    <s v="AC17-000826"/>
    <x v="8"/>
    <n v="0.59"/>
    <n v="0"/>
    <s v="09770 16 15"/>
    <m/>
    <n v="0.59"/>
    <n v="10"/>
    <x v="11"/>
    <x v="1"/>
    <n v="177"/>
  </r>
  <r>
    <x v="250"/>
    <x v="250"/>
    <n v="42922.678888888891"/>
    <n v="80"/>
    <x v="0"/>
    <s v="OC17-000661"/>
    <s v="AC17-000826"/>
    <x v="8"/>
    <n v="0.71"/>
    <n v="0"/>
    <s v="09770 20 15"/>
    <m/>
    <n v="0.71"/>
    <n v="10"/>
    <x v="11"/>
    <x v="1"/>
    <n v="56.8"/>
  </r>
  <r>
    <x v="1492"/>
    <x v="1488"/>
    <n v="42958.466898148145"/>
    <n v="96"/>
    <x v="0"/>
    <s v="OC17-000661"/>
    <s v="AC17-000866"/>
    <x v="8"/>
    <n v="3.6"/>
    <n v="0"/>
    <s v="99770 060 060"/>
    <m/>
    <n v="3.6"/>
    <n v="10"/>
    <x v="10"/>
    <x v="1"/>
    <n v="345.6"/>
  </r>
  <r>
    <x v="1493"/>
    <x v="1489"/>
    <n v="42933.708854166667"/>
    <n v="100"/>
    <x v="0"/>
    <s v="OC17-000661"/>
    <s v="AC17-000827"/>
    <x v="8"/>
    <n v="0.69"/>
    <n v="0"/>
    <s v="99770 100 61"/>
    <m/>
    <n v="0.69"/>
    <n v="10"/>
    <x v="11"/>
    <x v="1"/>
    <n v="69"/>
  </r>
  <r>
    <x v="1420"/>
    <x v="1416"/>
    <n v="42933.708854166667"/>
    <n v="150"/>
    <x v="0"/>
    <s v="OC17-000661"/>
    <s v="AC17-000827"/>
    <x v="8"/>
    <n v="0.27"/>
    <n v="0"/>
    <s v="99770 100 62"/>
    <m/>
    <n v="0.27"/>
    <n v="10"/>
    <x v="11"/>
    <x v="1"/>
    <n v="40.5"/>
  </r>
  <r>
    <x v="1494"/>
    <x v="1490"/>
    <n v="42933.710717592592"/>
    <n v="100"/>
    <x v="0"/>
    <s v="OC17-000661"/>
    <s v="AC17-000865"/>
    <x v="8"/>
    <n v="0"/>
    <n v="0"/>
    <s v="0542 12 15"/>
    <m/>
    <n v="0"/>
    <n v="10"/>
    <x v="11"/>
    <x v="1"/>
    <n v="0"/>
  </r>
  <r>
    <x v="250"/>
    <x v="250"/>
    <n v="42933.708854166667"/>
    <n v="20"/>
    <x v="0"/>
    <s v="OC17-000661"/>
    <s v="AC17-000827"/>
    <x v="8"/>
    <n v="0.71"/>
    <n v="0"/>
    <s v="09770 20 15"/>
    <m/>
    <n v="0.71"/>
    <n v="10"/>
    <x v="11"/>
    <x v="1"/>
    <n v="14.2"/>
  </r>
  <r>
    <x v="429"/>
    <x v="429"/>
    <n v="42990.409131944441"/>
    <n v="60"/>
    <x v="2"/>
    <s v="OC17-000662"/>
    <s v="AC17-000829"/>
    <x v="17"/>
    <n v="5.1233000000000004"/>
    <n v="0"/>
    <s v="METALCO S.A.,HIERROS TURIA - CDL,TECNICAS DEL HIERRO, S.A. (MADRID) - TECROSA,HIERROS IBAÑEZ SA,HIERROS Y TUBOS LORCA, S.L. (MADRID),ACEROS Y METALES TRANSFORMADOS"/>
    <m/>
    <n v="5.1233000000000004"/>
    <n v="10"/>
    <x v="9"/>
    <x v="1"/>
    <n v="307.39800000000002"/>
  </r>
  <r>
    <x v="1495"/>
    <x v="1491"/>
    <n v="42926.53466435185"/>
    <n v="2"/>
    <x v="0"/>
    <s v="OC17-000674"/>
    <s v="AC17-000836"/>
    <x v="108"/>
    <n v="1.39"/>
    <n v="0"/>
    <s v="SUMINISTROS INDUSTRIALES HESMAR,HERRERO BOSCH S.L.,RECA,SOLYMAN,METALCO S.A.,DISMAN SUMINISTROS INDUSTRIALES"/>
    <m/>
    <n v="1.39"/>
    <n v="10"/>
    <x v="11"/>
    <x v="1"/>
    <n v="2.78"/>
  </r>
  <r>
    <x v="1496"/>
    <x v="1492"/>
    <n v="42926.53466435185"/>
    <n v="1"/>
    <x v="0"/>
    <s v="OC17-000674"/>
    <s v="AC17-000836"/>
    <x v="108"/>
    <n v="2.95"/>
    <n v="0"/>
    <s v="RECA,SUMINISTROS INDUSTRIALES HESMAR,SOLYMAN,HERRERO BOSCH S.L.,METALCO S.A.,DISMAN SUMINISTROS INDUSTRIALES"/>
    <m/>
    <n v="2.95"/>
    <n v="10"/>
    <x v="11"/>
    <x v="1"/>
    <n v="2.95"/>
  </r>
  <r>
    <x v="1497"/>
    <x v="1493"/>
    <n v="42926.53466435185"/>
    <n v="1"/>
    <x v="0"/>
    <s v="OC17-000674"/>
    <s v="AC17-000836"/>
    <x v="108"/>
    <n v="3.73"/>
    <n v="0"/>
    <s v="RECA,SUMINISTROS INDUSTRIALES HESMAR,SOLYMAN,HERRERO BOSCH S.L.,METALCO S.A.,DISMAN SUMINISTROS INDUSTRIALES"/>
    <m/>
    <n v="3.73"/>
    <n v="10"/>
    <x v="11"/>
    <x v="1"/>
    <n v="3.73"/>
  </r>
  <r>
    <x v="1498"/>
    <x v="1494"/>
    <n v="42926.53466435185"/>
    <n v="2"/>
    <x v="0"/>
    <s v="OC17-000674"/>
    <s v="AC17-000836"/>
    <x v="108"/>
    <n v="99.8"/>
    <n v="20"/>
    <s v="HERRERO BOSCH S.L.,SOLYMAN,RECA,METALCO S.A.,SUMINISTROS INDUSTRIALES HESMAR,DISMAN SUMINISTROS INDUSTRIALES"/>
    <m/>
    <n v="79.84"/>
    <n v="10"/>
    <x v="11"/>
    <x v="1"/>
    <n v="159.68"/>
  </r>
  <r>
    <x v="1499"/>
    <x v="1495"/>
    <n v="42926.53466435185"/>
    <n v="1"/>
    <x v="0"/>
    <s v="OC17-000674"/>
    <s v="AC17-000836"/>
    <x v="108"/>
    <n v="99.8"/>
    <n v="20"/>
    <s v="SNMG 12 04 08-MM 2035"/>
    <m/>
    <n v="79.84"/>
    <n v="10"/>
    <x v="11"/>
    <x v="1"/>
    <n v="79.84"/>
  </r>
  <r>
    <x v="577"/>
    <x v="577"/>
    <n v="42926.642569444448"/>
    <n v="10"/>
    <x v="0"/>
    <s v="OC17-000663"/>
    <s v="AC17-000838"/>
    <x v="15"/>
    <n v="43.176000000000002"/>
    <n v="0"/>
    <s v="BA.AFLS025070/SR"/>
    <m/>
    <n v="43.176000000000002"/>
    <n v="10"/>
    <x v="11"/>
    <x v="1"/>
    <n v="431.76"/>
  </r>
  <r>
    <x v="637"/>
    <x v="637"/>
    <n v="42926.642569444448"/>
    <n v="10"/>
    <x v="0"/>
    <s v="OC17-000663"/>
    <s v="AC17-000838"/>
    <x v="15"/>
    <n v="2.4750000000000001"/>
    <n v="0"/>
    <s v="AFLADCA025"/>
    <m/>
    <n v="2.4750000000000001"/>
    <n v="10"/>
    <x v="11"/>
    <x v="1"/>
    <n v="24.75"/>
  </r>
  <r>
    <x v="577"/>
    <x v="577"/>
    <n v="42949.720578703702"/>
    <n v="1"/>
    <x v="0"/>
    <s v="OC17-000663"/>
    <s v="AC17-000839"/>
    <x v="15"/>
    <n v="43.176000000000002"/>
    <n v="0"/>
    <s v="BA.AFLS025070/SR"/>
    <m/>
    <n v="43.176000000000002"/>
    <n v="10"/>
    <x v="10"/>
    <x v="1"/>
    <n v="43.176000000000002"/>
  </r>
  <r>
    <x v="637"/>
    <x v="637"/>
    <n v="42949.720578703702"/>
    <n v="1"/>
    <x v="0"/>
    <s v="OC17-000663"/>
    <s v="AC17-000839"/>
    <x v="15"/>
    <n v="2.4750000000000001"/>
    <n v="0"/>
    <s v="AFLADCA025"/>
    <m/>
    <n v="2.4750000000000001"/>
    <n v="10"/>
    <x v="10"/>
    <x v="1"/>
    <n v="2.4750000000000001"/>
  </r>
  <r>
    <x v="808"/>
    <x v="808"/>
    <n v="42958.480150462965"/>
    <n v="25"/>
    <x v="0"/>
    <s v="OC17-000681"/>
    <s v="AC17-000840"/>
    <x v="7"/>
    <n v="55.74"/>
    <n v="0"/>
    <s v="45751589"/>
    <m/>
    <n v="55.74"/>
    <n v="10"/>
    <x v="10"/>
    <x v="1"/>
    <n v="1393.5"/>
  </r>
  <r>
    <x v="1500"/>
    <x v="1496"/>
    <n v="42958.480150462965"/>
    <n v="5"/>
    <x v="0"/>
    <s v="OC17-000681"/>
    <s v="AC17-000840"/>
    <x v="7"/>
    <n v="52.2"/>
    <n v="0"/>
    <s v="45641633"/>
    <m/>
    <n v="52.2"/>
    <n v="10"/>
    <x v="10"/>
    <x v="1"/>
    <n v="261"/>
  </r>
  <r>
    <x v="1420"/>
    <x v="1416"/>
    <n v="42958.466898148145"/>
    <n v="250"/>
    <x v="0"/>
    <s v="OC17-000661"/>
    <s v="AC17-000866"/>
    <x v="8"/>
    <n v="0.27"/>
    <n v="0"/>
    <s v="99770 100 62"/>
    <m/>
    <n v="0.27"/>
    <n v="10"/>
    <x v="10"/>
    <x v="1"/>
    <n v="67.5"/>
  </r>
  <r>
    <x v="324"/>
    <x v="324"/>
    <n v="42934.288888888892"/>
    <n v="198"/>
    <x v="2"/>
    <s v="OC17-000664"/>
    <s v="AC17-000893"/>
    <x v="26"/>
    <n v="2.33"/>
    <n v="0"/>
    <s v="639"/>
    <m/>
    <n v="2.33"/>
    <n v="10"/>
    <x v="11"/>
    <x v="1"/>
    <n v="461.34000000000003"/>
  </r>
  <r>
    <x v="520"/>
    <x v="520"/>
    <n v="42934.288888888892"/>
    <n v="198"/>
    <x v="2"/>
    <s v="OC17-000664"/>
    <s v="AC17-000893"/>
    <x v="26"/>
    <n v="3.15"/>
    <n v="0"/>
    <s v="642"/>
    <m/>
    <n v="3.15"/>
    <n v="10"/>
    <x v="11"/>
    <x v="1"/>
    <n v="623.69999999999993"/>
  </r>
  <r>
    <x v="325"/>
    <x v="325"/>
    <n v="42934.288888888892"/>
    <n v="198"/>
    <x v="2"/>
    <s v="OC17-000664"/>
    <s v="AC17-000893"/>
    <x v="26"/>
    <n v="3.11"/>
    <n v="0"/>
    <s v="ALMESA,CUÑADO SA,TUBASOL, S.A."/>
    <m/>
    <n v="3.11"/>
    <n v="10"/>
    <x v="11"/>
    <x v="1"/>
    <n v="615.78"/>
  </r>
  <r>
    <x v="326"/>
    <x v="326"/>
    <n v="42934.288888888892"/>
    <n v="198"/>
    <x v="2"/>
    <s v="OC17-000664"/>
    <s v="AC17-000893"/>
    <x v="26"/>
    <n v="2.4"/>
    <n v="0"/>
    <s v="99"/>
    <m/>
    <n v="2.4"/>
    <n v="10"/>
    <x v="11"/>
    <x v="1"/>
    <n v="475.2"/>
  </r>
  <r>
    <x v="111"/>
    <x v="111"/>
    <n v="42934.288888888892"/>
    <n v="90"/>
    <x v="2"/>
    <s v="OC17-000664"/>
    <s v="AC17-000893"/>
    <x v="26"/>
    <n v="5.22"/>
    <n v="0"/>
    <s v="103"/>
    <m/>
    <n v="5.22"/>
    <n v="10"/>
    <x v="11"/>
    <x v="1"/>
    <n v="469.79999999999995"/>
  </r>
  <r>
    <x v="108"/>
    <x v="108"/>
    <n v="42934.289293981485"/>
    <n v="18"/>
    <x v="2"/>
    <s v="OC17-000664"/>
    <s v="AC17-000894"/>
    <x v="26"/>
    <n v="47.28"/>
    <n v="0"/>
    <s v="38855"/>
    <m/>
    <n v="47.28"/>
    <n v="10"/>
    <x v="11"/>
    <x v="1"/>
    <n v="851.04"/>
  </r>
  <r>
    <x v="167"/>
    <x v="167"/>
    <n v="42935.610393518517"/>
    <n v="400"/>
    <x v="0"/>
    <s v="OC17-000673"/>
    <s v="AC17-000908"/>
    <x v="47"/>
    <n v="3.9300000000000002E-2"/>
    <n v="0"/>
    <s v="SOLYMAN,RECA,METALCO S.A.,WALTER MARTINEZ, S.A.U."/>
    <m/>
    <n v="3.9300000000000002E-2"/>
    <n v="10"/>
    <x v="11"/>
    <x v="1"/>
    <n v="15.72"/>
  </r>
  <r>
    <x v="356"/>
    <x v="356"/>
    <n v="42935.610393518517"/>
    <n v="200"/>
    <x v="0"/>
    <s v="OC17-000673"/>
    <s v="AC17-000908"/>
    <x v="47"/>
    <n v="7.0699999999999999E-2"/>
    <n v="0"/>
    <s v="WALTER MARTINEZ, S.A.U.,RECA,METALFIX,METALCO S.A.,SOLYMAN"/>
    <m/>
    <n v="7.0699999999999999E-2"/>
    <n v="10"/>
    <x v="11"/>
    <x v="1"/>
    <n v="14.14"/>
  </r>
  <r>
    <x v="1445"/>
    <x v="1441"/>
    <n v="42935.610393518517"/>
    <n v="200"/>
    <x v="0"/>
    <s v="OC17-000673"/>
    <s v="AC17-000908"/>
    <x v="47"/>
    <n v="0.3"/>
    <n v="0"/>
    <s v="METALCO S.A.,RECA,SOLYMAN,WALTER MARTINEZ, S.A.U."/>
    <m/>
    <n v="0.3"/>
    <n v="10"/>
    <x v="11"/>
    <x v="1"/>
    <n v="60"/>
  </r>
  <r>
    <x v="454"/>
    <x v="454"/>
    <n v="42935.610393518517"/>
    <n v="600"/>
    <x v="0"/>
    <s v="OC17-000673"/>
    <s v="AC17-000908"/>
    <x v="47"/>
    <n v="1.9E-2"/>
    <n v="0"/>
    <s v="317 12"/>
    <m/>
    <n v="1.9E-2"/>
    <n v="10"/>
    <x v="11"/>
    <x v="1"/>
    <n v="11.4"/>
  </r>
  <r>
    <x v="165"/>
    <x v="165"/>
    <n v="42935.610717592594"/>
    <n v="400"/>
    <x v="0"/>
    <s v="OC17-000673"/>
    <s v="AC17-000909"/>
    <x v="47"/>
    <n v="0.192"/>
    <n v="0"/>
    <s v="00571665"/>
    <m/>
    <n v="0.192"/>
    <n v="10"/>
    <x v="11"/>
    <x v="1"/>
    <n v="76.8"/>
  </r>
  <r>
    <x v="167"/>
    <x v="167"/>
    <n v="42935.610393518517"/>
    <n v="50"/>
    <x v="0"/>
    <s v="OC17-000673"/>
    <s v="AC17-000908"/>
    <x v="47"/>
    <n v="3.9300000000000002E-2"/>
    <n v="0"/>
    <s v="SOLYMAN,RECA,METALCO S.A.,WALTER MARTINEZ, S.A.U."/>
    <m/>
    <n v="3.9300000000000002E-2"/>
    <n v="10"/>
    <x v="11"/>
    <x v="1"/>
    <n v="1.9650000000000001"/>
  </r>
  <r>
    <x v="808"/>
    <x v="808"/>
    <n v="42972.342083333337"/>
    <n v="25"/>
    <x v="0"/>
    <s v="OC17-000681"/>
    <s v="AC17-001025"/>
    <x v="7"/>
    <n v="55.74"/>
    <n v="0"/>
    <s v="45751589"/>
    <m/>
    <n v="55.74"/>
    <n v="10"/>
    <x v="10"/>
    <x v="1"/>
    <n v="1393.5"/>
  </r>
  <r>
    <x v="558"/>
    <x v="558"/>
    <n v="42933.710717592592"/>
    <n v="50"/>
    <x v="0"/>
    <s v="OC17-000661"/>
    <s v="AC17-000865"/>
    <x v="8"/>
    <n v="4.2"/>
    <n v="0"/>
    <s v="0859 118 180"/>
    <m/>
    <n v="4.2"/>
    <n v="10"/>
    <x v="11"/>
    <x v="1"/>
    <n v="210"/>
  </r>
  <r>
    <x v="107"/>
    <x v="107"/>
    <n v="42990.409131944441"/>
    <n v="30"/>
    <x v="2"/>
    <s v="OC17-000662"/>
    <s v="AC17-000829"/>
    <x v="17"/>
    <n v="1.6627000000000001"/>
    <n v="0"/>
    <s v="TECNICAS DEL HIERRO, S.A. (MADRID) - TECROSA,METALCO S.A.,HIERROS Y TUBOS LORCA, S.L. (MADRID),HIERROS IBAÑEZ SA,ACEROS Y METALES TRANSFORMADOS,HIERROS TURIA - CDL,CUÑADO SA"/>
    <m/>
    <n v="1.6627000000000001"/>
    <n v="10"/>
    <x v="9"/>
    <x v="1"/>
    <n v="49.881"/>
  </r>
  <r>
    <x v="414"/>
    <x v="414"/>
    <n v="42949.720578703702"/>
    <n v="100"/>
    <x v="0"/>
    <s v="OC17-000663"/>
    <s v="AC17-000839"/>
    <x v="15"/>
    <n v="8.7889999999999997"/>
    <n v="0"/>
    <s v="BOSADO, S.L."/>
    <m/>
    <n v="8.7889999999999997"/>
    <n v="10"/>
    <x v="10"/>
    <x v="1"/>
    <n v="878.9"/>
  </r>
  <r>
    <x v="1501"/>
    <x v="1497"/>
    <n v="42949.720578703702"/>
    <n v="50"/>
    <x v="0"/>
    <s v="OC17-000663"/>
    <s v="AC17-000839"/>
    <x v="15"/>
    <n v="11.449"/>
    <n v="0"/>
    <s v="BA.AFLC015050"/>
    <m/>
    <n v="11.449"/>
    <n v="10"/>
    <x v="10"/>
    <x v="1"/>
    <n v="572.45000000000005"/>
  </r>
  <r>
    <x v="1038"/>
    <x v="1037"/>
    <n v="42933.727824074071"/>
    <n v="2"/>
    <x v="0"/>
    <s v="OC17-000667"/>
    <s v="AC17-000883"/>
    <x v="28"/>
    <n v="38.590000000000003"/>
    <n v="0"/>
    <s v="HERRERO BOSCH S.L.,SOLYMAN,METALCO S.A.,DISMAN SUMINISTROS INDUSTRIALES,WURTH ESPAÑA SA"/>
    <m/>
    <n v="38.590000000000003"/>
    <n v="10"/>
    <x v="11"/>
    <x v="1"/>
    <n v="77.180000000000007"/>
  </r>
  <r>
    <x v="355"/>
    <x v="355"/>
    <n v="42935.610393518517"/>
    <n v="400"/>
    <x v="0"/>
    <s v="OC17-000673"/>
    <s v="AC17-000908"/>
    <x v="47"/>
    <n v="7.6100000000000001E-2"/>
    <n v="0"/>
    <s v="METALCO S.A.,WALTER MARTINEZ, S.A.U."/>
    <m/>
    <n v="7.6100000000000001E-2"/>
    <n v="10"/>
    <x v="11"/>
    <x v="1"/>
    <n v="30.44"/>
  </r>
  <r>
    <x v="1502"/>
    <x v="1498"/>
    <n v="42972.651539351849"/>
    <n v="1"/>
    <x v="0"/>
    <s v="OC17-000660"/>
    <s v="AC17-001078"/>
    <x v="109"/>
    <n v="3220"/>
    <n v="0"/>
    <s v="ALVA S.L."/>
    <m/>
    <n v="3220"/>
    <n v="10"/>
    <x v="10"/>
    <x v="1"/>
    <n v="3220"/>
  </r>
  <r>
    <x v="1502"/>
    <x v="1498"/>
    <n v="43052.619108796294"/>
    <n v="9"/>
    <x v="0"/>
    <s v="OC17-000660"/>
    <s v="AC17-001079"/>
    <x v="109"/>
    <n v="3220"/>
    <n v="0"/>
    <s v="ALVA S.L."/>
    <m/>
    <n v="3220"/>
    <n v="10"/>
    <x v="6"/>
    <x v="1"/>
    <n v="28980"/>
  </r>
  <r>
    <x v="1186"/>
    <x v="1184"/>
    <n v="42914.710347222222"/>
    <n v="6"/>
    <x v="0"/>
    <s v="OC17-000480"/>
    <s v="AC17-000632"/>
    <x v="72"/>
    <n v="10.16"/>
    <n v="0"/>
    <s v="EPIDOR S.A."/>
    <m/>
    <n v="10.16"/>
    <n v="59"/>
    <x v="0"/>
    <x v="1"/>
    <n v="60.96"/>
  </r>
  <r>
    <x v="1187"/>
    <x v="1185"/>
    <n v="42914.710347222222"/>
    <n v="6"/>
    <x v="0"/>
    <s v="OC17-000480"/>
    <s v="AC17-000632"/>
    <x v="72"/>
    <n v="7.65"/>
    <n v="0"/>
    <s v="EPIDOR S.A."/>
    <m/>
    <n v="7.65"/>
    <n v="59"/>
    <x v="0"/>
    <x v="1"/>
    <n v="45.900000000000006"/>
  </r>
  <r>
    <x v="267"/>
    <x v="267"/>
    <n v="42950.650671296295"/>
    <n v="30"/>
    <x v="0"/>
    <s v="OC17-000654"/>
    <s v="AC17-000822"/>
    <x v="7"/>
    <n v="92.91"/>
    <n v="0"/>
    <s v="45735757"/>
    <m/>
    <n v="92.91"/>
    <n v="10"/>
    <x v="10"/>
    <x v="1"/>
    <n v="2787.2999999999997"/>
  </r>
  <r>
    <x v="1503"/>
    <x v="1499"/>
    <n v="42920.585694444446"/>
    <n v="1"/>
    <x v="0"/>
    <s v="OC17-000649"/>
    <s v="AC17-000799"/>
    <x v="5"/>
    <n v="7.97"/>
    <n v="0"/>
    <s v="NANTES 09110"/>
    <m/>
    <n v="7.97"/>
    <n v="10"/>
    <x v="11"/>
    <x v="1"/>
    <n v="7.97"/>
  </r>
  <r>
    <x v="1189"/>
    <x v="1187"/>
    <n v="42958.546076388891"/>
    <n v="20"/>
    <x v="0"/>
    <s v="OC17-000644"/>
    <s v="AC17-001033"/>
    <x v="54"/>
    <n v="29.45"/>
    <n v="0"/>
    <s v="CONTAGAS,S.A."/>
    <m/>
    <n v="29.45"/>
    <n v="10"/>
    <x v="10"/>
    <x v="1"/>
    <n v="589"/>
  </r>
  <r>
    <x v="1154"/>
    <x v="1152"/>
    <n v="42958.546076388891"/>
    <n v="20"/>
    <x v="0"/>
    <s v="OC17-000644"/>
    <s v="AC17-001033"/>
    <x v="54"/>
    <n v="35.57"/>
    <n v="0"/>
    <s v="CONTAGAS,S.A."/>
    <m/>
    <n v="35.57"/>
    <n v="10"/>
    <x v="10"/>
    <x v="1"/>
    <n v="711.4"/>
  </r>
  <r>
    <x v="1155"/>
    <x v="1153"/>
    <n v="42958.546076388891"/>
    <n v="10"/>
    <x v="0"/>
    <s v="OC17-000644"/>
    <s v="AC17-001033"/>
    <x v="54"/>
    <n v="43.99"/>
    <n v="0"/>
    <s v="CONTAGAS,S.A."/>
    <m/>
    <n v="43.99"/>
    <n v="10"/>
    <x v="10"/>
    <x v="1"/>
    <n v="439.90000000000003"/>
  </r>
  <r>
    <x v="1504"/>
    <x v="1500"/>
    <n v="42936.681087962963"/>
    <n v="1"/>
    <x v="0"/>
    <s v="OC17-000484"/>
    <s v="AC17-000646"/>
    <x v="14"/>
    <n v="4153.8"/>
    <n v="2"/>
    <s v="6AV7250-6JD07-0PA8"/>
    <m/>
    <n v="4070.7240000000002"/>
    <n v="10"/>
    <x v="11"/>
    <x v="1"/>
    <n v="4070.7240000000002"/>
  </r>
  <r>
    <x v="1505"/>
    <x v="1501"/>
    <n v="42964.444687499999"/>
    <n v="10"/>
    <x v="0"/>
    <s v="OC17-000570"/>
    <s v="AC17-000733"/>
    <x v="98"/>
    <n v="6.92"/>
    <n v="0"/>
    <s v="WALTER MARTINEZ, S.A.U.,METALCO S.A.,LONESTAR FASTENERS EUROPE Ltd,RECA"/>
    <m/>
    <n v="6.92"/>
    <n v="10"/>
    <x v="10"/>
    <x v="1"/>
    <n v="69.2"/>
  </r>
  <r>
    <x v="1506"/>
    <x v="1502"/>
    <n v="42964.444687499999"/>
    <n v="10"/>
    <x v="0"/>
    <s v="OC17-000570"/>
    <s v="AC17-000733"/>
    <x v="98"/>
    <n v="7.92"/>
    <n v="0"/>
    <s v="WALTER MARTINEZ, S.A.U.,METALCO S.A.,LONESTAR FASTENERS EUROPE Ltd,RECA"/>
    <m/>
    <n v="7.92"/>
    <n v="10"/>
    <x v="10"/>
    <x v="1"/>
    <n v="79.2"/>
  </r>
  <r>
    <x v="81"/>
    <x v="81"/>
    <n v="42920.589039351849"/>
    <n v="5"/>
    <x v="0"/>
    <s v="OC17-000640"/>
    <s v="AC17-000784"/>
    <x v="14"/>
    <n v="430.08"/>
    <n v="35"/>
    <s v="517520 "/>
    <m/>
    <n v="279.55200000000002"/>
    <n v="10"/>
    <x v="11"/>
    <x v="1"/>
    <n v="1397.7600000000002"/>
  </r>
  <r>
    <x v="501"/>
    <x v="501"/>
    <n v="42920.589039351849"/>
    <n v="5"/>
    <x v="0"/>
    <s v="OC17-000640"/>
    <s v="AC17-000784"/>
    <x v="14"/>
    <n v="115.43"/>
    <n v="35"/>
    <s v="6ES7222-1BF32-0XB0"/>
    <m/>
    <n v="75.029500000000013"/>
    <n v="10"/>
    <x v="11"/>
    <x v="1"/>
    <n v="375.14750000000004"/>
  </r>
  <r>
    <x v="26"/>
    <x v="26"/>
    <n v="42920.589039351849"/>
    <n v="20"/>
    <x v="0"/>
    <s v="OC17-000640"/>
    <s v="AC17-000784"/>
    <x v="14"/>
    <n v="385.56"/>
    <n v="35"/>
    <s v="6ES7231-4HF32-0XB0"/>
    <m/>
    <n v="250.614"/>
    <n v="10"/>
    <x v="11"/>
    <x v="1"/>
    <n v="5012.28"/>
  </r>
  <r>
    <x v="27"/>
    <x v="27"/>
    <n v="42920.589039351849"/>
    <n v="15"/>
    <x v="0"/>
    <s v="OC17-000640"/>
    <s v="AC17-000784"/>
    <x v="14"/>
    <n v="345.1"/>
    <n v="35"/>
    <s v="6ES7234-4HE32-0XB0"/>
    <m/>
    <n v="224.31500000000003"/>
    <n v="10"/>
    <x v="11"/>
    <x v="1"/>
    <n v="3364.7250000000004"/>
  </r>
  <r>
    <x v="47"/>
    <x v="47"/>
    <n v="42916.383553240739"/>
    <n v="3"/>
    <x v="0"/>
    <s v="OC17-000635"/>
    <s v="AC17-000793"/>
    <x v="22"/>
    <n v="50.25"/>
    <n v="0"/>
    <s v="G AR S1 BG"/>
    <m/>
    <n v="50.25"/>
    <n v="10"/>
    <x v="0"/>
    <x v="1"/>
    <n v="150.75"/>
  </r>
  <r>
    <x v="88"/>
    <x v="88"/>
    <n v="42916.383553240739"/>
    <n v="1"/>
    <x v="0"/>
    <s v="OC17-000635"/>
    <s v="AC17-000793"/>
    <x v="22"/>
    <n v="41.28"/>
    <n v="0"/>
    <s v="SUMINISTROS DICA S.L.,PRAXAIR ESPAÑA S.L.,VITALOX INDUSTRIAL, S.L."/>
    <m/>
    <n v="41.28"/>
    <n v="10"/>
    <x v="0"/>
    <x v="1"/>
    <n v="41.28"/>
  </r>
  <r>
    <x v="392"/>
    <x v="392"/>
    <n v="42921.549537037034"/>
    <n v="150"/>
    <x v="0"/>
    <s v="OC17-000639"/>
    <s v="AC17-000796"/>
    <x v="60"/>
    <n v="5.69"/>
    <n v="60"/>
    <s v="G2R-1-SNI(S) 24DC"/>
    <m/>
    <n v="2.2760000000000002"/>
    <n v="10"/>
    <x v="11"/>
    <x v="1"/>
    <n v="341.40000000000003"/>
  </r>
  <r>
    <x v="27"/>
    <x v="27"/>
    <n v="42933.724652777775"/>
    <n v="5"/>
    <x v="0"/>
    <s v="OC17-000640"/>
    <s v="AC17-000803"/>
    <x v="14"/>
    <n v="345.1"/>
    <n v="35"/>
    <s v="6ES7234-4HE32-0XB0"/>
    <m/>
    <n v="224.31500000000003"/>
    <n v="10"/>
    <x v="11"/>
    <x v="1"/>
    <n v="1121.575"/>
  </r>
  <r>
    <x v="700"/>
    <x v="700"/>
    <n v="42920.589618055557"/>
    <n v="5"/>
    <x v="0"/>
    <s v="OC17-000634"/>
    <s v="AC17-000804"/>
    <x v="14"/>
    <n v="1850"/>
    <n v="0"/>
    <s v="6AV2124-0MC01-0AX0"/>
    <m/>
    <n v="1850"/>
    <n v="10"/>
    <x v="11"/>
    <x v="1"/>
    <n v="9250"/>
  </r>
  <r>
    <x v="1507"/>
    <x v="1503"/>
    <n v="42933.720914351848"/>
    <n v="1"/>
    <x v="0"/>
    <s v="OC17-000636"/>
    <s v="AC17-000877"/>
    <x v="12"/>
    <n v="169.13"/>
    <n v="55"/>
    <s v="AE-2802200"/>
    <m/>
    <n v="76.108499999999992"/>
    <n v="10"/>
    <x v="11"/>
    <x v="1"/>
    <n v="76.108499999999992"/>
  </r>
  <r>
    <x v="309"/>
    <x v="309"/>
    <n v="42934.273368055554"/>
    <n v="100"/>
    <x v="0"/>
    <s v="OC17-000637"/>
    <s v="AC17-000884"/>
    <x v="2"/>
    <n v="2.0059999999999998"/>
    <n v="0"/>
    <s v="3046032"/>
    <m/>
    <n v="2.0059999999999998"/>
    <n v="10"/>
    <x v="11"/>
    <x v="1"/>
    <n v="200.59999999999997"/>
  </r>
  <r>
    <x v="303"/>
    <x v="303"/>
    <n v="42943.647129629629"/>
    <n v="20"/>
    <x v="0"/>
    <s v="OC17-000637"/>
    <s v="AC17-000885"/>
    <x v="2"/>
    <n v="4.3266999999999998"/>
    <n v="40.9"/>
    <s v="ELECTROSTOCKS,OMNIELECTRIC,DAC GRUPO - DISTRIBUCIONES ELECTRICAS, AUTOMATIZACION Y CONTROL, S.L."/>
    <m/>
    <n v="2.5570796999999996"/>
    <n v="10"/>
    <x v="11"/>
    <x v="1"/>
    <n v="51.141593999999991"/>
  </r>
  <r>
    <x v="747"/>
    <x v="747"/>
    <n v="42934.273368055554"/>
    <n v="10"/>
    <x v="0"/>
    <s v="OC17-000637"/>
    <s v="AC17-000884"/>
    <x v="2"/>
    <n v="12.8866"/>
    <n v="40.9"/>
    <s v="DAC GRUPO - DISTRIBUCIONES ELECTRICAS, AUTOMATIZACION Y CONTROL, S.L.,OMNIELECTRIC"/>
    <m/>
    <n v="7.6159805999999994"/>
    <n v="10"/>
    <x v="11"/>
    <x v="1"/>
    <n v="76.159805999999989"/>
  </r>
  <r>
    <x v="301"/>
    <x v="301"/>
    <n v="42943.647129629629"/>
    <n v="100"/>
    <x v="0"/>
    <s v="OC17-000637"/>
    <s v="AC17-000885"/>
    <x v="2"/>
    <n v="4.7779999999999996"/>
    <n v="40.9"/>
    <s v="3025338"/>
    <m/>
    <n v="2.8237979999999996"/>
    <n v="10"/>
    <x v="11"/>
    <x v="1"/>
    <n v="282.37979999999993"/>
  </r>
  <r>
    <x v="309"/>
    <x v="309"/>
    <n v="42949.568715277775"/>
    <n v="100"/>
    <x v="0"/>
    <s v="OC17-000637"/>
    <s v="AC17-000945"/>
    <x v="2"/>
    <n v="2.0059999999999998"/>
    <n v="0"/>
    <s v="3046032"/>
    <m/>
    <n v="2.0059999999999998"/>
    <n v="10"/>
    <x v="10"/>
    <x v="1"/>
    <n v="200.59999999999997"/>
  </r>
  <r>
    <x v="303"/>
    <x v="303"/>
    <n v="42949.568715277775"/>
    <n v="80"/>
    <x v="0"/>
    <s v="OC17-000637"/>
    <s v="AC17-000945"/>
    <x v="2"/>
    <n v="4.3266999999999998"/>
    <n v="40.9"/>
    <s v="ELECTROSTOCKS,OMNIELECTRIC,DAC GRUPO - DISTRIBUCIONES ELECTRICAS, AUTOMATIZACION Y CONTROL, S.L."/>
    <m/>
    <n v="2.5570796999999996"/>
    <n v="10"/>
    <x v="10"/>
    <x v="1"/>
    <n v="204.56637599999996"/>
  </r>
  <r>
    <x v="1508"/>
    <x v="1504"/>
    <n v="42949.717557870368"/>
    <n v="1"/>
    <x v="0"/>
    <s v="OC17-000643"/>
    <s v="AC17-000990"/>
    <x v="79"/>
    <n v="785"/>
    <n v="0"/>
    <s v="BOMINOX"/>
    <m/>
    <n v="785"/>
    <n v="10"/>
    <x v="10"/>
    <x v="1"/>
    <n v="785"/>
  </r>
  <r>
    <x v="418"/>
    <x v="418"/>
    <n v="42921.549537037034"/>
    <n v="150"/>
    <x v="0"/>
    <s v="OC17-000639"/>
    <s v="AC17-000796"/>
    <x v="60"/>
    <n v="4.5599999999999996"/>
    <n v="60"/>
    <s v="P2RF-05-E"/>
    <m/>
    <n v="1.8239999999999998"/>
    <n v="10"/>
    <x v="11"/>
    <x v="1"/>
    <n v="273.59999999999997"/>
  </r>
  <r>
    <x v="417"/>
    <x v="417"/>
    <n v="42921.549537037034"/>
    <n v="30"/>
    <x v="0"/>
    <s v="OC17-000639"/>
    <s v="AC17-000796"/>
    <x v="60"/>
    <n v="37.869999999999997"/>
    <n v="0"/>
    <s v="S8VKG12024"/>
    <m/>
    <n v="37.869999999999997"/>
    <n v="10"/>
    <x v="11"/>
    <x v="1"/>
    <n v="1136.0999999999999"/>
  </r>
  <r>
    <x v="1204"/>
    <x v="391"/>
    <n v="42921.549537037034"/>
    <n v="50"/>
    <x v="0"/>
    <s v="OC17-000639"/>
    <s v="AC17-000796"/>
    <x v="60"/>
    <n v="44.17"/>
    <n v="60"/>
    <s v="BS1"/>
    <m/>
    <n v="17.668000000000003"/>
    <n v="10"/>
    <x v="11"/>
    <x v="1"/>
    <n v="883.40000000000009"/>
  </r>
  <r>
    <x v="450"/>
    <x v="450"/>
    <n v="42921.546701388892"/>
    <n v="500"/>
    <x v="0"/>
    <s v="OC17-000632"/>
    <s v="AC17-000817"/>
    <x v="8"/>
    <n v="5.8700000000000002E-2"/>
    <n v="0"/>
    <s v="48075-6"/>
    <m/>
    <n v="5.8700000000000002E-2"/>
    <n v="10"/>
    <x v="11"/>
    <x v="1"/>
    <n v="29.35"/>
  </r>
  <r>
    <x v="548"/>
    <x v="548"/>
    <n v="42921.548750000002"/>
    <n v="30"/>
    <x v="0"/>
    <s v="OC17-000626"/>
    <s v="AC17-000819"/>
    <x v="29"/>
    <n v="2.6080000000000001"/>
    <n v="0"/>
    <s v="10N32"/>
    <m/>
    <n v="2.6080000000000001"/>
    <n v="10"/>
    <x v="11"/>
    <x v="1"/>
    <n v="78.240000000000009"/>
  </r>
  <r>
    <x v="1509"/>
    <x v="1505"/>
    <n v="42926.362754629627"/>
    <n v="6"/>
    <x v="0"/>
    <s v="OC17-000622"/>
    <s v="AC17-000831"/>
    <x v="33"/>
    <n v="19.25"/>
    <n v="0"/>
    <s v="METALCO S.A.,RECA,HERRERO BOSCH S.L."/>
    <m/>
    <n v="19.25"/>
    <n v="10"/>
    <x v="11"/>
    <x v="1"/>
    <n v="115.5"/>
  </r>
  <r>
    <x v="1510"/>
    <x v="1506"/>
    <n v="42926.362754629627"/>
    <n v="10"/>
    <x v="0"/>
    <s v="OC17-000622"/>
    <s v="AC17-000831"/>
    <x v="33"/>
    <n v="5.89"/>
    <n v="0"/>
    <s v="METALCO S.A.,HERRERO BOSCH S.L.,RECA"/>
    <m/>
    <n v="5.89"/>
    <n v="10"/>
    <x v="11"/>
    <x v="1"/>
    <n v="58.9"/>
  </r>
  <r>
    <x v="1511"/>
    <x v="1507"/>
    <n v="42926.362754629627"/>
    <n v="2"/>
    <x v="0"/>
    <s v="OC17-000622"/>
    <s v="AC17-000831"/>
    <x v="33"/>
    <n v="2.8"/>
    <n v="0"/>
    <s v="RECA,METALCO S.A.,HERRERO BOSCH S.L."/>
    <m/>
    <n v="2.8"/>
    <n v="10"/>
    <x v="11"/>
    <x v="1"/>
    <n v="5.6"/>
  </r>
  <r>
    <x v="1512"/>
    <x v="1508"/>
    <n v="42933.727430555555"/>
    <n v="10"/>
    <x v="0"/>
    <s v="OC17-000628"/>
    <s v="AC17-000882"/>
    <x v="86"/>
    <n v="96"/>
    <n v="5"/>
    <s v="FAUST Y KAMMANN SL"/>
    <m/>
    <n v="91.199999999999989"/>
    <n v="10"/>
    <x v="11"/>
    <x v="1"/>
    <n v="911.99999999999989"/>
  </r>
  <r>
    <x v="1074"/>
    <x v="1073"/>
    <n v="42976.598333333335"/>
    <n v="1500"/>
    <x v="0"/>
    <s v="OC17-000625"/>
    <s v="AC17-001097"/>
    <x v="98"/>
    <n v="0.37"/>
    <n v="0"/>
    <s v="TORNILLERIA ORUESAGASTI, S.A,LONESTAR FASTENERS EUROPE Ltd,RECA,TORQBOLT"/>
    <m/>
    <n v="0.37"/>
    <n v="10"/>
    <x v="10"/>
    <x v="1"/>
    <n v="555"/>
  </r>
  <r>
    <x v="1513"/>
    <x v="1509"/>
    <n v="42920.611608796295"/>
    <n v="3"/>
    <x v="0"/>
    <s v="OC17-000585"/>
    <s v="AC17-000773"/>
    <x v="40"/>
    <n v="333.8"/>
    <n v="0"/>
    <s v="X06910248"/>
    <m/>
    <n v="333.8"/>
    <n v="10"/>
    <x v="11"/>
    <x v="1"/>
    <n v="1001.4000000000001"/>
  </r>
  <r>
    <x v="1514"/>
    <x v="1510"/>
    <n v="42916.352581018517"/>
    <n v="2"/>
    <x v="0"/>
    <s v="OC17-000617"/>
    <s v="AC17-000790"/>
    <x v="29"/>
    <n v="13.86"/>
    <n v="10"/>
    <s v="HERRERO BOSCH S.L.,REINSOL S.L.,DISMAN SUMINISTROS INDUSTRIALES"/>
    <m/>
    <n v="12.474"/>
    <n v="10"/>
    <x v="0"/>
    <x v="1"/>
    <n v="24.948"/>
  </r>
  <r>
    <x v="188"/>
    <x v="188"/>
    <n v="42920.587418981479"/>
    <n v="2"/>
    <x v="0"/>
    <s v="OC17-000627"/>
    <s v="AC17-000802"/>
    <x v="31"/>
    <n v="195.62"/>
    <n v="10"/>
    <s v="M3933/0146"/>
    <m/>
    <n v="176.05800000000002"/>
    <n v="10"/>
    <x v="11"/>
    <x v="1"/>
    <n v="352.11600000000004"/>
  </r>
  <r>
    <x v="124"/>
    <x v="124"/>
    <n v="42933.608032407406"/>
    <n v="10"/>
    <x v="0"/>
    <s v="OC17-000629"/>
    <s v="AC17-000855"/>
    <x v="44"/>
    <n v="27"/>
    <n v="0"/>
    <s v="30500120"/>
    <m/>
    <n v="27"/>
    <n v="10"/>
    <x v="11"/>
    <x v="1"/>
    <n v="270"/>
  </r>
  <r>
    <x v="627"/>
    <x v="627"/>
    <n v="42934.275868055556"/>
    <n v="10"/>
    <x v="0"/>
    <s v="OC17-000615"/>
    <s v="AC17-000888"/>
    <x v="3"/>
    <n v="484"/>
    <n v="0"/>
    <s v="COMEVAL"/>
    <m/>
    <n v="484"/>
    <n v="10"/>
    <x v="11"/>
    <x v="1"/>
    <n v="4840"/>
  </r>
  <r>
    <x v="1515"/>
    <x v="1511"/>
    <n v="42940.643900462965"/>
    <n v="4"/>
    <x v="0"/>
    <s v="OC17-000615"/>
    <s v="AC17-000889"/>
    <x v="3"/>
    <n v="605"/>
    <n v="0"/>
    <s v="COMEVAL"/>
    <m/>
    <n v="605"/>
    <n v="10"/>
    <x v="11"/>
    <x v="1"/>
    <n v="2420"/>
  </r>
  <r>
    <x v="183"/>
    <x v="183"/>
    <n v="42934.275868055556"/>
    <n v="9"/>
    <x v="0"/>
    <s v="OC17-000615"/>
    <s v="AC17-000888"/>
    <x v="3"/>
    <n v="635"/>
    <n v="0"/>
    <s v="23440C00000050 + PR500000000000 + POTPR020000010"/>
    <m/>
    <n v="635"/>
    <n v="10"/>
    <x v="11"/>
    <x v="1"/>
    <n v="5715"/>
  </r>
  <r>
    <x v="627"/>
    <x v="627"/>
    <n v="42956.440520833334"/>
    <n v="5"/>
    <x v="0"/>
    <s v="OC17-000615"/>
    <s v="AC17-000934"/>
    <x v="3"/>
    <n v="484"/>
    <n v="0"/>
    <s v="COMEVAL"/>
    <m/>
    <n v="484"/>
    <n v="10"/>
    <x v="10"/>
    <x v="1"/>
    <n v="2420"/>
  </r>
  <r>
    <x v="1515"/>
    <x v="1511"/>
    <n v="43052.621030092596"/>
    <n v="30"/>
    <x v="0"/>
    <s v="OC17-000615"/>
    <s v="AC17-001011"/>
    <x v="3"/>
    <n v="605"/>
    <n v="0"/>
    <s v="COMEVAL"/>
    <m/>
    <n v="605"/>
    <n v="10"/>
    <x v="6"/>
    <x v="1"/>
    <n v="18150"/>
  </r>
  <r>
    <x v="1224"/>
    <x v="1221"/>
    <n v="42920.603946759256"/>
    <n v="2"/>
    <x v="0"/>
    <s v="OC17-000362"/>
    <s v="AC17-000468"/>
    <x v="4"/>
    <n v="1636.38"/>
    <n v="0"/>
    <s v="STERLING - FLOWSERVE"/>
    <m/>
    <n v="1636.38"/>
    <n v="10"/>
    <x v="11"/>
    <x v="1"/>
    <n v="3272.76"/>
  </r>
  <r>
    <x v="1516"/>
    <x v="1512"/>
    <n v="42906.691840277781"/>
    <n v="20"/>
    <x v="0"/>
    <s v="OC17-000462"/>
    <s v="AC17-000663"/>
    <x v="7"/>
    <n v="31.09"/>
    <n v="15"/>
    <s v="45802022"/>
    <m/>
    <n v="26.426500000000001"/>
    <n v="10"/>
    <x v="0"/>
    <x v="1"/>
    <n v="528.53"/>
  </r>
  <r>
    <x v="478"/>
    <x v="478"/>
    <n v="42920.605185185188"/>
    <n v="10"/>
    <x v="0"/>
    <s v="OC17-000605"/>
    <s v="AC17-000771"/>
    <x v="26"/>
    <n v="2.94"/>
    <n v="0"/>
    <s v="20218123130050"/>
    <m/>
    <n v="2.94"/>
    <n v="10"/>
    <x v="11"/>
    <x v="1"/>
    <n v="29.4"/>
  </r>
  <r>
    <x v="47"/>
    <x v="47"/>
    <n v="42913.373692129629"/>
    <n v="2"/>
    <x v="0"/>
    <s v="OC17-000596"/>
    <s v="AC17-000772"/>
    <x v="37"/>
    <n v="47.25"/>
    <n v="0"/>
    <s v="G AR S1 BG"/>
    <m/>
    <n v="47.25"/>
    <n v="10"/>
    <x v="0"/>
    <x v="1"/>
    <n v="94.5"/>
  </r>
  <r>
    <x v="168"/>
    <x v="168"/>
    <n v="42914.707939814813"/>
    <n v="200"/>
    <x v="0"/>
    <s v="OC17-000604"/>
    <s v="AC17-000778"/>
    <x v="8"/>
    <n v="0.161"/>
    <n v="0"/>
    <s v="METALCO S.A.,RECA"/>
    <m/>
    <n v="0.161"/>
    <n v="10"/>
    <x v="0"/>
    <x v="1"/>
    <n v="32.200000000000003"/>
  </r>
  <r>
    <x v="168"/>
    <x v="168"/>
    <n v="42914.707939814813"/>
    <n v="300"/>
    <x v="0"/>
    <s v="OC17-000604"/>
    <s v="AC17-000778"/>
    <x v="8"/>
    <n v="0.161"/>
    <n v="0"/>
    <s v="METALCO S.A.,RECA"/>
    <m/>
    <n v="0.161"/>
    <n v="10"/>
    <x v="0"/>
    <x v="1"/>
    <n v="48.300000000000004"/>
  </r>
  <r>
    <x v="62"/>
    <x v="62"/>
    <n v="42916.335405092592"/>
    <n v="20"/>
    <x v="0"/>
    <s v="OC17-000607"/>
    <s v="AC17-000789"/>
    <x v="29"/>
    <n v="0.85"/>
    <n v="0"/>
    <s v="10N47"/>
    <m/>
    <n v="0.85"/>
    <n v="10"/>
    <x v="0"/>
    <x v="1"/>
    <n v="17"/>
  </r>
  <r>
    <x v="314"/>
    <x v="314"/>
    <n v="42916.335405092592"/>
    <n v="100"/>
    <x v="0"/>
    <s v="OC17-000607"/>
    <s v="AC17-000789"/>
    <x v="29"/>
    <n v="2.3915000000000002"/>
    <n v="0"/>
    <s v="PWLG2415"/>
    <m/>
    <n v="2.3915000000000002"/>
    <n v="10"/>
    <x v="0"/>
    <x v="1"/>
    <n v="239.15"/>
  </r>
  <r>
    <x v="1287"/>
    <x v="1284"/>
    <n v="42916.335405092592"/>
    <n v="30"/>
    <x v="0"/>
    <s v="OC17-000607"/>
    <s v="AC17-000789"/>
    <x v="29"/>
    <n v="3.6120000000000001"/>
    <n v="0"/>
    <s v="PWLG3215"/>
    <m/>
    <n v="3.6120000000000001"/>
    <n v="10"/>
    <x v="0"/>
    <x v="1"/>
    <n v="108.36"/>
  </r>
  <r>
    <x v="549"/>
    <x v="549"/>
    <n v="42916.335405092592"/>
    <n v="50"/>
    <x v="0"/>
    <s v="OC17-000607"/>
    <s v="AC17-000789"/>
    <x v="29"/>
    <n v="1.1000000000000001"/>
    <n v="0"/>
    <s v="10N24"/>
    <m/>
    <n v="1.1000000000000001"/>
    <n v="10"/>
    <x v="0"/>
    <x v="1"/>
    <n v="55.000000000000007"/>
  </r>
  <r>
    <x v="1191"/>
    <x v="1189"/>
    <n v="42916.335405092592"/>
    <n v="1"/>
    <x v="0"/>
    <s v="OC17-000607"/>
    <s v="AC17-000789"/>
    <x v="29"/>
    <n v="14.23"/>
    <n v="0"/>
    <s v="3060"/>
    <m/>
    <n v="14.23"/>
    <n v="10"/>
    <x v="0"/>
    <x v="1"/>
    <n v="14.23"/>
  </r>
  <r>
    <x v="1045"/>
    <x v="1044"/>
    <n v="42916.335405092592"/>
    <n v="7"/>
    <x v="0"/>
    <s v="OC17-000607"/>
    <s v="AC17-000789"/>
    <x v="29"/>
    <n v="18.603000000000002"/>
    <n v="0"/>
    <s v="S060004"/>
    <m/>
    <n v="18.603000000000002"/>
    <n v="10"/>
    <x v="0"/>
    <x v="1"/>
    <n v="130.221"/>
  </r>
  <r>
    <x v="1517"/>
    <x v="1513"/>
    <n v="42916.335405092592"/>
    <n v="2"/>
    <x v="0"/>
    <s v="OC17-000607"/>
    <s v="AC17-000789"/>
    <x v="29"/>
    <n v="248.85"/>
    <n v="35"/>
    <s v="PRO17V28"/>
    <m/>
    <n v="161.7525"/>
    <n v="10"/>
    <x v="0"/>
    <x v="1"/>
    <n v="323.505"/>
  </r>
  <r>
    <x v="1518"/>
    <x v="1514"/>
    <n v="42916.355069444442"/>
    <n v="30"/>
    <x v="2"/>
    <s v="OC17-000606"/>
    <s v="AC17-000792"/>
    <x v="16"/>
    <n v="5.1047000000000002"/>
    <n v="0"/>
    <s v="METALCO S.A.,TUBASOL, S.A.,TUBACERO S.L.,CUÑADO SA"/>
    <m/>
    <n v="5.1047000000000002"/>
    <n v="10"/>
    <x v="0"/>
    <x v="1"/>
    <n v="153.14100000000002"/>
  </r>
  <r>
    <x v="1519"/>
    <x v="1515"/>
    <n v="42919.676307870373"/>
    <n v="1"/>
    <x v="0"/>
    <s v="OC17-000597"/>
    <s v="AC17-000795"/>
    <x v="22"/>
    <n v="102.9"/>
    <n v="0"/>
    <s v="VITALARG He18C1"/>
    <m/>
    <n v="102.9"/>
    <n v="10"/>
    <x v="11"/>
    <x v="1"/>
    <n v="102.9"/>
  </r>
  <r>
    <x v="47"/>
    <x v="47"/>
    <n v="42916.384270833332"/>
    <n v="1"/>
    <x v="0"/>
    <s v="OC17-000597"/>
    <s v="AC17-000794"/>
    <x v="22"/>
    <n v="50.25"/>
    <n v="0"/>
    <s v="G AR S1 BG"/>
    <m/>
    <n v="50.25"/>
    <n v="10"/>
    <x v="0"/>
    <x v="1"/>
    <n v="50.25"/>
  </r>
  <r>
    <x v="676"/>
    <x v="676"/>
    <n v="42920.610115740739"/>
    <n v="50"/>
    <x v="0"/>
    <s v="OC17-000598"/>
    <s v="AC17-000811"/>
    <x v="26"/>
    <n v="2.15"/>
    <n v="0"/>
    <s v="020519123130180"/>
    <m/>
    <n v="2.15"/>
    <n v="10"/>
    <x v="11"/>
    <x v="1"/>
    <n v="107.5"/>
  </r>
  <r>
    <x v="364"/>
    <x v="364"/>
    <n v="42940.638391203705"/>
    <n v="40"/>
    <x v="0"/>
    <s v="OC17-000598"/>
    <s v="AC17-000892"/>
    <x v="26"/>
    <n v="2.46"/>
    <n v="0"/>
    <s v="CUÑADO SA,SAIDI,ALMESA,LAME S.r.l.,TUBASOL, S.A."/>
    <m/>
    <n v="2.46"/>
    <n v="10"/>
    <x v="11"/>
    <x v="1"/>
    <n v="98.4"/>
  </r>
  <r>
    <x v="677"/>
    <x v="677"/>
    <n v="42920.610115740739"/>
    <n v="300"/>
    <x v="0"/>
    <s v="OC17-000598"/>
    <s v="AC17-000811"/>
    <x v="26"/>
    <n v="4.2300000000000004"/>
    <n v="0"/>
    <s v="020519123130192"/>
    <m/>
    <n v="4.2300000000000004"/>
    <n v="10"/>
    <x v="11"/>
    <x v="1"/>
    <n v="1269.0000000000002"/>
  </r>
  <r>
    <x v="366"/>
    <x v="366"/>
    <n v="42920.610115740739"/>
    <n v="100"/>
    <x v="0"/>
    <s v="OC17-000598"/>
    <s v="AC17-000811"/>
    <x v="26"/>
    <n v="5.61"/>
    <n v="0"/>
    <s v="SAIDI,ALMESA,CUÑADO SA"/>
    <m/>
    <n v="5.61"/>
    <n v="10"/>
    <x v="11"/>
    <x v="1"/>
    <n v="561"/>
  </r>
  <r>
    <x v="678"/>
    <x v="678"/>
    <n v="42920.610115740739"/>
    <n v="50"/>
    <x v="0"/>
    <s v="OC17-000598"/>
    <s v="AC17-000811"/>
    <x v="26"/>
    <n v="7.47"/>
    <n v="0"/>
    <s v="020519123130140"/>
    <m/>
    <n v="7.47"/>
    <n v="10"/>
    <x v="11"/>
    <x v="1"/>
    <n v="373.5"/>
  </r>
  <r>
    <x v="742"/>
    <x v="742"/>
    <n v="42934.284745370373"/>
    <n v="10"/>
    <x v="0"/>
    <s v="OC17-000598"/>
    <s v="AC17-000812"/>
    <x v="26"/>
    <n v="4.5999999999999996"/>
    <n v="0"/>
    <s v="020519308320290"/>
    <m/>
    <n v="4.5999999999999996"/>
    <n v="10"/>
    <x v="11"/>
    <x v="1"/>
    <n v="46"/>
  </r>
  <r>
    <x v="365"/>
    <x v="365"/>
    <n v="42920.610115740739"/>
    <n v="256"/>
    <x v="0"/>
    <s v="OC17-000598"/>
    <s v="AC17-000811"/>
    <x v="26"/>
    <n v="3.35"/>
    <n v="0"/>
    <s v="SAIDI,CUÑADO SA,ALMESA"/>
    <m/>
    <n v="3.35"/>
    <n v="10"/>
    <x v="11"/>
    <x v="1"/>
    <n v="857.6"/>
  </r>
  <r>
    <x v="365"/>
    <x v="365"/>
    <n v="42934.284745370373"/>
    <n v="44"/>
    <x v="0"/>
    <s v="OC17-000598"/>
    <s v="AC17-000812"/>
    <x v="26"/>
    <n v="3.35"/>
    <n v="0"/>
    <s v="SAIDI,CUÑADO SA,ALMESA"/>
    <m/>
    <n v="3.35"/>
    <n v="10"/>
    <x v="11"/>
    <x v="1"/>
    <n v="147.4"/>
  </r>
  <r>
    <x v="0"/>
    <x v="0"/>
    <n v="42934.277037037034"/>
    <n v="200"/>
    <x v="0"/>
    <s v="OC17-000600"/>
    <s v="AC17-000890"/>
    <x v="32"/>
    <n v="4.29"/>
    <n v="0"/>
    <s v="LAME S.r.l.,SAIDI,ALMESA,CUÑADO SA,TUBASOL, S.A."/>
    <m/>
    <n v="4.29"/>
    <n v="10"/>
    <x v="11"/>
    <x v="1"/>
    <n v="858"/>
  </r>
  <r>
    <x v="364"/>
    <x v="364"/>
    <n v="42950.304247685184"/>
    <n v="960"/>
    <x v="0"/>
    <s v="OC17-000598"/>
    <s v="AC17-000931"/>
    <x v="26"/>
    <n v="2.46"/>
    <n v="0"/>
    <s v="CUÑADO SA,SAIDI,ALMESA,LAME S.r.l.,TUBASOL, S.A."/>
    <m/>
    <n v="2.46"/>
    <n v="10"/>
    <x v="10"/>
    <x v="1"/>
    <n v="2361.6"/>
  </r>
  <r>
    <x v="1520"/>
    <x v="1516"/>
    <n v="42909.688506944447"/>
    <n v="6"/>
    <x v="0"/>
    <s v="OC17-000490"/>
    <s v="AC17-000642"/>
    <x v="35"/>
    <n v="2600"/>
    <n v="0"/>
    <s v="98841187"/>
    <m/>
    <n v="2600"/>
    <n v="10"/>
    <x v="0"/>
    <x v="1"/>
    <n v="15600"/>
  </r>
  <r>
    <x v="689"/>
    <x v="689"/>
    <n v="42920.605185185188"/>
    <n v="50"/>
    <x v="0"/>
    <s v="OC17-000605"/>
    <s v="AC17-000771"/>
    <x v="26"/>
    <n v="2.5"/>
    <n v="0"/>
    <s v="20218123130143"/>
    <m/>
    <n v="2.5"/>
    <n v="10"/>
    <x v="11"/>
    <x v="1"/>
    <n v="125"/>
  </r>
  <r>
    <x v="781"/>
    <x v="781"/>
    <n v="42914.709374999999"/>
    <n v="1"/>
    <x v="0"/>
    <s v="OC17-000595"/>
    <s v="AC17-000780"/>
    <x v="16"/>
    <n v="23.23"/>
    <n v="20"/>
    <s v="METALCO S.A.,RECA"/>
    <m/>
    <n v="18.584"/>
    <n v="10"/>
    <x v="0"/>
    <x v="1"/>
    <n v="18.584"/>
  </r>
  <r>
    <x v="1069"/>
    <x v="1068"/>
    <n v="42916.335405092592"/>
    <n v="2"/>
    <x v="0"/>
    <s v="OC17-000607"/>
    <s v="AC17-000789"/>
    <x v="29"/>
    <n v="20.5"/>
    <n v="0"/>
    <s v="MOD-10"/>
    <m/>
    <n v="20.5"/>
    <n v="10"/>
    <x v="0"/>
    <x v="1"/>
    <n v="41"/>
  </r>
  <r>
    <x v="533"/>
    <x v="533"/>
    <n v="42934.284745370373"/>
    <n v="20"/>
    <x v="0"/>
    <s v="OC17-000598"/>
    <s v="AC17-000812"/>
    <x v="26"/>
    <n v="0"/>
    <n v="0"/>
    <s v="SAIDI,ALMESA,CUÑADO SA,LAME S.r.l.,TUBASOL, S.A."/>
    <m/>
    <n v="0"/>
    <n v="10"/>
    <x v="11"/>
    <x v="1"/>
    <n v="0"/>
  </r>
  <r>
    <x v="198"/>
    <x v="198"/>
    <n v="42940.646226851852"/>
    <n v="1"/>
    <x v="0"/>
    <s v="OC17-000594"/>
    <s v="AC17-000936"/>
    <x v="12"/>
    <n v="24"/>
    <n v="45"/>
    <s v="CEMBRE 32274-V"/>
    <m/>
    <n v="13.200000000000001"/>
    <n v="10"/>
    <x v="11"/>
    <x v="1"/>
    <n v="13.200000000000001"/>
  </r>
  <r>
    <x v="199"/>
    <x v="199"/>
    <n v="42940.646226851852"/>
    <n v="1"/>
    <x v="0"/>
    <s v="OC17-000594"/>
    <s v="AC17-000936"/>
    <x v="12"/>
    <n v="24"/>
    <n v="45"/>
    <s v="CEMBRE 32274-1"/>
    <m/>
    <n v="13.200000000000001"/>
    <n v="10"/>
    <x v="11"/>
    <x v="1"/>
    <n v="13.200000000000001"/>
  </r>
  <r>
    <x v="198"/>
    <x v="198"/>
    <n v="42958.448935185188"/>
    <n v="2"/>
    <x v="0"/>
    <s v="OC17-000594"/>
    <s v="AC17-000937"/>
    <x v="12"/>
    <n v="24"/>
    <n v="45"/>
    <s v="CEMBRE 32274-V"/>
    <m/>
    <n v="13.200000000000001"/>
    <n v="10"/>
    <x v="10"/>
    <x v="1"/>
    <n v="26.400000000000002"/>
  </r>
  <r>
    <x v="199"/>
    <x v="199"/>
    <n v="42958.448935185188"/>
    <n v="1"/>
    <x v="0"/>
    <s v="OC17-000594"/>
    <s v="AC17-000937"/>
    <x v="12"/>
    <n v="24"/>
    <n v="45"/>
    <s v="CEMBRE 32274-1"/>
    <m/>
    <n v="13.200000000000001"/>
    <n v="10"/>
    <x v="10"/>
    <x v="1"/>
    <n v="13.200000000000001"/>
  </r>
  <r>
    <x v="1501"/>
    <x v="1497"/>
    <n v="42958.548819444448"/>
    <n v="50"/>
    <x v="0"/>
    <s v="OC17-000603"/>
    <s v="AC17-001036"/>
    <x v="15"/>
    <n v="11.449"/>
    <n v="0"/>
    <s v="BA.AFLC015050"/>
    <m/>
    <n v="11.449"/>
    <n v="10"/>
    <x v="10"/>
    <x v="1"/>
    <n v="572.45000000000005"/>
  </r>
  <r>
    <x v="1521"/>
    <x v="1517"/>
    <n v="42958.548819444448"/>
    <n v="50"/>
    <x v="0"/>
    <s v="OC17-000603"/>
    <s v="AC17-001036"/>
    <x v="15"/>
    <n v="1.242"/>
    <n v="0"/>
    <s v="01676-08-08"/>
    <m/>
    <n v="1.242"/>
    <n v="10"/>
    <x v="10"/>
    <x v="1"/>
    <n v="62.1"/>
  </r>
  <r>
    <x v="1522"/>
    <x v="1518"/>
    <n v="42965.692199074074"/>
    <n v="1"/>
    <x v="0"/>
    <s v="OC17-000589"/>
    <s v="AC17-001053"/>
    <x v="110"/>
    <n v="1105"/>
    <n v="35"/>
    <s v="BOMBAS Y MOTORES, S.A."/>
    <m/>
    <n v="718.25"/>
    <n v="20"/>
    <x v="10"/>
    <x v="1"/>
    <n v="718.25"/>
  </r>
  <r>
    <x v="1523"/>
    <x v="1519"/>
    <n v="42898.565787037034"/>
    <n v="6"/>
    <x v="0"/>
    <s v="OC17-000517"/>
    <s v="AC17-000678"/>
    <x v="7"/>
    <n v="81.38"/>
    <n v="15"/>
    <s v="14060505 WIKA"/>
    <m/>
    <n v="69.172999999999988"/>
    <n v="10"/>
    <x v="0"/>
    <x v="1"/>
    <n v="415.0379999999999"/>
  </r>
  <r>
    <x v="1365"/>
    <x v="1362"/>
    <n v="42975.65997685185"/>
    <n v="100"/>
    <x v="0"/>
    <s v="OC17-000592"/>
    <s v="AC17-000765"/>
    <x v="53"/>
    <n v="18.68"/>
    <n v="0"/>
    <s v="10032954"/>
    <m/>
    <n v="18.68"/>
    <n v="10"/>
    <x v="10"/>
    <x v="1"/>
    <n v="1868"/>
  </r>
  <r>
    <x v="324"/>
    <x v="324"/>
    <n v="42909.689918981479"/>
    <n v="18"/>
    <x v="2"/>
    <s v="OC17-000588"/>
    <s v="AC17-000767"/>
    <x v="26"/>
    <n v="2.33"/>
    <n v="0"/>
    <s v="639"/>
    <m/>
    <n v="2.33"/>
    <n v="10"/>
    <x v="0"/>
    <x v="1"/>
    <n v="41.94"/>
  </r>
  <r>
    <x v="520"/>
    <x v="520"/>
    <n v="42909.689918981479"/>
    <n v="12"/>
    <x v="2"/>
    <s v="OC17-000588"/>
    <s v="AC17-000767"/>
    <x v="26"/>
    <n v="3.15"/>
    <n v="0"/>
    <s v="642"/>
    <m/>
    <n v="3.15"/>
    <n v="10"/>
    <x v="0"/>
    <x v="1"/>
    <n v="37.799999999999997"/>
  </r>
  <r>
    <x v="326"/>
    <x v="326"/>
    <n v="42909.689918981479"/>
    <n v="60"/>
    <x v="2"/>
    <s v="OC17-000588"/>
    <s v="AC17-000767"/>
    <x v="26"/>
    <n v="2.4"/>
    <n v="0"/>
    <s v="99"/>
    <m/>
    <n v="2.4"/>
    <n v="10"/>
    <x v="0"/>
    <x v="1"/>
    <n v="144"/>
  </r>
  <r>
    <x v="521"/>
    <x v="521"/>
    <n v="42909.689918981479"/>
    <n v="18"/>
    <x v="2"/>
    <s v="OC17-000588"/>
    <s v="AC17-000767"/>
    <x v="26"/>
    <n v="3.89"/>
    <n v="0"/>
    <s v="101"/>
    <m/>
    <n v="3.89"/>
    <n v="10"/>
    <x v="0"/>
    <x v="1"/>
    <n v="70.02"/>
  </r>
  <r>
    <x v="111"/>
    <x v="111"/>
    <n v="42909.689918981479"/>
    <n v="36"/>
    <x v="2"/>
    <s v="OC17-000588"/>
    <s v="AC17-000767"/>
    <x v="26"/>
    <n v="5.22"/>
    <n v="0"/>
    <s v="103"/>
    <m/>
    <n v="5.22"/>
    <n v="10"/>
    <x v="0"/>
    <x v="1"/>
    <n v="187.92"/>
  </r>
  <r>
    <x v="317"/>
    <x v="317"/>
    <n v="42909.689918981479"/>
    <n v="12"/>
    <x v="2"/>
    <s v="OC17-000588"/>
    <s v="AC17-000767"/>
    <x v="26"/>
    <n v="10.41"/>
    <n v="0"/>
    <s v="107"/>
    <m/>
    <n v="10.41"/>
    <n v="10"/>
    <x v="0"/>
    <x v="1"/>
    <n v="124.92"/>
  </r>
  <r>
    <x v="465"/>
    <x v="465"/>
    <n v="42920.605925925927"/>
    <n v="50"/>
    <x v="0"/>
    <s v="OC17-000593"/>
    <s v="AC17-000810"/>
    <x v="26"/>
    <n v="1.06"/>
    <n v="0"/>
    <s v="20218123130065"/>
    <m/>
    <n v="1.06"/>
    <n v="10"/>
    <x v="11"/>
    <x v="1"/>
    <n v="53"/>
  </r>
  <r>
    <x v="364"/>
    <x v="364"/>
    <n v="42920.605925925927"/>
    <n v="200"/>
    <x v="0"/>
    <s v="OC17-000593"/>
    <s v="AC17-000810"/>
    <x v="26"/>
    <n v="2.46"/>
    <n v="0"/>
    <s v="CUÑADO SA,SAIDI,ALMESA,LAME S.r.l.,TUBASOL, S.A."/>
    <m/>
    <n v="2.46"/>
    <n v="10"/>
    <x v="11"/>
    <x v="1"/>
    <n v="492"/>
  </r>
  <r>
    <x v="1024"/>
    <x v="1023"/>
    <n v="42937.577627314815"/>
    <n v="200"/>
    <x v="0"/>
    <s v="OC17-000591"/>
    <s v="AC17-000825"/>
    <x v="19"/>
    <n v="5.18"/>
    <n v="0"/>
    <s v="010104304090336"/>
    <m/>
    <n v="5.18"/>
    <n v="10"/>
    <x v="11"/>
    <x v="1"/>
    <n v="1036"/>
  </r>
  <r>
    <x v="1025"/>
    <x v="1024"/>
    <n v="42937.577627314815"/>
    <n v="250"/>
    <x v="0"/>
    <s v="OC17-000591"/>
    <s v="AC17-000825"/>
    <x v="19"/>
    <n v="6.8"/>
    <n v="0"/>
    <s v="1023625"/>
    <m/>
    <n v="6.8"/>
    <n v="10"/>
    <x v="11"/>
    <x v="1"/>
    <n v="1700"/>
  </r>
  <r>
    <x v="1524"/>
    <x v="1520"/>
    <n v="42922.677025462966"/>
    <n v="50"/>
    <x v="0"/>
    <s v="OC17-000591"/>
    <s v="AC17-000824"/>
    <x v="19"/>
    <n v="6.8"/>
    <n v="0"/>
    <s v="10104304090329"/>
    <m/>
    <n v="6.8"/>
    <n v="10"/>
    <x v="11"/>
    <x v="1"/>
    <n v="340"/>
  </r>
  <r>
    <x v="1446"/>
    <x v="1442"/>
    <n v="42928.312569444446"/>
    <n v="5"/>
    <x v="0"/>
    <s v="OC17-000577"/>
    <s v="AC17-000844"/>
    <x v="33"/>
    <n v="9.85"/>
    <n v="0"/>
    <s v="HERRERO BOSCH S.L.,METALCO S.A."/>
    <m/>
    <n v="9.85"/>
    <n v="10"/>
    <x v="11"/>
    <x v="1"/>
    <n v="49.25"/>
  </r>
  <r>
    <x v="1447"/>
    <x v="1443"/>
    <n v="42928.312569444446"/>
    <n v="5"/>
    <x v="0"/>
    <s v="OC17-000577"/>
    <s v="AC17-000844"/>
    <x v="33"/>
    <n v="6.75"/>
    <n v="0"/>
    <s v="HERRERO BOSCH S.L.,METALCO S.A."/>
    <m/>
    <n v="6.75"/>
    <n v="10"/>
    <x v="11"/>
    <x v="1"/>
    <n v="33.75"/>
  </r>
  <r>
    <x v="651"/>
    <x v="651"/>
    <n v="42964.673425925925"/>
    <n v="3"/>
    <x v="0"/>
    <s v="OC17-000594"/>
    <s v="AC17-001016"/>
    <x v="12"/>
    <n v="24"/>
    <n v="45"/>
    <s v="VALEKTRA XXI,S.L., RS AMIDATA S.A.,MALLOL ASETYC"/>
    <m/>
    <n v="13.200000000000001"/>
    <n v="10"/>
    <x v="10"/>
    <x v="1"/>
    <n v="39.6"/>
  </r>
  <r>
    <x v="650"/>
    <x v="650"/>
    <n v="42964.673425925925"/>
    <n v="3"/>
    <x v="0"/>
    <s v="OC17-000594"/>
    <s v="AC17-001016"/>
    <x v="12"/>
    <n v="24"/>
    <n v="45"/>
    <s v="VALEKTRA XXI,S.L., RS AMIDATA S.A.,MALLOL ASETYC"/>
    <m/>
    <n v="13.200000000000001"/>
    <n v="10"/>
    <x v="10"/>
    <x v="1"/>
    <n v="39.6"/>
  </r>
  <r>
    <x v="653"/>
    <x v="653"/>
    <n v="42964.673425925925"/>
    <n v="3"/>
    <x v="0"/>
    <s v="OC17-000594"/>
    <s v="AC17-001016"/>
    <x v="12"/>
    <n v="24"/>
    <n v="45"/>
    <s v="VALEKTRA XXI,S.L., RS AMIDATA S.A.,MALLOL ASETYC"/>
    <m/>
    <n v="13.200000000000001"/>
    <n v="10"/>
    <x v="10"/>
    <x v="1"/>
    <n v="39.6"/>
  </r>
  <r>
    <x v="652"/>
    <x v="652"/>
    <n v="42964.673425925925"/>
    <n v="3"/>
    <x v="0"/>
    <s v="OC17-000594"/>
    <s v="AC17-001016"/>
    <x v="12"/>
    <n v="24"/>
    <n v="45"/>
    <s v=" 836837"/>
    <m/>
    <n v="13.200000000000001"/>
    <n v="10"/>
    <x v="10"/>
    <x v="1"/>
    <n v="39.6"/>
  </r>
  <r>
    <x v="160"/>
    <x v="160"/>
    <n v="42909.690625000003"/>
    <n v="16"/>
    <x v="0"/>
    <s v="OC17-000587"/>
    <s v="AC17-000764"/>
    <x v="1"/>
    <n v="490"/>
    <n v="0"/>
    <s v="KFMA00035"/>
    <m/>
    <n v="490"/>
    <n v="10"/>
    <x v="0"/>
    <x v="1"/>
    <n v="7840"/>
  </r>
  <r>
    <x v="35"/>
    <x v="35"/>
    <n v="42990.485856481479"/>
    <n v="2"/>
    <x v="0"/>
    <s v="OC17-000586"/>
    <s v="AC17-000809"/>
    <x v="15"/>
    <n v="80.91"/>
    <n v="0"/>
    <s v="BOSADO, S.L."/>
    <m/>
    <n v="80.91"/>
    <n v="10"/>
    <x v="9"/>
    <x v="1"/>
    <n v="161.82"/>
  </r>
  <r>
    <x v="34"/>
    <x v="34"/>
    <n v="42990.485856481479"/>
    <n v="2"/>
    <x v="0"/>
    <s v="OC17-000586"/>
    <s v="AC17-000809"/>
    <x v="15"/>
    <n v="80.91"/>
    <n v="0"/>
    <s v="BOSADO, S.L."/>
    <m/>
    <n v="80.91"/>
    <n v="10"/>
    <x v="9"/>
    <x v="1"/>
    <n v="161.82"/>
  </r>
  <r>
    <x v="1525"/>
    <x v="1521"/>
    <n v="42920.602326388886"/>
    <n v="20"/>
    <x v="0"/>
    <s v="OC17-000586"/>
    <s v="AC17-000808"/>
    <x v="15"/>
    <n v="13.349"/>
    <n v="0"/>
    <s v="BA.AFLC015080"/>
    <m/>
    <n v="13.349"/>
    <n v="10"/>
    <x v="11"/>
    <x v="1"/>
    <n v="266.98"/>
  </r>
  <r>
    <x v="500"/>
    <x v="500"/>
    <n v="42920.602326388886"/>
    <n v="100"/>
    <x v="0"/>
    <s v="OC17-000586"/>
    <s v="AC17-000808"/>
    <x v="15"/>
    <n v="12.337999999999999"/>
    <n v="0"/>
    <s v="BA.APNFLAA090+01662-04-04"/>
    <m/>
    <n v="12.337999999999999"/>
    <n v="10"/>
    <x v="11"/>
    <x v="1"/>
    <n v="1233.8"/>
  </r>
  <r>
    <x v="1008"/>
    <x v="1007"/>
    <n v="42916.35324074074"/>
    <n v="1"/>
    <x v="0"/>
    <s v="OC17-000583"/>
    <s v="AC17-000791"/>
    <x v="29"/>
    <n v="74.099999999999994"/>
    <n v="0"/>
    <s v="XR936H/BL"/>
    <m/>
    <n v="74.099999999999994"/>
    <n v="10"/>
    <x v="0"/>
    <x v="1"/>
    <n v="74.099999999999994"/>
  </r>
  <r>
    <x v="1521"/>
    <x v="1517"/>
    <n v="42920.602326388886"/>
    <n v="20"/>
    <x v="0"/>
    <s v="OC17-000586"/>
    <s v="AC17-000808"/>
    <x v="15"/>
    <n v="1.242"/>
    <n v="0"/>
    <s v="01676-08-08"/>
    <m/>
    <n v="1.242"/>
    <n v="10"/>
    <x v="11"/>
    <x v="1"/>
    <n v="24.84"/>
  </r>
  <r>
    <x v="1526"/>
    <x v="1522"/>
    <n v="42906.695798611108"/>
    <n v="34"/>
    <x v="1"/>
    <s v="OC17-000520"/>
    <s v="AC17-000759"/>
    <x v="16"/>
    <n v="2.0499999999999998"/>
    <n v="0"/>
    <s v="99999-5"/>
    <m/>
    <n v="2.0499999999999998"/>
    <n v="10"/>
    <x v="0"/>
    <x v="1"/>
    <n v="69.699999999999989"/>
  </r>
  <r>
    <x v="1526"/>
    <x v="1522"/>
    <n v="42990.407013888886"/>
    <n v="11"/>
    <x v="1"/>
    <s v="OC17-000520"/>
    <s v="AC17-000760"/>
    <x v="16"/>
    <n v="2.0499999999999998"/>
    <n v="0"/>
    <s v="99999-5"/>
    <m/>
    <n v="2.0499999999999998"/>
    <n v="10"/>
    <x v="9"/>
    <x v="1"/>
    <n v="22.549999999999997"/>
  </r>
  <r>
    <x v="1527"/>
    <x v="1523"/>
    <n v="42921.50509259259"/>
    <n v="230"/>
    <x v="0"/>
    <s v="OC17-000579"/>
    <s v="AC17-000815"/>
    <x v="47"/>
    <n v="4.3299999999999998E-2"/>
    <n v="0"/>
    <s v="WALTER MARTINEZ, S.A.U.,RECA,METALCO S.A."/>
    <m/>
    <n v="4.3299999999999998E-2"/>
    <n v="10"/>
    <x v="11"/>
    <x v="1"/>
    <n v="9.9589999999999996"/>
  </r>
  <r>
    <x v="619"/>
    <x v="619"/>
    <n v="42921.50509259259"/>
    <n v="100"/>
    <x v="0"/>
    <s v="OC17-000579"/>
    <s v="AC17-000815"/>
    <x v="47"/>
    <n v="4.6699999999999998E-2"/>
    <n v="0"/>
    <s v="WALTER MARTINEZ, S.A.U.,RECA,METALCO S.A."/>
    <m/>
    <n v="4.6699999999999998E-2"/>
    <n v="10"/>
    <x v="11"/>
    <x v="1"/>
    <n v="4.67"/>
  </r>
  <r>
    <x v="1528"/>
    <x v="1524"/>
    <n v="42914.708715277775"/>
    <n v="1"/>
    <x v="0"/>
    <s v="OC17-000580"/>
    <s v="AC17-000740"/>
    <x v="19"/>
    <n v="85"/>
    <n v="0"/>
    <s v="SAIDI,QUILINOX, S.L."/>
    <m/>
    <n v="85"/>
    <n v="42"/>
    <x v="0"/>
    <x v="1"/>
    <n v="85"/>
  </r>
  <r>
    <x v="336"/>
    <x v="336"/>
    <n v="42940.635914351849"/>
    <n v="150"/>
    <x v="0"/>
    <s v="OC17-000580"/>
    <s v="AC17-000779"/>
    <x v="19"/>
    <n v="2.19"/>
    <n v="0"/>
    <s v="ALMESA,LAME S.r.l.,CUÑADO SA,SAIDI"/>
    <m/>
    <n v="2.19"/>
    <n v="10"/>
    <x v="11"/>
    <x v="1"/>
    <n v="328.5"/>
  </r>
  <r>
    <x v="283"/>
    <x v="283"/>
    <n v="42940.635914351849"/>
    <n v="200"/>
    <x v="0"/>
    <s v="OC17-000580"/>
    <s v="AC17-000779"/>
    <x v="19"/>
    <n v="5.14"/>
    <n v="0"/>
    <s v="LAME S.r.l.,CUÑADO SA,SAIDI,ALMESA"/>
    <m/>
    <n v="5.14"/>
    <n v="10"/>
    <x v="11"/>
    <x v="1"/>
    <n v="1028"/>
  </r>
  <r>
    <x v="848"/>
    <x v="848"/>
    <n v="42909.692847222221"/>
    <n v="96"/>
    <x v="0"/>
    <s v="OC17-000581"/>
    <s v="AC17-000768"/>
    <x v="11"/>
    <n v="2.74"/>
    <n v="0"/>
    <s v="0899 400 76"/>
    <m/>
    <n v="2.74"/>
    <n v="10"/>
    <x v="0"/>
    <x v="1"/>
    <n v="263.04000000000002"/>
  </r>
  <r>
    <x v="1529"/>
    <x v="1525"/>
    <n v="42909.693657407406"/>
    <n v="2"/>
    <x v="0"/>
    <s v="OC17-000582"/>
    <s v="AC17-000769"/>
    <x v="8"/>
    <n v="58.3"/>
    <n v="0"/>
    <s v="90642 012 NPT"/>
    <m/>
    <n v="58.3"/>
    <n v="10"/>
    <x v="0"/>
    <x v="1"/>
    <n v="116.6"/>
  </r>
  <r>
    <x v="1530"/>
    <x v="1526"/>
    <n v="43010.683692129627"/>
    <n v="4"/>
    <x v="0"/>
    <s v="OC17-000582"/>
    <s v="AC17-000770"/>
    <x v="8"/>
    <n v="49.65"/>
    <n v="0"/>
    <s v="90642 014 BSP"/>
    <m/>
    <n v="49.65"/>
    <n v="10"/>
    <x v="8"/>
    <x v="1"/>
    <n v="198.6"/>
  </r>
  <r>
    <x v="357"/>
    <x v="357"/>
    <n v="42921.50509259259"/>
    <n v="300"/>
    <x v="0"/>
    <s v="OC17-000579"/>
    <s v="AC17-000815"/>
    <x v="47"/>
    <n v="7.0499999999999993E-2"/>
    <n v="0"/>
    <s v="METALCO S.A.,SOLYMAN,RECA,WALTER MARTINEZ, S.A.U."/>
    <m/>
    <n v="7.0499999999999993E-2"/>
    <n v="10"/>
    <x v="11"/>
    <x v="1"/>
    <n v="21.15"/>
  </r>
  <r>
    <x v="454"/>
    <x v="454"/>
    <n v="42921.50509259259"/>
    <n v="600"/>
    <x v="0"/>
    <s v="OC17-000579"/>
    <s v="AC17-000815"/>
    <x v="47"/>
    <n v="1.9E-2"/>
    <n v="0"/>
    <s v="317 12"/>
    <m/>
    <n v="1.9E-2"/>
    <n v="10"/>
    <x v="11"/>
    <x v="1"/>
    <n v="11.4"/>
  </r>
  <r>
    <x v="167"/>
    <x v="167"/>
    <n v="42921.50509259259"/>
    <n v="600"/>
    <x v="0"/>
    <s v="OC17-000579"/>
    <s v="AC17-000815"/>
    <x v="47"/>
    <n v="3.9300000000000002E-2"/>
    <n v="0"/>
    <s v="SOLYMAN,RECA,METALCO S.A.,WALTER MARTINEZ, S.A.U."/>
    <m/>
    <n v="3.9300000000000002E-2"/>
    <n v="10"/>
    <x v="11"/>
    <x v="1"/>
    <n v="23.580000000000002"/>
  </r>
  <r>
    <x v="1531"/>
    <x v="1527"/>
    <n v="42921.50509259259"/>
    <n v="200"/>
    <x v="0"/>
    <s v="OC17-000579"/>
    <s v="AC17-000815"/>
    <x v="47"/>
    <n v="0.19600000000000001"/>
    <n v="0"/>
    <s v="RECA,WALTER MARTINEZ, S.A.U."/>
    <m/>
    <n v="0.19600000000000001"/>
    <n v="10"/>
    <x v="11"/>
    <x v="1"/>
    <n v="39.200000000000003"/>
  </r>
  <r>
    <x v="1532"/>
    <x v="1528"/>
    <n v="42906.379027777781"/>
    <n v="2"/>
    <x v="0"/>
    <s v="OC17-000497"/>
    <s v="AC17-000649"/>
    <x v="100"/>
    <n v="77.680000000000007"/>
    <n v="40"/>
    <s v="R1001900009005"/>
    <m/>
    <n v="46.608000000000004"/>
    <n v="10"/>
    <x v="0"/>
    <x v="1"/>
    <n v="93.216000000000008"/>
  </r>
  <r>
    <x v="1533"/>
    <x v="1529"/>
    <n v="42906.379027777781"/>
    <n v="1"/>
    <x v="0"/>
    <s v="OC17-000497"/>
    <s v="AC17-000649"/>
    <x v="100"/>
    <n v="70.84"/>
    <n v="40"/>
    <s v="R0801900009005"/>
    <m/>
    <n v="42.503999999999998"/>
    <n v="10"/>
    <x v="0"/>
    <x v="1"/>
    <n v="42.503999999999998"/>
  </r>
  <r>
    <x v="1534"/>
    <x v="1530"/>
    <n v="42906.379027777781"/>
    <n v="2"/>
    <x v="0"/>
    <s v="OC17-000497"/>
    <s v="AC17-000649"/>
    <x v="100"/>
    <n v="64.63"/>
    <n v="40"/>
    <s v="R0701900009005"/>
    <m/>
    <n v="38.777999999999999"/>
    <n v="10"/>
    <x v="0"/>
    <x v="1"/>
    <n v="77.555999999999997"/>
  </r>
  <r>
    <x v="1535"/>
    <x v="1531"/>
    <n v="42906.379027777781"/>
    <n v="1"/>
    <x v="0"/>
    <s v="OC17-000497"/>
    <s v="AC17-000649"/>
    <x v="100"/>
    <n v="58.42"/>
    <n v="40"/>
    <s v="R0301900009005"/>
    <m/>
    <n v="35.052"/>
    <n v="10"/>
    <x v="0"/>
    <x v="1"/>
    <n v="35.052"/>
  </r>
  <r>
    <x v="1311"/>
    <x v="1308"/>
    <n v="42906.379027777781"/>
    <n v="4"/>
    <x v="0"/>
    <s v="OC17-000497"/>
    <s v="AC17-000649"/>
    <x v="100"/>
    <n v="25.34"/>
    <n v="40"/>
    <s v="AC0004"/>
    <m/>
    <n v="15.203999999999999"/>
    <n v="10"/>
    <x v="0"/>
    <x v="1"/>
    <n v="60.815999999999995"/>
  </r>
  <r>
    <x v="241"/>
    <x v="241"/>
    <n v="42898.580497685187"/>
    <n v="1"/>
    <x v="0"/>
    <s v="OC17-000557"/>
    <s v="AC17-000722"/>
    <x v="13"/>
    <n v="126.2144"/>
    <n v="0"/>
    <s v="MAS1006026R5"/>
    <m/>
    <n v="126.2144"/>
    <n v="10"/>
    <x v="0"/>
    <x v="1"/>
    <n v="126.2144"/>
  </r>
  <r>
    <x v="241"/>
    <x v="241"/>
    <n v="42906.384328703702"/>
    <n v="1"/>
    <x v="0"/>
    <s v="OC17-000557"/>
    <s v="AC17-000723"/>
    <x v="13"/>
    <n v="126.2144"/>
    <n v="0"/>
    <s v="MAS1006026R5"/>
    <m/>
    <n v="126.2144"/>
    <n v="10"/>
    <x v="0"/>
    <x v="1"/>
    <n v="126.2144"/>
  </r>
  <r>
    <x v="147"/>
    <x v="147"/>
    <n v="42916.309953703705"/>
    <n v="24"/>
    <x v="0"/>
    <s v="OC17-000575"/>
    <s v="AC17-000739"/>
    <x v="24"/>
    <n v="9.3935999999999993"/>
    <n v="0"/>
    <s v="DOMINGO LOPEZ GODOY (AGLOMERADO EMBALAJE)"/>
    <m/>
    <n v="9.3935999999999993"/>
    <n v="10"/>
    <x v="0"/>
    <x v="1"/>
    <n v="225.44639999999998"/>
  </r>
  <r>
    <x v="1536"/>
    <x v="1532"/>
    <n v="42916.309953703705"/>
    <n v="4"/>
    <x v="0"/>
    <s v="OC17-000575"/>
    <s v="AC17-000739"/>
    <x v="24"/>
    <n v="23.875399999999999"/>
    <n v="0"/>
    <s v="DOMINGO LOPEZ GODOY (AGLOMERADO EMBALAJE)"/>
    <m/>
    <n v="23.875399999999999"/>
    <n v="10"/>
    <x v="0"/>
    <x v="1"/>
    <n v="95.501599999999996"/>
  </r>
  <r>
    <x v="583"/>
    <x v="583"/>
    <n v="42916.309953703705"/>
    <n v="10"/>
    <x v="0"/>
    <s v="OC17-000575"/>
    <s v="AC17-000739"/>
    <x v="24"/>
    <n v="3.9861"/>
    <n v="0"/>
    <s v="DOMINGO LOPEZ GODOY (AGLOMERADO EMBALAJE)"/>
    <m/>
    <n v="3.9861"/>
    <n v="10"/>
    <x v="0"/>
    <x v="1"/>
    <n v="39.860999999999997"/>
  </r>
  <r>
    <x v="150"/>
    <x v="150"/>
    <n v="42916.309953703705"/>
    <n v="10"/>
    <x v="0"/>
    <s v="OC17-000575"/>
    <s v="AC17-000739"/>
    <x v="24"/>
    <n v="4.2641999999999998"/>
    <n v="0"/>
    <s v="DOMINGO LOPEZ GODOY (AGLOMERADO EMBALAJE)"/>
    <m/>
    <n v="4.2641999999999998"/>
    <n v="10"/>
    <x v="0"/>
    <x v="1"/>
    <n v="42.641999999999996"/>
  </r>
  <r>
    <x v="151"/>
    <x v="151"/>
    <n v="42916.309953703705"/>
    <n v="10"/>
    <x v="0"/>
    <s v="OC17-000575"/>
    <s v="AC17-000739"/>
    <x v="24"/>
    <n v="7.3390000000000004"/>
    <n v="0"/>
    <s v="DOMINGO LOPEZ GODOY (AGLOMERADO EMBALAJE)"/>
    <m/>
    <n v="7.3390000000000004"/>
    <n v="10"/>
    <x v="0"/>
    <x v="1"/>
    <n v="73.39"/>
  </r>
  <r>
    <x v="795"/>
    <x v="795"/>
    <n v="42916.309953703705"/>
    <n v="10"/>
    <x v="0"/>
    <s v="OC17-000575"/>
    <s v="AC17-000739"/>
    <x v="24"/>
    <n v="3.2959999999999998"/>
    <n v="0"/>
    <s v="DOMINGO LOPEZ GODOY (AGLOMERADO EMBALAJE)"/>
    <m/>
    <n v="3.2959999999999998"/>
    <n v="10"/>
    <x v="0"/>
    <x v="1"/>
    <n v="32.96"/>
  </r>
  <r>
    <x v="149"/>
    <x v="149"/>
    <n v="42916.309953703705"/>
    <n v="12"/>
    <x v="0"/>
    <s v="OC17-000575"/>
    <s v="AC17-000739"/>
    <x v="24"/>
    <n v="8.8064999999999998"/>
    <n v="0"/>
    <s v="DOMINGO LOPEZ GODOY (AGLOMERADO EMBALAJE)"/>
    <m/>
    <n v="8.8064999999999998"/>
    <n v="10"/>
    <x v="0"/>
    <x v="1"/>
    <n v="105.678"/>
  </r>
  <r>
    <x v="154"/>
    <x v="154"/>
    <n v="42916.309953703705"/>
    <n v="12"/>
    <x v="0"/>
    <s v="OC17-000575"/>
    <s v="AC17-000739"/>
    <x v="24"/>
    <n v="13.4415"/>
    <n v="0"/>
    <s v="DOMINGO LOPEZ GODOY (AGLOMERADO EMBALAJE)"/>
    <m/>
    <n v="13.4415"/>
    <n v="10"/>
    <x v="0"/>
    <x v="1"/>
    <n v="161.298"/>
  </r>
  <r>
    <x v="1092"/>
    <x v="1091"/>
    <n v="42916.358553240738"/>
    <n v="5"/>
    <x v="0"/>
    <s v="OC17-000573"/>
    <s v="AC17-000735"/>
    <x v="14"/>
    <n v="496.07"/>
    <n v="0"/>
    <s v="S7MF44331HA221AB7B"/>
    <m/>
    <n v="496.07"/>
    <n v="10"/>
    <x v="0"/>
    <x v="1"/>
    <n v="2480.35"/>
  </r>
  <r>
    <x v="47"/>
    <x v="47"/>
    <n v="42902.450694444444"/>
    <n v="3"/>
    <x v="0"/>
    <s v="OC17-000574"/>
    <s v="AC17-000737"/>
    <x v="22"/>
    <n v="50.25"/>
    <n v="0"/>
    <s v="G AR S1 BG"/>
    <m/>
    <n v="50.25"/>
    <n v="10"/>
    <x v="0"/>
    <x v="1"/>
    <n v="150.75"/>
  </r>
  <r>
    <x v="496"/>
    <x v="496"/>
    <n v="42969.577569444446"/>
    <n v="100"/>
    <x v="0"/>
    <s v="OC17-000578"/>
    <s v="AC17-000738"/>
    <x v="1"/>
    <n v="38"/>
    <n v="0"/>
    <s v="RTGA00531"/>
    <m/>
    <n v="38"/>
    <n v="10"/>
    <x v="10"/>
    <x v="1"/>
    <n v="3800"/>
  </r>
  <r>
    <x v="1248"/>
    <x v="1245"/>
    <n v="42949.559583333335"/>
    <n v="1"/>
    <x v="0"/>
    <s v="OC17-000572"/>
    <s v="AC17-000755"/>
    <x v="3"/>
    <n v="377"/>
    <n v="0"/>
    <s v="COMEVAL"/>
    <m/>
    <n v="377"/>
    <n v="10"/>
    <x v="10"/>
    <x v="1"/>
    <n v="377"/>
  </r>
  <r>
    <x v="1084"/>
    <x v="1083"/>
    <n v="42921.50509259259"/>
    <n v="200"/>
    <x v="0"/>
    <s v="OC17-000579"/>
    <s v="AC17-000815"/>
    <x v="47"/>
    <n v="0.13519999999999999"/>
    <n v="0"/>
    <s v="WALTER MARTINEZ, S.A.U.,RECA,METALCO S.A."/>
    <m/>
    <n v="0.13519999999999999"/>
    <n v="10"/>
    <x v="11"/>
    <x v="1"/>
    <n v="27.04"/>
  </r>
  <r>
    <x v="633"/>
    <x v="633"/>
    <n v="42921.50509259259"/>
    <n v="500"/>
    <x v="0"/>
    <s v="OC17-000579"/>
    <s v="AC17-000815"/>
    <x v="47"/>
    <n v="1.23E-2"/>
    <n v="0"/>
    <s v="WALTER MARTINEZ, S.A.U.,RECA"/>
    <m/>
    <n v="1.23E-2"/>
    <n v="10"/>
    <x v="11"/>
    <x v="1"/>
    <n v="6.15"/>
  </r>
  <r>
    <x v="802"/>
    <x v="802"/>
    <n v="42921.50509259259"/>
    <n v="200"/>
    <x v="0"/>
    <s v="OC17-000579"/>
    <s v="AC17-000815"/>
    <x v="47"/>
    <n v="6.2399999999999997E-2"/>
    <n v="0"/>
    <s v="0057 12 40"/>
    <m/>
    <n v="6.2399999999999997E-2"/>
    <n v="10"/>
    <x v="11"/>
    <x v="1"/>
    <n v="12.479999999999999"/>
  </r>
  <r>
    <x v="953"/>
    <x v="953"/>
    <n v="42880.489328703705"/>
    <n v="2"/>
    <x v="0"/>
    <s v="OC17-000465"/>
    <s v="AC17-000617"/>
    <x v="1"/>
    <n v="548"/>
    <n v="0"/>
    <s v="7081/025V7525012--H-S----0"/>
    <m/>
    <n v="548"/>
    <n v="10"/>
    <x v="1"/>
    <x v="1"/>
    <n v="1096"/>
  </r>
  <r>
    <x v="1439"/>
    <x v="1435"/>
    <n v="42901.503796296296"/>
    <n v="1"/>
    <x v="0"/>
    <s v="OC17-000568"/>
    <s v="AC17-000730"/>
    <x v="12"/>
    <n v="68"/>
    <n v="0"/>
    <s v="A9R61240 SCHNEIDER"/>
    <m/>
    <n v="68"/>
    <n v="10"/>
    <x v="0"/>
    <x v="1"/>
    <n v="68"/>
  </r>
  <r>
    <x v="8"/>
    <x v="8"/>
    <n v="42901.587118055555"/>
    <n v="432"/>
    <x v="0"/>
    <s v="OC17-000566"/>
    <s v="AC17-000731"/>
    <x v="6"/>
    <n v="1.8288"/>
    <n v="0"/>
    <s v="MADERAS ASERRADAS, S.A."/>
    <m/>
    <n v="1.8288"/>
    <n v="10"/>
    <x v="0"/>
    <x v="1"/>
    <n v="790.04160000000002"/>
  </r>
  <r>
    <x v="159"/>
    <x v="159"/>
    <n v="42901.587118055555"/>
    <n v="20"/>
    <x v="0"/>
    <s v="OC17-000566"/>
    <s v="AC17-000731"/>
    <x v="6"/>
    <n v="7.92"/>
    <n v="0"/>
    <s v="MADERAS ASERRADAS, S.A."/>
    <m/>
    <n v="7.92"/>
    <n v="10"/>
    <x v="0"/>
    <x v="1"/>
    <n v="158.4"/>
  </r>
  <r>
    <x v="6"/>
    <x v="6"/>
    <n v="42905.468784722223"/>
    <n v="1"/>
    <x v="0"/>
    <s v="OC17-000575"/>
    <s v="AC17-000734"/>
    <x v="24"/>
    <n v="0"/>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0"/>
    <n v="25"/>
    <x v="0"/>
    <x v="1"/>
    <n v="0"/>
  </r>
  <r>
    <x v="243"/>
    <x v="243"/>
    <n v="42949.437743055554"/>
    <n v="20"/>
    <x v="0"/>
    <s v="OC17-000567"/>
    <s v="AC17-000962"/>
    <x v="3"/>
    <n v="85.5"/>
    <n v="0"/>
    <s v="COMEVAL"/>
    <m/>
    <n v="85.5"/>
    <n v="10"/>
    <x v="10"/>
    <x v="1"/>
    <n v="1710"/>
  </r>
  <r>
    <x v="1537"/>
    <x v="1533"/>
    <n v="42906.376400462963"/>
    <n v="1"/>
    <x v="0"/>
    <s v="OC17-000516"/>
    <s v="AC17-000684"/>
    <x v="2"/>
    <n v="37"/>
    <n v="0"/>
    <s v="140M-C2E-B25 Rockwell"/>
    <m/>
    <n v="37"/>
    <n v="10"/>
    <x v="0"/>
    <x v="1"/>
    <n v="37"/>
  </r>
  <r>
    <x v="919"/>
    <x v="919"/>
    <n v="42906.349305555559"/>
    <n v="20"/>
    <x v="0"/>
    <s v="OC17-000565"/>
    <s v="AC17-000728"/>
    <x v="0"/>
    <n v="4.25"/>
    <n v="0"/>
    <s v="LAME S.r.l.,SAIDI,CUÑADO SA"/>
    <m/>
    <n v="4.25"/>
    <n v="10"/>
    <x v="0"/>
    <x v="1"/>
    <n v="85"/>
  </r>
  <r>
    <x v="380"/>
    <x v="380"/>
    <n v="42920.597986111112"/>
    <n v="5"/>
    <x v="0"/>
    <s v="OC17-000562"/>
    <s v="AC17-000729"/>
    <x v="15"/>
    <n v="19.16"/>
    <n v="0"/>
    <s v="BA.AFLC020070"/>
    <m/>
    <n v="19.16"/>
    <n v="10"/>
    <x v="11"/>
    <x v="1"/>
    <n v="95.8"/>
  </r>
  <r>
    <x v="379"/>
    <x v="379"/>
    <n v="42920.597986111112"/>
    <n v="10"/>
    <x v="0"/>
    <s v="OC17-000562"/>
    <s v="AC17-000729"/>
    <x v="15"/>
    <n v="19.783000000000001"/>
    <n v="0"/>
    <s v="FLEXITEC,BOSADO, S.L."/>
    <m/>
    <n v="19.783000000000001"/>
    <n v="10"/>
    <x v="11"/>
    <x v="1"/>
    <n v="197.83"/>
  </r>
  <r>
    <x v="1538"/>
    <x v="1534"/>
    <n v="42920.597986111112"/>
    <n v="10"/>
    <x v="0"/>
    <s v="OC17-000562"/>
    <s v="AC17-000729"/>
    <x v="15"/>
    <n v="21.052"/>
    <n v="0"/>
    <s v="BA.AFLC020090"/>
    <m/>
    <n v="21.052"/>
    <n v="10"/>
    <x v="11"/>
    <x v="1"/>
    <n v="210.51999999999998"/>
  </r>
  <r>
    <x v="163"/>
    <x v="163"/>
    <n v="42934.278113425928"/>
    <n v="100"/>
    <x v="0"/>
    <s v="OC17-000562"/>
    <s v="AC17-000807"/>
    <x v="15"/>
    <n v="37.622"/>
    <n v="0"/>
    <s v="FLEXITEC,BOSADO, S.L."/>
    <m/>
    <n v="37.622"/>
    <n v="10"/>
    <x v="11"/>
    <x v="1"/>
    <n v="3762.2"/>
  </r>
  <r>
    <x v="1195"/>
    <x v="1193"/>
    <n v="42920.597986111112"/>
    <n v="4"/>
    <x v="0"/>
    <s v="OC17-000562"/>
    <s v="AC17-000729"/>
    <x v="15"/>
    <n v="24.788"/>
    <n v="0"/>
    <s v="BA.AFLC025100"/>
    <m/>
    <n v="24.788"/>
    <n v="10"/>
    <x v="11"/>
    <x v="1"/>
    <n v="99.152000000000001"/>
  </r>
  <r>
    <x v="1001"/>
    <x v="1000"/>
    <n v="42920.597986111112"/>
    <n v="4"/>
    <x v="0"/>
    <s v="OC17-000562"/>
    <s v="AC17-000729"/>
    <x v="15"/>
    <n v="23.617999999999999"/>
    <n v="0"/>
    <s v="BA.AFLC025080"/>
    <m/>
    <n v="23.617999999999999"/>
    <n v="10"/>
    <x v="11"/>
    <x v="1"/>
    <n v="94.471999999999994"/>
  </r>
  <r>
    <x v="407"/>
    <x v="407"/>
    <n v="42920.597986111112"/>
    <n v="50"/>
    <x v="0"/>
    <s v="OC17-000562"/>
    <s v="AC17-000729"/>
    <x v="15"/>
    <n v="17.629000000000001"/>
    <n v="0"/>
    <s v="FLEXITEC,BOSADO, S.L."/>
    <m/>
    <n v="17.629000000000001"/>
    <n v="10"/>
    <x v="11"/>
    <x v="1"/>
    <n v="881.45"/>
  </r>
  <r>
    <x v="1539"/>
    <x v="1535"/>
    <n v="42920.60019675926"/>
    <n v="150"/>
    <x v="0"/>
    <s v="OC17-000562"/>
    <s v="AC17-000806"/>
    <x v="15"/>
    <n v="0.53"/>
    <n v="0"/>
    <s v="BOSADO, S.L."/>
    <m/>
    <n v="0.53"/>
    <n v="10"/>
    <x v="11"/>
    <x v="1"/>
    <n v="79.5"/>
  </r>
  <r>
    <x v="639"/>
    <x v="639"/>
    <n v="42920.60019675926"/>
    <n v="75"/>
    <x v="0"/>
    <s v="OC17-000562"/>
    <s v="AC17-000806"/>
    <x v="15"/>
    <n v="1.9"/>
    <n v="0"/>
    <s v="BOSADO, S.L."/>
    <m/>
    <n v="1.9"/>
    <n v="10"/>
    <x v="11"/>
    <x v="1"/>
    <n v="142.5"/>
  </r>
  <r>
    <x v="637"/>
    <x v="637"/>
    <n v="42920.60019675926"/>
    <n v="8"/>
    <x v="0"/>
    <s v="OC17-000562"/>
    <s v="AC17-000806"/>
    <x v="15"/>
    <n v="2.4750000000000001"/>
    <n v="0"/>
    <s v="AFLADCA025"/>
    <m/>
    <n v="2.4750000000000001"/>
    <n v="10"/>
    <x v="11"/>
    <x v="1"/>
    <n v="19.8"/>
  </r>
  <r>
    <x v="1540"/>
    <x v="1536"/>
    <n v="42920.60019675926"/>
    <n v="93"/>
    <x v="0"/>
    <s v="OC17-000562"/>
    <s v="AC17-000806"/>
    <x v="15"/>
    <n v="6.3289999999999997"/>
    <n v="0"/>
    <s v="FLEXITEC,BOSADO, S.L."/>
    <m/>
    <n v="6.3289999999999997"/>
    <n v="10"/>
    <x v="11"/>
    <x v="1"/>
    <n v="588.59699999999998"/>
  </r>
  <r>
    <x v="1541"/>
    <x v="1537"/>
    <n v="42914.712233796294"/>
    <n v="100"/>
    <x v="0"/>
    <s v="OC17-000561"/>
    <s v="AC17-000782"/>
    <x v="111"/>
    <n v="1.6"/>
    <n v="0"/>
    <s v="CASPE GRABADOS (CASTELLO PEIRO SILVIA)"/>
    <m/>
    <n v="1.6"/>
    <n v="10"/>
    <x v="0"/>
    <x v="1"/>
    <n v="160"/>
  </r>
  <r>
    <x v="1542"/>
    <x v="1538"/>
    <n v="42906.381863425922"/>
    <n v="2500"/>
    <x v="2"/>
    <s v="OC17-000421"/>
    <s v="AC17-000622"/>
    <x v="34"/>
    <n v="0.316"/>
    <n v="0"/>
    <s v="CERVI, S.A."/>
    <m/>
    <n v="0.316"/>
    <n v="10"/>
    <x v="0"/>
    <x v="1"/>
    <n v="790"/>
  </r>
  <r>
    <x v="690"/>
    <x v="690"/>
    <n v="42906.354699074072"/>
    <n v="25"/>
    <x v="0"/>
    <s v="OC17-000543"/>
    <s v="AC17-000708"/>
    <x v="26"/>
    <n v="6.35"/>
    <n v="0"/>
    <s v="LAME S.r.l.,ALMESA"/>
    <m/>
    <n v="6.35"/>
    <n v="10"/>
    <x v="0"/>
    <x v="1"/>
    <n v="158.75"/>
  </r>
  <r>
    <x v="1501"/>
    <x v="1497"/>
    <n v="42934.278113425928"/>
    <n v="50"/>
    <x v="0"/>
    <s v="OC17-000562"/>
    <s v="AC17-000807"/>
    <x v="15"/>
    <n v="11.449"/>
    <n v="0"/>
    <s v="BA.AFLC015050"/>
    <m/>
    <n v="11.449"/>
    <n v="10"/>
    <x v="11"/>
    <x v="1"/>
    <n v="572.45000000000005"/>
  </r>
  <r>
    <x v="414"/>
    <x v="414"/>
    <n v="42920.597986111112"/>
    <n v="150"/>
    <x v="0"/>
    <s v="OC17-000562"/>
    <s v="AC17-000729"/>
    <x v="15"/>
    <n v="8.7889999999999997"/>
    <n v="0"/>
    <s v="BOSADO, S.L."/>
    <m/>
    <n v="8.7889999999999997"/>
    <n v="10"/>
    <x v="11"/>
    <x v="1"/>
    <n v="1318.35"/>
  </r>
  <r>
    <x v="1521"/>
    <x v="1517"/>
    <n v="42920.60019675926"/>
    <n v="50"/>
    <x v="0"/>
    <s v="OC17-000562"/>
    <s v="AC17-000806"/>
    <x v="15"/>
    <n v="1.242"/>
    <n v="0"/>
    <s v="01676-08-08"/>
    <m/>
    <n v="1.242"/>
    <n v="10"/>
    <x v="11"/>
    <x v="1"/>
    <n v="62.1"/>
  </r>
  <r>
    <x v="1542"/>
    <x v="1538"/>
    <n v="42984.708009259259"/>
    <n v="2400"/>
    <x v="2"/>
    <s v="OC17-000421"/>
    <s v="AC17-000747"/>
    <x v="34"/>
    <n v="0.316"/>
    <n v="0"/>
    <s v="CERVI, S.A."/>
    <m/>
    <n v="0.316"/>
    <n v="10"/>
    <x v="9"/>
    <x v="1"/>
    <n v="758.4"/>
  </r>
  <r>
    <x v="1013"/>
    <x v="1012"/>
    <n v="42958.552361111113"/>
    <n v="1"/>
    <x v="0"/>
    <s v="OC17-000559"/>
    <s v="AC17-000719"/>
    <x v="4"/>
    <n v="2497.17"/>
    <n v="0"/>
    <s v="10156728"/>
    <m/>
    <n v="2497.17"/>
    <n v="10"/>
    <x v="10"/>
    <x v="1"/>
    <n v="2497.17"/>
  </r>
  <r>
    <x v="308"/>
    <x v="308"/>
    <n v="42898.580497685187"/>
    <n v="1"/>
    <x v="0"/>
    <s v="OC17-000557"/>
    <s v="AC17-000722"/>
    <x v="13"/>
    <n v="425.51"/>
    <n v="63"/>
    <s v="MAS1008030R5"/>
    <m/>
    <n v="157.43869999999998"/>
    <n v="10"/>
    <x v="0"/>
    <x v="1"/>
    <n v="157.43869999999998"/>
  </r>
  <r>
    <x v="307"/>
    <x v="307"/>
    <n v="42906.384328703702"/>
    <n v="6"/>
    <x v="0"/>
    <s v="OC17-000557"/>
    <s v="AC17-000723"/>
    <x v="13"/>
    <n v="120.73"/>
    <n v="63"/>
    <s v="MAS0404021R5 ELDON"/>
    <m/>
    <n v="44.670099999999998"/>
    <n v="10"/>
    <x v="0"/>
    <x v="1"/>
    <n v="268.0206"/>
  </r>
  <r>
    <x v="308"/>
    <x v="308"/>
    <n v="42906.384328703702"/>
    <n v="4"/>
    <x v="0"/>
    <s v="OC17-000557"/>
    <s v="AC17-000723"/>
    <x v="13"/>
    <n v="425.51"/>
    <n v="63"/>
    <s v="MAS1008030R5"/>
    <m/>
    <n v="157.43869999999998"/>
    <n v="10"/>
    <x v="0"/>
    <x v="1"/>
    <n v="629.75479999999993"/>
  </r>
  <r>
    <x v="734"/>
    <x v="734"/>
    <n v="42906.377696759257"/>
    <n v="4"/>
    <x v="0"/>
    <s v="OC17-000558"/>
    <s v="AC17-000725"/>
    <x v="2"/>
    <n v="166.85839999999999"/>
    <n v="0"/>
    <s v="1180.500"/>
    <m/>
    <n v="166.85839999999999"/>
    <n v="10"/>
    <x v="0"/>
    <x v="1"/>
    <n v="667.43359999999996"/>
  </r>
  <r>
    <x v="294"/>
    <x v="294"/>
    <n v="42906.377696759257"/>
    <n v="4"/>
    <x v="0"/>
    <s v="OC17-000558"/>
    <s v="AC17-000725"/>
    <x v="2"/>
    <n v="127.7302"/>
    <n v="0"/>
    <s v="1090.500"/>
    <m/>
    <n v="127.7302"/>
    <n v="10"/>
    <x v="0"/>
    <x v="1"/>
    <n v="510.92079999999999"/>
  </r>
  <r>
    <x v="295"/>
    <x v="295"/>
    <n v="42906.377696759257"/>
    <n v="7"/>
    <x v="0"/>
    <s v="OC17-000558"/>
    <s v="AC17-000725"/>
    <x v="2"/>
    <n v="43.488500000000002"/>
    <n v="0"/>
    <s v="1380.500"/>
    <m/>
    <n v="43.488500000000002"/>
    <n v="10"/>
    <x v="0"/>
    <x v="1"/>
    <n v="304.41950000000003"/>
  </r>
  <r>
    <x v="1543"/>
    <x v="1539"/>
    <n v="42916.328067129631"/>
    <n v="6"/>
    <x v="0"/>
    <s v="OC17-000555"/>
    <s v="AC17-000726"/>
    <x v="3"/>
    <n v="59"/>
    <n v="0"/>
    <s v="ARI CHECKO 23003 DN25"/>
    <m/>
    <n v="59"/>
    <n v="10"/>
    <x v="0"/>
    <x v="1"/>
    <n v="354"/>
  </r>
  <r>
    <x v="1544"/>
    <x v="1540"/>
    <n v="42902.400937500002"/>
    <n v="1"/>
    <x v="0"/>
    <s v="OC17-000560"/>
    <s v="AC17-000736"/>
    <x v="112"/>
    <n v="34"/>
    <n v="15"/>
    <s v="018382"/>
    <m/>
    <n v="28.9"/>
    <n v="10"/>
    <x v="0"/>
    <x v="1"/>
    <n v="28.9"/>
  </r>
  <r>
    <x v="307"/>
    <x v="307"/>
    <n v="42906.406412037039"/>
    <n v="1"/>
    <x v="0"/>
    <s v="OC17-000557"/>
    <s v="AC17-000748"/>
    <x v="13"/>
    <n v="120.73"/>
    <n v="63"/>
    <s v="MAS0404021R5 ELDON"/>
    <m/>
    <n v="44.670099999999998"/>
    <n v="10"/>
    <x v="0"/>
    <x v="1"/>
    <n v="44.670099999999998"/>
  </r>
  <r>
    <x v="279"/>
    <x v="279"/>
    <n v="42884.602708333332"/>
    <n v="4"/>
    <x v="0"/>
    <s v="OC17-000319"/>
    <s v="AC17-000464"/>
    <x v="40"/>
    <n v="118"/>
    <n v="0"/>
    <s v="X06910406"/>
    <m/>
    <n v="118"/>
    <n v="10"/>
    <x v="1"/>
    <x v="1"/>
    <n v="472"/>
  </r>
  <r>
    <x v="279"/>
    <x v="279"/>
    <n v="42884.603009259263"/>
    <n v="46"/>
    <x v="0"/>
    <s v="OC17-000319"/>
    <s v="AC17-000656"/>
    <x v="40"/>
    <n v="118"/>
    <n v="0"/>
    <s v="X06910406"/>
    <m/>
    <n v="118"/>
    <n v="10"/>
    <x v="1"/>
    <x v="1"/>
    <n v="5428"/>
  </r>
  <r>
    <x v="1545"/>
    <x v="1541"/>
    <n v="42895.397118055553"/>
    <n v="20"/>
    <x v="0"/>
    <s v="OC17-000552"/>
    <s v="AC17-000710"/>
    <x v="33"/>
    <n v="1.91"/>
    <n v="0"/>
    <s v="HER-10087562"/>
    <m/>
    <n v="1.91"/>
    <n v="10"/>
    <x v="0"/>
    <x v="1"/>
    <n v="38.199999999999996"/>
  </r>
  <r>
    <x v="517"/>
    <x v="517"/>
    <n v="42916.33388888889"/>
    <n v="300"/>
    <x v="0"/>
    <s v="OC17-000554"/>
    <s v="AC17-000788"/>
    <x v="40"/>
    <n v="23"/>
    <n v="0"/>
    <s v="5330079"/>
    <m/>
    <n v="23"/>
    <n v="10"/>
    <x v="0"/>
    <x v="1"/>
    <n v="6900"/>
  </r>
  <r>
    <x v="371"/>
    <x v="371"/>
    <n v="42916.33388888889"/>
    <n v="20"/>
    <x v="0"/>
    <s v="OC17-000554"/>
    <s v="AC17-000788"/>
    <x v="40"/>
    <n v="22.44"/>
    <n v="35"/>
    <s v="5110181"/>
    <m/>
    <n v="14.586000000000002"/>
    <n v="10"/>
    <x v="0"/>
    <x v="1"/>
    <n v="291.72000000000003"/>
  </r>
  <r>
    <x v="514"/>
    <x v="514"/>
    <n v="42916.33388888889"/>
    <n v="300"/>
    <x v="0"/>
    <s v="OC17-000554"/>
    <s v="AC17-000788"/>
    <x v="40"/>
    <n v="5.13"/>
    <n v="0"/>
    <s v="5330081"/>
    <m/>
    <n v="5.13"/>
    <n v="10"/>
    <x v="0"/>
    <x v="1"/>
    <n v="1539"/>
  </r>
  <r>
    <x v="775"/>
    <x v="775"/>
    <n v="42893.627962962964"/>
    <n v="120"/>
    <x v="2"/>
    <s v="OC17-000432"/>
    <s v="AC17-000693"/>
    <x v="16"/>
    <n v="1.212"/>
    <n v="0"/>
    <s v="METALCO S.A."/>
    <m/>
    <n v="1.212"/>
    <n v="10"/>
    <x v="0"/>
    <x v="1"/>
    <n v="145.44"/>
  </r>
  <r>
    <x v="1414"/>
    <x v="1410"/>
    <n v="42990.406423611108"/>
    <n v="1"/>
    <x v="0"/>
    <s v="OC17-000432"/>
    <s v="AC17-000713"/>
    <x v="16"/>
    <n v="334.82"/>
    <n v="23"/>
    <s v="99703 014"/>
    <m/>
    <n v="257.81139999999999"/>
    <n v="10"/>
    <x v="9"/>
    <x v="1"/>
    <n v="257.81139999999999"/>
  </r>
  <r>
    <x v="615"/>
    <x v="615"/>
    <n v="42895.675324074073"/>
    <n v="200"/>
    <x v="0"/>
    <s v="OC17-000432"/>
    <s v="AC17-000699"/>
    <x v="16"/>
    <n v="6.83E-2"/>
    <n v="0"/>
    <s v="METALCO S.A.,RECA"/>
    <m/>
    <n v="6.83E-2"/>
    <n v="10"/>
    <x v="0"/>
    <x v="1"/>
    <n v="13.66"/>
  </r>
  <r>
    <x v="1332"/>
    <x v="1329"/>
    <n v="42893.627962962964"/>
    <n v="6"/>
    <x v="2"/>
    <s v="OC17-000432"/>
    <s v="AC17-000693"/>
    <x v="16"/>
    <n v="7.8132999999999999"/>
    <n v="0"/>
    <s v="5694"/>
    <m/>
    <n v="7.8132999999999999"/>
    <n v="10"/>
    <x v="0"/>
    <x v="1"/>
    <n v="46.879800000000003"/>
  </r>
  <r>
    <x v="1048"/>
    <x v="1047"/>
    <n v="42906.410729166666"/>
    <n v="200"/>
    <x v="0"/>
    <s v="OC17-000548"/>
    <s v="AC17-000750"/>
    <x v="16"/>
    <n v="1.97"/>
    <n v="28"/>
    <s v="0666 111 540"/>
    <m/>
    <n v="1.4183999999999999"/>
    <n v="10"/>
    <x v="0"/>
    <x v="1"/>
    <n v="283.67999999999995"/>
  </r>
  <r>
    <x v="1546"/>
    <x v="1542"/>
    <n v="42906.41678240741"/>
    <n v="200"/>
    <x v="0"/>
    <s v="OC17-000549"/>
    <s v="AC17-000753"/>
    <x v="8"/>
    <n v="4.9500000000000002E-2"/>
    <n v="0"/>
    <s v="00443 12"/>
    <m/>
    <n v="4.9500000000000002E-2"/>
    <n v="10"/>
    <x v="0"/>
    <x v="1"/>
    <n v="9.9"/>
  </r>
  <r>
    <x v="1175"/>
    <x v="1173"/>
    <n v="42906.41678240741"/>
    <n v="1000"/>
    <x v="0"/>
    <s v="OC17-000549"/>
    <s v="AC17-000753"/>
    <x v="8"/>
    <n v="2.1499999999999998E-2"/>
    <n v="0"/>
    <s v="METALCO S.A.,RECA"/>
    <m/>
    <n v="2.1499999999999998E-2"/>
    <n v="10"/>
    <x v="0"/>
    <x v="1"/>
    <n v="21.5"/>
  </r>
  <r>
    <x v="1547"/>
    <x v="1543"/>
    <n v="42906.417233796295"/>
    <n v="12"/>
    <x v="0"/>
    <s v="OC17-000546"/>
    <s v="AC17-000754"/>
    <x v="8"/>
    <n v="3.95"/>
    <n v="0"/>
    <s v="0985 725 025"/>
    <m/>
    <n v="3.95"/>
    <n v="10"/>
    <x v="0"/>
    <x v="1"/>
    <n v="47.400000000000006"/>
  </r>
  <r>
    <x v="1547"/>
    <x v="1543"/>
    <n v="42906.417233796295"/>
    <n v="6"/>
    <x v="0"/>
    <s v="OC17-000546"/>
    <s v="AC17-000754"/>
    <x v="8"/>
    <n v="3.95"/>
    <n v="0"/>
    <s v="0985 725 025"/>
    <m/>
    <n v="3.95"/>
    <n v="10"/>
    <x v="0"/>
    <x v="1"/>
    <n v="23.700000000000003"/>
  </r>
  <r>
    <x v="451"/>
    <x v="451"/>
    <n v="42921.500706018516"/>
    <n v="500"/>
    <x v="0"/>
    <s v="OC17-000544"/>
    <s v="AC17-000814"/>
    <x v="47"/>
    <n v="7.1199999999999999E-2"/>
    <n v="0"/>
    <s v="0057 12 50"/>
    <m/>
    <n v="7.1199999999999999E-2"/>
    <n v="10"/>
    <x v="11"/>
    <x v="1"/>
    <n v="35.6"/>
  </r>
  <r>
    <x v="167"/>
    <x v="167"/>
    <n v="42921.500706018516"/>
    <n v="1050"/>
    <x v="0"/>
    <s v="OC17-000544"/>
    <s v="AC17-000814"/>
    <x v="47"/>
    <n v="3.9300000000000002E-2"/>
    <n v="0"/>
    <s v="SOLYMAN,RECA,METALCO S.A.,WALTER MARTINEZ, S.A.U."/>
    <m/>
    <n v="3.9300000000000002E-2"/>
    <n v="10"/>
    <x v="11"/>
    <x v="1"/>
    <n v="41.265000000000001"/>
  </r>
  <r>
    <x v="1548"/>
    <x v="1544"/>
    <n v="42990.439664351848"/>
    <n v="1"/>
    <x v="0"/>
    <s v="OC17-000528"/>
    <s v="AC17-001190"/>
    <x v="65"/>
    <n v="731"/>
    <n v="20"/>
    <s v="RTK ST 5112-32"/>
    <m/>
    <n v="584.80000000000007"/>
    <n v="10"/>
    <x v="9"/>
    <x v="1"/>
    <n v="584.80000000000007"/>
  </r>
  <r>
    <x v="81"/>
    <x v="81"/>
    <n v="42895.677418981482"/>
    <n v="10"/>
    <x v="0"/>
    <s v="OC17-000540"/>
    <s v="AC17-000687"/>
    <x v="14"/>
    <n v="430.08"/>
    <n v="35"/>
    <s v="517520 "/>
    <m/>
    <n v="279.55200000000002"/>
    <n v="10"/>
    <x v="0"/>
    <x v="1"/>
    <n v="2795.5200000000004"/>
  </r>
  <r>
    <x v="82"/>
    <x v="82"/>
    <n v="42895.677418981482"/>
    <n v="5"/>
    <x v="0"/>
    <s v="OC17-000540"/>
    <s v="AC17-000687"/>
    <x v="14"/>
    <n v="495"/>
    <n v="0"/>
    <s v="6AV2123-2GB03-0AX0"/>
    <m/>
    <n v="495"/>
    <n v="10"/>
    <x v="0"/>
    <x v="1"/>
    <n v="2475"/>
  </r>
  <r>
    <x v="28"/>
    <x v="28"/>
    <n v="42895.677418981482"/>
    <n v="5"/>
    <x v="0"/>
    <s v="OC17-000540"/>
    <s v="AC17-000687"/>
    <x v="14"/>
    <n v="240"/>
    <n v="0"/>
    <s v="6AV2123-2DB03-0AX0"/>
    <m/>
    <n v="240"/>
    <n v="10"/>
    <x v="0"/>
    <x v="1"/>
    <n v="1200"/>
  </r>
  <r>
    <x v="1549"/>
    <x v="1545"/>
    <n v="42895.677418981482"/>
    <n v="1"/>
    <x v="0"/>
    <s v="OC17-000540"/>
    <s v="AC17-000687"/>
    <x v="14"/>
    <n v="1620"/>
    <n v="56"/>
    <s v="6SL3210-1KE22-6UF1"/>
    <m/>
    <n v="712.8"/>
    <n v="10"/>
    <x v="0"/>
    <x v="1"/>
    <n v="712.8"/>
  </r>
  <r>
    <x v="29"/>
    <x v="29"/>
    <n v="42895.677418981482"/>
    <n v="4"/>
    <x v="0"/>
    <s v="OC17-000540"/>
    <s v="AC17-000687"/>
    <x v="14"/>
    <n v="1240"/>
    <n v="56"/>
    <s v="6SL3210-1KE21-7UF1"/>
    <m/>
    <n v="545.59999999999991"/>
    <n v="10"/>
    <x v="0"/>
    <x v="1"/>
    <n v="2182.3999999999996"/>
  </r>
  <r>
    <x v="30"/>
    <x v="30"/>
    <n v="42895.677418981482"/>
    <n v="6"/>
    <x v="0"/>
    <s v="OC17-000540"/>
    <s v="AC17-000687"/>
    <x v="14"/>
    <n v="62.4"/>
    <n v="56"/>
    <s v="6SL3255-0AA00-4CA1"/>
    <m/>
    <n v="27.455999999999996"/>
    <n v="10"/>
    <x v="0"/>
    <x v="1"/>
    <n v="164.73599999999999"/>
  </r>
  <r>
    <x v="1550"/>
    <x v="1546"/>
    <n v="42906.37699074074"/>
    <n v="6"/>
    <x v="0"/>
    <s v="OC17-000542"/>
    <s v="AC17-000688"/>
    <x v="2"/>
    <n v="52.8"/>
    <n v="0"/>
    <s v="100-C23EJ10"/>
    <m/>
    <n v="52.8"/>
    <n v="10"/>
    <x v="0"/>
    <x v="1"/>
    <n v="316.79999999999995"/>
  </r>
  <r>
    <x v="974"/>
    <x v="973"/>
    <n v="42906.37699074074"/>
    <n v="6"/>
    <x v="0"/>
    <s v="OC17-000542"/>
    <s v="AC17-000688"/>
    <x v="2"/>
    <n v="42.9"/>
    <n v="0"/>
    <s v="100-C16EJ10"/>
    <m/>
    <n v="42.9"/>
    <n v="10"/>
    <x v="0"/>
    <x v="1"/>
    <n v="257.39999999999998"/>
  </r>
  <r>
    <x v="1551"/>
    <x v="1547"/>
    <n v="42893.630555555559"/>
    <n v="1"/>
    <x v="0"/>
    <s v="OC17-000538"/>
    <s v="AC17-000701"/>
    <x v="12"/>
    <n v="967.71"/>
    <n v="55"/>
    <s v="AE1114.500"/>
    <m/>
    <n v="435.46949999999998"/>
    <n v="10"/>
    <x v="0"/>
    <x v="1"/>
    <n v="435.46949999999998"/>
  </r>
  <r>
    <x v="1552"/>
    <x v="1548"/>
    <n v="42906.415833333333"/>
    <n v="1"/>
    <x v="0"/>
    <s v="OC17-000538"/>
    <s v="AC17-000702"/>
    <x v="12"/>
    <n v="162"/>
    <n v="55"/>
    <s v="TS.8602.000"/>
    <m/>
    <n v="72.899999999999991"/>
    <n v="10"/>
    <x v="0"/>
    <x v="1"/>
    <n v="72.899999999999991"/>
  </r>
  <r>
    <x v="1553"/>
    <x v="1549"/>
    <n v="42906.415833333333"/>
    <n v="1"/>
    <x v="0"/>
    <s v="OC17-000538"/>
    <s v="AC17-000702"/>
    <x v="12"/>
    <n v="45.45"/>
    <n v="55"/>
    <s v="TS.8602.030"/>
    <m/>
    <n v="20.452500000000001"/>
    <n v="10"/>
    <x v="0"/>
    <x v="1"/>
    <n v="20.452500000000001"/>
  </r>
  <r>
    <x v="21"/>
    <x v="21"/>
    <n v="42893.63108796296"/>
    <n v="4"/>
    <x v="0"/>
    <s v="OC17-000539"/>
    <s v="AC17-000703"/>
    <x v="12"/>
    <n v="102"/>
    <n v="0"/>
    <s v="6GK5008-0BA00-1AB2"/>
    <m/>
    <n v="102"/>
    <n v="10"/>
    <x v="0"/>
    <x v="1"/>
    <n v="408"/>
  </r>
  <r>
    <x v="21"/>
    <x v="21"/>
    <n v="42921.547256944446"/>
    <n v="11"/>
    <x v="0"/>
    <s v="OC17-000539"/>
    <s v="AC17-000704"/>
    <x v="12"/>
    <n v="102"/>
    <n v="0"/>
    <s v="6GK5008-0BA00-1AB2"/>
    <m/>
    <n v="102"/>
    <n v="10"/>
    <x v="11"/>
    <x v="1"/>
    <n v="1122"/>
  </r>
  <r>
    <x v="29"/>
    <x v="29"/>
    <n v="42906.381354166668"/>
    <n v="1"/>
    <x v="0"/>
    <s v="OC17-000540"/>
    <s v="AC17-000715"/>
    <x v="14"/>
    <n v="1240"/>
    <n v="56"/>
    <s v="6SL3210-1KE21-7UF1"/>
    <m/>
    <n v="545.59999999999991"/>
    <n v="10"/>
    <x v="0"/>
    <x v="1"/>
    <n v="545.59999999999991"/>
  </r>
  <r>
    <x v="189"/>
    <x v="189"/>
    <n v="42906.414467592593"/>
    <n v="2"/>
    <x v="0"/>
    <s v="OC17-000545"/>
    <s v="AC17-000752"/>
    <x v="31"/>
    <n v="20.335000000000001"/>
    <n v="10"/>
    <s v="9040/6012"/>
    <m/>
    <n v="18.301500000000001"/>
    <n v="10"/>
    <x v="0"/>
    <x v="1"/>
    <n v="36.603000000000002"/>
  </r>
  <r>
    <x v="1178"/>
    <x v="1176"/>
    <n v="42906.41678240741"/>
    <n v="200"/>
    <x v="0"/>
    <s v="OC17-000549"/>
    <s v="AC17-000753"/>
    <x v="8"/>
    <n v="1.4E-2"/>
    <n v="0"/>
    <s v="0411 6 18"/>
    <m/>
    <n v="1.4E-2"/>
    <n v="10"/>
    <x v="0"/>
    <x v="1"/>
    <n v="2.8000000000000003"/>
  </r>
  <r>
    <x v="634"/>
    <x v="634"/>
    <n v="42921.500706018516"/>
    <n v="1000"/>
    <x v="0"/>
    <s v="OC17-000544"/>
    <s v="AC17-000814"/>
    <x v="47"/>
    <n v="8.0799999999999997E-2"/>
    <n v="0"/>
    <s v="METALCO S.A.,RECA,SOLYMAN,WALTER MARTINEZ, S.A.U."/>
    <m/>
    <n v="8.0799999999999997E-2"/>
    <n v="10"/>
    <x v="11"/>
    <x v="1"/>
    <n v="80.8"/>
  </r>
  <r>
    <x v="454"/>
    <x v="454"/>
    <n v="42921.500706018516"/>
    <n v="1600"/>
    <x v="0"/>
    <s v="OC17-000544"/>
    <s v="AC17-000814"/>
    <x v="47"/>
    <n v="1.9E-2"/>
    <n v="0"/>
    <s v="317 12"/>
    <m/>
    <n v="1.9E-2"/>
    <n v="10"/>
    <x v="11"/>
    <x v="1"/>
    <n v="30.4"/>
  </r>
  <r>
    <x v="453"/>
    <x v="453"/>
    <n v="42921.500706018516"/>
    <n v="500"/>
    <x v="0"/>
    <s v="OC17-000544"/>
    <s v="AC17-000814"/>
    <x v="47"/>
    <n v="0.17"/>
    <n v="0"/>
    <s v="METALCO S.A.,RECA,SOLYMAN,WALTER MARTINEZ, S.A.U."/>
    <m/>
    <n v="0.17"/>
    <n v="10"/>
    <x v="11"/>
    <x v="1"/>
    <n v="85"/>
  </r>
  <r>
    <x v="165"/>
    <x v="165"/>
    <n v="42921.500706018516"/>
    <n v="118"/>
    <x v="0"/>
    <s v="OC17-000544"/>
    <s v="AC17-000814"/>
    <x v="47"/>
    <n v="0.18579999999999999"/>
    <n v="0"/>
    <s v="00571665"/>
    <m/>
    <n v="0.18579999999999999"/>
    <n v="10"/>
    <x v="11"/>
    <x v="1"/>
    <n v="21.924399999999999"/>
  </r>
  <r>
    <x v="957"/>
    <x v="957"/>
    <n v="42921.500706018516"/>
    <n v="500"/>
    <x v="0"/>
    <s v="OC17-000544"/>
    <s v="AC17-000814"/>
    <x v="47"/>
    <n v="0.31530000000000002"/>
    <n v="0"/>
    <s v="RECA,METALCO S.A.,WALTER MARTINEZ, S.A.U."/>
    <m/>
    <n v="0.31530000000000002"/>
    <n v="10"/>
    <x v="11"/>
    <x v="1"/>
    <n v="157.65"/>
  </r>
  <r>
    <x v="632"/>
    <x v="632"/>
    <n v="42921.500706018516"/>
    <n v="320"/>
    <x v="0"/>
    <s v="OC17-000544"/>
    <s v="AC17-000814"/>
    <x v="47"/>
    <n v="6.9400000000000003E-2"/>
    <n v="0"/>
    <s v="RECA,METALCO S.A.,WALTER MARTINEZ, S.A.U."/>
    <m/>
    <n v="6.9400000000000003E-2"/>
    <n v="10"/>
    <x v="11"/>
    <x v="1"/>
    <n v="22.208000000000002"/>
  </r>
  <r>
    <x v="1554"/>
    <x v="1550"/>
    <n v="42921.500706018516"/>
    <n v="200"/>
    <x v="0"/>
    <s v="OC17-000544"/>
    <s v="AC17-000814"/>
    <x v="47"/>
    <n v="0.11169999999999999"/>
    <n v="0"/>
    <s v="RECA,WALTER MARTINEZ, S.A.U."/>
    <m/>
    <n v="0.11169999999999999"/>
    <n v="10"/>
    <x v="11"/>
    <x v="1"/>
    <n v="22.34"/>
  </r>
  <r>
    <x v="47"/>
    <x v="47"/>
    <n v="42892.414236111108"/>
    <n v="1"/>
    <x v="0"/>
    <s v="OC17-000536"/>
    <s v="AC17-000686"/>
    <x v="37"/>
    <n v="47.25"/>
    <n v="0"/>
    <s v="G AR S1 BG"/>
    <m/>
    <n v="47.25"/>
    <n v="10"/>
    <x v="0"/>
    <x v="1"/>
    <n v="47.25"/>
  </r>
  <r>
    <x v="1171"/>
    <x v="1169"/>
    <n v="42965.692743055559"/>
    <n v="3"/>
    <x v="0"/>
    <s v="OC17-000535"/>
    <s v="AC17-000709"/>
    <x v="32"/>
    <n v="392.5"/>
    <n v="0"/>
    <s v="CUÑADO SA"/>
    <m/>
    <n v="392.5"/>
    <n v="10"/>
    <x v="10"/>
    <x v="1"/>
    <n v="1177.5"/>
  </r>
  <r>
    <x v="122"/>
    <x v="122"/>
    <n v="42898.567696759259"/>
    <n v="5"/>
    <x v="0"/>
    <s v="OC17-000541"/>
    <s v="AC17-000721"/>
    <x v="43"/>
    <n v="500"/>
    <n v="0"/>
    <s v="AB7649"/>
    <m/>
    <n v="500"/>
    <n v="10"/>
    <x v="0"/>
    <x v="1"/>
    <n v="2500"/>
  </r>
  <r>
    <x v="1555"/>
    <x v="1551"/>
    <n v="42886.268020833333"/>
    <n v="10"/>
    <x v="0"/>
    <s v="OC17-000462"/>
    <s v="AC17-000652"/>
    <x v="7"/>
    <n v="85.61"/>
    <n v="15"/>
    <s v="45802020"/>
    <m/>
    <n v="72.768500000000003"/>
    <n v="10"/>
    <x v="1"/>
    <x v="1"/>
    <n v="727.68500000000006"/>
  </r>
  <r>
    <x v="1556"/>
    <x v="1552"/>
    <n v="42884.594027777777"/>
    <n v="20"/>
    <x v="0"/>
    <s v="OC17-000462"/>
    <s v="AC17-000621"/>
    <x v="7"/>
    <n v="34.6"/>
    <n v="15"/>
    <s v="14007737.01"/>
    <m/>
    <n v="29.41"/>
    <n v="10"/>
    <x v="1"/>
    <x v="1"/>
    <n v="588.20000000000005"/>
  </r>
  <r>
    <x v="1557"/>
    <x v="1553"/>
    <n v="42936.681087962963"/>
    <n v="1"/>
    <x v="0"/>
    <s v="OC17-000484"/>
    <s v="AC17-000646"/>
    <x v="14"/>
    <n v="864.5"/>
    <n v="2"/>
    <s v="6AV2114-2DA04-0AA0"/>
    <m/>
    <n v="847.21"/>
    <n v="10"/>
    <x v="11"/>
    <x v="1"/>
    <n v="847.21"/>
  </r>
  <r>
    <x v="1558"/>
    <x v="1554"/>
    <n v="42895.676006944443"/>
    <n v="6"/>
    <x v="0"/>
    <s v="OC17-000533"/>
    <s v="AC17-000711"/>
    <x v="5"/>
    <n v="9.18"/>
    <n v="0"/>
    <s v="VALEKTRA XXI,S.L., RS AMIDATA S.A.,DAC GRUPO - DISTRIBUCIONES ELECTRICAS, AUTOMATIZACION Y CONTROL, S.L."/>
    <m/>
    <n v="9.18"/>
    <n v="10"/>
    <x v="0"/>
    <x v="1"/>
    <n v="55.08"/>
  </r>
  <r>
    <x v="1559"/>
    <x v="1555"/>
    <n v="42895.676006944443"/>
    <n v="10"/>
    <x v="0"/>
    <s v="OC17-000533"/>
    <s v="AC17-000711"/>
    <x v="5"/>
    <n v="8.8800000000000008"/>
    <n v="0"/>
    <s v="VALEKTRA XXI,S.L., RS AMIDATA S.A.,DAC GRUPO - DISTRIBUCIONES ELECTRICAS, AUTOMATIZACION Y CONTROL, S.L."/>
    <m/>
    <n v="8.8800000000000008"/>
    <n v="10"/>
    <x v="0"/>
    <x v="1"/>
    <n v="88.800000000000011"/>
  </r>
  <r>
    <x v="1560"/>
    <x v="1556"/>
    <n v="42895.400127314817"/>
    <n v="3"/>
    <x v="0"/>
    <s v="OC17-000533"/>
    <s v="AC17-000707"/>
    <x v="5"/>
    <n v="8.2100000000000009"/>
    <n v="0"/>
    <s v="209-383"/>
    <m/>
    <n v="8.2100000000000009"/>
    <n v="10"/>
    <x v="0"/>
    <x v="1"/>
    <n v="24.630000000000003"/>
  </r>
  <r>
    <x v="1560"/>
    <x v="1556"/>
    <n v="42949.560115740744"/>
    <n v="7"/>
    <x v="0"/>
    <s v="OC17-000533"/>
    <s v="AC17-000714"/>
    <x v="5"/>
    <n v="8.2100000000000009"/>
    <n v="0"/>
    <s v="209-383"/>
    <m/>
    <n v="8.2100000000000009"/>
    <n v="10"/>
    <x v="10"/>
    <x v="1"/>
    <n v="57.470000000000006"/>
  </r>
  <r>
    <x v="326"/>
    <x v="326"/>
    <n v="42895.68240740741"/>
    <n v="210"/>
    <x v="2"/>
    <s v="OC17-000527"/>
    <s v="AC17-000680"/>
    <x v="26"/>
    <n v="2.4"/>
    <n v="0"/>
    <s v="99"/>
    <m/>
    <n v="2.4"/>
    <n v="10"/>
    <x v="0"/>
    <x v="1"/>
    <n v="504"/>
  </r>
  <r>
    <x v="664"/>
    <x v="664"/>
    <n v="42895.68240740741"/>
    <n v="18"/>
    <x v="2"/>
    <s v="OC17-000527"/>
    <s v="AC17-000680"/>
    <x v="26"/>
    <n v="14.66"/>
    <n v="0"/>
    <s v="108"/>
    <m/>
    <n v="14.66"/>
    <n v="10"/>
    <x v="0"/>
    <x v="1"/>
    <n v="263.88"/>
  </r>
  <r>
    <x v="900"/>
    <x v="900"/>
    <n v="42906.347592592596"/>
    <n v="150"/>
    <x v="0"/>
    <s v="OC17-000523"/>
    <s v="AC17-000683"/>
    <x v="19"/>
    <n v="1.27"/>
    <n v="0"/>
    <s v="20218123130159"/>
    <m/>
    <n v="1.27"/>
    <n v="10"/>
    <x v="0"/>
    <x v="1"/>
    <n v="190.5"/>
  </r>
  <r>
    <x v="448"/>
    <x v="448"/>
    <n v="42892.67355324074"/>
    <n v="10"/>
    <x v="0"/>
    <s v="OC17-000518"/>
    <s v="AC17-000689"/>
    <x v="8"/>
    <n v="18.350000000000001"/>
    <n v="0"/>
    <s v="0609 101 090"/>
    <m/>
    <n v="18.350000000000001"/>
    <n v="10"/>
    <x v="0"/>
    <x v="1"/>
    <n v="183.5"/>
  </r>
  <r>
    <x v="449"/>
    <x v="449"/>
    <n v="42892.67355324074"/>
    <n v="10"/>
    <x v="0"/>
    <s v="OC17-000518"/>
    <s v="AC17-000689"/>
    <x v="8"/>
    <n v="23.1"/>
    <n v="0"/>
    <s v="0609 102 090"/>
    <m/>
    <n v="23.1"/>
    <n v="10"/>
    <x v="0"/>
    <x v="1"/>
    <n v="231"/>
  </r>
  <r>
    <x v="1561"/>
    <x v="1557"/>
    <n v="42892.674826388888"/>
    <n v="15"/>
    <x v="0"/>
    <s v="OC17-000521"/>
    <s v="AC17-000691"/>
    <x v="29"/>
    <n v="3.74"/>
    <n v="0"/>
    <s v="S-62"/>
    <m/>
    <n v="3.74"/>
    <n v="10"/>
    <x v="0"/>
    <x v="1"/>
    <n v="56.1"/>
  </r>
  <r>
    <x v="747"/>
    <x v="747"/>
    <n v="42933.714409722219"/>
    <n v="2"/>
    <x v="0"/>
    <s v="OC17-000530"/>
    <s v="AC17-000761"/>
    <x v="13"/>
    <n v="0"/>
    <n v="0"/>
    <s v="DAC GRUPO - DISTRIBUCIONES ELECTRICAS, AUTOMATIZACION Y CONTROL, S.L.,OMNIELECTRIC"/>
    <m/>
    <n v="0"/>
    <n v="10"/>
    <x v="11"/>
    <x v="1"/>
    <n v="0"/>
  </r>
  <r>
    <x v="302"/>
    <x v="302"/>
    <n v="42898.583240740743"/>
    <n v="50"/>
    <x v="0"/>
    <s v="OC17-000530"/>
    <s v="AC17-000706"/>
    <x v="13"/>
    <n v="1.3093999999999999"/>
    <n v="0"/>
    <s v="OMNIELECTRIC,DAC GRUPO - DISTRIBUCIONES ELECTRICAS, AUTOMATIZACION Y CONTROL, S.L."/>
    <m/>
    <n v="1.3093999999999999"/>
    <n v="10"/>
    <x v="0"/>
    <x v="1"/>
    <n v="65.47"/>
  </r>
  <r>
    <x v="212"/>
    <x v="212"/>
    <n v="42893.632280092592"/>
    <n v="10"/>
    <x v="0"/>
    <s v="OC17-000530"/>
    <s v="AC17-000705"/>
    <x v="13"/>
    <n v="6.2614999999999998"/>
    <n v="40"/>
    <s v="0828734"/>
    <m/>
    <n v="3.7568999999999999"/>
    <n v="10"/>
    <x v="0"/>
    <x v="1"/>
    <n v="37.569000000000003"/>
  </r>
  <r>
    <x v="1399"/>
    <x v="1395"/>
    <n v="42906.405509259261"/>
    <n v="10"/>
    <x v="0"/>
    <s v="OC17-000530"/>
    <s v="AC17-000724"/>
    <x v="13"/>
    <n v="0.99539999999999995"/>
    <n v="35"/>
    <s v="3047345"/>
    <m/>
    <n v="0.64700999999999997"/>
    <n v="10"/>
    <x v="0"/>
    <x v="1"/>
    <n v="6.4700999999999995"/>
  </r>
  <r>
    <x v="1398"/>
    <x v="1394"/>
    <n v="42906.405509259261"/>
    <n v="10"/>
    <x v="0"/>
    <s v="OC17-000530"/>
    <s v="AC17-000724"/>
    <x v="13"/>
    <n v="0.57930000000000004"/>
    <n v="35"/>
    <s v="DAC GRUPO - DISTRIBUCIONES ELECTRICAS, AUTOMATIZACION Y CONTROL, S.L."/>
    <m/>
    <n v="0.37654500000000002"/>
    <n v="10"/>
    <x v="0"/>
    <x v="1"/>
    <n v="3.7654500000000004"/>
  </r>
  <r>
    <x v="389"/>
    <x v="389"/>
    <n v="42906.698425925926"/>
    <n v="5"/>
    <x v="0"/>
    <s v="OC17-000530"/>
    <s v="AC17-000749"/>
    <x v="13"/>
    <n v="2.1781000000000001"/>
    <n v="35"/>
    <s v="DAC GRUPO - DISTRIBUCIONES ELECTRICAS, AUTOMATIZACION Y CONTROL, S.L."/>
    <m/>
    <n v="1.4157650000000002"/>
    <n v="10"/>
    <x v="0"/>
    <x v="1"/>
    <n v="7.078825000000001"/>
  </r>
  <r>
    <x v="203"/>
    <x v="203"/>
    <n v="42895.680787037039"/>
    <n v="5"/>
    <x v="0"/>
    <s v="OC17-000529"/>
    <s v="AC17-000717"/>
    <x v="12"/>
    <n v="3.59"/>
    <n v="0"/>
    <s v="35250"/>
    <m/>
    <n v="3.59"/>
    <n v="10"/>
    <x v="0"/>
    <x v="1"/>
    <n v="17.95"/>
  </r>
  <r>
    <x v="668"/>
    <x v="668"/>
    <n v="42906.350115740737"/>
    <n v="50"/>
    <x v="0"/>
    <s v="OC17-000526"/>
    <s v="AC17-000742"/>
    <x v="32"/>
    <n v="1.1100000000000001"/>
    <n v="0"/>
    <s v="LAME S.r.l.,SAIDI,ALMESA,CUÑADO SA"/>
    <m/>
    <n v="1.1100000000000001"/>
    <n v="10"/>
    <x v="0"/>
    <x v="1"/>
    <n v="55.500000000000007"/>
  </r>
  <r>
    <x v="483"/>
    <x v="483"/>
    <n v="42906.350115740737"/>
    <n v="50"/>
    <x v="0"/>
    <s v="OC17-000526"/>
    <s v="AC17-000742"/>
    <x v="32"/>
    <n v="2.72"/>
    <n v="0"/>
    <s v="013285- 0000000"/>
    <m/>
    <n v="2.72"/>
    <n v="10"/>
    <x v="0"/>
    <x v="1"/>
    <n v="136"/>
  </r>
  <r>
    <x v="1562"/>
    <x v="1558"/>
    <n v="42990.436666666668"/>
    <n v="200"/>
    <x v="0"/>
    <s v="OC17-000524"/>
    <s v="AC17-001191"/>
    <x v="16"/>
    <n v="0.28999999999999998"/>
    <n v="0"/>
    <s v="METALCO S.A.,SOLYMAN,RECA"/>
    <m/>
    <n v="0.28999999999999998"/>
    <n v="10"/>
    <x v="9"/>
    <x v="1"/>
    <n v="57.999999999999993"/>
  </r>
  <r>
    <x v="1563"/>
    <x v="1559"/>
    <n v="42892.672627314816"/>
    <n v="1"/>
    <x v="0"/>
    <s v="OC17-000502"/>
    <s v="AC17-000662"/>
    <x v="33"/>
    <n v="121"/>
    <n v="0"/>
    <s v="13360121"/>
    <m/>
    <n v="121"/>
    <n v="10"/>
    <x v="0"/>
    <x v="1"/>
    <n v="121"/>
  </r>
  <r>
    <x v="959"/>
    <x v="959"/>
    <n v="42892.671631944446"/>
    <n v="100"/>
    <x v="0"/>
    <s v="OC17-000515"/>
    <s v="AC17-000676"/>
    <x v="84"/>
    <n v="18.899999999999999"/>
    <n v="0"/>
    <s v="BRG54451"/>
    <m/>
    <n v="18.899999999999999"/>
    <n v="10"/>
    <x v="0"/>
    <x v="1"/>
    <n v="1889.9999999999998"/>
  </r>
  <r>
    <x v="960"/>
    <x v="960"/>
    <n v="42892.671631944446"/>
    <n v="100"/>
    <x v="0"/>
    <s v="OC17-000515"/>
    <s v="AC17-000676"/>
    <x v="84"/>
    <n v="15.98"/>
    <n v="0"/>
    <s v="BRG54450"/>
    <m/>
    <n v="15.98"/>
    <n v="10"/>
    <x v="0"/>
    <x v="1"/>
    <n v="1598"/>
  </r>
  <r>
    <x v="170"/>
    <x v="170"/>
    <n v="42892.675428240742"/>
    <n v="30"/>
    <x v="0"/>
    <s v="OC17-000513"/>
    <s v="AC17-000677"/>
    <x v="3"/>
    <n v="134"/>
    <n v="0"/>
    <s v="23046000000050"/>
    <m/>
    <n v="134"/>
    <n v="10"/>
    <x v="0"/>
    <x v="1"/>
    <n v="4020"/>
  </r>
  <r>
    <x v="47"/>
    <x v="47"/>
    <n v="42891.417361111111"/>
    <n v="1"/>
    <x v="0"/>
    <s v="OC17-000511"/>
    <s v="AC17-000681"/>
    <x v="22"/>
    <n v="50.25"/>
    <n v="0"/>
    <s v="G AR S1 BG"/>
    <m/>
    <n v="50.25"/>
    <n v="10"/>
    <x v="0"/>
    <x v="1"/>
    <n v="50.25"/>
  </r>
  <r>
    <x v="226"/>
    <x v="226"/>
    <n v="42907.446168981478"/>
    <n v="288"/>
    <x v="0"/>
    <s v="OC17-000529"/>
    <s v="AC17-000718"/>
    <x v="12"/>
    <n v="0.8"/>
    <n v="45"/>
    <s v="143112"/>
    <m/>
    <n v="0.44000000000000006"/>
    <n v="10"/>
    <x v="0"/>
    <x v="1"/>
    <n v="126.72000000000001"/>
  </r>
  <r>
    <x v="497"/>
    <x v="497"/>
    <n v="42906.693622685183"/>
    <n v="2"/>
    <x v="0"/>
    <s v="OC17-000522"/>
    <s v="AC17-000757"/>
    <x v="1"/>
    <n v="190"/>
    <n v="0"/>
    <s v="SCSA00621"/>
    <m/>
    <n v="190"/>
    <n v="10"/>
    <x v="0"/>
    <x v="1"/>
    <n v="380"/>
  </r>
  <r>
    <x v="498"/>
    <x v="498"/>
    <n v="42906.693622685183"/>
    <n v="2"/>
    <x v="0"/>
    <s v="OC17-000522"/>
    <s v="AC17-000757"/>
    <x v="1"/>
    <n v="150"/>
    <n v="0"/>
    <s v="SCSA00128"/>
    <m/>
    <n v="150"/>
    <n v="10"/>
    <x v="0"/>
    <x v="1"/>
    <n v="300"/>
  </r>
  <r>
    <x v="497"/>
    <x v="497"/>
    <n v="42920.593807870369"/>
    <n v="10"/>
    <x v="0"/>
    <s v="OC17-000522"/>
    <s v="AC17-000758"/>
    <x v="1"/>
    <n v="190"/>
    <n v="0"/>
    <s v="SCSA00621"/>
    <m/>
    <n v="190"/>
    <n v="10"/>
    <x v="11"/>
    <x v="1"/>
    <n v="1900"/>
  </r>
  <r>
    <x v="498"/>
    <x v="498"/>
    <n v="42920.593807870369"/>
    <n v="10"/>
    <x v="0"/>
    <s v="OC17-000522"/>
    <s v="AC17-000758"/>
    <x v="1"/>
    <n v="150"/>
    <n v="0"/>
    <s v="SCSA00128"/>
    <m/>
    <n v="150"/>
    <n v="10"/>
    <x v="11"/>
    <x v="1"/>
    <n v="1500"/>
  </r>
  <r>
    <x v="497"/>
    <x v="497"/>
    <n v="42936.693842592591"/>
    <n v="48"/>
    <x v="0"/>
    <s v="OC17-000522"/>
    <s v="AC17-000899"/>
    <x v="1"/>
    <n v="190"/>
    <n v="0"/>
    <s v="SCSA00621"/>
    <m/>
    <n v="190"/>
    <n v="10"/>
    <x v="11"/>
    <x v="1"/>
    <n v="9120"/>
  </r>
  <r>
    <x v="498"/>
    <x v="498"/>
    <n v="42935.601817129631"/>
    <n v="48"/>
    <x v="0"/>
    <s v="OC17-000522"/>
    <s v="AC17-000805"/>
    <x v="1"/>
    <n v="150"/>
    <n v="0"/>
    <s v="SCSA00128"/>
    <m/>
    <n v="150"/>
    <n v="10"/>
    <x v="11"/>
    <x v="1"/>
    <n v="7200"/>
  </r>
  <r>
    <x v="617"/>
    <x v="617"/>
    <n v="42990.436666666668"/>
    <n v="200"/>
    <x v="0"/>
    <s v="OC17-000524"/>
    <s v="AC17-001191"/>
    <x v="16"/>
    <n v="0.37"/>
    <n v="0"/>
    <s v="15492-2"/>
    <m/>
    <n v="0.37"/>
    <n v="10"/>
    <x v="9"/>
    <x v="1"/>
    <n v="74"/>
  </r>
  <r>
    <x v="2"/>
    <x v="2"/>
    <n v="42858.449942129628"/>
    <n v="20"/>
    <x v="0"/>
    <s v="OC17-000409"/>
    <s v="AC17-000499"/>
    <x v="1"/>
    <n v="307"/>
    <n v="0"/>
    <s v="SCSA00202"/>
    <m/>
    <n v="307"/>
    <n v="10"/>
    <x v="1"/>
    <x v="1"/>
    <n v="6140"/>
  </r>
  <r>
    <x v="496"/>
    <x v="496"/>
    <n v="42906.354085648149"/>
    <n v="19"/>
    <x v="0"/>
    <s v="OC17-000512"/>
    <s v="AC17-000667"/>
    <x v="1"/>
    <n v="38"/>
    <n v="0"/>
    <s v="RTGA00531"/>
    <m/>
    <n v="38"/>
    <n v="10"/>
    <x v="0"/>
    <x v="1"/>
    <n v="722"/>
  </r>
  <r>
    <x v="1439"/>
    <x v="1435"/>
    <n v="42887.502615740741"/>
    <n v="1"/>
    <x v="0"/>
    <s v="OC17-000507"/>
    <s v="AC17-000674"/>
    <x v="12"/>
    <n v="68"/>
    <n v="0"/>
    <s v="A9R61240 SCHNEIDER"/>
    <m/>
    <n v="68"/>
    <n v="10"/>
    <x v="0"/>
    <x v="1"/>
    <n v="68"/>
  </r>
  <r>
    <x v="1564"/>
    <x v="1560"/>
    <n v="42934.280844907407"/>
    <n v="30"/>
    <x v="0"/>
    <s v="OC17-000514"/>
    <s v="AC17-000675"/>
    <x v="54"/>
    <n v="45.9"/>
    <n v="0"/>
    <s v="2230BV0001"/>
    <m/>
    <n v="45.9"/>
    <n v="10"/>
    <x v="11"/>
    <x v="1"/>
    <n v="1377"/>
  </r>
  <r>
    <x v="1565"/>
    <x v="1561"/>
    <n v="42895.674131944441"/>
    <n v="2"/>
    <x v="0"/>
    <s v="OC17-000510"/>
    <s v="AC17-000712"/>
    <x v="54"/>
    <n v="71.53"/>
    <n v="0"/>
    <s v="2230SF701"/>
    <m/>
    <n v="71.53"/>
    <n v="10"/>
    <x v="0"/>
    <x v="1"/>
    <n v="143.06"/>
  </r>
  <r>
    <x v="496"/>
    <x v="496"/>
    <n v="42937.574247685188"/>
    <n v="60"/>
    <x v="0"/>
    <s v="OC17-000512"/>
    <s v="AC17-000745"/>
    <x v="1"/>
    <n v="38"/>
    <n v="0"/>
    <s v="RTGA00531"/>
    <m/>
    <n v="38"/>
    <n v="10"/>
    <x v="11"/>
    <x v="1"/>
    <n v="2280"/>
  </r>
  <r>
    <x v="496"/>
    <x v="496"/>
    <n v="42958.545231481483"/>
    <n v="21"/>
    <x v="0"/>
    <s v="OC17-000512"/>
    <s v="AC17-000920"/>
    <x v="1"/>
    <n v="38"/>
    <n v="0"/>
    <s v="RTGA00531"/>
    <m/>
    <n v="38"/>
    <n v="10"/>
    <x v="10"/>
    <x v="1"/>
    <n v="798"/>
  </r>
  <r>
    <x v="1003"/>
    <x v="1002"/>
    <n v="42887.4997337963"/>
    <n v="4"/>
    <x v="0"/>
    <s v="OC17-000504"/>
    <s v="AC17-000671"/>
    <x v="13"/>
    <n v="260.83"/>
    <n v="63"/>
    <s v="ELDON MAS0806026R5"/>
    <m/>
    <n v="96.507099999999994"/>
    <n v="10"/>
    <x v="0"/>
    <x v="1"/>
    <n v="386.02839999999998"/>
  </r>
  <r>
    <x v="1566"/>
    <x v="1562"/>
    <n v="42887.4997337963"/>
    <n v="4"/>
    <x v="0"/>
    <s v="OC17-000504"/>
    <s v="AC17-000671"/>
    <x v="13"/>
    <n v="146.99"/>
    <n v="63"/>
    <s v="ELDON MAS0406021R5"/>
    <m/>
    <n v="54.386300000000006"/>
    <n v="10"/>
    <x v="0"/>
    <x v="1"/>
    <n v="217.54520000000002"/>
  </r>
  <r>
    <x v="1133"/>
    <x v="1132"/>
    <n v="42887.500034722223"/>
    <n v="4"/>
    <x v="0"/>
    <s v="OC17-000504"/>
    <s v="AC17-000672"/>
    <x v="13"/>
    <n v="7.85"/>
    <n v="63"/>
    <s v="ELDON AW41"/>
    <m/>
    <n v="2.9044999999999996"/>
    <n v="10"/>
    <x v="0"/>
    <x v="1"/>
    <n v="11.617999999999999"/>
  </r>
  <r>
    <x v="1003"/>
    <x v="1002"/>
    <n v="42887.500034722223"/>
    <n v="1"/>
    <x v="0"/>
    <s v="OC17-000504"/>
    <s v="AC17-000672"/>
    <x v="13"/>
    <n v="260.83"/>
    <n v="63"/>
    <s v="ELDON MAS0806026R5"/>
    <m/>
    <n v="96.507099999999994"/>
    <n v="10"/>
    <x v="0"/>
    <x v="1"/>
    <n v="96.507099999999994"/>
  </r>
  <r>
    <x v="47"/>
    <x v="47"/>
    <n v="42891.417812500003"/>
    <n v="3"/>
    <x v="0"/>
    <s v="OC17-000506"/>
    <s v="AC17-000682"/>
    <x v="22"/>
    <n v="50.25"/>
    <n v="0"/>
    <s v="G AR S1 BG"/>
    <m/>
    <n v="50.25"/>
    <n v="10"/>
    <x v="0"/>
    <x v="1"/>
    <n v="150.75"/>
  </r>
  <r>
    <x v="47"/>
    <x v="47"/>
    <n v="42892.337534722225"/>
    <n v="1"/>
    <x v="0"/>
    <s v="OC17-000505"/>
    <s v="AC17-000685"/>
    <x v="37"/>
    <n v="47.25"/>
    <n v="0"/>
    <s v="G AR S1 BG"/>
    <m/>
    <n v="47.25"/>
    <n v="10"/>
    <x v="0"/>
    <x v="1"/>
    <n v="47.25"/>
  </r>
  <r>
    <x v="7"/>
    <x v="7"/>
    <n v="42870.390439814815"/>
    <n v="180"/>
    <x v="0"/>
    <s v="OC17-000438"/>
    <s v="AC17-000579"/>
    <x v="5"/>
    <n v="0.95799999999999996"/>
    <n v="0"/>
    <s v="FARNELL ELEMENT14, RS AMIDATA S.A."/>
    <m/>
    <n v="0.95799999999999996"/>
    <n v="10"/>
    <x v="1"/>
    <x v="1"/>
    <n v="172.44"/>
  </r>
  <r>
    <x v="7"/>
    <x v="7"/>
    <n v="42874.320138888892"/>
    <n v="120"/>
    <x v="0"/>
    <s v="OC17-000438"/>
    <s v="AC17-000593"/>
    <x v="5"/>
    <n v="0.95799999999999996"/>
    <n v="0"/>
    <s v="FARNELL ELEMENT14, RS AMIDATA S.A."/>
    <m/>
    <n v="0.95799999999999996"/>
    <n v="10"/>
    <x v="1"/>
    <x v="1"/>
    <n v="114.96"/>
  </r>
  <r>
    <x v="225"/>
    <x v="225"/>
    <n v="42886.554166666669"/>
    <n v="48"/>
    <x v="2"/>
    <s v="OC17-000503"/>
    <s v="AC17-000665"/>
    <x v="12"/>
    <n v="4.0599999999999996"/>
    <n v="45"/>
    <s v="12187"/>
    <m/>
    <n v="2.2330000000000001"/>
    <n v="10"/>
    <x v="1"/>
    <x v="1"/>
    <n v="107.184"/>
  </r>
  <r>
    <x v="224"/>
    <x v="224"/>
    <n v="42886.554166666669"/>
    <n v="32"/>
    <x v="2"/>
    <s v="OC17-000503"/>
    <s v="AC17-000665"/>
    <x v="12"/>
    <n v="5.81"/>
    <n v="45"/>
    <s v="12192"/>
    <m/>
    <n v="3.1955"/>
    <n v="10"/>
    <x v="1"/>
    <x v="1"/>
    <n v="102.256"/>
  </r>
  <r>
    <x v="745"/>
    <x v="745"/>
    <n v="42892.676365740743"/>
    <n v="150"/>
    <x v="0"/>
    <s v="OC17-000500"/>
    <s v="AC17-000692"/>
    <x v="12"/>
    <n v="2.42"/>
    <n v="60"/>
    <s v="31101120"/>
    <m/>
    <n v="0.96799999999999997"/>
    <n v="10"/>
    <x v="0"/>
    <x v="1"/>
    <n v="145.19999999999999"/>
  </r>
  <r>
    <x v="746"/>
    <x v="746"/>
    <n v="42892.676365740743"/>
    <n v="50"/>
    <x v="0"/>
    <s v="OC17-000500"/>
    <s v="AC17-000692"/>
    <x v="12"/>
    <n v="2.2400000000000002"/>
    <n v="60"/>
    <s v="31100109"/>
    <m/>
    <n v="0.89600000000000013"/>
    <n v="10"/>
    <x v="0"/>
    <x v="1"/>
    <n v="44.800000000000004"/>
  </r>
  <r>
    <x v="746"/>
    <x v="746"/>
    <n v="42907.445636574077"/>
    <n v="100"/>
    <x v="0"/>
    <s v="OC17-000500"/>
    <s v="AC17-000694"/>
    <x v="12"/>
    <n v="2.2400000000000002"/>
    <n v="60"/>
    <s v="31100109"/>
    <m/>
    <n v="0.89600000000000013"/>
    <n v="10"/>
    <x v="0"/>
    <x v="1"/>
    <n v="89.600000000000009"/>
  </r>
  <r>
    <x v="1567"/>
    <x v="1563"/>
    <n v="42892.674444444441"/>
    <n v="1"/>
    <x v="0"/>
    <s v="OC17-000498"/>
    <s v="AC17-000690"/>
    <x v="16"/>
    <n v="39.74"/>
    <n v="40"/>
    <s v="75740-1"/>
    <m/>
    <n v="23.844000000000001"/>
    <n v="10"/>
    <x v="0"/>
    <x v="1"/>
    <n v="23.844000000000001"/>
  </r>
  <r>
    <x v="163"/>
    <x v="163"/>
    <n v="42881.376956018517"/>
    <n v="28"/>
    <x v="0"/>
    <s v="OC17-000393"/>
    <s v="AC17-000572"/>
    <x v="15"/>
    <n v="37.622"/>
    <n v="0"/>
    <s v="FLEXITEC,BOSADO, S.L."/>
    <m/>
    <n v="37.622"/>
    <n v="10"/>
    <x v="1"/>
    <x v="1"/>
    <n v="1053.4159999999999"/>
  </r>
  <r>
    <x v="1540"/>
    <x v="1536"/>
    <n v="42881.376956018517"/>
    <n v="28"/>
    <x v="0"/>
    <s v="OC17-000393"/>
    <s v="AC17-000572"/>
    <x v="15"/>
    <n v="6.3289999999999997"/>
    <n v="0"/>
    <s v="FLEXITEC,BOSADO, S.L."/>
    <m/>
    <n v="6.3289999999999997"/>
    <n v="10"/>
    <x v="1"/>
    <x v="1"/>
    <n v="177.21199999999999"/>
  </r>
  <r>
    <x v="110"/>
    <x v="110"/>
    <n v="42886.264814814815"/>
    <n v="120"/>
    <x v="2"/>
    <s v="OC17-000485"/>
    <s v="AC17-000640"/>
    <x v="26"/>
    <n v="8.2799999999999994"/>
    <n v="0"/>
    <s v="ALMESA,TUBACERO S.L.,CUÑADO SA,METALCO S.A.,TUBASOL, S.A.,ARCAMO CONTROLS S.A.,SAIDI"/>
    <m/>
    <n v="8.2799999999999994"/>
    <n v="10"/>
    <x v="1"/>
    <x v="1"/>
    <n v="993.59999999999991"/>
  </r>
  <r>
    <x v="521"/>
    <x v="521"/>
    <n v="42886.264814814815"/>
    <n v="180"/>
    <x v="2"/>
    <s v="OC17-000485"/>
    <s v="AC17-000640"/>
    <x v="26"/>
    <n v="3.89"/>
    <n v="0"/>
    <s v="101"/>
    <m/>
    <n v="3.89"/>
    <n v="10"/>
    <x v="1"/>
    <x v="1"/>
    <n v="700.2"/>
  </r>
  <r>
    <x v="1568"/>
    <x v="1564"/>
    <n v="42886.264814814815"/>
    <n v="180"/>
    <x v="2"/>
    <s v="OC17-000485"/>
    <s v="AC17-000640"/>
    <x v="26"/>
    <n v="2.2999999999999998"/>
    <n v="0"/>
    <s v="98"/>
    <m/>
    <n v="2.2999999999999998"/>
    <n v="10"/>
    <x v="1"/>
    <x v="1"/>
    <n v="413.99999999999994"/>
  </r>
  <r>
    <x v="1569"/>
    <x v="1565"/>
    <n v="42926.317395833335"/>
    <n v="5"/>
    <x v="0"/>
    <s v="OC17-000488"/>
    <s v="AC17-000641"/>
    <x v="65"/>
    <n v="626"/>
    <n v="0"/>
    <s v="M521140RPN25_001"/>
    <m/>
    <n v="626"/>
    <n v="10"/>
    <x v="11"/>
    <x v="1"/>
    <n v="3130"/>
  </r>
  <r>
    <x v="777"/>
    <x v="777"/>
    <n v="42887.487581018519"/>
    <n v="50"/>
    <x v="0"/>
    <s v="OC17-000487"/>
    <s v="AC17-000643"/>
    <x v="19"/>
    <n v="2.2599999999999998"/>
    <n v="0"/>
    <s v="1000852"/>
    <m/>
    <n v="2.2599999999999998"/>
    <n v="10"/>
    <x v="0"/>
    <x v="1"/>
    <n v="112.99999999999999"/>
  </r>
  <r>
    <x v="526"/>
    <x v="526"/>
    <n v="42887.489490740743"/>
    <n v="1500"/>
    <x v="0"/>
    <s v="OC17-000487"/>
    <s v="AC17-000668"/>
    <x v="19"/>
    <n v="0.35"/>
    <n v="25"/>
    <s v="30637100820010"/>
    <m/>
    <n v="0.26249999999999996"/>
    <n v="10"/>
    <x v="0"/>
    <x v="1"/>
    <n v="393.74999999999994"/>
  </r>
  <r>
    <x v="530"/>
    <x v="530"/>
    <n v="42887.489490740743"/>
    <n v="500"/>
    <x v="0"/>
    <s v="OC17-000487"/>
    <s v="AC17-000668"/>
    <x v="19"/>
    <n v="0.22"/>
    <n v="25"/>
    <s v="30637100820011"/>
    <m/>
    <n v="0.16500000000000001"/>
    <n v="10"/>
    <x v="0"/>
    <x v="1"/>
    <n v="82.5"/>
  </r>
  <r>
    <x v="529"/>
    <x v="529"/>
    <n v="42887.487581018519"/>
    <n v="500"/>
    <x v="0"/>
    <s v="OC17-000487"/>
    <s v="AC17-000643"/>
    <x v="19"/>
    <n v="0.15"/>
    <n v="25"/>
    <s v="30637100820019"/>
    <m/>
    <n v="0.11249999999999999"/>
    <n v="10"/>
    <x v="0"/>
    <x v="1"/>
    <n v="56.249999999999993"/>
  </r>
  <r>
    <x v="1524"/>
    <x v="1520"/>
    <n v="42887.487581018519"/>
    <n v="50"/>
    <x v="0"/>
    <s v="OC17-000487"/>
    <s v="AC17-000643"/>
    <x v="19"/>
    <n v="5.1100000000000003"/>
    <n v="0"/>
    <s v="10104304090329"/>
    <m/>
    <n v="5.1100000000000003"/>
    <n v="10"/>
    <x v="0"/>
    <x v="1"/>
    <n v="255.50000000000003"/>
  </r>
  <r>
    <x v="19"/>
    <x v="19"/>
    <n v="42884.400671296295"/>
    <n v="20"/>
    <x v="0"/>
    <s v="OC17-000496"/>
    <s v="AC17-000645"/>
    <x v="10"/>
    <n v="16"/>
    <n v="0"/>
    <s v="524151.1825"/>
    <m/>
    <n v="16"/>
    <n v="10"/>
    <x v="1"/>
    <x v="1"/>
    <n v="320"/>
  </r>
  <r>
    <x v="304"/>
    <x v="304"/>
    <n v="42884.591319444444"/>
    <n v="50"/>
    <x v="0"/>
    <s v="OC17-000493"/>
    <s v="AC17-000650"/>
    <x v="13"/>
    <n v="5.8844000000000003"/>
    <n v="40"/>
    <s v="3214301"/>
    <m/>
    <n v="3.53064"/>
    <n v="10"/>
    <x v="1"/>
    <x v="1"/>
    <n v="176.53200000000001"/>
  </r>
  <r>
    <x v="306"/>
    <x v="306"/>
    <n v="42884.591319444444"/>
    <n v="100"/>
    <x v="0"/>
    <s v="OC17-000493"/>
    <s v="AC17-000650"/>
    <x v="13"/>
    <n v="1.2735000000000001"/>
    <n v="0"/>
    <s v="SIJA, S.L.,OMNIELECTRIC,ELECTROSTOCKS,DAC GRUPO - DISTRIBUCIONES ELECTRICAS, AUTOMATIZACION Y CONTROL, S.L."/>
    <m/>
    <n v="1.2735000000000001"/>
    <n v="10"/>
    <x v="1"/>
    <x v="1"/>
    <n v="127.35000000000001"/>
  </r>
  <r>
    <x v="822"/>
    <x v="822"/>
    <n v="42884.591319444444"/>
    <n v="80"/>
    <x v="0"/>
    <s v="OC17-000493"/>
    <s v="AC17-000650"/>
    <x v="13"/>
    <n v="0.75219999999999998"/>
    <n v="40"/>
    <s v="DAC GRUPO - DISTRIBUCIONES ELECTRICAS, AUTOMATIZACION Y CONTROL, S.L.,OMNIELECTRIC"/>
    <m/>
    <n v="0.45131999999999994"/>
    <n v="10"/>
    <x v="1"/>
    <x v="1"/>
    <n v="36.105599999999995"/>
  </r>
  <r>
    <x v="823"/>
    <x v="823"/>
    <n v="42887.497233796297"/>
    <n v="100"/>
    <x v="0"/>
    <s v="OC17-000493"/>
    <s v="AC17-000651"/>
    <x v="13"/>
    <n v="0.80500000000000005"/>
    <n v="40"/>
    <s v="DAC GRUPO - DISTRIBUCIONES ELECTRICAS, AUTOMATIZACION Y CONTROL, S.L.,OMNIELECTRIC"/>
    <m/>
    <n v="0.48299999999999998"/>
    <n v="10"/>
    <x v="0"/>
    <x v="1"/>
    <n v="48.3"/>
  </r>
  <r>
    <x v="310"/>
    <x v="310"/>
    <n v="42887.497233796297"/>
    <n v="100"/>
    <x v="0"/>
    <s v="OC17-000493"/>
    <s v="AC17-000651"/>
    <x v="13"/>
    <n v="0.76690000000000003"/>
    <n v="40"/>
    <s v="1201442"/>
    <m/>
    <n v="0.46013999999999999"/>
    <n v="10"/>
    <x v="0"/>
    <x v="1"/>
    <n v="46.013999999999996"/>
  </r>
  <r>
    <x v="301"/>
    <x v="301"/>
    <n v="42898.571539351855"/>
    <n v="200"/>
    <x v="0"/>
    <s v="OC17-000493"/>
    <s v="AC17-000670"/>
    <x v="13"/>
    <n v="0"/>
    <n v="0"/>
    <s v="3025338"/>
    <m/>
    <n v="0"/>
    <n v="10"/>
    <x v="0"/>
    <x v="1"/>
    <n v="0"/>
  </r>
  <r>
    <x v="304"/>
    <x v="304"/>
    <n v="42887.497233796297"/>
    <n v="50"/>
    <x v="0"/>
    <s v="OC17-000493"/>
    <s v="AC17-000651"/>
    <x v="13"/>
    <n v="5.8844000000000003"/>
    <n v="40"/>
    <s v="3214301"/>
    <m/>
    <n v="3.53064"/>
    <n v="10"/>
    <x v="0"/>
    <x v="1"/>
    <n v="176.53200000000001"/>
  </r>
  <r>
    <x v="822"/>
    <x v="822"/>
    <n v="42887.497233796297"/>
    <n v="20"/>
    <x v="0"/>
    <s v="OC17-000493"/>
    <s v="AC17-000651"/>
    <x v="13"/>
    <n v="0.75219999999999998"/>
    <n v="40"/>
    <s v="DAC GRUPO - DISTRIBUCIONES ELECTRICAS, AUTOMATIZACION Y CONTROL, S.L.,OMNIELECTRIC"/>
    <m/>
    <n v="0.45131999999999994"/>
    <n v="10"/>
    <x v="0"/>
    <x v="1"/>
    <n v="9.0263999999999989"/>
  </r>
  <r>
    <x v="588"/>
    <x v="588"/>
    <n v="42887.502187500002"/>
    <n v="8"/>
    <x v="0"/>
    <s v="OC17-000492"/>
    <s v="AC17-000654"/>
    <x v="12"/>
    <n v="30.28"/>
    <n v="55"/>
    <s v="SZ 2514.500"/>
    <m/>
    <n v="13.625999999999999"/>
    <n v="10"/>
    <x v="0"/>
    <x v="1"/>
    <n v="109.008"/>
  </r>
  <r>
    <x v="78"/>
    <x v="78"/>
    <n v="42884.600694444445"/>
    <n v="7"/>
    <x v="0"/>
    <s v="OC17-000492"/>
    <s v="AC17-000653"/>
    <x v="12"/>
    <n v="12.668900000000001"/>
    <n v="0"/>
    <s v="SK3238.200"/>
    <m/>
    <n v="12.668900000000001"/>
    <n v="10"/>
    <x v="1"/>
    <x v="1"/>
    <n v="88.682299999999998"/>
  </r>
  <r>
    <x v="830"/>
    <x v="830"/>
    <n v="42884.600694444445"/>
    <n v="18"/>
    <x v="0"/>
    <s v="OC17-000492"/>
    <s v="AC17-000653"/>
    <x v="12"/>
    <n v="22.7"/>
    <n v="0"/>
    <s v="337288"/>
    <m/>
    <n v="22.7"/>
    <n v="10"/>
    <x v="1"/>
    <x v="1"/>
    <n v="408.59999999999997"/>
  </r>
  <r>
    <x v="1570"/>
    <x v="1566"/>
    <n v="42892.698738425926"/>
    <n v="3"/>
    <x v="0"/>
    <s v="OC17-000492"/>
    <s v="AC17-000673"/>
    <x v="12"/>
    <n v="64.3"/>
    <n v="0"/>
    <s v="ELECTROSTOCKS,VALEKTRA XXI,S.L."/>
    <m/>
    <n v="64.3"/>
    <n v="10"/>
    <x v="0"/>
    <x v="1"/>
    <n v="192.89999999999998"/>
  </r>
  <r>
    <x v="198"/>
    <x v="198"/>
    <n v="42892.698738425926"/>
    <n v="1"/>
    <x v="0"/>
    <s v="OC17-000492"/>
    <s v="AC17-000673"/>
    <x v="12"/>
    <n v="24"/>
    <n v="65"/>
    <s v="CEMBRE 32274-V"/>
    <m/>
    <n v="8.3999999999999986"/>
    <n v="10"/>
    <x v="0"/>
    <x v="1"/>
    <n v="8.3999999999999986"/>
  </r>
  <r>
    <x v="199"/>
    <x v="199"/>
    <n v="42916.355868055558"/>
    <n v="1"/>
    <x v="0"/>
    <s v="OC17-000492"/>
    <s v="AC17-000746"/>
    <x v="12"/>
    <n v="24"/>
    <n v="65"/>
    <s v="CEMBRE 32274-1"/>
    <m/>
    <n v="8.3999999999999986"/>
    <n v="10"/>
    <x v="0"/>
    <x v="1"/>
    <n v="8.3999999999999986"/>
  </r>
  <r>
    <x v="200"/>
    <x v="200"/>
    <n v="42892.698738425926"/>
    <n v="1"/>
    <x v="0"/>
    <s v="OC17-000492"/>
    <s v="AC17-000673"/>
    <x v="12"/>
    <n v="20"/>
    <n v="65"/>
    <s v="MALLOL ASETYC,VALEKTRA XXI,S.L.,DAC GRUPO - DISTRIBUCIONES ELECTRICAS, AUTOMATIZACION Y CONTROL, S.L."/>
    <m/>
    <n v="7"/>
    <n v="10"/>
    <x v="0"/>
    <x v="1"/>
    <n v="7"/>
  </r>
  <r>
    <x v="78"/>
    <x v="78"/>
    <n v="42887.502187500002"/>
    <n v="18"/>
    <x v="0"/>
    <s v="OC17-000492"/>
    <s v="AC17-000654"/>
    <x v="12"/>
    <n v="12.668900000000001"/>
    <n v="0"/>
    <s v="SK3238.200"/>
    <m/>
    <n v="12.668900000000001"/>
    <n v="10"/>
    <x v="0"/>
    <x v="1"/>
    <n v="228.04020000000003"/>
  </r>
  <r>
    <x v="830"/>
    <x v="830"/>
    <n v="42892.698738425926"/>
    <n v="2"/>
    <x v="0"/>
    <s v="OC17-000492"/>
    <s v="AC17-000673"/>
    <x v="12"/>
    <n v="22.7"/>
    <n v="0"/>
    <s v="337288"/>
    <m/>
    <n v="22.7"/>
    <n v="10"/>
    <x v="0"/>
    <x v="1"/>
    <n v="45.4"/>
  </r>
  <r>
    <x v="26"/>
    <x v="26"/>
    <n v="42884.6325"/>
    <n v="10"/>
    <x v="0"/>
    <s v="OC17-000495"/>
    <s v="AC17-000657"/>
    <x v="14"/>
    <n v="385.56"/>
    <n v="35"/>
    <s v="6ES7231-4HF32-0XB0"/>
    <m/>
    <n v="250.614"/>
    <n v="10"/>
    <x v="1"/>
    <x v="1"/>
    <n v="2506.14"/>
  </r>
  <r>
    <x v="27"/>
    <x v="27"/>
    <n v="42884.6325"/>
    <n v="6"/>
    <x v="0"/>
    <s v="OC17-000495"/>
    <s v="AC17-000657"/>
    <x v="14"/>
    <n v="345.1"/>
    <n v="35"/>
    <s v="6ES7234-4HE32-0XB0"/>
    <m/>
    <n v="224.31500000000003"/>
    <n v="10"/>
    <x v="1"/>
    <x v="1"/>
    <n v="1345.89"/>
  </r>
  <r>
    <x v="81"/>
    <x v="81"/>
    <n v="42884.6325"/>
    <n v="6"/>
    <x v="0"/>
    <s v="OC17-000495"/>
    <s v="AC17-000657"/>
    <x v="14"/>
    <n v="430.08"/>
    <n v="35"/>
    <s v="517520 "/>
    <m/>
    <n v="279.55200000000002"/>
    <n v="10"/>
    <x v="1"/>
    <x v="1"/>
    <n v="1677.3120000000001"/>
  </r>
  <r>
    <x v="69"/>
    <x v="69"/>
    <n v="42884.605937499997"/>
    <n v="600"/>
    <x v="2"/>
    <s v="OC17-000491"/>
    <s v="AC17-000658"/>
    <x v="34"/>
    <n v="5.6000000000000001E-2"/>
    <n v="0"/>
    <s v="07000617"/>
    <m/>
    <n v="5.6000000000000001E-2"/>
    <n v="10"/>
    <x v="1"/>
    <x v="1"/>
    <n v="33.6"/>
  </r>
  <r>
    <x v="70"/>
    <x v="70"/>
    <n v="42884.605937499997"/>
    <n v="400"/>
    <x v="2"/>
    <s v="OC17-000491"/>
    <s v="AC17-000658"/>
    <x v="34"/>
    <n v="0.115"/>
    <n v="0"/>
    <s v="CERVI, S.A."/>
    <m/>
    <n v="0.115"/>
    <n v="10"/>
    <x v="1"/>
    <x v="1"/>
    <n v="46"/>
  </r>
  <r>
    <x v="1065"/>
    <x v="1064"/>
    <n v="42884.605937499997"/>
    <n v="600"/>
    <x v="2"/>
    <s v="OC17-000491"/>
    <s v="AC17-000658"/>
    <x v="34"/>
    <n v="5.6000000000000001E-2"/>
    <n v="0"/>
    <s v="07000611"/>
    <m/>
    <n v="5.6000000000000001E-2"/>
    <n v="10"/>
    <x v="1"/>
    <x v="1"/>
    <n v="33.6"/>
  </r>
  <r>
    <x v="71"/>
    <x v="71"/>
    <n v="42886.271516203706"/>
    <n v="200"/>
    <x v="2"/>
    <s v="OC17-000491"/>
    <s v="AC17-000659"/>
    <x v="34"/>
    <n v="0.115"/>
    <n v="0"/>
    <s v="CERVI, S.A."/>
    <m/>
    <n v="0.115"/>
    <n v="10"/>
    <x v="1"/>
    <x v="1"/>
    <n v="23"/>
  </r>
  <r>
    <x v="1377"/>
    <x v="1374"/>
    <n v="42884.605937499997"/>
    <n v="200"/>
    <x v="2"/>
    <s v="OC17-000491"/>
    <s v="AC17-000658"/>
    <x v="34"/>
    <n v="0.125"/>
    <n v="0"/>
    <s v="CERVI, S.A."/>
    <m/>
    <n v="0.125"/>
    <n v="10"/>
    <x v="1"/>
    <x v="1"/>
    <n v="25"/>
  </r>
  <r>
    <x v="429"/>
    <x v="429"/>
    <n v="42884.609722222223"/>
    <n v="42"/>
    <x v="2"/>
    <s v="OC17-000486"/>
    <s v="AC17-000660"/>
    <x v="16"/>
    <n v="6.1814"/>
    <n v="0"/>
    <s v="METALCO S.A.,HIERROS TURIA - CDL,TECNICAS DEL HIERRO, S.A. (MADRID) - TECROSA,HIERROS IBAÑEZ SA,HIERROS Y TUBOS LORCA, S.L. (MADRID),ACEROS Y METALES TRANSFORMADOS"/>
    <m/>
    <n v="6.1814"/>
    <n v="10"/>
    <x v="1"/>
    <x v="1"/>
    <n v="259.61880000000002"/>
  </r>
  <r>
    <x v="1451"/>
    <x v="1447"/>
    <n v="42884.609722222223"/>
    <n v="36"/>
    <x v="2"/>
    <s v="OC17-000486"/>
    <s v="AC17-000660"/>
    <x v="16"/>
    <n v="3.3"/>
    <n v="0"/>
    <s v="METALCO S.A.,HIERROS IBAÑEZ SA"/>
    <m/>
    <n v="3.3"/>
    <n v="10"/>
    <x v="1"/>
    <x v="1"/>
    <n v="118.8"/>
  </r>
  <r>
    <x v="1092"/>
    <x v="1091"/>
    <n v="42933.72415509259"/>
    <n v="5"/>
    <x v="0"/>
    <s v="OC17-000489"/>
    <s v="AC17-000666"/>
    <x v="14"/>
    <n v="496.07"/>
    <n v="0"/>
    <s v="S7MF44331HA221AB7B"/>
    <m/>
    <n v="496.07"/>
    <n v="10"/>
    <x v="11"/>
    <x v="1"/>
    <n v="2480.35"/>
  </r>
  <r>
    <x v="588"/>
    <x v="588"/>
    <n v="42895.680104166669"/>
    <n v="12"/>
    <x v="0"/>
    <s v="OC17-000492"/>
    <s v="AC17-000697"/>
    <x v="12"/>
    <n v="30.28"/>
    <n v="55"/>
    <s v="SZ 2514.500"/>
    <m/>
    <n v="13.625999999999999"/>
    <n v="10"/>
    <x v="0"/>
    <x v="1"/>
    <n v="163.512"/>
  </r>
  <r>
    <x v="1071"/>
    <x v="1070"/>
    <n v="42909.692164351851"/>
    <n v="1000"/>
    <x v="0"/>
    <s v="OC17-000482"/>
    <s v="AC17-000633"/>
    <x v="98"/>
    <n v="0.15"/>
    <n v="0"/>
    <s v="LONESTAR FASTENERS EUROPE Ltd,TORQBOLT"/>
    <m/>
    <n v="0.15"/>
    <n v="10"/>
    <x v="0"/>
    <x v="1"/>
    <n v="150"/>
  </r>
  <r>
    <x v="1571"/>
    <x v="1567"/>
    <n v="42909.692164351851"/>
    <n v="1000"/>
    <x v="0"/>
    <s v="OC17-000482"/>
    <s v="AC17-000633"/>
    <x v="98"/>
    <n v="0.35"/>
    <n v="0"/>
    <s v="TORNILLERIA ORUESAGASTI, S.A,NUOVA BULLONERIA ITALIANA, S.R.L.,LONESTAR FASTENERS EUROPE Ltd"/>
    <m/>
    <n v="0.35"/>
    <n v="10"/>
    <x v="0"/>
    <x v="1"/>
    <n v="350"/>
  </r>
  <r>
    <x v="1077"/>
    <x v="1076"/>
    <n v="42909.692164351851"/>
    <n v="1000"/>
    <x v="0"/>
    <s v="OC17-000482"/>
    <s v="AC17-000633"/>
    <x v="98"/>
    <n v="0.43"/>
    <n v="0"/>
    <s v="LONESTAR FASTENERS EUROPE Ltd,TORNILLERIA ORUESAGASTI, S.A,TORQBOLT,HYDROBOLT"/>
    <m/>
    <n v="0.43"/>
    <n v="10"/>
    <x v="0"/>
    <x v="1"/>
    <n v="430"/>
  </r>
  <r>
    <x v="1572"/>
    <x v="1568"/>
    <n v="42909.692164351851"/>
    <n v="500"/>
    <x v="0"/>
    <s v="OC17-000482"/>
    <s v="AC17-000633"/>
    <x v="98"/>
    <n v="0.45"/>
    <n v="0"/>
    <s v="NUOVA BULLONERIA ITALIANA, S.R.L.,TORNILLERIA ORUESAGASTI, S.A,LONESTAR FASTENERS EUROPE Ltd"/>
    <m/>
    <n v="0.45"/>
    <n v="10"/>
    <x v="0"/>
    <x v="1"/>
    <n v="225"/>
  </r>
  <r>
    <x v="1573"/>
    <x v="1569"/>
    <n v="42909.692164351851"/>
    <n v="1000"/>
    <x v="0"/>
    <s v="OC17-000482"/>
    <s v="AC17-000633"/>
    <x v="98"/>
    <n v="0.59"/>
    <n v="0"/>
    <s v="NUOVA BULLONERIA ITALIANA, S.R.L.,TORNILLERIA ORUESAGASTI, S.A,LONESTAR FASTENERS EUROPE Ltd"/>
    <m/>
    <n v="0.59"/>
    <n v="10"/>
    <x v="0"/>
    <x v="1"/>
    <n v="590"/>
  </r>
  <r>
    <x v="1574"/>
    <x v="1570"/>
    <n v="42909.692164351851"/>
    <n v="1000"/>
    <x v="0"/>
    <s v="OC17-000482"/>
    <s v="AC17-000633"/>
    <x v="98"/>
    <n v="0.8"/>
    <n v="0"/>
    <s v="NUOVA BULLONERIA ITALIANA, S.R.L.,TORNILLERIA ORUESAGASTI, S.A,LONESTAR FASTENERS EUROPE Ltd"/>
    <m/>
    <n v="0.8"/>
    <n v="10"/>
    <x v="0"/>
    <x v="1"/>
    <n v="800"/>
  </r>
  <r>
    <x v="1575"/>
    <x v="1571"/>
    <n v="42909.692164351851"/>
    <n v="500"/>
    <x v="0"/>
    <s v="OC17-000482"/>
    <s v="AC17-000633"/>
    <x v="98"/>
    <n v="0.56999999999999995"/>
    <n v="0"/>
    <s v="NUOVA BULLONERIA ITALIANA, S.R.L.,TORNILLERIA ORUESAGASTI, S.A,LONESTAR FASTENERS EUROPE Ltd"/>
    <m/>
    <n v="0.56999999999999995"/>
    <n v="10"/>
    <x v="0"/>
    <x v="1"/>
    <n v="285"/>
  </r>
  <r>
    <x v="1070"/>
    <x v="1069"/>
    <n v="42909.692164351851"/>
    <n v="1000"/>
    <x v="0"/>
    <s v="OC17-000482"/>
    <s v="AC17-000633"/>
    <x v="98"/>
    <n v="0.04"/>
    <n v="0"/>
    <s v="LONESTAR FASTENERS EUROPE Ltd,HYDROBOLT,TORQBOLT"/>
    <m/>
    <n v="0.04"/>
    <n v="10"/>
    <x v="0"/>
    <x v="1"/>
    <n v="40"/>
  </r>
  <r>
    <x v="1576"/>
    <x v="1572"/>
    <n v="42909.692164351851"/>
    <n v="5000"/>
    <x v="0"/>
    <s v="OC17-000482"/>
    <s v="AC17-000633"/>
    <x v="98"/>
    <n v="7.0000000000000007E-2"/>
    <n v="0"/>
    <s v="LONESTAR FASTENERS EUROPE Ltd,TORQBOLT,HYDROBOLT"/>
    <m/>
    <n v="7.0000000000000007E-2"/>
    <n v="10"/>
    <x v="0"/>
    <x v="1"/>
    <n v="350.00000000000006"/>
  </r>
  <r>
    <x v="1204"/>
    <x v="391"/>
    <n v="42886.269791666666"/>
    <n v="100"/>
    <x v="0"/>
    <s v="OC17-000494"/>
    <s v="AC17-000647"/>
    <x v="60"/>
    <n v="44.17"/>
    <n v="60"/>
    <s v="BS1"/>
    <m/>
    <n v="17.668000000000003"/>
    <n v="10"/>
    <x v="1"/>
    <x v="1"/>
    <n v="1766.8000000000002"/>
  </r>
  <r>
    <x v="940"/>
    <x v="940"/>
    <n v="42892.698738425926"/>
    <n v="11"/>
    <x v="0"/>
    <s v="OC17-000492"/>
    <s v="AC17-000673"/>
    <x v="12"/>
    <n v="9.0667000000000009"/>
    <n v="65"/>
    <s v="91180"/>
    <m/>
    <n v="3.1733450000000003"/>
    <n v="10"/>
    <x v="0"/>
    <x v="1"/>
    <n v="34.906795000000002"/>
  </r>
  <r>
    <x v="1363"/>
    <x v="1360"/>
    <n v="42884.609722222223"/>
    <n v="42"/>
    <x v="2"/>
    <s v="OC17-000486"/>
    <s v="AC17-000660"/>
    <x v="16"/>
    <n v="3.3"/>
    <n v="0"/>
    <s v="1834"/>
    <m/>
    <n v="3.3"/>
    <n v="10"/>
    <x v="1"/>
    <x v="1"/>
    <n v="138.6"/>
  </r>
  <r>
    <x v="1052"/>
    <x v="1051"/>
    <n v="42906.41170138889"/>
    <n v="24"/>
    <x v="0"/>
    <s v="OC17-000486"/>
    <s v="AC17-000661"/>
    <x v="16"/>
    <n v="7"/>
    <n v="0"/>
    <s v="00985 705 050"/>
    <m/>
    <n v="7"/>
    <n v="10"/>
    <x v="0"/>
    <x v="1"/>
    <n v="168"/>
  </r>
  <r>
    <x v="1160"/>
    <x v="1158"/>
    <n v="42887.491875"/>
    <n v="4"/>
    <x v="0"/>
    <s v="OC17-000483"/>
    <s v="AC17-000669"/>
    <x v="35"/>
    <n v="224"/>
    <n v="10"/>
    <s v="96511844"/>
    <m/>
    <n v="201.6"/>
    <n v="10"/>
    <x v="0"/>
    <x v="1"/>
    <n v="806.4"/>
  </r>
  <r>
    <x v="940"/>
    <x v="940"/>
    <n v="42906.380671296298"/>
    <n v="49"/>
    <x v="0"/>
    <s v="OC17-000492"/>
    <s v="AC17-000716"/>
    <x v="12"/>
    <n v="9.0667000000000009"/>
    <n v="65"/>
    <s v="91180"/>
    <m/>
    <n v="3.1733450000000003"/>
    <n v="10"/>
    <x v="0"/>
    <x v="1"/>
    <n v="155.49390500000001"/>
  </r>
  <r>
    <x v="1091"/>
    <x v="1090"/>
    <n v="42877.696180555555"/>
    <n v="10"/>
    <x v="0"/>
    <s v="OC17-000417"/>
    <s v="AC17-000586"/>
    <x v="14"/>
    <n v="467.63"/>
    <n v="0"/>
    <s v="S7MF44331EA221AB7B"/>
    <m/>
    <n v="467.63"/>
    <n v="10"/>
    <x v="1"/>
    <x v="1"/>
    <n v="4676.3"/>
  </r>
  <r>
    <x v="1577"/>
    <x v="1573"/>
    <n v="42870.394942129627"/>
    <n v="2"/>
    <x v="0"/>
    <s v="OC17-000437"/>
    <s v="AC17-000596"/>
    <x v="60"/>
    <n v="91.8"/>
    <n v="0"/>
    <s v="CJ1W-PA202"/>
    <m/>
    <n v="91.8"/>
    <n v="10"/>
    <x v="1"/>
    <x v="1"/>
    <n v="183.6"/>
  </r>
  <r>
    <x v="1578"/>
    <x v="1574"/>
    <n v="42872.683472222219"/>
    <n v="2"/>
    <x v="0"/>
    <s v="OC17-000437"/>
    <s v="AC17-000597"/>
    <x v="60"/>
    <n v="492"/>
    <n v="0"/>
    <s v="CJ2M-CPU31"/>
    <m/>
    <n v="492"/>
    <n v="10"/>
    <x v="1"/>
    <x v="1"/>
    <n v="984"/>
  </r>
  <r>
    <x v="1579"/>
    <x v="1575"/>
    <n v="42870.394942129627"/>
    <n v="2"/>
    <x v="0"/>
    <s v="OC17-000437"/>
    <s v="AC17-000596"/>
    <x v="60"/>
    <n v="97.8"/>
    <n v="0"/>
    <s v="CJ1W-ID211 CHN"/>
    <m/>
    <n v="97.8"/>
    <n v="10"/>
    <x v="1"/>
    <x v="1"/>
    <n v="195.6"/>
  </r>
  <r>
    <x v="1580"/>
    <x v="1576"/>
    <n v="42870.394942129627"/>
    <n v="2"/>
    <x v="0"/>
    <s v="OC17-000437"/>
    <s v="AC17-000596"/>
    <x v="60"/>
    <n v="115.8"/>
    <n v="0"/>
    <s v="CJ1W-OD212"/>
    <m/>
    <n v="115.8"/>
    <n v="10"/>
    <x v="1"/>
    <x v="1"/>
    <n v="231.6"/>
  </r>
  <r>
    <x v="1581"/>
    <x v="1577"/>
    <n v="42870.394942129627"/>
    <n v="6"/>
    <x v="0"/>
    <s v="OC17-000437"/>
    <s v="AC17-000596"/>
    <x v="60"/>
    <n v="414"/>
    <n v="0"/>
    <s v="CJ1W-AD081-V1 NL"/>
    <m/>
    <n v="414"/>
    <n v="10"/>
    <x v="1"/>
    <x v="1"/>
    <n v="2484"/>
  </r>
  <r>
    <x v="1582"/>
    <x v="1578"/>
    <n v="42872.683472222219"/>
    <n v="2"/>
    <x v="0"/>
    <s v="OC17-000437"/>
    <s v="AC17-000597"/>
    <x v="60"/>
    <n v="300"/>
    <n v="0"/>
    <s v="NB5Q-TW01B"/>
    <m/>
    <n v="300"/>
    <n v="10"/>
    <x v="1"/>
    <x v="1"/>
    <n v="600"/>
  </r>
  <r>
    <x v="1583"/>
    <x v="1579"/>
    <n v="42870.394942129627"/>
    <n v="2"/>
    <x v="0"/>
    <s v="OC17-000437"/>
    <s v="AC17-000596"/>
    <x v="60"/>
    <n v="298.8"/>
    <n v="0"/>
    <s v="CJ1W-DA021 NL"/>
    <m/>
    <n v="298.8"/>
    <n v="10"/>
    <x v="1"/>
    <x v="1"/>
    <n v="597.6"/>
  </r>
  <r>
    <x v="1001"/>
    <x v="1000"/>
    <n v="42881.37599537037"/>
    <n v="6"/>
    <x v="0"/>
    <s v="OC17-000479"/>
    <s v="AC17-000630"/>
    <x v="15"/>
    <n v="23.617999999999999"/>
    <n v="0"/>
    <s v="BA.AFLC025080"/>
    <m/>
    <n v="23.617999999999999"/>
    <n v="10"/>
    <x v="1"/>
    <x v="1"/>
    <n v="141.708"/>
  </r>
  <r>
    <x v="637"/>
    <x v="637"/>
    <n v="42990.405324074076"/>
    <n v="6"/>
    <x v="0"/>
    <s v="OC17-000479"/>
    <s v="AC17-000648"/>
    <x v="15"/>
    <n v="2.4750000000000001"/>
    <n v="0"/>
    <s v="AFLADCA025"/>
    <m/>
    <n v="2.4750000000000001"/>
    <n v="10"/>
    <x v="9"/>
    <x v="1"/>
    <n v="14.850000000000001"/>
  </r>
  <r>
    <x v="354"/>
    <x v="354"/>
    <n v="42909.335474537038"/>
    <n v="200"/>
    <x v="0"/>
    <s v="OC17-000477"/>
    <s v="AC17-000744"/>
    <x v="15"/>
    <n v="36.909999999999997"/>
    <n v="0"/>
    <s v="BA.AFLF025035"/>
    <m/>
    <n v="36.909999999999997"/>
    <n v="10"/>
    <x v="0"/>
    <x v="1"/>
    <n v="7381.9999999999991"/>
  </r>
  <r>
    <x v="218"/>
    <x v="218"/>
    <n v="42892.689236111109"/>
    <n v="10"/>
    <x v="0"/>
    <s v="OC17-000477"/>
    <s v="AC17-000631"/>
    <x v="15"/>
    <n v="34.218000000000004"/>
    <n v="0"/>
    <s v="BA.AFLG020048"/>
    <m/>
    <n v="34.218000000000004"/>
    <n v="10"/>
    <x v="0"/>
    <x v="1"/>
    <n v="342.18000000000006"/>
  </r>
  <r>
    <x v="217"/>
    <x v="217"/>
    <n v="42906.353518518517"/>
    <n v="5"/>
    <x v="0"/>
    <s v="OC17-000477"/>
    <s v="AC17-000696"/>
    <x v="15"/>
    <n v="54.67"/>
    <n v="0"/>
    <s v="BA.AFLG032078"/>
    <m/>
    <n v="54.67"/>
    <n v="10"/>
    <x v="0"/>
    <x v="1"/>
    <n v="273.35000000000002"/>
  </r>
  <r>
    <x v="1338"/>
    <x v="1335"/>
    <n v="42892.689236111109"/>
    <n v="2"/>
    <x v="0"/>
    <s v="OC17-000477"/>
    <s v="AC17-000631"/>
    <x v="15"/>
    <n v="44.363999999999997"/>
    <n v="0"/>
    <s v="BA.AFLG020180"/>
    <m/>
    <n v="44.363999999999997"/>
    <n v="10"/>
    <x v="0"/>
    <x v="1"/>
    <n v="88.727999999999994"/>
  </r>
  <r>
    <x v="101"/>
    <x v="101"/>
    <n v="42892.689236111109"/>
    <n v="4"/>
    <x v="0"/>
    <s v="OC17-000477"/>
    <s v="AC17-000631"/>
    <x v="15"/>
    <n v="27.31"/>
    <n v="0"/>
    <s v="BA.AFLS015130/SR"/>
    <m/>
    <n v="27.31"/>
    <n v="10"/>
    <x v="0"/>
    <x v="1"/>
    <n v="109.24"/>
  </r>
  <r>
    <x v="8"/>
    <x v="8"/>
    <n v="42879.55201388889"/>
    <n v="432"/>
    <x v="0"/>
    <s v="OC17-000478"/>
    <s v="AC17-000639"/>
    <x v="6"/>
    <n v="1.8288"/>
    <n v="0"/>
    <s v="MADERAS ASERRADAS, S.A."/>
    <m/>
    <n v="1.8288"/>
    <n v="10"/>
    <x v="1"/>
    <x v="1"/>
    <n v="790.04160000000002"/>
  </r>
  <r>
    <x v="159"/>
    <x v="159"/>
    <n v="42879.55201388889"/>
    <n v="20"/>
    <x v="0"/>
    <s v="OC17-000478"/>
    <s v="AC17-000639"/>
    <x v="6"/>
    <n v="7.92"/>
    <n v="0"/>
    <s v="MADERAS ASERRADAS, S.A."/>
    <m/>
    <n v="7.92"/>
    <n v="10"/>
    <x v="1"/>
    <x v="1"/>
    <n v="158.4"/>
  </r>
  <r>
    <x v="1584"/>
    <x v="1580"/>
    <n v="42916.311481481483"/>
    <n v="4"/>
    <x v="0"/>
    <s v="OC17-000481"/>
    <s v="AC17-000785"/>
    <x v="65"/>
    <n v="583"/>
    <n v="0"/>
    <s v="PV6211AR-1.1/2''-ANSI300"/>
    <m/>
    <n v="583"/>
    <n v="10"/>
    <x v="0"/>
    <x v="1"/>
    <n v="2332"/>
  </r>
  <r>
    <x v="181"/>
    <x v="181"/>
    <n v="42866.375983796293"/>
    <n v="10"/>
    <x v="0"/>
    <s v="OC17-000434"/>
    <s v="AC17-000566"/>
    <x v="1"/>
    <n v="461"/>
    <n v="0"/>
    <s v="KFMA00033"/>
    <m/>
    <n v="461"/>
    <n v="10"/>
    <x v="1"/>
    <x v="1"/>
    <n v="4610"/>
  </r>
  <r>
    <x v="183"/>
    <x v="183"/>
    <n v="42866.375671296293"/>
    <n v="5"/>
    <x v="0"/>
    <s v="OC17-000433"/>
    <s v="AC17-000569"/>
    <x v="3"/>
    <n v="635"/>
    <n v="0"/>
    <s v="23440C00000050 + PR500000000000 + POTPR020000010"/>
    <m/>
    <n v="635"/>
    <n v="10"/>
    <x v="1"/>
    <x v="1"/>
    <n v="3175"/>
  </r>
  <r>
    <x v="1585"/>
    <x v="1581"/>
    <n v="42892.670810185184"/>
    <n v="5"/>
    <x v="0"/>
    <s v="OC17-000057"/>
    <s v="AC17-000501"/>
    <x v="65"/>
    <n v="626"/>
    <n v="0"/>
    <s v="PERTEGAZ, S.L."/>
    <m/>
    <n v="626"/>
    <n v="10"/>
    <x v="0"/>
    <x v="1"/>
    <n v="3130"/>
  </r>
  <r>
    <x v="324"/>
    <x v="324"/>
    <n v="42878.649965277778"/>
    <n v="198"/>
    <x v="2"/>
    <s v="OC17-000468"/>
    <s v="AC17-000618"/>
    <x v="26"/>
    <n v="2.33"/>
    <n v="0"/>
    <s v="639"/>
    <m/>
    <n v="2.33"/>
    <n v="10"/>
    <x v="1"/>
    <x v="1"/>
    <n v="461.34000000000003"/>
  </r>
  <r>
    <x v="47"/>
    <x v="47"/>
    <n v="42874.389722222222"/>
    <n v="3"/>
    <x v="0"/>
    <s v="OC17-000471"/>
    <s v="AC17-000623"/>
    <x v="22"/>
    <n v="50.57"/>
    <n v="0"/>
    <s v="G AR S1 BG"/>
    <m/>
    <n v="50.57"/>
    <n v="10"/>
    <x v="1"/>
    <x v="1"/>
    <n v="151.71"/>
  </r>
  <r>
    <x v="88"/>
    <x v="88"/>
    <n v="42874.389722222222"/>
    <n v="1"/>
    <x v="0"/>
    <s v="OC17-000471"/>
    <s v="AC17-000623"/>
    <x v="22"/>
    <n v="41.28"/>
    <n v="0"/>
    <s v="SUMINISTROS DICA S.L.,PRAXAIR ESPAÑA S.L.,VITALOX INDUSTRIAL, S.L."/>
    <m/>
    <n v="41.28"/>
    <n v="10"/>
    <x v="1"/>
    <x v="1"/>
    <n v="41.28"/>
  </r>
  <r>
    <x v="353"/>
    <x v="353"/>
    <n v="42874.496944444443"/>
    <n v="2"/>
    <x v="0"/>
    <s v="OC17-000467"/>
    <s v="AC17-000625"/>
    <x v="31"/>
    <n v="16.004999999999999"/>
    <n v="0"/>
    <s v="9310/5376"/>
    <m/>
    <n v="16.004999999999999"/>
    <n v="10"/>
    <x v="1"/>
    <x v="1"/>
    <n v="32.01"/>
  </r>
  <r>
    <x v="20"/>
    <x v="20"/>
    <n v="42878.651331018518"/>
    <n v="100"/>
    <x v="1"/>
    <s v="OC17-000466"/>
    <s v="AC17-000636"/>
    <x v="29"/>
    <n v="4.9160000000000004"/>
    <n v="50"/>
    <s v="SOLDALEVANTE,REINSOL S.L.,SOLYMAN"/>
    <m/>
    <n v="2.4580000000000002"/>
    <n v="10"/>
    <x v="1"/>
    <x v="1"/>
    <n v="245.8"/>
  </r>
  <r>
    <x v="569"/>
    <x v="569"/>
    <n v="42878.651331018518"/>
    <n v="50"/>
    <x v="1"/>
    <s v="OC17-000466"/>
    <s v="AC17-000636"/>
    <x v="29"/>
    <n v="5.83"/>
    <n v="50"/>
    <s v="TG220"/>
    <m/>
    <n v="2.915"/>
    <n v="10"/>
    <x v="1"/>
    <x v="1"/>
    <n v="145.75"/>
  </r>
  <r>
    <x v="1044"/>
    <x v="1043"/>
    <n v="42878.651331018518"/>
    <n v="25"/>
    <x v="1"/>
    <s v="OC17-000466"/>
    <s v="AC17-000636"/>
    <x v="29"/>
    <n v="6.1219999999999999"/>
    <n v="50"/>
    <s v="REINSOL S.L."/>
    <m/>
    <n v="3.0609999999999999"/>
    <n v="10"/>
    <x v="1"/>
    <x v="1"/>
    <n v="76.525000000000006"/>
  </r>
  <r>
    <x v="811"/>
    <x v="811"/>
    <n v="42933.711296296293"/>
    <n v="10"/>
    <x v="0"/>
    <s v="OC17-000466"/>
    <s v="AC17-000637"/>
    <x v="29"/>
    <n v="7.45"/>
    <n v="0"/>
    <s v="45V26"/>
    <m/>
    <n v="7.45"/>
    <n v="10"/>
    <x v="11"/>
    <x v="1"/>
    <n v="74.5"/>
  </r>
  <r>
    <x v="1375"/>
    <x v="1372"/>
    <n v="42893.629305555558"/>
    <n v="1500"/>
    <x v="0"/>
    <s v="OC17-000469"/>
    <s v="AC17-000700"/>
    <x v="16"/>
    <n v="2.4299999999999999E-2"/>
    <n v="0"/>
    <s v="0944 150 120"/>
    <m/>
    <n v="2.4299999999999999E-2"/>
    <n v="10"/>
    <x v="0"/>
    <x v="1"/>
    <n v="36.449999999999996"/>
  </r>
  <r>
    <x v="1586"/>
    <x v="1582"/>
    <n v="42893.629305555558"/>
    <n v="5"/>
    <x v="0"/>
    <s v="OC17-000469"/>
    <s v="AC17-000700"/>
    <x v="16"/>
    <n v="16.32"/>
    <n v="41"/>
    <s v="METALCO S.A."/>
    <m/>
    <n v="9.6288000000000018"/>
    <n v="10"/>
    <x v="0"/>
    <x v="1"/>
    <n v="48.144000000000005"/>
  </r>
  <r>
    <x v="1415"/>
    <x v="1411"/>
    <n v="42893.629305555558"/>
    <n v="5"/>
    <x v="0"/>
    <s v="OC17-000469"/>
    <s v="AC17-000700"/>
    <x v="16"/>
    <n v="16.489999999999998"/>
    <n v="41"/>
    <s v="METALCO S.A."/>
    <m/>
    <n v="9.7291000000000007"/>
    <n v="10"/>
    <x v="0"/>
    <x v="1"/>
    <n v="48.645500000000006"/>
  </r>
  <r>
    <x v="963"/>
    <x v="963"/>
    <n v="42893.629305555558"/>
    <n v="2"/>
    <x v="0"/>
    <s v="OC17-000469"/>
    <s v="AC17-000700"/>
    <x v="16"/>
    <n v="73.8"/>
    <n v="0"/>
    <s v="M7152245R"/>
    <m/>
    <n v="73.8"/>
    <n v="10"/>
    <x v="0"/>
    <x v="1"/>
    <n v="147.6"/>
  </r>
  <r>
    <x v="964"/>
    <x v="964"/>
    <n v="42893.629305555558"/>
    <n v="2"/>
    <x v="0"/>
    <s v="OC17-000469"/>
    <s v="AC17-000700"/>
    <x v="16"/>
    <n v="84.96"/>
    <n v="0"/>
    <s v="M7152255R"/>
    <m/>
    <n v="84.96"/>
    <n v="10"/>
    <x v="0"/>
    <x v="1"/>
    <n v="169.92"/>
  </r>
  <r>
    <x v="1587"/>
    <x v="1583"/>
    <n v="42990.442615740743"/>
    <n v="50"/>
    <x v="0"/>
    <s v="OC17-000472"/>
    <s v="AC17-001192"/>
    <x v="8"/>
    <n v="0"/>
    <n v="0"/>
    <s v="RECA"/>
    <m/>
    <n v="0"/>
    <n v="10"/>
    <x v="9"/>
    <x v="1"/>
    <n v="0"/>
  </r>
  <r>
    <x v="47"/>
    <x v="47"/>
    <n v="42990.439988425926"/>
    <n v="1"/>
    <x v="0"/>
    <s v="OC17-000470"/>
    <s v="AC17-001193"/>
    <x v="37"/>
    <n v="83.48"/>
    <n v="0"/>
    <s v="G AR S1 BG"/>
    <m/>
    <n v="83.48"/>
    <n v="10"/>
    <x v="9"/>
    <x v="1"/>
    <n v="83.48"/>
  </r>
  <r>
    <x v="160"/>
    <x v="160"/>
    <n v="42878.659525462965"/>
    <n v="10"/>
    <x v="0"/>
    <s v="OC17-000464"/>
    <s v="AC17-000612"/>
    <x v="1"/>
    <n v="490"/>
    <n v="0"/>
    <s v="KFMA00035"/>
    <m/>
    <n v="490"/>
    <n v="10"/>
    <x v="1"/>
    <x v="1"/>
    <n v="4900"/>
  </r>
  <r>
    <x v="189"/>
    <x v="189"/>
    <n v="42874.496944444443"/>
    <n v="2"/>
    <x v="0"/>
    <s v="OC17-000467"/>
    <s v="AC17-000625"/>
    <x v="31"/>
    <n v="20.335000000000001"/>
    <n v="10"/>
    <s v="9040/6012"/>
    <m/>
    <n v="18.301500000000001"/>
    <n v="10"/>
    <x v="1"/>
    <x v="1"/>
    <n v="36.603000000000002"/>
  </r>
  <r>
    <x v="188"/>
    <x v="188"/>
    <n v="42874.496944444443"/>
    <n v="2"/>
    <x v="0"/>
    <s v="OC17-000467"/>
    <s v="AC17-000625"/>
    <x v="31"/>
    <n v="195.62"/>
    <n v="10"/>
    <s v="M3933/0146"/>
    <m/>
    <n v="176.05800000000002"/>
    <n v="10"/>
    <x v="1"/>
    <x v="1"/>
    <n v="352.11600000000004"/>
  </r>
  <r>
    <x v="189"/>
    <x v="189"/>
    <n v="42906.414953703701"/>
    <n v="4"/>
    <x v="0"/>
    <s v="OC17-000467"/>
    <s v="AC17-000626"/>
    <x v="31"/>
    <n v="20.335000000000001"/>
    <n v="10"/>
    <s v="9040/6012"/>
    <m/>
    <n v="18.301500000000001"/>
    <n v="10"/>
    <x v="0"/>
    <x v="1"/>
    <n v="73.206000000000003"/>
  </r>
  <r>
    <x v="593"/>
    <x v="593"/>
    <n v="42872.680439814816"/>
    <n v="10"/>
    <x v="0"/>
    <s v="OC17-000439"/>
    <s v="AC17-000582"/>
    <x v="2"/>
    <n v="27.75"/>
    <n v="0"/>
    <s v="1492-RCDA2C25 Ser.D"/>
    <m/>
    <n v="27.75"/>
    <n v="10"/>
    <x v="1"/>
    <x v="1"/>
    <n v="277.5"/>
  </r>
  <r>
    <x v="829"/>
    <x v="829"/>
    <n v="42872.680439814816"/>
    <n v="5"/>
    <x v="0"/>
    <s v="OC17-000439"/>
    <s v="AC17-000582"/>
    <x v="2"/>
    <n v="29.5"/>
    <n v="0"/>
    <s v="1492-RCDA2A25 Ser.D"/>
    <m/>
    <n v="29.5"/>
    <n v="10"/>
    <x v="1"/>
    <x v="1"/>
    <n v="147.5"/>
  </r>
  <r>
    <x v="594"/>
    <x v="594"/>
    <n v="42872.680439814816"/>
    <n v="5"/>
    <x v="0"/>
    <s v="OC17-000439"/>
    <s v="AC17-000582"/>
    <x v="2"/>
    <n v="93.1"/>
    <n v="0"/>
    <s v="1492-RCDA4C40S"/>
    <m/>
    <n v="93.1"/>
    <n v="10"/>
    <x v="1"/>
    <x v="1"/>
    <n v="465.5"/>
  </r>
  <r>
    <x v="973"/>
    <x v="972"/>
    <n v="42872.680439814816"/>
    <n v="5"/>
    <x v="0"/>
    <s v="OC17-000439"/>
    <s v="AC17-000582"/>
    <x v="2"/>
    <n v="22.4025"/>
    <n v="0"/>
    <s v="1492-SPM3C250"/>
    <m/>
    <n v="22.4025"/>
    <n v="10"/>
    <x v="1"/>
    <x v="1"/>
    <n v="112.0125"/>
  </r>
  <r>
    <x v="975"/>
    <x v="974"/>
    <n v="42872.680439814816"/>
    <n v="15"/>
    <x v="0"/>
    <s v="OC17-000439"/>
    <s v="AC17-000582"/>
    <x v="2"/>
    <n v="9.9"/>
    <n v="0"/>
    <s v="189-AR3"/>
    <m/>
    <n v="9.9"/>
    <n v="10"/>
    <x v="1"/>
    <x v="1"/>
    <n v="148.5"/>
  </r>
  <r>
    <x v="1588"/>
    <x v="1584"/>
    <n v="42900.668599537035"/>
    <n v="2"/>
    <x v="0"/>
    <s v="OC17-000338"/>
    <s v="AC17-000409"/>
    <x v="1"/>
    <n v="295"/>
    <n v="0"/>
    <s v="7032/020V912011"/>
    <m/>
    <n v="295"/>
    <n v="10"/>
    <x v="0"/>
    <x v="1"/>
    <n v="590"/>
  </r>
  <r>
    <x v="1124"/>
    <x v="1123"/>
    <n v="42872.679375"/>
    <n v="5"/>
    <x v="0"/>
    <s v="OC17-000368"/>
    <s v="AC17-000576"/>
    <x v="1"/>
    <n v="171"/>
    <n v="0"/>
    <s v="BVALVE"/>
    <m/>
    <n v="171"/>
    <n v="10"/>
    <x v="1"/>
    <x v="1"/>
    <n v="855"/>
  </r>
  <r>
    <x v="1589"/>
    <x v="1585"/>
    <n v="42879.608148148145"/>
    <n v="1"/>
    <x v="0"/>
    <s v="OC17-000459"/>
    <s v="AC17-000602"/>
    <x v="16"/>
    <n v="111"/>
    <n v="0"/>
    <s v="3352018"/>
    <m/>
    <n v="111"/>
    <n v="10"/>
    <x v="1"/>
    <x v="1"/>
    <n v="111"/>
  </r>
  <r>
    <x v="1590"/>
    <x v="1586"/>
    <n v="42871.597951388889"/>
    <n v="5"/>
    <x v="0"/>
    <s v="OC17-000453"/>
    <s v="AC17-000603"/>
    <x v="29"/>
    <n v="7.7499999999999999E-2"/>
    <n v="0"/>
    <s v="REINSOL S.L."/>
    <m/>
    <n v="7.7499999999999999E-2"/>
    <n v="10"/>
    <x v="1"/>
    <x v="1"/>
    <n v="0.38750000000000001"/>
  </r>
  <r>
    <x v="1591"/>
    <x v="1587"/>
    <n v="42871.597951388889"/>
    <n v="30"/>
    <x v="0"/>
    <s v="OC17-000453"/>
    <s v="AC17-000603"/>
    <x v="29"/>
    <n v="1.47"/>
    <n v="0"/>
    <s v="398CFA10"/>
    <m/>
    <n v="1.47"/>
    <n v="10"/>
    <x v="1"/>
    <x v="1"/>
    <n v="44.1"/>
  </r>
  <r>
    <x v="954"/>
    <x v="954"/>
    <n v="42886.27071759259"/>
    <n v="1"/>
    <x v="0"/>
    <s v="OC17-000453"/>
    <s v="AC17-000607"/>
    <x v="29"/>
    <n v="72"/>
    <n v="0"/>
    <s v="E700123"/>
    <m/>
    <n v="72"/>
    <n v="10"/>
    <x v="1"/>
    <x v="1"/>
    <n v="72"/>
  </r>
  <r>
    <x v="849"/>
    <x v="849"/>
    <n v="42871.598912037036"/>
    <n v="100"/>
    <x v="0"/>
    <s v="OC17-000455"/>
    <s v="AC17-000609"/>
    <x v="11"/>
    <n v="2.74"/>
    <n v="0"/>
    <s v="METALCO S.A.,SOLYMAN,RECA,WURTH ESPAÑA SA"/>
    <m/>
    <n v="2.74"/>
    <n v="10"/>
    <x v="1"/>
    <x v="1"/>
    <n v="274"/>
  </r>
  <r>
    <x v="1592"/>
    <x v="1588"/>
    <n v="42871.598912037036"/>
    <n v="25"/>
    <x v="0"/>
    <s v="OC17-000455"/>
    <s v="AC17-000609"/>
    <x v="11"/>
    <n v="3.98"/>
    <n v="0"/>
    <s v="METALCO S.A.,SOLYMAN"/>
    <m/>
    <n v="3.98"/>
    <n v="10"/>
    <x v="1"/>
    <x v="1"/>
    <n v="99.5"/>
  </r>
  <r>
    <x v="1593"/>
    <x v="1589"/>
    <n v="42871.598912037036"/>
    <n v="25"/>
    <x v="0"/>
    <s v="OC17-000455"/>
    <s v="AC17-000609"/>
    <x v="11"/>
    <n v="3.98"/>
    <n v="0"/>
    <s v="SOLYMAN"/>
    <m/>
    <n v="3.98"/>
    <n v="10"/>
    <x v="1"/>
    <x v="1"/>
    <n v="99.5"/>
  </r>
  <r>
    <x v="524"/>
    <x v="524"/>
    <n v="42884.59847222222"/>
    <n v="300"/>
    <x v="0"/>
    <s v="OC17-000454"/>
    <s v="AC17-000613"/>
    <x v="7"/>
    <n v="22.76"/>
    <n v="0"/>
    <s v="9022635"/>
    <m/>
    <n v="22.76"/>
    <n v="10"/>
    <x v="1"/>
    <x v="1"/>
    <n v="6828.0000000000009"/>
  </r>
  <r>
    <x v="1213"/>
    <x v="1210"/>
    <n v="42872.680972222224"/>
    <n v="1"/>
    <x v="0"/>
    <s v="OC17-000451"/>
    <s v="AC17-000614"/>
    <x v="8"/>
    <n v="16.95"/>
    <n v="0"/>
    <s v="0981 101 030"/>
    <m/>
    <n v="16.95"/>
    <n v="10"/>
    <x v="1"/>
    <x v="1"/>
    <n v="16.95"/>
  </r>
  <r>
    <x v="106"/>
    <x v="106"/>
    <n v="42874.552222222221"/>
    <n v="100"/>
    <x v="0"/>
    <s v="OC17-000451"/>
    <s v="AC17-000615"/>
    <x v="8"/>
    <n v="2.25"/>
    <n v="0"/>
    <s v="0666 515 040"/>
    <m/>
    <n v="2.25"/>
    <n v="10"/>
    <x v="1"/>
    <x v="1"/>
    <n v="225"/>
  </r>
  <r>
    <x v="147"/>
    <x v="147"/>
    <n v="42990.404108796298"/>
    <n v="28"/>
    <x v="0"/>
    <s v="OC17-000458"/>
    <s v="AC17-000624"/>
    <x v="24"/>
    <n v="9.3935999999999993"/>
    <n v="0"/>
    <s v="DOMINGO LOPEZ GODOY (AGLOMERADO EMBALAJE)"/>
    <m/>
    <n v="9.3935999999999993"/>
    <n v="10"/>
    <x v="9"/>
    <x v="1"/>
    <n v="263.02080000000001"/>
  </r>
  <r>
    <x v="149"/>
    <x v="149"/>
    <n v="42990.404108796298"/>
    <n v="24"/>
    <x v="0"/>
    <s v="OC17-000458"/>
    <s v="AC17-000624"/>
    <x v="24"/>
    <n v="8.8064999999999998"/>
    <n v="0"/>
    <s v="DOMINGO LOPEZ GODOY (AGLOMERADO EMBALAJE)"/>
    <m/>
    <n v="8.8064999999999998"/>
    <n v="10"/>
    <x v="9"/>
    <x v="1"/>
    <n v="211.35599999999999"/>
  </r>
  <r>
    <x v="148"/>
    <x v="148"/>
    <n v="42990.404108796298"/>
    <n v="12"/>
    <x v="0"/>
    <s v="OC17-000458"/>
    <s v="AC17-000624"/>
    <x v="24"/>
    <n v="8.7141000000000002"/>
    <n v="0"/>
    <s v="DOMINGO LOPEZ GODOY (AGLOMERADO EMBALAJE)"/>
    <m/>
    <n v="8.7141000000000002"/>
    <n v="10"/>
    <x v="9"/>
    <x v="1"/>
    <n v="104.5692"/>
  </r>
  <r>
    <x v="151"/>
    <x v="151"/>
    <n v="42990.404108796298"/>
    <n v="20"/>
    <x v="0"/>
    <s v="OC17-000458"/>
    <s v="AC17-000624"/>
    <x v="24"/>
    <n v="7.3390000000000004"/>
    <n v="0"/>
    <s v="DOMINGO LOPEZ GODOY (AGLOMERADO EMBALAJE)"/>
    <m/>
    <n v="7.3390000000000004"/>
    <n v="10"/>
    <x v="9"/>
    <x v="1"/>
    <n v="146.78"/>
  </r>
  <r>
    <x v="1067"/>
    <x v="1066"/>
    <n v="42990.404108796298"/>
    <n v="12"/>
    <x v="0"/>
    <s v="OC17-000458"/>
    <s v="AC17-000624"/>
    <x v="24"/>
    <n v="3.9142000000000001"/>
    <n v="0"/>
    <s v="DOMINGO LOPEZ GODOY (AGLOMERADO EMBALAJE)"/>
    <m/>
    <n v="3.9142000000000001"/>
    <n v="10"/>
    <x v="9"/>
    <x v="1"/>
    <n v="46.970399999999998"/>
  </r>
  <r>
    <x v="154"/>
    <x v="154"/>
    <n v="42990.404108796298"/>
    <n v="12"/>
    <x v="0"/>
    <s v="OC17-000458"/>
    <s v="AC17-000624"/>
    <x v="24"/>
    <n v="13.4415"/>
    <n v="0"/>
    <s v="DOMINGO LOPEZ GODOY (AGLOMERADO EMBALAJE)"/>
    <m/>
    <n v="13.4415"/>
    <n v="10"/>
    <x v="9"/>
    <x v="1"/>
    <n v="161.298"/>
  </r>
  <r>
    <x v="409"/>
    <x v="409"/>
    <n v="42990.404108796298"/>
    <n v="10"/>
    <x v="0"/>
    <s v="OC17-000458"/>
    <s v="AC17-000624"/>
    <x v="24"/>
    <n v="4.8929999999999998"/>
    <n v="0"/>
    <s v="DOMINGO LOPEZ GODOY (AGLOMERADO EMBALAJE)"/>
    <m/>
    <n v="4.8929999999999998"/>
    <n v="10"/>
    <x v="9"/>
    <x v="1"/>
    <n v="48.93"/>
  </r>
  <r>
    <x v="794"/>
    <x v="794"/>
    <n v="42990.404108796298"/>
    <n v="10"/>
    <x v="0"/>
    <s v="OC17-000458"/>
    <s v="AC17-000624"/>
    <x v="24"/>
    <n v="1.4630000000000001"/>
    <n v="0"/>
    <s v="DOMINGO LOPEZ GODOY (AGLOMERADO EMBALAJE)"/>
    <m/>
    <n v="1.4630000000000001"/>
    <n v="10"/>
    <x v="9"/>
    <x v="1"/>
    <n v="14.63"/>
  </r>
  <r>
    <x v="152"/>
    <x v="152"/>
    <n v="42990.404108796298"/>
    <n v="10"/>
    <x v="0"/>
    <s v="OC17-000458"/>
    <s v="AC17-000624"/>
    <x v="24"/>
    <n v="7.8280000000000003"/>
    <n v="0"/>
    <s v="DOMINGO LOPEZ GODOY (AGLOMERADO EMBALAJE)"/>
    <m/>
    <n v="7.8280000000000003"/>
    <n v="10"/>
    <x v="9"/>
    <x v="1"/>
    <n v="78.28"/>
  </r>
  <r>
    <x v="1594"/>
    <x v="1590"/>
    <n v="42874.552847222221"/>
    <n v="1"/>
    <x v="0"/>
    <s v="OC17-000460"/>
    <s v="AC17-000627"/>
    <x v="8"/>
    <n v="67.55"/>
    <n v="0"/>
    <s v="00692 590 250"/>
    <m/>
    <n v="67.55"/>
    <n v="10"/>
    <x v="1"/>
    <x v="1"/>
    <n v="67.55"/>
  </r>
  <r>
    <x v="175"/>
    <x v="175"/>
    <n v="42895.68310185185"/>
    <n v="100"/>
    <x v="0"/>
    <s v="OC17-000452"/>
    <s v="AC17-000628"/>
    <x v="26"/>
    <n v="1.45"/>
    <n v="0"/>
    <s v="ALMESA,CUÑADO SA,SAIDI,LAME S.r.l."/>
    <m/>
    <n v="1.45"/>
    <n v="10"/>
    <x v="0"/>
    <x v="1"/>
    <n v="145"/>
  </r>
  <r>
    <x v="675"/>
    <x v="675"/>
    <n v="42895.68310185185"/>
    <n v="100"/>
    <x v="0"/>
    <s v="OC17-000452"/>
    <s v="AC17-000628"/>
    <x v="26"/>
    <n v="3.5"/>
    <n v="0"/>
    <s v="020519308320289"/>
    <m/>
    <n v="3.5"/>
    <n v="10"/>
    <x v="0"/>
    <x v="1"/>
    <n v="350"/>
  </r>
  <r>
    <x v="674"/>
    <x v="674"/>
    <n v="42895.68310185185"/>
    <n v="50"/>
    <x v="0"/>
    <s v="OC17-000452"/>
    <s v="AC17-000628"/>
    <x v="26"/>
    <n v="1.88"/>
    <n v="0"/>
    <s v="020519308320287"/>
    <m/>
    <n v="1.88"/>
    <n v="10"/>
    <x v="0"/>
    <x v="1"/>
    <n v="94"/>
  </r>
  <r>
    <x v="176"/>
    <x v="176"/>
    <n v="42895.68310185185"/>
    <n v="100"/>
    <x v="0"/>
    <s v="OC17-000452"/>
    <s v="AC17-000628"/>
    <x v="26"/>
    <n v="2.0099999999999998"/>
    <n v="0"/>
    <s v="020519308320276"/>
    <m/>
    <n v="2.0099999999999998"/>
    <n v="10"/>
    <x v="0"/>
    <x v="1"/>
    <n v="200.99999999999997"/>
  </r>
  <r>
    <x v="1118"/>
    <x v="1117"/>
    <n v="42884.601805555554"/>
    <n v="25"/>
    <x v="0"/>
    <s v="OC17-000457"/>
    <s v="AC17-000655"/>
    <x v="40"/>
    <n v="7.48"/>
    <n v="0"/>
    <s v="5050289"/>
    <m/>
    <n v="7.48"/>
    <n v="10"/>
    <x v="1"/>
    <x v="1"/>
    <n v="187"/>
  </r>
  <r>
    <x v="1595"/>
    <x v="1591"/>
    <n v="42884.601805555554"/>
    <n v="10"/>
    <x v="0"/>
    <s v="OC17-000457"/>
    <s v="AC17-000655"/>
    <x v="40"/>
    <n v="35.42"/>
    <n v="35"/>
    <s v="3002905"/>
    <m/>
    <n v="23.023000000000003"/>
    <n v="10"/>
    <x v="1"/>
    <x v="1"/>
    <n v="230.23000000000002"/>
  </r>
  <r>
    <x v="1596"/>
    <x v="1592"/>
    <n v="42871.603668981479"/>
    <n v="1"/>
    <x v="0"/>
    <s v="OC17-000443"/>
    <s v="AC17-000580"/>
    <x v="19"/>
    <n v="52"/>
    <n v="0"/>
    <s v="010102304040575"/>
    <m/>
    <n v="52"/>
    <n v="10"/>
    <x v="1"/>
    <x v="1"/>
    <n v="52"/>
  </r>
  <r>
    <x v="451"/>
    <x v="451"/>
    <n v="42873.552141203705"/>
    <n v="1080"/>
    <x v="0"/>
    <s v="OC17-000456"/>
    <s v="AC17-000619"/>
    <x v="47"/>
    <n v="7.1199999999999999E-2"/>
    <n v="0"/>
    <s v="0057 12 50"/>
    <m/>
    <n v="7.1199999999999999E-2"/>
    <n v="10"/>
    <x v="1"/>
    <x v="1"/>
    <n v="76.896000000000001"/>
  </r>
  <r>
    <x v="452"/>
    <x v="452"/>
    <n v="42873.552141203705"/>
    <n v="1045"/>
    <x v="0"/>
    <s v="OC17-000456"/>
    <s v="AC17-000619"/>
    <x v="47"/>
    <n v="0.1027"/>
    <n v="0"/>
    <s v="900571275"/>
    <m/>
    <n v="0.1027"/>
    <n v="10"/>
    <x v="1"/>
    <x v="1"/>
    <n v="107.3215"/>
  </r>
  <r>
    <x v="166"/>
    <x v="166"/>
    <n v="42873.552141203705"/>
    <n v="1000"/>
    <x v="0"/>
    <s v="OC17-000456"/>
    <s v="AC17-000619"/>
    <x v="47"/>
    <n v="0.1661"/>
    <n v="0"/>
    <s v="METALCO S.A.,RECA,SOLYMAN,WALTER MARTINEZ, S.A.U."/>
    <m/>
    <n v="0.1661"/>
    <n v="10"/>
    <x v="1"/>
    <x v="1"/>
    <n v="166.1"/>
  </r>
  <r>
    <x v="167"/>
    <x v="167"/>
    <n v="42873.552141203705"/>
    <n v="1050"/>
    <x v="0"/>
    <s v="OC17-000456"/>
    <s v="AC17-000619"/>
    <x v="47"/>
    <n v="3.9899999999999998E-2"/>
    <n v="0"/>
    <s v="SOLYMAN,RECA,METALCO S.A.,WALTER MARTINEZ, S.A.U."/>
    <m/>
    <n v="3.9899999999999998E-2"/>
    <n v="10"/>
    <x v="1"/>
    <x v="1"/>
    <n v="41.894999999999996"/>
  </r>
  <r>
    <x v="575"/>
    <x v="575"/>
    <n v="42898.566666666666"/>
    <n v="50"/>
    <x v="0"/>
    <s v="OC17-000461"/>
    <s v="AC17-000620"/>
    <x v="7"/>
    <n v="63.4"/>
    <n v="0"/>
    <s v="14015651"/>
    <m/>
    <n v="63.4"/>
    <n v="10"/>
    <x v="0"/>
    <x v="1"/>
    <n v="3170"/>
  </r>
  <r>
    <x v="1597"/>
    <x v="1593"/>
    <n v="42895.68310185185"/>
    <n v="50"/>
    <x v="0"/>
    <s v="OC17-000452"/>
    <s v="AC17-000628"/>
    <x v="26"/>
    <n v="1.88"/>
    <n v="0"/>
    <s v="7051999990001"/>
    <m/>
    <n v="1.88"/>
    <n v="10"/>
    <x v="0"/>
    <x v="1"/>
    <n v="94"/>
  </r>
  <r>
    <x v="575"/>
    <x v="575"/>
    <n v="42920.588055555556"/>
    <n v="50"/>
    <x v="0"/>
    <s v="OC17-000461"/>
    <s v="AC17-000720"/>
    <x v="7"/>
    <n v="63.4"/>
    <n v="0"/>
    <s v="14015651"/>
    <m/>
    <n v="63.4"/>
    <n v="10"/>
    <x v="11"/>
    <x v="1"/>
    <n v="3170"/>
  </r>
  <r>
    <x v="1598"/>
    <x v="1594"/>
    <n v="42871.60659722222"/>
    <n v="50"/>
    <x v="0"/>
    <s v="OC17-000420"/>
    <s v="AC17-000560"/>
    <x v="26"/>
    <n v="2.86"/>
    <n v="0"/>
    <s v="SAIDI,ALMESA"/>
    <m/>
    <n v="2.86"/>
    <n v="10"/>
    <x v="1"/>
    <x v="1"/>
    <n v="143"/>
  </r>
  <r>
    <x v="1599"/>
    <x v="1595"/>
    <n v="42871.60659722222"/>
    <n v="148"/>
    <x v="0"/>
    <s v="OC17-000420"/>
    <s v="AC17-000560"/>
    <x v="26"/>
    <n v="3.29"/>
    <n v="0"/>
    <s v="SAIDI,ALMESA"/>
    <m/>
    <n v="3.29"/>
    <n v="10"/>
    <x v="1"/>
    <x v="1"/>
    <n v="486.92"/>
  </r>
  <r>
    <x v="1600"/>
    <x v="1596"/>
    <n v="42871.60659722222"/>
    <n v="30"/>
    <x v="0"/>
    <s v="OC17-000420"/>
    <s v="AC17-000560"/>
    <x v="26"/>
    <n v="3.85"/>
    <n v="0"/>
    <s v="ALMESA,SAIDI"/>
    <m/>
    <n v="3.85"/>
    <n v="10"/>
    <x v="1"/>
    <x v="1"/>
    <n v="115.5"/>
  </r>
  <r>
    <x v="1601"/>
    <x v="1597"/>
    <n v="42871.60659722222"/>
    <n v="50"/>
    <x v="0"/>
    <s v="OC17-000420"/>
    <s v="AC17-000560"/>
    <x v="26"/>
    <n v="5.51"/>
    <n v="0"/>
    <s v="ALMESA"/>
    <m/>
    <n v="5.51"/>
    <n v="10"/>
    <x v="1"/>
    <x v="1"/>
    <n v="275.5"/>
  </r>
  <r>
    <x v="1602"/>
    <x v="1598"/>
    <n v="42871.60659722222"/>
    <n v="50"/>
    <x v="0"/>
    <s v="OC17-000420"/>
    <s v="AC17-000560"/>
    <x v="26"/>
    <n v="6.41"/>
    <n v="0"/>
    <s v="SAIDI,ALMESA"/>
    <m/>
    <n v="6.41"/>
    <n v="10"/>
    <x v="1"/>
    <x v="1"/>
    <n v="320.5"/>
  </r>
  <r>
    <x v="1603"/>
    <x v="1599"/>
    <n v="42871.60659722222"/>
    <n v="15"/>
    <x v="0"/>
    <s v="OC17-000420"/>
    <s v="AC17-000560"/>
    <x v="26"/>
    <n v="2.44"/>
    <n v="0"/>
    <s v="ALMESA"/>
    <m/>
    <n v="2.44"/>
    <n v="10"/>
    <x v="1"/>
    <x v="1"/>
    <n v="36.6"/>
  </r>
  <r>
    <x v="1604"/>
    <x v="1600"/>
    <n v="42871.60659722222"/>
    <n v="27"/>
    <x v="0"/>
    <s v="OC17-000420"/>
    <s v="AC17-000560"/>
    <x v="26"/>
    <n v="2.69"/>
    <n v="0"/>
    <s v="ALMESA,SAIDI"/>
    <m/>
    <n v="2.69"/>
    <n v="10"/>
    <x v="1"/>
    <x v="1"/>
    <n v="72.63"/>
  </r>
  <r>
    <x v="1605"/>
    <x v="1601"/>
    <n v="42871.60659722222"/>
    <n v="15"/>
    <x v="0"/>
    <s v="OC17-000420"/>
    <s v="AC17-000560"/>
    <x v="26"/>
    <n v="3.08"/>
    <n v="0"/>
    <s v="ALMESA,SAIDI"/>
    <m/>
    <n v="3.08"/>
    <n v="10"/>
    <x v="1"/>
    <x v="1"/>
    <n v="46.2"/>
  </r>
  <r>
    <x v="1606"/>
    <x v="1602"/>
    <n v="42871.60659722222"/>
    <n v="15"/>
    <x v="0"/>
    <s v="OC17-000420"/>
    <s v="AC17-000560"/>
    <x v="26"/>
    <n v="4.49"/>
    <n v="0"/>
    <s v="SAIDI,ALMESA"/>
    <m/>
    <n v="4.49"/>
    <n v="10"/>
    <x v="1"/>
    <x v="1"/>
    <n v="67.350000000000009"/>
  </r>
  <r>
    <x v="1607"/>
    <x v="1603"/>
    <n v="42871.60659722222"/>
    <n v="10"/>
    <x v="0"/>
    <s v="OC17-000420"/>
    <s v="AC17-000560"/>
    <x v="26"/>
    <n v="2.56"/>
    <n v="0"/>
    <s v="ALMESA,SAIDI"/>
    <m/>
    <n v="2.56"/>
    <n v="10"/>
    <x v="1"/>
    <x v="1"/>
    <n v="25.6"/>
  </r>
  <r>
    <x v="1608"/>
    <x v="1604"/>
    <n v="42871.60659722222"/>
    <n v="10"/>
    <x v="0"/>
    <s v="OC17-000420"/>
    <s v="AC17-000560"/>
    <x v="26"/>
    <n v="2.7"/>
    <n v="0"/>
    <s v="SAIDI,ALMESA"/>
    <m/>
    <n v="2.7"/>
    <n v="10"/>
    <x v="1"/>
    <x v="1"/>
    <n v="27"/>
  </r>
  <r>
    <x v="496"/>
    <x v="496"/>
    <n v="42870.397337962961"/>
    <n v="200"/>
    <x v="0"/>
    <s v="OC17-000444"/>
    <s v="AC17-000585"/>
    <x v="1"/>
    <n v="38"/>
    <n v="0"/>
    <s v="RTGA00531"/>
    <m/>
    <n v="38"/>
    <n v="10"/>
    <x v="1"/>
    <x v="1"/>
    <n v="7600"/>
  </r>
  <r>
    <x v="47"/>
    <x v="47"/>
    <n v="42870.399004629631"/>
    <n v="1"/>
    <x v="0"/>
    <s v="OC17-000445"/>
    <s v="AC17-000599"/>
    <x v="37"/>
    <n v="83.48"/>
    <n v="0"/>
    <s v="G AR S1 BG"/>
    <m/>
    <n v="83.48"/>
    <n v="10"/>
    <x v="1"/>
    <x v="1"/>
    <n v="83.48"/>
  </r>
  <r>
    <x v="88"/>
    <x v="88"/>
    <n v="42870.399004629631"/>
    <n v="1"/>
    <x v="0"/>
    <s v="OC17-000445"/>
    <s v="AC17-000599"/>
    <x v="37"/>
    <n v="157.24"/>
    <n v="0"/>
    <s v="SUMINISTROS DICA S.L.,PRAXAIR ESPAÑA S.L.,VITALOX INDUSTRIAL, S.L."/>
    <m/>
    <n v="157.24"/>
    <n v="10"/>
    <x v="1"/>
    <x v="1"/>
    <n v="157.24"/>
  </r>
  <r>
    <x v="47"/>
    <x v="47"/>
    <n v="42870.399409722224"/>
    <n v="1"/>
    <x v="0"/>
    <s v="OC17-000449"/>
    <s v="AC17-000600"/>
    <x v="22"/>
    <n v="50.57"/>
    <n v="0"/>
    <s v="G AR S1 BG"/>
    <m/>
    <n v="50.57"/>
    <n v="10"/>
    <x v="1"/>
    <x v="1"/>
    <n v="50.57"/>
  </r>
  <r>
    <x v="47"/>
    <x v="47"/>
    <n v="42870.399629629632"/>
    <n v="3"/>
    <x v="0"/>
    <s v="OC17-000446"/>
    <s v="AC17-000601"/>
    <x v="22"/>
    <n v="50.57"/>
    <n v="0"/>
    <s v="G AR S1 BG"/>
    <m/>
    <n v="50.57"/>
    <n v="10"/>
    <x v="1"/>
    <x v="1"/>
    <n v="151.71"/>
  </r>
  <r>
    <x v="88"/>
    <x v="88"/>
    <n v="42870.399629629632"/>
    <n v="1"/>
    <x v="0"/>
    <s v="OC17-000446"/>
    <s v="AC17-000601"/>
    <x v="22"/>
    <n v="41.28"/>
    <n v="0"/>
    <s v="SUMINISTROS DICA S.L.,PRAXAIR ESPAÑA S.L.,VITALOX INDUSTRIAL, S.L."/>
    <m/>
    <n v="41.28"/>
    <n v="10"/>
    <x v="1"/>
    <x v="1"/>
    <n v="41.28"/>
  </r>
  <r>
    <x v="129"/>
    <x v="129"/>
    <n v="42871.601145833331"/>
    <n v="1"/>
    <x v="0"/>
    <s v="OC17-000447"/>
    <s v="AC17-000610"/>
    <x v="3"/>
    <n v="904"/>
    <n v="0"/>
    <s v="23440C00000020 + DP320824000000 + SIEPS152000000"/>
    <m/>
    <n v="904"/>
    <n v="10"/>
    <x v="1"/>
    <x v="1"/>
    <n v="904"/>
  </r>
  <r>
    <x v="1599"/>
    <x v="1595"/>
    <n v="42934.285590277781"/>
    <n v="52"/>
    <x v="0"/>
    <s v="OC17-000420"/>
    <s v="AC17-000616"/>
    <x v="26"/>
    <n v="3.29"/>
    <n v="0"/>
    <s v="SAIDI,ALMESA"/>
    <m/>
    <n v="3.29"/>
    <n v="10"/>
    <x v="11"/>
    <x v="1"/>
    <n v="171.08"/>
  </r>
  <r>
    <x v="1604"/>
    <x v="1600"/>
    <n v="42872.682233796295"/>
    <n v="3"/>
    <x v="0"/>
    <s v="OC17-000420"/>
    <s v="AC17-000611"/>
    <x v="26"/>
    <n v="2.69"/>
    <n v="0"/>
    <s v="ALMESA,SAIDI"/>
    <m/>
    <n v="2.69"/>
    <n v="10"/>
    <x v="1"/>
    <x v="1"/>
    <n v="8.07"/>
  </r>
  <r>
    <x v="1609"/>
    <x v="1605"/>
    <n v="42860.487129629626"/>
    <n v="100"/>
    <x v="0"/>
    <s v="OC17-000422"/>
    <s v="AC17-000550"/>
    <x v="19"/>
    <n v="1.71"/>
    <n v="25"/>
    <s v="SAIDI"/>
    <m/>
    <n v="1.2825"/>
    <n v="10"/>
    <x v="1"/>
    <x v="1"/>
    <n v="128.25"/>
  </r>
  <r>
    <x v="1610"/>
    <x v="1606"/>
    <n v="42860.487129629626"/>
    <n v="100"/>
    <x v="0"/>
    <s v="OC17-000422"/>
    <s v="AC17-000550"/>
    <x v="19"/>
    <n v="1.26"/>
    <n v="25"/>
    <s v="SAIDI"/>
    <m/>
    <n v="0.94500000000000006"/>
    <n v="10"/>
    <x v="1"/>
    <x v="1"/>
    <n v="94.5"/>
  </r>
  <r>
    <x v="1611"/>
    <x v="1607"/>
    <n v="42860.487129629626"/>
    <n v="100"/>
    <x v="0"/>
    <s v="OC17-000422"/>
    <s v="AC17-000550"/>
    <x v="19"/>
    <n v="0.87"/>
    <n v="25"/>
    <s v="SAIDI"/>
    <m/>
    <n v="0.65249999999999997"/>
    <n v="10"/>
    <x v="1"/>
    <x v="1"/>
    <n v="65.25"/>
  </r>
  <r>
    <x v="1612"/>
    <x v="1608"/>
    <n v="42860.487129629626"/>
    <n v="100"/>
    <x v="0"/>
    <s v="OC17-000422"/>
    <s v="AC17-000550"/>
    <x v="19"/>
    <n v="0.62"/>
    <n v="25"/>
    <s v="SAIDI"/>
    <m/>
    <n v="0.46499999999999997"/>
    <n v="10"/>
    <x v="1"/>
    <x v="1"/>
    <n v="46.5"/>
  </r>
  <r>
    <x v="1613"/>
    <x v="1609"/>
    <n v="42871.595821759256"/>
    <n v="10"/>
    <x v="0"/>
    <s v="OC17-000428"/>
    <s v="AC17-000559"/>
    <x v="1"/>
    <n v="53.46"/>
    <n v="0"/>
    <s v="BVALVE"/>
    <m/>
    <n v="53.46"/>
    <n v="10"/>
    <x v="1"/>
    <x v="1"/>
    <n v="534.6"/>
  </r>
  <r>
    <x v="1614"/>
    <x v="1610"/>
    <n v="42871.595821759256"/>
    <n v="10"/>
    <x v="0"/>
    <s v="OC17-000428"/>
    <s v="AC17-000559"/>
    <x v="1"/>
    <n v="55.44"/>
    <n v="0"/>
    <s v="BVALVE"/>
    <m/>
    <n v="55.44"/>
    <n v="10"/>
    <x v="1"/>
    <x v="1"/>
    <n v="554.4"/>
  </r>
  <r>
    <x v="1615"/>
    <x v="1611"/>
    <n v="42884.589166666665"/>
    <n v="30"/>
    <x v="0"/>
    <s v="OC17-000428"/>
    <s v="AC17-000606"/>
    <x v="1"/>
    <n v="60.3"/>
    <n v="0"/>
    <s v="BVALVE"/>
    <m/>
    <n v="60.3"/>
    <n v="10"/>
    <x v="1"/>
    <x v="1"/>
    <n v="1809"/>
  </r>
  <r>
    <x v="1616"/>
    <x v="1612"/>
    <n v="42871.595821759256"/>
    <n v="20"/>
    <x v="0"/>
    <s v="OC17-000428"/>
    <s v="AC17-000559"/>
    <x v="1"/>
    <n v="72"/>
    <n v="0"/>
    <s v="BVALVE"/>
    <m/>
    <n v="72"/>
    <n v="10"/>
    <x v="1"/>
    <x v="1"/>
    <n v="1440"/>
  </r>
  <r>
    <x v="1617"/>
    <x v="1613"/>
    <n v="42870.397048611114"/>
    <n v="2"/>
    <x v="0"/>
    <s v="OC17-000416"/>
    <s v="AC17-000561"/>
    <x v="14"/>
    <n v="110.25"/>
    <n v="0"/>
    <s v="6ES7822-0AA04-0YE5"/>
    <m/>
    <n v="110.25"/>
    <n v="10"/>
    <x v="1"/>
    <x v="1"/>
    <n v="220.5"/>
  </r>
  <r>
    <x v="1618"/>
    <x v="1614"/>
    <n v="42867.475636574076"/>
    <n v="2"/>
    <x v="0"/>
    <s v="OC17-000423"/>
    <s v="AC17-000578"/>
    <x v="16"/>
    <n v="19.7"/>
    <n v="0"/>
    <s v="070051D"/>
    <m/>
    <n v="19.7"/>
    <n v="10"/>
    <x v="1"/>
    <x v="1"/>
    <n v="39.4"/>
  </r>
  <r>
    <x v="1619"/>
    <x v="1615"/>
    <n v="42880.493680555555"/>
    <n v="1"/>
    <x v="0"/>
    <s v="OC17-000426"/>
    <s v="AC17-000581"/>
    <x v="62"/>
    <n v="88.65"/>
    <n v="0"/>
    <s v="HINEVAL"/>
    <m/>
    <n v="88.65"/>
    <n v="10"/>
    <x v="1"/>
    <x v="1"/>
    <n v="88.65"/>
  </r>
  <r>
    <x v="1620"/>
    <x v="1616"/>
    <n v="42880.493680555555"/>
    <n v="1"/>
    <x v="0"/>
    <s v="OC17-000426"/>
    <s v="AC17-000581"/>
    <x v="62"/>
    <n v="38.200000000000003"/>
    <n v="0"/>
    <s v="OV02920*0300"/>
    <m/>
    <n v="38.200000000000003"/>
    <n v="10"/>
    <x v="1"/>
    <x v="1"/>
    <n v="38.200000000000003"/>
  </r>
  <r>
    <x v="310"/>
    <x v="310"/>
    <n v="42871.597083333334"/>
    <n v="200"/>
    <x v="0"/>
    <s v="OC17-000441"/>
    <s v="AC17-000588"/>
    <x v="13"/>
    <n v="0.76690000000000003"/>
    <n v="40"/>
    <s v="1201442"/>
    <m/>
    <n v="0.46013999999999999"/>
    <n v="10"/>
    <x v="1"/>
    <x v="1"/>
    <n v="92.027999999999992"/>
  </r>
  <r>
    <x v="1144"/>
    <x v="1143"/>
    <n v="42866.44939814815"/>
    <n v="200"/>
    <x v="0"/>
    <s v="OC17-000441"/>
    <s v="AC17-000587"/>
    <x v="13"/>
    <n v="0.2999"/>
    <n v="0"/>
    <s v="3044076"/>
    <m/>
    <n v="0.2999"/>
    <n v="10"/>
    <x v="1"/>
    <x v="1"/>
    <n v="59.98"/>
  </r>
  <r>
    <x v="21"/>
    <x v="21"/>
    <n v="42870.391041666669"/>
    <n v="15"/>
    <x v="0"/>
    <s v="OC17-000440"/>
    <s v="AC17-000594"/>
    <x v="12"/>
    <n v="102"/>
    <n v="0"/>
    <s v="6GK5008-0BA00-1AB2"/>
    <m/>
    <n v="102"/>
    <n v="10"/>
    <x v="1"/>
    <x v="1"/>
    <n v="1530"/>
  </r>
  <r>
    <x v="81"/>
    <x v="81"/>
    <n v="42870.396539351852"/>
    <n v="10"/>
    <x v="0"/>
    <s v="OC17-000442"/>
    <s v="AC17-000598"/>
    <x v="14"/>
    <n v="430.08"/>
    <n v="35"/>
    <s v="517520 "/>
    <m/>
    <n v="279.55200000000002"/>
    <n v="10"/>
    <x v="1"/>
    <x v="1"/>
    <n v="2795.5200000000004"/>
  </r>
  <r>
    <x v="28"/>
    <x v="28"/>
    <n v="42870.396539351852"/>
    <n v="10"/>
    <x v="0"/>
    <s v="OC17-000442"/>
    <s v="AC17-000598"/>
    <x v="14"/>
    <n v="240"/>
    <n v="0"/>
    <s v="6AV2123-2DB03-0AX0"/>
    <m/>
    <n v="240"/>
    <n v="10"/>
    <x v="1"/>
    <x v="1"/>
    <n v="2400"/>
  </r>
  <r>
    <x v="1549"/>
    <x v="1545"/>
    <n v="42870.396539351852"/>
    <n v="1"/>
    <x v="0"/>
    <s v="OC17-000442"/>
    <s v="AC17-000598"/>
    <x v="14"/>
    <n v="1600"/>
    <n v="56"/>
    <s v="6SL3210-1KE22-6UF1"/>
    <m/>
    <n v="703.99999999999989"/>
    <n v="10"/>
    <x v="1"/>
    <x v="1"/>
    <n v="703.99999999999989"/>
  </r>
  <r>
    <x v="30"/>
    <x v="30"/>
    <n v="42870.396539351852"/>
    <n v="5"/>
    <x v="0"/>
    <s v="OC17-000442"/>
    <s v="AC17-000598"/>
    <x v="14"/>
    <n v="62.4"/>
    <n v="56"/>
    <s v="6SL3255-0AA00-4CA1"/>
    <m/>
    <n v="27.455999999999996"/>
    <n v="10"/>
    <x v="1"/>
    <x v="1"/>
    <n v="137.27999999999997"/>
  </r>
  <r>
    <x v="606"/>
    <x v="606"/>
    <n v="42880.494479166664"/>
    <n v="20"/>
    <x v="0"/>
    <s v="OC17-000378"/>
    <s v="AC17-000485"/>
    <x v="7"/>
    <n v="30.5"/>
    <n v="0"/>
    <s v="45801085"/>
    <m/>
    <n v="30.5"/>
    <n v="10"/>
    <x v="1"/>
    <x v="1"/>
    <n v="610"/>
  </r>
  <r>
    <x v="595"/>
    <x v="595"/>
    <n v="42857.650891203702"/>
    <n v="15"/>
    <x v="0"/>
    <s v="OC17-000387"/>
    <s v="AC17-000493"/>
    <x v="2"/>
    <n v="22.035499999999999"/>
    <n v="0"/>
    <s v="1492-SPM2D020"/>
    <m/>
    <n v="22.035499999999999"/>
    <n v="10"/>
    <x v="1"/>
    <x v="1"/>
    <n v="330.53249999999997"/>
  </r>
  <r>
    <x v="975"/>
    <x v="974"/>
    <n v="42866.449988425928"/>
    <n v="10"/>
    <x v="0"/>
    <s v="OC17-000387"/>
    <s v="AC17-000532"/>
    <x v="2"/>
    <n v="9.9"/>
    <n v="0"/>
    <s v="189-AR3"/>
    <m/>
    <n v="9.9"/>
    <n v="10"/>
    <x v="1"/>
    <x v="1"/>
    <n v="99"/>
  </r>
  <r>
    <x v="182"/>
    <x v="182"/>
    <n v="42880.496006944442"/>
    <n v="10"/>
    <x v="0"/>
    <s v="OC17-000419"/>
    <s v="AC17-000568"/>
    <x v="3"/>
    <n v="914"/>
    <n v="0"/>
    <s v="COMEVAL"/>
    <m/>
    <n v="914"/>
    <n v="10"/>
    <x v="1"/>
    <x v="1"/>
    <n v="9140"/>
  </r>
  <r>
    <x v="1245"/>
    <x v="1242"/>
    <n v="42866.376388888886"/>
    <n v="6"/>
    <x v="2"/>
    <s v="OC17-000408"/>
    <s v="AC17-000584"/>
    <x v="32"/>
    <n v="26.5"/>
    <n v="0"/>
    <s v="TUBASOL, S.A.,CUÑADO SA"/>
    <m/>
    <n v="26.5"/>
    <n v="10"/>
    <x v="1"/>
    <x v="1"/>
    <n v="159"/>
  </r>
  <r>
    <x v="1621"/>
    <x v="1617"/>
    <n v="42870.394942129627"/>
    <n v="1"/>
    <x v="0"/>
    <s v="OC17-000437"/>
    <s v="AC17-000596"/>
    <x v="60"/>
    <n v="2034"/>
    <n v="0"/>
    <s v="NS12-TS01B-V2"/>
    <m/>
    <n v="2034"/>
    <n v="10"/>
    <x v="1"/>
    <x v="1"/>
    <n v="2034"/>
  </r>
  <r>
    <x v="797"/>
    <x v="797"/>
    <n v="42887.482731481483"/>
    <n v="20"/>
    <x v="0"/>
    <s v="OC17-000435"/>
    <s v="AC17-000567"/>
    <x v="1"/>
    <n v="243"/>
    <n v="0"/>
    <s v="SCSA00120"/>
    <m/>
    <n v="243"/>
    <n v="10"/>
    <x v="0"/>
    <x v="1"/>
    <n v="4860"/>
  </r>
  <r>
    <x v="231"/>
    <x v="231"/>
    <n v="42870.390034722222"/>
    <n v="10"/>
    <x v="0"/>
    <s v="OC17-000429"/>
    <s v="AC17-000592"/>
    <x v="8"/>
    <n v="15.55"/>
    <n v="0"/>
    <s v="0705 400 012"/>
    <m/>
    <n v="15.55"/>
    <n v="10"/>
    <x v="1"/>
    <x v="1"/>
    <n v="155.5"/>
  </r>
  <r>
    <x v="1622"/>
    <x v="1618"/>
    <n v="42906.345625000002"/>
    <n v="2"/>
    <x v="0"/>
    <s v="OC17-000436"/>
    <s v="AC17-000741"/>
    <x v="65"/>
    <n v="688.5"/>
    <n v="0"/>
    <s v="M521149RPN25_002"/>
    <m/>
    <n v="688.5"/>
    <n v="10"/>
    <x v="0"/>
    <x v="1"/>
    <n v="1377"/>
  </r>
  <r>
    <x v="1281"/>
    <x v="1278"/>
    <n v="42864.679861111108"/>
    <n v="1"/>
    <x v="0"/>
    <s v="OC17-000374"/>
    <s v="AC17-000552"/>
    <x v="7"/>
    <n v="264.8"/>
    <n v="20"/>
    <s v="45800622"/>
    <m/>
    <n v="211.84000000000003"/>
    <n v="10"/>
    <x v="1"/>
    <x v="1"/>
    <n v="211.84000000000003"/>
  </r>
  <r>
    <x v="1623"/>
    <x v="1619"/>
    <n v="42887.482731481483"/>
    <n v="20"/>
    <x v="0"/>
    <s v="OC17-000435"/>
    <s v="AC17-000567"/>
    <x v="1"/>
    <n v="400"/>
    <n v="0"/>
    <s v="SCSA00261"/>
    <m/>
    <n v="400"/>
    <n v="10"/>
    <x v="0"/>
    <x v="1"/>
    <n v="8000"/>
  </r>
  <r>
    <x v="202"/>
    <x v="202"/>
    <n v="42914.70208333333"/>
    <n v="6"/>
    <x v="2"/>
    <s v="OC17-000391"/>
    <s v="AC17-000571"/>
    <x v="26"/>
    <n v="4.47"/>
    <n v="0"/>
    <s v="ALMESA,CUÑADO SA,TUBASOL, S.A."/>
    <m/>
    <n v="4.47"/>
    <n v="10"/>
    <x v="0"/>
    <x v="1"/>
    <n v="26.82"/>
  </r>
  <r>
    <x v="1624"/>
    <x v="1620"/>
    <n v="42863.694861111115"/>
    <n v="1"/>
    <x v="0"/>
    <s v="OC17-000399"/>
    <s v="AC17-000500"/>
    <x v="35"/>
    <n v="104"/>
    <n v="10"/>
    <s v="98394288"/>
    <m/>
    <n v="93.600000000000009"/>
    <n v="10"/>
    <x v="1"/>
    <x v="1"/>
    <n v="93.600000000000009"/>
  </r>
  <r>
    <x v="1625"/>
    <x v="1621"/>
    <n v="42863.694861111115"/>
    <n v="2"/>
    <x v="0"/>
    <s v="OC17-000399"/>
    <s v="AC17-000500"/>
    <x v="35"/>
    <n v="68"/>
    <n v="10"/>
    <s v="97526492"/>
    <m/>
    <n v="61.2"/>
    <n v="10"/>
    <x v="1"/>
    <x v="1"/>
    <n v="122.4"/>
  </r>
  <r>
    <x v="1626"/>
    <x v="1622"/>
    <n v="42863.694861111115"/>
    <n v="1"/>
    <x v="0"/>
    <s v="OC17-000399"/>
    <s v="AC17-000500"/>
    <x v="35"/>
    <n v="85"/>
    <n v="10"/>
    <s v="96538855"/>
    <m/>
    <n v="76.5"/>
    <n v="10"/>
    <x v="1"/>
    <x v="1"/>
    <n v="76.5"/>
  </r>
  <r>
    <x v="1627"/>
    <x v="1623"/>
    <n v="42863.694861111115"/>
    <n v="1"/>
    <x v="0"/>
    <s v="OC17-000399"/>
    <s v="AC17-000500"/>
    <x v="35"/>
    <n v="59"/>
    <n v="10"/>
    <s v="96920467"/>
    <m/>
    <n v="53.1"/>
    <n v="10"/>
    <x v="1"/>
    <x v="1"/>
    <n v="53.1"/>
  </r>
  <r>
    <x v="613"/>
    <x v="613"/>
    <n v="42858.297708333332"/>
    <n v="20"/>
    <x v="0"/>
    <s v="OC17-000363"/>
    <s v="AC17-000502"/>
    <x v="15"/>
    <n v="43.509"/>
    <n v="0"/>
    <s v="BA.AFLS032100/SR"/>
    <m/>
    <n v="43.509"/>
    <n v="10"/>
    <x v="1"/>
    <x v="1"/>
    <n v="870.18000000000006"/>
  </r>
  <r>
    <x v="1628"/>
    <x v="1624"/>
    <n v="42864.680914351855"/>
    <n v="1"/>
    <x v="0"/>
    <s v="OC17-000262"/>
    <s v="AC17-000511"/>
    <x v="3"/>
    <n v="677"/>
    <n v="0"/>
    <s v="35440C00000025 + DP32082420NC00"/>
    <m/>
    <n v="677"/>
    <n v="10"/>
    <x v="1"/>
    <x v="1"/>
    <n v="677"/>
  </r>
  <r>
    <x v="1629"/>
    <x v="1625"/>
    <n v="42863.691504629627"/>
    <n v="20"/>
    <x v="0"/>
    <s v="OC17-000318"/>
    <s v="AC17-000513"/>
    <x v="65"/>
    <n v="42"/>
    <n v="0"/>
    <s v="520931S031801"/>
    <m/>
    <n v="42"/>
    <n v="10"/>
    <x v="1"/>
    <x v="1"/>
    <n v="840"/>
  </r>
  <r>
    <x v="834"/>
    <x v="834"/>
    <n v="42863.694282407407"/>
    <n v="50"/>
    <x v="0"/>
    <s v="OC17-000413"/>
    <s v="AC17-000518"/>
    <x v="56"/>
    <n v="1.35"/>
    <n v="0"/>
    <s v="KQ2R06-08A"/>
    <m/>
    <n v="1.35"/>
    <n v="10"/>
    <x v="1"/>
    <x v="1"/>
    <n v="67.5"/>
  </r>
  <r>
    <x v="613"/>
    <x v="613"/>
    <n v="42871.601875"/>
    <n v="40"/>
    <x v="0"/>
    <s v="OC17-000363"/>
    <s v="AC17-000541"/>
    <x v="15"/>
    <n v="43.509"/>
    <n v="0"/>
    <s v="BA.AFLS032100/SR"/>
    <m/>
    <n v="43.509"/>
    <n v="10"/>
    <x v="1"/>
    <x v="1"/>
    <n v="1740.3600000000001"/>
  </r>
  <r>
    <x v="1630"/>
    <x v="1626"/>
    <n v="42858.450509259259"/>
    <n v="20"/>
    <x v="0"/>
    <s v="OC17-000414"/>
    <s v="AC17-000549"/>
    <x v="97"/>
    <n v="2.1"/>
    <n v="0"/>
    <s v="504F290008"/>
    <m/>
    <n v="2.1"/>
    <n v="10"/>
    <x v="1"/>
    <x v="1"/>
    <n v="42"/>
  </r>
  <r>
    <x v="1631"/>
    <x v="1627"/>
    <n v="42863.693090277775"/>
    <n v="1"/>
    <x v="0"/>
    <s v="OC17-000352"/>
    <s v="AC17-000554"/>
    <x v="29"/>
    <n v="305"/>
    <n v="0"/>
    <s v="REINSOL S.L."/>
    <m/>
    <n v="305"/>
    <n v="10"/>
    <x v="1"/>
    <x v="1"/>
    <n v="305"/>
  </r>
  <r>
    <x v="47"/>
    <x v="47"/>
    <n v="42863.356782407405"/>
    <n v="1"/>
    <x v="0"/>
    <s v="OC17-000425"/>
    <s v="AC17-000563"/>
    <x v="37"/>
    <n v="83.48"/>
    <n v="0"/>
    <s v="G AR S1 BG"/>
    <m/>
    <n v="83.48"/>
    <n v="10"/>
    <x v="1"/>
    <x v="1"/>
    <n v="83.48"/>
  </r>
  <r>
    <x v="47"/>
    <x v="47"/>
    <n v="42863.357083333336"/>
    <n v="3"/>
    <x v="0"/>
    <s v="OC17-000424"/>
    <s v="AC17-000564"/>
    <x v="22"/>
    <n v="50.57"/>
    <n v="0"/>
    <s v="G AR S1 BG"/>
    <m/>
    <n v="50.57"/>
    <n v="10"/>
    <x v="1"/>
    <x v="1"/>
    <n v="151.71"/>
  </r>
  <r>
    <x v="748"/>
    <x v="748"/>
    <n v="42879.546585648146"/>
    <n v="10"/>
    <x v="0"/>
    <s v="OC17-000423"/>
    <s v="AC17-000608"/>
    <x v="16"/>
    <n v="6.1"/>
    <n v="0"/>
    <s v="METALCO S.A."/>
    <m/>
    <n v="6.1"/>
    <n v="10"/>
    <x v="1"/>
    <x v="1"/>
    <n v="61"/>
  </r>
  <r>
    <x v="1632"/>
    <x v="1628"/>
    <n v="42867.475636574076"/>
    <n v="2"/>
    <x v="0"/>
    <s v="OC17-000423"/>
    <s v="AC17-000578"/>
    <x v="16"/>
    <n v="17"/>
    <n v="0"/>
    <s v="070046D"/>
    <m/>
    <n v="17"/>
    <n v="10"/>
    <x v="1"/>
    <x v="1"/>
    <n v="34"/>
  </r>
  <r>
    <x v="1633"/>
    <x v="1629"/>
    <n v="42871.598437499997"/>
    <n v="50"/>
    <x v="0"/>
    <s v="OC17-000423"/>
    <s v="AC17-000589"/>
    <x v="16"/>
    <n v="2.5299999999999998"/>
    <n v="0"/>
    <s v="METALCO S.A."/>
    <m/>
    <n v="2.5299999999999998"/>
    <n v="10"/>
    <x v="1"/>
    <x v="1"/>
    <n v="126.49999999999999"/>
  </r>
  <r>
    <x v="55"/>
    <x v="55"/>
    <n v="42864.695740740739"/>
    <n v="26"/>
    <x v="0"/>
    <s v="OC17-000423"/>
    <s v="AC17-000577"/>
    <x v="16"/>
    <n v="1.68"/>
    <n v="37"/>
    <s v="00985 890 050"/>
    <m/>
    <n v="1.0584"/>
    <n v="10"/>
    <x v="1"/>
    <x v="1"/>
    <n v="27.5184"/>
  </r>
  <r>
    <x v="1567"/>
    <x v="1563"/>
    <n v="42864.695740740739"/>
    <n v="1"/>
    <x v="0"/>
    <s v="OC17-000423"/>
    <s v="AC17-000577"/>
    <x v="16"/>
    <n v="39.74"/>
    <n v="40"/>
    <s v="75740-1"/>
    <m/>
    <n v="23.844000000000001"/>
    <n v="10"/>
    <x v="1"/>
    <x v="1"/>
    <n v="23.844000000000001"/>
  </r>
  <r>
    <x v="1634"/>
    <x v="1630"/>
    <n v="42880.493680555555"/>
    <n v="10"/>
    <x v="0"/>
    <s v="OC17-000426"/>
    <s v="AC17-000581"/>
    <x v="62"/>
    <n v="4.62"/>
    <n v="0"/>
    <s v="HINEVAL"/>
    <m/>
    <n v="4.62"/>
    <n v="10"/>
    <x v="1"/>
    <x v="1"/>
    <n v="46.2"/>
  </r>
  <r>
    <x v="1635"/>
    <x v="1631"/>
    <n v="42880.493680555555"/>
    <n v="10"/>
    <x v="0"/>
    <s v="OC17-000426"/>
    <s v="AC17-000581"/>
    <x v="62"/>
    <n v="6.3"/>
    <n v="0"/>
    <s v="HINEVAL"/>
    <m/>
    <n v="6.3"/>
    <n v="10"/>
    <x v="1"/>
    <x v="1"/>
    <n v="63"/>
  </r>
  <r>
    <x v="1636"/>
    <x v="1632"/>
    <n v="42858.448495370372"/>
    <n v="1"/>
    <x v="0"/>
    <s v="OC17-000412"/>
    <s v="AC17-000508"/>
    <x v="19"/>
    <n v="120"/>
    <n v="10"/>
    <s v="040187200060003"/>
    <m/>
    <n v="108"/>
    <n v="10"/>
    <x v="1"/>
    <x v="1"/>
    <n v="108"/>
  </r>
  <r>
    <x v="1006"/>
    <x v="1005"/>
    <n v="42858.448495370372"/>
    <n v="1"/>
    <x v="0"/>
    <s v="OC17-000412"/>
    <s v="AC17-000508"/>
    <x v="19"/>
    <n v="220"/>
    <n v="10"/>
    <s v="40640200060003"/>
    <m/>
    <n v="198"/>
    <n v="10"/>
    <x v="1"/>
    <x v="1"/>
    <n v="198"/>
  </r>
  <r>
    <x v="7"/>
    <x v="7"/>
    <n v="42864.693564814814"/>
    <n v="10"/>
    <x v="0"/>
    <s v="OC17-000405"/>
    <s v="AC17-000504"/>
    <x v="5"/>
    <n v="1.1040000000000001"/>
    <n v="0"/>
    <s v="FARNELL ELEMENT14, RS AMIDATA S.A."/>
    <m/>
    <n v="1.1040000000000001"/>
    <n v="10"/>
    <x v="1"/>
    <x v="1"/>
    <n v="11.040000000000001"/>
  </r>
  <r>
    <x v="1637"/>
    <x v="1633"/>
    <n v="42863.693657407406"/>
    <n v="10"/>
    <x v="0"/>
    <s v="OC17-000418"/>
    <s v="AC17-000533"/>
    <x v="29"/>
    <n v="1.21"/>
    <n v="0"/>
    <s v="10N24S"/>
    <m/>
    <n v="1.21"/>
    <n v="10"/>
    <x v="1"/>
    <x v="1"/>
    <n v="12.1"/>
  </r>
  <r>
    <x v="1638"/>
    <x v="1634"/>
    <n v="42863.693657407406"/>
    <n v="5"/>
    <x v="0"/>
    <s v="OC17-000418"/>
    <s v="AC17-000533"/>
    <x v="29"/>
    <n v="3"/>
    <n v="0"/>
    <s v="17CB20"/>
    <m/>
    <n v="3"/>
    <n v="10"/>
    <x v="1"/>
    <x v="1"/>
    <n v="15"/>
  </r>
  <r>
    <x v="546"/>
    <x v="546"/>
    <n v="42863.693657407406"/>
    <n v="10"/>
    <x v="0"/>
    <s v="OC17-000418"/>
    <s v="AC17-000533"/>
    <x v="29"/>
    <n v="0.77500000000000002"/>
    <n v="0"/>
    <s v="13N11"/>
    <m/>
    <n v="0.77500000000000002"/>
    <n v="10"/>
    <x v="1"/>
    <x v="1"/>
    <n v="7.75"/>
  </r>
  <r>
    <x v="61"/>
    <x v="61"/>
    <n v="42863.693657407406"/>
    <n v="20"/>
    <x v="0"/>
    <s v="OC17-000418"/>
    <s v="AC17-000533"/>
    <x v="29"/>
    <n v="0.85"/>
    <n v="0"/>
    <s v="10N48"/>
    <m/>
    <n v="0.85"/>
    <n v="10"/>
    <x v="1"/>
    <x v="1"/>
    <n v="17"/>
  </r>
  <r>
    <x v="241"/>
    <x v="241"/>
    <n v="42858.286168981482"/>
    <n v="5"/>
    <x v="0"/>
    <s v="OC17-000400"/>
    <s v="AC17-000539"/>
    <x v="13"/>
    <n v="126.2144"/>
    <n v="0"/>
    <s v="MAS1006026R5"/>
    <m/>
    <n v="126.2144"/>
    <n v="10"/>
    <x v="1"/>
    <x v="1"/>
    <n v="631.072"/>
  </r>
  <r>
    <x v="570"/>
    <x v="570"/>
    <n v="42870.388969907406"/>
    <n v="500"/>
    <x v="0"/>
    <s v="OC17-000366"/>
    <s v="AC17-000591"/>
    <x v="8"/>
    <n v="2.2999999999999998"/>
    <n v="0"/>
    <s v="FAUST Y KAMMANN SL,RECA"/>
    <m/>
    <n v="2.2999999999999998"/>
    <n v="10"/>
    <x v="1"/>
    <x v="1"/>
    <n v="1150"/>
  </r>
  <r>
    <x v="270"/>
    <x v="270"/>
    <n v="42870.388969907406"/>
    <n v="200"/>
    <x v="0"/>
    <s v="OC17-000366"/>
    <s v="AC17-000591"/>
    <x v="8"/>
    <n v="2.15"/>
    <n v="0"/>
    <s v="FAUST Y KAMMANN SL,RECA"/>
    <m/>
    <n v="2.15"/>
    <n v="10"/>
    <x v="1"/>
    <x v="1"/>
    <n v="430"/>
  </r>
  <r>
    <x v="987"/>
    <x v="986"/>
    <n v="42831.551354166666"/>
    <n v="2"/>
    <x v="0"/>
    <s v="OC17-000323"/>
    <s v="AC17-000440"/>
    <x v="3"/>
    <n v="125"/>
    <n v="0"/>
    <s v="45613R32100015"/>
    <m/>
    <n v="125"/>
    <n v="10"/>
    <x v="2"/>
    <x v="1"/>
    <n v="250"/>
  </r>
  <r>
    <x v="68"/>
    <x v="68"/>
    <n v="42863.69971064815"/>
    <n v="50"/>
    <x v="0"/>
    <s v="OC17-000323"/>
    <s v="AC17-000441"/>
    <x v="3"/>
    <n v="85.5"/>
    <n v="0"/>
    <s v="45613R3220N015"/>
    <m/>
    <n v="85.5"/>
    <n v="10"/>
    <x v="1"/>
    <x v="1"/>
    <n v="4275"/>
  </r>
  <r>
    <x v="987"/>
    <x v="986"/>
    <n v="42863.69971064815"/>
    <n v="4"/>
    <x v="0"/>
    <s v="OC17-000323"/>
    <s v="AC17-000441"/>
    <x v="3"/>
    <n v="125"/>
    <n v="0"/>
    <s v="45613R32100015"/>
    <m/>
    <n v="125"/>
    <n v="10"/>
    <x v="1"/>
    <x v="1"/>
    <n v="500"/>
  </r>
  <r>
    <x v="741"/>
    <x v="741"/>
    <n v="42859.652384259258"/>
    <n v="6"/>
    <x v="0"/>
    <s v="OC17-000267"/>
    <s v="AC17-000411"/>
    <x v="3"/>
    <n v="561"/>
    <n v="0"/>
    <s v="456311R1330X25-ZR"/>
    <m/>
    <n v="561"/>
    <n v="10"/>
    <x v="1"/>
    <x v="1"/>
    <n v="3366"/>
  </r>
  <r>
    <x v="1460"/>
    <x v="1456"/>
    <n v="42859.652384259258"/>
    <n v="2"/>
    <x v="0"/>
    <s v="OC17-000267"/>
    <s v="AC17-000411"/>
    <x v="3"/>
    <n v="259"/>
    <n v="0"/>
    <s v="ARI 35041 DN40"/>
    <m/>
    <n v="259"/>
    <n v="10"/>
    <x v="1"/>
    <x v="1"/>
    <n v="518"/>
  </r>
  <r>
    <x v="1639"/>
    <x v="1635"/>
    <n v="42859.652384259258"/>
    <n v="1"/>
    <x v="0"/>
    <s v="OC17-000267"/>
    <s v="AC17-000411"/>
    <x v="3"/>
    <n v="284"/>
    <n v="0"/>
    <s v="ARI 35041 DN50"/>
    <m/>
    <n v="284"/>
    <n v="10"/>
    <x v="1"/>
    <x v="1"/>
    <n v="284"/>
  </r>
  <r>
    <x v="1640"/>
    <x v="1636"/>
    <n v="42859.652384259258"/>
    <n v="2"/>
    <x v="0"/>
    <s v="OC17-000267"/>
    <s v="AC17-000411"/>
    <x v="3"/>
    <n v="901"/>
    <n v="0"/>
    <s v="35470CA3000025 + DP32082420NC00"/>
    <m/>
    <n v="901"/>
    <n v="10"/>
    <x v="1"/>
    <x v="1"/>
    <n v="1802"/>
  </r>
  <r>
    <x v="1641"/>
    <x v="1637"/>
    <n v="42859.652384259258"/>
    <n v="2"/>
    <x v="0"/>
    <s v="OC17-000267"/>
    <s v="AC17-000411"/>
    <x v="3"/>
    <n v="1189"/>
    <n v="0"/>
    <s v="35470CA3000050 +DP33172720NC00"/>
    <m/>
    <n v="1189"/>
    <n v="10"/>
    <x v="1"/>
    <x v="1"/>
    <n v="2378"/>
  </r>
  <r>
    <x v="1642"/>
    <x v="1638"/>
    <n v="42851.488680555558"/>
    <n v="3"/>
    <x v="0"/>
    <s v="OC17-000354"/>
    <s v="AC17-000454"/>
    <x v="7"/>
    <n v="67.12"/>
    <n v="0"/>
    <s v="45798352"/>
    <m/>
    <n v="67.12"/>
    <n v="10"/>
    <x v="2"/>
    <x v="1"/>
    <n v="201.36"/>
  </r>
  <r>
    <x v="1643"/>
    <x v="1639"/>
    <n v="42858.449699074074"/>
    <n v="60"/>
    <x v="2"/>
    <s v="OC17-000407"/>
    <s v="AC17-000505"/>
    <x v="16"/>
    <n v="4.1333000000000002"/>
    <n v="0"/>
    <s v="METALCO S.A."/>
    <m/>
    <n v="4.1333000000000002"/>
    <n v="10"/>
    <x v="1"/>
    <x v="1"/>
    <n v="247.99800000000002"/>
  </r>
  <r>
    <x v="939"/>
    <x v="939"/>
    <n v="42858.449699074074"/>
    <n v="30"/>
    <x v="2"/>
    <s v="OC17-000407"/>
    <s v="AC17-000505"/>
    <x v="16"/>
    <n v="1.42"/>
    <n v="0"/>
    <s v="1259-1"/>
    <m/>
    <n v="1.42"/>
    <n v="10"/>
    <x v="1"/>
    <x v="1"/>
    <n v="42.599999999999994"/>
  </r>
  <r>
    <x v="1644"/>
    <x v="1640"/>
    <n v="42858.449699074074"/>
    <n v="30"/>
    <x v="2"/>
    <s v="OC17-000407"/>
    <s v="AC17-000505"/>
    <x v="16"/>
    <n v="0.73"/>
    <n v="0"/>
    <s v="METALCO S.A."/>
    <m/>
    <n v="0.73"/>
    <n v="10"/>
    <x v="1"/>
    <x v="1"/>
    <n v="21.9"/>
  </r>
  <r>
    <x v="1645"/>
    <x v="1641"/>
    <n v="42866.363020833334"/>
    <n v="1"/>
    <x v="0"/>
    <s v="OC17-000411"/>
    <s v="AC17-000506"/>
    <x v="45"/>
    <n v="184"/>
    <n v="40"/>
    <s v="UID-0808T"/>
    <m/>
    <n v="110.39999999999999"/>
    <n v="10"/>
    <x v="1"/>
    <x v="1"/>
    <n v="110.39999999999999"/>
  </r>
  <r>
    <x v="1646"/>
    <x v="1642"/>
    <n v="42866.363020833334"/>
    <n v="2"/>
    <x v="0"/>
    <s v="OC17-000411"/>
    <s v="AC17-000506"/>
    <x v="45"/>
    <n v="258"/>
    <n v="40"/>
    <s v="UIA-0402N"/>
    <m/>
    <n v="154.79999999999998"/>
    <n v="10"/>
    <x v="1"/>
    <x v="1"/>
    <n v="309.59999999999997"/>
  </r>
  <r>
    <x v="1647"/>
    <x v="1643"/>
    <n v="42864.685543981483"/>
    <n v="2"/>
    <x v="0"/>
    <s v="OC17-000303"/>
    <s v="AC17-000510"/>
    <x v="65"/>
    <n v="585"/>
    <n v="0"/>
    <s v="M521120RPN25_002"/>
    <m/>
    <n v="585"/>
    <n v="10"/>
    <x v="1"/>
    <x v="1"/>
    <n v="1170"/>
  </r>
  <r>
    <x v="1622"/>
    <x v="1618"/>
    <n v="42864.685543981483"/>
    <n v="2"/>
    <x v="0"/>
    <s v="OC17-000303"/>
    <s v="AC17-000510"/>
    <x v="65"/>
    <n v="688.5"/>
    <n v="0"/>
    <s v="M521149RPN25_002"/>
    <m/>
    <n v="688.5"/>
    <n v="10"/>
    <x v="1"/>
    <x v="1"/>
    <n v="1377"/>
  </r>
  <r>
    <x v="1648"/>
    <x v="1644"/>
    <n v="42859.642175925925"/>
    <n v="1"/>
    <x v="0"/>
    <s v="OC17-000415"/>
    <s v="AC17-000519"/>
    <x v="18"/>
    <n v="147.19"/>
    <n v="0"/>
    <s v="09696 326 240"/>
    <m/>
    <n v="147.19"/>
    <n v="10"/>
    <x v="1"/>
    <x v="1"/>
    <n v="147.19"/>
  </r>
  <r>
    <x v="636"/>
    <x v="636"/>
    <n v="42906.352187500001"/>
    <n v="50"/>
    <x v="0"/>
    <s v="OC17-000410"/>
    <s v="AC17-000743"/>
    <x v="15"/>
    <n v="4.8719999999999999"/>
    <n v="0"/>
    <s v="01643-20-20"/>
    <m/>
    <n v="4.8719999999999999"/>
    <n v="10"/>
    <x v="0"/>
    <x v="1"/>
    <n v="243.6"/>
  </r>
  <r>
    <x v="88"/>
    <x v="88"/>
    <n v="42851.68340277778"/>
    <n v="1"/>
    <x v="0"/>
    <s v="OC17-000406"/>
    <s v="AC17-000494"/>
    <x v="22"/>
    <n v="41.28"/>
    <n v="0"/>
    <s v="SUMINISTROS DICA S.L.,PRAXAIR ESPAÑA S.L.,VITALOX INDUSTRIAL, S.L."/>
    <m/>
    <n v="41.28"/>
    <n v="10"/>
    <x v="2"/>
    <x v="1"/>
    <n v="41.28"/>
  </r>
  <r>
    <x v="1649"/>
    <x v="1645"/>
    <n v="42863.31758101852"/>
    <n v="2"/>
    <x v="0"/>
    <s v="OC17-000407"/>
    <s v="AC17-000548"/>
    <x v="16"/>
    <n v="8.34"/>
    <n v="0"/>
    <s v="26462-2"/>
    <m/>
    <n v="8.34"/>
    <n v="10"/>
    <x v="1"/>
    <x v="1"/>
    <n v="16.68"/>
  </r>
  <r>
    <x v="696"/>
    <x v="696"/>
    <n v="42857.60533564815"/>
    <n v="36"/>
    <x v="0"/>
    <s v="OC17-000403"/>
    <s v="AC17-000520"/>
    <x v="27"/>
    <n v="3.9"/>
    <n v="0"/>
    <s v="(Rollos de 100m el PVP se considera para 200m)"/>
    <m/>
    <n v="3.9"/>
    <n v="10"/>
    <x v="1"/>
    <x v="1"/>
    <n v="140.4"/>
  </r>
  <r>
    <x v="69"/>
    <x v="69"/>
    <n v="42858.28497685185"/>
    <n v="800"/>
    <x v="2"/>
    <s v="OC17-000401"/>
    <s v="AC17-000537"/>
    <x v="34"/>
    <n v="5.6000000000000001E-2"/>
    <n v="0"/>
    <s v="07000617"/>
    <m/>
    <n v="5.6000000000000001E-2"/>
    <n v="10"/>
    <x v="1"/>
    <x v="1"/>
    <n v="44.800000000000004"/>
  </r>
  <r>
    <x v="309"/>
    <x v="309"/>
    <n v="42858.286168981482"/>
    <n v="28"/>
    <x v="0"/>
    <s v="OC17-000400"/>
    <s v="AC17-000539"/>
    <x v="13"/>
    <n v="5.6121999999999996"/>
    <n v="40"/>
    <s v="3046032"/>
    <m/>
    <n v="3.3673199999999999"/>
    <n v="10"/>
    <x v="1"/>
    <x v="1"/>
    <n v="94.284959999999998"/>
  </r>
  <r>
    <x v="309"/>
    <x v="309"/>
    <n v="42858.44740740741"/>
    <n v="272"/>
    <x v="0"/>
    <s v="OC17-000400"/>
    <s v="AC17-000540"/>
    <x v="13"/>
    <n v="5.6121999999999996"/>
    <n v="40"/>
    <s v="3046032"/>
    <m/>
    <n v="3.3673199999999999"/>
    <n v="10"/>
    <x v="1"/>
    <x v="1"/>
    <n v="915.91103999999996"/>
  </r>
  <r>
    <x v="1650"/>
    <x v="1646"/>
    <n v="42860.490011574075"/>
    <n v="50"/>
    <x v="0"/>
    <s v="OC17-000404"/>
    <s v="AC17-000555"/>
    <x v="111"/>
    <n v="2.5"/>
    <n v="0"/>
    <s v="CASPE GRABADOS (CASTELLO PEIRO SILVIA)"/>
    <m/>
    <n v="2.5"/>
    <n v="10"/>
    <x v="1"/>
    <x v="1"/>
    <n v="125"/>
  </r>
  <r>
    <x v="1036"/>
    <x v="1035"/>
    <n v="42837.297361111108"/>
    <n v="9"/>
    <x v="0"/>
    <s v="OC17-000237"/>
    <s v="AC17-000302"/>
    <x v="19"/>
    <n v="133.69999999999999"/>
    <n v="10"/>
    <s v="40187200010120"/>
    <m/>
    <n v="120.33"/>
    <n v="10"/>
    <x v="2"/>
    <x v="1"/>
    <n v="1082.97"/>
  </r>
  <r>
    <x v="1006"/>
    <x v="1005"/>
    <n v="42837.297361111108"/>
    <n v="15"/>
    <x v="0"/>
    <s v="OC17-000237"/>
    <s v="AC17-000302"/>
    <x v="19"/>
    <n v="220"/>
    <n v="10"/>
    <s v="40640200060003"/>
    <m/>
    <n v="198"/>
    <n v="10"/>
    <x v="2"/>
    <x v="1"/>
    <n v="2970"/>
  </r>
  <r>
    <x v="1036"/>
    <x v="1035"/>
    <n v="42860.48940972222"/>
    <n v="6"/>
    <x v="0"/>
    <s v="OC17-000237"/>
    <s v="AC17-000457"/>
    <x v="19"/>
    <n v="133.69999999999999"/>
    <n v="10"/>
    <s v="40187200010120"/>
    <m/>
    <n v="120.33"/>
    <n v="10"/>
    <x v="1"/>
    <x v="1"/>
    <n v="721.98"/>
  </r>
  <r>
    <x v="163"/>
    <x v="163"/>
    <n v="42858.299363425926"/>
    <n v="12"/>
    <x v="0"/>
    <s v="OC17-000393"/>
    <s v="AC17-000486"/>
    <x v="15"/>
    <n v="37.622"/>
    <n v="0"/>
    <s v="FLEXITEC,BOSADO, S.L."/>
    <m/>
    <n v="37.622"/>
    <n v="10"/>
    <x v="1"/>
    <x v="1"/>
    <n v="451.464"/>
  </r>
  <r>
    <x v="1540"/>
    <x v="1536"/>
    <n v="42858.299363425926"/>
    <n v="12"/>
    <x v="0"/>
    <s v="OC17-000393"/>
    <s v="AC17-000486"/>
    <x v="15"/>
    <n v="6.3289999999999997"/>
    <n v="0"/>
    <s v="FLEXITEC,BOSADO, S.L."/>
    <m/>
    <n v="6.3289999999999997"/>
    <n v="10"/>
    <x v="1"/>
    <x v="1"/>
    <n v="75.947999999999993"/>
  </r>
  <r>
    <x v="88"/>
    <x v="88"/>
    <n v="42851.683599537035"/>
    <n v="2"/>
    <x v="0"/>
    <s v="OC17-000397"/>
    <s v="AC17-000495"/>
    <x v="22"/>
    <n v="41.28"/>
    <n v="0"/>
    <s v="SUMINISTROS DICA S.L.,PRAXAIR ESPAÑA S.L.,VITALOX INDUSTRIAL, S.L."/>
    <m/>
    <n v="41.28"/>
    <n v="10"/>
    <x v="2"/>
    <x v="1"/>
    <n v="82.56"/>
  </r>
  <r>
    <x v="214"/>
    <x v="214"/>
    <n v="42852.268263888887"/>
    <n v="1"/>
    <x v="0"/>
    <s v="OC17-000396"/>
    <s v="AC17-000497"/>
    <x v="37"/>
    <n v="0"/>
    <n v="0"/>
    <s v="PRAXAIR ESPAÑA S.L."/>
    <m/>
    <n v="0"/>
    <n v="10"/>
    <x v="2"/>
    <x v="1"/>
    <n v="0"/>
  </r>
  <r>
    <x v="82"/>
    <x v="82"/>
    <n v="42857.650601851848"/>
    <n v="5"/>
    <x v="0"/>
    <s v="OC17-000394"/>
    <s v="AC17-000531"/>
    <x v="14"/>
    <n v="495"/>
    <n v="0"/>
    <s v="6AV2123-2GB03-0AX0"/>
    <m/>
    <n v="495"/>
    <n v="10"/>
    <x v="1"/>
    <x v="1"/>
    <n v="2475"/>
  </r>
  <r>
    <x v="576"/>
    <x v="576"/>
    <n v="42837.662662037037"/>
    <n v="2"/>
    <x v="0"/>
    <s v="OC17-000343"/>
    <s v="AC17-000439"/>
    <x v="3"/>
    <n v="786"/>
    <n v="0"/>
    <s v="23701C10700025 + DMA08020500000"/>
    <m/>
    <n v="786"/>
    <n v="10"/>
    <x v="2"/>
    <x v="1"/>
    <n v="1572"/>
  </r>
  <r>
    <x v="323"/>
    <x v="323"/>
    <n v="42871.602488425924"/>
    <n v="50"/>
    <x v="0"/>
    <s v="OC17-000365"/>
    <s v="AC17-000544"/>
    <x v="19"/>
    <n v="2.36"/>
    <n v="0"/>
    <s v="013176- 0000000"/>
    <m/>
    <n v="2.36"/>
    <n v="10"/>
    <x v="1"/>
    <x v="1"/>
    <n v="118"/>
  </r>
  <r>
    <x v="813"/>
    <x v="813"/>
    <n v="42858.302881944444"/>
    <n v="300"/>
    <x v="0"/>
    <s v="OC17-000365"/>
    <s v="AC17-000466"/>
    <x v="19"/>
    <n v="15.81"/>
    <n v="0"/>
    <s v="010102304040570"/>
    <m/>
    <n v="15.81"/>
    <n v="10"/>
    <x v="1"/>
    <x v="1"/>
    <n v="4743"/>
  </r>
  <r>
    <x v="1651"/>
    <x v="1647"/>
    <n v="42858.302881944444"/>
    <n v="100"/>
    <x v="0"/>
    <s v="OC17-000365"/>
    <s v="AC17-000466"/>
    <x v="19"/>
    <n v="18"/>
    <n v="0"/>
    <s v="010102304040436"/>
    <m/>
    <n v="18"/>
    <n v="10"/>
    <x v="1"/>
    <x v="1"/>
    <n v="1800"/>
  </r>
  <r>
    <x v="282"/>
    <x v="282"/>
    <n v="42858.302881944444"/>
    <n v="300"/>
    <x v="0"/>
    <s v="OC17-000365"/>
    <s v="AC17-000466"/>
    <x v="19"/>
    <n v="23.69"/>
    <n v="0"/>
    <s v="010102304040439"/>
    <m/>
    <n v="23.69"/>
    <n v="10"/>
    <x v="1"/>
    <x v="1"/>
    <n v="7107"/>
  </r>
  <r>
    <x v="1652"/>
    <x v="1648"/>
    <n v="42858.302881944444"/>
    <n v="100"/>
    <x v="0"/>
    <s v="OC17-000365"/>
    <s v="AC17-000466"/>
    <x v="19"/>
    <n v="54"/>
    <n v="0"/>
    <s v="010102304040460"/>
    <m/>
    <n v="54"/>
    <n v="10"/>
    <x v="1"/>
    <x v="1"/>
    <n v="5400"/>
  </r>
  <r>
    <x v="471"/>
    <x v="471"/>
    <n v="42858.302881944444"/>
    <n v="10"/>
    <x v="0"/>
    <s v="OC17-000365"/>
    <s v="AC17-000466"/>
    <x v="19"/>
    <n v="1.0900000000000001"/>
    <n v="0"/>
    <s v="20218123130131"/>
    <m/>
    <n v="1.0900000000000001"/>
    <n v="10"/>
    <x v="1"/>
    <x v="1"/>
    <n v="10.9"/>
  </r>
  <r>
    <x v="1501"/>
    <x v="1497"/>
    <n v="42863.697418981479"/>
    <n v="20"/>
    <x v="0"/>
    <s v="OC17-000393"/>
    <s v="AC17-000543"/>
    <x v="15"/>
    <n v="11.247"/>
    <n v="0"/>
    <s v="BA.AFLC015050"/>
    <m/>
    <n v="11.247"/>
    <n v="10"/>
    <x v="1"/>
    <x v="1"/>
    <n v="224.94"/>
  </r>
  <r>
    <x v="1521"/>
    <x v="1517"/>
    <n v="42863.697418981479"/>
    <n v="20"/>
    <x v="0"/>
    <s v="OC17-000393"/>
    <s v="AC17-000543"/>
    <x v="15"/>
    <n v="1.22"/>
    <n v="0"/>
    <s v="01676-08-08"/>
    <m/>
    <n v="1.22"/>
    <n v="10"/>
    <x v="1"/>
    <x v="1"/>
    <n v="24.4"/>
  </r>
  <r>
    <x v="1653"/>
    <x v="1649"/>
    <n v="42850.491412037038"/>
    <n v="1"/>
    <x v="0"/>
    <s v="OC17-000361"/>
    <s v="AC17-000487"/>
    <x v="16"/>
    <n v="81"/>
    <n v="5"/>
    <s v="SPW 12"/>
    <m/>
    <n v="76.95"/>
    <n v="10"/>
    <x v="2"/>
    <x v="1"/>
    <n v="76.95"/>
  </r>
  <r>
    <x v="1654"/>
    <x v="1650"/>
    <n v="42850.552997685183"/>
    <n v="6"/>
    <x v="0"/>
    <s v="OC17-000266"/>
    <s v="AC17-000350"/>
    <x v="53"/>
    <n v="109.62"/>
    <n v="0"/>
    <s v="1672092"/>
    <m/>
    <n v="109.62"/>
    <n v="10"/>
    <x v="2"/>
    <x v="1"/>
    <n v="657.72"/>
  </r>
  <r>
    <x v="1655"/>
    <x v="1651"/>
    <n v="42850.552997685183"/>
    <n v="2"/>
    <x v="0"/>
    <s v="OC17-000266"/>
    <s v="AC17-000350"/>
    <x v="53"/>
    <n v="207.15"/>
    <n v="0"/>
    <s v="1676092"/>
    <m/>
    <n v="207.15"/>
    <n v="10"/>
    <x v="2"/>
    <x v="1"/>
    <n v="414.3"/>
  </r>
  <r>
    <x v="576"/>
    <x v="576"/>
    <n v="42845.627696759257"/>
    <n v="1"/>
    <x v="0"/>
    <s v="OC17-000329"/>
    <s v="AC17-000413"/>
    <x v="3"/>
    <n v="786"/>
    <n v="0"/>
    <s v="23701C10700025 + DMA08020500000"/>
    <m/>
    <n v="786"/>
    <n v="10"/>
    <x v="2"/>
    <x v="1"/>
    <n v="786"/>
  </r>
  <r>
    <x v="285"/>
    <x v="285"/>
    <n v="42845.627696759257"/>
    <n v="1"/>
    <x v="0"/>
    <s v="OC17-000329"/>
    <s v="AC17-000413"/>
    <x v="3"/>
    <n v="69"/>
    <n v="0"/>
    <s v="BARRIL10000000"/>
    <m/>
    <n v="69"/>
    <n v="10"/>
    <x v="2"/>
    <x v="1"/>
    <n v="69"/>
  </r>
  <r>
    <x v="390"/>
    <x v="390"/>
    <n v="42865.437523148146"/>
    <n v="10"/>
    <x v="0"/>
    <s v="OC17-000385"/>
    <s v="AC17-000482"/>
    <x v="45"/>
    <n v="178"/>
    <n v="40"/>
    <s v="V100-17-ET2"/>
    <m/>
    <n v="106.8"/>
    <n v="10"/>
    <x v="1"/>
    <x v="1"/>
    <n v="1068"/>
  </r>
  <r>
    <x v="297"/>
    <x v="297"/>
    <n v="42851.488078703704"/>
    <n v="30"/>
    <x v="0"/>
    <s v="OC17-000384"/>
    <s v="AC17-000483"/>
    <x v="56"/>
    <n v="29.55"/>
    <n v="0"/>
    <s v="AW20-F02C-A"/>
    <m/>
    <n v="29.55"/>
    <n v="10"/>
    <x v="2"/>
    <x v="1"/>
    <n v="886.5"/>
  </r>
  <r>
    <x v="1656"/>
    <x v="1652"/>
    <n v="42851.488078703704"/>
    <n v="30"/>
    <x v="0"/>
    <s v="OC17-000384"/>
    <s v="AC17-000483"/>
    <x v="56"/>
    <n v="2"/>
    <n v="0"/>
    <s v="AR22P-270AS"/>
    <m/>
    <n v="2"/>
    <n v="10"/>
    <x v="2"/>
    <x v="1"/>
    <n v="60"/>
  </r>
  <r>
    <x v="1657"/>
    <x v="1653"/>
    <n v="42851.488078703704"/>
    <n v="100"/>
    <x v="0"/>
    <s v="OC17-000384"/>
    <s v="AC17-000483"/>
    <x v="56"/>
    <n v="1.86"/>
    <n v="0"/>
    <s v="QSM-M5-6"/>
    <m/>
    <n v="1.86"/>
    <n v="10"/>
    <x v="2"/>
    <x v="1"/>
    <n v="186"/>
  </r>
  <r>
    <x v="834"/>
    <x v="834"/>
    <n v="42851.488078703704"/>
    <n v="30"/>
    <x v="0"/>
    <s v="OC17-000384"/>
    <s v="AC17-000483"/>
    <x v="56"/>
    <n v="1.35"/>
    <n v="0"/>
    <s v="KQ2R06-08A"/>
    <m/>
    <n v="1.35"/>
    <n v="10"/>
    <x v="2"/>
    <x v="1"/>
    <n v="40.5"/>
  </r>
  <r>
    <x v="1658"/>
    <x v="1654"/>
    <n v="42850.554120370369"/>
    <n v="100"/>
    <x v="0"/>
    <s v="OC17-000386"/>
    <s v="AC17-000490"/>
    <x v="13"/>
    <n v="2.4700000000000002"/>
    <n v="57"/>
    <s v="ETN216374"/>
    <m/>
    <n v="1.0621000000000003"/>
    <n v="10"/>
    <x v="2"/>
    <x v="1"/>
    <n v="106.21000000000002"/>
  </r>
  <r>
    <x v="1659"/>
    <x v="1655"/>
    <n v="42850.554120370369"/>
    <n v="60"/>
    <x v="0"/>
    <s v="OC17-000386"/>
    <s v="AC17-000490"/>
    <x v="13"/>
    <n v="7.14"/>
    <n v="57"/>
    <s v="ETN216557"/>
    <m/>
    <n v="3.0702000000000003"/>
    <n v="10"/>
    <x v="2"/>
    <x v="1"/>
    <n v="184.21200000000002"/>
  </r>
  <r>
    <x v="1660"/>
    <x v="1656"/>
    <n v="42850.554120370369"/>
    <n v="30"/>
    <x v="0"/>
    <s v="OC17-000386"/>
    <s v="AC17-000490"/>
    <x v="13"/>
    <n v="7.14"/>
    <n v="57"/>
    <s v="ETN216559"/>
    <m/>
    <n v="3.0702000000000003"/>
    <n v="10"/>
    <x v="2"/>
    <x v="1"/>
    <n v="92.106000000000009"/>
  </r>
  <r>
    <x v="1661"/>
    <x v="1657"/>
    <n v="42850.554120370369"/>
    <n v="10"/>
    <x v="0"/>
    <s v="OC17-000386"/>
    <s v="AC17-000490"/>
    <x v="13"/>
    <n v="4.9000000000000004"/>
    <n v="57"/>
    <s v="ETN216774"/>
    <m/>
    <n v="2.1070000000000002"/>
    <n v="10"/>
    <x v="2"/>
    <x v="1"/>
    <n v="21.07"/>
  </r>
  <r>
    <x v="1662"/>
    <x v="1658"/>
    <n v="42850.554120370369"/>
    <n v="30"/>
    <x v="0"/>
    <s v="OC17-000386"/>
    <s v="AC17-000490"/>
    <x v="13"/>
    <n v="4.9000000000000004"/>
    <n v="57"/>
    <s v="ETN216771"/>
    <m/>
    <n v="2.1070000000000002"/>
    <n v="10"/>
    <x v="2"/>
    <x v="1"/>
    <n v="63.210000000000008"/>
  </r>
  <r>
    <x v="1663"/>
    <x v="1659"/>
    <n v="42850.554120370369"/>
    <n v="30"/>
    <x v="0"/>
    <s v="OC17-000386"/>
    <s v="AC17-000490"/>
    <x v="13"/>
    <n v="4.9000000000000004"/>
    <n v="57"/>
    <s v="ETN216773"/>
    <m/>
    <n v="2.1070000000000002"/>
    <n v="10"/>
    <x v="2"/>
    <x v="1"/>
    <n v="63.210000000000008"/>
  </r>
  <r>
    <x v="709"/>
    <x v="709"/>
    <n v="42850.554120370369"/>
    <n v="20"/>
    <x v="0"/>
    <s v="OC17-000386"/>
    <s v="AC17-000490"/>
    <x v="13"/>
    <n v="4.41"/>
    <n v="57"/>
    <s v="ETN216376"/>
    <m/>
    <n v="1.8963000000000003"/>
    <n v="10"/>
    <x v="2"/>
    <x v="1"/>
    <n v="37.926000000000009"/>
  </r>
  <r>
    <x v="1664"/>
    <x v="1660"/>
    <n v="42850.554120370369"/>
    <n v="10"/>
    <x v="0"/>
    <s v="OC17-000386"/>
    <s v="AC17-000490"/>
    <x v="13"/>
    <n v="11.89"/>
    <n v="57"/>
    <s v="ETN216867"/>
    <m/>
    <n v="5.1127000000000011"/>
    <n v="10"/>
    <x v="2"/>
    <x v="1"/>
    <n v="51.12700000000001"/>
  </r>
  <r>
    <x v="1665"/>
    <x v="1661"/>
    <n v="42850.554120370369"/>
    <n v="10"/>
    <x v="0"/>
    <s v="OC17-000386"/>
    <s v="AC17-000490"/>
    <x v="13"/>
    <n v="2.33"/>
    <n v="57"/>
    <s v="ETN216485"/>
    <m/>
    <n v="1.0019000000000002"/>
    <n v="10"/>
    <x v="2"/>
    <x v="1"/>
    <n v="10.019000000000002"/>
  </r>
  <r>
    <x v="1666"/>
    <x v="1662"/>
    <n v="42850.554120370369"/>
    <n v="20"/>
    <x v="0"/>
    <s v="OC17-000386"/>
    <s v="AC17-000490"/>
    <x v="13"/>
    <n v="2.33"/>
    <n v="0"/>
    <s v="ETN216486"/>
    <m/>
    <n v="2.33"/>
    <n v="10"/>
    <x v="2"/>
    <x v="1"/>
    <n v="46.6"/>
  </r>
  <r>
    <x v="1667"/>
    <x v="1663"/>
    <n v="42852.267800925925"/>
    <n v="1"/>
    <x v="0"/>
    <s v="OC17-000390"/>
    <s v="AC17-000496"/>
    <x v="29"/>
    <n v="58.33"/>
    <n v="0"/>
    <s v="XR935H"/>
    <m/>
    <n v="58.33"/>
    <n v="10"/>
    <x v="2"/>
    <x v="1"/>
    <n v="58.33"/>
  </r>
  <r>
    <x v="1375"/>
    <x v="1372"/>
    <n v="42853.689884259256"/>
    <n v="500"/>
    <x v="0"/>
    <s v="OC17-000392"/>
    <s v="AC17-000517"/>
    <x v="16"/>
    <n v="2.9899999999999999E-2"/>
    <n v="0"/>
    <s v="0944 150 120"/>
    <m/>
    <n v="2.9899999999999999E-2"/>
    <n v="10"/>
    <x v="2"/>
    <x v="1"/>
    <n v="14.95"/>
  </r>
  <r>
    <x v="300"/>
    <x v="300"/>
    <n v="42857.644872685189"/>
    <n v="30"/>
    <x v="0"/>
    <s v="OC17-000388"/>
    <s v="AC17-000523"/>
    <x v="57"/>
    <n v="4.29"/>
    <n v="0"/>
    <s v="1502262J"/>
    <m/>
    <n v="4.29"/>
    <n v="10"/>
    <x v="1"/>
    <x v="1"/>
    <n v="128.69999999999999"/>
  </r>
  <r>
    <x v="288"/>
    <x v="288"/>
    <n v="42857.645833333336"/>
    <n v="30"/>
    <x v="0"/>
    <s v="OC17-000383"/>
    <s v="AC17-000525"/>
    <x v="55"/>
    <n v="5.78"/>
    <n v="50"/>
    <s v="MCV-250014"/>
    <m/>
    <n v="2.89"/>
    <n v="10"/>
    <x v="1"/>
    <x v="1"/>
    <n v="86.7"/>
  </r>
  <r>
    <x v="1668"/>
    <x v="1664"/>
    <n v="42857.645833333336"/>
    <n v="60"/>
    <x v="0"/>
    <s v="OC17-000383"/>
    <s v="AC17-000525"/>
    <x v="55"/>
    <n v="2.79"/>
    <n v="50"/>
    <s v="MCA-161412"/>
    <m/>
    <n v="1.395"/>
    <n v="10"/>
    <x v="1"/>
    <x v="1"/>
    <n v="83.7"/>
  </r>
  <r>
    <x v="978"/>
    <x v="977"/>
    <n v="42858.281180555554"/>
    <n v="100"/>
    <x v="0"/>
    <s v="OC17-000389"/>
    <s v="AC17-000536"/>
    <x v="12"/>
    <n v="0"/>
    <n v="0"/>
    <s v="Ref. fte: 2047 861"/>
    <m/>
    <n v="0"/>
    <n v="10"/>
    <x v="1"/>
    <x v="1"/>
    <n v="0"/>
  </r>
  <r>
    <x v="1669"/>
    <x v="1665"/>
    <n v="42845.635150462964"/>
    <n v="10"/>
    <x v="0"/>
    <s v="OC17-000302"/>
    <s v="AC17-000463"/>
    <x v="40"/>
    <n v="42.9"/>
    <n v="35"/>
    <s v="3002473"/>
    <m/>
    <n v="27.885000000000002"/>
    <n v="10"/>
    <x v="2"/>
    <x v="1"/>
    <n v="278.85000000000002"/>
  </r>
  <r>
    <x v="281"/>
    <x v="281"/>
    <n v="42845.635150462964"/>
    <n v="40"/>
    <x v="0"/>
    <s v="OC17-000302"/>
    <s v="AC17-000463"/>
    <x v="40"/>
    <n v="4.84"/>
    <n v="35"/>
    <s v="5240595"/>
    <m/>
    <n v="3.1459999999999999"/>
    <n v="10"/>
    <x v="2"/>
    <x v="1"/>
    <n v="125.84"/>
  </r>
  <r>
    <x v="371"/>
    <x v="371"/>
    <n v="42845.635150462964"/>
    <n v="20"/>
    <x v="0"/>
    <s v="OC17-000302"/>
    <s v="AC17-000463"/>
    <x v="40"/>
    <n v="22.44"/>
    <n v="35"/>
    <s v="5110181"/>
    <m/>
    <n v="14.586000000000002"/>
    <n v="10"/>
    <x v="2"/>
    <x v="1"/>
    <n v="291.72000000000003"/>
  </r>
  <r>
    <x v="374"/>
    <x v="374"/>
    <n v="42845.635150462964"/>
    <n v="30"/>
    <x v="0"/>
    <s v="OC17-000302"/>
    <s v="AC17-000463"/>
    <x v="40"/>
    <n v="24.2"/>
    <n v="35"/>
    <s v="3051104"/>
    <m/>
    <n v="15.73"/>
    <n v="10"/>
    <x v="2"/>
    <x v="1"/>
    <n v="471.90000000000003"/>
  </r>
  <r>
    <x v="369"/>
    <x v="369"/>
    <n v="42845.635150462964"/>
    <n v="20"/>
    <x v="0"/>
    <s v="OC17-000302"/>
    <s v="AC17-000463"/>
    <x v="40"/>
    <n v="25.08"/>
    <n v="35"/>
    <s v="5290149"/>
    <m/>
    <n v="16.302"/>
    <n v="10"/>
    <x v="2"/>
    <x v="1"/>
    <n v="326.03999999999996"/>
  </r>
  <r>
    <x v="517"/>
    <x v="517"/>
    <n v="42845.635150462964"/>
    <n v="100"/>
    <x v="0"/>
    <s v="OC17-000302"/>
    <s v="AC17-000463"/>
    <x v="40"/>
    <n v="40.04"/>
    <n v="35"/>
    <s v="5330079"/>
    <m/>
    <n v="26.026"/>
    <n v="10"/>
    <x v="2"/>
    <x v="1"/>
    <n v="2602.6"/>
  </r>
  <r>
    <x v="140"/>
    <x v="140"/>
    <n v="42865.437523148146"/>
    <n v="5"/>
    <x v="0"/>
    <s v="OC17-000385"/>
    <s v="AC17-000482"/>
    <x v="45"/>
    <n v="453"/>
    <n v="0"/>
    <s v="V350-J-T2"/>
    <m/>
    <n v="453"/>
    <n v="10"/>
    <x v="1"/>
    <x v="1"/>
    <n v="2265"/>
  </r>
  <r>
    <x v="1226"/>
    <x v="1223"/>
    <n v="42865.437523148146"/>
    <n v="3"/>
    <x v="0"/>
    <s v="OC17-000385"/>
    <s v="AC17-000482"/>
    <x v="45"/>
    <n v="584"/>
    <n v="0"/>
    <s v="V570-57-T20B-JN"/>
    <m/>
    <n v="584"/>
    <n v="10"/>
    <x v="1"/>
    <x v="1"/>
    <n v="1752"/>
  </r>
  <r>
    <x v="1098"/>
    <x v="1097"/>
    <n v="42914.702291666668"/>
    <n v="12"/>
    <x v="2"/>
    <s v="OC17-000379"/>
    <s v="AC17-000484"/>
    <x v="26"/>
    <n v="109.27"/>
    <n v="0"/>
    <s v="CUÑADO SA,TUBASOL, S.A.,SAIDI,ALMESA"/>
    <m/>
    <n v="109.27"/>
    <n v="10"/>
    <x v="0"/>
    <x v="1"/>
    <n v="1311.24"/>
  </r>
  <r>
    <x v="437"/>
    <x v="437"/>
    <n v="42850.492847222224"/>
    <n v="36"/>
    <x v="2"/>
    <s v="OC17-000380"/>
    <s v="AC17-000488"/>
    <x v="16"/>
    <n v="2.0425"/>
    <n v="0"/>
    <s v="319-4"/>
    <m/>
    <n v="2.0425"/>
    <n v="10"/>
    <x v="2"/>
    <x v="1"/>
    <n v="73.53"/>
  </r>
  <r>
    <x v="431"/>
    <x v="431"/>
    <n v="42850.492847222224"/>
    <n v="36"/>
    <x v="2"/>
    <s v="OC17-000380"/>
    <s v="AC17-000488"/>
    <x v="16"/>
    <n v="1.4950000000000001"/>
    <n v="0"/>
    <s v="245-1"/>
    <m/>
    <n v="1.4950000000000001"/>
    <n v="10"/>
    <x v="2"/>
    <x v="1"/>
    <n v="53.820000000000007"/>
  </r>
  <r>
    <x v="125"/>
    <x v="125"/>
    <n v="42850.492847222224"/>
    <n v="36"/>
    <x v="2"/>
    <s v="OC17-000380"/>
    <s v="AC17-000488"/>
    <x v="16"/>
    <n v="7.5731000000000002"/>
    <n v="0"/>
    <s v="HIERROS TURIA - CDL,METALCO S.A.,HIERROS IBAÑEZ SA"/>
    <m/>
    <n v="7.5731000000000002"/>
    <n v="10"/>
    <x v="2"/>
    <x v="1"/>
    <n v="272.63159999999999"/>
  </r>
  <r>
    <x v="187"/>
    <x v="187"/>
    <n v="42850.492847222224"/>
    <n v="24"/>
    <x v="2"/>
    <s v="OC17-000380"/>
    <s v="AC17-000488"/>
    <x v="16"/>
    <n v="13.6386"/>
    <n v="0"/>
    <s v="1803-6"/>
    <m/>
    <n v="13.6386"/>
    <n v="10"/>
    <x v="2"/>
    <x v="1"/>
    <n v="327.32640000000004"/>
  </r>
  <r>
    <x v="957"/>
    <x v="957"/>
    <n v="42893.318356481483"/>
    <n v="200"/>
    <x v="0"/>
    <s v="OC17-000381"/>
    <s v="AC17-000644"/>
    <x v="8"/>
    <n v="0.55700000000000005"/>
    <n v="0"/>
    <s v="RECA,METALCO S.A.,WALTER MARTINEZ, S.A.U."/>
    <m/>
    <n v="0.55700000000000005"/>
    <n v="10"/>
    <x v="0"/>
    <x v="1"/>
    <n v="111.4"/>
  </r>
  <r>
    <x v="454"/>
    <x v="454"/>
    <n v="42880.492060185185"/>
    <n v="1000"/>
    <x v="0"/>
    <s v="OC17-000381"/>
    <s v="AC17-000530"/>
    <x v="8"/>
    <n v="3.0200000000000001E-2"/>
    <n v="0"/>
    <s v="317 12"/>
    <m/>
    <n v="3.0200000000000001E-2"/>
    <n v="10"/>
    <x v="1"/>
    <x v="1"/>
    <n v="30.200000000000003"/>
  </r>
  <r>
    <x v="451"/>
    <x v="451"/>
    <n v="42857.648252314815"/>
    <n v="400"/>
    <x v="0"/>
    <s v="OC17-000381"/>
    <s v="AC17-000529"/>
    <x v="8"/>
    <n v="0.13950000000000001"/>
    <n v="0"/>
    <s v="0057 12 50"/>
    <m/>
    <n v="0.13950000000000001"/>
    <n v="10"/>
    <x v="1"/>
    <x v="1"/>
    <n v="55.800000000000004"/>
  </r>
  <r>
    <x v="224"/>
    <x v="224"/>
    <n v="42858.281180555554"/>
    <n v="32"/>
    <x v="2"/>
    <s v="OC17-000389"/>
    <s v="AC17-000536"/>
    <x v="12"/>
    <n v="5.81"/>
    <n v="45"/>
    <s v="12192"/>
    <m/>
    <n v="3.1955"/>
    <n v="10"/>
    <x v="1"/>
    <x v="1"/>
    <n v="102.256"/>
  </r>
  <r>
    <x v="981"/>
    <x v="980"/>
    <n v="42858.281180555554"/>
    <n v="30"/>
    <x v="2"/>
    <s v="OC17-000389"/>
    <s v="AC17-000536"/>
    <x v="12"/>
    <n v="12.77"/>
    <n v="74"/>
    <s v="159959"/>
    <m/>
    <n v="3.3201999999999998"/>
    <n v="10"/>
    <x v="1"/>
    <x v="1"/>
    <n v="99.605999999999995"/>
  </r>
  <r>
    <x v="337"/>
    <x v="337"/>
    <n v="42866.369699074072"/>
    <n v="20"/>
    <x v="0"/>
    <s v="OC17-000273"/>
    <s v="AC17-000583"/>
    <x v="0"/>
    <n v="4.8099999999999996"/>
    <n v="2"/>
    <s v="CUÑADO SA,ALMESA,LAME S.r.l.,SAIDI"/>
    <m/>
    <n v="4.7137999999999991"/>
    <n v="10"/>
    <x v="1"/>
    <x v="1"/>
    <n v="94.275999999999982"/>
  </r>
  <r>
    <x v="665"/>
    <x v="665"/>
    <n v="42866.369699074072"/>
    <n v="25"/>
    <x v="0"/>
    <s v="OC17-000273"/>
    <s v="AC17-000583"/>
    <x v="0"/>
    <n v="4.2699999999999996"/>
    <n v="2"/>
    <s v="LAME S.r.l.,CUÑADO SA,SAIDI"/>
    <m/>
    <n v="4.1845999999999997"/>
    <n v="10"/>
    <x v="1"/>
    <x v="1"/>
    <n v="104.61499999999999"/>
  </r>
  <r>
    <x v="173"/>
    <x v="173"/>
    <n v="42866.369699074072"/>
    <n v="50"/>
    <x v="0"/>
    <s v="OC17-000273"/>
    <s v="AC17-000583"/>
    <x v="0"/>
    <n v="2.82"/>
    <n v="2"/>
    <s v="SAIDI,CUÑADO SA,ALMESA,LAME S.r.l."/>
    <m/>
    <n v="2.7635999999999998"/>
    <n v="10"/>
    <x v="1"/>
    <x v="1"/>
    <n v="138.17999999999998"/>
  </r>
  <r>
    <x v="1384"/>
    <x v="1381"/>
    <n v="42866.369699074072"/>
    <n v="25"/>
    <x v="0"/>
    <s v="OC17-000273"/>
    <s v="AC17-000583"/>
    <x v="0"/>
    <n v="4.3499999999999996"/>
    <n v="2"/>
    <s v="20218300080050"/>
    <m/>
    <n v="4.2629999999999999"/>
    <n v="10"/>
    <x v="1"/>
    <x v="1"/>
    <n v="106.575"/>
  </r>
  <r>
    <x v="0"/>
    <x v="0"/>
    <n v="42866.369699074072"/>
    <n v="600"/>
    <x v="0"/>
    <s v="OC17-000273"/>
    <s v="AC17-000583"/>
    <x v="0"/>
    <n v="3.23"/>
    <n v="2"/>
    <s v="LAME S.r.l.,SAIDI,ALMESA,CUÑADO SA,TUBASOL, S.A."/>
    <m/>
    <n v="3.1654"/>
    <n v="10"/>
    <x v="1"/>
    <x v="1"/>
    <n v="1899.24"/>
  </r>
  <r>
    <x v="1148"/>
    <x v="1147"/>
    <n v="42866.369699074072"/>
    <n v="100"/>
    <x v="0"/>
    <s v="OC17-000273"/>
    <s v="AC17-000583"/>
    <x v="0"/>
    <n v="3.23"/>
    <n v="2"/>
    <s v="CUÑADO SA,LAME S.r.l.,ALMESA,SAIDI,TUBASOL, S.A."/>
    <m/>
    <n v="3.1654"/>
    <n v="10"/>
    <x v="1"/>
    <x v="1"/>
    <n v="316.54000000000002"/>
  </r>
  <r>
    <x v="338"/>
    <x v="338"/>
    <n v="42866.369699074072"/>
    <n v="100"/>
    <x v="0"/>
    <s v="OC17-000273"/>
    <s v="AC17-000583"/>
    <x v="0"/>
    <n v="1.65"/>
    <n v="2"/>
    <s v="203"/>
    <m/>
    <n v="1.617"/>
    <n v="10"/>
    <x v="1"/>
    <x v="1"/>
    <n v="161.69999999999999"/>
  </r>
  <r>
    <x v="477"/>
    <x v="477"/>
    <n v="42866.369699074072"/>
    <n v="50"/>
    <x v="0"/>
    <s v="OC17-000273"/>
    <s v="AC17-000583"/>
    <x v="0"/>
    <n v="2.87"/>
    <n v="2"/>
    <s v="SAIDI,CUÑADO SA,ALMESA,LAME S.r.l."/>
    <m/>
    <n v="2.8126000000000002"/>
    <n v="10"/>
    <x v="1"/>
    <x v="1"/>
    <n v="140.63000000000002"/>
  </r>
  <r>
    <x v="320"/>
    <x v="320"/>
    <n v="42866.369699074072"/>
    <n v="100"/>
    <x v="0"/>
    <s v="OC17-000273"/>
    <s v="AC17-000583"/>
    <x v="0"/>
    <n v="5.77"/>
    <n v="2"/>
    <s v="ALMESA,SAIDI,CUÑADO SA,LAME S.r.l."/>
    <m/>
    <n v="5.6545999999999994"/>
    <n v="10"/>
    <x v="1"/>
    <x v="1"/>
    <n v="565.45999999999992"/>
  </r>
  <r>
    <x v="1149"/>
    <x v="1148"/>
    <n v="42866.369699074072"/>
    <n v="150"/>
    <x v="0"/>
    <s v="OC17-000273"/>
    <s v="AC17-000583"/>
    <x v="0"/>
    <n v="1.17"/>
    <n v="2"/>
    <s v="20218300080000"/>
    <m/>
    <n v="1.1465999999999998"/>
    <n v="10"/>
    <x v="1"/>
    <x v="1"/>
    <n v="171.98999999999998"/>
  </r>
  <r>
    <x v="339"/>
    <x v="339"/>
    <n v="42866.369699074072"/>
    <n v="1200"/>
    <x v="0"/>
    <s v="OC17-000273"/>
    <s v="AC17-000583"/>
    <x v="0"/>
    <n v="0.98"/>
    <n v="2"/>
    <s v="CUÑADO SA,ALMESA,SAIDI,LAME S.r.l."/>
    <m/>
    <n v="0.96039999999999992"/>
    <n v="10"/>
    <x v="1"/>
    <x v="1"/>
    <n v="1152.48"/>
  </r>
  <r>
    <x v="340"/>
    <x v="340"/>
    <n v="42866.369699074072"/>
    <n v="300"/>
    <x v="0"/>
    <s v="OC17-000273"/>
    <s v="AC17-000583"/>
    <x v="0"/>
    <n v="1.41"/>
    <n v="2"/>
    <s v="CUÑADO SA,SAIDI,ALMESA,LAME S.r.l."/>
    <m/>
    <n v="1.3817999999999999"/>
    <n v="10"/>
    <x v="1"/>
    <x v="1"/>
    <n v="414.53999999999996"/>
  </r>
  <r>
    <x v="341"/>
    <x v="341"/>
    <n v="42866.369699074072"/>
    <n v="75"/>
    <x v="0"/>
    <s v="OC17-000273"/>
    <s v="AC17-000583"/>
    <x v="0"/>
    <n v="2.99"/>
    <n v="2"/>
    <s v="20218300080016"/>
    <m/>
    <n v="2.9302000000000001"/>
    <n v="10"/>
    <x v="1"/>
    <x v="1"/>
    <n v="219.76500000000001"/>
  </r>
  <r>
    <x v="128"/>
    <x v="128"/>
    <n v="42866.369699074072"/>
    <n v="150"/>
    <x v="0"/>
    <s v="OC17-000273"/>
    <s v="AC17-000583"/>
    <x v="0"/>
    <n v="2.11"/>
    <n v="2"/>
    <s v="20218300080080"/>
    <m/>
    <n v="2.0677999999999996"/>
    <n v="10"/>
    <x v="1"/>
    <x v="1"/>
    <n v="310.16999999999996"/>
  </r>
  <r>
    <x v="343"/>
    <x v="343"/>
    <n v="42866.369699074072"/>
    <n v="100"/>
    <x v="0"/>
    <s v="OC17-000273"/>
    <s v="AC17-000583"/>
    <x v="0"/>
    <n v="0.8"/>
    <n v="2"/>
    <s v="SAIDI,CUÑADO SA,LAME S.r.l.,BOSADO, S.L."/>
    <m/>
    <n v="0.78400000000000003"/>
    <n v="10"/>
    <x v="1"/>
    <x v="1"/>
    <n v="78.400000000000006"/>
  </r>
  <r>
    <x v="1670"/>
    <x v="1666"/>
    <n v="42866.369699074072"/>
    <n v="300"/>
    <x v="0"/>
    <s v="OC17-000273"/>
    <s v="AC17-000583"/>
    <x v="0"/>
    <n v="1"/>
    <n v="2"/>
    <s v="SAIDI,LAME S.r.l."/>
    <m/>
    <n v="0.98"/>
    <n v="10"/>
    <x v="1"/>
    <x v="1"/>
    <n v="294"/>
  </r>
  <r>
    <x v="344"/>
    <x v="344"/>
    <n v="42866.369699074072"/>
    <n v="200"/>
    <x v="0"/>
    <s v="OC17-000273"/>
    <s v="AC17-000583"/>
    <x v="0"/>
    <n v="0.4"/>
    <n v="2"/>
    <s v="LAME S.r.l.,SAIDI,CUÑADO SA,ALMESA"/>
    <m/>
    <n v="0.39200000000000002"/>
    <n v="10"/>
    <x v="1"/>
    <x v="1"/>
    <n v="78.400000000000006"/>
  </r>
  <r>
    <x v="345"/>
    <x v="345"/>
    <n v="42866.369699074072"/>
    <n v="200"/>
    <x v="0"/>
    <s v="OC17-000273"/>
    <s v="AC17-000583"/>
    <x v="0"/>
    <n v="0.62"/>
    <n v="2"/>
    <s v="CUÑADO SA,SAIDI,LAME S.r.l."/>
    <m/>
    <n v="0.60760000000000003"/>
    <n v="10"/>
    <x v="1"/>
    <x v="1"/>
    <n v="121.52000000000001"/>
  </r>
  <r>
    <x v="346"/>
    <x v="346"/>
    <n v="42866.369699074072"/>
    <n v="75"/>
    <x v="0"/>
    <s v="OC17-000273"/>
    <s v="AC17-000583"/>
    <x v="0"/>
    <n v="1.48"/>
    <n v="2"/>
    <s v="LAME S.r.l.,SAIDI,CUÑADO SA"/>
    <m/>
    <n v="1.4503999999999999"/>
    <n v="10"/>
    <x v="1"/>
    <x v="1"/>
    <n v="108.77999999999999"/>
  </r>
  <r>
    <x v="484"/>
    <x v="484"/>
    <n v="42866.369699074072"/>
    <n v="100"/>
    <x v="0"/>
    <s v="OC17-000273"/>
    <s v="AC17-000583"/>
    <x v="0"/>
    <n v="0.54"/>
    <n v="2"/>
    <s v="20218300080003"/>
    <m/>
    <n v="0.5292"/>
    <n v="10"/>
    <x v="1"/>
    <x v="1"/>
    <n v="52.92"/>
  </r>
  <r>
    <x v="1392"/>
    <x v="1388"/>
    <n v="42866.369699074072"/>
    <n v="500"/>
    <x v="0"/>
    <s v="OC17-000273"/>
    <s v="AC17-000583"/>
    <x v="0"/>
    <n v="0.54"/>
    <n v="2"/>
    <s v="1995"/>
    <m/>
    <n v="0.5292"/>
    <n v="10"/>
    <x v="1"/>
    <x v="1"/>
    <n v="264.60000000000002"/>
  </r>
  <r>
    <x v="347"/>
    <x v="347"/>
    <n v="42866.369699074072"/>
    <n v="50"/>
    <x v="0"/>
    <s v="OC17-000273"/>
    <s v="AC17-000583"/>
    <x v="0"/>
    <n v="0.65"/>
    <n v="2"/>
    <s v="ALMESA,CUÑADO SA,SAIDI,LAME S.r.l."/>
    <m/>
    <n v="0.63700000000000001"/>
    <n v="10"/>
    <x v="1"/>
    <x v="1"/>
    <n v="31.85"/>
  </r>
  <r>
    <x v="666"/>
    <x v="666"/>
    <n v="42866.369699074072"/>
    <n v="15"/>
    <x v="0"/>
    <s v="OC17-000273"/>
    <s v="AC17-000583"/>
    <x v="0"/>
    <n v="1.05"/>
    <n v="2"/>
    <s v="020218300080063"/>
    <m/>
    <n v="1.0289999999999999"/>
    <n v="10"/>
    <x v="1"/>
    <x v="1"/>
    <n v="15.434999999999999"/>
  </r>
  <r>
    <x v="1671"/>
    <x v="1667"/>
    <n v="42866.369699074072"/>
    <n v="50"/>
    <x v="0"/>
    <s v="OC17-000273"/>
    <s v="AC17-000583"/>
    <x v="0"/>
    <n v="2.81"/>
    <n v="2"/>
    <s v="07021899990001"/>
    <m/>
    <n v="2.7538"/>
    <n v="10"/>
    <x v="1"/>
    <x v="1"/>
    <n v="137.69"/>
  </r>
  <r>
    <x v="349"/>
    <x v="349"/>
    <n v="42866.369699074072"/>
    <n v="75"/>
    <x v="0"/>
    <s v="OC17-000273"/>
    <s v="AC17-000583"/>
    <x v="0"/>
    <n v="1.69"/>
    <n v="2"/>
    <s v="1022"/>
    <m/>
    <n v="1.6561999999999999"/>
    <n v="10"/>
    <x v="1"/>
    <x v="1"/>
    <n v="124.21499999999999"/>
  </r>
  <r>
    <x v="667"/>
    <x v="667"/>
    <n v="42866.369699074072"/>
    <n v="500"/>
    <x v="0"/>
    <s v="OC17-000273"/>
    <s v="AC17-000583"/>
    <x v="0"/>
    <n v="1.69"/>
    <n v="2"/>
    <s v="TUBASOL, S.A.,SAIDI,LAME S.r.l.,CUÑADO SA,ALMESA"/>
    <m/>
    <n v="1.6561999999999999"/>
    <n v="10"/>
    <x v="1"/>
    <x v="1"/>
    <n v="828.09999999999991"/>
  </r>
  <r>
    <x v="483"/>
    <x v="483"/>
    <n v="42866.369699074072"/>
    <n v="150"/>
    <x v="0"/>
    <s v="OC17-000273"/>
    <s v="AC17-000583"/>
    <x v="0"/>
    <n v="2.5"/>
    <n v="2"/>
    <s v="013285- 0000000"/>
    <m/>
    <n v="2.4500000000000002"/>
    <n v="10"/>
    <x v="1"/>
    <x v="1"/>
    <n v="367.5"/>
  </r>
  <r>
    <x v="321"/>
    <x v="321"/>
    <n v="42866.369699074072"/>
    <n v="50"/>
    <x v="0"/>
    <s v="OC17-000273"/>
    <s v="AC17-000583"/>
    <x v="0"/>
    <n v="1.26"/>
    <n v="2"/>
    <s v="20218300080010"/>
    <m/>
    <n v="1.2347999999999999"/>
    <n v="10"/>
    <x v="1"/>
    <x v="1"/>
    <n v="61.739999999999995"/>
  </r>
  <r>
    <x v="322"/>
    <x v="322"/>
    <n v="42866.369699074072"/>
    <n v="25"/>
    <x v="0"/>
    <s v="OC17-000273"/>
    <s v="AC17-000583"/>
    <x v="0"/>
    <n v="1.71"/>
    <n v="2"/>
    <s v="CUÑADO SA,SAIDI,LAME S.r.l.,ALMESA"/>
    <m/>
    <n v="1.6758"/>
    <n v="10"/>
    <x v="1"/>
    <x v="1"/>
    <n v="41.894999999999996"/>
  </r>
  <r>
    <x v="1672"/>
    <x v="1668"/>
    <n v="42866.369699074072"/>
    <n v="50"/>
    <x v="0"/>
    <s v="OC17-000273"/>
    <s v="AC17-000583"/>
    <x v="0"/>
    <n v="7.42"/>
    <n v="2"/>
    <s v="CUÑADO SA,SAIDI,LAME S.r.l."/>
    <m/>
    <n v="7.2715999999999994"/>
    <n v="10"/>
    <x v="1"/>
    <x v="1"/>
    <n v="363.58"/>
  </r>
  <r>
    <x v="416"/>
    <x v="416"/>
    <n v="42866.369699074072"/>
    <n v="200"/>
    <x v="0"/>
    <s v="OC17-000273"/>
    <s v="AC17-000583"/>
    <x v="0"/>
    <n v="2.4"/>
    <n v="2"/>
    <s v="METALCO S.A.,SAIDI,CUÑADO SA,LAME S.r.l."/>
    <m/>
    <n v="2.3519999999999999"/>
    <n v="10"/>
    <x v="1"/>
    <x v="1"/>
    <n v="470.4"/>
  </r>
  <r>
    <x v="415"/>
    <x v="415"/>
    <n v="42866.369699074072"/>
    <n v="200"/>
    <x v="0"/>
    <s v="OC17-000273"/>
    <s v="AC17-000583"/>
    <x v="0"/>
    <n v="2.93"/>
    <n v="2"/>
    <s v="LAME S.r.l.,CUÑADO SA,SAIDI"/>
    <m/>
    <n v="2.8714"/>
    <n v="10"/>
    <x v="1"/>
    <x v="1"/>
    <n v="574.28"/>
  </r>
  <r>
    <x v="952"/>
    <x v="952"/>
    <n v="42850.492847222224"/>
    <n v="30"/>
    <x v="2"/>
    <s v="OC17-000380"/>
    <s v="AC17-000488"/>
    <x v="16"/>
    <n v="6.45"/>
    <n v="0"/>
    <s v="6312"/>
    <m/>
    <n v="6.45"/>
    <n v="10"/>
    <x v="2"/>
    <x v="1"/>
    <n v="193.5"/>
  </r>
  <r>
    <x v="1673"/>
    <x v="1669"/>
    <n v="42857.646724537037"/>
    <n v="6"/>
    <x v="0"/>
    <s v="OC17-000376"/>
    <s v="AC17-000526"/>
    <x v="8"/>
    <n v="25"/>
    <n v="0"/>
    <s v="4963 300 002"/>
    <m/>
    <n v="25"/>
    <n v="10"/>
    <x v="1"/>
    <x v="1"/>
    <n v="150"/>
  </r>
  <r>
    <x v="169"/>
    <x v="169"/>
    <n v="42857.647280092591"/>
    <n v="600"/>
    <x v="0"/>
    <s v="OC17-000376"/>
    <s v="AC17-000527"/>
    <x v="8"/>
    <n v="6.7500000000000004E-2"/>
    <n v="0"/>
    <s v="00411 6 20"/>
    <m/>
    <n v="6.7500000000000004E-2"/>
    <n v="10"/>
    <x v="1"/>
    <x v="1"/>
    <n v="40.5"/>
  </r>
  <r>
    <x v="632"/>
    <x v="632"/>
    <n v="42880.492060185185"/>
    <n v="100"/>
    <x v="0"/>
    <s v="OC17-000381"/>
    <s v="AC17-000530"/>
    <x v="8"/>
    <n v="0.13250000000000001"/>
    <n v="0"/>
    <s v="RECA,METALCO S.A.,WALTER MARTINEZ, S.A.U."/>
    <m/>
    <n v="0.13250000000000001"/>
    <n v="10"/>
    <x v="1"/>
    <x v="1"/>
    <n v="13.25"/>
  </r>
  <r>
    <x v="1427"/>
    <x v="1423"/>
    <n v="42858.285543981481"/>
    <n v="10"/>
    <x v="0"/>
    <s v="OC17-000377"/>
    <s v="AC17-000538"/>
    <x v="13"/>
    <n v="100.5843"/>
    <n v="0"/>
    <s v="OMNIELECTRIC,DAC GRUPO - DISTRIBUCIONES ELECTRICAS, AUTOMATIZACION Y CONTROL, S.L."/>
    <m/>
    <n v="100.5843"/>
    <n v="10"/>
    <x v="1"/>
    <x v="1"/>
    <n v="1005.843"/>
  </r>
  <r>
    <x v="1442"/>
    <x v="1438"/>
    <n v="42845.634108796294"/>
    <n v="100"/>
    <x v="0"/>
    <s v="OC17-000364"/>
    <s v="AC17-000475"/>
    <x v="56"/>
    <n v="1.58"/>
    <n v="0"/>
    <s v="KQB2H06-02S"/>
    <m/>
    <n v="1.58"/>
    <n v="10"/>
    <x v="2"/>
    <x v="1"/>
    <n v="158"/>
  </r>
  <r>
    <x v="257"/>
    <x v="257"/>
    <n v="42857.646724537037"/>
    <n v="6"/>
    <x v="0"/>
    <s v="OC17-000376"/>
    <s v="AC17-000526"/>
    <x v="8"/>
    <n v="18.899999999999999"/>
    <n v="0"/>
    <s v="0893 100 001"/>
    <m/>
    <n v="18.899999999999999"/>
    <n v="10"/>
    <x v="1"/>
    <x v="1"/>
    <n v="113.39999999999999"/>
  </r>
  <r>
    <x v="560"/>
    <x v="560"/>
    <n v="42857.647280092591"/>
    <n v="800"/>
    <x v="0"/>
    <s v="OC17-000376"/>
    <s v="AC17-000527"/>
    <x v="8"/>
    <n v="2.4E-2"/>
    <n v="0"/>
    <s v="0411 4 12"/>
    <m/>
    <n v="2.4E-2"/>
    <n v="10"/>
    <x v="1"/>
    <x v="1"/>
    <n v="19.2"/>
  </r>
  <r>
    <x v="27"/>
    <x v="27"/>
    <n v="42835.585752314815"/>
    <n v="15"/>
    <x v="0"/>
    <s v="OC17-000335"/>
    <s v="AC17-000414"/>
    <x v="14"/>
    <n v="345.1"/>
    <n v="35"/>
    <s v="6ES7234-4HE32-0XB0"/>
    <m/>
    <n v="224.31500000000003"/>
    <n v="10"/>
    <x v="2"/>
    <x v="1"/>
    <n v="3364.7250000000004"/>
  </r>
  <r>
    <x v="26"/>
    <x v="26"/>
    <n v="42835.585752314815"/>
    <n v="10"/>
    <x v="0"/>
    <s v="OC17-000335"/>
    <s v="AC17-000414"/>
    <x v="14"/>
    <n v="385.56"/>
    <n v="35"/>
    <s v="6ES7231-4HF32-0XB0"/>
    <m/>
    <n v="250.614"/>
    <n v="10"/>
    <x v="2"/>
    <x v="1"/>
    <n v="2506.14"/>
  </r>
  <r>
    <x v="1194"/>
    <x v="1192"/>
    <n v="42835.585752314815"/>
    <n v="10"/>
    <x v="0"/>
    <s v="OC17-000335"/>
    <s v="AC17-000414"/>
    <x v="14"/>
    <n v="236.81"/>
    <n v="35"/>
    <s v="6ES7231-4HD32-0XB0"/>
    <m/>
    <n v="153.9265"/>
    <n v="10"/>
    <x v="2"/>
    <x v="1"/>
    <n v="1539.2650000000001"/>
  </r>
  <r>
    <x v="575"/>
    <x v="575"/>
    <n v="42857.649247685185"/>
    <n v="30"/>
    <x v="0"/>
    <s v="OC17-000369"/>
    <s v="AC17-000470"/>
    <x v="7"/>
    <n v="63.4"/>
    <n v="0"/>
    <s v="14015651"/>
    <m/>
    <n v="63.4"/>
    <n v="10"/>
    <x v="1"/>
    <x v="1"/>
    <n v="1902"/>
  </r>
  <r>
    <x v="1009"/>
    <x v="1008"/>
    <n v="42845.628206018519"/>
    <n v="10"/>
    <x v="0"/>
    <s v="OC17-000320"/>
    <s v="AC17-000471"/>
    <x v="32"/>
    <n v="7.45"/>
    <n v="0"/>
    <s v="CUÑADO SA,ALMESA,SAIDI"/>
    <m/>
    <n v="7.45"/>
    <n v="10"/>
    <x v="2"/>
    <x v="1"/>
    <n v="74.5"/>
  </r>
  <r>
    <x v="337"/>
    <x v="337"/>
    <n v="42851.49077546296"/>
    <n v="30"/>
    <x v="0"/>
    <s v="OC17-000320"/>
    <s v="AC17-000472"/>
    <x v="32"/>
    <n v="5.85"/>
    <n v="0"/>
    <s v="CUÑADO SA,ALMESA,LAME S.r.l.,SAIDI"/>
    <m/>
    <n v="5.85"/>
    <n v="10"/>
    <x v="2"/>
    <x v="1"/>
    <n v="175.5"/>
  </r>
  <r>
    <x v="1426"/>
    <x v="1422"/>
    <n v="42845.632534722223"/>
    <n v="2"/>
    <x v="0"/>
    <s v="OC17-000371"/>
    <s v="AC17-000474"/>
    <x v="8"/>
    <n v="24.9"/>
    <n v="0"/>
    <s v="0705 235 1"/>
    <m/>
    <n v="24.9"/>
    <n v="10"/>
    <x v="2"/>
    <x v="1"/>
    <n v="49.8"/>
  </r>
  <r>
    <x v="676"/>
    <x v="676"/>
    <n v="42858.307430555556"/>
    <n v="300"/>
    <x v="0"/>
    <s v="OC17-000353"/>
    <s v="AC17-000546"/>
    <x v="26"/>
    <n v="2.15"/>
    <n v="0"/>
    <s v="020519123130180"/>
    <m/>
    <n v="2.15"/>
    <n v="10"/>
    <x v="1"/>
    <x v="1"/>
    <n v="645"/>
  </r>
  <r>
    <x v="777"/>
    <x v="777"/>
    <n v="42940.637499999997"/>
    <n v="40"/>
    <x v="0"/>
    <s v="OC17-000353"/>
    <s v="AC17-000547"/>
    <x v="26"/>
    <n v="2.23"/>
    <n v="0"/>
    <s v="1000852"/>
    <m/>
    <n v="2.23"/>
    <n v="10"/>
    <x v="11"/>
    <x v="1"/>
    <n v="89.2"/>
  </r>
  <r>
    <x v="365"/>
    <x v="365"/>
    <n v="42858.307430555556"/>
    <n v="100"/>
    <x v="0"/>
    <s v="OC17-000353"/>
    <s v="AC17-000546"/>
    <x v="26"/>
    <n v="3.35"/>
    <n v="0"/>
    <s v="SAIDI,CUÑADO SA,ALMESA"/>
    <m/>
    <n v="3.35"/>
    <n v="10"/>
    <x v="1"/>
    <x v="1"/>
    <n v="335"/>
  </r>
  <r>
    <x v="366"/>
    <x v="366"/>
    <n v="42858.307430555556"/>
    <n v="200"/>
    <x v="0"/>
    <s v="OC17-000353"/>
    <s v="AC17-000546"/>
    <x v="26"/>
    <n v="5.61"/>
    <n v="0"/>
    <s v="SAIDI,ALMESA,CUÑADO SA"/>
    <m/>
    <n v="5.61"/>
    <n v="10"/>
    <x v="1"/>
    <x v="1"/>
    <n v="1122"/>
  </r>
  <r>
    <x v="678"/>
    <x v="678"/>
    <n v="42858.307430555556"/>
    <n v="100"/>
    <x v="0"/>
    <s v="OC17-000353"/>
    <s v="AC17-000546"/>
    <x v="26"/>
    <n v="7.47"/>
    <n v="0"/>
    <s v="020519123130140"/>
    <m/>
    <n v="7.47"/>
    <n v="10"/>
    <x v="1"/>
    <x v="1"/>
    <n v="747"/>
  </r>
  <r>
    <x v="777"/>
    <x v="777"/>
    <n v="42950.305601851855"/>
    <n v="360"/>
    <x v="0"/>
    <s v="OC17-000353"/>
    <s v="AC17-000930"/>
    <x v="26"/>
    <n v="2.23"/>
    <n v="0"/>
    <s v="1000852"/>
    <m/>
    <n v="2.23"/>
    <n v="10"/>
    <x v="10"/>
    <x v="1"/>
    <n v="802.8"/>
  </r>
  <r>
    <x v="576"/>
    <x v="576"/>
    <n v="42828.617615740739"/>
    <n v="2"/>
    <x v="0"/>
    <s v="OC17-000281"/>
    <s v="AC17-000406"/>
    <x v="3"/>
    <n v="786"/>
    <n v="0"/>
    <s v="23701C10700025 + DMA08020500000"/>
    <m/>
    <n v="786"/>
    <n v="10"/>
    <x v="2"/>
    <x v="1"/>
    <n v="1572"/>
  </r>
  <r>
    <x v="1000"/>
    <x v="999"/>
    <n v="42835.560624999998"/>
    <n v="10"/>
    <x v="0"/>
    <s v="OC17-000295"/>
    <s v="AC17-000447"/>
    <x v="81"/>
    <n v="214.18"/>
    <n v="0"/>
    <s v="2222B4D008"/>
    <m/>
    <n v="214.18"/>
    <n v="10"/>
    <x v="2"/>
    <x v="1"/>
    <n v="2141.8000000000002"/>
  </r>
  <r>
    <x v="679"/>
    <x v="679"/>
    <n v="42858.306203703702"/>
    <n v="100"/>
    <x v="0"/>
    <s v="OC17-000367"/>
    <s v="AC17-000469"/>
    <x v="26"/>
    <n v="0.69"/>
    <n v="0"/>
    <s v="20218123130147"/>
    <m/>
    <n v="0.69"/>
    <n v="10"/>
    <x v="1"/>
    <x v="1"/>
    <n v="69"/>
  </r>
  <r>
    <x v="674"/>
    <x v="674"/>
    <n v="42858.306203703702"/>
    <n v="50"/>
    <x v="0"/>
    <s v="OC17-000367"/>
    <s v="AC17-000469"/>
    <x v="26"/>
    <n v="2.79"/>
    <n v="0"/>
    <s v="020519308320287"/>
    <m/>
    <n v="2.79"/>
    <n v="10"/>
    <x v="1"/>
    <x v="1"/>
    <n v="139.5"/>
  </r>
  <r>
    <x v="1599"/>
    <x v="1595"/>
    <n v="42858.306203703702"/>
    <n v="50"/>
    <x v="0"/>
    <s v="OC17-000367"/>
    <s v="AC17-000469"/>
    <x v="26"/>
    <n v="3.29"/>
    <n v="0"/>
    <s v="SAIDI,ALMESA"/>
    <m/>
    <n v="3.29"/>
    <n v="10"/>
    <x v="1"/>
    <x v="1"/>
    <n v="164.5"/>
  </r>
  <r>
    <x v="1598"/>
    <x v="1594"/>
    <n v="42858.306203703702"/>
    <n v="20"/>
    <x v="0"/>
    <s v="OC17-000367"/>
    <s v="AC17-000469"/>
    <x v="26"/>
    <n v="2.86"/>
    <n v="0"/>
    <s v="SAIDI,ALMESA"/>
    <m/>
    <n v="2.86"/>
    <n v="10"/>
    <x v="1"/>
    <x v="1"/>
    <n v="57.199999999999996"/>
  </r>
  <r>
    <x v="1674"/>
    <x v="1670"/>
    <n v="42858.306203703702"/>
    <n v="50"/>
    <x v="0"/>
    <s v="OC17-000367"/>
    <s v="AC17-000469"/>
    <x v="26"/>
    <n v="1.86"/>
    <n v="0"/>
    <s v="1122242"/>
    <m/>
    <n v="1.86"/>
    <n v="10"/>
    <x v="1"/>
    <x v="1"/>
    <n v="93"/>
  </r>
  <r>
    <x v="661"/>
    <x v="661"/>
    <n v="42863.695567129631"/>
    <n v="100"/>
    <x v="0"/>
    <s v="OC17-000367"/>
    <s v="AC17-000545"/>
    <x v="26"/>
    <n v="8.42"/>
    <n v="0"/>
    <s v="20218123130152"/>
    <m/>
    <n v="8.42"/>
    <n v="10"/>
    <x v="1"/>
    <x v="1"/>
    <n v="842"/>
  </r>
  <r>
    <x v="363"/>
    <x v="363"/>
    <n v="42863.695567129631"/>
    <n v="50"/>
    <x v="0"/>
    <s v="OC17-000367"/>
    <s v="AC17-000545"/>
    <x v="26"/>
    <n v="14.37"/>
    <n v="0"/>
    <s v="20218999990251"/>
    <m/>
    <n v="14.37"/>
    <n v="10"/>
    <x v="1"/>
    <x v="1"/>
    <n v="718.5"/>
  </r>
  <r>
    <x v="595"/>
    <x v="595"/>
    <n v="42837.664594907408"/>
    <n v="20"/>
    <x v="0"/>
    <s v="OC17-000334"/>
    <s v="AC17-000433"/>
    <x v="2"/>
    <n v="22.035499999999999"/>
    <n v="0"/>
    <s v="1492-SPM2D020"/>
    <m/>
    <n v="22.035499999999999"/>
    <n v="10"/>
    <x v="2"/>
    <x v="1"/>
    <n v="440.71"/>
  </r>
  <r>
    <x v="588"/>
    <x v="588"/>
    <n v="42837.664594907408"/>
    <n v="9"/>
    <x v="0"/>
    <s v="OC17-000334"/>
    <s v="AC17-000433"/>
    <x v="2"/>
    <n v="30.28"/>
    <n v="55"/>
    <s v="SZ 2514.500"/>
    <m/>
    <n v="13.625999999999999"/>
    <n v="10"/>
    <x v="2"/>
    <x v="1"/>
    <n v="122.634"/>
  </r>
  <r>
    <x v="1309"/>
    <x v="1306"/>
    <n v="42837.300902777781"/>
    <n v="4"/>
    <x v="0"/>
    <s v="OC17-000279"/>
    <s v="AC17-000459"/>
    <x v="7"/>
    <n v="47.56"/>
    <n v="0"/>
    <s v="9020900"/>
    <m/>
    <n v="47.56"/>
    <n v="10"/>
    <x v="2"/>
    <x v="1"/>
    <n v="190.24"/>
  </r>
  <r>
    <x v="1005"/>
    <x v="1004"/>
    <n v="42837.300902777781"/>
    <n v="4"/>
    <x v="0"/>
    <s v="OC17-000279"/>
    <s v="AC17-000459"/>
    <x v="7"/>
    <n v="63.3"/>
    <n v="0"/>
    <s v="ENAC0112"/>
    <m/>
    <n v="63.3"/>
    <n v="10"/>
    <x v="2"/>
    <x v="1"/>
    <n v="253.2"/>
  </r>
  <r>
    <x v="588"/>
    <x v="588"/>
    <n v="42845.630497685182"/>
    <n v="1"/>
    <x v="0"/>
    <s v="OC17-000334"/>
    <s v="AC17-000462"/>
    <x v="2"/>
    <n v="30.28"/>
    <n v="55"/>
    <s v="SZ 2514.500"/>
    <m/>
    <n v="13.625999999999999"/>
    <n v="10"/>
    <x v="2"/>
    <x v="1"/>
    <n v="13.625999999999999"/>
  </r>
  <r>
    <x v="471"/>
    <x v="471"/>
    <n v="42858.306203703702"/>
    <n v="200"/>
    <x v="0"/>
    <s v="OC17-000367"/>
    <s v="AC17-000469"/>
    <x v="26"/>
    <n v="0.68"/>
    <n v="0"/>
    <s v="20218123130131"/>
    <m/>
    <n v="0.68"/>
    <n v="10"/>
    <x v="1"/>
    <x v="1"/>
    <n v="136"/>
  </r>
  <r>
    <x v="470"/>
    <x v="470"/>
    <n v="42858.306203703702"/>
    <n v="100"/>
    <x v="0"/>
    <s v="OC17-000367"/>
    <s v="AC17-000469"/>
    <x v="26"/>
    <n v="0.79"/>
    <n v="0"/>
    <s v="20218123130174"/>
    <m/>
    <n v="0.79"/>
    <n v="10"/>
    <x v="1"/>
    <x v="1"/>
    <n v="79"/>
  </r>
  <r>
    <x v="465"/>
    <x v="465"/>
    <n v="42858.306203703702"/>
    <n v="50"/>
    <x v="0"/>
    <s v="OC17-000367"/>
    <s v="AC17-000469"/>
    <x v="26"/>
    <n v="1.06"/>
    <n v="0"/>
    <s v="20218123130065"/>
    <m/>
    <n v="1.06"/>
    <n v="10"/>
    <x v="1"/>
    <x v="1"/>
    <n v="53"/>
  </r>
  <r>
    <x v="1465"/>
    <x v="1461"/>
    <n v="42858.306203703702"/>
    <n v="15"/>
    <x v="0"/>
    <s v="OC17-000367"/>
    <s v="AC17-000469"/>
    <x v="26"/>
    <n v="1.99"/>
    <n v="0"/>
    <s v="20218123130167"/>
    <m/>
    <n v="1.99"/>
    <n v="10"/>
    <x v="1"/>
    <x v="1"/>
    <n v="29.85"/>
  </r>
  <r>
    <x v="467"/>
    <x v="467"/>
    <n v="42858.306203703702"/>
    <n v="50"/>
    <x v="0"/>
    <s v="OC17-000367"/>
    <s v="AC17-000469"/>
    <x v="26"/>
    <n v="0.45"/>
    <n v="0"/>
    <s v="1002101"/>
    <m/>
    <n v="0.45"/>
    <n v="10"/>
    <x v="1"/>
    <x v="1"/>
    <n v="22.5"/>
  </r>
  <r>
    <x v="1675"/>
    <x v="1671"/>
    <n v="42858.306203703702"/>
    <n v="25"/>
    <x v="0"/>
    <s v="OC17-000367"/>
    <s v="AC17-000469"/>
    <x v="26"/>
    <n v="5.05"/>
    <n v="0"/>
    <s v="7021899990001"/>
    <m/>
    <n v="5.05"/>
    <n v="10"/>
    <x v="1"/>
    <x v="1"/>
    <n v="126.25"/>
  </r>
  <r>
    <x v="680"/>
    <x v="680"/>
    <n v="42920.607291666667"/>
    <n v="25"/>
    <x v="0"/>
    <s v="OC17-000367"/>
    <s v="AC17-000570"/>
    <x v="26"/>
    <n v="2.66"/>
    <n v="0"/>
    <s v="CUÑADO SA,SAIDI,ALMESA"/>
    <m/>
    <n v="2.66"/>
    <n v="10"/>
    <x v="11"/>
    <x v="1"/>
    <n v="66.5"/>
  </r>
  <r>
    <x v="47"/>
    <x v="47"/>
    <n v="42837.665659722225"/>
    <n v="4"/>
    <x v="0"/>
    <s v="OC17-000358"/>
    <s v="AC17-000451"/>
    <x v="22"/>
    <n v="50.57"/>
    <n v="0"/>
    <s v="G AR S1 BG"/>
    <m/>
    <n v="50.57"/>
    <n v="10"/>
    <x v="2"/>
    <x v="1"/>
    <n v="202.28"/>
  </r>
  <r>
    <x v="185"/>
    <x v="185"/>
    <n v="42845.600648148145"/>
    <n v="2"/>
    <x v="0"/>
    <s v="OC17-000360"/>
    <s v="AC17-000452"/>
    <x v="3"/>
    <n v="501"/>
    <n v="0"/>
    <s v="COMEVAL"/>
    <m/>
    <n v="501"/>
    <n v="10"/>
    <x v="2"/>
    <x v="1"/>
    <n v="1002"/>
  </r>
  <r>
    <x v="700"/>
    <x v="700"/>
    <n v="42845.649201388886"/>
    <n v="3"/>
    <x v="0"/>
    <s v="OC17-000357"/>
    <s v="AC17-000453"/>
    <x v="14"/>
    <n v="1850"/>
    <n v="0"/>
    <s v="6AV2124-0MC01-0AX0"/>
    <m/>
    <n v="1850"/>
    <n v="10"/>
    <x v="2"/>
    <x v="1"/>
    <n v="5550"/>
  </r>
  <r>
    <x v="1676"/>
    <x v="1672"/>
    <n v="42857.649907407409"/>
    <n v="2"/>
    <x v="0"/>
    <s v="OC17-000356"/>
    <s v="AC17-000498"/>
    <x v="32"/>
    <n v="24.15"/>
    <n v="0"/>
    <s v="CUÑADO SA"/>
    <m/>
    <n v="24.15"/>
    <n v="10"/>
    <x v="1"/>
    <x v="1"/>
    <n v="48.3"/>
  </r>
  <r>
    <x v="1677"/>
    <x v="1673"/>
    <n v="42857.649907407409"/>
    <n v="12"/>
    <x v="2"/>
    <s v="OC17-000356"/>
    <s v="AC17-000498"/>
    <x v="32"/>
    <n v="8.39"/>
    <n v="0"/>
    <s v="038520"/>
    <m/>
    <n v="8.39"/>
    <n v="10"/>
    <x v="1"/>
    <x v="1"/>
    <n v="100.68"/>
  </r>
  <r>
    <x v="745"/>
    <x v="745"/>
    <n v="42870.391539351855"/>
    <n v="150"/>
    <x v="0"/>
    <s v="OC17-000355"/>
    <s v="AC17-000535"/>
    <x v="12"/>
    <n v="1.37"/>
    <n v="55"/>
    <s v="31101120"/>
    <m/>
    <n v="0.61649999999999994"/>
    <n v="10"/>
    <x v="1"/>
    <x v="1"/>
    <n v="92.474999999999994"/>
  </r>
  <r>
    <x v="746"/>
    <x v="746"/>
    <n v="42858.280243055553"/>
    <n v="150"/>
    <x v="0"/>
    <s v="OC17-000355"/>
    <s v="AC17-000534"/>
    <x v="12"/>
    <n v="1.37"/>
    <n v="55"/>
    <s v="31100109"/>
    <m/>
    <n v="0.61649999999999994"/>
    <n v="10"/>
    <x v="1"/>
    <x v="1"/>
    <n v="92.474999999999994"/>
  </r>
  <r>
    <x v="1678"/>
    <x v="1674"/>
    <n v="42858.280243055553"/>
    <n v="100"/>
    <x v="0"/>
    <s v="OC17-000355"/>
    <s v="AC17-000534"/>
    <x v="12"/>
    <n v="0.19"/>
    <n v="0"/>
    <s v="44021200"/>
    <m/>
    <n v="0.19"/>
    <n v="10"/>
    <x v="1"/>
    <x v="1"/>
    <n v="19"/>
  </r>
  <r>
    <x v="1679"/>
    <x v="1675"/>
    <n v="42892.68141203704"/>
    <n v="200"/>
    <x v="0"/>
    <s v="OC17-000355"/>
    <s v="AC17-000595"/>
    <x v="12"/>
    <n v="0.45"/>
    <n v="60"/>
    <s v="39096120"/>
    <m/>
    <n v="0.18000000000000002"/>
    <n v="10"/>
    <x v="0"/>
    <x v="1"/>
    <n v="36.000000000000007"/>
  </r>
  <r>
    <x v="1680"/>
    <x v="1676"/>
    <n v="42916.364710648151"/>
    <n v="150"/>
    <x v="0"/>
    <s v="OC17-000355"/>
    <s v="AC17-000695"/>
    <x v="12"/>
    <n v="0.23"/>
    <n v="60"/>
    <s v="39096009"/>
    <m/>
    <n v="9.2000000000000012E-2"/>
    <n v="10"/>
    <x v="0"/>
    <x v="1"/>
    <n v="13.800000000000002"/>
  </r>
  <r>
    <x v="23"/>
    <x v="23"/>
    <n v="42858.280243055553"/>
    <n v="60"/>
    <x v="2"/>
    <s v="OC17-000355"/>
    <s v="AC17-000534"/>
    <x v="12"/>
    <n v="1.1000000000000001"/>
    <n v="0"/>
    <s v="70226"/>
    <m/>
    <n v="1.1000000000000001"/>
    <n v="10"/>
    <x v="1"/>
    <x v="1"/>
    <n v="66"/>
  </r>
  <r>
    <x v="1577"/>
    <x v="1573"/>
    <n v="42853.406423611108"/>
    <n v="1"/>
    <x v="0"/>
    <s v="OC17-000276"/>
    <s v="AC17-000351"/>
    <x v="60"/>
    <n v="91.8"/>
    <n v="0"/>
    <s v="CJ1W-PA202"/>
    <m/>
    <n v="91.8"/>
    <n v="10"/>
    <x v="2"/>
    <x v="1"/>
    <n v="91.8"/>
  </r>
  <r>
    <x v="1578"/>
    <x v="1574"/>
    <n v="42853.406423611108"/>
    <n v="1"/>
    <x v="0"/>
    <s v="OC17-000276"/>
    <s v="AC17-000351"/>
    <x v="60"/>
    <n v="492"/>
    <n v="0"/>
    <s v="CJ2M-CPU31"/>
    <m/>
    <n v="492"/>
    <n v="10"/>
    <x v="2"/>
    <x v="1"/>
    <n v="492"/>
  </r>
  <r>
    <x v="1579"/>
    <x v="1575"/>
    <n v="42853.406423611108"/>
    <n v="1"/>
    <x v="0"/>
    <s v="OC17-000276"/>
    <s v="AC17-000351"/>
    <x v="60"/>
    <n v="97.8"/>
    <n v="0"/>
    <s v="CJ1W-ID211 CHN"/>
    <m/>
    <n v="97.8"/>
    <n v="10"/>
    <x v="2"/>
    <x v="1"/>
    <n v="97.8"/>
  </r>
  <r>
    <x v="1580"/>
    <x v="1576"/>
    <n v="42853.406423611108"/>
    <n v="1"/>
    <x v="0"/>
    <s v="OC17-000276"/>
    <s v="AC17-000351"/>
    <x v="60"/>
    <n v="115.8"/>
    <n v="0"/>
    <s v="CJ1W-OD212"/>
    <m/>
    <n v="115.8"/>
    <n v="10"/>
    <x v="2"/>
    <x v="1"/>
    <n v="115.8"/>
  </r>
  <r>
    <x v="1581"/>
    <x v="1577"/>
    <n v="42853.406423611108"/>
    <n v="3"/>
    <x v="0"/>
    <s v="OC17-000276"/>
    <s v="AC17-000351"/>
    <x v="60"/>
    <n v="414"/>
    <n v="0"/>
    <s v="CJ1W-AD081-V1 NL"/>
    <m/>
    <n v="414"/>
    <n v="10"/>
    <x v="2"/>
    <x v="1"/>
    <n v="1242"/>
  </r>
  <r>
    <x v="1583"/>
    <x v="1579"/>
    <n v="42853.406423611108"/>
    <n v="1"/>
    <x v="0"/>
    <s v="OC17-000276"/>
    <s v="AC17-000351"/>
    <x v="60"/>
    <n v="298.8"/>
    <n v="0"/>
    <s v="CJ1W-DA021 NL"/>
    <m/>
    <n v="298.8"/>
    <n v="10"/>
    <x v="2"/>
    <x v="1"/>
    <n v="298.8"/>
  </r>
  <r>
    <x v="1582"/>
    <x v="1578"/>
    <n v="42853.406423611108"/>
    <n v="2"/>
    <x v="0"/>
    <s v="OC17-000276"/>
    <s v="AC17-000351"/>
    <x v="60"/>
    <n v="300"/>
    <n v="0"/>
    <s v="NB5Q-TW01B"/>
    <m/>
    <n v="300"/>
    <n v="10"/>
    <x v="2"/>
    <x v="1"/>
    <n v="600"/>
  </r>
  <r>
    <x v="1681"/>
    <x v="1677"/>
    <n v="42853.406423611108"/>
    <n v="1"/>
    <x v="0"/>
    <s v="OC17-000276"/>
    <s v="AC17-000351"/>
    <x v="60"/>
    <n v="342"/>
    <n v="0"/>
    <s v="CXONE-AL01-EV4-UP"/>
    <m/>
    <n v="342"/>
    <n v="10"/>
    <x v="2"/>
    <x v="1"/>
    <n v="342"/>
  </r>
  <r>
    <x v="955"/>
    <x v="955"/>
    <n v="42835.579918981479"/>
    <n v="15"/>
    <x v="0"/>
    <s v="OC17-000322"/>
    <s v="AC17-000395"/>
    <x v="81"/>
    <n v="85.1"/>
    <n v="0"/>
    <s v="SAIDI,GRM"/>
    <m/>
    <n v="85.1"/>
    <n v="10"/>
    <x v="2"/>
    <x v="1"/>
    <n v="1276.5"/>
  </r>
  <r>
    <x v="1682"/>
    <x v="1678"/>
    <n v="42824.261574074073"/>
    <n v="1"/>
    <x v="0"/>
    <s v="OC17-000170"/>
    <s v="AC17-000368"/>
    <x v="113"/>
    <n v="2607"/>
    <n v="5"/>
    <s v="CARBOSYSTEM"/>
    <m/>
    <n v="2476.65"/>
    <n v="10"/>
    <x v="4"/>
    <x v="1"/>
    <n v="2476.65"/>
  </r>
  <r>
    <x v="1025"/>
    <x v="1024"/>
    <n v="42837.260138888887"/>
    <n v="50"/>
    <x v="0"/>
    <s v="OC17-000325"/>
    <s v="AC17-000396"/>
    <x v="19"/>
    <n v="6.8"/>
    <n v="0"/>
    <s v="1023625"/>
    <m/>
    <n v="6.8"/>
    <n v="10"/>
    <x v="2"/>
    <x v="1"/>
    <n v="340"/>
  </r>
  <r>
    <x v="1026"/>
    <x v="1025"/>
    <n v="42837.260138888887"/>
    <n v="20"/>
    <x v="0"/>
    <s v="OC17-000325"/>
    <s v="AC17-000396"/>
    <x v="19"/>
    <n v="9.3000000000000007"/>
    <n v="0"/>
    <s v="RK - 2006SC"/>
    <m/>
    <n v="9.3000000000000007"/>
    <n v="10"/>
    <x v="2"/>
    <x v="1"/>
    <n v="186"/>
  </r>
  <r>
    <x v="783"/>
    <x v="783"/>
    <n v="42828.569143518522"/>
    <n v="45"/>
    <x v="0"/>
    <s v="OC17-000310"/>
    <s v="AC17-000397"/>
    <x v="13"/>
    <n v="23"/>
    <n v="0"/>
    <s v="LOVLVM25240"/>
    <m/>
    <n v="23"/>
    <n v="10"/>
    <x v="2"/>
    <x v="1"/>
    <n v="1035"/>
  </r>
  <r>
    <x v="783"/>
    <x v="783"/>
    <n v="42828.604722222219"/>
    <n v="4"/>
    <x v="0"/>
    <s v="OC17-000310"/>
    <s v="AC17-000398"/>
    <x v="13"/>
    <n v="23"/>
    <n v="0"/>
    <s v="LOVLVM25240"/>
    <m/>
    <n v="23"/>
    <n v="10"/>
    <x v="2"/>
    <x v="1"/>
    <n v="92"/>
  </r>
  <r>
    <x v="783"/>
    <x v="783"/>
    <n v="42845.630115740743"/>
    <n v="51"/>
    <x v="0"/>
    <s v="OC17-000310"/>
    <s v="AC17-000401"/>
    <x v="13"/>
    <n v="23"/>
    <n v="0"/>
    <s v="LOVLVM25240"/>
    <m/>
    <n v="23"/>
    <n v="10"/>
    <x v="2"/>
    <x v="1"/>
    <n v="1173"/>
  </r>
  <r>
    <x v="463"/>
    <x v="463"/>
    <n v="42830.269363425927"/>
    <n v="25"/>
    <x v="0"/>
    <s v="OC17-000312"/>
    <s v="AC17-000418"/>
    <x v="114"/>
    <n v="0.97"/>
    <n v="0"/>
    <s v="METALCO S.A.,RECA,NEROX ABRASIVOS,WURTH ESPAÑA SA"/>
    <m/>
    <n v="0.97"/>
    <n v="10"/>
    <x v="2"/>
    <x v="1"/>
    <n v="24.25"/>
  </r>
  <r>
    <x v="757"/>
    <x v="757"/>
    <n v="42830.269363425927"/>
    <n v="250"/>
    <x v="0"/>
    <s v="OC17-000312"/>
    <s v="AC17-000418"/>
    <x v="114"/>
    <n v="0.59"/>
    <n v="0"/>
    <s v="00670 050 115"/>
    <m/>
    <n v="0.59"/>
    <n v="10"/>
    <x v="2"/>
    <x v="1"/>
    <n v="147.5"/>
  </r>
  <r>
    <x v="1683"/>
    <x v="1679"/>
    <n v="42832.415810185186"/>
    <n v="100"/>
    <x v="0"/>
    <s v="OC17-000351"/>
    <s v="AC17-000445"/>
    <x v="8"/>
    <n v="0.24179999999999999"/>
    <n v="0"/>
    <s v="0096 12 35"/>
    <m/>
    <n v="0.24179999999999999"/>
    <n v="10"/>
    <x v="2"/>
    <x v="1"/>
    <n v="24.18"/>
  </r>
  <r>
    <x v="1684"/>
    <x v="1680"/>
    <n v="42832.415810185186"/>
    <n v="50"/>
    <x v="0"/>
    <s v="OC17-000351"/>
    <s v="AC17-000445"/>
    <x v="8"/>
    <n v="0.60980000000000001"/>
    <n v="0"/>
    <s v="0096 16 50"/>
    <m/>
    <n v="0.60980000000000001"/>
    <n v="10"/>
    <x v="2"/>
    <x v="1"/>
    <n v="30.490000000000002"/>
  </r>
  <r>
    <x v="62"/>
    <x v="62"/>
    <n v="42831.492858796293"/>
    <n v="30"/>
    <x v="0"/>
    <s v="OC17-000345"/>
    <s v="AC17-000412"/>
    <x v="29"/>
    <n v="0.85"/>
    <n v="0"/>
    <s v="10N47"/>
    <m/>
    <n v="0.85"/>
    <n v="10"/>
    <x v="2"/>
    <x v="1"/>
    <n v="25.5"/>
  </r>
  <r>
    <x v="548"/>
    <x v="548"/>
    <n v="42831.492858796293"/>
    <n v="20"/>
    <x v="0"/>
    <s v="OC17-000345"/>
    <s v="AC17-000412"/>
    <x v="29"/>
    <n v="2.6080000000000001"/>
    <n v="0"/>
    <s v="10N32"/>
    <m/>
    <n v="2.6080000000000001"/>
    <n v="10"/>
    <x v="2"/>
    <x v="1"/>
    <n v="52.160000000000004"/>
  </r>
  <r>
    <x v="1685"/>
    <x v="1681"/>
    <n v="42831.492858796293"/>
    <n v="15"/>
    <x v="0"/>
    <s v="OC17-000345"/>
    <s v="AC17-000412"/>
    <x v="29"/>
    <n v="2.6080000000000001"/>
    <n v="0"/>
    <s v="10N28"/>
    <m/>
    <n v="2.6080000000000001"/>
    <n v="10"/>
    <x v="2"/>
    <x v="1"/>
    <n v="39.120000000000005"/>
  </r>
  <r>
    <x v="549"/>
    <x v="549"/>
    <n v="42831.492858796293"/>
    <n v="50"/>
    <x v="0"/>
    <s v="OC17-000345"/>
    <s v="AC17-000412"/>
    <x v="29"/>
    <n v="1.1000000000000001"/>
    <n v="0"/>
    <s v="10N24"/>
    <m/>
    <n v="1.1000000000000001"/>
    <n v="10"/>
    <x v="2"/>
    <x v="1"/>
    <n v="55.000000000000007"/>
  </r>
  <r>
    <x v="1686"/>
    <x v="1682"/>
    <n v="42831.492858796293"/>
    <n v="25"/>
    <x v="0"/>
    <s v="OC17-000345"/>
    <s v="AC17-000412"/>
    <x v="29"/>
    <n v="1.1000000000000001"/>
    <n v="0"/>
    <s v="10n25"/>
    <m/>
    <n v="1.1000000000000001"/>
    <n v="10"/>
    <x v="2"/>
    <x v="1"/>
    <n v="27.500000000000004"/>
  </r>
  <r>
    <x v="314"/>
    <x v="314"/>
    <n v="42831.492858796293"/>
    <n v="100"/>
    <x v="0"/>
    <s v="OC17-000345"/>
    <s v="AC17-000412"/>
    <x v="29"/>
    <n v="2.3915000000000002"/>
    <n v="0"/>
    <s v="PWLG2415"/>
    <m/>
    <n v="2.3915000000000002"/>
    <n v="10"/>
    <x v="2"/>
    <x v="1"/>
    <n v="239.15"/>
  </r>
  <r>
    <x v="543"/>
    <x v="543"/>
    <n v="42831.492858796293"/>
    <n v="25"/>
    <x v="0"/>
    <s v="OC17-000345"/>
    <s v="AC17-000412"/>
    <x v="29"/>
    <n v="1.78"/>
    <n v="0"/>
    <s v="57Y04"/>
    <m/>
    <n v="1.78"/>
    <n v="10"/>
    <x v="2"/>
    <x v="1"/>
    <n v="44.5"/>
  </r>
  <r>
    <x v="143"/>
    <x v="143"/>
    <n v="42831.492858796293"/>
    <n v="50"/>
    <x v="1"/>
    <s v="OC17-000345"/>
    <s v="AC17-000412"/>
    <x v="29"/>
    <n v="4.7830000000000004"/>
    <n v="50"/>
    <s v="TG232"/>
    <m/>
    <n v="2.3915000000000002"/>
    <n v="10"/>
    <x v="2"/>
    <x v="1"/>
    <n v="119.575"/>
  </r>
  <r>
    <x v="550"/>
    <x v="550"/>
    <n v="42831.492858796293"/>
    <n v="25"/>
    <x v="0"/>
    <s v="OC17-000345"/>
    <s v="AC17-000412"/>
    <x v="29"/>
    <n v="2.403"/>
    <n v="0"/>
    <s v="57Y02"/>
    <m/>
    <n v="2.403"/>
    <n v="10"/>
    <x v="2"/>
    <x v="1"/>
    <n v="60.075000000000003"/>
  </r>
  <r>
    <x v="20"/>
    <x v="20"/>
    <n v="42831.492858796293"/>
    <n v="100"/>
    <x v="1"/>
    <s v="OC17-000345"/>
    <s v="AC17-000412"/>
    <x v="29"/>
    <n v="4.9160000000000004"/>
    <n v="50"/>
    <s v="SOLDALEVANTE,REINSOL S.L.,SOLYMAN"/>
    <m/>
    <n v="2.4580000000000002"/>
    <n v="10"/>
    <x v="2"/>
    <x v="1"/>
    <n v="245.8"/>
  </r>
  <r>
    <x v="604"/>
    <x v="604"/>
    <n v="42831.492858796293"/>
    <n v="5"/>
    <x v="0"/>
    <s v="OC17-000345"/>
    <s v="AC17-000412"/>
    <x v="29"/>
    <n v="12.388999999999999"/>
    <n v="0"/>
    <s v="WP17"/>
    <m/>
    <n v="12.388999999999999"/>
    <n v="10"/>
    <x v="2"/>
    <x v="1"/>
    <n v="61.944999999999993"/>
  </r>
  <r>
    <x v="1687"/>
    <x v="1683"/>
    <n v="42831.492858796293"/>
    <n v="1"/>
    <x v="0"/>
    <s v="OC17-000345"/>
    <s v="AC17-000412"/>
    <x v="29"/>
    <n v="41.6"/>
    <n v="0"/>
    <s v="N4CAAR"/>
    <m/>
    <n v="41.6"/>
    <n v="10"/>
    <x v="2"/>
    <x v="1"/>
    <n v="41.6"/>
  </r>
  <r>
    <x v="285"/>
    <x v="285"/>
    <n v="42837.662662037037"/>
    <n v="2"/>
    <x v="0"/>
    <s v="OC17-000343"/>
    <s v="AC17-000439"/>
    <x v="3"/>
    <n v="69"/>
    <n v="0"/>
    <s v="BARRIL10000000"/>
    <m/>
    <n v="69"/>
    <n v="10"/>
    <x v="2"/>
    <x v="1"/>
    <n v="138"/>
  </r>
  <r>
    <x v="1248"/>
    <x v="1245"/>
    <n v="42831.495925925927"/>
    <n v="2"/>
    <x v="0"/>
    <s v="OC17-000343"/>
    <s v="AC17-000438"/>
    <x v="3"/>
    <n v="377"/>
    <n v="0"/>
    <s v="COMEVAL"/>
    <m/>
    <n v="377"/>
    <n v="10"/>
    <x v="2"/>
    <x v="1"/>
    <n v="754"/>
  </r>
  <r>
    <x v="1688"/>
    <x v="1684"/>
    <n v="42835.578831018516"/>
    <n v="10"/>
    <x v="0"/>
    <s v="OC17-000341"/>
    <s v="AC17-000448"/>
    <x v="8"/>
    <n v="24.16"/>
    <n v="0"/>
    <s v="00643 10"/>
    <m/>
    <n v="24.16"/>
    <n v="10"/>
    <x v="2"/>
    <x v="1"/>
    <n v="241.6"/>
  </r>
  <r>
    <x v="552"/>
    <x v="552"/>
    <n v="42835.578831018516"/>
    <n v="10"/>
    <x v="0"/>
    <s v="OC17-000341"/>
    <s v="AC17-000448"/>
    <x v="8"/>
    <n v="23.3"/>
    <n v="0"/>
    <s v="0643 6"/>
    <m/>
    <n v="23.3"/>
    <n v="10"/>
    <x v="2"/>
    <x v="1"/>
    <n v="233"/>
  </r>
  <r>
    <x v="676"/>
    <x v="676"/>
    <n v="42837.299560185187"/>
    <n v="100"/>
    <x v="0"/>
    <s v="OC17-000346"/>
    <s v="AC17-000458"/>
    <x v="19"/>
    <n v="2.2200000000000002"/>
    <n v="0"/>
    <s v="020519123130180"/>
    <m/>
    <n v="2.2200000000000002"/>
    <n v="10"/>
    <x v="2"/>
    <x v="1"/>
    <n v="222.00000000000003"/>
  </r>
  <r>
    <x v="777"/>
    <x v="777"/>
    <n v="42837.299560185187"/>
    <n v="100"/>
    <x v="0"/>
    <s v="OC17-000346"/>
    <s v="AC17-000458"/>
    <x v="19"/>
    <n v="2.2599999999999998"/>
    <n v="0"/>
    <s v="1000852"/>
    <m/>
    <n v="2.2599999999999998"/>
    <n v="10"/>
    <x v="2"/>
    <x v="1"/>
    <n v="225.99999999999997"/>
  </r>
  <r>
    <x v="365"/>
    <x v="365"/>
    <n v="42837.299560185187"/>
    <n v="100"/>
    <x v="0"/>
    <s v="OC17-000346"/>
    <s v="AC17-000458"/>
    <x v="19"/>
    <n v="4"/>
    <n v="0"/>
    <s v="SAIDI,CUÑADO SA,ALMESA"/>
    <m/>
    <n v="4"/>
    <n v="10"/>
    <x v="2"/>
    <x v="1"/>
    <n v="400"/>
  </r>
  <r>
    <x v="366"/>
    <x v="366"/>
    <n v="42837.299560185187"/>
    <n v="100"/>
    <x v="0"/>
    <s v="OC17-000346"/>
    <s v="AC17-000458"/>
    <x v="19"/>
    <n v="5.84"/>
    <n v="0"/>
    <s v="SAIDI,ALMESA,CUÑADO SA"/>
    <m/>
    <n v="5.84"/>
    <n v="10"/>
    <x v="2"/>
    <x v="1"/>
    <n v="584"/>
  </r>
  <r>
    <x v="678"/>
    <x v="678"/>
    <n v="42837.299560185187"/>
    <n v="30"/>
    <x v="0"/>
    <s v="OC17-000346"/>
    <s v="AC17-000458"/>
    <x v="19"/>
    <n v="7.55"/>
    <n v="0"/>
    <s v="020519123130140"/>
    <m/>
    <n v="7.55"/>
    <n v="10"/>
    <x v="2"/>
    <x v="1"/>
    <n v="226.5"/>
  </r>
  <r>
    <x v="800"/>
    <x v="800"/>
    <n v="42858.298506944448"/>
    <n v="15"/>
    <x v="0"/>
    <s v="OC17-000340"/>
    <s v="AC17-000461"/>
    <x v="15"/>
    <n v="96"/>
    <n v="0"/>
    <s v="BA.AFLF065030"/>
    <m/>
    <n v="96"/>
    <n v="10"/>
    <x v="1"/>
    <x v="1"/>
    <n v="1440"/>
  </r>
  <r>
    <x v="1689"/>
    <x v="1685"/>
    <n v="42881.373842592591"/>
    <n v="100"/>
    <x v="0"/>
    <s v="OC17-000340"/>
    <s v="AC17-000573"/>
    <x v="15"/>
    <n v="21.32"/>
    <n v="0"/>
    <s v="FLEXITEC,BOSADO, S.L."/>
    <m/>
    <n v="21.32"/>
    <n v="10"/>
    <x v="1"/>
    <x v="1"/>
    <n v="2132"/>
  </r>
  <r>
    <x v="637"/>
    <x v="637"/>
    <n v="42881.373842592591"/>
    <n v="100"/>
    <x v="0"/>
    <s v="OC17-000340"/>
    <s v="AC17-000573"/>
    <x v="15"/>
    <n v="2.4750000000000001"/>
    <n v="0"/>
    <s v="AFLADCA025"/>
    <m/>
    <n v="2.4750000000000001"/>
    <n v="10"/>
    <x v="1"/>
    <x v="1"/>
    <n v="247.5"/>
  </r>
  <r>
    <x v="101"/>
    <x v="101"/>
    <n v="42837.66165509259"/>
    <n v="4"/>
    <x v="0"/>
    <s v="OC17-000340"/>
    <s v="AC17-000460"/>
    <x v="15"/>
    <n v="26.827000000000002"/>
    <n v="0"/>
    <s v="BA.AFLS015130/SR"/>
    <m/>
    <n v="26.827000000000002"/>
    <n v="10"/>
    <x v="2"/>
    <x v="1"/>
    <n v="107.30800000000001"/>
  </r>
  <r>
    <x v="1338"/>
    <x v="1335"/>
    <n v="42837.66165509259"/>
    <n v="2"/>
    <x v="0"/>
    <s v="OC17-000340"/>
    <s v="AC17-000460"/>
    <x v="15"/>
    <n v="43.58"/>
    <n v="0"/>
    <s v="BA.AFLG020180"/>
    <m/>
    <n v="43.58"/>
    <n v="10"/>
    <x v="2"/>
    <x v="1"/>
    <n v="87.16"/>
  </r>
  <r>
    <x v="354"/>
    <x v="354"/>
    <n v="42863.69903935185"/>
    <n v="100"/>
    <x v="0"/>
    <s v="OC17-000340"/>
    <s v="AC17-000542"/>
    <x v="15"/>
    <n v="36.249000000000002"/>
    <n v="0"/>
    <s v="BA.AFLF025035"/>
    <m/>
    <n v="36.249000000000002"/>
    <n v="10"/>
    <x v="1"/>
    <x v="1"/>
    <n v="3624.9"/>
  </r>
  <r>
    <x v="1000"/>
    <x v="999"/>
    <n v="42859.357777777775"/>
    <n v="15"/>
    <x v="0"/>
    <s v="OC17-000339"/>
    <s v="AC17-000558"/>
    <x v="81"/>
    <n v="214.18"/>
    <n v="0"/>
    <s v="2222B4D008"/>
    <m/>
    <n v="214.18"/>
    <n v="10"/>
    <x v="1"/>
    <x v="1"/>
    <n v="3212.7000000000003"/>
  </r>
  <r>
    <x v="1690"/>
    <x v="1686"/>
    <n v="42831.493425925924"/>
    <n v="1"/>
    <x v="0"/>
    <s v="OC17-000328"/>
    <s v="AC17-000404"/>
    <x v="1"/>
    <n v="441.17"/>
    <n v="0"/>
    <s v="BVALVE"/>
    <m/>
    <n v="441.17"/>
    <n v="10"/>
    <x v="2"/>
    <x v="1"/>
    <n v="441.17"/>
  </r>
  <r>
    <x v="160"/>
    <x v="160"/>
    <n v="42835.587164351855"/>
    <n v="15"/>
    <x v="0"/>
    <s v="OC17-000321"/>
    <s v="AC17-000405"/>
    <x v="1"/>
    <n v="490"/>
    <n v="0"/>
    <s v="KFMA00035"/>
    <m/>
    <n v="490"/>
    <n v="10"/>
    <x v="2"/>
    <x v="1"/>
    <n v="7350"/>
  </r>
  <r>
    <x v="797"/>
    <x v="797"/>
    <n v="42859.649768518517"/>
    <n v="10"/>
    <x v="0"/>
    <s v="OC17-000321"/>
    <s v="AC17-000449"/>
    <x v="1"/>
    <n v="243"/>
    <n v="0"/>
    <s v="SCSA00120"/>
    <m/>
    <n v="243"/>
    <n v="10"/>
    <x v="1"/>
    <x v="1"/>
    <n v="2430"/>
  </r>
  <r>
    <x v="47"/>
    <x v="47"/>
    <n v="42829.6409375"/>
    <n v="1"/>
    <x v="0"/>
    <s v="OC17-000327"/>
    <s v="AC17-000415"/>
    <x v="37"/>
    <n v="83.48"/>
    <n v="0"/>
    <s v="G AR S1 BG"/>
    <m/>
    <n v="83.48"/>
    <n v="10"/>
    <x v="2"/>
    <x v="1"/>
    <n v="83.48"/>
  </r>
  <r>
    <x v="47"/>
    <x v="47"/>
    <n v="42829.641365740739"/>
    <n v="3"/>
    <x v="0"/>
    <s v="OC17-000331"/>
    <s v="AC17-000416"/>
    <x v="37"/>
    <n v="83.48"/>
    <n v="0"/>
    <s v="G AR S1 BG"/>
    <m/>
    <n v="83.48"/>
    <n v="10"/>
    <x v="2"/>
    <x v="1"/>
    <n v="250.44"/>
  </r>
  <r>
    <x v="88"/>
    <x v="88"/>
    <n v="42835.591365740744"/>
    <n v="1"/>
    <x v="0"/>
    <s v="OC17-000331"/>
    <s v="AC17-000417"/>
    <x v="37"/>
    <n v="157.24"/>
    <n v="0"/>
    <s v="SUMINISTROS DICA S.L.,PRAXAIR ESPAÑA S.L.,VITALOX INDUSTRIAL, S.L."/>
    <m/>
    <n v="157.24"/>
    <n v="10"/>
    <x v="2"/>
    <x v="1"/>
    <n v="157.24"/>
  </r>
  <r>
    <x v="47"/>
    <x v="47"/>
    <n v="42830.4531712963"/>
    <n v="2"/>
    <x v="0"/>
    <s v="OC17-000326"/>
    <s v="AC17-000424"/>
    <x v="22"/>
    <n v="50.57"/>
    <n v="0"/>
    <s v="G AR S1 BG"/>
    <m/>
    <n v="50.57"/>
    <n v="10"/>
    <x v="2"/>
    <x v="1"/>
    <n v="101.14"/>
  </r>
  <r>
    <x v="88"/>
    <x v="88"/>
    <n v="42830.4531712963"/>
    <n v="1"/>
    <x v="0"/>
    <s v="OC17-000326"/>
    <s v="AC17-000424"/>
    <x v="22"/>
    <n v="41.28"/>
    <n v="0"/>
    <s v="SUMINISTROS DICA S.L.,PRAXAIR ESPAÑA S.L.,VITALOX INDUSTRIAL, S.L."/>
    <m/>
    <n v="41.28"/>
    <n v="10"/>
    <x v="2"/>
    <x v="1"/>
    <n v="41.28"/>
  </r>
  <r>
    <x v="203"/>
    <x v="203"/>
    <n v="42845.648819444446"/>
    <n v="50"/>
    <x v="0"/>
    <s v="OC17-000333"/>
    <s v="AC17-000432"/>
    <x v="12"/>
    <n v="3.59"/>
    <n v="0"/>
    <s v="35250"/>
    <m/>
    <n v="3.59"/>
    <n v="10"/>
    <x v="2"/>
    <x v="1"/>
    <n v="179.5"/>
  </r>
  <r>
    <x v="204"/>
    <x v="204"/>
    <n v="42830.467685185184"/>
    <n v="2400"/>
    <x v="0"/>
    <s v="OC17-000333"/>
    <s v="AC17-000431"/>
    <x v="12"/>
    <n v="3.6299999999999999E-2"/>
    <n v="50"/>
    <s v="ELECTROSTOCKS,SIJA, S.L.,VALEKTRA XXI,S.L."/>
    <m/>
    <n v="1.8149999999999999E-2"/>
    <n v="10"/>
    <x v="2"/>
    <x v="1"/>
    <n v="43.56"/>
  </r>
  <r>
    <x v="205"/>
    <x v="205"/>
    <n v="42830.467685185184"/>
    <n v="2400"/>
    <x v="0"/>
    <s v="OC17-000333"/>
    <s v="AC17-000431"/>
    <x v="12"/>
    <n v="3.6299999999999999E-2"/>
    <n v="50"/>
    <s v="ELECTROSTOCKS,SIJA, S.L.,VALEKTRA XXI,S.L."/>
    <m/>
    <n v="1.8149999999999999E-2"/>
    <n v="10"/>
    <x v="2"/>
    <x v="1"/>
    <n v="43.56"/>
  </r>
  <r>
    <x v="208"/>
    <x v="208"/>
    <n v="42830.467685185184"/>
    <n v="1200"/>
    <x v="0"/>
    <s v="OC17-000333"/>
    <s v="AC17-000431"/>
    <x v="12"/>
    <n v="3.6400000000000002E-2"/>
    <n v="50"/>
    <s v="ELECTROSTOCKS,SIJA, S.L.,VALEKTRA XXI,S.L."/>
    <m/>
    <n v="1.8200000000000001E-2"/>
    <n v="10"/>
    <x v="2"/>
    <x v="1"/>
    <n v="21.84"/>
  </r>
  <r>
    <x v="209"/>
    <x v="209"/>
    <n v="42830.467685185184"/>
    <n v="1200"/>
    <x v="0"/>
    <s v="OC17-000333"/>
    <s v="AC17-000431"/>
    <x v="12"/>
    <n v="3.6400000000000002E-2"/>
    <n v="50"/>
    <s v="9L38215"/>
    <m/>
    <n v="1.8200000000000001E-2"/>
    <n v="10"/>
    <x v="2"/>
    <x v="1"/>
    <n v="21.84"/>
  </r>
  <r>
    <x v="646"/>
    <x v="646"/>
    <n v="42830.467685185184"/>
    <n v="1200"/>
    <x v="0"/>
    <s v="OC17-000333"/>
    <s v="AC17-000431"/>
    <x v="12"/>
    <n v="3.6400000000000002E-2"/>
    <n v="0"/>
    <s v="9L38216"/>
    <m/>
    <n v="3.6400000000000002E-2"/>
    <n v="10"/>
    <x v="2"/>
    <x v="1"/>
    <n v="43.68"/>
  </r>
  <r>
    <x v="648"/>
    <x v="648"/>
    <n v="42830.467685185184"/>
    <n v="1200"/>
    <x v="0"/>
    <s v="OC17-000333"/>
    <s v="AC17-000431"/>
    <x v="12"/>
    <n v="3.6400000000000002E-2"/>
    <n v="50"/>
    <s v="9L38219"/>
    <m/>
    <n v="1.8200000000000001E-2"/>
    <n v="10"/>
    <x v="2"/>
    <x v="1"/>
    <n v="21.84"/>
  </r>
  <r>
    <x v="224"/>
    <x v="224"/>
    <n v="42831.493784722225"/>
    <n v="32"/>
    <x v="2"/>
    <s v="OC17-000348"/>
    <s v="AC17-000435"/>
    <x v="12"/>
    <n v="5.81"/>
    <n v="45"/>
    <s v="12192"/>
    <m/>
    <n v="3.1955"/>
    <n v="10"/>
    <x v="2"/>
    <x v="1"/>
    <n v="102.256"/>
  </r>
  <r>
    <x v="170"/>
    <x v="170"/>
    <n v="42831.551354166666"/>
    <n v="10"/>
    <x v="0"/>
    <s v="OC17-000323"/>
    <s v="AC17-000440"/>
    <x v="3"/>
    <n v="134"/>
    <n v="0"/>
    <s v="23046000000050"/>
    <m/>
    <n v="134"/>
    <n v="10"/>
    <x v="2"/>
    <x v="1"/>
    <n v="1340"/>
  </r>
  <r>
    <x v="808"/>
    <x v="808"/>
    <n v="42859.645324074074"/>
    <n v="50"/>
    <x v="0"/>
    <s v="OC17-000347"/>
    <s v="AC17-000473"/>
    <x v="7"/>
    <n v="55.74"/>
    <n v="0"/>
    <s v="45751589"/>
    <m/>
    <n v="55.74"/>
    <n v="10"/>
    <x v="1"/>
    <x v="1"/>
    <n v="2787"/>
  </r>
  <r>
    <x v="575"/>
    <x v="575"/>
    <n v="42845.628993055558"/>
    <n v="30"/>
    <x v="0"/>
    <s v="OC17-000347"/>
    <s v="AC17-000444"/>
    <x v="7"/>
    <n v="63.4"/>
    <n v="0"/>
    <s v="14015651"/>
    <m/>
    <n v="63.4"/>
    <n v="10"/>
    <x v="2"/>
    <x v="1"/>
    <n v="1902"/>
  </r>
  <r>
    <x v="1691"/>
    <x v="1687"/>
    <n v="42835.264456018522"/>
    <n v="6"/>
    <x v="2"/>
    <s v="OC17-000336"/>
    <s v="AC17-000446"/>
    <x v="32"/>
    <n v="25.8"/>
    <n v="0"/>
    <s v="CUÑADO SA"/>
    <m/>
    <n v="25.8"/>
    <n v="10"/>
    <x v="2"/>
    <x v="1"/>
    <n v="154.80000000000001"/>
  </r>
  <r>
    <x v="1692"/>
    <x v="1688"/>
    <n v="42837.262002314812"/>
    <n v="432"/>
    <x v="0"/>
    <s v="OC17-000332"/>
    <s v="AC17-000456"/>
    <x v="6"/>
    <n v="1.8288"/>
    <n v="0"/>
    <s v="MADERAS ASERRADAS, S.A."/>
    <m/>
    <n v="1.8288"/>
    <n v="10"/>
    <x v="2"/>
    <x v="1"/>
    <n v="790.04160000000002"/>
  </r>
  <r>
    <x v="159"/>
    <x v="159"/>
    <n v="42837.262002314812"/>
    <n v="12"/>
    <x v="0"/>
    <s v="OC17-000332"/>
    <s v="AC17-000456"/>
    <x v="6"/>
    <n v="0"/>
    <n v="0"/>
    <s v="MADERAS ASERRADAS, S.A."/>
    <m/>
    <n v="0"/>
    <n v="10"/>
    <x v="2"/>
    <x v="1"/>
    <n v="0"/>
  </r>
  <r>
    <x v="839"/>
    <x v="839"/>
    <n v="42845.648206018515"/>
    <n v="20"/>
    <x v="0"/>
    <s v="OC17-000349"/>
    <s v="AC17-000476"/>
    <x v="56"/>
    <n v="180.24"/>
    <n v="0"/>
    <s v="SS5V1-Q6N006-3"/>
    <m/>
    <n v="180.24"/>
    <n v="10"/>
    <x v="2"/>
    <x v="1"/>
    <n v="3604.8"/>
  </r>
  <r>
    <x v="147"/>
    <x v="147"/>
    <n v="42845.651273148149"/>
    <n v="20"/>
    <x v="0"/>
    <s v="OC17-000330"/>
    <s v="AC17-000477"/>
    <x v="24"/>
    <n v="9.3935999999999993"/>
    <n v="0"/>
    <s v="DOMINGO LOPEZ GODOY (AGLOMERADO EMBALAJE)"/>
    <m/>
    <n v="9.3935999999999993"/>
    <n v="10"/>
    <x v="2"/>
    <x v="1"/>
    <n v="187.87199999999999"/>
  </r>
  <r>
    <x v="154"/>
    <x v="154"/>
    <n v="42845.651273148149"/>
    <n v="12"/>
    <x v="0"/>
    <s v="OC17-000330"/>
    <s v="AC17-000477"/>
    <x v="24"/>
    <n v="13.4415"/>
    <n v="0"/>
    <s v="DOMINGO LOPEZ GODOY (AGLOMERADO EMBALAJE)"/>
    <m/>
    <n v="13.4415"/>
    <n v="10"/>
    <x v="2"/>
    <x v="1"/>
    <n v="161.298"/>
  </r>
  <r>
    <x v="151"/>
    <x v="151"/>
    <n v="42845.651273148149"/>
    <n v="12"/>
    <x v="0"/>
    <s v="OC17-000330"/>
    <s v="AC17-000477"/>
    <x v="24"/>
    <n v="7.3387000000000002"/>
    <n v="0"/>
    <s v="DOMINGO LOPEZ GODOY (AGLOMERADO EMBALAJE)"/>
    <m/>
    <n v="7.3387000000000002"/>
    <n v="10"/>
    <x v="2"/>
    <x v="1"/>
    <n v="88.064400000000006"/>
  </r>
  <r>
    <x v="152"/>
    <x v="152"/>
    <n v="42845.651273148149"/>
    <n v="12"/>
    <x v="0"/>
    <s v="OC17-000330"/>
    <s v="AC17-000477"/>
    <x v="24"/>
    <n v="7.8280000000000003"/>
    <n v="0"/>
    <s v="DOMINGO LOPEZ GODOY (AGLOMERADO EMBALAJE)"/>
    <m/>
    <n v="7.8280000000000003"/>
    <n v="10"/>
    <x v="2"/>
    <x v="1"/>
    <n v="93.936000000000007"/>
  </r>
  <r>
    <x v="149"/>
    <x v="149"/>
    <n v="42845.651273148149"/>
    <n v="12"/>
    <x v="0"/>
    <s v="OC17-000330"/>
    <s v="AC17-000477"/>
    <x v="24"/>
    <n v="8.8064999999999998"/>
    <n v="0"/>
    <s v="DOMINGO LOPEZ GODOY (AGLOMERADO EMBALAJE)"/>
    <m/>
    <n v="8.8064999999999998"/>
    <n v="10"/>
    <x v="2"/>
    <x v="1"/>
    <n v="105.678"/>
  </r>
  <r>
    <x v="1170"/>
    <x v="1168"/>
    <n v="42845.651273148149"/>
    <n v="16"/>
    <x v="0"/>
    <s v="OC17-000330"/>
    <s v="AC17-000477"/>
    <x v="24"/>
    <n v="0"/>
    <n v="0"/>
    <s v="DOMINGO LOPEZ GODOY (AGLOMERADO EMBALAJE)"/>
    <m/>
    <n v="0"/>
    <n v="10"/>
    <x v="2"/>
    <x v="1"/>
    <n v="0"/>
  </r>
  <r>
    <x v="583"/>
    <x v="583"/>
    <n v="42845.651273148149"/>
    <n v="10"/>
    <x v="0"/>
    <s v="OC17-000330"/>
    <s v="AC17-000477"/>
    <x v="24"/>
    <n v="3.9861"/>
    <n v="0"/>
    <s v="DOMINGO LOPEZ GODOY (AGLOMERADO EMBALAJE)"/>
    <m/>
    <n v="3.9861"/>
    <n v="10"/>
    <x v="2"/>
    <x v="1"/>
    <n v="39.860999999999997"/>
  </r>
  <r>
    <x v="409"/>
    <x v="409"/>
    <n v="42845.651273148149"/>
    <n v="10"/>
    <x v="0"/>
    <s v="OC17-000330"/>
    <s v="AC17-000477"/>
    <x v="24"/>
    <n v="4.8925000000000001"/>
    <n v="0"/>
    <s v="DOMINGO LOPEZ GODOY (AGLOMERADO EMBALAJE)"/>
    <m/>
    <n v="4.8925000000000001"/>
    <n v="10"/>
    <x v="2"/>
    <x v="1"/>
    <n v="48.924999999999997"/>
  </r>
  <r>
    <x v="410"/>
    <x v="410"/>
    <n v="42845.651273148149"/>
    <n v="10"/>
    <x v="0"/>
    <s v="OC17-000330"/>
    <s v="AC17-000477"/>
    <x v="24"/>
    <n v="2.3690000000000002"/>
    <n v="0"/>
    <s v="DOMINGO LOPEZ GODOY (AGLOMERADO EMBALAJE)"/>
    <m/>
    <n v="2.3690000000000002"/>
    <n v="10"/>
    <x v="2"/>
    <x v="1"/>
    <n v="23.69"/>
  </r>
  <r>
    <x v="1693"/>
    <x v="1689"/>
    <n v="42845.651273148149"/>
    <n v="8"/>
    <x v="0"/>
    <s v="OC17-000330"/>
    <s v="AC17-000477"/>
    <x v="24"/>
    <n v="0"/>
    <n v="0"/>
    <s v="DOMINGO LOPEZ GODOY (AGLOMERADO EMBALAJE)"/>
    <m/>
    <n v="0"/>
    <n v="10"/>
    <x v="2"/>
    <x v="1"/>
    <n v="0"/>
  </r>
  <r>
    <x v="1694"/>
    <x v="1690"/>
    <n v="42845.651273148149"/>
    <n v="8"/>
    <x v="0"/>
    <s v="OC17-000330"/>
    <s v="AC17-000477"/>
    <x v="24"/>
    <n v="0"/>
    <n v="0"/>
    <s v="DOMINGO LOPEZ GODOY (AGLOMERADO EMBALAJE)"/>
    <m/>
    <n v="0"/>
    <n v="10"/>
    <x v="2"/>
    <x v="1"/>
    <n v="0"/>
  </r>
  <r>
    <x v="1695"/>
    <x v="1691"/>
    <n v="42845.651273148149"/>
    <n v="8"/>
    <x v="0"/>
    <s v="OC17-000330"/>
    <s v="AC17-000477"/>
    <x v="24"/>
    <n v="0"/>
    <n v="0"/>
    <s v="DOMINGO LOPEZ GODOY (AGLOMERADO EMBALAJE)"/>
    <m/>
    <n v="0"/>
    <n v="10"/>
    <x v="2"/>
    <x v="1"/>
    <n v="0"/>
  </r>
  <r>
    <x v="1696"/>
    <x v="1692"/>
    <n v="42858.496030092596"/>
    <n v="100"/>
    <x v="0"/>
    <s v="OC17-000317"/>
    <s v="AC17-000551"/>
    <x v="94"/>
    <n v="0.185"/>
    <n v="0"/>
    <s v="MECANIZADOS UNIT"/>
    <m/>
    <n v="0.185"/>
    <n v="10"/>
    <x v="1"/>
    <x v="1"/>
    <n v="18.5"/>
  </r>
  <r>
    <x v="587"/>
    <x v="587"/>
    <n v="42828.605578703704"/>
    <n v="25"/>
    <x v="0"/>
    <s v="OC17-000257"/>
    <s v="AC17-000403"/>
    <x v="13"/>
    <n v="94.05"/>
    <n v="0"/>
    <s v="PHO2864684"/>
    <m/>
    <n v="94.05"/>
    <n v="10"/>
    <x v="2"/>
    <x v="1"/>
    <n v="2351.25"/>
  </r>
  <r>
    <x v="496"/>
    <x v="496"/>
    <n v="42835.587164351855"/>
    <n v="40"/>
    <x v="0"/>
    <s v="OC17-000321"/>
    <s v="AC17-000405"/>
    <x v="1"/>
    <n v="38"/>
    <n v="0"/>
    <s v="RTGA00531"/>
    <m/>
    <n v="38"/>
    <n v="10"/>
    <x v="2"/>
    <x v="1"/>
    <n v="1520"/>
  </r>
  <r>
    <x v="914"/>
    <x v="914"/>
    <n v="42859.649768518517"/>
    <n v="20"/>
    <x v="0"/>
    <s v="OC17-000321"/>
    <s v="AC17-000449"/>
    <x v="1"/>
    <n v="180"/>
    <n v="0"/>
    <s v="SCSA00155"/>
    <m/>
    <n v="180"/>
    <n v="10"/>
    <x v="1"/>
    <x v="1"/>
    <n v="3600"/>
  </r>
  <r>
    <x v="1623"/>
    <x v="1619"/>
    <n v="42859.649768518517"/>
    <n v="10"/>
    <x v="0"/>
    <s v="OC17-000321"/>
    <s v="AC17-000449"/>
    <x v="1"/>
    <n v="400"/>
    <n v="0"/>
    <s v="SCSA00261"/>
    <m/>
    <n v="400"/>
    <n v="10"/>
    <x v="1"/>
    <x v="1"/>
    <n v="4000"/>
  </r>
  <r>
    <x v="277"/>
    <x v="277"/>
    <n v="42872.685543981483"/>
    <n v="100"/>
    <x v="0"/>
    <s v="OC17-000337"/>
    <s v="AC17-000556"/>
    <x v="54"/>
    <n v="39.299999999999997"/>
    <n v="0"/>
    <s v="2230BV005"/>
    <m/>
    <n v="39.299999999999997"/>
    <n v="10"/>
    <x v="1"/>
    <x v="1"/>
    <n v="3929.9999999999995"/>
  </r>
  <r>
    <x v="1564"/>
    <x v="1560"/>
    <n v="42872.685543981483"/>
    <n v="10"/>
    <x v="0"/>
    <s v="OC17-000337"/>
    <s v="AC17-000556"/>
    <x v="54"/>
    <n v="50.1"/>
    <n v="0"/>
    <s v="2230BV0001"/>
    <m/>
    <n v="50.1"/>
    <n v="10"/>
    <x v="1"/>
    <x v="1"/>
    <n v="501"/>
  </r>
  <r>
    <x v="47"/>
    <x v="47"/>
    <n v="42824.469270833331"/>
    <n v="3"/>
    <x v="0"/>
    <s v="OC17-000307"/>
    <s v="AC17-000381"/>
    <x v="22"/>
    <n v="50.57"/>
    <n v="0"/>
    <s v="G AR S1 BG"/>
    <m/>
    <n v="50.57"/>
    <n v="10"/>
    <x v="4"/>
    <x v="1"/>
    <n v="151.71"/>
  </r>
  <r>
    <x v="88"/>
    <x v="88"/>
    <n v="42824.469270833331"/>
    <n v="1"/>
    <x v="0"/>
    <s v="OC17-000307"/>
    <s v="AC17-000381"/>
    <x v="22"/>
    <n v="41.28"/>
    <n v="0"/>
    <s v="SUMINISTROS DICA S.L.,PRAXAIR ESPAÑA S.L.,VITALOX INDUSTRIAL, S.L."/>
    <m/>
    <n v="41.28"/>
    <n v="10"/>
    <x v="4"/>
    <x v="1"/>
    <n v="41.28"/>
  </r>
  <r>
    <x v="677"/>
    <x v="677"/>
    <n v="42825.675520833334"/>
    <n v="100"/>
    <x v="0"/>
    <s v="OC17-000309"/>
    <s v="AC17-000386"/>
    <x v="19"/>
    <n v="3.78"/>
    <n v="0"/>
    <s v="020519123130192"/>
    <m/>
    <n v="3.78"/>
    <n v="10"/>
    <x v="4"/>
    <x v="1"/>
    <n v="378"/>
  </r>
  <r>
    <x v="1096"/>
    <x v="1095"/>
    <n v="42828.605937499997"/>
    <n v="30"/>
    <x v="2"/>
    <s v="OC17-000315"/>
    <s v="AC17-000389"/>
    <x v="16"/>
    <n v="1.9863"/>
    <n v="0"/>
    <s v="1385-4"/>
    <m/>
    <n v="1.9863"/>
    <n v="10"/>
    <x v="2"/>
    <x v="1"/>
    <n v="59.588999999999999"/>
  </r>
  <r>
    <x v="429"/>
    <x v="429"/>
    <n v="42828.605937499997"/>
    <n v="30"/>
    <x v="2"/>
    <s v="OC17-000315"/>
    <s v="AC17-000389"/>
    <x v="16"/>
    <n v="6.1879999999999997"/>
    <n v="0"/>
    <s v="METALCO S.A.,HIERROS TURIA - CDL,TECNICAS DEL HIERRO, S.A. (MADRID) - TECROSA,HIERROS IBAÑEZ SA,HIERROS Y TUBOS LORCA, S.L. (MADRID),ACEROS Y METALES TRANSFORMADOS"/>
    <m/>
    <n v="6.1879999999999997"/>
    <n v="10"/>
    <x v="2"/>
    <x v="1"/>
    <n v="185.64"/>
  </r>
  <r>
    <x v="721"/>
    <x v="721"/>
    <n v="42828.581516203703"/>
    <n v="4"/>
    <x v="0"/>
    <s v="OC17-000316"/>
    <s v="AC17-000399"/>
    <x v="31"/>
    <n v="5.41"/>
    <n v="10"/>
    <s v="BARPIMO"/>
    <m/>
    <n v="4.8690000000000007"/>
    <n v="10"/>
    <x v="2"/>
    <x v="1"/>
    <n v="19.476000000000003"/>
  </r>
  <r>
    <x v="1093"/>
    <x v="1092"/>
    <n v="42845.649652777778"/>
    <n v="4"/>
    <x v="0"/>
    <s v="OC17-000316"/>
    <s v="AC17-000423"/>
    <x v="31"/>
    <n v="0"/>
    <n v="0"/>
    <s v="BARPIMO"/>
    <m/>
    <n v="0"/>
    <n v="10"/>
    <x v="2"/>
    <x v="1"/>
    <n v="0"/>
  </r>
  <r>
    <x v="721"/>
    <x v="721"/>
    <n v="42830.452708333331"/>
    <n v="2"/>
    <x v="0"/>
    <s v="OC17-000316"/>
    <s v="AC17-000400"/>
    <x v="31"/>
    <n v="5.41"/>
    <n v="10"/>
    <s v="BARPIMO"/>
    <m/>
    <n v="4.8690000000000007"/>
    <n v="10"/>
    <x v="2"/>
    <x v="1"/>
    <n v="9.7380000000000013"/>
  </r>
  <r>
    <x v="996"/>
    <x v="995"/>
    <n v="42831.553483796299"/>
    <n v="5"/>
    <x v="0"/>
    <s v="OC17-000311"/>
    <s v="AC17-000442"/>
    <x v="8"/>
    <n v="69.930000000000007"/>
    <n v="50"/>
    <s v="1710 100 100"/>
    <m/>
    <n v="34.965000000000003"/>
    <n v="10"/>
    <x v="2"/>
    <x v="1"/>
    <n v="174.82500000000002"/>
  </r>
  <r>
    <x v="1697"/>
    <x v="1693"/>
    <n v="42831.553229166668"/>
    <n v="1"/>
    <x v="0"/>
    <s v="OC17-000311"/>
    <s v="AC17-000420"/>
    <x v="8"/>
    <n v="81.25"/>
    <n v="40"/>
    <s v="0695 436 834"/>
    <m/>
    <n v="48.75"/>
    <n v="10"/>
    <x v="2"/>
    <x v="1"/>
    <n v="48.75"/>
  </r>
  <r>
    <x v="1698"/>
    <x v="1694"/>
    <n v="42830.27008101852"/>
    <n v="1"/>
    <x v="0"/>
    <s v="OC17-000311"/>
    <s v="AC17-000419"/>
    <x v="8"/>
    <n v="59.95"/>
    <n v="0"/>
    <s v="9245 325 045"/>
    <m/>
    <n v="59.95"/>
    <n v="10"/>
    <x v="2"/>
    <x v="1"/>
    <n v="59.95"/>
  </r>
  <r>
    <x v="1699"/>
    <x v="1695"/>
    <n v="42831.553229166668"/>
    <n v="200"/>
    <x v="0"/>
    <s v="OC17-000311"/>
    <s v="AC17-000420"/>
    <x v="8"/>
    <n v="0.61750000000000005"/>
    <n v="50"/>
    <s v="0561 665 0"/>
    <m/>
    <n v="0.30875000000000002"/>
    <n v="10"/>
    <x v="2"/>
    <x v="1"/>
    <n v="61.750000000000007"/>
  </r>
  <r>
    <x v="1700"/>
    <x v="1696"/>
    <n v="42831.553229166668"/>
    <n v="200"/>
    <x v="0"/>
    <s v="OC17-000311"/>
    <s v="AC17-000420"/>
    <x v="8"/>
    <n v="0.11700000000000001"/>
    <n v="50"/>
    <s v="0561 665 2"/>
    <m/>
    <n v="5.8500000000000003E-2"/>
    <n v="10"/>
    <x v="2"/>
    <x v="1"/>
    <n v="11.700000000000001"/>
  </r>
  <r>
    <x v="699"/>
    <x v="699"/>
    <n v="42831.553229166668"/>
    <n v="24"/>
    <x v="2"/>
    <s v="OC17-000311"/>
    <s v="AC17-000420"/>
    <x v="8"/>
    <n v="5.25"/>
    <n v="0"/>
    <s v="60211060"/>
    <m/>
    <n v="5.25"/>
    <n v="10"/>
    <x v="2"/>
    <x v="1"/>
    <n v="126"/>
  </r>
  <r>
    <x v="698"/>
    <x v="698"/>
    <n v="42831.553229166668"/>
    <n v="24"/>
    <x v="2"/>
    <s v="OC17-000311"/>
    <s v="AC17-000420"/>
    <x v="8"/>
    <n v="3.6"/>
    <n v="0"/>
    <s v="60212060"/>
    <m/>
    <n v="3.6"/>
    <n v="10"/>
    <x v="2"/>
    <x v="1"/>
    <n v="86.4"/>
  </r>
  <r>
    <x v="326"/>
    <x v="326"/>
    <n v="42830.459918981483"/>
    <n v="120"/>
    <x v="2"/>
    <s v="OC17-000314"/>
    <s v="AC17-000427"/>
    <x v="26"/>
    <n v="2.4"/>
    <n v="0"/>
    <s v="99"/>
    <m/>
    <n v="2.4"/>
    <n v="10"/>
    <x v="2"/>
    <x v="1"/>
    <n v="288"/>
  </r>
  <r>
    <x v="1568"/>
    <x v="1564"/>
    <n v="42830.459918981483"/>
    <n v="120"/>
    <x v="2"/>
    <s v="OC17-000314"/>
    <s v="AC17-000427"/>
    <x v="26"/>
    <n v="2.2999999999999998"/>
    <n v="0"/>
    <s v="98"/>
    <m/>
    <n v="2.2999999999999998"/>
    <n v="10"/>
    <x v="2"/>
    <x v="1"/>
    <n v="276"/>
  </r>
  <r>
    <x v="1701"/>
    <x v="1697"/>
    <n v="42831.494293981479"/>
    <n v="6"/>
    <x v="2"/>
    <s v="OC17-000308"/>
    <s v="AC17-000436"/>
    <x v="16"/>
    <n v="19.723299999999998"/>
    <n v="0"/>
    <s v="METALCO S.A."/>
    <m/>
    <n v="19.723299999999998"/>
    <n v="10"/>
    <x v="2"/>
    <x v="1"/>
    <n v="118.3398"/>
  </r>
  <r>
    <x v="698"/>
    <x v="698"/>
    <n v="42837.631782407407"/>
    <n v="24"/>
    <x v="2"/>
    <s v="OC17-000311"/>
    <s v="AC17-000443"/>
    <x v="8"/>
    <n v="3.6"/>
    <n v="0"/>
    <s v="60212060"/>
    <m/>
    <n v="3.6"/>
    <n v="10"/>
    <x v="2"/>
    <x v="1"/>
    <n v="86.4"/>
  </r>
  <r>
    <x v="677"/>
    <x v="677"/>
    <n v="42830.454039351855"/>
    <n v="300"/>
    <x v="0"/>
    <s v="OC17-000188"/>
    <s v="AC17-000289"/>
    <x v="26"/>
    <n v="4.2300000000000004"/>
    <n v="0"/>
    <s v="020519123130192"/>
    <m/>
    <n v="4.2300000000000004"/>
    <n v="10"/>
    <x v="2"/>
    <x v="1"/>
    <n v="1269.0000000000002"/>
  </r>
  <r>
    <x v="365"/>
    <x v="365"/>
    <n v="42830.454039351855"/>
    <n v="200"/>
    <x v="0"/>
    <s v="OC17-000188"/>
    <s v="AC17-000289"/>
    <x v="26"/>
    <n v="3.83"/>
    <n v="0"/>
    <s v="SAIDI,CUÑADO SA,ALMESA"/>
    <m/>
    <n v="3.83"/>
    <n v="10"/>
    <x v="2"/>
    <x v="1"/>
    <n v="766"/>
  </r>
  <r>
    <x v="320"/>
    <x v="320"/>
    <n v="42830.465729166666"/>
    <n v="15"/>
    <x v="0"/>
    <s v="OC17-000304"/>
    <s v="AC17-000379"/>
    <x v="32"/>
    <n v="4.92"/>
    <n v="0"/>
    <s v="ALMESA,SAIDI,CUÑADO SA,LAME S.r.l."/>
    <m/>
    <n v="4.92"/>
    <n v="10"/>
    <x v="2"/>
    <x v="1"/>
    <n v="73.8"/>
  </r>
  <r>
    <x v="122"/>
    <x v="122"/>
    <n v="42824.471284722225"/>
    <n v="5"/>
    <x v="0"/>
    <s v="OC17-000243"/>
    <s v="AC17-000380"/>
    <x v="43"/>
    <n v="500"/>
    <n v="0"/>
    <s v="AB7649"/>
    <m/>
    <n v="500"/>
    <n v="10"/>
    <x v="4"/>
    <x v="1"/>
    <n v="2500"/>
  </r>
  <r>
    <x v="1702"/>
    <x v="1698"/>
    <n v="42824.555092592593"/>
    <n v="60"/>
    <x v="0"/>
    <s v="OC17-000305"/>
    <s v="AC17-000387"/>
    <x v="55"/>
    <n v="3.01"/>
    <n v="50"/>
    <s v="MCC-150600"/>
    <m/>
    <n v="1.5049999999999999"/>
    <n v="10"/>
    <x v="4"/>
    <x v="1"/>
    <n v="90.3"/>
  </r>
  <r>
    <x v="1702"/>
    <x v="1698"/>
    <n v="42857.645324074074"/>
    <n v="150"/>
    <x v="0"/>
    <s v="OC17-000305"/>
    <s v="AC17-000388"/>
    <x v="55"/>
    <n v="3.01"/>
    <n v="50"/>
    <s v="MCC-150600"/>
    <m/>
    <n v="1.5049999999999999"/>
    <n v="10"/>
    <x v="1"/>
    <x v="1"/>
    <n v="225.74999999999997"/>
  </r>
  <r>
    <x v="189"/>
    <x v="189"/>
    <n v="42830.452708333331"/>
    <n v="6"/>
    <x v="0"/>
    <s v="OC17-000316"/>
    <s v="AC17-000400"/>
    <x v="31"/>
    <n v="19.745000000000001"/>
    <n v="10"/>
    <s v="9040/6012"/>
    <m/>
    <n v="17.770500000000002"/>
    <n v="10"/>
    <x v="2"/>
    <x v="1"/>
    <n v="106.62300000000002"/>
  </r>
  <r>
    <x v="188"/>
    <x v="188"/>
    <n v="42828.581516203703"/>
    <n v="1"/>
    <x v="0"/>
    <s v="OC17-000316"/>
    <s v="AC17-000399"/>
    <x v="31"/>
    <n v="189.94"/>
    <n v="10"/>
    <s v="M3933/0146"/>
    <m/>
    <n v="170.946"/>
    <n v="10"/>
    <x v="2"/>
    <x v="1"/>
    <n v="170.946"/>
  </r>
  <r>
    <x v="181"/>
    <x v="181"/>
    <n v="42859.648530092592"/>
    <n v="15"/>
    <x v="0"/>
    <s v="OC17-000306"/>
    <s v="AC17-000512"/>
    <x v="1"/>
    <n v="461"/>
    <n v="0"/>
    <s v="KFMA00033"/>
    <m/>
    <n v="461"/>
    <n v="10"/>
    <x v="1"/>
    <x v="1"/>
    <n v="6915"/>
  </r>
  <r>
    <x v="1702"/>
    <x v="1698"/>
    <n v="42863.692303240743"/>
    <n v="190"/>
    <x v="0"/>
    <s v="OC17-000305"/>
    <s v="AC17-000524"/>
    <x v="55"/>
    <n v="3.01"/>
    <n v="50"/>
    <s v="MCC-150600"/>
    <m/>
    <n v="1.5049999999999999"/>
    <n v="10"/>
    <x v="1"/>
    <x v="1"/>
    <n v="285.95"/>
  </r>
  <r>
    <x v="6"/>
    <x v="6"/>
    <n v="42922.61273148148"/>
    <n v="1"/>
    <x v="0"/>
    <s v="OC17-000313"/>
    <s v="AC17-000823"/>
    <x v="65"/>
    <n v="0"/>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0"/>
    <n v="25"/>
    <x v="11"/>
    <x v="1"/>
    <n v="0"/>
  </r>
  <r>
    <x v="6"/>
    <x v="6"/>
    <n v="42922.61273148148"/>
    <n v="1"/>
    <x v="0"/>
    <s v="OC17-000313"/>
    <s v="AC17-000823"/>
    <x v="65"/>
    <n v="400.55"/>
    <n v="0"/>
    <s v="FERRETERIA LA LLAVE,LONESTAR FASTENERS EUROPE Ltd,COMEVAL,MADERAS ASERRADAS, S.A.,GREENHEY INDUSTRIAL INSULATION LIMITED,DOMINGO LOPEZ GODOY (AGLOMERADO EMBALAJE),IBERFLUID INSTRUMENTS, S.A.,HIERROS IBAÑEZ SA,AENOR INTERNACIONAL, S.A.U.,TRONZADORAS MG, S.A.,PR ELECTRONICS,PERTEGAZ, S.L.,DISMAN SUMINISTROS INDUSTRIALES,METALCO S.A.,HERRERO BOSCH S.L.,MARMA EQUIPAMIENTO INDUSTRIAL, S.L.,COALSA,NUOVA ELVA S.R.L.,VALEKTRA XXI,S.L.,BVALVE,OMNIELECTRIC,SEDITESA,DOCUMENTOS POR EMAIL, SLU,SUMINISTROS DICA S.L.,FARNELL ELEMENT14,CONTAGAS,S.A.,AMAZON, S.R.L.,SOLYCAL, SOLDADURA Y CALDERERIA VALENCIANA S.L.,DAC GRUPO - DISTRIBUCIONES ELECTRICAS, AUTOMATIZACION Y CONTROL, S.L.,VINCA EQUIPOS INDUSTRIALES, S.A.,SCI CONTROL &amp; INSPECCION,REINSOL S.L.,SAIDI,CONTAVAL,HILTI ESPAÑOLA, S.A.,MESUREX S.L.,CADE SOLUCIONES DE INGENIERIA, S.L.,LEICA GEOSYSTEMS, S.L., RS AMIDATA S.A.,MORAL GIL LASER CORTE,ALMESA,CUÑADO SA,THERMOESTANK SISTEMAS,TUBASOL, S.A.,GIMETAL, S.A.,FAUST Y KAMMANN SL,RECA,ANASTASIO MAQUINARIA, S.L.,TEIM - SUBMINISTRAMENTS TECNICS INDUSTRIALS MONJOS, S.L.,INFORTISA S.L.,ALU STOCK, S.A.,BOSADO, S.L.,SALVADOR ESCODA S.A.,WURTH ESPAÑA SA,FOSBER,HUMITEK INGENIEROS,TECNITEST INGENIEROS, S.L.,WIKA,STERLING - FLOWSERVE,INSULAB"/>
    <m/>
    <n v="400.55"/>
    <n v="25"/>
    <x v="11"/>
    <x v="1"/>
    <n v="400.55"/>
  </r>
  <r>
    <x v="564"/>
    <x v="564"/>
    <n v="42831.494884259257"/>
    <n v="10"/>
    <x v="0"/>
    <s v="OC17-000204"/>
    <s v="AC17-000247"/>
    <x v="69"/>
    <n v="11.98"/>
    <n v="0"/>
    <s v="99-1430-822-04"/>
    <m/>
    <n v="11.98"/>
    <n v="10"/>
    <x v="2"/>
    <x v="1"/>
    <n v="119.80000000000001"/>
  </r>
  <r>
    <x v="417"/>
    <x v="417"/>
    <n v="42824.288194444445"/>
    <n v="25"/>
    <x v="0"/>
    <s v="OC17-000288"/>
    <s v="AC17-000359"/>
    <x v="60"/>
    <n v="37.869999999999997"/>
    <n v="0"/>
    <s v="S8VKG12024"/>
    <m/>
    <n v="37.869999999999997"/>
    <n v="10"/>
    <x v="4"/>
    <x v="1"/>
    <n v="946.74999999999989"/>
  </r>
  <r>
    <x v="36"/>
    <x v="36"/>
    <n v="42830.270405092589"/>
    <n v="15"/>
    <x v="0"/>
    <s v="OC17-000301"/>
    <s v="AC17-000361"/>
    <x v="16"/>
    <n v="79.569999999999993"/>
    <n v="0"/>
    <s v="1926-5"/>
    <m/>
    <n v="79.569999999999993"/>
    <n v="10"/>
    <x v="2"/>
    <x v="1"/>
    <n v="1193.55"/>
  </r>
  <r>
    <x v="1703"/>
    <x v="1699"/>
    <n v="42850.491863425923"/>
    <n v="1"/>
    <x v="0"/>
    <s v="OC17-000216"/>
    <s v="AC17-000392"/>
    <x v="16"/>
    <n v="1179"/>
    <n v="0"/>
    <s v="89616-7"/>
    <m/>
    <n v="1179"/>
    <n v="10"/>
    <x v="2"/>
    <x v="1"/>
    <n v="1179"/>
  </r>
  <r>
    <x v="1704"/>
    <x v="1700"/>
    <n v="42825.678043981483"/>
    <n v="1"/>
    <x v="0"/>
    <s v="OC17-000216"/>
    <s v="AC17-000391"/>
    <x v="16"/>
    <n v="511"/>
    <n v="0"/>
    <s v="METALCO S.A."/>
    <m/>
    <n v="511"/>
    <n v="10"/>
    <x v="4"/>
    <x v="1"/>
    <n v="511"/>
  </r>
  <r>
    <x v="1705"/>
    <x v="1701"/>
    <n v="42825.704444444447"/>
    <n v="50"/>
    <x v="0"/>
    <s v="OC17-000297"/>
    <s v="AC17-000393"/>
    <x v="72"/>
    <n v="0.126"/>
    <n v="0"/>
    <s v="657544"/>
    <m/>
    <n v="0.126"/>
    <n v="10"/>
    <x v="4"/>
    <x v="1"/>
    <n v="6.3"/>
  </r>
  <r>
    <x v="1706"/>
    <x v="1702"/>
    <n v="42830.466921296298"/>
    <n v="500"/>
    <x v="0"/>
    <s v="OC17-000296"/>
    <s v="AC17-000429"/>
    <x v="8"/>
    <n v="5.8400000000000001E-2"/>
    <n v="0"/>
    <s v="0937 4 8"/>
    <m/>
    <n v="5.8400000000000001E-2"/>
    <n v="10"/>
    <x v="2"/>
    <x v="1"/>
    <n v="29.2"/>
  </r>
  <r>
    <x v="462"/>
    <x v="462"/>
    <n v="42850.493402777778"/>
    <n v="400"/>
    <x v="0"/>
    <s v="OC17-000296"/>
    <s v="AC17-000430"/>
    <x v="8"/>
    <n v="0"/>
    <n v="0"/>
    <s v="90256 12 60"/>
    <m/>
    <n v="0"/>
    <n v="10"/>
    <x v="2"/>
    <x v="1"/>
    <n v="0"/>
  </r>
  <r>
    <x v="452"/>
    <x v="452"/>
    <n v="42850.493402777778"/>
    <n v="400"/>
    <x v="0"/>
    <s v="OC17-000296"/>
    <s v="AC17-000430"/>
    <x v="8"/>
    <n v="0.2215"/>
    <n v="0"/>
    <s v="900571275"/>
    <m/>
    <n v="0.2215"/>
    <n v="10"/>
    <x v="2"/>
    <x v="1"/>
    <n v="88.6"/>
  </r>
  <r>
    <x v="165"/>
    <x v="165"/>
    <n v="42830.466921296298"/>
    <n v="400"/>
    <x v="0"/>
    <s v="OC17-000296"/>
    <s v="AC17-000429"/>
    <x v="8"/>
    <n v="0.3725"/>
    <n v="0"/>
    <s v="00571665"/>
    <m/>
    <n v="0.3725"/>
    <n v="10"/>
    <x v="2"/>
    <x v="1"/>
    <n v="149"/>
  </r>
  <r>
    <x v="453"/>
    <x v="453"/>
    <n v="42830.466921296298"/>
    <n v="400"/>
    <x v="0"/>
    <s v="OC17-000296"/>
    <s v="AC17-000429"/>
    <x v="8"/>
    <n v="0.3175"/>
    <n v="0"/>
    <s v="METALCO S.A.,RECA,SOLYMAN,WALTER MARTINEZ, S.A.U."/>
    <m/>
    <n v="0.3175"/>
    <n v="10"/>
    <x v="2"/>
    <x v="1"/>
    <n v="127"/>
  </r>
  <r>
    <x v="166"/>
    <x v="166"/>
    <n v="42830.466921296298"/>
    <n v="400"/>
    <x v="0"/>
    <s v="OC17-000296"/>
    <s v="AC17-000429"/>
    <x v="8"/>
    <n v="0.31209999999999999"/>
    <n v="0"/>
    <s v="METALCO S.A.,RECA,SOLYMAN,WALTER MARTINEZ, S.A.U."/>
    <m/>
    <n v="0.31209999999999999"/>
    <n v="10"/>
    <x v="2"/>
    <x v="1"/>
    <n v="124.83999999999999"/>
  </r>
  <r>
    <x v="167"/>
    <x v="167"/>
    <n v="42830.466921296298"/>
    <n v="1000"/>
    <x v="0"/>
    <s v="OC17-000296"/>
    <s v="AC17-000429"/>
    <x v="8"/>
    <n v="6.5699999999999995E-2"/>
    <n v="0"/>
    <s v="SOLYMAN,RECA,METALCO S.A.,WALTER MARTINEZ, S.A.U."/>
    <m/>
    <n v="6.5699999999999995E-2"/>
    <n v="10"/>
    <x v="2"/>
    <x v="1"/>
    <n v="65.699999999999989"/>
  </r>
  <r>
    <x v="454"/>
    <x v="454"/>
    <n v="42830.466921296298"/>
    <n v="500"/>
    <x v="0"/>
    <s v="OC17-000296"/>
    <s v="AC17-000429"/>
    <x v="8"/>
    <n v="3.0200000000000001E-2"/>
    <n v="0"/>
    <s v="317 12"/>
    <m/>
    <n v="3.0200000000000001E-2"/>
    <n v="10"/>
    <x v="2"/>
    <x v="1"/>
    <n v="15.100000000000001"/>
  </r>
  <r>
    <x v="564"/>
    <x v="564"/>
    <n v="42850.495763888888"/>
    <n v="20"/>
    <x v="0"/>
    <s v="OC17-000204"/>
    <s v="AC17-000437"/>
    <x v="69"/>
    <n v="11.98"/>
    <n v="0"/>
    <s v="99-1430-822-04"/>
    <m/>
    <n v="11.98"/>
    <n v="10"/>
    <x v="2"/>
    <x v="1"/>
    <n v="239.60000000000002"/>
  </r>
  <r>
    <x v="262"/>
    <x v="262"/>
    <n v="42864.701331018521"/>
    <n v="15"/>
    <x v="0"/>
    <s v="OC17-000299"/>
    <s v="AC17-000514"/>
    <x v="16"/>
    <n v="3.4950000000000001"/>
    <n v="0"/>
    <s v="8099-4"/>
    <m/>
    <n v="3.4950000000000001"/>
    <n v="10"/>
    <x v="1"/>
    <x v="1"/>
    <n v="52.425000000000004"/>
  </r>
  <r>
    <x v="261"/>
    <x v="261"/>
    <n v="42864.701331018521"/>
    <n v="15"/>
    <x v="0"/>
    <s v="OC17-000299"/>
    <s v="AC17-000514"/>
    <x v="16"/>
    <n v="3.4950000000000001"/>
    <n v="0"/>
    <s v="8098-6"/>
    <m/>
    <n v="3.4950000000000001"/>
    <n v="10"/>
    <x v="1"/>
    <x v="1"/>
    <n v="52.425000000000004"/>
  </r>
  <r>
    <x v="263"/>
    <x v="263"/>
    <n v="42864.701331018521"/>
    <n v="15"/>
    <x v="0"/>
    <s v="OC17-000299"/>
    <s v="AC17-000514"/>
    <x v="16"/>
    <n v="3.4950000000000001"/>
    <n v="0"/>
    <s v="8100-0"/>
    <m/>
    <n v="3.4950000000000001"/>
    <n v="10"/>
    <x v="1"/>
    <x v="1"/>
    <n v="52.425000000000004"/>
  </r>
  <r>
    <x v="264"/>
    <x v="264"/>
    <n v="42864.701331018521"/>
    <n v="10"/>
    <x v="0"/>
    <s v="OC17-000299"/>
    <s v="AC17-000514"/>
    <x v="16"/>
    <n v="3.4950000000000001"/>
    <n v="0"/>
    <s v="8101-8"/>
    <m/>
    <n v="3.4950000000000001"/>
    <n v="10"/>
    <x v="1"/>
    <x v="1"/>
    <n v="34.950000000000003"/>
  </r>
  <r>
    <x v="1707"/>
    <x v="1703"/>
    <n v="42864.701331018521"/>
    <n v="10"/>
    <x v="0"/>
    <s v="OC17-000299"/>
    <s v="AC17-000514"/>
    <x v="16"/>
    <n v="3.38"/>
    <n v="0"/>
    <s v="METALCO S.A."/>
    <m/>
    <n v="3.38"/>
    <n v="10"/>
    <x v="1"/>
    <x v="1"/>
    <n v="33.799999999999997"/>
  </r>
  <r>
    <x v="1708"/>
    <x v="1704"/>
    <n v="42864.701331018521"/>
    <n v="15"/>
    <x v="0"/>
    <s v="OC17-000299"/>
    <s v="AC17-000514"/>
    <x v="16"/>
    <n v="5.43"/>
    <n v="0"/>
    <s v="METALCO S.A."/>
    <m/>
    <n v="5.43"/>
    <n v="10"/>
    <x v="1"/>
    <x v="1"/>
    <n v="81.449999999999989"/>
  </r>
  <r>
    <x v="269"/>
    <x v="269"/>
    <n v="42824.270729166667"/>
    <n v="300"/>
    <x v="0"/>
    <s v="OC17-000231"/>
    <s v="AC17-000372"/>
    <x v="86"/>
    <n v="2.7"/>
    <n v="0"/>
    <s v="FAUST Y KAMMANN SL,RECA"/>
    <m/>
    <n v="2.7"/>
    <n v="10"/>
    <x v="4"/>
    <x v="1"/>
    <n v="810"/>
  </r>
  <r>
    <x v="416"/>
    <x v="416"/>
    <n v="42824.280787037038"/>
    <n v="80"/>
    <x v="0"/>
    <s v="OC17-000294"/>
    <s v="AC17-000377"/>
    <x v="19"/>
    <n v="2.59"/>
    <n v="0"/>
    <s v="METALCO S.A.,SAIDI,CUÑADO SA,LAME S.r.l."/>
    <m/>
    <n v="2.59"/>
    <n v="10"/>
    <x v="4"/>
    <x v="1"/>
    <n v="207.2"/>
  </r>
  <r>
    <x v="1149"/>
    <x v="1148"/>
    <n v="42824.280787037038"/>
    <n v="50"/>
    <x v="0"/>
    <s v="OC17-000294"/>
    <s v="AC17-000377"/>
    <x v="19"/>
    <n v="1.26"/>
    <n v="0"/>
    <s v="20218300080000"/>
    <m/>
    <n v="1.26"/>
    <n v="10"/>
    <x v="4"/>
    <x v="1"/>
    <n v="63"/>
  </r>
  <r>
    <x v="1392"/>
    <x v="1388"/>
    <n v="42824.280787037038"/>
    <n v="80"/>
    <x v="0"/>
    <s v="OC17-000294"/>
    <s v="AC17-000377"/>
    <x v="19"/>
    <n v="0.57999999999999996"/>
    <n v="0"/>
    <s v="1995"/>
    <m/>
    <n v="0.57999999999999996"/>
    <n v="10"/>
    <x v="4"/>
    <x v="1"/>
    <n v="46.4"/>
  </r>
  <r>
    <x v="349"/>
    <x v="349"/>
    <n v="42824.280787037038"/>
    <n v="26"/>
    <x v="0"/>
    <s v="OC17-000294"/>
    <s v="AC17-000377"/>
    <x v="19"/>
    <n v="1.82"/>
    <n v="0"/>
    <s v="1022"/>
    <m/>
    <n v="1.82"/>
    <n v="10"/>
    <x v="4"/>
    <x v="1"/>
    <n v="47.32"/>
  </r>
  <r>
    <x v="339"/>
    <x v="339"/>
    <n v="42824.280787037038"/>
    <n v="45"/>
    <x v="0"/>
    <s v="OC17-000294"/>
    <s v="AC17-000377"/>
    <x v="19"/>
    <n v="1.26"/>
    <n v="0"/>
    <s v="CUÑADO SA,ALMESA,SAIDI,LAME S.r.l."/>
    <m/>
    <n v="1.26"/>
    <n v="10"/>
    <x v="4"/>
    <x v="1"/>
    <n v="56.7"/>
  </r>
  <r>
    <x v="476"/>
    <x v="476"/>
    <n v="42837.258101851854"/>
    <n v="20"/>
    <x v="0"/>
    <s v="OC17-000294"/>
    <s v="AC17-000378"/>
    <x v="19"/>
    <n v="0.33"/>
    <n v="0"/>
    <s v="SAIDI,ALMESA,CUÑADO SA"/>
    <m/>
    <n v="0.33"/>
    <n v="10"/>
    <x v="2"/>
    <x v="1"/>
    <n v="6.6000000000000005"/>
  </r>
  <r>
    <x v="936"/>
    <x v="936"/>
    <n v="42877.627060185187"/>
    <n v="2"/>
    <x v="0"/>
    <s v="OC17-000261"/>
    <s v="AC17-000319"/>
    <x v="1"/>
    <n v="226.2"/>
    <n v="0"/>
    <s v="BVALVE"/>
    <m/>
    <n v="226.2"/>
    <n v="10"/>
    <x v="1"/>
    <x v="1"/>
    <n v="452.4"/>
  </r>
  <r>
    <x v="1709"/>
    <x v="1705"/>
    <n v="42853.674409722225"/>
    <n v="19"/>
    <x v="0"/>
    <s v="OC17-000286"/>
    <s v="AC17-000354"/>
    <x v="94"/>
    <n v="7.7"/>
    <n v="0"/>
    <s v="PSFGAAB200"/>
    <m/>
    <n v="7.7"/>
    <n v="10"/>
    <x v="2"/>
    <x v="1"/>
    <n v="146.30000000000001"/>
  </r>
  <r>
    <x v="306"/>
    <x v="306"/>
    <n v="42824.473738425928"/>
    <n v="250"/>
    <x v="0"/>
    <s v="OC17-000287"/>
    <s v="AC17-000367"/>
    <x v="13"/>
    <n v="1.2735000000000001"/>
    <n v="0"/>
    <s v="SIJA, S.L.,OMNIELECTRIC,ELECTROSTOCKS,DAC GRUPO - DISTRIBUCIONES ELECTRICAS, AUTOMATIZACION Y CONTROL, S.L."/>
    <m/>
    <n v="1.2735000000000001"/>
    <n v="10"/>
    <x v="4"/>
    <x v="1"/>
    <n v="318.375"/>
  </r>
  <r>
    <x v="304"/>
    <x v="304"/>
    <n v="42824.260983796295"/>
    <n v="50"/>
    <x v="0"/>
    <s v="OC17-000287"/>
    <s v="AC17-000355"/>
    <x v="13"/>
    <n v="5.8844000000000003"/>
    <n v="40"/>
    <s v="3214301"/>
    <m/>
    <n v="3.53064"/>
    <n v="10"/>
    <x v="4"/>
    <x v="1"/>
    <n v="176.53200000000001"/>
  </r>
  <r>
    <x v="697"/>
    <x v="697"/>
    <n v="42824.258379629631"/>
    <n v="200"/>
    <x v="2"/>
    <s v="OC17-000291"/>
    <s v="AC17-000364"/>
    <x v="34"/>
    <n v="2.8610000000000002"/>
    <n v="0"/>
    <s v="03913800"/>
    <m/>
    <n v="2.8610000000000002"/>
    <n v="10"/>
    <x v="4"/>
    <x v="1"/>
    <n v="572.20000000000005"/>
  </r>
  <r>
    <x v="927"/>
    <x v="927"/>
    <n v="42824.258379629631"/>
    <n v="100"/>
    <x v="2"/>
    <s v="OC17-000291"/>
    <s v="AC17-000364"/>
    <x v="34"/>
    <n v="0.42799999999999999"/>
    <n v="0"/>
    <s v="06901710"/>
    <m/>
    <n v="0.42799999999999999"/>
    <n v="10"/>
    <x v="4"/>
    <x v="1"/>
    <n v="42.8"/>
  </r>
  <r>
    <x v="21"/>
    <x v="21"/>
    <n v="42824.260185185187"/>
    <n v="10"/>
    <x v="0"/>
    <s v="OC17-000290"/>
    <s v="AC17-000366"/>
    <x v="12"/>
    <n v="102"/>
    <n v="0"/>
    <s v="6GK5008-0BA00-1AB2"/>
    <m/>
    <n v="102"/>
    <n v="10"/>
    <x v="4"/>
    <x v="1"/>
    <n v="1020"/>
  </r>
  <r>
    <x v="304"/>
    <x v="304"/>
    <n v="42828.605162037034"/>
    <n v="24"/>
    <x v="0"/>
    <s v="OC17-000287"/>
    <s v="AC17-000383"/>
    <x v="13"/>
    <n v="5.8844000000000003"/>
    <n v="40"/>
    <s v="3214301"/>
    <m/>
    <n v="3.53064"/>
    <n v="10"/>
    <x v="2"/>
    <x v="1"/>
    <n v="84.73536"/>
  </r>
  <r>
    <x v="619"/>
    <x v="619"/>
    <n v="42824.475694444445"/>
    <n v="300"/>
    <x v="0"/>
    <s v="OC17-000284"/>
    <s v="AC17-000371"/>
    <x v="8"/>
    <n v="0.105"/>
    <n v="0"/>
    <s v="WALTER MARTINEZ, S.A.U.,RECA,METALCO S.A."/>
    <m/>
    <n v="0.105"/>
    <n v="10"/>
    <x v="4"/>
    <x v="1"/>
    <n v="31.5"/>
  </r>
  <r>
    <x v="620"/>
    <x v="620"/>
    <n v="42824.475694444445"/>
    <n v="300"/>
    <x v="0"/>
    <s v="OC17-000284"/>
    <s v="AC17-000371"/>
    <x v="8"/>
    <n v="0.112"/>
    <n v="0"/>
    <s v="WALTER MARTINEZ, S.A.U.,RECA,METALCO S.A."/>
    <m/>
    <n v="0.112"/>
    <n v="10"/>
    <x v="4"/>
    <x v="1"/>
    <n v="33.6"/>
  </r>
  <r>
    <x v="672"/>
    <x v="672"/>
    <n v="42824.269942129627"/>
    <n v="300"/>
    <x v="0"/>
    <s v="OC17-000284"/>
    <s v="AC17-000370"/>
    <x v="8"/>
    <n v="5.1900000000000002E-2"/>
    <n v="0"/>
    <s v="0057 8 30"/>
    <m/>
    <n v="5.1900000000000002E-2"/>
    <n v="10"/>
    <x v="4"/>
    <x v="1"/>
    <n v="15.57"/>
  </r>
  <r>
    <x v="333"/>
    <x v="333"/>
    <n v="42824.475694444445"/>
    <n v="200"/>
    <x v="0"/>
    <s v="OC17-000284"/>
    <s v="AC17-000371"/>
    <x v="8"/>
    <n v="8.1299999999999997E-2"/>
    <n v="0"/>
    <s v="METALCO S.A.,RECA,WALTER MARTINEZ, S.A.U."/>
    <m/>
    <n v="8.1299999999999997E-2"/>
    <n v="10"/>
    <x v="4"/>
    <x v="1"/>
    <n v="16.259999999999998"/>
  </r>
  <r>
    <x v="138"/>
    <x v="138"/>
    <n v="42824.269942129627"/>
    <n v="200"/>
    <x v="0"/>
    <s v="OC17-000284"/>
    <s v="AC17-000370"/>
    <x v="8"/>
    <n v="0.73"/>
    <n v="0"/>
    <s v="09770 16 15"/>
    <m/>
    <n v="0.73"/>
    <n v="10"/>
    <x v="4"/>
    <x v="1"/>
    <n v="146"/>
  </r>
  <r>
    <x v="1488"/>
    <x v="1484"/>
    <n v="42824.269942129627"/>
    <n v="50"/>
    <x v="0"/>
    <s v="OC17-000284"/>
    <s v="AC17-000370"/>
    <x v="8"/>
    <n v="0.27"/>
    <n v="0"/>
    <s v="53776"/>
    <m/>
    <n v="0.27"/>
    <n v="10"/>
    <x v="4"/>
    <x v="1"/>
    <n v="13.5"/>
  </r>
  <r>
    <x v="1373"/>
    <x v="1370"/>
    <n v="42824.475694444445"/>
    <n v="200"/>
    <x v="0"/>
    <s v="OC17-000284"/>
    <s v="AC17-000371"/>
    <x v="8"/>
    <n v="0.33260000000000001"/>
    <n v="0"/>
    <s v="00558 901 1"/>
    <m/>
    <n v="0.33260000000000001"/>
    <n v="10"/>
    <x v="4"/>
    <x v="1"/>
    <n v="66.52"/>
  </r>
  <r>
    <x v="1374"/>
    <x v="1371"/>
    <n v="42824.475694444445"/>
    <n v="200"/>
    <x v="0"/>
    <s v="OC17-000284"/>
    <s v="AC17-000371"/>
    <x v="8"/>
    <n v="0.34770000000000001"/>
    <n v="0"/>
    <s v="00558 903 1"/>
    <m/>
    <n v="0.34770000000000001"/>
    <n v="10"/>
    <x v="4"/>
    <x v="1"/>
    <n v="69.540000000000006"/>
  </r>
  <r>
    <x v="1710"/>
    <x v="1706"/>
    <n v="42853.454456018517"/>
    <n v="1"/>
    <x v="0"/>
    <s v="OC17-000284"/>
    <s v="AC17-000390"/>
    <x v="8"/>
    <n v="149.94999999999999"/>
    <n v="0"/>
    <s v="0695 007 001"/>
    <m/>
    <n v="149.94999999999999"/>
    <n v="10"/>
    <x v="2"/>
    <x v="1"/>
    <n v="149.94999999999999"/>
  </r>
  <r>
    <x v="1711"/>
    <x v="1707"/>
    <n v="42824.475694444445"/>
    <n v="20"/>
    <x v="0"/>
    <s v="OC17-000284"/>
    <s v="AC17-000371"/>
    <x v="8"/>
    <n v="17.55"/>
    <n v="0"/>
    <s v="0623 800 040"/>
    <m/>
    <n v="17.55"/>
    <n v="10"/>
    <x v="4"/>
    <x v="1"/>
    <n v="351"/>
  </r>
  <r>
    <x v="1712"/>
    <x v="1708"/>
    <n v="42824.475694444445"/>
    <n v="20"/>
    <x v="0"/>
    <s v="OC17-000284"/>
    <s v="AC17-000371"/>
    <x v="8"/>
    <n v="19.190000000000001"/>
    <n v="0"/>
    <s v="0623 800 060"/>
    <m/>
    <n v="19.190000000000001"/>
    <n v="10"/>
    <x v="4"/>
    <x v="1"/>
    <n v="383.8"/>
  </r>
  <r>
    <x v="1713"/>
    <x v="1709"/>
    <n v="42824.269942129627"/>
    <n v="2"/>
    <x v="0"/>
    <s v="OC17-000284"/>
    <s v="AC17-000370"/>
    <x v="8"/>
    <n v="115.03"/>
    <n v="0"/>
    <s v="9696 185 863"/>
    <m/>
    <n v="115.03"/>
    <n v="10"/>
    <x v="4"/>
    <x v="1"/>
    <n v="230.06"/>
  </r>
  <r>
    <x v="633"/>
    <x v="633"/>
    <n v="42824.269942129627"/>
    <n v="500"/>
    <x v="0"/>
    <s v="OC17-000284"/>
    <s v="AC17-000370"/>
    <x v="8"/>
    <n v="7.5499999999999998E-2"/>
    <n v="0"/>
    <s v="WALTER MARTINEZ, S.A.U.,RECA"/>
    <m/>
    <n v="7.5499999999999998E-2"/>
    <n v="10"/>
    <x v="4"/>
    <x v="1"/>
    <n v="37.75"/>
  </r>
  <r>
    <x v="1488"/>
    <x v="1484"/>
    <n v="42825.676898148151"/>
    <n v="150"/>
    <x v="0"/>
    <s v="OC17-000284"/>
    <s v="AC17-000384"/>
    <x v="8"/>
    <n v="0.27"/>
    <n v="0"/>
    <s v="53776"/>
    <m/>
    <n v="0.27"/>
    <n v="10"/>
    <x v="4"/>
    <x v="1"/>
    <n v="40.5"/>
  </r>
  <r>
    <x v="304"/>
    <x v="304"/>
    <n v="42837.630879629629"/>
    <n v="126"/>
    <x v="0"/>
    <s v="OC17-000287"/>
    <s v="AC17-000402"/>
    <x v="13"/>
    <n v="5.8844000000000003"/>
    <n v="40"/>
    <s v="3214301"/>
    <m/>
    <n v="3.53064"/>
    <n v="10"/>
    <x v="2"/>
    <x v="1"/>
    <n v="444.86063999999999"/>
  </r>
  <r>
    <x v="395"/>
    <x v="395"/>
    <n v="42830.270949074074"/>
    <n v="25"/>
    <x v="0"/>
    <s v="OC17-000289"/>
    <s v="AC17-000421"/>
    <x v="12"/>
    <n v="4.1900000000000004"/>
    <n v="40"/>
    <s v="AK0601000"/>
    <m/>
    <n v="2.5140000000000002"/>
    <n v="10"/>
    <x v="2"/>
    <x v="1"/>
    <n v="62.850000000000009"/>
  </r>
  <r>
    <x v="1714"/>
    <x v="1710"/>
    <n v="42835.560902777775"/>
    <n v="2"/>
    <x v="0"/>
    <s v="OC17-000289"/>
    <s v="AC17-000422"/>
    <x v="12"/>
    <n v="48.14"/>
    <n v="55"/>
    <s v="6731.120"/>
    <m/>
    <n v="21.662999999999997"/>
    <n v="10"/>
    <x v="2"/>
    <x v="1"/>
    <n v="43.325999999999993"/>
  </r>
  <r>
    <x v="1715"/>
    <x v="1711"/>
    <n v="42824.260983796295"/>
    <n v="50"/>
    <x v="0"/>
    <s v="OC17-000287"/>
    <s v="AC17-000355"/>
    <x v="13"/>
    <n v="1.806"/>
    <n v="0"/>
    <s v="3044157"/>
    <m/>
    <n v="1.806"/>
    <n v="10"/>
    <x v="4"/>
    <x v="1"/>
    <n v="90.3"/>
  </r>
  <r>
    <x v="1716"/>
    <x v="1712"/>
    <n v="42823.390231481484"/>
    <n v="1"/>
    <x v="0"/>
    <s v="OC17-000283"/>
    <s v="AC17-000362"/>
    <x v="1"/>
    <n v="497.14"/>
    <n v="0"/>
    <s v="BVALVE"/>
    <m/>
    <n v="497.14"/>
    <n v="10"/>
    <x v="4"/>
    <x v="1"/>
    <n v="497.14"/>
  </r>
  <r>
    <x v="1203"/>
    <x v="1201"/>
    <n v="42824.269942129627"/>
    <n v="1000"/>
    <x v="0"/>
    <s v="OC17-000284"/>
    <s v="AC17-000370"/>
    <x v="8"/>
    <n v="6.8000000000000005E-2"/>
    <n v="0"/>
    <s v="METALCO S.A.,RECA"/>
    <m/>
    <n v="6.8000000000000005E-2"/>
    <n v="10"/>
    <x v="4"/>
    <x v="1"/>
    <n v="68"/>
  </r>
  <r>
    <x v="31"/>
    <x v="31"/>
    <n v="42824.269942129627"/>
    <n v="1200"/>
    <x v="0"/>
    <s v="OC17-000284"/>
    <s v="AC17-000370"/>
    <x v="8"/>
    <n v="2.8400000000000002E-2"/>
    <n v="0"/>
    <s v="0502 225 100"/>
    <m/>
    <n v="2.8400000000000002E-2"/>
    <n v="10"/>
    <x v="4"/>
    <x v="1"/>
    <n v="34.080000000000005"/>
  </r>
  <r>
    <x v="32"/>
    <x v="32"/>
    <n v="42824.269942129627"/>
    <n v="1000"/>
    <x v="0"/>
    <s v="OC17-000284"/>
    <s v="AC17-000370"/>
    <x v="8"/>
    <n v="9.0899999999999995E-2"/>
    <n v="0"/>
    <s v="9502 245 200"/>
    <m/>
    <n v="9.0899999999999995E-2"/>
    <n v="10"/>
    <x v="4"/>
    <x v="1"/>
    <n v="90.899999999999991"/>
  </r>
  <r>
    <x v="1717"/>
    <x v="1713"/>
    <n v="42824.269942129627"/>
    <n v="1000"/>
    <x v="0"/>
    <s v="OC17-000284"/>
    <s v="AC17-000370"/>
    <x v="8"/>
    <n v="9.0899999999999995E-2"/>
    <n v="0"/>
    <s v="9502 245 200"/>
    <m/>
    <n v="9.0899999999999995E-2"/>
    <n v="10"/>
    <x v="4"/>
    <x v="1"/>
    <n v="90.899999999999991"/>
  </r>
  <r>
    <x v="31"/>
    <x v="31"/>
    <n v="42825.676898148151"/>
    <n v="3800"/>
    <x v="0"/>
    <s v="OC17-000284"/>
    <s v="AC17-000384"/>
    <x v="8"/>
    <n v="2.8400000000000002E-2"/>
    <n v="0"/>
    <s v="0502 225 100"/>
    <m/>
    <n v="2.8400000000000002E-2"/>
    <n v="10"/>
    <x v="4"/>
    <x v="1"/>
    <n v="107.92"/>
  </r>
  <r>
    <x v="1718"/>
    <x v="1714"/>
    <n v="42824.274027777778"/>
    <n v="1"/>
    <x v="0"/>
    <s v="OC17-000282"/>
    <s v="AC17-000375"/>
    <x v="17"/>
    <n v="248.4"/>
    <n v="0"/>
    <s v="HIERROS TURIA - CDL,METALCO S.A.,HIERROS IBAÑEZ SA"/>
    <m/>
    <n v="248.4"/>
    <n v="10"/>
    <x v="4"/>
    <x v="1"/>
    <n v="248.4"/>
  </r>
  <r>
    <x v="1719"/>
    <x v="1715"/>
    <n v="42824.476134259261"/>
    <n v="1"/>
    <x v="0"/>
    <s v="OC17-000280"/>
    <s v="AC17-000385"/>
    <x v="8"/>
    <n v="72"/>
    <n v="25"/>
    <s v="0705 725 150"/>
    <m/>
    <n v="54"/>
    <n v="10"/>
    <x v="4"/>
    <x v="1"/>
    <n v="54"/>
  </r>
  <r>
    <x v="285"/>
    <x v="285"/>
    <n v="42828.617615740739"/>
    <n v="2"/>
    <x v="0"/>
    <s v="OC17-000281"/>
    <s v="AC17-000406"/>
    <x v="3"/>
    <n v="69"/>
    <n v="0"/>
    <s v="BARRIL10000000"/>
    <m/>
    <n v="69"/>
    <n v="10"/>
    <x v="2"/>
    <x v="1"/>
    <n v="138"/>
  </r>
  <r>
    <x v="1720"/>
    <x v="1716"/>
    <n v="42831.577372685184"/>
    <n v="1"/>
    <x v="0"/>
    <s v="OC17-000281"/>
    <s v="AC17-000407"/>
    <x v="3"/>
    <n v="1018"/>
    <n v="0"/>
    <s v="UDA04045100000 + ACTUAD.PREDEX UDA40 (4,5-10)"/>
    <m/>
    <n v="1018"/>
    <n v="10"/>
    <x v="2"/>
    <x v="1"/>
    <n v="1018"/>
  </r>
  <r>
    <x v="1721"/>
    <x v="1717"/>
    <n v="42831.577372685184"/>
    <n v="1"/>
    <x v="0"/>
    <s v="OC17-000281"/>
    <s v="AC17-000407"/>
    <x v="3"/>
    <n v="69"/>
    <n v="0"/>
    <s v="COMEVAL"/>
    <m/>
    <n v="69"/>
    <n v="10"/>
    <x v="2"/>
    <x v="1"/>
    <n v="69"/>
  </r>
  <r>
    <x v="1722"/>
    <x v="1718"/>
    <n v="42830.458657407406"/>
    <n v="5"/>
    <x v="0"/>
    <s v="OC17-000278"/>
    <s v="AC17-000425"/>
    <x v="26"/>
    <n v="3.35"/>
    <n v="0"/>
    <s v="1001901"/>
    <m/>
    <n v="3.35"/>
    <n v="10"/>
    <x v="2"/>
    <x v="1"/>
    <n v="16.75"/>
  </r>
  <r>
    <x v="360"/>
    <x v="360"/>
    <n v="42830.458657407406"/>
    <n v="50"/>
    <x v="0"/>
    <s v="OC17-000278"/>
    <s v="AC17-000425"/>
    <x v="26"/>
    <n v="1.1599999999999999"/>
    <n v="0"/>
    <s v="CUÑADO SA,SAIDI,ALMESA"/>
    <m/>
    <n v="1.1599999999999999"/>
    <n v="10"/>
    <x v="2"/>
    <x v="1"/>
    <n v="57.999999999999993"/>
  </r>
  <r>
    <x v="318"/>
    <x v="318"/>
    <n v="42830.458657407406"/>
    <n v="30"/>
    <x v="0"/>
    <s v="OC17-000278"/>
    <s v="AC17-000425"/>
    <x v="26"/>
    <n v="2.33"/>
    <n v="0"/>
    <s v="20218123130141"/>
    <m/>
    <n v="2.33"/>
    <n v="10"/>
    <x v="2"/>
    <x v="1"/>
    <n v="69.900000000000006"/>
  </r>
  <r>
    <x v="895"/>
    <x v="895"/>
    <n v="42830.458657407406"/>
    <n v="125"/>
    <x v="0"/>
    <s v="OC17-000278"/>
    <s v="AC17-000425"/>
    <x v="26"/>
    <n v="0.31"/>
    <n v="0"/>
    <s v="003879- 0000000"/>
    <m/>
    <n v="0.31"/>
    <n v="10"/>
    <x v="2"/>
    <x v="1"/>
    <n v="38.75"/>
  </r>
  <r>
    <x v="472"/>
    <x v="472"/>
    <n v="42830.458657407406"/>
    <n v="100"/>
    <x v="0"/>
    <s v="OC17-000278"/>
    <s v="AC17-000425"/>
    <x v="26"/>
    <n v="0.32"/>
    <n v="0"/>
    <s v="20218123130169"/>
    <m/>
    <n v="0.32"/>
    <n v="10"/>
    <x v="2"/>
    <x v="1"/>
    <n v="32"/>
  </r>
  <r>
    <x v="473"/>
    <x v="473"/>
    <n v="42830.458657407406"/>
    <n v="400"/>
    <x v="0"/>
    <s v="OC17-000278"/>
    <s v="AC17-000425"/>
    <x v="26"/>
    <n v="0.42"/>
    <n v="0"/>
    <s v="3753"/>
    <m/>
    <n v="0.42"/>
    <n v="10"/>
    <x v="2"/>
    <x v="1"/>
    <n v="168"/>
  </r>
  <r>
    <x v="1723"/>
    <x v="1719"/>
    <n v="42830.458657407406"/>
    <n v="10"/>
    <x v="0"/>
    <s v="OC17-000278"/>
    <s v="AC17-000425"/>
    <x v="26"/>
    <n v="0.61"/>
    <n v="0"/>
    <s v="20218123130156"/>
    <m/>
    <n v="0.61"/>
    <n v="10"/>
    <x v="2"/>
    <x v="1"/>
    <n v="6.1"/>
  </r>
  <r>
    <x v="1724"/>
    <x v="1720"/>
    <n v="42830.458657407406"/>
    <n v="50"/>
    <x v="0"/>
    <s v="OC17-000278"/>
    <s v="AC17-000425"/>
    <x v="26"/>
    <n v="0.68"/>
    <n v="0"/>
    <s v="CUÑADO SA,SAIDI,ALMESA"/>
    <m/>
    <n v="0.68"/>
    <n v="10"/>
    <x v="2"/>
    <x v="1"/>
    <n v="34"/>
  </r>
  <r>
    <x v="114"/>
    <x v="114"/>
    <n v="42830.458657407406"/>
    <n v="50"/>
    <x v="0"/>
    <s v="OC17-000278"/>
    <s v="AC17-000425"/>
    <x v="26"/>
    <n v="1.96"/>
    <n v="0"/>
    <s v="SAIDI,CUÑADO SA,ALMESA"/>
    <m/>
    <n v="1.96"/>
    <n v="10"/>
    <x v="2"/>
    <x v="1"/>
    <n v="98"/>
  </r>
  <r>
    <x v="662"/>
    <x v="662"/>
    <n v="42830.458657407406"/>
    <n v="5"/>
    <x v="0"/>
    <s v="OC17-000278"/>
    <s v="AC17-000425"/>
    <x v="26"/>
    <n v="4.6399999999999997"/>
    <n v="0"/>
    <s v="20218123130060"/>
    <m/>
    <n v="4.6399999999999997"/>
    <n v="10"/>
    <x v="2"/>
    <x v="1"/>
    <n v="23.2"/>
  </r>
  <r>
    <x v="1464"/>
    <x v="1460"/>
    <n v="42830.458657407406"/>
    <n v="5"/>
    <x v="0"/>
    <s v="OC17-000278"/>
    <s v="AC17-000425"/>
    <x v="26"/>
    <n v="7"/>
    <n v="0"/>
    <s v="20218123130062"/>
    <m/>
    <n v="7"/>
    <n v="10"/>
    <x v="2"/>
    <x v="1"/>
    <n v="35"/>
  </r>
  <r>
    <x v="1725"/>
    <x v="1721"/>
    <n v="42830.458657407406"/>
    <n v="5"/>
    <x v="0"/>
    <s v="OC17-000278"/>
    <s v="AC17-000425"/>
    <x v="26"/>
    <n v="20.58"/>
    <n v="0"/>
    <s v="CUÑADO SA,SAIDI,ALMESA"/>
    <m/>
    <n v="20.58"/>
    <n v="10"/>
    <x v="2"/>
    <x v="1"/>
    <n v="102.89999999999999"/>
  </r>
  <r>
    <x v="1726"/>
    <x v="1722"/>
    <n v="42830.458657407406"/>
    <n v="25"/>
    <x v="0"/>
    <s v="OC17-000278"/>
    <s v="AC17-000425"/>
    <x v="26"/>
    <n v="1.94"/>
    <n v="0"/>
    <s v="CUÑADO SA,SAIDI,ALMESA"/>
    <m/>
    <n v="1.94"/>
    <n v="10"/>
    <x v="2"/>
    <x v="1"/>
    <n v="48.5"/>
  </r>
  <r>
    <x v="677"/>
    <x v="677"/>
    <n v="42837.663807870369"/>
    <n v="500"/>
    <x v="0"/>
    <s v="OC17-000278"/>
    <s v="AC17-000426"/>
    <x v="26"/>
    <n v="4.16"/>
    <n v="0"/>
    <s v="020519123130192"/>
    <m/>
    <n v="4.16"/>
    <n v="10"/>
    <x v="2"/>
    <x v="1"/>
    <n v="2080"/>
  </r>
  <r>
    <x v="108"/>
    <x v="108"/>
    <n v="42830.459490740737"/>
    <n v="24"/>
    <x v="2"/>
    <s v="OC17-000275"/>
    <s v="AC17-000353"/>
    <x v="26"/>
    <n v="47.28"/>
    <n v="0"/>
    <s v="38855"/>
    <m/>
    <n v="47.28"/>
    <n v="10"/>
    <x v="2"/>
    <x v="1"/>
    <n v="1134.72"/>
  </r>
  <r>
    <x v="361"/>
    <x v="361"/>
    <n v="42830.458657407406"/>
    <n v="50"/>
    <x v="0"/>
    <s v="OC17-000278"/>
    <s v="AC17-000425"/>
    <x v="26"/>
    <n v="1.27"/>
    <n v="0"/>
    <s v="CUÑADO SA,SAIDI,ALMESA"/>
    <m/>
    <n v="1.27"/>
    <n v="10"/>
    <x v="2"/>
    <x v="1"/>
    <n v="63.5"/>
  </r>
  <r>
    <x v="1139"/>
    <x v="1138"/>
    <n v="42830.458657407406"/>
    <n v="50"/>
    <x v="0"/>
    <s v="OC17-000278"/>
    <s v="AC17-000425"/>
    <x v="26"/>
    <n v="1.1599999999999999"/>
    <n v="0"/>
    <s v="7051999990001"/>
    <m/>
    <n v="1.1599999999999999"/>
    <n v="10"/>
    <x v="2"/>
    <x v="1"/>
    <n v="57.999999999999993"/>
  </r>
  <r>
    <x v="1727"/>
    <x v="1723"/>
    <n v="42797.361863425926"/>
    <n v="1"/>
    <x v="0"/>
    <s v="OC17-000168"/>
    <s v="AC17-000198"/>
    <x v="60"/>
    <n v="974.5"/>
    <n v="30"/>
    <s v="E5ER-CTB-DRT AC100-240V"/>
    <m/>
    <n v="682.15"/>
    <n v="10"/>
    <x v="4"/>
    <x v="1"/>
    <n v="682.15"/>
  </r>
  <r>
    <x v="1728"/>
    <x v="1724"/>
    <n v="42818.721805555557"/>
    <n v="12"/>
    <x v="0"/>
    <s v="OC17-000215"/>
    <s v="AC17-000315"/>
    <x v="96"/>
    <n v="13.3"/>
    <n v="15"/>
    <s v="034184"/>
    <m/>
    <n v="11.305"/>
    <n v="10"/>
    <x v="4"/>
    <x v="1"/>
    <n v="135.66"/>
  </r>
  <r>
    <x v="1729"/>
    <x v="1725"/>
    <n v="42824.258738425924"/>
    <n v="4"/>
    <x v="0"/>
    <s v="OC17-000271"/>
    <s v="AC17-000345"/>
    <x v="12"/>
    <n v="83.38"/>
    <n v="55"/>
    <s v="1507.510"/>
    <m/>
    <n v="37.520999999999994"/>
    <n v="10"/>
    <x v="4"/>
    <x v="1"/>
    <n v="150.08399999999997"/>
  </r>
  <r>
    <x v="293"/>
    <x v="293"/>
    <n v="42824.258738425924"/>
    <n v="3"/>
    <x v="0"/>
    <s v="OC17-000271"/>
    <s v="AC17-000345"/>
    <x v="12"/>
    <n v="88.82"/>
    <n v="55"/>
    <s v="1508.510"/>
    <m/>
    <n v="39.968999999999994"/>
    <n v="10"/>
    <x v="4"/>
    <x v="1"/>
    <n v="119.90699999999998"/>
  </r>
  <r>
    <x v="1730"/>
    <x v="1726"/>
    <n v="42824.258738425924"/>
    <n v="1"/>
    <x v="0"/>
    <s v="OC17-000271"/>
    <s v="AC17-000345"/>
    <x v="12"/>
    <n v="812.84"/>
    <n v="55"/>
    <s v="AE1213.500"/>
    <m/>
    <n v="365.77799999999996"/>
    <n v="10"/>
    <x v="4"/>
    <x v="1"/>
    <n v="365.77799999999996"/>
  </r>
  <r>
    <x v="1731"/>
    <x v="1727"/>
    <n v="42824.258738425924"/>
    <n v="1"/>
    <x v="0"/>
    <s v="OC17-000271"/>
    <s v="AC17-000345"/>
    <x v="12"/>
    <n v="629.08000000000004"/>
    <n v="55"/>
    <s v="1280.500"/>
    <m/>
    <n v="283.08600000000001"/>
    <n v="10"/>
    <x v="4"/>
    <x v="1"/>
    <n v="283.08600000000001"/>
  </r>
  <r>
    <x v="501"/>
    <x v="501"/>
    <n v="42824.262129629627"/>
    <n v="8"/>
    <x v="0"/>
    <s v="OC17-000270"/>
    <s v="AC17-000346"/>
    <x v="14"/>
    <n v="115.43"/>
    <n v="35"/>
    <s v="6ES7222-1BF32-0XB0"/>
    <m/>
    <n v="75.029500000000013"/>
    <n v="10"/>
    <x v="4"/>
    <x v="1"/>
    <n v="600.2360000000001"/>
  </r>
  <r>
    <x v="501"/>
    <x v="501"/>
    <n v="42825.706990740742"/>
    <n v="2"/>
    <x v="0"/>
    <s v="OC17-000270"/>
    <s v="AC17-000369"/>
    <x v="14"/>
    <n v="115.43"/>
    <n v="35"/>
    <s v="6ES7222-1BF32-0XB0"/>
    <m/>
    <n v="75.029500000000013"/>
    <n v="10"/>
    <x v="4"/>
    <x v="1"/>
    <n v="150.05900000000003"/>
  </r>
  <r>
    <x v="47"/>
    <x v="47"/>
    <n v="42824.469490740739"/>
    <n v="1"/>
    <x v="0"/>
    <s v="OC17-000264"/>
    <s v="AC17-000349"/>
    <x v="22"/>
    <n v="50.57"/>
    <n v="0"/>
    <s v="G AR S1 BG"/>
    <m/>
    <n v="50.57"/>
    <n v="10"/>
    <x v="4"/>
    <x v="1"/>
    <n v="50.57"/>
  </r>
  <r>
    <x v="1732"/>
    <x v="1728"/>
    <n v="42818.722407407404"/>
    <n v="244"/>
    <x v="0"/>
    <s v="OC17-000265"/>
    <s v="AC17-000357"/>
    <x v="20"/>
    <n v="1.06"/>
    <n v="0"/>
    <s v="MCF06G-32MA "/>
    <m/>
    <n v="1.06"/>
    <n v="10"/>
    <x v="4"/>
    <x v="1"/>
    <n v="258.64"/>
  </r>
  <r>
    <x v="1733"/>
    <x v="1729"/>
    <n v="42825.677430555559"/>
    <n v="12"/>
    <x v="2"/>
    <s v="OC17-000263"/>
    <s v="AC17-000374"/>
    <x v="16"/>
    <n v="18.6433"/>
    <n v="0"/>
    <s v="BRONCESVAL, S.L.,METALCO S.A."/>
    <m/>
    <n v="18.6433"/>
    <n v="10"/>
    <x v="4"/>
    <x v="1"/>
    <n v="223.71960000000001"/>
  </r>
  <r>
    <x v="991"/>
    <x v="990"/>
    <n v="42824.272974537038"/>
    <n v="60"/>
    <x v="2"/>
    <s v="OC17-000263"/>
    <s v="AC17-000373"/>
    <x v="16"/>
    <n v="9.5710999999999995"/>
    <n v="0"/>
    <s v="HIERROS TURIA - CDL,METALCO S.A.,HIERROS IBAÑEZ SA"/>
    <m/>
    <n v="9.5710999999999995"/>
    <n v="10"/>
    <x v="4"/>
    <x v="1"/>
    <n v="574.26599999999996"/>
  </r>
  <r>
    <x v="309"/>
    <x v="309"/>
    <n v="42824.262592592589"/>
    <n v="200"/>
    <x v="0"/>
    <s v="OC17-000254"/>
    <s v="AC17-000317"/>
    <x v="2"/>
    <n v="2.0059999999999998"/>
    <n v="0"/>
    <s v="3046032"/>
    <m/>
    <n v="2.0059999999999998"/>
    <n v="10"/>
    <x v="4"/>
    <x v="1"/>
    <n v="401.19999999999993"/>
  </r>
  <r>
    <x v="595"/>
    <x v="595"/>
    <n v="42824.263877314814"/>
    <n v="15"/>
    <x v="0"/>
    <s v="OC17-000251"/>
    <s v="AC17-000335"/>
    <x v="2"/>
    <n v="22.035499999999999"/>
    <n v="0"/>
    <s v="1492-SPM2D020"/>
    <m/>
    <n v="22.035499999999999"/>
    <n v="10"/>
    <x v="4"/>
    <x v="1"/>
    <n v="330.53249999999997"/>
  </r>
  <r>
    <x v="78"/>
    <x v="78"/>
    <n v="42815.319398148145"/>
    <n v="30"/>
    <x v="0"/>
    <s v="OC17-000251"/>
    <s v="AC17-000318"/>
    <x v="2"/>
    <n v="12.668900000000001"/>
    <n v="0"/>
    <s v="SK3238.200"/>
    <m/>
    <n v="12.668900000000001"/>
    <n v="10"/>
    <x v="4"/>
    <x v="1"/>
    <n v="380.06700000000001"/>
  </r>
  <r>
    <x v="80"/>
    <x v="80"/>
    <n v="42815.319398148145"/>
    <n v="5"/>
    <x v="0"/>
    <s v="OC17-000251"/>
    <s v="AC17-000318"/>
    <x v="2"/>
    <n v="55.4758"/>
    <n v="0"/>
    <s v="SK3239.100"/>
    <m/>
    <n v="55.4758"/>
    <n v="10"/>
    <x v="4"/>
    <x v="1"/>
    <n v="277.37900000000002"/>
  </r>
  <r>
    <x v="691"/>
    <x v="691"/>
    <n v="42815.310335648152"/>
    <n v="50"/>
    <x v="0"/>
    <s v="OC17-000164"/>
    <s v="AC17-000234"/>
    <x v="32"/>
    <n v="1.52"/>
    <n v="0"/>
    <s v="ALMESA,SAIDI,CUÑADO SA,LAME S.r.l."/>
    <m/>
    <n v="1.52"/>
    <n v="10"/>
    <x v="4"/>
    <x v="1"/>
    <n v="76"/>
  </r>
  <r>
    <x v="184"/>
    <x v="184"/>
    <n v="42824.284791666665"/>
    <n v="2"/>
    <x v="0"/>
    <s v="OC17-000217"/>
    <s v="AC17-000267"/>
    <x v="3"/>
    <n v="964"/>
    <n v="0"/>
    <s v="COMEVAL"/>
    <m/>
    <n v="964"/>
    <n v="10"/>
    <x v="4"/>
    <x v="1"/>
    <n v="1928"/>
  </r>
  <r>
    <x v="1388"/>
    <x v="1384"/>
    <n v="42804.697754629633"/>
    <n v="1"/>
    <x v="0"/>
    <s v="OC17-000149"/>
    <s v="AC17-000294"/>
    <x v="1"/>
    <n v="488.15"/>
    <n v="0"/>
    <s v="7032/040V912011---H"/>
    <m/>
    <n v="488.15"/>
    <n v="10"/>
    <x v="4"/>
    <x v="1"/>
    <n v="488.15"/>
  </r>
  <r>
    <x v="990"/>
    <x v="989"/>
    <n v="42815.312962962962"/>
    <n v="100"/>
    <x v="2"/>
    <s v="OC17-000256"/>
    <s v="AC17-000330"/>
    <x v="12"/>
    <n v="3.94"/>
    <n v="50"/>
    <s v="3936550"/>
    <m/>
    <n v="1.97"/>
    <n v="10"/>
    <x v="4"/>
    <x v="1"/>
    <n v="197"/>
  </r>
  <r>
    <x v="55"/>
    <x v="55"/>
    <n v="42815.386041666665"/>
    <n v="24"/>
    <x v="0"/>
    <s v="OC17-000259"/>
    <s v="AC17-000337"/>
    <x v="8"/>
    <n v="3.6"/>
    <n v="0"/>
    <s v="00985 890 050"/>
    <m/>
    <n v="3.6"/>
    <n v="10"/>
    <x v="4"/>
    <x v="1"/>
    <n v="86.4"/>
  </r>
  <r>
    <x v="761"/>
    <x v="761"/>
    <n v="42815.386041666665"/>
    <n v="2"/>
    <x v="0"/>
    <s v="OC17-000259"/>
    <s v="AC17-000337"/>
    <x v="8"/>
    <n v="6.75"/>
    <n v="0"/>
    <s v="00705 240 3"/>
    <m/>
    <n v="6.75"/>
    <n v="10"/>
    <x v="4"/>
    <x v="1"/>
    <n v="13.5"/>
  </r>
  <r>
    <x v="57"/>
    <x v="57"/>
    <n v="42824.265266203707"/>
    <n v="24"/>
    <x v="0"/>
    <s v="OC17-000259"/>
    <s v="AC17-000356"/>
    <x v="8"/>
    <n v="5.95"/>
    <n v="0"/>
    <s v="99985 132 48"/>
    <m/>
    <n v="5.95"/>
    <n v="10"/>
    <x v="4"/>
    <x v="1"/>
    <n v="142.80000000000001"/>
  </r>
  <r>
    <x v="1202"/>
    <x v="1200"/>
    <n v="42818.721238425926"/>
    <n v="12"/>
    <x v="0"/>
    <s v="OC17-000259"/>
    <s v="AC17-000338"/>
    <x v="8"/>
    <n v="46.59"/>
    <n v="0"/>
    <s v="0893 500 003"/>
    <m/>
    <n v="46.59"/>
    <n v="10"/>
    <x v="4"/>
    <x v="1"/>
    <n v="559.08000000000004"/>
  </r>
  <r>
    <x v="1734"/>
    <x v="1730"/>
    <n v="42818.721238425926"/>
    <n v="2"/>
    <x v="0"/>
    <s v="OC17-000259"/>
    <s v="AC17-000338"/>
    <x v="8"/>
    <n v="9.5500000000000007"/>
    <n v="0"/>
    <s v="0657 1"/>
    <m/>
    <n v="9.5500000000000007"/>
    <n v="10"/>
    <x v="4"/>
    <x v="1"/>
    <n v="19.100000000000001"/>
  </r>
  <r>
    <x v="1735"/>
    <x v="1731"/>
    <n v="42818.721238425926"/>
    <n v="750"/>
    <x v="0"/>
    <s v="OC17-000259"/>
    <s v="AC17-000338"/>
    <x v="8"/>
    <n v="4.9500000000000002E-2"/>
    <n v="0"/>
    <s v="0084 4 12"/>
    <m/>
    <n v="4.9500000000000002E-2"/>
    <n v="10"/>
    <x v="4"/>
    <x v="1"/>
    <n v="37.125"/>
  </r>
  <r>
    <x v="1357"/>
    <x v="1354"/>
    <n v="42818.721238425926"/>
    <n v="200"/>
    <x v="0"/>
    <s v="OC17-000259"/>
    <s v="AC17-000338"/>
    <x v="8"/>
    <n v="0.60319999999999996"/>
    <n v="0"/>
    <s v="00974 6 30"/>
    <m/>
    <n v="0.60319999999999996"/>
    <n v="10"/>
    <x v="4"/>
    <x v="1"/>
    <n v="120.63999999999999"/>
  </r>
  <r>
    <x v="1051"/>
    <x v="1050"/>
    <n v="42818.721238425926"/>
    <n v="5"/>
    <x v="0"/>
    <s v="OC17-000259"/>
    <s v="AC17-000338"/>
    <x v="8"/>
    <n v="12.53"/>
    <n v="0"/>
    <s v="0701 505 130"/>
    <m/>
    <n v="12.53"/>
    <n v="10"/>
    <x v="4"/>
    <x v="1"/>
    <n v="62.65"/>
  </r>
  <r>
    <x v="47"/>
    <x v="47"/>
    <n v="42824.469699074078"/>
    <n v="4"/>
    <x v="0"/>
    <s v="OC17-000260"/>
    <s v="AC17-000382"/>
    <x v="22"/>
    <n v="50.57"/>
    <n v="0"/>
    <s v="G AR S1 BG"/>
    <m/>
    <n v="50.57"/>
    <n v="10"/>
    <x v="4"/>
    <x v="1"/>
    <n v="202.28"/>
  </r>
  <r>
    <x v="88"/>
    <x v="88"/>
    <n v="42824.469699074078"/>
    <n v="1"/>
    <x v="0"/>
    <s v="OC17-000260"/>
    <s v="AC17-000382"/>
    <x v="22"/>
    <n v="41.28"/>
    <n v="0"/>
    <s v="SUMINISTROS DICA S.L.,PRAXAIR ESPAÑA S.L.,VITALOX INDUSTRIAL, S.L."/>
    <m/>
    <n v="41.28"/>
    <n v="10"/>
    <x v="4"/>
    <x v="1"/>
    <n v="41.28"/>
  </r>
  <r>
    <x v="591"/>
    <x v="591"/>
    <n v="42853.386365740742"/>
    <n v="40"/>
    <x v="0"/>
    <s v="OC17-000255"/>
    <s v="AC17-000509"/>
    <x v="71"/>
    <n v="3.5"/>
    <n v="0"/>
    <s v="0500003262"/>
    <m/>
    <n v="3.5"/>
    <n v="10"/>
    <x v="2"/>
    <x v="1"/>
    <n v="140"/>
  </r>
  <r>
    <x v="796"/>
    <x v="796"/>
    <n v="42815.305185185185"/>
    <n v="23"/>
    <x v="0"/>
    <s v="OC17-000232"/>
    <s v="AC17-000293"/>
    <x v="1"/>
    <n v="37"/>
    <n v="0"/>
    <s v="RTGA00549"/>
    <m/>
    <n v="37"/>
    <n v="10"/>
    <x v="4"/>
    <x v="1"/>
    <n v="851"/>
  </r>
  <r>
    <x v="796"/>
    <x v="796"/>
    <n v="42824.471828703703"/>
    <n v="2"/>
    <x v="0"/>
    <s v="OC17-000232"/>
    <s v="AC17-000322"/>
    <x v="1"/>
    <n v="37"/>
    <n v="0"/>
    <s v="RTGA00549"/>
    <m/>
    <n v="37"/>
    <n v="10"/>
    <x v="4"/>
    <x v="1"/>
    <n v="74"/>
  </r>
  <r>
    <x v="224"/>
    <x v="224"/>
    <n v="42815.312962962962"/>
    <n v="32"/>
    <x v="2"/>
    <s v="OC17-000256"/>
    <s v="AC17-000330"/>
    <x v="12"/>
    <n v="5.81"/>
    <n v="45"/>
    <s v="12192"/>
    <m/>
    <n v="3.1955"/>
    <n v="10"/>
    <x v="4"/>
    <x v="1"/>
    <n v="102.256"/>
  </r>
  <r>
    <x v="31"/>
    <x v="31"/>
    <n v="42815.386041666665"/>
    <n v="2000"/>
    <x v="0"/>
    <s v="OC17-000259"/>
    <s v="AC17-000337"/>
    <x v="8"/>
    <n v="2.8400000000000002E-2"/>
    <n v="0"/>
    <s v="0502 225 100"/>
    <m/>
    <n v="2.8400000000000002E-2"/>
    <n v="10"/>
    <x v="4"/>
    <x v="1"/>
    <n v="56.800000000000004"/>
  </r>
  <r>
    <x v="1736"/>
    <x v="1732"/>
    <n v="42815.321099537039"/>
    <n v="1"/>
    <x v="0"/>
    <s v="OC17-000205"/>
    <s v="AC17-000272"/>
    <x v="2"/>
    <n v="201.20939999999999"/>
    <n v="0"/>
    <s v="6720.500"/>
    <m/>
    <n v="201.20939999999999"/>
    <n v="10"/>
    <x v="4"/>
    <x v="1"/>
    <n v="201.20939999999999"/>
  </r>
  <r>
    <x v="1737"/>
    <x v="1733"/>
    <n v="42815.321099537039"/>
    <n v="1"/>
    <x v="0"/>
    <s v="OC17-000205"/>
    <s v="AC17-000272"/>
    <x v="2"/>
    <n v="206.89160000000001"/>
    <n v="0"/>
    <s v="VALEKTRA XXI,S.L.,OMNIELECTRIC"/>
    <m/>
    <n v="206.89160000000001"/>
    <n v="10"/>
    <x v="4"/>
    <x v="1"/>
    <n v="206.89160000000001"/>
  </r>
  <r>
    <x v="1738"/>
    <x v="1734"/>
    <n v="42815.321099537039"/>
    <n v="1"/>
    <x v="0"/>
    <s v="OC17-000205"/>
    <s v="AC17-000272"/>
    <x v="2"/>
    <n v="211.7277"/>
    <n v="0"/>
    <s v="VALEKTRA XXI,S.L.,OMNIELECTRIC"/>
    <m/>
    <n v="211.7277"/>
    <n v="10"/>
    <x v="4"/>
    <x v="1"/>
    <n v="211.7277"/>
  </r>
  <r>
    <x v="1739"/>
    <x v="1735"/>
    <n v="42815.321099537039"/>
    <n v="1"/>
    <x v="0"/>
    <s v="OC17-000205"/>
    <s v="AC17-000272"/>
    <x v="2"/>
    <n v="6.1738"/>
    <n v="0"/>
    <s v="VALEKTRA XXI,S.L.,OMNIELECTRIC"/>
    <m/>
    <n v="6.1738"/>
    <n v="10"/>
    <x v="4"/>
    <x v="1"/>
    <n v="6.1738"/>
  </r>
  <r>
    <x v="385"/>
    <x v="385"/>
    <n v="42815.321099537039"/>
    <n v="1"/>
    <x v="0"/>
    <s v="OC17-000205"/>
    <s v="AC17-000272"/>
    <x v="2"/>
    <n v="22.4773"/>
    <n v="0"/>
    <s v="8601.600"/>
    <m/>
    <n v="22.4773"/>
    <n v="10"/>
    <x v="4"/>
    <x v="1"/>
    <n v="22.4773"/>
  </r>
  <r>
    <x v="386"/>
    <x v="386"/>
    <n v="42815.321099537039"/>
    <n v="1"/>
    <x v="0"/>
    <s v="OC17-000205"/>
    <s v="AC17-000272"/>
    <x v="2"/>
    <n v="13.3766"/>
    <n v="0"/>
    <s v="8601.040"/>
    <m/>
    <n v="13.3766"/>
    <n v="10"/>
    <x v="4"/>
    <x v="1"/>
    <n v="13.3766"/>
  </r>
  <r>
    <x v="304"/>
    <x v="304"/>
    <n v="42824.263113425928"/>
    <n v="200"/>
    <x v="0"/>
    <s v="OC17-000205"/>
    <s v="AC17-000336"/>
    <x v="2"/>
    <n v="3.7288000000000001"/>
    <n v="0"/>
    <s v="3214301"/>
    <m/>
    <n v="3.7288000000000001"/>
    <n v="10"/>
    <x v="4"/>
    <x v="1"/>
    <n v="745.76"/>
  </r>
  <r>
    <x v="496"/>
    <x v="496"/>
    <n v="42804.699548611112"/>
    <n v="100"/>
    <x v="0"/>
    <s v="OC17-000227"/>
    <s v="AC17-000278"/>
    <x v="1"/>
    <n v="38"/>
    <n v="0"/>
    <s v="RTGA00531"/>
    <m/>
    <n v="38"/>
    <n v="10"/>
    <x v="4"/>
    <x v="1"/>
    <n v="3800"/>
  </r>
  <r>
    <x v="81"/>
    <x v="81"/>
    <n v="42815.418819444443"/>
    <n v="10"/>
    <x v="0"/>
    <s v="OC17-000253"/>
    <s v="AC17-000308"/>
    <x v="14"/>
    <n v="430.08"/>
    <n v="35"/>
    <s v="517520 "/>
    <m/>
    <n v="279.55200000000002"/>
    <n v="10"/>
    <x v="4"/>
    <x v="1"/>
    <n v="2795.5200000000004"/>
  </r>
  <r>
    <x v="29"/>
    <x v="29"/>
    <n v="42815.418819444443"/>
    <n v="4"/>
    <x v="0"/>
    <s v="OC17-000253"/>
    <s v="AC17-000308"/>
    <x v="14"/>
    <n v="1240"/>
    <n v="56"/>
    <s v="6SL3210-1KE21-7UF1"/>
    <m/>
    <n v="545.59999999999991"/>
    <n v="10"/>
    <x v="4"/>
    <x v="1"/>
    <n v="2182.3999999999996"/>
  </r>
  <r>
    <x v="26"/>
    <x v="26"/>
    <n v="42815.418819444443"/>
    <n v="10"/>
    <x v="0"/>
    <s v="OC17-000253"/>
    <s v="AC17-000308"/>
    <x v="14"/>
    <n v="385.56"/>
    <n v="35"/>
    <s v="6ES7231-4HF32-0XB0"/>
    <m/>
    <n v="250.614"/>
    <n v="10"/>
    <x v="4"/>
    <x v="1"/>
    <n v="2506.14"/>
  </r>
  <r>
    <x v="27"/>
    <x v="27"/>
    <n v="42815.418819444443"/>
    <n v="6"/>
    <x v="0"/>
    <s v="OC17-000253"/>
    <s v="AC17-000308"/>
    <x v="14"/>
    <n v="345.1"/>
    <n v="35"/>
    <s v="6ES7234-4HE32-0XB0"/>
    <m/>
    <n v="224.31500000000003"/>
    <n v="10"/>
    <x v="4"/>
    <x v="1"/>
    <n v="1345.89"/>
  </r>
  <r>
    <x v="1062"/>
    <x v="1061"/>
    <n v="42810.491770833331"/>
    <n v="30"/>
    <x v="0"/>
    <s v="OC17-000248"/>
    <s v="AC17-000309"/>
    <x v="68"/>
    <n v="1.07"/>
    <n v="30"/>
    <s v="ELECTRONICA GIMENO,ELECTRONICA BURRIANA"/>
    <m/>
    <n v="0.749"/>
    <n v="10"/>
    <x v="4"/>
    <x v="1"/>
    <n v="22.47"/>
  </r>
  <r>
    <x v="21"/>
    <x v="21"/>
    <n v="42815.312442129631"/>
    <n v="10"/>
    <x v="0"/>
    <s v="OC17-000252"/>
    <s v="AC17-000328"/>
    <x v="12"/>
    <n v="102"/>
    <n v="0"/>
    <s v="6GK5008-0BA00-1AB2"/>
    <m/>
    <n v="102"/>
    <n v="10"/>
    <x v="4"/>
    <x v="1"/>
    <n v="1020"/>
  </r>
  <r>
    <x v="830"/>
    <x v="830"/>
    <n v="42824.259675925925"/>
    <n v="30"/>
    <x v="0"/>
    <s v="OC17-000252"/>
    <s v="AC17-000329"/>
    <x v="12"/>
    <n v="22.7"/>
    <n v="0"/>
    <s v="337288"/>
    <m/>
    <n v="22.7"/>
    <n v="10"/>
    <x v="4"/>
    <x v="1"/>
    <n v="681"/>
  </r>
  <r>
    <x v="21"/>
    <x v="21"/>
    <n v="42824.259675925925"/>
    <n v="10"/>
    <x v="0"/>
    <s v="OC17-000252"/>
    <s v="AC17-000329"/>
    <x v="12"/>
    <n v="102"/>
    <n v="0"/>
    <s v="6GK5008-0BA00-1AB2"/>
    <m/>
    <n v="102"/>
    <n v="10"/>
    <x v="4"/>
    <x v="1"/>
    <n v="1020"/>
  </r>
  <r>
    <x v="1740"/>
    <x v="1736"/>
    <n v="42815.316412037035"/>
    <n v="2"/>
    <x v="0"/>
    <s v="OC17-000245"/>
    <s v="AC17-000332"/>
    <x v="29"/>
    <n v="9.0730000000000004"/>
    <n v="0"/>
    <s v="P603"/>
    <m/>
    <n v="9.0730000000000004"/>
    <n v="10"/>
    <x v="4"/>
    <x v="1"/>
    <n v="18.146000000000001"/>
  </r>
  <r>
    <x v="1741"/>
    <x v="1737"/>
    <n v="42815.316412037035"/>
    <n v="2"/>
    <x v="0"/>
    <s v="OC17-000245"/>
    <s v="AC17-000332"/>
    <x v="29"/>
    <n v="9.5129999999999999"/>
    <n v="0"/>
    <s v="P602"/>
    <m/>
    <n v="9.5129999999999999"/>
    <n v="10"/>
    <x v="4"/>
    <x v="1"/>
    <n v="19.026"/>
  </r>
  <r>
    <x v="1742"/>
    <x v="1738"/>
    <n v="42815.316412037035"/>
    <n v="2"/>
    <x v="0"/>
    <s v="OC17-000245"/>
    <s v="AC17-000332"/>
    <x v="29"/>
    <n v="9.5129999999999999"/>
    <n v="0"/>
    <s v="P604"/>
    <m/>
    <n v="9.5129999999999999"/>
    <n v="10"/>
    <x v="4"/>
    <x v="1"/>
    <n v="19.026"/>
  </r>
  <r>
    <x v="1743"/>
    <x v="1739"/>
    <n v="42859.316620370373"/>
    <n v="1"/>
    <x v="0"/>
    <s v="OC17-000246"/>
    <s v="AC17-000557"/>
    <x v="3"/>
    <n v="532"/>
    <n v="0"/>
    <s v="25902050SH0049"/>
    <m/>
    <n v="532"/>
    <n v="10"/>
    <x v="1"/>
    <x v="1"/>
    <n v="532"/>
  </r>
  <r>
    <x v="177"/>
    <x v="177"/>
    <n v="42810.364548611113"/>
    <n v="1"/>
    <x v="0"/>
    <s v="OC17-000241"/>
    <s v="AC17-000304"/>
    <x v="14"/>
    <n v="2470"/>
    <n v="0"/>
    <s v="6AV2124-0QC02-0AX0"/>
    <m/>
    <n v="2470"/>
    <n v="10"/>
    <x v="4"/>
    <x v="1"/>
    <n v="2470"/>
  </r>
  <r>
    <x v="700"/>
    <x v="700"/>
    <n v="42810.364548611113"/>
    <n v="1"/>
    <x v="0"/>
    <s v="OC17-000241"/>
    <s v="AC17-000304"/>
    <x v="14"/>
    <n v="1850"/>
    <n v="0"/>
    <s v="6AV2124-0MC01-0AX0"/>
    <m/>
    <n v="1850"/>
    <n v="10"/>
    <x v="4"/>
    <x v="1"/>
    <n v="1850"/>
  </r>
  <r>
    <x v="1063"/>
    <x v="1062"/>
    <n v="42810.491770833331"/>
    <n v="20"/>
    <x v="0"/>
    <s v="OC17-000248"/>
    <s v="AC17-000309"/>
    <x v="68"/>
    <n v="1.47"/>
    <n v="30"/>
    <s v="ELECTRONICA GIMENO,ELECTRONICA BURRIANA"/>
    <m/>
    <n v="1.0289999999999999"/>
    <n v="10"/>
    <x v="4"/>
    <x v="1"/>
    <n v="20.58"/>
  </r>
  <r>
    <x v="700"/>
    <x v="700"/>
    <n v="42815.419305555559"/>
    <n v="3"/>
    <x v="0"/>
    <s v="OC17-000241"/>
    <s v="AC17-000311"/>
    <x v="14"/>
    <n v="1850"/>
    <n v="0"/>
    <s v="6AV2124-0MC01-0AX0"/>
    <m/>
    <n v="1850"/>
    <n v="10"/>
    <x v="4"/>
    <x v="1"/>
    <n v="5550"/>
  </r>
  <r>
    <x v="290"/>
    <x v="290"/>
    <n v="42810.368055555555"/>
    <n v="5000"/>
    <x v="0"/>
    <s v="OC17-000240"/>
    <s v="AC17-000313"/>
    <x v="12"/>
    <n v="1.4999999999999999E-2"/>
    <n v="65"/>
    <s v="148801"/>
    <m/>
    <n v="5.2499999999999995E-3"/>
    <n v="10"/>
    <x v="4"/>
    <x v="1"/>
    <n v="26.249999999999996"/>
  </r>
  <r>
    <x v="1197"/>
    <x v="1195"/>
    <n v="42810.368055555555"/>
    <n v="2000"/>
    <x v="0"/>
    <s v="OC17-000240"/>
    <s v="AC17-000313"/>
    <x v="12"/>
    <n v="3.2199999999999999E-2"/>
    <n v="65"/>
    <s v="485027"/>
    <m/>
    <n v="1.1269999999999999E-2"/>
    <n v="10"/>
    <x v="4"/>
    <x v="1"/>
    <n v="22.54"/>
  </r>
  <r>
    <x v="289"/>
    <x v="289"/>
    <n v="42810.368055555555"/>
    <n v="3000"/>
    <x v="0"/>
    <s v="OC17-000240"/>
    <s v="AC17-000313"/>
    <x v="12"/>
    <n v="1.5599999999999999E-2"/>
    <n v="65"/>
    <s v="148795"/>
    <m/>
    <n v="5.4599999999999996E-3"/>
    <n v="10"/>
    <x v="4"/>
    <x v="1"/>
    <n v="16.38"/>
  </r>
  <r>
    <x v="1198"/>
    <x v="1196"/>
    <n v="42810.49050925926"/>
    <n v="1500"/>
    <x v="0"/>
    <s v="OC17-000240"/>
    <s v="AC17-000314"/>
    <x v="12"/>
    <n v="3.2199999999999999E-2"/>
    <n v="65"/>
    <s v="CEMPKT-108"/>
    <m/>
    <n v="1.1269999999999999E-2"/>
    <n v="10"/>
    <x v="4"/>
    <x v="1"/>
    <n v="16.904999999999998"/>
  </r>
  <r>
    <x v="1125"/>
    <x v="1124"/>
    <n v="42810.368055555555"/>
    <n v="100"/>
    <x v="0"/>
    <s v="OC17-000240"/>
    <s v="AC17-000313"/>
    <x v="12"/>
    <n v="0.154"/>
    <n v="65"/>
    <s v="148736"/>
    <m/>
    <n v="5.3899999999999997E-2"/>
    <n v="10"/>
    <x v="4"/>
    <x v="1"/>
    <n v="5.39"/>
  </r>
  <r>
    <x v="575"/>
    <x v="575"/>
    <n v="42824.28765046296"/>
    <n v="50"/>
    <x v="0"/>
    <s v="OC17-000250"/>
    <s v="AC17-000320"/>
    <x v="7"/>
    <n v="63.4"/>
    <n v="0"/>
    <s v="14015651"/>
    <m/>
    <n v="63.4"/>
    <n v="10"/>
    <x v="4"/>
    <x v="1"/>
    <n v="3170"/>
  </r>
  <r>
    <x v="226"/>
    <x v="226"/>
    <n v="42824.472349537034"/>
    <n v="288"/>
    <x v="0"/>
    <s v="OC17-000252"/>
    <s v="AC17-000365"/>
    <x v="12"/>
    <n v="0.8"/>
    <n v="0"/>
    <s v="143112"/>
    <m/>
    <n v="0.8"/>
    <n v="10"/>
    <x v="4"/>
    <x v="1"/>
    <n v="230.4"/>
  </r>
  <r>
    <x v="1744"/>
    <x v="1740"/>
    <n v="42815.31459490741"/>
    <n v="5"/>
    <x v="0"/>
    <s v="OC17-000238"/>
    <s v="AC17-000331"/>
    <x v="16"/>
    <n v="18.5"/>
    <n v="0"/>
    <s v="39709-1"/>
    <m/>
    <n v="18.5"/>
    <n v="10"/>
    <x v="4"/>
    <x v="1"/>
    <n v="92.5"/>
  </r>
  <r>
    <x v="138"/>
    <x v="138"/>
    <n v="42815.386979166666"/>
    <n v="250"/>
    <x v="0"/>
    <s v="OC17-000242"/>
    <s v="AC17-000339"/>
    <x v="8"/>
    <n v="0.73"/>
    <n v="0"/>
    <s v="09770 16 15"/>
    <m/>
    <n v="0.73"/>
    <n v="10"/>
    <x v="4"/>
    <x v="1"/>
    <n v="182.5"/>
  </r>
  <r>
    <x v="1488"/>
    <x v="1484"/>
    <n v="42824.264953703707"/>
    <n v="400"/>
    <x v="0"/>
    <s v="OC17-000242"/>
    <s v="AC17-000340"/>
    <x v="8"/>
    <n v="0.27"/>
    <n v="0"/>
    <s v="53776"/>
    <m/>
    <n v="0.27"/>
    <n v="10"/>
    <x v="4"/>
    <x v="1"/>
    <n v="108"/>
  </r>
  <r>
    <x v="138"/>
    <x v="138"/>
    <n v="42824.264953703707"/>
    <n v="50"/>
    <x v="0"/>
    <s v="OC17-000242"/>
    <s v="AC17-000340"/>
    <x v="8"/>
    <n v="0.73"/>
    <n v="0"/>
    <s v="09770 16 15"/>
    <m/>
    <n v="0.73"/>
    <n v="10"/>
    <x v="4"/>
    <x v="1"/>
    <n v="36.5"/>
  </r>
  <r>
    <x v="667"/>
    <x v="667"/>
    <n v="42844.555821759262"/>
    <n v="3"/>
    <x v="0"/>
    <s v="OC17-000239"/>
    <s v="AC17-000467"/>
    <x v="32"/>
    <n v="3.13"/>
    <n v="0"/>
    <s v="TUBASOL, S.A.,SAIDI,LAME S.r.l.,CUÑADO SA,ALMESA"/>
    <m/>
    <n v="3.13"/>
    <n v="10"/>
    <x v="2"/>
    <x v="1"/>
    <n v="9.39"/>
  </r>
  <r>
    <x v="1467"/>
    <x v="1463"/>
    <n v="42815.310335648152"/>
    <n v="70"/>
    <x v="0"/>
    <s v="OC17-000164"/>
    <s v="AC17-000234"/>
    <x v="32"/>
    <n v="5.5"/>
    <n v="0"/>
    <s v="CUÑADO SA,SAIDI,LAME S.r.l."/>
    <m/>
    <n v="5.5"/>
    <n v="10"/>
    <x v="4"/>
    <x v="1"/>
    <n v="385"/>
  </r>
  <r>
    <x v="965"/>
    <x v="965"/>
    <n v="42815.389293981483"/>
    <n v="1000"/>
    <x v="0"/>
    <s v="OC17-000236"/>
    <s v="AC17-000307"/>
    <x v="7"/>
    <n v="0.9"/>
    <n v="0"/>
    <s v="9092293"/>
    <m/>
    <n v="0.9"/>
    <n v="10"/>
    <x v="4"/>
    <x v="1"/>
    <n v="900"/>
  </r>
  <r>
    <x v="291"/>
    <x v="291"/>
    <n v="42810.368055555555"/>
    <n v="1500"/>
    <x v="0"/>
    <s v="OC17-000240"/>
    <s v="AC17-000313"/>
    <x v="12"/>
    <n v="1.6199999999999999E-2"/>
    <n v="65"/>
    <s v="148796"/>
    <m/>
    <n v="5.6699999999999997E-3"/>
    <n v="10"/>
    <x v="4"/>
    <x v="1"/>
    <n v="8.504999999999999"/>
  </r>
  <r>
    <x v="785"/>
    <x v="785"/>
    <n v="42810.368055555555"/>
    <n v="1000"/>
    <x v="0"/>
    <s v="OC17-000240"/>
    <s v="AC17-000313"/>
    <x v="12"/>
    <n v="0.03"/>
    <n v="65"/>
    <s v="VALEKTRA XXI,S.L."/>
    <m/>
    <n v="1.0499999999999999E-2"/>
    <n v="10"/>
    <x v="4"/>
    <x v="1"/>
    <n v="10.499999999999998"/>
  </r>
  <r>
    <x v="804"/>
    <x v="804"/>
    <n v="42810.368055555555"/>
    <n v="100"/>
    <x v="0"/>
    <s v="OC17-000240"/>
    <s v="AC17-000313"/>
    <x v="12"/>
    <n v="0.17180000000000001"/>
    <n v="60"/>
    <s v="148739"/>
    <m/>
    <n v="6.8720000000000003E-2"/>
    <n v="10"/>
    <x v="4"/>
    <x v="1"/>
    <n v="6.8719999999999999"/>
  </r>
  <r>
    <x v="937"/>
    <x v="937"/>
    <n v="42815.315601851849"/>
    <n v="18"/>
    <x v="2"/>
    <s v="OC17-000235"/>
    <s v="AC17-000303"/>
    <x v="16"/>
    <n v="21.62"/>
    <n v="0"/>
    <s v="HIERROS TURIA - CDL,METALCO S.A.,HIERROS IBAÑEZ SA"/>
    <m/>
    <n v="21.62"/>
    <n v="10"/>
    <x v="4"/>
    <x v="1"/>
    <n v="389.16"/>
  </r>
  <r>
    <x v="1745"/>
    <x v="1741"/>
    <n v="42815.315601851849"/>
    <n v="24"/>
    <x v="2"/>
    <s v="OC17-000235"/>
    <s v="AC17-000303"/>
    <x v="16"/>
    <n v="2.0575000000000001"/>
    <n v="0"/>
    <s v="METALCO S.A."/>
    <m/>
    <n v="2.0575000000000001"/>
    <n v="10"/>
    <x v="4"/>
    <x v="1"/>
    <n v="49.38"/>
  </r>
  <r>
    <x v="430"/>
    <x v="430"/>
    <n v="42815.315601851849"/>
    <n v="90"/>
    <x v="2"/>
    <s v="OC17-000235"/>
    <s v="AC17-000303"/>
    <x v="16"/>
    <n v="4.1813000000000002"/>
    <n v="0"/>
    <s v="4747-2"/>
    <m/>
    <n v="4.1813000000000002"/>
    <n v="10"/>
    <x v="4"/>
    <x v="1"/>
    <n v="376.31700000000001"/>
  </r>
  <r>
    <x v="451"/>
    <x v="451"/>
    <n v="42815.38795138889"/>
    <n v="300"/>
    <x v="0"/>
    <s v="OC17-000233"/>
    <s v="AC17-000341"/>
    <x v="8"/>
    <n v="0.13950000000000001"/>
    <n v="0"/>
    <s v="0057 12 50"/>
    <m/>
    <n v="0.13950000000000001"/>
    <n v="10"/>
    <x v="4"/>
    <x v="1"/>
    <n v="41.85"/>
  </r>
  <r>
    <x v="454"/>
    <x v="454"/>
    <n v="42815.38795138889"/>
    <n v="500"/>
    <x v="0"/>
    <s v="OC17-000233"/>
    <s v="AC17-000341"/>
    <x v="8"/>
    <n v="3.0200000000000001E-2"/>
    <n v="0"/>
    <s v="317 12"/>
    <m/>
    <n v="3.0200000000000001E-2"/>
    <n v="10"/>
    <x v="4"/>
    <x v="1"/>
    <n v="15.100000000000001"/>
  </r>
  <r>
    <x v="1746"/>
    <x v="1742"/>
    <n v="42815.38795138889"/>
    <n v="1"/>
    <x v="0"/>
    <s v="OC17-000233"/>
    <s v="AC17-000341"/>
    <x v="8"/>
    <n v="103.6"/>
    <n v="40"/>
    <s v="0707 671 160"/>
    <m/>
    <n v="62.16"/>
    <n v="10"/>
    <x v="4"/>
    <x v="1"/>
    <n v="62.16"/>
  </r>
  <r>
    <x v="1165"/>
    <x v="1163"/>
    <n v="42824.265648148146"/>
    <n v="5"/>
    <x v="0"/>
    <s v="OC17-000233"/>
    <s v="AC17-000342"/>
    <x v="8"/>
    <n v="22.35"/>
    <n v="0"/>
    <s v="9981 180 3"/>
    <m/>
    <n v="22.35"/>
    <n v="10"/>
    <x v="4"/>
    <x v="1"/>
    <n v="111.75"/>
  </r>
  <r>
    <x v="1747"/>
    <x v="1743"/>
    <n v="42815.38795138889"/>
    <n v="1000"/>
    <x v="0"/>
    <s v="OC17-000233"/>
    <s v="AC17-000341"/>
    <x v="8"/>
    <n v="1.6299999999999999E-2"/>
    <n v="0"/>
    <s v="0441 4"/>
    <m/>
    <n v="1.6299999999999999E-2"/>
    <n v="10"/>
    <x v="4"/>
    <x v="1"/>
    <n v="16.299999999999997"/>
  </r>
  <r>
    <x v="1748"/>
    <x v="1744"/>
    <n v="42852.482175925928"/>
    <n v="100"/>
    <x v="0"/>
    <s v="OC16-001444"/>
    <s v="AC16-001581"/>
    <x v="60"/>
    <n v="8.85"/>
    <n v="0"/>
    <s v="R9922FORG2RSNAMEPLATE.1"/>
    <m/>
    <n v="8.85"/>
    <n v="10"/>
    <x v="2"/>
    <x v="1"/>
    <n v="885"/>
  </r>
  <r>
    <x v="1749"/>
    <x v="1745"/>
    <n v="42815.315601851849"/>
    <n v="36"/>
    <x v="2"/>
    <s v="OC17-000235"/>
    <s v="AC17-000303"/>
    <x v="16"/>
    <n v="4.6235999999999997"/>
    <n v="0"/>
    <s v="40873"/>
    <m/>
    <n v="4.6235999999999997"/>
    <n v="10"/>
    <x v="4"/>
    <x v="1"/>
    <n v="166.44959999999998"/>
  </r>
  <r>
    <x v="1750"/>
    <x v="1746"/>
    <n v="42794.396006944444"/>
    <n v="4"/>
    <x v="0"/>
    <s v="OC17-000156"/>
    <s v="AC17-000216"/>
    <x v="85"/>
    <n v="445.24"/>
    <n v="30"/>
    <s v="01077354"/>
    <m/>
    <n v="311.66800000000001"/>
    <n v="10"/>
    <x v="3"/>
    <x v="1"/>
    <n v="1246.672"/>
  </r>
  <r>
    <x v="986"/>
    <x v="985"/>
    <n v="42807.318113425928"/>
    <n v="10"/>
    <x v="0"/>
    <s v="OC17-000156"/>
    <s v="AC17-000239"/>
    <x v="85"/>
    <n v="268"/>
    <n v="30"/>
    <s v="42136046"/>
    <m/>
    <n v="187.6"/>
    <n v="10"/>
    <x v="4"/>
    <x v="1"/>
    <n v="1876"/>
  </r>
  <r>
    <x v="1298"/>
    <x v="1295"/>
    <n v="42807.318113425928"/>
    <n v="10"/>
    <x v="0"/>
    <s v="OC17-000156"/>
    <s v="AC17-000239"/>
    <x v="85"/>
    <n v="287.11"/>
    <n v="30"/>
    <s v="42140673"/>
    <m/>
    <n v="200.977"/>
    <n v="10"/>
    <x v="4"/>
    <x v="1"/>
    <n v="2009.77"/>
  </r>
  <r>
    <x v="1300"/>
    <x v="1297"/>
    <n v="42807.318113425928"/>
    <n v="10"/>
    <x v="0"/>
    <s v="OC17-000156"/>
    <s v="AC17-000239"/>
    <x v="85"/>
    <n v="1.6"/>
    <n v="30"/>
    <s v="00300736"/>
    <m/>
    <n v="1.1199999999999999"/>
    <n v="10"/>
    <x v="4"/>
    <x v="1"/>
    <n v="11.2"/>
  </r>
  <r>
    <x v="1751"/>
    <x v="1747"/>
    <n v="42807.318113425928"/>
    <n v="5"/>
    <x v="0"/>
    <s v="OC17-000156"/>
    <s v="AC17-000239"/>
    <x v="85"/>
    <n v="80.36"/>
    <n v="30"/>
    <s v="42146994"/>
    <m/>
    <n v="56.251999999999995"/>
    <n v="10"/>
    <x v="4"/>
    <x v="1"/>
    <n v="281.26"/>
  </r>
  <r>
    <x v="1750"/>
    <x v="1746"/>
    <n v="42824.286203703705"/>
    <n v="11"/>
    <x v="0"/>
    <s v="OC17-000156"/>
    <s v="AC17-000297"/>
    <x v="85"/>
    <n v="445.24"/>
    <n v="30"/>
    <s v="01077354"/>
    <m/>
    <n v="311.66800000000001"/>
    <n v="10"/>
    <x v="4"/>
    <x v="1"/>
    <n v="3428.348"/>
  </r>
  <r>
    <x v="1752"/>
    <x v="1748"/>
    <n v="42815.31145833333"/>
    <n v="2"/>
    <x v="0"/>
    <s v="OC17-000229"/>
    <s v="AC17-000326"/>
    <x v="8"/>
    <n v="157.05000000000001"/>
    <n v="40"/>
    <s v="60691 670 200"/>
    <m/>
    <n v="94.23"/>
    <n v="10"/>
    <x v="4"/>
    <x v="1"/>
    <n v="188.46"/>
  </r>
  <r>
    <x v="1488"/>
    <x v="1484"/>
    <n v="42824.26458333333"/>
    <n v="200"/>
    <x v="0"/>
    <s v="OC17-000229"/>
    <s v="AC17-000327"/>
    <x v="8"/>
    <n v="0.27"/>
    <n v="0"/>
    <s v="53776"/>
    <m/>
    <n v="0.27"/>
    <n v="10"/>
    <x v="4"/>
    <x v="1"/>
    <n v="54"/>
  </r>
  <r>
    <x v="1031"/>
    <x v="1030"/>
    <n v="42815.318240740744"/>
    <n v="5"/>
    <x v="1"/>
    <s v="OC17-000228"/>
    <s v="AC17-000333"/>
    <x v="29"/>
    <n v="10.941000000000001"/>
    <n v="0"/>
    <s v="VT31612"/>
    <m/>
    <n v="10.941000000000001"/>
    <n v="10"/>
    <x v="4"/>
    <x v="1"/>
    <n v="54.705000000000005"/>
  </r>
  <r>
    <x v="1753"/>
    <x v="1749"/>
    <n v="42815.318240740744"/>
    <n v="5"/>
    <x v="1"/>
    <s v="OC17-000228"/>
    <s v="AC17-000333"/>
    <x v="29"/>
    <n v="9.8490000000000002"/>
    <n v="0"/>
    <s v="VBH31620"/>
    <m/>
    <n v="9.8490000000000002"/>
    <n v="10"/>
    <x v="4"/>
    <x v="1"/>
    <n v="49.245000000000005"/>
  </r>
  <r>
    <x v="910"/>
    <x v="910"/>
    <n v="42815.318240740744"/>
    <n v="5"/>
    <x v="1"/>
    <s v="OC17-000228"/>
    <s v="AC17-000333"/>
    <x v="29"/>
    <n v="9.5549999999999997"/>
    <n v="0"/>
    <s v="VBH31624"/>
    <m/>
    <n v="9.5549999999999997"/>
    <n v="10"/>
    <x v="4"/>
    <x v="1"/>
    <n v="47.774999999999999"/>
  </r>
  <r>
    <x v="1754"/>
    <x v="1750"/>
    <n v="42866.361261574071"/>
    <n v="5"/>
    <x v="0"/>
    <s v="OC17-000228"/>
    <s v="AC17-000334"/>
    <x v="29"/>
    <n v="10.08"/>
    <n v="0"/>
    <s v="4491"/>
    <m/>
    <n v="10.08"/>
    <n v="10"/>
    <x v="1"/>
    <x v="1"/>
    <n v="50.4"/>
  </r>
  <r>
    <x v="1755"/>
    <x v="1751"/>
    <n v="42815.318240740744"/>
    <n v="1"/>
    <x v="0"/>
    <s v="OC17-000228"/>
    <s v="AC17-000333"/>
    <x v="29"/>
    <n v="16.55"/>
    <n v="0"/>
    <s v="P53NRG3/8"/>
    <m/>
    <n v="16.55"/>
    <n v="10"/>
    <x v="4"/>
    <x v="1"/>
    <n v="16.55"/>
  </r>
  <r>
    <x v="1756"/>
    <x v="1752"/>
    <n v="42815.318240740744"/>
    <n v="5"/>
    <x v="2"/>
    <s v="OC17-000228"/>
    <s v="AC17-000333"/>
    <x v="29"/>
    <n v="5.8179999999999996"/>
    <n v="20"/>
    <s v="OA8X9"/>
    <m/>
    <n v="4.6543999999999999"/>
    <n v="10"/>
    <x v="4"/>
    <x v="1"/>
    <n v="23.271999999999998"/>
  </r>
  <r>
    <x v="1757"/>
    <x v="1753"/>
    <n v="42815.318240740744"/>
    <n v="1"/>
    <x v="0"/>
    <s v="OC17-000228"/>
    <s v="AC17-000333"/>
    <x v="29"/>
    <n v="16.309999999999999"/>
    <n v="0"/>
    <s v="P460SO1/4"/>
    <m/>
    <n v="16.309999999999999"/>
    <n v="10"/>
    <x v="4"/>
    <x v="1"/>
    <n v="16.309999999999999"/>
  </r>
  <r>
    <x v="1758"/>
    <x v="1754"/>
    <n v="42815.318240740744"/>
    <n v="1"/>
    <x v="0"/>
    <s v="OC17-000228"/>
    <s v="AC17-000333"/>
    <x v="29"/>
    <n v="16.309999999999999"/>
    <n v="0"/>
    <s v="P460G3/8"/>
    <m/>
    <n v="16.309999999999999"/>
    <n v="10"/>
    <x v="4"/>
    <x v="1"/>
    <n v="16.309999999999999"/>
  </r>
  <r>
    <x v="1759"/>
    <x v="1755"/>
    <n v="42815.318240740744"/>
    <n v="10"/>
    <x v="0"/>
    <s v="OC17-000228"/>
    <s v="AC17-000333"/>
    <x v="29"/>
    <n v="1.31"/>
    <n v="0"/>
    <s v="XL2010"/>
    <m/>
    <n v="1.31"/>
    <n v="10"/>
    <x v="4"/>
    <x v="1"/>
    <n v="13.100000000000001"/>
  </r>
  <r>
    <x v="1760"/>
    <x v="1756"/>
    <n v="42853.326793981483"/>
    <n v="1"/>
    <x v="0"/>
    <s v="OC17-000230"/>
    <s v="AC17-000507"/>
    <x v="23"/>
    <n v="0"/>
    <n v="0"/>
    <s v="SUMINISTROS DICA S.L."/>
    <m/>
    <n v="0"/>
    <n v="10"/>
    <x v="2"/>
    <x v="1"/>
    <n v="0"/>
  </r>
  <r>
    <x v="101"/>
    <x v="101"/>
    <n v="42815.307685185187"/>
    <n v="2"/>
    <x v="0"/>
    <s v="OC17-000226"/>
    <s v="AC17-000273"/>
    <x v="15"/>
    <n v="26.827000000000002"/>
    <n v="0"/>
    <s v="BA.AFLS015130/SR"/>
    <m/>
    <n v="26.827000000000002"/>
    <n v="10"/>
    <x v="4"/>
    <x v="1"/>
    <n v="53.654000000000003"/>
  </r>
  <r>
    <x v="1761"/>
    <x v="1757"/>
    <n v="42815.307685185187"/>
    <n v="4"/>
    <x v="0"/>
    <s v="OC17-000226"/>
    <s v="AC17-000273"/>
    <x v="15"/>
    <n v="13.268000000000001"/>
    <n v="0"/>
    <s v="BOSADO, S.L."/>
    <m/>
    <n v="13.268000000000001"/>
    <n v="10"/>
    <x v="4"/>
    <x v="1"/>
    <n v="53.072000000000003"/>
  </r>
  <r>
    <x v="1338"/>
    <x v="1335"/>
    <n v="42815.307685185187"/>
    <n v="2"/>
    <x v="0"/>
    <s v="OC17-000226"/>
    <s v="AC17-000273"/>
    <x v="15"/>
    <n v="43.58"/>
    <n v="0"/>
    <s v="BA.AFLG020180"/>
    <m/>
    <n v="43.58"/>
    <n v="10"/>
    <x v="4"/>
    <x v="1"/>
    <n v="87.16"/>
  </r>
  <r>
    <x v="354"/>
    <x v="354"/>
    <n v="42850.495219907411"/>
    <n v="100"/>
    <x v="0"/>
    <s v="OC17-000226"/>
    <s v="AC17-000450"/>
    <x v="15"/>
    <n v="36.249000000000002"/>
    <n v="0"/>
    <s v="BA.AFLF025035"/>
    <m/>
    <n v="36.249000000000002"/>
    <n v="10"/>
    <x v="2"/>
    <x v="1"/>
    <n v="3624.9"/>
  </r>
  <r>
    <x v="217"/>
    <x v="217"/>
    <n v="42835.590902777774"/>
    <n v="5"/>
    <x v="0"/>
    <s v="OC17-000226"/>
    <s v="AC17-000323"/>
    <x v="15"/>
    <n v="53.703000000000003"/>
    <n v="0"/>
    <s v="BA.AFLG032078"/>
    <m/>
    <n v="53.703000000000003"/>
    <n v="10"/>
    <x v="2"/>
    <x v="1"/>
    <n v="268.51499999999999"/>
  </r>
  <r>
    <x v="218"/>
    <x v="218"/>
    <n v="42835.590902777774"/>
    <n v="10"/>
    <x v="0"/>
    <s v="OC17-000226"/>
    <s v="AC17-000323"/>
    <x v="15"/>
    <n v="33.613"/>
    <n v="0"/>
    <s v="BA.AFLG020048"/>
    <m/>
    <n v="33.613"/>
    <n v="10"/>
    <x v="2"/>
    <x v="1"/>
    <n v="336.13"/>
  </r>
  <r>
    <x v="215"/>
    <x v="215"/>
    <n v="42835.590902777774"/>
    <n v="2"/>
    <x v="0"/>
    <s v="OC17-000226"/>
    <s v="AC17-000323"/>
    <x v="15"/>
    <n v="35.31"/>
    <n v="0"/>
    <s v="BA.AFLG025043"/>
    <m/>
    <n v="35.31"/>
    <n v="10"/>
    <x v="2"/>
    <x v="1"/>
    <n v="70.62"/>
  </r>
  <r>
    <x v="216"/>
    <x v="216"/>
    <n v="42835.590902777774"/>
    <n v="4"/>
    <x v="0"/>
    <s v="OC17-000226"/>
    <s v="AC17-000323"/>
    <x v="15"/>
    <n v="35.950000000000003"/>
    <n v="0"/>
    <s v="BA.AFLG025050"/>
    <m/>
    <n v="35.950000000000003"/>
    <n v="10"/>
    <x v="2"/>
    <x v="1"/>
    <n v="143.80000000000001"/>
  </r>
  <r>
    <x v="1539"/>
    <x v="1535"/>
    <n v="42990.403541666667"/>
    <n v="4"/>
    <x v="0"/>
    <s v="OC17-000226"/>
    <s v="AC17-000489"/>
    <x v="15"/>
    <n v="0.53"/>
    <n v="0"/>
    <s v="BOSADO, S.L."/>
    <m/>
    <n v="0.53"/>
    <n v="10"/>
    <x v="9"/>
    <x v="1"/>
    <n v="2.12"/>
  </r>
  <r>
    <x v="809"/>
    <x v="809"/>
    <n v="42804.699548611112"/>
    <n v="10"/>
    <x v="0"/>
    <s v="OC17-000227"/>
    <s v="AC17-000278"/>
    <x v="1"/>
    <n v="61.75"/>
    <n v="0"/>
    <s v="RTGA00550"/>
    <m/>
    <n v="61.75"/>
    <n v="10"/>
    <x v="4"/>
    <x v="1"/>
    <n v="617.5"/>
  </r>
  <r>
    <x v="366"/>
    <x v="366"/>
    <n v="42803.502071759256"/>
    <n v="200"/>
    <x v="0"/>
    <s v="OC17-000188"/>
    <s v="AC17-000288"/>
    <x v="26"/>
    <n v="5.39"/>
    <n v="0"/>
    <s v="SAIDI,ALMESA,CUÑADO SA"/>
    <m/>
    <n v="5.39"/>
    <n v="10"/>
    <x v="4"/>
    <x v="1"/>
    <n v="1078"/>
  </r>
  <r>
    <x v="809"/>
    <x v="809"/>
    <n v="42858.296412037038"/>
    <n v="40"/>
    <x v="0"/>
    <s v="OC17-000227"/>
    <s v="AC17-000295"/>
    <x v="1"/>
    <n v="61.75"/>
    <n v="0"/>
    <s v="RTGA00550"/>
    <m/>
    <n v="61.75"/>
    <n v="10"/>
    <x v="1"/>
    <x v="1"/>
    <n v="2470"/>
  </r>
  <r>
    <x v="47"/>
    <x v="47"/>
    <n v="42807.380520833336"/>
    <n v="1"/>
    <x v="0"/>
    <s v="OC17-000225"/>
    <s v="AC17-000298"/>
    <x v="22"/>
    <n v="50.57"/>
    <n v="0"/>
    <s v="G AR S1 BG"/>
    <m/>
    <n v="50.57"/>
    <n v="10"/>
    <x v="4"/>
    <x v="1"/>
    <n v="50.57"/>
  </r>
  <r>
    <x v="1762"/>
    <x v="1758"/>
    <n v="42815.318240740744"/>
    <n v="1"/>
    <x v="0"/>
    <s v="OC17-000228"/>
    <s v="AC17-000333"/>
    <x v="29"/>
    <n v="16.55"/>
    <n v="0"/>
    <s v="P53NRO1/4"/>
    <m/>
    <n v="16.55"/>
    <n v="10"/>
    <x v="4"/>
    <x v="1"/>
    <n v="16.55"/>
  </r>
  <r>
    <x v="642"/>
    <x v="642"/>
    <n v="42852.694479166668"/>
    <n v="100"/>
    <x v="0"/>
    <s v="OC17-000184"/>
    <s v="AC17-000217"/>
    <x v="15"/>
    <n v="1.05"/>
    <n v="0"/>
    <s v="BOSADO, S.L."/>
    <m/>
    <n v="1.05"/>
    <n v="10"/>
    <x v="2"/>
    <x v="1"/>
    <n v="105"/>
  </r>
  <r>
    <x v="641"/>
    <x v="641"/>
    <n v="42852.694479166668"/>
    <n v="100"/>
    <x v="0"/>
    <s v="OC17-000184"/>
    <s v="AC17-000217"/>
    <x v="15"/>
    <n v="0.73299999999999998"/>
    <n v="0"/>
    <s v="01638-02-04"/>
    <m/>
    <n v="0.73299999999999998"/>
    <n v="10"/>
    <x v="2"/>
    <x v="1"/>
    <n v="73.3"/>
  </r>
  <r>
    <x v="1763"/>
    <x v="1759"/>
    <n v="42852.694479166668"/>
    <n v="100"/>
    <x v="0"/>
    <s v="OC17-000184"/>
    <s v="AC17-000217"/>
    <x v="15"/>
    <n v="1.851"/>
    <n v="0"/>
    <s v="01691-02-02-E"/>
    <m/>
    <n v="1.851"/>
    <n v="10"/>
    <x v="2"/>
    <x v="1"/>
    <n v="185.1"/>
  </r>
  <r>
    <x v="1764"/>
    <x v="1760"/>
    <n v="42852.694479166668"/>
    <n v="100"/>
    <x v="0"/>
    <s v="OC17-000184"/>
    <s v="AC17-000217"/>
    <x v="15"/>
    <n v="6.2640000000000002"/>
    <n v="0"/>
    <s v="BOSADO, S.L."/>
    <m/>
    <n v="6.2640000000000002"/>
    <n v="10"/>
    <x v="2"/>
    <x v="1"/>
    <n v="626.4"/>
  </r>
  <r>
    <x v="1521"/>
    <x v="1517"/>
    <n v="42990.403541666667"/>
    <n v="2"/>
    <x v="0"/>
    <s v="OC17-000226"/>
    <s v="AC17-000489"/>
    <x v="15"/>
    <n v="1.22"/>
    <n v="0"/>
    <s v="01676-08-08"/>
    <m/>
    <n v="1.22"/>
    <n v="10"/>
    <x v="9"/>
    <x v="1"/>
    <n v="2.44"/>
  </r>
  <r>
    <x v="159"/>
    <x v="159"/>
    <n v="42802.502743055556"/>
    <n v="20"/>
    <x v="0"/>
    <s v="OC17-000221"/>
    <s v="AC17-000274"/>
    <x v="6"/>
    <n v="0"/>
    <n v="0"/>
    <s v="MADERAS ASERRADAS, S.A."/>
    <m/>
    <n v="0"/>
    <n v="10"/>
    <x v="4"/>
    <x v="1"/>
    <n v="0"/>
  </r>
  <r>
    <x v="8"/>
    <x v="8"/>
    <n v="42802.502743055556"/>
    <n v="432"/>
    <x v="0"/>
    <s v="OC17-000221"/>
    <s v="AC17-000274"/>
    <x v="6"/>
    <n v="0"/>
    <n v="0"/>
    <s v="MADERAS ASERRADAS, S.A."/>
    <m/>
    <n v="0"/>
    <n v="10"/>
    <x v="4"/>
    <x v="1"/>
    <n v="0"/>
  </r>
  <r>
    <x v="47"/>
    <x v="47"/>
    <n v="42802.587719907409"/>
    <n v="1"/>
    <x v="0"/>
    <s v="OC17-000223"/>
    <s v="AC17-000275"/>
    <x v="37"/>
    <n v="83.48"/>
    <n v="0"/>
    <s v="G AR S1 BG"/>
    <m/>
    <n v="83.48"/>
    <n v="10"/>
    <x v="4"/>
    <x v="1"/>
    <n v="83.48"/>
  </r>
  <r>
    <x v="47"/>
    <x v="47"/>
    <n v="42807.380729166667"/>
    <n v="2"/>
    <x v="0"/>
    <s v="OC17-000222"/>
    <s v="AC17-000299"/>
    <x v="22"/>
    <n v="50.57"/>
    <n v="0"/>
    <s v="G AR S1 BG"/>
    <m/>
    <n v="50.57"/>
    <n v="10"/>
    <x v="4"/>
    <x v="1"/>
    <n v="101.14"/>
  </r>
  <r>
    <x v="88"/>
    <x v="88"/>
    <n v="42807.380729166667"/>
    <n v="1"/>
    <x v="0"/>
    <s v="OC17-000222"/>
    <s v="AC17-000299"/>
    <x v="22"/>
    <n v="41.28"/>
    <n v="0"/>
    <s v="SUMINISTROS DICA S.L.,PRAXAIR ESPAÑA S.L.,VITALOX INDUSTRIAL, S.L."/>
    <m/>
    <n v="41.28"/>
    <n v="10"/>
    <x v="4"/>
    <x v="1"/>
    <n v="41.28"/>
  </r>
  <r>
    <x v="1765"/>
    <x v="1761"/>
    <n v="42788.737627314818"/>
    <n v="5"/>
    <x v="0"/>
    <s v="OC17-000118"/>
    <s v="AC17-000157"/>
    <x v="19"/>
    <n v="4.82"/>
    <n v="0"/>
    <s v="20218123130048"/>
    <m/>
    <n v="4.82"/>
    <n v="10"/>
    <x v="3"/>
    <x v="1"/>
    <n v="24.1"/>
  </r>
  <r>
    <x v="1766"/>
    <x v="1762"/>
    <n v="42788.737627314818"/>
    <n v="5"/>
    <x v="0"/>
    <s v="OC17-000118"/>
    <s v="AC17-000157"/>
    <x v="19"/>
    <n v="4.25"/>
    <n v="0"/>
    <s v="ALMESA,SAIDI,CUÑADO SA"/>
    <m/>
    <n v="4.25"/>
    <n v="10"/>
    <x v="3"/>
    <x v="1"/>
    <n v="21.25"/>
  </r>
  <r>
    <x v="901"/>
    <x v="901"/>
    <n v="42788.737627314818"/>
    <n v="48"/>
    <x v="0"/>
    <s v="OC17-000118"/>
    <s v="AC17-000157"/>
    <x v="19"/>
    <n v="1.78"/>
    <n v="0"/>
    <s v="3805"/>
    <m/>
    <n v="1.78"/>
    <n v="10"/>
    <x v="3"/>
    <x v="1"/>
    <n v="85.44"/>
  </r>
  <r>
    <x v="359"/>
    <x v="359"/>
    <n v="42788.737627314818"/>
    <n v="10"/>
    <x v="0"/>
    <s v="OC17-000118"/>
    <s v="AC17-000157"/>
    <x v="19"/>
    <n v="0.55000000000000004"/>
    <n v="0"/>
    <s v="LAME S.r.l.,SAIDI,ALMESA,CUÑADO SA"/>
    <m/>
    <n v="0.55000000000000004"/>
    <n v="10"/>
    <x v="3"/>
    <x v="1"/>
    <n v="5.5"/>
  </r>
  <r>
    <x v="901"/>
    <x v="901"/>
    <n v="42797.359131944446"/>
    <n v="36"/>
    <x v="0"/>
    <s v="OC17-000118"/>
    <s v="AC17-000206"/>
    <x v="19"/>
    <n v="1.78"/>
    <n v="0"/>
    <s v="3805"/>
    <m/>
    <n v="1.78"/>
    <n v="10"/>
    <x v="4"/>
    <x v="1"/>
    <n v="64.08"/>
  </r>
  <r>
    <x v="359"/>
    <x v="359"/>
    <n v="42837.258819444447"/>
    <n v="40"/>
    <x v="0"/>
    <s v="OC17-000118"/>
    <s v="AC17-000258"/>
    <x v="19"/>
    <n v="0.55000000000000004"/>
    <n v="0"/>
    <s v="LAME S.r.l.,SAIDI,ALMESA,CUÑADO SA"/>
    <m/>
    <n v="0.55000000000000004"/>
    <n v="10"/>
    <x v="2"/>
    <x v="1"/>
    <n v="22"/>
  </r>
  <r>
    <x v="350"/>
    <x v="350"/>
    <n v="42815.310335648152"/>
    <n v="200"/>
    <x v="0"/>
    <s v="OC17-000164"/>
    <s v="AC17-000234"/>
    <x v="32"/>
    <n v="1"/>
    <n v="0"/>
    <s v="ALMESA,CUÑADO SA,SAIDI,LAME S.r.l."/>
    <m/>
    <n v="1"/>
    <n v="10"/>
    <x v="4"/>
    <x v="1"/>
    <n v="200"/>
  </r>
  <r>
    <x v="128"/>
    <x v="128"/>
    <n v="42815.310335648152"/>
    <n v="200"/>
    <x v="0"/>
    <s v="OC17-000164"/>
    <s v="AC17-000234"/>
    <x v="32"/>
    <n v="2.8"/>
    <n v="0"/>
    <s v="20218300080080"/>
    <m/>
    <n v="2.8"/>
    <n v="10"/>
    <x v="4"/>
    <x v="1"/>
    <n v="560"/>
  </r>
  <r>
    <x v="1426"/>
    <x v="1422"/>
    <n v="42807.314456018517"/>
    <n v="2"/>
    <x v="0"/>
    <s v="OC17-000224"/>
    <s v="AC17-000296"/>
    <x v="8"/>
    <n v="24.9"/>
    <n v="0"/>
    <s v="0705 235 1"/>
    <m/>
    <n v="24.9"/>
    <n v="10"/>
    <x v="4"/>
    <x v="1"/>
    <n v="49.8"/>
  </r>
  <r>
    <x v="1687"/>
    <x v="1683"/>
    <n v="42803.439004629632"/>
    <n v="1"/>
    <x v="0"/>
    <s v="OC17-000220"/>
    <s v="AC17-000280"/>
    <x v="29"/>
    <n v="41.6"/>
    <n v="0"/>
    <s v="N4CAAR"/>
    <m/>
    <n v="41.6"/>
    <n v="10"/>
    <x v="4"/>
    <x v="1"/>
    <n v="41.6"/>
  </r>
  <r>
    <x v="1266"/>
    <x v="1263"/>
    <n v="42790.534687500003"/>
    <n v="40"/>
    <x v="0"/>
    <s v="OC17-000159"/>
    <s v="AC17-000195"/>
    <x v="7"/>
    <n v="27.23"/>
    <n v="0"/>
    <s v="9023356"/>
    <m/>
    <n v="27.23"/>
    <n v="10"/>
    <x v="3"/>
    <x v="1"/>
    <n v="1089.2"/>
  </r>
  <r>
    <x v="233"/>
    <x v="233"/>
    <n v="42852.679490740738"/>
    <n v="15"/>
    <x v="0"/>
    <s v="OC17-000219"/>
    <s v="AC17-000279"/>
    <x v="8"/>
    <n v="16.190000000000001"/>
    <n v="0"/>
    <s v="0687 103 100"/>
    <m/>
    <n v="16.190000000000001"/>
    <n v="10"/>
    <x v="2"/>
    <x v="1"/>
    <n v="242.85000000000002"/>
  </r>
  <r>
    <x v="1767"/>
    <x v="1763"/>
    <n v="42852.679490740738"/>
    <n v="1"/>
    <x v="0"/>
    <s v="OC17-000219"/>
    <s v="AC17-000279"/>
    <x v="8"/>
    <n v="118.35"/>
    <n v="0"/>
    <s v="3653 732 140"/>
    <m/>
    <n v="118.35"/>
    <n v="10"/>
    <x v="2"/>
    <x v="1"/>
    <n v="118.35"/>
  </r>
  <r>
    <x v="177"/>
    <x v="177"/>
    <n v="42810.361643518518"/>
    <n v="1"/>
    <x v="0"/>
    <s v="OC17-000218"/>
    <s v="AC17-000286"/>
    <x v="14"/>
    <n v="2470"/>
    <n v="0"/>
    <s v="6AV2124-0QC02-0AX0"/>
    <m/>
    <n v="2470"/>
    <n v="10"/>
    <x v="4"/>
    <x v="1"/>
    <n v="2470"/>
  </r>
  <r>
    <x v="82"/>
    <x v="82"/>
    <n v="42803.496446759258"/>
    <n v="5"/>
    <x v="0"/>
    <s v="OC17-000218"/>
    <s v="AC17-000284"/>
    <x v="14"/>
    <n v="495"/>
    <n v="0"/>
    <s v="6AV2123-2GB03-0AX0"/>
    <m/>
    <n v="495"/>
    <n v="10"/>
    <x v="4"/>
    <x v="1"/>
    <n v="2475"/>
  </r>
  <r>
    <x v="28"/>
    <x v="28"/>
    <n v="42803.496446759258"/>
    <n v="5"/>
    <x v="0"/>
    <s v="OC17-000218"/>
    <s v="AC17-000284"/>
    <x v="14"/>
    <n v="240"/>
    <n v="0"/>
    <s v="6AV2123-2DB03-0AX0"/>
    <m/>
    <n v="240"/>
    <n v="10"/>
    <x v="4"/>
    <x v="1"/>
    <n v="1200"/>
  </r>
  <r>
    <x v="28"/>
    <x v="28"/>
    <n v="42803.496840277781"/>
    <n v="5"/>
    <x v="0"/>
    <s v="OC17-000218"/>
    <s v="AC17-000285"/>
    <x v="14"/>
    <n v="240"/>
    <n v="0"/>
    <s v="6AV2123-2DB03-0AX0"/>
    <m/>
    <n v="240"/>
    <n v="10"/>
    <x v="4"/>
    <x v="1"/>
    <n v="1200"/>
  </r>
  <r>
    <x v="1442"/>
    <x v="1438"/>
    <n v="42803.499259259261"/>
    <n v="200"/>
    <x v="0"/>
    <s v="OC17-000208"/>
    <s v="AC17-000287"/>
    <x v="56"/>
    <n v="1.58"/>
    <n v="0"/>
    <s v="KQB2H06-02S"/>
    <m/>
    <n v="1.58"/>
    <n v="10"/>
    <x v="4"/>
    <x v="1"/>
    <n v="316"/>
  </r>
  <r>
    <x v="1004"/>
    <x v="1003"/>
    <n v="42807.39403935185"/>
    <n v="10"/>
    <x v="0"/>
    <s v="OC17-000190"/>
    <s v="AC17-000301"/>
    <x v="2"/>
    <n v="110.2089"/>
    <n v="0"/>
    <s v="AE1058.500"/>
    <m/>
    <n v="110.2089"/>
    <n v="10"/>
    <x v="4"/>
    <x v="1"/>
    <n v="1102.0889999999999"/>
  </r>
  <r>
    <x v="392"/>
    <x v="392"/>
    <n v="42803.439803240741"/>
    <n v="100"/>
    <x v="0"/>
    <s v="OC17-000201"/>
    <s v="AC17-000254"/>
    <x v="60"/>
    <n v="5.69"/>
    <n v="60"/>
    <s v="G2R-1-SNI(S) 24DC"/>
    <m/>
    <n v="2.2760000000000002"/>
    <n v="10"/>
    <x v="4"/>
    <x v="1"/>
    <n v="227.60000000000002"/>
  </r>
  <r>
    <x v="98"/>
    <x v="98"/>
    <n v="42797.357800925929"/>
    <n v="300"/>
    <x v="0"/>
    <s v="OC17-000179"/>
    <s v="AC17-000257"/>
    <x v="19"/>
    <n v="1.38"/>
    <n v="0"/>
    <s v="20218123130173"/>
    <m/>
    <n v="1.38"/>
    <n v="10"/>
    <x v="4"/>
    <x v="1"/>
    <n v="413.99999999999994"/>
  </r>
  <r>
    <x v="227"/>
    <x v="227"/>
    <n v="42797.357800925929"/>
    <n v="300"/>
    <x v="0"/>
    <s v="OC17-000179"/>
    <s v="AC17-000257"/>
    <x v="19"/>
    <n v="0.74"/>
    <n v="0"/>
    <s v="CUÑADO SA,SAIDI,ALMESA"/>
    <m/>
    <n v="0.74"/>
    <n v="10"/>
    <x v="4"/>
    <x v="1"/>
    <n v="222"/>
  </r>
  <r>
    <x v="1194"/>
    <x v="1192"/>
    <n v="42797.361284722225"/>
    <n v="9"/>
    <x v="0"/>
    <s v="OC17-000202"/>
    <s v="AC17-000259"/>
    <x v="14"/>
    <n v="236.81"/>
    <n v="35"/>
    <s v="6ES7231-4HD32-0XB0"/>
    <m/>
    <n v="153.9265"/>
    <n v="10"/>
    <x v="4"/>
    <x v="1"/>
    <n v="1385.3385000000001"/>
  </r>
  <r>
    <x v="26"/>
    <x v="26"/>
    <n v="42797.361284722225"/>
    <n v="16"/>
    <x v="0"/>
    <s v="OC17-000202"/>
    <s v="AC17-000259"/>
    <x v="14"/>
    <n v="385.56"/>
    <n v="35"/>
    <s v="6ES7231-4HF32-0XB0"/>
    <m/>
    <n v="250.614"/>
    <n v="10"/>
    <x v="4"/>
    <x v="1"/>
    <n v="4009.8240000000001"/>
  </r>
  <r>
    <x v="27"/>
    <x v="27"/>
    <n v="42797.361284722225"/>
    <n v="10"/>
    <x v="0"/>
    <s v="OC17-000202"/>
    <s v="AC17-000259"/>
    <x v="14"/>
    <n v="345.1"/>
    <n v="35"/>
    <s v="6ES7234-4HE32-0XB0"/>
    <m/>
    <n v="224.31500000000003"/>
    <n v="10"/>
    <x v="4"/>
    <x v="1"/>
    <n v="2243.15"/>
  </r>
  <r>
    <x v="1194"/>
    <x v="1192"/>
    <n v="42810.362303240741"/>
    <n v="1"/>
    <x v="0"/>
    <s v="OC17-000202"/>
    <s v="AC17-000260"/>
    <x v="14"/>
    <n v="236.81"/>
    <n v="35"/>
    <s v="6ES7231-4HD32-0XB0"/>
    <m/>
    <n v="153.9265"/>
    <n v="10"/>
    <x v="4"/>
    <x v="1"/>
    <n v="153.9265"/>
  </r>
  <r>
    <x v="26"/>
    <x v="26"/>
    <n v="42810.362303240741"/>
    <n v="4"/>
    <x v="0"/>
    <s v="OC17-000202"/>
    <s v="AC17-000260"/>
    <x v="14"/>
    <n v="385.56"/>
    <n v="35"/>
    <s v="6ES7231-4HF32-0XB0"/>
    <m/>
    <n v="250.614"/>
    <n v="10"/>
    <x v="4"/>
    <x v="1"/>
    <n v="1002.456"/>
  </r>
  <r>
    <x v="306"/>
    <x v="306"/>
    <n v="42797.365636574075"/>
    <n v="100"/>
    <x v="0"/>
    <s v="OC17-000198"/>
    <s v="AC17-000261"/>
    <x v="13"/>
    <n v="1.2735000000000001"/>
    <n v="0"/>
    <s v="SIJA, S.L.,OMNIELECTRIC,ELECTROSTOCKS,DAC GRUPO - DISTRIBUCIONES ELECTRICAS, AUTOMATIZACION Y CONTROL, S.L."/>
    <m/>
    <n v="1.2735000000000001"/>
    <n v="10"/>
    <x v="4"/>
    <x v="1"/>
    <n v="127.35000000000001"/>
  </r>
  <r>
    <x v="304"/>
    <x v="304"/>
    <n v="42797.365636574075"/>
    <n v="50"/>
    <x v="0"/>
    <s v="OC17-000198"/>
    <s v="AC17-000261"/>
    <x v="13"/>
    <n v="5.8844000000000003"/>
    <n v="40"/>
    <s v="3214301"/>
    <m/>
    <n v="3.53064"/>
    <n v="10"/>
    <x v="4"/>
    <x v="1"/>
    <n v="176.53200000000001"/>
  </r>
  <r>
    <x v="310"/>
    <x v="310"/>
    <n v="42803.410798611112"/>
    <n v="200"/>
    <x v="0"/>
    <s v="OC17-000198"/>
    <s v="AC17-000262"/>
    <x v="13"/>
    <n v="0.76690000000000003"/>
    <n v="40"/>
    <s v="1201442"/>
    <m/>
    <n v="0.46013999999999999"/>
    <n v="10"/>
    <x v="4"/>
    <x v="1"/>
    <n v="92.027999999999992"/>
  </r>
  <r>
    <x v="821"/>
    <x v="821"/>
    <n v="42797.365636574075"/>
    <n v="100"/>
    <x v="0"/>
    <s v="OC17-000198"/>
    <s v="AC17-000261"/>
    <x v="13"/>
    <n v="0.52070000000000005"/>
    <n v="40"/>
    <s v="3047028"/>
    <m/>
    <n v="0.31242000000000003"/>
    <n v="10"/>
    <x v="4"/>
    <x v="1"/>
    <n v="31.242000000000004"/>
  </r>
  <r>
    <x v="304"/>
    <x v="304"/>
    <n v="42803.410798611112"/>
    <n v="150"/>
    <x v="0"/>
    <s v="OC17-000198"/>
    <s v="AC17-000262"/>
    <x v="13"/>
    <n v="5.8844000000000003"/>
    <n v="40"/>
    <s v="3214301"/>
    <m/>
    <n v="3.53064"/>
    <n v="10"/>
    <x v="4"/>
    <x v="1"/>
    <n v="529.596"/>
  </r>
  <r>
    <x v="664"/>
    <x v="664"/>
    <n v="42797.368611111109"/>
    <n v="18"/>
    <x v="2"/>
    <s v="OC17-000210"/>
    <s v="AC17-000264"/>
    <x v="26"/>
    <n v="14.66"/>
    <n v="0"/>
    <s v="108"/>
    <m/>
    <n v="14.66"/>
    <n v="10"/>
    <x v="4"/>
    <x v="1"/>
    <n v="263.88"/>
  </r>
  <r>
    <x v="325"/>
    <x v="325"/>
    <n v="42797.368611111109"/>
    <n v="150"/>
    <x v="2"/>
    <s v="OC17-000210"/>
    <s v="AC17-000264"/>
    <x v="26"/>
    <n v="3.11"/>
    <n v="0"/>
    <s v="ALMESA,CUÑADO SA,TUBASOL, S.A."/>
    <m/>
    <n v="3.11"/>
    <n v="10"/>
    <x v="4"/>
    <x v="1"/>
    <n v="466.5"/>
  </r>
  <r>
    <x v="324"/>
    <x v="324"/>
    <n v="42797.368611111109"/>
    <n v="204"/>
    <x v="2"/>
    <s v="OC17-000210"/>
    <s v="AC17-000264"/>
    <x v="26"/>
    <n v="2.33"/>
    <n v="0"/>
    <s v="639"/>
    <m/>
    <n v="2.33"/>
    <n v="10"/>
    <x v="4"/>
    <x v="1"/>
    <n v="475.32"/>
  </r>
  <r>
    <x v="1289"/>
    <x v="1286"/>
    <n v="42815.30572916667"/>
    <n v="30"/>
    <x v="2"/>
    <s v="OC17-000210"/>
    <s v="AC17-000265"/>
    <x v="26"/>
    <n v="2.84"/>
    <n v="0"/>
    <s v="ALMESA,TUBASOL, S.A.,CUÑADO SA"/>
    <m/>
    <n v="2.84"/>
    <n v="10"/>
    <x v="4"/>
    <x v="1"/>
    <n v="85.199999999999989"/>
  </r>
  <r>
    <x v="109"/>
    <x v="109"/>
    <n v="42797.368611111109"/>
    <n v="30"/>
    <x v="2"/>
    <s v="OC17-000210"/>
    <s v="AC17-000264"/>
    <x v="26"/>
    <n v="27.12"/>
    <n v="0"/>
    <s v="CUÑADO SA,ALMESA,TUBASOL, S.A.,SAIDI"/>
    <m/>
    <n v="27.12"/>
    <n v="10"/>
    <x v="4"/>
    <x v="1"/>
    <n v="813.6"/>
  </r>
  <r>
    <x v="324"/>
    <x v="324"/>
    <n v="42797.433993055558"/>
    <n v="60"/>
    <x v="2"/>
    <s v="OC17-000207"/>
    <s v="AC17-000266"/>
    <x v="26"/>
    <n v="2.33"/>
    <n v="0"/>
    <s v="639"/>
    <m/>
    <n v="2.33"/>
    <n v="10"/>
    <x v="4"/>
    <x v="1"/>
    <n v="139.80000000000001"/>
  </r>
  <r>
    <x v="520"/>
    <x v="520"/>
    <n v="42797.433993055558"/>
    <n v="18"/>
    <x v="2"/>
    <s v="OC17-000207"/>
    <s v="AC17-000266"/>
    <x v="26"/>
    <n v="3.15"/>
    <n v="0"/>
    <s v="642"/>
    <m/>
    <n v="3.15"/>
    <n v="10"/>
    <x v="4"/>
    <x v="1"/>
    <n v="56.699999999999996"/>
  </r>
  <r>
    <x v="326"/>
    <x v="326"/>
    <n v="42797.433993055558"/>
    <n v="90"/>
    <x v="2"/>
    <s v="OC17-000207"/>
    <s v="AC17-000266"/>
    <x v="26"/>
    <n v="2.4"/>
    <n v="0"/>
    <s v="99"/>
    <m/>
    <n v="2.4"/>
    <n v="10"/>
    <x v="4"/>
    <x v="1"/>
    <n v="216"/>
  </r>
  <r>
    <x v="112"/>
    <x v="112"/>
    <n v="42797.433993055558"/>
    <n v="12"/>
    <x v="2"/>
    <s v="OC17-000207"/>
    <s v="AC17-000266"/>
    <x v="26"/>
    <n v="3.26"/>
    <n v="0"/>
    <s v="100"/>
    <m/>
    <n v="3.26"/>
    <n v="10"/>
    <x v="4"/>
    <x v="1"/>
    <n v="39.119999999999997"/>
  </r>
  <r>
    <x v="521"/>
    <x v="521"/>
    <n v="42797.433993055558"/>
    <n v="30"/>
    <x v="2"/>
    <s v="OC17-000207"/>
    <s v="AC17-000266"/>
    <x v="26"/>
    <n v="3.89"/>
    <n v="0"/>
    <s v="101"/>
    <m/>
    <n v="3.89"/>
    <n v="10"/>
    <x v="4"/>
    <x v="1"/>
    <n v="116.7"/>
  </r>
  <r>
    <x v="111"/>
    <x v="111"/>
    <n v="42797.433993055558"/>
    <n v="24"/>
    <x v="2"/>
    <s v="OC17-000207"/>
    <s v="AC17-000266"/>
    <x v="26"/>
    <n v="5.22"/>
    <n v="0"/>
    <s v="103"/>
    <m/>
    <n v="5.22"/>
    <n v="10"/>
    <x v="4"/>
    <x v="1"/>
    <n v="125.28"/>
  </r>
  <r>
    <x v="47"/>
    <x v="47"/>
    <n v="42800.352800925924"/>
    <n v="1"/>
    <x v="0"/>
    <s v="OC17-000213"/>
    <s v="AC17-000270"/>
    <x v="37"/>
    <n v="83.48"/>
    <n v="0"/>
    <s v="G AR S1 BG"/>
    <m/>
    <n v="83.48"/>
    <n v="10"/>
    <x v="4"/>
    <x v="1"/>
    <n v="83.48"/>
  </r>
  <r>
    <x v="1736"/>
    <x v="1732"/>
    <n v="42807.312731481485"/>
    <n v="1"/>
    <x v="0"/>
    <s v="OC17-000206"/>
    <s v="AC17-000290"/>
    <x v="12"/>
    <n v="201.20939999999999"/>
    <n v="0"/>
    <s v="6720.500"/>
    <m/>
    <n v="201.20939999999999"/>
    <n v="10"/>
    <x v="4"/>
    <x v="1"/>
    <n v="201.20939999999999"/>
  </r>
  <r>
    <x v="1737"/>
    <x v="1733"/>
    <n v="42807.312731481485"/>
    <n v="1"/>
    <x v="0"/>
    <s v="OC17-000206"/>
    <s v="AC17-000290"/>
    <x v="12"/>
    <n v="206.89160000000001"/>
    <n v="0"/>
    <s v="VALEKTRA XXI,S.L.,OMNIELECTRIC"/>
    <m/>
    <n v="206.89160000000001"/>
    <n v="10"/>
    <x v="4"/>
    <x v="1"/>
    <n v="206.89160000000001"/>
  </r>
  <r>
    <x v="1738"/>
    <x v="1734"/>
    <n v="42803.504583333335"/>
    <n v="2"/>
    <x v="0"/>
    <s v="OC17-000206"/>
    <s v="AC17-000277"/>
    <x v="12"/>
    <n v="211.7277"/>
    <n v="0"/>
    <s v="VALEKTRA XXI,S.L.,OMNIELECTRIC"/>
    <m/>
    <n v="211.7277"/>
    <n v="10"/>
    <x v="4"/>
    <x v="1"/>
    <n v="423.4554"/>
  </r>
  <r>
    <x v="1739"/>
    <x v="1735"/>
    <n v="42803.504583333335"/>
    <n v="2"/>
    <x v="0"/>
    <s v="OC17-000206"/>
    <s v="AC17-000277"/>
    <x v="12"/>
    <n v="6.1738"/>
    <n v="0"/>
    <s v="VALEKTRA XXI,S.L.,OMNIELECTRIC"/>
    <m/>
    <n v="6.1738"/>
    <n v="10"/>
    <x v="4"/>
    <x v="1"/>
    <n v="12.3476"/>
  </r>
  <r>
    <x v="385"/>
    <x v="385"/>
    <n v="42803.504583333335"/>
    <n v="2"/>
    <x v="0"/>
    <s v="OC17-000206"/>
    <s v="AC17-000277"/>
    <x v="12"/>
    <n v="22.4773"/>
    <n v="0"/>
    <s v="8601.600"/>
    <m/>
    <n v="22.4773"/>
    <n v="10"/>
    <x v="4"/>
    <x v="1"/>
    <n v="44.954599999999999"/>
  </r>
  <r>
    <x v="386"/>
    <x v="386"/>
    <n v="42803.504583333335"/>
    <n v="2"/>
    <x v="0"/>
    <s v="OC17-000206"/>
    <s v="AC17-000277"/>
    <x v="12"/>
    <n v="13.3766"/>
    <n v="0"/>
    <s v="8601.040"/>
    <m/>
    <n v="13.3766"/>
    <n v="10"/>
    <x v="4"/>
    <x v="1"/>
    <n v="26.7532"/>
  </r>
  <r>
    <x v="47"/>
    <x v="47"/>
    <n v="42807.380983796298"/>
    <n v="1"/>
    <x v="0"/>
    <s v="OC17-000214"/>
    <s v="AC17-000300"/>
    <x v="22"/>
    <n v="50.57"/>
    <n v="0"/>
    <s v="G AR S1 BG"/>
    <m/>
    <n v="50.57"/>
    <n v="10"/>
    <x v="4"/>
    <x v="1"/>
    <n v="50.57"/>
  </r>
  <r>
    <x v="1768"/>
    <x v="1764"/>
    <n v="42853.67491898148"/>
    <n v="10"/>
    <x v="0"/>
    <s v="OC17-000181"/>
    <s v="AC17-000516"/>
    <x v="94"/>
    <n v="0"/>
    <n v="0"/>
    <s v="MECANIZADOS UNIT"/>
    <m/>
    <n v="0"/>
    <n v="10"/>
    <x v="2"/>
    <x v="1"/>
    <n v="0"/>
  </r>
  <r>
    <x v="1769"/>
    <x v="1765"/>
    <n v="42853.67491898148"/>
    <n v="10"/>
    <x v="0"/>
    <s v="OC17-000181"/>
    <s v="AC17-000516"/>
    <x v="94"/>
    <n v="0"/>
    <n v="0"/>
    <s v="MECANIZADOS UNIT"/>
    <m/>
    <n v="0"/>
    <n v="10"/>
    <x v="2"/>
    <x v="1"/>
    <n v="0"/>
  </r>
  <r>
    <x v="498"/>
    <x v="498"/>
    <n v="42788.744201388887"/>
    <n v="75"/>
    <x v="0"/>
    <s v="OC17-000154"/>
    <s v="AC17-000209"/>
    <x v="1"/>
    <n v="150"/>
    <n v="0"/>
    <s v="SCSA00128"/>
    <m/>
    <n v="150"/>
    <n v="10"/>
    <x v="3"/>
    <x v="1"/>
    <n v="11250"/>
  </r>
  <r>
    <x v="497"/>
    <x v="497"/>
    <n v="42803.620972222219"/>
    <n v="25"/>
    <x v="0"/>
    <s v="OC17-000154"/>
    <s v="AC17-000210"/>
    <x v="1"/>
    <n v="190"/>
    <n v="0"/>
    <s v="SCSA00621"/>
    <m/>
    <n v="190"/>
    <n v="10"/>
    <x v="4"/>
    <x v="1"/>
    <n v="4750"/>
  </r>
  <r>
    <x v="1770"/>
    <x v="1766"/>
    <n v="42803.410219907404"/>
    <n v="3"/>
    <x v="0"/>
    <s v="OC17-000189"/>
    <s v="AC17-000231"/>
    <x v="16"/>
    <n v="22.975999999999999"/>
    <n v="0"/>
    <s v="71922-9"/>
    <m/>
    <n v="22.975999999999999"/>
    <n v="10"/>
    <x v="4"/>
    <x v="1"/>
    <n v="68.927999999999997"/>
  </r>
  <r>
    <x v="300"/>
    <x v="300"/>
    <n v="42803.497627314813"/>
    <n v="30"/>
    <x v="0"/>
    <s v="OC17-000195"/>
    <s v="AC17-000244"/>
    <x v="57"/>
    <n v="3.6"/>
    <n v="0"/>
    <s v="1502262J"/>
    <m/>
    <n v="3.6"/>
    <n v="10"/>
    <x v="4"/>
    <x v="1"/>
    <n v="108"/>
  </r>
  <r>
    <x v="1656"/>
    <x v="1652"/>
    <n v="42797.364085648151"/>
    <n v="30"/>
    <x v="0"/>
    <s v="OC17-000194"/>
    <s v="AC17-000246"/>
    <x v="56"/>
    <n v="2"/>
    <n v="0"/>
    <s v="AR22P-270AS"/>
    <m/>
    <n v="2"/>
    <n v="10"/>
    <x v="4"/>
    <x v="1"/>
    <n v="60"/>
  </r>
  <r>
    <x v="297"/>
    <x v="297"/>
    <n v="42797.364085648151"/>
    <n v="30"/>
    <x v="0"/>
    <s v="OC17-000194"/>
    <s v="AC17-000246"/>
    <x v="56"/>
    <n v="29.55"/>
    <n v="0"/>
    <s v="AW20-F02C-A"/>
    <m/>
    <n v="29.55"/>
    <n v="10"/>
    <x v="4"/>
    <x v="1"/>
    <n v="886.5"/>
  </r>
  <r>
    <x v="1437"/>
    <x v="1433"/>
    <n v="42797.364085648151"/>
    <n v="40"/>
    <x v="0"/>
    <s v="OC17-000194"/>
    <s v="AC17-000246"/>
    <x v="56"/>
    <n v="2.44"/>
    <n v="0"/>
    <s v="AN10-01"/>
    <m/>
    <n v="2.44"/>
    <n v="10"/>
    <x v="4"/>
    <x v="1"/>
    <n v="97.6"/>
  </r>
  <r>
    <x v="124"/>
    <x v="124"/>
    <n v="42807.38009259259"/>
    <n v="10"/>
    <x v="0"/>
    <s v="OC17-000209"/>
    <s v="AC17-000251"/>
    <x v="44"/>
    <n v="0"/>
    <n v="0"/>
    <s v="30500120"/>
    <m/>
    <n v="0"/>
    <n v="10"/>
    <x v="4"/>
    <x v="1"/>
    <n v="0"/>
  </r>
  <r>
    <x v="810"/>
    <x v="810"/>
    <n v="42824.285358796296"/>
    <n v="25"/>
    <x v="0"/>
    <s v="OC17-000211"/>
    <s v="AC17-000252"/>
    <x v="1"/>
    <n v="180.3"/>
    <n v="0"/>
    <s v="SCSA00028"/>
    <m/>
    <n v="180.3"/>
    <n v="10"/>
    <x v="4"/>
    <x v="1"/>
    <n v="4507.5"/>
  </r>
  <r>
    <x v="1204"/>
    <x v="391"/>
    <n v="42803.439803240741"/>
    <n v="100"/>
    <x v="0"/>
    <s v="OC17-000201"/>
    <s v="AC17-000254"/>
    <x v="60"/>
    <n v="44.17"/>
    <n v="60"/>
    <s v="BS1"/>
    <m/>
    <n v="17.668000000000003"/>
    <n v="10"/>
    <x v="4"/>
    <x v="1"/>
    <n v="1766.8000000000002"/>
  </r>
  <r>
    <x v="418"/>
    <x v="418"/>
    <n v="42803.439803240741"/>
    <n v="100"/>
    <x v="0"/>
    <s v="OC17-000201"/>
    <s v="AC17-000254"/>
    <x v="60"/>
    <n v="4.5599999999999996"/>
    <n v="60"/>
    <s v="P2RF-05-E"/>
    <m/>
    <n v="1.8239999999999998"/>
    <n v="10"/>
    <x v="4"/>
    <x v="1"/>
    <n v="182.39999999999998"/>
  </r>
  <r>
    <x v="1771"/>
    <x v="1767"/>
    <n v="42800.359756944446"/>
    <n v="2"/>
    <x v="0"/>
    <s v="OC17-000196"/>
    <s v="AC17-000256"/>
    <x v="8"/>
    <n v="9.4"/>
    <n v="0"/>
    <s v="0896 513 400"/>
    <m/>
    <n v="9.4"/>
    <n v="10"/>
    <x v="4"/>
    <x v="1"/>
    <n v="18.8"/>
  </r>
  <r>
    <x v="822"/>
    <x v="822"/>
    <n v="42797.365636574075"/>
    <n v="30"/>
    <x v="0"/>
    <s v="OC17-000198"/>
    <s v="AC17-000261"/>
    <x v="13"/>
    <n v="0.75219999999999998"/>
    <n v="40"/>
    <s v="DAC GRUPO - DISTRIBUCIONES ELECTRICAS, AUTOMATIZACION Y CONTROL, S.L.,OMNIELECTRIC"/>
    <m/>
    <n v="0.45131999999999994"/>
    <n v="10"/>
    <x v="4"/>
    <x v="1"/>
    <n v="13.539599999999998"/>
  </r>
  <r>
    <x v="823"/>
    <x v="823"/>
    <n v="42803.410798611112"/>
    <n v="100"/>
    <x v="0"/>
    <s v="OC17-000198"/>
    <s v="AC17-000262"/>
    <x v="13"/>
    <n v="0.80500000000000005"/>
    <n v="40"/>
    <s v="DAC GRUPO - DISTRIBUCIONES ELECTRICAS, AUTOMATIZACION Y CONTROL, S.L.,OMNIELECTRIC"/>
    <m/>
    <n v="0.48299999999999998"/>
    <n v="10"/>
    <x v="4"/>
    <x v="1"/>
    <n v="48.3"/>
  </r>
  <r>
    <x v="1144"/>
    <x v="1143"/>
    <n v="42797.365636574075"/>
    <n v="200"/>
    <x v="0"/>
    <s v="OC17-000198"/>
    <s v="AC17-000261"/>
    <x v="13"/>
    <n v="0.2999"/>
    <n v="0"/>
    <s v="3044076"/>
    <m/>
    <n v="0.2999"/>
    <n v="10"/>
    <x v="4"/>
    <x v="1"/>
    <n v="59.98"/>
  </r>
  <r>
    <x v="822"/>
    <x v="822"/>
    <n v="42803.410798611112"/>
    <n v="70"/>
    <x v="0"/>
    <s v="OC17-000198"/>
    <s v="AC17-000262"/>
    <x v="13"/>
    <n v="0.75219999999999998"/>
    <n v="40"/>
    <s v="DAC GRUPO - DISTRIBUCIONES ELECTRICAS, AUTOMATIZACION Y CONTROL, S.L.,OMNIELECTRIC"/>
    <m/>
    <n v="0.45131999999999994"/>
    <n v="10"/>
    <x v="4"/>
    <x v="1"/>
    <n v="31.592399999999998"/>
  </r>
  <r>
    <x v="224"/>
    <x v="224"/>
    <n v="42797.367048611108"/>
    <n v="32"/>
    <x v="2"/>
    <s v="OC17-000199"/>
    <s v="AC17-000263"/>
    <x v="12"/>
    <n v="5.81"/>
    <n v="45"/>
    <s v="12192"/>
    <m/>
    <n v="3.1955"/>
    <n v="10"/>
    <x v="4"/>
    <x v="1"/>
    <n v="102.256"/>
  </r>
  <r>
    <x v="225"/>
    <x v="225"/>
    <n v="42797.367048611108"/>
    <n v="42"/>
    <x v="2"/>
    <s v="OC17-000199"/>
    <s v="AC17-000263"/>
    <x v="12"/>
    <n v="4.0599999999999996"/>
    <n v="45"/>
    <s v="12187"/>
    <m/>
    <n v="2.2330000000000001"/>
    <n v="10"/>
    <x v="4"/>
    <x v="1"/>
    <n v="93.786000000000001"/>
  </r>
  <r>
    <x v="1772"/>
    <x v="1768"/>
    <n v="42800.359456018516"/>
    <n v="2"/>
    <x v="0"/>
    <s v="OC17-000197"/>
    <s v="AC17-000268"/>
    <x v="8"/>
    <n v="199"/>
    <n v="0"/>
    <s v="9696 237 043"/>
    <m/>
    <n v="199"/>
    <n v="10"/>
    <x v="4"/>
    <x v="1"/>
    <n v="398"/>
  </r>
  <r>
    <x v="267"/>
    <x v="267"/>
    <n v="42845.629745370374"/>
    <n v="30"/>
    <x v="0"/>
    <s v="OC17-000203"/>
    <s v="AC17-000271"/>
    <x v="7"/>
    <n v="92.91"/>
    <n v="0"/>
    <s v="45735757"/>
    <m/>
    <n v="92.91"/>
    <n v="10"/>
    <x v="2"/>
    <x v="1"/>
    <n v="2787.2999999999997"/>
  </r>
  <r>
    <x v="1225"/>
    <x v="1222"/>
    <n v="42803.442650462966"/>
    <n v="6"/>
    <x v="0"/>
    <s v="OC17-000200"/>
    <s v="AC17-000283"/>
    <x v="45"/>
    <n v="180"/>
    <n v="40"/>
    <s v="V200-19-ET2"/>
    <m/>
    <n v="108"/>
    <n v="10"/>
    <x v="4"/>
    <x v="1"/>
    <n v="648"/>
  </r>
  <r>
    <x v="838"/>
    <x v="838"/>
    <n v="42803.442650462966"/>
    <n v="6"/>
    <x v="0"/>
    <s v="OC17-000200"/>
    <s v="AC17-000283"/>
    <x v="45"/>
    <n v="306"/>
    <n v="40"/>
    <s v="IO-AI8"/>
    <m/>
    <n v="183.6"/>
    <n v="10"/>
    <x v="4"/>
    <x v="1"/>
    <n v="1101.5999999999999"/>
  </r>
  <r>
    <x v="662"/>
    <x v="662"/>
    <n v="42797.358356481483"/>
    <n v="15"/>
    <x v="0"/>
    <s v="OC17-000192"/>
    <s v="AC17-000232"/>
    <x v="19"/>
    <n v="6.31"/>
    <n v="0"/>
    <s v="20218123130060"/>
    <m/>
    <n v="6.31"/>
    <n v="10"/>
    <x v="4"/>
    <x v="1"/>
    <n v="94.649999999999991"/>
  </r>
  <r>
    <x v="1773"/>
    <x v="1769"/>
    <n v="42807.311701388891"/>
    <n v="1"/>
    <x v="0"/>
    <s v="OC17-000191"/>
    <s v="AC17-000292"/>
    <x v="12"/>
    <n v="0"/>
    <n v="0"/>
    <s v="6710.500"/>
    <m/>
    <n v="0"/>
    <n v="10"/>
    <x v="4"/>
    <x v="1"/>
    <n v="0"/>
  </r>
  <r>
    <x v="1774"/>
    <x v="1770"/>
    <n v="42803.506307870368"/>
    <n v="1"/>
    <x v="0"/>
    <s v="OC17-000191"/>
    <s v="AC17-000291"/>
    <x v="12"/>
    <n v="0"/>
    <n v="0"/>
    <s v="6206.400"/>
    <m/>
    <n v="0"/>
    <n v="10"/>
    <x v="4"/>
    <x v="1"/>
    <n v="0"/>
  </r>
  <r>
    <x v="1775"/>
    <x v="1771"/>
    <n v="42807.311701388891"/>
    <n v="1"/>
    <x v="0"/>
    <s v="OC17-000191"/>
    <s v="AC17-000292"/>
    <x v="12"/>
    <n v="0"/>
    <n v="0"/>
    <s v="6206.050"/>
    <m/>
    <n v="0"/>
    <n v="10"/>
    <x v="4"/>
    <x v="1"/>
    <n v="0"/>
  </r>
  <r>
    <x v="1776"/>
    <x v="1772"/>
    <n v="42803.506307870368"/>
    <n v="1"/>
    <x v="0"/>
    <s v="OC17-000191"/>
    <s v="AC17-000291"/>
    <x v="12"/>
    <n v="0"/>
    <n v="0"/>
    <s v="6206.320"/>
    <m/>
    <n v="0"/>
    <n v="10"/>
    <x v="4"/>
    <x v="1"/>
    <n v="0"/>
  </r>
  <r>
    <x v="1777"/>
    <x v="1773"/>
    <n v="42803.506307870368"/>
    <n v="1"/>
    <x v="0"/>
    <s v="OC17-000191"/>
    <s v="AC17-000291"/>
    <x v="12"/>
    <n v="0"/>
    <n v="0"/>
    <s v="6206.300"/>
    <m/>
    <n v="0"/>
    <n v="10"/>
    <x v="4"/>
    <x v="1"/>
    <n v="0"/>
  </r>
  <r>
    <x v="1778"/>
    <x v="1774"/>
    <n v="42803.506307870368"/>
    <n v="1"/>
    <x v="0"/>
    <s v="OC17-000191"/>
    <s v="AC17-000291"/>
    <x v="12"/>
    <n v="0"/>
    <n v="0"/>
    <s v="6380.410"/>
    <m/>
    <n v="0"/>
    <n v="10"/>
    <x v="4"/>
    <x v="1"/>
    <n v="0"/>
  </r>
  <r>
    <x v="1779"/>
    <x v="1775"/>
    <n v="42803.506307870368"/>
    <n v="1"/>
    <x v="0"/>
    <s v="OC17-000191"/>
    <s v="AC17-000291"/>
    <x v="12"/>
    <n v="0"/>
    <n v="0"/>
    <s v="6028.014"/>
    <m/>
    <n v="0"/>
    <n v="10"/>
    <x v="4"/>
    <x v="1"/>
    <n v="0"/>
  </r>
  <r>
    <x v="1714"/>
    <x v="1710"/>
    <n v="42803.506307870368"/>
    <n v="1"/>
    <x v="0"/>
    <s v="OC17-000191"/>
    <s v="AC17-000291"/>
    <x v="12"/>
    <n v="0"/>
    <n v="0"/>
    <s v="6731.120"/>
    <m/>
    <n v="0"/>
    <n v="10"/>
    <x v="4"/>
    <x v="1"/>
    <n v="0"/>
  </r>
  <r>
    <x v="886"/>
    <x v="886"/>
    <n v="42788.749907407408"/>
    <n v="30"/>
    <x v="0"/>
    <s v="OC17-000141"/>
    <s v="AC17-000194"/>
    <x v="40"/>
    <n v="375"/>
    <n v="0"/>
    <s v="X06910400"/>
    <m/>
    <n v="375"/>
    <n v="10"/>
    <x v="3"/>
    <x v="1"/>
    <n v="11250"/>
  </r>
  <r>
    <x v="886"/>
    <x v="886"/>
    <n v="42815.391446759262"/>
    <n v="40"/>
    <x v="0"/>
    <s v="OC17-000141"/>
    <s v="AC17-000212"/>
    <x v="40"/>
    <n v="375"/>
    <n v="0"/>
    <s v="X06910400"/>
    <m/>
    <n v="375"/>
    <n v="10"/>
    <x v="4"/>
    <x v="1"/>
    <n v="15000"/>
  </r>
  <r>
    <x v="1780"/>
    <x v="1776"/>
    <n v="42793.743113425924"/>
    <n v="25"/>
    <x v="0"/>
    <s v="OC17-000164"/>
    <s v="AC17-000233"/>
    <x v="32"/>
    <n v="1.95"/>
    <n v="0"/>
    <s v="SAIDI,CUÑADO SA"/>
    <m/>
    <n v="1.95"/>
    <n v="10"/>
    <x v="3"/>
    <x v="1"/>
    <n v="48.75"/>
  </r>
  <r>
    <x v="347"/>
    <x v="347"/>
    <n v="42793.743113425924"/>
    <n v="50"/>
    <x v="0"/>
    <s v="OC17-000164"/>
    <s v="AC17-000233"/>
    <x v="32"/>
    <n v="0.75"/>
    <n v="0"/>
    <s v="ALMESA,CUÑADO SA,SAIDI,LAME S.r.l."/>
    <m/>
    <n v="0.75"/>
    <n v="10"/>
    <x v="3"/>
    <x v="1"/>
    <n v="37.5"/>
  </r>
  <r>
    <x v="886"/>
    <x v="886"/>
    <n v="42824.276516203703"/>
    <n v="30"/>
    <x v="0"/>
    <s v="OC17-000141"/>
    <s v="AC17-000344"/>
    <x v="40"/>
    <n v="375"/>
    <n v="0"/>
    <s v="X06910400"/>
    <m/>
    <n v="375"/>
    <n v="10"/>
    <x v="4"/>
    <x v="1"/>
    <n v="11250"/>
  </r>
  <r>
    <x v="886"/>
    <x v="886"/>
    <n v="42878.639756944445"/>
    <n v="100"/>
    <x v="0"/>
    <s v="OC17-000141"/>
    <s v="AC17-000376"/>
    <x v="40"/>
    <n v="375"/>
    <n v="0"/>
    <s v="X06910400"/>
    <m/>
    <n v="375"/>
    <n v="10"/>
    <x v="1"/>
    <x v="1"/>
    <n v="37500"/>
  </r>
  <r>
    <x v="886"/>
    <x v="886"/>
    <n v="43033.681423611109"/>
    <n v="100"/>
    <x v="0"/>
    <s v="OC17-000141"/>
    <s v="AC17-000635"/>
    <x v="40"/>
    <n v="375"/>
    <n v="0"/>
    <s v="X06910400"/>
    <m/>
    <n v="375"/>
    <n v="10"/>
    <x v="8"/>
    <x v="1"/>
    <n v="37500"/>
  </r>
  <r>
    <x v="1781"/>
    <x v="1438"/>
    <n v="42790.750486111108"/>
    <n v="50"/>
    <x v="0"/>
    <s v="OC17-000174"/>
    <s v="AC17-000214"/>
    <x v="56"/>
    <n v="1.05"/>
    <n v="0"/>
    <s v="KQ2H06-02AS"/>
    <m/>
    <n v="1.05"/>
    <n v="10"/>
    <x v="3"/>
    <x v="1"/>
    <n v="52.5"/>
  </r>
  <r>
    <x v="1048"/>
    <x v="1047"/>
    <n v="42795.648344907408"/>
    <n v="90"/>
    <x v="0"/>
    <s v="OC17-000186"/>
    <s v="AC17-000248"/>
    <x v="8"/>
    <n v="2.25"/>
    <n v="0"/>
    <s v="0666 111 540"/>
    <m/>
    <n v="2.25"/>
    <n v="10"/>
    <x v="4"/>
    <x v="1"/>
    <n v="202.5"/>
  </r>
  <r>
    <x v="1782"/>
    <x v="1777"/>
    <n v="42803.437800925924"/>
    <n v="90"/>
    <x v="0"/>
    <s v="OC17-000186"/>
    <s v="AC17-000249"/>
    <x v="8"/>
    <n v="2.25"/>
    <n v="0"/>
    <s v="0666 111 560"/>
    <m/>
    <n v="2.25"/>
    <n v="10"/>
    <x v="4"/>
    <x v="1"/>
    <n v="202.5"/>
  </r>
  <r>
    <x v="90"/>
    <x v="90"/>
    <n v="42795.648344907408"/>
    <n v="180"/>
    <x v="0"/>
    <s v="OC17-000186"/>
    <s v="AC17-000248"/>
    <x v="8"/>
    <n v="0.9"/>
    <n v="0"/>
    <s v="METALCO S.A.,RECA,SOLDALEVANTE,DISMAN SUMINISTROS INDUSTRIALES,WURTH ESPAÑA SA"/>
    <m/>
    <n v="0.9"/>
    <n v="10"/>
    <x v="4"/>
    <x v="1"/>
    <n v="162"/>
  </r>
  <r>
    <x v="1783"/>
    <x v="1778"/>
    <n v="42803.437800925924"/>
    <n v="6"/>
    <x v="0"/>
    <s v="OC17-000186"/>
    <s v="AC17-000249"/>
    <x v="8"/>
    <n v="16.809999999999999"/>
    <n v="0"/>
    <s v="0609 000 024"/>
    <m/>
    <n v="16.809999999999999"/>
    <n v="10"/>
    <x v="4"/>
    <x v="1"/>
    <n v="100.85999999999999"/>
  </r>
  <r>
    <x v="460"/>
    <x v="460"/>
    <n v="42803.437800925924"/>
    <n v="10"/>
    <x v="0"/>
    <s v="OC17-000186"/>
    <s v="AC17-000249"/>
    <x v="8"/>
    <n v="16.75"/>
    <n v="0"/>
    <s v="METALCO S.A.,RECA,WURTH ESPAÑA SA"/>
    <m/>
    <n v="16.75"/>
    <n v="10"/>
    <x v="4"/>
    <x v="1"/>
    <n v="167.5"/>
  </r>
  <r>
    <x v="1084"/>
    <x v="1083"/>
    <n v="42803.437800925924"/>
    <n v="300"/>
    <x v="0"/>
    <s v="OC17-000186"/>
    <s v="AC17-000249"/>
    <x v="8"/>
    <n v="0.28000000000000003"/>
    <n v="0"/>
    <s v="WALTER MARTINEZ, S.A.U.,RECA,METALCO S.A."/>
    <m/>
    <n v="0.28000000000000003"/>
    <n v="10"/>
    <x v="4"/>
    <x v="1"/>
    <n v="84.000000000000014"/>
  </r>
  <r>
    <x v="166"/>
    <x v="166"/>
    <n v="42803.437800925924"/>
    <n v="300"/>
    <x v="0"/>
    <s v="OC17-000186"/>
    <s v="AC17-000249"/>
    <x v="8"/>
    <n v="0.31209999999999999"/>
    <n v="0"/>
    <s v="METALCO S.A.,RECA,SOLYMAN,WALTER MARTINEZ, S.A.U."/>
    <m/>
    <n v="0.31209999999999999"/>
    <n v="10"/>
    <x v="4"/>
    <x v="1"/>
    <n v="93.63"/>
  </r>
  <r>
    <x v="453"/>
    <x v="453"/>
    <n v="42803.437800925924"/>
    <n v="300"/>
    <x v="0"/>
    <s v="OC17-000186"/>
    <s v="AC17-000249"/>
    <x v="8"/>
    <n v="0.3175"/>
    <n v="0"/>
    <s v="METALCO S.A.,RECA,SOLYMAN,WALTER MARTINEZ, S.A.U."/>
    <m/>
    <n v="0.3175"/>
    <n v="10"/>
    <x v="4"/>
    <x v="1"/>
    <n v="95.25"/>
  </r>
  <r>
    <x v="167"/>
    <x v="167"/>
    <n v="42795.648344907408"/>
    <n v="1500"/>
    <x v="0"/>
    <s v="OC17-000186"/>
    <s v="AC17-000248"/>
    <x v="8"/>
    <n v="6.5699999999999995E-2"/>
    <n v="0"/>
    <s v="SOLYMAN,RECA,METALCO S.A.,WALTER MARTINEZ, S.A.U."/>
    <m/>
    <n v="6.5699999999999995E-2"/>
    <n v="10"/>
    <x v="4"/>
    <x v="1"/>
    <n v="98.55"/>
  </r>
  <r>
    <x v="1784"/>
    <x v="1779"/>
    <n v="42803.437800925924"/>
    <n v="1"/>
    <x v="0"/>
    <s v="OC17-000186"/>
    <s v="AC17-000249"/>
    <x v="8"/>
    <n v="235"/>
    <n v="0"/>
    <s v="0695 007 003"/>
    <m/>
    <n v="235"/>
    <n v="10"/>
    <x v="4"/>
    <x v="1"/>
    <n v="235"/>
  </r>
  <r>
    <x v="758"/>
    <x v="758"/>
    <n v="42803.437800925924"/>
    <n v="20"/>
    <x v="0"/>
    <s v="OC17-000186"/>
    <s v="AC17-000249"/>
    <x v="8"/>
    <n v="1.9"/>
    <n v="0"/>
    <s v="0985 600 010"/>
    <m/>
    <n v="1.9"/>
    <n v="10"/>
    <x v="4"/>
    <x v="1"/>
    <n v="38"/>
  </r>
  <r>
    <x v="1785"/>
    <x v="1780"/>
    <n v="42803.437800925924"/>
    <n v="10"/>
    <x v="0"/>
    <s v="OC17-000186"/>
    <s v="AC17-000249"/>
    <x v="8"/>
    <n v="11.1"/>
    <n v="0"/>
    <s v="0859 102 937"/>
    <m/>
    <n v="11.1"/>
    <n v="10"/>
    <x v="4"/>
    <x v="1"/>
    <n v="111"/>
  </r>
  <r>
    <x v="1786"/>
    <x v="1781"/>
    <n v="42800.350810185184"/>
    <n v="100"/>
    <x v="0"/>
    <s v="OC17-000185"/>
    <s v="AC17-000269"/>
    <x v="29"/>
    <n v="0"/>
    <n v="0"/>
    <s v="REINSOL S.L."/>
    <m/>
    <n v="0"/>
    <n v="10"/>
    <x v="4"/>
    <x v="1"/>
    <n v="0"/>
  </r>
  <r>
    <x v="1787"/>
    <x v="1782"/>
    <n v="42800.350810185184"/>
    <n v="100"/>
    <x v="0"/>
    <s v="OC17-000185"/>
    <s v="AC17-000269"/>
    <x v="29"/>
    <n v="0.36"/>
    <n v="0"/>
    <s v="REINSOL S.L."/>
    <m/>
    <n v="0.36"/>
    <n v="10"/>
    <x v="4"/>
    <x v="1"/>
    <n v="36"/>
  </r>
  <r>
    <x v="1284"/>
    <x v="1281"/>
    <n v="42800.350810185184"/>
    <n v="10"/>
    <x v="0"/>
    <s v="OC17-000185"/>
    <s v="AC17-000269"/>
    <x v="29"/>
    <n v="1.2030000000000001"/>
    <n v="0"/>
    <s v="54N15"/>
    <m/>
    <n v="1.2030000000000001"/>
    <n v="10"/>
    <x v="4"/>
    <x v="1"/>
    <n v="12.030000000000001"/>
  </r>
  <r>
    <x v="549"/>
    <x v="549"/>
    <n v="42800.350810185184"/>
    <n v="20"/>
    <x v="0"/>
    <s v="OC17-000185"/>
    <s v="AC17-000269"/>
    <x v="29"/>
    <n v="1.1000000000000001"/>
    <n v="0"/>
    <s v="10N24"/>
    <m/>
    <n v="1.1000000000000001"/>
    <n v="10"/>
    <x v="4"/>
    <x v="1"/>
    <n v="22"/>
  </r>
  <r>
    <x v="314"/>
    <x v="314"/>
    <n v="42800.350810185184"/>
    <n v="100"/>
    <x v="0"/>
    <s v="OC17-000185"/>
    <s v="AC17-000269"/>
    <x v="29"/>
    <n v="2.3915000000000002"/>
    <n v="0"/>
    <s v="PWLG2415"/>
    <m/>
    <n v="2.3915000000000002"/>
    <n v="10"/>
    <x v="4"/>
    <x v="1"/>
    <n v="239.15"/>
  </r>
  <r>
    <x v="62"/>
    <x v="62"/>
    <n v="42800.350810185184"/>
    <n v="10"/>
    <x v="0"/>
    <s v="OC17-000185"/>
    <s v="AC17-000269"/>
    <x v="29"/>
    <n v="0.85"/>
    <n v="0"/>
    <s v="10N47"/>
    <m/>
    <n v="0.85"/>
    <n v="10"/>
    <x v="4"/>
    <x v="1"/>
    <n v="8.5"/>
  </r>
  <r>
    <x v="569"/>
    <x v="569"/>
    <n v="42800.350810185184"/>
    <n v="50"/>
    <x v="1"/>
    <s v="OC17-000185"/>
    <s v="AC17-000269"/>
    <x v="29"/>
    <n v="5.83"/>
    <n v="50"/>
    <s v="TG220"/>
    <m/>
    <n v="2.915"/>
    <n v="10"/>
    <x v="4"/>
    <x v="1"/>
    <n v="145.75"/>
  </r>
  <r>
    <x v="20"/>
    <x v="20"/>
    <n v="42800.350810185184"/>
    <n v="30"/>
    <x v="1"/>
    <s v="OC17-000185"/>
    <s v="AC17-000269"/>
    <x v="29"/>
    <n v="4.9160000000000004"/>
    <n v="50"/>
    <s v="SOLDALEVANTE,REINSOL S.L.,SOLYMAN"/>
    <m/>
    <n v="2.4580000000000002"/>
    <n v="10"/>
    <x v="4"/>
    <x v="1"/>
    <n v="73.740000000000009"/>
  </r>
  <r>
    <x v="1068"/>
    <x v="1067"/>
    <n v="42829.292696759258"/>
    <n v="10"/>
    <x v="0"/>
    <s v="OC17-000187"/>
    <s v="AC17-000410"/>
    <x v="24"/>
    <n v="4.9400000000000004"/>
    <n v="0"/>
    <s v="DOMINGO LOPEZ GODOY (AGLOMERADO EMBALAJE)"/>
    <m/>
    <n v="4.9400000000000004"/>
    <n v="10"/>
    <x v="2"/>
    <x v="1"/>
    <n v="49.400000000000006"/>
  </r>
  <r>
    <x v="148"/>
    <x v="148"/>
    <n v="42829.292696759258"/>
    <n v="10"/>
    <x v="0"/>
    <s v="OC17-000187"/>
    <s v="AC17-000410"/>
    <x v="24"/>
    <n v="8.7138000000000009"/>
    <n v="0"/>
    <s v="DOMINGO LOPEZ GODOY (AGLOMERADO EMBALAJE)"/>
    <m/>
    <n v="8.7138000000000009"/>
    <n v="10"/>
    <x v="2"/>
    <x v="1"/>
    <n v="87.138000000000005"/>
  </r>
  <r>
    <x v="152"/>
    <x v="152"/>
    <n v="42829.292696759258"/>
    <n v="12"/>
    <x v="0"/>
    <s v="OC17-000187"/>
    <s v="AC17-000410"/>
    <x v="24"/>
    <n v="7.8280000000000003"/>
    <n v="0"/>
    <s v="DOMINGO LOPEZ GODOY (AGLOMERADO EMBALAJE)"/>
    <m/>
    <n v="7.8280000000000003"/>
    <n v="10"/>
    <x v="2"/>
    <x v="1"/>
    <n v="93.936000000000007"/>
  </r>
  <r>
    <x v="147"/>
    <x v="147"/>
    <n v="42829.292696759258"/>
    <n v="20"/>
    <x v="0"/>
    <s v="OC17-000187"/>
    <s v="AC17-000410"/>
    <x v="24"/>
    <n v="9.3935999999999993"/>
    <n v="0"/>
    <s v="DOMINGO LOPEZ GODOY (AGLOMERADO EMBALAJE)"/>
    <m/>
    <n v="9.3935999999999993"/>
    <n v="10"/>
    <x v="2"/>
    <x v="1"/>
    <n v="187.87199999999999"/>
  </r>
  <r>
    <x v="151"/>
    <x v="151"/>
    <n v="42829.292696759258"/>
    <n v="12"/>
    <x v="0"/>
    <s v="OC17-000187"/>
    <s v="AC17-000410"/>
    <x v="24"/>
    <n v="7.3387000000000002"/>
    <n v="0"/>
    <s v="DOMINGO LOPEZ GODOY (AGLOMERADO EMBALAJE)"/>
    <m/>
    <n v="7.3387000000000002"/>
    <n v="10"/>
    <x v="2"/>
    <x v="1"/>
    <n v="88.064400000000006"/>
  </r>
  <r>
    <x v="149"/>
    <x v="149"/>
    <n v="42829.292696759258"/>
    <n v="16"/>
    <x v="0"/>
    <s v="OC17-000187"/>
    <s v="AC17-000410"/>
    <x v="24"/>
    <n v="8.8064999999999998"/>
    <n v="0"/>
    <s v="DOMINGO LOPEZ GODOY (AGLOMERADO EMBALAJE)"/>
    <m/>
    <n v="8.8064999999999998"/>
    <n v="10"/>
    <x v="2"/>
    <x v="1"/>
    <n v="140.904"/>
  </r>
  <r>
    <x v="154"/>
    <x v="154"/>
    <n v="42829.292696759258"/>
    <n v="12"/>
    <x v="0"/>
    <s v="OC17-000187"/>
    <s v="AC17-000410"/>
    <x v="24"/>
    <n v="13.4415"/>
    <n v="0"/>
    <s v="DOMINGO LOPEZ GODOY (AGLOMERADO EMBALAJE)"/>
    <m/>
    <n v="13.4415"/>
    <n v="10"/>
    <x v="2"/>
    <x v="1"/>
    <n v="161.298"/>
  </r>
  <r>
    <x v="150"/>
    <x v="150"/>
    <n v="42829.292696759258"/>
    <n v="10"/>
    <x v="0"/>
    <s v="OC17-000187"/>
    <s v="AC17-000410"/>
    <x v="24"/>
    <n v="4.2641999999999998"/>
    <n v="0"/>
    <s v="DOMINGO LOPEZ GODOY (AGLOMERADO EMBALAJE)"/>
    <m/>
    <n v="4.2641999999999998"/>
    <n v="10"/>
    <x v="2"/>
    <x v="1"/>
    <n v="42.641999999999996"/>
  </r>
  <r>
    <x v="409"/>
    <x v="409"/>
    <n v="42829.292696759258"/>
    <n v="10"/>
    <x v="0"/>
    <s v="OC17-000187"/>
    <s v="AC17-000410"/>
    <x v="24"/>
    <n v="4.8925000000000001"/>
    <n v="0"/>
    <s v="DOMINGO LOPEZ GODOY (AGLOMERADO EMBALAJE)"/>
    <m/>
    <n v="4.8925000000000001"/>
    <n v="10"/>
    <x v="2"/>
    <x v="1"/>
    <n v="48.924999999999997"/>
  </r>
  <r>
    <x v="1067"/>
    <x v="1066"/>
    <n v="42829.292696759258"/>
    <n v="10"/>
    <x v="0"/>
    <s v="OC17-000187"/>
    <s v="AC17-000410"/>
    <x v="24"/>
    <n v="3.9140000000000001"/>
    <n v="0"/>
    <s v="DOMINGO LOPEZ GODOY (AGLOMERADO EMBALAJE)"/>
    <m/>
    <n v="3.9140000000000001"/>
    <n v="10"/>
    <x v="2"/>
    <x v="1"/>
    <n v="39.14"/>
  </r>
  <r>
    <x v="1170"/>
    <x v="1168"/>
    <n v="42829.292696759258"/>
    <n v="12"/>
    <x v="0"/>
    <s v="OC17-000187"/>
    <s v="AC17-000410"/>
    <x v="24"/>
    <n v="0"/>
    <n v="0"/>
    <s v="DOMINGO LOPEZ GODOY (AGLOMERADO EMBALAJE)"/>
    <m/>
    <n v="0"/>
    <n v="10"/>
    <x v="2"/>
    <x v="1"/>
    <n v="0"/>
  </r>
  <r>
    <x v="794"/>
    <x v="794"/>
    <n v="42829.292696759258"/>
    <n v="10"/>
    <x v="0"/>
    <s v="OC17-000187"/>
    <s v="AC17-000410"/>
    <x v="24"/>
    <n v="1.4625999999999999"/>
    <n v="0"/>
    <s v="DOMINGO LOPEZ GODOY (AGLOMERADO EMBALAJE)"/>
    <m/>
    <n v="1.4625999999999999"/>
    <n v="10"/>
    <x v="2"/>
    <x v="1"/>
    <n v="14.625999999999999"/>
  </r>
  <r>
    <x v="1536"/>
    <x v="1532"/>
    <n v="42829.292696759258"/>
    <n v="3"/>
    <x v="0"/>
    <s v="OC17-000187"/>
    <s v="AC17-000410"/>
    <x v="24"/>
    <n v="23.875399999999999"/>
    <n v="0"/>
    <s v="DOMINGO LOPEZ GODOY (AGLOMERADO EMBALAJE)"/>
    <m/>
    <n v="23.875399999999999"/>
    <n v="10"/>
    <x v="2"/>
    <x v="1"/>
    <n v="71.626199999999997"/>
  </r>
  <r>
    <x v="1788"/>
    <x v="1783"/>
    <n v="42807.376215277778"/>
    <n v="4"/>
    <x v="0"/>
    <s v="OC17-000123"/>
    <s v="AC17-000153"/>
    <x v="16"/>
    <n v="8.75"/>
    <n v="0"/>
    <s v="68024-9"/>
    <m/>
    <n v="8.75"/>
    <n v="10"/>
    <x v="4"/>
    <x v="1"/>
    <n v="35"/>
  </r>
  <r>
    <x v="1789"/>
    <x v="1784"/>
    <n v="42807.376215277778"/>
    <n v="15"/>
    <x v="0"/>
    <s v="OC17-000123"/>
    <s v="AC17-000153"/>
    <x v="16"/>
    <n v="8.75"/>
    <n v="0"/>
    <s v="68025-6"/>
    <m/>
    <n v="8.75"/>
    <n v="10"/>
    <x v="4"/>
    <x v="1"/>
    <n v="131.25"/>
  </r>
  <r>
    <x v="1790"/>
    <x v="1785"/>
    <n v="42807.376215277778"/>
    <n v="20"/>
    <x v="0"/>
    <s v="OC17-000123"/>
    <s v="AC17-000153"/>
    <x v="16"/>
    <n v="8.75"/>
    <n v="0"/>
    <s v="68026-4"/>
    <m/>
    <n v="8.75"/>
    <n v="10"/>
    <x v="4"/>
    <x v="1"/>
    <n v="175"/>
  </r>
  <r>
    <x v="1791"/>
    <x v="1786"/>
    <n v="42807.376215277778"/>
    <n v="10"/>
    <x v="0"/>
    <s v="OC17-000123"/>
    <s v="AC17-000153"/>
    <x v="16"/>
    <n v="8.75"/>
    <n v="0"/>
    <s v="68027-2"/>
    <m/>
    <n v="8.75"/>
    <n v="10"/>
    <x v="4"/>
    <x v="1"/>
    <n v="87.5"/>
  </r>
  <r>
    <x v="1792"/>
    <x v="1787"/>
    <n v="42807.376215277778"/>
    <n v="10"/>
    <x v="0"/>
    <s v="OC17-000123"/>
    <s v="AC17-000153"/>
    <x v="16"/>
    <n v="8.75"/>
    <n v="0"/>
    <s v="68028-0"/>
    <m/>
    <n v="8.75"/>
    <n v="10"/>
    <x v="4"/>
    <x v="1"/>
    <n v="87.5"/>
  </r>
  <r>
    <x v="1793"/>
    <x v="1788"/>
    <n v="42807.376215277778"/>
    <n v="4"/>
    <x v="0"/>
    <s v="OC17-000123"/>
    <s v="AC17-000153"/>
    <x v="16"/>
    <n v="34.75"/>
    <n v="0"/>
    <s v="67700-5"/>
    <m/>
    <n v="34.75"/>
    <n v="10"/>
    <x v="4"/>
    <x v="1"/>
    <n v="139"/>
  </r>
  <r>
    <x v="1794"/>
    <x v="1789"/>
    <n v="42807.376215277778"/>
    <n v="15"/>
    <x v="0"/>
    <s v="OC17-000123"/>
    <s v="AC17-000153"/>
    <x v="16"/>
    <n v="34.75"/>
    <n v="0"/>
    <s v="67702-1"/>
    <m/>
    <n v="34.75"/>
    <n v="10"/>
    <x v="4"/>
    <x v="1"/>
    <n v="521.25"/>
  </r>
  <r>
    <x v="1795"/>
    <x v="1790"/>
    <n v="42807.376215277778"/>
    <n v="20"/>
    <x v="0"/>
    <s v="OC17-000123"/>
    <s v="AC17-000153"/>
    <x v="16"/>
    <n v="34.75"/>
    <n v="0"/>
    <s v="67704-7"/>
    <m/>
    <n v="34.75"/>
    <n v="10"/>
    <x v="4"/>
    <x v="1"/>
    <n v="695"/>
  </r>
  <r>
    <x v="1796"/>
    <x v="1791"/>
    <n v="42807.376215277778"/>
    <n v="10"/>
    <x v="0"/>
    <s v="OC17-000123"/>
    <s v="AC17-000153"/>
    <x v="16"/>
    <n v="34.75"/>
    <n v="0"/>
    <s v="67708-8"/>
    <m/>
    <n v="34.75"/>
    <n v="10"/>
    <x v="4"/>
    <x v="1"/>
    <n v="347.5"/>
  </r>
  <r>
    <x v="1797"/>
    <x v="1792"/>
    <n v="42807.376215277778"/>
    <n v="10"/>
    <x v="0"/>
    <s v="OC17-000123"/>
    <s v="AC17-000153"/>
    <x v="16"/>
    <n v="34.75"/>
    <n v="0"/>
    <s v="67709-6"/>
    <m/>
    <n v="34.75"/>
    <n v="10"/>
    <x v="4"/>
    <x v="1"/>
    <n v="347.5"/>
  </r>
  <r>
    <x v="1798"/>
    <x v="1793"/>
    <n v="42776.532847222225"/>
    <n v="5"/>
    <x v="0"/>
    <s v="OC17-000123"/>
    <s v="AC17-000152"/>
    <x v="16"/>
    <n v="32"/>
    <n v="0"/>
    <s v="67712-0"/>
    <m/>
    <n v="32"/>
    <n v="10"/>
    <x v="3"/>
    <x v="1"/>
    <n v="160"/>
  </r>
  <r>
    <x v="259"/>
    <x v="259"/>
    <n v="42807.376215277778"/>
    <n v="20"/>
    <x v="0"/>
    <s v="OC17-000123"/>
    <s v="AC17-000153"/>
    <x v="16"/>
    <n v="32"/>
    <n v="0"/>
    <s v="67714-6"/>
    <m/>
    <n v="32"/>
    <n v="10"/>
    <x v="4"/>
    <x v="1"/>
    <n v="640"/>
  </r>
  <r>
    <x v="260"/>
    <x v="260"/>
    <n v="42776.532847222225"/>
    <n v="3"/>
    <x v="0"/>
    <s v="OC17-000123"/>
    <s v="AC17-000152"/>
    <x v="16"/>
    <n v="32"/>
    <n v="0"/>
    <s v="67717-9"/>
    <m/>
    <n v="32"/>
    <n v="10"/>
    <x v="3"/>
    <x v="1"/>
    <n v="96"/>
  </r>
  <r>
    <x v="1799"/>
    <x v="1794"/>
    <n v="42776.532847222225"/>
    <n v="10"/>
    <x v="0"/>
    <s v="OC17-000123"/>
    <s v="AC17-000152"/>
    <x v="16"/>
    <n v="32"/>
    <n v="0"/>
    <s v="67718-7"/>
    <m/>
    <n v="32"/>
    <n v="10"/>
    <x v="3"/>
    <x v="1"/>
    <n v="320"/>
  </r>
  <r>
    <x v="1800"/>
    <x v="1795"/>
    <n v="42807.376215277778"/>
    <n v="20"/>
    <x v="0"/>
    <s v="OC17-000123"/>
    <s v="AC17-000153"/>
    <x v="16"/>
    <n v="8.0500000000000007"/>
    <n v="0"/>
    <s v="METALCO S.A."/>
    <m/>
    <n v="8.0500000000000007"/>
    <n v="10"/>
    <x v="4"/>
    <x v="1"/>
    <n v="161"/>
  </r>
  <r>
    <x v="260"/>
    <x v="260"/>
    <n v="42807.376215277778"/>
    <n v="7"/>
    <x v="0"/>
    <s v="OC17-000123"/>
    <s v="AC17-000153"/>
    <x v="16"/>
    <n v="32"/>
    <n v="0"/>
    <s v="67717-9"/>
    <m/>
    <n v="32"/>
    <n v="10"/>
    <x v="4"/>
    <x v="1"/>
    <n v="224"/>
  </r>
  <r>
    <x v="1801"/>
    <x v="1796"/>
    <n v="42803.501238425924"/>
    <n v="50"/>
    <x v="0"/>
    <s v="OC17-000155"/>
    <s v="AC17-000179"/>
    <x v="53"/>
    <n v="24.42"/>
    <n v="0"/>
    <s v="1630190"/>
    <m/>
    <n v="24.42"/>
    <n v="10"/>
    <x v="4"/>
    <x v="1"/>
    <n v="1221"/>
  </r>
  <r>
    <x v="180"/>
    <x v="180"/>
    <n v="42788.74664351852"/>
    <n v="20"/>
    <x v="0"/>
    <s v="OC17-000158"/>
    <s v="AC17-000188"/>
    <x v="1"/>
    <n v="395"/>
    <n v="0"/>
    <s v="KFMA00031"/>
    <m/>
    <n v="395"/>
    <n v="10"/>
    <x v="3"/>
    <x v="1"/>
    <n v="7900"/>
  </r>
  <r>
    <x v="47"/>
    <x v="47"/>
    <n v="42790.500960648147"/>
    <n v="1"/>
    <x v="0"/>
    <s v="OC17-000183"/>
    <s v="AC17-000221"/>
    <x v="22"/>
    <n v="50.57"/>
    <n v="0"/>
    <s v="G AR S1 BG"/>
    <m/>
    <n v="50.57"/>
    <n v="10"/>
    <x v="3"/>
    <x v="1"/>
    <n v="50.57"/>
  </r>
  <r>
    <x v="1148"/>
    <x v="1147"/>
    <n v="42815.310335648152"/>
    <n v="20"/>
    <x v="0"/>
    <s v="OC17-000164"/>
    <s v="AC17-000234"/>
    <x v="32"/>
    <n v="7.6"/>
    <n v="0"/>
    <s v="CUÑADO SA,LAME S.r.l.,ALMESA,SAIDI,TUBASOL, S.A."/>
    <m/>
    <n v="7.6"/>
    <n v="10"/>
    <x v="4"/>
    <x v="1"/>
    <n v="152"/>
  </r>
  <r>
    <x v="917"/>
    <x v="917"/>
    <n v="42815.310335648152"/>
    <n v="20"/>
    <x v="0"/>
    <s v="OC17-000164"/>
    <s v="AC17-000234"/>
    <x v="32"/>
    <n v="5.5"/>
    <n v="0"/>
    <s v="CUÑADO SA"/>
    <m/>
    <n v="5.5"/>
    <n v="10"/>
    <x v="4"/>
    <x v="1"/>
    <n v="110"/>
  </r>
  <r>
    <x v="998"/>
    <x v="997"/>
    <n v="42794.492129629631"/>
    <n v="3"/>
    <x v="0"/>
    <s v="OC17-000171"/>
    <s v="AC17-000243"/>
    <x v="8"/>
    <n v="75.900000000000006"/>
    <n v="0"/>
    <s v="90642 14B SPT"/>
    <m/>
    <n v="75.900000000000006"/>
    <n v="10"/>
    <x v="3"/>
    <x v="1"/>
    <n v="227.70000000000002"/>
  </r>
  <r>
    <x v="337"/>
    <x v="337"/>
    <n v="42797.357291666667"/>
    <n v="20"/>
    <x v="0"/>
    <s v="OC17-000103"/>
    <s v="AC17-000245"/>
    <x v="0"/>
    <n v="4.8099999999999996"/>
    <n v="2"/>
    <s v="CUÑADO SA,ALMESA,LAME S.r.l.,SAIDI"/>
    <m/>
    <n v="4.7137999999999991"/>
    <n v="10"/>
    <x v="4"/>
    <x v="1"/>
    <n v="94.275999999999982"/>
  </r>
  <r>
    <x v="665"/>
    <x v="665"/>
    <n v="42797.357291666667"/>
    <n v="25"/>
    <x v="0"/>
    <s v="OC17-000103"/>
    <s v="AC17-000245"/>
    <x v="0"/>
    <n v="4.2699999999999996"/>
    <n v="2"/>
    <s v="LAME S.r.l.,CUÑADO SA,SAIDI"/>
    <m/>
    <n v="4.1845999999999997"/>
    <n v="10"/>
    <x v="4"/>
    <x v="1"/>
    <n v="104.61499999999999"/>
  </r>
  <r>
    <x v="1384"/>
    <x v="1381"/>
    <n v="42797.357291666667"/>
    <n v="25"/>
    <x v="0"/>
    <s v="OC17-000103"/>
    <s v="AC17-000245"/>
    <x v="0"/>
    <n v="4.3499999999999996"/>
    <n v="2"/>
    <s v="20218300080050"/>
    <m/>
    <n v="4.2629999999999999"/>
    <n v="10"/>
    <x v="4"/>
    <x v="1"/>
    <n v="106.575"/>
  </r>
  <r>
    <x v="1802"/>
    <x v="1797"/>
    <n v="42797.357291666667"/>
    <n v="100"/>
    <x v="0"/>
    <s v="OC17-000103"/>
    <s v="AC17-000245"/>
    <x v="0"/>
    <n v="1.34"/>
    <n v="2"/>
    <s v="20218300080051"/>
    <m/>
    <n v="1.3132000000000001"/>
    <n v="10"/>
    <x v="4"/>
    <x v="1"/>
    <n v="131.32000000000002"/>
  </r>
  <r>
    <x v="1148"/>
    <x v="1147"/>
    <n v="42797.357291666667"/>
    <n v="100"/>
    <x v="0"/>
    <s v="OC17-000103"/>
    <s v="AC17-000245"/>
    <x v="0"/>
    <n v="3.23"/>
    <n v="2"/>
    <s v="CUÑADO SA,LAME S.r.l.,ALMESA,SAIDI,TUBASOL, S.A."/>
    <m/>
    <n v="3.1654"/>
    <n v="10"/>
    <x v="4"/>
    <x v="1"/>
    <n v="316.54000000000002"/>
  </r>
  <r>
    <x v="1149"/>
    <x v="1148"/>
    <n v="42797.357291666667"/>
    <n v="150"/>
    <x v="0"/>
    <s v="OC17-000103"/>
    <s v="AC17-000245"/>
    <x v="0"/>
    <n v="1.17"/>
    <n v="2"/>
    <s v="20218300080000"/>
    <m/>
    <n v="1.1465999999999998"/>
    <n v="10"/>
    <x v="4"/>
    <x v="1"/>
    <n v="171.98999999999998"/>
  </r>
  <r>
    <x v="339"/>
    <x v="339"/>
    <n v="42797.357291666667"/>
    <n v="600"/>
    <x v="0"/>
    <s v="OC17-000103"/>
    <s v="AC17-000245"/>
    <x v="0"/>
    <n v="0.98"/>
    <n v="2"/>
    <s v="CUÑADO SA,ALMESA,SAIDI,LAME S.r.l."/>
    <m/>
    <n v="0.96039999999999992"/>
    <n v="10"/>
    <x v="4"/>
    <x v="1"/>
    <n v="576.24"/>
  </r>
  <r>
    <x v="340"/>
    <x v="340"/>
    <n v="42797.357291666667"/>
    <n v="100"/>
    <x v="0"/>
    <s v="OC17-000103"/>
    <s v="AC17-000245"/>
    <x v="0"/>
    <n v="1.41"/>
    <n v="2"/>
    <s v="CUÑADO SA,SAIDI,ALMESA,LAME S.r.l."/>
    <m/>
    <n v="1.3817999999999999"/>
    <n v="10"/>
    <x v="4"/>
    <x v="1"/>
    <n v="138.17999999999998"/>
  </r>
  <r>
    <x v="341"/>
    <x v="341"/>
    <n v="42797.357291666667"/>
    <n v="50"/>
    <x v="0"/>
    <s v="OC17-000103"/>
    <s v="AC17-000245"/>
    <x v="0"/>
    <n v="2.99"/>
    <n v="2"/>
    <s v="20218300080016"/>
    <m/>
    <n v="2.9302000000000001"/>
    <n v="10"/>
    <x v="4"/>
    <x v="1"/>
    <n v="146.51000000000002"/>
  </r>
  <r>
    <x v="345"/>
    <x v="345"/>
    <n v="42797.357291666667"/>
    <n v="200"/>
    <x v="0"/>
    <s v="OC17-000103"/>
    <s v="AC17-000245"/>
    <x v="0"/>
    <n v="0.62"/>
    <n v="2"/>
    <s v="CUÑADO SA,SAIDI,LAME S.r.l."/>
    <m/>
    <n v="0.60760000000000003"/>
    <n v="10"/>
    <x v="4"/>
    <x v="1"/>
    <n v="121.52000000000001"/>
  </r>
  <r>
    <x v="346"/>
    <x v="346"/>
    <n v="42797.357291666667"/>
    <n v="50"/>
    <x v="0"/>
    <s v="OC17-000103"/>
    <s v="AC17-000245"/>
    <x v="0"/>
    <n v="1.48"/>
    <n v="2"/>
    <s v="LAME S.r.l.,SAIDI,CUÑADO SA"/>
    <m/>
    <n v="1.4503999999999999"/>
    <n v="10"/>
    <x v="4"/>
    <x v="1"/>
    <n v="72.52"/>
  </r>
  <r>
    <x v="1392"/>
    <x v="1388"/>
    <n v="42797.357291666667"/>
    <n v="500"/>
    <x v="0"/>
    <s v="OC17-000103"/>
    <s v="AC17-000245"/>
    <x v="0"/>
    <n v="0.54"/>
    <n v="2"/>
    <s v="1995"/>
    <m/>
    <n v="0.5292"/>
    <n v="10"/>
    <x v="4"/>
    <x v="1"/>
    <n v="264.60000000000002"/>
  </r>
  <r>
    <x v="666"/>
    <x v="666"/>
    <n v="42797.357291666667"/>
    <n v="25"/>
    <x v="0"/>
    <s v="OC17-000103"/>
    <s v="AC17-000245"/>
    <x v="0"/>
    <n v="1.05"/>
    <n v="2"/>
    <s v="020218300080063"/>
    <m/>
    <n v="1.0289999999999999"/>
    <n v="10"/>
    <x v="4"/>
    <x v="1"/>
    <n v="25.724999999999998"/>
  </r>
  <r>
    <x v="1671"/>
    <x v="1667"/>
    <n v="42797.357291666667"/>
    <n v="25"/>
    <x v="0"/>
    <s v="OC17-000103"/>
    <s v="AC17-000245"/>
    <x v="0"/>
    <n v="2.81"/>
    <n v="2"/>
    <s v="07021899990001"/>
    <m/>
    <n v="2.7538"/>
    <n v="10"/>
    <x v="4"/>
    <x v="1"/>
    <n v="68.844999999999999"/>
  </r>
  <r>
    <x v="349"/>
    <x v="349"/>
    <n v="42797.357291666667"/>
    <n v="50"/>
    <x v="0"/>
    <s v="OC17-000103"/>
    <s v="AC17-000245"/>
    <x v="0"/>
    <n v="1.69"/>
    <n v="2"/>
    <s v="1022"/>
    <m/>
    <n v="1.6561999999999999"/>
    <n v="10"/>
    <x v="4"/>
    <x v="1"/>
    <n v="82.809999999999988"/>
  </r>
  <r>
    <x v="667"/>
    <x v="667"/>
    <n v="42797.357291666667"/>
    <n v="400"/>
    <x v="0"/>
    <s v="OC17-000103"/>
    <s v="AC17-000245"/>
    <x v="0"/>
    <n v="1.69"/>
    <n v="2"/>
    <s v="TUBASOL, S.A.,SAIDI,LAME S.r.l.,CUÑADO SA,ALMESA"/>
    <m/>
    <n v="1.6561999999999999"/>
    <n v="10"/>
    <x v="4"/>
    <x v="1"/>
    <n v="662.4799999999999"/>
  </r>
  <r>
    <x v="321"/>
    <x v="321"/>
    <n v="42797.357291666667"/>
    <n v="25"/>
    <x v="0"/>
    <s v="OC17-000103"/>
    <s v="AC17-000245"/>
    <x v="0"/>
    <n v="1.26"/>
    <n v="2"/>
    <s v="20218300080010"/>
    <m/>
    <n v="1.2347999999999999"/>
    <n v="10"/>
    <x v="4"/>
    <x v="1"/>
    <n v="30.869999999999997"/>
  </r>
  <r>
    <x v="416"/>
    <x v="416"/>
    <n v="42797.357291666667"/>
    <n v="100"/>
    <x v="0"/>
    <s v="OC17-000103"/>
    <s v="AC17-000245"/>
    <x v="0"/>
    <n v="2.4"/>
    <n v="2"/>
    <s v="METALCO S.A.,SAIDI,CUÑADO SA,LAME S.r.l."/>
    <m/>
    <n v="2.3519999999999999"/>
    <n v="10"/>
    <x v="4"/>
    <x v="1"/>
    <n v="235.2"/>
  </r>
  <r>
    <x v="257"/>
    <x v="257"/>
    <n v="42803.437800925924"/>
    <n v="5"/>
    <x v="0"/>
    <s v="OC17-000186"/>
    <s v="AC17-000249"/>
    <x v="8"/>
    <n v="18.899999999999999"/>
    <n v="0"/>
    <s v="0893 100 001"/>
    <m/>
    <n v="18.899999999999999"/>
    <n v="10"/>
    <x v="4"/>
    <x v="1"/>
    <n v="94.5"/>
  </r>
  <r>
    <x v="31"/>
    <x v="31"/>
    <n v="42795.648344907408"/>
    <n v="2000"/>
    <x v="0"/>
    <s v="OC17-000186"/>
    <s v="AC17-000248"/>
    <x v="8"/>
    <n v="2.8400000000000002E-2"/>
    <n v="0"/>
    <s v="0502 225 100"/>
    <m/>
    <n v="2.8400000000000002E-2"/>
    <n v="10"/>
    <x v="4"/>
    <x v="1"/>
    <n v="56.800000000000004"/>
  </r>
  <r>
    <x v="1803"/>
    <x v="1798"/>
    <n v="42803.437800925924"/>
    <n v="20"/>
    <x v="2"/>
    <s v="OC17-000186"/>
    <s v="AC17-000249"/>
    <x v="8"/>
    <n v="3.75"/>
    <n v="0"/>
    <s v="0771 000 048"/>
    <m/>
    <n v="3.75"/>
    <n v="10"/>
    <x v="4"/>
    <x v="1"/>
    <n v="75"/>
  </r>
  <r>
    <x v="364"/>
    <x v="364"/>
    <n v="42795.649224537039"/>
    <n v="300"/>
    <x v="0"/>
    <s v="OC17-000167"/>
    <s v="AC17-000250"/>
    <x v="26"/>
    <n v="2.72"/>
    <n v="0"/>
    <s v="CUÑADO SA,SAIDI,ALMESA,LAME S.r.l.,TUBASOL, S.A."/>
    <m/>
    <n v="2.72"/>
    <n v="10"/>
    <x v="4"/>
    <x v="1"/>
    <n v="816.00000000000011"/>
  </r>
  <r>
    <x v="1048"/>
    <x v="1047"/>
    <n v="42815.313842592594"/>
    <n v="25"/>
    <x v="0"/>
    <s v="OC17-000182"/>
    <s v="AC17-000316"/>
    <x v="16"/>
    <n v="1.97"/>
    <n v="28"/>
    <s v="0666 111 540"/>
    <m/>
    <n v="1.4183999999999999"/>
    <n v="10"/>
    <x v="4"/>
    <x v="1"/>
    <n v="35.459999999999994"/>
  </r>
  <r>
    <x v="1782"/>
    <x v="1777"/>
    <n v="42815.313842592594"/>
    <n v="25"/>
    <x v="0"/>
    <s v="OC17-000182"/>
    <s v="AC17-000316"/>
    <x v="16"/>
    <n v="1.97"/>
    <n v="28"/>
    <s v="0666 111 560"/>
    <m/>
    <n v="1.4183999999999999"/>
    <n v="10"/>
    <x v="4"/>
    <x v="1"/>
    <n v="35.459999999999994"/>
  </r>
  <r>
    <x v="416"/>
    <x v="416"/>
    <n v="42830.463888888888"/>
    <n v="500"/>
    <x v="0"/>
    <s v="OC16-001287"/>
    <s v="AC17-000428"/>
    <x v="32"/>
    <n v="2.77"/>
    <n v="0"/>
    <s v="METALCO S.A.,SAIDI,CUÑADO SA,LAME S.r.l."/>
    <m/>
    <n v="2.77"/>
    <n v="10"/>
    <x v="2"/>
    <x v="1"/>
    <n v="1385"/>
  </r>
  <r>
    <x v="1804"/>
    <x v="1799"/>
    <n v="42990.367951388886"/>
    <n v="25"/>
    <x v="0"/>
    <s v="OC16-001483"/>
    <s v="AC17-001196"/>
    <x v="115"/>
    <n v="198.5"/>
    <n v="0"/>
    <s v="BRONCES LEVANTE, S.L."/>
    <m/>
    <n v="198.5"/>
    <n v="10"/>
    <x v="9"/>
    <x v="1"/>
    <n v="4962.5"/>
  </r>
  <r>
    <x v="1805"/>
    <x v="1800"/>
    <n v="42990.367951388886"/>
    <n v="14"/>
    <x v="0"/>
    <s v="OC16-001483"/>
    <s v="AC17-001196"/>
    <x v="115"/>
    <n v="186.9"/>
    <n v="0"/>
    <s v="BRONCES LEVANTE, S.L."/>
    <m/>
    <n v="186.9"/>
    <n v="19"/>
    <x v="9"/>
    <x v="1"/>
    <n v="2616.6"/>
  </r>
  <r>
    <x v="1806"/>
    <x v="1801"/>
    <n v="42783.443726851852"/>
    <n v="1"/>
    <x v="0"/>
    <s v="OC17-000122"/>
    <s v="AC17-000185"/>
    <x v="86"/>
    <n v="148.94999999999999"/>
    <n v="15"/>
    <s v="FAUST Y KAMMANN SL"/>
    <m/>
    <n v="126.60749999999999"/>
    <n v="10"/>
    <x v="3"/>
    <x v="1"/>
    <n v="126.60749999999999"/>
  </r>
  <r>
    <x v="47"/>
    <x v="47"/>
    <n v="42790.500659722224"/>
    <n v="1"/>
    <x v="0"/>
    <s v="OC17-000178"/>
    <s v="AC17-000220"/>
    <x v="22"/>
    <n v="50.57"/>
    <n v="0"/>
    <s v="G AR S1 BG"/>
    <m/>
    <n v="50.57"/>
    <n v="10"/>
    <x v="3"/>
    <x v="1"/>
    <n v="50.57"/>
  </r>
  <r>
    <x v="54"/>
    <x v="54"/>
    <n v="42790.527974537035"/>
    <n v="100"/>
    <x v="1"/>
    <s v="OC17-000175"/>
    <s v="AC17-000227"/>
    <x v="16"/>
    <n v="3.78"/>
    <n v="38"/>
    <s v="27076-9"/>
    <m/>
    <n v="2.3435999999999999"/>
    <n v="10"/>
    <x v="3"/>
    <x v="1"/>
    <n v="234.35999999999999"/>
  </r>
  <r>
    <x v="937"/>
    <x v="937"/>
    <n v="42790.530358796299"/>
    <n v="24"/>
    <x v="2"/>
    <s v="OC17-000175"/>
    <s v="AC17-000228"/>
    <x v="16"/>
    <n v="21.313300000000002"/>
    <n v="0"/>
    <s v="HIERROS TURIA - CDL,METALCO S.A.,HIERROS IBAÑEZ SA"/>
    <m/>
    <n v="21.313300000000002"/>
    <n v="10"/>
    <x v="3"/>
    <x v="1"/>
    <n v="511.51920000000007"/>
  </r>
  <r>
    <x v="45"/>
    <x v="45"/>
    <n v="42790.530358796299"/>
    <n v="90"/>
    <x v="2"/>
    <s v="OC17-000175"/>
    <s v="AC17-000228"/>
    <x v="16"/>
    <n v="2.8956"/>
    <n v="0"/>
    <s v="HIERROS TURIA - CDL,HIERROS IBAÑEZ SA,CUÑADO SA,METALCO S.A."/>
    <m/>
    <n v="2.8956"/>
    <n v="10"/>
    <x v="3"/>
    <x v="1"/>
    <n v="260.60399999999998"/>
  </r>
  <r>
    <x v="186"/>
    <x v="186"/>
    <n v="42790.530358796299"/>
    <n v="60"/>
    <x v="2"/>
    <s v="OC17-000175"/>
    <s v="AC17-000228"/>
    <x v="16"/>
    <n v="2.9958"/>
    <n v="0"/>
    <s v="4745-6"/>
    <m/>
    <n v="2.9958"/>
    <n v="10"/>
    <x v="3"/>
    <x v="1"/>
    <n v="179.74799999999999"/>
  </r>
  <r>
    <x v="430"/>
    <x v="430"/>
    <n v="42790.530358796299"/>
    <n v="90"/>
    <x v="2"/>
    <s v="OC17-000175"/>
    <s v="AC17-000228"/>
    <x v="16"/>
    <n v="3.7860999999999998"/>
    <n v="0"/>
    <s v="4747-2"/>
    <m/>
    <n v="3.7860999999999998"/>
    <n v="10"/>
    <x v="3"/>
    <x v="1"/>
    <n v="340.74899999999997"/>
  </r>
  <r>
    <x v="1129"/>
    <x v="1128"/>
    <n v="42790.530358796299"/>
    <n v="90"/>
    <x v="2"/>
    <s v="OC17-000175"/>
    <s v="AC17-000228"/>
    <x v="16"/>
    <n v="1.3486"/>
    <n v="0"/>
    <s v="METALCO S.A.,HIERROS IBAÑEZ SA,HIERROS TURIA - CDL"/>
    <m/>
    <n v="1.3486"/>
    <n v="10"/>
    <x v="3"/>
    <x v="1"/>
    <n v="121.374"/>
  </r>
  <r>
    <x v="757"/>
    <x v="757"/>
    <n v="42815.313842592594"/>
    <n v="50"/>
    <x v="0"/>
    <s v="OC17-000182"/>
    <s v="AC17-000316"/>
    <x v="16"/>
    <n v="1.46"/>
    <n v="56"/>
    <s v="00670 050 115"/>
    <m/>
    <n v="0.64239999999999986"/>
    <n v="10"/>
    <x v="4"/>
    <x v="1"/>
    <n v="32.11999999999999"/>
  </r>
  <r>
    <x v="1807"/>
    <x v="1802"/>
    <n v="42790.503032407411"/>
    <n v="8"/>
    <x v="0"/>
    <s v="OC17-000124"/>
    <s v="AC17-000177"/>
    <x v="32"/>
    <n v="6.26"/>
    <n v="0"/>
    <s v="SAIDI,ALMESA,CUÑADO SA"/>
    <m/>
    <n v="6.26"/>
    <n v="10"/>
    <x v="3"/>
    <x v="1"/>
    <n v="50.08"/>
  </r>
  <r>
    <x v="349"/>
    <x v="349"/>
    <n v="42790.503032407411"/>
    <n v="60"/>
    <x v="0"/>
    <s v="OC17-000124"/>
    <s v="AC17-000177"/>
    <x v="32"/>
    <n v="1.78"/>
    <n v="0"/>
    <s v="1022"/>
    <m/>
    <n v="1.78"/>
    <n v="10"/>
    <x v="3"/>
    <x v="1"/>
    <n v="106.8"/>
  </r>
  <r>
    <x v="339"/>
    <x v="339"/>
    <n v="42790.503032407411"/>
    <n v="50"/>
    <x v="0"/>
    <s v="OC17-000124"/>
    <s v="AC17-000177"/>
    <x v="32"/>
    <n v="1.6"/>
    <n v="0"/>
    <s v="CUÑADO SA,ALMESA,SAIDI,LAME S.r.l."/>
    <m/>
    <n v="1.6"/>
    <n v="10"/>
    <x v="3"/>
    <x v="1"/>
    <n v="80"/>
  </r>
  <r>
    <x v="47"/>
    <x v="47"/>
    <n v="42788.733981481484"/>
    <n v="1"/>
    <x v="0"/>
    <s v="OC17-000172"/>
    <s v="AC17-000204"/>
    <x v="37"/>
    <n v="83.48"/>
    <n v="0"/>
    <s v="G AR S1 BG"/>
    <m/>
    <n v="83.48"/>
    <n v="10"/>
    <x v="3"/>
    <x v="1"/>
    <n v="83.48"/>
  </r>
  <r>
    <x v="47"/>
    <x v="47"/>
    <n v="42790.500428240739"/>
    <n v="1"/>
    <x v="0"/>
    <s v="OC17-000173"/>
    <s v="AC17-000219"/>
    <x v="22"/>
    <n v="50.57"/>
    <n v="0"/>
    <s v="G AR S1 BG"/>
    <m/>
    <n v="50.57"/>
    <n v="10"/>
    <x v="3"/>
    <x v="1"/>
    <n v="50.57"/>
  </r>
  <r>
    <x v="1808"/>
    <x v="1803"/>
    <n v="42797.367395833331"/>
    <n v="30"/>
    <x v="2"/>
    <s v="OC17-000175"/>
    <s v="AC17-000229"/>
    <x v="16"/>
    <n v="1.69"/>
    <n v="0"/>
    <s v="737"/>
    <m/>
    <n v="1.69"/>
    <n v="10"/>
    <x v="4"/>
    <x v="1"/>
    <n v="50.699999999999996"/>
  </r>
  <r>
    <x v="127"/>
    <x v="127"/>
    <n v="42790.530358796299"/>
    <n v="60"/>
    <x v="2"/>
    <s v="OC17-000175"/>
    <s v="AC17-000228"/>
    <x v="16"/>
    <n v="1.04"/>
    <n v="0"/>
    <s v="HIERROS TURIA - CDL,METALCO S.A.,HIERROS IBAÑEZ SA"/>
    <m/>
    <n v="1.04"/>
    <n v="10"/>
    <x v="3"/>
    <x v="1"/>
    <n v="62.400000000000006"/>
  </r>
  <r>
    <x v="911"/>
    <x v="911"/>
    <n v="42787.643043981479"/>
    <n v="500"/>
    <x v="0"/>
    <s v="OC17-000054"/>
    <s v="AC17-000058"/>
    <x v="78"/>
    <n v="1.44"/>
    <n v="0"/>
    <s v="12080"/>
    <m/>
    <n v="1.44"/>
    <n v="10"/>
    <x v="3"/>
    <x v="1"/>
    <n v="720"/>
  </r>
  <r>
    <x v="912"/>
    <x v="912"/>
    <n v="42787.643043981479"/>
    <n v="500"/>
    <x v="0"/>
    <s v="OC17-000054"/>
    <s v="AC17-000058"/>
    <x v="78"/>
    <n v="1.03"/>
    <n v="0"/>
    <s v="12079"/>
    <m/>
    <n v="1.03"/>
    <n v="10"/>
    <x v="3"/>
    <x v="1"/>
    <n v="515"/>
  </r>
  <r>
    <x v="680"/>
    <x v="680"/>
    <n v="42788.735381944447"/>
    <n v="20"/>
    <x v="0"/>
    <s v="OC17-000144"/>
    <s v="AC17-000166"/>
    <x v="19"/>
    <n v="3.02"/>
    <n v="0"/>
    <s v="CUÑADO SA,SAIDI,ALMESA"/>
    <m/>
    <n v="3.02"/>
    <n v="10"/>
    <x v="3"/>
    <x v="1"/>
    <n v="60.4"/>
  </r>
  <r>
    <x v="122"/>
    <x v="122"/>
    <n v="42797.604837962965"/>
    <n v="5"/>
    <x v="0"/>
    <s v="OC17-000148"/>
    <s v="AC17-000172"/>
    <x v="43"/>
    <n v="500"/>
    <n v="0"/>
    <s v="AB7649"/>
    <m/>
    <n v="500"/>
    <n v="10"/>
    <x v="4"/>
    <x v="1"/>
    <n v="2500"/>
  </r>
  <r>
    <x v="973"/>
    <x v="972"/>
    <n v="42787.644537037035"/>
    <n v="6"/>
    <x v="0"/>
    <s v="OC17-000137"/>
    <s v="AC17-000174"/>
    <x v="2"/>
    <n v="22.4025"/>
    <n v="0"/>
    <s v="1492-SPM3C250"/>
    <m/>
    <n v="22.4025"/>
    <n v="10"/>
    <x v="3"/>
    <x v="1"/>
    <n v="134.41499999999999"/>
  </r>
  <r>
    <x v="593"/>
    <x v="593"/>
    <n v="42787.644537037035"/>
    <n v="5"/>
    <x v="0"/>
    <s v="OC17-000137"/>
    <s v="AC17-000174"/>
    <x v="2"/>
    <n v="27.75"/>
    <n v="0"/>
    <s v="1492-RCDA2C25 Ser.D"/>
    <m/>
    <n v="27.75"/>
    <n v="10"/>
    <x v="3"/>
    <x v="1"/>
    <n v="138.75"/>
  </r>
  <r>
    <x v="975"/>
    <x v="974"/>
    <n v="42787.644537037035"/>
    <n v="2"/>
    <x v="0"/>
    <s v="OC17-000137"/>
    <s v="AC17-000174"/>
    <x v="2"/>
    <n v="9.9"/>
    <n v="0"/>
    <s v="189-AR3"/>
    <m/>
    <n v="9.9"/>
    <n v="10"/>
    <x v="3"/>
    <x v="1"/>
    <n v="19.8"/>
  </r>
  <r>
    <x v="595"/>
    <x v="595"/>
    <n v="42787.644537037035"/>
    <n v="9"/>
    <x v="0"/>
    <s v="OC17-000137"/>
    <s v="AC17-000174"/>
    <x v="2"/>
    <n v="22.035499999999999"/>
    <n v="0"/>
    <s v="1492-SPM2D020"/>
    <m/>
    <n v="22.035499999999999"/>
    <n v="10"/>
    <x v="3"/>
    <x v="1"/>
    <n v="198.31950000000001"/>
  </r>
  <r>
    <x v="1658"/>
    <x v="1654"/>
    <n v="42783.72278935185"/>
    <n v="100"/>
    <x v="0"/>
    <s v="OC17-000136"/>
    <s v="AC17-000191"/>
    <x v="13"/>
    <n v="2.4700000000000002"/>
    <n v="57"/>
    <s v="ETN216374"/>
    <m/>
    <n v="1.0621000000000003"/>
    <n v="10"/>
    <x v="3"/>
    <x v="1"/>
    <n v="106.21000000000002"/>
  </r>
  <r>
    <x v="1660"/>
    <x v="1656"/>
    <n v="42783.72278935185"/>
    <n v="30"/>
    <x v="0"/>
    <s v="OC17-000136"/>
    <s v="AC17-000191"/>
    <x v="13"/>
    <n v="7.14"/>
    <n v="57"/>
    <s v="ETN216559"/>
    <m/>
    <n v="3.0702000000000003"/>
    <n v="10"/>
    <x v="3"/>
    <x v="1"/>
    <n v="92.106000000000009"/>
  </r>
  <r>
    <x v="1659"/>
    <x v="1655"/>
    <n v="42783.72278935185"/>
    <n v="26"/>
    <x v="0"/>
    <s v="OC17-000136"/>
    <s v="AC17-000191"/>
    <x v="13"/>
    <n v="7.14"/>
    <n v="57"/>
    <s v="ETN216557"/>
    <m/>
    <n v="3.0702000000000003"/>
    <n v="10"/>
    <x v="3"/>
    <x v="1"/>
    <n v="79.825200000000009"/>
  </r>
  <r>
    <x v="1663"/>
    <x v="1659"/>
    <n v="42783.72278935185"/>
    <n v="30"/>
    <x v="0"/>
    <s v="OC17-000136"/>
    <s v="AC17-000191"/>
    <x v="13"/>
    <n v="4.9000000000000004"/>
    <n v="57"/>
    <s v="ETN216773"/>
    <m/>
    <n v="2.1070000000000002"/>
    <n v="10"/>
    <x v="3"/>
    <x v="1"/>
    <n v="63.210000000000008"/>
  </r>
  <r>
    <x v="1661"/>
    <x v="1657"/>
    <n v="42783.72278935185"/>
    <n v="25"/>
    <x v="0"/>
    <s v="OC17-000136"/>
    <s v="AC17-000191"/>
    <x v="13"/>
    <n v="4.9000000000000004"/>
    <n v="57"/>
    <s v="ETN216774"/>
    <m/>
    <n v="2.1070000000000002"/>
    <n v="10"/>
    <x v="3"/>
    <x v="1"/>
    <n v="52.675000000000004"/>
  </r>
  <r>
    <x v="1662"/>
    <x v="1658"/>
    <n v="42783.72278935185"/>
    <n v="8"/>
    <x v="0"/>
    <s v="OC17-000136"/>
    <s v="AC17-000191"/>
    <x v="13"/>
    <n v="4.9000000000000004"/>
    <n v="57"/>
    <s v="ETN216771"/>
    <m/>
    <n v="2.1070000000000002"/>
    <n v="10"/>
    <x v="3"/>
    <x v="1"/>
    <n v="16.856000000000002"/>
  </r>
  <r>
    <x v="709"/>
    <x v="709"/>
    <n v="42783.72278935185"/>
    <n v="15"/>
    <x v="0"/>
    <s v="OC17-000136"/>
    <s v="AC17-000191"/>
    <x v="13"/>
    <n v="4.41"/>
    <n v="57"/>
    <s v="ETN216376"/>
    <m/>
    <n v="1.8963000000000003"/>
    <n v="10"/>
    <x v="3"/>
    <x v="1"/>
    <n v="28.444500000000005"/>
  </r>
  <r>
    <x v="1664"/>
    <x v="1660"/>
    <n v="42783.72278935185"/>
    <n v="10"/>
    <x v="0"/>
    <s v="OC17-000136"/>
    <s v="AC17-000191"/>
    <x v="13"/>
    <n v="11.89"/>
    <n v="57"/>
    <s v="ETN216867"/>
    <m/>
    <n v="5.1127000000000011"/>
    <n v="10"/>
    <x v="3"/>
    <x v="1"/>
    <n v="51.12700000000001"/>
  </r>
  <r>
    <x v="1809"/>
    <x v="1804"/>
    <n v="42783.72278935185"/>
    <n v="10"/>
    <x v="0"/>
    <s v="OC17-000136"/>
    <s v="AC17-000191"/>
    <x v="13"/>
    <n v="14.62"/>
    <n v="57"/>
    <s v="ETN216874"/>
    <m/>
    <n v="6.2866"/>
    <n v="10"/>
    <x v="3"/>
    <x v="1"/>
    <n v="62.866"/>
  </r>
  <r>
    <x v="309"/>
    <x v="309"/>
    <n v="42783.72278935185"/>
    <n v="39"/>
    <x v="0"/>
    <s v="OC17-000136"/>
    <s v="AC17-000191"/>
    <x v="13"/>
    <n v="5.6121999999999996"/>
    <n v="40"/>
    <s v="3046032"/>
    <m/>
    <n v="3.3673199999999999"/>
    <n v="10"/>
    <x v="3"/>
    <x v="1"/>
    <n v="131.32548"/>
  </r>
  <r>
    <x v="1665"/>
    <x v="1661"/>
    <n v="42790.504537037035"/>
    <n v="10"/>
    <x v="0"/>
    <s v="OC17-000136"/>
    <s v="AC17-000192"/>
    <x v="13"/>
    <n v="2.33"/>
    <n v="57"/>
    <s v="ETN216485"/>
    <m/>
    <n v="1.0019000000000002"/>
    <n v="10"/>
    <x v="3"/>
    <x v="1"/>
    <n v="10.019000000000002"/>
  </r>
  <r>
    <x v="1810"/>
    <x v="1805"/>
    <n v="42783.72278935185"/>
    <n v="10"/>
    <x v="0"/>
    <s v="OC17-000136"/>
    <s v="AC17-000191"/>
    <x v="13"/>
    <n v="2.33"/>
    <n v="57"/>
    <s v="ETN218147"/>
    <m/>
    <n v="1.0019000000000002"/>
    <n v="10"/>
    <x v="3"/>
    <x v="1"/>
    <n v="10.019000000000002"/>
  </r>
  <r>
    <x v="1811"/>
    <x v="1806"/>
    <n v="42783.72278935185"/>
    <n v="20"/>
    <x v="0"/>
    <s v="OC17-000136"/>
    <s v="AC17-000191"/>
    <x v="13"/>
    <n v="1.2"/>
    <n v="57"/>
    <s v="DAC GRUPO - DISTRIBUCIONES ELECTRICAS, AUTOMATIZACION Y CONTROL, S.L."/>
    <m/>
    <n v="0.51600000000000001"/>
    <n v="10"/>
    <x v="3"/>
    <x v="1"/>
    <n v="10.32"/>
  </r>
  <r>
    <x v="1398"/>
    <x v="1394"/>
    <n v="42794.491516203707"/>
    <n v="50"/>
    <x v="0"/>
    <s v="OC17-000136"/>
    <s v="AC17-000222"/>
    <x v="13"/>
    <n v="0.6"/>
    <n v="35"/>
    <s v="DAC GRUPO - DISTRIBUCIONES ELECTRICAS, AUTOMATIZACION Y CONTROL, S.L."/>
    <m/>
    <n v="0.39"/>
    <n v="10"/>
    <x v="3"/>
    <x v="1"/>
    <n v="19.5"/>
  </r>
  <r>
    <x v="1399"/>
    <x v="1395"/>
    <n v="42794.491516203707"/>
    <n v="30"/>
    <x v="0"/>
    <s v="OC17-000136"/>
    <s v="AC17-000222"/>
    <x v="13"/>
    <n v="1.07"/>
    <n v="35"/>
    <s v="3047345"/>
    <m/>
    <n v="0.69550000000000012"/>
    <n v="10"/>
    <x v="3"/>
    <x v="1"/>
    <n v="20.865000000000002"/>
  </r>
  <r>
    <x v="389"/>
    <x v="389"/>
    <n v="42794.49181712963"/>
    <n v="30"/>
    <x v="0"/>
    <s v="OC17-000136"/>
    <s v="AC17-000241"/>
    <x v="13"/>
    <n v="1.41"/>
    <n v="35"/>
    <s v="DAC GRUPO - DISTRIBUCIONES ELECTRICAS, AUTOMATIZACION Y CONTROL, S.L."/>
    <m/>
    <n v="0.91649999999999998"/>
    <n v="10"/>
    <x v="3"/>
    <x v="1"/>
    <n v="27.495000000000001"/>
  </r>
  <r>
    <x v="1659"/>
    <x v="1655"/>
    <n v="42790.504537037035"/>
    <n v="34"/>
    <x v="0"/>
    <s v="OC17-000136"/>
    <s v="AC17-000192"/>
    <x v="13"/>
    <n v="7.14"/>
    <n v="57"/>
    <s v="ETN216557"/>
    <m/>
    <n v="3.0702000000000003"/>
    <n v="10"/>
    <x v="3"/>
    <x v="1"/>
    <n v="104.38680000000001"/>
  </r>
  <r>
    <x v="1661"/>
    <x v="1657"/>
    <n v="42790.504537037035"/>
    <n v="5"/>
    <x v="0"/>
    <s v="OC17-000136"/>
    <s v="AC17-000192"/>
    <x v="13"/>
    <n v="4.9000000000000004"/>
    <n v="57"/>
    <s v="ETN216774"/>
    <m/>
    <n v="2.1070000000000002"/>
    <n v="10"/>
    <x v="3"/>
    <x v="1"/>
    <n v="10.535"/>
  </r>
  <r>
    <x v="1662"/>
    <x v="1658"/>
    <n v="42790.504537037035"/>
    <n v="20"/>
    <x v="0"/>
    <s v="OC17-000136"/>
    <s v="AC17-000192"/>
    <x v="13"/>
    <n v="4.9000000000000004"/>
    <n v="57"/>
    <s v="ETN216771"/>
    <m/>
    <n v="2.1070000000000002"/>
    <n v="10"/>
    <x v="3"/>
    <x v="1"/>
    <n v="42.14"/>
  </r>
  <r>
    <x v="309"/>
    <x v="309"/>
    <n v="42790.504537037035"/>
    <n v="161"/>
    <x v="0"/>
    <s v="OC17-000136"/>
    <s v="AC17-000192"/>
    <x v="13"/>
    <n v="5.6121999999999996"/>
    <n v="40"/>
    <s v="3046032"/>
    <m/>
    <n v="3.3673199999999999"/>
    <n v="10"/>
    <x v="3"/>
    <x v="1"/>
    <n v="542.13851999999997"/>
  </r>
  <r>
    <x v="1665"/>
    <x v="1661"/>
    <n v="42797.365937499999"/>
    <n v="10"/>
    <x v="0"/>
    <s v="OC17-000136"/>
    <s v="AC17-000242"/>
    <x v="13"/>
    <n v="2.33"/>
    <n v="57"/>
    <s v="ETN216485"/>
    <m/>
    <n v="1.0019000000000002"/>
    <n v="10"/>
    <x v="4"/>
    <x v="1"/>
    <n v="10.019000000000002"/>
  </r>
  <r>
    <x v="1662"/>
    <x v="1658"/>
    <n v="42794.491516203707"/>
    <n v="2"/>
    <x v="0"/>
    <s v="OC17-000136"/>
    <s v="AC17-000222"/>
    <x v="13"/>
    <n v="4.9000000000000004"/>
    <n v="57"/>
    <s v="ETN216771"/>
    <m/>
    <n v="2.1070000000000002"/>
    <n v="10"/>
    <x v="3"/>
    <x v="1"/>
    <n v="4.2140000000000004"/>
  </r>
  <r>
    <x v="1079"/>
    <x v="1078"/>
    <n v="42797.359652777777"/>
    <n v="300"/>
    <x v="0"/>
    <s v="OC17-000070"/>
    <s v="AC17-000073"/>
    <x v="19"/>
    <n v="3.3"/>
    <n v="0"/>
    <s v="SAIDI,CUÑADO SA,LAME S.r.l.,ALMESA"/>
    <m/>
    <n v="3.3"/>
    <n v="10"/>
    <x v="4"/>
    <x v="1"/>
    <n v="990"/>
  </r>
  <r>
    <x v="1812"/>
    <x v="1807"/>
    <n v="42786.730416666665"/>
    <n v="1"/>
    <x v="0"/>
    <s v="OC17-000151"/>
    <s v="AC17-000176"/>
    <x v="16"/>
    <n v="15"/>
    <n v="0"/>
    <s v="273573"/>
    <m/>
    <n v="15"/>
    <n v="10"/>
    <x v="3"/>
    <x v="1"/>
    <n v="15"/>
  </r>
  <r>
    <x v="1813"/>
    <x v="1808"/>
    <n v="42786.730416666665"/>
    <n v="2"/>
    <x v="0"/>
    <s v="OC17-000151"/>
    <s v="AC17-000176"/>
    <x v="16"/>
    <n v="14.45"/>
    <n v="20"/>
    <s v="369777"/>
    <m/>
    <n v="11.56"/>
    <n v="10"/>
    <x v="3"/>
    <x v="1"/>
    <n v="23.12"/>
  </r>
  <r>
    <x v="1814"/>
    <x v="1809"/>
    <n v="42786.730416666665"/>
    <n v="1"/>
    <x v="0"/>
    <s v="OC17-000151"/>
    <s v="AC17-000176"/>
    <x v="16"/>
    <n v="6.75"/>
    <n v="20"/>
    <s v="278861"/>
    <m/>
    <n v="5.4"/>
    <n v="10"/>
    <x v="3"/>
    <x v="1"/>
    <n v="5.4"/>
  </r>
  <r>
    <x v="364"/>
    <x v="364"/>
    <n v="42788.734432870369"/>
    <n v="76"/>
    <x v="0"/>
    <s v="OC17-000166"/>
    <s v="AC17-000205"/>
    <x v="26"/>
    <n v="2.81"/>
    <n v="0"/>
    <s v="CUÑADO SA,SAIDI,ALMESA,LAME S.r.l.,TUBASOL, S.A."/>
    <m/>
    <n v="2.81"/>
    <n v="10"/>
    <x v="3"/>
    <x v="1"/>
    <n v="213.56"/>
  </r>
  <r>
    <x v="1815"/>
    <x v="1810"/>
    <n v="42852.680393518516"/>
    <n v="18"/>
    <x v="0"/>
    <s v="OC17-000146"/>
    <s v="AC17-000226"/>
    <x v="2"/>
    <n v="28.0425"/>
    <n v="0"/>
    <s v="1419344"/>
    <m/>
    <n v="28.0425"/>
    <n v="10"/>
    <x v="2"/>
    <x v="1"/>
    <n v="504.76499999999999"/>
  </r>
  <r>
    <x v="1816"/>
    <x v="1811"/>
    <n v="42790.526331018518"/>
    <n v="18"/>
    <x v="0"/>
    <s v="OC17-000146"/>
    <s v="AC17-000225"/>
    <x v="2"/>
    <n v="15.5838"/>
    <n v="0"/>
    <s v="1511857"/>
    <m/>
    <n v="15.5838"/>
    <n v="10"/>
    <x v="3"/>
    <x v="1"/>
    <n v="280.50839999999999"/>
  </r>
  <r>
    <x v="1817"/>
    <x v="1812"/>
    <n v="42852.680393518516"/>
    <n v="10"/>
    <x v="0"/>
    <s v="OC17-000146"/>
    <s v="AC17-000226"/>
    <x v="2"/>
    <n v="2.4722"/>
    <n v="0"/>
    <s v="1503302"/>
    <m/>
    <n v="2.4722"/>
    <n v="10"/>
    <x v="2"/>
    <x v="1"/>
    <n v="24.722000000000001"/>
  </r>
  <r>
    <x v="316"/>
    <x v="316"/>
    <n v="42794.490706018521"/>
    <n v="300"/>
    <x v="0"/>
    <s v="OC17-000165"/>
    <s v="AC17-000240"/>
    <x v="8"/>
    <n v="3.29"/>
    <n v="0"/>
    <s v="METALCO S.A.,RECA"/>
    <m/>
    <n v="3.29"/>
    <n v="10"/>
    <x v="3"/>
    <x v="1"/>
    <n v="987"/>
  </r>
  <r>
    <x v="637"/>
    <x v="637"/>
    <n v="42828.606527777774"/>
    <n v="50"/>
    <x v="0"/>
    <s v="OC17-000163"/>
    <s v="AC17-000325"/>
    <x v="15"/>
    <n v="2.4750000000000001"/>
    <n v="0"/>
    <s v="AFLADCA025"/>
    <m/>
    <n v="2.4750000000000001"/>
    <n v="10"/>
    <x v="2"/>
    <x v="1"/>
    <n v="123.75"/>
  </r>
  <r>
    <x v="1539"/>
    <x v="1535"/>
    <n v="42828.606527777774"/>
    <n v="150"/>
    <x v="0"/>
    <s v="OC17-000163"/>
    <s v="AC17-000325"/>
    <x v="15"/>
    <n v="0.53"/>
    <n v="0"/>
    <s v="BOSADO, S.L."/>
    <m/>
    <n v="0.53"/>
    <n v="10"/>
    <x v="2"/>
    <x v="1"/>
    <n v="79.5"/>
  </r>
  <r>
    <x v="563"/>
    <x v="563"/>
    <n v="42802.502141203702"/>
    <n v="4"/>
    <x v="0"/>
    <s v="OC17-000100"/>
    <s v="AC17-000114"/>
    <x v="66"/>
    <n v="370"/>
    <n v="10"/>
    <s v="OPTCTLT15CB15"/>
    <m/>
    <n v="333"/>
    <n v="10"/>
    <x v="4"/>
    <x v="1"/>
    <n v="1332"/>
  </r>
  <r>
    <x v="184"/>
    <x v="184"/>
    <n v="42780.688923611109"/>
    <n v="3"/>
    <x v="0"/>
    <s v="OC17-000126"/>
    <s v="AC17-000149"/>
    <x v="3"/>
    <n v="964"/>
    <n v="0"/>
    <s v="COMEVAL"/>
    <m/>
    <n v="964"/>
    <n v="10"/>
    <x v="3"/>
    <x v="1"/>
    <n v="2892"/>
  </r>
  <r>
    <x v="797"/>
    <x v="797"/>
    <n v="42853.314305555556"/>
    <n v="6"/>
    <x v="0"/>
    <s v="OC17-000129"/>
    <s v="AC17-000155"/>
    <x v="1"/>
    <n v="315"/>
    <n v="0"/>
    <s v="SCSA00120"/>
    <m/>
    <n v="315"/>
    <n v="10"/>
    <x v="2"/>
    <x v="1"/>
    <n v="1890"/>
  </r>
  <r>
    <x v="184"/>
    <x v="184"/>
    <n v="42783.444062499999"/>
    <n v="2"/>
    <x v="0"/>
    <s v="OC17-000147"/>
    <s v="AC17-000173"/>
    <x v="3"/>
    <n v="964"/>
    <n v="0"/>
    <s v="COMEVAL"/>
    <m/>
    <n v="964"/>
    <n v="10"/>
    <x v="3"/>
    <x v="1"/>
    <n v="1928"/>
  </r>
  <r>
    <x v="1296"/>
    <x v="1293"/>
    <n v="42803.502511574072"/>
    <n v="10"/>
    <x v="0"/>
    <s v="OC17-000157"/>
    <s v="AC17-000180"/>
    <x v="72"/>
    <n v="3.72"/>
    <n v="0"/>
    <s v="502997"/>
    <m/>
    <n v="3.72"/>
    <n v="10"/>
    <x v="4"/>
    <x v="1"/>
    <n v="37.200000000000003"/>
  </r>
  <r>
    <x v="69"/>
    <x v="69"/>
    <n v="42782.422627314816"/>
    <n v="1000"/>
    <x v="2"/>
    <s v="OC17-000135"/>
    <s v="AC17-000182"/>
    <x v="34"/>
    <n v="5.6000000000000001E-2"/>
    <n v="0"/>
    <s v="07000617"/>
    <m/>
    <n v="5.6000000000000001E-2"/>
    <n v="10"/>
    <x v="3"/>
    <x v="1"/>
    <n v="56"/>
  </r>
  <r>
    <x v="1065"/>
    <x v="1064"/>
    <n v="42782.422627314816"/>
    <n v="1000"/>
    <x v="2"/>
    <s v="OC17-000135"/>
    <s v="AC17-000182"/>
    <x v="34"/>
    <n v="5.6000000000000001E-2"/>
    <n v="0"/>
    <s v="07000611"/>
    <m/>
    <n v="5.6000000000000001E-2"/>
    <n v="10"/>
    <x v="3"/>
    <x v="1"/>
    <n v="56"/>
  </r>
  <r>
    <x v="1818"/>
    <x v="71"/>
    <n v="42782.422627314816"/>
    <n v="400"/>
    <x v="0"/>
    <s v="OC17-000135"/>
    <s v="AC17-000182"/>
    <x v="34"/>
    <n v="0"/>
    <n v="0"/>
    <s v="CERVI, S.A."/>
    <m/>
    <n v="0"/>
    <n v="33"/>
    <x v="3"/>
    <x v="1"/>
    <n v="0"/>
  </r>
  <r>
    <x v="600"/>
    <x v="600"/>
    <n v="42782.422627314816"/>
    <n v="200"/>
    <x v="2"/>
    <s v="OC17-000135"/>
    <s v="AC17-000182"/>
    <x v="34"/>
    <n v="0.187"/>
    <n v="0"/>
    <s v="CERVI, S.A."/>
    <m/>
    <n v="0.187"/>
    <n v="10"/>
    <x v="3"/>
    <x v="1"/>
    <n v="37.4"/>
  </r>
  <r>
    <x v="77"/>
    <x v="77"/>
    <n v="42782.422627314816"/>
    <n v="100"/>
    <x v="2"/>
    <s v="OC17-000135"/>
    <s v="AC17-000182"/>
    <x v="34"/>
    <n v="0.42799999999999999"/>
    <n v="0"/>
    <s v="CERVI, S.A."/>
    <m/>
    <n v="0.42799999999999999"/>
    <n v="10"/>
    <x v="3"/>
    <x v="1"/>
    <n v="42.8"/>
  </r>
  <r>
    <x v="1819"/>
    <x v="1813"/>
    <n v="42783.443726851852"/>
    <n v="1"/>
    <x v="0"/>
    <s v="OC17-000122"/>
    <s v="AC17-000185"/>
    <x v="86"/>
    <n v="64.95"/>
    <n v="15"/>
    <s v="FAUST Y KAMMANN SL"/>
    <m/>
    <n v="55.207500000000003"/>
    <n v="10"/>
    <x v="3"/>
    <x v="1"/>
    <n v="55.207500000000003"/>
  </r>
  <r>
    <x v="1820"/>
    <x v="1814"/>
    <n v="42783.443726851852"/>
    <n v="1"/>
    <x v="0"/>
    <s v="OC17-000122"/>
    <s v="AC17-000185"/>
    <x v="86"/>
    <n v="52.95"/>
    <n v="15"/>
    <s v="FAUST Y KAMMANN SL"/>
    <m/>
    <n v="45.0075"/>
    <n v="10"/>
    <x v="3"/>
    <x v="1"/>
    <n v="45.0075"/>
  </r>
  <r>
    <x v="1821"/>
    <x v="1815"/>
    <n v="42783.443726851852"/>
    <n v="1"/>
    <x v="0"/>
    <s v="OC17-000122"/>
    <s v="AC17-000185"/>
    <x v="86"/>
    <n v="64.95"/>
    <n v="15"/>
    <s v="FAUST Y KAMMANN SL"/>
    <m/>
    <n v="55.207500000000003"/>
    <n v="10"/>
    <x v="3"/>
    <x v="1"/>
    <n v="55.207500000000003"/>
  </r>
  <r>
    <x v="1822"/>
    <x v="1816"/>
    <n v="42783.443726851852"/>
    <n v="1"/>
    <x v="0"/>
    <s v="OC17-000122"/>
    <s v="AC17-000185"/>
    <x v="86"/>
    <n v="82.45"/>
    <n v="15"/>
    <s v="FAUST Y KAMMANN SL"/>
    <m/>
    <n v="70.082499999999996"/>
    <n v="10"/>
    <x v="3"/>
    <x v="1"/>
    <n v="70.082499999999996"/>
  </r>
  <r>
    <x v="364"/>
    <x v="364"/>
    <n v="42783.445706018516"/>
    <n v="60"/>
    <x v="0"/>
    <s v="OC17-000145"/>
    <s v="AC17-000187"/>
    <x v="26"/>
    <n v="2.81"/>
    <n v="0"/>
    <s v="CUÑADO SA,SAIDI,ALMESA,LAME S.r.l.,TUBASOL, S.A."/>
    <m/>
    <n v="2.81"/>
    <n v="10"/>
    <x v="3"/>
    <x v="1"/>
    <n v="168.6"/>
  </r>
  <r>
    <x v="47"/>
    <x v="47"/>
    <n v="42783.72111111111"/>
    <n v="1"/>
    <x v="0"/>
    <s v="OC17-000160"/>
    <s v="AC17-000190"/>
    <x v="37"/>
    <n v="83.48"/>
    <n v="0"/>
    <s v="G AR S1 BG"/>
    <m/>
    <n v="83.48"/>
    <n v="10"/>
    <x v="3"/>
    <x v="1"/>
    <n v="83.48"/>
  </r>
  <r>
    <x v="214"/>
    <x v="214"/>
    <n v="42783.72111111111"/>
    <n v="1"/>
    <x v="0"/>
    <s v="OC17-000160"/>
    <s v="AC17-000190"/>
    <x v="37"/>
    <n v="0"/>
    <n v="0"/>
    <s v="PRAXAIR ESPAÑA S.L."/>
    <m/>
    <n v="0"/>
    <n v="10"/>
    <x v="3"/>
    <x v="1"/>
    <n v="0"/>
  </r>
  <r>
    <x v="47"/>
    <x v="47"/>
    <n v="42786.703541666669"/>
    <n v="3"/>
    <x v="0"/>
    <s v="OC17-000161"/>
    <s v="AC17-000196"/>
    <x v="22"/>
    <n v="50.57"/>
    <n v="0"/>
    <s v="G AR S1 BG"/>
    <m/>
    <n v="50.57"/>
    <n v="10"/>
    <x v="3"/>
    <x v="1"/>
    <n v="151.71"/>
  </r>
  <r>
    <x v="1115"/>
    <x v="1114"/>
    <n v="42787.643611111111"/>
    <n v="50"/>
    <x v="0"/>
    <s v="OC17-000116"/>
    <s v="AC17-000199"/>
    <x v="40"/>
    <n v="6.16"/>
    <n v="35"/>
    <s v="5120025"/>
    <m/>
    <n v="4.0040000000000004"/>
    <n v="10"/>
    <x v="3"/>
    <x v="1"/>
    <n v="200.20000000000002"/>
  </r>
  <r>
    <x v="524"/>
    <x v="524"/>
    <n v="42788.749456018515"/>
    <n v="200"/>
    <x v="0"/>
    <s v="OC17-000120"/>
    <s v="AC17-000211"/>
    <x v="7"/>
    <n v="22.76"/>
    <n v="0"/>
    <s v="9022635"/>
    <m/>
    <n v="22.76"/>
    <n v="10"/>
    <x v="3"/>
    <x v="1"/>
    <n v="4552"/>
  </r>
  <r>
    <x v="244"/>
    <x v="244"/>
    <n v="42790.536168981482"/>
    <n v="300"/>
    <x v="2"/>
    <s v="OC17-000162"/>
    <s v="AC17-000230"/>
    <x v="32"/>
    <n v="3.25"/>
    <n v="0"/>
    <s v="CUÑADO SA"/>
    <m/>
    <n v="3.25"/>
    <n v="10"/>
    <x v="3"/>
    <x v="1"/>
    <n v="975"/>
  </r>
  <r>
    <x v="188"/>
    <x v="188"/>
    <n v="42793.745856481481"/>
    <n v="2"/>
    <x v="0"/>
    <s v="OC17-000150"/>
    <s v="AC17-000235"/>
    <x v="31"/>
    <n v="189.94"/>
    <n v="10"/>
    <s v="M3933/0146"/>
    <m/>
    <n v="170.946"/>
    <n v="10"/>
    <x v="3"/>
    <x v="1"/>
    <n v="341.892"/>
  </r>
  <r>
    <x v="722"/>
    <x v="722"/>
    <n v="42793.745856481481"/>
    <n v="5"/>
    <x v="0"/>
    <s v="OC17-000150"/>
    <s v="AC17-000235"/>
    <x v="31"/>
    <n v="30.52"/>
    <n v="0"/>
    <s v="8865"/>
    <m/>
    <n v="30.52"/>
    <n v="10"/>
    <x v="3"/>
    <x v="1"/>
    <n v="152.6"/>
  </r>
  <r>
    <x v="189"/>
    <x v="189"/>
    <n v="42793.745856481481"/>
    <n v="6"/>
    <x v="0"/>
    <s v="OC17-000150"/>
    <s v="AC17-000235"/>
    <x v="31"/>
    <n v="19.745000000000001"/>
    <n v="10"/>
    <s v="9040/6012"/>
    <m/>
    <n v="17.770500000000002"/>
    <n v="10"/>
    <x v="3"/>
    <x v="1"/>
    <n v="106.62300000000002"/>
  </r>
  <r>
    <x v="353"/>
    <x v="353"/>
    <n v="42793.745856481481"/>
    <n v="1"/>
    <x v="0"/>
    <s v="OC17-000150"/>
    <s v="AC17-000235"/>
    <x v="31"/>
    <n v="15.5"/>
    <n v="0"/>
    <s v="9310/5376"/>
    <m/>
    <n v="15.5"/>
    <n v="10"/>
    <x v="3"/>
    <x v="1"/>
    <n v="15.5"/>
  </r>
  <r>
    <x v="1689"/>
    <x v="1685"/>
    <n v="42828.606527777774"/>
    <n v="50"/>
    <x v="0"/>
    <s v="OC17-000163"/>
    <s v="AC17-000325"/>
    <x v="15"/>
    <n v="0"/>
    <n v="0"/>
    <s v="FLEXITEC,BOSADO, S.L."/>
    <m/>
    <n v="0"/>
    <n v="10"/>
    <x v="2"/>
    <x v="1"/>
    <n v="0"/>
  </r>
  <r>
    <x v="1501"/>
    <x v="1497"/>
    <n v="42815.308969907404"/>
    <n v="200"/>
    <x v="0"/>
    <s v="OC17-000163"/>
    <s v="AC17-000324"/>
    <x v="15"/>
    <n v="11.247"/>
    <n v="0"/>
    <s v="BA.AFLC015050"/>
    <m/>
    <n v="11.247"/>
    <n v="10"/>
    <x v="4"/>
    <x v="1"/>
    <n v="2249.4"/>
  </r>
  <r>
    <x v="414"/>
    <x v="414"/>
    <n v="42828.606527777774"/>
    <n v="150"/>
    <x v="0"/>
    <s v="OC17-000163"/>
    <s v="AC17-000325"/>
    <x v="15"/>
    <n v="9.1639999999999997"/>
    <n v="0"/>
    <s v="BOSADO, S.L."/>
    <m/>
    <n v="9.1639999999999997"/>
    <n v="10"/>
    <x v="2"/>
    <x v="1"/>
    <n v="1374.6"/>
  </r>
  <r>
    <x v="1521"/>
    <x v="1517"/>
    <n v="42815.308969907404"/>
    <n v="200"/>
    <x v="0"/>
    <s v="OC17-000163"/>
    <s v="AC17-000324"/>
    <x v="15"/>
    <n v="1.22"/>
    <n v="0"/>
    <s v="01676-08-08"/>
    <m/>
    <n v="1.22"/>
    <n v="10"/>
    <x v="4"/>
    <x v="1"/>
    <n v="244"/>
  </r>
  <r>
    <x v="1732"/>
    <x v="1728"/>
    <n v="42782.421168981484"/>
    <n v="300"/>
    <x v="0"/>
    <s v="OC17-000132"/>
    <s v="AC17-000163"/>
    <x v="20"/>
    <n v="1.06"/>
    <n v="0"/>
    <s v="MCF06G-32MA "/>
    <m/>
    <n v="1.06"/>
    <n v="10"/>
    <x v="3"/>
    <x v="1"/>
    <n v="318"/>
  </r>
  <r>
    <x v="1045"/>
    <x v="1044"/>
    <n v="42783.723738425928"/>
    <n v="10"/>
    <x v="0"/>
    <s v="OC17-000152"/>
    <s v="AC17-000193"/>
    <x v="29"/>
    <n v="18.603000000000002"/>
    <n v="0"/>
    <s v="S060004"/>
    <m/>
    <n v="18.603000000000002"/>
    <n v="10"/>
    <x v="3"/>
    <x v="1"/>
    <n v="186.03000000000003"/>
  </r>
  <r>
    <x v="1375"/>
    <x v="1372"/>
    <n v="42788.742928240739"/>
    <n v="1000"/>
    <x v="0"/>
    <s v="OC17-000153"/>
    <s v="AC17-000203"/>
    <x v="8"/>
    <n v="9.0999999999999998E-2"/>
    <n v="50"/>
    <s v="0944 150 120"/>
    <m/>
    <n v="4.5499999999999999E-2"/>
    <n v="10"/>
    <x v="3"/>
    <x v="1"/>
    <n v="45.5"/>
  </r>
  <r>
    <x v="1823"/>
    <x v="1817"/>
    <n v="42788.742928240739"/>
    <n v="1000"/>
    <x v="0"/>
    <s v="OC17-000153"/>
    <s v="AC17-000203"/>
    <x v="8"/>
    <n v="6.5000000000000002E-2"/>
    <n v="25"/>
    <s v="00198 5 40"/>
    <m/>
    <n v="4.8750000000000002E-2"/>
    <n v="10"/>
    <x v="3"/>
    <x v="1"/>
    <n v="48.75"/>
  </r>
  <r>
    <x v="1527"/>
    <x v="1523"/>
    <n v="42788.742928240739"/>
    <n v="500"/>
    <x v="0"/>
    <s v="OC17-000153"/>
    <s v="AC17-000203"/>
    <x v="8"/>
    <n v="0.104"/>
    <n v="0"/>
    <s v="WALTER MARTINEZ, S.A.U.,RECA,METALCO S.A."/>
    <m/>
    <n v="0.104"/>
    <n v="10"/>
    <x v="3"/>
    <x v="1"/>
    <n v="52"/>
  </r>
  <r>
    <x v="633"/>
    <x v="633"/>
    <n v="42787.645983796298"/>
    <n v="500"/>
    <x v="0"/>
    <s v="OC17-000153"/>
    <s v="AC17-000201"/>
    <x v="8"/>
    <n v="7.5499999999999998E-2"/>
    <n v="0"/>
    <s v="WALTER MARTINEZ, S.A.U.,RECA"/>
    <m/>
    <n v="7.5499999999999998E-2"/>
    <n v="10"/>
    <x v="3"/>
    <x v="1"/>
    <n v="37.75"/>
  </r>
  <r>
    <x v="138"/>
    <x v="138"/>
    <n v="42787.645983796298"/>
    <n v="200"/>
    <x v="0"/>
    <s v="OC17-000153"/>
    <s v="AC17-000201"/>
    <x v="8"/>
    <n v="0.73"/>
    <n v="0"/>
    <s v="09770 16 15"/>
    <m/>
    <n v="0.73"/>
    <n v="10"/>
    <x v="3"/>
    <x v="1"/>
    <n v="146"/>
  </r>
  <r>
    <x v="1824"/>
    <x v="1818"/>
    <n v="42790.536689814813"/>
    <n v="100"/>
    <x v="0"/>
    <s v="OC17-000153"/>
    <s v="AC17-000208"/>
    <x v="8"/>
    <n v="0.79"/>
    <n v="0"/>
    <s v="302391"/>
    <m/>
    <n v="0.79"/>
    <n v="10"/>
    <x v="3"/>
    <x v="1"/>
    <n v="79"/>
  </r>
  <r>
    <x v="1825"/>
    <x v="1819"/>
    <n v="42788.733715277776"/>
    <n v="1"/>
    <x v="0"/>
    <s v="OC17-000153"/>
    <s v="AC17-000202"/>
    <x v="8"/>
    <n v="231.15"/>
    <n v="0"/>
    <s v="9696 129 980"/>
    <m/>
    <n v="231.15"/>
    <n v="10"/>
    <x v="3"/>
    <x v="1"/>
    <n v="231.15"/>
  </r>
  <r>
    <x v="1493"/>
    <x v="1489"/>
    <n v="42790.536689814813"/>
    <n v="200"/>
    <x v="0"/>
    <s v="OC17-000153"/>
    <s v="AC17-000208"/>
    <x v="8"/>
    <n v="0.88"/>
    <n v="0"/>
    <s v="99770 100 61"/>
    <m/>
    <n v="0.88"/>
    <n v="10"/>
    <x v="3"/>
    <x v="1"/>
    <n v="176"/>
  </r>
  <r>
    <x v="1420"/>
    <x v="1416"/>
    <n v="42790.536689814813"/>
    <n v="200"/>
    <x v="0"/>
    <s v="OC17-000153"/>
    <s v="AC17-000208"/>
    <x v="8"/>
    <n v="0.27"/>
    <n v="0"/>
    <s v="99770 100 62"/>
    <m/>
    <n v="0.27"/>
    <n v="10"/>
    <x v="3"/>
    <x v="1"/>
    <n v="54"/>
  </r>
  <r>
    <x v="765"/>
    <x v="765"/>
    <n v="42788.742928240739"/>
    <n v="2"/>
    <x v="0"/>
    <s v="OC17-000153"/>
    <s v="AC17-000203"/>
    <x v="8"/>
    <n v="27.75"/>
    <n v="0"/>
    <s v="99703 012"/>
    <m/>
    <n v="27.75"/>
    <n v="10"/>
    <x v="3"/>
    <x v="1"/>
    <n v="55.5"/>
  </r>
  <r>
    <x v="1213"/>
    <x v="1210"/>
    <n v="42787.645983796298"/>
    <n v="1"/>
    <x v="0"/>
    <s v="OC17-000153"/>
    <s v="AC17-000201"/>
    <x v="8"/>
    <n v="25.49"/>
    <n v="0"/>
    <s v="0981 101 030"/>
    <m/>
    <n v="25.49"/>
    <n v="10"/>
    <x v="3"/>
    <x v="1"/>
    <n v="25.49"/>
  </r>
  <r>
    <x v="1826"/>
    <x v="1820"/>
    <n v="42788.742928240739"/>
    <n v="1"/>
    <x v="0"/>
    <s v="OC17-000153"/>
    <s v="AC17-000203"/>
    <x v="8"/>
    <n v="29"/>
    <n v="0"/>
    <s v="0981 102 003"/>
    <m/>
    <n v="29"/>
    <n v="10"/>
    <x v="3"/>
    <x v="1"/>
    <n v="29"/>
  </r>
  <r>
    <x v="417"/>
    <x v="417"/>
    <n v="42782.422025462962"/>
    <n v="25"/>
    <x v="0"/>
    <s v="OC17-000138"/>
    <s v="AC17-000165"/>
    <x v="60"/>
    <n v="37.1"/>
    <n v="0"/>
    <s v="S8VKG12024"/>
    <m/>
    <n v="37.1"/>
    <n v="10"/>
    <x v="3"/>
    <x v="1"/>
    <n v="927.5"/>
  </r>
  <r>
    <x v="1827"/>
    <x v="1821"/>
    <n v="42776.533518518518"/>
    <n v="40"/>
    <x v="0"/>
    <s v="OC17-000115"/>
    <s v="AC17-000154"/>
    <x v="72"/>
    <n v="1.79"/>
    <n v="0"/>
    <s v="5290219"/>
    <m/>
    <n v="1.79"/>
    <n v="10"/>
    <x v="3"/>
    <x v="1"/>
    <n v="71.599999999999994"/>
  </r>
  <r>
    <x v="1318"/>
    <x v="1315"/>
    <n v="42776.533518518518"/>
    <n v="40"/>
    <x v="0"/>
    <s v="OC17-000115"/>
    <s v="AC17-000154"/>
    <x v="72"/>
    <n v="3.13"/>
    <n v="0"/>
    <s v="5290246"/>
    <m/>
    <n v="3.13"/>
    <n v="10"/>
    <x v="3"/>
    <x v="1"/>
    <n v="125.19999999999999"/>
  </r>
  <r>
    <x v="718"/>
    <x v="718"/>
    <n v="42776.533518518518"/>
    <n v="100"/>
    <x v="0"/>
    <s v="OC17-000115"/>
    <s v="AC17-000154"/>
    <x v="72"/>
    <n v="1.04"/>
    <n v="0"/>
    <s v="5760617"/>
    <m/>
    <n v="1.04"/>
    <n v="10"/>
    <x v="3"/>
    <x v="1"/>
    <n v="104"/>
  </r>
  <r>
    <x v="1828"/>
    <x v="1822"/>
    <n v="42780.422349537039"/>
    <n v="10"/>
    <x v="0"/>
    <s v="OC17-000131"/>
    <s v="AC17-000156"/>
    <x v="48"/>
    <n v="76.680000000000007"/>
    <n v="0"/>
    <s v="3105"/>
    <m/>
    <n v="76.680000000000007"/>
    <n v="10"/>
    <x v="3"/>
    <x v="1"/>
    <n v="766.80000000000007"/>
  </r>
  <r>
    <x v="1829"/>
    <x v="1823"/>
    <n v="42783.443020833336"/>
    <n v="30"/>
    <x v="2"/>
    <s v="OC17-000121"/>
    <s v="AC17-000184"/>
    <x v="16"/>
    <n v="3.4767000000000001"/>
    <n v="0"/>
    <s v="METALCO S.A."/>
    <m/>
    <n v="3.4767000000000001"/>
    <n v="10"/>
    <x v="3"/>
    <x v="1"/>
    <n v="104.301"/>
  </r>
  <r>
    <x v="29"/>
    <x v="29"/>
    <n v="42780.690787037034"/>
    <n v="3"/>
    <x v="0"/>
    <s v="OC17-000140"/>
    <s v="AC17-000158"/>
    <x v="14"/>
    <n v="1240"/>
    <n v="56"/>
    <s v="6SL3210-1KE21-7UF1"/>
    <m/>
    <n v="545.59999999999991"/>
    <n v="10"/>
    <x v="3"/>
    <x v="1"/>
    <n v="1636.7999999999997"/>
  </r>
  <r>
    <x v="30"/>
    <x v="30"/>
    <n v="42780.690787037034"/>
    <n v="4"/>
    <x v="0"/>
    <s v="OC17-000140"/>
    <s v="AC17-000158"/>
    <x v="14"/>
    <n v="62.4"/>
    <n v="56"/>
    <s v="6SL3255-0AA00-4CA1"/>
    <m/>
    <n v="27.455999999999996"/>
    <n v="10"/>
    <x v="3"/>
    <x v="1"/>
    <n v="109.82399999999998"/>
  </r>
  <r>
    <x v="81"/>
    <x v="81"/>
    <n v="42780.690787037034"/>
    <n v="10"/>
    <x v="0"/>
    <s v="OC17-000140"/>
    <s v="AC17-000158"/>
    <x v="14"/>
    <n v="430.08"/>
    <n v="35"/>
    <s v="517520 "/>
    <m/>
    <n v="279.55200000000002"/>
    <n v="10"/>
    <x v="3"/>
    <x v="1"/>
    <n v="2795.5200000000004"/>
  </r>
  <r>
    <x v="29"/>
    <x v="29"/>
    <n v="42782.421620370369"/>
    <n v="1"/>
    <x v="0"/>
    <s v="OC17-000140"/>
    <s v="AC17-000167"/>
    <x v="14"/>
    <n v="1240"/>
    <n v="56"/>
    <s v="6SL3210-1KE21-7UF1"/>
    <m/>
    <n v="545.59999999999991"/>
    <n v="10"/>
    <x v="3"/>
    <x v="1"/>
    <n v="545.59999999999991"/>
  </r>
  <r>
    <x v="1830"/>
    <x v="1824"/>
    <n v="42780.69259259259"/>
    <n v="10"/>
    <x v="0"/>
    <s v="OC17-000139"/>
    <s v="AC17-000168"/>
    <x v="12"/>
    <n v="18.12"/>
    <n v="55"/>
    <s v="NSYDBN1010"/>
    <m/>
    <n v="8.1539999999999999"/>
    <n v="10"/>
    <x v="3"/>
    <x v="1"/>
    <n v="81.539999999999992"/>
  </r>
  <r>
    <x v="1258"/>
    <x v="1255"/>
    <n v="42794.479560185187"/>
    <n v="10"/>
    <x v="0"/>
    <s v="OC17-000139"/>
    <s v="AC17-000169"/>
    <x v="12"/>
    <n v="13.02"/>
    <n v="40"/>
    <s v="Z60L24R"/>
    <m/>
    <n v="7.8119999999999994"/>
    <n v="10"/>
    <x v="3"/>
    <x v="1"/>
    <n v="78.11999999999999"/>
  </r>
  <r>
    <x v="395"/>
    <x v="395"/>
    <n v="42794.479560185187"/>
    <n v="30"/>
    <x v="0"/>
    <s v="OC17-000139"/>
    <s v="AC17-000169"/>
    <x v="12"/>
    <n v="4.1900000000000004"/>
    <n v="40"/>
    <s v="AK0601000"/>
    <m/>
    <n v="2.5140000000000002"/>
    <n v="10"/>
    <x v="3"/>
    <x v="1"/>
    <n v="75.42"/>
  </r>
  <r>
    <x v="396"/>
    <x v="396"/>
    <n v="42794.479560185187"/>
    <n v="15"/>
    <x v="0"/>
    <s v="OC17-000139"/>
    <s v="AC17-000169"/>
    <x v="12"/>
    <n v="4.4400000000000004"/>
    <n v="40"/>
    <s v="AK0601001"/>
    <m/>
    <n v="2.6640000000000001"/>
    <n v="10"/>
    <x v="3"/>
    <x v="1"/>
    <n v="39.96"/>
  </r>
  <r>
    <x v="21"/>
    <x v="21"/>
    <n v="42780.69259259259"/>
    <n v="10"/>
    <x v="0"/>
    <s v="OC17-000139"/>
    <s v="AC17-000168"/>
    <x v="12"/>
    <n v="102"/>
    <n v="0"/>
    <s v="6GK5008-0BA00-1AB2"/>
    <m/>
    <n v="102"/>
    <n v="10"/>
    <x v="3"/>
    <x v="1"/>
    <n v="1020"/>
  </r>
  <r>
    <x v="1831"/>
    <x v="1825"/>
    <n v="42782.419386574074"/>
    <n v="3"/>
    <x v="0"/>
    <s v="OC17-000127"/>
    <s v="AC17-000171"/>
    <x v="8"/>
    <n v="35"/>
    <n v="25"/>
    <s v="0652 900 006"/>
    <m/>
    <n v="26.25"/>
    <n v="10"/>
    <x v="3"/>
    <x v="1"/>
    <n v="78.75"/>
  </r>
  <r>
    <x v="356"/>
    <x v="356"/>
    <n v="42782.419386574074"/>
    <n v="300"/>
    <x v="0"/>
    <s v="OC17-000127"/>
    <s v="AC17-000171"/>
    <x v="8"/>
    <n v="0.12889999999999999"/>
    <n v="0"/>
    <s v="WALTER MARTINEZ, S.A.U.,RECA,METALFIX,METALCO S.A.,SOLYMAN"/>
    <m/>
    <n v="0.12889999999999999"/>
    <n v="10"/>
    <x v="3"/>
    <x v="1"/>
    <n v="38.669999999999995"/>
  </r>
  <r>
    <x v="802"/>
    <x v="802"/>
    <n v="42782.419386574074"/>
    <n v="300"/>
    <x v="0"/>
    <s v="OC17-000127"/>
    <s v="AC17-000171"/>
    <x v="8"/>
    <n v="0.13100000000000001"/>
    <n v="0"/>
    <s v="0057 12 40"/>
    <m/>
    <n v="0.13100000000000001"/>
    <n v="10"/>
    <x v="3"/>
    <x v="1"/>
    <n v="39.300000000000004"/>
  </r>
  <r>
    <x v="454"/>
    <x v="454"/>
    <n v="42782.419386574074"/>
    <n v="500"/>
    <x v="0"/>
    <s v="OC17-000127"/>
    <s v="AC17-000171"/>
    <x v="8"/>
    <n v="3.0200000000000001E-2"/>
    <n v="0"/>
    <s v="317 12"/>
    <m/>
    <n v="3.0200000000000001E-2"/>
    <n v="10"/>
    <x v="3"/>
    <x v="1"/>
    <n v="15.100000000000001"/>
  </r>
  <r>
    <x v="552"/>
    <x v="552"/>
    <n v="42782.419386574074"/>
    <n v="10"/>
    <x v="0"/>
    <s v="OC17-000127"/>
    <s v="AC17-000171"/>
    <x v="8"/>
    <n v="23.3"/>
    <n v="0"/>
    <s v="0643 6"/>
    <m/>
    <n v="23.3"/>
    <n v="10"/>
    <x v="3"/>
    <x v="1"/>
    <n v="233"/>
  </r>
  <r>
    <x v="234"/>
    <x v="234"/>
    <n v="42780.694537037038"/>
    <n v="15"/>
    <x v="0"/>
    <s v="OC17-000127"/>
    <s v="AC17-000170"/>
    <x v="8"/>
    <n v="13.93"/>
    <n v="0"/>
    <s v="0687 103 101"/>
    <m/>
    <n v="13.93"/>
    <n v="10"/>
    <x v="3"/>
    <x v="1"/>
    <n v="208.95"/>
  </r>
  <r>
    <x v="760"/>
    <x v="760"/>
    <n v="42782.419386574074"/>
    <n v="10"/>
    <x v="2"/>
    <s v="OC17-000127"/>
    <s v="AC17-000171"/>
    <x v="8"/>
    <n v="5.25"/>
    <n v="0"/>
    <s v="0771 000 095"/>
    <m/>
    <n v="5.25"/>
    <n v="10"/>
    <x v="3"/>
    <x v="1"/>
    <n v="52.5"/>
  </r>
  <r>
    <x v="1051"/>
    <x v="1050"/>
    <n v="42782.419386574074"/>
    <n v="5"/>
    <x v="0"/>
    <s v="OC17-000127"/>
    <s v="AC17-000171"/>
    <x v="8"/>
    <n v="12.53"/>
    <n v="0"/>
    <s v="0701 505 130"/>
    <m/>
    <n v="12.53"/>
    <n v="10"/>
    <x v="3"/>
    <x v="1"/>
    <n v="62.65"/>
  </r>
  <r>
    <x v="1832"/>
    <x v="1826"/>
    <n v="42782.419386574074"/>
    <n v="4"/>
    <x v="0"/>
    <s v="OC17-000127"/>
    <s v="AC17-000171"/>
    <x v="8"/>
    <n v="28.19"/>
    <n v="0"/>
    <s v="0701 900 016"/>
    <m/>
    <n v="28.19"/>
    <n v="10"/>
    <x v="3"/>
    <x v="1"/>
    <n v="112.76"/>
  </r>
  <r>
    <x v="608"/>
    <x v="608"/>
    <n v="42782.419386574074"/>
    <n v="10"/>
    <x v="0"/>
    <s v="OC17-000127"/>
    <s v="AC17-000171"/>
    <x v="8"/>
    <n v="5.25"/>
    <n v="0"/>
    <s v="0774 600 002"/>
    <m/>
    <n v="5.25"/>
    <n v="10"/>
    <x v="3"/>
    <x v="1"/>
    <n v="52.5"/>
  </r>
  <r>
    <x v="1833"/>
    <x v="1827"/>
    <n v="42782.419386574074"/>
    <n v="1000"/>
    <x v="0"/>
    <s v="OC17-000127"/>
    <s v="AC17-000171"/>
    <x v="8"/>
    <n v="3.0300000000000001E-2"/>
    <n v="0"/>
    <s v="METALCO S.A.,RECA"/>
    <m/>
    <n v="3.0300000000000001E-2"/>
    <n v="10"/>
    <x v="3"/>
    <x v="1"/>
    <n v="30.3"/>
  </r>
  <r>
    <x v="535"/>
    <x v="535"/>
    <n v="42782.419386574074"/>
    <n v="100"/>
    <x v="0"/>
    <s v="OC17-000127"/>
    <s v="AC17-000171"/>
    <x v="8"/>
    <n v="0.2389"/>
    <n v="0"/>
    <s v="00255 6 20"/>
    <m/>
    <n v="0.2389"/>
    <n v="10"/>
    <x v="3"/>
    <x v="1"/>
    <n v="23.89"/>
  </r>
  <r>
    <x v="455"/>
    <x v="455"/>
    <n v="42780.694537037038"/>
    <n v="1900"/>
    <x v="0"/>
    <s v="OC17-000127"/>
    <s v="AC17-000170"/>
    <x v="8"/>
    <n v="2.8400000000000002E-2"/>
    <n v="0"/>
    <s v="09502 125 100"/>
    <m/>
    <n v="2.8400000000000002E-2"/>
    <n v="10"/>
    <x v="3"/>
    <x v="1"/>
    <n v="53.96"/>
  </r>
  <r>
    <x v="1834"/>
    <x v="1828"/>
    <n v="42782.419386574074"/>
    <n v="50"/>
    <x v="0"/>
    <s v="OC17-000127"/>
    <s v="AC17-000171"/>
    <x v="8"/>
    <n v="1.5903"/>
    <n v="40"/>
    <s v="0539 08 16"/>
    <m/>
    <n v="0.95418000000000003"/>
    <n v="10"/>
    <x v="3"/>
    <x v="1"/>
    <n v="47.709000000000003"/>
  </r>
  <r>
    <x v="1357"/>
    <x v="1354"/>
    <n v="42782.419386574074"/>
    <n v="200"/>
    <x v="0"/>
    <s v="OC17-000127"/>
    <s v="AC17-000171"/>
    <x v="8"/>
    <n v="0.60319999999999996"/>
    <n v="0"/>
    <s v="00974 6 30"/>
    <m/>
    <n v="0.60319999999999996"/>
    <n v="10"/>
    <x v="3"/>
    <x v="1"/>
    <n v="120.63999999999999"/>
  </r>
  <r>
    <x v="1835"/>
    <x v="1829"/>
    <n v="42782.419386574074"/>
    <n v="10"/>
    <x v="0"/>
    <s v="OC17-000127"/>
    <s v="AC17-000171"/>
    <x v="8"/>
    <n v="34.65"/>
    <n v="0"/>
    <s v="0692 722 420"/>
    <m/>
    <n v="34.65"/>
    <n v="10"/>
    <x v="3"/>
    <x v="1"/>
    <n v="346.5"/>
  </r>
  <r>
    <x v="698"/>
    <x v="698"/>
    <n v="42783.720810185187"/>
    <n v="36"/>
    <x v="2"/>
    <s v="OC17-000127"/>
    <s v="AC17-000181"/>
    <x v="8"/>
    <n v="3.6"/>
    <n v="0"/>
    <s v="60212060"/>
    <m/>
    <n v="3.6"/>
    <n v="10"/>
    <x v="3"/>
    <x v="1"/>
    <n v="129.6"/>
  </r>
  <r>
    <x v="1057"/>
    <x v="1056"/>
    <n v="42781.731562499997"/>
    <n v="1"/>
    <x v="0"/>
    <s v="OC17-000134"/>
    <s v="AC17-000178"/>
    <x v="5"/>
    <n v="9.07"/>
    <n v="0"/>
    <s v="836-590"/>
    <m/>
    <n v="9.07"/>
    <n v="10"/>
    <x v="3"/>
    <x v="1"/>
    <n v="9.07"/>
  </r>
  <r>
    <x v="199"/>
    <x v="199"/>
    <n v="42781.731562499997"/>
    <n v="1"/>
    <x v="0"/>
    <s v="OC17-000134"/>
    <s v="AC17-000178"/>
    <x v="5"/>
    <n v="9.08"/>
    <n v="0"/>
    <s v="CEMBRE 32274-1"/>
    <m/>
    <n v="9.08"/>
    <n v="10"/>
    <x v="3"/>
    <x v="1"/>
    <n v="9.08"/>
  </r>
  <r>
    <x v="655"/>
    <x v="655"/>
    <n v="42781.731562499997"/>
    <n v="1"/>
    <x v="0"/>
    <s v="OC17-000134"/>
    <s v="AC17-000178"/>
    <x v="5"/>
    <n v="9.08"/>
    <n v="0"/>
    <s v="836871"/>
    <m/>
    <n v="9.08"/>
    <n v="10"/>
    <x v="3"/>
    <x v="1"/>
    <n v="9.08"/>
  </r>
  <r>
    <x v="1378"/>
    <x v="1375"/>
    <n v="42788.752534722225"/>
    <n v="1"/>
    <x v="0"/>
    <s v="OC17-000128"/>
    <s v="AC17-000213"/>
    <x v="8"/>
    <n v="240"/>
    <n v="0"/>
    <s v="9696 103 65"/>
    <m/>
    <n v="240"/>
    <n v="10"/>
    <x v="3"/>
    <x v="1"/>
    <n v="240"/>
  </r>
  <r>
    <x v="1836"/>
    <x v="1830"/>
    <n v="42790.506377314814"/>
    <n v="1"/>
    <x v="0"/>
    <s v="OC17-000130"/>
    <s v="AC17-000223"/>
    <x v="8"/>
    <n v="45"/>
    <n v="0"/>
    <s v="9245 410 041"/>
    <m/>
    <n v="45"/>
    <n v="10"/>
    <x v="3"/>
    <x v="1"/>
    <n v="45"/>
  </r>
  <r>
    <x v="1837"/>
    <x v="1831"/>
    <n v="42790.506377314814"/>
    <n v="1"/>
    <x v="0"/>
    <s v="OC17-000130"/>
    <s v="AC17-000223"/>
    <x v="8"/>
    <n v="45"/>
    <n v="0"/>
    <s v="9245 410 042"/>
    <m/>
    <n v="45"/>
    <n v="10"/>
    <x v="3"/>
    <x v="1"/>
    <n v="45"/>
  </r>
  <r>
    <x v="1838"/>
    <x v="1832"/>
    <n v="42788.739027777781"/>
    <n v="1"/>
    <x v="0"/>
    <s v="OC17-000104"/>
    <s v="AC17-000123"/>
    <x v="19"/>
    <n v="18.3"/>
    <n v="0"/>
    <s v="P0529H90M6A0AM2001"/>
    <m/>
    <n v="18.3"/>
    <n v="10"/>
    <x v="3"/>
    <x v="1"/>
    <n v="18.3"/>
  </r>
  <r>
    <x v="1839"/>
    <x v="1833"/>
    <n v="42788.739027777781"/>
    <n v="1"/>
    <x v="0"/>
    <s v="OC17-000104"/>
    <s v="AC17-000123"/>
    <x v="19"/>
    <n v="6.84"/>
    <n v="0"/>
    <s v="P5114220040AA13000"/>
    <m/>
    <n v="6.84"/>
    <n v="10"/>
    <x v="3"/>
    <x v="1"/>
    <n v="6.84"/>
  </r>
  <r>
    <x v="1840"/>
    <x v="1834"/>
    <n v="42852.475162037037"/>
    <n v="1"/>
    <x v="0"/>
    <s v="OC17-000104"/>
    <s v="AC17-000207"/>
    <x v="19"/>
    <n v="9.6"/>
    <n v="0"/>
    <s v="P094D30D0A00CA6G00"/>
    <m/>
    <n v="9.6"/>
    <n v="10"/>
    <x v="2"/>
    <x v="1"/>
    <n v="9.6"/>
  </r>
  <r>
    <x v="1841"/>
    <x v="1835"/>
    <n v="42773.600648148145"/>
    <n v="6"/>
    <x v="0"/>
    <s v="OC17-000101"/>
    <s v="AC17-000128"/>
    <x v="7"/>
    <n v="73.03"/>
    <n v="0"/>
    <s v="14003007"/>
    <m/>
    <n v="73.03"/>
    <n v="10"/>
    <x v="3"/>
    <x v="1"/>
    <n v="438.18"/>
  </r>
  <r>
    <x v="1736"/>
    <x v="1732"/>
    <n v="42776.521967592591"/>
    <n v="1"/>
    <x v="0"/>
    <s v="OC17-000111"/>
    <s v="AC17-000150"/>
    <x v="2"/>
    <n v="201.20939999999999"/>
    <n v="0"/>
    <s v="6720.500"/>
    <m/>
    <n v="201.20939999999999"/>
    <n v="10"/>
    <x v="3"/>
    <x v="1"/>
    <n v="201.20939999999999"/>
  </r>
  <r>
    <x v="1737"/>
    <x v="1733"/>
    <n v="42776.521967592591"/>
    <n v="1"/>
    <x v="0"/>
    <s v="OC17-000111"/>
    <s v="AC17-000150"/>
    <x v="2"/>
    <n v="206.89160000000001"/>
    <n v="0"/>
    <s v="VALEKTRA XXI,S.L.,OMNIELECTRIC"/>
    <m/>
    <n v="206.89160000000001"/>
    <n v="10"/>
    <x v="3"/>
    <x v="1"/>
    <n v="206.89160000000001"/>
  </r>
  <r>
    <x v="1738"/>
    <x v="1734"/>
    <n v="42776.521967592591"/>
    <n v="1"/>
    <x v="0"/>
    <s v="OC17-000111"/>
    <s v="AC17-000150"/>
    <x v="2"/>
    <n v="211.7277"/>
    <n v="0"/>
    <s v="VALEKTRA XXI,S.L.,OMNIELECTRIC"/>
    <m/>
    <n v="211.7277"/>
    <n v="10"/>
    <x v="3"/>
    <x v="1"/>
    <n v="211.7277"/>
  </r>
  <r>
    <x v="1739"/>
    <x v="1735"/>
    <n v="42776.521967592591"/>
    <n v="1"/>
    <x v="0"/>
    <s v="OC17-000111"/>
    <s v="AC17-000150"/>
    <x v="2"/>
    <n v="6.1738"/>
    <n v="0"/>
    <s v="VALEKTRA XXI,S.L.,OMNIELECTRIC"/>
    <m/>
    <n v="6.1738"/>
    <n v="10"/>
    <x v="3"/>
    <x v="1"/>
    <n v="6.1738"/>
  </r>
  <r>
    <x v="385"/>
    <x v="385"/>
    <n v="42776.521967592591"/>
    <n v="1"/>
    <x v="0"/>
    <s v="OC17-000111"/>
    <s v="AC17-000150"/>
    <x v="2"/>
    <n v="22.4773"/>
    <n v="0"/>
    <s v="8601.600"/>
    <m/>
    <n v="22.4773"/>
    <n v="10"/>
    <x v="3"/>
    <x v="1"/>
    <n v="22.4773"/>
  </r>
  <r>
    <x v="386"/>
    <x v="386"/>
    <n v="42776.521967592591"/>
    <n v="1"/>
    <x v="0"/>
    <s v="OC17-000111"/>
    <s v="AC17-000150"/>
    <x v="2"/>
    <n v="13.3766"/>
    <n v="0"/>
    <s v="8601.040"/>
    <m/>
    <n v="13.3766"/>
    <n v="10"/>
    <x v="3"/>
    <x v="1"/>
    <n v="13.3766"/>
  </r>
  <r>
    <x v="364"/>
    <x v="364"/>
    <n v="42779.709131944444"/>
    <n v="77"/>
    <x v="0"/>
    <s v="OC17-000125"/>
    <s v="AC17-000164"/>
    <x v="26"/>
    <n v="2.81"/>
    <n v="0"/>
    <s v="CUÑADO SA,SAIDI,ALMESA,LAME S.r.l.,TUBASOL, S.A."/>
    <m/>
    <n v="2.81"/>
    <n v="10"/>
    <x v="3"/>
    <x v="1"/>
    <n v="216.37"/>
  </r>
  <r>
    <x v="628"/>
    <x v="628"/>
    <n v="42782.419386574074"/>
    <n v="10"/>
    <x v="0"/>
    <s v="OC17-000127"/>
    <s v="AC17-000171"/>
    <x v="8"/>
    <n v="4.99"/>
    <n v="0"/>
    <s v="0774 600 001"/>
    <m/>
    <n v="4.99"/>
    <n v="10"/>
    <x v="3"/>
    <x v="1"/>
    <n v="49.900000000000006"/>
  </r>
  <r>
    <x v="556"/>
    <x v="556"/>
    <n v="42782.419386574074"/>
    <n v="400"/>
    <x v="0"/>
    <s v="OC17-000127"/>
    <s v="AC17-000171"/>
    <x v="8"/>
    <n v="0.14000000000000001"/>
    <n v="0"/>
    <s v="0046 6 20"/>
    <m/>
    <n v="0.14000000000000001"/>
    <n v="10"/>
    <x v="3"/>
    <x v="1"/>
    <n v="56.000000000000007"/>
  </r>
  <r>
    <x v="557"/>
    <x v="557"/>
    <n v="42782.419386574074"/>
    <n v="400"/>
    <x v="0"/>
    <s v="OC17-000127"/>
    <s v="AC17-000171"/>
    <x v="8"/>
    <n v="0.1115"/>
    <n v="0"/>
    <s v="0046 6 10"/>
    <m/>
    <n v="0.1115"/>
    <n v="10"/>
    <x v="3"/>
    <x v="1"/>
    <n v="44.6"/>
  </r>
  <r>
    <x v="783"/>
    <x v="783"/>
    <n v="42782.423194444447"/>
    <n v="50"/>
    <x v="0"/>
    <s v="OC17-000133"/>
    <s v="AC17-000183"/>
    <x v="116"/>
    <n v="24"/>
    <n v="0"/>
    <s v="LOVLVM25240"/>
    <m/>
    <n v="24"/>
    <n v="10"/>
    <x v="3"/>
    <x v="1"/>
    <n v="1200"/>
  </r>
  <r>
    <x v="1013"/>
    <x v="1012"/>
    <n v="42783.730567129627"/>
    <n v="1"/>
    <x v="0"/>
    <s v="OC16-001413"/>
    <s v="AC16-001650"/>
    <x v="4"/>
    <n v="2497.17"/>
    <n v="0"/>
    <s v="10156728"/>
    <m/>
    <n v="2497.17"/>
    <n v="10"/>
    <x v="3"/>
    <x v="1"/>
    <n v="2497.17"/>
  </r>
  <r>
    <x v="364"/>
    <x v="364"/>
    <n v="42788.751747685186"/>
    <n v="1000"/>
    <x v="0"/>
    <s v="OC16-001493"/>
    <s v="AC17-000001"/>
    <x v="19"/>
    <n v="2.52"/>
    <n v="0"/>
    <s v="CUÑADO SA,SAIDI,ALMESA,LAME S.r.l.,TUBASOL, S.A."/>
    <m/>
    <n v="2.52"/>
    <n v="10"/>
    <x v="3"/>
    <x v="1"/>
    <n v="2520"/>
  </r>
  <r>
    <x v="1842"/>
    <x v="1836"/>
    <n v="42786.729699074072"/>
    <n v="6"/>
    <x v="2"/>
    <s v="OC17-000107"/>
    <s v="AC17-000197"/>
    <x v="26"/>
    <n v="9.99"/>
    <n v="0"/>
    <s v="ALMESA"/>
    <m/>
    <n v="9.99"/>
    <n v="10"/>
    <x v="3"/>
    <x v="1"/>
    <n v="59.94"/>
  </r>
  <r>
    <x v="278"/>
    <x v="278"/>
    <n v="42786.729699074072"/>
    <n v="6"/>
    <x v="2"/>
    <s v="OC17-000107"/>
    <s v="AC17-000197"/>
    <x v="26"/>
    <n v="5.46"/>
    <n v="0"/>
    <s v="ALMESA,CUÑADO SA,TUBASOL, S.A."/>
    <m/>
    <n v="5.46"/>
    <n v="10"/>
    <x v="3"/>
    <x v="1"/>
    <n v="32.76"/>
  </r>
  <r>
    <x v="202"/>
    <x v="202"/>
    <n v="42786.729699074072"/>
    <n v="6"/>
    <x v="2"/>
    <s v="OC17-000107"/>
    <s v="AC17-000197"/>
    <x v="26"/>
    <n v="4.47"/>
    <n v="0"/>
    <s v="ALMESA,CUÑADO SA,TUBASOL, S.A."/>
    <m/>
    <n v="4.47"/>
    <n v="10"/>
    <x v="3"/>
    <x v="1"/>
    <n v="26.82"/>
  </r>
  <r>
    <x v="604"/>
    <x v="604"/>
    <n v="42802.740034722221"/>
    <n v="3"/>
    <x v="0"/>
    <s v="OC17-000093"/>
    <s v="AC17-000138"/>
    <x v="29"/>
    <n v="12.388999999999999"/>
    <n v="0"/>
    <s v="WP17"/>
    <m/>
    <n v="12.388999999999999"/>
    <n v="10"/>
    <x v="4"/>
    <x v="1"/>
    <n v="37.167000000000002"/>
  </r>
  <r>
    <x v="603"/>
    <x v="603"/>
    <n v="42802.740034722221"/>
    <n v="3"/>
    <x v="0"/>
    <s v="OC17-000093"/>
    <s v="AC17-000138"/>
    <x v="29"/>
    <n v="22.864999999999998"/>
    <n v="0"/>
    <s v="WP26"/>
    <m/>
    <n v="22.864999999999998"/>
    <n v="10"/>
    <x v="4"/>
    <x v="1"/>
    <n v="68.594999999999999"/>
  </r>
  <r>
    <x v="47"/>
    <x v="47"/>
    <n v="42776.299050925925"/>
    <n v="3"/>
    <x v="0"/>
    <s v="OC17-000113"/>
    <s v="AC17-000147"/>
    <x v="22"/>
    <n v="50.57"/>
    <n v="0"/>
    <s v="G AR S1 BG"/>
    <m/>
    <n v="50.57"/>
    <n v="10"/>
    <x v="3"/>
    <x v="1"/>
    <n v="151.71"/>
  </r>
  <r>
    <x v="1843"/>
    <x v="1837"/>
    <n v="42768.75277777778"/>
    <n v="10"/>
    <x v="0"/>
    <s v="OC17-000047"/>
    <s v="AC17-000121"/>
    <x v="7"/>
    <n v="73.03"/>
    <n v="0"/>
    <s v="45626855"/>
    <m/>
    <n v="73.03"/>
    <n v="10"/>
    <x v="3"/>
    <x v="1"/>
    <n v="730.3"/>
  </r>
  <r>
    <x v="416"/>
    <x v="416"/>
    <n v="42779.61414351852"/>
    <n v="100"/>
    <x v="0"/>
    <s v="OC17-000112"/>
    <s v="AC17-000145"/>
    <x v="19"/>
    <n v="2.59"/>
    <n v="0"/>
    <s v="METALCO S.A.,SAIDI,CUÑADO SA,LAME S.r.l."/>
    <m/>
    <n v="2.59"/>
    <n v="10"/>
    <x v="3"/>
    <x v="1"/>
    <n v="259"/>
  </r>
  <r>
    <x v="347"/>
    <x v="347"/>
    <n v="42797.360312500001"/>
    <n v="150"/>
    <x v="0"/>
    <s v="OC17-000053"/>
    <s v="AC17-000059"/>
    <x v="19"/>
    <n v="0.84"/>
    <n v="0"/>
    <s v="ALMESA,CUÑADO SA,SAIDI,LAME S.r.l."/>
    <m/>
    <n v="0.84"/>
    <n v="10"/>
    <x v="4"/>
    <x v="1"/>
    <n v="126"/>
  </r>
  <r>
    <x v="342"/>
    <x v="342"/>
    <n v="42797.360312500001"/>
    <n v="200"/>
    <x v="0"/>
    <s v="OC17-000053"/>
    <s v="AC17-000059"/>
    <x v="19"/>
    <n v="0.8"/>
    <n v="0"/>
    <s v="ALMESA,CUÑADO SA,SAIDI,LAME S.r.l."/>
    <m/>
    <n v="0.8"/>
    <n v="10"/>
    <x v="4"/>
    <x v="1"/>
    <n v="160"/>
  </r>
  <r>
    <x v="1844"/>
    <x v="1838"/>
    <n v="42773.595821759256"/>
    <n v="5"/>
    <x v="0"/>
    <s v="OC17-000079"/>
    <s v="AC17-000126"/>
    <x v="32"/>
    <n v="24.85"/>
    <n v="0"/>
    <s v="TUBACERO S.L.,CUÑADO SA,SAIDI"/>
    <m/>
    <n v="24.85"/>
    <n v="10"/>
    <x v="3"/>
    <x v="1"/>
    <n v="124.25"/>
  </r>
  <r>
    <x v="1148"/>
    <x v="1147"/>
    <n v="42774.51021990741"/>
    <n v="20"/>
    <x v="0"/>
    <s v="OC17-000077"/>
    <s v="AC17-000144"/>
    <x v="32"/>
    <n v="7.6"/>
    <n v="0"/>
    <s v="CUÑADO SA,LAME S.r.l.,ALMESA,SAIDI,TUBASOL, S.A."/>
    <m/>
    <n v="7.6"/>
    <n v="10"/>
    <x v="3"/>
    <x v="1"/>
    <n v="152"/>
  </r>
  <r>
    <x v="1380"/>
    <x v="1377"/>
    <n v="42766.608101851853"/>
    <n v="20"/>
    <x v="0"/>
    <s v="OC16-001491"/>
    <s v="AC17-000002"/>
    <x v="19"/>
    <n v="555"/>
    <n v="0"/>
    <s v="OMNIELECTRIC,SAIDI"/>
    <m/>
    <n v="555"/>
    <n v="10"/>
    <x v="5"/>
    <x v="1"/>
    <n v="11100"/>
  </r>
  <r>
    <x v="1263"/>
    <x v="1260"/>
    <n v="42761.526180555556"/>
    <n v="5"/>
    <x v="0"/>
    <s v="OC17-000034"/>
    <s v="AC17-000048"/>
    <x v="40"/>
    <n v="346"/>
    <n v="0"/>
    <s v="NAA5402009"/>
    <m/>
    <n v="346"/>
    <n v="10"/>
    <x v="5"/>
    <x v="1"/>
    <n v="1730"/>
  </r>
  <r>
    <x v="1845"/>
    <x v="1839"/>
    <n v="42773.602685185186"/>
    <n v="2"/>
    <x v="0"/>
    <s v="OC17-000110"/>
    <s v="AC17-000130"/>
    <x v="8"/>
    <n v="19.95"/>
    <n v="0"/>
    <s v="60891 100 080"/>
    <m/>
    <n v="19.95"/>
    <n v="10"/>
    <x v="3"/>
    <x v="1"/>
    <n v="39.9"/>
  </r>
  <r>
    <x v="1846"/>
    <x v="1840"/>
    <n v="42776.531307870369"/>
    <n v="100"/>
    <x v="0"/>
    <s v="OC17-000110"/>
    <s v="AC17-000131"/>
    <x v="8"/>
    <n v="3.81"/>
    <n v="60"/>
    <s v="0542 6 15"/>
    <m/>
    <n v="1.524"/>
    <n v="10"/>
    <x v="3"/>
    <x v="1"/>
    <n v="152.4"/>
  </r>
  <r>
    <x v="1353"/>
    <x v="1350"/>
    <n v="42776.531307870369"/>
    <n v="600"/>
    <x v="0"/>
    <s v="OC17-000110"/>
    <s v="AC17-000131"/>
    <x v="8"/>
    <n v="0.13600000000000001"/>
    <n v="0"/>
    <s v="00046 6 12"/>
    <m/>
    <n v="0.13600000000000001"/>
    <n v="10"/>
    <x v="3"/>
    <x v="1"/>
    <n v="81.600000000000009"/>
  </r>
  <r>
    <x v="1352"/>
    <x v="1349"/>
    <n v="42779.590069444443"/>
    <n v="10"/>
    <x v="0"/>
    <s v="OC17-000110"/>
    <s v="AC17-000151"/>
    <x v="8"/>
    <n v="23.63"/>
    <n v="0"/>
    <s v="9696 500 409"/>
    <m/>
    <n v="23.63"/>
    <n v="10"/>
    <x v="3"/>
    <x v="1"/>
    <n v="236.29999999999998"/>
  </r>
  <r>
    <x v="12"/>
    <x v="12"/>
    <n v="42776.531307870369"/>
    <n v="2"/>
    <x v="0"/>
    <s v="OC17-000110"/>
    <s v="AC17-000131"/>
    <x v="8"/>
    <n v="20.5"/>
    <n v="0"/>
    <s v="0894 701 056"/>
    <m/>
    <n v="20.5"/>
    <n v="10"/>
    <x v="3"/>
    <x v="1"/>
    <n v="41"/>
  </r>
  <r>
    <x v="1847"/>
    <x v="1841"/>
    <n v="42776.531307870369"/>
    <n v="2"/>
    <x v="0"/>
    <s v="OC17-000110"/>
    <s v="AC17-000131"/>
    <x v="8"/>
    <n v="5.75"/>
    <n v="0"/>
    <s v="0710 410 091"/>
    <m/>
    <n v="5.75"/>
    <n v="10"/>
    <x v="3"/>
    <x v="1"/>
    <n v="11.5"/>
  </r>
  <r>
    <x v="1848"/>
    <x v="1842"/>
    <n v="42776.531307870369"/>
    <n v="2"/>
    <x v="0"/>
    <s v="OC17-000110"/>
    <s v="AC17-000131"/>
    <x v="8"/>
    <n v="11.8"/>
    <n v="0"/>
    <s v="0710 410 181"/>
    <m/>
    <n v="11.8"/>
    <n v="10"/>
    <x v="3"/>
    <x v="1"/>
    <n v="23.6"/>
  </r>
  <r>
    <x v="1849"/>
    <x v="1843"/>
    <n v="42776.531307870369"/>
    <n v="1"/>
    <x v="0"/>
    <s v="OC17-000110"/>
    <s v="AC17-000131"/>
    <x v="8"/>
    <n v="94.93"/>
    <n v="0"/>
    <s v="0700 024 027"/>
    <m/>
    <n v="94.93"/>
    <n v="10"/>
    <x v="3"/>
    <x v="1"/>
    <n v="94.93"/>
  </r>
  <r>
    <x v="1850"/>
    <x v="1844"/>
    <n v="42776.531307870369"/>
    <n v="1"/>
    <x v="0"/>
    <s v="OC17-000110"/>
    <s v="AC17-000131"/>
    <x v="8"/>
    <n v="47.85"/>
    <n v="0"/>
    <s v="0687 300 011"/>
    <m/>
    <n v="47.85"/>
    <n v="10"/>
    <x v="3"/>
    <x v="1"/>
    <n v="47.85"/>
  </r>
  <r>
    <x v="1851"/>
    <x v="1845"/>
    <n v="42776.531307870369"/>
    <n v="1"/>
    <x v="0"/>
    <s v="OC17-000110"/>
    <s v="AC17-000131"/>
    <x v="8"/>
    <n v="79.06"/>
    <n v="0"/>
    <s v="0981 200 350"/>
    <m/>
    <n v="79.06"/>
    <n v="10"/>
    <x v="3"/>
    <x v="1"/>
    <n v="79.06"/>
  </r>
  <r>
    <x v="47"/>
    <x v="47"/>
    <n v="42773.605057870373"/>
    <n v="2"/>
    <x v="0"/>
    <s v="OC17-000105"/>
    <s v="AC17-000135"/>
    <x v="37"/>
    <n v="83.48"/>
    <n v="0"/>
    <s v="G AR S1 BG"/>
    <m/>
    <n v="83.48"/>
    <n v="10"/>
    <x v="3"/>
    <x v="1"/>
    <n v="166.96"/>
  </r>
  <r>
    <x v="47"/>
    <x v="47"/>
    <n v="42776.299270833333"/>
    <n v="2"/>
    <x v="0"/>
    <s v="OC17-000106"/>
    <s v="AC17-000148"/>
    <x v="22"/>
    <n v="50.57"/>
    <n v="0"/>
    <s v="G AR S1 BG"/>
    <m/>
    <n v="50.57"/>
    <n v="10"/>
    <x v="3"/>
    <x v="1"/>
    <n v="101.14"/>
  </r>
  <r>
    <x v="1852"/>
    <x v="1846"/>
    <n v="42790.497754629629"/>
    <n v="6"/>
    <x v="2"/>
    <s v="OC17-000045"/>
    <s v="AC17-000218"/>
    <x v="16"/>
    <n v="13.62"/>
    <n v="0"/>
    <s v="METALCO S.A."/>
    <m/>
    <n v="13.62"/>
    <n v="10"/>
    <x v="3"/>
    <x v="1"/>
    <n v="81.72"/>
  </r>
  <r>
    <x v="1853"/>
    <x v="1847"/>
    <n v="42790.497754629629"/>
    <n v="6"/>
    <x v="2"/>
    <s v="OC17-000045"/>
    <s v="AC17-000218"/>
    <x v="16"/>
    <n v="46.814999999999998"/>
    <n v="0"/>
    <s v="METALCO S.A."/>
    <m/>
    <n v="46.814999999999998"/>
    <n v="10"/>
    <x v="3"/>
    <x v="1"/>
    <n v="280.89"/>
  </r>
  <r>
    <x v="1485"/>
    <x v="1481"/>
    <n v="42768.62127314815"/>
    <n v="6"/>
    <x v="0"/>
    <s v="OC17-000102"/>
    <s v="AC17-000117"/>
    <x v="8"/>
    <n v="6.25"/>
    <n v="0"/>
    <s v="0896 115 400"/>
    <m/>
    <n v="6.25"/>
    <n v="10"/>
    <x v="3"/>
    <x v="1"/>
    <n v="37.5"/>
  </r>
  <r>
    <x v="556"/>
    <x v="556"/>
    <n v="42776.531307870369"/>
    <n v="600"/>
    <x v="0"/>
    <s v="OC17-000110"/>
    <s v="AC17-000131"/>
    <x v="8"/>
    <n v="0.14000000000000001"/>
    <n v="0"/>
    <s v="0046 6 20"/>
    <m/>
    <n v="0.14000000000000001"/>
    <n v="10"/>
    <x v="3"/>
    <x v="1"/>
    <n v="84.000000000000014"/>
  </r>
  <r>
    <x v="426"/>
    <x v="426"/>
    <n v="42755.511921296296"/>
    <n v="25"/>
    <x v="0"/>
    <s v="OC17-000018"/>
    <s v="AC17-000035"/>
    <x v="53"/>
    <n v="68.83"/>
    <n v="0"/>
    <s v="811293"/>
    <m/>
    <n v="68.83"/>
    <n v="10"/>
    <x v="5"/>
    <x v="1"/>
    <n v="1720.75"/>
  </r>
  <r>
    <x v="276"/>
    <x v="276"/>
    <n v="42755.511921296296"/>
    <n v="20"/>
    <x v="0"/>
    <s v="OC17-000018"/>
    <s v="AC17-000035"/>
    <x v="53"/>
    <n v="85.96"/>
    <n v="0"/>
    <s v="811591"/>
    <m/>
    <n v="85.96"/>
    <n v="10"/>
    <x v="5"/>
    <x v="1"/>
    <n v="1719.1999999999998"/>
  </r>
  <r>
    <x v="1854"/>
    <x v="1848"/>
    <n v="42774.718321759261"/>
    <n v="1"/>
    <x v="0"/>
    <s v="OC17-000099"/>
    <s v="AC17-000146"/>
    <x v="45"/>
    <n v="418"/>
    <n v="40"/>
    <s v="IO-ATC8"/>
    <m/>
    <n v="250.79999999999998"/>
    <n v="10"/>
    <x v="3"/>
    <x v="1"/>
    <n v="250.79999999999998"/>
  </r>
  <r>
    <x v="184"/>
    <x v="184"/>
    <n v="42759.639537037037"/>
    <n v="4"/>
    <x v="0"/>
    <s v="OC17-000064"/>
    <s v="AC17-000072"/>
    <x v="3"/>
    <n v="964"/>
    <n v="0"/>
    <s v="COMEVAL"/>
    <m/>
    <n v="964"/>
    <n v="10"/>
    <x v="5"/>
    <x v="1"/>
    <n v="3856"/>
  </r>
  <r>
    <x v="104"/>
    <x v="104"/>
    <n v="42790.537442129629"/>
    <n v="3"/>
    <x v="0"/>
    <s v="OC17-000055"/>
    <s v="AC17-000105"/>
    <x v="3"/>
    <n v="580.04"/>
    <n v="0"/>
    <s v="23440C00000020 + PR202000000000 + POTPR020000010"/>
    <m/>
    <n v="580.04"/>
    <n v="10"/>
    <x v="3"/>
    <x v="1"/>
    <n v="1740.12"/>
  </r>
  <r>
    <x v="637"/>
    <x v="637"/>
    <n v="42768.637824074074"/>
    <n v="1"/>
    <x v="0"/>
    <s v="OC17-000096"/>
    <s v="AC17-000120"/>
    <x v="15"/>
    <n v="2.4750000000000001"/>
    <n v="0"/>
    <s v="AFLADCA025"/>
    <m/>
    <n v="2.4750000000000001"/>
    <n v="10"/>
    <x v="3"/>
    <x v="1"/>
    <n v="2.4750000000000001"/>
  </r>
  <r>
    <x v="991"/>
    <x v="990"/>
    <n v="42768.754537037035"/>
    <n v="60"/>
    <x v="2"/>
    <s v="OC17-000098"/>
    <s v="AC17-000122"/>
    <x v="16"/>
    <n v="9.5710999999999995"/>
    <n v="0"/>
    <s v="HIERROS TURIA - CDL,METALCO S.A.,HIERROS IBAÑEZ SA"/>
    <m/>
    <n v="9.5710999999999995"/>
    <n v="10"/>
    <x v="3"/>
    <x v="1"/>
    <n v="574.26599999999996"/>
  </r>
  <r>
    <x v="1855"/>
    <x v="1849"/>
    <n v="42773.597048611111"/>
    <n v="30"/>
    <x v="2"/>
    <s v="OC17-000032"/>
    <s v="AC17-000127"/>
    <x v="32"/>
    <n v="3.1"/>
    <n v="0"/>
    <s v="CUÑADO SA"/>
    <m/>
    <n v="3.1"/>
    <n v="10"/>
    <x v="3"/>
    <x v="1"/>
    <n v="93"/>
  </r>
  <r>
    <x v="1856"/>
    <x v="1850"/>
    <n v="42780.707800925928"/>
    <n v="1"/>
    <x v="0"/>
    <s v="OC17-000095"/>
    <s v="AC17-000134"/>
    <x v="8"/>
    <n v="35.950000000000003"/>
    <n v="0"/>
    <s v="HA896 024 872"/>
    <m/>
    <n v="35.950000000000003"/>
    <n v="10"/>
    <x v="3"/>
    <x v="1"/>
    <n v="35.950000000000003"/>
  </r>
  <r>
    <x v="1849"/>
    <x v="1843"/>
    <n v="42773.604120370372"/>
    <n v="1"/>
    <x v="0"/>
    <s v="OC17-000095"/>
    <s v="AC17-000133"/>
    <x v="8"/>
    <n v="94.93"/>
    <n v="0"/>
    <s v="0700 024 027"/>
    <m/>
    <n v="94.93"/>
    <n v="10"/>
    <x v="3"/>
    <x v="1"/>
    <n v="94.93"/>
  </r>
  <r>
    <x v="526"/>
    <x v="526"/>
    <n v="42779.616006944445"/>
    <n v="3000"/>
    <x v="0"/>
    <s v="OC17-000097"/>
    <s v="AC17-000161"/>
    <x v="19"/>
    <n v="0.35"/>
    <n v="25"/>
    <s v="30637100820010"/>
    <m/>
    <n v="0.26249999999999996"/>
    <n v="10"/>
    <x v="3"/>
    <x v="1"/>
    <n v="787.49999999999989"/>
  </r>
  <r>
    <x v="531"/>
    <x v="531"/>
    <n v="42779.616006944445"/>
    <n v="1000"/>
    <x v="0"/>
    <s v="OC17-000097"/>
    <s v="AC17-000161"/>
    <x v="19"/>
    <n v="0.86"/>
    <n v="0"/>
    <s v="SAIDI"/>
    <m/>
    <n v="0.86"/>
    <n v="10"/>
    <x v="3"/>
    <x v="1"/>
    <n v="860"/>
  </r>
  <r>
    <x v="528"/>
    <x v="528"/>
    <n v="42779.616006944445"/>
    <n v="1000"/>
    <x v="0"/>
    <s v="OC17-000097"/>
    <s v="AC17-000161"/>
    <x v="19"/>
    <n v="0.42"/>
    <n v="0"/>
    <s v="SAIDI"/>
    <m/>
    <n v="0.42"/>
    <n v="10"/>
    <x v="3"/>
    <x v="1"/>
    <n v="420"/>
  </r>
  <r>
    <x v="527"/>
    <x v="527"/>
    <n v="42779.616006944445"/>
    <n v="500"/>
    <x v="0"/>
    <s v="OC17-000097"/>
    <s v="AC17-000161"/>
    <x v="19"/>
    <n v="0.68"/>
    <n v="25"/>
    <s v="SAIDI"/>
    <m/>
    <n v="0.51"/>
    <n v="10"/>
    <x v="3"/>
    <x v="1"/>
    <n v="255"/>
  </r>
  <r>
    <x v="1232"/>
    <x v="1229"/>
    <n v="42796.385046296295"/>
    <n v="2"/>
    <x v="0"/>
    <s v="OC17-000061"/>
    <s v="AC17-000255"/>
    <x v="85"/>
    <n v="19.2"/>
    <n v="30"/>
    <s v="525644068"/>
    <m/>
    <n v="13.44"/>
    <n v="10"/>
    <x v="4"/>
    <x v="1"/>
    <n v="26.88"/>
  </r>
  <r>
    <x v="1750"/>
    <x v="1746"/>
    <n v="42796.385046296295"/>
    <n v="1"/>
    <x v="0"/>
    <s v="OC17-000061"/>
    <s v="AC17-000255"/>
    <x v="85"/>
    <n v="428.12"/>
    <n v="30"/>
    <s v="01077354"/>
    <m/>
    <n v="299.68399999999997"/>
    <n v="10"/>
    <x v="4"/>
    <x v="1"/>
    <n v="299.68399999999997"/>
  </r>
  <r>
    <x v="279"/>
    <x v="279"/>
    <n v="42761.525763888887"/>
    <n v="40"/>
    <x v="0"/>
    <s v="OC16-001415"/>
    <s v="AC16-001591"/>
    <x v="40"/>
    <n v="112"/>
    <n v="0"/>
    <s v="X06910406"/>
    <m/>
    <n v="112"/>
    <n v="10"/>
    <x v="5"/>
    <x v="1"/>
    <n v="4480"/>
  </r>
  <r>
    <x v="1857"/>
    <x v="1851"/>
    <n v="42766.739907407406"/>
    <n v="1000"/>
    <x v="0"/>
    <s v="OC17-000088"/>
    <s v="AC17-000107"/>
    <x v="27"/>
    <n v="3.5900000000000001E-2"/>
    <n v="0"/>
    <s v="RIBES POLIETILENOS, S.L."/>
    <m/>
    <n v="3.5900000000000001E-2"/>
    <n v="10"/>
    <x v="5"/>
    <x v="1"/>
    <n v="35.9"/>
  </r>
  <r>
    <x v="1858"/>
    <x v="1852"/>
    <n v="42766.739907407406"/>
    <n v="1000"/>
    <x v="0"/>
    <s v="OC17-000088"/>
    <s v="AC17-000107"/>
    <x v="27"/>
    <n v="6.1400000000000003E-2"/>
    <n v="0"/>
    <s v="RIBES POLIETILENOS, S.L."/>
    <m/>
    <n v="6.1400000000000003E-2"/>
    <n v="10"/>
    <x v="5"/>
    <x v="1"/>
    <n v="61.400000000000006"/>
  </r>
  <r>
    <x v="384"/>
    <x v="384"/>
    <n v="42768.637824074074"/>
    <n v="1"/>
    <x v="0"/>
    <s v="OC17-000096"/>
    <s v="AC17-000120"/>
    <x v="15"/>
    <n v="52.884999999999998"/>
    <n v="0"/>
    <s v="BA.AFLS025150/SR"/>
    <m/>
    <n v="52.884999999999998"/>
    <n v="10"/>
    <x v="3"/>
    <x v="1"/>
    <n v="52.884999999999998"/>
  </r>
  <r>
    <x v="1859"/>
    <x v="1853"/>
    <n v="42796.505462962959"/>
    <n v="108"/>
    <x v="2"/>
    <s v="OC17-000094"/>
    <s v="AC17-000092"/>
    <x v="117"/>
    <n v="7.06"/>
    <n v="0"/>
    <s v="VICINI, S.P.A.,ACEROS LLOBREGAT, S.A.,HIERROS IBAÑEZ SA"/>
    <m/>
    <n v="7.06"/>
    <n v="10"/>
    <x v="4"/>
    <x v="1"/>
    <n v="762.4799999999999"/>
  </r>
  <r>
    <x v="47"/>
    <x v="47"/>
    <n v="42765.704409722224"/>
    <n v="1"/>
    <x v="0"/>
    <s v="OC17-000092"/>
    <s v="AC17-000095"/>
    <x v="22"/>
    <n v="50.57"/>
    <n v="0"/>
    <s v="G AR S1 BG"/>
    <m/>
    <n v="50.57"/>
    <n v="10"/>
    <x v="5"/>
    <x v="1"/>
    <n v="50.57"/>
  </r>
  <r>
    <x v="47"/>
    <x v="47"/>
    <n v="42765.705289351848"/>
    <n v="3"/>
    <x v="0"/>
    <s v="OC17-000091"/>
    <s v="AC17-000096"/>
    <x v="37"/>
    <n v="83.48"/>
    <n v="0"/>
    <s v="G AR S1 BG"/>
    <m/>
    <n v="83.48"/>
    <n v="10"/>
    <x v="5"/>
    <x v="1"/>
    <n v="250.44"/>
  </r>
  <r>
    <x v="0"/>
    <x v="0"/>
    <n v="42765.688125000001"/>
    <n v="200"/>
    <x v="0"/>
    <s v="OC17-000036"/>
    <s v="AC17-000047"/>
    <x v="32"/>
    <n v="4.4000000000000004"/>
    <n v="0"/>
    <s v="LAME S.r.l.,SAIDI,ALMESA,CUÑADO SA,TUBASOL, S.A."/>
    <m/>
    <n v="4.4000000000000004"/>
    <n v="10"/>
    <x v="5"/>
    <x v="1"/>
    <n v="880.00000000000011"/>
  </r>
  <r>
    <x v="1860"/>
    <x v="1854"/>
    <n v="42754.606203703705"/>
    <n v="15"/>
    <x v="2"/>
    <s v="OC17-000035"/>
    <s v="AC17-000063"/>
    <x v="12"/>
    <n v="35.28"/>
    <n v="55"/>
    <s v="BASOR ELECTRIC, S.A.,VALEKTRA XXI,S.L."/>
    <m/>
    <n v="15.875999999999999"/>
    <n v="10"/>
    <x v="5"/>
    <x v="1"/>
    <n v="238.14"/>
  </r>
  <r>
    <x v="1861"/>
    <x v="1855"/>
    <n v="42754.606203703705"/>
    <n v="10"/>
    <x v="0"/>
    <s v="OC17-000035"/>
    <s v="AC17-000063"/>
    <x v="12"/>
    <n v="10.37"/>
    <n v="55"/>
    <s v="BASOR ELECTRIC, S.A.,VALEKTRA XXI,S.L."/>
    <m/>
    <n v="4.6664999999999992"/>
    <n v="10"/>
    <x v="5"/>
    <x v="1"/>
    <n v="46.664999999999992"/>
  </r>
  <r>
    <x v="1004"/>
    <x v="1003"/>
    <n v="42765.732118055559"/>
    <n v="10"/>
    <x v="0"/>
    <s v="OC17-000076"/>
    <s v="AC17-000082"/>
    <x v="2"/>
    <n v="110.2089"/>
    <n v="0"/>
    <s v="AE1058.500"/>
    <m/>
    <n v="110.2089"/>
    <n v="10"/>
    <x v="5"/>
    <x v="1"/>
    <n v="1102.0889999999999"/>
  </r>
  <r>
    <x v="1862"/>
    <x v="1856"/>
    <n v="42765.710196759261"/>
    <n v="1"/>
    <x v="0"/>
    <s v="OC17-000072"/>
    <s v="AC17-000102"/>
    <x v="45"/>
    <n v="206"/>
    <n v="40"/>
    <s v="UID-0016T"/>
    <m/>
    <n v="123.6"/>
    <n v="10"/>
    <x v="5"/>
    <x v="1"/>
    <n v="123.6"/>
  </r>
  <r>
    <x v="1646"/>
    <x v="1642"/>
    <n v="42765.710196759261"/>
    <n v="1"/>
    <x v="0"/>
    <s v="OC17-000072"/>
    <s v="AC17-000102"/>
    <x v="45"/>
    <n v="258"/>
    <n v="40"/>
    <s v="UIA-0402N"/>
    <m/>
    <n v="154.79999999999998"/>
    <n v="10"/>
    <x v="5"/>
    <x v="1"/>
    <n v="154.79999999999998"/>
  </r>
  <r>
    <x v="1863"/>
    <x v="1857"/>
    <n v="42765.710196759261"/>
    <n v="1"/>
    <x v="0"/>
    <s v="OC17-000072"/>
    <s v="AC17-000102"/>
    <x v="45"/>
    <n v="306"/>
    <n v="40"/>
    <s v="UIA-0800N"/>
    <m/>
    <n v="183.6"/>
    <n v="10"/>
    <x v="5"/>
    <x v="1"/>
    <n v="183.6"/>
  </r>
  <r>
    <x v="1864"/>
    <x v="1858"/>
    <n v="42773.601747685185"/>
    <n v="400"/>
    <x v="0"/>
    <s v="OC17-000090"/>
    <s v="AC17-000129"/>
    <x v="8"/>
    <n v="0.14530000000000001"/>
    <n v="0"/>
    <s v="00192 6 50"/>
    <m/>
    <n v="0.14530000000000001"/>
    <n v="10"/>
    <x v="3"/>
    <x v="1"/>
    <n v="58.120000000000005"/>
  </r>
  <r>
    <x v="1357"/>
    <x v="1354"/>
    <n v="42773.601747685185"/>
    <n v="200"/>
    <x v="0"/>
    <s v="OC17-000090"/>
    <s v="AC17-000129"/>
    <x v="8"/>
    <n v="0.60319999999999996"/>
    <n v="0"/>
    <s v="00974 6 30"/>
    <m/>
    <n v="0.60319999999999996"/>
    <n v="10"/>
    <x v="3"/>
    <x v="1"/>
    <n v="120.63999999999999"/>
  </r>
  <r>
    <x v="1848"/>
    <x v="1842"/>
    <n v="42773.601747685185"/>
    <n v="5"/>
    <x v="0"/>
    <s v="OC17-000090"/>
    <s v="AC17-000129"/>
    <x v="8"/>
    <n v="12.9"/>
    <n v="0"/>
    <s v="0710 410 181"/>
    <m/>
    <n v="12.9"/>
    <n v="10"/>
    <x v="3"/>
    <x v="1"/>
    <n v="64.5"/>
  </r>
  <r>
    <x v="449"/>
    <x v="449"/>
    <n v="42773.601747685185"/>
    <n v="5"/>
    <x v="0"/>
    <s v="OC17-000090"/>
    <s v="AC17-000129"/>
    <x v="8"/>
    <n v="23.1"/>
    <n v="0"/>
    <s v="0609 102 090"/>
    <m/>
    <n v="23.1"/>
    <n v="10"/>
    <x v="3"/>
    <x v="1"/>
    <n v="115.5"/>
  </r>
  <r>
    <x v="448"/>
    <x v="448"/>
    <n v="42773.601747685185"/>
    <n v="5"/>
    <x v="0"/>
    <s v="OC17-000090"/>
    <s v="AC17-000129"/>
    <x v="8"/>
    <n v="18.350000000000001"/>
    <n v="0"/>
    <s v="0609 101 090"/>
    <m/>
    <n v="18.350000000000001"/>
    <n v="10"/>
    <x v="3"/>
    <x v="1"/>
    <n v="91.75"/>
  </r>
  <r>
    <x v="957"/>
    <x v="957"/>
    <n v="42773.601747685185"/>
    <n v="500"/>
    <x v="0"/>
    <s v="OC17-000090"/>
    <s v="AC17-000129"/>
    <x v="8"/>
    <n v="0.55700000000000005"/>
    <n v="0"/>
    <s v="RECA,METALCO S.A.,WALTER MARTINEZ, S.A.U."/>
    <m/>
    <n v="0.55700000000000005"/>
    <n v="10"/>
    <x v="3"/>
    <x v="1"/>
    <n v="278.5"/>
  </r>
  <r>
    <x v="634"/>
    <x v="634"/>
    <n v="42773.601747685185"/>
    <n v="500"/>
    <x v="0"/>
    <s v="OC17-000090"/>
    <s v="AC17-000129"/>
    <x v="8"/>
    <n v="0.14000000000000001"/>
    <n v="0"/>
    <s v="METALCO S.A.,RECA,SOLYMAN,WALTER MARTINEZ, S.A.U."/>
    <m/>
    <n v="0.14000000000000001"/>
    <n v="10"/>
    <x v="3"/>
    <x v="1"/>
    <n v="70"/>
  </r>
  <r>
    <x v="454"/>
    <x v="454"/>
    <n v="42773.601747685185"/>
    <n v="2000"/>
    <x v="0"/>
    <s v="OC17-000090"/>
    <s v="AC17-000129"/>
    <x v="8"/>
    <n v="3.0200000000000001E-2"/>
    <n v="0"/>
    <s v="317 12"/>
    <m/>
    <n v="3.0200000000000001E-2"/>
    <n v="10"/>
    <x v="3"/>
    <x v="1"/>
    <n v="60.400000000000006"/>
  </r>
  <r>
    <x v="258"/>
    <x v="258"/>
    <n v="42773.601747685185"/>
    <n v="25"/>
    <x v="0"/>
    <s v="OC17-000090"/>
    <s v="AC17-000129"/>
    <x v="8"/>
    <n v="3.2"/>
    <n v="0"/>
    <s v="0608 108 4"/>
    <m/>
    <n v="3.2"/>
    <n v="10"/>
    <x v="3"/>
    <x v="1"/>
    <n v="80"/>
  </r>
  <r>
    <x v="282"/>
    <x v="282"/>
    <n v="42761.588460648149"/>
    <n v="200"/>
    <x v="0"/>
    <s v="OC17-000056"/>
    <s v="AC17-000071"/>
    <x v="19"/>
    <n v="23.69"/>
    <n v="0"/>
    <s v="010102304040439"/>
    <m/>
    <n v="23.69"/>
    <n v="10"/>
    <x v="5"/>
    <x v="1"/>
    <n v="4738"/>
  </r>
  <r>
    <x v="362"/>
    <x v="362"/>
    <n v="42766.606979166667"/>
    <n v="11"/>
    <x v="0"/>
    <s v="OC17-000084"/>
    <s v="AC17-000081"/>
    <x v="19"/>
    <n v="1.78"/>
    <n v="0"/>
    <s v="CUÑADO SA,SAIDI,ALMESA,TUBASOL, S.A."/>
    <m/>
    <n v="1.78"/>
    <n v="10"/>
    <x v="5"/>
    <x v="1"/>
    <n v="19.580000000000002"/>
  </r>
  <r>
    <x v="476"/>
    <x v="476"/>
    <n v="42779.623854166668"/>
    <n v="5"/>
    <x v="0"/>
    <s v="OC17-000084"/>
    <s v="AC17-000112"/>
    <x v="19"/>
    <n v="0.33"/>
    <n v="0"/>
    <s v="SAIDI,ALMESA,CUÑADO SA"/>
    <m/>
    <n v="0.33"/>
    <n v="10"/>
    <x v="3"/>
    <x v="1"/>
    <n v="1.6500000000000001"/>
  </r>
  <r>
    <x v="1865"/>
    <x v="1859"/>
    <n v="42779.623854166668"/>
    <n v="15"/>
    <x v="0"/>
    <s v="OC17-000084"/>
    <s v="AC17-000112"/>
    <x v="19"/>
    <n v="0.6"/>
    <n v="0"/>
    <s v="7021899990001"/>
    <m/>
    <n v="0.6"/>
    <n v="10"/>
    <x v="3"/>
    <x v="1"/>
    <n v="9"/>
  </r>
  <r>
    <x v="667"/>
    <x v="667"/>
    <n v="42766.606979166667"/>
    <n v="150"/>
    <x v="0"/>
    <s v="OC17-000084"/>
    <s v="AC17-000081"/>
    <x v="19"/>
    <n v="1.82"/>
    <n v="0"/>
    <s v="TUBASOL, S.A.,SAIDI,LAME S.r.l.,CUÑADO SA,ALMESA"/>
    <m/>
    <n v="1.82"/>
    <n v="10"/>
    <x v="5"/>
    <x v="1"/>
    <n v="273"/>
  </r>
  <r>
    <x v="349"/>
    <x v="349"/>
    <n v="42766.606979166667"/>
    <n v="24"/>
    <x v="0"/>
    <s v="OC17-000084"/>
    <s v="AC17-000081"/>
    <x v="19"/>
    <n v="1.82"/>
    <n v="0"/>
    <s v="1022"/>
    <m/>
    <n v="1.82"/>
    <n v="10"/>
    <x v="5"/>
    <x v="1"/>
    <n v="43.68"/>
  </r>
  <r>
    <x v="339"/>
    <x v="339"/>
    <n v="42766.606979166667"/>
    <n v="105"/>
    <x v="0"/>
    <s v="OC17-000084"/>
    <s v="AC17-000081"/>
    <x v="19"/>
    <n v="1.26"/>
    <n v="0"/>
    <s v="CUÑADO SA,ALMESA,SAIDI,LAME S.r.l."/>
    <m/>
    <n v="1.26"/>
    <n v="10"/>
    <x v="5"/>
    <x v="1"/>
    <n v="132.30000000000001"/>
  </r>
  <r>
    <x v="679"/>
    <x v="679"/>
    <n v="42766.606979166667"/>
    <n v="5"/>
    <x v="0"/>
    <s v="OC17-000084"/>
    <s v="AC17-000081"/>
    <x v="19"/>
    <n v="0.83"/>
    <n v="0"/>
    <s v="20218123130147"/>
    <m/>
    <n v="0.83"/>
    <n v="10"/>
    <x v="5"/>
    <x v="1"/>
    <n v="4.1499999999999995"/>
  </r>
  <r>
    <x v="471"/>
    <x v="471"/>
    <n v="42766.606979166667"/>
    <n v="10"/>
    <x v="0"/>
    <s v="OC17-000084"/>
    <s v="AC17-000081"/>
    <x v="19"/>
    <n v="0.83"/>
    <n v="0"/>
    <s v="20218123130131"/>
    <m/>
    <n v="0.83"/>
    <n v="10"/>
    <x v="5"/>
    <x v="1"/>
    <n v="8.2999999999999989"/>
  </r>
  <r>
    <x v="465"/>
    <x v="465"/>
    <n v="42766.606979166667"/>
    <n v="10"/>
    <x v="0"/>
    <s v="OC17-000084"/>
    <s v="AC17-000081"/>
    <x v="19"/>
    <n v="1.25"/>
    <n v="0"/>
    <s v="20218123130065"/>
    <m/>
    <n v="1.25"/>
    <n v="10"/>
    <x v="5"/>
    <x v="1"/>
    <n v="12.5"/>
  </r>
  <r>
    <x v="345"/>
    <x v="345"/>
    <n v="42766.606979166667"/>
    <n v="25"/>
    <x v="0"/>
    <s v="OC17-000084"/>
    <s v="AC17-000081"/>
    <x v="19"/>
    <n v="0.83"/>
    <n v="0"/>
    <s v="CUÑADO SA,SAIDI,LAME S.r.l."/>
    <m/>
    <n v="0.83"/>
    <n v="10"/>
    <x v="5"/>
    <x v="1"/>
    <n v="20.75"/>
  </r>
  <r>
    <x v="1025"/>
    <x v="1024"/>
    <n v="42779.623854166668"/>
    <n v="100"/>
    <x v="0"/>
    <s v="OC17-000084"/>
    <s v="AC17-000112"/>
    <x v="19"/>
    <n v="6.8"/>
    <n v="0"/>
    <s v="1023625"/>
    <m/>
    <n v="6.8"/>
    <n v="10"/>
    <x v="3"/>
    <x v="1"/>
    <n v="680"/>
  </r>
  <r>
    <x v="1026"/>
    <x v="1025"/>
    <n v="42779.623854166668"/>
    <n v="50"/>
    <x v="0"/>
    <s v="OC17-000084"/>
    <s v="AC17-000112"/>
    <x v="19"/>
    <n v="7.05"/>
    <n v="0"/>
    <s v="RK - 2006SC"/>
    <m/>
    <n v="7.05"/>
    <n v="10"/>
    <x v="3"/>
    <x v="1"/>
    <n v="352.5"/>
  </r>
  <r>
    <x v="1094"/>
    <x v="1093"/>
    <n v="42773.750567129631"/>
    <n v="25"/>
    <x v="0"/>
    <s v="OC17-000082"/>
    <s v="AC17-000086"/>
    <x v="30"/>
    <n v="50"/>
    <n v="35"/>
    <s v="CONVEY JW-ARMATUREN"/>
    <m/>
    <n v="32.5"/>
    <n v="10"/>
    <x v="3"/>
    <x v="1"/>
    <n v="812.5"/>
  </r>
  <r>
    <x v="364"/>
    <x v="364"/>
    <n v="42761.664803240739"/>
    <n v="200"/>
    <x v="0"/>
    <s v="OC17-000078"/>
    <s v="AC17-000087"/>
    <x v="26"/>
    <n v="2.81"/>
    <n v="0"/>
    <s v="CUÑADO SA,SAIDI,ALMESA,LAME S.r.l.,TUBASOL, S.A."/>
    <m/>
    <n v="2.81"/>
    <n v="10"/>
    <x v="5"/>
    <x v="1"/>
    <n v="562"/>
  </r>
  <r>
    <x v="850"/>
    <x v="850"/>
    <n v="42768.75199074074"/>
    <n v="100"/>
    <x v="0"/>
    <s v="OC17-000083"/>
    <s v="AC17-000090"/>
    <x v="7"/>
    <n v="15.62"/>
    <n v="0"/>
    <s v="9090177"/>
    <m/>
    <n v="15.62"/>
    <n v="10"/>
    <x v="3"/>
    <x v="1"/>
    <n v="1562"/>
  </r>
  <r>
    <x v="837"/>
    <x v="837"/>
    <n v="42762.623506944445"/>
    <n v="1"/>
    <x v="0"/>
    <s v="OC17-000080"/>
    <s v="AC17-000091"/>
    <x v="3"/>
    <n v="973"/>
    <n v="0"/>
    <s v="23440C00000040 + DP32152920NC00 +SIEDP000000000"/>
    <m/>
    <n v="973"/>
    <n v="10"/>
    <x v="5"/>
    <x v="1"/>
    <n v="973"/>
  </r>
  <r>
    <x v="1866"/>
    <x v="1860"/>
    <n v="42765.707326388889"/>
    <n v="50"/>
    <x v="0"/>
    <s v="OC17-000085"/>
    <s v="AC17-000099"/>
    <x v="8"/>
    <n v="0.46"/>
    <n v="0"/>
    <s v="RECA"/>
    <m/>
    <n v="0.46"/>
    <n v="10"/>
    <x v="5"/>
    <x v="1"/>
    <n v="23"/>
  </r>
  <r>
    <x v="1867"/>
    <x v="1861"/>
    <n v="42773.596574074072"/>
    <n v="24"/>
    <x v="2"/>
    <s v="OC17-000046"/>
    <s v="AC17-000104"/>
    <x v="32"/>
    <n v="21.25"/>
    <n v="0"/>
    <s v="CUÑADO SA"/>
    <m/>
    <n v="21.25"/>
    <n v="10"/>
    <x v="3"/>
    <x v="1"/>
    <n v="510"/>
  </r>
  <r>
    <x v="1868"/>
    <x v="1862"/>
    <n v="42766.59815972222"/>
    <n v="1"/>
    <x v="0"/>
    <s v="OC17-000086"/>
    <s v="AC17-000108"/>
    <x v="3"/>
    <n v="787"/>
    <n v="0"/>
    <s v="23701C10700020 + DMA04045100000 + BARRIL10000000"/>
    <m/>
    <n v="787"/>
    <n v="10"/>
    <x v="5"/>
    <x v="1"/>
    <n v="787"/>
  </r>
  <r>
    <x v="1389"/>
    <x v="1385"/>
    <n v="42766.600775462961"/>
    <n v="10"/>
    <x v="0"/>
    <s v="OC17-000081"/>
    <s v="AC17-000110"/>
    <x v="1"/>
    <n v="37"/>
    <n v="0"/>
    <s v="RTGA00547"/>
    <m/>
    <n v="37"/>
    <n v="10"/>
    <x v="5"/>
    <x v="1"/>
    <n v="370"/>
  </r>
  <r>
    <x v="796"/>
    <x v="796"/>
    <n v="42766.600775462961"/>
    <n v="25"/>
    <x v="0"/>
    <s v="OC17-000081"/>
    <s v="AC17-000110"/>
    <x v="1"/>
    <n v="46"/>
    <n v="0"/>
    <s v="RTGA00549"/>
    <m/>
    <n v="46"/>
    <n v="10"/>
    <x v="5"/>
    <x v="1"/>
    <n v="1150"/>
  </r>
  <r>
    <x v="1389"/>
    <x v="1385"/>
    <n v="42783.72"/>
    <n v="15"/>
    <x v="0"/>
    <s v="OC17-000081"/>
    <s v="AC17-000111"/>
    <x v="1"/>
    <n v="37"/>
    <n v="0"/>
    <s v="RTGA00547"/>
    <m/>
    <n v="37"/>
    <n v="10"/>
    <x v="3"/>
    <x v="1"/>
    <n v="555"/>
  </r>
  <r>
    <x v="362"/>
    <x v="362"/>
    <n v="42779.623854166668"/>
    <n v="39"/>
    <x v="0"/>
    <s v="OC17-000084"/>
    <s v="AC17-000112"/>
    <x v="19"/>
    <n v="1.78"/>
    <n v="0"/>
    <s v="CUÑADO SA,SAIDI,ALMESA,TUBASOL, S.A."/>
    <m/>
    <n v="1.78"/>
    <n v="10"/>
    <x v="3"/>
    <x v="1"/>
    <n v="69.42"/>
  </r>
  <r>
    <x v="1452"/>
    <x v="1448"/>
    <n v="42773.601747685185"/>
    <n v="500"/>
    <x v="0"/>
    <s v="OC17-000090"/>
    <s v="AC17-000129"/>
    <x v="8"/>
    <n v="0.2215"/>
    <n v="0"/>
    <s v="METALCO S.A.,RECA,WALTER MARTINEZ, S.A.U."/>
    <m/>
    <n v="0.2215"/>
    <n v="10"/>
    <x v="3"/>
    <x v="1"/>
    <n v="110.75"/>
  </r>
  <r>
    <x v="126"/>
    <x v="126"/>
    <n v="42760.535532407404"/>
    <n v="42"/>
    <x v="2"/>
    <s v="OC17-000071"/>
    <s v="AC17-000074"/>
    <x v="16"/>
    <n v="1.7867"/>
    <n v="0"/>
    <s v="11791"/>
    <m/>
    <n v="1.7867"/>
    <n v="10"/>
    <x v="5"/>
    <x v="1"/>
    <n v="75.041399999999996"/>
  </r>
  <r>
    <x v="1451"/>
    <x v="1447"/>
    <n v="42761.590324074074"/>
    <n v="48"/>
    <x v="2"/>
    <s v="OC17-000075"/>
    <s v="AC17-000084"/>
    <x v="16"/>
    <n v="3.3"/>
    <n v="0"/>
    <s v="METALCO S.A.,HIERROS IBAÑEZ SA"/>
    <m/>
    <n v="3.3"/>
    <n v="10"/>
    <x v="5"/>
    <x v="1"/>
    <n v="158.39999999999998"/>
  </r>
  <r>
    <x v="428"/>
    <x v="428"/>
    <n v="42761.590324074074"/>
    <n v="60"/>
    <x v="2"/>
    <s v="OC17-000075"/>
    <s v="AC17-000084"/>
    <x v="16"/>
    <n v="2.75"/>
    <n v="0"/>
    <s v="METALCO S.A.,HIERROS IBAÑEZ SA"/>
    <m/>
    <n v="2.75"/>
    <n v="10"/>
    <x v="5"/>
    <x v="1"/>
    <n v="165"/>
  </r>
  <r>
    <x v="159"/>
    <x v="159"/>
    <n v="42765.707083333335"/>
    <n v="30"/>
    <x v="0"/>
    <s v="OC17-000074"/>
    <s v="AC17-000098"/>
    <x v="6"/>
    <n v="0"/>
    <n v="0"/>
    <s v="MADERAS ASERRADAS, S.A."/>
    <m/>
    <n v="0"/>
    <n v="10"/>
    <x v="5"/>
    <x v="1"/>
    <n v="0"/>
  </r>
  <r>
    <x v="8"/>
    <x v="8"/>
    <n v="42765.707083333335"/>
    <n v="432"/>
    <x v="0"/>
    <s v="OC17-000074"/>
    <s v="AC17-000098"/>
    <x v="6"/>
    <n v="0"/>
    <n v="0"/>
    <s v="MADERAS ASERRADAS, S.A."/>
    <m/>
    <n v="0"/>
    <n v="10"/>
    <x v="5"/>
    <x v="1"/>
    <n v="0"/>
  </r>
  <r>
    <x v="498"/>
    <x v="498"/>
    <n v="42766.599849537037"/>
    <n v="25"/>
    <x v="0"/>
    <s v="OC17-000081"/>
    <s v="AC17-000109"/>
    <x v="1"/>
    <n v="150"/>
    <n v="0"/>
    <s v="SCSA00128"/>
    <m/>
    <n v="150"/>
    <n v="10"/>
    <x v="5"/>
    <x v="1"/>
    <n v="3750"/>
  </r>
  <r>
    <x v="497"/>
    <x v="497"/>
    <n v="42766.600775462961"/>
    <n v="20"/>
    <x v="0"/>
    <s v="OC17-000081"/>
    <s v="AC17-000110"/>
    <x v="1"/>
    <n v="190"/>
    <n v="0"/>
    <s v="SCSA00621"/>
    <m/>
    <n v="190"/>
    <n v="10"/>
    <x v="5"/>
    <x v="1"/>
    <n v="3800"/>
  </r>
  <r>
    <x v="277"/>
    <x v="277"/>
    <n v="42733.730266203704"/>
    <n v="10"/>
    <x v="0"/>
    <s v="OC16-001362"/>
    <s v="AC16-001645"/>
    <x v="54"/>
    <n v="39.299999999999997"/>
    <n v="0"/>
    <s v="2230BV005"/>
    <m/>
    <n v="39.299999999999997"/>
    <n v="10"/>
    <x v="7"/>
    <x v="2"/>
    <n v="393"/>
  </r>
  <r>
    <x v="277"/>
    <x v="277"/>
    <n v="42761.589756944442"/>
    <n v="110"/>
    <x v="0"/>
    <s v="OC16-001362"/>
    <s v="AC16-001652"/>
    <x v="54"/>
    <n v="39.299999999999997"/>
    <n v="0"/>
    <s v="2230BV005"/>
    <m/>
    <n v="39.299999999999997"/>
    <n v="10"/>
    <x v="5"/>
    <x v="1"/>
    <n v="4323"/>
  </r>
  <r>
    <x v="427"/>
    <x v="427"/>
    <n v="42761.590324074074"/>
    <n v="60"/>
    <x v="2"/>
    <s v="OC17-000075"/>
    <s v="AC17-000084"/>
    <x v="16"/>
    <n v="5.5"/>
    <n v="0"/>
    <s v="5611"/>
    <m/>
    <n v="5.5"/>
    <n v="10"/>
    <x v="5"/>
    <x v="1"/>
    <n v="330"/>
  </r>
  <r>
    <x v="1363"/>
    <x v="1360"/>
    <n v="42761.590324074074"/>
    <n v="48"/>
    <x v="2"/>
    <s v="OC17-000075"/>
    <s v="AC17-000084"/>
    <x v="16"/>
    <n v="3.3"/>
    <n v="0"/>
    <s v="1834"/>
    <m/>
    <n v="3.3"/>
    <n v="10"/>
    <x v="5"/>
    <x v="1"/>
    <n v="158.39999999999998"/>
  </r>
  <r>
    <x v="1282"/>
    <x v="1279"/>
    <n v="42766.495150462964"/>
    <n v="20"/>
    <x v="0"/>
    <s v="OC17-000048"/>
    <s v="AC17-000085"/>
    <x v="16"/>
    <n v="3.0880000000000001"/>
    <n v="0"/>
    <s v="62694-5"/>
    <m/>
    <n v="3.0880000000000001"/>
    <n v="10"/>
    <x v="5"/>
    <x v="1"/>
    <n v="61.760000000000005"/>
  </r>
  <r>
    <x v="1283"/>
    <x v="1280"/>
    <n v="42766.495150462964"/>
    <n v="20"/>
    <x v="0"/>
    <s v="OC17-000048"/>
    <s v="AC17-000085"/>
    <x v="16"/>
    <n v="3.0880000000000001"/>
    <n v="0"/>
    <s v="18670-0"/>
    <m/>
    <n v="3.0880000000000001"/>
    <n v="10"/>
    <x v="5"/>
    <x v="1"/>
    <n v="61.760000000000005"/>
  </r>
  <r>
    <x v="1869"/>
    <x v="1863"/>
    <n v="42765.709409722222"/>
    <n v="30"/>
    <x v="0"/>
    <s v="OC17-000067"/>
    <s v="AC17-000100"/>
    <x v="29"/>
    <n v="1.1100000000000001"/>
    <n v="0"/>
    <s v="XR520"/>
    <m/>
    <n v="1.1100000000000001"/>
    <n v="10"/>
    <x v="5"/>
    <x v="1"/>
    <n v="33.300000000000004"/>
  </r>
  <r>
    <x v="1870"/>
    <x v="1864"/>
    <n v="42765.709409722222"/>
    <n v="30"/>
    <x v="0"/>
    <s v="OC17-000067"/>
    <s v="AC17-000100"/>
    <x v="29"/>
    <n v="1.17"/>
    <n v="0"/>
    <s v="XR9630"/>
    <m/>
    <n v="1.17"/>
    <n v="10"/>
    <x v="5"/>
    <x v="1"/>
    <n v="35.099999999999994"/>
  </r>
  <r>
    <x v="1863"/>
    <x v="1857"/>
    <n v="42765.709664351853"/>
    <n v="1"/>
    <x v="0"/>
    <s v="OC17-000068"/>
    <s v="AC17-000101"/>
    <x v="45"/>
    <n v="306"/>
    <n v="40"/>
    <s v="UIA-0800N"/>
    <m/>
    <n v="183.6"/>
    <n v="10"/>
    <x v="5"/>
    <x v="1"/>
    <n v="183.6"/>
  </r>
  <r>
    <x v="1871"/>
    <x v="1865"/>
    <n v="42754.606562499997"/>
    <n v="5"/>
    <x v="0"/>
    <s v="OC17-000028"/>
    <s v="AC17-000032"/>
    <x v="45"/>
    <n v="178"/>
    <n v="40"/>
    <s v="V100-17-ET2"/>
    <m/>
    <n v="106.8"/>
    <n v="10"/>
    <x v="5"/>
    <x v="1"/>
    <n v="534"/>
  </r>
  <r>
    <x v="1379"/>
    <x v="1376"/>
    <n v="42754.606562499997"/>
    <n v="12"/>
    <x v="0"/>
    <s v="OC17-000028"/>
    <s v="AC17-000032"/>
    <x v="45"/>
    <n v="244"/>
    <n v="40"/>
    <s v="AI4/AO2"/>
    <m/>
    <n v="146.4"/>
    <n v="10"/>
    <x v="5"/>
    <x v="1"/>
    <n v="1756.8000000000002"/>
  </r>
  <r>
    <x v="1865"/>
    <x v="1859"/>
    <n v="42761.58803240741"/>
    <n v="20"/>
    <x v="0"/>
    <s v="OC17-000049"/>
    <s v="AC17-000045"/>
    <x v="19"/>
    <n v="0.6"/>
    <n v="0"/>
    <s v="7021899990001"/>
    <m/>
    <n v="0.6"/>
    <n v="10"/>
    <x v="5"/>
    <x v="1"/>
    <n v="12"/>
  </r>
  <r>
    <x v="303"/>
    <x v="303"/>
    <n v="42761.597314814811"/>
    <n v="100"/>
    <x v="0"/>
    <s v="OC17-000043"/>
    <s v="AC17-000055"/>
    <x v="13"/>
    <n v="4.3266999999999998"/>
    <n v="40"/>
    <s v="ELECTROSTOCKS,OMNIELECTRIC,DAC GRUPO - DISTRIBUCIONES ELECTRICAS, AUTOMATIZACION Y CONTROL, S.L."/>
    <m/>
    <n v="2.5960199999999998"/>
    <n v="10"/>
    <x v="5"/>
    <x v="1"/>
    <n v="259.60199999999998"/>
  </r>
  <r>
    <x v="304"/>
    <x v="304"/>
    <n v="42753.751562500001"/>
    <n v="200"/>
    <x v="0"/>
    <s v="OC17-000043"/>
    <s v="AC17-000046"/>
    <x v="13"/>
    <n v="5.8844000000000003"/>
    <n v="40"/>
    <s v="3214301"/>
    <m/>
    <n v="3.53064"/>
    <n v="10"/>
    <x v="5"/>
    <x v="1"/>
    <n v="706.12800000000004"/>
  </r>
  <r>
    <x v="306"/>
    <x v="306"/>
    <n v="42753.751562500001"/>
    <n v="100"/>
    <x v="0"/>
    <s v="OC17-000043"/>
    <s v="AC17-000046"/>
    <x v="13"/>
    <n v="1.2735000000000001"/>
    <n v="0"/>
    <s v="SIJA, S.L.,OMNIELECTRIC,ELECTROSTOCKS,DAC GRUPO - DISTRIBUCIONES ELECTRICAS, AUTOMATIZACION Y CONTROL, S.L."/>
    <m/>
    <n v="1.2735000000000001"/>
    <n v="10"/>
    <x v="5"/>
    <x v="1"/>
    <n v="127.35000000000001"/>
  </r>
  <r>
    <x v="825"/>
    <x v="825"/>
    <n v="42753.751562500001"/>
    <n v="50"/>
    <x v="0"/>
    <s v="OC17-000043"/>
    <s v="AC17-000046"/>
    <x v="13"/>
    <n v="0.50329999999999997"/>
    <n v="0"/>
    <s v="3044131"/>
    <m/>
    <n v="0.50329999999999997"/>
    <n v="10"/>
    <x v="5"/>
    <x v="1"/>
    <n v="25.164999999999999"/>
  </r>
  <r>
    <x v="1872"/>
    <x v="1866"/>
    <n v="42753.751562500001"/>
    <n v="50"/>
    <x v="0"/>
    <s v="OC17-000043"/>
    <s v="AC17-000046"/>
    <x v="13"/>
    <n v="0.55659999999999998"/>
    <n v="0"/>
    <s v="3044144"/>
    <m/>
    <n v="0.55659999999999998"/>
    <n v="10"/>
    <x v="5"/>
    <x v="1"/>
    <n v="27.83"/>
  </r>
  <r>
    <x v="1260"/>
    <x v="1257"/>
    <n v="42753.751562500001"/>
    <n v="150"/>
    <x v="0"/>
    <s v="OC17-000043"/>
    <s v="AC17-000046"/>
    <x v="13"/>
    <n v="0.34449999999999997"/>
    <n v="0"/>
    <s v="3044089"/>
    <m/>
    <n v="0.34449999999999997"/>
    <n v="10"/>
    <x v="5"/>
    <x v="1"/>
    <n v="51.674999999999997"/>
  </r>
  <r>
    <x v="1145"/>
    <x v="1144"/>
    <n v="42753.751562500001"/>
    <n v="140"/>
    <x v="0"/>
    <s v="OC17-000043"/>
    <s v="AC17-000046"/>
    <x v="13"/>
    <n v="1.4964999999999999"/>
    <n v="0"/>
    <s v="3044092"/>
    <m/>
    <n v="1.4964999999999999"/>
    <n v="10"/>
    <x v="5"/>
    <x v="1"/>
    <n v="209.51"/>
  </r>
  <r>
    <x v="824"/>
    <x v="824"/>
    <n v="42753.751562500001"/>
    <n v="49"/>
    <x v="0"/>
    <s v="OC17-000043"/>
    <s v="AC17-000046"/>
    <x v="13"/>
    <n v="3.0451000000000001"/>
    <n v="40"/>
    <s v="3030213"/>
    <m/>
    <n v="1.8270599999999999"/>
    <n v="10"/>
    <x v="5"/>
    <x v="1"/>
    <n v="89.525939999999991"/>
  </r>
  <r>
    <x v="821"/>
    <x v="821"/>
    <n v="42753.751562500001"/>
    <n v="41"/>
    <x v="0"/>
    <s v="OC17-000043"/>
    <s v="AC17-000046"/>
    <x v="13"/>
    <n v="0.52070000000000005"/>
    <n v="40"/>
    <s v="3047028"/>
    <m/>
    <n v="0.31242000000000003"/>
    <n v="10"/>
    <x v="5"/>
    <x v="1"/>
    <n v="12.809220000000002"/>
  </r>
  <r>
    <x v="310"/>
    <x v="310"/>
    <n v="42761.597314814811"/>
    <n v="200"/>
    <x v="0"/>
    <s v="OC17-000043"/>
    <s v="AC17-000055"/>
    <x v="13"/>
    <n v="0.76690000000000003"/>
    <n v="40"/>
    <s v="1201442"/>
    <m/>
    <n v="0.46013999999999999"/>
    <n v="10"/>
    <x v="5"/>
    <x v="1"/>
    <n v="92.027999999999992"/>
  </r>
  <r>
    <x v="212"/>
    <x v="212"/>
    <n v="42753.751562500001"/>
    <n v="20"/>
    <x v="0"/>
    <s v="OC17-000043"/>
    <s v="AC17-000046"/>
    <x v="13"/>
    <n v="6.2614999999999998"/>
    <n v="40"/>
    <s v="0828734"/>
    <m/>
    <n v="3.7568999999999999"/>
    <n v="10"/>
    <x v="5"/>
    <x v="1"/>
    <n v="75.138000000000005"/>
  </r>
  <r>
    <x v="1865"/>
    <x v="1859"/>
    <n v="42753.748055555552"/>
    <n v="15"/>
    <x v="0"/>
    <s v="OC17-000050"/>
    <s v="AC17-000053"/>
    <x v="32"/>
    <n v="0.9"/>
    <n v="0"/>
    <s v="7021899990001"/>
    <m/>
    <n v="0.9"/>
    <n v="10"/>
    <x v="5"/>
    <x v="1"/>
    <n v="13.5"/>
  </r>
  <r>
    <x v="1145"/>
    <x v="1144"/>
    <n v="42761.597314814811"/>
    <n v="60"/>
    <x v="0"/>
    <s v="OC17-000043"/>
    <s v="AC17-000055"/>
    <x v="13"/>
    <n v="1.4964999999999999"/>
    <n v="0"/>
    <s v="3044092"/>
    <m/>
    <n v="1.4964999999999999"/>
    <n v="10"/>
    <x v="5"/>
    <x v="1"/>
    <n v="89.789999999999992"/>
  </r>
  <r>
    <x v="824"/>
    <x v="824"/>
    <n v="42761.597314814811"/>
    <n v="51"/>
    <x v="0"/>
    <s v="OC17-000043"/>
    <s v="AC17-000055"/>
    <x v="13"/>
    <n v="3.0451000000000001"/>
    <n v="40"/>
    <s v="3030213"/>
    <m/>
    <n v="1.8270599999999999"/>
    <n v="10"/>
    <x v="5"/>
    <x v="1"/>
    <n v="93.180059999999997"/>
  </r>
  <r>
    <x v="821"/>
    <x v="821"/>
    <n v="42761.597314814811"/>
    <n v="59"/>
    <x v="0"/>
    <s v="OC17-000043"/>
    <s v="AC17-000055"/>
    <x v="13"/>
    <n v="0.52070000000000005"/>
    <n v="40"/>
    <s v="3047028"/>
    <m/>
    <n v="0.31242000000000003"/>
    <n v="10"/>
    <x v="5"/>
    <x v="1"/>
    <n v="18.432780000000001"/>
  </r>
  <r>
    <x v="212"/>
    <x v="212"/>
    <n v="42761.597314814811"/>
    <n v="60"/>
    <x v="0"/>
    <s v="OC17-000043"/>
    <s v="AC17-000055"/>
    <x v="13"/>
    <n v="6.2614999999999998"/>
    <n v="40"/>
    <s v="0828734"/>
    <m/>
    <n v="3.7568999999999999"/>
    <n v="10"/>
    <x v="5"/>
    <x v="1"/>
    <n v="225.41399999999999"/>
  </r>
  <r>
    <x v="1873"/>
    <x v="1867"/>
    <n v="42760.534872685188"/>
    <n v="300"/>
    <x v="0"/>
    <s v="OC17-000005"/>
    <s v="AC17-000079"/>
    <x v="86"/>
    <n v="6.5"/>
    <n v="0"/>
    <s v="FAUST Y KAMMANN SL,RECA"/>
    <m/>
    <n v="6.5"/>
    <n v="10"/>
    <x v="5"/>
    <x v="1"/>
    <n v="1950"/>
  </r>
  <r>
    <x v="618"/>
    <x v="618"/>
    <n v="42760.534872685188"/>
    <n v="300"/>
    <x v="0"/>
    <s v="OC17-000005"/>
    <s v="AC17-000079"/>
    <x v="86"/>
    <n v="6"/>
    <n v="0"/>
    <s v="FAUST Y KAMMANN SL,RECA"/>
    <m/>
    <n v="6"/>
    <n v="10"/>
    <x v="5"/>
    <x v="1"/>
    <n v="1800"/>
  </r>
  <r>
    <x v="979"/>
    <x v="978"/>
    <n v="42761.595578703702"/>
    <n v="50"/>
    <x v="0"/>
    <s v="OC17-000062"/>
    <s v="AC17-000077"/>
    <x v="8"/>
    <n v="4.5999999999999996"/>
    <n v="0"/>
    <s v="00859 118 180"/>
    <m/>
    <n v="4.5999999999999996"/>
    <n v="10"/>
    <x v="5"/>
    <x v="1"/>
    <n v="229.99999999999997"/>
  </r>
  <r>
    <x v="1174"/>
    <x v="1172"/>
    <n v="42759.643622685187"/>
    <n v="25"/>
    <x v="0"/>
    <s v="OC17-000062"/>
    <s v="AC17-000076"/>
    <x v="8"/>
    <n v="5.75"/>
    <n v="0"/>
    <s v="00859 118 300"/>
    <m/>
    <n v="5.75"/>
    <n v="10"/>
    <x v="5"/>
    <x v="1"/>
    <n v="143.75"/>
  </r>
  <r>
    <x v="138"/>
    <x v="138"/>
    <n v="42759.643622685187"/>
    <n v="100"/>
    <x v="0"/>
    <s v="OC17-000062"/>
    <s v="AC17-000076"/>
    <x v="8"/>
    <n v="0.73"/>
    <n v="0"/>
    <s v="09770 16 15"/>
    <m/>
    <n v="0.73"/>
    <n v="10"/>
    <x v="5"/>
    <x v="1"/>
    <n v="73"/>
  </r>
  <r>
    <x v="1824"/>
    <x v="1818"/>
    <n v="42761.595578703702"/>
    <n v="100"/>
    <x v="0"/>
    <s v="OC17-000062"/>
    <s v="AC17-000077"/>
    <x v="8"/>
    <n v="0.79"/>
    <n v="0"/>
    <s v="302391"/>
    <m/>
    <n v="0.79"/>
    <n v="10"/>
    <x v="5"/>
    <x v="1"/>
    <n v="79"/>
  </r>
  <r>
    <x v="1421"/>
    <x v="1417"/>
    <n v="42761.595578703702"/>
    <n v="100"/>
    <x v="0"/>
    <s v="OC17-000062"/>
    <s v="AC17-000077"/>
    <x v="8"/>
    <n v="1.1200000000000001"/>
    <n v="0"/>
    <s v="302392"/>
    <m/>
    <n v="1.1200000000000001"/>
    <n v="10"/>
    <x v="5"/>
    <x v="1"/>
    <n v="112.00000000000001"/>
  </r>
  <r>
    <x v="15"/>
    <x v="15"/>
    <n v="42761.595578703702"/>
    <n v="10"/>
    <x v="0"/>
    <s v="OC17-000062"/>
    <s v="AC17-000077"/>
    <x v="8"/>
    <n v="21.87"/>
    <n v="0"/>
    <s v="1700 100 040"/>
    <m/>
    <n v="21.87"/>
    <n v="10"/>
    <x v="5"/>
    <x v="1"/>
    <n v="218.70000000000002"/>
  </r>
  <r>
    <x v="552"/>
    <x v="552"/>
    <n v="42759.643622685187"/>
    <n v="10"/>
    <x v="0"/>
    <s v="OC17-000062"/>
    <s v="AC17-000076"/>
    <x v="8"/>
    <n v="23.3"/>
    <n v="0"/>
    <s v="0643 6"/>
    <m/>
    <n v="23.3"/>
    <n v="10"/>
    <x v="5"/>
    <x v="1"/>
    <n v="233"/>
  </r>
  <r>
    <x v="13"/>
    <x v="13"/>
    <n v="42761.595578703702"/>
    <n v="20"/>
    <x v="0"/>
    <s v="OC17-000062"/>
    <s v="AC17-000077"/>
    <x v="8"/>
    <n v="5.62"/>
    <n v="50"/>
    <s v="00620 35"/>
    <m/>
    <n v="2.81"/>
    <n v="10"/>
    <x v="5"/>
    <x v="1"/>
    <n v="56.2"/>
  </r>
  <r>
    <x v="14"/>
    <x v="14"/>
    <n v="42759.643622685187"/>
    <n v="20"/>
    <x v="0"/>
    <s v="OC17-000062"/>
    <s v="AC17-000076"/>
    <x v="8"/>
    <n v="3.16"/>
    <n v="0"/>
    <s v="00620 50"/>
    <m/>
    <n v="3.16"/>
    <n v="10"/>
    <x v="5"/>
    <x v="1"/>
    <n v="63.2"/>
  </r>
  <r>
    <x v="1874"/>
    <x v="1868"/>
    <n v="42761.595578703702"/>
    <n v="20"/>
    <x v="0"/>
    <s v="OC17-000062"/>
    <s v="AC17-000077"/>
    <x v="8"/>
    <n v="1.86"/>
    <n v="0"/>
    <s v="00620 30"/>
    <m/>
    <n v="1.86"/>
    <n v="10"/>
    <x v="5"/>
    <x v="1"/>
    <n v="37.200000000000003"/>
  </r>
  <r>
    <x v="1875"/>
    <x v="1869"/>
    <n v="42761.595578703702"/>
    <n v="5"/>
    <x v="0"/>
    <s v="OC17-000062"/>
    <s v="AC17-000077"/>
    <x v="8"/>
    <n v="23.88"/>
    <n v="0"/>
    <s v="00692 900 063"/>
    <m/>
    <n v="23.88"/>
    <n v="10"/>
    <x v="5"/>
    <x v="1"/>
    <n v="119.39999999999999"/>
  </r>
  <r>
    <x v="1876"/>
    <x v="1870"/>
    <n v="42761.595578703702"/>
    <n v="5"/>
    <x v="0"/>
    <s v="OC17-000062"/>
    <s v="AC17-000077"/>
    <x v="8"/>
    <n v="28.81"/>
    <n v="0"/>
    <s v="00692 900 104"/>
    <m/>
    <n v="28.81"/>
    <n v="10"/>
    <x v="5"/>
    <x v="1"/>
    <n v="144.04999999999998"/>
  </r>
  <r>
    <x v="1877"/>
    <x v="1871"/>
    <n v="42761.595578703702"/>
    <n v="5"/>
    <x v="0"/>
    <s v="OC17-000062"/>
    <s v="AC17-000077"/>
    <x v="8"/>
    <n v="23.88"/>
    <n v="0"/>
    <s v="00692 900 083"/>
    <m/>
    <n v="23.88"/>
    <n v="10"/>
    <x v="5"/>
    <x v="1"/>
    <n v="119.39999999999999"/>
  </r>
  <r>
    <x v="1878"/>
    <x v="1872"/>
    <n v="42761.595578703702"/>
    <n v="5"/>
    <x v="0"/>
    <s v="OC17-000062"/>
    <s v="AC17-000077"/>
    <x v="8"/>
    <n v="29.55"/>
    <n v="0"/>
    <s v="00692 900 124"/>
    <m/>
    <n v="29.55"/>
    <n v="10"/>
    <x v="5"/>
    <x v="1"/>
    <n v="147.75"/>
  </r>
  <r>
    <x v="1879"/>
    <x v="1873"/>
    <n v="42761.595578703702"/>
    <n v="5"/>
    <x v="0"/>
    <s v="OC17-000062"/>
    <s v="AC17-000077"/>
    <x v="8"/>
    <n v="32.9"/>
    <n v="0"/>
    <s v="00692 900 165"/>
    <m/>
    <n v="32.9"/>
    <n v="10"/>
    <x v="5"/>
    <x v="1"/>
    <n v="164.5"/>
  </r>
  <r>
    <x v="1880"/>
    <x v="1874"/>
    <n v="42761.595578703702"/>
    <n v="5"/>
    <x v="0"/>
    <s v="OC17-000062"/>
    <s v="AC17-000077"/>
    <x v="8"/>
    <n v="37.11"/>
    <n v="0"/>
    <s v="00692 900 205"/>
    <m/>
    <n v="37.11"/>
    <n v="10"/>
    <x v="5"/>
    <x v="1"/>
    <n v="185.55"/>
  </r>
  <r>
    <x v="1881"/>
    <x v="1875"/>
    <n v="42759.643622685187"/>
    <n v="1"/>
    <x v="0"/>
    <s v="OC17-000062"/>
    <s v="AC17-000076"/>
    <x v="8"/>
    <n v="53.75"/>
    <n v="0"/>
    <s v="0650 000 007"/>
    <m/>
    <n v="53.75"/>
    <n v="10"/>
    <x v="5"/>
    <x v="1"/>
    <n v="53.75"/>
  </r>
  <r>
    <x v="758"/>
    <x v="758"/>
    <n v="42761.595578703702"/>
    <n v="10"/>
    <x v="0"/>
    <s v="OC17-000062"/>
    <s v="AC17-000077"/>
    <x v="8"/>
    <n v="1.9"/>
    <n v="0"/>
    <s v="0985 600 010"/>
    <m/>
    <n v="1.9"/>
    <n v="10"/>
    <x v="5"/>
    <x v="1"/>
    <n v="19"/>
  </r>
  <r>
    <x v="135"/>
    <x v="135"/>
    <n v="42761.595578703702"/>
    <n v="10"/>
    <x v="0"/>
    <s v="OC17-000062"/>
    <s v="AC17-000077"/>
    <x v="8"/>
    <n v="1.9"/>
    <n v="0"/>
    <s v="0985 600 020"/>
    <m/>
    <n v="1.9"/>
    <n v="10"/>
    <x v="5"/>
    <x v="1"/>
    <n v="19"/>
  </r>
  <r>
    <x v="764"/>
    <x v="764"/>
    <n v="42761.595578703702"/>
    <n v="1"/>
    <x v="0"/>
    <s v="OC17-000062"/>
    <s v="AC17-000077"/>
    <x v="8"/>
    <n v="112.5"/>
    <n v="0"/>
    <s v="0687 330 011"/>
    <m/>
    <n v="112.5"/>
    <n v="10"/>
    <x v="5"/>
    <x v="1"/>
    <n v="112.5"/>
  </r>
  <r>
    <x v="757"/>
    <x v="757"/>
    <n v="42761.595578703702"/>
    <n v="125"/>
    <x v="0"/>
    <s v="OC17-000062"/>
    <s v="AC17-000077"/>
    <x v="8"/>
    <n v="0.95"/>
    <n v="0"/>
    <s v="00670 050 115"/>
    <m/>
    <n v="0.95"/>
    <n v="10"/>
    <x v="5"/>
    <x v="1"/>
    <n v="118.75"/>
  </r>
  <r>
    <x v="1882"/>
    <x v="463"/>
    <n v="42759.643622685187"/>
    <n v="50"/>
    <x v="0"/>
    <s v="OC17-000062"/>
    <s v="AC17-000076"/>
    <x v="8"/>
    <n v="1.1000000000000001"/>
    <n v="0"/>
    <s v="NEROX ABRASIVOS,RECA"/>
    <m/>
    <n v="1.1000000000000001"/>
    <n v="10"/>
    <x v="5"/>
    <x v="1"/>
    <n v="55.000000000000007"/>
  </r>
  <r>
    <x v="1883"/>
    <x v="1876"/>
    <n v="42759.643622685187"/>
    <n v="96"/>
    <x v="0"/>
    <s v="OC17-000062"/>
    <s v="AC17-000076"/>
    <x v="8"/>
    <n v="4.95"/>
    <n v="0"/>
    <s v="60698 100 880"/>
    <m/>
    <n v="4.95"/>
    <n v="10"/>
    <x v="5"/>
    <x v="1"/>
    <n v="475.20000000000005"/>
  </r>
  <r>
    <x v="138"/>
    <x v="138"/>
    <n v="42761.595578703702"/>
    <n v="50"/>
    <x v="0"/>
    <s v="OC17-000062"/>
    <s v="AC17-000077"/>
    <x v="8"/>
    <n v="0.73"/>
    <n v="0"/>
    <s v="09770 16 15"/>
    <m/>
    <n v="0.73"/>
    <n v="10"/>
    <x v="5"/>
    <x v="1"/>
    <n v="36.5"/>
  </r>
  <r>
    <x v="364"/>
    <x v="364"/>
    <n v="42789.335138888891"/>
    <n v="1000"/>
    <x v="0"/>
    <s v="OC16-001461"/>
    <s v="AC16-001612"/>
    <x v="19"/>
    <n v="2.52"/>
    <n v="0"/>
    <s v="CUÑADO SA,SAIDI,ALMESA,LAME S.r.l.,TUBASOL, S.A."/>
    <m/>
    <n v="2.52"/>
    <n v="10"/>
    <x v="3"/>
    <x v="1"/>
    <n v="2520"/>
  </r>
  <r>
    <x v="1884"/>
    <x v="1877"/>
    <n v="42761.589409722219"/>
    <n v="1"/>
    <x v="0"/>
    <s v="OC16-001473"/>
    <s v="AC16-001618"/>
    <x v="54"/>
    <n v="95"/>
    <n v="0"/>
    <s v="2290AT004"/>
    <m/>
    <n v="95"/>
    <n v="10"/>
    <x v="5"/>
    <x v="1"/>
    <n v="95"/>
  </r>
  <r>
    <x v="1885"/>
    <x v="1878"/>
    <n v="42761.589409722219"/>
    <n v="2"/>
    <x v="0"/>
    <s v="OC16-001473"/>
    <s v="AC16-001618"/>
    <x v="54"/>
    <n v="90"/>
    <n v="0"/>
    <s v="2290GT103"/>
    <m/>
    <n v="90"/>
    <n v="10"/>
    <x v="5"/>
    <x v="1"/>
    <n v="180"/>
  </r>
  <r>
    <x v="1886"/>
    <x v="1879"/>
    <n v="42823.424189814818"/>
    <n v="4"/>
    <x v="0"/>
    <s v="OC16-001445"/>
    <s v="AC17-000007"/>
    <x v="79"/>
    <n v="2642"/>
    <n v="0"/>
    <s v="RB001000"/>
    <m/>
    <n v="2642"/>
    <n v="10"/>
    <x v="4"/>
    <x v="1"/>
    <n v="10568"/>
  </r>
  <r>
    <x v="139"/>
    <x v="139"/>
    <n v="42758.715208333335"/>
    <n v="10"/>
    <x v="0"/>
    <s v="OC17-000037"/>
    <s v="AC17-000038"/>
    <x v="1"/>
    <n v="284"/>
    <n v="0"/>
    <s v="SCSA00497"/>
    <m/>
    <n v="284"/>
    <n v="10"/>
    <x v="5"/>
    <x v="1"/>
    <n v="2840"/>
  </r>
  <r>
    <x v="1887"/>
    <x v="1880"/>
    <n v="42755.511192129627"/>
    <n v="100"/>
    <x v="0"/>
    <s v="OC17-000040"/>
    <s v="AC17-000057"/>
    <x v="60"/>
    <n v="4.54"/>
    <n v="0"/>
    <s v="G7816P2RFE"/>
    <m/>
    <n v="4.54"/>
    <n v="10"/>
    <x v="5"/>
    <x v="1"/>
    <n v="454"/>
  </r>
  <r>
    <x v="1204"/>
    <x v="391"/>
    <n v="42755.511192129627"/>
    <n v="100"/>
    <x v="0"/>
    <s v="OC17-000040"/>
    <s v="AC17-000057"/>
    <x v="60"/>
    <n v="44.17"/>
    <n v="60"/>
    <s v="BS1"/>
    <m/>
    <n v="17.668000000000003"/>
    <n v="10"/>
    <x v="5"/>
    <x v="1"/>
    <n v="1766.8000000000002"/>
  </r>
  <r>
    <x v="1448"/>
    <x v="1444"/>
    <n v="42755.516319444447"/>
    <n v="1"/>
    <x v="0"/>
    <s v="OC17-000058"/>
    <s v="AC17-000064"/>
    <x v="29"/>
    <n v="112.32"/>
    <n v="0"/>
    <s v="REINSOL S.L."/>
    <m/>
    <n v="112.32"/>
    <n v="10"/>
    <x v="5"/>
    <x v="1"/>
    <n v="112.32"/>
  </r>
  <r>
    <x v="257"/>
    <x v="257"/>
    <n v="42761.595578703702"/>
    <n v="5"/>
    <x v="0"/>
    <s v="OC17-000062"/>
    <s v="AC17-000077"/>
    <x v="8"/>
    <n v="18.899999999999999"/>
    <n v="0"/>
    <s v="0893 100 001"/>
    <m/>
    <n v="18.899999999999999"/>
    <n v="10"/>
    <x v="5"/>
    <x v="1"/>
    <n v="94.5"/>
  </r>
  <r>
    <x v="1888"/>
    <x v="1881"/>
    <n v="42761.595578703702"/>
    <n v="1500"/>
    <x v="0"/>
    <s v="OC17-000062"/>
    <s v="AC17-000077"/>
    <x v="8"/>
    <n v="9.0899999999999995E-2"/>
    <n v="0"/>
    <s v="RECA"/>
    <m/>
    <n v="9.0899999999999995E-2"/>
    <n v="10"/>
    <x v="5"/>
    <x v="1"/>
    <n v="136.35"/>
  </r>
  <r>
    <x v="1889"/>
    <x v="1882"/>
    <n v="42761.595578703702"/>
    <n v="1500"/>
    <x v="0"/>
    <s v="OC17-000062"/>
    <s v="AC17-000077"/>
    <x v="8"/>
    <n v="2.8400000000000002E-2"/>
    <n v="0"/>
    <s v="RECA"/>
    <m/>
    <n v="2.8400000000000002E-2"/>
    <n v="10"/>
    <x v="5"/>
    <x v="1"/>
    <n v="42.6"/>
  </r>
  <r>
    <x v="31"/>
    <x v="31"/>
    <n v="42759.643622685187"/>
    <n v="2000"/>
    <x v="0"/>
    <s v="OC17-000062"/>
    <s v="AC17-000076"/>
    <x v="8"/>
    <n v="2.8400000000000002E-2"/>
    <n v="0"/>
    <s v="0502 225 100"/>
    <m/>
    <n v="2.8400000000000002E-2"/>
    <n v="10"/>
    <x v="5"/>
    <x v="1"/>
    <n v="56.800000000000004"/>
  </r>
  <r>
    <x v="1890"/>
    <x v="1883"/>
    <n v="42761.588935185187"/>
    <n v="50"/>
    <x v="0"/>
    <s v="OC16-001420"/>
    <s v="AC16-001567"/>
    <x v="54"/>
    <n v="65"/>
    <n v="0"/>
    <s v="2230SF006            "/>
    <m/>
    <n v="65"/>
    <n v="10"/>
    <x v="5"/>
    <x v="1"/>
    <n v="3250"/>
  </r>
  <r>
    <x v="1736"/>
    <x v="1732"/>
    <n v="42766.421331018515"/>
    <n v="1"/>
    <x v="0"/>
    <s v="OC16-001296"/>
    <s v="AC16-001649"/>
    <x v="2"/>
    <n v="195.34889999999999"/>
    <n v="0"/>
    <s v="6720.500"/>
    <m/>
    <n v="195.34889999999999"/>
    <n v="10"/>
    <x v="5"/>
    <x v="1"/>
    <n v="195.34889999999999"/>
  </r>
  <r>
    <x v="1737"/>
    <x v="1733"/>
    <n v="42766.421331018515"/>
    <n v="1"/>
    <x v="0"/>
    <s v="OC16-001296"/>
    <s v="AC16-001649"/>
    <x v="2"/>
    <n v="200.8656"/>
    <n v="0"/>
    <s v="VALEKTRA XXI,S.L.,OMNIELECTRIC"/>
    <m/>
    <n v="200.8656"/>
    <n v="10"/>
    <x v="5"/>
    <x v="1"/>
    <n v="200.8656"/>
  </r>
  <r>
    <x v="1738"/>
    <x v="1734"/>
    <n v="42766.421331018515"/>
    <n v="1"/>
    <x v="2"/>
    <s v="OC16-001296"/>
    <s v="AC16-001649"/>
    <x v="2"/>
    <n v="205.5609"/>
    <n v="0"/>
    <s v="VALEKTRA XXI,S.L.,OMNIELECTRIC"/>
    <m/>
    <n v="205.5609"/>
    <n v="10"/>
    <x v="5"/>
    <x v="1"/>
    <n v="205.5609"/>
  </r>
  <r>
    <x v="1739"/>
    <x v="1735"/>
    <n v="42766.421331018515"/>
    <n v="1"/>
    <x v="2"/>
    <s v="OC16-001296"/>
    <s v="AC16-001649"/>
    <x v="2"/>
    <n v="5.9939999999999998"/>
    <n v="0"/>
    <s v="VALEKTRA XXI,S.L.,OMNIELECTRIC"/>
    <m/>
    <n v="5.9939999999999998"/>
    <n v="10"/>
    <x v="5"/>
    <x v="1"/>
    <n v="5.9939999999999998"/>
  </r>
  <r>
    <x v="385"/>
    <x v="385"/>
    <n v="42766.421331018515"/>
    <n v="1"/>
    <x v="0"/>
    <s v="OC16-001296"/>
    <s v="AC16-001649"/>
    <x v="2"/>
    <n v="21.822600000000001"/>
    <n v="0"/>
    <s v="8601.600"/>
    <m/>
    <n v="21.822600000000001"/>
    <n v="10"/>
    <x v="5"/>
    <x v="1"/>
    <n v="21.822600000000001"/>
  </r>
  <r>
    <x v="386"/>
    <x v="386"/>
    <n v="42766.421331018515"/>
    <n v="1"/>
    <x v="2"/>
    <s v="OC16-001296"/>
    <s v="AC16-001649"/>
    <x v="2"/>
    <n v="12.987"/>
    <n v="0"/>
    <s v="8601.040"/>
    <m/>
    <n v="12.987"/>
    <n v="10"/>
    <x v="5"/>
    <x v="1"/>
    <n v="12.987"/>
  </r>
  <r>
    <x v="1760"/>
    <x v="1756"/>
    <n v="42754.602442129632"/>
    <n v="1"/>
    <x v="0"/>
    <s v="OC17-000059"/>
    <s v="AC17-000060"/>
    <x v="23"/>
    <n v="0"/>
    <n v="0"/>
    <s v="SUMINISTROS DICA S.L."/>
    <m/>
    <n v="0"/>
    <n v="10"/>
    <x v="5"/>
    <x v="1"/>
    <n v="0"/>
  </r>
  <r>
    <x v="47"/>
    <x v="47"/>
    <n v="42766.504027777781"/>
    <n v="3"/>
    <x v="0"/>
    <s v="OC17-000060"/>
    <s v="AC17-000066"/>
    <x v="22"/>
    <n v="50.57"/>
    <n v="0"/>
    <s v="G AR S1 BG"/>
    <m/>
    <n v="50.57"/>
    <n v="10"/>
    <x v="5"/>
    <x v="1"/>
    <n v="151.71"/>
  </r>
  <r>
    <x v="1891"/>
    <x v="1884"/>
    <n v="42790.525497685187"/>
    <n v="540"/>
    <x v="0"/>
    <s v="OC17-000051"/>
    <s v="AC17-000224"/>
    <x v="118"/>
    <n v="0.35"/>
    <n v="0"/>
    <s v="METALESTAM LLONGO, S.L."/>
    <m/>
    <n v="0.35"/>
    <n v="10"/>
    <x v="3"/>
    <x v="1"/>
    <n v="189"/>
  </r>
  <r>
    <x v="1892"/>
    <x v="1885"/>
    <n v="42790.525497685187"/>
    <n v="540"/>
    <x v="0"/>
    <s v="OC17-000051"/>
    <s v="AC17-000224"/>
    <x v="118"/>
    <n v="0.3"/>
    <n v="0"/>
    <s v="METALESTAM LLONGO, S.L."/>
    <m/>
    <n v="0.3"/>
    <n v="10"/>
    <x v="3"/>
    <x v="1"/>
    <n v="162"/>
  </r>
  <r>
    <x v="1163"/>
    <x v="1161"/>
    <n v="42725.595509259256"/>
    <n v="3"/>
    <x v="0"/>
    <s v="OC16-001223"/>
    <s v="AC16-001471"/>
    <x v="85"/>
    <n v="3366.84"/>
    <n v="0"/>
    <s v="KSB ITUR"/>
    <m/>
    <n v="3366.84"/>
    <n v="10"/>
    <x v="7"/>
    <x v="2"/>
    <n v="10100.52"/>
  </r>
  <r>
    <x v="1263"/>
    <x v="1260"/>
    <n v="42751.341238425928"/>
    <n v="10"/>
    <x v="0"/>
    <s v="OC17-000010"/>
    <s v="AC17-000010"/>
    <x v="40"/>
    <n v="346"/>
    <n v="0"/>
    <s v="NAA5402009"/>
    <m/>
    <n v="346"/>
    <n v="10"/>
    <x v="5"/>
    <x v="1"/>
    <n v="3460"/>
  </r>
  <r>
    <x v="1893"/>
    <x v="1886"/>
    <n v="42752.612337962964"/>
    <n v="100"/>
    <x v="0"/>
    <s v="OC16-001432"/>
    <s v="AC17-000036"/>
    <x v="119"/>
    <n v="2.57"/>
    <n v="15"/>
    <s v="18020315"/>
    <m/>
    <n v="2.1844999999999999"/>
    <n v="10"/>
    <x v="5"/>
    <x v="1"/>
    <n v="218.45"/>
  </r>
  <r>
    <x v="1894"/>
    <x v="1887"/>
    <n v="42752.612337962964"/>
    <n v="100"/>
    <x v="0"/>
    <s v="OC16-001432"/>
    <s v="AC17-000036"/>
    <x v="119"/>
    <n v="3.11"/>
    <n v="15"/>
    <s v="18020420"/>
    <m/>
    <n v="2.6435"/>
    <n v="10"/>
    <x v="5"/>
    <x v="1"/>
    <n v="264.35000000000002"/>
  </r>
  <r>
    <x v="74"/>
    <x v="74"/>
    <n v="42754.607453703706"/>
    <n v="600"/>
    <x v="2"/>
    <s v="OC17-000039"/>
    <s v="AC17-000037"/>
    <x v="34"/>
    <n v="0.115"/>
    <n v="0"/>
    <s v="07001316"/>
    <m/>
    <n v="0.115"/>
    <n v="10"/>
    <x v="5"/>
    <x v="1"/>
    <n v="69"/>
  </r>
  <r>
    <x v="1128"/>
    <x v="1127"/>
    <n v="42754.607453703706"/>
    <n v="400"/>
    <x v="2"/>
    <s v="OC17-000039"/>
    <s v="AC17-000037"/>
    <x v="34"/>
    <n v="0.125"/>
    <n v="0"/>
    <s v="CERVI, S.A.,DAC GRUPO - DISTRIBUCIONES ELECTRICAS, AUTOMATIZACION Y CONTROL, S.L."/>
    <m/>
    <n v="0.125"/>
    <n v="10"/>
    <x v="5"/>
    <x v="1"/>
    <n v="50"/>
  </r>
  <r>
    <x v="1376"/>
    <x v="1373"/>
    <n v="42754.607453703706"/>
    <n v="400"/>
    <x v="2"/>
    <s v="OC17-000039"/>
    <s v="AC17-000037"/>
    <x v="34"/>
    <n v="0.115"/>
    <n v="0"/>
    <s v="07001313"/>
    <m/>
    <n v="0.115"/>
    <n v="10"/>
    <x v="5"/>
    <x v="1"/>
    <n v="46"/>
  </r>
  <r>
    <x v="1377"/>
    <x v="1374"/>
    <n v="42754.607453703706"/>
    <n v="200"/>
    <x v="2"/>
    <s v="OC17-000039"/>
    <s v="AC17-000037"/>
    <x v="34"/>
    <n v="0.125"/>
    <n v="0"/>
    <s v="CERVI, S.A."/>
    <m/>
    <n v="0.125"/>
    <n v="10"/>
    <x v="5"/>
    <x v="1"/>
    <n v="25"/>
  </r>
  <r>
    <x v="75"/>
    <x v="75"/>
    <n v="42754.607453703706"/>
    <n v="200"/>
    <x v="2"/>
    <s v="OC17-000039"/>
    <s v="AC17-000037"/>
    <x v="34"/>
    <n v="0.125"/>
    <n v="0"/>
    <s v="0720551E"/>
    <m/>
    <n v="0.125"/>
    <n v="10"/>
    <x v="5"/>
    <x v="1"/>
    <n v="25"/>
  </r>
  <r>
    <x v="1014"/>
    <x v="1013"/>
    <n v="42752.412766203706"/>
    <n v="1"/>
    <x v="0"/>
    <s v="OC17-000022"/>
    <s v="AC17-000039"/>
    <x v="23"/>
    <n v="0"/>
    <n v="0"/>
    <s v="SUMINISTROS DICA S.L.,VITALOX INDUSTRIAL, S.L."/>
    <m/>
    <n v="0"/>
    <n v="10"/>
    <x v="5"/>
    <x v="1"/>
    <n v="0"/>
  </r>
  <r>
    <x v="21"/>
    <x v="21"/>
    <n v="42752.614988425928"/>
    <n v="10"/>
    <x v="0"/>
    <s v="OC17-000027"/>
    <s v="AC17-000043"/>
    <x v="12"/>
    <n v="102"/>
    <n v="0"/>
    <s v="6GK5008-0BA00-1AB2"/>
    <m/>
    <n v="102"/>
    <n v="10"/>
    <x v="5"/>
    <x v="1"/>
    <n v="1020"/>
  </r>
  <r>
    <x v="974"/>
    <x v="973"/>
    <n v="42758.716284722221"/>
    <n v="5"/>
    <x v="0"/>
    <s v="OC17-000044"/>
    <s v="AC17-000044"/>
    <x v="2"/>
    <n v="42.9"/>
    <n v="0"/>
    <s v="100-C16EJ10"/>
    <m/>
    <n v="42.9"/>
    <n v="10"/>
    <x v="5"/>
    <x v="1"/>
    <n v="214.5"/>
  </r>
  <r>
    <x v="594"/>
    <x v="594"/>
    <n v="42758.716284722221"/>
    <n v="5"/>
    <x v="0"/>
    <s v="OC17-000044"/>
    <s v="AC17-000044"/>
    <x v="2"/>
    <n v="93.1"/>
    <n v="0"/>
    <s v="1492-RCDA4C40S"/>
    <m/>
    <n v="93.1"/>
    <n v="10"/>
    <x v="5"/>
    <x v="1"/>
    <n v="465.5"/>
  </r>
  <r>
    <x v="595"/>
    <x v="595"/>
    <n v="42758.716284722221"/>
    <n v="10"/>
    <x v="0"/>
    <s v="OC17-000044"/>
    <s v="AC17-000044"/>
    <x v="2"/>
    <n v="22.035499999999999"/>
    <n v="0"/>
    <s v="1492-SPM2D020"/>
    <m/>
    <n v="22.035499999999999"/>
    <n v="10"/>
    <x v="5"/>
    <x v="1"/>
    <n v="220.35499999999999"/>
  </r>
  <r>
    <x v="1895"/>
    <x v="1888"/>
    <n v="42758.716284722221"/>
    <n v="5"/>
    <x v="0"/>
    <s v="OC17-000044"/>
    <s v="AC17-000044"/>
    <x v="2"/>
    <n v="28.1051"/>
    <n v="0"/>
    <s v="1492-SPM3C400"/>
    <m/>
    <n v="28.1051"/>
    <n v="10"/>
    <x v="5"/>
    <x v="1"/>
    <n v="140.52549999999999"/>
  </r>
  <r>
    <x v="80"/>
    <x v="80"/>
    <n v="42758.716284722221"/>
    <n v="5"/>
    <x v="0"/>
    <s v="OC17-000044"/>
    <s v="AC17-000044"/>
    <x v="2"/>
    <n v="53.86"/>
    <n v="0"/>
    <s v="SK3239.100"/>
    <m/>
    <n v="53.86"/>
    <n v="10"/>
    <x v="5"/>
    <x v="1"/>
    <n v="269.3"/>
  </r>
  <r>
    <x v="79"/>
    <x v="79"/>
    <n v="42758.716284722221"/>
    <n v="10"/>
    <x v="0"/>
    <s v="OC17-000044"/>
    <s v="AC17-000044"/>
    <x v="2"/>
    <n v="13.811"/>
    <n v="0"/>
    <s v="3239.200"/>
    <m/>
    <n v="13.811"/>
    <n v="10"/>
    <x v="5"/>
    <x v="1"/>
    <n v="138.11000000000001"/>
  </r>
  <r>
    <x v="78"/>
    <x v="78"/>
    <n v="42758.716284722221"/>
    <n v="20"/>
    <x v="0"/>
    <s v="OC17-000044"/>
    <s v="AC17-000044"/>
    <x v="2"/>
    <n v="12.299899999999999"/>
    <n v="0"/>
    <s v="SK3238.200"/>
    <m/>
    <n v="12.299899999999999"/>
    <n v="10"/>
    <x v="5"/>
    <x v="1"/>
    <n v="245.99799999999999"/>
  </r>
  <r>
    <x v="47"/>
    <x v="47"/>
    <n v="42753.745057870372"/>
    <n v="2"/>
    <x v="0"/>
    <s v="OC17-000023"/>
    <s v="AC17-000049"/>
    <x v="37"/>
    <n v="83.48"/>
    <n v="0"/>
    <s v="G AR S1 BG"/>
    <m/>
    <n v="83.48"/>
    <n v="10"/>
    <x v="5"/>
    <x v="1"/>
    <n v="166.96"/>
  </r>
  <r>
    <x v="698"/>
    <x v="698"/>
    <n v="42765.688923611109"/>
    <n v="48"/>
    <x v="2"/>
    <s v="OC17-000031"/>
    <s v="AC17-000080"/>
    <x v="8"/>
    <n v="3.6"/>
    <n v="0"/>
    <s v="60212060"/>
    <m/>
    <n v="3.6"/>
    <n v="10"/>
    <x v="5"/>
    <x v="1"/>
    <n v="172.8"/>
  </r>
  <r>
    <x v="1896"/>
    <x v="1889"/>
    <n v="42760.538935185185"/>
    <n v="10"/>
    <x v="0"/>
    <s v="OC17-000031"/>
    <s v="AC17-000051"/>
    <x v="8"/>
    <n v="17.25"/>
    <n v="0"/>
    <s v="0859 102 838"/>
    <m/>
    <n v="17.25"/>
    <n v="10"/>
    <x v="5"/>
    <x v="1"/>
    <n v="172.5"/>
  </r>
  <r>
    <x v="137"/>
    <x v="137"/>
    <n v="42852.676631944443"/>
    <n v="100"/>
    <x v="0"/>
    <s v="OC17-000031"/>
    <s v="AC17-000093"/>
    <x v="8"/>
    <n v="0.76500000000000001"/>
    <n v="0"/>
    <s v="0859 202 810"/>
    <m/>
    <n v="0.76500000000000001"/>
    <n v="10"/>
    <x v="2"/>
    <x v="1"/>
    <n v="76.5"/>
  </r>
  <r>
    <x v="1897"/>
    <x v="1890"/>
    <n v="42760.538935185185"/>
    <n v="25"/>
    <x v="0"/>
    <s v="OC17-000031"/>
    <s v="AC17-000051"/>
    <x v="8"/>
    <n v="3.65"/>
    <n v="0"/>
    <s v="0859 229 590"/>
    <m/>
    <n v="3.65"/>
    <n v="10"/>
    <x v="5"/>
    <x v="1"/>
    <n v="91.25"/>
  </r>
  <r>
    <x v="1898"/>
    <x v="1891"/>
    <n v="42760.538935185185"/>
    <n v="10"/>
    <x v="0"/>
    <s v="OC17-000031"/>
    <s v="AC17-000051"/>
    <x v="8"/>
    <n v="13.39"/>
    <n v="0"/>
    <s v="0859 102 938"/>
    <m/>
    <n v="13.39"/>
    <n v="10"/>
    <x v="5"/>
    <x v="1"/>
    <n v="133.9"/>
  </r>
  <r>
    <x v="136"/>
    <x v="136"/>
    <n v="42760.538935185185"/>
    <n v="20"/>
    <x v="0"/>
    <s v="OC17-000031"/>
    <s v="AC17-000051"/>
    <x v="8"/>
    <n v="9.8000000000000007"/>
    <n v="0"/>
    <s v="9859 102 740"/>
    <m/>
    <n v="9.8000000000000007"/>
    <n v="10"/>
    <x v="5"/>
    <x v="1"/>
    <n v="196"/>
  </r>
  <r>
    <x v="268"/>
    <x v="268"/>
    <n v="42753.746527777781"/>
    <n v="30"/>
    <x v="0"/>
    <s v="OC17-000031"/>
    <s v="AC17-000050"/>
    <x v="8"/>
    <n v="32.9"/>
    <n v="50"/>
    <s v="02669 163 40"/>
    <m/>
    <n v="16.45"/>
    <n v="10"/>
    <x v="5"/>
    <x v="1"/>
    <n v="493.5"/>
  </r>
  <r>
    <x v="1899"/>
    <x v="1892"/>
    <n v="42753.748622685183"/>
    <n v="6"/>
    <x v="2"/>
    <s v="OC17-000033"/>
    <s v="AC17-000054"/>
    <x v="16"/>
    <n v="0"/>
    <n v="0"/>
    <s v="METALCO S.A."/>
    <m/>
    <n v="0"/>
    <n v="10"/>
    <x v="5"/>
    <x v="1"/>
    <n v="0"/>
  </r>
  <r>
    <x v="1900"/>
    <x v="1893"/>
    <n v="42753.748622685183"/>
    <n v="90"/>
    <x v="2"/>
    <s v="OC17-000033"/>
    <s v="AC17-000054"/>
    <x v="16"/>
    <n v="3.1048"/>
    <n v="0"/>
    <s v="4717-5"/>
    <m/>
    <n v="3.1048"/>
    <n v="10"/>
    <x v="5"/>
    <x v="1"/>
    <n v="279.43200000000002"/>
  </r>
  <r>
    <x v="27"/>
    <x v="27"/>
    <n v="42753.752685185187"/>
    <n v="10"/>
    <x v="0"/>
    <s v="OC17-000029"/>
    <s v="AC17-000056"/>
    <x v="14"/>
    <n v="345.1"/>
    <n v="0"/>
    <s v="6ES7234-4HE32-0XB0"/>
    <m/>
    <n v="345.1"/>
    <n v="10"/>
    <x v="5"/>
    <x v="1"/>
    <n v="3451"/>
  </r>
  <r>
    <x v="81"/>
    <x v="81"/>
    <n v="42753.752685185187"/>
    <n v="10"/>
    <x v="0"/>
    <s v="OC17-000029"/>
    <s v="AC17-000056"/>
    <x v="14"/>
    <n v="430.08"/>
    <n v="35"/>
    <s v="517520 "/>
    <m/>
    <n v="279.55200000000002"/>
    <n v="10"/>
    <x v="5"/>
    <x v="1"/>
    <n v="2795.5200000000004"/>
  </r>
  <r>
    <x v="82"/>
    <x v="82"/>
    <n v="42753.752685185187"/>
    <n v="5"/>
    <x v="0"/>
    <s v="OC17-000029"/>
    <s v="AC17-000056"/>
    <x v="14"/>
    <n v="495"/>
    <n v="0"/>
    <s v="6AV2123-2GB03-0AX0"/>
    <m/>
    <n v="495"/>
    <n v="10"/>
    <x v="5"/>
    <x v="1"/>
    <n v="2475"/>
  </r>
  <r>
    <x v="28"/>
    <x v="28"/>
    <n v="42753.752685185187"/>
    <n v="10"/>
    <x v="0"/>
    <s v="OC17-000029"/>
    <s v="AC17-000056"/>
    <x v="14"/>
    <n v="240"/>
    <n v="0"/>
    <s v="6AV2123-2DB03-0AX0"/>
    <m/>
    <n v="240"/>
    <n v="10"/>
    <x v="5"/>
    <x v="1"/>
    <n v="2400"/>
  </r>
  <r>
    <x v="501"/>
    <x v="501"/>
    <n v="42753.752685185187"/>
    <n v="5"/>
    <x v="0"/>
    <s v="OC17-000029"/>
    <s v="AC17-000056"/>
    <x v="14"/>
    <n v="112.1"/>
    <n v="0"/>
    <s v="6ES7222-1BF32-0XB0"/>
    <m/>
    <n v="112.1"/>
    <n v="10"/>
    <x v="5"/>
    <x v="1"/>
    <n v="560.5"/>
  </r>
  <r>
    <x v="976"/>
    <x v="975"/>
    <n v="42753.752685185187"/>
    <n v="5"/>
    <x v="0"/>
    <s v="OC17-000029"/>
    <s v="AC17-000056"/>
    <x v="14"/>
    <n v="183.26"/>
    <n v="35"/>
    <s v="6ES7222-1BH32-0XB0"/>
    <m/>
    <n v="119.119"/>
    <n v="10"/>
    <x v="5"/>
    <x v="1"/>
    <n v="595.59500000000003"/>
  </r>
  <r>
    <x v="204"/>
    <x v="204"/>
    <n v="42755.714201388888"/>
    <n v="2400"/>
    <x v="0"/>
    <s v="OC17-000042"/>
    <s v="AC17-000067"/>
    <x v="12"/>
    <n v="3.6299999999999999E-2"/>
    <n v="50"/>
    <s v="ELECTROSTOCKS,SIJA, S.L.,VALEKTRA XXI,S.L."/>
    <m/>
    <n v="1.8149999999999999E-2"/>
    <n v="10"/>
    <x v="5"/>
    <x v="1"/>
    <n v="43.56"/>
  </r>
  <r>
    <x v="205"/>
    <x v="205"/>
    <n v="42755.714201388888"/>
    <n v="2400"/>
    <x v="0"/>
    <s v="OC17-000042"/>
    <s v="AC17-000067"/>
    <x v="12"/>
    <n v="3.6299999999999999E-2"/>
    <n v="50"/>
    <s v="ELECTROSTOCKS,SIJA, S.L.,VALEKTRA XXI,S.L."/>
    <m/>
    <n v="1.8149999999999999E-2"/>
    <n v="10"/>
    <x v="5"/>
    <x v="1"/>
    <n v="43.56"/>
  </r>
  <r>
    <x v="206"/>
    <x v="206"/>
    <n v="42755.714201388888"/>
    <n v="2400"/>
    <x v="0"/>
    <s v="OC17-000042"/>
    <s v="AC17-000067"/>
    <x v="12"/>
    <n v="3.6299999999999999E-2"/>
    <n v="50"/>
    <s v="ELECTROSTOCKS,SIJA, S.L.,VALEKTRA XXI,S.L."/>
    <m/>
    <n v="1.8149999999999999E-2"/>
    <n v="10"/>
    <x v="5"/>
    <x v="1"/>
    <n v="43.56"/>
  </r>
  <r>
    <x v="207"/>
    <x v="207"/>
    <n v="42755.714201388888"/>
    <n v="1200"/>
    <x v="0"/>
    <s v="OC17-000042"/>
    <s v="AC17-000067"/>
    <x v="12"/>
    <n v="3.6400000000000002E-2"/>
    <n v="50"/>
    <s v="ELECTROSTOCKS,SIJA, S.L.,VALEKTRA XXI,S.L."/>
    <m/>
    <n v="1.8200000000000001E-2"/>
    <n v="10"/>
    <x v="5"/>
    <x v="1"/>
    <n v="21.84"/>
  </r>
  <r>
    <x v="208"/>
    <x v="208"/>
    <n v="42755.714201388888"/>
    <n v="2400"/>
    <x v="0"/>
    <s v="OC17-000042"/>
    <s v="AC17-000067"/>
    <x v="12"/>
    <n v="3.6400000000000002E-2"/>
    <n v="50"/>
    <s v="ELECTROSTOCKS,SIJA, S.L.,VALEKTRA XXI,S.L."/>
    <m/>
    <n v="1.8200000000000001E-2"/>
    <n v="10"/>
    <x v="5"/>
    <x v="1"/>
    <n v="43.68"/>
  </r>
  <r>
    <x v="209"/>
    <x v="209"/>
    <n v="42755.714201388888"/>
    <n v="1200"/>
    <x v="0"/>
    <s v="OC17-000042"/>
    <s v="AC17-000067"/>
    <x v="12"/>
    <n v="3.6400000000000002E-2"/>
    <n v="50"/>
    <s v="9L38215"/>
    <m/>
    <n v="1.8200000000000001E-2"/>
    <n v="10"/>
    <x v="5"/>
    <x v="1"/>
    <n v="21.84"/>
  </r>
  <r>
    <x v="647"/>
    <x v="647"/>
    <n v="42755.714201388888"/>
    <n v="2400"/>
    <x v="0"/>
    <s v="OC17-000042"/>
    <s v="AC17-000067"/>
    <x v="12"/>
    <n v="3.6400000000000002E-2"/>
    <n v="50"/>
    <s v="9L38217"/>
    <m/>
    <n v="1.8200000000000001E-2"/>
    <n v="10"/>
    <x v="5"/>
    <x v="1"/>
    <n v="43.68"/>
  </r>
  <r>
    <x v="210"/>
    <x v="210"/>
    <n v="42755.714201388888"/>
    <n v="2400"/>
    <x v="0"/>
    <s v="OC17-000042"/>
    <s v="AC17-000067"/>
    <x v="12"/>
    <n v="3.6400000000000002E-2"/>
    <n v="50"/>
    <s v="ELECTROSTOCKS,SIJA, S.L.,VALEKTRA XXI,S.L."/>
    <m/>
    <n v="1.8200000000000001E-2"/>
    <n v="10"/>
    <x v="5"/>
    <x v="1"/>
    <n v="43.68"/>
  </r>
  <r>
    <x v="207"/>
    <x v="207"/>
    <n v="42766.608807870369"/>
    <n v="1200"/>
    <x v="0"/>
    <s v="OC17-000042"/>
    <s v="AC17-000075"/>
    <x v="12"/>
    <n v="3.6400000000000002E-2"/>
    <n v="50"/>
    <s v="ELECTROSTOCKS,SIJA, S.L.,VALEKTRA XXI,S.L."/>
    <m/>
    <n v="1.8200000000000001E-2"/>
    <n v="10"/>
    <x v="5"/>
    <x v="1"/>
    <n v="21.84"/>
  </r>
  <r>
    <x v="209"/>
    <x v="209"/>
    <n v="42766.608807870369"/>
    <n v="1200"/>
    <x v="0"/>
    <s v="OC17-000042"/>
    <s v="AC17-000075"/>
    <x v="12"/>
    <n v="3.6400000000000002E-2"/>
    <n v="50"/>
    <s v="9L38215"/>
    <m/>
    <n v="1.8200000000000001E-2"/>
    <n v="10"/>
    <x v="5"/>
    <x v="1"/>
    <n v="21.84"/>
  </r>
  <r>
    <x v="1901"/>
    <x v="1894"/>
    <n v="42755.719513888886"/>
    <n v="50"/>
    <x v="0"/>
    <s v="OC17-000030"/>
    <s v="AC17-000070"/>
    <x v="29"/>
    <n v="0.72"/>
    <n v="0"/>
    <s v="REINSOL S.L."/>
    <m/>
    <n v="0.72"/>
    <n v="10"/>
    <x v="5"/>
    <x v="1"/>
    <n v="36"/>
  </r>
  <r>
    <x v="36"/>
    <x v="36"/>
    <n v="42765.689479166664"/>
    <n v="10"/>
    <x v="0"/>
    <s v="OC17-000026"/>
    <s v="AC17-000094"/>
    <x v="16"/>
    <n v="73.44"/>
    <n v="0"/>
    <s v="1926-5"/>
    <m/>
    <n v="73.44"/>
    <n v="10"/>
    <x v="5"/>
    <x v="1"/>
    <n v="734.4"/>
  </r>
  <r>
    <x v="1014"/>
    <x v="1013"/>
    <n v="42766.48715277778"/>
    <n v="1"/>
    <x v="0"/>
    <s v="OC17-000024"/>
    <s v="AC17-000103"/>
    <x v="22"/>
    <n v="0"/>
    <n v="0"/>
    <s v="SUMINISTROS DICA S.L.,VITALOX INDUSTRIAL, S.L."/>
    <m/>
    <n v="0"/>
    <n v="10"/>
    <x v="5"/>
    <x v="1"/>
    <n v="0"/>
  </r>
  <r>
    <x v="1025"/>
    <x v="1024"/>
    <n v="42752.429305555554"/>
    <n v="100"/>
    <x v="0"/>
    <s v="OC17-000013"/>
    <s v="AC17-000011"/>
    <x v="19"/>
    <n v="6.8"/>
    <n v="0"/>
    <s v="1023625"/>
    <m/>
    <n v="6.8"/>
    <n v="10"/>
    <x v="5"/>
    <x v="1"/>
    <n v="680"/>
  </r>
  <r>
    <x v="940"/>
    <x v="940"/>
    <n v="42759.640138888892"/>
    <n v="6"/>
    <x v="0"/>
    <s v="OC17-000042"/>
    <s v="AC17-000069"/>
    <x v="12"/>
    <n v="9.0667000000000009"/>
    <n v="65"/>
    <s v="91180"/>
    <m/>
    <n v="3.1733450000000003"/>
    <n v="10"/>
    <x v="5"/>
    <x v="1"/>
    <n v="19.04007"/>
  </r>
  <r>
    <x v="591"/>
    <x v="591"/>
    <n v="42755.714201388888"/>
    <n v="31"/>
    <x v="0"/>
    <s v="OC17-000042"/>
    <s v="AC17-000067"/>
    <x v="12"/>
    <n v="18.98"/>
    <n v="60"/>
    <s v="0500003262"/>
    <m/>
    <n v="7.5920000000000005"/>
    <n v="10"/>
    <x v="5"/>
    <x v="1"/>
    <n v="235.352"/>
  </r>
  <r>
    <x v="224"/>
    <x v="224"/>
    <n v="42755.714201388888"/>
    <n v="32"/>
    <x v="2"/>
    <s v="OC17-000042"/>
    <s v="AC17-000067"/>
    <x v="12"/>
    <n v="5.81"/>
    <n v="45"/>
    <s v="12192"/>
    <m/>
    <n v="3.1955"/>
    <n v="10"/>
    <x v="5"/>
    <x v="1"/>
    <n v="102.256"/>
  </r>
  <r>
    <x v="591"/>
    <x v="591"/>
    <n v="42755.715243055558"/>
    <n v="9"/>
    <x v="0"/>
    <s v="OC17-000042"/>
    <s v="AC17-000068"/>
    <x v="12"/>
    <n v="18.98"/>
    <n v="60"/>
    <s v="0500003262"/>
    <m/>
    <n v="7.5920000000000005"/>
    <n v="10"/>
    <x v="5"/>
    <x v="1"/>
    <n v="68.328000000000003"/>
  </r>
  <r>
    <x v="940"/>
    <x v="940"/>
    <n v="42788.734780092593"/>
    <n v="99"/>
    <x v="0"/>
    <s v="OC17-000042"/>
    <s v="AC17-000113"/>
    <x v="12"/>
    <n v="9.0667000000000009"/>
    <n v="65"/>
    <s v="91180"/>
    <m/>
    <n v="3.1733450000000003"/>
    <n v="10"/>
    <x v="3"/>
    <x v="1"/>
    <n v="314.16115500000001"/>
  </r>
  <r>
    <x v="1500"/>
    <x v="1496"/>
    <n v="42761.592083333337"/>
    <n v="5"/>
    <x v="0"/>
    <s v="OC16-001490"/>
    <s v="AC17-000052"/>
    <x v="7"/>
    <n v="50.93"/>
    <n v="0"/>
    <s v="45641633"/>
    <m/>
    <n v="50.93"/>
    <n v="10"/>
    <x v="5"/>
    <x v="1"/>
    <n v="254.65"/>
  </r>
  <r>
    <x v="575"/>
    <x v="575"/>
    <n v="42753.747430555559"/>
    <n v="100"/>
    <x v="0"/>
    <s v="OC16-001490"/>
    <s v="AC16-001639"/>
    <x v="7"/>
    <n v="63.4"/>
    <n v="0"/>
    <s v="14015651"/>
    <m/>
    <n v="63.4"/>
    <n v="10"/>
    <x v="5"/>
    <x v="1"/>
    <n v="6340"/>
  </r>
  <r>
    <x v="1902"/>
    <x v="1895"/>
    <n v="42751.332337962966"/>
    <n v="5"/>
    <x v="0"/>
    <s v="OC16-001507"/>
    <s v="AC16-001654"/>
    <x v="40"/>
    <n v="748"/>
    <n v="35"/>
    <s v="SEDITESA"/>
    <m/>
    <n v="486.2"/>
    <n v="10"/>
    <x v="5"/>
    <x v="1"/>
    <n v="2431"/>
  </r>
  <r>
    <x v="1028"/>
    <x v="1027"/>
    <n v="42751.332337962966"/>
    <n v="3"/>
    <x v="0"/>
    <s v="OC16-001507"/>
    <s v="AC16-001654"/>
    <x v="40"/>
    <n v="605"/>
    <n v="35"/>
    <s v="SEDITESA"/>
    <m/>
    <n v="393.25"/>
    <n v="10"/>
    <x v="5"/>
    <x v="1"/>
    <n v="1179.75"/>
  </r>
  <r>
    <x v="1903"/>
    <x v="1896"/>
    <n v="42751.332337962966"/>
    <n v="5"/>
    <x v="0"/>
    <s v="OC16-001507"/>
    <s v="AC16-001654"/>
    <x v="40"/>
    <n v="719"/>
    <n v="35"/>
    <s v="SEDITESA"/>
    <m/>
    <n v="467.35"/>
    <n v="10"/>
    <x v="5"/>
    <x v="1"/>
    <n v="2336.75"/>
  </r>
  <r>
    <x v="1904"/>
    <x v="1897"/>
    <n v="42752.426435185182"/>
    <n v="1"/>
    <x v="0"/>
    <s v="OC17-000003"/>
    <s v="AC17-000012"/>
    <x v="19"/>
    <n v="192.68"/>
    <n v="35"/>
    <s v="SAIDI"/>
    <m/>
    <n v="125.242"/>
    <n v="10"/>
    <x v="5"/>
    <x v="1"/>
    <n v="125.242"/>
  </r>
  <r>
    <x v="1905"/>
    <x v="1898"/>
    <n v="42752.426435185182"/>
    <n v="50"/>
    <x v="0"/>
    <s v="OC17-000003"/>
    <s v="AC17-000012"/>
    <x v="19"/>
    <n v="2.59"/>
    <n v="0"/>
    <s v="SAIDI"/>
    <m/>
    <n v="2.59"/>
    <n v="44"/>
    <x v="5"/>
    <x v="1"/>
    <n v="129.5"/>
  </r>
  <r>
    <x v="1548"/>
    <x v="1544"/>
    <n v="42751.344652777778"/>
    <n v="1"/>
    <x v="0"/>
    <s v="OC17-000012"/>
    <s v="AC17-000029"/>
    <x v="65"/>
    <n v="558.4"/>
    <n v="0"/>
    <s v="RTK ST 5112-32"/>
    <m/>
    <n v="558.4"/>
    <n v="10"/>
    <x v="5"/>
    <x v="1"/>
    <n v="558.4"/>
  </r>
  <r>
    <x v="1906"/>
    <x v="1899"/>
    <n v="42754.603842592594"/>
    <n v="2"/>
    <x v="0"/>
    <s v="OC17-000020"/>
    <s v="AC17-000062"/>
    <x v="63"/>
    <n v="112.6"/>
    <n v="45"/>
    <s v="AC01023"/>
    <m/>
    <n v="61.93"/>
    <n v="10"/>
    <x v="5"/>
    <x v="1"/>
    <n v="123.86"/>
  </r>
  <r>
    <x v="1907"/>
    <x v="1900"/>
    <n v="42739.592395833337"/>
    <n v="1"/>
    <x v="0"/>
    <s v="OC16-001434"/>
    <s v="AC16-001554"/>
    <x v="35"/>
    <n v="1453"/>
    <n v="0"/>
    <s v="96516693"/>
    <m/>
    <n v="1453"/>
    <n v="10"/>
    <x v="5"/>
    <x v="1"/>
    <n v="1453"/>
  </r>
  <r>
    <x v="363"/>
    <x v="363"/>
    <n v="42733.731215277781"/>
    <n v="100"/>
    <x v="0"/>
    <s v="OC16-001479"/>
    <s v="AC16-001628"/>
    <x v="19"/>
    <n v="17.920000000000002"/>
    <n v="0"/>
    <s v="20218999990251"/>
    <m/>
    <n v="17.920000000000002"/>
    <n v="10"/>
    <x v="7"/>
    <x v="2"/>
    <n v="1792.0000000000002"/>
  </r>
  <r>
    <x v="661"/>
    <x v="661"/>
    <n v="42766.540173611109"/>
    <n v="100"/>
    <x v="0"/>
    <s v="OC16-001479"/>
    <s v="AC16-001653"/>
    <x v="19"/>
    <n v="8"/>
    <n v="0"/>
    <s v="20218123130152"/>
    <m/>
    <n v="8"/>
    <n v="10"/>
    <x v="5"/>
    <x v="1"/>
    <n v="800"/>
  </r>
  <r>
    <x v="1908"/>
    <x v="1901"/>
    <n v="42766.540173611109"/>
    <n v="100"/>
    <x v="0"/>
    <s v="OC16-001479"/>
    <s v="AC16-001653"/>
    <x v="19"/>
    <n v="16.03"/>
    <n v="0"/>
    <s v="ALMESA,SAIDI,TUBASOL, S.A.,CUÑADO SA"/>
    <m/>
    <n v="16.03"/>
    <n v="10"/>
    <x v="5"/>
    <x v="1"/>
    <n v="1603"/>
  </r>
  <r>
    <x v="122"/>
    <x v="122"/>
    <n v="42759.507905092592"/>
    <n v="2"/>
    <x v="0"/>
    <s v="OC17-000021"/>
    <s v="AC17-000033"/>
    <x v="43"/>
    <n v="500"/>
    <n v="0"/>
    <s v="AB7649"/>
    <m/>
    <n v="500"/>
    <n v="10"/>
    <x v="5"/>
    <x v="1"/>
    <n v="1000"/>
  </r>
  <r>
    <x v="1909"/>
    <x v="1902"/>
    <n v="42725.597013888888"/>
    <n v="20"/>
    <x v="0"/>
    <s v="OC16-001474"/>
    <s v="AC16-001632"/>
    <x v="15"/>
    <n v="9.86"/>
    <n v="0"/>
    <s v="7.22-08-08"/>
    <m/>
    <n v="9.86"/>
    <n v="68"/>
    <x v="7"/>
    <x v="2"/>
    <n v="197.2"/>
  </r>
  <r>
    <x v="1910"/>
    <x v="1903"/>
    <n v="42725.597013888888"/>
    <n v="20"/>
    <x v="0"/>
    <s v="OC16-001474"/>
    <s v="AC16-001632"/>
    <x v="15"/>
    <n v="14.08"/>
    <n v="0"/>
    <s v="7.22-12-12"/>
    <m/>
    <n v="14.08"/>
    <n v="68"/>
    <x v="7"/>
    <x v="2"/>
    <n v="281.60000000000002"/>
  </r>
  <r>
    <x v="1911"/>
    <x v="1904"/>
    <n v="42758.717037037037"/>
    <n v="1"/>
    <x v="0"/>
    <s v="OC17-000002"/>
    <s v="AC17-000020"/>
    <x v="16"/>
    <n v="11.94"/>
    <n v="25"/>
    <s v="380766"/>
    <m/>
    <n v="8.9550000000000001"/>
    <n v="10"/>
    <x v="5"/>
    <x v="1"/>
    <n v="8.9550000000000001"/>
  </r>
  <r>
    <x v="1912"/>
    <x v="1905"/>
    <n v="42751.324432870373"/>
    <n v="2"/>
    <x v="0"/>
    <s v="OC17-000002"/>
    <s v="AC17-000019"/>
    <x v="16"/>
    <n v="12.2"/>
    <n v="25"/>
    <s v="155358"/>
    <m/>
    <n v="9.1499999999999986"/>
    <n v="10"/>
    <x v="5"/>
    <x v="1"/>
    <n v="18.299999999999997"/>
  </r>
  <r>
    <x v="398"/>
    <x v="398"/>
    <n v="42723.519999999997"/>
    <n v="100"/>
    <x v="0"/>
    <s v="OC16-001447"/>
    <s v="AC16-001580"/>
    <x v="19"/>
    <n v="0.52"/>
    <n v="0"/>
    <s v="4860"/>
    <m/>
    <n v="0.52"/>
    <n v="10"/>
    <x v="7"/>
    <x v="2"/>
    <n v="52"/>
  </r>
  <r>
    <x v="398"/>
    <x v="398"/>
    <n v="42755.515844907408"/>
    <n v="200"/>
    <x v="0"/>
    <s v="OC16-001447"/>
    <s v="AC16-001613"/>
    <x v="19"/>
    <n v="0.52"/>
    <n v="0"/>
    <s v="4860"/>
    <m/>
    <n v="0.52"/>
    <n v="10"/>
    <x v="5"/>
    <x v="1"/>
    <n v="104"/>
  </r>
  <r>
    <x v="140"/>
    <x v="140"/>
    <n v="42751.351041666669"/>
    <n v="4"/>
    <x v="0"/>
    <s v="OC17-000019"/>
    <s v="AC17-000030"/>
    <x v="45"/>
    <n v="453"/>
    <n v="0"/>
    <s v="V350-J-T2"/>
    <m/>
    <n v="453"/>
    <n v="10"/>
    <x v="5"/>
    <x v="1"/>
    <n v="1812"/>
  </r>
  <r>
    <x v="140"/>
    <x v="140"/>
    <n v="42754.606840277775"/>
    <n v="6"/>
    <x v="0"/>
    <s v="OC17-000019"/>
    <s v="AC17-000031"/>
    <x v="45"/>
    <n v="453"/>
    <n v="0"/>
    <s v="V350-J-T2"/>
    <m/>
    <n v="453"/>
    <n v="10"/>
    <x v="5"/>
    <x v="1"/>
    <n v="2718"/>
  </r>
  <r>
    <x v="340"/>
    <x v="340"/>
    <n v="42752.614293981482"/>
    <n v="150"/>
    <x v="0"/>
    <s v="OC16-001492"/>
    <s v="AC17-000042"/>
    <x v="32"/>
    <n v="2.1800000000000002"/>
    <n v="0"/>
    <s v="CUÑADO SA,SAIDI,ALMESA,LAME S.r.l."/>
    <m/>
    <n v="2.1800000000000002"/>
    <n v="10"/>
    <x v="5"/>
    <x v="1"/>
    <n v="327"/>
  </r>
  <r>
    <x v="47"/>
    <x v="47"/>
    <n v="42751.313449074078"/>
    <n v="1"/>
    <x v="0"/>
    <s v="OC17-000015"/>
    <s v="AC17-000016"/>
    <x v="22"/>
    <n v="50.57"/>
    <n v="0"/>
    <s v="G AR S1 BG"/>
    <m/>
    <n v="50.57"/>
    <n v="10"/>
    <x v="5"/>
    <x v="1"/>
    <n v="50.57"/>
  </r>
  <r>
    <x v="777"/>
    <x v="777"/>
    <n v="42751.334398148145"/>
    <n v="70"/>
    <x v="0"/>
    <s v="OC17-000017"/>
    <s v="AC17-000023"/>
    <x v="19"/>
    <n v="2.2599999999999998"/>
    <n v="0"/>
    <s v="1000852"/>
    <m/>
    <n v="2.2599999999999998"/>
    <n v="10"/>
    <x v="5"/>
    <x v="1"/>
    <n v="158.19999999999999"/>
  </r>
  <r>
    <x v="777"/>
    <x v="777"/>
    <n v="42766.486226851855"/>
    <n v="130"/>
    <x v="0"/>
    <s v="OC17-000017"/>
    <s v="AC17-000024"/>
    <x v="19"/>
    <n v="2.2599999999999998"/>
    <n v="0"/>
    <s v="1000852"/>
    <m/>
    <n v="2.2599999999999998"/>
    <n v="10"/>
    <x v="5"/>
    <x v="1"/>
    <n v="293.79999999999995"/>
  </r>
  <r>
    <x v="108"/>
    <x v="108"/>
    <n v="42765.688622685186"/>
    <n v="24"/>
    <x v="2"/>
    <s v="OC17-000016"/>
    <s v="AC17-000027"/>
    <x v="32"/>
    <n v="48.85"/>
    <n v="0"/>
    <s v="38855"/>
    <m/>
    <n v="48.85"/>
    <n v="10"/>
    <x v="5"/>
    <x v="1"/>
    <n v="1172.4000000000001"/>
  </r>
  <r>
    <x v="1913"/>
    <x v="1906"/>
    <n v="42751.339363425926"/>
    <n v="7"/>
    <x v="0"/>
    <s v="OC17-000016"/>
    <s v="AC17-000026"/>
    <x v="32"/>
    <n v="12.8"/>
    <n v="0"/>
    <s v="20218999990232"/>
    <m/>
    <n v="12.8"/>
    <n v="10"/>
    <x v="5"/>
    <x v="1"/>
    <n v="89.600000000000009"/>
  </r>
  <r>
    <x v="987"/>
    <x v="986"/>
    <n v="42706.735937500001"/>
    <n v="2"/>
    <x v="0"/>
    <s v="OC16-001409"/>
    <s v="AC16-001543"/>
    <x v="3"/>
    <n v="250"/>
    <n v="40"/>
    <s v="45613R32100015"/>
    <m/>
    <n v="150"/>
    <n v="10"/>
    <x v="7"/>
    <x v="2"/>
    <n v="300"/>
  </r>
  <r>
    <x v="987"/>
    <x v="986"/>
    <n v="42725.593715277777"/>
    <n v="3"/>
    <x v="0"/>
    <s v="OC16-001409"/>
    <s v="AC16-001544"/>
    <x v="3"/>
    <n v="250"/>
    <n v="40"/>
    <s v="45613R32100015"/>
    <m/>
    <n v="150"/>
    <n v="10"/>
    <x v="7"/>
    <x v="2"/>
    <n v="450"/>
  </r>
  <r>
    <x v="987"/>
    <x v="986"/>
    <n v="42755.515393518515"/>
    <n v="1"/>
    <x v="0"/>
    <s v="OC16-001409"/>
    <s v="AC16-001631"/>
    <x v="3"/>
    <n v="250"/>
    <n v="40"/>
    <s v="45613R32100015"/>
    <m/>
    <n v="150"/>
    <n v="10"/>
    <x v="5"/>
    <x v="1"/>
    <n v="150"/>
  </r>
  <r>
    <x v="1444"/>
    <x v="1440"/>
    <n v="42751.323981481481"/>
    <n v="10"/>
    <x v="0"/>
    <s v="OC17-000014"/>
    <s v="AC17-000018"/>
    <x v="16"/>
    <n v="7.8"/>
    <n v="25"/>
    <s v="66899-6"/>
    <m/>
    <n v="5.85"/>
    <n v="10"/>
    <x v="5"/>
    <x v="1"/>
    <n v="58.5"/>
  </r>
  <r>
    <x v="1906"/>
    <x v="1899"/>
    <n v="42751.325370370374"/>
    <n v="1"/>
    <x v="0"/>
    <s v="OC17-000009"/>
    <s v="AC17-000021"/>
    <x v="63"/>
    <n v="112.6"/>
    <n v="45"/>
    <s v="AC01023"/>
    <m/>
    <n v="61.93"/>
    <n v="10"/>
    <x v="5"/>
    <x v="1"/>
    <n v="61.93"/>
  </r>
  <r>
    <x v="1914"/>
    <x v="1907"/>
    <n v="42830.272407407407"/>
    <n v="25"/>
    <x v="0"/>
    <s v="OC16-001495"/>
    <s v="AC17-000343"/>
    <x v="30"/>
    <n v="117.75"/>
    <n v="35"/>
    <s v="CONVEY JW-ARMATUREN"/>
    <m/>
    <n v="76.537500000000009"/>
    <n v="10"/>
    <x v="2"/>
    <x v="1"/>
    <n v="1913.4375000000002"/>
  </r>
  <r>
    <x v="1163"/>
    <x v="1161"/>
    <n v="42699.604259259257"/>
    <n v="3"/>
    <x v="0"/>
    <s v="OC16-001223"/>
    <s v="AC16-001322"/>
    <x v="85"/>
    <n v="3366.84"/>
    <n v="0"/>
    <s v="KSB ITUR"/>
    <m/>
    <n v="3366.84"/>
    <n v="10"/>
    <x v="6"/>
    <x v="2"/>
    <n v="10100.52"/>
  </r>
  <r>
    <x v="1437"/>
    <x v="1433"/>
    <n v="42740.715219907404"/>
    <n v="50"/>
    <x v="0"/>
    <s v="OC16-001508"/>
    <s v="AC17-000003"/>
    <x v="56"/>
    <n v="2.44"/>
    <n v="0"/>
    <s v="AN10-01"/>
    <m/>
    <n v="2.44"/>
    <n v="10"/>
    <x v="5"/>
    <x v="1"/>
    <n v="122"/>
  </r>
  <r>
    <x v="520"/>
    <x v="520"/>
    <n v="42739.591689814813"/>
    <n v="180"/>
    <x v="2"/>
    <s v="OC17-000004"/>
    <s v="AC17-000006"/>
    <x v="32"/>
    <n v="2.5499999999999998"/>
    <n v="0"/>
    <s v="642"/>
    <m/>
    <n v="2.5499999999999998"/>
    <n v="10"/>
    <x v="5"/>
    <x v="1"/>
    <n v="458.99999999999994"/>
  </r>
  <r>
    <x v="47"/>
    <x v="47"/>
    <n v="42740.714872685188"/>
    <n v="2"/>
    <x v="0"/>
    <s v="OC17-000007"/>
    <s v="AC17-000013"/>
    <x v="37"/>
    <n v="83.48"/>
    <n v="0"/>
    <s v="G AR S1 BG"/>
    <m/>
    <n v="83.48"/>
    <n v="10"/>
    <x v="5"/>
    <x v="1"/>
    <n v="166.96"/>
  </r>
  <r>
    <x v="1787"/>
    <x v="1782"/>
    <n v="42740.717534722222"/>
    <n v="100"/>
    <x v="0"/>
    <s v="OC17-000006"/>
    <s v="AC17-000014"/>
    <x v="29"/>
    <n v="0.36"/>
    <n v="0"/>
    <s v="REINSOL S.L."/>
    <m/>
    <n v="0.36"/>
    <n v="10"/>
    <x v="5"/>
    <x v="1"/>
    <n v="36"/>
  </r>
  <r>
    <x v="1591"/>
    <x v="1587"/>
    <n v="42740.717534722222"/>
    <n v="20"/>
    <x v="0"/>
    <s v="OC17-000006"/>
    <s v="AC17-000014"/>
    <x v="29"/>
    <n v="1.47"/>
    <n v="0"/>
    <s v="398CFA10"/>
    <m/>
    <n v="1.47"/>
    <n v="10"/>
    <x v="5"/>
    <x v="1"/>
    <n v="29.4"/>
  </r>
  <r>
    <x v="1915"/>
    <x v="1908"/>
    <n v="42740.717534722222"/>
    <n v="20"/>
    <x v="0"/>
    <s v="OC17-000006"/>
    <s v="AC17-000014"/>
    <x v="29"/>
    <n v="1.61"/>
    <n v="0"/>
    <s v="398CF10"/>
    <m/>
    <n v="1.61"/>
    <n v="10"/>
    <x v="5"/>
    <x v="1"/>
    <n v="32.200000000000003"/>
  </r>
  <r>
    <x v="549"/>
    <x v="549"/>
    <n v="42740.717534722222"/>
    <n v="25"/>
    <x v="0"/>
    <s v="OC17-000006"/>
    <s v="AC17-000014"/>
    <x v="29"/>
    <n v="1.1000000000000001"/>
    <n v="0"/>
    <s v="10N24"/>
    <m/>
    <n v="1.1000000000000001"/>
    <n v="10"/>
    <x v="5"/>
    <x v="1"/>
    <n v="27.500000000000004"/>
  </r>
  <r>
    <x v="548"/>
    <x v="548"/>
    <n v="42740.717534722222"/>
    <n v="20"/>
    <x v="0"/>
    <s v="OC17-000006"/>
    <s v="AC17-000014"/>
    <x v="29"/>
    <n v="2.6080000000000001"/>
    <n v="0"/>
    <s v="10N32"/>
    <m/>
    <n v="2.6080000000000001"/>
    <n v="10"/>
    <x v="5"/>
    <x v="1"/>
    <n v="52.160000000000004"/>
  </r>
  <r>
    <x v="543"/>
    <x v="543"/>
    <n v="42740.717534722222"/>
    <n v="10"/>
    <x v="0"/>
    <s v="OC17-000006"/>
    <s v="AC17-000014"/>
    <x v="29"/>
    <n v="1.78"/>
    <n v="0"/>
    <s v="57Y04"/>
    <m/>
    <n v="1.78"/>
    <n v="10"/>
    <x v="5"/>
    <x v="1"/>
    <n v="17.8"/>
  </r>
  <r>
    <x v="550"/>
    <x v="550"/>
    <n v="42740.717534722222"/>
    <n v="15"/>
    <x v="0"/>
    <s v="OC17-000006"/>
    <s v="AC17-000014"/>
    <x v="29"/>
    <n v="2.403"/>
    <n v="0"/>
    <s v="57Y02"/>
    <m/>
    <n v="2.403"/>
    <n v="10"/>
    <x v="5"/>
    <x v="1"/>
    <n v="36.045000000000002"/>
  </r>
  <r>
    <x v="47"/>
    <x v="47"/>
    <n v="42751.313240740739"/>
    <n v="2"/>
    <x v="0"/>
    <s v="OC17-000008"/>
    <s v="AC17-000015"/>
    <x v="22"/>
    <n v="50.57"/>
    <n v="0"/>
    <s v="G AR S1 BG"/>
    <m/>
    <n v="50.57"/>
    <n v="10"/>
    <x v="5"/>
    <x v="1"/>
    <n v="101.14"/>
  </r>
  <r>
    <x v="188"/>
    <x v="188"/>
    <n v="42751.337129629632"/>
    <n v="3"/>
    <x v="0"/>
    <s v="OC17-000011"/>
    <s v="AC17-000025"/>
    <x v="31"/>
    <n v="189.94"/>
    <n v="10"/>
    <s v="M3933/0146"/>
    <m/>
    <n v="170.946"/>
    <n v="10"/>
    <x v="5"/>
    <x v="1"/>
    <n v="512.83799999999997"/>
  </r>
  <r>
    <x v="189"/>
    <x v="189"/>
    <n v="42751.337129629632"/>
    <n v="6"/>
    <x v="0"/>
    <s v="OC17-000011"/>
    <s v="AC17-000025"/>
    <x v="31"/>
    <n v="19.745000000000001"/>
    <n v="10"/>
    <s v="9040/6012"/>
    <m/>
    <n v="17.770500000000002"/>
    <n v="10"/>
    <x v="5"/>
    <x v="1"/>
    <n v="106.62300000000002"/>
  </r>
  <r>
    <x v="1916"/>
    <x v="1909"/>
    <n v="42732.643993055557"/>
    <n v="2"/>
    <x v="0"/>
    <s v="OC16-001349"/>
    <s v="AC16-001511"/>
    <x v="53"/>
    <n v="917.8"/>
    <n v="0"/>
    <s v="SPIRAX SARCO SA"/>
    <m/>
    <n v="917.8"/>
    <n v="77"/>
    <x v="7"/>
    <x v="2"/>
    <n v="1835.6"/>
  </r>
  <r>
    <x v="991"/>
    <x v="990"/>
    <n v="42739.591145833336"/>
    <n v="36"/>
    <x v="2"/>
    <s v="OC17-000001"/>
    <s v="AC17-000008"/>
    <x v="16"/>
    <n v="9.5710999999999995"/>
    <n v="0"/>
    <s v="HIERROS TURIA - CDL,METALCO S.A.,HIERROS IBAÑEZ SA"/>
    <m/>
    <n v="9.5710999999999995"/>
    <n v="10"/>
    <x v="5"/>
    <x v="1"/>
    <n v="344.55959999999999"/>
  </r>
  <r>
    <x v="937"/>
    <x v="937"/>
    <n v="42751.323391203703"/>
    <n v="18"/>
    <x v="2"/>
    <s v="OC17-000001"/>
    <s v="AC17-000009"/>
    <x v="16"/>
    <n v="21.313300000000002"/>
    <n v="0"/>
    <s v="HIERROS TURIA - CDL,METALCO S.A.,HIERROS IBAÑEZ SA"/>
    <m/>
    <n v="21.313300000000002"/>
    <n v="10"/>
    <x v="5"/>
    <x v="1"/>
    <n v="383.63940000000002"/>
  </r>
  <r>
    <x v="125"/>
    <x v="125"/>
    <n v="42739.591145833336"/>
    <n v="42"/>
    <x v="2"/>
    <s v="OC17-000001"/>
    <s v="AC17-000008"/>
    <x v="16"/>
    <n v="7.5839999999999996"/>
    <n v="0"/>
    <s v="HIERROS TURIA - CDL,METALCO S.A.,HIERROS IBAÑEZ SA"/>
    <m/>
    <n v="7.5839999999999996"/>
    <n v="10"/>
    <x v="5"/>
    <x v="1"/>
    <n v="318.52799999999996"/>
  </r>
  <r>
    <x v="1095"/>
    <x v="1094"/>
    <n v="42739.591145833336"/>
    <n v="42"/>
    <x v="2"/>
    <s v="OC17-000001"/>
    <s v="AC17-000008"/>
    <x v="16"/>
    <n v="3.8105000000000002"/>
    <n v="0"/>
    <s v="1793-9"/>
    <m/>
    <n v="3.8105000000000002"/>
    <n v="10"/>
    <x v="5"/>
    <x v="1"/>
    <n v="160.041"/>
  </r>
  <r>
    <x v="939"/>
    <x v="939"/>
    <n v="42739.591145833336"/>
    <n v="36"/>
    <x v="2"/>
    <s v="OC17-000001"/>
    <s v="AC17-000008"/>
    <x v="16"/>
    <n v="1.4624999999999999"/>
    <n v="0"/>
    <s v="1259-1"/>
    <m/>
    <n v="1.4624999999999999"/>
    <n v="10"/>
    <x v="5"/>
    <x v="1"/>
    <n v="52.65"/>
  </r>
  <r>
    <x v="47"/>
    <x v="47"/>
    <n v="42737.594097222223"/>
    <n v="1"/>
    <x v="0"/>
    <s v="OC16-001513"/>
    <s v="AC17-000004"/>
    <x v="37"/>
    <n v="83.48"/>
    <n v="0"/>
    <s v="G AR S1 BG"/>
    <m/>
    <n v="83.48"/>
    <n v="10"/>
    <x v="5"/>
    <x v="1"/>
    <n v="83.48"/>
  </r>
  <r>
    <x v="47"/>
    <x v="47"/>
    <n v="42737.594305555554"/>
    <n v="3"/>
    <x v="0"/>
    <s v="OC16-001514"/>
    <s v="AC17-000005"/>
    <x v="22"/>
    <n v="50.57"/>
    <n v="0"/>
    <s v="G AR S1 BG"/>
    <m/>
    <n v="50.57"/>
    <n v="10"/>
    <x v="5"/>
    <x v="1"/>
    <n v="151.71"/>
  </r>
  <r>
    <x v="1917"/>
    <x v="1910"/>
    <n v="42751.336516203701"/>
    <n v="2"/>
    <x v="0"/>
    <s v="OC16-001512"/>
    <s v="AC16-001655"/>
    <x v="19"/>
    <n v="133.69999999999999"/>
    <n v="10"/>
    <s v="040187200060012"/>
    <m/>
    <n v="120.33"/>
    <n v="10"/>
    <x v="5"/>
    <x v="1"/>
    <n v="240.66"/>
  </r>
  <r>
    <x v="1918"/>
    <x v="1911"/>
    <n v="42751.336516203701"/>
    <n v="2"/>
    <x v="0"/>
    <s v="OC16-001512"/>
    <s v="AC16-001655"/>
    <x v="19"/>
    <n v="220.1"/>
    <n v="10"/>
    <s v="040640303470033"/>
    <m/>
    <n v="198.09"/>
    <n v="10"/>
    <x v="5"/>
    <x v="1"/>
    <n v="396.18"/>
  </r>
  <r>
    <x v="1919"/>
    <x v="1912"/>
    <n v="42732.678437499999"/>
    <n v="1"/>
    <x v="0"/>
    <s v="OC16-001428"/>
    <s v="AC16-001536"/>
    <x v="1"/>
    <n v="960"/>
    <n v="0"/>
    <s v="BVALVE"/>
    <m/>
    <n v="960"/>
    <n v="10"/>
    <x v="7"/>
    <x v="2"/>
    <n v="960"/>
  </r>
  <r>
    <x v="55"/>
    <x v="55"/>
    <n v="42734.704594907409"/>
    <n v="48"/>
    <x v="0"/>
    <s v="OC16-001511"/>
    <s v="AC16-001658"/>
    <x v="8"/>
    <n v="3.6"/>
    <n v="0"/>
    <s v="00985 890 050"/>
    <m/>
    <n v="3.6"/>
    <n v="10"/>
    <x v="7"/>
    <x v="2"/>
    <n v="172.8"/>
  </r>
  <r>
    <x v="457"/>
    <x v="457"/>
    <n v="42734.704594907409"/>
    <n v="15"/>
    <x v="0"/>
    <s v="OC16-001511"/>
    <s v="AC16-001658"/>
    <x v="8"/>
    <n v="0"/>
    <n v="0"/>
    <s v="0609 000 032"/>
    <m/>
    <n v="0"/>
    <n v="10"/>
    <x v="7"/>
    <x v="2"/>
    <n v="0"/>
  </r>
  <r>
    <x v="1920"/>
    <x v="1913"/>
    <n v="42734.704594907409"/>
    <n v="10"/>
    <x v="0"/>
    <s v="OC16-001511"/>
    <s v="AC16-001658"/>
    <x v="8"/>
    <n v="0"/>
    <n v="0"/>
    <s v="2624 140"/>
    <m/>
    <n v="0"/>
    <n v="10"/>
    <x v="7"/>
    <x v="2"/>
    <n v="0"/>
  </r>
  <r>
    <x v="1921"/>
    <x v="1914"/>
    <n v="42810.316365740742"/>
    <n v="100"/>
    <x v="0"/>
    <s v="OC16-001487"/>
    <s v="AC17-000310"/>
    <x v="120"/>
    <n v="7.8"/>
    <n v="0"/>
    <s v="LORK INDUSTRIAS, S.L.,EPIDOR S.A."/>
    <m/>
    <n v="7.8"/>
    <n v="10"/>
    <x v="4"/>
    <x v="1"/>
    <n v="780"/>
  </r>
  <r>
    <x v="283"/>
    <x v="283"/>
    <n v="42751.335150462961"/>
    <n v="40"/>
    <x v="0"/>
    <s v="OC16-001425"/>
    <s v="AC16-001565"/>
    <x v="19"/>
    <n v="5.14"/>
    <n v="0"/>
    <s v="LAME S.r.l.,CUÑADO SA,SAIDI,ALMESA"/>
    <m/>
    <n v="5.14"/>
    <n v="10"/>
    <x v="5"/>
    <x v="1"/>
    <n v="205.6"/>
  </r>
  <r>
    <x v="110"/>
    <x v="110"/>
    <n v="42727.523564814815"/>
    <n v="150"/>
    <x v="2"/>
    <s v="OC16-001484"/>
    <s v="AC16-001634"/>
    <x v="32"/>
    <n v="7"/>
    <n v="0"/>
    <s v="ALMESA,TUBACERO S.L.,CUÑADO SA,METALCO S.A.,TUBASOL, S.A.,ARCAMO CONTROLS S.A.,SAIDI"/>
    <m/>
    <n v="7"/>
    <n v="10"/>
    <x v="7"/>
    <x v="2"/>
    <n v="1050"/>
  </r>
  <r>
    <x v="1922"/>
    <x v="1915"/>
    <n v="42726.767893518518"/>
    <n v="10"/>
    <x v="0"/>
    <s v="OC16-001480"/>
    <s v="AC16-001636"/>
    <x v="72"/>
    <n v="3.72"/>
    <n v="0"/>
    <s v="290638"/>
    <m/>
    <n v="3.72"/>
    <n v="10"/>
    <x v="7"/>
    <x v="2"/>
    <n v="37.200000000000003"/>
  </r>
  <r>
    <x v="1923"/>
    <x v="1916"/>
    <n v="42726.767893518518"/>
    <n v="100"/>
    <x v="0"/>
    <s v="OC16-001480"/>
    <s v="AC16-001636"/>
    <x v="72"/>
    <n v="1.79"/>
    <n v="0"/>
    <s v="508564"/>
    <m/>
    <n v="1.79"/>
    <n v="10"/>
    <x v="7"/>
    <x v="2"/>
    <n v="179"/>
  </r>
  <r>
    <x v="1924"/>
    <x v="1917"/>
    <n v="42726.767893518518"/>
    <n v="100"/>
    <x v="0"/>
    <s v="OC16-001480"/>
    <s v="AC16-001636"/>
    <x v="72"/>
    <n v="1.62"/>
    <n v="0"/>
    <s v="508242"/>
    <m/>
    <n v="1.62"/>
    <n v="10"/>
    <x v="7"/>
    <x v="2"/>
    <n v="162"/>
  </r>
  <r>
    <x v="1925"/>
    <x v="1918"/>
    <n v="42734.704594907409"/>
    <n v="15"/>
    <x v="0"/>
    <s v="OC16-001511"/>
    <s v="AC16-001658"/>
    <x v="8"/>
    <n v="0"/>
    <n v="0"/>
    <s v="METALCO S.A.,RECA,WURTH ESPAÑA SA"/>
    <m/>
    <n v="0"/>
    <n v="10"/>
    <x v="7"/>
    <x v="2"/>
    <n v="0"/>
  </r>
  <r>
    <x v="1926"/>
    <x v="1919"/>
    <n v="42734.704594907409"/>
    <n v="15"/>
    <x v="0"/>
    <s v="OC16-001511"/>
    <s v="AC16-001658"/>
    <x v="8"/>
    <n v="0"/>
    <n v="0"/>
    <s v="METALCO S.A.,RECA,WURTH ESPAÑA SA"/>
    <m/>
    <n v="0"/>
    <n v="10"/>
    <x v="7"/>
    <x v="2"/>
    <n v="0"/>
  </r>
  <r>
    <x v="459"/>
    <x v="459"/>
    <n v="42734.704594907409"/>
    <n v="15"/>
    <x v="0"/>
    <s v="OC16-001511"/>
    <s v="AC16-001658"/>
    <x v="8"/>
    <n v="0"/>
    <n v="0"/>
    <s v="METALCO S.A.,RECA,WURTH ESPAÑA SA"/>
    <m/>
    <n v="0"/>
    <n v="10"/>
    <x v="7"/>
    <x v="2"/>
    <n v="0"/>
  </r>
  <r>
    <x v="613"/>
    <x v="613"/>
    <n v="42752.431238425925"/>
    <n v="20"/>
    <x v="0"/>
    <s v="OC16-001509"/>
    <s v="AC17-000040"/>
    <x v="15"/>
    <n v="43.509"/>
    <n v="0"/>
    <s v="BA.AFLS032100/SR"/>
    <m/>
    <n v="43.509"/>
    <n v="10"/>
    <x v="5"/>
    <x v="1"/>
    <n v="870.18000000000006"/>
  </r>
  <r>
    <x v="163"/>
    <x v="163"/>
    <n v="42752.431238425925"/>
    <n v="30"/>
    <x v="0"/>
    <s v="OC16-001509"/>
    <s v="AC17-000040"/>
    <x v="15"/>
    <n v="36.957000000000001"/>
    <n v="0"/>
    <s v="FLEXITEC,BOSADO, S.L."/>
    <m/>
    <n v="36.957000000000001"/>
    <n v="10"/>
    <x v="5"/>
    <x v="1"/>
    <n v="1108.71"/>
  </r>
  <r>
    <x v="139"/>
    <x v="139"/>
    <n v="42726.755219907405"/>
    <n v="15"/>
    <x v="0"/>
    <s v="OC16-001477"/>
    <s v="AC16-001616"/>
    <x v="1"/>
    <n v="284"/>
    <n v="0"/>
    <s v="SCSA00497"/>
    <m/>
    <n v="284"/>
    <n v="10"/>
    <x v="7"/>
    <x v="2"/>
    <n v="4260"/>
  </r>
  <r>
    <x v="1927"/>
    <x v="1920"/>
    <n v="42726.767187500001"/>
    <n v="15"/>
    <x v="0"/>
    <s v="OC16-001482"/>
    <s v="AC16-001630"/>
    <x v="62"/>
    <n v="106.89"/>
    <n v="0"/>
    <s v="X73V7"/>
    <m/>
    <n v="106.89"/>
    <n v="10"/>
    <x v="7"/>
    <x v="2"/>
    <n v="1603.35"/>
  </r>
  <r>
    <x v="1760"/>
    <x v="1756"/>
    <n v="42734.693078703705"/>
    <n v="1"/>
    <x v="0"/>
    <s v="OC16-001505"/>
    <s v="AC16-001656"/>
    <x v="23"/>
    <n v="0"/>
    <n v="0"/>
    <s v="SUMINISTROS DICA S.L."/>
    <m/>
    <n v="0"/>
    <n v="10"/>
    <x v="7"/>
    <x v="2"/>
    <n v="0"/>
  </r>
  <r>
    <x v="47"/>
    <x v="47"/>
    <n v="42734.693518518521"/>
    <n v="2"/>
    <x v="0"/>
    <s v="OC16-001506"/>
    <s v="AC16-001657"/>
    <x v="22"/>
    <n v="50.57"/>
    <n v="0"/>
    <s v="G AR S1 BG"/>
    <m/>
    <n v="50.57"/>
    <n v="10"/>
    <x v="7"/>
    <x v="2"/>
    <n v="101.14"/>
  </r>
  <r>
    <x v="1540"/>
    <x v="1536"/>
    <n v="42752.431238425925"/>
    <n v="50"/>
    <x v="0"/>
    <s v="OC16-001509"/>
    <s v="AC17-000040"/>
    <x v="15"/>
    <n v="6.2640000000000002"/>
    <n v="0"/>
    <s v="FLEXITEC,BOSADO, S.L."/>
    <m/>
    <n v="6.2640000000000002"/>
    <n v="10"/>
    <x v="5"/>
    <x v="1"/>
    <n v="313.2"/>
  </r>
  <r>
    <x v="794"/>
    <x v="794"/>
    <n v="42765.706736111111"/>
    <n v="8"/>
    <x v="0"/>
    <s v="OC16-001504"/>
    <s v="AC17-000097"/>
    <x v="24"/>
    <n v="1.4625999999999999"/>
    <n v="0"/>
    <s v="DOMINGO LOPEZ GODOY (AGLOMERADO EMBALAJE)"/>
    <m/>
    <n v="1.4625999999999999"/>
    <n v="10"/>
    <x v="5"/>
    <x v="1"/>
    <n v="11.700799999999999"/>
  </r>
  <r>
    <x v="583"/>
    <x v="583"/>
    <n v="42765.706736111111"/>
    <n v="8"/>
    <x v="0"/>
    <s v="OC16-001504"/>
    <s v="AC17-000097"/>
    <x v="24"/>
    <n v="3.9861"/>
    <n v="0"/>
    <s v="DOMINGO LOPEZ GODOY (AGLOMERADO EMBALAJE)"/>
    <m/>
    <n v="3.9861"/>
    <n v="10"/>
    <x v="5"/>
    <x v="1"/>
    <n v="31.8888"/>
  </r>
  <r>
    <x v="410"/>
    <x v="410"/>
    <n v="42765.706736111111"/>
    <n v="8"/>
    <x v="0"/>
    <s v="OC16-001504"/>
    <s v="AC17-000097"/>
    <x v="24"/>
    <n v="2.3690000000000002"/>
    <n v="0"/>
    <s v="DOMINGO LOPEZ GODOY (AGLOMERADO EMBALAJE)"/>
    <m/>
    <n v="2.3690000000000002"/>
    <n v="10"/>
    <x v="5"/>
    <x v="1"/>
    <n v="18.952000000000002"/>
  </r>
  <r>
    <x v="1068"/>
    <x v="1067"/>
    <n v="42765.706736111111"/>
    <n v="8"/>
    <x v="0"/>
    <s v="OC16-001504"/>
    <s v="AC17-000097"/>
    <x v="24"/>
    <n v="4.9400000000000004"/>
    <n v="0"/>
    <s v="DOMINGO LOPEZ GODOY (AGLOMERADO EMBALAJE)"/>
    <m/>
    <n v="4.9400000000000004"/>
    <n v="10"/>
    <x v="5"/>
    <x v="1"/>
    <n v="39.520000000000003"/>
  </r>
  <r>
    <x v="147"/>
    <x v="147"/>
    <n v="42765.706736111111"/>
    <n v="28"/>
    <x v="0"/>
    <s v="OC16-001504"/>
    <s v="AC17-000097"/>
    <x v="24"/>
    <n v="9.3935999999999993"/>
    <n v="0"/>
    <s v="DOMINGO LOPEZ GODOY (AGLOMERADO EMBALAJE)"/>
    <m/>
    <n v="9.3935999999999993"/>
    <n v="10"/>
    <x v="5"/>
    <x v="1"/>
    <n v="263.02080000000001"/>
  </r>
  <r>
    <x v="148"/>
    <x v="148"/>
    <n v="42765.706736111111"/>
    <n v="12"/>
    <x v="0"/>
    <s v="OC16-001504"/>
    <s v="AC17-000097"/>
    <x v="24"/>
    <n v="8.7138000000000009"/>
    <n v="0"/>
    <s v="DOMINGO LOPEZ GODOY (AGLOMERADO EMBALAJE)"/>
    <m/>
    <n v="8.7138000000000009"/>
    <n v="10"/>
    <x v="5"/>
    <x v="1"/>
    <n v="104.56560000000002"/>
  </r>
  <r>
    <x v="149"/>
    <x v="149"/>
    <n v="42765.706736111111"/>
    <n v="12"/>
    <x v="0"/>
    <s v="OC16-001504"/>
    <s v="AC17-000097"/>
    <x v="24"/>
    <n v="8.8064999999999998"/>
    <n v="0"/>
    <s v="DOMINGO LOPEZ GODOY (AGLOMERADO EMBALAJE)"/>
    <m/>
    <n v="8.8064999999999998"/>
    <n v="10"/>
    <x v="5"/>
    <x v="1"/>
    <n v="105.678"/>
  </r>
  <r>
    <x v="151"/>
    <x v="151"/>
    <n v="42765.706736111111"/>
    <n v="16"/>
    <x v="0"/>
    <s v="OC16-001504"/>
    <s v="AC17-000097"/>
    <x v="24"/>
    <n v="7.3387000000000002"/>
    <n v="0"/>
    <s v="DOMINGO LOPEZ GODOY (AGLOMERADO EMBALAJE)"/>
    <m/>
    <n v="7.3387000000000002"/>
    <n v="10"/>
    <x v="5"/>
    <x v="1"/>
    <n v="117.4192"/>
  </r>
  <r>
    <x v="152"/>
    <x v="152"/>
    <n v="42765.706736111111"/>
    <n v="16"/>
    <x v="0"/>
    <s v="OC16-001504"/>
    <s v="AC17-000097"/>
    <x v="24"/>
    <n v="7.8280000000000003"/>
    <n v="0"/>
    <s v="DOMINGO LOPEZ GODOY (AGLOMERADO EMBALAJE)"/>
    <m/>
    <n v="7.8280000000000003"/>
    <n v="10"/>
    <x v="5"/>
    <x v="1"/>
    <n v="125.248"/>
  </r>
  <r>
    <x v="409"/>
    <x v="409"/>
    <n v="42765.706736111111"/>
    <n v="8"/>
    <x v="0"/>
    <s v="OC16-001504"/>
    <s v="AC17-000097"/>
    <x v="24"/>
    <n v="4.8925000000000001"/>
    <n v="0"/>
    <s v="DOMINGO LOPEZ GODOY (AGLOMERADO EMBALAJE)"/>
    <m/>
    <n v="4.8925000000000001"/>
    <n v="10"/>
    <x v="5"/>
    <x v="1"/>
    <n v="39.14"/>
  </r>
  <r>
    <x v="1067"/>
    <x v="1066"/>
    <n v="42765.706736111111"/>
    <n v="8"/>
    <x v="0"/>
    <s v="OC16-001504"/>
    <s v="AC17-000097"/>
    <x v="24"/>
    <n v="3.9140000000000001"/>
    <n v="0"/>
    <s v="DOMINGO LOPEZ GODOY (AGLOMERADO EMBALAJE)"/>
    <m/>
    <n v="3.9140000000000001"/>
    <n v="10"/>
    <x v="5"/>
    <x v="1"/>
    <n v="31.312000000000001"/>
  </r>
  <r>
    <x v="154"/>
    <x v="154"/>
    <n v="42765.706736111111"/>
    <n v="16"/>
    <x v="0"/>
    <s v="OC16-001504"/>
    <s v="AC17-000097"/>
    <x v="24"/>
    <n v="13.4415"/>
    <n v="0"/>
    <s v="DOMINGO LOPEZ GODOY (AGLOMERADO EMBALAJE)"/>
    <m/>
    <n v="13.4415"/>
    <n v="10"/>
    <x v="5"/>
    <x v="1"/>
    <n v="215.06399999999999"/>
  </r>
  <r>
    <x v="1536"/>
    <x v="1532"/>
    <n v="42765.706736111111"/>
    <n v="4"/>
    <x v="0"/>
    <s v="OC16-001504"/>
    <s v="AC17-000097"/>
    <x v="24"/>
    <n v="23.875399999999999"/>
    <n v="0"/>
    <s v="DOMINGO LOPEZ GODOY (AGLOMERADO EMBALAJE)"/>
    <m/>
    <n v="23.875399999999999"/>
    <n v="10"/>
    <x v="5"/>
    <x v="1"/>
    <n v="95.501599999999996"/>
  </r>
  <r>
    <x v="476"/>
    <x v="476"/>
    <n v="42726.765833333331"/>
    <n v="50"/>
    <x v="0"/>
    <s v="OC16-001468"/>
    <s v="AC16-001614"/>
    <x v="19"/>
    <n v="0.33"/>
    <n v="0"/>
    <s v="SAIDI,ALMESA,CUÑADO SA"/>
    <m/>
    <n v="0.33"/>
    <n v="10"/>
    <x v="7"/>
    <x v="2"/>
    <n v="16.5"/>
  </r>
  <r>
    <x v="1928"/>
    <x v="1921"/>
    <n v="42765.706736111111"/>
    <n v="10"/>
    <x v="0"/>
    <s v="OC16-001504"/>
    <s v="AC17-000097"/>
    <x v="24"/>
    <n v="0"/>
    <n v="0"/>
    <s v="DOMINGO LOPEZ GODOY (AGLOMERADO EMBALAJE)"/>
    <m/>
    <n v="0"/>
    <n v="10"/>
    <x v="5"/>
    <x v="1"/>
    <n v="0"/>
  </r>
  <r>
    <x v="0"/>
    <x v="0"/>
    <n v="42720.607291666667"/>
    <n v="300"/>
    <x v="0"/>
    <s v="OC16-001416"/>
    <s v="AC16-001590"/>
    <x v="32"/>
    <n v="4.4000000000000004"/>
    <n v="0"/>
    <s v="LAME S.r.l.,SAIDI,ALMESA,CUÑADO SA,TUBASOL, S.A."/>
    <m/>
    <n v="4.4000000000000004"/>
    <n v="10"/>
    <x v="7"/>
    <x v="2"/>
    <n v="1320"/>
  </r>
  <r>
    <x v="619"/>
    <x v="619"/>
    <n v="42751.340648148151"/>
    <n v="300"/>
    <x v="0"/>
    <s v="OC16-001501"/>
    <s v="AC17-000028"/>
    <x v="8"/>
    <n v="0.105"/>
    <n v="0"/>
    <s v="WALTER MARTINEZ, S.A.U.,RECA,METALCO S.A."/>
    <m/>
    <n v="0.105"/>
    <n v="10"/>
    <x v="5"/>
    <x v="1"/>
    <n v="31.5"/>
  </r>
  <r>
    <x v="616"/>
    <x v="616"/>
    <n v="42751.340648148151"/>
    <n v="500"/>
    <x v="0"/>
    <s v="OC16-001501"/>
    <s v="AC17-000028"/>
    <x v="8"/>
    <n v="0.13700000000000001"/>
    <n v="60"/>
    <s v="00411 008 020"/>
    <m/>
    <n v="5.4800000000000008E-2"/>
    <n v="10"/>
    <x v="5"/>
    <x v="1"/>
    <n v="27.400000000000006"/>
  </r>
  <r>
    <x v="916"/>
    <x v="916"/>
    <n v="42751.340648148151"/>
    <n v="500"/>
    <x v="0"/>
    <s v="OC16-001501"/>
    <s v="AC17-000028"/>
    <x v="8"/>
    <n v="0.1825"/>
    <n v="60"/>
    <s v="00411 10 30"/>
    <m/>
    <n v="7.2999999999999995E-2"/>
    <n v="10"/>
    <x v="5"/>
    <x v="1"/>
    <n v="36.5"/>
  </r>
  <r>
    <x v="1929"/>
    <x v="1922"/>
    <n v="42751.340648148151"/>
    <n v="100"/>
    <x v="0"/>
    <s v="OC16-001501"/>
    <s v="AC17-000028"/>
    <x v="8"/>
    <n v="1.9E-2"/>
    <n v="0"/>
    <s v="RECA"/>
    <m/>
    <n v="1.9E-2"/>
    <n v="10"/>
    <x v="5"/>
    <x v="1"/>
    <n v="1.9"/>
  </r>
  <r>
    <x v="47"/>
    <x v="47"/>
    <n v="42727.546597222223"/>
    <n v="3"/>
    <x v="0"/>
    <s v="OC16-001499"/>
    <s v="AC16-001642"/>
    <x v="37"/>
    <n v="83.48"/>
    <n v="0"/>
    <s v="G AR S1 BG"/>
    <m/>
    <n v="83.48"/>
    <n v="10"/>
    <x v="7"/>
    <x v="2"/>
    <n v="250.44"/>
  </r>
  <r>
    <x v="1760"/>
    <x v="1756"/>
    <n v="42727.546990740739"/>
    <n v="1"/>
    <x v="0"/>
    <s v="OC16-001498"/>
    <s v="AC16-001643"/>
    <x v="23"/>
    <n v="0"/>
    <n v="0"/>
    <s v="SUMINISTROS DICA S.L."/>
    <m/>
    <n v="0"/>
    <n v="10"/>
    <x v="7"/>
    <x v="2"/>
    <n v="0"/>
  </r>
  <r>
    <x v="47"/>
    <x v="47"/>
    <n v="42751.313761574071"/>
    <n v="1"/>
    <x v="0"/>
    <s v="OC16-001500"/>
    <s v="AC17-000017"/>
    <x v="22"/>
    <n v="50.57"/>
    <n v="0"/>
    <s v="G AR S1 BG"/>
    <m/>
    <n v="50.57"/>
    <n v="10"/>
    <x v="5"/>
    <x v="1"/>
    <n v="50.57"/>
  </r>
  <r>
    <x v="1178"/>
    <x v="1176"/>
    <n v="42751.340648148151"/>
    <n v="500"/>
    <x v="0"/>
    <s v="OC16-001501"/>
    <s v="AC17-000028"/>
    <x v="8"/>
    <n v="6.7500000000000004E-2"/>
    <n v="0"/>
    <s v="0411 6 18"/>
    <m/>
    <n v="6.7500000000000004E-2"/>
    <n v="10"/>
    <x v="5"/>
    <x v="1"/>
    <n v="33.75"/>
  </r>
  <r>
    <x v="797"/>
    <x v="797"/>
    <n v="42752.613854166666"/>
    <n v="20"/>
    <x v="0"/>
    <s v="OC16-001497"/>
    <s v="AC17-000041"/>
    <x v="1"/>
    <n v="315"/>
    <n v="0"/>
    <s v="SCSA00120"/>
    <m/>
    <n v="315"/>
    <n v="10"/>
    <x v="5"/>
    <x v="1"/>
    <n v="6300"/>
  </r>
  <r>
    <x v="500"/>
    <x v="500"/>
    <n v="42773.595393518517"/>
    <n v="100"/>
    <x v="0"/>
    <s v="OC16-001496"/>
    <s v="AC17-000106"/>
    <x v="15"/>
    <n v="12.337999999999999"/>
    <n v="0"/>
    <s v="BA.APNFLAA090+01662-04-04"/>
    <m/>
    <n v="12.337999999999999"/>
    <n v="10"/>
    <x v="3"/>
    <x v="1"/>
    <n v="1233.8"/>
  </r>
  <r>
    <x v="1930"/>
    <x v="1923"/>
    <n v="42830.272407407407"/>
    <n v="15"/>
    <x v="0"/>
    <s v="OC16-001495"/>
    <s v="AC17-000343"/>
    <x v="30"/>
    <n v="49.75"/>
    <n v="35"/>
    <s v="CONVEY JW-ARMATUREN"/>
    <m/>
    <n v="32.337499999999999"/>
    <n v="10"/>
    <x v="2"/>
    <x v="1"/>
    <n v="485.0625"/>
  </r>
  <r>
    <x v="1254"/>
    <x v="1251"/>
    <n v="42803.441678240742"/>
    <n v="7"/>
    <x v="0"/>
    <s v="OC16-001495"/>
    <s v="AC17-000281"/>
    <x v="30"/>
    <n v="71.5"/>
    <n v="35"/>
    <s v="CONVEY JW-ARMATUREN"/>
    <m/>
    <n v="46.475000000000001"/>
    <n v="10"/>
    <x v="4"/>
    <x v="1"/>
    <n v="325.32499999999999"/>
  </r>
  <r>
    <x v="64"/>
    <x v="64"/>
    <n v="42803.441678240742"/>
    <n v="6"/>
    <x v="0"/>
    <s v="OC16-001495"/>
    <s v="AC17-000281"/>
    <x v="30"/>
    <n v="83.75"/>
    <n v="35"/>
    <s v="CONVEY JW-ARMATUREN"/>
    <m/>
    <n v="54.4375"/>
    <n v="10"/>
    <x v="4"/>
    <x v="1"/>
    <n v="326.625"/>
  </r>
  <r>
    <x v="1254"/>
    <x v="1251"/>
    <n v="42815.390381944446"/>
    <n v="18"/>
    <x v="0"/>
    <s v="OC16-001495"/>
    <s v="AC17-000282"/>
    <x v="30"/>
    <n v="71.5"/>
    <n v="35"/>
    <s v="CONVEY JW-ARMATUREN"/>
    <m/>
    <n v="46.475000000000001"/>
    <n v="10"/>
    <x v="4"/>
    <x v="1"/>
    <n v="836.55000000000007"/>
  </r>
  <r>
    <x v="64"/>
    <x v="64"/>
    <n v="42815.390381944446"/>
    <n v="44"/>
    <x v="0"/>
    <s v="OC16-001495"/>
    <s v="AC17-000282"/>
    <x v="30"/>
    <n v="83.75"/>
    <n v="35"/>
    <s v="CONVEY JW-ARMATUREN"/>
    <m/>
    <n v="54.4375"/>
    <n v="10"/>
    <x v="4"/>
    <x v="1"/>
    <n v="2395.25"/>
  </r>
  <r>
    <x v="1931"/>
    <x v="1924"/>
    <n v="42732.643993055557"/>
    <n v="4"/>
    <x v="0"/>
    <s v="OC16-001349"/>
    <s v="AC16-001511"/>
    <x v="53"/>
    <n v="878.33"/>
    <n v="0"/>
    <s v="SPIRAX SARCO SA"/>
    <m/>
    <n v="878.33"/>
    <n v="75"/>
    <x v="7"/>
    <x v="2"/>
    <n v="3513.32"/>
  </r>
  <r>
    <x v="796"/>
    <x v="796"/>
    <n v="42724.680023148147"/>
    <n v="23"/>
    <x v="0"/>
    <s v="OC16-001464"/>
    <s v="AC16-001592"/>
    <x v="1"/>
    <n v="46"/>
    <n v="0"/>
    <s v="RTGA00549"/>
    <m/>
    <n v="46"/>
    <n v="10"/>
    <x v="7"/>
    <x v="2"/>
    <n v="1058"/>
  </r>
  <r>
    <x v="1722"/>
    <x v="1718"/>
    <n v="42719.532372685186"/>
    <n v="10"/>
    <x v="0"/>
    <s v="OC16-001446"/>
    <s v="AC16-001595"/>
    <x v="19"/>
    <n v="3.4"/>
    <n v="0"/>
    <s v="1001901"/>
    <m/>
    <n v="3.4"/>
    <n v="10"/>
    <x v="7"/>
    <x v="2"/>
    <n v="34"/>
  </r>
  <r>
    <x v="1932"/>
    <x v="1925"/>
    <n v="42720.613668981481"/>
    <n v="200"/>
    <x v="0"/>
    <s v="OC16-001455"/>
    <s v="AC16-001606"/>
    <x v="56"/>
    <n v="1.62"/>
    <n v="0"/>
    <s v="KQ2L06-02AS"/>
    <m/>
    <n v="1.62"/>
    <n v="10"/>
    <x v="7"/>
    <x v="2"/>
    <n v="324"/>
  </r>
  <r>
    <x v="796"/>
    <x v="796"/>
    <n v="42774.509814814817"/>
    <n v="10"/>
    <x v="0"/>
    <s v="OC16-001464"/>
    <s v="AC17-000061"/>
    <x v="1"/>
    <n v="46"/>
    <n v="0"/>
    <s v="RTGA00549"/>
    <m/>
    <n v="46"/>
    <n v="10"/>
    <x v="3"/>
    <x v="1"/>
    <n v="460"/>
  </r>
  <r>
    <x v="1263"/>
    <x v="1260"/>
    <n v="42732.648055555554"/>
    <n v="2"/>
    <x v="0"/>
    <s v="OC16-001469"/>
    <s v="AC16-001651"/>
    <x v="40"/>
    <n v="346"/>
    <n v="0"/>
    <s v="NAA5402009"/>
    <m/>
    <n v="346"/>
    <n v="10"/>
    <x v="7"/>
    <x v="2"/>
    <n v="692"/>
  </r>
  <r>
    <x v="982"/>
    <x v="981"/>
    <n v="42752.613854166666"/>
    <n v="20"/>
    <x v="0"/>
    <s v="OC16-001497"/>
    <s v="AC17-000041"/>
    <x v="1"/>
    <n v="586.27"/>
    <n v="0"/>
    <s v="SCSA00193"/>
    <m/>
    <n v="586.27"/>
    <n v="10"/>
    <x v="5"/>
    <x v="1"/>
    <n v="11725.4"/>
  </r>
  <r>
    <x v="1623"/>
    <x v="1619"/>
    <n v="42752.613854166666"/>
    <n v="10"/>
    <x v="0"/>
    <s v="OC16-001497"/>
    <s v="AC17-000041"/>
    <x v="1"/>
    <n v="428"/>
    <n v="0"/>
    <s v="SCSA00261"/>
    <m/>
    <n v="428"/>
    <n v="10"/>
    <x v="5"/>
    <x v="1"/>
    <n v="4280"/>
  </r>
  <r>
    <x v="1933"/>
    <x v="1926"/>
    <n v="42773.603483796294"/>
    <n v="1"/>
    <x v="0"/>
    <s v="OC16-001488"/>
    <s v="AC17-000132"/>
    <x v="8"/>
    <n v="88.3"/>
    <n v="0"/>
    <s v="9245 410 043"/>
    <m/>
    <n v="88.3"/>
    <n v="10"/>
    <x v="3"/>
    <x v="1"/>
    <n v="88.3"/>
  </r>
  <r>
    <x v="796"/>
    <x v="796"/>
    <n v="42803.62164351852"/>
    <n v="42"/>
    <x v="0"/>
    <s v="OC16-001464"/>
    <s v="AC17-000143"/>
    <x v="1"/>
    <n v="46"/>
    <n v="0"/>
    <s v="RTGA00549"/>
    <m/>
    <n v="46"/>
    <n v="10"/>
    <x v="4"/>
    <x v="1"/>
    <n v="1932"/>
  </r>
  <r>
    <x v="454"/>
    <x v="454"/>
    <n v="42727.303819444445"/>
    <n v="500"/>
    <x v="0"/>
    <s v="OC16-001476"/>
    <s v="AC16-001637"/>
    <x v="8"/>
    <n v="3.0200000000000001E-2"/>
    <n v="0"/>
    <s v="317 12"/>
    <m/>
    <n v="3.0200000000000001E-2"/>
    <n v="10"/>
    <x v="7"/>
    <x v="2"/>
    <n v="15.100000000000001"/>
  </r>
  <r>
    <x v="696"/>
    <x v="696"/>
    <n v="42727.303819444445"/>
    <n v="18"/>
    <x v="0"/>
    <s v="OC16-001476"/>
    <s v="AC16-001637"/>
    <x v="8"/>
    <n v="12.55"/>
    <n v="0"/>
    <s v="(Rollos de 100m el PVP se considera para 200m)"/>
    <m/>
    <n v="12.55"/>
    <n v="10"/>
    <x v="7"/>
    <x v="2"/>
    <n v="225.9"/>
  </r>
  <r>
    <x v="58"/>
    <x v="58"/>
    <n v="42727.303819444445"/>
    <n v="40"/>
    <x v="0"/>
    <s v="OC16-001476"/>
    <s v="AC16-001637"/>
    <x v="8"/>
    <n v="6.55"/>
    <n v="0"/>
    <s v="09985 890 000"/>
    <m/>
    <n v="6.55"/>
    <n v="10"/>
    <x v="7"/>
    <x v="2"/>
    <n v="262"/>
  </r>
  <r>
    <x v="1934"/>
    <x v="1927"/>
    <n v="42727.303819444445"/>
    <n v="4"/>
    <x v="0"/>
    <s v="OC16-001476"/>
    <s v="AC16-001637"/>
    <x v="8"/>
    <n v="0"/>
    <n v="0"/>
    <s v="RECA"/>
    <m/>
    <n v="0"/>
    <n v="10"/>
    <x v="7"/>
    <x v="2"/>
    <n v="0"/>
  </r>
  <r>
    <x v="451"/>
    <x v="451"/>
    <n v="42727.303819444445"/>
    <n v="500"/>
    <x v="0"/>
    <s v="OC16-001476"/>
    <s v="AC16-001637"/>
    <x v="8"/>
    <n v="0.13950000000000001"/>
    <n v="0"/>
    <s v="0057 12 50"/>
    <m/>
    <n v="0.13950000000000001"/>
    <n v="10"/>
    <x v="7"/>
    <x v="2"/>
    <n v="69.75"/>
  </r>
  <r>
    <x v="1280"/>
    <x v="1277"/>
    <n v="42751.447812500002"/>
    <n v="4"/>
    <x v="0"/>
    <s v="OC16-001481"/>
    <s v="AC16-001644"/>
    <x v="85"/>
    <n v="176.37"/>
    <n v="0"/>
    <s v="42135557"/>
    <m/>
    <n v="176.37"/>
    <n v="10"/>
    <x v="5"/>
    <x v="1"/>
    <n v="705.48"/>
  </r>
  <r>
    <x v="963"/>
    <x v="963"/>
    <n v="42731.530914351853"/>
    <n v="3"/>
    <x v="0"/>
    <s v="OC16-001478"/>
    <s v="AC16-001647"/>
    <x v="16"/>
    <n v="90.6"/>
    <n v="0"/>
    <s v="M7152245R"/>
    <m/>
    <n v="90.6"/>
    <n v="10"/>
    <x v="7"/>
    <x v="2"/>
    <n v="271.79999999999995"/>
  </r>
  <r>
    <x v="964"/>
    <x v="964"/>
    <n v="42731.530914351853"/>
    <n v="1"/>
    <x v="0"/>
    <s v="OC16-001478"/>
    <s v="AC16-001647"/>
    <x v="16"/>
    <n v="104.4"/>
    <n v="0"/>
    <s v="M7152255R"/>
    <m/>
    <n v="104.4"/>
    <n v="10"/>
    <x v="7"/>
    <x v="2"/>
    <n v="104.4"/>
  </r>
  <r>
    <x v="719"/>
    <x v="719"/>
    <n v="42731.531261574077"/>
    <n v="12"/>
    <x v="2"/>
    <s v="OC16-001478"/>
    <s v="AC16-001648"/>
    <x v="16"/>
    <n v="6.95"/>
    <n v="0"/>
    <s v="METALCO S.A."/>
    <m/>
    <n v="6.95"/>
    <n v="10"/>
    <x v="7"/>
    <x v="2"/>
    <n v="83.4"/>
  </r>
  <r>
    <x v="244"/>
    <x v="244"/>
    <n v="42734.726747685185"/>
    <n v="300"/>
    <x v="2"/>
    <s v="OC16-001486"/>
    <s v="AC16-001659"/>
    <x v="32"/>
    <n v="3.25"/>
    <n v="0"/>
    <s v="CUÑADO SA"/>
    <m/>
    <n v="3.25"/>
    <n v="10"/>
    <x v="7"/>
    <x v="2"/>
    <n v="975"/>
  </r>
  <r>
    <x v="1935"/>
    <x v="1928"/>
    <n v="42740.715648148151"/>
    <n v="1"/>
    <x v="0"/>
    <s v="OC16-001475"/>
    <s v="AC16-001615"/>
    <x v="16"/>
    <n v="200"/>
    <n v="0"/>
    <s v="U.306A140"/>
    <m/>
    <n v="200"/>
    <n v="10"/>
    <x v="5"/>
    <x v="1"/>
    <n v="200"/>
  </r>
  <r>
    <x v="1750"/>
    <x v="1746"/>
    <n v="42751.447812500002"/>
    <n v="5"/>
    <x v="0"/>
    <s v="OC16-001481"/>
    <s v="AC16-001644"/>
    <x v="85"/>
    <n v="428.12"/>
    <n v="0"/>
    <s v="01077354"/>
    <m/>
    <n v="428.12"/>
    <n v="10"/>
    <x v="5"/>
    <x v="1"/>
    <n v="2140.6"/>
  </r>
  <r>
    <x v="1380"/>
    <x v="1377"/>
    <n v="42709.651284722226"/>
    <n v="20"/>
    <x v="0"/>
    <s v="OC16-001276"/>
    <s v="AC16-001349"/>
    <x v="19"/>
    <n v="555"/>
    <n v="0"/>
    <s v="OMNIELECTRIC,SAIDI"/>
    <m/>
    <n v="555"/>
    <n v="10"/>
    <x v="7"/>
    <x v="2"/>
    <n v="11100"/>
  </r>
  <r>
    <x v="1936"/>
    <x v="1929"/>
    <n v="42726.766851851855"/>
    <n v="20"/>
    <x v="0"/>
    <s v="OC16-001340"/>
    <s v="AC16-001411"/>
    <x v="19"/>
    <n v="4.5"/>
    <n v="40"/>
    <s v="049099200010065"/>
    <m/>
    <n v="2.6999999999999997"/>
    <n v="10"/>
    <x v="7"/>
    <x v="2"/>
    <n v="53.999999999999993"/>
  </r>
  <r>
    <x v="1937"/>
    <x v="1930"/>
    <n v="42719.532800925925"/>
    <n v="25"/>
    <x v="0"/>
    <s v="OC16-001418"/>
    <s v="AC16-001539"/>
    <x v="19"/>
    <n v="8.6"/>
    <n v="0"/>
    <s v="20218123130137"/>
    <m/>
    <n v="8.6"/>
    <n v="10"/>
    <x v="7"/>
    <x v="2"/>
    <n v="215"/>
  </r>
  <r>
    <x v="478"/>
    <x v="478"/>
    <n v="42719.532800925925"/>
    <n v="20"/>
    <x v="0"/>
    <s v="OC16-001418"/>
    <s v="AC16-001539"/>
    <x v="19"/>
    <n v="2.2999999999999998"/>
    <n v="0"/>
    <s v="20218123130050"/>
    <m/>
    <n v="2.2999999999999998"/>
    <n v="10"/>
    <x v="7"/>
    <x v="2"/>
    <n v="46"/>
  </r>
  <r>
    <x v="323"/>
    <x v="323"/>
    <n v="42723.519189814811"/>
    <n v="120"/>
    <x v="0"/>
    <s v="OC16-001461"/>
    <s v="AC16-001588"/>
    <x v="19"/>
    <n v="2.2799999999999998"/>
    <n v="0"/>
    <s v="013176- 0000000"/>
    <m/>
    <n v="2.2799999999999998"/>
    <n v="10"/>
    <x v="7"/>
    <x v="2"/>
    <n v="273.59999999999997"/>
  </r>
  <r>
    <x v="1392"/>
    <x v="1388"/>
    <n v="42723.519189814811"/>
    <n v="99"/>
    <x v="0"/>
    <s v="OC16-001461"/>
    <s v="AC16-001588"/>
    <x v="19"/>
    <n v="0.57999999999999996"/>
    <n v="0"/>
    <s v="1995"/>
    <m/>
    <n v="0.57999999999999996"/>
    <n v="10"/>
    <x v="7"/>
    <x v="2"/>
    <n v="57.419999999999995"/>
  </r>
  <r>
    <x v="677"/>
    <x v="677"/>
    <n v="42723.52039351852"/>
    <n v="500"/>
    <x v="0"/>
    <s v="OC16-001468"/>
    <s v="AC16-001599"/>
    <x v="19"/>
    <n v="3.78"/>
    <n v="0"/>
    <s v="020519123130192"/>
    <m/>
    <n v="3.78"/>
    <n v="10"/>
    <x v="7"/>
    <x v="2"/>
    <n v="1890"/>
  </r>
  <r>
    <x v="47"/>
    <x v="47"/>
    <n v="42724.644884259258"/>
    <n v="4"/>
    <x v="0"/>
    <s v="OC16-001472"/>
    <s v="AC16-001617"/>
    <x v="22"/>
    <n v="50.57"/>
    <n v="0"/>
    <s v="G AR S1 BG"/>
    <m/>
    <n v="50.57"/>
    <n v="10"/>
    <x v="7"/>
    <x v="2"/>
    <n v="202.28"/>
  </r>
  <r>
    <x v="1760"/>
    <x v="1756"/>
    <n v="42724.689837962964"/>
    <n v="1"/>
    <x v="0"/>
    <s v="OC16-001470"/>
    <s v="AC16-001626"/>
    <x v="23"/>
    <n v="0"/>
    <n v="0"/>
    <s v="SUMINISTROS DICA S.L."/>
    <m/>
    <n v="0"/>
    <n v="10"/>
    <x v="7"/>
    <x v="2"/>
    <n v="0"/>
  </r>
  <r>
    <x v="47"/>
    <x v="47"/>
    <n v="42724.690092592595"/>
    <n v="1"/>
    <x v="0"/>
    <s v="OC16-001471"/>
    <s v="AC16-001627"/>
    <x v="37"/>
    <n v="83.48"/>
    <n v="0"/>
    <s v="G AR S1 BG"/>
    <m/>
    <n v="83.48"/>
    <n v="10"/>
    <x v="7"/>
    <x v="2"/>
    <n v="83.48"/>
  </r>
  <r>
    <x v="365"/>
    <x v="365"/>
    <n v="42719.531307870369"/>
    <n v="150"/>
    <x v="0"/>
    <s v="OC16-001342"/>
    <s v="AC16-001527"/>
    <x v="19"/>
    <n v="4"/>
    <n v="0"/>
    <s v="SAIDI,CUÑADO SA,ALMESA"/>
    <m/>
    <n v="4"/>
    <n v="10"/>
    <x v="7"/>
    <x v="2"/>
    <n v="600"/>
  </r>
  <r>
    <x v="1028"/>
    <x v="1027"/>
    <n v="42720.612615740742"/>
    <n v="1"/>
    <x v="0"/>
    <s v="OC16-001435"/>
    <s v="AC16-001551"/>
    <x v="40"/>
    <n v="605"/>
    <n v="35"/>
    <s v="SEDITESA"/>
    <m/>
    <n v="393.25"/>
    <n v="10"/>
    <x v="7"/>
    <x v="2"/>
    <n v="393.25"/>
  </r>
  <r>
    <x v="1736"/>
    <x v="1732"/>
    <n v="42725.593217592592"/>
    <n v="1"/>
    <x v="0"/>
    <s v="OC16-001462"/>
    <s v="AC16-001597"/>
    <x v="12"/>
    <n v="195.34889999999999"/>
    <n v="0"/>
    <s v="6720.500"/>
    <m/>
    <n v="195.34889999999999"/>
    <n v="10"/>
    <x v="7"/>
    <x v="2"/>
    <n v="195.34889999999999"/>
  </r>
  <r>
    <x v="1737"/>
    <x v="1733"/>
    <n v="42725.593217592592"/>
    <n v="1"/>
    <x v="0"/>
    <s v="OC16-001462"/>
    <s v="AC16-001597"/>
    <x v="12"/>
    <n v="200.8656"/>
    <n v="0"/>
    <s v="VALEKTRA XXI,S.L.,OMNIELECTRIC"/>
    <m/>
    <n v="200.8656"/>
    <n v="10"/>
    <x v="7"/>
    <x v="2"/>
    <n v="200.8656"/>
  </r>
  <r>
    <x v="1738"/>
    <x v="1734"/>
    <n v="42725.593217592592"/>
    <n v="1"/>
    <x v="2"/>
    <s v="OC16-001462"/>
    <s v="AC16-001597"/>
    <x v="12"/>
    <n v="205.5609"/>
    <n v="0"/>
    <s v="VALEKTRA XXI,S.L.,OMNIELECTRIC"/>
    <m/>
    <n v="205.5609"/>
    <n v="10"/>
    <x v="7"/>
    <x v="2"/>
    <n v="205.5609"/>
  </r>
  <r>
    <x v="1739"/>
    <x v="1735"/>
    <n v="42725.593217592592"/>
    <n v="1"/>
    <x v="2"/>
    <s v="OC16-001462"/>
    <s v="AC16-001597"/>
    <x v="12"/>
    <n v="5.9939999999999998"/>
    <n v="0"/>
    <s v="VALEKTRA XXI,S.L.,OMNIELECTRIC"/>
    <m/>
    <n v="5.9939999999999998"/>
    <n v="10"/>
    <x v="7"/>
    <x v="2"/>
    <n v="5.9939999999999998"/>
  </r>
  <r>
    <x v="385"/>
    <x v="385"/>
    <n v="42719.536932870367"/>
    <n v="1"/>
    <x v="0"/>
    <s v="OC16-001462"/>
    <s v="AC16-001596"/>
    <x v="12"/>
    <n v="21.822600000000001"/>
    <n v="0"/>
    <s v="8601.600"/>
    <m/>
    <n v="21.822600000000001"/>
    <n v="10"/>
    <x v="7"/>
    <x v="2"/>
    <n v="21.822600000000001"/>
  </r>
  <r>
    <x v="386"/>
    <x v="386"/>
    <n v="42719.536932870367"/>
    <n v="1"/>
    <x v="2"/>
    <s v="OC16-001462"/>
    <s v="AC16-001596"/>
    <x v="12"/>
    <n v="12.987"/>
    <n v="0"/>
    <s v="8601.040"/>
    <m/>
    <n v="12.987"/>
    <n v="10"/>
    <x v="7"/>
    <x v="2"/>
    <n v="12.987"/>
  </r>
  <r>
    <x v="390"/>
    <x v="390"/>
    <n v="42727.297708333332"/>
    <n v="10"/>
    <x v="0"/>
    <s v="OC16-001465"/>
    <s v="AC16-001622"/>
    <x v="45"/>
    <n v="178"/>
    <n v="40"/>
    <s v="V100-17-ET2"/>
    <m/>
    <n v="106.8"/>
    <n v="10"/>
    <x v="7"/>
    <x v="2"/>
    <n v="1068"/>
  </r>
  <r>
    <x v="1938"/>
    <x v="1931"/>
    <n v="42724.669907407406"/>
    <n v="1"/>
    <x v="0"/>
    <s v="OC16-001467"/>
    <s v="AC16-001619"/>
    <x v="8"/>
    <n v="9.9"/>
    <n v="15"/>
    <s v="0700 121 119"/>
    <m/>
    <n v="8.4150000000000009"/>
    <n v="10"/>
    <x v="7"/>
    <x v="2"/>
    <n v="8.4150000000000009"/>
  </r>
  <r>
    <x v="698"/>
    <x v="698"/>
    <n v="42751.33388888889"/>
    <n v="36"/>
    <x v="2"/>
    <s v="OC16-001467"/>
    <s v="AC16-001633"/>
    <x v="8"/>
    <n v="0"/>
    <n v="0"/>
    <s v="60212060"/>
    <m/>
    <n v="0"/>
    <n v="10"/>
    <x v="5"/>
    <x v="1"/>
    <n v="0"/>
  </r>
  <r>
    <x v="1476"/>
    <x v="1472"/>
    <n v="42724.669907407406"/>
    <n v="50"/>
    <x v="2"/>
    <s v="OC16-001467"/>
    <s v="AC16-001619"/>
    <x v="8"/>
    <n v="7.35"/>
    <n v="55"/>
    <s v="09958 12"/>
    <m/>
    <n v="3.3074999999999997"/>
    <n v="10"/>
    <x v="7"/>
    <x v="2"/>
    <n v="165.37499999999997"/>
  </r>
  <r>
    <x v="246"/>
    <x v="246"/>
    <n v="42725.686944444446"/>
    <n v="1"/>
    <x v="0"/>
    <s v="OC16-001467"/>
    <s v="AC16-001620"/>
    <x v="8"/>
    <n v="241.75"/>
    <n v="0"/>
    <s v="9696 181 759"/>
    <m/>
    <n v="241.75"/>
    <n v="10"/>
    <x v="7"/>
    <x v="2"/>
    <n v="241.75"/>
  </r>
  <r>
    <x v="1939"/>
    <x v="1932"/>
    <n v="42724.669907407406"/>
    <n v="1"/>
    <x v="0"/>
    <s v="OC16-001467"/>
    <s v="AC16-001619"/>
    <x v="8"/>
    <n v="193"/>
    <n v="0"/>
    <s v="9695 400 097"/>
    <m/>
    <n v="193"/>
    <n v="10"/>
    <x v="7"/>
    <x v="2"/>
    <n v="193"/>
  </r>
  <r>
    <x v="1940"/>
    <x v="1933"/>
    <n v="42718.702777777777"/>
    <n v="4"/>
    <x v="0"/>
    <s v="OC16-001297"/>
    <s v="AC16-001375"/>
    <x v="65"/>
    <n v="514"/>
    <n v="0"/>
    <s v="M521120RPN25_001"/>
    <m/>
    <n v="514"/>
    <n v="10"/>
    <x v="7"/>
    <x v="2"/>
    <n v="2056"/>
  </r>
  <r>
    <x v="1361"/>
    <x v="1358"/>
    <n v="42718.702777777777"/>
    <n v="10"/>
    <x v="0"/>
    <s v="OC16-001297"/>
    <s v="AC16-001375"/>
    <x v="65"/>
    <n v="520"/>
    <n v="0"/>
    <s v="M521125PN25R"/>
    <m/>
    <n v="520"/>
    <n v="10"/>
    <x v="7"/>
    <x v="2"/>
    <n v="5200"/>
  </r>
  <r>
    <x v="1100"/>
    <x v="1099"/>
    <n v="42718.702777777777"/>
    <n v="10"/>
    <x v="0"/>
    <s v="OC16-001297"/>
    <s v="AC16-001375"/>
    <x v="65"/>
    <n v="632"/>
    <n v="0"/>
    <s v="M521132RPN25_003"/>
    <m/>
    <n v="632"/>
    <n v="10"/>
    <x v="7"/>
    <x v="2"/>
    <n v="6320"/>
  </r>
  <r>
    <x v="1260"/>
    <x v="1257"/>
    <n v="42720.614861111113"/>
    <n v="100"/>
    <x v="0"/>
    <s v="OC16-001459"/>
    <s v="AC16-001582"/>
    <x v="2"/>
    <n v="0.83779999999999999"/>
    <n v="38"/>
    <s v="3044089"/>
    <m/>
    <n v="0.51943600000000001"/>
    <n v="10"/>
    <x v="7"/>
    <x v="2"/>
    <n v="51.943600000000004"/>
  </r>
  <r>
    <x v="1225"/>
    <x v="1222"/>
    <n v="42724.676412037035"/>
    <n v="2"/>
    <x v="0"/>
    <s v="OC16-001465"/>
    <s v="AC16-001600"/>
    <x v="45"/>
    <n v="180"/>
    <n v="40"/>
    <s v="V200-19-ET2"/>
    <m/>
    <n v="108"/>
    <n v="10"/>
    <x v="7"/>
    <x v="2"/>
    <n v="216"/>
  </r>
  <r>
    <x v="1941"/>
    <x v="1934"/>
    <n v="42723.511990740742"/>
    <n v="100"/>
    <x v="0"/>
    <s v="OC16-001458"/>
    <s v="AC16-001609"/>
    <x v="12"/>
    <n v="1.04"/>
    <n v="0"/>
    <s v="91220*"/>
    <m/>
    <n v="1.04"/>
    <n v="10"/>
    <x v="7"/>
    <x v="2"/>
    <n v="104"/>
  </r>
  <r>
    <x v="33"/>
    <x v="33"/>
    <n v="42724.669907407406"/>
    <n v="1"/>
    <x v="0"/>
    <s v="OC16-001467"/>
    <s v="AC16-001619"/>
    <x v="8"/>
    <n v="125.95"/>
    <n v="0"/>
    <s v="0695 400 147"/>
    <m/>
    <n v="125.95"/>
    <n v="10"/>
    <x v="7"/>
    <x v="2"/>
    <n v="125.95"/>
  </r>
  <r>
    <x v="1225"/>
    <x v="1222"/>
    <n v="42727.297708333332"/>
    <n v="3"/>
    <x v="0"/>
    <s v="OC16-001465"/>
    <s v="AC16-001622"/>
    <x v="45"/>
    <n v="180"/>
    <n v="40"/>
    <s v="V200-19-ET2"/>
    <m/>
    <n v="108"/>
    <n v="10"/>
    <x v="7"/>
    <x v="2"/>
    <n v="324"/>
  </r>
  <r>
    <x v="1101"/>
    <x v="1100"/>
    <n v="42767.680636574078"/>
    <n v="1"/>
    <x v="0"/>
    <s v="OC16-001460"/>
    <s v="AC17-000116"/>
    <x v="8"/>
    <n v="45"/>
    <n v="0"/>
    <s v="9245 410 043"/>
    <m/>
    <n v="45"/>
    <n v="10"/>
    <x v="3"/>
    <x v="1"/>
    <n v="45"/>
  </r>
  <r>
    <x v="181"/>
    <x v="181"/>
    <n v="42699.61377314815"/>
    <n v="10"/>
    <x v="0"/>
    <s v="OC16-001356"/>
    <s v="AC16-001433"/>
    <x v="1"/>
    <n v="461"/>
    <n v="0"/>
    <s v="KFMA00033"/>
    <m/>
    <n v="461"/>
    <n v="10"/>
    <x v="6"/>
    <x v="2"/>
    <n v="4610"/>
  </r>
  <r>
    <x v="497"/>
    <x v="497"/>
    <n v="42719.537673611114"/>
    <n v="50"/>
    <x v="0"/>
    <s v="OC16-001356"/>
    <s v="AC16-001477"/>
    <x v="1"/>
    <n v="190"/>
    <n v="0"/>
    <s v="SCSA00621"/>
    <m/>
    <n v="190"/>
    <n v="10"/>
    <x v="7"/>
    <x v="2"/>
    <n v="9500"/>
  </r>
  <r>
    <x v="1722"/>
    <x v="1718"/>
    <n v="42718.7033912037"/>
    <n v="15"/>
    <x v="0"/>
    <s v="OC16-001416"/>
    <s v="AC16-001589"/>
    <x v="32"/>
    <n v="3.45"/>
    <n v="0"/>
    <s v="1001901"/>
    <m/>
    <n v="3.45"/>
    <n v="10"/>
    <x v="7"/>
    <x v="2"/>
    <n v="51.75"/>
  </r>
  <r>
    <x v="1725"/>
    <x v="1721"/>
    <n v="42718.69804398148"/>
    <n v="4"/>
    <x v="0"/>
    <s v="OC16-001416"/>
    <s v="AC16-001573"/>
    <x v="32"/>
    <n v="21.2"/>
    <n v="0"/>
    <s v="CUÑADO SA,SAIDI,ALMESA"/>
    <m/>
    <n v="21.2"/>
    <n v="10"/>
    <x v="7"/>
    <x v="2"/>
    <n v="84.8"/>
  </r>
  <r>
    <x v="667"/>
    <x v="667"/>
    <n v="42718.69804398148"/>
    <n v="300"/>
    <x v="0"/>
    <s v="OC16-001416"/>
    <s v="AC16-001573"/>
    <x v="32"/>
    <n v="2"/>
    <n v="0"/>
    <s v="TUBASOL, S.A.,SAIDI,LAME S.r.l.,CUÑADO SA,ALMESA"/>
    <m/>
    <n v="2"/>
    <n v="10"/>
    <x v="7"/>
    <x v="2"/>
    <n v="600"/>
  </r>
  <r>
    <x v="1942"/>
    <x v="1935"/>
    <n v="42718.7033912037"/>
    <n v="10"/>
    <x v="0"/>
    <s v="OC16-001416"/>
    <s v="AC16-001589"/>
    <x v="32"/>
    <n v="2.35"/>
    <n v="0"/>
    <s v="CUÑADO SA,SAIDI"/>
    <m/>
    <n v="2.35"/>
    <n v="10"/>
    <x v="7"/>
    <x v="2"/>
    <n v="23.5"/>
  </r>
  <r>
    <x v="662"/>
    <x v="662"/>
    <n v="42719.531898148147"/>
    <n v="10"/>
    <x v="0"/>
    <s v="OC16-001452"/>
    <s v="AC16-001575"/>
    <x v="19"/>
    <n v="6.31"/>
    <n v="0"/>
    <s v="20218123130060"/>
    <m/>
    <n v="6.31"/>
    <n v="10"/>
    <x v="7"/>
    <x v="2"/>
    <n v="63.099999999999994"/>
  </r>
  <r>
    <x v="689"/>
    <x v="689"/>
    <n v="42719.531898148147"/>
    <n v="10"/>
    <x v="0"/>
    <s v="OC16-001452"/>
    <s v="AC16-001575"/>
    <x v="19"/>
    <n v="2.08"/>
    <n v="0"/>
    <s v="20218123130143"/>
    <m/>
    <n v="2.08"/>
    <n v="10"/>
    <x v="7"/>
    <x v="2"/>
    <n v="20.8"/>
  </r>
  <r>
    <x v="1465"/>
    <x v="1461"/>
    <n v="42719.531898148147"/>
    <n v="5"/>
    <x v="0"/>
    <s v="OC16-001452"/>
    <s v="AC16-001575"/>
    <x v="19"/>
    <n v="2.4"/>
    <n v="0"/>
    <s v="20218123130167"/>
    <m/>
    <n v="2.4"/>
    <n v="10"/>
    <x v="7"/>
    <x v="2"/>
    <n v="12"/>
  </r>
  <r>
    <x v="1943"/>
    <x v="1936"/>
    <n v="42718.433067129627"/>
    <n v="2"/>
    <x v="0"/>
    <s v="OC16-001449"/>
    <s v="AC16-001583"/>
    <x v="23"/>
    <n v="0"/>
    <n v="0"/>
    <s v="SUMINISTROS DICA S.L."/>
    <m/>
    <n v="0"/>
    <n v="10"/>
    <x v="7"/>
    <x v="2"/>
    <n v="0"/>
  </r>
  <r>
    <x v="214"/>
    <x v="214"/>
    <n v="42718.433321759258"/>
    <n v="1"/>
    <x v="0"/>
    <s v="OC16-001450"/>
    <s v="AC16-001584"/>
    <x v="37"/>
    <n v="0"/>
    <n v="0"/>
    <s v="PRAXAIR ESPAÑA S.L."/>
    <m/>
    <n v="0"/>
    <n v="10"/>
    <x v="7"/>
    <x v="2"/>
    <n v="0"/>
  </r>
  <r>
    <x v="1623"/>
    <x v="1619"/>
    <n v="42754.603263888886"/>
    <n v="10"/>
    <x v="0"/>
    <s v="OC16-001464"/>
    <s v="AC16-001625"/>
    <x v="1"/>
    <n v="428"/>
    <n v="0"/>
    <s v="SCSA00261"/>
    <m/>
    <n v="428"/>
    <n v="10"/>
    <x v="5"/>
    <x v="1"/>
    <n v="4280"/>
  </r>
  <r>
    <x v="455"/>
    <x v="455"/>
    <n v="42720.613252314812"/>
    <n v="1000"/>
    <x v="0"/>
    <s v="OC16-001456"/>
    <s v="AC16-001604"/>
    <x v="8"/>
    <n v="2.8400000000000002E-2"/>
    <n v="0"/>
    <s v="09502 125 100"/>
    <m/>
    <n v="2.8400000000000002E-2"/>
    <n v="10"/>
    <x v="7"/>
    <x v="2"/>
    <n v="28.400000000000002"/>
  </r>
  <r>
    <x v="456"/>
    <x v="456"/>
    <n v="42720.613252314812"/>
    <n v="2000"/>
    <x v="0"/>
    <s v="OC16-001456"/>
    <s v="AC16-001604"/>
    <x v="8"/>
    <n v="6.4199999999999993E-2"/>
    <n v="0"/>
    <s v="09502 145 200"/>
    <m/>
    <n v="6.4199999999999993E-2"/>
    <n v="10"/>
    <x v="7"/>
    <x v="2"/>
    <n v="128.39999999999998"/>
  </r>
  <r>
    <x v="1164"/>
    <x v="1162"/>
    <n v="42727.304305555554"/>
    <n v="50"/>
    <x v="0"/>
    <s v="OC16-001456"/>
    <s v="AC16-001621"/>
    <x v="8"/>
    <n v="0"/>
    <n v="0"/>
    <s v="99859 852 016"/>
    <m/>
    <n v="0"/>
    <n v="10"/>
    <x v="7"/>
    <x v="2"/>
    <n v="0"/>
  </r>
  <r>
    <x v="1944"/>
    <x v="1937"/>
    <n v="42724.673136574071"/>
    <n v="50"/>
    <x v="0"/>
    <s v="OC16-001456"/>
    <s v="AC16-001605"/>
    <x v="8"/>
    <n v="2.25"/>
    <n v="0"/>
    <s v="0859 310 27"/>
    <m/>
    <n v="2.25"/>
    <n v="10"/>
    <x v="7"/>
    <x v="2"/>
    <n v="112.5"/>
  </r>
  <r>
    <x v="47"/>
    <x v="47"/>
    <n v="42723.492210648146"/>
    <n v="3"/>
    <x v="0"/>
    <s v="OC16-001451"/>
    <s v="AC16-001607"/>
    <x v="22"/>
    <n v="50.57"/>
    <n v="0"/>
    <s v="G AR S1 BG"/>
    <m/>
    <n v="50.57"/>
    <n v="10"/>
    <x v="7"/>
    <x v="2"/>
    <n v="151.71"/>
  </r>
  <r>
    <x v="47"/>
    <x v="47"/>
    <n v="42723.492696759262"/>
    <n v="1"/>
    <x v="0"/>
    <s v="OC16-001457"/>
    <s v="AC16-001608"/>
    <x v="22"/>
    <n v="50.57"/>
    <n v="0"/>
    <s v="G AR S1 BG"/>
    <m/>
    <n v="50.57"/>
    <n v="10"/>
    <x v="7"/>
    <x v="2"/>
    <n v="50.57"/>
  </r>
  <r>
    <x v="326"/>
    <x v="326"/>
    <n v="42723.515752314815"/>
    <n v="240"/>
    <x v="2"/>
    <s v="OC16-001440"/>
    <s v="AC16-001562"/>
    <x v="26"/>
    <n v="2.27"/>
    <n v="0"/>
    <s v="99"/>
    <m/>
    <n v="2.27"/>
    <n v="10"/>
    <x v="7"/>
    <x v="2"/>
    <n v="544.79999999999995"/>
  </r>
  <r>
    <x v="521"/>
    <x v="521"/>
    <n v="42723.515752314815"/>
    <n v="180"/>
    <x v="2"/>
    <s v="OC16-001440"/>
    <s v="AC16-001562"/>
    <x v="26"/>
    <n v="3.68"/>
    <n v="0"/>
    <s v="101"/>
    <m/>
    <n v="3.68"/>
    <n v="10"/>
    <x v="7"/>
    <x v="2"/>
    <n v="662.4"/>
  </r>
  <r>
    <x v="109"/>
    <x v="109"/>
    <n v="42723.515752314815"/>
    <n v="30"/>
    <x v="2"/>
    <s v="OC16-001440"/>
    <s v="AC16-001562"/>
    <x v="26"/>
    <n v="25.7"/>
    <n v="0"/>
    <s v="CUÑADO SA,ALMESA,TUBASOL, S.A.,SAIDI"/>
    <m/>
    <n v="25.7"/>
    <n v="10"/>
    <x v="7"/>
    <x v="2"/>
    <n v="771"/>
  </r>
  <r>
    <x v="108"/>
    <x v="108"/>
    <n v="42726.763310185182"/>
    <n v="24"/>
    <x v="2"/>
    <s v="OC16-001440"/>
    <s v="AC16-001611"/>
    <x v="26"/>
    <n v="42.55"/>
    <n v="0"/>
    <s v="38855"/>
    <m/>
    <n v="42.55"/>
    <n v="10"/>
    <x v="7"/>
    <x v="2"/>
    <n v="1021.1999999999999"/>
  </r>
  <r>
    <x v="325"/>
    <x v="325"/>
    <n v="42723.515752314815"/>
    <n v="120"/>
    <x v="2"/>
    <s v="OC16-001440"/>
    <s v="AC16-001562"/>
    <x v="26"/>
    <n v="2.94"/>
    <n v="0"/>
    <s v="ALMESA,CUÑADO SA,TUBASOL, S.A."/>
    <m/>
    <n v="2.94"/>
    <n v="10"/>
    <x v="7"/>
    <x v="2"/>
    <n v="352.8"/>
  </r>
  <r>
    <x v="324"/>
    <x v="324"/>
    <n v="42723.515752314815"/>
    <n v="180"/>
    <x v="2"/>
    <s v="OC16-001440"/>
    <s v="AC16-001562"/>
    <x v="26"/>
    <n v="2.21"/>
    <n v="0"/>
    <s v="639"/>
    <m/>
    <n v="2.21"/>
    <n v="10"/>
    <x v="7"/>
    <x v="2"/>
    <n v="397.8"/>
  </r>
  <r>
    <x v="664"/>
    <x v="664"/>
    <n v="42723.515752314815"/>
    <n v="12"/>
    <x v="2"/>
    <s v="OC16-001440"/>
    <s v="AC16-001562"/>
    <x v="26"/>
    <n v="13.89"/>
    <n v="0"/>
    <s v="108"/>
    <m/>
    <n v="13.89"/>
    <n v="10"/>
    <x v="7"/>
    <x v="2"/>
    <n v="166.68"/>
  </r>
  <r>
    <x v="1369"/>
    <x v="1366"/>
    <n v="42732.648715277777"/>
    <n v="24"/>
    <x v="0"/>
    <s v="OC16-001453"/>
    <s v="AC16-001576"/>
    <x v="16"/>
    <n v="13.95"/>
    <n v="0"/>
    <s v="METALCO S.A."/>
    <m/>
    <n v="13.95"/>
    <n v="10"/>
    <x v="7"/>
    <x v="2"/>
    <n v="334.79999999999995"/>
  </r>
  <r>
    <x v="1226"/>
    <x v="1223"/>
    <n v="42724.67696759259"/>
    <n v="1"/>
    <x v="0"/>
    <s v="OC16-001454"/>
    <s v="AC16-001623"/>
    <x v="45"/>
    <n v="584"/>
    <n v="0"/>
    <s v="V570-57-T20B-JN"/>
    <m/>
    <n v="584"/>
    <n v="10"/>
    <x v="7"/>
    <x v="2"/>
    <n v="584"/>
  </r>
  <r>
    <x v="1226"/>
    <x v="1223"/>
    <n v="42751.322372685187"/>
    <n v="3"/>
    <x v="0"/>
    <s v="OC16-001454"/>
    <s v="AC16-001624"/>
    <x v="45"/>
    <n v="584"/>
    <n v="0"/>
    <s v="V570-57-T20B-JN"/>
    <m/>
    <n v="584"/>
    <n v="10"/>
    <x v="5"/>
    <x v="1"/>
    <n v="1752"/>
  </r>
  <r>
    <x v="1159"/>
    <x v="1157"/>
    <n v="42713.70412037037"/>
    <n v="4"/>
    <x v="0"/>
    <s v="OC16-001398"/>
    <s v="AC16-001508"/>
    <x v="40"/>
    <n v="748"/>
    <n v="35"/>
    <s v="SEDITESA"/>
    <m/>
    <n v="486.2"/>
    <n v="10"/>
    <x v="7"/>
    <x v="2"/>
    <n v="1944.8"/>
  </r>
  <r>
    <x v="496"/>
    <x v="496"/>
    <n v="42716.498981481483"/>
    <n v="200"/>
    <x v="0"/>
    <s v="OC16-001427"/>
    <s v="AC16-001553"/>
    <x v="1"/>
    <n v="38"/>
    <n v="0"/>
    <s v="RTGA00531"/>
    <m/>
    <n v="38"/>
    <n v="10"/>
    <x v="7"/>
    <x v="2"/>
    <n v="7600"/>
  </r>
  <r>
    <x v="392"/>
    <x v="392"/>
    <n v="42717.593460648146"/>
    <n v="100"/>
    <x v="0"/>
    <s v="OC16-001431"/>
    <s v="AC16-001564"/>
    <x v="60"/>
    <n v="5.6"/>
    <n v="60"/>
    <s v="G2R-1-SNI(S) 24DC"/>
    <m/>
    <n v="2.2399999999999998"/>
    <n v="10"/>
    <x v="7"/>
    <x v="2"/>
    <n v="223.99999999999997"/>
  </r>
  <r>
    <x v="418"/>
    <x v="418"/>
    <n v="42717.593460648146"/>
    <n v="100"/>
    <x v="0"/>
    <s v="OC16-001431"/>
    <s v="AC16-001564"/>
    <x v="60"/>
    <n v="4.49"/>
    <n v="60"/>
    <s v="P2RF-05-E"/>
    <m/>
    <n v="1.7960000000000003"/>
    <n v="10"/>
    <x v="7"/>
    <x v="2"/>
    <n v="179.60000000000002"/>
  </r>
  <r>
    <x v="1037"/>
    <x v="1036"/>
    <n v="42718.433692129627"/>
    <n v="1"/>
    <x v="0"/>
    <s v="OC16-001439"/>
    <s v="AC16-001569"/>
    <x v="16"/>
    <n v="162.05000000000001"/>
    <n v="20"/>
    <s v="44829-0"/>
    <m/>
    <n v="129.64000000000001"/>
    <n v="10"/>
    <x v="7"/>
    <x v="2"/>
    <n v="129.64000000000001"/>
  </r>
  <r>
    <x v="1405"/>
    <x v="1401"/>
    <n v="42718.713414351849"/>
    <n v="5"/>
    <x v="0"/>
    <s v="OC16-001415"/>
    <s v="AC16-001577"/>
    <x v="40"/>
    <n v="330"/>
    <n v="35"/>
    <s v="NAD02015"/>
    <m/>
    <n v="214.5"/>
    <n v="10"/>
    <x v="7"/>
    <x v="2"/>
    <n v="1072.5"/>
  </r>
  <r>
    <x v="326"/>
    <x v="326"/>
    <n v="42716.498576388891"/>
    <n v="42"/>
    <x v="2"/>
    <s v="OC16-001443"/>
    <s v="AC16-001552"/>
    <x v="32"/>
    <n v="2.35"/>
    <n v="0"/>
    <s v="99"/>
    <m/>
    <n v="2.35"/>
    <n v="10"/>
    <x v="7"/>
    <x v="2"/>
    <n v="98.7"/>
  </r>
  <r>
    <x v="1945"/>
    <x v="1938"/>
    <n v="42703.634247685186"/>
    <n v="10"/>
    <x v="0"/>
    <s v="OC16-001389"/>
    <s v="AC16-001479"/>
    <x v="3"/>
    <n v="731"/>
    <n v="0"/>
    <s v="COMEVAL"/>
    <m/>
    <n v="731"/>
    <n v="10"/>
    <x v="6"/>
    <x v="2"/>
    <n v="7310"/>
  </r>
  <r>
    <x v="183"/>
    <x v="183"/>
    <n v="42703.634247685186"/>
    <n v="10"/>
    <x v="0"/>
    <s v="OC16-001389"/>
    <s v="AC16-001479"/>
    <x v="3"/>
    <n v="760"/>
    <n v="0"/>
    <s v="23440C00000050 + PR500000000000 + POTPR020000010"/>
    <m/>
    <n v="760"/>
    <n v="10"/>
    <x v="6"/>
    <x v="2"/>
    <n v="7600"/>
  </r>
  <r>
    <x v="627"/>
    <x v="627"/>
    <n v="42703.634247685186"/>
    <n v="27"/>
    <x v="0"/>
    <s v="OC16-001389"/>
    <s v="AC16-001479"/>
    <x v="3"/>
    <n v="583.11"/>
    <n v="0"/>
    <s v="COMEVAL"/>
    <m/>
    <n v="583.11"/>
    <n v="10"/>
    <x v="6"/>
    <x v="2"/>
    <n v="15743.970000000001"/>
  </r>
  <r>
    <x v="1946"/>
    <x v="1939"/>
    <n v="42703.634247685186"/>
    <n v="24"/>
    <x v="0"/>
    <s v="OC16-001389"/>
    <s v="AC16-001479"/>
    <x v="3"/>
    <n v="636"/>
    <n v="0"/>
    <s v="COMEVAL"/>
    <m/>
    <n v="636"/>
    <n v="10"/>
    <x v="6"/>
    <x v="2"/>
    <n v="15264"/>
  </r>
  <r>
    <x v="53"/>
    <x v="53"/>
    <n v="42706.735092592593"/>
    <n v="40"/>
    <x v="0"/>
    <s v="OC16-001382"/>
    <s v="AC16-001490"/>
    <x v="3"/>
    <n v="116"/>
    <n v="0"/>
    <s v="23046000000040"/>
    <m/>
    <n v="116"/>
    <n v="10"/>
    <x v="7"/>
    <x v="2"/>
    <n v="4640"/>
  </r>
  <r>
    <x v="123"/>
    <x v="123"/>
    <n v="42751.331446759257"/>
    <n v="30"/>
    <x v="2"/>
    <s v="OC16-001287"/>
    <s v="AC16-001601"/>
    <x v="32"/>
    <n v="3.7"/>
    <n v="0"/>
    <s v="038452"/>
    <m/>
    <n v="3.7"/>
    <n v="10"/>
    <x v="5"/>
    <x v="1"/>
    <n v="111"/>
  </r>
  <r>
    <x v="336"/>
    <x v="336"/>
    <n v="42717.592395833337"/>
    <n v="100"/>
    <x v="0"/>
    <s v="OC16-001287"/>
    <s v="AC16-001491"/>
    <x v="32"/>
    <n v="2.6"/>
    <n v="0"/>
    <s v="ALMESA,LAME S.r.l.,CUÑADO SA,SAIDI"/>
    <m/>
    <n v="2.6"/>
    <n v="10"/>
    <x v="7"/>
    <x v="2"/>
    <n v="260"/>
  </r>
  <r>
    <x v="175"/>
    <x v="175"/>
    <n v="42720.607858796298"/>
    <n v="100"/>
    <x v="0"/>
    <s v="OC16-001287"/>
    <s v="AC16-001578"/>
    <x v="32"/>
    <n v="1.8"/>
    <n v="0"/>
    <s v="ALMESA,CUÑADO SA,SAIDI,LAME S.r.l."/>
    <m/>
    <n v="1.8"/>
    <n v="10"/>
    <x v="7"/>
    <x v="2"/>
    <n v="180"/>
  </r>
  <r>
    <x v="1947"/>
    <x v="1940"/>
    <n v="42718.697152777779"/>
    <n v="1"/>
    <x v="0"/>
    <s v="OC16-001399"/>
    <s v="AC16-001510"/>
    <x v="3"/>
    <n v="762"/>
    <n v="0"/>
    <s v="23701C10700020 + DMA08020500000 + BARRIL10000000"/>
    <m/>
    <n v="762"/>
    <n v="10"/>
    <x v="7"/>
    <x v="2"/>
    <n v="762"/>
  </r>
  <r>
    <x v="416"/>
    <x v="416"/>
    <n v="42709.65457175926"/>
    <n v="100"/>
    <x v="0"/>
    <s v="OC16-001429"/>
    <s v="AC16-001538"/>
    <x v="19"/>
    <n v="2.59"/>
    <n v="0"/>
    <s v="METALCO S.A.,SAIDI,CUÑADO SA,LAME S.r.l."/>
    <m/>
    <n v="2.59"/>
    <n v="10"/>
    <x v="7"/>
    <x v="2"/>
    <n v="259"/>
  </r>
  <r>
    <x v="53"/>
    <x v="53"/>
    <n v="42719.529780092591"/>
    <n v="10"/>
    <x v="0"/>
    <s v="OC16-001382"/>
    <s v="AC16-001542"/>
    <x v="3"/>
    <n v="116"/>
    <n v="0"/>
    <s v="23046000000040"/>
    <m/>
    <n v="116"/>
    <n v="10"/>
    <x v="7"/>
    <x v="2"/>
    <n v="1160"/>
  </r>
  <r>
    <x v="1764"/>
    <x v="1760"/>
    <n v="42716.500208333331"/>
    <n v="50"/>
    <x v="0"/>
    <s v="OC16-001423"/>
    <s v="AC16-001571"/>
    <x v="15"/>
    <n v="6.2640000000000002"/>
    <n v="0"/>
    <s v="BOSADO, S.L."/>
    <m/>
    <n v="6.2640000000000002"/>
    <n v="10"/>
    <x v="7"/>
    <x v="2"/>
    <n v="313.2"/>
  </r>
  <r>
    <x v="629"/>
    <x v="629"/>
    <n v="42717.594907407409"/>
    <n v="42"/>
    <x v="2"/>
    <s v="OC16-001441"/>
    <s v="AC16-001568"/>
    <x v="16"/>
    <n v="12.617599999999999"/>
    <n v="0"/>
    <s v="1433-2"/>
    <m/>
    <n v="12.617599999999999"/>
    <n v="10"/>
    <x v="7"/>
    <x v="2"/>
    <n v="529.93920000000003"/>
  </r>
  <r>
    <x v="1948"/>
    <x v="1941"/>
    <n v="42717.594907407409"/>
    <n v="36"/>
    <x v="2"/>
    <s v="OC16-001441"/>
    <s v="AC16-001568"/>
    <x v="16"/>
    <n v="2.4700000000000002"/>
    <n v="0"/>
    <s v="HIERROS IBAÑEZ SA,METALCO S.A."/>
    <m/>
    <n v="2.4700000000000002"/>
    <n v="10"/>
    <x v="7"/>
    <x v="2"/>
    <n v="88.92"/>
  </r>
  <r>
    <x v="1949"/>
    <x v="1942"/>
    <n v="42732.649270833332"/>
    <n v="1"/>
    <x v="0"/>
    <s v="OC16-001439"/>
    <s v="AC16-001585"/>
    <x v="16"/>
    <n v="210.57"/>
    <n v="25"/>
    <s v="65221-4"/>
    <m/>
    <n v="157.92750000000001"/>
    <n v="10"/>
    <x v="7"/>
    <x v="2"/>
    <n v="157.92750000000001"/>
  </r>
  <r>
    <x v="1950"/>
    <x v="1943"/>
    <n v="42713.714189814818"/>
    <n v="3"/>
    <x v="0"/>
    <s v="OC16-001359"/>
    <s v="AC16-001507"/>
    <x v="1"/>
    <n v="381"/>
    <n v="0"/>
    <s v="7032/025V912011"/>
    <m/>
    <n v="381"/>
    <n v="10"/>
    <x v="7"/>
    <x v="2"/>
    <n v="1143"/>
  </r>
  <r>
    <x v="1588"/>
    <x v="1584"/>
    <n v="42713.714189814818"/>
    <n v="1"/>
    <x v="0"/>
    <s v="OC16-001359"/>
    <s v="AC16-001507"/>
    <x v="1"/>
    <n v="345"/>
    <n v="0"/>
    <s v="7032/020V912011"/>
    <m/>
    <n v="345"/>
    <n v="10"/>
    <x v="7"/>
    <x v="2"/>
    <n v="345"/>
  </r>
  <r>
    <x v="1951"/>
    <x v="1944"/>
    <n v="42713.58357638889"/>
    <n v="1"/>
    <x v="0"/>
    <s v="OC16-001433"/>
    <s v="AC16-001545"/>
    <x v="1"/>
    <n v="470.6"/>
    <n v="0"/>
    <s v="LSRA00152"/>
    <m/>
    <n v="470.6"/>
    <n v="10"/>
    <x v="7"/>
    <x v="2"/>
    <n v="470.6"/>
  </r>
  <r>
    <x v="47"/>
    <x v="47"/>
    <n v="42751.314814814818"/>
    <n v="1"/>
    <x v="0"/>
    <s v="OC16-001436"/>
    <s v="AC16-001550"/>
    <x v="37"/>
    <n v="83.48"/>
    <n v="0"/>
    <s v="G AR S1 BG"/>
    <m/>
    <n v="83.48"/>
    <n v="10"/>
    <x v="5"/>
    <x v="1"/>
    <n v="83.48"/>
  </r>
  <r>
    <x v="808"/>
    <x v="808"/>
    <n v="42768.754004629627"/>
    <n v="100"/>
    <x v="0"/>
    <s v="OC16-001438"/>
    <s v="AC16-001646"/>
    <x v="7"/>
    <n v="55.74"/>
    <n v="0"/>
    <s v="45751589"/>
    <m/>
    <n v="55.74"/>
    <n v="10"/>
    <x v="3"/>
    <x v="1"/>
    <n v="5574"/>
  </r>
  <r>
    <x v="575"/>
    <x v="575"/>
    <n v="42731.53020833333"/>
    <n v="100"/>
    <x v="0"/>
    <s v="OC16-001438"/>
    <s v="AC16-001641"/>
    <x v="7"/>
    <n v="63.4"/>
    <n v="0"/>
    <s v="14015651"/>
    <m/>
    <n v="63.4"/>
    <n v="10"/>
    <x v="7"/>
    <x v="2"/>
    <n v="6340"/>
  </r>
  <r>
    <x v="1246"/>
    <x v="1243"/>
    <n v="42727.524456018517"/>
    <n v="10"/>
    <x v="0"/>
    <s v="OC16-001438"/>
    <s v="AC16-001563"/>
    <x v="7"/>
    <n v="63.4"/>
    <n v="0"/>
    <s v="14037293"/>
    <m/>
    <n v="63.4"/>
    <n v="10"/>
    <x v="7"/>
    <x v="2"/>
    <n v="634"/>
  </r>
  <r>
    <x v="47"/>
    <x v="47"/>
    <n v="42717.308425925927"/>
    <n v="1"/>
    <x v="0"/>
    <s v="OC16-001437"/>
    <s v="AC16-001574"/>
    <x v="22"/>
    <n v="50.57"/>
    <n v="0"/>
    <s v="G AR S1 BG"/>
    <m/>
    <n v="50.57"/>
    <n v="10"/>
    <x v="7"/>
    <x v="2"/>
    <n v="50.57"/>
  </r>
  <r>
    <x v="1952"/>
    <x v="1945"/>
    <n v="42717.308425925927"/>
    <n v="1"/>
    <x v="0"/>
    <s v="OC16-001437"/>
    <s v="AC16-001574"/>
    <x v="22"/>
    <n v="0"/>
    <n v="0"/>
    <s v="VITALOX INDUSTRIAL, S.L."/>
    <m/>
    <n v="0"/>
    <n v="10"/>
    <x v="7"/>
    <x v="2"/>
    <n v="0"/>
  </r>
  <r>
    <x v="1951"/>
    <x v="1944"/>
    <n v="42719.664340277777"/>
    <n v="1"/>
    <x v="0"/>
    <s v="OC16-001466"/>
    <s v="AC16-001598"/>
    <x v="1"/>
    <n v="470.6"/>
    <n v="0"/>
    <s v="LSRA00152"/>
    <m/>
    <n v="470.6"/>
    <n v="10"/>
    <x v="7"/>
    <x v="2"/>
    <n v="470.6"/>
  </r>
  <r>
    <x v="1953"/>
    <x v="1946"/>
    <n v="42709.668935185182"/>
    <n v="1"/>
    <x v="0"/>
    <s v="OC16-001408"/>
    <s v="AC16-001523"/>
    <x v="1"/>
    <n v="557.84"/>
    <n v="0"/>
    <s v="LSRA00156"/>
    <m/>
    <n v="557.84"/>
    <n v="10"/>
    <x v="7"/>
    <x v="2"/>
    <n v="557.84"/>
  </r>
  <r>
    <x v="229"/>
    <x v="229"/>
    <n v="42717.594398148147"/>
    <n v="30"/>
    <x v="0"/>
    <s v="OC16-001410"/>
    <s v="AC16-001566"/>
    <x v="2"/>
    <n v="8.2498000000000005"/>
    <n v="0"/>
    <s v="21700601"/>
    <m/>
    <n v="8.2498000000000005"/>
    <n v="10"/>
    <x v="7"/>
    <x v="2"/>
    <n v="247.49400000000003"/>
  </r>
  <r>
    <x v="229"/>
    <x v="229"/>
    <n v="42720.614548611113"/>
    <n v="20"/>
    <x v="0"/>
    <s v="OC16-001410"/>
    <s v="AC16-001579"/>
    <x v="2"/>
    <n v="8.2498000000000005"/>
    <n v="0"/>
    <s v="21700601"/>
    <m/>
    <n v="8.2498000000000005"/>
    <n v="10"/>
    <x v="7"/>
    <x v="2"/>
    <n v="164.99600000000001"/>
  </r>
  <r>
    <x v="324"/>
    <x v="324"/>
    <n v="42766.440034722225"/>
    <n v="60"/>
    <x v="2"/>
    <s v="OC16-001430"/>
    <s v="AC16-001561"/>
    <x v="26"/>
    <n v="2.21"/>
    <n v="0"/>
    <s v="639"/>
    <m/>
    <n v="2.21"/>
    <n v="10"/>
    <x v="5"/>
    <x v="1"/>
    <n v="132.6"/>
  </r>
  <r>
    <x v="520"/>
    <x v="520"/>
    <n v="42766.440034722225"/>
    <n v="36"/>
    <x v="2"/>
    <s v="OC16-001430"/>
    <s v="AC16-001561"/>
    <x v="26"/>
    <n v="2.99"/>
    <n v="0"/>
    <s v="642"/>
    <m/>
    <n v="2.99"/>
    <n v="10"/>
    <x v="5"/>
    <x v="1"/>
    <n v="107.64000000000001"/>
  </r>
  <r>
    <x v="326"/>
    <x v="326"/>
    <n v="42766.440034722225"/>
    <n v="222"/>
    <x v="2"/>
    <s v="OC16-001430"/>
    <s v="AC16-001561"/>
    <x v="26"/>
    <n v="2.27"/>
    <n v="0"/>
    <s v="99"/>
    <m/>
    <n v="2.27"/>
    <n v="10"/>
    <x v="5"/>
    <x v="1"/>
    <n v="503.94"/>
  </r>
  <r>
    <x v="325"/>
    <x v="325"/>
    <n v="42766.440034722225"/>
    <n v="24"/>
    <x v="2"/>
    <s v="OC16-001430"/>
    <s v="AC16-001561"/>
    <x v="26"/>
    <n v="2.95"/>
    <n v="0"/>
    <s v="ALMESA,CUÑADO SA,TUBASOL, S.A."/>
    <m/>
    <n v="2.95"/>
    <n v="10"/>
    <x v="5"/>
    <x v="1"/>
    <n v="70.800000000000011"/>
  </r>
  <r>
    <x v="112"/>
    <x v="112"/>
    <n v="42766.440034722225"/>
    <n v="24"/>
    <x v="2"/>
    <s v="OC16-001430"/>
    <s v="AC16-001561"/>
    <x v="26"/>
    <n v="3.09"/>
    <n v="0"/>
    <s v="100"/>
    <m/>
    <n v="3.09"/>
    <n v="10"/>
    <x v="5"/>
    <x v="1"/>
    <n v="74.16"/>
  </r>
  <r>
    <x v="521"/>
    <x v="521"/>
    <n v="42766.440034722225"/>
    <n v="192"/>
    <x v="2"/>
    <s v="OC16-001430"/>
    <s v="AC16-001561"/>
    <x v="26"/>
    <n v="3.68"/>
    <n v="0"/>
    <s v="101"/>
    <m/>
    <n v="3.68"/>
    <n v="10"/>
    <x v="5"/>
    <x v="1"/>
    <n v="706.56000000000006"/>
  </r>
  <r>
    <x v="111"/>
    <x v="111"/>
    <n v="42766.440034722225"/>
    <n v="48"/>
    <x v="2"/>
    <s v="OC16-001430"/>
    <s v="AC16-001561"/>
    <x v="26"/>
    <n v="4.9400000000000004"/>
    <n v="0"/>
    <s v="103"/>
    <m/>
    <n v="4.9400000000000004"/>
    <n v="10"/>
    <x v="5"/>
    <x v="1"/>
    <n v="237.12"/>
  </r>
  <r>
    <x v="110"/>
    <x v="110"/>
    <n v="42766.440034722225"/>
    <n v="42"/>
    <x v="2"/>
    <s v="OC16-001430"/>
    <s v="AC16-001561"/>
    <x v="26"/>
    <n v="7.85"/>
    <n v="0"/>
    <s v="ALMESA,TUBACERO S.L.,CUÑADO SA,METALCO S.A.,TUBASOL, S.A.,ARCAMO CONTROLS S.A.,SAIDI"/>
    <m/>
    <n v="7.85"/>
    <n v="10"/>
    <x v="5"/>
    <x v="1"/>
    <n v="329.7"/>
  </r>
  <r>
    <x v="317"/>
    <x v="317"/>
    <n v="42766.440034722225"/>
    <n v="240"/>
    <x v="2"/>
    <s v="OC16-001430"/>
    <s v="AC16-001561"/>
    <x v="26"/>
    <n v="10.27"/>
    <n v="0"/>
    <s v="107"/>
    <m/>
    <n v="10.27"/>
    <n v="10"/>
    <x v="5"/>
    <x v="1"/>
    <n v="2464.7999999999997"/>
  </r>
  <r>
    <x v="756"/>
    <x v="756"/>
    <n v="42766.440034722225"/>
    <n v="12"/>
    <x v="2"/>
    <s v="OC16-001430"/>
    <s v="AC16-001561"/>
    <x v="26"/>
    <n v="14.62"/>
    <n v="0"/>
    <s v="ALMESA,TUBASOL, S.A.,CUÑADO SA"/>
    <m/>
    <n v="14.62"/>
    <n v="10"/>
    <x v="5"/>
    <x v="1"/>
    <n v="175.44"/>
  </r>
  <r>
    <x v="663"/>
    <x v="663"/>
    <n v="42766.440034722225"/>
    <n v="120"/>
    <x v="2"/>
    <s v="OC16-001430"/>
    <s v="AC16-001561"/>
    <x v="26"/>
    <n v="19.79"/>
    <n v="0"/>
    <s v="CUÑADO SA,ALMESA,TUBACERO S.L.,TUBASOL, S.A.,METALCO S.A."/>
    <m/>
    <n v="19.79"/>
    <n v="10"/>
    <x v="5"/>
    <x v="1"/>
    <n v="2374.7999999999997"/>
  </r>
  <r>
    <x v="1028"/>
    <x v="1027"/>
    <n v="42713.704988425925"/>
    <n v="1"/>
    <x v="0"/>
    <s v="OC16-001388"/>
    <s v="AC16-001493"/>
    <x v="40"/>
    <n v="605"/>
    <n v="35"/>
    <s v="SEDITESA"/>
    <m/>
    <n v="393.25"/>
    <n v="10"/>
    <x v="7"/>
    <x v="2"/>
    <n v="393.25"/>
  </r>
  <r>
    <x v="1648"/>
    <x v="1644"/>
    <n v="42705.387870370374"/>
    <n v="1"/>
    <x v="0"/>
    <s v="OC16-001412"/>
    <s v="AC16-001526"/>
    <x v="8"/>
    <n v="367.99"/>
    <n v="25"/>
    <s v="09696 326 240"/>
    <m/>
    <n v="275.99250000000001"/>
    <n v="10"/>
    <x v="7"/>
    <x v="2"/>
    <n v="275.99250000000001"/>
  </r>
  <r>
    <x v="170"/>
    <x v="170"/>
    <n v="42706.763483796298"/>
    <n v="25"/>
    <x v="0"/>
    <s v="OC16-001419"/>
    <s v="AC16-001530"/>
    <x v="3"/>
    <n v="134"/>
    <n v="0"/>
    <s v="23046000000050"/>
    <m/>
    <n v="134"/>
    <n v="10"/>
    <x v="7"/>
    <x v="2"/>
    <n v="3350"/>
  </r>
  <r>
    <x v="1954"/>
    <x v="1947"/>
    <n v="42706.762685185182"/>
    <n v="1"/>
    <x v="0"/>
    <s v="OC16-001422"/>
    <s v="AC16-001531"/>
    <x v="3"/>
    <n v="120"/>
    <n v="0"/>
    <s v="35046000000025"/>
    <m/>
    <n v="120"/>
    <n v="10"/>
    <x v="7"/>
    <x v="2"/>
    <n v="120"/>
  </r>
  <r>
    <x v="960"/>
    <x v="960"/>
    <n v="42713.702881944446"/>
    <n v="50"/>
    <x v="0"/>
    <s v="OC16-001424"/>
    <s v="AC16-001532"/>
    <x v="84"/>
    <n v="15.98"/>
    <n v="0"/>
    <s v="BRG54450"/>
    <m/>
    <n v="15.98"/>
    <n v="10"/>
    <x v="7"/>
    <x v="2"/>
    <n v="799"/>
  </r>
  <r>
    <x v="1000"/>
    <x v="999"/>
    <n v="42766.436666666668"/>
    <n v="10"/>
    <x v="0"/>
    <s v="OC16-001417"/>
    <s v="AC16-001533"/>
    <x v="81"/>
    <n v="214.18"/>
    <n v="0"/>
    <s v="2222B4D008"/>
    <m/>
    <n v="214.18"/>
    <n v="10"/>
    <x v="5"/>
    <x v="1"/>
    <n v="2141.8000000000002"/>
  </r>
  <r>
    <x v="1646"/>
    <x v="1642"/>
    <n v="42713.713425925926"/>
    <n v="1"/>
    <x v="0"/>
    <s v="OC16-001411"/>
    <s v="AC16-001534"/>
    <x v="45"/>
    <n v="258"/>
    <n v="40"/>
    <s v="UIA-0402N"/>
    <m/>
    <n v="154.79999999999998"/>
    <n v="10"/>
    <x v="7"/>
    <x v="2"/>
    <n v="154.79999999999998"/>
  </r>
  <r>
    <x v="1862"/>
    <x v="1856"/>
    <n v="42713.713425925926"/>
    <n v="1"/>
    <x v="0"/>
    <s v="OC16-001411"/>
    <s v="AC16-001534"/>
    <x v="45"/>
    <n v="206"/>
    <n v="40"/>
    <s v="UID-0016T"/>
    <m/>
    <n v="123.6"/>
    <n v="10"/>
    <x v="7"/>
    <x v="2"/>
    <n v="123.6"/>
  </r>
  <r>
    <x v="453"/>
    <x v="453"/>
    <n v="42724.672708333332"/>
    <n v="500"/>
    <x v="0"/>
    <s v="OC16-001421"/>
    <s v="AC16-001537"/>
    <x v="8"/>
    <n v="0.3175"/>
    <n v="0"/>
    <s v="METALCO S.A.,RECA,SOLYMAN,WALTER MARTINEZ, S.A.U."/>
    <m/>
    <n v="0.3175"/>
    <n v="10"/>
    <x v="7"/>
    <x v="2"/>
    <n v="158.75"/>
  </r>
  <r>
    <x v="635"/>
    <x v="635"/>
    <n v="42724.672708333332"/>
    <n v="500"/>
    <x v="0"/>
    <s v="OC16-001421"/>
    <s v="AC16-001537"/>
    <x v="8"/>
    <n v="0.39150000000000001"/>
    <n v="0"/>
    <s v="RECA,METALCO S.A.,WALTER MARTINEZ, S.A.U."/>
    <m/>
    <n v="0.39150000000000001"/>
    <n v="10"/>
    <x v="7"/>
    <x v="2"/>
    <n v="195.75"/>
  </r>
  <r>
    <x v="1445"/>
    <x v="1441"/>
    <n v="42724.672708333332"/>
    <n v="500"/>
    <x v="0"/>
    <s v="OC16-001421"/>
    <s v="AC16-001537"/>
    <x v="8"/>
    <n v="0.4325"/>
    <n v="0"/>
    <s v="METALCO S.A.,RECA,SOLYMAN,WALTER MARTINEZ, S.A.U."/>
    <m/>
    <n v="0.4325"/>
    <n v="10"/>
    <x v="7"/>
    <x v="2"/>
    <n v="216.25"/>
  </r>
  <r>
    <x v="167"/>
    <x v="167"/>
    <n v="42724.672708333332"/>
    <n v="1500"/>
    <x v="0"/>
    <s v="OC16-001421"/>
    <s v="AC16-001537"/>
    <x v="8"/>
    <n v="6.5699999999999995E-2"/>
    <n v="0"/>
    <s v="SOLYMAN,RECA,METALCO S.A.,WALTER MARTINEZ, S.A.U."/>
    <m/>
    <n v="6.5699999999999995E-2"/>
    <n v="10"/>
    <x v="7"/>
    <x v="2"/>
    <n v="98.55"/>
  </r>
  <r>
    <x v="1955"/>
    <x v="1948"/>
    <n v="42716.500706018516"/>
    <n v="6"/>
    <x v="0"/>
    <s v="OC16-001426"/>
    <s v="AC16-001572"/>
    <x v="15"/>
    <n v="11.885999999999999"/>
    <n v="0"/>
    <s v="BA.AFLH015050"/>
    <m/>
    <n v="11.885999999999999"/>
    <n v="10"/>
    <x v="7"/>
    <x v="2"/>
    <n v="71.316000000000003"/>
  </r>
  <r>
    <x v="1736"/>
    <x v="1732"/>
    <n v="42703.61991898148"/>
    <n v="1"/>
    <x v="0"/>
    <s v="OC16-001350"/>
    <s v="AC16-001503"/>
    <x v="12"/>
    <n v="195.34889999999999"/>
    <n v="0"/>
    <s v="6720.500"/>
    <m/>
    <n v="195.34889999999999"/>
    <n v="10"/>
    <x v="6"/>
    <x v="2"/>
    <n v="195.34889999999999"/>
  </r>
  <r>
    <x v="1737"/>
    <x v="1733"/>
    <n v="42703.61991898148"/>
    <n v="1"/>
    <x v="0"/>
    <s v="OC16-001350"/>
    <s v="AC16-001503"/>
    <x v="12"/>
    <n v="200.8656"/>
    <n v="0"/>
    <s v="VALEKTRA XXI,S.L.,OMNIELECTRIC"/>
    <m/>
    <n v="200.8656"/>
    <n v="10"/>
    <x v="6"/>
    <x v="2"/>
    <n v="200.8656"/>
  </r>
  <r>
    <x v="1738"/>
    <x v="1734"/>
    <n v="42703.61991898148"/>
    <n v="1"/>
    <x v="2"/>
    <s v="OC16-001350"/>
    <s v="AC16-001503"/>
    <x v="12"/>
    <n v="205.5609"/>
    <n v="0"/>
    <s v="VALEKTRA XXI,S.L.,OMNIELECTRIC"/>
    <m/>
    <n v="205.5609"/>
    <n v="10"/>
    <x v="6"/>
    <x v="2"/>
    <n v="205.5609"/>
  </r>
  <r>
    <x v="1739"/>
    <x v="1735"/>
    <n v="42703.61991898148"/>
    <n v="1"/>
    <x v="2"/>
    <s v="OC16-001350"/>
    <s v="AC16-001503"/>
    <x v="12"/>
    <n v="5.9939999999999998"/>
    <n v="0"/>
    <s v="VALEKTRA XXI,S.L.,OMNIELECTRIC"/>
    <m/>
    <n v="5.9939999999999998"/>
    <n v="10"/>
    <x v="6"/>
    <x v="2"/>
    <n v="5.9939999999999998"/>
  </r>
  <r>
    <x v="385"/>
    <x v="385"/>
    <n v="42703.61991898148"/>
    <n v="1"/>
    <x v="0"/>
    <s v="OC16-001350"/>
    <s v="AC16-001503"/>
    <x v="12"/>
    <n v="21.822600000000001"/>
    <n v="0"/>
    <s v="8601.600"/>
    <m/>
    <n v="21.822600000000001"/>
    <n v="10"/>
    <x v="6"/>
    <x v="2"/>
    <n v="21.822600000000001"/>
  </r>
  <r>
    <x v="386"/>
    <x v="386"/>
    <n v="42703.61991898148"/>
    <n v="1"/>
    <x v="2"/>
    <s v="OC16-001350"/>
    <s v="AC16-001503"/>
    <x v="12"/>
    <n v="12.987"/>
    <n v="0"/>
    <s v="8601.040"/>
    <m/>
    <n v="12.987"/>
    <n v="10"/>
    <x v="6"/>
    <x v="2"/>
    <n v="12.987"/>
  </r>
  <r>
    <x v="959"/>
    <x v="959"/>
    <n v="42713.703784722224"/>
    <n v="30"/>
    <x v="0"/>
    <s v="OC16-001401"/>
    <s v="AC16-001509"/>
    <x v="84"/>
    <n v="18.899999999999999"/>
    <n v="0"/>
    <s v="BRG54451"/>
    <m/>
    <n v="18.899999999999999"/>
    <n v="10"/>
    <x v="7"/>
    <x v="2"/>
    <n v="567"/>
  </r>
  <r>
    <x v="960"/>
    <x v="960"/>
    <n v="42713.703784722224"/>
    <n v="40"/>
    <x v="0"/>
    <s v="OC16-001401"/>
    <s v="AC16-001509"/>
    <x v="84"/>
    <n v="15.98"/>
    <n v="0"/>
    <s v="BRG54450"/>
    <m/>
    <n v="15.98"/>
    <n v="10"/>
    <x v="7"/>
    <x v="2"/>
    <n v="639.20000000000005"/>
  </r>
  <r>
    <x v="1943"/>
    <x v="1936"/>
    <n v="42705.475972222222"/>
    <n v="1"/>
    <x v="0"/>
    <s v="OC16-001403"/>
    <s v="AC16-001512"/>
    <x v="23"/>
    <n v="0"/>
    <n v="0"/>
    <s v="SUMINISTROS DICA S.L."/>
    <m/>
    <n v="0"/>
    <n v="10"/>
    <x v="7"/>
    <x v="2"/>
    <n v="0"/>
  </r>
  <r>
    <x v="47"/>
    <x v="47"/>
    <n v="42709.67459490741"/>
    <n v="3"/>
    <x v="0"/>
    <s v="OC16-001404"/>
    <s v="AC16-001513"/>
    <x v="22"/>
    <n v="50.57"/>
    <n v="0"/>
    <s v="G AR S1 BG"/>
    <m/>
    <n v="50.57"/>
    <n v="10"/>
    <x v="7"/>
    <x v="2"/>
    <n v="151.71"/>
  </r>
  <r>
    <x v="1952"/>
    <x v="1945"/>
    <n v="42709.67459490741"/>
    <n v="2"/>
    <x v="0"/>
    <s v="OC16-001404"/>
    <s v="AC16-001513"/>
    <x v="22"/>
    <n v="0"/>
    <n v="0"/>
    <s v="VITALOX INDUSTRIAL, S.L."/>
    <m/>
    <n v="0"/>
    <n v="10"/>
    <x v="7"/>
    <x v="2"/>
    <n v="0"/>
  </r>
  <r>
    <x v="716"/>
    <x v="716"/>
    <n v="42716.598692129628"/>
    <n v="50"/>
    <x v="0"/>
    <s v="OC16-001405"/>
    <s v="AC16-001514"/>
    <x v="72"/>
    <n v="5.45"/>
    <n v="0"/>
    <s v="EPIDOR S.A."/>
    <m/>
    <n v="5.45"/>
    <n v="10"/>
    <x v="7"/>
    <x v="2"/>
    <n v="272.5"/>
  </r>
  <r>
    <x v="1692"/>
    <x v="1688"/>
    <n v="42706.640972222223"/>
    <n v="432"/>
    <x v="0"/>
    <s v="OC16-001402"/>
    <s v="AC16-001541"/>
    <x v="6"/>
    <n v="1.8288"/>
    <n v="0"/>
    <s v="MADERAS ASERRADAS, S.A."/>
    <m/>
    <n v="1.8288"/>
    <n v="10"/>
    <x v="7"/>
    <x v="2"/>
    <n v="790.04160000000002"/>
  </r>
  <r>
    <x v="1956"/>
    <x v="1949"/>
    <n v="42706.640972222223"/>
    <n v="20"/>
    <x v="0"/>
    <s v="OC16-001402"/>
    <s v="AC16-001541"/>
    <x v="6"/>
    <n v="7.92"/>
    <n v="0"/>
    <s v="MADERAS ASERRADAS, S.A."/>
    <m/>
    <n v="7.92"/>
    <n v="10"/>
    <x v="7"/>
    <x v="2"/>
    <n v="158.4"/>
  </r>
  <r>
    <x v="365"/>
    <x v="365"/>
    <n v="42709.668391203704"/>
    <n v="50"/>
    <x v="0"/>
    <s v="OC16-001396"/>
    <s v="AC16-001549"/>
    <x v="26"/>
    <n v="3.83"/>
    <n v="0"/>
    <s v="SAIDI,CUÑADO SA,ALMESA"/>
    <m/>
    <n v="3.83"/>
    <n v="10"/>
    <x v="7"/>
    <x v="2"/>
    <n v="191.5"/>
  </r>
  <r>
    <x v="364"/>
    <x v="364"/>
    <n v="42709.668391203704"/>
    <n v="100"/>
    <x v="0"/>
    <s v="OC16-001396"/>
    <s v="AC16-001549"/>
    <x v="26"/>
    <n v="2.81"/>
    <n v="0"/>
    <s v="CUÑADO SA,SAIDI,ALMESA,LAME S.r.l.,TUBASOL, S.A."/>
    <m/>
    <n v="2.81"/>
    <n v="10"/>
    <x v="7"/>
    <x v="2"/>
    <n v="281"/>
  </r>
  <r>
    <x v="1224"/>
    <x v="1221"/>
    <n v="42824.283148148148"/>
    <n v="2"/>
    <x v="0"/>
    <s v="OC16-001277"/>
    <s v="AC16-001344"/>
    <x v="4"/>
    <n v="1636.38"/>
    <n v="0"/>
    <s v="STERLING - FLOWSERVE"/>
    <m/>
    <n v="1636.38"/>
    <n v="10"/>
    <x v="4"/>
    <x v="1"/>
    <n v="3272.76"/>
  </r>
  <r>
    <x v="1957"/>
    <x v="1950"/>
    <n v="42725.594375000001"/>
    <n v="3"/>
    <x v="0"/>
    <s v="OC16-001367"/>
    <s v="AC16-001435"/>
    <x v="66"/>
    <n v="195"/>
    <n v="10"/>
    <s v="OPTCSM2WLT15"/>
    <m/>
    <n v="175.5"/>
    <n v="10"/>
    <x v="7"/>
    <x v="2"/>
    <n v="526.5"/>
  </r>
  <r>
    <x v="270"/>
    <x v="270"/>
    <n v="42709.667245370372"/>
    <n v="500"/>
    <x v="0"/>
    <s v="OC16-001353"/>
    <s v="AC16-001464"/>
    <x v="86"/>
    <n v="2.1800000000000002"/>
    <n v="0"/>
    <s v="FAUST Y KAMMANN SL,RECA"/>
    <m/>
    <n v="2.1800000000000002"/>
    <n v="10"/>
    <x v="7"/>
    <x v="2"/>
    <n v="1090"/>
  </r>
  <r>
    <x v="378"/>
    <x v="378"/>
    <n v="42703.635567129626"/>
    <n v="20"/>
    <x v="0"/>
    <s v="OC16-001292"/>
    <s v="AC16-001497"/>
    <x v="54"/>
    <n v="32.1"/>
    <n v="0"/>
    <s v="2230SF003"/>
    <m/>
    <n v="32.1"/>
    <n v="10"/>
    <x v="6"/>
    <x v="2"/>
    <n v="642"/>
  </r>
  <r>
    <x v="981"/>
    <x v="980"/>
    <n v="42703.62060185185"/>
    <n v="30"/>
    <x v="2"/>
    <s v="OC16-001397"/>
    <s v="AC16-001504"/>
    <x v="12"/>
    <n v="12.77"/>
    <n v="74"/>
    <s v="159959"/>
    <m/>
    <n v="3.3201999999999998"/>
    <n v="10"/>
    <x v="6"/>
    <x v="2"/>
    <n v="99.605999999999995"/>
  </r>
  <r>
    <x v="398"/>
    <x v="398"/>
    <n v="42705.70212962963"/>
    <n v="100"/>
    <x v="0"/>
    <s v="OC16-001354"/>
    <s v="AC16-001529"/>
    <x v="32"/>
    <n v="0.52"/>
    <n v="0"/>
    <s v="4860"/>
    <m/>
    <n v="0.52"/>
    <n v="10"/>
    <x v="7"/>
    <x v="2"/>
    <n v="52"/>
  </r>
  <r>
    <x v="345"/>
    <x v="345"/>
    <n v="42705.70212962963"/>
    <n v="100"/>
    <x v="0"/>
    <s v="OC16-001354"/>
    <s v="AC16-001529"/>
    <x v="32"/>
    <n v="0.72"/>
    <n v="0"/>
    <s v="CUÑADO SA,SAIDI,LAME S.r.l."/>
    <m/>
    <n v="0.72"/>
    <n v="10"/>
    <x v="7"/>
    <x v="2"/>
    <n v="72"/>
  </r>
  <r>
    <x v="1958"/>
    <x v="1951"/>
    <n v="42709.656990740739"/>
    <n v="100"/>
    <x v="0"/>
    <s v="OC16-001354"/>
    <s v="AC16-001535"/>
    <x v="32"/>
    <n v="7.55"/>
    <n v="0"/>
    <s v="1002054"/>
    <m/>
    <n v="7.55"/>
    <n v="10"/>
    <x v="7"/>
    <x v="2"/>
    <n v="755"/>
  </r>
  <r>
    <x v="897"/>
    <x v="897"/>
    <n v="42709.656990740739"/>
    <n v="100"/>
    <x v="0"/>
    <s v="OC16-001354"/>
    <s v="AC16-001535"/>
    <x v="32"/>
    <n v="1.6"/>
    <n v="0"/>
    <s v="CUÑADO SA,ALMESA,TUBASOL, S.A.,SAIDI"/>
    <m/>
    <n v="1.6"/>
    <n v="10"/>
    <x v="7"/>
    <x v="2"/>
    <n v="160"/>
  </r>
  <r>
    <x v="361"/>
    <x v="361"/>
    <n v="42709.656990740739"/>
    <n v="100"/>
    <x v="0"/>
    <s v="OC16-001354"/>
    <s v="AC16-001535"/>
    <x v="32"/>
    <n v="1.05"/>
    <n v="0"/>
    <s v="CUÑADO SA,SAIDI,ALMESA"/>
    <m/>
    <n v="1.05"/>
    <n v="10"/>
    <x v="7"/>
    <x v="2"/>
    <n v="105"/>
  </r>
  <r>
    <x v="472"/>
    <x v="472"/>
    <n v="42709.656990740739"/>
    <n v="100"/>
    <x v="0"/>
    <s v="OC16-001354"/>
    <s v="AC16-001535"/>
    <x v="32"/>
    <n v="0.48"/>
    <n v="0"/>
    <s v="20218123130169"/>
    <m/>
    <n v="0.48"/>
    <n v="10"/>
    <x v="7"/>
    <x v="2"/>
    <n v="48"/>
  </r>
  <r>
    <x v="467"/>
    <x v="467"/>
    <n v="42709.656990740739"/>
    <n v="100"/>
    <x v="0"/>
    <s v="OC16-001354"/>
    <s v="AC16-001535"/>
    <x v="32"/>
    <n v="0.66"/>
    <n v="0"/>
    <s v="1002101"/>
    <m/>
    <n v="0.66"/>
    <n v="10"/>
    <x v="7"/>
    <x v="2"/>
    <n v="66"/>
  </r>
  <r>
    <x v="442"/>
    <x v="442"/>
    <n v="42709.656990740739"/>
    <n v="50"/>
    <x v="0"/>
    <s v="OC16-001354"/>
    <s v="AC16-001535"/>
    <x v="32"/>
    <n v="0.52"/>
    <n v="0"/>
    <s v="CUÑADO SA,SAIDI,ALMESA,TUBASOL, S.A."/>
    <m/>
    <n v="0.52"/>
    <n v="10"/>
    <x v="7"/>
    <x v="2"/>
    <n v="26"/>
  </r>
  <r>
    <x v="468"/>
    <x v="468"/>
    <n v="42709.656990740739"/>
    <n v="50"/>
    <x v="0"/>
    <s v="OC16-001354"/>
    <s v="AC16-001535"/>
    <x v="32"/>
    <n v="1.1499999999999999"/>
    <n v="0"/>
    <s v="SAIDI,CUÑADO SA,ALMESA,TUBASOL, S.A."/>
    <m/>
    <n v="1.1499999999999999"/>
    <n v="10"/>
    <x v="7"/>
    <x v="2"/>
    <n v="57.499999999999993"/>
  </r>
  <r>
    <x v="469"/>
    <x v="469"/>
    <n v="42709.656990740739"/>
    <n v="50"/>
    <x v="0"/>
    <s v="OC16-001354"/>
    <s v="AC16-001535"/>
    <x v="32"/>
    <n v="0.68"/>
    <n v="0"/>
    <s v="20218123130148"/>
    <m/>
    <n v="0.68"/>
    <n v="10"/>
    <x v="7"/>
    <x v="2"/>
    <n v="34"/>
  </r>
  <r>
    <x v="482"/>
    <x v="482"/>
    <n v="42709.656990740739"/>
    <n v="50"/>
    <x v="0"/>
    <s v="OC16-001354"/>
    <s v="AC16-001535"/>
    <x v="32"/>
    <n v="1.98"/>
    <n v="0"/>
    <s v="20218123130144"/>
    <m/>
    <n v="1.98"/>
    <n v="10"/>
    <x v="7"/>
    <x v="2"/>
    <n v="99"/>
  </r>
  <r>
    <x v="1959"/>
    <x v="1952"/>
    <n v="42705.70212962963"/>
    <n v="100"/>
    <x v="0"/>
    <s v="OC16-001354"/>
    <s v="AC16-001529"/>
    <x v="32"/>
    <n v="2.5499999999999998"/>
    <n v="0"/>
    <s v="SAIDI,CUÑADO SA"/>
    <m/>
    <n v="2.5499999999999998"/>
    <n v="10"/>
    <x v="7"/>
    <x v="2"/>
    <n v="254.99999999999997"/>
  </r>
  <r>
    <x v="549"/>
    <x v="549"/>
    <n v="42767.350717592592"/>
    <n v="25"/>
    <x v="0"/>
    <s v="OC16-001400"/>
    <s v="AC16-001635"/>
    <x v="29"/>
    <n v="1.1000000000000001"/>
    <n v="0"/>
    <s v="10N24"/>
    <m/>
    <n v="1.1000000000000001"/>
    <n v="10"/>
    <x v="3"/>
    <x v="1"/>
    <n v="27.500000000000004"/>
  </r>
  <r>
    <x v="62"/>
    <x v="62"/>
    <n v="42767.350717592592"/>
    <n v="30"/>
    <x v="0"/>
    <s v="OC16-001400"/>
    <s v="AC16-001635"/>
    <x v="29"/>
    <n v="0.85"/>
    <n v="0"/>
    <s v="10N47"/>
    <m/>
    <n v="0.85"/>
    <n v="10"/>
    <x v="3"/>
    <x v="1"/>
    <n v="25.5"/>
  </r>
  <r>
    <x v="1285"/>
    <x v="1282"/>
    <n v="42767.350717592592"/>
    <n v="30"/>
    <x v="0"/>
    <s v="OC16-001400"/>
    <s v="AC16-001635"/>
    <x v="29"/>
    <n v="0.85"/>
    <n v="0"/>
    <s v="10N49"/>
    <m/>
    <n v="0.85"/>
    <n v="10"/>
    <x v="3"/>
    <x v="1"/>
    <n v="25.5"/>
  </r>
  <r>
    <x v="1960"/>
    <x v="1953"/>
    <n v="42767.350717592592"/>
    <n v="20"/>
    <x v="0"/>
    <s v="OC16-001400"/>
    <s v="AC16-001635"/>
    <x v="29"/>
    <n v="0.85"/>
    <n v="0"/>
    <s v="10N45"/>
    <m/>
    <n v="0.85"/>
    <n v="10"/>
    <x v="3"/>
    <x v="1"/>
    <n v="17"/>
  </r>
  <r>
    <x v="314"/>
    <x v="314"/>
    <n v="42767.350717592592"/>
    <n v="50"/>
    <x v="0"/>
    <s v="OC16-001400"/>
    <s v="AC16-001635"/>
    <x v="29"/>
    <n v="2.3915000000000002"/>
    <n v="0"/>
    <s v="PWLG2415"/>
    <m/>
    <n v="2.3915000000000002"/>
    <n v="10"/>
    <x v="3"/>
    <x v="1"/>
    <n v="119.575"/>
  </r>
  <r>
    <x v="1044"/>
    <x v="1043"/>
    <n v="42767.350717592592"/>
    <n v="10"/>
    <x v="1"/>
    <s v="OC16-001400"/>
    <s v="AC16-001635"/>
    <x v="29"/>
    <n v="6.1219999999999999"/>
    <n v="50"/>
    <s v="REINSOL S.L."/>
    <m/>
    <n v="3.0609999999999999"/>
    <n v="10"/>
    <x v="3"/>
    <x v="1"/>
    <n v="30.61"/>
  </r>
  <r>
    <x v="569"/>
    <x v="569"/>
    <n v="42726.765416666669"/>
    <n v="25"/>
    <x v="1"/>
    <s v="OC16-001400"/>
    <s v="AC16-001603"/>
    <x v="29"/>
    <n v="5.83"/>
    <n v="50"/>
    <s v="TG220"/>
    <m/>
    <n v="2.915"/>
    <n v="10"/>
    <x v="7"/>
    <x v="2"/>
    <n v="72.875"/>
  </r>
  <r>
    <x v="20"/>
    <x v="20"/>
    <n v="42720.609733796293"/>
    <n v="20"/>
    <x v="1"/>
    <s v="OC16-001400"/>
    <s v="AC16-001602"/>
    <x v="29"/>
    <n v="4.9160000000000004"/>
    <n v="50"/>
    <s v="SOLDALEVANTE,REINSOL S.L.,SOLYMAN"/>
    <m/>
    <n v="2.4580000000000002"/>
    <n v="10"/>
    <x v="7"/>
    <x v="2"/>
    <n v="49.160000000000004"/>
  </r>
  <r>
    <x v="143"/>
    <x v="143"/>
    <n v="42767.350717592592"/>
    <n v="25"/>
    <x v="1"/>
    <s v="OC16-001400"/>
    <s v="AC16-001635"/>
    <x v="29"/>
    <n v="4.7830000000000004"/>
    <n v="50"/>
    <s v="TG232"/>
    <m/>
    <n v="2.3915000000000002"/>
    <n v="10"/>
    <x v="3"/>
    <x v="1"/>
    <n v="59.787500000000001"/>
  </r>
  <r>
    <x v="1288"/>
    <x v="1285"/>
    <n v="42767.350717592592"/>
    <n v="10"/>
    <x v="0"/>
    <s v="OC16-001400"/>
    <s v="AC16-001635"/>
    <x v="29"/>
    <n v="4.2"/>
    <n v="0"/>
    <s v="B2509"/>
    <m/>
    <n v="4.2"/>
    <n v="10"/>
    <x v="3"/>
    <x v="1"/>
    <n v="42"/>
  </r>
  <r>
    <x v="1286"/>
    <x v="1283"/>
    <n v="42726.765416666669"/>
    <n v="50"/>
    <x v="0"/>
    <s v="OC16-001400"/>
    <s v="AC16-001603"/>
    <x v="29"/>
    <n v="2.0724999999999998"/>
    <n v="0"/>
    <s v="PWM24150"/>
    <m/>
    <n v="2.0724999999999998"/>
    <n v="10"/>
    <x v="7"/>
    <x v="2"/>
    <n v="103.62499999999999"/>
  </r>
  <r>
    <x v="1961"/>
    <x v="1954"/>
    <n v="42767.350717592592"/>
    <n v="15"/>
    <x v="0"/>
    <s v="OC16-001400"/>
    <s v="AC16-001635"/>
    <x v="29"/>
    <n v="1.47"/>
    <n v="0"/>
    <s v="B2506"/>
    <m/>
    <n v="1.47"/>
    <n v="10"/>
    <x v="3"/>
    <x v="1"/>
    <n v="22.05"/>
  </r>
  <r>
    <x v="1962"/>
    <x v="1955"/>
    <n v="42767.350717592592"/>
    <n v="50"/>
    <x v="0"/>
    <s v="OC16-001400"/>
    <s v="AC16-001635"/>
    <x v="29"/>
    <n v="0.98799999999999999"/>
    <n v="0"/>
    <s v="B250408C"/>
    <m/>
    <n v="0.98799999999999999"/>
    <n v="10"/>
    <x v="3"/>
    <x v="1"/>
    <n v="49.4"/>
  </r>
  <r>
    <x v="1963"/>
    <x v="1956"/>
    <n v="42767.350717592592"/>
    <n v="25"/>
    <x v="0"/>
    <s v="OC16-001400"/>
    <s v="AC16-001635"/>
    <x v="29"/>
    <n v="0.98799999999999999"/>
    <n v="0"/>
    <s v="B250410C"/>
    <m/>
    <n v="0.98799999999999999"/>
    <n v="10"/>
    <x v="3"/>
    <x v="1"/>
    <n v="24.7"/>
  </r>
  <r>
    <x v="20"/>
    <x v="20"/>
    <n v="42726.765416666669"/>
    <n v="80"/>
    <x v="1"/>
    <s v="OC16-001400"/>
    <s v="AC16-001603"/>
    <x v="29"/>
    <n v="4.9160000000000004"/>
    <n v="50"/>
    <s v="SOLDALEVANTE,REINSOL S.L.,SOLYMAN"/>
    <m/>
    <n v="2.4580000000000002"/>
    <n v="10"/>
    <x v="7"/>
    <x v="2"/>
    <n v="196.64000000000001"/>
  </r>
  <r>
    <x v="1964"/>
    <x v="1957"/>
    <n v="42689.59946759259"/>
    <n v="2"/>
    <x v="0"/>
    <s v="OC16-001314"/>
    <s v="AC16-001395"/>
    <x v="86"/>
    <n v="150.37"/>
    <n v="10"/>
    <s v="FAUST Y KAMMANN SL"/>
    <m/>
    <n v="135.333"/>
    <n v="10"/>
    <x v="6"/>
    <x v="2"/>
    <n v="270.666"/>
  </r>
  <r>
    <x v="324"/>
    <x v="324"/>
    <n v="42692.527499999997"/>
    <n v="180"/>
    <x v="2"/>
    <s v="OC16-001330"/>
    <s v="AC16-001413"/>
    <x v="32"/>
    <n v="2.17"/>
    <n v="0"/>
    <s v="639"/>
    <m/>
    <n v="2.17"/>
    <n v="10"/>
    <x v="6"/>
    <x v="2"/>
    <n v="390.59999999999997"/>
  </r>
  <r>
    <x v="283"/>
    <x v="283"/>
    <n v="42720.608483796299"/>
    <n v="300"/>
    <x v="0"/>
    <s v="OC16-001330"/>
    <s v="AC16-001414"/>
    <x v="32"/>
    <n v="5.68"/>
    <n v="0"/>
    <s v="LAME S.r.l.,CUÑADO SA,SAIDI,ALMESA"/>
    <m/>
    <n v="5.68"/>
    <n v="10"/>
    <x v="7"/>
    <x v="2"/>
    <n v="1704"/>
  </r>
  <r>
    <x v="296"/>
    <x v="296"/>
    <n v="42704.612534722219"/>
    <n v="200"/>
    <x v="0"/>
    <s v="OC16-001368"/>
    <s v="AC16-001485"/>
    <x v="56"/>
    <n v="2.39"/>
    <n v="0"/>
    <s v="KQ2E06-00A"/>
    <m/>
    <n v="2.39"/>
    <n v="10"/>
    <x v="6"/>
    <x v="2"/>
    <n v="478"/>
  </r>
  <r>
    <x v="1965"/>
    <x v="1958"/>
    <n v="42704.612534722219"/>
    <n v="100"/>
    <x v="0"/>
    <s v="OC16-001368"/>
    <s v="AC16-001485"/>
    <x v="56"/>
    <n v="1.62"/>
    <n v="0"/>
    <s v="KQ2L06-02AS"/>
    <m/>
    <n v="1.62"/>
    <n v="10"/>
    <x v="6"/>
    <x v="2"/>
    <n v="162"/>
  </r>
  <r>
    <x v="306"/>
    <x v="306"/>
    <n v="42702.726909722223"/>
    <n v="200"/>
    <x v="0"/>
    <s v="OC16-001363"/>
    <s v="AC16-001486"/>
    <x v="2"/>
    <n v="2.8060999999999998"/>
    <n v="40"/>
    <s v="SIJA, S.L.,OMNIELECTRIC,ELECTROSTOCKS,DAC GRUPO - DISTRIBUCIONES ELECTRICAS, AUTOMATIZACION Y CONTROL, S.L."/>
    <m/>
    <n v="1.6836599999999999"/>
    <n v="10"/>
    <x v="6"/>
    <x v="2"/>
    <n v="336.73199999999997"/>
  </r>
  <r>
    <x v="309"/>
    <x v="309"/>
    <n v="42702.726909722223"/>
    <n v="200"/>
    <x v="0"/>
    <s v="OC16-001363"/>
    <s v="AC16-001486"/>
    <x v="2"/>
    <n v="2.0059999999999998"/>
    <n v="0"/>
    <s v="3046032"/>
    <m/>
    <n v="2.0059999999999998"/>
    <n v="10"/>
    <x v="6"/>
    <x v="2"/>
    <n v="401.19999999999993"/>
  </r>
  <r>
    <x v="1524"/>
    <x v="1520"/>
    <n v="42704.607835648145"/>
    <n v="72"/>
    <x v="0"/>
    <s v="OC16-001395"/>
    <s v="AC16-001489"/>
    <x v="19"/>
    <n v="5.1100000000000003"/>
    <n v="0"/>
    <s v="10104304090329"/>
    <m/>
    <n v="5.1100000000000003"/>
    <n v="10"/>
    <x v="6"/>
    <x v="2"/>
    <n v="367.92"/>
  </r>
  <r>
    <x v="1524"/>
    <x v="1520"/>
    <n v="42779.613726851851"/>
    <n v="225"/>
    <x v="0"/>
    <s v="OC16-001395"/>
    <s v="AC17-000160"/>
    <x v="19"/>
    <n v="5.1100000000000003"/>
    <n v="0"/>
    <s v="10104304090329"/>
    <m/>
    <n v="5.1100000000000003"/>
    <n v="10"/>
    <x v="3"/>
    <x v="1"/>
    <n v="1149.75"/>
  </r>
  <r>
    <x v="364"/>
    <x v="364"/>
    <n v="42684.531608796293"/>
    <n v="50"/>
    <x v="0"/>
    <s v="OC16-001289"/>
    <s v="AC16-001363"/>
    <x v="19"/>
    <n v="2.52"/>
    <n v="0"/>
    <s v="CUÑADO SA,SAIDI,ALMESA,LAME S.r.l.,TUBASOL, S.A."/>
    <m/>
    <n v="2.52"/>
    <n v="10"/>
    <x v="6"/>
    <x v="2"/>
    <n v="126"/>
  </r>
  <r>
    <x v="364"/>
    <x v="364"/>
    <n v="42691.688379629632"/>
    <n v="24"/>
    <x v="0"/>
    <s v="OC16-001289"/>
    <s v="AC16-001373"/>
    <x v="19"/>
    <n v="2.52"/>
    <n v="0"/>
    <s v="CUÑADO SA,SAIDI,ALMESA,LAME S.r.l.,TUBASOL, S.A."/>
    <m/>
    <n v="2.52"/>
    <n v="10"/>
    <x v="6"/>
    <x v="2"/>
    <n v="60.480000000000004"/>
  </r>
  <r>
    <x v="364"/>
    <x v="364"/>
    <n v="42702.750474537039"/>
    <n v="22"/>
    <x v="0"/>
    <s v="OC16-001289"/>
    <s v="AC16-001407"/>
    <x v="19"/>
    <n v="2.52"/>
    <n v="0"/>
    <s v="CUÑADO SA,SAIDI,ALMESA,LAME S.r.l.,TUBASOL, S.A."/>
    <m/>
    <n v="2.52"/>
    <n v="10"/>
    <x v="6"/>
    <x v="2"/>
    <n v="55.44"/>
  </r>
  <r>
    <x v="1828"/>
    <x v="1822"/>
    <n v="42699.607083333336"/>
    <n v="10"/>
    <x v="0"/>
    <s v="OC16-001372"/>
    <s v="AC16-001428"/>
    <x v="48"/>
    <n v="76.680000000000007"/>
    <n v="0"/>
    <s v="3105"/>
    <m/>
    <n v="76.680000000000007"/>
    <n v="10"/>
    <x v="6"/>
    <x v="2"/>
    <n v="766.80000000000007"/>
  </r>
  <r>
    <x v="364"/>
    <x v="364"/>
    <n v="42709.65179398148"/>
    <n v="904"/>
    <x v="0"/>
    <s v="OC16-001289"/>
    <s v="AC16-001500"/>
    <x v="19"/>
    <n v="2.52"/>
    <n v="0"/>
    <s v="CUÑADO SA,SAIDI,ALMESA,LAME S.r.l.,TUBASOL, S.A."/>
    <m/>
    <n v="2.52"/>
    <n v="10"/>
    <x v="7"/>
    <x v="2"/>
    <n v="2278.08"/>
  </r>
  <r>
    <x v="339"/>
    <x v="339"/>
    <n v="42709.668391203704"/>
    <n v="100"/>
    <x v="0"/>
    <s v="OC16-001396"/>
    <s v="AC16-001549"/>
    <x v="26"/>
    <n v="1.58"/>
    <n v="0"/>
    <s v="CUÑADO SA,ALMESA,SAIDI,LAME S.r.l."/>
    <m/>
    <n v="1.58"/>
    <n v="10"/>
    <x v="7"/>
    <x v="2"/>
    <n v="158"/>
  </r>
  <r>
    <x v="1943"/>
    <x v="1936"/>
    <n v="42703.36577546296"/>
    <n v="1"/>
    <x v="0"/>
    <s v="OC16-001391"/>
    <s v="AC16-001480"/>
    <x v="23"/>
    <n v="0"/>
    <n v="0"/>
    <s v="SUMINISTROS DICA S.L."/>
    <m/>
    <n v="0"/>
    <n v="10"/>
    <x v="6"/>
    <x v="2"/>
    <n v="0"/>
  </r>
  <r>
    <x v="1895"/>
    <x v="1888"/>
    <n v="42713.706111111111"/>
    <n v="2"/>
    <x v="0"/>
    <s v="OC16-001383"/>
    <s v="AC16-001484"/>
    <x v="2"/>
    <n v="28.1051"/>
    <n v="0"/>
    <s v="1492-SPM3C400"/>
    <m/>
    <n v="28.1051"/>
    <n v="10"/>
    <x v="7"/>
    <x v="2"/>
    <n v="56.2102"/>
  </r>
  <r>
    <x v="310"/>
    <x v="310"/>
    <n v="42713.706111111111"/>
    <n v="200"/>
    <x v="0"/>
    <s v="OC16-001383"/>
    <s v="AC16-001484"/>
    <x v="2"/>
    <n v="0.76690000000000003"/>
    <n v="40"/>
    <s v="1201442"/>
    <m/>
    <n v="0.46013999999999999"/>
    <n v="10"/>
    <x v="7"/>
    <x v="2"/>
    <n v="92.027999999999992"/>
  </r>
  <r>
    <x v="824"/>
    <x v="824"/>
    <n v="42713.706111111111"/>
    <n v="100"/>
    <x v="0"/>
    <s v="OC16-001383"/>
    <s v="AC16-001484"/>
    <x v="2"/>
    <n v="3.0451000000000001"/>
    <n v="38"/>
    <s v="3030213"/>
    <m/>
    <n v="1.8879620000000001"/>
    <n v="10"/>
    <x v="7"/>
    <x v="2"/>
    <n v="188.79620000000003"/>
  </r>
  <r>
    <x v="822"/>
    <x v="822"/>
    <n v="42713.706111111111"/>
    <n v="100"/>
    <x v="0"/>
    <s v="OC16-001383"/>
    <s v="AC16-001484"/>
    <x v="2"/>
    <n v="0.75219999999999998"/>
    <n v="40"/>
    <s v="DAC GRUPO - DISTRIBUCIONES ELECTRICAS, AUTOMATIZACION Y CONTROL, S.L.,OMNIELECTRIC"/>
    <m/>
    <n v="0.45131999999999994"/>
    <n v="10"/>
    <x v="7"/>
    <x v="2"/>
    <n v="45.131999999999991"/>
  </r>
  <r>
    <x v="823"/>
    <x v="823"/>
    <n v="42713.706111111111"/>
    <n v="100"/>
    <x v="0"/>
    <s v="OC16-001383"/>
    <s v="AC16-001484"/>
    <x v="2"/>
    <n v="0.80500000000000005"/>
    <n v="38"/>
    <s v="DAC GRUPO - DISTRIBUCIONES ELECTRICAS, AUTOMATIZACION Y CONTROL, S.L.,OMNIELECTRIC"/>
    <m/>
    <n v="0.49910000000000004"/>
    <n v="10"/>
    <x v="7"/>
    <x v="2"/>
    <n v="49.910000000000004"/>
  </r>
  <r>
    <x v="1145"/>
    <x v="1144"/>
    <n v="42713.706111111111"/>
    <n v="100"/>
    <x v="0"/>
    <s v="OC16-001383"/>
    <s v="AC16-001484"/>
    <x v="2"/>
    <n v="2.8304999999999998"/>
    <n v="38"/>
    <s v="3044092"/>
    <m/>
    <n v="1.75491"/>
    <n v="10"/>
    <x v="7"/>
    <x v="2"/>
    <n v="175.49099999999999"/>
  </r>
  <r>
    <x v="1966"/>
    <x v="1959"/>
    <n v="42717.593969907408"/>
    <n v="100"/>
    <x v="0"/>
    <s v="OC16-001383"/>
    <s v="AC16-001556"/>
    <x v="2"/>
    <n v="1.1014999999999999"/>
    <n v="38"/>
    <s v="OMNIELECTRIC"/>
    <m/>
    <n v="0.68292999999999993"/>
    <n v="10"/>
    <x v="7"/>
    <x v="2"/>
    <n v="68.292999999999992"/>
  </r>
  <r>
    <x v="830"/>
    <x v="830"/>
    <n v="42718.71298611111"/>
    <n v="25"/>
    <x v="0"/>
    <s v="OC16-001384"/>
    <s v="AC16-001557"/>
    <x v="12"/>
    <n v="24.44"/>
    <n v="0"/>
    <s v="337288"/>
    <m/>
    <n v="24.44"/>
    <n v="10"/>
    <x v="7"/>
    <x v="2"/>
    <n v="611"/>
  </r>
  <r>
    <x v="831"/>
    <x v="831"/>
    <n v="42702.664733796293"/>
    <n v="8"/>
    <x v="0"/>
    <s v="OC16-001384"/>
    <s v="AC16-001495"/>
    <x v="12"/>
    <n v="51.9"/>
    <n v="0"/>
    <s v="ELECTROSTOCKS,VALEKTRA XXI,S.L."/>
    <m/>
    <n v="51.9"/>
    <n v="10"/>
    <x v="6"/>
    <x v="2"/>
    <n v="415.2"/>
  </r>
  <r>
    <x v="21"/>
    <x v="21"/>
    <n v="42702.664733796293"/>
    <n v="15"/>
    <x v="0"/>
    <s v="OC16-001384"/>
    <s v="AC16-001495"/>
    <x v="12"/>
    <n v="102"/>
    <n v="0"/>
    <s v="6GK5008-0BA00-1AB2"/>
    <m/>
    <n v="102"/>
    <n v="10"/>
    <x v="6"/>
    <x v="2"/>
    <n v="1530"/>
  </r>
  <r>
    <x v="203"/>
    <x v="203"/>
    <n v="42713.706562500003"/>
    <n v="50"/>
    <x v="0"/>
    <s v="OC16-001384"/>
    <s v="AC16-001496"/>
    <x v="12"/>
    <n v="3.59"/>
    <n v="0"/>
    <s v="35250"/>
    <m/>
    <n v="3.59"/>
    <n v="10"/>
    <x v="7"/>
    <x v="2"/>
    <n v="179.5"/>
  </r>
  <r>
    <x v="831"/>
    <x v="831"/>
    <n v="42718.71298611111"/>
    <n v="2"/>
    <x v="0"/>
    <s v="OC16-001384"/>
    <s v="AC16-001557"/>
    <x v="12"/>
    <n v="51.9"/>
    <n v="0"/>
    <s v="ELECTROSTOCKS,VALEKTRA XXI,S.L."/>
    <m/>
    <n v="51.9"/>
    <n v="10"/>
    <x v="7"/>
    <x v="2"/>
    <n v="103.8"/>
  </r>
  <r>
    <x v="47"/>
    <x v="47"/>
    <n v="42703.366493055553"/>
    <n v="2"/>
    <x v="0"/>
    <s v="OC16-001392"/>
    <s v="AC16-001501"/>
    <x v="37"/>
    <n v="83.48"/>
    <n v="0"/>
    <s v="G AR S1 BG"/>
    <m/>
    <n v="83.48"/>
    <n v="10"/>
    <x v="6"/>
    <x v="2"/>
    <n v="166.96"/>
  </r>
  <r>
    <x v="47"/>
    <x v="47"/>
    <n v="42703.367303240739"/>
    <n v="2"/>
    <x v="0"/>
    <s v="OC16-001393"/>
    <s v="AC16-001502"/>
    <x v="22"/>
    <n v="50.57"/>
    <n v="0"/>
    <s v="G AR S1 BG"/>
    <m/>
    <n v="50.57"/>
    <n v="10"/>
    <x v="6"/>
    <x v="2"/>
    <n v="101.14"/>
  </r>
  <r>
    <x v="340"/>
    <x v="340"/>
    <n v="42704.608796296299"/>
    <n v="80"/>
    <x v="0"/>
    <s v="OC16-001381"/>
    <s v="AC16-001516"/>
    <x v="19"/>
    <n v="1.46"/>
    <n v="0"/>
    <s v="CUÑADO SA,SAIDI,ALMESA,LAME S.r.l."/>
    <m/>
    <n v="1.46"/>
    <n v="10"/>
    <x v="6"/>
    <x v="2"/>
    <n v="116.8"/>
  </r>
  <r>
    <x v="340"/>
    <x v="340"/>
    <n v="42751.334803240738"/>
    <n v="420"/>
    <x v="0"/>
    <s v="OC16-001381"/>
    <s v="AC16-001517"/>
    <x v="19"/>
    <n v="1.46"/>
    <n v="0"/>
    <s v="CUÑADO SA,SAIDI,ALMESA,LAME S.r.l."/>
    <m/>
    <n v="1.46"/>
    <n v="10"/>
    <x v="5"/>
    <x v="1"/>
    <n v="613.19999999999993"/>
  </r>
  <r>
    <x v="26"/>
    <x v="26"/>
    <n v="42704.613993055558"/>
    <n v="15"/>
    <x v="0"/>
    <s v="OC16-001387"/>
    <s v="AC16-001521"/>
    <x v="14"/>
    <n v="385.56"/>
    <n v="35"/>
    <s v="6ES7231-4HF32-0XB0"/>
    <m/>
    <n v="250.614"/>
    <n v="10"/>
    <x v="6"/>
    <x v="2"/>
    <n v="3759.21"/>
  </r>
  <r>
    <x v="27"/>
    <x v="27"/>
    <n v="42704.613993055558"/>
    <n v="6"/>
    <x v="0"/>
    <s v="OC16-001387"/>
    <s v="AC16-001521"/>
    <x v="14"/>
    <n v="345.1"/>
    <n v="35"/>
    <s v="6ES7234-4HE32-0XB0"/>
    <m/>
    <n v="224.31500000000003"/>
    <n v="10"/>
    <x v="6"/>
    <x v="2"/>
    <n v="1345.89"/>
  </r>
  <r>
    <x v="1687"/>
    <x v="1683"/>
    <n v="42704.61440972222"/>
    <n v="3"/>
    <x v="0"/>
    <s v="OC16-001394"/>
    <s v="AC16-001522"/>
    <x v="29"/>
    <n v="41.6"/>
    <n v="0"/>
    <s v="N4CAAR"/>
    <m/>
    <n v="41.6"/>
    <n v="10"/>
    <x v="6"/>
    <x v="2"/>
    <n v="124.80000000000001"/>
  </r>
  <r>
    <x v="1967"/>
    <x v="1960"/>
    <n v="42692.525243055556"/>
    <n v="100"/>
    <x v="2"/>
    <s v="OC16-001335"/>
    <s v="AC16-001412"/>
    <x v="34"/>
    <n v="2.875"/>
    <n v="0"/>
    <s v="03913800"/>
    <m/>
    <n v="2.875"/>
    <n v="10"/>
    <x v="6"/>
    <x v="2"/>
    <n v="287.5"/>
  </r>
  <r>
    <x v="365"/>
    <x v="365"/>
    <n v="42699.609317129631"/>
    <n v="37"/>
    <x v="0"/>
    <s v="OC16-001376"/>
    <s v="AC16-001473"/>
    <x v="32"/>
    <n v="4.0599999999999996"/>
    <n v="0"/>
    <s v="SAIDI,CUÑADO SA,ALMESA"/>
    <m/>
    <n v="4.0599999999999996"/>
    <n v="10"/>
    <x v="6"/>
    <x v="2"/>
    <n v="150.22"/>
  </r>
  <r>
    <x v="364"/>
    <x v="364"/>
    <n v="42699.609317129631"/>
    <n v="50"/>
    <x v="0"/>
    <s v="OC16-001376"/>
    <s v="AC16-001473"/>
    <x v="32"/>
    <n v="2.62"/>
    <n v="0"/>
    <s v="CUÑADO SA,SAIDI,ALMESA,LAME S.r.l.,TUBASOL, S.A."/>
    <m/>
    <n v="2.62"/>
    <n v="10"/>
    <x v="6"/>
    <x v="2"/>
    <n v="131"/>
  </r>
  <r>
    <x v="1968"/>
    <x v="1961"/>
    <n v="42699.610717592594"/>
    <n v="25"/>
    <x v="0"/>
    <s v="OC16-001375"/>
    <s v="AC16-001474"/>
    <x v="32"/>
    <n v="2.77"/>
    <n v="0"/>
    <s v="24915"/>
    <m/>
    <n v="2.77"/>
    <n v="10"/>
    <x v="6"/>
    <x v="2"/>
    <n v="69.25"/>
  </r>
  <r>
    <x v="1969"/>
    <x v="1962"/>
    <n v="42699.648738425924"/>
    <n v="9"/>
    <x v="0"/>
    <s v="OC16-001389"/>
    <s v="AC16-001478"/>
    <x v="3"/>
    <n v="731"/>
    <n v="0"/>
    <s v="23440CR16L0040 + PR500000000000 + POTPR020000010"/>
    <m/>
    <n v="731"/>
    <n v="10"/>
    <x v="6"/>
    <x v="2"/>
    <n v="6579"/>
  </r>
  <r>
    <x v="417"/>
    <x v="417"/>
    <n v="42703.622916666667"/>
    <n v="30"/>
    <x v="0"/>
    <s v="OC16-001386"/>
    <s v="AC16-001481"/>
    <x v="60"/>
    <n v="37.1"/>
    <n v="0"/>
    <s v="S8VKG12024"/>
    <m/>
    <n v="37.1"/>
    <n v="10"/>
    <x v="6"/>
    <x v="2"/>
    <n v="1113"/>
  </r>
  <r>
    <x v="1970"/>
    <x v="1963"/>
    <n v="42702.673356481479"/>
    <n v="1"/>
    <x v="0"/>
    <s v="OC16-001377"/>
    <s v="AC16-001498"/>
    <x v="8"/>
    <n v="81.12"/>
    <n v="0"/>
    <s v="99618 912"/>
    <m/>
    <n v="81.12"/>
    <n v="10"/>
    <x v="6"/>
    <x v="2"/>
    <n v="81.12"/>
  </r>
  <r>
    <x v="1971"/>
    <x v="1964"/>
    <n v="42702.673356481479"/>
    <n v="1"/>
    <x v="0"/>
    <s v="OC16-001377"/>
    <s v="AC16-001498"/>
    <x v="8"/>
    <n v="86.33"/>
    <n v="0"/>
    <s v="99618 914"/>
    <m/>
    <n v="86.33"/>
    <n v="10"/>
    <x v="6"/>
    <x v="2"/>
    <n v="86.33"/>
  </r>
  <r>
    <x v="1972"/>
    <x v="1965"/>
    <n v="42702.673356481479"/>
    <n v="1"/>
    <x v="0"/>
    <s v="OC16-001377"/>
    <s v="AC16-001498"/>
    <x v="8"/>
    <n v="97.41"/>
    <n v="0"/>
    <s v="99618 916"/>
    <m/>
    <n v="97.41"/>
    <n v="10"/>
    <x v="6"/>
    <x v="2"/>
    <n v="97.41"/>
  </r>
  <r>
    <x v="189"/>
    <x v="189"/>
    <n v="42703.621203703704"/>
    <n v="6"/>
    <x v="0"/>
    <s v="OC16-001380"/>
    <s v="AC16-001505"/>
    <x v="31"/>
    <n v="19.745000000000001"/>
    <n v="10"/>
    <s v="9040/6012"/>
    <m/>
    <n v="17.770500000000002"/>
    <n v="10"/>
    <x v="6"/>
    <x v="2"/>
    <n v="106.62300000000002"/>
  </r>
  <r>
    <x v="188"/>
    <x v="188"/>
    <n v="42703.621203703704"/>
    <n v="2"/>
    <x v="0"/>
    <s v="OC16-001380"/>
    <s v="AC16-001505"/>
    <x v="31"/>
    <n v="189.94"/>
    <n v="10"/>
    <s v="M3933/0146"/>
    <m/>
    <n v="170.946"/>
    <n v="10"/>
    <x v="6"/>
    <x v="2"/>
    <n v="341.892"/>
  </r>
  <r>
    <x v="1973"/>
    <x v="1966"/>
    <n v="42713.712002314816"/>
    <n v="10"/>
    <x v="0"/>
    <s v="OC16-001385"/>
    <s v="AC16-001524"/>
    <x v="45"/>
    <n v="44"/>
    <n v="40"/>
    <s v="EXL-CAB200"/>
    <m/>
    <n v="26.4"/>
    <n v="10"/>
    <x v="7"/>
    <x v="2"/>
    <n v="264"/>
  </r>
  <r>
    <x v="1974"/>
    <x v="1967"/>
    <n v="42713.712002314816"/>
    <n v="2"/>
    <x v="0"/>
    <s v="OC16-001385"/>
    <s v="AC16-001524"/>
    <x v="45"/>
    <n v="32.4"/>
    <n v="0"/>
    <s v="EXL-CAB400"/>
    <m/>
    <n v="32.4"/>
    <n v="10"/>
    <x v="7"/>
    <x v="2"/>
    <n v="64.8"/>
  </r>
  <r>
    <x v="1831"/>
    <x v="1825"/>
    <n v="42713.691817129627"/>
    <n v="6"/>
    <x v="0"/>
    <s v="OC16-001378"/>
    <s v="AC16-001546"/>
    <x v="8"/>
    <n v="35"/>
    <n v="25"/>
    <s v="0652 900 006"/>
    <m/>
    <n v="26.25"/>
    <n v="10"/>
    <x v="7"/>
    <x v="2"/>
    <n v="157.5"/>
  </r>
  <r>
    <x v="1052"/>
    <x v="1051"/>
    <n v="42709.661412037036"/>
    <n v="24"/>
    <x v="0"/>
    <s v="OC16-001378"/>
    <s v="AC16-001525"/>
    <x v="8"/>
    <n v="9.9499999999999993"/>
    <n v="0"/>
    <s v="00985 705 050"/>
    <m/>
    <n v="9.9499999999999993"/>
    <n v="10"/>
    <x v="7"/>
    <x v="2"/>
    <n v="238.79999999999998"/>
  </r>
  <r>
    <x v="55"/>
    <x v="55"/>
    <n v="42709.661412037036"/>
    <n v="24"/>
    <x v="0"/>
    <s v="OC16-001378"/>
    <s v="AC16-001525"/>
    <x v="8"/>
    <n v="3.6"/>
    <n v="0"/>
    <s v="00985 890 050"/>
    <m/>
    <n v="3.6"/>
    <n v="10"/>
    <x v="7"/>
    <x v="2"/>
    <n v="86.4"/>
  </r>
  <r>
    <x v="1975"/>
    <x v="1968"/>
    <n v="42713.691817129627"/>
    <n v="100"/>
    <x v="0"/>
    <s v="OC16-001378"/>
    <s v="AC16-001546"/>
    <x v="8"/>
    <n v="3.4"/>
    <n v="0"/>
    <s v="0627 000 020"/>
    <m/>
    <n v="3.4"/>
    <n v="10"/>
    <x v="7"/>
    <x v="2"/>
    <n v="340"/>
  </r>
  <r>
    <x v="1938"/>
    <x v="1931"/>
    <n v="42713.701921296299"/>
    <n v="1"/>
    <x v="0"/>
    <s v="OC16-001378"/>
    <s v="AC16-001555"/>
    <x v="8"/>
    <n v="9.9"/>
    <n v="15"/>
    <s v="0700 121 119"/>
    <m/>
    <n v="8.4150000000000009"/>
    <n v="10"/>
    <x v="7"/>
    <x v="2"/>
    <n v="8.4150000000000009"/>
  </r>
  <r>
    <x v="699"/>
    <x v="699"/>
    <n v="42713.691817129627"/>
    <n v="48"/>
    <x v="2"/>
    <s v="OC16-001378"/>
    <s v="AC16-001546"/>
    <x v="8"/>
    <n v="5.25"/>
    <n v="0"/>
    <s v="60211060"/>
    <m/>
    <n v="5.25"/>
    <n v="10"/>
    <x v="7"/>
    <x v="2"/>
    <n v="252"/>
  </r>
  <r>
    <x v="1493"/>
    <x v="1489"/>
    <n v="42713.691817129627"/>
    <n v="200"/>
    <x v="0"/>
    <s v="OC16-001378"/>
    <s v="AC16-001546"/>
    <x v="8"/>
    <n v="0.88"/>
    <n v="0"/>
    <s v="99770 100 61"/>
    <m/>
    <n v="0.88"/>
    <n v="10"/>
    <x v="7"/>
    <x v="2"/>
    <n v="176"/>
  </r>
  <r>
    <x v="979"/>
    <x v="978"/>
    <n v="42713.691817129627"/>
    <n v="25"/>
    <x v="0"/>
    <s v="OC16-001378"/>
    <s v="AC16-001546"/>
    <x v="8"/>
    <n v="4.5999999999999996"/>
    <n v="0"/>
    <s v="00859 118 180"/>
    <m/>
    <n v="4.5999999999999996"/>
    <n v="10"/>
    <x v="7"/>
    <x v="2"/>
    <n v="114.99999999999999"/>
  </r>
  <r>
    <x v="1847"/>
    <x v="1841"/>
    <n v="42713.691817129627"/>
    <n v="5"/>
    <x v="0"/>
    <s v="OC16-001378"/>
    <s v="AC16-001546"/>
    <x v="8"/>
    <n v="6.16"/>
    <n v="0"/>
    <s v="0710 410 091"/>
    <m/>
    <n v="6.16"/>
    <n v="10"/>
    <x v="7"/>
    <x v="2"/>
    <n v="30.8"/>
  </r>
  <r>
    <x v="759"/>
    <x v="759"/>
    <n v="42713.691817129627"/>
    <n v="10"/>
    <x v="2"/>
    <s v="OC16-001378"/>
    <s v="AC16-001546"/>
    <x v="8"/>
    <n v="3.55"/>
    <n v="0"/>
    <s v="0771 000 024"/>
    <m/>
    <n v="3.55"/>
    <n v="10"/>
    <x v="7"/>
    <x v="2"/>
    <n v="35.5"/>
  </r>
  <r>
    <x v="1976"/>
    <x v="1969"/>
    <n v="42713.691817129627"/>
    <n v="5"/>
    <x v="2"/>
    <s v="OC16-001378"/>
    <s v="AC16-001546"/>
    <x v="8"/>
    <n v="8.1999999999999993"/>
    <n v="0"/>
    <s v="0771 000 190"/>
    <m/>
    <n v="8.1999999999999993"/>
    <n v="10"/>
    <x v="7"/>
    <x v="2"/>
    <n v="41"/>
  </r>
  <r>
    <x v="1977"/>
    <x v="1970"/>
    <n v="42713.691817129627"/>
    <n v="1"/>
    <x v="0"/>
    <s v="OC16-001378"/>
    <s v="AC16-001546"/>
    <x v="8"/>
    <n v="304.3"/>
    <n v="50"/>
    <s v="99703 036"/>
    <m/>
    <n v="152.15"/>
    <n v="10"/>
    <x v="7"/>
    <x v="2"/>
    <n v="152.15"/>
  </r>
  <r>
    <x v="1322"/>
    <x v="1319"/>
    <n v="42713.708680555559"/>
    <n v="4"/>
    <x v="0"/>
    <s v="OC16-001341"/>
    <s v="AC16-001558"/>
    <x v="40"/>
    <n v="14.3"/>
    <n v="0"/>
    <s v="5290459"/>
    <m/>
    <n v="14.3"/>
    <n v="10"/>
    <x v="7"/>
    <x v="2"/>
    <n v="57.2"/>
  </r>
  <r>
    <x v="1978"/>
    <x v="1971"/>
    <n v="42713.708680555559"/>
    <n v="50"/>
    <x v="0"/>
    <s v="OC16-001341"/>
    <s v="AC16-001558"/>
    <x v="40"/>
    <n v="19.8"/>
    <n v="35"/>
    <s v="3051129"/>
    <m/>
    <n v="12.870000000000001"/>
    <n v="10"/>
    <x v="7"/>
    <x v="2"/>
    <n v="643.5"/>
  </r>
  <r>
    <x v="1979"/>
    <x v="1972"/>
    <n v="42713.708680555559"/>
    <n v="5"/>
    <x v="0"/>
    <s v="OC16-001341"/>
    <s v="AC16-001558"/>
    <x v="40"/>
    <n v="35.42"/>
    <n v="35"/>
    <s v="5290457"/>
    <m/>
    <n v="23.023000000000003"/>
    <n v="10"/>
    <x v="7"/>
    <x v="2"/>
    <n v="115.11500000000001"/>
  </r>
  <r>
    <x v="281"/>
    <x v="281"/>
    <n v="42713.708680555559"/>
    <n v="50"/>
    <x v="0"/>
    <s v="OC16-001341"/>
    <s v="AC16-001558"/>
    <x v="40"/>
    <n v="4.84"/>
    <n v="35"/>
    <s v="5240595"/>
    <m/>
    <n v="3.1459999999999999"/>
    <n v="10"/>
    <x v="7"/>
    <x v="2"/>
    <n v="157.29999999999998"/>
  </r>
  <r>
    <x v="1323"/>
    <x v="1320"/>
    <n v="42713.708680555559"/>
    <n v="15"/>
    <x v="0"/>
    <s v="OC16-001341"/>
    <s v="AC16-001558"/>
    <x v="40"/>
    <n v="0"/>
    <n v="0"/>
    <s v="5121352"/>
    <m/>
    <n v="0"/>
    <n v="10"/>
    <x v="7"/>
    <x v="2"/>
    <n v="0"/>
  </r>
  <r>
    <x v="374"/>
    <x v="374"/>
    <n v="42713.708680555559"/>
    <n v="70"/>
    <x v="0"/>
    <s v="OC16-001341"/>
    <s v="AC16-001558"/>
    <x v="40"/>
    <n v="24.2"/>
    <n v="35"/>
    <s v="3051104"/>
    <m/>
    <n v="15.73"/>
    <n v="10"/>
    <x v="7"/>
    <x v="2"/>
    <n v="1101.1000000000001"/>
  </r>
  <r>
    <x v="1980"/>
    <x v="1973"/>
    <n v="42713.708680555559"/>
    <n v="5"/>
    <x v="0"/>
    <s v="OC16-001341"/>
    <s v="AC16-001558"/>
    <x v="40"/>
    <n v="57.64"/>
    <n v="35"/>
    <s v="5121041"/>
    <m/>
    <n v="37.466000000000001"/>
    <n v="10"/>
    <x v="7"/>
    <x v="2"/>
    <n v="187.33"/>
  </r>
  <r>
    <x v="1981"/>
    <x v="1974"/>
    <n v="42713.708680555559"/>
    <n v="5"/>
    <x v="0"/>
    <s v="OC16-001341"/>
    <s v="AC16-001558"/>
    <x v="40"/>
    <n v="46.2"/>
    <n v="35"/>
    <s v="3003439"/>
    <m/>
    <n v="30.03"/>
    <n v="10"/>
    <x v="7"/>
    <x v="2"/>
    <n v="150.15"/>
  </r>
  <r>
    <x v="1982"/>
    <x v="1975"/>
    <n v="42713.708680555559"/>
    <n v="15"/>
    <x v="0"/>
    <s v="OC16-001341"/>
    <s v="AC16-001558"/>
    <x v="40"/>
    <n v="0"/>
    <n v="0"/>
    <s v="5900123"/>
    <m/>
    <n v="0"/>
    <n v="10"/>
    <x v="7"/>
    <x v="2"/>
    <n v="0"/>
  </r>
  <r>
    <x v="1321"/>
    <x v="1318"/>
    <n v="42713.708680555559"/>
    <n v="5"/>
    <x v="0"/>
    <s v="OC16-001341"/>
    <s v="AC16-001558"/>
    <x v="40"/>
    <n v="189.86"/>
    <n v="35"/>
    <s v="3004378"/>
    <m/>
    <n v="123.40900000000001"/>
    <n v="10"/>
    <x v="7"/>
    <x v="2"/>
    <n v="617.04500000000007"/>
  </r>
  <r>
    <x v="517"/>
    <x v="517"/>
    <n v="42713.708680555559"/>
    <n v="40"/>
    <x v="0"/>
    <s v="OC16-001341"/>
    <s v="AC16-001558"/>
    <x v="40"/>
    <n v="40.04"/>
    <n v="38"/>
    <s v="5330079"/>
    <m/>
    <n v="24.8248"/>
    <n v="10"/>
    <x v="7"/>
    <x v="2"/>
    <n v="992.99199999999996"/>
  </r>
  <r>
    <x v="1983"/>
    <x v="1976"/>
    <n v="42713.708680555559"/>
    <n v="5"/>
    <x v="0"/>
    <s v="OC16-001341"/>
    <s v="AC16-001558"/>
    <x v="40"/>
    <n v="42.9"/>
    <n v="35"/>
    <s v="3003437"/>
    <m/>
    <n v="27.885000000000002"/>
    <n v="10"/>
    <x v="7"/>
    <x v="2"/>
    <n v="139.42500000000001"/>
  </r>
  <r>
    <x v="1322"/>
    <x v="1319"/>
    <n v="42751.33315972222"/>
    <n v="6"/>
    <x v="0"/>
    <s v="OC16-001341"/>
    <s v="AC16-001559"/>
    <x v="40"/>
    <n v="14.3"/>
    <n v="0"/>
    <s v="5290459"/>
    <m/>
    <n v="14.3"/>
    <n v="10"/>
    <x v="5"/>
    <x v="1"/>
    <n v="85.800000000000011"/>
  </r>
  <r>
    <x v="1974"/>
    <x v="1967"/>
    <n v="42720.614016203705"/>
    <n v="5"/>
    <x v="0"/>
    <s v="OC16-001385"/>
    <s v="AC16-001560"/>
    <x v="45"/>
    <n v="32.4"/>
    <n v="0"/>
    <s v="EXL-CAB400"/>
    <m/>
    <n v="32.4"/>
    <n v="10"/>
    <x v="7"/>
    <x v="2"/>
    <n v="162"/>
  </r>
  <r>
    <x v="104"/>
    <x v="104"/>
    <n v="42682.51902777778"/>
    <n v="3"/>
    <x v="0"/>
    <s v="OC16-001278"/>
    <s v="AC16-001362"/>
    <x v="3"/>
    <n v="580.04"/>
    <n v="0"/>
    <s v="23440C00000020 + PR202000000000 + POTPR020000010"/>
    <m/>
    <n v="580.04"/>
    <n v="10"/>
    <x v="6"/>
    <x v="2"/>
    <n v="1740.12"/>
  </r>
  <r>
    <x v="1984"/>
    <x v="1977"/>
    <n v="42690.533564814818"/>
    <n v="1"/>
    <x v="0"/>
    <s v="OC16-001301"/>
    <s v="AC16-001400"/>
    <x v="4"/>
    <n v="150.94"/>
    <n v="0"/>
    <s v="20009522 434561500-003"/>
    <m/>
    <n v="150.94"/>
    <n v="45"/>
    <x v="6"/>
    <x v="2"/>
    <n v="150.94"/>
  </r>
  <r>
    <x v="258"/>
    <x v="258"/>
    <n v="42703.63721064815"/>
    <n v="25"/>
    <x v="0"/>
    <s v="OC16-001373"/>
    <s v="AC16-001431"/>
    <x v="8"/>
    <n v="3.2"/>
    <n v="0"/>
    <s v="0608 108 4"/>
    <m/>
    <n v="3.2"/>
    <n v="10"/>
    <x v="6"/>
    <x v="2"/>
    <n v="80"/>
  </r>
  <r>
    <x v="478"/>
    <x v="478"/>
    <n v="42703.621770833335"/>
    <n v="4"/>
    <x v="0"/>
    <s v="OC16-001371"/>
    <s v="AC16-001487"/>
    <x v="19"/>
    <n v="2.73"/>
    <n v="0"/>
    <s v="20218123130050"/>
    <m/>
    <n v="2.73"/>
    <n v="10"/>
    <x v="6"/>
    <x v="2"/>
    <n v="10.92"/>
  </r>
  <r>
    <x v="1985"/>
    <x v="1978"/>
    <n v="42709.661412037036"/>
    <n v="24"/>
    <x v="0"/>
    <s v="OC16-001378"/>
    <s v="AC16-001525"/>
    <x v="8"/>
    <n v="46.59"/>
    <n v="0"/>
    <s v="0893-620-050."/>
    <m/>
    <n v="46.59"/>
    <n v="10"/>
    <x v="7"/>
    <x v="2"/>
    <n v="1118.1600000000001"/>
  </r>
  <r>
    <x v="556"/>
    <x v="556"/>
    <n v="42709.661412037036"/>
    <n v="400"/>
    <x v="0"/>
    <s v="OC16-001378"/>
    <s v="AC16-001525"/>
    <x v="8"/>
    <n v="0.14000000000000001"/>
    <n v="0"/>
    <s v="0046 6 20"/>
    <m/>
    <n v="0.14000000000000001"/>
    <n v="10"/>
    <x v="7"/>
    <x v="2"/>
    <n v="56.000000000000007"/>
  </r>
  <r>
    <x v="560"/>
    <x v="560"/>
    <n v="42713.691817129627"/>
    <n v="1000"/>
    <x v="0"/>
    <s v="OC16-001378"/>
    <s v="AC16-001546"/>
    <x v="8"/>
    <n v="2.4E-2"/>
    <n v="0"/>
    <s v="0411 4 12"/>
    <m/>
    <n v="2.4E-2"/>
    <n v="10"/>
    <x v="7"/>
    <x v="2"/>
    <n v="24"/>
  </r>
  <r>
    <x v="1803"/>
    <x v="1798"/>
    <n v="42713.691817129627"/>
    <n v="10"/>
    <x v="2"/>
    <s v="OC16-001378"/>
    <s v="AC16-001546"/>
    <x v="8"/>
    <n v="3.75"/>
    <n v="0"/>
    <s v="0771 000 048"/>
    <m/>
    <n v="3.75"/>
    <n v="10"/>
    <x v="7"/>
    <x v="2"/>
    <n v="37.5"/>
  </r>
  <r>
    <x v="1986"/>
    <x v="1979"/>
    <n v="42713.691817129627"/>
    <n v="5"/>
    <x v="2"/>
    <s v="OC16-001378"/>
    <s v="AC16-001546"/>
    <x v="8"/>
    <n v="9.85"/>
    <n v="0"/>
    <s v="RECA"/>
    <m/>
    <n v="9.85"/>
    <n v="10"/>
    <x v="7"/>
    <x v="2"/>
    <n v="49.25"/>
  </r>
  <r>
    <x v="360"/>
    <x v="360"/>
    <n v="42709.656990740739"/>
    <n v="50"/>
    <x v="0"/>
    <s v="OC16-001354"/>
    <s v="AC16-001535"/>
    <x v="32"/>
    <n v="0.76"/>
    <n v="0"/>
    <s v="CUÑADO SA,SAIDI,ALMESA"/>
    <m/>
    <n v="0.76"/>
    <n v="10"/>
    <x v="7"/>
    <x v="2"/>
    <n v="38"/>
  </r>
  <r>
    <x v="364"/>
    <x v="364"/>
    <n v="42702.423657407409"/>
    <n v="40"/>
    <x v="0"/>
    <s v="OC16-001370"/>
    <s v="AC16-001427"/>
    <x v="26"/>
    <n v="2.81"/>
    <n v="0"/>
    <s v="CUÑADO SA,SAIDI,ALMESA,LAME S.r.l.,TUBASOL, S.A."/>
    <m/>
    <n v="2.81"/>
    <n v="10"/>
    <x v="6"/>
    <x v="2"/>
    <n v="112.4"/>
  </r>
  <r>
    <x v="365"/>
    <x v="365"/>
    <n v="42702.423657407409"/>
    <n v="40"/>
    <x v="0"/>
    <s v="OC16-001370"/>
    <s v="AC16-001427"/>
    <x v="26"/>
    <n v="3.83"/>
    <n v="0"/>
    <s v="SAIDI,CUÑADO SA,ALMESA"/>
    <m/>
    <n v="3.83"/>
    <n v="10"/>
    <x v="6"/>
    <x v="2"/>
    <n v="153.19999999999999"/>
  </r>
  <r>
    <x v="478"/>
    <x v="478"/>
    <n v="42702.423657407409"/>
    <n v="5"/>
    <x v="0"/>
    <s v="OC16-001370"/>
    <s v="AC16-001427"/>
    <x v="26"/>
    <n v="2.94"/>
    <n v="0"/>
    <s v="20218123130050"/>
    <m/>
    <n v="2.94"/>
    <n v="10"/>
    <x v="6"/>
    <x v="2"/>
    <n v="14.7"/>
  </r>
  <r>
    <x v="47"/>
    <x v="47"/>
    <n v="42697.512465277781"/>
    <n v="3"/>
    <x v="0"/>
    <s v="OC16-001366"/>
    <s v="AC16-001429"/>
    <x v="22"/>
    <n v="50.57"/>
    <n v="0"/>
    <s v="G AR S1 BG"/>
    <m/>
    <n v="50.57"/>
    <n v="10"/>
    <x v="6"/>
    <x v="2"/>
    <n v="151.71"/>
  </r>
  <r>
    <x v="47"/>
    <x v="47"/>
    <n v="42697.525381944448"/>
    <n v="1"/>
    <x v="0"/>
    <s v="OC16-001365"/>
    <s v="AC16-001430"/>
    <x v="37"/>
    <n v="83.48"/>
    <n v="0"/>
    <s v="G AR S1 BG"/>
    <m/>
    <n v="83.48"/>
    <n v="10"/>
    <x v="6"/>
    <x v="2"/>
    <n v="83.48"/>
  </r>
  <r>
    <x v="1948"/>
    <x v="1941"/>
    <n v="42697.69358796296"/>
    <n v="60"/>
    <x v="2"/>
    <s v="OC16-001355"/>
    <s v="AC16-001437"/>
    <x v="16"/>
    <n v="2.4700000000000002"/>
    <n v="0"/>
    <s v="HIERROS IBAÑEZ SA,METALCO S.A."/>
    <m/>
    <n v="2.4700000000000002"/>
    <n v="10"/>
    <x v="6"/>
    <x v="2"/>
    <n v="148.20000000000002"/>
  </r>
  <r>
    <x v="186"/>
    <x v="186"/>
    <n v="42697.69358796296"/>
    <n v="60"/>
    <x v="2"/>
    <s v="OC16-001355"/>
    <s v="AC16-001437"/>
    <x v="16"/>
    <n v="2.9958"/>
    <n v="0"/>
    <s v="4745-6"/>
    <m/>
    <n v="2.9958"/>
    <n v="10"/>
    <x v="6"/>
    <x v="2"/>
    <n v="179.74799999999999"/>
  </r>
  <r>
    <x v="1096"/>
    <x v="1095"/>
    <n v="42697.69358796296"/>
    <n v="30"/>
    <x v="2"/>
    <s v="OC16-001355"/>
    <s v="AC16-001437"/>
    <x v="16"/>
    <n v="1.7997000000000001"/>
    <n v="0"/>
    <s v="1385-4"/>
    <m/>
    <n v="1.7997000000000001"/>
    <n v="10"/>
    <x v="6"/>
    <x v="2"/>
    <n v="53.991"/>
  </r>
  <r>
    <x v="431"/>
    <x v="431"/>
    <n v="42697.69358796296"/>
    <n v="30"/>
    <x v="2"/>
    <s v="OC16-001355"/>
    <s v="AC16-001437"/>
    <x v="16"/>
    <n v="1.506"/>
    <n v="0"/>
    <s v="245-1"/>
    <m/>
    <n v="1.506"/>
    <n v="10"/>
    <x v="6"/>
    <x v="2"/>
    <n v="45.18"/>
  </r>
  <r>
    <x v="1725"/>
    <x v="1721"/>
    <n v="42698.504201388889"/>
    <n v="3"/>
    <x v="0"/>
    <s v="OC16-001357"/>
    <s v="AC16-001442"/>
    <x v="32"/>
    <n v="21.2"/>
    <n v="0"/>
    <s v="CUÑADO SA,SAIDI,ALMESA"/>
    <m/>
    <n v="21.2"/>
    <n v="10"/>
    <x v="6"/>
    <x v="2"/>
    <n v="63.599999999999994"/>
  </r>
  <r>
    <x v="1987"/>
    <x v="1980"/>
    <n v="42698.50472222222"/>
    <n v="1"/>
    <x v="0"/>
    <s v="OC16-001364"/>
    <s v="AC16-001443"/>
    <x v="29"/>
    <n v="5.12"/>
    <n v="0"/>
    <s v="CP3550"/>
    <m/>
    <n v="5.12"/>
    <n v="10"/>
    <x v="6"/>
    <x v="2"/>
    <n v="5.12"/>
  </r>
  <r>
    <x v="1031"/>
    <x v="1030"/>
    <n v="42698.50472222222"/>
    <n v="5"/>
    <x v="1"/>
    <s v="OC16-001364"/>
    <s v="AC16-001443"/>
    <x v="29"/>
    <n v="12.43"/>
    <n v="0"/>
    <s v="VT31612"/>
    <m/>
    <n v="12.43"/>
    <n v="10"/>
    <x v="6"/>
    <x v="2"/>
    <n v="62.15"/>
  </r>
  <r>
    <x v="845"/>
    <x v="845"/>
    <n v="42698.50472222222"/>
    <n v="50"/>
    <x v="0"/>
    <s v="OC16-001364"/>
    <s v="AC16-001443"/>
    <x v="29"/>
    <n v="0.755"/>
    <n v="0"/>
    <s v="N.1"/>
    <m/>
    <n v="0.755"/>
    <n v="10"/>
    <x v="6"/>
    <x v="2"/>
    <n v="37.75"/>
  </r>
  <r>
    <x v="1988"/>
    <x v="1981"/>
    <n v="42709.666400462964"/>
    <n v="107"/>
    <x v="0"/>
    <s v="OC16-001374"/>
    <s v="AC16-001445"/>
    <x v="8"/>
    <n v="0"/>
    <n v="0"/>
    <s v="ELECTROSTOCKS,RECA,VALEKTRA XXI,S.L."/>
    <m/>
    <n v="0"/>
    <n v="10"/>
    <x v="7"/>
    <x v="2"/>
    <n v="0"/>
  </r>
  <r>
    <x v="445"/>
    <x v="445"/>
    <n v="42699.526412037034"/>
    <n v="4000"/>
    <x v="2"/>
    <s v="OC16-001345"/>
    <s v="AC16-001469"/>
    <x v="56"/>
    <n v="0.46350000000000002"/>
    <n v="0"/>
    <s v="T0604B-100 "/>
    <m/>
    <n v="0.46350000000000002"/>
    <n v="10"/>
    <x v="6"/>
    <x v="2"/>
    <n v="1854"/>
  </r>
  <r>
    <x v="507"/>
    <x v="507"/>
    <n v="42751.338796296295"/>
    <n v="2"/>
    <x v="0"/>
    <s v="OC16-001361"/>
    <s v="AC16-001470"/>
    <x v="32"/>
    <n v="684"/>
    <n v="0"/>
    <s v="030159"/>
    <m/>
    <n v="684"/>
    <n v="10"/>
    <x v="5"/>
    <x v="1"/>
    <n v="1368"/>
  </r>
  <r>
    <x v="595"/>
    <x v="595"/>
    <n v="42702.727951388886"/>
    <n v="20"/>
    <x v="0"/>
    <s v="OC16-001358"/>
    <s v="AC16-001499"/>
    <x v="2"/>
    <n v="22.035499999999999"/>
    <n v="0"/>
    <s v="1492-SPM2D020"/>
    <m/>
    <n v="22.035499999999999"/>
    <n v="10"/>
    <x v="6"/>
    <x v="2"/>
    <n v="440.71"/>
  </r>
  <r>
    <x v="458"/>
    <x v="458"/>
    <n v="42706.617974537039"/>
    <n v="20"/>
    <x v="0"/>
    <s v="OC16-001351"/>
    <s v="AC16-001506"/>
    <x v="8"/>
    <n v="12.1"/>
    <n v="0"/>
    <s v="241-0"/>
    <m/>
    <n v="12.1"/>
    <n v="10"/>
    <x v="7"/>
    <x v="2"/>
    <n v="242"/>
  </r>
  <r>
    <x v="461"/>
    <x v="461"/>
    <n v="42706.617974537039"/>
    <n v="10"/>
    <x v="0"/>
    <s v="OC16-001351"/>
    <s v="AC16-001506"/>
    <x v="8"/>
    <n v="21.95"/>
    <n v="0"/>
    <s v="214-7"/>
    <m/>
    <n v="21.95"/>
    <n v="10"/>
    <x v="7"/>
    <x v="2"/>
    <n v="219.5"/>
  </r>
  <r>
    <x v="356"/>
    <x v="356"/>
    <n v="42706.617974537039"/>
    <n v="100"/>
    <x v="0"/>
    <s v="OC16-001351"/>
    <s v="AC16-001506"/>
    <x v="8"/>
    <n v="0.12889999999999999"/>
    <n v="0"/>
    <s v="WALTER MARTINEZ, S.A.U.,RECA,METALFIX,METALCO S.A.,SOLYMAN"/>
    <m/>
    <n v="0.12889999999999999"/>
    <n v="10"/>
    <x v="7"/>
    <x v="2"/>
    <n v="12.889999999999999"/>
  </r>
  <r>
    <x v="452"/>
    <x v="452"/>
    <n v="42713.64739583333"/>
    <n v="500"/>
    <x v="0"/>
    <s v="OC16-001351"/>
    <s v="AC16-001540"/>
    <x v="8"/>
    <n v="0.2215"/>
    <n v="0"/>
    <s v="900571275"/>
    <m/>
    <n v="0.2215"/>
    <n v="10"/>
    <x v="7"/>
    <x v="2"/>
    <n v="110.75"/>
  </r>
  <r>
    <x v="454"/>
    <x v="454"/>
    <n v="42706.617974537039"/>
    <n v="600"/>
    <x v="0"/>
    <s v="OC16-001351"/>
    <s v="AC16-001506"/>
    <x v="8"/>
    <n v="3.0200000000000001E-2"/>
    <n v="0"/>
    <s v="317 12"/>
    <m/>
    <n v="3.0200000000000001E-2"/>
    <n v="10"/>
    <x v="7"/>
    <x v="2"/>
    <n v="18.12"/>
  </r>
  <r>
    <x v="635"/>
    <x v="635"/>
    <n v="42706.617974537039"/>
    <n v="300"/>
    <x v="0"/>
    <s v="OC16-001351"/>
    <s v="AC16-001506"/>
    <x v="8"/>
    <n v="0.39150000000000001"/>
    <n v="0"/>
    <s v="RECA,METALCO S.A.,WALTER MARTINEZ, S.A.U."/>
    <m/>
    <n v="0.39150000000000001"/>
    <n v="10"/>
    <x v="7"/>
    <x v="2"/>
    <n v="117.45"/>
  </r>
  <r>
    <x v="167"/>
    <x v="167"/>
    <n v="42706.617974537039"/>
    <n v="300"/>
    <x v="0"/>
    <s v="OC16-001351"/>
    <s v="AC16-001506"/>
    <x v="8"/>
    <n v="6.5699999999999995E-2"/>
    <n v="0"/>
    <s v="SOLYMAN,RECA,METALCO S.A.,WALTER MARTINEZ, S.A.U."/>
    <m/>
    <n v="6.5699999999999995E-2"/>
    <n v="10"/>
    <x v="7"/>
    <x v="2"/>
    <n v="19.709999999999997"/>
  </r>
  <r>
    <x v="972"/>
    <x v="971"/>
    <n v="42696.641157407408"/>
    <n v="20"/>
    <x v="0"/>
    <s v="OC16-001319"/>
    <s v="AC16-001426"/>
    <x v="2"/>
    <n v="24.8371"/>
    <n v="0"/>
    <s v="1492-SPM2D040"/>
    <m/>
    <n v="24.8371"/>
    <n v="10"/>
    <x v="6"/>
    <x v="2"/>
    <n v="496.74199999999996"/>
  </r>
  <r>
    <x v="829"/>
    <x v="829"/>
    <n v="42696.641157407408"/>
    <n v="10"/>
    <x v="0"/>
    <s v="OC16-001319"/>
    <s v="AC16-001426"/>
    <x v="2"/>
    <n v="29.5"/>
    <n v="0"/>
    <s v="1492-RCDA2A25 Ser.D"/>
    <m/>
    <n v="29.5"/>
    <n v="10"/>
    <x v="6"/>
    <x v="2"/>
    <n v="295"/>
  </r>
  <r>
    <x v="587"/>
    <x v="587"/>
    <n v="42696.641157407408"/>
    <n v="10"/>
    <x v="0"/>
    <s v="OC16-001319"/>
    <s v="AC16-001426"/>
    <x v="2"/>
    <n v="104.9242"/>
    <n v="0"/>
    <s v="PHO2864684"/>
    <m/>
    <n v="104.9242"/>
    <n v="10"/>
    <x v="6"/>
    <x v="2"/>
    <n v="1049.242"/>
  </r>
  <r>
    <x v="212"/>
    <x v="212"/>
    <n v="42696.641157407408"/>
    <n v="150"/>
    <x v="0"/>
    <s v="OC16-001319"/>
    <s v="AC16-001426"/>
    <x v="2"/>
    <n v="6.2614999999999998"/>
    <n v="38"/>
    <s v="0828734"/>
    <m/>
    <n v="3.8821300000000001"/>
    <n v="10"/>
    <x v="6"/>
    <x v="2"/>
    <n v="582.31950000000006"/>
  </r>
  <r>
    <x v="593"/>
    <x v="593"/>
    <n v="42696.641157407408"/>
    <n v="15"/>
    <x v="0"/>
    <s v="OC16-001319"/>
    <s v="AC16-001426"/>
    <x v="2"/>
    <n v="27.75"/>
    <n v="0"/>
    <s v="1492-RCDA2C25 Ser.D"/>
    <m/>
    <n v="27.75"/>
    <n v="10"/>
    <x v="6"/>
    <x v="2"/>
    <n v="416.25"/>
  </r>
  <r>
    <x v="951"/>
    <x v="951"/>
    <n v="42697.69358796296"/>
    <n v="60"/>
    <x v="2"/>
    <s v="OC16-001355"/>
    <s v="AC16-001437"/>
    <x v="16"/>
    <n v="2.2166999999999999"/>
    <n v="0"/>
    <s v="173-5"/>
    <m/>
    <n v="2.2166999999999999"/>
    <n v="10"/>
    <x v="6"/>
    <x v="2"/>
    <n v="133.00199999999998"/>
  </r>
  <r>
    <x v="1808"/>
    <x v="1803"/>
    <n v="42697.69358796296"/>
    <n v="30"/>
    <x v="2"/>
    <s v="OC16-001355"/>
    <s v="AC16-001437"/>
    <x v="16"/>
    <n v="1.69"/>
    <n v="0"/>
    <s v="737"/>
    <m/>
    <n v="1.69"/>
    <n v="10"/>
    <x v="6"/>
    <x v="2"/>
    <n v="50.699999999999996"/>
  </r>
  <r>
    <x v="1989"/>
    <x v="1982"/>
    <n v="42706.617974537039"/>
    <n v="10"/>
    <x v="0"/>
    <s v="OC16-001351"/>
    <s v="AC16-001506"/>
    <x v="8"/>
    <n v="18.05"/>
    <n v="0"/>
    <s v="METALCO S.A.,RECA"/>
    <m/>
    <n v="18.05"/>
    <n v="10"/>
    <x v="7"/>
    <x v="2"/>
    <n v="180.5"/>
  </r>
  <r>
    <x v="1990"/>
    <x v="1983"/>
    <n v="42706.617974537039"/>
    <n v="10"/>
    <x v="0"/>
    <s v="OC16-001351"/>
    <s v="AC16-001506"/>
    <x v="8"/>
    <n v="17"/>
    <n v="0"/>
    <s v="METALCO S.A.,RECA"/>
    <m/>
    <n v="17"/>
    <n v="10"/>
    <x v="7"/>
    <x v="2"/>
    <n v="170"/>
  </r>
  <r>
    <x v="1991"/>
    <x v="1984"/>
    <n v="42706.617974537039"/>
    <n v="10"/>
    <x v="0"/>
    <s v="OC16-001351"/>
    <s v="AC16-001506"/>
    <x v="8"/>
    <n v="16.25"/>
    <n v="0"/>
    <s v="METALCO S.A.,RECA"/>
    <m/>
    <n v="16.25"/>
    <n v="10"/>
    <x v="7"/>
    <x v="2"/>
    <n v="162.5"/>
  </r>
  <r>
    <x v="1992"/>
    <x v="1985"/>
    <n v="42704.610081018516"/>
    <n v="15"/>
    <x v="0"/>
    <s v="OC16-001360"/>
    <s v="AC16-001518"/>
    <x v="45"/>
    <n v="92"/>
    <n v="40"/>
    <s v="EX-A2X"/>
    <m/>
    <n v="55.199999999999996"/>
    <n v="10"/>
    <x v="6"/>
    <x v="2"/>
    <n v="827.99999999999989"/>
  </r>
  <r>
    <x v="838"/>
    <x v="838"/>
    <n v="42704.610081018516"/>
    <n v="10"/>
    <x v="0"/>
    <s v="OC16-001360"/>
    <s v="AC16-001518"/>
    <x v="45"/>
    <n v="306"/>
    <n v="40"/>
    <s v="IO-AI8"/>
    <m/>
    <n v="183.6"/>
    <n v="10"/>
    <x v="6"/>
    <x v="2"/>
    <n v="1836"/>
  </r>
  <r>
    <x v="140"/>
    <x v="140"/>
    <n v="42704.610081018516"/>
    <n v="3"/>
    <x v="0"/>
    <s v="OC16-001360"/>
    <s v="AC16-001518"/>
    <x v="45"/>
    <n v="453"/>
    <n v="0"/>
    <s v="V350-J-T2"/>
    <m/>
    <n v="453"/>
    <n v="10"/>
    <x v="6"/>
    <x v="2"/>
    <n v="1359"/>
  </r>
  <r>
    <x v="140"/>
    <x v="140"/>
    <n v="42713.711458333331"/>
    <n v="3"/>
    <x v="0"/>
    <s v="OC16-001360"/>
    <s v="AC16-001519"/>
    <x v="45"/>
    <n v="453"/>
    <n v="0"/>
    <s v="V350-J-T2"/>
    <m/>
    <n v="453"/>
    <n v="10"/>
    <x v="7"/>
    <x v="2"/>
    <n v="1359"/>
  </r>
  <r>
    <x v="1092"/>
    <x v="1091"/>
    <n v="42692.526550925926"/>
    <n v="10"/>
    <x v="0"/>
    <s v="OC16-001254"/>
    <s v="AC16-001327"/>
    <x v="14"/>
    <n v="496.07"/>
    <n v="0"/>
    <s v="S7MF44331HA221AB7B"/>
    <m/>
    <n v="496.07"/>
    <n v="10"/>
    <x v="6"/>
    <x v="2"/>
    <n v="4960.7"/>
  </r>
  <r>
    <x v="176"/>
    <x v="176"/>
    <n v="42691.688888888886"/>
    <n v="200"/>
    <x v="0"/>
    <s v="OC16-001264"/>
    <s v="AC16-001345"/>
    <x v="19"/>
    <n v="1.62"/>
    <n v="0"/>
    <s v="020519308320276"/>
    <m/>
    <n v="1.62"/>
    <n v="10"/>
    <x v="6"/>
    <x v="2"/>
    <n v="324"/>
  </r>
  <r>
    <x v="1328"/>
    <x v="1325"/>
    <n v="42698.499016203707"/>
    <n v="1"/>
    <x v="0"/>
    <s v="OC16-001348"/>
    <s v="AC16-001416"/>
    <x v="45"/>
    <n v="1694"/>
    <n v="0"/>
    <s v="USP-156-B10"/>
    <m/>
    <n v="1694"/>
    <n v="10"/>
    <x v="6"/>
    <x v="2"/>
    <n v="1694"/>
  </r>
  <r>
    <x v="1329"/>
    <x v="1326"/>
    <n v="42698.499016203707"/>
    <n v="1"/>
    <x v="0"/>
    <s v="OC16-001348"/>
    <s v="AC16-001416"/>
    <x v="45"/>
    <n v="330"/>
    <n v="0"/>
    <s v="USC-P-B10"/>
    <m/>
    <n v="330"/>
    <n v="10"/>
    <x v="6"/>
    <x v="2"/>
    <n v="330"/>
  </r>
  <r>
    <x v="47"/>
    <x v="47"/>
    <n v="42695.653252314813"/>
    <n v="1"/>
    <x v="0"/>
    <s v="OC16-001344"/>
    <s v="AC16-001420"/>
    <x v="22"/>
    <n v="50.57"/>
    <n v="0"/>
    <s v="G AR S1 BG"/>
    <m/>
    <n v="50.57"/>
    <n v="10"/>
    <x v="6"/>
    <x v="2"/>
    <n v="50.57"/>
  </r>
  <r>
    <x v="163"/>
    <x v="163"/>
    <n v="42695.700648148151"/>
    <n v="50"/>
    <x v="0"/>
    <s v="OC16-001295"/>
    <s v="AC16-001422"/>
    <x v="15"/>
    <n v="43.216999999999999"/>
    <n v="0"/>
    <s v="FLEXITEC,BOSADO, S.L."/>
    <m/>
    <n v="43.216999999999999"/>
    <n v="10"/>
    <x v="6"/>
    <x v="2"/>
    <n v="2160.85"/>
  </r>
  <r>
    <x v="1993"/>
    <x v="1986"/>
    <n v="42692.525891203702"/>
    <n v="1"/>
    <x v="0"/>
    <s v="OC16-001281"/>
    <s v="AC16-001372"/>
    <x v="7"/>
    <n v="71.239999999999995"/>
    <n v="0"/>
    <s v="45745330"/>
    <m/>
    <n v="71.239999999999995"/>
    <n v="10"/>
    <x v="6"/>
    <x v="2"/>
    <n v="71.239999999999995"/>
  </r>
  <r>
    <x v="1994"/>
    <x v="1987"/>
    <n v="42689.523229166669"/>
    <n v="3"/>
    <x v="0"/>
    <s v="OC16-001312"/>
    <s v="AC16-001389"/>
    <x v="3"/>
    <n v="177"/>
    <n v="0"/>
    <s v="35046000000040"/>
    <m/>
    <n v="177"/>
    <n v="10"/>
    <x v="6"/>
    <x v="2"/>
    <n v="531"/>
  </r>
  <r>
    <x v="1995"/>
    <x v="1988"/>
    <n v="42691.693113425928"/>
    <n v="1"/>
    <x v="0"/>
    <s v="OC16-001313"/>
    <s v="AC16-001410"/>
    <x v="14"/>
    <n v="164.7"/>
    <n v="40"/>
    <s v="CONTAVAL"/>
    <m/>
    <n v="98.82"/>
    <n v="10"/>
    <x v="6"/>
    <x v="2"/>
    <n v="98.82"/>
  </r>
  <r>
    <x v="1943"/>
    <x v="1936"/>
    <n v="42695.652442129627"/>
    <n v="1"/>
    <x v="0"/>
    <s v="OC16-001337"/>
    <s v="AC16-001418"/>
    <x v="23"/>
    <n v="0"/>
    <n v="0"/>
    <s v="SUMINISTROS DICA S.L."/>
    <m/>
    <n v="0"/>
    <n v="10"/>
    <x v="6"/>
    <x v="2"/>
    <n v="0"/>
  </r>
  <r>
    <x v="1014"/>
    <x v="1013"/>
    <n v="42695.652442129627"/>
    <n v="1"/>
    <x v="0"/>
    <s v="OC16-001337"/>
    <s v="AC16-001418"/>
    <x v="23"/>
    <n v="0"/>
    <n v="0"/>
    <s v="SUMINISTROS DICA S.L.,VITALOX INDUSTRIAL, S.L."/>
    <m/>
    <n v="0"/>
    <n v="10"/>
    <x v="6"/>
    <x v="2"/>
    <n v="0"/>
  </r>
  <r>
    <x v="47"/>
    <x v="47"/>
    <n v="42695.652743055558"/>
    <n v="1"/>
    <x v="0"/>
    <s v="OC16-001338"/>
    <s v="AC16-001419"/>
    <x v="37"/>
    <n v="83.48"/>
    <n v="0"/>
    <s v="G AR S1 BG"/>
    <m/>
    <n v="83.48"/>
    <n v="10"/>
    <x v="6"/>
    <x v="2"/>
    <n v="83.48"/>
  </r>
  <r>
    <x v="47"/>
    <x v="47"/>
    <n v="42695.654039351852"/>
    <n v="4"/>
    <x v="0"/>
    <s v="OC16-001339"/>
    <s v="AC16-001421"/>
    <x v="22"/>
    <n v="50.57"/>
    <n v="0"/>
    <s v="G AR S1 BG"/>
    <m/>
    <n v="50.57"/>
    <n v="10"/>
    <x v="6"/>
    <x v="2"/>
    <n v="202.28"/>
  </r>
  <r>
    <x v="1014"/>
    <x v="1013"/>
    <n v="42695.654039351852"/>
    <n v="1"/>
    <x v="0"/>
    <s v="OC16-001339"/>
    <s v="AC16-001421"/>
    <x v="22"/>
    <n v="0"/>
    <n v="0"/>
    <s v="SUMINISTROS DICA S.L.,VITALOX INDUSTRIAL, S.L."/>
    <m/>
    <n v="0"/>
    <n v="10"/>
    <x v="6"/>
    <x v="2"/>
    <n v="0"/>
  </r>
  <r>
    <x v="1996"/>
    <x v="1989"/>
    <n v="42766.422071759262"/>
    <n v="1"/>
    <x v="0"/>
    <s v="OC16-001334"/>
    <s v="AC16-001425"/>
    <x v="29"/>
    <n v="184"/>
    <n v="35"/>
    <s v="PRO2612S"/>
    <m/>
    <n v="119.60000000000001"/>
    <n v="10"/>
    <x v="5"/>
    <x v="1"/>
    <n v="119.60000000000001"/>
  </r>
  <r>
    <x v="1997"/>
    <x v="1990"/>
    <n v="42766.422071759262"/>
    <n v="1"/>
    <x v="0"/>
    <s v="OC16-001334"/>
    <s v="AC16-001425"/>
    <x v="29"/>
    <n v="23.460999999999999"/>
    <n v="35"/>
    <s v="D359514"/>
    <m/>
    <n v="15.249649999999999"/>
    <n v="10"/>
    <x v="5"/>
    <x v="1"/>
    <n v="15.249649999999999"/>
  </r>
  <r>
    <x v="364"/>
    <x v="364"/>
    <n v="42685.594467592593"/>
    <n v="30"/>
    <x v="0"/>
    <s v="OC16-001298"/>
    <s v="AC16-001377"/>
    <x v="26"/>
    <n v="2.81"/>
    <n v="0"/>
    <s v="CUÑADO SA,SAIDI,ALMESA,LAME S.r.l.,TUBASOL, S.A."/>
    <m/>
    <n v="2.81"/>
    <n v="10"/>
    <x v="6"/>
    <x v="2"/>
    <n v="84.3"/>
  </r>
  <r>
    <x v="898"/>
    <x v="898"/>
    <n v="42685.594467592593"/>
    <n v="20"/>
    <x v="0"/>
    <s v="OC16-001298"/>
    <s v="AC16-001377"/>
    <x v="26"/>
    <n v="1"/>
    <n v="0"/>
    <s v="SAIDI,CUÑADO SA,ALMESA,TUBASOL, S.A."/>
    <m/>
    <n v="1"/>
    <n v="10"/>
    <x v="6"/>
    <x v="2"/>
    <n v="20"/>
  </r>
  <r>
    <x v="364"/>
    <x v="364"/>
    <n v="42690.511446759258"/>
    <n v="170"/>
    <x v="0"/>
    <s v="OC16-001298"/>
    <s v="AC16-001378"/>
    <x v="26"/>
    <n v="2.81"/>
    <n v="0"/>
    <s v="CUÑADO SA,SAIDI,ALMESA,LAME S.r.l.,TUBASOL, S.A."/>
    <m/>
    <n v="2.81"/>
    <n v="10"/>
    <x v="6"/>
    <x v="2"/>
    <n v="477.7"/>
  </r>
  <r>
    <x v="898"/>
    <x v="898"/>
    <n v="42690.511446759258"/>
    <n v="180"/>
    <x v="0"/>
    <s v="OC16-001298"/>
    <s v="AC16-001378"/>
    <x v="26"/>
    <n v="1"/>
    <n v="0"/>
    <s v="SAIDI,CUÑADO SA,ALMESA,TUBASOL, S.A."/>
    <m/>
    <n v="1"/>
    <n v="10"/>
    <x v="6"/>
    <x v="2"/>
    <n v="180"/>
  </r>
  <r>
    <x v="1947"/>
    <x v="1940"/>
    <n v="42692.528495370374"/>
    <n v="2"/>
    <x v="0"/>
    <s v="OC16-001326"/>
    <s v="AC16-001401"/>
    <x v="3"/>
    <n v="762"/>
    <n v="0"/>
    <s v="23701C10700020 + DMA08020500000 + BARRIL10000000"/>
    <m/>
    <n v="762"/>
    <n v="10"/>
    <x v="6"/>
    <x v="2"/>
    <n v="1524"/>
  </r>
  <r>
    <x v="1736"/>
    <x v="1732"/>
    <n v="42697.707245370373"/>
    <n v="1"/>
    <x v="0"/>
    <s v="OC16-001333"/>
    <s v="AC16-001403"/>
    <x v="2"/>
    <n v="195.34889999999999"/>
    <n v="0"/>
    <s v="6720.500"/>
    <m/>
    <n v="195.34889999999999"/>
    <n v="10"/>
    <x v="6"/>
    <x v="2"/>
    <n v="195.34889999999999"/>
  </r>
  <r>
    <x v="1737"/>
    <x v="1733"/>
    <n v="42697.707245370373"/>
    <n v="1"/>
    <x v="0"/>
    <s v="OC16-001333"/>
    <s v="AC16-001403"/>
    <x v="2"/>
    <n v="200.8656"/>
    <n v="0"/>
    <s v="VALEKTRA XXI,S.L.,OMNIELECTRIC"/>
    <m/>
    <n v="200.8656"/>
    <n v="10"/>
    <x v="6"/>
    <x v="2"/>
    <n v="200.8656"/>
  </r>
  <r>
    <x v="1738"/>
    <x v="1734"/>
    <n v="42697.707245370373"/>
    <n v="1"/>
    <x v="2"/>
    <s v="OC16-001333"/>
    <s v="AC16-001403"/>
    <x v="2"/>
    <n v="205.5609"/>
    <n v="0"/>
    <s v="VALEKTRA XXI,S.L.,OMNIELECTRIC"/>
    <m/>
    <n v="205.5609"/>
    <n v="10"/>
    <x v="6"/>
    <x v="2"/>
    <n v="205.5609"/>
  </r>
  <r>
    <x v="1739"/>
    <x v="1735"/>
    <n v="42697.707245370373"/>
    <n v="1"/>
    <x v="2"/>
    <s v="OC16-001333"/>
    <s v="AC16-001403"/>
    <x v="2"/>
    <n v="5.9939999999999998"/>
    <n v="0"/>
    <s v="VALEKTRA XXI,S.L.,OMNIELECTRIC"/>
    <m/>
    <n v="5.9939999999999998"/>
    <n v="10"/>
    <x v="6"/>
    <x v="2"/>
    <n v="5.9939999999999998"/>
  </r>
  <r>
    <x v="385"/>
    <x v="385"/>
    <n v="42697.707245370373"/>
    <n v="1"/>
    <x v="0"/>
    <s v="OC16-001333"/>
    <s v="AC16-001403"/>
    <x v="2"/>
    <n v="21.822600000000001"/>
    <n v="0"/>
    <s v="8601.600"/>
    <m/>
    <n v="21.822600000000001"/>
    <n v="10"/>
    <x v="6"/>
    <x v="2"/>
    <n v="21.822600000000001"/>
  </r>
  <r>
    <x v="386"/>
    <x v="386"/>
    <n v="42697.707245370373"/>
    <n v="1"/>
    <x v="2"/>
    <s v="OC16-001333"/>
    <s v="AC16-001403"/>
    <x v="2"/>
    <n v="12.987"/>
    <n v="0"/>
    <s v="8601.040"/>
    <m/>
    <n v="12.987"/>
    <n v="10"/>
    <x v="6"/>
    <x v="2"/>
    <n v="12.987"/>
  </r>
  <r>
    <x v="761"/>
    <x v="761"/>
    <n v="42695.701898148145"/>
    <n v="5"/>
    <x v="0"/>
    <s v="OC16-001327"/>
    <s v="AC16-001404"/>
    <x v="8"/>
    <n v="6.75"/>
    <n v="0"/>
    <s v="00705 240 3"/>
    <m/>
    <n v="6.75"/>
    <n v="10"/>
    <x v="6"/>
    <x v="2"/>
    <n v="33.75"/>
  </r>
  <r>
    <x v="762"/>
    <x v="762"/>
    <n v="42695.701898148145"/>
    <n v="10"/>
    <x v="0"/>
    <s v="OC16-001327"/>
    <s v="AC16-001404"/>
    <x v="8"/>
    <n v="9.85"/>
    <n v="0"/>
    <s v="00705 240 5"/>
    <m/>
    <n v="9.85"/>
    <n v="10"/>
    <x v="6"/>
    <x v="2"/>
    <n v="98.5"/>
  </r>
  <r>
    <x v="637"/>
    <x v="637"/>
    <n v="42697.691886574074"/>
    <n v="10"/>
    <x v="0"/>
    <s v="OC16-001328"/>
    <s v="AC16-001436"/>
    <x v="15"/>
    <n v="2.4750000000000001"/>
    <n v="0"/>
    <s v="AFLADCA025"/>
    <m/>
    <n v="2.4750000000000001"/>
    <n v="10"/>
    <x v="6"/>
    <x v="2"/>
    <n v="24.75"/>
  </r>
  <r>
    <x v="1195"/>
    <x v="1193"/>
    <n v="42697.691886574074"/>
    <n v="10"/>
    <x v="0"/>
    <s v="OC16-001328"/>
    <s v="AC16-001436"/>
    <x v="15"/>
    <n v="24.35"/>
    <n v="0"/>
    <s v="BA.AFLC025100"/>
    <m/>
    <n v="24.35"/>
    <n v="10"/>
    <x v="6"/>
    <x v="2"/>
    <n v="243.5"/>
  </r>
  <r>
    <x v="1067"/>
    <x v="1066"/>
    <n v="42705.41846064815"/>
    <n v="12"/>
    <x v="0"/>
    <s v="OC16-001332"/>
    <s v="AC16-001528"/>
    <x v="24"/>
    <n v="3.9140000000000001"/>
    <n v="0"/>
    <s v="DOMINGO LOPEZ GODOY (AGLOMERADO EMBALAJE)"/>
    <m/>
    <n v="3.9140000000000001"/>
    <n v="10"/>
    <x v="7"/>
    <x v="2"/>
    <n v="46.968000000000004"/>
  </r>
  <r>
    <x v="409"/>
    <x v="409"/>
    <n v="42705.41846064815"/>
    <n v="8"/>
    <x v="0"/>
    <s v="OC16-001332"/>
    <s v="AC16-001528"/>
    <x v="24"/>
    <n v="4.8925000000000001"/>
    <n v="0"/>
    <s v="DOMINGO LOPEZ GODOY (AGLOMERADO EMBALAJE)"/>
    <m/>
    <n v="4.8925000000000001"/>
    <n v="10"/>
    <x v="7"/>
    <x v="2"/>
    <n v="39.14"/>
  </r>
  <r>
    <x v="149"/>
    <x v="149"/>
    <n v="42705.41846064815"/>
    <n v="12"/>
    <x v="0"/>
    <s v="OC16-001332"/>
    <s v="AC16-001528"/>
    <x v="24"/>
    <n v="8.8064999999999998"/>
    <n v="0"/>
    <s v="DOMINGO LOPEZ GODOY (AGLOMERADO EMBALAJE)"/>
    <m/>
    <n v="8.8064999999999998"/>
    <n v="10"/>
    <x v="7"/>
    <x v="2"/>
    <n v="105.678"/>
  </r>
  <r>
    <x v="147"/>
    <x v="147"/>
    <n v="42705.41846064815"/>
    <n v="20"/>
    <x v="0"/>
    <s v="OC16-001332"/>
    <s v="AC16-001528"/>
    <x v="24"/>
    <n v="9.3935999999999993"/>
    <n v="0"/>
    <s v="DOMINGO LOPEZ GODOY (AGLOMERADO EMBALAJE)"/>
    <m/>
    <n v="9.3935999999999993"/>
    <n v="10"/>
    <x v="7"/>
    <x v="2"/>
    <n v="187.87199999999999"/>
  </r>
  <r>
    <x v="154"/>
    <x v="154"/>
    <n v="42705.41846064815"/>
    <n v="12"/>
    <x v="0"/>
    <s v="OC16-001332"/>
    <s v="AC16-001528"/>
    <x v="24"/>
    <n v="13.4415"/>
    <n v="0"/>
    <s v="DOMINGO LOPEZ GODOY (AGLOMERADO EMBALAJE)"/>
    <m/>
    <n v="13.4415"/>
    <n v="10"/>
    <x v="7"/>
    <x v="2"/>
    <n v="161.298"/>
  </r>
  <r>
    <x v="153"/>
    <x v="153"/>
    <n v="42705.41846064815"/>
    <n v="10"/>
    <x v="0"/>
    <s v="OC16-001332"/>
    <s v="AC16-001528"/>
    <x v="24"/>
    <n v="2.9251999999999998"/>
    <n v="0"/>
    <s v="DOMINGO LOPEZ GODOY (AGLOMERADO EMBALAJE)"/>
    <m/>
    <n v="2.9251999999999998"/>
    <n v="10"/>
    <x v="7"/>
    <x v="2"/>
    <n v="29.251999999999999"/>
  </r>
  <r>
    <x v="583"/>
    <x v="583"/>
    <n v="42705.41846064815"/>
    <n v="6"/>
    <x v="0"/>
    <s v="OC16-001332"/>
    <s v="AC16-001528"/>
    <x v="24"/>
    <n v="3.9861"/>
    <n v="0"/>
    <s v="DOMINGO LOPEZ GODOY (AGLOMERADO EMBALAJE)"/>
    <m/>
    <n v="3.9861"/>
    <n v="10"/>
    <x v="7"/>
    <x v="2"/>
    <n v="23.916599999999999"/>
  </r>
  <r>
    <x v="151"/>
    <x v="151"/>
    <n v="42705.41846064815"/>
    <n v="10"/>
    <x v="0"/>
    <s v="OC16-001332"/>
    <s v="AC16-001528"/>
    <x v="24"/>
    <n v="7.3387000000000002"/>
    <n v="0"/>
    <s v="DOMINGO LOPEZ GODOY (AGLOMERADO EMBALAJE)"/>
    <m/>
    <n v="7.3387000000000002"/>
    <n v="10"/>
    <x v="7"/>
    <x v="2"/>
    <n v="73.387"/>
  </r>
  <r>
    <x v="150"/>
    <x v="150"/>
    <n v="42705.41846064815"/>
    <n v="10"/>
    <x v="0"/>
    <s v="OC16-001332"/>
    <s v="AC16-001528"/>
    <x v="24"/>
    <n v="4.2641999999999998"/>
    <n v="0"/>
    <s v="DOMINGO LOPEZ GODOY (AGLOMERADO EMBALAJE)"/>
    <m/>
    <n v="4.2641999999999998"/>
    <n v="10"/>
    <x v="7"/>
    <x v="2"/>
    <n v="42.641999999999996"/>
  </r>
  <r>
    <x v="410"/>
    <x v="410"/>
    <n v="42705.41846064815"/>
    <n v="8"/>
    <x v="0"/>
    <s v="OC16-001332"/>
    <s v="AC16-001528"/>
    <x v="24"/>
    <n v="2.3690000000000002"/>
    <n v="0"/>
    <s v="DOMINGO LOPEZ GODOY (AGLOMERADO EMBALAJE)"/>
    <m/>
    <n v="2.3690000000000002"/>
    <n v="10"/>
    <x v="7"/>
    <x v="2"/>
    <n v="18.952000000000002"/>
  </r>
  <r>
    <x v="1536"/>
    <x v="1532"/>
    <n v="42705.41846064815"/>
    <n v="3"/>
    <x v="0"/>
    <s v="OC16-001332"/>
    <s v="AC16-001528"/>
    <x v="24"/>
    <n v="23.875399999999999"/>
    <n v="0"/>
    <s v="DOMINGO LOPEZ GODOY (AGLOMERADO EMBALAJE)"/>
    <m/>
    <n v="23.875399999999999"/>
    <n v="10"/>
    <x v="7"/>
    <x v="2"/>
    <n v="71.626199999999997"/>
  </r>
  <r>
    <x v="1329"/>
    <x v="1326"/>
    <n v="42690.511840277781"/>
    <n v="1"/>
    <x v="0"/>
    <s v="OC16-001294"/>
    <s v="AC16-001364"/>
    <x v="45"/>
    <n v="330"/>
    <n v="0"/>
    <s v="USC-P-B10"/>
    <m/>
    <n v="330"/>
    <n v="10"/>
    <x v="6"/>
    <x v="2"/>
    <n v="330"/>
  </r>
  <r>
    <x v="1328"/>
    <x v="1325"/>
    <n v="42690.511840277781"/>
    <n v="1"/>
    <x v="0"/>
    <s v="OC16-001294"/>
    <s v="AC16-001364"/>
    <x v="45"/>
    <n v="1694"/>
    <n v="0"/>
    <s v="USP-156-B10"/>
    <m/>
    <n v="1694"/>
    <n v="10"/>
    <x v="6"/>
    <x v="2"/>
    <n v="1694"/>
  </r>
  <r>
    <x v="937"/>
    <x v="937"/>
    <n v="42691.687557870369"/>
    <n v="12"/>
    <x v="2"/>
    <s v="OC16-001322"/>
    <s v="AC16-001388"/>
    <x v="16"/>
    <n v="20.0608"/>
    <n v="0"/>
    <s v="HIERROS TURIA - CDL,METALCO S.A.,HIERROS IBAÑEZ SA"/>
    <m/>
    <n v="20.0608"/>
    <n v="10"/>
    <x v="6"/>
    <x v="2"/>
    <n v="240.7296"/>
  </r>
  <r>
    <x v="991"/>
    <x v="990"/>
    <n v="42691.687557870369"/>
    <n v="60"/>
    <x v="2"/>
    <s v="OC16-001322"/>
    <s v="AC16-001388"/>
    <x v="16"/>
    <n v="9.2841000000000005"/>
    <n v="0"/>
    <s v="HIERROS TURIA - CDL,METALCO S.A.,HIERROS IBAÑEZ SA"/>
    <m/>
    <n v="9.2841000000000005"/>
    <n v="10"/>
    <x v="6"/>
    <x v="2"/>
    <n v="557.04600000000005"/>
  </r>
  <r>
    <x v="429"/>
    <x v="429"/>
    <n v="42691.687557870369"/>
    <n v="60"/>
    <x v="2"/>
    <s v="OC16-001322"/>
    <s v="AC16-001388"/>
    <x v="16"/>
    <n v="5.8643000000000001"/>
    <n v="0"/>
    <s v="METALCO S.A.,HIERROS TURIA - CDL,TECNICAS DEL HIERRO, S.A. (MADRID) - TECROSA,HIERROS IBAÑEZ SA,HIERROS Y TUBOS LORCA, S.L. (MADRID),ACEROS Y METALES TRANSFORMADOS"/>
    <m/>
    <n v="5.8643000000000001"/>
    <n v="10"/>
    <x v="6"/>
    <x v="2"/>
    <n v="351.858"/>
  </r>
  <r>
    <x v="164"/>
    <x v="164"/>
    <n v="42691.687557870369"/>
    <n v="30"/>
    <x v="2"/>
    <s v="OC16-001322"/>
    <s v="AC16-001388"/>
    <x v="16"/>
    <n v="6.37"/>
    <n v="0"/>
    <s v="HIERROS IBAÑEZ SA,HIERROS TURIA - CDL,METALCO S.A.,CUÑADO SA"/>
    <m/>
    <n v="6.37"/>
    <n v="10"/>
    <x v="6"/>
    <x v="2"/>
    <n v="191.1"/>
  </r>
  <r>
    <x v="696"/>
    <x v="696"/>
    <n v="42692.53025462963"/>
    <n v="12"/>
    <x v="0"/>
    <s v="OC16-001321"/>
    <s v="AC16-001402"/>
    <x v="8"/>
    <n v="12.55"/>
    <n v="0"/>
    <s v="(Rollos de 100m el PVP se considera para 200m)"/>
    <m/>
    <n v="12.55"/>
    <n v="10"/>
    <x v="6"/>
    <x v="2"/>
    <n v="150.60000000000002"/>
  </r>
  <r>
    <x v="498"/>
    <x v="498"/>
    <n v="42699.611805555556"/>
    <n v="10"/>
    <x v="0"/>
    <s v="OC16-001329"/>
    <s v="AC16-001475"/>
    <x v="1"/>
    <n v="150"/>
    <n v="5"/>
    <s v="SCSA00128"/>
    <m/>
    <n v="142.5"/>
    <n v="10"/>
    <x v="6"/>
    <x v="2"/>
    <n v="1425"/>
  </r>
  <r>
    <x v="498"/>
    <x v="498"/>
    <n v="42719.538287037038"/>
    <n v="90"/>
    <x v="0"/>
    <s v="OC16-001329"/>
    <s v="AC16-001476"/>
    <x v="1"/>
    <n v="150"/>
    <n v="5"/>
    <s v="SCSA00128"/>
    <m/>
    <n v="142.5"/>
    <n v="10"/>
    <x v="7"/>
    <x v="2"/>
    <n v="12825"/>
  </r>
  <r>
    <x v="1998"/>
    <x v="1991"/>
    <n v="42689.326064814813"/>
    <n v="2"/>
    <x v="0"/>
    <s v="OC16-001323"/>
    <s v="AC16-001385"/>
    <x v="8"/>
    <n v="137.49"/>
    <n v="0"/>
    <s v="0981 50"/>
    <m/>
    <n v="137.49"/>
    <n v="10"/>
    <x v="6"/>
    <x v="2"/>
    <n v="274.98"/>
  </r>
  <r>
    <x v="1999"/>
    <x v="1992"/>
    <n v="42689.326064814813"/>
    <n v="2"/>
    <x v="0"/>
    <s v="OC16-001323"/>
    <s v="AC16-001385"/>
    <x v="8"/>
    <n v="28.5"/>
    <n v="0"/>
    <s v="0981 51"/>
    <m/>
    <n v="28.5"/>
    <n v="10"/>
    <x v="6"/>
    <x v="2"/>
    <n v="57"/>
  </r>
  <r>
    <x v="43"/>
    <x v="43"/>
    <n v="42691.687557870369"/>
    <n v="60"/>
    <x v="2"/>
    <s v="OC16-001322"/>
    <s v="AC16-001388"/>
    <x v="16"/>
    <n v="1.5049999999999999"/>
    <n v="0"/>
    <s v="11775"/>
    <m/>
    <n v="1.5049999999999999"/>
    <n v="10"/>
    <x v="6"/>
    <x v="2"/>
    <n v="90.3"/>
  </r>
  <r>
    <x v="1106"/>
    <x v="1105"/>
    <n v="42689.526388888888"/>
    <n v="200"/>
    <x v="0"/>
    <s v="OC16-001286"/>
    <s v="AC16-001391"/>
    <x v="19"/>
    <n v="18"/>
    <n v="0"/>
    <s v="SAIDI"/>
    <m/>
    <n v="18"/>
    <n v="10"/>
    <x v="6"/>
    <x v="2"/>
    <n v="3600"/>
  </r>
  <r>
    <x v="198"/>
    <x v="198"/>
    <n v="42702.73028935185"/>
    <n v="3"/>
    <x v="0"/>
    <s v="OC16-001316"/>
    <s v="AC16-001392"/>
    <x v="5"/>
    <n v="10.08"/>
    <n v="0"/>
    <s v="CEMBRE 32274-V"/>
    <m/>
    <n v="10.08"/>
    <n v="10"/>
    <x v="6"/>
    <x v="2"/>
    <n v="30.240000000000002"/>
  </r>
  <r>
    <x v="651"/>
    <x v="651"/>
    <n v="42702.73028935185"/>
    <n v="3"/>
    <x v="0"/>
    <s v="OC16-001316"/>
    <s v="AC16-001392"/>
    <x v="5"/>
    <n v="10.08"/>
    <n v="0"/>
    <s v="VALEKTRA XXI,S.L., RS AMIDATA S.A.,MALLOL ASETYC"/>
    <m/>
    <n v="10.08"/>
    <n v="10"/>
    <x v="6"/>
    <x v="2"/>
    <n v="30.240000000000002"/>
  </r>
  <r>
    <x v="2000"/>
    <x v="1993"/>
    <n v="42702.73028935185"/>
    <n v="30"/>
    <x v="0"/>
    <s v="OC16-001316"/>
    <s v="AC16-001392"/>
    <x v="5"/>
    <n v="6.39"/>
    <n v="0"/>
    <s v="686-8625"/>
    <m/>
    <n v="6.39"/>
    <n v="10"/>
    <x v="6"/>
    <x v="2"/>
    <n v="191.7"/>
  </r>
  <r>
    <x v="199"/>
    <x v="199"/>
    <n v="42702.73028935185"/>
    <n v="2"/>
    <x v="0"/>
    <s v="OC16-001316"/>
    <s v="AC16-001392"/>
    <x v="5"/>
    <n v="10.09"/>
    <n v="0"/>
    <s v="CEMBRE 32274-1"/>
    <m/>
    <n v="10.09"/>
    <n v="10"/>
    <x v="6"/>
    <x v="2"/>
    <n v="20.18"/>
  </r>
  <r>
    <x v="1037"/>
    <x v="1036"/>
    <n v="42689.598229166666"/>
    <n v="1"/>
    <x v="0"/>
    <s v="OC16-001311"/>
    <s v="AC16-001394"/>
    <x v="16"/>
    <n v="162.05000000000001"/>
    <n v="20"/>
    <s v="44829-0"/>
    <m/>
    <n v="129.64000000000001"/>
    <n v="10"/>
    <x v="6"/>
    <x v="2"/>
    <n v="129.64000000000001"/>
  </r>
  <r>
    <x v="204"/>
    <x v="204"/>
    <n v="42689.625219907408"/>
    <n v="2400"/>
    <x v="0"/>
    <s v="OC16-001317"/>
    <s v="AC16-001397"/>
    <x v="12"/>
    <n v="3.6299999999999999E-2"/>
    <n v="0"/>
    <s v="ELECTROSTOCKS,SIJA, S.L.,VALEKTRA XXI,S.L."/>
    <m/>
    <n v="3.6299999999999999E-2"/>
    <n v="10"/>
    <x v="6"/>
    <x v="2"/>
    <n v="87.12"/>
  </r>
  <r>
    <x v="205"/>
    <x v="205"/>
    <n v="42689.625219907408"/>
    <n v="2400"/>
    <x v="0"/>
    <s v="OC16-001317"/>
    <s v="AC16-001397"/>
    <x v="12"/>
    <n v="3.6299999999999999E-2"/>
    <n v="0"/>
    <s v="ELECTROSTOCKS,SIJA, S.L.,VALEKTRA XXI,S.L."/>
    <m/>
    <n v="3.6299999999999999E-2"/>
    <n v="10"/>
    <x v="6"/>
    <x v="2"/>
    <n v="87.12"/>
  </r>
  <r>
    <x v="206"/>
    <x v="206"/>
    <n v="42689.625219907408"/>
    <n v="1200"/>
    <x v="0"/>
    <s v="OC16-001317"/>
    <s v="AC16-001397"/>
    <x v="12"/>
    <n v="3.6299999999999999E-2"/>
    <n v="0"/>
    <s v="ELECTROSTOCKS,SIJA, S.L.,VALEKTRA XXI,S.L."/>
    <m/>
    <n v="3.6299999999999999E-2"/>
    <n v="10"/>
    <x v="6"/>
    <x v="2"/>
    <n v="43.56"/>
  </r>
  <r>
    <x v="208"/>
    <x v="208"/>
    <n v="42689.625219907408"/>
    <n v="1200"/>
    <x v="0"/>
    <s v="OC16-001317"/>
    <s v="AC16-001397"/>
    <x v="12"/>
    <n v="3.6400000000000002E-2"/>
    <n v="0"/>
    <s v="ELECTROSTOCKS,SIJA, S.L.,VALEKTRA XXI,S.L."/>
    <m/>
    <n v="3.6400000000000002E-2"/>
    <n v="10"/>
    <x v="6"/>
    <x v="2"/>
    <n v="43.68"/>
  </r>
  <r>
    <x v="646"/>
    <x v="646"/>
    <n v="42689.625219907408"/>
    <n v="1200"/>
    <x v="0"/>
    <s v="OC16-001317"/>
    <s v="AC16-001397"/>
    <x v="12"/>
    <n v="3.6400000000000002E-2"/>
    <n v="0"/>
    <s v="9L38216"/>
    <m/>
    <n v="3.6400000000000002E-2"/>
    <n v="10"/>
    <x v="6"/>
    <x v="2"/>
    <n v="43.68"/>
  </r>
  <r>
    <x v="204"/>
    <x v="204"/>
    <n v="42698.499502314815"/>
    <n v="2400"/>
    <x v="0"/>
    <s v="OC16-001317"/>
    <s v="AC16-001398"/>
    <x v="12"/>
    <n v="3.6299999999999999E-2"/>
    <n v="0"/>
    <s v="ELECTROSTOCKS,SIJA, S.L.,VALEKTRA XXI,S.L."/>
    <m/>
    <n v="3.6299999999999999E-2"/>
    <n v="10"/>
    <x v="6"/>
    <x v="2"/>
    <n v="87.12"/>
  </r>
  <r>
    <x v="69"/>
    <x v="69"/>
    <n v="42691.69263888889"/>
    <n v="1000"/>
    <x v="2"/>
    <s v="OC16-001318"/>
    <s v="AC16-001408"/>
    <x v="34"/>
    <n v="5.6000000000000001E-2"/>
    <n v="0"/>
    <s v="07000617"/>
    <m/>
    <n v="5.6000000000000001E-2"/>
    <n v="10"/>
    <x v="6"/>
    <x v="2"/>
    <n v="56"/>
  </r>
  <r>
    <x v="70"/>
    <x v="70"/>
    <n v="42691.69263888889"/>
    <n v="400"/>
    <x v="2"/>
    <s v="OC16-001318"/>
    <s v="AC16-001408"/>
    <x v="34"/>
    <n v="0.115"/>
    <n v="0"/>
    <s v="CERVI, S.A."/>
    <m/>
    <n v="0.115"/>
    <n v="10"/>
    <x v="6"/>
    <x v="2"/>
    <n v="46"/>
  </r>
  <r>
    <x v="1065"/>
    <x v="1064"/>
    <n v="42691.69263888889"/>
    <n v="1000"/>
    <x v="2"/>
    <s v="OC16-001318"/>
    <s v="AC16-001408"/>
    <x v="34"/>
    <n v="5.6000000000000001E-2"/>
    <n v="0"/>
    <s v="07000611"/>
    <m/>
    <n v="5.6000000000000001E-2"/>
    <n v="10"/>
    <x v="6"/>
    <x v="2"/>
    <n v="56"/>
  </r>
  <r>
    <x v="74"/>
    <x v="74"/>
    <n v="42691.69263888889"/>
    <n v="200"/>
    <x v="2"/>
    <s v="OC16-001318"/>
    <s v="AC16-001408"/>
    <x v="34"/>
    <n v="0.115"/>
    <n v="0"/>
    <s v="07001316"/>
    <m/>
    <n v="0.115"/>
    <n v="10"/>
    <x v="6"/>
    <x v="2"/>
    <n v="23"/>
  </r>
  <r>
    <x v="927"/>
    <x v="927"/>
    <n v="42696.638877314814"/>
    <n v="200"/>
    <x v="2"/>
    <s v="OC16-001318"/>
    <s v="AC16-001409"/>
    <x v="34"/>
    <n v="0.42799999999999999"/>
    <n v="0"/>
    <s v="06901710"/>
    <m/>
    <n v="0.42799999999999999"/>
    <n v="10"/>
    <x v="6"/>
    <x v="2"/>
    <n v="85.6"/>
  </r>
  <r>
    <x v="47"/>
    <x v="47"/>
    <n v="42688.453715277778"/>
    <n v="2"/>
    <x v="0"/>
    <s v="OC16-001309"/>
    <s v="AC16-001379"/>
    <x v="22"/>
    <n v="50.57"/>
    <n v="0"/>
    <s v="G AR S1 BG"/>
    <m/>
    <n v="50.57"/>
    <n v="10"/>
    <x v="6"/>
    <x v="2"/>
    <n v="101.14"/>
  </r>
  <r>
    <x v="228"/>
    <x v="228"/>
    <n v="42699.606319444443"/>
    <n v="2"/>
    <x v="0"/>
    <s v="OC16-001310"/>
    <s v="AC16-001387"/>
    <x v="14"/>
    <n v="2080"/>
    <n v="0"/>
    <s v="6AV2181-4MB00-0AX0"/>
    <m/>
    <n v="2080"/>
    <n v="10"/>
    <x v="6"/>
    <x v="2"/>
    <n v="4160"/>
  </r>
  <r>
    <x v="700"/>
    <x v="700"/>
    <n v="42689.327708333331"/>
    <n v="1"/>
    <x v="0"/>
    <s v="OC16-001310"/>
    <s v="AC16-001386"/>
    <x v="14"/>
    <n v="1850"/>
    <n v="0"/>
    <s v="6AV2124-0MC01-0AX0"/>
    <m/>
    <n v="1850"/>
    <n v="10"/>
    <x v="6"/>
    <x v="2"/>
    <n v="1850"/>
  </r>
  <r>
    <x v="700"/>
    <x v="700"/>
    <n v="42699.606319444443"/>
    <n v="1"/>
    <x v="0"/>
    <s v="OC16-001310"/>
    <s v="AC16-001387"/>
    <x v="14"/>
    <n v="1850"/>
    <n v="0"/>
    <s v="6AV2124-0MC01-0AX0"/>
    <m/>
    <n v="1850"/>
    <n v="10"/>
    <x v="6"/>
    <x v="2"/>
    <n v="1850"/>
  </r>
  <r>
    <x v="2001"/>
    <x v="1994"/>
    <n v="42697.535185185188"/>
    <n v="20"/>
    <x v="0"/>
    <s v="OC16-001199"/>
    <s v="AC16-001432"/>
    <x v="54"/>
    <n v="39.299999999999997"/>
    <n v="0"/>
    <s v="2230BV005"/>
    <m/>
    <n v="39.299999999999997"/>
    <n v="92"/>
    <x v="6"/>
    <x v="2"/>
    <n v="786"/>
  </r>
  <r>
    <x v="81"/>
    <x v="81"/>
    <n v="42670.478321759256"/>
    <n v="8"/>
    <x v="0"/>
    <s v="OC16-001235"/>
    <s v="AC16-001295"/>
    <x v="14"/>
    <n v="417.83"/>
    <n v="33.5"/>
    <s v="517520 "/>
    <m/>
    <n v="277.85694999999998"/>
    <n v="10"/>
    <x v="8"/>
    <x v="2"/>
    <n v="2222.8555999999999"/>
  </r>
  <r>
    <x v="81"/>
    <x v="81"/>
    <n v="42681.340844907405"/>
    <n v="2"/>
    <x v="0"/>
    <s v="OC16-001235"/>
    <s v="AC16-001316"/>
    <x v="14"/>
    <n v="417.83"/>
    <n v="33.5"/>
    <s v="517520 "/>
    <m/>
    <n v="277.85694999999998"/>
    <n v="10"/>
    <x v="6"/>
    <x v="2"/>
    <n v="555.71389999999997"/>
  </r>
  <r>
    <x v="1732"/>
    <x v="1728"/>
    <n v="42682.522465277776"/>
    <n v="300"/>
    <x v="0"/>
    <s v="OC16-001266"/>
    <s v="AC16-001346"/>
    <x v="20"/>
    <n v="1.06"/>
    <n v="0"/>
    <s v="MCF06G-32MA "/>
    <m/>
    <n v="1.06"/>
    <n v="10"/>
    <x v="6"/>
    <x v="2"/>
    <n v="318"/>
  </r>
  <r>
    <x v="230"/>
    <x v="230"/>
    <n v="42691.691932870373"/>
    <n v="1"/>
    <x v="0"/>
    <s v="OC16-001303"/>
    <s v="AC16-001380"/>
    <x v="8"/>
    <n v="76.2"/>
    <n v="20"/>
    <s v="2680 101 51"/>
    <m/>
    <n v="60.960000000000008"/>
    <n v="10"/>
    <x v="6"/>
    <x v="2"/>
    <n v="60.960000000000008"/>
  </r>
  <r>
    <x v="1244"/>
    <x v="1241"/>
    <n v="42689.525312500002"/>
    <n v="20"/>
    <x v="0"/>
    <s v="OC16-001285"/>
    <s v="AC16-001390"/>
    <x v="7"/>
    <n v="22.2"/>
    <n v="0"/>
    <s v="9022570"/>
    <m/>
    <n v="22.2"/>
    <n v="10"/>
    <x v="6"/>
    <x v="2"/>
    <n v="444"/>
  </r>
  <r>
    <x v="1733"/>
    <x v="1729"/>
    <n v="42696.638275462959"/>
    <n v="6"/>
    <x v="2"/>
    <s v="OC16-001307"/>
    <s v="AC16-001417"/>
    <x v="121"/>
    <n v="8.32"/>
    <n v="0"/>
    <s v="BRONCESVAL, S.L.,METALCO S.A."/>
    <m/>
    <n v="8.32"/>
    <n v="10"/>
    <x v="6"/>
    <x v="2"/>
    <n v="49.92"/>
  </r>
  <r>
    <x v="1732"/>
    <x v="1728"/>
    <n v="42698.430162037039"/>
    <n v="600"/>
    <x v="0"/>
    <s v="OC16-001369"/>
    <s v="AC16-001434"/>
    <x v="20"/>
    <n v="1.06"/>
    <n v="0"/>
    <s v="MCF06G-32MA "/>
    <m/>
    <n v="1.06"/>
    <n v="10"/>
    <x v="6"/>
    <x v="2"/>
    <n v="636"/>
  </r>
  <r>
    <x v="588"/>
    <x v="588"/>
    <n v="42681.357905092591"/>
    <n v="15"/>
    <x v="0"/>
    <s v="OC16-001249"/>
    <s v="AC16-001326"/>
    <x v="2"/>
    <n v="28.407399999999999"/>
    <n v="38"/>
    <s v="SZ 2514.500"/>
    <m/>
    <n v="17.612587999999999"/>
    <n v="10"/>
    <x v="6"/>
    <x v="2"/>
    <n v="264.18881999999996"/>
  </r>
  <r>
    <x v="1204"/>
    <x v="391"/>
    <n v="42681.368148148147"/>
    <n v="100"/>
    <x v="0"/>
    <s v="OC16-001258"/>
    <s v="AC16-001335"/>
    <x v="60"/>
    <n v="43.3"/>
    <n v="60"/>
    <s v="BS1"/>
    <m/>
    <n v="17.32"/>
    <n v="10"/>
    <x v="6"/>
    <x v="2"/>
    <n v="1732"/>
  </r>
  <r>
    <x v="1527"/>
    <x v="1523"/>
    <n v="42682.505486111113"/>
    <n v="300"/>
    <x v="0"/>
    <s v="OC16-001284"/>
    <s v="AC16-001355"/>
    <x v="8"/>
    <n v="0.104"/>
    <n v="0"/>
    <s v="WALTER MARTINEZ, S.A.U.,RECA,METALCO S.A."/>
    <m/>
    <n v="0.104"/>
    <n v="10"/>
    <x v="6"/>
    <x v="2"/>
    <n v="31.2"/>
  </r>
  <r>
    <x v="633"/>
    <x v="633"/>
    <n v="42682.505486111113"/>
    <n v="500"/>
    <x v="0"/>
    <s v="OC16-001284"/>
    <s v="AC16-001355"/>
    <x v="8"/>
    <n v="7.5499999999999998E-2"/>
    <n v="0"/>
    <s v="WALTER MARTINEZ, S.A.U.,RECA"/>
    <m/>
    <n v="7.5499999999999998E-2"/>
    <n v="10"/>
    <x v="6"/>
    <x v="2"/>
    <n v="37.75"/>
  </r>
  <r>
    <x v="635"/>
    <x v="635"/>
    <n v="42682.505486111113"/>
    <n v="300"/>
    <x v="0"/>
    <s v="OC16-001284"/>
    <s v="AC16-001355"/>
    <x v="8"/>
    <n v="0"/>
    <n v="0"/>
    <s v="RECA,METALCO S.A.,WALTER MARTINEZ, S.A.U."/>
    <m/>
    <n v="0"/>
    <n v="10"/>
    <x v="6"/>
    <x v="2"/>
    <n v="0"/>
  </r>
  <r>
    <x v="453"/>
    <x v="453"/>
    <n v="42682.505486111113"/>
    <n v="500"/>
    <x v="0"/>
    <s v="OC16-001284"/>
    <s v="AC16-001355"/>
    <x v="8"/>
    <n v="0.3175"/>
    <n v="0"/>
    <s v="METALCO S.A.,RECA,SOLYMAN,WALTER MARTINEZ, S.A.U."/>
    <m/>
    <n v="0.3175"/>
    <n v="10"/>
    <x v="6"/>
    <x v="2"/>
    <n v="158.75"/>
  </r>
  <r>
    <x v="2002"/>
    <x v="1995"/>
    <n v="42682.505486111113"/>
    <n v="100"/>
    <x v="0"/>
    <s v="OC16-001284"/>
    <s v="AC16-001355"/>
    <x v="8"/>
    <n v="0.4325"/>
    <n v="0"/>
    <s v="57 16 80"/>
    <m/>
    <n v="0.4325"/>
    <n v="10"/>
    <x v="6"/>
    <x v="2"/>
    <n v="43.25"/>
  </r>
  <r>
    <x v="167"/>
    <x v="167"/>
    <n v="42682.505486111113"/>
    <n v="1000"/>
    <x v="0"/>
    <s v="OC16-001284"/>
    <s v="AC16-001355"/>
    <x v="8"/>
    <n v="6.5699999999999995E-2"/>
    <n v="0"/>
    <s v="SOLYMAN,RECA,METALCO S.A.,WALTER MARTINEZ, S.A.U."/>
    <m/>
    <n v="6.5699999999999995E-2"/>
    <n v="10"/>
    <x v="6"/>
    <x v="2"/>
    <n v="65.699999999999989"/>
  </r>
  <r>
    <x v="957"/>
    <x v="957"/>
    <n v="42682.48641203704"/>
    <n v="50"/>
    <x v="0"/>
    <s v="OC16-001284"/>
    <s v="AC16-001354"/>
    <x v="8"/>
    <n v="0.55700000000000005"/>
    <n v="0"/>
    <s v="RECA,METALCO S.A.,WALTER MARTINEZ, S.A.U."/>
    <m/>
    <n v="0.55700000000000005"/>
    <n v="10"/>
    <x v="6"/>
    <x v="2"/>
    <n v="27.85"/>
  </r>
  <r>
    <x v="632"/>
    <x v="632"/>
    <n v="42810.307835648149"/>
    <n v="500"/>
    <x v="0"/>
    <s v="OC16-001284"/>
    <s v="AC16-001369"/>
    <x v="8"/>
    <n v="0.13250000000000001"/>
    <n v="0"/>
    <s v="RECA,METALCO S.A.,WALTER MARTINEZ, S.A.U."/>
    <m/>
    <n v="0.13250000000000001"/>
    <n v="10"/>
    <x v="4"/>
    <x v="1"/>
    <n v="66.25"/>
  </r>
  <r>
    <x v="451"/>
    <x v="451"/>
    <n v="42682.505486111113"/>
    <n v="1500"/>
    <x v="0"/>
    <s v="OC16-001284"/>
    <s v="AC16-001355"/>
    <x v="8"/>
    <n v="0.13950000000000001"/>
    <n v="0"/>
    <s v="0057 12 50"/>
    <m/>
    <n v="0.13950000000000001"/>
    <n v="10"/>
    <x v="6"/>
    <x v="2"/>
    <n v="209.25000000000003"/>
  </r>
  <r>
    <x v="454"/>
    <x v="454"/>
    <n v="42682.505486111113"/>
    <n v="1500"/>
    <x v="0"/>
    <s v="OC16-001284"/>
    <s v="AC16-001355"/>
    <x v="8"/>
    <n v="3.0200000000000001E-2"/>
    <n v="0"/>
    <s v="317 12"/>
    <m/>
    <n v="3.0200000000000001E-2"/>
    <n v="10"/>
    <x v="6"/>
    <x v="2"/>
    <n v="45.300000000000004"/>
  </r>
  <r>
    <x v="1782"/>
    <x v="1777"/>
    <n v="42810.307835648149"/>
    <n v="200"/>
    <x v="0"/>
    <s v="OC16-001284"/>
    <s v="AC16-001369"/>
    <x v="8"/>
    <n v="1.4"/>
    <n v="0"/>
    <s v="0666 111 560"/>
    <m/>
    <n v="1.4"/>
    <n v="10"/>
    <x v="4"/>
    <x v="1"/>
    <n v="280"/>
  </r>
  <r>
    <x v="2003"/>
    <x v="1996"/>
    <n v="42682.517847222225"/>
    <n v="100"/>
    <x v="0"/>
    <s v="OC16-001284"/>
    <s v="AC16-001359"/>
    <x v="8"/>
    <n v="0"/>
    <n v="0"/>
    <s v="99910 940 120"/>
    <m/>
    <n v="0"/>
    <n v="10"/>
    <x v="6"/>
    <x v="2"/>
    <n v="0"/>
  </r>
  <r>
    <x v="316"/>
    <x v="316"/>
    <n v="42682.517847222225"/>
    <n v="150"/>
    <x v="0"/>
    <s v="OC16-001284"/>
    <s v="AC16-001359"/>
    <x v="8"/>
    <n v="0"/>
    <n v="0"/>
    <s v="METALCO S.A.,RECA"/>
    <m/>
    <n v="0"/>
    <n v="10"/>
    <x v="6"/>
    <x v="2"/>
    <n v="0"/>
  </r>
  <r>
    <x v="957"/>
    <x v="957"/>
    <n v="42683.690254629626"/>
    <n v="450"/>
    <x v="0"/>
    <s v="OC16-001284"/>
    <s v="AC16-001360"/>
    <x v="8"/>
    <n v="0.55700000000000005"/>
    <n v="0"/>
    <s v="RECA,METALCO S.A.,WALTER MARTINEZ, S.A.U."/>
    <m/>
    <n v="0.55700000000000005"/>
    <n v="10"/>
    <x v="6"/>
    <x v="2"/>
    <n v="250.65000000000003"/>
  </r>
  <r>
    <x v="1527"/>
    <x v="1523"/>
    <n v="42810.307835648149"/>
    <n v="200"/>
    <x v="0"/>
    <s v="OC16-001284"/>
    <s v="AC16-001369"/>
    <x v="8"/>
    <n v="0.104"/>
    <n v="0"/>
    <s v="WALTER MARTINEZ, S.A.U.,RECA,METALCO S.A."/>
    <m/>
    <n v="0.104"/>
    <n v="10"/>
    <x v="4"/>
    <x v="1"/>
    <n v="20.8"/>
  </r>
  <r>
    <x v="28"/>
    <x v="28"/>
    <n v="42688.499942129631"/>
    <n v="10"/>
    <x v="0"/>
    <s v="OC16-001302"/>
    <s v="AC16-001374"/>
    <x v="14"/>
    <n v="240"/>
    <n v="0"/>
    <s v="6AV2123-2DB03-0AX0"/>
    <m/>
    <n v="240"/>
    <n v="10"/>
    <x v="6"/>
    <x v="2"/>
    <n v="2400"/>
  </r>
  <r>
    <x v="82"/>
    <x v="82"/>
    <n v="42688.499942129631"/>
    <n v="6"/>
    <x v="0"/>
    <s v="OC16-001302"/>
    <s v="AC16-001374"/>
    <x v="14"/>
    <n v="495"/>
    <n v="0"/>
    <s v="6AV2123-2GB03-0AX0"/>
    <m/>
    <n v="495"/>
    <n v="10"/>
    <x v="6"/>
    <x v="2"/>
    <n v="2970"/>
  </r>
  <r>
    <x v="536"/>
    <x v="536"/>
    <n v="42698.502627314818"/>
    <n v="2000"/>
    <x v="0"/>
    <s v="OC16-001306"/>
    <s v="AC16-001438"/>
    <x v="8"/>
    <n v="3.1E-2"/>
    <n v="0"/>
    <s v="00048 4 10"/>
    <m/>
    <n v="3.1E-2"/>
    <n v="10"/>
    <x v="6"/>
    <x v="2"/>
    <n v="62"/>
  </r>
  <r>
    <x v="560"/>
    <x v="560"/>
    <n v="42698.502627314818"/>
    <n v="1000"/>
    <x v="0"/>
    <s v="OC16-001306"/>
    <s v="AC16-001438"/>
    <x v="8"/>
    <n v="2.4E-2"/>
    <n v="0"/>
    <s v="0411 4 12"/>
    <m/>
    <n v="2.4E-2"/>
    <n v="10"/>
    <x v="6"/>
    <x v="2"/>
    <n v="24"/>
  </r>
  <r>
    <x v="31"/>
    <x v="31"/>
    <n v="42697.694479166668"/>
    <n v="2000"/>
    <x v="0"/>
    <s v="OC16-001306"/>
    <s v="AC16-001406"/>
    <x v="8"/>
    <n v="2.8400000000000002E-2"/>
    <n v="0"/>
    <s v="0502 225 100"/>
    <m/>
    <n v="2.8400000000000002E-2"/>
    <n v="10"/>
    <x v="6"/>
    <x v="2"/>
    <n v="56.800000000000004"/>
  </r>
  <r>
    <x v="32"/>
    <x v="32"/>
    <n v="42697.694479166668"/>
    <n v="1500"/>
    <x v="0"/>
    <s v="OC16-001306"/>
    <s v="AC16-001406"/>
    <x v="8"/>
    <n v="9.0899999999999995E-2"/>
    <n v="0"/>
    <s v="9502 245 200"/>
    <m/>
    <n v="9.0899999999999995E-2"/>
    <n v="10"/>
    <x v="6"/>
    <x v="2"/>
    <n v="136.35"/>
  </r>
  <r>
    <x v="138"/>
    <x v="138"/>
    <n v="42698.502627314818"/>
    <n v="93"/>
    <x v="0"/>
    <s v="OC16-001306"/>
    <s v="AC16-001438"/>
    <x v="8"/>
    <n v="0.73"/>
    <n v="0"/>
    <s v="09770 16 15"/>
    <m/>
    <n v="0.73"/>
    <n v="10"/>
    <x v="6"/>
    <x v="2"/>
    <n v="67.89"/>
  </r>
  <r>
    <x v="1355"/>
    <x v="1352"/>
    <n v="42702.6641087963"/>
    <n v="20"/>
    <x v="0"/>
    <s v="OC16-001306"/>
    <s v="AC16-001472"/>
    <x v="8"/>
    <n v="10.199999999999999"/>
    <n v="0"/>
    <s v="0859 102 947"/>
    <m/>
    <n v="10.199999999999999"/>
    <n v="10"/>
    <x v="6"/>
    <x v="2"/>
    <n v="204"/>
  </r>
  <r>
    <x v="979"/>
    <x v="978"/>
    <n v="42702.6641087963"/>
    <n v="50"/>
    <x v="0"/>
    <s v="OC16-001306"/>
    <s v="AC16-001472"/>
    <x v="8"/>
    <n v="4.5999999999999996"/>
    <n v="0"/>
    <s v="00859 118 180"/>
    <m/>
    <n v="4.5999999999999996"/>
    <n v="10"/>
    <x v="6"/>
    <x v="2"/>
    <n v="229.99999999999997"/>
  </r>
  <r>
    <x v="1174"/>
    <x v="1172"/>
    <n v="42702.6641087963"/>
    <n v="25"/>
    <x v="0"/>
    <s v="OC16-001306"/>
    <s v="AC16-001472"/>
    <x v="8"/>
    <n v="5.75"/>
    <n v="0"/>
    <s v="00859 118 300"/>
    <m/>
    <n v="5.75"/>
    <n v="10"/>
    <x v="6"/>
    <x v="2"/>
    <n v="143.75"/>
  </r>
  <r>
    <x v="257"/>
    <x v="257"/>
    <n v="42697.694479166668"/>
    <n v="6"/>
    <x v="0"/>
    <s v="OC16-001306"/>
    <s v="AC16-001406"/>
    <x v="8"/>
    <n v="18.899999999999999"/>
    <n v="0"/>
    <s v="0893 100 001"/>
    <m/>
    <n v="18.899999999999999"/>
    <n v="10"/>
    <x v="6"/>
    <x v="2"/>
    <n v="113.39999999999999"/>
  </r>
  <r>
    <x v="458"/>
    <x v="458"/>
    <n v="42698.502627314818"/>
    <n v="3"/>
    <x v="0"/>
    <s v="OC16-001306"/>
    <s v="AC16-001438"/>
    <x v="8"/>
    <n v="12.1"/>
    <n v="0"/>
    <s v="241-0"/>
    <m/>
    <n v="12.1"/>
    <n v="10"/>
    <x v="6"/>
    <x v="2"/>
    <n v="36.299999999999997"/>
  </r>
  <r>
    <x v="33"/>
    <x v="33"/>
    <n v="42713.701562499999"/>
    <n v="2"/>
    <x v="0"/>
    <s v="OC16-001306"/>
    <s v="AC16-001548"/>
    <x v="8"/>
    <n v="125.95"/>
    <n v="0"/>
    <s v="0695 400 147"/>
    <m/>
    <n v="125.95"/>
    <n v="10"/>
    <x v="7"/>
    <x v="2"/>
    <n v="251.9"/>
  </r>
  <r>
    <x v="2004"/>
    <x v="1997"/>
    <n v="42691.661400462966"/>
    <n v="5"/>
    <x v="0"/>
    <s v="OC16-001306"/>
    <s v="AC16-001405"/>
    <x v="8"/>
    <n v="146.25"/>
    <n v="0"/>
    <s v="9696 192 823"/>
    <m/>
    <n v="146.25"/>
    <n v="10"/>
    <x v="6"/>
    <x v="2"/>
    <n v="731.25"/>
  </r>
  <r>
    <x v="1939"/>
    <x v="1932"/>
    <n v="42699.608576388891"/>
    <n v="1"/>
    <x v="0"/>
    <s v="OC16-001306"/>
    <s v="AC16-001441"/>
    <x v="8"/>
    <n v="193"/>
    <n v="0"/>
    <s v="9695 400 097"/>
    <m/>
    <n v="193"/>
    <n v="10"/>
    <x v="6"/>
    <x v="2"/>
    <n v="193"/>
  </r>
  <r>
    <x v="2005"/>
    <x v="1998"/>
    <n v="42718.397199074076"/>
    <n v="2"/>
    <x v="0"/>
    <s v="OC16-001305"/>
    <s v="AC16-001439"/>
    <x v="15"/>
    <n v="18.481000000000002"/>
    <n v="0"/>
    <s v="BA.AFLC015220"/>
    <m/>
    <n v="18.481000000000002"/>
    <n v="10"/>
    <x v="7"/>
    <x v="2"/>
    <n v="36.962000000000003"/>
  </r>
  <r>
    <x v="2006"/>
    <x v="1999"/>
    <n v="42718.397199074076"/>
    <n v="2"/>
    <x v="0"/>
    <s v="OC16-001305"/>
    <s v="AC16-001439"/>
    <x v="15"/>
    <n v="18.899999999999999"/>
    <n v="0"/>
    <s v="BA.AFLC015230"/>
    <m/>
    <n v="18.899999999999999"/>
    <n v="10"/>
    <x v="7"/>
    <x v="2"/>
    <n v="37.799999999999997"/>
  </r>
  <r>
    <x v="2007"/>
    <x v="2000"/>
    <n v="42718.397199074076"/>
    <n v="1"/>
    <x v="0"/>
    <s v="OC16-001305"/>
    <s v="AC16-001439"/>
    <x v="15"/>
    <n v="22.25"/>
    <n v="0"/>
    <s v="BA.AFLC015310"/>
    <m/>
    <n v="22.25"/>
    <n v="10"/>
    <x v="7"/>
    <x v="2"/>
    <n v="22.25"/>
  </r>
  <r>
    <x v="2008"/>
    <x v="2001"/>
    <n v="42718.397199074076"/>
    <n v="1"/>
    <x v="0"/>
    <s v="OC16-001305"/>
    <s v="AC16-001439"/>
    <x v="15"/>
    <n v="22.542999999999999"/>
    <n v="0"/>
    <s v="BA.AFLC015317"/>
    <m/>
    <n v="22.542999999999999"/>
    <n v="10"/>
    <x v="7"/>
    <x v="2"/>
    <n v="22.542999999999999"/>
  </r>
  <r>
    <x v="2009"/>
    <x v="2002"/>
    <n v="42718.397199074076"/>
    <n v="3"/>
    <x v="0"/>
    <s v="OC16-001305"/>
    <s v="AC16-001439"/>
    <x v="15"/>
    <n v="23.295999999999999"/>
    <n v="0"/>
    <s v="BA.AFLC015335"/>
    <m/>
    <n v="23.295999999999999"/>
    <n v="10"/>
    <x v="7"/>
    <x v="2"/>
    <n v="69.888000000000005"/>
  </r>
  <r>
    <x v="2010"/>
    <x v="2003"/>
    <n v="42718.397199074076"/>
    <n v="2"/>
    <x v="0"/>
    <s v="OC16-001305"/>
    <s v="AC16-001439"/>
    <x v="15"/>
    <n v="25.84"/>
    <n v="0"/>
    <s v="BA.AFLC015360"/>
    <m/>
    <n v="25.84"/>
    <n v="10"/>
    <x v="7"/>
    <x v="2"/>
    <n v="51.68"/>
  </r>
  <r>
    <x v="2011"/>
    <x v="2004"/>
    <n v="42718.397199074076"/>
    <n v="1"/>
    <x v="0"/>
    <s v="OC16-001305"/>
    <s v="AC16-001439"/>
    <x v="15"/>
    <n v="25.097000000000001"/>
    <n v="0"/>
    <s v="BA.AFLC015377"/>
    <m/>
    <n v="25.097000000000001"/>
    <n v="10"/>
    <x v="7"/>
    <x v="2"/>
    <n v="25.097000000000001"/>
  </r>
  <r>
    <x v="2012"/>
    <x v="2005"/>
    <n v="42718.397199074076"/>
    <n v="1"/>
    <x v="0"/>
    <s v="OC16-001305"/>
    <s v="AC16-001439"/>
    <x v="15"/>
    <n v="26.018000000000001"/>
    <n v="0"/>
    <s v="BA.AFLC015400"/>
    <m/>
    <n v="26.018000000000001"/>
    <n v="10"/>
    <x v="7"/>
    <x v="2"/>
    <n v="26.018000000000001"/>
  </r>
  <r>
    <x v="2013"/>
    <x v="2006"/>
    <n v="42718.397199074076"/>
    <n v="1"/>
    <x v="0"/>
    <s v="OC16-001305"/>
    <s v="AC16-001439"/>
    <x v="15"/>
    <n v="28.64"/>
    <n v="0"/>
    <s v="BA.AFLC015444"/>
    <m/>
    <n v="28.64"/>
    <n v="10"/>
    <x v="7"/>
    <x v="2"/>
    <n v="28.64"/>
  </r>
  <r>
    <x v="2014"/>
    <x v="2007"/>
    <n v="42718.397199074076"/>
    <n v="1"/>
    <x v="0"/>
    <s v="OC16-001305"/>
    <s v="AC16-001439"/>
    <x v="15"/>
    <n v="39.837000000000003"/>
    <n v="0"/>
    <s v="BA.AFLC015730"/>
    <m/>
    <n v="39.837000000000003"/>
    <n v="10"/>
    <x v="7"/>
    <x v="2"/>
    <n v="39.837000000000003"/>
  </r>
  <r>
    <x v="2015"/>
    <x v="2008"/>
    <n v="42718.397199074076"/>
    <n v="1"/>
    <x v="0"/>
    <s v="OC16-001305"/>
    <s v="AC16-001439"/>
    <x v="15"/>
    <n v="46.076000000000001"/>
    <n v="0"/>
    <s v="BA.AFLC015879"/>
    <m/>
    <n v="46.076000000000001"/>
    <n v="10"/>
    <x v="7"/>
    <x v="2"/>
    <n v="46.076000000000001"/>
  </r>
  <r>
    <x v="1521"/>
    <x v="1517"/>
    <n v="42718.397199074076"/>
    <n v="16"/>
    <x v="0"/>
    <s v="OC16-001305"/>
    <s v="AC16-001439"/>
    <x v="15"/>
    <n v="1.22"/>
    <n v="0"/>
    <s v="01676-08-08"/>
    <m/>
    <n v="1.22"/>
    <n v="10"/>
    <x v="7"/>
    <x v="2"/>
    <n v="19.52"/>
  </r>
  <r>
    <x v="2016"/>
    <x v="2009"/>
    <n v="42718.397199074076"/>
    <n v="3"/>
    <x v="0"/>
    <s v="OC16-001305"/>
    <s v="AC16-001439"/>
    <x v="15"/>
    <n v="33.335000000000001"/>
    <n v="0"/>
    <s v="BA.AFLC020280"/>
    <m/>
    <n v="33.335000000000001"/>
    <n v="10"/>
    <x v="7"/>
    <x v="2"/>
    <n v="100.005"/>
  </r>
  <r>
    <x v="2017"/>
    <x v="2010"/>
    <n v="42718.397199074076"/>
    <n v="1"/>
    <x v="0"/>
    <s v="OC16-001305"/>
    <s v="AC16-001439"/>
    <x v="15"/>
    <n v="34.04"/>
    <n v="0"/>
    <s v="BA.AFLC020290"/>
    <m/>
    <n v="34.04"/>
    <n v="10"/>
    <x v="7"/>
    <x v="2"/>
    <n v="34.04"/>
  </r>
  <r>
    <x v="2018"/>
    <x v="2011"/>
    <n v="42718.397199074076"/>
    <n v="3"/>
    <x v="0"/>
    <s v="OC16-001305"/>
    <s v="AC16-001439"/>
    <x v="15"/>
    <n v="40.387"/>
    <n v="0"/>
    <s v="BA.AFLC020380"/>
    <m/>
    <n v="40.387"/>
    <n v="10"/>
    <x v="7"/>
    <x v="2"/>
    <n v="121.161"/>
  </r>
  <r>
    <x v="2019"/>
    <x v="2012"/>
    <n v="42718.397199074076"/>
    <n v="1"/>
    <x v="0"/>
    <s v="OC16-001305"/>
    <s v="AC16-001439"/>
    <x v="15"/>
    <n v="42.643000000000001"/>
    <n v="0"/>
    <s v="BA.AFLC020412"/>
    <m/>
    <n v="42.643000000000001"/>
    <n v="10"/>
    <x v="7"/>
    <x v="2"/>
    <n v="42.643000000000001"/>
  </r>
  <r>
    <x v="2020"/>
    <x v="2013"/>
    <n v="42718.397199074076"/>
    <n v="1"/>
    <x v="0"/>
    <s v="OC16-001305"/>
    <s v="AC16-001439"/>
    <x v="15"/>
    <n v="43.841999999999999"/>
    <n v="0"/>
    <s v="BA.AFLC020429"/>
    <m/>
    <n v="43.841999999999999"/>
    <n v="10"/>
    <x v="7"/>
    <x v="2"/>
    <n v="43.841999999999999"/>
  </r>
  <r>
    <x v="2021"/>
    <x v="2014"/>
    <n v="42718.397199074076"/>
    <n v="1"/>
    <x v="0"/>
    <s v="OC16-001305"/>
    <s v="AC16-001439"/>
    <x v="15"/>
    <n v="44.970999999999997"/>
    <n v="0"/>
    <s v="BA.AFLC020445"/>
    <m/>
    <n v="44.970999999999997"/>
    <n v="10"/>
    <x v="7"/>
    <x v="2"/>
    <n v="44.970999999999997"/>
  </r>
  <r>
    <x v="2022"/>
    <x v="2015"/>
    <n v="42718.397199074076"/>
    <n v="1"/>
    <x v="0"/>
    <s v="OC16-001305"/>
    <s v="AC16-001439"/>
    <x v="15"/>
    <n v="47.439"/>
    <n v="0"/>
    <s v="BA.AFLC020480"/>
    <m/>
    <n v="47.439"/>
    <n v="10"/>
    <x v="7"/>
    <x v="2"/>
    <n v="47.439"/>
  </r>
  <r>
    <x v="2023"/>
    <x v="2016"/>
    <n v="42718.397199074076"/>
    <n v="1"/>
    <x v="0"/>
    <s v="OC16-001305"/>
    <s v="AC16-001439"/>
    <x v="15"/>
    <n v="59.709000000000003"/>
    <n v="0"/>
    <s v="BA.AFLC020654"/>
    <m/>
    <n v="59.709000000000003"/>
    <n v="10"/>
    <x v="7"/>
    <x v="2"/>
    <n v="59.709000000000003"/>
  </r>
  <r>
    <x v="2024"/>
    <x v="2017"/>
    <n v="42718.397199074076"/>
    <n v="1"/>
    <x v="0"/>
    <s v="OC16-001305"/>
    <s v="AC16-001439"/>
    <x v="15"/>
    <n v="59.991"/>
    <n v="0"/>
    <s v="BA.AFLC020685"/>
    <m/>
    <n v="59.991"/>
    <n v="10"/>
    <x v="7"/>
    <x v="2"/>
    <n v="59.991"/>
  </r>
  <r>
    <x v="2025"/>
    <x v="2018"/>
    <n v="42718.397199074076"/>
    <n v="1"/>
    <x v="0"/>
    <s v="OC16-001305"/>
    <s v="AC16-001439"/>
    <x v="15"/>
    <n v="65.632000000000005"/>
    <n v="0"/>
    <s v="BA.AFLC020738"/>
    <m/>
    <n v="65.632000000000005"/>
    <n v="10"/>
    <x v="7"/>
    <x v="2"/>
    <n v="65.632000000000005"/>
  </r>
  <r>
    <x v="2026"/>
    <x v="2019"/>
    <n v="42718.397199074076"/>
    <n v="1"/>
    <x v="0"/>
    <s v="OC16-001305"/>
    <s v="AC16-001439"/>
    <x v="15"/>
    <n v="67.974000000000004"/>
    <n v="0"/>
    <s v="BA.AFLC020755"/>
    <m/>
    <n v="67.974000000000004"/>
    <n v="10"/>
    <x v="7"/>
    <x v="2"/>
    <n v="67.974000000000004"/>
  </r>
  <r>
    <x v="2027"/>
    <x v="2020"/>
    <n v="42718.397199074076"/>
    <n v="1"/>
    <x v="0"/>
    <s v="OC16-001305"/>
    <s v="AC16-001439"/>
    <x v="15"/>
    <n v="76.915000000000006"/>
    <n v="0"/>
    <s v="BA.AFLC020898"/>
    <m/>
    <n v="76.915000000000006"/>
    <n v="10"/>
    <x v="7"/>
    <x v="2"/>
    <n v="76.915000000000006"/>
  </r>
  <r>
    <x v="2028"/>
    <x v="2021"/>
    <n v="42718.397199074076"/>
    <n v="1"/>
    <x v="0"/>
    <s v="OC16-001305"/>
    <s v="AC16-001439"/>
    <x v="15"/>
    <n v="78.466999999999999"/>
    <n v="0"/>
    <s v="BA.AFLC020920"/>
    <m/>
    <n v="78.466999999999999"/>
    <n v="10"/>
    <x v="7"/>
    <x v="2"/>
    <n v="78.466999999999999"/>
  </r>
  <r>
    <x v="639"/>
    <x v="639"/>
    <n v="42718.397199074076"/>
    <n v="17"/>
    <x v="0"/>
    <s v="OC16-001305"/>
    <s v="AC16-001439"/>
    <x v="15"/>
    <n v="1.9"/>
    <n v="0"/>
    <s v="BOSADO, S.L."/>
    <m/>
    <n v="1.9"/>
    <n v="10"/>
    <x v="7"/>
    <x v="2"/>
    <n v="32.299999999999997"/>
  </r>
  <r>
    <x v="138"/>
    <x v="138"/>
    <n v="42709.666817129626"/>
    <n v="57"/>
    <x v="0"/>
    <s v="OC16-001306"/>
    <s v="AC16-001547"/>
    <x v="8"/>
    <n v="0.73"/>
    <n v="0"/>
    <s v="09770 16 15"/>
    <m/>
    <n v="0.73"/>
    <n v="10"/>
    <x v="7"/>
    <x v="2"/>
    <n v="41.61"/>
  </r>
  <r>
    <x v="458"/>
    <x v="458"/>
    <n v="42709.666006944448"/>
    <n v="22"/>
    <x v="0"/>
    <s v="OC16-001306"/>
    <s v="AC16-001494"/>
    <x v="8"/>
    <n v="12.1"/>
    <n v="0"/>
    <s v="241-0"/>
    <m/>
    <n v="12.1"/>
    <n v="10"/>
    <x v="7"/>
    <x v="2"/>
    <n v="266.2"/>
  </r>
  <r>
    <x v="54"/>
    <x v="54"/>
    <n v="42682.502233796295"/>
    <n v="32"/>
    <x v="1"/>
    <s v="OC16-001291"/>
    <s v="AC16-001357"/>
    <x v="16"/>
    <n v="3.78"/>
    <n v="38"/>
    <s v="27076-9"/>
    <m/>
    <n v="2.3435999999999999"/>
    <n v="10"/>
    <x v="6"/>
    <x v="2"/>
    <n v="74.995199999999997"/>
  </r>
  <r>
    <x v="2029"/>
    <x v="2022"/>
    <n v="42682.502233796295"/>
    <n v="1000"/>
    <x v="0"/>
    <s v="OC16-001291"/>
    <s v="AC16-001357"/>
    <x v="16"/>
    <n v="2.3199999999999998E-2"/>
    <n v="20"/>
    <s v="36426-5"/>
    <m/>
    <n v="1.856E-2"/>
    <n v="10"/>
    <x v="6"/>
    <x v="2"/>
    <n v="18.559999999999999"/>
  </r>
  <r>
    <x v="54"/>
    <x v="54"/>
    <n v="42766.420972222222"/>
    <n v="68"/>
    <x v="1"/>
    <s v="OC16-001291"/>
    <s v="AC16-001358"/>
    <x v="16"/>
    <n v="3.78"/>
    <n v="38"/>
    <s v="27076-9"/>
    <m/>
    <n v="2.3435999999999999"/>
    <n v="10"/>
    <x v="5"/>
    <x v="1"/>
    <n v="159.3648"/>
  </r>
  <r>
    <x v="1943"/>
    <x v="1936"/>
    <n v="42683.686388888891"/>
    <n v="3"/>
    <x v="0"/>
    <s v="OC16-001299"/>
    <s v="AC16-001366"/>
    <x v="23"/>
    <n v="0"/>
    <n v="0"/>
    <s v="SUMINISTROS DICA S.L."/>
    <m/>
    <n v="0"/>
    <n v="10"/>
    <x v="6"/>
    <x v="2"/>
    <n v="0"/>
  </r>
  <r>
    <x v="339"/>
    <x v="339"/>
    <n v="42716.501331018517"/>
    <n v="1000"/>
    <x v="0"/>
    <s v="OC16-001288"/>
    <s v="AC16-001465"/>
    <x v="0"/>
    <n v="1.1299999999999999"/>
    <n v="5"/>
    <s v="CUÑADO SA,ALMESA,SAIDI,LAME S.r.l."/>
    <m/>
    <n v="1.0734999999999999"/>
    <n v="10"/>
    <x v="7"/>
    <x v="2"/>
    <n v="1073.5"/>
  </r>
  <r>
    <x v="20"/>
    <x v="20"/>
    <n v="42683.689236111109"/>
    <n v="50"/>
    <x v="1"/>
    <s v="OC16-001279"/>
    <s v="AC16-001368"/>
    <x v="29"/>
    <n v="4.9160000000000004"/>
    <n v="50"/>
    <s v="SOLDALEVANTE,REINSOL S.L.,SOLYMAN"/>
    <m/>
    <n v="2.4580000000000002"/>
    <n v="10"/>
    <x v="6"/>
    <x v="2"/>
    <n v="122.9"/>
  </r>
  <r>
    <x v="569"/>
    <x v="569"/>
    <n v="42683.689236111109"/>
    <n v="25"/>
    <x v="1"/>
    <s v="OC16-001279"/>
    <s v="AC16-001368"/>
    <x v="29"/>
    <n v="5.83"/>
    <n v="50"/>
    <s v="TG220"/>
    <m/>
    <n v="2.915"/>
    <n v="10"/>
    <x v="6"/>
    <x v="2"/>
    <n v="72.875"/>
  </r>
  <r>
    <x v="143"/>
    <x v="143"/>
    <n v="42683.689236111109"/>
    <n v="25"/>
    <x v="1"/>
    <s v="OC16-001279"/>
    <s v="AC16-001368"/>
    <x v="29"/>
    <n v="4.7830000000000004"/>
    <n v="50"/>
    <s v="TG232"/>
    <m/>
    <n v="2.3915000000000002"/>
    <n v="10"/>
    <x v="6"/>
    <x v="2"/>
    <n v="59.787500000000001"/>
  </r>
  <r>
    <x v="1517"/>
    <x v="1513"/>
    <n v="42683.689236111109"/>
    <n v="2"/>
    <x v="0"/>
    <s v="OC16-001279"/>
    <s v="AC16-001368"/>
    <x v="29"/>
    <n v="219.24"/>
    <n v="35"/>
    <s v="PRO17V28"/>
    <m/>
    <n v="142.506"/>
    <n v="10"/>
    <x v="6"/>
    <x v="2"/>
    <n v="285.012"/>
  </r>
  <r>
    <x v="2030"/>
    <x v="2023"/>
    <n v="42683.748078703706"/>
    <n v="2"/>
    <x v="0"/>
    <s v="OC16-001272"/>
    <s v="AC16-001371"/>
    <x v="24"/>
    <n v="10.815"/>
    <n v="0"/>
    <s v="DOMINGO LOPEZ GODOY (AGLOMERADO EMBALAJE)"/>
    <m/>
    <n v="10.815"/>
    <n v="10"/>
    <x v="6"/>
    <x v="2"/>
    <n v="21.63"/>
  </r>
  <r>
    <x v="2031"/>
    <x v="2024"/>
    <n v="42683.748078703706"/>
    <n v="2"/>
    <x v="0"/>
    <s v="OC16-001272"/>
    <s v="AC16-001371"/>
    <x v="24"/>
    <n v="8.11"/>
    <n v="0"/>
    <s v="DOMINGO LOPEZ GODOY (AGLOMERADO EMBALAJE)"/>
    <m/>
    <n v="8.11"/>
    <n v="10"/>
    <x v="6"/>
    <x v="2"/>
    <n v="16.22"/>
  </r>
  <r>
    <x v="784"/>
    <x v="784"/>
    <n v="42689.593159722222"/>
    <n v="96"/>
    <x v="0"/>
    <s v="OC16-001267"/>
    <s v="AC16-001383"/>
    <x v="8"/>
    <n v="4.95"/>
    <n v="0"/>
    <s v="2694 660 930 - 0687 914 010"/>
    <m/>
    <n v="4.95"/>
    <n v="10"/>
    <x v="6"/>
    <x v="2"/>
    <n v="475.20000000000005"/>
  </r>
  <r>
    <x v="1530"/>
    <x v="1526"/>
    <n v="42689.593159722222"/>
    <n v="4"/>
    <x v="0"/>
    <s v="OC16-001267"/>
    <s v="AC16-001383"/>
    <x v="8"/>
    <n v="49.65"/>
    <n v="0"/>
    <s v="90642 014 BSP"/>
    <m/>
    <n v="49.65"/>
    <n v="10"/>
    <x v="6"/>
    <x v="2"/>
    <n v="198.6"/>
  </r>
  <r>
    <x v="344"/>
    <x v="344"/>
    <n v="42716.501331018517"/>
    <n v="500"/>
    <x v="0"/>
    <s v="OC16-001288"/>
    <s v="AC16-001465"/>
    <x v="0"/>
    <n v="0.44"/>
    <n v="5"/>
    <s v="LAME S.r.l.,SAIDI,CUÑADO SA,ALMESA"/>
    <m/>
    <n v="0.41799999999999998"/>
    <n v="10"/>
    <x v="7"/>
    <x v="2"/>
    <n v="209"/>
  </r>
  <r>
    <x v="2032"/>
    <x v="2025"/>
    <n v="42716.501331018517"/>
    <n v="1000"/>
    <x v="0"/>
    <s v="OC16-001288"/>
    <s v="AC16-001465"/>
    <x v="0"/>
    <n v="1.38"/>
    <n v="5"/>
    <s v="20218300080056"/>
    <m/>
    <n v="1.3109999999999999"/>
    <n v="10"/>
    <x v="7"/>
    <x v="2"/>
    <n v="1311"/>
  </r>
  <r>
    <x v="188"/>
    <x v="188"/>
    <n v="42682.518576388888"/>
    <n v="2"/>
    <x v="0"/>
    <s v="OC16-001280"/>
    <s v="AC16-001361"/>
    <x v="31"/>
    <n v="189.94"/>
    <n v="10"/>
    <s v="M3933/0146"/>
    <m/>
    <n v="170.946"/>
    <n v="10"/>
    <x v="6"/>
    <x v="2"/>
    <n v="341.892"/>
  </r>
  <r>
    <x v="2033"/>
    <x v="2026"/>
    <n v="42691.690578703703"/>
    <n v="96"/>
    <x v="0"/>
    <s v="OC16-001267"/>
    <s v="AC16-001393"/>
    <x v="8"/>
    <n v="3.55"/>
    <n v="0"/>
    <s v="9687 800 010"/>
    <m/>
    <n v="3.55"/>
    <n v="10"/>
    <x v="6"/>
    <x v="2"/>
    <n v="340.79999999999995"/>
  </r>
  <r>
    <x v="2034"/>
    <x v="2027"/>
    <n v="42688.499467592592"/>
    <n v="300"/>
    <x v="0"/>
    <s v="OC16-001267"/>
    <s v="AC16-001382"/>
    <x v="8"/>
    <n v="3.99"/>
    <n v="0"/>
    <s v="0666 515 060"/>
    <m/>
    <n v="3.99"/>
    <n v="10"/>
    <x v="6"/>
    <x v="2"/>
    <n v="1197"/>
  </r>
  <r>
    <x v="90"/>
    <x v="90"/>
    <n v="42689.593159722222"/>
    <n v="500"/>
    <x v="0"/>
    <s v="OC16-001267"/>
    <s v="AC16-001383"/>
    <x v="8"/>
    <n v="1"/>
    <n v="0"/>
    <s v="METALCO S.A.,RECA,SOLDALEVANTE,DISMAN SUMINISTROS INDUSTRIALES,WURTH ESPAÑA SA"/>
    <m/>
    <n v="1"/>
    <n v="10"/>
    <x v="6"/>
    <x v="2"/>
    <n v="500"/>
  </r>
  <r>
    <x v="555"/>
    <x v="555"/>
    <n v="42689.593159722222"/>
    <n v="30"/>
    <x v="0"/>
    <s v="OC16-001267"/>
    <s v="AC16-001383"/>
    <x v="8"/>
    <n v="41.58"/>
    <n v="50"/>
    <s v="9608 914 610"/>
    <m/>
    <n v="20.79"/>
    <n v="10"/>
    <x v="6"/>
    <x v="2"/>
    <n v="623.69999999999993"/>
  </r>
  <r>
    <x v="1426"/>
    <x v="1422"/>
    <n v="42689.593159722222"/>
    <n v="2"/>
    <x v="0"/>
    <s v="OC16-001267"/>
    <s v="AC16-001383"/>
    <x v="8"/>
    <n v="24.9"/>
    <n v="0"/>
    <s v="0705 235 1"/>
    <m/>
    <n v="24.9"/>
    <n v="10"/>
    <x v="6"/>
    <x v="2"/>
    <n v="49.8"/>
  </r>
  <r>
    <x v="1001"/>
    <x v="1000"/>
    <n v="42695.701458333337"/>
    <n v="2"/>
    <x v="0"/>
    <s v="OC16-001274"/>
    <s v="AC16-001423"/>
    <x v="15"/>
    <n v="23.2"/>
    <n v="0"/>
    <s v="BA.AFLC025080"/>
    <m/>
    <n v="23.2"/>
    <n v="10"/>
    <x v="6"/>
    <x v="2"/>
    <n v="46.4"/>
  </r>
  <r>
    <x v="642"/>
    <x v="642"/>
    <n v="42697.691087962965"/>
    <n v="100"/>
    <x v="0"/>
    <s v="OC16-001274"/>
    <s v="AC16-001424"/>
    <x v="15"/>
    <n v="1.05"/>
    <n v="0"/>
    <s v="BOSADO, S.L."/>
    <m/>
    <n v="1.05"/>
    <n v="10"/>
    <x v="6"/>
    <x v="2"/>
    <n v="105"/>
  </r>
  <r>
    <x v="124"/>
    <x v="124"/>
    <n v="42703.637777777774"/>
    <n v="6"/>
    <x v="0"/>
    <s v="OC16-001275"/>
    <s v="AC16-001463"/>
    <x v="44"/>
    <n v="0"/>
    <n v="0"/>
    <s v="30500120"/>
    <m/>
    <n v="0"/>
    <n v="10"/>
    <x v="6"/>
    <x v="2"/>
    <n v="0"/>
  </r>
  <r>
    <x v="2035"/>
    <x v="2028"/>
    <n v="42703.637777777774"/>
    <n v="88"/>
    <x v="1"/>
    <s v="OC16-001275"/>
    <s v="AC16-001463"/>
    <x v="44"/>
    <n v="0"/>
    <n v="0"/>
    <s v="ALBOPACK EMBALAJES, S.L."/>
    <m/>
    <n v="0"/>
    <n v="10"/>
    <x v="6"/>
    <x v="2"/>
    <n v="0"/>
  </r>
  <r>
    <x v="47"/>
    <x v="47"/>
    <n v="42699.444953703707"/>
    <n v="2"/>
    <x v="0"/>
    <s v="OC16-001271"/>
    <s v="AC16-001466"/>
    <x v="22"/>
    <n v="50.57"/>
    <n v="0"/>
    <s v="G AR S1 BG"/>
    <m/>
    <n v="50.57"/>
    <n v="10"/>
    <x v="6"/>
    <x v="2"/>
    <n v="101.14"/>
  </r>
  <r>
    <x v="1943"/>
    <x v="1936"/>
    <n v="42702.339872685188"/>
    <n v="2"/>
    <x v="0"/>
    <s v="OC16-001270"/>
    <s v="AC16-001483"/>
    <x v="23"/>
    <n v="0"/>
    <n v="0"/>
    <s v="SUMINISTROS DICA S.L."/>
    <m/>
    <n v="0"/>
    <n v="10"/>
    <x v="6"/>
    <x v="2"/>
    <n v="0"/>
  </r>
  <r>
    <x v="808"/>
    <x v="808"/>
    <n v="42681.325335648151"/>
    <n v="50"/>
    <x v="0"/>
    <s v="OC16-001170"/>
    <s v="AC16-001259"/>
    <x v="7"/>
    <n v="54.38"/>
    <n v="0"/>
    <s v="45751589"/>
    <m/>
    <n v="54.38"/>
    <n v="10"/>
    <x v="6"/>
    <x v="2"/>
    <n v="2719"/>
  </r>
  <r>
    <x v="801"/>
    <x v="801"/>
    <n v="42698.505937499998"/>
    <n v="15"/>
    <x v="0"/>
    <s v="OC16-001252"/>
    <s v="AC16-001325"/>
    <x v="7"/>
    <n v="55.21"/>
    <n v="0"/>
    <s v="45641587"/>
    <m/>
    <n v="55.21"/>
    <n v="10"/>
    <x v="6"/>
    <x v="2"/>
    <n v="828.15"/>
  </r>
  <r>
    <x v="2036"/>
    <x v="2029"/>
    <n v="42727.332881944443"/>
    <n v="10"/>
    <x v="0"/>
    <s v="OC16-001252"/>
    <s v="AC16-001444"/>
    <x v="7"/>
    <n v="73.88"/>
    <n v="0"/>
    <s v="45699586"/>
    <m/>
    <n v="73.88"/>
    <n v="10"/>
    <x v="7"/>
    <x v="2"/>
    <n v="738.8"/>
  </r>
  <r>
    <x v="224"/>
    <x v="224"/>
    <n v="42681.33971064815"/>
    <n v="32"/>
    <x v="2"/>
    <s v="OC16-001260"/>
    <s v="AC16-001328"/>
    <x v="12"/>
    <n v="5.81"/>
    <n v="45"/>
    <s v="12192"/>
    <m/>
    <n v="3.1955"/>
    <n v="10"/>
    <x v="6"/>
    <x v="2"/>
    <n v="102.256"/>
  </r>
  <r>
    <x v="1662"/>
    <x v="1658"/>
    <n v="42682.425150462965"/>
    <n v="30"/>
    <x v="0"/>
    <s v="OC16-001216"/>
    <s v="AC16-001352"/>
    <x v="13"/>
    <n v="4.8"/>
    <n v="57"/>
    <s v="ETN216771"/>
    <m/>
    <n v="2.0640000000000001"/>
    <n v="10"/>
    <x v="6"/>
    <x v="2"/>
    <n v="61.92"/>
  </r>
  <r>
    <x v="1664"/>
    <x v="1660"/>
    <n v="42682.425150462965"/>
    <n v="10"/>
    <x v="0"/>
    <s v="OC16-001216"/>
    <s v="AC16-001352"/>
    <x v="13"/>
    <n v="11.66"/>
    <n v="57"/>
    <s v="ETN216867"/>
    <m/>
    <n v="5.0138000000000007"/>
    <n v="10"/>
    <x v="6"/>
    <x v="2"/>
    <n v="50.138000000000005"/>
  </r>
  <r>
    <x v="1661"/>
    <x v="1657"/>
    <n v="42682.425150462965"/>
    <n v="20"/>
    <x v="0"/>
    <s v="OC16-001216"/>
    <s v="AC16-001352"/>
    <x v="13"/>
    <n v="4.8"/>
    <n v="57"/>
    <s v="ETN216774"/>
    <m/>
    <n v="2.0640000000000001"/>
    <n v="10"/>
    <x v="6"/>
    <x v="2"/>
    <n v="41.28"/>
  </r>
  <r>
    <x v="1663"/>
    <x v="1659"/>
    <n v="42682.425150462965"/>
    <n v="20"/>
    <x v="0"/>
    <s v="OC16-001216"/>
    <s v="AC16-001352"/>
    <x v="13"/>
    <n v="4.8"/>
    <n v="57"/>
    <s v="ETN216773"/>
    <m/>
    <n v="2.0640000000000001"/>
    <n v="10"/>
    <x v="6"/>
    <x v="2"/>
    <n v="41.28"/>
  </r>
  <r>
    <x v="1659"/>
    <x v="1655"/>
    <n v="42682.425150462965"/>
    <n v="40"/>
    <x v="0"/>
    <s v="OC16-001216"/>
    <s v="AC16-001352"/>
    <x v="13"/>
    <n v="7"/>
    <n v="57"/>
    <s v="ETN216557"/>
    <m/>
    <n v="3.0100000000000002"/>
    <n v="10"/>
    <x v="6"/>
    <x v="2"/>
    <n v="120.4"/>
  </r>
  <r>
    <x v="1660"/>
    <x v="1656"/>
    <n v="42682.425150462965"/>
    <n v="10"/>
    <x v="0"/>
    <s v="OC16-001216"/>
    <s v="AC16-001352"/>
    <x v="13"/>
    <n v="7"/>
    <n v="57"/>
    <s v="ETN216559"/>
    <m/>
    <n v="3.0100000000000002"/>
    <n v="10"/>
    <x v="6"/>
    <x v="2"/>
    <n v="30.1"/>
  </r>
  <r>
    <x v="292"/>
    <x v="292"/>
    <n v="42682.484837962962"/>
    <n v="10"/>
    <x v="0"/>
    <s v="OC16-001290"/>
    <s v="AC16-001353"/>
    <x v="12"/>
    <n v="66.94"/>
    <n v="20"/>
    <s v="106858"/>
    <m/>
    <n v="53.552"/>
    <n v="10"/>
    <x v="6"/>
    <x v="2"/>
    <n v="535.52"/>
  </r>
  <r>
    <x v="1226"/>
    <x v="1223"/>
    <n v="42683.635335648149"/>
    <n v="1"/>
    <x v="0"/>
    <s v="OC16-001265"/>
    <s v="AC16-001365"/>
    <x v="45"/>
    <n v="447"/>
    <n v="0"/>
    <s v="V570-57-T20B-JN"/>
    <m/>
    <n v="447"/>
    <n v="10"/>
    <x v="6"/>
    <x v="2"/>
    <n v="447"/>
  </r>
  <r>
    <x v="570"/>
    <x v="570"/>
    <n v="42689.59983796296"/>
    <n v="1000"/>
    <x v="0"/>
    <s v="OC16-001244"/>
    <s v="AC16-001396"/>
    <x v="86"/>
    <n v="2.48"/>
    <n v="0"/>
    <s v="FAUST Y KAMMANN SL,RECA"/>
    <m/>
    <n v="2.48"/>
    <n v="10"/>
    <x v="6"/>
    <x v="2"/>
    <n v="2480"/>
  </r>
  <r>
    <x v="813"/>
    <x v="813"/>
    <n v="42681.715428240743"/>
    <n v="163"/>
    <x v="0"/>
    <s v="OC16-001227"/>
    <s v="AC16-001294"/>
    <x v="19"/>
    <n v="15.81"/>
    <n v="0"/>
    <s v="010102304040570"/>
    <m/>
    <n v="15.81"/>
    <n v="10"/>
    <x v="6"/>
    <x v="2"/>
    <n v="2577.0300000000002"/>
  </r>
  <r>
    <x v="295"/>
    <x v="295"/>
    <n v="42681.357905092591"/>
    <n v="15"/>
    <x v="0"/>
    <s v="OC16-001249"/>
    <s v="AC16-001326"/>
    <x v="2"/>
    <n v="42.221800000000002"/>
    <n v="0"/>
    <s v="1380.500"/>
    <m/>
    <n v="42.221800000000002"/>
    <n v="10"/>
    <x v="6"/>
    <x v="2"/>
    <n v="633.327"/>
  </r>
  <r>
    <x v="1004"/>
    <x v="1003"/>
    <n v="42681.357905092591"/>
    <n v="5"/>
    <x v="0"/>
    <s v="OC16-001249"/>
    <s v="AC16-001326"/>
    <x v="2"/>
    <n v="106.99890000000001"/>
    <n v="0"/>
    <s v="AE1058.500"/>
    <m/>
    <n v="106.99890000000001"/>
    <n v="10"/>
    <x v="6"/>
    <x v="2"/>
    <n v="534.99450000000002"/>
  </r>
  <r>
    <x v="294"/>
    <x v="294"/>
    <n v="42681.357905092591"/>
    <n v="10"/>
    <x v="0"/>
    <s v="OC16-001249"/>
    <s v="AC16-001326"/>
    <x v="2"/>
    <n v="124.0099"/>
    <n v="0"/>
    <s v="1090.500"/>
    <m/>
    <n v="124.0099"/>
    <n v="10"/>
    <x v="6"/>
    <x v="2"/>
    <n v="1240.0989999999999"/>
  </r>
  <r>
    <x v="734"/>
    <x v="734"/>
    <n v="42681.357905092591"/>
    <n v="10"/>
    <x v="0"/>
    <s v="OC16-001249"/>
    <s v="AC16-001326"/>
    <x v="2"/>
    <n v="161.9984"/>
    <n v="0"/>
    <s v="1180.500"/>
    <m/>
    <n v="161.9984"/>
    <n v="10"/>
    <x v="6"/>
    <x v="2"/>
    <n v="1619.9839999999999"/>
  </r>
  <r>
    <x v="78"/>
    <x v="78"/>
    <n v="42681.357905092591"/>
    <n v="30"/>
    <x v="0"/>
    <s v="OC16-001249"/>
    <s v="AC16-001326"/>
    <x v="2"/>
    <n v="12.299899999999999"/>
    <n v="0"/>
    <s v="SK3238.200"/>
    <m/>
    <n v="12.299899999999999"/>
    <n v="10"/>
    <x v="6"/>
    <x v="2"/>
    <n v="368.99699999999996"/>
  </r>
  <r>
    <x v="79"/>
    <x v="79"/>
    <n v="42681.357905092591"/>
    <n v="15"/>
    <x v="0"/>
    <s v="OC16-001249"/>
    <s v="AC16-001326"/>
    <x v="2"/>
    <n v="13.811"/>
    <n v="0"/>
    <s v="3239.200"/>
    <m/>
    <n v="13.811"/>
    <n v="10"/>
    <x v="6"/>
    <x v="2"/>
    <n v="207.16499999999999"/>
  </r>
  <r>
    <x v="813"/>
    <x v="813"/>
    <n v="42681.715983796297"/>
    <n v="137"/>
    <x v="0"/>
    <s v="OC16-001227"/>
    <s v="AC16-001347"/>
    <x v="19"/>
    <n v="15.81"/>
    <n v="0"/>
    <s v="010102304040570"/>
    <m/>
    <n v="15.81"/>
    <n v="10"/>
    <x v="6"/>
    <x v="2"/>
    <n v="2165.9700000000003"/>
  </r>
  <r>
    <x v="2037"/>
    <x v="2030"/>
    <n v="42702.382141203707"/>
    <n v="12"/>
    <x v="0"/>
    <s v="OC16-001262"/>
    <s v="AC16-001488"/>
    <x v="96"/>
    <n v="13.3"/>
    <n v="15"/>
    <s v="034121"/>
    <m/>
    <n v="11.305"/>
    <n v="10"/>
    <x v="6"/>
    <x v="2"/>
    <n v="135.66"/>
  </r>
  <r>
    <x v="2038"/>
    <x v="2031"/>
    <n v="42702.382141203707"/>
    <n v="12"/>
    <x v="0"/>
    <s v="OC16-001262"/>
    <s v="AC16-001488"/>
    <x v="96"/>
    <n v="13.3"/>
    <n v="15"/>
    <s v="034132"/>
    <m/>
    <n v="11.305"/>
    <n v="10"/>
    <x v="6"/>
    <x v="2"/>
    <n v="135.66"/>
  </r>
  <r>
    <x v="2039"/>
    <x v="2032"/>
    <n v="42702.382141203707"/>
    <n v="12"/>
    <x v="0"/>
    <s v="OC16-001262"/>
    <s v="AC16-001488"/>
    <x v="96"/>
    <n v="13.3"/>
    <n v="15"/>
    <s v="034142"/>
    <m/>
    <n v="11.305"/>
    <n v="10"/>
    <x v="6"/>
    <x v="2"/>
    <n v="135.66"/>
  </r>
  <r>
    <x v="2040"/>
    <x v="2033"/>
    <n v="42702.382141203707"/>
    <n v="12"/>
    <x v="0"/>
    <s v="OC16-001262"/>
    <s v="AC16-001488"/>
    <x v="96"/>
    <n v="13.3"/>
    <n v="15"/>
    <s v="034159"/>
    <m/>
    <n v="11.305"/>
    <n v="10"/>
    <x v="6"/>
    <x v="2"/>
    <n v="135.66"/>
  </r>
  <r>
    <x v="2041"/>
    <x v="2034"/>
    <n v="42702.382141203707"/>
    <n v="12"/>
    <x v="0"/>
    <s v="OC16-001262"/>
    <s v="AC16-001488"/>
    <x v="96"/>
    <n v="13.3"/>
    <n v="15"/>
    <s v="034177"/>
    <m/>
    <n v="11.305"/>
    <n v="10"/>
    <x v="6"/>
    <x v="2"/>
    <n v="135.66"/>
  </r>
  <r>
    <x v="433"/>
    <x v="433"/>
    <n v="42670.484467592592"/>
    <n v="3"/>
    <x v="0"/>
    <s v="OC16-001245"/>
    <s v="AC16-001320"/>
    <x v="3"/>
    <n v="125"/>
    <n v="0"/>
    <s v="45613R32100025"/>
    <m/>
    <n v="125"/>
    <n v="10"/>
    <x v="8"/>
    <x v="2"/>
    <n v="375"/>
  </r>
  <r>
    <x v="227"/>
    <x v="227"/>
    <n v="42681.717268518521"/>
    <n v="100"/>
    <x v="0"/>
    <s v="OC16-001250"/>
    <s v="AC16-001323"/>
    <x v="19"/>
    <n v="0.83"/>
    <n v="0"/>
    <s v="CUÑADO SA,SAIDI,ALMESA"/>
    <m/>
    <n v="0.83"/>
    <n v="10"/>
    <x v="6"/>
    <x v="2"/>
    <n v="83"/>
  </r>
  <r>
    <x v="977"/>
    <x v="976"/>
    <n v="42688.50172453704"/>
    <n v="2"/>
    <x v="0"/>
    <s v="OC16-001315"/>
    <s v="AC16-001384"/>
    <x v="29"/>
    <n v="1256"/>
    <n v="0"/>
    <s v="775700401"/>
    <m/>
    <n v="1256"/>
    <n v="10"/>
    <x v="6"/>
    <x v="2"/>
    <n v="2512"/>
  </r>
  <r>
    <x v="1346"/>
    <x v="1343"/>
    <n v="42681.516099537039"/>
    <n v="1"/>
    <x v="0"/>
    <s v="OC16-001184"/>
    <s v="AC16-001257"/>
    <x v="7"/>
    <n v="86"/>
    <n v="0"/>
    <s v="WIKA"/>
    <m/>
    <n v="86"/>
    <n v="10"/>
    <x v="6"/>
    <x v="2"/>
    <n v="86"/>
  </r>
  <r>
    <x v="526"/>
    <x v="526"/>
    <n v="42669.458090277774"/>
    <n v="3000"/>
    <x v="0"/>
    <s v="OC16-001210"/>
    <s v="AC16-001264"/>
    <x v="19"/>
    <n v="0.35"/>
    <n v="25"/>
    <s v="30637100820010"/>
    <m/>
    <n v="0.26249999999999996"/>
    <n v="10"/>
    <x v="8"/>
    <x v="2"/>
    <n v="787.49999999999989"/>
  </r>
  <r>
    <x v="1149"/>
    <x v="1148"/>
    <n v="42681.716527777775"/>
    <n v="150"/>
    <x v="0"/>
    <s v="OC16-001210"/>
    <s v="AC16-001298"/>
    <x v="19"/>
    <n v="1.26"/>
    <n v="0"/>
    <s v="20218300080000"/>
    <m/>
    <n v="1.26"/>
    <n v="10"/>
    <x v="6"/>
    <x v="2"/>
    <n v="189"/>
  </r>
  <r>
    <x v="272"/>
    <x v="272"/>
    <n v="42681.354826388888"/>
    <n v="300"/>
    <x v="0"/>
    <s v="OC16-001161"/>
    <s v="AC16-001330"/>
    <x v="86"/>
    <n v="4.72"/>
    <n v="0"/>
    <s v="FAUST Y KAMMANN SL,RECA"/>
    <m/>
    <n v="4.72"/>
    <n v="10"/>
    <x v="6"/>
    <x v="2"/>
    <n v="1416"/>
  </r>
  <r>
    <x v="273"/>
    <x v="273"/>
    <n v="42681.355243055557"/>
    <n v="300"/>
    <x v="0"/>
    <s v="OC16-001141"/>
    <s v="AC16-001331"/>
    <x v="86"/>
    <n v="5.55"/>
    <n v="0"/>
    <s v="FAUST Y KAMMANN SL,RECA"/>
    <m/>
    <n v="5.55"/>
    <n v="10"/>
    <x v="6"/>
    <x v="2"/>
    <n v="1665"/>
  </r>
  <r>
    <x v="1149"/>
    <x v="1148"/>
    <n v="42703.622291666667"/>
    <n v="150"/>
    <x v="0"/>
    <s v="OC16-001210"/>
    <s v="AC16-001348"/>
    <x v="19"/>
    <n v="1.26"/>
    <n v="0"/>
    <s v="20218300080000"/>
    <m/>
    <n v="1.26"/>
    <n v="10"/>
    <x v="6"/>
    <x v="2"/>
    <n v="189"/>
  </r>
  <r>
    <x v="1549"/>
    <x v="1545"/>
    <n v="42681.363252314812"/>
    <n v="1"/>
    <x v="0"/>
    <s v="OC16-001257"/>
    <s v="AC16-001334"/>
    <x v="14"/>
    <n v="720"/>
    <n v="0"/>
    <s v="6SL3210-1KE22-6UF1"/>
    <m/>
    <n v="720"/>
    <n v="10"/>
    <x v="6"/>
    <x v="2"/>
    <n v="720"/>
  </r>
  <r>
    <x v="30"/>
    <x v="30"/>
    <n v="42681.363252314812"/>
    <n v="1"/>
    <x v="0"/>
    <s v="OC16-001257"/>
    <s v="AC16-001334"/>
    <x v="14"/>
    <n v="60.9"/>
    <n v="0"/>
    <s v="6SL3255-0AA00-4CA1"/>
    <m/>
    <n v="60.9"/>
    <n v="10"/>
    <x v="6"/>
    <x v="2"/>
    <n v="60.9"/>
  </r>
  <r>
    <x v="182"/>
    <x v="182"/>
    <n v="42681.382326388892"/>
    <n v="6"/>
    <x v="0"/>
    <s v="OC16-001256"/>
    <s v="AC16-001339"/>
    <x v="3"/>
    <n v="914"/>
    <n v="0"/>
    <s v="COMEVAL"/>
    <m/>
    <n v="914"/>
    <n v="10"/>
    <x v="6"/>
    <x v="2"/>
    <n v="5484"/>
  </r>
  <r>
    <x v="987"/>
    <x v="986"/>
    <n v="42681.39435185185"/>
    <n v="6"/>
    <x v="0"/>
    <s v="OC16-001255"/>
    <s v="AC16-001340"/>
    <x v="3"/>
    <n v="250"/>
    <n v="40"/>
    <s v="45613R32100015"/>
    <m/>
    <n v="150"/>
    <n v="10"/>
    <x v="6"/>
    <x v="2"/>
    <n v="900"/>
  </r>
  <r>
    <x v="2042"/>
    <x v="2035"/>
    <n v="42703.614699074074"/>
    <n v="1"/>
    <x v="0"/>
    <s v="OC16-001261"/>
    <s v="AC16-001468"/>
    <x v="7"/>
    <n v="71.239999999999995"/>
    <n v="0"/>
    <s v="14071145"/>
    <m/>
    <n v="71.239999999999995"/>
    <n v="10"/>
    <x v="6"/>
    <x v="2"/>
    <n v="71.239999999999995"/>
  </r>
  <r>
    <x v="2043"/>
    <x v="2036"/>
    <n v="42703.614699074074"/>
    <n v="2"/>
    <x v="0"/>
    <s v="OC16-001261"/>
    <s v="AC16-001468"/>
    <x v="7"/>
    <n v="30.98"/>
    <n v="0"/>
    <s v="9022643"/>
    <m/>
    <n v="30.98"/>
    <n v="10"/>
    <x v="6"/>
    <x v="2"/>
    <n v="61.96"/>
  </r>
  <r>
    <x v="742"/>
    <x v="742"/>
    <n v="42664.459004629629"/>
    <n v="10"/>
    <x v="0"/>
    <s v="OC16-001164"/>
    <s v="AC16-001202"/>
    <x v="19"/>
    <n v="5.87"/>
    <n v="0"/>
    <s v="020519308320290"/>
    <m/>
    <n v="5.87"/>
    <n v="10"/>
    <x v="8"/>
    <x v="2"/>
    <n v="58.7"/>
  </r>
  <r>
    <x v="819"/>
    <x v="819"/>
    <n v="42664.459004629629"/>
    <n v="10"/>
    <x v="0"/>
    <s v="OC16-001164"/>
    <s v="AC16-001202"/>
    <x v="19"/>
    <n v="8.5"/>
    <n v="0"/>
    <s v="20519308320292"/>
    <m/>
    <n v="8.5"/>
    <n v="10"/>
    <x v="8"/>
    <x v="2"/>
    <n v="85"/>
  </r>
  <r>
    <x v="366"/>
    <x v="366"/>
    <n v="42654.703206018516"/>
    <n v="50"/>
    <x v="0"/>
    <s v="OC16-001163"/>
    <s v="AC16-001203"/>
    <x v="19"/>
    <n v="5.84"/>
    <n v="0"/>
    <s v="SAIDI,ALMESA,CUÑADO SA"/>
    <m/>
    <n v="5.84"/>
    <n v="10"/>
    <x v="8"/>
    <x v="2"/>
    <n v="292"/>
  </r>
  <r>
    <x v="366"/>
    <x v="366"/>
    <n v="42670.480185185188"/>
    <n v="400"/>
    <x v="0"/>
    <s v="OC16-001163"/>
    <s v="AC16-001213"/>
    <x v="19"/>
    <n v="5.84"/>
    <n v="0"/>
    <s v="SAIDI,ALMESA,CUÑADO SA"/>
    <m/>
    <n v="5.84"/>
    <n v="10"/>
    <x v="8"/>
    <x v="2"/>
    <n v="2336"/>
  </r>
  <r>
    <x v="742"/>
    <x v="742"/>
    <n v="42670.479490740741"/>
    <n v="40"/>
    <x v="0"/>
    <s v="OC16-001164"/>
    <s v="AC16-001268"/>
    <x v="19"/>
    <n v="5.87"/>
    <n v="0"/>
    <s v="020519308320290"/>
    <m/>
    <n v="5.87"/>
    <n v="10"/>
    <x v="8"/>
    <x v="2"/>
    <n v="234.8"/>
  </r>
  <r>
    <x v="819"/>
    <x v="819"/>
    <n v="42670.479490740741"/>
    <n v="15"/>
    <x v="0"/>
    <s v="OC16-001164"/>
    <s v="AC16-001268"/>
    <x v="19"/>
    <n v="8.5"/>
    <n v="0"/>
    <s v="20519308320292"/>
    <m/>
    <n v="8.5"/>
    <n v="10"/>
    <x v="8"/>
    <x v="2"/>
    <n v="127.5"/>
  </r>
  <r>
    <x v="2044"/>
    <x v="2037"/>
    <n v="42670.483680555553"/>
    <n v="2"/>
    <x v="0"/>
    <s v="OC16-001238"/>
    <s v="AC16-001292"/>
    <x v="1"/>
    <n v="380"/>
    <n v="0"/>
    <s v="KFMA00032"/>
    <m/>
    <n v="380"/>
    <n v="10"/>
    <x v="8"/>
    <x v="2"/>
    <n v="760"/>
  </r>
  <r>
    <x v="21"/>
    <x v="21"/>
    <n v="42669.486678240741"/>
    <n v="16"/>
    <x v="0"/>
    <s v="OC16-001236"/>
    <s v="AC16-001304"/>
    <x v="12"/>
    <n v="102"/>
    <n v="0"/>
    <s v="6GK5008-0BA00-1AB2"/>
    <m/>
    <n v="102"/>
    <n v="10"/>
    <x v="8"/>
    <x v="2"/>
    <n v="1632"/>
  </r>
  <r>
    <x v="21"/>
    <x v="21"/>
    <n v="42681.365972222222"/>
    <n v="4"/>
    <x v="0"/>
    <s v="OC16-001236"/>
    <s v="AC16-001305"/>
    <x v="12"/>
    <n v="102"/>
    <n v="0"/>
    <s v="6GK5008-0BA00-1AB2"/>
    <m/>
    <n v="102"/>
    <n v="10"/>
    <x v="6"/>
    <x v="2"/>
    <n v="408"/>
  </r>
  <r>
    <x v="2045"/>
    <x v="2038"/>
    <n v="42689.525891203702"/>
    <n v="2"/>
    <x v="0"/>
    <s v="OC16-001225"/>
    <s v="AC16-001333"/>
    <x v="7"/>
    <n v="222.22"/>
    <n v="0"/>
    <s v="43146627"/>
    <m/>
    <n v="222.22"/>
    <n v="53"/>
    <x v="6"/>
    <x v="2"/>
    <n v="444.44"/>
  </r>
  <r>
    <x v="2046"/>
    <x v="2039"/>
    <n v="42681.361620370371"/>
    <n v="2"/>
    <x v="0"/>
    <s v="OC16-001225"/>
    <s v="AC16-001310"/>
    <x v="7"/>
    <n v="31.6"/>
    <n v="0"/>
    <s v="9022554"/>
    <m/>
    <n v="31.6"/>
    <n v="18"/>
    <x v="6"/>
    <x v="2"/>
    <n v="63.2"/>
  </r>
  <r>
    <x v="1730"/>
    <x v="1726"/>
    <n v="42670.485694444447"/>
    <n v="1"/>
    <x v="0"/>
    <s v="OC16-001248"/>
    <s v="AC16-001321"/>
    <x v="12"/>
    <n v="762.48"/>
    <n v="55"/>
    <s v="AE1213.500"/>
    <m/>
    <n v="343.11599999999999"/>
    <n v="10"/>
    <x v="8"/>
    <x v="2"/>
    <n v="343.11599999999999"/>
  </r>
  <r>
    <x v="839"/>
    <x v="839"/>
    <n v="42681.356493055559"/>
    <n v="10"/>
    <x v="0"/>
    <s v="OC16-001213"/>
    <s v="AC16-001332"/>
    <x v="56"/>
    <n v="180.24"/>
    <n v="0"/>
    <s v="SS5V1-Q6N006-3"/>
    <m/>
    <n v="180.24"/>
    <n v="10"/>
    <x v="6"/>
    <x v="2"/>
    <n v="1802.4"/>
  </r>
  <r>
    <x v="2047"/>
    <x v="2040"/>
    <n v="42681.356493055559"/>
    <n v="10"/>
    <x v="0"/>
    <s v="OC16-001213"/>
    <s v="AC16-001332"/>
    <x v="56"/>
    <n v="225.5"/>
    <n v="0"/>
    <s v="SS5V1-Q6U012"/>
    <m/>
    <n v="225.5"/>
    <n v="10"/>
    <x v="6"/>
    <x v="2"/>
    <n v="2255"/>
  </r>
  <r>
    <x v="2048"/>
    <x v="2041"/>
    <n v="42681.356493055559"/>
    <n v="3"/>
    <x v="0"/>
    <s v="OC16-001213"/>
    <s v="AC16-001332"/>
    <x v="56"/>
    <n v="540.97"/>
    <n v="0"/>
    <s v="SS5V1-Q6T013-1"/>
    <m/>
    <n v="540.97"/>
    <n v="10"/>
    <x v="6"/>
    <x v="2"/>
    <n v="1622.91"/>
  </r>
  <r>
    <x v="783"/>
    <x v="783"/>
    <n v="42681.378807870373"/>
    <n v="100"/>
    <x v="0"/>
    <s v="OC16-001259"/>
    <s v="AC16-001337"/>
    <x v="116"/>
    <n v="24"/>
    <n v="0"/>
    <s v="LOVLVM25240"/>
    <m/>
    <n v="24"/>
    <n v="10"/>
    <x v="6"/>
    <x v="2"/>
    <n v="2400"/>
  </r>
  <r>
    <x v="1940"/>
    <x v="1933"/>
    <n v="42702.661574074074"/>
    <n v="4"/>
    <x v="0"/>
    <s v="OC16-001204"/>
    <s v="AC16-001482"/>
    <x v="65"/>
    <n v="514"/>
    <n v="0"/>
    <s v="M521120RPN25_001"/>
    <m/>
    <n v="514"/>
    <n v="10"/>
    <x v="6"/>
    <x v="2"/>
    <n v="2056"/>
  </r>
  <r>
    <x v="1992"/>
    <x v="1985"/>
    <n v="42704.611724537041"/>
    <n v="10"/>
    <x v="0"/>
    <s v="OC16-001237"/>
    <s v="AC16-001520"/>
    <x v="45"/>
    <n v="92"/>
    <n v="40"/>
    <s v="EX-A2X"/>
    <m/>
    <n v="55.199999999999996"/>
    <n v="10"/>
    <x v="6"/>
    <x v="2"/>
    <n v="552"/>
  </r>
  <r>
    <x v="1520"/>
    <x v="1516"/>
    <n v="42668.557685185187"/>
    <n v="6"/>
    <x v="0"/>
    <s v="OC16-001156"/>
    <s v="AC16-001286"/>
    <x v="35"/>
    <n v="2600"/>
    <n v="0"/>
    <s v="98841187"/>
    <m/>
    <n v="2600"/>
    <n v="10"/>
    <x v="8"/>
    <x v="2"/>
    <n v="15600"/>
  </r>
  <r>
    <x v="1384"/>
    <x v="1381"/>
    <n v="42669.672743055555"/>
    <n v="50"/>
    <x v="0"/>
    <s v="OC16-001188"/>
    <s v="AC16-001296"/>
    <x v="0"/>
    <n v="4.58"/>
    <n v="0"/>
    <s v="20218300080050"/>
    <m/>
    <n v="4.58"/>
    <n v="10"/>
    <x v="8"/>
    <x v="2"/>
    <n v="229"/>
  </r>
  <r>
    <x v="190"/>
    <x v="190"/>
    <n v="42669.672743055555"/>
    <n v="50"/>
    <x v="0"/>
    <s v="OC16-001188"/>
    <s v="AC16-001296"/>
    <x v="0"/>
    <n v="6.18"/>
    <n v="0"/>
    <s v="003016- 0000000"/>
    <m/>
    <n v="6.18"/>
    <n v="10"/>
    <x v="8"/>
    <x v="2"/>
    <n v="309"/>
  </r>
  <r>
    <x v="1554"/>
    <x v="1550"/>
    <n v="42682.452233796299"/>
    <n v="200"/>
    <x v="0"/>
    <s v="OC16-001243"/>
    <s v="AC16-001312"/>
    <x v="8"/>
    <n v="0.25600000000000001"/>
    <n v="0"/>
    <s v="RECA,WALTER MARTINEZ, S.A.U."/>
    <m/>
    <n v="0.25600000000000001"/>
    <n v="10"/>
    <x v="6"/>
    <x v="2"/>
    <n v="51.2"/>
  </r>
  <r>
    <x v="46"/>
    <x v="46"/>
    <n v="42682.452233796299"/>
    <n v="100"/>
    <x v="0"/>
    <s v="OC16-001243"/>
    <s v="AC16-001312"/>
    <x v="8"/>
    <n v="4.54"/>
    <n v="0"/>
    <s v="0859 300 38"/>
    <m/>
    <n v="4.54"/>
    <n v="10"/>
    <x v="6"/>
    <x v="2"/>
    <n v="454"/>
  </r>
  <r>
    <x v="165"/>
    <x v="165"/>
    <n v="42682.452233796299"/>
    <n v="500"/>
    <x v="0"/>
    <s v="OC16-001243"/>
    <s v="AC16-001312"/>
    <x v="8"/>
    <n v="0.3725"/>
    <n v="0"/>
    <s v="00571665"/>
    <m/>
    <n v="0.3725"/>
    <n v="10"/>
    <x v="6"/>
    <x v="2"/>
    <n v="186.25"/>
  </r>
  <r>
    <x v="168"/>
    <x v="168"/>
    <n v="42682.452233796299"/>
    <n v="200"/>
    <x v="0"/>
    <s v="OC16-001243"/>
    <s v="AC16-001312"/>
    <x v="8"/>
    <n v="0.161"/>
    <n v="0"/>
    <s v="METALCO S.A.,RECA"/>
    <m/>
    <n v="0.161"/>
    <n v="10"/>
    <x v="6"/>
    <x v="2"/>
    <n v="32.200000000000003"/>
  </r>
  <r>
    <x v="2049"/>
    <x v="2042"/>
    <n v="42670.486967592595"/>
    <n v="20"/>
    <x v="0"/>
    <s v="OC16-001251"/>
    <s v="AC16-001313"/>
    <x v="11"/>
    <n v="9.31"/>
    <n v="0"/>
    <s v="SOLYMAN"/>
    <m/>
    <n v="9.31"/>
    <n v="10"/>
    <x v="8"/>
    <x v="2"/>
    <n v="186.20000000000002"/>
  </r>
  <r>
    <x v="555"/>
    <x v="555"/>
    <n v="42682.487569444442"/>
    <n v="10"/>
    <x v="0"/>
    <s v="OC16-001253"/>
    <s v="AC16-001356"/>
    <x v="8"/>
    <n v="41.58"/>
    <n v="50"/>
    <s v="9608 914 610"/>
    <m/>
    <n v="20.79"/>
    <n v="10"/>
    <x v="6"/>
    <x v="2"/>
    <n v="207.89999999999998"/>
  </r>
  <r>
    <x v="304"/>
    <x v="304"/>
    <n v="42685.308645833335"/>
    <n v="150"/>
    <x v="0"/>
    <s v="OC16-001246"/>
    <s v="AC16-001376"/>
    <x v="122"/>
    <n v="3.4165000000000001"/>
    <n v="0"/>
    <s v="3214301"/>
    <m/>
    <n v="3.4165000000000001"/>
    <n v="10"/>
    <x v="6"/>
    <x v="2"/>
    <n v="512.47500000000002"/>
  </r>
  <r>
    <x v="324"/>
    <x v="324"/>
    <n v="42681.352418981478"/>
    <n v="24"/>
    <x v="2"/>
    <s v="OC16-001221"/>
    <s v="AC16-001282"/>
    <x v="32"/>
    <n v="2.17"/>
    <n v="0"/>
    <s v="639"/>
    <m/>
    <n v="2.17"/>
    <n v="10"/>
    <x v="6"/>
    <x v="2"/>
    <n v="52.08"/>
  </r>
  <r>
    <x v="520"/>
    <x v="520"/>
    <n v="42681.352418981478"/>
    <n v="24"/>
    <x v="2"/>
    <s v="OC16-001221"/>
    <s v="AC16-001282"/>
    <x v="32"/>
    <n v="2.5499999999999998"/>
    <n v="0"/>
    <s v="642"/>
    <m/>
    <n v="2.5499999999999998"/>
    <n v="10"/>
    <x v="6"/>
    <x v="2"/>
    <n v="61.199999999999996"/>
  </r>
  <r>
    <x v="326"/>
    <x v="326"/>
    <n v="42681.352418981478"/>
    <n v="120"/>
    <x v="2"/>
    <s v="OC16-001221"/>
    <s v="AC16-001282"/>
    <x v="32"/>
    <n v="2.35"/>
    <n v="0"/>
    <s v="99"/>
    <m/>
    <n v="2.35"/>
    <n v="10"/>
    <x v="6"/>
    <x v="2"/>
    <n v="282"/>
  </r>
  <r>
    <x v="112"/>
    <x v="112"/>
    <n v="42681.352418981478"/>
    <n v="6"/>
    <x v="2"/>
    <s v="OC16-001221"/>
    <s v="AC16-001282"/>
    <x v="32"/>
    <n v="3.25"/>
    <n v="0"/>
    <s v="100"/>
    <m/>
    <n v="3.25"/>
    <n v="10"/>
    <x v="6"/>
    <x v="2"/>
    <n v="19.5"/>
  </r>
  <r>
    <x v="521"/>
    <x v="521"/>
    <n v="42681.352418981478"/>
    <n v="48"/>
    <x v="2"/>
    <s v="OC16-001221"/>
    <s v="AC16-001282"/>
    <x v="32"/>
    <n v="4.25"/>
    <n v="0"/>
    <s v="101"/>
    <m/>
    <n v="4.25"/>
    <n v="10"/>
    <x v="6"/>
    <x v="2"/>
    <n v="204"/>
  </r>
  <r>
    <x v="111"/>
    <x v="111"/>
    <n v="42681.352418981478"/>
    <n v="6"/>
    <x v="2"/>
    <s v="OC16-001221"/>
    <s v="AC16-001282"/>
    <x v="32"/>
    <n v="5.25"/>
    <n v="0"/>
    <s v="103"/>
    <m/>
    <n v="5.25"/>
    <n v="10"/>
    <x v="6"/>
    <x v="2"/>
    <n v="31.5"/>
  </r>
  <r>
    <x v="317"/>
    <x v="317"/>
    <n v="42681.352418981478"/>
    <n v="12"/>
    <x v="2"/>
    <s v="OC16-001221"/>
    <s v="AC16-001282"/>
    <x v="32"/>
    <n v="9.75"/>
    <n v="0"/>
    <s v="107"/>
    <m/>
    <n v="9.75"/>
    <n v="10"/>
    <x v="6"/>
    <x v="2"/>
    <n v="117"/>
  </r>
  <r>
    <x v="501"/>
    <x v="501"/>
    <n v="42681.718715277777"/>
    <n v="5"/>
    <x v="0"/>
    <s v="OC16-001235"/>
    <s v="AC16-001329"/>
    <x v="14"/>
    <n v="112.1"/>
    <n v="33.5"/>
    <s v="6ES7222-1BF32-0XB0"/>
    <m/>
    <n v="74.546499999999995"/>
    <n v="10"/>
    <x v="6"/>
    <x v="2"/>
    <n v="372.73249999999996"/>
  </r>
  <r>
    <x v="1194"/>
    <x v="1192"/>
    <n v="42681.340844907405"/>
    <n v="4"/>
    <x v="0"/>
    <s v="OC16-001235"/>
    <s v="AC16-001316"/>
    <x v="14"/>
    <n v="230.45"/>
    <n v="33.5"/>
    <s v="6ES7231-4HD32-0XB0"/>
    <m/>
    <n v="153.24924999999999"/>
    <n v="10"/>
    <x v="6"/>
    <x v="2"/>
    <n v="612.99699999999996"/>
  </r>
  <r>
    <x v="26"/>
    <x v="26"/>
    <n v="42670.478321759256"/>
    <n v="13"/>
    <x v="0"/>
    <s v="OC16-001235"/>
    <s v="AC16-001295"/>
    <x v="14"/>
    <n v="375.24"/>
    <n v="33.5"/>
    <s v="6ES7231-4HF32-0XB0"/>
    <m/>
    <n v="249.53460000000001"/>
    <n v="10"/>
    <x v="8"/>
    <x v="2"/>
    <n v="3243.9498000000003"/>
  </r>
  <r>
    <x v="27"/>
    <x v="27"/>
    <n v="42670.478321759256"/>
    <n v="7"/>
    <x v="0"/>
    <s v="OC16-001235"/>
    <s v="AC16-001295"/>
    <x v="14"/>
    <n v="335.83"/>
    <n v="33.5"/>
    <s v="6ES7234-4HE32-0XB0"/>
    <m/>
    <n v="223.32695000000001"/>
    <n v="10"/>
    <x v="8"/>
    <x v="2"/>
    <n v="1563.28865"/>
  </r>
  <r>
    <x v="29"/>
    <x v="29"/>
    <n v="42670.478321759256"/>
    <n v="3"/>
    <x v="0"/>
    <s v="OC16-001235"/>
    <s v="AC16-001295"/>
    <x v="14"/>
    <n v="1230"/>
    <n v="55"/>
    <s v="6SL3210-1KE21-7UF1"/>
    <m/>
    <n v="553.5"/>
    <n v="10"/>
    <x v="8"/>
    <x v="2"/>
    <n v="1660.5"/>
  </r>
  <r>
    <x v="30"/>
    <x v="30"/>
    <n v="42670.478321759256"/>
    <n v="4"/>
    <x v="0"/>
    <s v="OC16-001235"/>
    <s v="AC16-001295"/>
    <x v="14"/>
    <n v="60.9"/>
    <n v="55"/>
    <s v="6SL3255-0AA00-4CA1"/>
    <m/>
    <n v="27.404999999999998"/>
    <n v="10"/>
    <x v="8"/>
    <x v="2"/>
    <n v="109.61999999999999"/>
  </r>
  <r>
    <x v="177"/>
    <x v="177"/>
    <n v="42681.718715277777"/>
    <n v="1"/>
    <x v="0"/>
    <s v="OC16-001235"/>
    <s v="AC16-001329"/>
    <x v="14"/>
    <n v="2423"/>
    <n v="0"/>
    <s v="6AV2124-0QC02-0AX0"/>
    <m/>
    <n v="2423"/>
    <n v="10"/>
    <x v="6"/>
    <x v="2"/>
    <n v="2423"/>
  </r>
  <r>
    <x v="62"/>
    <x v="62"/>
    <n v="42669.469814814816"/>
    <n v="30"/>
    <x v="0"/>
    <s v="OC16-001226"/>
    <s v="AC16-001299"/>
    <x v="29"/>
    <n v="0.85"/>
    <n v="0"/>
    <s v="10N47"/>
    <m/>
    <n v="0.85"/>
    <n v="10"/>
    <x v="8"/>
    <x v="2"/>
    <n v="25.5"/>
  </r>
  <r>
    <x v="2050"/>
    <x v="2043"/>
    <n v="42669.469814814816"/>
    <n v="2076"/>
    <x v="0"/>
    <s v="OC16-001226"/>
    <s v="AC16-001299"/>
    <x v="29"/>
    <n v="7.2900000000000006E-2"/>
    <n v="0"/>
    <s v="REINSOL S.L."/>
    <m/>
    <n v="7.2900000000000006E-2"/>
    <n v="10"/>
    <x v="8"/>
    <x v="2"/>
    <n v="151.34040000000002"/>
  </r>
  <r>
    <x v="548"/>
    <x v="548"/>
    <n v="42669.469814814816"/>
    <n v="30"/>
    <x v="0"/>
    <s v="OC16-001226"/>
    <s v="AC16-001299"/>
    <x v="29"/>
    <n v="2.6080000000000001"/>
    <n v="0"/>
    <s v="10N32"/>
    <m/>
    <n v="2.6080000000000001"/>
    <n v="10"/>
    <x v="8"/>
    <x v="2"/>
    <n v="78.240000000000009"/>
  </r>
  <r>
    <x v="549"/>
    <x v="549"/>
    <n v="42669.469814814816"/>
    <n v="30"/>
    <x v="0"/>
    <s v="OC16-001226"/>
    <s v="AC16-001299"/>
    <x v="29"/>
    <n v="1.1000000000000001"/>
    <n v="0"/>
    <s v="10N24"/>
    <m/>
    <n v="1.1000000000000001"/>
    <n v="10"/>
    <x v="8"/>
    <x v="2"/>
    <n v="33"/>
  </r>
  <r>
    <x v="314"/>
    <x v="314"/>
    <n v="42669.469814814816"/>
    <n v="100"/>
    <x v="0"/>
    <s v="OC16-001226"/>
    <s v="AC16-001299"/>
    <x v="29"/>
    <n v="2.3915000000000002"/>
    <n v="0"/>
    <s v="PWLG2415"/>
    <m/>
    <n v="2.3915000000000002"/>
    <n v="10"/>
    <x v="8"/>
    <x v="2"/>
    <n v="239.15"/>
  </r>
  <r>
    <x v="1044"/>
    <x v="1043"/>
    <n v="42669.469814814816"/>
    <n v="5"/>
    <x v="1"/>
    <s v="OC16-001226"/>
    <s v="AC16-001299"/>
    <x v="29"/>
    <n v="6.1219999999999999"/>
    <n v="50"/>
    <s v="REINSOL S.L."/>
    <m/>
    <n v="3.0609999999999999"/>
    <n v="10"/>
    <x v="8"/>
    <x v="2"/>
    <n v="15.305"/>
  </r>
  <r>
    <x v="1044"/>
    <x v="1043"/>
    <n v="42766.353043981479"/>
    <n v="10"/>
    <x v="1"/>
    <s v="OC16-001226"/>
    <s v="AC16-001300"/>
    <x v="29"/>
    <n v="6.1219999999999999"/>
    <n v="50"/>
    <s v="REINSOL S.L."/>
    <m/>
    <n v="3.0609999999999999"/>
    <n v="10"/>
    <x v="5"/>
    <x v="1"/>
    <n v="30.61"/>
  </r>
  <r>
    <x v="1943"/>
    <x v="1936"/>
    <n v="42669.49"/>
    <n v="2"/>
    <x v="0"/>
    <s v="OC16-001240"/>
    <s v="AC16-001306"/>
    <x v="23"/>
    <n v="0"/>
    <n v="0"/>
    <s v="SUMINISTROS DICA S.L."/>
    <m/>
    <n v="0"/>
    <n v="10"/>
    <x v="8"/>
    <x v="2"/>
    <n v="0"/>
  </r>
  <r>
    <x v="88"/>
    <x v="88"/>
    <n v="42669.490347222221"/>
    <n v="1"/>
    <x v="0"/>
    <s v="OC16-001241"/>
    <s v="AC16-001307"/>
    <x v="37"/>
    <n v="157.24"/>
    <n v="0"/>
    <s v="SUMINISTROS DICA S.L.,PRAXAIR ESPAÑA S.L.,VITALOX INDUSTRIAL, S.L."/>
    <m/>
    <n v="157.24"/>
    <n v="10"/>
    <x v="8"/>
    <x v="2"/>
    <n v="157.24"/>
  </r>
  <r>
    <x v="47"/>
    <x v="47"/>
    <n v="42669.490740740737"/>
    <n v="1"/>
    <x v="0"/>
    <s v="OC16-001242"/>
    <s v="AC16-001308"/>
    <x v="22"/>
    <n v="50.57"/>
    <n v="0"/>
    <s v="G AR S1 BG"/>
    <m/>
    <n v="50.57"/>
    <n v="10"/>
    <x v="8"/>
    <x v="2"/>
    <n v="50.57"/>
  </r>
  <r>
    <x v="1956"/>
    <x v="1949"/>
    <n v="42670.391342592593"/>
    <n v="24"/>
    <x v="0"/>
    <s v="OC16-001234"/>
    <s v="AC16-001314"/>
    <x v="6"/>
    <n v="7.92"/>
    <n v="0"/>
    <s v="MADERAS ASERRADAS, S.A."/>
    <m/>
    <n v="7.92"/>
    <n v="10"/>
    <x v="8"/>
    <x v="2"/>
    <n v="190.07999999999998"/>
  </r>
  <r>
    <x v="1692"/>
    <x v="1688"/>
    <n v="42670.391342592593"/>
    <n v="432"/>
    <x v="0"/>
    <s v="OC16-001234"/>
    <s v="AC16-001314"/>
    <x v="6"/>
    <n v="1.8288"/>
    <n v="0"/>
    <s v="MADERAS ASERRADAS, S.A."/>
    <m/>
    <n v="1.8288"/>
    <n v="10"/>
    <x v="8"/>
    <x v="2"/>
    <n v="790.04160000000002"/>
  </r>
  <r>
    <x v="26"/>
    <x v="26"/>
    <n v="42681.718715277777"/>
    <n v="7"/>
    <x v="0"/>
    <s v="OC16-001235"/>
    <s v="AC16-001329"/>
    <x v="14"/>
    <n v="375.24"/>
    <n v="33.5"/>
    <s v="6ES7231-4HF32-0XB0"/>
    <m/>
    <n v="249.53460000000001"/>
    <n v="10"/>
    <x v="6"/>
    <x v="2"/>
    <n v="1746.7422000000001"/>
  </r>
  <r>
    <x v="27"/>
    <x v="27"/>
    <n v="42681.340844907405"/>
    <n v="3"/>
    <x v="0"/>
    <s v="OC16-001235"/>
    <s v="AC16-001316"/>
    <x v="14"/>
    <n v="335.83"/>
    <n v="33.5"/>
    <s v="6ES7234-4HE32-0XB0"/>
    <m/>
    <n v="223.32695000000001"/>
    <n v="10"/>
    <x v="6"/>
    <x v="2"/>
    <n v="669.98085000000003"/>
  </r>
  <r>
    <x v="29"/>
    <x v="29"/>
    <n v="42681.718715277777"/>
    <n v="2"/>
    <x v="0"/>
    <s v="OC16-001235"/>
    <s v="AC16-001329"/>
    <x v="14"/>
    <n v="1230"/>
    <n v="55"/>
    <s v="6SL3210-1KE21-7UF1"/>
    <m/>
    <n v="553.5"/>
    <n v="10"/>
    <x v="6"/>
    <x v="2"/>
    <n v="1107"/>
  </r>
  <r>
    <x v="31"/>
    <x v="31"/>
    <n v="42670.480821759258"/>
    <n v="3000"/>
    <x v="0"/>
    <s v="OC16-001233"/>
    <s v="AC16-001317"/>
    <x v="8"/>
    <n v="2.8400000000000002E-2"/>
    <n v="0"/>
    <s v="0502 225 100"/>
    <m/>
    <n v="2.8400000000000002E-2"/>
    <n v="10"/>
    <x v="8"/>
    <x v="2"/>
    <n v="85.2"/>
  </r>
  <r>
    <x v="816"/>
    <x v="816"/>
    <n v="42670.481377314813"/>
    <n v="20"/>
    <x v="0"/>
    <s v="OC16-001222"/>
    <s v="AC16-001318"/>
    <x v="62"/>
    <n v="106.89"/>
    <n v="0"/>
    <s v="HINEVAL"/>
    <m/>
    <n v="106.89"/>
    <n v="10"/>
    <x v="8"/>
    <x v="2"/>
    <n v="2137.8000000000002"/>
  </r>
  <r>
    <x v="1194"/>
    <x v="1192"/>
    <n v="42681.718715277777"/>
    <n v="6"/>
    <x v="0"/>
    <s v="OC16-001235"/>
    <s v="AC16-001329"/>
    <x v="14"/>
    <n v="230.45"/>
    <n v="33.5"/>
    <s v="6ES7231-4HD32-0XB0"/>
    <m/>
    <n v="153.24924999999999"/>
    <n v="10"/>
    <x v="6"/>
    <x v="2"/>
    <n v="919.49549999999999"/>
  </r>
  <r>
    <x v="227"/>
    <x v="227"/>
    <n v="42692.528078703705"/>
    <n v="200"/>
    <x v="0"/>
    <s v="OC16-001239"/>
    <s v="AC16-001415"/>
    <x v="32"/>
    <n v="1.05"/>
    <n v="0"/>
    <s v="CUÑADO SA,SAIDI,ALMESA"/>
    <m/>
    <n v="1.05"/>
    <n v="10"/>
    <x v="6"/>
    <x v="2"/>
    <n v="210"/>
  </r>
  <r>
    <x v="1661"/>
    <x v="1657"/>
    <n v="42669.471724537034"/>
    <n v="10"/>
    <x v="0"/>
    <s v="OC16-001216"/>
    <s v="AC16-001297"/>
    <x v="13"/>
    <n v="4.8"/>
    <n v="57"/>
    <s v="ETN216774"/>
    <m/>
    <n v="2.0640000000000001"/>
    <n v="10"/>
    <x v="8"/>
    <x v="2"/>
    <n v="20.64"/>
  </r>
  <r>
    <x v="1663"/>
    <x v="1659"/>
    <n v="42669.471724537034"/>
    <n v="10"/>
    <x v="0"/>
    <s v="OC16-001216"/>
    <s v="AC16-001297"/>
    <x v="13"/>
    <n v="4.8"/>
    <n v="57"/>
    <s v="ETN216773"/>
    <m/>
    <n v="2.0640000000000001"/>
    <n v="10"/>
    <x v="8"/>
    <x v="2"/>
    <n v="20.64"/>
  </r>
  <r>
    <x v="1659"/>
    <x v="1655"/>
    <n v="42669.471724537034"/>
    <n v="20"/>
    <x v="0"/>
    <s v="OC16-001216"/>
    <s v="AC16-001297"/>
    <x v="13"/>
    <n v="7"/>
    <n v="57"/>
    <s v="ETN216557"/>
    <m/>
    <n v="3.0100000000000002"/>
    <n v="10"/>
    <x v="8"/>
    <x v="2"/>
    <n v="60.2"/>
  </r>
  <r>
    <x v="1660"/>
    <x v="1656"/>
    <n v="42669.471724537034"/>
    <n v="20"/>
    <x v="0"/>
    <s v="OC16-001216"/>
    <s v="AC16-001297"/>
    <x v="13"/>
    <n v="7"/>
    <n v="57"/>
    <s v="ETN216559"/>
    <m/>
    <n v="3.0100000000000002"/>
    <n v="10"/>
    <x v="8"/>
    <x v="2"/>
    <n v="60.2"/>
  </r>
  <r>
    <x v="1809"/>
    <x v="1804"/>
    <n v="42669.471724537034"/>
    <n v="10"/>
    <x v="0"/>
    <s v="OC16-001216"/>
    <s v="AC16-001297"/>
    <x v="13"/>
    <n v="14.33"/>
    <n v="57"/>
    <s v="ETN216874"/>
    <m/>
    <n v="6.161900000000001"/>
    <n v="10"/>
    <x v="8"/>
    <x v="2"/>
    <n v="61.619000000000014"/>
  </r>
  <r>
    <x v="1658"/>
    <x v="1654"/>
    <n v="42669.471724537034"/>
    <n v="50"/>
    <x v="0"/>
    <s v="OC16-001216"/>
    <s v="AC16-001297"/>
    <x v="13"/>
    <n v="2.42"/>
    <n v="57"/>
    <s v="ETN216374"/>
    <m/>
    <n v="1.0406000000000002"/>
    <n v="10"/>
    <x v="8"/>
    <x v="2"/>
    <n v="52.030000000000008"/>
  </r>
  <r>
    <x v="973"/>
    <x v="972"/>
    <n v="42669.482407407406"/>
    <n v="2"/>
    <x v="0"/>
    <s v="OC16-001217"/>
    <s v="AC16-001302"/>
    <x v="2"/>
    <n v="22.4025"/>
    <n v="0"/>
    <s v="1492-SPM3C250"/>
    <m/>
    <n v="22.4025"/>
    <n v="10"/>
    <x v="8"/>
    <x v="2"/>
    <n v="44.805"/>
  </r>
  <r>
    <x v="594"/>
    <x v="594"/>
    <n v="42670.483206018522"/>
    <n v="9"/>
    <x v="0"/>
    <s v="OC16-001217"/>
    <s v="AC16-001303"/>
    <x v="2"/>
    <n v="93.1"/>
    <n v="0"/>
    <s v="1492-RCDA4C40S"/>
    <m/>
    <n v="93.1"/>
    <n v="10"/>
    <x v="8"/>
    <x v="2"/>
    <n v="837.9"/>
  </r>
  <r>
    <x v="829"/>
    <x v="829"/>
    <n v="42669.482407407406"/>
    <n v="5"/>
    <x v="0"/>
    <s v="OC16-001217"/>
    <s v="AC16-001302"/>
    <x v="2"/>
    <n v="30"/>
    <n v="0"/>
    <s v="1492-RCDA2A25 Ser.D"/>
    <m/>
    <n v="30"/>
    <n v="10"/>
    <x v="8"/>
    <x v="2"/>
    <n v="150"/>
  </r>
  <r>
    <x v="974"/>
    <x v="973"/>
    <n v="42669.482407407406"/>
    <n v="2"/>
    <x v="0"/>
    <s v="OC16-001217"/>
    <s v="AC16-001302"/>
    <x v="2"/>
    <n v="42.9"/>
    <n v="0"/>
    <s v="100-C16EJ10"/>
    <m/>
    <n v="42.9"/>
    <n v="10"/>
    <x v="8"/>
    <x v="2"/>
    <n v="85.8"/>
  </r>
  <r>
    <x v="1550"/>
    <x v="1546"/>
    <n v="42669.482407407406"/>
    <n v="2"/>
    <x v="0"/>
    <s v="OC16-001217"/>
    <s v="AC16-001302"/>
    <x v="2"/>
    <n v="52.8"/>
    <n v="0"/>
    <s v="100-C23EJ10"/>
    <m/>
    <n v="52.8"/>
    <n v="10"/>
    <x v="8"/>
    <x v="2"/>
    <n v="105.6"/>
  </r>
  <r>
    <x v="304"/>
    <x v="304"/>
    <n v="42669.482407407406"/>
    <n v="50"/>
    <x v="0"/>
    <s v="OC16-001217"/>
    <s v="AC16-001302"/>
    <x v="2"/>
    <n v="3.7288000000000001"/>
    <n v="0"/>
    <s v="3214301"/>
    <m/>
    <n v="3.7288000000000001"/>
    <n v="10"/>
    <x v="8"/>
    <x v="2"/>
    <n v="186.44"/>
  </r>
  <r>
    <x v="303"/>
    <x v="303"/>
    <n v="42671.66605324074"/>
    <n v="100"/>
    <x v="0"/>
    <s v="OC16-001217"/>
    <s v="AC16-001319"/>
    <x v="2"/>
    <n v="4.3266999999999998"/>
    <n v="40"/>
    <s v="ELECTROSTOCKS,OMNIELECTRIC,DAC GRUPO - DISTRIBUCIONES ELECTRICAS, AUTOMATIZACION Y CONTROL, S.L."/>
    <m/>
    <n v="2.5960199999999998"/>
    <n v="10"/>
    <x v="8"/>
    <x v="2"/>
    <n v="259.60199999999998"/>
  </r>
  <r>
    <x v="309"/>
    <x v="309"/>
    <n v="42669.482407407406"/>
    <n v="100"/>
    <x v="0"/>
    <s v="OC16-001217"/>
    <s v="AC16-001302"/>
    <x v="2"/>
    <n v="2.0059999999999998"/>
    <n v="0"/>
    <s v="3046032"/>
    <m/>
    <n v="2.0059999999999998"/>
    <n v="10"/>
    <x v="8"/>
    <x v="2"/>
    <n v="200.59999999999997"/>
  </r>
  <r>
    <x v="306"/>
    <x v="306"/>
    <n v="42669.482407407406"/>
    <n v="100"/>
    <x v="0"/>
    <s v="OC16-001217"/>
    <s v="AC16-001302"/>
    <x v="2"/>
    <n v="2.8060999999999998"/>
    <n v="40"/>
    <s v="SIJA, S.L.,OMNIELECTRIC,ELECTROSTOCKS,DAC GRUPO - DISTRIBUCIONES ELECTRICAS, AUTOMATIZACION Y CONTROL, S.L."/>
    <m/>
    <n v="1.6836599999999999"/>
    <n v="10"/>
    <x v="8"/>
    <x v="2"/>
    <n v="168.36599999999999"/>
  </r>
  <r>
    <x v="310"/>
    <x v="310"/>
    <n v="42669.482407407406"/>
    <n v="50"/>
    <x v="0"/>
    <s v="OC16-001217"/>
    <s v="AC16-001302"/>
    <x v="2"/>
    <n v="0.76690000000000003"/>
    <n v="40"/>
    <s v="1201442"/>
    <m/>
    <n v="0.46013999999999999"/>
    <n v="10"/>
    <x v="8"/>
    <x v="2"/>
    <n v="23.006999999999998"/>
  </r>
  <r>
    <x v="80"/>
    <x v="80"/>
    <n v="42671.66605324074"/>
    <n v="5"/>
    <x v="0"/>
    <s v="OC16-001217"/>
    <s v="AC16-001319"/>
    <x v="2"/>
    <n v="53.86"/>
    <n v="0"/>
    <s v="SK3239.100"/>
    <m/>
    <n v="53.86"/>
    <n v="10"/>
    <x v="8"/>
    <x v="2"/>
    <n v="269.3"/>
  </r>
  <r>
    <x v="973"/>
    <x v="972"/>
    <n v="42670.483206018522"/>
    <n v="5"/>
    <x v="0"/>
    <s v="OC16-001217"/>
    <s v="AC16-001303"/>
    <x v="2"/>
    <n v="22.4025"/>
    <n v="0"/>
    <s v="1492-SPM3C250"/>
    <m/>
    <n v="22.4025"/>
    <n v="10"/>
    <x v="8"/>
    <x v="2"/>
    <n v="112.0125"/>
  </r>
  <r>
    <x v="974"/>
    <x v="973"/>
    <n v="42670.483206018522"/>
    <n v="3"/>
    <x v="0"/>
    <s v="OC16-001217"/>
    <s v="AC16-001303"/>
    <x v="2"/>
    <n v="42.9"/>
    <n v="0"/>
    <s v="100-C16EJ10"/>
    <m/>
    <n v="42.9"/>
    <n v="10"/>
    <x v="8"/>
    <x v="2"/>
    <n v="128.69999999999999"/>
  </r>
  <r>
    <x v="304"/>
    <x v="304"/>
    <n v="42671.66605324074"/>
    <n v="150"/>
    <x v="0"/>
    <s v="OC16-001217"/>
    <s v="AC16-001319"/>
    <x v="2"/>
    <n v="3.7288000000000001"/>
    <n v="0"/>
    <s v="3214301"/>
    <m/>
    <n v="3.7288000000000001"/>
    <n v="10"/>
    <x v="8"/>
    <x v="2"/>
    <n v="559.32000000000005"/>
  </r>
  <r>
    <x v="309"/>
    <x v="309"/>
    <n v="42671.66605324074"/>
    <n v="100"/>
    <x v="0"/>
    <s v="OC16-001217"/>
    <s v="AC16-001319"/>
    <x v="2"/>
    <n v="2.0059999999999998"/>
    <n v="0"/>
    <s v="3046032"/>
    <m/>
    <n v="2.0059999999999998"/>
    <n v="10"/>
    <x v="8"/>
    <x v="2"/>
    <n v="200.59999999999997"/>
  </r>
  <r>
    <x v="310"/>
    <x v="310"/>
    <n v="42671.66605324074"/>
    <n v="100"/>
    <x v="0"/>
    <s v="OC16-001217"/>
    <s v="AC16-001319"/>
    <x v="2"/>
    <n v="0.76690000000000003"/>
    <n v="40"/>
    <s v="1201442"/>
    <m/>
    <n v="0.46013999999999999"/>
    <n v="10"/>
    <x v="8"/>
    <x v="2"/>
    <n v="46.013999999999996"/>
  </r>
  <r>
    <x v="1097"/>
    <x v="1096"/>
    <n v="42664.460069444445"/>
    <n v="1"/>
    <x v="0"/>
    <s v="OC16-001160"/>
    <s v="AC16-001227"/>
    <x v="19"/>
    <n v="40"/>
    <n v="0"/>
    <s v="ALMESA,SAIDI,TUBASOL, S.A.,CUÑADO SA"/>
    <m/>
    <n v="40"/>
    <n v="10"/>
    <x v="8"/>
    <x v="2"/>
    <n v="40"/>
  </r>
  <r>
    <x v="108"/>
    <x v="108"/>
    <n v="42661.638067129628"/>
    <n v="24"/>
    <x v="2"/>
    <s v="OC16-001131"/>
    <s v="AC16-001231"/>
    <x v="32"/>
    <n v="48.85"/>
    <n v="0"/>
    <s v="38855"/>
    <m/>
    <n v="48.85"/>
    <n v="10"/>
    <x v="8"/>
    <x v="2"/>
    <n v="1172.4000000000001"/>
  </r>
  <r>
    <x v="2051"/>
    <x v="2044"/>
    <n v="42663.459548611114"/>
    <n v="2"/>
    <x v="0"/>
    <s v="OC16-001193"/>
    <s v="AC16-001237"/>
    <x v="1"/>
    <n v="289.35000000000002"/>
    <n v="0"/>
    <s v="4425.7385-(H3)"/>
    <m/>
    <n v="289.35000000000002"/>
    <n v="10"/>
    <x v="8"/>
    <x v="2"/>
    <n v="578.70000000000005"/>
  </r>
  <r>
    <x v="587"/>
    <x v="587"/>
    <n v="42663.462233796294"/>
    <n v="15"/>
    <x v="0"/>
    <s v="OC16-001173"/>
    <s v="AC16-001260"/>
    <x v="2"/>
    <n v="104.9224"/>
    <n v="0"/>
    <s v="PHO2864684"/>
    <m/>
    <n v="104.9224"/>
    <n v="10"/>
    <x v="8"/>
    <x v="2"/>
    <n v="1573.836"/>
  </r>
  <r>
    <x v="1427"/>
    <x v="1423"/>
    <n v="42667.494398148148"/>
    <n v="15"/>
    <x v="0"/>
    <s v="OC16-001173"/>
    <s v="AC16-001261"/>
    <x v="2"/>
    <n v="104.9224"/>
    <n v="0"/>
    <s v="OMNIELECTRIC,DAC GRUPO - DISTRIBUCIONES ELECTRICAS, AUTOMATIZACION Y CONTROL, S.L."/>
    <m/>
    <n v="104.9224"/>
    <n v="10"/>
    <x v="8"/>
    <x v="2"/>
    <n v="1573.836"/>
  </r>
  <r>
    <x v="1862"/>
    <x v="1856"/>
    <n v="42663.463483796295"/>
    <n v="1"/>
    <x v="0"/>
    <s v="OC16-001183"/>
    <s v="AC16-001262"/>
    <x v="45"/>
    <n v="206"/>
    <n v="40"/>
    <s v="UID-0016T"/>
    <m/>
    <n v="123.6"/>
    <n v="10"/>
    <x v="8"/>
    <x v="2"/>
    <n v="123.6"/>
  </r>
  <r>
    <x v="1646"/>
    <x v="1642"/>
    <n v="42663.463483796295"/>
    <n v="1"/>
    <x v="0"/>
    <s v="OC16-001183"/>
    <s v="AC16-001262"/>
    <x v="45"/>
    <n v="258"/>
    <n v="40"/>
    <s v="UIA-0402N"/>
    <m/>
    <n v="154.79999999999998"/>
    <n v="10"/>
    <x v="8"/>
    <x v="2"/>
    <n v="154.79999999999998"/>
  </r>
  <r>
    <x v="1863"/>
    <x v="1857"/>
    <n v="42663.463483796295"/>
    <n v="1"/>
    <x v="0"/>
    <s v="OC16-001183"/>
    <s v="AC16-001262"/>
    <x v="45"/>
    <n v="306"/>
    <n v="40"/>
    <s v="UIA-0800N"/>
    <m/>
    <n v="183.6"/>
    <n v="10"/>
    <x v="8"/>
    <x v="2"/>
    <n v="183.6"/>
  </r>
  <r>
    <x v="2052"/>
    <x v="2045"/>
    <n v="42664.469444444447"/>
    <n v="6"/>
    <x v="2"/>
    <s v="OC16-001206"/>
    <s v="AC16-001263"/>
    <x v="32"/>
    <n v="12.9"/>
    <n v="0"/>
    <s v="TUBASOL, S.A.,ALMESA,CUÑADO SA"/>
    <m/>
    <n v="12.9"/>
    <n v="10"/>
    <x v="8"/>
    <x v="2"/>
    <n v="77.400000000000006"/>
  </r>
  <r>
    <x v="1097"/>
    <x v="1096"/>
    <n v="42669.456805555557"/>
    <n v="23"/>
    <x v="0"/>
    <s v="OC16-001160"/>
    <s v="AC16-001270"/>
    <x v="19"/>
    <n v="40"/>
    <n v="0"/>
    <s v="ALMESA,SAIDI,TUBASOL, S.A.,CUÑADO SA"/>
    <m/>
    <n v="40"/>
    <n v="10"/>
    <x v="8"/>
    <x v="2"/>
    <n v="920"/>
  </r>
  <r>
    <x v="1644"/>
    <x v="1640"/>
    <n v="42669.455740740741"/>
    <n v="30"/>
    <x v="2"/>
    <s v="OC16-001212"/>
    <s v="AC16-001279"/>
    <x v="16"/>
    <n v="0.7"/>
    <n v="0"/>
    <s v="METALCO S.A."/>
    <m/>
    <n v="0.7"/>
    <n v="10"/>
    <x v="8"/>
    <x v="2"/>
    <n v="21"/>
  </r>
  <r>
    <x v="31"/>
    <x v="31"/>
    <n v="42681.341967592591"/>
    <n v="3000"/>
    <x v="0"/>
    <s v="OC16-001219"/>
    <s v="AC16-001290"/>
    <x v="8"/>
    <n v="2.8400000000000002E-2"/>
    <n v="0"/>
    <s v="0502 225 100"/>
    <m/>
    <n v="2.8400000000000002E-2"/>
    <n v="10"/>
    <x v="6"/>
    <x v="2"/>
    <n v="85.2"/>
  </r>
  <r>
    <x v="32"/>
    <x v="32"/>
    <n v="42668.561203703706"/>
    <n v="1500"/>
    <x v="0"/>
    <s v="OC16-001219"/>
    <s v="AC16-001281"/>
    <x v="8"/>
    <n v="9.0899999999999995E-2"/>
    <n v="0"/>
    <s v="9502 245 200"/>
    <m/>
    <n v="9.0899999999999995E-2"/>
    <n v="10"/>
    <x v="8"/>
    <x v="2"/>
    <n v="136.35"/>
  </r>
  <r>
    <x v="1396"/>
    <x v="1392"/>
    <n v="42667.583020833335"/>
    <n v="6"/>
    <x v="0"/>
    <s v="OC16-001219"/>
    <s v="AC16-001280"/>
    <x v="8"/>
    <n v="24.55"/>
    <n v="0"/>
    <s v="99709 404 200"/>
    <m/>
    <n v="24.55"/>
    <n v="10"/>
    <x v="8"/>
    <x v="2"/>
    <n v="147.30000000000001"/>
  </r>
  <r>
    <x v="2053"/>
    <x v="2046"/>
    <n v="42681.341967592591"/>
    <n v="10"/>
    <x v="0"/>
    <s v="OC16-001219"/>
    <s v="AC16-001290"/>
    <x v="8"/>
    <n v="24.69"/>
    <n v="0"/>
    <s v="9608 910 812"/>
    <m/>
    <n v="24.69"/>
    <n v="10"/>
    <x v="6"/>
    <x v="2"/>
    <n v="246.9"/>
  </r>
  <r>
    <x v="800"/>
    <x v="800"/>
    <n v="42695.699976851851"/>
    <n v="15"/>
    <x v="0"/>
    <s v="OC16-001211"/>
    <s v="AC16-001288"/>
    <x v="15"/>
    <n v="0"/>
    <n v="0"/>
    <s v="BA.AFLF065030"/>
    <m/>
    <n v="0"/>
    <n v="10"/>
    <x v="6"/>
    <x v="2"/>
    <n v="0"/>
  </r>
  <r>
    <x v="2054"/>
    <x v="2047"/>
    <n v="42668.559166666666"/>
    <n v="1"/>
    <x v="0"/>
    <s v="OC16-001211"/>
    <s v="AC16-001287"/>
    <x v="15"/>
    <n v="57.35"/>
    <n v="0"/>
    <s v="BA.AFLK032130"/>
    <m/>
    <n v="57.35"/>
    <n v="10"/>
    <x v="8"/>
    <x v="2"/>
    <n v="57.35"/>
  </r>
  <r>
    <x v="2055"/>
    <x v="2048"/>
    <n v="42668.559166666666"/>
    <n v="1"/>
    <x v="0"/>
    <s v="OC16-001211"/>
    <s v="AC16-001287"/>
    <x v="15"/>
    <n v="72.25"/>
    <n v="0"/>
    <s v="BA.AFLS032095/SR"/>
    <m/>
    <n v="72.25"/>
    <n v="10"/>
    <x v="8"/>
    <x v="2"/>
    <n v="72.25"/>
  </r>
  <r>
    <x v="1037"/>
    <x v="1036"/>
    <n v="42682.456655092596"/>
    <n v="1"/>
    <x v="0"/>
    <s v="OC16-001220"/>
    <s v="AC16-001336"/>
    <x v="8"/>
    <n v="268"/>
    <n v="0"/>
    <s v="44829-0"/>
    <m/>
    <n v="268"/>
    <n v="10"/>
    <x v="6"/>
    <x v="2"/>
    <n v="268"/>
  </r>
  <r>
    <x v="226"/>
    <x v="226"/>
    <n v="42681.380023148151"/>
    <n v="288"/>
    <x v="0"/>
    <s v="OC16-001215"/>
    <s v="AC16-001338"/>
    <x v="12"/>
    <n v="0.8"/>
    <n v="45"/>
    <s v="143112"/>
    <m/>
    <n v="0.44000000000000006"/>
    <n v="10"/>
    <x v="6"/>
    <x v="2"/>
    <n v="126.72000000000001"/>
  </r>
  <r>
    <x v="2056"/>
    <x v="2049"/>
    <n v="42688.497766203705"/>
    <n v="3"/>
    <x v="0"/>
    <s v="OC16-001209"/>
    <s v="AC16-001381"/>
    <x v="65"/>
    <n v="598"/>
    <n v="0"/>
    <s v="M521140RPN25_003"/>
    <m/>
    <n v="598"/>
    <n v="10"/>
    <x v="6"/>
    <x v="2"/>
    <n v="1794"/>
  </r>
  <r>
    <x v="1079"/>
    <x v="1078"/>
    <n v="42691.689814814818"/>
    <n v="300"/>
    <x v="0"/>
    <s v="OC16-001093"/>
    <s v="AC16-001228"/>
    <x v="19"/>
    <n v="3.3"/>
    <n v="0"/>
    <s v="SAIDI,CUÑADO SA,LAME S.r.l.,ALMESA"/>
    <m/>
    <n v="3.3"/>
    <n v="10"/>
    <x v="6"/>
    <x v="2"/>
    <n v="990"/>
  </r>
  <r>
    <x v="2057"/>
    <x v="2050"/>
    <n v="42691.689814814818"/>
    <n v="100"/>
    <x v="0"/>
    <s v="OC16-001093"/>
    <s v="AC16-001228"/>
    <x v="19"/>
    <n v="1.44"/>
    <n v="0"/>
    <s v="7021899990001"/>
    <m/>
    <n v="1.44"/>
    <n v="31"/>
    <x v="6"/>
    <x v="2"/>
    <n v="144"/>
  </r>
  <r>
    <x v="364"/>
    <x v="364"/>
    <n v="42660.30364583333"/>
    <n v="500"/>
    <x v="0"/>
    <s v="OC16-001093"/>
    <s v="AC16-001178"/>
    <x v="19"/>
    <n v="2.52"/>
    <n v="0"/>
    <s v="CUÑADO SA,SAIDI,ALMESA,LAME S.r.l.,TUBASOL, S.A."/>
    <m/>
    <n v="2.52"/>
    <n v="10"/>
    <x v="8"/>
    <x v="2"/>
    <n v="1260"/>
  </r>
  <r>
    <x v="575"/>
    <x v="575"/>
    <n v="42663.460648148146"/>
    <n v="50"/>
    <x v="0"/>
    <s v="OC16-001170"/>
    <s v="AC16-001224"/>
    <x v="7"/>
    <n v="61.85"/>
    <n v="0"/>
    <s v="14015651"/>
    <m/>
    <n v="61.85"/>
    <n v="10"/>
    <x v="8"/>
    <x v="2"/>
    <n v="3092.5"/>
  </r>
  <r>
    <x v="1036"/>
    <x v="1035"/>
    <n v="42664.459583333337"/>
    <n v="10"/>
    <x v="0"/>
    <s v="OC16-001179"/>
    <s v="AC16-001232"/>
    <x v="19"/>
    <n v="133.69999999999999"/>
    <n v="10"/>
    <s v="40187200010120"/>
    <m/>
    <n v="120.33"/>
    <n v="10"/>
    <x v="8"/>
    <x v="2"/>
    <n v="1203.3"/>
  </r>
  <r>
    <x v="1006"/>
    <x v="1005"/>
    <n v="42664.459583333337"/>
    <n v="7"/>
    <x v="0"/>
    <s v="OC16-001179"/>
    <s v="AC16-001232"/>
    <x v="19"/>
    <n v="220"/>
    <n v="10"/>
    <s v="40640200060003"/>
    <m/>
    <n v="198"/>
    <n v="10"/>
    <x v="8"/>
    <x v="2"/>
    <n v="1386"/>
  </r>
  <r>
    <x v="47"/>
    <x v="47"/>
    <n v="42663.65896990741"/>
    <n v="1"/>
    <x v="0"/>
    <s v="OC16-001207"/>
    <s v="AC16-001265"/>
    <x v="37"/>
    <n v="83.48"/>
    <n v="0"/>
    <s v="G AR S1 BG"/>
    <m/>
    <n v="83.48"/>
    <n v="10"/>
    <x v="8"/>
    <x v="2"/>
    <n v="83.48"/>
  </r>
  <r>
    <x v="2058"/>
    <x v="2051"/>
    <n v="42664.465879629628"/>
    <n v="1"/>
    <x v="0"/>
    <s v="OC16-001194"/>
    <s v="AC16-001271"/>
    <x v="3"/>
    <n v="1028"/>
    <n v="0"/>
    <s v="COMEVAL"/>
    <m/>
    <n v="1028"/>
    <n v="82"/>
    <x v="8"/>
    <x v="2"/>
    <n v="1028"/>
  </r>
  <r>
    <x v="47"/>
    <x v="47"/>
    <n v="42664.66510416667"/>
    <n v="2"/>
    <x v="0"/>
    <s v="OC16-001208"/>
    <s v="AC16-001274"/>
    <x v="22"/>
    <n v="50.57"/>
    <n v="0"/>
    <s v="G AR S1 BG"/>
    <m/>
    <n v="50.57"/>
    <n v="10"/>
    <x v="8"/>
    <x v="2"/>
    <n v="101.14"/>
  </r>
  <r>
    <x v="47"/>
    <x v="47"/>
    <n v="42662.686400462961"/>
    <n v="2"/>
    <x v="0"/>
    <s v="OC16-001203"/>
    <s v="AC16-001258"/>
    <x v="37"/>
    <n v="83.48"/>
    <n v="0"/>
    <s v="G AR S1 BG"/>
    <m/>
    <n v="83.48"/>
    <n v="10"/>
    <x v="8"/>
    <x v="2"/>
    <n v="166.96"/>
  </r>
  <r>
    <x v="218"/>
    <x v="218"/>
    <n v="42685.595219907409"/>
    <n v="15"/>
    <x v="0"/>
    <s v="OC16-001200"/>
    <s v="AC16-001343"/>
    <x v="15"/>
    <n v="33.613"/>
    <n v="0"/>
    <s v="BA.AFLG020048"/>
    <m/>
    <n v="33.613"/>
    <n v="10"/>
    <x v="6"/>
    <x v="2"/>
    <n v="504.19499999999999"/>
  </r>
  <r>
    <x v="217"/>
    <x v="217"/>
    <n v="42685.595219907409"/>
    <n v="10"/>
    <x v="0"/>
    <s v="OC16-001200"/>
    <s v="AC16-001343"/>
    <x v="15"/>
    <n v="53.703000000000003"/>
    <n v="0"/>
    <s v="BA.AFLG032078"/>
    <m/>
    <n v="53.703000000000003"/>
    <n v="10"/>
    <x v="6"/>
    <x v="2"/>
    <n v="537.03"/>
  </r>
  <r>
    <x v="215"/>
    <x v="215"/>
    <n v="42681.426990740743"/>
    <n v="2"/>
    <x v="0"/>
    <s v="OC16-001200"/>
    <s v="AC16-001283"/>
    <x v="15"/>
    <n v="35.31"/>
    <n v="0"/>
    <s v="BA.AFLG025043"/>
    <m/>
    <n v="35.31"/>
    <n v="10"/>
    <x v="6"/>
    <x v="2"/>
    <n v="70.62"/>
  </r>
  <r>
    <x v="1195"/>
    <x v="1193"/>
    <n v="42681.426990740743"/>
    <n v="3"/>
    <x v="0"/>
    <s v="OC16-001200"/>
    <s v="AC16-001283"/>
    <x v="15"/>
    <n v="24.35"/>
    <n v="0"/>
    <s v="BA.AFLC025100"/>
    <m/>
    <n v="24.35"/>
    <n v="10"/>
    <x v="6"/>
    <x v="2"/>
    <n v="73.050000000000011"/>
  </r>
  <r>
    <x v="354"/>
    <x v="354"/>
    <n v="42685.595219907409"/>
    <n v="100"/>
    <x v="0"/>
    <s v="OC16-001200"/>
    <s v="AC16-001343"/>
    <x v="15"/>
    <n v="36.249000000000002"/>
    <n v="0"/>
    <s v="BA.AFLF025035"/>
    <m/>
    <n v="36.249000000000002"/>
    <n v="10"/>
    <x v="6"/>
    <x v="2"/>
    <n v="3624.9"/>
  </r>
  <r>
    <x v="324"/>
    <x v="324"/>
    <n v="42766.352719907409"/>
    <n v="18"/>
    <x v="2"/>
    <s v="OC16-001192"/>
    <s v="AC16-001236"/>
    <x v="26"/>
    <n v="2.2599999999999998"/>
    <n v="0"/>
    <s v="639"/>
    <m/>
    <n v="2.2599999999999998"/>
    <n v="10"/>
    <x v="5"/>
    <x v="1"/>
    <n v="40.679999999999993"/>
  </r>
  <r>
    <x v="326"/>
    <x v="326"/>
    <n v="42766.352719907409"/>
    <n v="18"/>
    <x v="2"/>
    <s v="OC16-001192"/>
    <s v="AC16-001236"/>
    <x v="26"/>
    <n v="2.2999999999999998"/>
    <n v="0"/>
    <s v="99"/>
    <m/>
    <n v="2.2999999999999998"/>
    <n v="10"/>
    <x v="5"/>
    <x v="1"/>
    <n v="41.4"/>
  </r>
  <r>
    <x v="521"/>
    <x v="521"/>
    <n v="42766.352719907409"/>
    <n v="18"/>
    <x v="2"/>
    <s v="OC16-001192"/>
    <s v="AC16-001236"/>
    <x v="26"/>
    <n v="3.73"/>
    <n v="0"/>
    <s v="101"/>
    <m/>
    <n v="3.73"/>
    <n v="10"/>
    <x v="5"/>
    <x v="1"/>
    <n v="67.14"/>
  </r>
  <r>
    <x v="160"/>
    <x v="160"/>
    <n v="42663.455717592595"/>
    <n v="10"/>
    <x v="0"/>
    <s v="OC16-001196"/>
    <s v="AC16-001239"/>
    <x v="1"/>
    <n v="490"/>
    <n v="0"/>
    <s v="KFMA00035"/>
    <m/>
    <n v="490"/>
    <n v="10"/>
    <x v="8"/>
    <x v="2"/>
    <n v="4900"/>
  </r>
  <r>
    <x v="955"/>
    <x v="955"/>
    <n v="42664.460520833331"/>
    <n v="10"/>
    <x v="0"/>
    <s v="OC16-001195"/>
    <s v="AC16-001240"/>
    <x v="19"/>
    <n v="131.01"/>
    <n v="35"/>
    <s v="SAIDI,GRM"/>
    <m/>
    <n v="85.156499999999994"/>
    <n v="10"/>
    <x v="8"/>
    <x v="2"/>
    <n v="851.56499999999994"/>
  </r>
  <r>
    <x v="2059"/>
    <x v="2052"/>
    <n v="42661.64402777778"/>
    <n v="2"/>
    <x v="0"/>
    <s v="OC16-001186"/>
    <s v="AC16-001247"/>
    <x v="24"/>
    <n v="0"/>
    <n v="0"/>
    <s v="DOMINGO LOPEZ GODOY (AGLOMERADO EMBALAJE)"/>
    <m/>
    <n v="0"/>
    <n v="10"/>
    <x v="8"/>
    <x v="2"/>
    <n v="0"/>
  </r>
  <r>
    <x v="154"/>
    <x v="154"/>
    <n v="42699.416701388887"/>
    <n v="12"/>
    <x v="0"/>
    <s v="OC16-001186"/>
    <s v="AC16-001248"/>
    <x v="24"/>
    <n v="13.4415"/>
    <n v="0"/>
    <s v="DOMINGO LOPEZ GODOY (AGLOMERADO EMBALAJE)"/>
    <m/>
    <n v="13.4415"/>
    <n v="10"/>
    <x v="6"/>
    <x v="2"/>
    <n v="161.298"/>
  </r>
  <r>
    <x v="1536"/>
    <x v="1532"/>
    <n v="42699.416701388887"/>
    <n v="4"/>
    <x v="0"/>
    <s v="OC16-001186"/>
    <s v="AC16-001248"/>
    <x v="24"/>
    <n v="23.875399999999999"/>
    <n v="0"/>
    <s v="DOMINGO LOPEZ GODOY (AGLOMERADO EMBALAJE)"/>
    <m/>
    <n v="23.875399999999999"/>
    <n v="10"/>
    <x v="6"/>
    <x v="2"/>
    <n v="95.501599999999996"/>
  </r>
  <r>
    <x v="147"/>
    <x v="147"/>
    <n v="42699.416701388887"/>
    <n v="24"/>
    <x v="0"/>
    <s v="OC16-001186"/>
    <s v="AC16-001248"/>
    <x v="24"/>
    <n v="9.3935999999999993"/>
    <n v="0"/>
    <s v="DOMINGO LOPEZ GODOY (AGLOMERADO EMBALAJE)"/>
    <m/>
    <n v="9.3935999999999993"/>
    <n v="10"/>
    <x v="6"/>
    <x v="2"/>
    <n v="225.44639999999998"/>
  </r>
  <r>
    <x v="2060"/>
    <x v="149"/>
    <n v="42699.416701388887"/>
    <n v="12"/>
    <x v="0"/>
    <s v="OC16-001186"/>
    <s v="AC16-001248"/>
    <x v="24"/>
    <n v="0"/>
    <n v="0"/>
    <s v="DOMINGO LOPEZ GODOY (AGLOMERADO EMBALAJE)"/>
    <m/>
    <n v="0"/>
    <n v="10"/>
    <x v="6"/>
    <x v="2"/>
    <n v="0"/>
  </r>
  <r>
    <x v="148"/>
    <x v="148"/>
    <n v="42699.416701388887"/>
    <n v="12"/>
    <x v="0"/>
    <s v="OC16-001186"/>
    <s v="AC16-001248"/>
    <x v="24"/>
    <n v="8.7138000000000009"/>
    <n v="0"/>
    <s v="DOMINGO LOPEZ GODOY (AGLOMERADO EMBALAJE)"/>
    <m/>
    <n v="8.7138000000000009"/>
    <n v="10"/>
    <x v="6"/>
    <x v="2"/>
    <n v="104.56560000000002"/>
  </r>
  <r>
    <x v="151"/>
    <x v="151"/>
    <n v="42699.416701388887"/>
    <n v="10"/>
    <x v="0"/>
    <s v="OC16-001186"/>
    <s v="AC16-001248"/>
    <x v="24"/>
    <n v="7.3387000000000002"/>
    <n v="0"/>
    <s v="DOMINGO LOPEZ GODOY (AGLOMERADO EMBALAJE)"/>
    <m/>
    <n v="7.3387000000000002"/>
    <n v="10"/>
    <x v="6"/>
    <x v="2"/>
    <n v="73.387"/>
  </r>
  <r>
    <x v="795"/>
    <x v="795"/>
    <n v="42699.416701388887"/>
    <n v="12"/>
    <x v="0"/>
    <s v="OC16-001186"/>
    <s v="AC16-001248"/>
    <x v="24"/>
    <n v="3.2959999999999998"/>
    <n v="0"/>
    <s v="DOMINGO LOPEZ GODOY (AGLOMERADO EMBALAJE)"/>
    <m/>
    <n v="3.2959999999999998"/>
    <n v="10"/>
    <x v="6"/>
    <x v="2"/>
    <n v="39.552"/>
  </r>
  <r>
    <x v="409"/>
    <x v="409"/>
    <n v="42699.416701388887"/>
    <n v="8"/>
    <x v="0"/>
    <s v="OC16-001186"/>
    <s v="AC16-001248"/>
    <x v="24"/>
    <n v="4.8925000000000001"/>
    <n v="0"/>
    <s v="DOMINGO LOPEZ GODOY (AGLOMERADO EMBALAJE)"/>
    <m/>
    <n v="4.8925000000000001"/>
    <n v="10"/>
    <x v="6"/>
    <x v="2"/>
    <n v="39.14"/>
  </r>
  <r>
    <x v="2061"/>
    <x v="2053"/>
    <n v="42661.644687499997"/>
    <n v="3"/>
    <x v="0"/>
    <s v="OC16-001166"/>
    <s v="AC16-001249"/>
    <x v="11"/>
    <n v="22.5"/>
    <n v="0"/>
    <s v="SOLYMAN"/>
    <m/>
    <n v="22.5"/>
    <n v="10"/>
    <x v="8"/>
    <x v="2"/>
    <n v="67.5"/>
  </r>
  <r>
    <x v="2061"/>
    <x v="2053"/>
    <n v="42664.45784722222"/>
    <n v="3"/>
    <x v="0"/>
    <s v="OC16-001166"/>
    <s v="AC16-001250"/>
    <x v="11"/>
    <n v="22.5"/>
    <n v="0"/>
    <s v="SOLYMAN"/>
    <m/>
    <n v="22.5"/>
    <n v="10"/>
    <x v="8"/>
    <x v="2"/>
    <n v="67.5"/>
  </r>
  <r>
    <x v="2062"/>
    <x v="2054"/>
    <n v="42664.456805555557"/>
    <n v="1"/>
    <x v="0"/>
    <s v="OC16-001202"/>
    <s v="AC16-001254"/>
    <x v="8"/>
    <n v="79.989999999999995"/>
    <n v="0"/>
    <s v="METALCO S.A.,HERRERO BOSCH S.L.,RECA,DISMAN SUMINISTROS INDUSTRIALES"/>
    <m/>
    <n v="79.989999999999995"/>
    <n v="10"/>
    <x v="8"/>
    <x v="2"/>
    <n v="79.989999999999995"/>
  </r>
  <r>
    <x v="1998"/>
    <x v="1991"/>
    <n v="42664.456805555557"/>
    <n v="1"/>
    <x v="0"/>
    <s v="OC16-001202"/>
    <s v="AC16-001254"/>
    <x v="8"/>
    <n v="137.49"/>
    <n v="0"/>
    <s v="0981 50"/>
    <m/>
    <n v="137.49"/>
    <n v="10"/>
    <x v="8"/>
    <x v="2"/>
    <n v="137.49"/>
  </r>
  <r>
    <x v="1999"/>
    <x v="1992"/>
    <n v="42664.457025462965"/>
    <n v="1"/>
    <x v="0"/>
    <s v="OC16-001202"/>
    <s v="AC16-001266"/>
    <x v="8"/>
    <n v="28.5"/>
    <n v="0"/>
    <s v="0981 51"/>
    <m/>
    <n v="28.5"/>
    <n v="10"/>
    <x v="8"/>
    <x v="2"/>
    <n v="28.5"/>
  </r>
  <r>
    <x v="2063"/>
    <x v="2055"/>
    <n v="42664.684155092589"/>
    <n v="10"/>
    <x v="0"/>
    <s v="OC16-001185"/>
    <s v="AC16-001275"/>
    <x v="29"/>
    <n v="1.2030000000000001"/>
    <n v="0"/>
    <s v="54N14"/>
    <m/>
    <n v="1.2030000000000001"/>
    <n v="10"/>
    <x v="8"/>
    <x v="2"/>
    <n v="12.030000000000001"/>
  </r>
  <r>
    <x v="1667"/>
    <x v="1663"/>
    <n v="42664.684155092589"/>
    <n v="1"/>
    <x v="0"/>
    <s v="OC16-001185"/>
    <s v="AC16-001275"/>
    <x v="29"/>
    <n v="58.33"/>
    <n v="0"/>
    <s v="XR935H"/>
    <m/>
    <n v="58.33"/>
    <n v="10"/>
    <x v="8"/>
    <x v="2"/>
    <n v="58.33"/>
  </r>
  <r>
    <x v="2064"/>
    <x v="2056"/>
    <n v="42664.684155092589"/>
    <n v="1"/>
    <x v="0"/>
    <s v="OC16-001185"/>
    <s v="AC16-001275"/>
    <x v="29"/>
    <n v="182.82"/>
    <n v="0"/>
    <s v="SP751120"/>
    <m/>
    <n v="182.82"/>
    <n v="10"/>
    <x v="8"/>
    <x v="2"/>
    <n v="182.82"/>
  </r>
  <r>
    <x v="687"/>
    <x v="687"/>
    <n v="42661.481898148151"/>
    <n v="1"/>
    <x v="0"/>
    <s v="OC16-001174"/>
    <s v="AC16-001215"/>
    <x v="3"/>
    <n v="532"/>
    <n v="0"/>
    <s v="25902050002069"/>
    <m/>
    <n v="532"/>
    <n v="10"/>
    <x v="8"/>
    <x v="2"/>
    <n v="532"/>
  </r>
  <r>
    <x v="277"/>
    <x v="277"/>
    <n v="42662.461377314816"/>
    <n v="20"/>
    <x v="0"/>
    <s v="OC16-001197"/>
    <s v="AC16-001241"/>
    <x v="54"/>
    <n v="38.5"/>
    <n v="0"/>
    <s v="2230BV005"/>
    <m/>
    <n v="38.5"/>
    <n v="10"/>
    <x v="8"/>
    <x v="2"/>
    <n v="770"/>
  </r>
  <r>
    <x v="614"/>
    <x v="614"/>
    <n v="42668.555914351855"/>
    <n v="200"/>
    <x v="0"/>
    <s v="OC16-001198"/>
    <s v="AC16-001253"/>
    <x v="8"/>
    <n v="0.8155"/>
    <n v="60"/>
    <s v="METALCO S.A.,RECA"/>
    <m/>
    <n v="0.32620000000000005"/>
    <n v="10"/>
    <x v="8"/>
    <x v="2"/>
    <n v="65.240000000000009"/>
  </r>
  <r>
    <x v="615"/>
    <x v="615"/>
    <n v="42668.555914351855"/>
    <n v="200"/>
    <x v="0"/>
    <s v="OC16-001198"/>
    <s v="AC16-001253"/>
    <x v="8"/>
    <n v="0.1993"/>
    <n v="0"/>
    <s v="METALCO S.A.,RECA"/>
    <m/>
    <n v="0.1993"/>
    <n v="10"/>
    <x v="8"/>
    <x v="2"/>
    <n v="39.86"/>
  </r>
  <r>
    <x v="1178"/>
    <x v="1176"/>
    <n v="42668.555914351855"/>
    <n v="200"/>
    <x v="0"/>
    <s v="OC16-001198"/>
    <s v="AC16-001253"/>
    <x v="8"/>
    <n v="6.7500000000000004E-2"/>
    <n v="0"/>
    <s v="0411 6 18"/>
    <m/>
    <n v="6.7500000000000004E-2"/>
    <n v="10"/>
    <x v="8"/>
    <x v="2"/>
    <n v="13.5"/>
  </r>
  <r>
    <x v="1833"/>
    <x v="1827"/>
    <n v="42668.555914351855"/>
    <n v="200"/>
    <x v="0"/>
    <s v="OC16-001198"/>
    <s v="AC16-001253"/>
    <x v="8"/>
    <n v="3.0300000000000001E-2"/>
    <n v="0"/>
    <s v="METALCO S.A.,RECA"/>
    <m/>
    <n v="3.0300000000000001E-2"/>
    <n v="10"/>
    <x v="8"/>
    <x v="2"/>
    <n v="6.0600000000000005"/>
  </r>
  <r>
    <x v="2065"/>
    <x v="2057"/>
    <n v="42668.555914351855"/>
    <n v="200"/>
    <x v="0"/>
    <s v="OC16-001198"/>
    <s v="AC16-001253"/>
    <x v="8"/>
    <n v="0.78269999999999995"/>
    <n v="60"/>
    <s v="0416 12"/>
    <m/>
    <n v="0.31308000000000002"/>
    <n v="10"/>
    <x v="8"/>
    <x v="2"/>
    <n v="62.616000000000007"/>
  </r>
  <r>
    <x v="2066"/>
    <x v="2058"/>
    <n v="42668.555914351855"/>
    <n v="6"/>
    <x v="0"/>
    <s v="OC16-001198"/>
    <s v="AC16-001253"/>
    <x v="8"/>
    <n v="0.43890000000000001"/>
    <n v="0"/>
    <s v="METALCO S.A.,RECA"/>
    <m/>
    <n v="0.43890000000000001"/>
    <n v="10"/>
    <x v="8"/>
    <x v="2"/>
    <n v="2.6334"/>
  </r>
  <r>
    <x v="2067"/>
    <x v="2059"/>
    <n v="42668.555914351855"/>
    <n v="50"/>
    <x v="0"/>
    <s v="OC16-001198"/>
    <s v="AC16-001253"/>
    <x v="8"/>
    <n v="1.665"/>
    <n v="0"/>
    <s v="RECA"/>
    <m/>
    <n v="1.665"/>
    <n v="10"/>
    <x v="8"/>
    <x v="2"/>
    <n v="83.25"/>
  </r>
  <r>
    <x v="277"/>
    <x v="277"/>
    <n v="42703.636018518519"/>
    <n v="30"/>
    <x v="0"/>
    <s v="OC16-001197"/>
    <s v="AC16-001255"/>
    <x v="54"/>
    <n v="38.5"/>
    <n v="0"/>
    <s v="2230BV005"/>
    <m/>
    <n v="38.5"/>
    <n v="10"/>
    <x v="6"/>
    <x v="2"/>
    <n v="1155"/>
  </r>
  <r>
    <x v="1069"/>
    <x v="1068"/>
    <n v="42664.684155092589"/>
    <n v="3"/>
    <x v="0"/>
    <s v="OC16-001185"/>
    <s v="AC16-001275"/>
    <x v="29"/>
    <n v="20.5"/>
    <n v="10"/>
    <s v="MOD-10"/>
    <m/>
    <n v="18.45"/>
    <n v="10"/>
    <x v="8"/>
    <x v="2"/>
    <n v="55.349999999999994"/>
  </r>
  <r>
    <x v="1045"/>
    <x v="1044"/>
    <n v="42664.684155092589"/>
    <n v="7"/>
    <x v="0"/>
    <s v="OC16-001185"/>
    <s v="AC16-001275"/>
    <x v="29"/>
    <n v="18.603000000000002"/>
    <n v="0"/>
    <s v="S060004"/>
    <m/>
    <n v="18.603000000000002"/>
    <n v="10"/>
    <x v="8"/>
    <x v="2"/>
    <n v="130.221"/>
  </r>
  <r>
    <x v="811"/>
    <x v="811"/>
    <n v="42664.684155092589"/>
    <n v="5"/>
    <x v="0"/>
    <s v="OC16-001185"/>
    <s v="AC16-001275"/>
    <x v="29"/>
    <n v="7.45"/>
    <n v="0"/>
    <s v="45V26"/>
    <m/>
    <n v="7.45"/>
    <n v="10"/>
    <x v="8"/>
    <x v="2"/>
    <n v="37.25"/>
  </r>
  <r>
    <x v="1501"/>
    <x v="1497"/>
    <n v="42681.425162037034"/>
    <n v="100"/>
    <x v="0"/>
    <s v="OC16-001187"/>
    <s v="AC16-001341"/>
    <x v="15"/>
    <n v="11.247"/>
    <n v="0"/>
    <s v="BA.AFLC015050"/>
    <m/>
    <n v="11.247"/>
    <n v="10"/>
    <x v="6"/>
    <x v="2"/>
    <n v="1124.7"/>
  </r>
  <r>
    <x v="414"/>
    <x v="414"/>
    <n v="42685.596215277779"/>
    <n v="200"/>
    <x v="0"/>
    <s v="OC16-001187"/>
    <s v="AC16-001342"/>
    <x v="15"/>
    <n v="9.1639999999999997"/>
    <n v="0"/>
    <s v="BOSADO, S.L."/>
    <m/>
    <n v="9.1639999999999997"/>
    <n v="10"/>
    <x v="6"/>
    <x v="2"/>
    <n v="1832.8"/>
  </r>
  <r>
    <x v="1365"/>
    <x v="1362"/>
    <n v="42709.659745370373"/>
    <n v="200"/>
    <x v="0"/>
    <s v="OC16-001180"/>
    <s v="AC16-001225"/>
    <x v="53"/>
    <n v="18.399999999999999"/>
    <n v="0"/>
    <s v="10032954"/>
    <m/>
    <n v="18.399999999999999"/>
    <n v="10"/>
    <x v="7"/>
    <x v="2"/>
    <n v="3679.9999999999995"/>
  </r>
  <r>
    <x v="214"/>
    <x v="214"/>
    <n v="42660.486701388887"/>
    <n v="1"/>
    <x v="0"/>
    <s v="OC16-001181"/>
    <s v="AC16-001233"/>
    <x v="37"/>
    <n v="0"/>
    <n v="0"/>
    <s v="PRAXAIR ESPAÑA S.L."/>
    <m/>
    <n v="0"/>
    <n v="10"/>
    <x v="8"/>
    <x v="2"/>
    <n v="0"/>
  </r>
  <r>
    <x v="47"/>
    <x v="47"/>
    <n v="42660.487037037034"/>
    <n v="2"/>
    <x v="0"/>
    <s v="OC16-001182"/>
    <s v="AC16-001234"/>
    <x v="22"/>
    <n v="50.57"/>
    <n v="0"/>
    <s v="G AR S1 BG"/>
    <m/>
    <n v="50.57"/>
    <n v="10"/>
    <x v="8"/>
    <x v="2"/>
    <n v="101.14"/>
  </r>
  <r>
    <x v="1542"/>
    <x v="1538"/>
    <n v="42643.290694444448"/>
    <n v="2500"/>
    <x v="2"/>
    <s v="OC16-001019"/>
    <s v="AC16-001170"/>
    <x v="34"/>
    <n v="0.316"/>
    <n v="0"/>
    <s v="CERVI, S.A."/>
    <m/>
    <n v="0.316"/>
    <n v="10"/>
    <x v="9"/>
    <x v="2"/>
    <n v="790"/>
  </r>
  <r>
    <x v="2068"/>
    <x v="2060"/>
    <n v="42643.290694444448"/>
    <n v="2500"/>
    <x v="2"/>
    <s v="OC16-001019"/>
    <s v="AC16-001170"/>
    <x v="34"/>
    <n v="0.316"/>
    <n v="0"/>
    <s v="CERVI, S.A."/>
    <m/>
    <n v="0.316"/>
    <n v="10"/>
    <x v="9"/>
    <x v="2"/>
    <n v="790"/>
  </r>
  <r>
    <x v="1542"/>
    <x v="1538"/>
    <n v="42723.513032407405"/>
    <n v="2200"/>
    <x v="2"/>
    <s v="OC16-001019"/>
    <s v="AC16-001171"/>
    <x v="34"/>
    <n v="0.316"/>
    <n v="0"/>
    <s v="CERVI, S.A."/>
    <m/>
    <n v="0.316"/>
    <n v="10"/>
    <x v="7"/>
    <x v="2"/>
    <n v="695.2"/>
  </r>
  <r>
    <x v="2068"/>
    <x v="2060"/>
    <n v="42723.513032407405"/>
    <n v="2500"/>
    <x v="2"/>
    <s v="OC16-001019"/>
    <s v="AC16-001171"/>
    <x v="34"/>
    <n v="0.316"/>
    <n v="0"/>
    <s v="CERVI, S.A."/>
    <m/>
    <n v="0.316"/>
    <n v="10"/>
    <x v="7"/>
    <x v="2"/>
    <n v="790"/>
  </r>
  <r>
    <x v="700"/>
    <x v="700"/>
    <n v="42663.461469907408"/>
    <n v="1"/>
    <x v="0"/>
    <s v="OC16-001168"/>
    <s v="AC16-001201"/>
    <x v="14"/>
    <n v="1821"/>
    <n v="0"/>
    <s v="6AV2124-0MC01-0AX0"/>
    <m/>
    <n v="1821"/>
    <n v="10"/>
    <x v="8"/>
    <x v="2"/>
    <n v="1821"/>
  </r>
  <r>
    <x v="177"/>
    <x v="177"/>
    <n v="42663.461469907408"/>
    <n v="1"/>
    <x v="0"/>
    <s v="OC16-001168"/>
    <s v="AC16-001201"/>
    <x v="14"/>
    <n v="2423"/>
    <n v="0"/>
    <s v="6AV2124-0QC02-0AX0"/>
    <m/>
    <n v="2423"/>
    <n v="10"/>
    <x v="8"/>
    <x v="2"/>
    <n v="2423"/>
  </r>
  <r>
    <x v="2069"/>
    <x v="2061"/>
    <n v="42656.615428240744"/>
    <n v="1"/>
    <x v="0"/>
    <s v="OC16-001175"/>
    <s v="AC16-001218"/>
    <x v="12"/>
    <n v="637.72"/>
    <n v="55"/>
    <s v="106729"/>
    <m/>
    <n v="286.97399999999999"/>
    <n v="10"/>
    <x v="8"/>
    <x v="2"/>
    <n v="286.97399999999999"/>
  </r>
  <r>
    <x v="246"/>
    <x v="246"/>
    <n v="42661.671979166669"/>
    <n v="1"/>
    <x v="0"/>
    <s v="OC16-001178"/>
    <s v="AC16-001221"/>
    <x v="8"/>
    <n v="241.75"/>
    <n v="0"/>
    <s v="9696 181 759"/>
    <m/>
    <n v="241.75"/>
    <n v="10"/>
    <x v="8"/>
    <x v="2"/>
    <n v="241.75"/>
  </r>
  <r>
    <x v="2070"/>
    <x v="2062"/>
    <n v="42661.671979166669"/>
    <n v="1"/>
    <x v="0"/>
    <s v="OC16-001178"/>
    <s v="AC16-001221"/>
    <x v="8"/>
    <n v="375"/>
    <n v="0"/>
    <s v="9696 700 727"/>
    <m/>
    <n v="375"/>
    <n v="10"/>
    <x v="8"/>
    <x v="2"/>
    <n v="375"/>
  </r>
  <r>
    <x v="1488"/>
    <x v="1484"/>
    <n v="42664.457569444443"/>
    <n v="200"/>
    <x v="0"/>
    <s v="OC16-001178"/>
    <s v="AC16-001256"/>
    <x v="8"/>
    <n v="0.73"/>
    <n v="0"/>
    <s v="53776"/>
    <m/>
    <n v="0.73"/>
    <n v="10"/>
    <x v="8"/>
    <x v="2"/>
    <n v="146"/>
  </r>
  <r>
    <x v="2071"/>
    <x v="2063"/>
    <n v="42682.419189814813"/>
    <n v="100"/>
    <x v="0"/>
    <s v="OC16-001178"/>
    <s v="AC16-001267"/>
    <x v="8"/>
    <n v="0.79"/>
    <n v="0"/>
    <s v="53777"/>
    <m/>
    <n v="0.79"/>
    <n v="10"/>
    <x v="6"/>
    <x v="2"/>
    <n v="79"/>
  </r>
  <r>
    <x v="15"/>
    <x v="15"/>
    <n v="42662.465844907405"/>
    <n v="20"/>
    <x v="0"/>
    <s v="OC16-001178"/>
    <s v="AC16-001251"/>
    <x v="8"/>
    <n v="21.87"/>
    <n v="0"/>
    <s v="1700 100 040"/>
    <m/>
    <n v="21.87"/>
    <n v="10"/>
    <x v="8"/>
    <x v="2"/>
    <n v="437.40000000000003"/>
  </r>
  <r>
    <x v="552"/>
    <x v="552"/>
    <n v="42662.465844907405"/>
    <n v="10"/>
    <x v="0"/>
    <s v="OC16-001178"/>
    <s v="AC16-001251"/>
    <x v="8"/>
    <n v="23.3"/>
    <n v="0"/>
    <s v="0643 6"/>
    <m/>
    <n v="23.3"/>
    <n v="10"/>
    <x v="8"/>
    <x v="2"/>
    <n v="233"/>
  </r>
  <r>
    <x v="114"/>
    <x v="114"/>
    <n v="42660.305486111109"/>
    <n v="160"/>
    <x v="0"/>
    <s v="OC16-001131"/>
    <s v="AC16-001229"/>
    <x v="32"/>
    <n v="2.8"/>
    <n v="0"/>
    <s v="SAIDI,CUÑADO SA,ALMESA"/>
    <m/>
    <n v="2.8"/>
    <n v="10"/>
    <x v="8"/>
    <x v="2"/>
    <n v="448"/>
  </r>
  <r>
    <x v="1324"/>
    <x v="1321"/>
    <n v="42661.634594907409"/>
    <n v="15"/>
    <x v="0"/>
    <s v="OC16-001157"/>
    <s v="AC16-001243"/>
    <x v="40"/>
    <n v="14.52"/>
    <n v="35"/>
    <s v="SEDITESA"/>
    <m/>
    <n v="9.4380000000000006"/>
    <n v="10"/>
    <x v="8"/>
    <x v="2"/>
    <n v="141.57000000000002"/>
  </r>
  <r>
    <x v="1650"/>
    <x v="1646"/>
    <n v="42661.640057870369"/>
    <n v="50"/>
    <x v="0"/>
    <s v="OC16-001155"/>
    <s v="AC16-001246"/>
    <x v="111"/>
    <n v="2.5"/>
    <n v="0"/>
    <s v="CASPE GRABADOS (CASTELLO PEIRO SILVIA)"/>
    <m/>
    <n v="2.5"/>
    <n v="10"/>
    <x v="8"/>
    <x v="2"/>
    <n v="125"/>
  </r>
  <r>
    <x v="1541"/>
    <x v="1537"/>
    <n v="42661.640057870369"/>
    <n v="100"/>
    <x v="0"/>
    <s v="OC16-001155"/>
    <s v="AC16-001246"/>
    <x v="111"/>
    <n v="1.6"/>
    <n v="0"/>
    <s v="CASPE GRABADOS (CASTELLO PEIRO SILVIA)"/>
    <m/>
    <n v="1.6"/>
    <n v="10"/>
    <x v="8"/>
    <x v="2"/>
    <n v="160"/>
  </r>
  <r>
    <x v="908"/>
    <x v="908"/>
    <n v="42669.672662037039"/>
    <n v="25"/>
    <x v="0"/>
    <s v="OC16-001176"/>
    <s v="AC16-001311"/>
    <x v="0"/>
    <n v="2.92"/>
    <n v="0"/>
    <s v="SAIDI,LAME S.r.l.,ALMESA,TUBASOL, S.A.,CUÑADO SA"/>
    <m/>
    <n v="2.92"/>
    <n v="10"/>
    <x v="8"/>
    <x v="2"/>
    <n v="73"/>
  </r>
  <r>
    <x v="47"/>
    <x v="47"/>
    <n v="42657.491550925923"/>
    <n v="2"/>
    <x v="0"/>
    <s v="OC16-001172"/>
    <s v="AC16-001226"/>
    <x v="22"/>
    <n v="50.57"/>
    <n v="0"/>
    <s v="G AR S1 BG"/>
    <m/>
    <n v="50.57"/>
    <n v="10"/>
    <x v="8"/>
    <x v="2"/>
    <n v="101.14"/>
  </r>
  <r>
    <x v="434"/>
    <x v="434"/>
    <n v="42653.620520833334"/>
    <n v="177"/>
    <x v="0"/>
    <s v="OC16-000578"/>
    <s v="AC16-000940"/>
    <x v="53"/>
    <n v="45.29"/>
    <n v="0"/>
    <s v="810693"/>
    <m/>
    <n v="45.29"/>
    <n v="10"/>
    <x v="8"/>
    <x v="2"/>
    <n v="8016.33"/>
  </r>
  <r>
    <x v="366"/>
    <x v="366"/>
    <n v="42670.480185185188"/>
    <n v="50"/>
    <x v="0"/>
    <s v="OC16-001163"/>
    <s v="AC16-001213"/>
    <x v="19"/>
    <n v="5.84"/>
    <n v="0"/>
    <s v="SAIDI,ALMESA,CUÑADO SA"/>
    <m/>
    <n v="5.84"/>
    <n v="10"/>
    <x v="8"/>
    <x v="2"/>
    <n v="292"/>
  </r>
  <r>
    <x v="68"/>
    <x v="68"/>
    <n v="42683.687071759261"/>
    <n v="20"/>
    <x v="0"/>
    <s v="OC16-001129"/>
    <s v="AC16-001367"/>
    <x v="3"/>
    <n v="85.5"/>
    <n v="0"/>
    <s v="45613R3220N015"/>
    <m/>
    <n v="85.5"/>
    <n v="10"/>
    <x v="6"/>
    <x v="2"/>
    <n v="1710"/>
  </r>
  <r>
    <x v="1527"/>
    <x v="1523"/>
    <n v="42661.674803240741"/>
    <n v="200"/>
    <x v="0"/>
    <s v="OC16-001165"/>
    <s v="AC16-001214"/>
    <x v="8"/>
    <n v="0.104"/>
    <n v="0"/>
    <s v="WALTER MARTINEZ, S.A.U.,RECA,METALCO S.A."/>
    <m/>
    <n v="0.104"/>
    <n v="10"/>
    <x v="8"/>
    <x v="2"/>
    <n v="20.8"/>
  </r>
  <r>
    <x v="633"/>
    <x v="633"/>
    <n v="42661.674803240741"/>
    <n v="200"/>
    <x v="0"/>
    <s v="OC16-001165"/>
    <s v="AC16-001214"/>
    <x v="8"/>
    <n v="7.5499999999999998E-2"/>
    <n v="0"/>
    <s v="WALTER MARTINEZ, S.A.U.,RECA"/>
    <m/>
    <n v="7.5499999999999998E-2"/>
    <n v="10"/>
    <x v="8"/>
    <x v="2"/>
    <n v="15.1"/>
  </r>
  <r>
    <x v="69"/>
    <x v="69"/>
    <n v="42656.612199074072"/>
    <n v="1000"/>
    <x v="2"/>
    <s v="OC16-001169"/>
    <s v="AC16-001217"/>
    <x v="34"/>
    <n v="5.6000000000000001E-2"/>
    <n v="0"/>
    <s v="07000617"/>
    <m/>
    <n v="5.6000000000000001E-2"/>
    <n v="10"/>
    <x v="8"/>
    <x v="2"/>
    <n v="56"/>
  </r>
  <r>
    <x v="1065"/>
    <x v="1064"/>
    <n v="42656.612199074072"/>
    <n v="1000"/>
    <x v="2"/>
    <s v="OC16-001169"/>
    <s v="AC16-001217"/>
    <x v="34"/>
    <n v="5.6000000000000001E-2"/>
    <n v="0"/>
    <s v="07000611"/>
    <m/>
    <n v="5.6000000000000001E-2"/>
    <n v="10"/>
    <x v="8"/>
    <x v="2"/>
    <n v="56"/>
  </r>
  <r>
    <x v="77"/>
    <x v="77"/>
    <n v="42656.612199074072"/>
    <n v="100"/>
    <x v="2"/>
    <s v="OC16-001169"/>
    <s v="AC16-001217"/>
    <x v="34"/>
    <n v="0.4"/>
    <n v="0"/>
    <s v="CERVI, S.A."/>
    <m/>
    <n v="0.4"/>
    <n v="10"/>
    <x v="8"/>
    <x v="2"/>
    <n v="40"/>
  </r>
  <r>
    <x v="2072"/>
    <x v="2064"/>
    <n v="42656.612199074072"/>
    <n v="100"/>
    <x v="2"/>
    <s v="OC16-001169"/>
    <s v="AC16-001217"/>
    <x v="34"/>
    <n v="0.17899999999999999"/>
    <n v="0"/>
    <s v="CERVI, S.A."/>
    <m/>
    <n v="0.17899999999999999"/>
    <n v="10"/>
    <x v="8"/>
    <x v="2"/>
    <n v="17.899999999999999"/>
  </r>
  <r>
    <x v="1194"/>
    <x v="1192"/>
    <n v="42650.549988425926"/>
    <n v="4"/>
    <x v="0"/>
    <s v="OC16-001122"/>
    <s v="AC16-001165"/>
    <x v="14"/>
    <n v="230.45"/>
    <n v="33.5"/>
    <s v="6ES7231-4HD32-0XB0"/>
    <m/>
    <n v="153.24924999999999"/>
    <n v="10"/>
    <x v="8"/>
    <x v="2"/>
    <n v="612.99699999999996"/>
  </r>
  <r>
    <x v="26"/>
    <x v="26"/>
    <n v="42650.549988425926"/>
    <n v="15"/>
    <x v="0"/>
    <s v="OC16-001122"/>
    <s v="AC16-001165"/>
    <x v="14"/>
    <n v="375.24"/>
    <n v="33.5"/>
    <s v="6ES7231-4HF32-0XB0"/>
    <m/>
    <n v="249.53460000000001"/>
    <n v="10"/>
    <x v="8"/>
    <x v="2"/>
    <n v="3743.0190000000002"/>
  </r>
  <r>
    <x v="27"/>
    <x v="27"/>
    <n v="42650.549988425926"/>
    <n v="8"/>
    <x v="0"/>
    <s v="OC16-001122"/>
    <s v="AC16-001165"/>
    <x v="14"/>
    <n v="335.83"/>
    <n v="33.5"/>
    <s v="6ES7234-4HE32-0XB0"/>
    <m/>
    <n v="223.32695000000001"/>
    <n v="10"/>
    <x v="8"/>
    <x v="2"/>
    <n v="1786.6156000000001"/>
  </r>
  <r>
    <x v="29"/>
    <x v="29"/>
    <n v="42656.610798611109"/>
    <n v="2"/>
    <x v="0"/>
    <s v="OC16-001122"/>
    <s v="AC16-001200"/>
    <x v="14"/>
    <n v="1230"/>
    <n v="55"/>
    <s v="6SL3210-1KE21-7UF1"/>
    <m/>
    <n v="553.5"/>
    <n v="10"/>
    <x v="8"/>
    <x v="2"/>
    <n v="1107"/>
  </r>
  <r>
    <x v="30"/>
    <x v="30"/>
    <n v="42650.549988425926"/>
    <n v="5"/>
    <x v="0"/>
    <s v="OC16-001122"/>
    <s v="AC16-001165"/>
    <x v="14"/>
    <n v="60.9"/>
    <n v="55"/>
    <s v="6SL3255-0AA00-4CA1"/>
    <m/>
    <n v="27.404999999999998"/>
    <n v="10"/>
    <x v="8"/>
    <x v="2"/>
    <n v="137.02499999999998"/>
  </r>
  <r>
    <x v="81"/>
    <x v="81"/>
    <n v="42650.549988425926"/>
    <n v="10"/>
    <x v="0"/>
    <s v="OC16-001122"/>
    <s v="AC16-001165"/>
    <x v="14"/>
    <n v="417.83"/>
    <n v="33.5"/>
    <s v="517520 "/>
    <m/>
    <n v="277.85694999999998"/>
    <n v="10"/>
    <x v="8"/>
    <x v="2"/>
    <n v="2778.5694999999996"/>
  </r>
  <r>
    <x v="28"/>
    <x v="28"/>
    <n v="42650.549988425926"/>
    <n v="10"/>
    <x v="0"/>
    <s v="OC16-001122"/>
    <s v="AC16-001165"/>
    <x v="14"/>
    <n v="240"/>
    <n v="0"/>
    <s v="6AV2123-2DB03-0AX0"/>
    <m/>
    <n v="240"/>
    <n v="10"/>
    <x v="8"/>
    <x v="2"/>
    <n v="2400"/>
  </r>
  <r>
    <x v="82"/>
    <x v="82"/>
    <n v="42650.549988425926"/>
    <n v="2"/>
    <x v="0"/>
    <s v="OC16-001122"/>
    <s v="AC16-001165"/>
    <x v="14"/>
    <n v="495"/>
    <n v="0"/>
    <s v="6AV2123-2GB03-0AX0"/>
    <m/>
    <n v="495"/>
    <n v="10"/>
    <x v="8"/>
    <x v="2"/>
    <n v="990"/>
  </r>
  <r>
    <x v="2073"/>
    <x v="2065"/>
    <n v="42650.36515046296"/>
    <n v="2"/>
    <x v="0"/>
    <s v="OC16-001114"/>
    <s v="AC16-001166"/>
    <x v="19"/>
    <n v="69"/>
    <n v="0"/>
    <s v="SAIDI,QUILINOX, S.L."/>
    <m/>
    <n v="69"/>
    <n v="42"/>
    <x v="8"/>
    <x v="2"/>
    <n v="138"/>
  </r>
  <r>
    <x v="1528"/>
    <x v="1524"/>
    <n v="42650.36515046296"/>
    <n v="1"/>
    <x v="0"/>
    <s v="OC16-001114"/>
    <s v="AC16-001166"/>
    <x v="19"/>
    <n v="85"/>
    <n v="0"/>
    <s v="SAIDI,QUILINOX, S.L."/>
    <m/>
    <n v="85"/>
    <n v="42"/>
    <x v="8"/>
    <x v="2"/>
    <n v="85"/>
  </r>
  <r>
    <x v="47"/>
    <x v="47"/>
    <n v="42654.296423611115"/>
    <n v="1"/>
    <x v="0"/>
    <s v="OC16-001153"/>
    <s v="AC16-001190"/>
    <x v="22"/>
    <n v="50.57"/>
    <n v="0"/>
    <s v="G AR S1 BG"/>
    <m/>
    <n v="50.57"/>
    <n v="10"/>
    <x v="8"/>
    <x v="2"/>
    <n v="50.57"/>
  </r>
  <r>
    <x v="1389"/>
    <x v="1385"/>
    <n v="42683.688125000001"/>
    <n v="25"/>
    <x v="0"/>
    <s v="OC16-001158"/>
    <s v="AC16-001211"/>
    <x v="1"/>
    <n v="37"/>
    <n v="5"/>
    <s v="RTGA00547"/>
    <m/>
    <n v="35.15"/>
    <n v="10"/>
    <x v="6"/>
    <x v="2"/>
    <n v="878.75"/>
  </r>
  <r>
    <x v="488"/>
    <x v="488"/>
    <n v="42654.695891203701"/>
    <n v="25"/>
    <x v="0"/>
    <s v="OC16-001158"/>
    <s v="AC16-001191"/>
    <x v="1"/>
    <n v="75"/>
    <n v="5"/>
    <s v="RTGA00553"/>
    <m/>
    <n v="71.25"/>
    <n v="10"/>
    <x v="8"/>
    <x v="2"/>
    <n v="1781.25"/>
  </r>
  <r>
    <x v="140"/>
    <x v="140"/>
    <n v="42650.353425925925"/>
    <n v="4"/>
    <x v="0"/>
    <s v="OC16-001128"/>
    <s v="AC16-001192"/>
    <x v="45"/>
    <n v="453"/>
    <n v="0"/>
    <s v="V350-J-T2"/>
    <m/>
    <n v="453"/>
    <n v="10"/>
    <x v="8"/>
    <x v="2"/>
    <n v="1812"/>
  </r>
  <r>
    <x v="1379"/>
    <x v="1376"/>
    <n v="42650.353425925925"/>
    <n v="10"/>
    <x v="0"/>
    <s v="OC16-001128"/>
    <s v="AC16-001192"/>
    <x v="45"/>
    <n v="244"/>
    <n v="40"/>
    <s v="AI4/AO2"/>
    <m/>
    <n v="146.4"/>
    <n v="10"/>
    <x v="8"/>
    <x v="2"/>
    <n v="1464"/>
  </r>
  <r>
    <x v="838"/>
    <x v="838"/>
    <n v="42650.353425925925"/>
    <n v="4"/>
    <x v="0"/>
    <s v="OC16-001128"/>
    <s v="AC16-001192"/>
    <x v="45"/>
    <n v="306"/>
    <n v="40"/>
    <s v="IO-AI8"/>
    <m/>
    <n v="183.6"/>
    <n v="10"/>
    <x v="8"/>
    <x v="2"/>
    <n v="734.4"/>
  </r>
  <r>
    <x v="390"/>
    <x v="390"/>
    <n v="42663.464201388888"/>
    <n v="10"/>
    <x v="0"/>
    <s v="OC16-001128"/>
    <s v="AC16-001193"/>
    <x v="45"/>
    <n v="178"/>
    <n v="40"/>
    <s v="V100-17-ET2"/>
    <m/>
    <n v="106.8"/>
    <n v="10"/>
    <x v="8"/>
    <x v="2"/>
    <n v="1068"/>
  </r>
  <r>
    <x v="21"/>
    <x v="21"/>
    <n v="42650.354247685187"/>
    <n v="10"/>
    <x v="0"/>
    <s v="OC16-001123"/>
    <s v="AC16-001194"/>
    <x v="12"/>
    <n v="102"/>
    <n v="0"/>
    <s v="6GK5008-0BA00-1AB2"/>
    <m/>
    <n v="102"/>
    <n v="10"/>
    <x v="8"/>
    <x v="2"/>
    <n v="1020"/>
  </r>
  <r>
    <x v="1943"/>
    <x v="1936"/>
    <n v="42650.362395833334"/>
    <n v="1"/>
    <x v="0"/>
    <s v="OC16-001151"/>
    <s v="AC16-001195"/>
    <x v="23"/>
    <n v="0"/>
    <n v="0"/>
    <s v="SUMINISTROS DICA S.L."/>
    <m/>
    <n v="0"/>
    <n v="10"/>
    <x v="8"/>
    <x v="2"/>
    <n v="0"/>
  </r>
  <r>
    <x v="1760"/>
    <x v="1756"/>
    <n v="42650.362395833334"/>
    <n v="1"/>
    <x v="0"/>
    <s v="OC16-001151"/>
    <s v="AC16-001195"/>
    <x v="23"/>
    <n v="0"/>
    <n v="0"/>
    <s v="SUMINISTROS DICA S.L."/>
    <m/>
    <n v="0"/>
    <n v="10"/>
    <x v="8"/>
    <x v="2"/>
    <n v="0"/>
  </r>
  <r>
    <x v="1802"/>
    <x v="1797"/>
    <n v="42650.363865740743"/>
    <n v="135"/>
    <x v="0"/>
    <s v="OC16-001058"/>
    <s v="AC16-001197"/>
    <x v="32"/>
    <n v="2.4820000000000002"/>
    <n v="0"/>
    <s v="20218300080051"/>
    <m/>
    <n v="2.4820000000000002"/>
    <n v="10"/>
    <x v="8"/>
    <x v="2"/>
    <n v="335.07000000000005"/>
  </r>
  <r>
    <x v="1194"/>
    <x v="1192"/>
    <n v="42656.610798611109"/>
    <n v="6"/>
    <x v="0"/>
    <s v="OC16-001122"/>
    <s v="AC16-001200"/>
    <x v="14"/>
    <n v="230.45"/>
    <n v="33.5"/>
    <s v="6ES7231-4HD32-0XB0"/>
    <m/>
    <n v="153.24924999999999"/>
    <n v="10"/>
    <x v="8"/>
    <x v="2"/>
    <n v="919.49549999999999"/>
  </r>
  <r>
    <x v="27"/>
    <x v="27"/>
    <n v="42656.610798611109"/>
    <n v="2"/>
    <x v="0"/>
    <s v="OC16-001122"/>
    <s v="AC16-001200"/>
    <x v="14"/>
    <n v="335.83"/>
    <n v="33.5"/>
    <s v="6ES7234-4HE32-0XB0"/>
    <m/>
    <n v="223.32695000000001"/>
    <n v="10"/>
    <x v="8"/>
    <x v="2"/>
    <n v="446.65390000000002"/>
  </r>
  <r>
    <x v="47"/>
    <x v="47"/>
    <n v="42654.295752314814"/>
    <n v="1"/>
    <x v="0"/>
    <s v="OC16-001152"/>
    <s v="AC16-001209"/>
    <x v="37"/>
    <n v="83.48"/>
    <n v="0"/>
    <s v="G AR S1 BG"/>
    <m/>
    <n v="83.48"/>
    <n v="10"/>
    <x v="8"/>
    <x v="2"/>
    <n v="83.48"/>
  </r>
  <r>
    <x v="88"/>
    <x v="88"/>
    <n v="42654.295752314814"/>
    <n v="1"/>
    <x v="0"/>
    <s v="OC16-001152"/>
    <s v="AC16-001209"/>
    <x v="37"/>
    <n v="157.24"/>
    <n v="0"/>
    <s v="SUMINISTROS DICA S.L.,PRAXAIR ESPAÑA S.L.,VITALOX INDUSTRIAL, S.L."/>
    <m/>
    <n v="157.24"/>
    <n v="10"/>
    <x v="8"/>
    <x v="2"/>
    <n v="157.24"/>
  </r>
  <r>
    <x v="2074"/>
    <x v="2066"/>
    <n v="42661.674803240741"/>
    <n v="3"/>
    <x v="0"/>
    <s v="OC16-001165"/>
    <s v="AC16-001214"/>
    <x v="8"/>
    <n v="25.59"/>
    <n v="0"/>
    <s v="0695 100 036"/>
    <m/>
    <n v="25.59"/>
    <n v="10"/>
    <x v="8"/>
    <x v="2"/>
    <n v="76.77"/>
  </r>
  <r>
    <x v="29"/>
    <x v="29"/>
    <n v="42656.613171296296"/>
    <n v="3"/>
    <x v="0"/>
    <s v="OC16-001122"/>
    <s v="AC16-001216"/>
    <x v="14"/>
    <n v="1230"/>
    <n v="55"/>
    <s v="6SL3210-1KE21-7UF1"/>
    <m/>
    <n v="553.5"/>
    <n v="10"/>
    <x v="8"/>
    <x v="2"/>
    <n v="1660.5"/>
  </r>
  <r>
    <x v="2074"/>
    <x v="2066"/>
    <n v="42668.557071759256"/>
    <n v="2"/>
    <x v="0"/>
    <s v="OC16-001165"/>
    <s v="AC16-001252"/>
    <x v="8"/>
    <n v="25.59"/>
    <n v="0"/>
    <s v="0695 100 036"/>
    <m/>
    <n v="25.59"/>
    <n v="10"/>
    <x v="8"/>
    <x v="2"/>
    <n v="51.18"/>
  </r>
  <r>
    <x v="2056"/>
    <x v="2049"/>
    <n v="42670.622696759259"/>
    <n v="3"/>
    <x v="0"/>
    <s v="OC16-001127"/>
    <s v="AC16-001324"/>
    <x v="65"/>
    <n v="598"/>
    <n v="0"/>
    <s v="M521140RPN25_003"/>
    <m/>
    <n v="598"/>
    <n v="10"/>
    <x v="8"/>
    <x v="2"/>
    <n v="1794"/>
  </r>
  <r>
    <x v="569"/>
    <x v="569"/>
    <n v="42649.272141203706"/>
    <n v="50"/>
    <x v="1"/>
    <s v="OC16-001154"/>
    <s v="AC16-001186"/>
    <x v="29"/>
    <n v="5.83"/>
    <n v="50"/>
    <s v="TG220"/>
    <m/>
    <n v="2.915"/>
    <n v="10"/>
    <x v="8"/>
    <x v="2"/>
    <n v="145.75"/>
  </r>
  <r>
    <x v="20"/>
    <x v="20"/>
    <n v="42649.272141203706"/>
    <n v="100"/>
    <x v="1"/>
    <s v="OC16-001154"/>
    <s v="AC16-001186"/>
    <x v="29"/>
    <n v="4.9160000000000004"/>
    <n v="50"/>
    <s v="SOLDALEVANTE,REINSOL S.L.,SOLYMAN"/>
    <m/>
    <n v="2.4580000000000002"/>
    <n v="10"/>
    <x v="8"/>
    <x v="2"/>
    <n v="245.8"/>
  </r>
  <r>
    <x v="143"/>
    <x v="143"/>
    <n v="42649.272141203706"/>
    <n v="50"/>
    <x v="1"/>
    <s v="OC16-001154"/>
    <s v="AC16-001186"/>
    <x v="29"/>
    <n v="4.7830000000000004"/>
    <n v="50"/>
    <s v="TG232"/>
    <m/>
    <n v="2.3915000000000002"/>
    <n v="10"/>
    <x v="8"/>
    <x v="2"/>
    <n v="119.575"/>
  </r>
  <r>
    <x v="2053"/>
    <x v="2046"/>
    <n v="42650.369456018518"/>
    <n v="6"/>
    <x v="0"/>
    <s v="OC16-001147"/>
    <s v="AC16-001189"/>
    <x v="8"/>
    <n v="24.69"/>
    <n v="0"/>
    <s v="9608 910 812"/>
    <m/>
    <n v="24.69"/>
    <n v="10"/>
    <x v="8"/>
    <x v="2"/>
    <n v="148.14000000000001"/>
  </r>
  <r>
    <x v="114"/>
    <x v="114"/>
    <n v="42660.343842592592"/>
    <n v="2"/>
    <x v="0"/>
    <s v="OC16-001131"/>
    <s v="AC16-001230"/>
    <x v="32"/>
    <n v="2.8"/>
    <n v="0"/>
    <s v="SAIDI,CUÑADO SA,ALMESA"/>
    <m/>
    <n v="2.8"/>
    <n v="10"/>
    <x v="8"/>
    <x v="2"/>
    <n v="5.6"/>
  </r>
  <r>
    <x v="1959"/>
    <x v="1952"/>
    <n v="42660.343842592592"/>
    <n v="15"/>
    <x v="0"/>
    <s v="OC16-001131"/>
    <s v="AC16-001230"/>
    <x v="32"/>
    <n v="2.75"/>
    <n v="0"/>
    <s v="SAIDI,CUÑADO SA"/>
    <m/>
    <n v="2.75"/>
    <n v="10"/>
    <x v="8"/>
    <x v="2"/>
    <n v="41.25"/>
  </r>
  <r>
    <x v="114"/>
    <x v="114"/>
    <n v="42664.474641203706"/>
    <n v="38"/>
    <x v="0"/>
    <s v="OC16-001131"/>
    <s v="AC16-001245"/>
    <x v="32"/>
    <n v="2.8"/>
    <n v="0"/>
    <s v="SAIDI,CUÑADO SA,ALMESA"/>
    <m/>
    <n v="2.8"/>
    <n v="10"/>
    <x v="8"/>
    <x v="2"/>
    <n v="106.39999999999999"/>
  </r>
  <r>
    <x v="508"/>
    <x v="508"/>
    <n v="42650.355127314811"/>
    <n v="25"/>
    <x v="0"/>
    <s v="OC16-001139"/>
    <s v="AC16-001177"/>
    <x v="66"/>
    <n v="215"/>
    <n v="25"/>
    <s v="OPTCSMLT15CB3E05"/>
    <m/>
    <n v="161.25"/>
    <n v="10"/>
    <x v="8"/>
    <x v="2"/>
    <n v="4031.25"/>
  </r>
  <r>
    <x v="2075"/>
    <x v="2067"/>
    <n v="42650.355127314811"/>
    <n v="25"/>
    <x v="0"/>
    <s v="OC16-001139"/>
    <s v="AC16-001177"/>
    <x v="66"/>
    <n v="125"/>
    <n v="25"/>
    <s v="ACCTAPLMF"/>
    <m/>
    <n v="93.75"/>
    <n v="10"/>
    <x v="8"/>
    <x v="2"/>
    <n v="2343.75"/>
  </r>
  <r>
    <x v="1024"/>
    <x v="1023"/>
    <n v="42646.485358796293"/>
    <n v="400"/>
    <x v="0"/>
    <s v="OC16-001142"/>
    <s v="AC16-001179"/>
    <x v="19"/>
    <n v="5.18"/>
    <n v="0"/>
    <s v="010104304090336"/>
    <m/>
    <n v="5.18"/>
    <n v="10"/>
    <x v="8"/>
    <x v="2"/>
    <n v="2072"/>
  </r>
  <r>
    <x v="629"/>
    <x v="629"/>
    <n v="42650.367407407408"/>
    <n v="42"/>
    <x v="2"/>
    <s v="OC16-001143"/>
    <s v="AC16-001198"/>
    <x v="17"/>
    <n v="12.1571"/>
    <n v="0"/>
    <s v="1433-2"/>
    <m/>
    <n v="12.1571"/>
    <n v="10"/>
    <x v="8"/>
    <x v="2"/>
    <n v="510.59820000000002"/>
  </r>
  <r>
    <x v="327"/>
    <x v="327"/>
    <n v="42650.368009259262"/>
    <n v="500"/>
    <x v="0"/>
    <s v="OC16-001145"/>
    <s v="AC16-001199"/>
    <x v="8"/>
    <n v="9.1999999999999998E-2"/>
    <n v="25"/>
    <s v="0198 5 40"/>
    <m/>
    <n v="6.9000000000000006E-2"/>
    <n v="10"/>
    <x v="8"/>
    <x v="2"/>
    <n v="34.5"/>
  </r>
  <r>
    <x v="1356"/>
    <x v="1353"/>
    <n v="42650.368009259262"/>
    <n v="500"/>
    <x v="0"/>
    <s v="OC16-001145"/>
    <s v="AC16-001199"/>
    <x v="8"/>
    <n v="0.13600000000000001"/>
    <n v="25"/>
    <s v="0198 5 50"/>
    <m/>
    <n v="0.10200000000000001"/>
    <n v="10"/>
    <x v="8"/>
    <x v="2"/>
    <n v="51.000000000000007"/>
  </r>
  <r>
    <x v="2076"/>
    <x v="2068"/>
    <n v="42662.463263888887"/>
    <n v="1"/>
    <x v="0"/>
    <s v="OC16-000920"/>
    <s v="AC16-001029"/>
    <x v="41"/>
    <n v="1417.3"/>
    <n v="0"/>
    <s v="SAMSON S.A."/>
    <m/>
    <n v="1417.3"/>
    <n v="38"/>
    <x v="8"/>
    <x v="2"/>
    <n v="1417.3"/>
  </r>
  <r>
    <x v="2077"/>
    <x v="2069"/>
    <n v="42598.395949074074"/>
    <n v="1"/>
    <x v="0"/>
    <s v="OC16-000920"/>
    <s v="AC16-001028"/>
    <x v="41"/>
    <n v="1163.83"/>
    <n v="0"/>
    <s v="SAMSON S.A."/>
    <m/>
    <n v="1163.83"/>
    <n v="33"/>
    <x v="10"/>
    <x v="2"/>
    <n v="1163.83"/>
  </r>
  <r>
    <x v="451"/>
    <x v="451"/>
    <n v="42656.629120370373"/>
    <n v="1000"/>
    <x v="0"/>
    <s v="OC16-001140"/>
    <s v="AC16-001220"/>
    <x v="8"/>
    <n v="0.13950000000000001"/>
    <n v="0"/>
    <s v="0057 12 50"/>
    <m/>
    <n v="0.13950000000000001"/>
    <n v="10"/>
    <x v="8"/>
    <x v="2"/>
    <n v="139.5"/>
  </r>
  <r>
    <x v="454"/>
    <x v="454"/>
    <n v="42656.629120370373"/>
    <n v="1000"/>
    <x v="0"/>
    <s v="OC16-001140"/>
    <s v="AC16-001220"/>
    <x v="8"/>
    <n v="3.0200000000000001E-2"/>
    <n v="0"/>
    <s v="317 12"/>
    <m/>
    <n v="3.0200000000000001E-2"/>
    <n v="10"/>
    <x v="8"/>
    <x v="2"/>
    <n v="30.200000000000003"/>
  </r>
  <r>
    <x v="2078"/>
    <x v="2070"/>
    <n v="42656.620636574073"/>
    <n v="12"/>
    <x v="0"/>
    <s v="OC16-001140"/>
    <s v="AC16-001219"/>
    <x v="8"/>
    <n v="15.59"/>
    <n v="0"/>
    <s v="F3890 202 011"/>
    <m/>
    <n v="15.59"/>
    <n v="10"/>
    <x v="8"/>
    <x v="2"/>
    <n v="187.07999999999998"/>
  </r>
  <r>
    <x v="2079"/>
    <x v="2071"/>
    <n v="42656.620636574073"/>
    <n v="12"/>
    <x v="0"/>
    <s v="OC16-001140"/>
    <s v="AC16-001219"/>
    <x v="8"/>
    <n v="15.59"/>
    <n v="0"/>
    <s v="F3890 202 012"/>
    <m/>
    <n v="15.59"/>
    <n v="10"/>
    <x v="8"/>
    <x v="2"/>
    <n v="187.07999999999998"/>
  </r>
  <r>
    <x v="47"/>
    <x v="47"/>
    <n v="42647.303773148145"/>
    <n v="1"/>
    <x v="0"/>
    <s v="OC16-001137"/>
    <s v="AC16-001184"/>
    <x v="37"/>
    <n v="83.48"/>
    <n v="0"/>
    <s v="G AR S1 BG"/>
    <m/>
    <n v="83.48"/>
    <n v="10"/>
    <x v="8"/>
    <x v="2"/>
    <n v="83.48"/>
  </r>
  <r>
    <x v="1943"/>
    <x v="1936"/>
    <n v="42649.272870370369"/>
    <n v="1"/>
    <x v="0"/>
    <s v="OC16-001136"/>
    <s v="AC16-001187"/>
    <x v="23"/>
    <n v="0"/>
    <n v="0"/>
    <s v="SUMINISTROS DICA S.L."/>
    <m/>
    <n v="0"/>
    <n v="10"/>
    <x v="8"/>
    <x v="2"/>
    <n v="0"/>
  </r>
  <r>
    <x v="47"/>
    <x v="47"/>
    <n v="42649.273402777777"/>
    <n v="1"/>
    <x v="0"/>
    <s v="OC16-001138"/>
    <s v="AC16-001188"/>
    <x v="22"/>
    <n v="50.57"/>
    <n v="0"/>
    <s v="G AR S1 BG"/>
    <m/>
    <n v="50.57"/>
    <n v="10"/>
    <x v="8"/>
    <x v="2"/>
    <n v="50.57"/>
  </r>
  <r>
    <x v="453"/>
    <x v="453"/>
    <n v="42654.292372685188"/>
    <n v="500"/>
    <x v="0"/>
    <s v="OC16-001135"/>
    <s v="AC16-001207"/>
    <x v="8"/>
    <n v="0.3175"/>
    <n v="0"/>
    <s v="METALCO S.A.,RECA,SOLYMAN,WALTER MARTINEZ, S.A.U."/>
    <m/>
    <n v="0.3175"/>
    <n v="10"/>
    <x v="8"/>
    <x v="2"/>
    <n v="158.75"/>
  </r>
  <r>
    <x v="167"/>
    <x v="167"/>
    <n v="42654.292372685188"/>
    <n v="500"/>
    <x v="0"/>
    <s v="OC16-001135"/>
    <s v="AC16-001207"/>
    <x v="8"/>
    <n v="6.5699999999999995E-2"/>
    <n v="0"/>
    <s v="SOLYMAN,RECA,METALCO S.A.,WALTER MARTINEZ, S.A.U."/>
    <m/>
    <n v="6.5699999999999995E-2"/>
    <n v="10"/>
    <x v="8"/>
    <x v="2"/>
    <n v="32.849999999999994"/>
  </r>
  <r>
    <x v="1933"/>
    <x v="1926"/>
    <n v="42661.673263888886"/>
    <n v="1"/>
    <x v="0"/>
    <s v="OC16-001135"/>
    <s v="AC16-001208"/>
    <x v="8"/>
    <n v="0"/>
    <n v="0"/>
    <s v="9245 410 043"/>
    <m/>
    <n v="0"/>
    <n v="10"/>
    <x v="8"/>
    <x v="2"/>
    <n v="0"/>
  </r>
  <r>
    <x v="569"/>
    <x v="569"/>
    <n v="42699.454733796294"/>
    <n v="50"/>
    <x v="1"/>
    <s v="OC16-001133"/>
    <s v="AC16-001467"/>
    <x v="29"/>
    <n v="5.83"/>
    <n v="50"/>
    <s v="TG220"/>
    <m/>
    <n v="2.915"/>
    <n v="10"/>
    <x v="6"/>
    <x v="2"/>
    <n v="145.75"/>
  </r>
  <r>
    <x v="20"/>
    <x v="20"/>
    <n v="42699.454733796294"/>
    <n v="100"/>
    <x v="1"/>
    <s v="OC16-001133"/>
    <s v="AC16-001467"/>
    <x v="29"/>
    <n v="4.9160000000000004"/>
    <n v="50"/>
    <s v="SOLDALEVANTE,REINSOL S.L.,SOLYMAN"/>
    <m/>
    <n v="2.4580000000000002"/>
    <n v="10"/>
    <x v="6"/>
    <x v="2"/>
    <n v="245.8"/>
  </r>
  <r>
    <x v="143"/>
    <x v="143"/>
    <n v="42699.454733796294"/>
    <n v="50"/>
    <x v="1"/>
    <s v="OC16-001133"/>
    <s v="AC16-001467"/>
    <x v="29"/>
    <n v="4.7830000000000004"/>
    <n v="50"/>
    <s v="TG232"/>
    <m/>
    <n v="2.3915000000000002"/>
    <n v="10"/>
    <x v="6"/>
    <x v="2"/>
    <n v="119.575"/>
  </r>
  <r>
    <x v="478"/>
    <x v="478"/>
    <n v="42642.344606481478"/>
    <n v="20"/>
    <x v="0"/>
    <s v="OC16-001106"/>
    <s v="AC16-001154"/>
    <x v="19"/>
    <n v="2.73"/>
    <n v="0"/>
    <s v="20218123130050"/>
    <m/>
    <n v="2.73"/>
    <n v="10"/>
    <x v="9"/>
    <x v="2"/>
    <n v="54.6"/>
  </r>
  <r>
    <x v="110"/>
    <x v="110"/>
    <n v="42660.344976851855"/>
    <n v="120"/>
    <x v="2"/>
    <s v="OC16-001095"/>
    <s v="AC16-001157"/>
    <x v="26"/>
    <n v="7.99"/>
    <n v="0"/>
    <s v="ALMESA,TUBACERO S.L.,CUÑADO SA,METALCO S.A.,TUBASOL, S.A.,ARCAMO CONTROLS S.A.,SAIDI"/>
    <m/>
    <n v="7.99"/>
    <n v="10"/>
    <x v="8"/>
    <x v="2"/>
    <n v="958.80000000000007"/>
  </r>
  <r>
    <x v="1289"/>
    <x v="1286"/>
    <n v="42660.344976851855"/>
    <n v="30"/>
    <x v="2"/>
    <s v="OC16-001095"/>
    <s v="AC16-001157"/>
    <x v="26"/>
    <n v="2.76"/>
    <n v="0"/>
    <s v="ALMESA,TUBASOL, S.A.,CUÑADO SA"/>
    <m/>
    <n v="2.76"/>
    <n v="10"/>
    <x v="8"/>
    <x v="2"/>
    <n v="82.8"/>
  </r>
  <r>
    <x v="324"/>
    <x v="324"/>
    <n v="42660.344976851855"/>
    <n v="180"/>
    <x v="2"/>
    <s v="OC16-001095"/>
    <s v="AC16-001157"/>
    <x v="26"/>
    <n v="2.2599999999999998"/>
    <n v="0"/>
    <s v="639"/>
    <m/>
    <n v="2.2599999999999998"/>
    <n v="10"/>
    <x v="8"/>
    <x v="2"/>
    <n v="406.79999999999995"/>
  </r>
  <r>
    <x v="1091"/>
    <x v="1090"/>
    <n v="42667.492152777777"/>
    <n v="10"/>
    <x v="0"/>
    <s v="OC16-001125"/>
    <s v="AC16-001169"/>
    <x v="14"/>
    <n v="467.63"/>
    <n v="0"/>
    <s v="S7MF44331EA221AB7B"/>
    <m/>
    <n v="467.63"/>
    <n v="10"/>
    <x v="8"/>
    <x v="2"/>
    <n v="4676.3"/>
  </r>
  <r>
    <x v="2080"/>
    <x v="2072"/>
    <n v="42643.367175925923"/>
    <n v="1"/>
    <x v="0"/>
    <s v="OC16-001117"/>
    <s v="AC16-001173"/>
    <x v="1"/>
    <n v="195"/>
    <n v="0"/>
    <s v="LSRA00316"/>
    <m/>
    <n v="195"/>
    <n v="78"/>
    <x v="9"/>
    <x v="2"/>
    <n v="195"/>
  </r>
  <r>
    <x v="722"/>
    <x v="722"/>
    <n v="42656.698506944442"/>
    <n v="2"/>
    <x v="0"/>
    <s v="OC16-001134"/>
    <s v="AC16-001222"/>
    <x v="31"/>
    <n v="30.52"/>
    <n v="0"/>
    <s v="8865"/>
    <m/>
    <n v="30.52"/>
    <n v="10"/>
    <x v="8"/>
    <x v="2"/>
    <n v="61.04"/>
  </r>
  <r>
    <x v="721"/>
    <x v="721"/>
    <n v="42656.698506944442"/>
    <n v="4"/>
    <x v="0"/>
    <s v="OC16-001134"/>
    <s v="AC16-001222"/>
    <x v="31"/>
    <n v="5.41"/>
    <n v="10"/>
    <s v="BARPIMO"/>
    <m/>
    <n v="4.8690000000000007"/>
    <n v="10"/>
    <x v="8"/>
    <x v="2"/>
    <n v="19.476000000000003"/>
  </r>
  <r>
    <x v="1093"/>
    <x v="1092"/>
    <n v="42656.698506944442"/>
    <n v="4"/>
    <x v="0"/>
    <s v="OC16-001134"/>
    <s v="AC16-001222"/>
    <x v="31"/>
    <n v="0"/>
    <n v="0"/>
    <s v="BARPIMO"/>
    <m/>
    <n v="0"/>
    <n v="10"/>
    <x v="8"/>
    <x v="2"/>
    <n v="0"/>
  </r>
  <r>
    <x v="2081"/>
    <x v="2073"/>
    <n v="42656.699074074073"/>
    <n v="1"/>
    <x v="0"/>
    <s v="OC16-001124"/>
    <s v="AC16-001223"/>
    <x v="16"/>
    <n v="756"/>
    <n v="0"/>
    <s v="METALCO S.A."/>
    <m/>
    <n v="756"/>
    <n v="10"/>
    <x v="8"/>
    <x v="2"/>
    <n v="756"/>
  </r>
  <r>
    <x v="2082"/>
    <x v="2074"/>
    <n v="42664.467685185184"/>
    <n v="2"/>
    <x v="0"/>
    <s v="OC16-001090"/>
    <s v="AC16-001272"/>
    <x v="32"/>
    <n v="11.9"/>
    <n v="0"/>
    <s v="CUÑADO SA"/>
    <m/>
    <n v="11.9"/>
    <n v="42"/>
    <x v="8"/>
    <x v="2"/>
    <n v="23.8"/>
  </r>
  <r>
    <x v="2083"/>
    <x v="2075"/>
    <n v="42664.467685185184"/>
    <n v="2"/>
    <x v="0"/>
    <s v="OC16-001090"/>
    <s v="AC16-001272"/>
    <x v="32"/>
    <n v="10"/>
    <n v="0"/>
    <s v="CUÑADO SA"/>
    <m/>
    <n v="10"/>
    <n v="41"/>
    <x v="8"/>
    <x v="2"/>
    <n v="20"/>
  </r>
  <r>
    <x v="1328"/>
    <x v="1325"/>
    <n v="42699.428472222222"/>
    <n v="1"/>
    <x v="0"/>
    <s v="OC16-001130"/>
    <s v="AC16-001462"/>
    <x v="45"/>
    <n v="1694"/>
    <n v="0"/>
    <s v="USP-156-B10"/>
    <m/>
    <n v="1694"/>
    <n v="10"/>
    <x v="6"/>
    <x v="2"/>
    <n v="1694"/>
  </r>
  <r>
    <x v="1329"/>
    <x v="1326"/>
    <n v="42699.428472222222"/>
    <n v="1"/>
    <x v="0"/>
    <s v="OC16-001130"/>
    <s v="AC16-001462"/>
    <x v="45"/>
    <n v="330"/>
    <n v="0"/>
    <s v="USC-P-B10"/>
    <m/>
    <n v="330"/>
    <n v="10"/>
    <x v="6"/>
    <x v="2"/>
    <n v="330"/>
  </r>
  <r>
    <x v="2084"/>
    <x v="2076"/>
    <n v="42660.662592592591"/>
    <n v="1"/>
    <x v="0"/>
    <s v="OC16-000884"/>
    <s v="AC16-000954"/>
    <x v="4"/>
    <n v="2772.97"/>
    <n v="0"/>
    <s v="10189069"/>
    <m/>
    <n v="2772.97"/>
    <n v="10"/>
    <x v="8"/>
    <x v="2"/>
    <n v="2772.97"/>
  </r>
  <r>
    <x v="2085"/>
    <x v="2077"/>
    <n v="42640.350694444445"/>
    <n v="80"/>
    <x v="2"/>
    <s v="OC16-001110"/>
    <s v="AC16-001155"/>
    <x v="12"/>
    <n v="0.87"/>
    <n v="0"/>
    <s v="36914"/>
    <m/>
    <n v="0.87"/>
    <n v="10"/>
    <x v="9"/>
    <x v="2"/>
    <n v="69.599999999999994"/>
  </r>
  <r>
    <x v="612"/>
    <x v="612"/>
    <n v="42641.668912037036"/>
    <n v="10"/>
    <x v="0"/>
    <s v="OC16-001112"/>
    <s v="AC16-001156"/>
    <x v="8"/>
    <n v="10.95"/>
    <n v="20"/>
    <s v="9696 999 005"/>
    <m/>
    <n v="8.76"/>
    <n v="10"/>
    <x v="9"/>
    <x v="2"/>
    <n v="87.6"/>
  </r>
  <r>
    <x v="2086"/>
    <x v="2078"/>
    <n v="42641.668912037036"/>
    <n v="5"/>
    <x v="0"/>
    <s v="OC16-001112"/>
    <s v="AC16-001156"/>
    <x v="8"/>
    <n v="2.39"/>
    <n v="20"/>
    <s v="9696 953 327"/>
    <m/>
    <n v="1.9120000000000001"/>
    <n v="10"/>
    <x v="9"/>
    <x v="2"/>
    <n v="9.56"/>
  </r>
  <r>
    <x v="2087"/>
    <x v="2079"/>
    <n v="42641.668912037036"/>
    <n v="5"/>
    <x v="0"/>
    <s v="OC16-001112"/>
    <s v="AC16-001156"/>
    <x v="8"/>
    <n v="2.39"/>
    <n v="20"/>
    <s v="09696 980 063"/>
    <m/>
    <n v="1.9120000000000001"/>
    <n v="10"/>
    <x v="9"/>
    <x v="2"/>
    <n v="9.56"/>
  </r>
  <r>
    <x v="2088"/>
    <x v="2080"/>
    <n v="42641.668912037036"/>
    <n v="3"/>
    <x v="0"/>
    <s v="OC16-001112"/>
    <s v="AC16-001156"/>
    <x v="8"/>
    <n v="29.53"/>
    <n v="20"/>
    <s v="9695 500 409"/>
    <m/>
    <n v="23.624000000000002"/>
    <n v="10"/>
    <x v="9"/>
    <x v="2"/>
    <n v="70.872000000000014"/>
  </r>
  <r>
    <x v="2089"/>
    <x v="2081"/>
    <n v="42643.551817129628"/>
    <n v="4"/>
    <x v="0"/>
    <s v="OC16-001112"/>
    <s v="AC16-001159"/>
    <x v="8"/>
    <n v="28.75"/>
    <n v="0"/>
    <s v="EM536 004"/>
    <m/>
    <n v="28.75"/>
    <n v="10"/>
    <x v="9"/>
    <x v="2"/>
    <n v="115"/>
  </r>
  <r>
    <x v="2088"/>
    <x v="2080"/>
    <n v="42660.664560185185"/>
    <n v="2"/>
    <x v="0"/>
    <s v="OC16-001112"/>
    <s v="AC16-001175"/>
    <x v="8"/>
    <n v="29.53"/>
    <n v="20"/>
    <s v="9695 500 409"/>
    <m/>
    <n v="23.624000000000002"/>
    <n v="10"/>
    <x v="8"/>
    <x v="2"/>
    <n v="47.248000000000005"/>
  </r>
  <r>
    <x v="2090"/>
    <x v="2082"/>
    <n v="42643.376550925925"/>
    <n v="1"/>
    <x v="0"/>
    <s v="OC16-001118"/>
    <s v="AC16-001174"/>
    <x v="40"/>
    <n v="3406"/>
    <n v="40"/>
    <s v="SEDITESA"/>
    <m/>
    <n v="2043.6"/>
    <n v="72"/>
    <x v="9"/>
    <x v="2"/>
    <n v="2043.6"/>
  </r>
  <r>
    <x v="2056"/>
    <x v="2049"/>
    <n v="42702.660949074074"/>
    <n v="3"/>
    <x v="0"/>
    <s v="OC16-001047"/>
    <s v="AC16-001461"/>
    <x v="65"/>
    <n v="598"/>
    <n v="0"/>
    <s v="M521140RPN25_003"/>
    <m/>
    <n v="598"/>
    <n v="10"/>
    <x v="6"/>
    <x v="2"/>
    <n v="1794"/>
  </r>
  <r>
    <x v="533"/>
    <x v="533"/>
    <n v="42632.557638888888"/>
    <n v="150"/>
    <x v="0"/>
    <s v="OC16-001013"/>
    <s v="AC16-001077"/>
    <x v="19"/>
    <n v="9.6"/>
    <n v="0"/>
    <s v="SAIDI,ALMESA,CUÑADO SA,LAME S.r.l.,TUBASOL, S.A."/>
    <m/>
    <n v="9.6"/>
    <n v="10"/>
    <x v="9"/>
    <x v="2"/>
    <n v="1440"/>
  </r>
  <r>
    <x v="551"/>
    <x v="551"/>
    <n v="42632.557638888888"/>
    <n v="25"/>
    <x v="0"/>
    <s v="OC16-001013"/>
    <s v="AC16-001077"/>
    <x v="19"/>
    <n v="16.399999999999999"/>
    <n v="0"/>
    <s v="ALMESA,SAIDI"/>
    <m/>
    <n v="16.399999999999999"/>
    <n v="10"/>
    <x v="9"/>
    <x v="2"/>
    <n v="409.99999999999994"/>
  </r>
  <r>
    <x v="498"/>
    <x v="498"/>
    <n v="42647.303298611114"/>
    <n v="50"/>
    <x v="0"/>
    <s v="OC16-001038"/>
    <s v="AC16-001109"/>
    <x v="1"/>
    <n v="150"/>
    <n v="0"/>
    <s v="SCSA00128"/>
    <m/>
    <n v="150"/>
    <n v="10"/>
    <x v="8"/>
    <x v="2"/>
    <n v="7500"/>
  </r>
  <r>
    <x v="497"/>
    <x v="497"/>
    <n v="42647.303298611114"/>
    <n v="30"/>
    <x v="0"/>
    <s v="OC16-001038"/>
    <s v="AC16-001109"/>
    <x v="1"/>
    <n v="190"/>
    <n v="0"/>
    <s v="SCSA00621"/>
    <m/>
    <n v="190"/>
    <n v="10"/>
    <x v="8"/>
    <x v="2"/>
    <n v="5700"/>
  </r>
  <r>
    <x v="797"/>
    <x v="797"/>
    <n v="42647.303298611114"/>
    <n v="10"/>
    <x v="0"/>
    <s v="OC16-001038"/>
    <s v="AC16-001109"/>
    <x v="1"/>
    <n v="315"/>
    <n v="0"/>
    <s v="SCSA00120"/>
    <m/>
    <n v="315"/>
    <n v="10"/>
    <x v="8"/>
    <x v="2"/>
    <n v="3150"/>
  </r>
  <r>
    <x v="2046"/>
    <x v="2039"/>
    <n v="42699.423032407409"/>
    <n v="1"/>
    <x v="0"/>
    <s v="OC16-001068"/>
    <s v="AC16-001150"/>
    <x v="7"/>
    <n v="66.599999999999994"/>
    <n v="0"/>
    <s v="9022554"/>
    <m/>
    <n v="66.599999999999994"/>
    <n v="18"/>
    <x v="6"/>
    <x v="2"/>
    <n v="66.599999999999994"/>
  </r>
  <r>
    <x v="435"/>
    <x v="435"/>
    <n v="42639.67292824074"/>
    <n v="6"/>
    <x v="2"/>
    <s v="OC16-001087"/>
    <s v="AC16-001151"/>
    <x v="16"/>
    <n v="16.25"/>
    <n v="0"/>
    <s v="METALCO S.A.,HIERROS IBAÑEZ SA"/>
    <m/>
    <n v="16.25"/>
    <n v="10"/>
    <x v="9"/>
    <x v="2"/>
    <n v="97.5"/>
  </r>
  <r>
    <x v="2091"/>
    <x v="2083"/>
    <n v="42641.665173611109"/>
    <n v="1"/>
    <x v="0"/>
    <s v="OC16-001055"/>
    <s v="AC16-001122"/>
    <x v="14"/>
    <n v="809.41"/>
    <n v="0"/>
    <s v="6AV6647-0AD11-3AX0"/>
    <m/>
    <n v="809.41"/>
    <n v="10"/>
    <x v="9"/>
    <x v="2"/>
    <n v="809.41"/>
  </r>
  <r>
    <x v="186"/>
    <x v="186"/>
    <n v="42642.478912037041"/>
    <n v="30"/>
    <x v="2"/>
    <s v="OC16-001092"/>
    <s v="AC16-001167"/>
    <x v="16"/>
    <n v="2.67"/>
    <n v="0"/>
    <s v="4745-6"/>
    <m/>
    <n v="2.67"/>
    <n v="10"/>
    <x v="9"/>
    <x v="2"/>
    <n v="80.099999999999994"/>
  </r>
  <r>
    <x v="1096"/>
    <x v="1095"/>
    <n v="42642.478912037041"/>
    <n v="30"/>
    <x v="2"/>
    <s v="OC16-001092"/>
    <s v="AC16-001167"/>
    <x v="16"/>
    <n v="1.65"/>
    <n v="0"/>
    <s v="1385-4"/>
    <m/>
    <n v="1.65"/>
    <n v="10"/>
    <x v="9"/>
    <x v="2"/>
    <n v="49.5"/>
  </r>
  <r>
    <x v="2092"/>
    <x v="2084"/>
    <n v="42643.356898148151"/>
    <n v="50"/>
    <x v="0"/>
    <s v="OC16-001092"/>
    <s v="AC16-001168"/>
    <x v="16"/>
    <n v="1.71"/>
    <n v="35"/>
    <s v="622811"/>
    <m/>
    <n v="1.1114999999999999"/>
    <n v="10"/>
    <x v="9"/>
    <x v="2"/>
    <n v="55.574999999999996"/>
  </r>
  <r>
    <x v="2093"/>
    <x v="2085"/>
    <n v="42643.356898148151"/>
    <n v="50"/>
    <x v="0"/>
    <s v="OC16-001092"/>
    <s v="AC16-001168"/>
    <x v="16"/>
    <n v="1.45"/>
    <n v="0"/>
    <s v="METALCO S.A."/>
    <m/>
    <n v="1.45"/>
    <n v="10"/>
    <x v="9"/>
    <x v="2"/>
    <n v="72.5"/>
  </r>
  <r>
    <x v="667"/>
    <x v="667"/>
    <n v="42647.302152777775"/>
    <n v="300"/>
    <x v="0"/>
    <s v="OC16-001094"/>
    <s v="AC16-001182"/>
    <x v="32"/>
    <n v="2.13"/>
    <n v="0"/>
    <s v="TUBASOL, S.A.,SAIDI,LAME S.r.l.,CUÑADO SA,ALMESA"/>
    <m/>
    <n v="2.13"/>
    <n v="10"/>
    <x v="8"/>
    <x v="2"/>
    <n v="639"/>
  </r>
  <r>
    <x v="339"/>
    <x v="339"/>
    <n v="42660.30672453704"/>
    <n v="500"/>
    <x v="0"/>
    <s v="OC16-001094"/>
    <s v="AC16-001183"/>
    <x v="32"/>
    <n v="1.6"/>
    <n v="0"/>
    <s v="CUÑADO SA,ALMESA,SAIDI,LAME S.r.l."/>
    <m/>
    <n v="1.6"/>
    <n v="10"/>
    <x v="8"/>
    <x v="2"/>
    <n v="800"/>
  </r>
  <r>
    <x v="1732"/>
    <x v="1728"/>
    <n v="42633.415914351855"/>
    <n v="300"/>
    <x v="0"/>
    <s v="OC16-001065"/>
    <s v="AC16-001129"/>
    <x v="20"/>
    <n v="1.06"/>
    <n v="0"/>
    <s v="MCF06G-32MA "/>
    <m/>
    <n v="1.06"/>
    <n v="10"/>
    <x v="9"/>
    <x v="2"/>
    <n v="318"/>
  </r>
  <r>
    <x v="8"/>
    <x v="8"/>
    <n v="42635.585277777776"/>
    <n v="432"/>
    <x v="0"/>
    <s v="OC16-001080"/>
    <s v="AC16-001144"/>
    <x v="6"/>
    <n v="0"/>
    <n v="0"/>
    <s v="MADERAS ASERRADAS, S.A."/>
    <m/>
    <n v="0"/>
    <n v="10"/>
    <x v="9"/>
    <x v="2"/>
    <n v="0"/>
  </r>
  <r>
    <x v="159"/>
    <x v="159"/>
    <n v="42635.585277777776"/>
    <n v="12"/>
    <x v="0"/>
    <s v="OC16-001080"/>
    <s v="AC16-001144"/>
    <x v="6"/>
    <n v="0"/>
    <n v="0"/>
    <s v="MADERAS ASERRADAS, S.A."/>
    <m/>
    <n v="0"/>
    <n v="10"/>
    <x v="9"/>
    <x v="2"/>
    <n v="0"/>
  </r>
  <r>
    <x v="127"/>
    <x v="127"/>
    <n v="42699.423449074071"/>
    <n v="60"/>
    <x v="2"/>
    <s v="OC16-001088"/>
    <s v="AC16-001145"/>
    <x v="16"/>
    <n v="0.9667"/>
    <n v="0"/>
    <s v="HIERROS TURIA - CDL,METALCO S.A.,HIERROS IBAÑEZ SA"/>
    <m/>
    <n v="0.9667"/>
    <n v="10"/>
    <x v="6"/>
    <x v="2"/>
    <n v="58.002000000000002"/>
  </r>
  <r>
    <x v="463"/>
    <x v="463"/>
    <n v="42699.426134259258"/>
    <n v="50"/>
    <x v="0"/>
    <s v="OC16-001091"/>
    <s v="AC16-001181"/>
    <x v="8"/>
    <n v="1.1000000000000001"/>
    <n v="0"/>
    <s v="METALCO S.A.,RECA,NEROX ABRASIVOS,WURTH ESPAÑA SA"/>
    <m/>
    <n v="1.1000000000000001"/>
    <n v="10"/>
    <x v="6"/>
    <x v="2"/>
    <n v="55.000000000000007"/>
  </r>
  <r>
    <x v="1782"/>
    <x v="1777"/>
    <n v="42699.426134259258"/>
    <n v="100"/>
    <x v="0"/>
    <s v="OC16-001091"/>
    <s v="AC16-001181"/>
    <x v="8"/>
    <n v="1.4"/>
    <n v="0"/>
    <s v="0666 111 560"/>
    <m/>
    <n v="1.4"/>
    <n v="10"/>
    <x v="6"/>
    <x v="2"/>
    <n v="140"/>
  </r>
  <r>
    <x v="1052"/>
    <x v="1051"/>
    <n v="42699.426134259258"/>
    <n v="12"/>
    <x v="0"/>
    <s v="OC16-001091"/>
    <s v="AC16-001181"/>
    <x v="8"/>
    <n v="9.9499999999999993"/>
    <n v="0"/>
    <s v="00985 705 050"/>
    <m/>
    <n v="9.9499999999999993"/>
    <n v="10"/>
    <x v="6"/>
    <x v="2"/>
    <n v="119.39999999999999"/>
  </r>
  <r>
    <x v="257"/>
    <x v="257"/>
    <n v="42699.426134259258"/>
    <n v="4"/>
    <x v="0"/>
    <s v="OC16-001091"/>
    <s v="AC16-001181"/>
    <x v="8"/>
    <n v="18.899999999999999"/>
    <n v="0"/>
    <s v="0893 100 001"/>
    <m/>
    <n v="18.899999999999999"/>
    <n v="10"/>
    <x v="6"/>
    <x v="2"/>
    <n v="75.599999999999994"/>
  </r>
  <r>
    <x v="776"/>
    <x v="776"/>
    <n v="42699.426134259258"/>
    <n v="1"/>
    <x v="0"/>
    <s v="OC16-001091"/>
    <s v="AC16-001181"/>
    <x v="8"/>
    <n v="18.95"/>
    <n v="0"/>
    <s v="0703 012 185"/>
    <m/>
    <n v="18.95"/>
    <n v="10"/>
    <x v="6"/>
    <x v="2"/>
    <n v="18.95"/>
  </r>
  <r>
    <x v="2094"/>
    <x v="2086"/>
    <n v="42699.426134259258"/>
    <n v="4"/>
    <x v="0"/>
    <s v="OC16-001091"/>
    <s v="AC16-001181"/>
    <x v="8"/>
    <n v="10.8"/>
    <n v="0"/>
    <s v="0701 900 002"/>
    <m/>
    <n v="10.8"/>
    <n v="10"/>
    <x v="6"/>
    <x v="2"/>
    <n v="43.2"/>
  </r>
  <r>
    <x v="2095"/>
    <x v="2087"/>
    <n v="42699.426134259258"/>
    <n v="4"/>
    <x v="0"/>
    <s v="OC16-001091"/>
    <s v="AC16-001181"/>
    <x v="8"/>
    <n v="11.25"/>
    <n v="0"/>
    <s v="METALCO S.A.,RECA"/>
    <m/>
    <n v="11.25"/>
    <n v="10"/>
    <x v="6"/>
    <x v="2"/>
    <n v="45"/>
  </r>
  <r>
    <x v="2096"/>
    <x v="2088"/>
    <n v="42699.426134259258"/>
    <n v="4"/>
    <x v="0"/>
    <s v="OC16-001091"/>
    <s v="AC16-001181"/>
    <x v="8"/>
    <n v="12.09"/>
    <n v="0"/>
    <s v="METALCO S.A.,RECA"/>
    <m/>
    <n v="12.09"/>
    <n v="10"/>
    <x v="6"/>
    <x v="2"/>
    <n v="48.36"/>
  </r>
  <r>
    <x v="2097"/>
    <x v="2089"/>
    <n v="42699.426134259258"/>
    <n v="4"/>
    <x v="0"/>
    <s v="OC16-001091"/>
    <s v="AC16-001181"/>
    <x v="8"/>
    <n v="13.01"/>
    <n v="0"/>
    <s v="METALCO S.A.,RECA"/>
    <m/>
    <n v="13.01"/>
    <n v="10"/>
    <x v="6"/>
    <x v="2"/>
    <n v="52.04"/>
  </r>
  <r>
    <x v="2098"/>
    <x v="2090"/>
    <n v="42699.426134259258"/>
    <n v="1"/>
    <x v="0"/>
    <s v="OC16-001091"/>
    <s v="AC16-001181"/>
    <x v="8"/>
    <n v="28.9"/>
    <n v="0"/>
    <s v="0708 001 030"/>
    <m/>
    <n v="28.9"/>
    <n v="10"/>
    <x v="6"/>
    <x v="2"/>
    <n v="28.9"/>
  </r>
  <r>
    <x v="1802"/>
    <x v="1797"/>
    <n v="42650.363865740743"/>
    <n v="65"/>
    <x v="0"/>
    <s v="OC16-001058"/>
    <s v="AC16-001197"/>
    <x v="32"/>
    <n v="2.4820000000000002"/>
    <n v="0"/>
    <s v="20218300080051"/>
    <m/>
    <n v="2.4820000000000002"/>
    <n v="10"/>
    <x v="8"/>
    <x v="2"/>
    <n v="161.33000000000001"/>
  </r>
  <r>
    <x v="88"/>
    <x v="88"/>
    <n v="42635.580740740741"/>
    <n v="1"/>
    <x v="0"/>
    <s v="OC16-001082"/>
    <s v="AC16-001140"/>
    <x v="37"/>
    <n v="157.24"/>
    <n v="0"/>
    <s v="SUMINISTROS DICA S.L.,PRAXAIR ESPAÑA S.L.,VITALOX INDUSTRIAL, S.L."/>
    <m/>
    <n v="157.24"/>
    <n v="10"/>
    <x v="9"/>
    <x v="2"/>
    <n v="157.24"/>
  </r>
  <r>
    <x v="1943"/>
    <x v="1936"/>
    <n v="42635.583368055559"/>
    <n v="1"/>
    <x v="0"/>
    <s v="OC16-001081"/>
    <s v="AC16-001142"/>
    <x v="23"/>
    <n v="0"/>
    <n v="0"/>
    <s v="SUMINISTROS DICA S.L."/>
    <m/>
    <n v="0"/>
    <n v="10"/>
    <x v="9"/>
    <x v="2"/>
    <n v="0"/>
  </r>
  <r>
    <x v="47"/>
    <x v="47"/>
    <n v="42635.583715277775"/>
    <n v="1"/>
    <x v="0"/>
    <s v="OC16-001083"/>
    <s v="AC16-001143"/>
    <x v="22"/>
    <n v="50.57"/>
    <n v="0"/>
    <s v="G AR S1 BG"/>
    <m/>
    <n v="50.57"/>
    <n v="10"/>
    <x v="9"/>
    <x v="2"/>
    <n v="50.57"/>
  </r>
  <r>
    <x v="2099"/>
    <x v="2091"/>
    <n v="42642.349699074075"/>
    <n v="50"/>
    <x v="0"/>
    <s v="OC16-001063"/>
    <s v="AC16-001164"/>
    <x v="11"/>
    <n v="0.79"/>
    <n v="30"/>
    <s v="SOLYMAN"/>
    <m/>
    <n v="0.55299999999999994"/>
    <n v="10"/>
    <x v="9"/>
    <x v="2"/>
    <n v="27.65"/>
  </r>
  <r>
    <x v="1024"/>
    <x v="1023"/>
    <n v="42699.682326388887"/>
    <n v="100"/>
    <x v="0"/>
    <s v="OC16-001061"/>
    <s v="AC16-001125"/>
    <x v="19"/>
    <n v="5.18"/>
    <n v="0"/>
    <s v="010104304090336"/>
    <m/>
    <n v="5.18"/>
    <n v="10"/>
    <x v="6"/>
    <x v="2"/>
    <n v="518"/>
  </r>
  <r>
    <x v="603"/>
    <x v="603"/>
    <n v="42634.36614583333"/>
    <n v="1"/>
    <x v="0"/>
    <s v="OC16-001085"/>
    <s v="AC16-001132"/>
    <x v="29"/>
    <n v="22.864999999999998"/>
    <n v="0"/>
    <s v="WP26"/>
    <m/>
    <n v="22.864999999999998"/>
    <n v="10"/>
    <x v="9"/>
    <x v="2"/>
    <n v="22.864999999999998"/>
  </r>
  <r>
    <x v="604"/>
    <x v="604"/>
    <n v="42634.36614583333"/>
    <n v="1"/>
    <x v="0"/>
    <s v="OC16-001085"/>
    <s v="AC16-001132"/>
    <x v="29"/>
    <n v="38.555999999999997"/>
    <n v="0"/>
    <s v="WP17"/>
    <m/>
    <n v="38.555999999999997"/>
    <n v="10"/>
    <x v="9"/>
    <x v="2"/>
    <n v="38.555999999999997"/>
  </r>
  <r>
    <x v="547"/>
    <x v="547"/>
    <n v="42634.36614583333"/>
    <n v="10"/>
    <x v="0"/>
    <s v="OC16-001085"/>
    <s v="AC16-001132"/>
    <x v="29"/>
    <n v="3.6040000000000001"/>
    <n v="0"/>
    <s v="B2508"/>
    <m/>
    <n v="3.6040000000000001"/>
    <n v="10"/>
    <x v="9"/>
    <x v="2"/>
    <n v="36.04"/>
  </r>
  <r>
    <x v="1288"/>
    <x v="1285"/>
    <n v="42634.36614583333"/>
    <n v="10"/>
    <x v="0"/>
    <s v="OC16-001085"/>
    <s v="AC16-001132"/>
    <x v="29"/>
    <n v="4.2"/>
    <n v="0"/>
    <s v="B2509"/>
    <m/>
    <n v="4.2"/>
    <n v="10"/>
    <x v="9"/>
    <x v="2"/>
    <n v="42"/>
  </r>
  <r>
    <x v="1328"/>
    <x v="1325"/>
    <n v="42643.303437499999"/>
    <n v="1"/>
    <x v="0"/>
    <s v="OC16-001084"/>
    <s v="AC16-001172"/>
    <x v="45"/>
    <n v="1694"/>
    <n v="0"/>
    <s v="USP-156-B10"/>
    <m/>
    <n v="1694"/>
    <n v="10"/>
    <x v="9"/>
    <x v="2"/>
    <n v="1694"/>
  </r>
  <r>
    <x v="1329"/>
    <x v="1326"/>
    <n v="42643.303437499999"/>
    <n v="1"/>
    <x v="0"/>
    <s v="OC16-001084"/>
    <s v="AC16-001172"/>
    <x v="45"/>
    <n v="330"/>
    <n v="0"/>
    <s v="USC-P-B10"/>
    <m/>
    <n v="330"/>
    <n v="10"/>
    <x v="9"/>
    <x v="2"/>
    <n v="330"/>
  </r>
  <r>
    <x v="2100"/>
    <x v="2092"/>
    <n v="42642.345613425925"/>
    <n v="200"/>
    <x v="0"/>
    <s v="OC16-000999"/>
    <s v="AC16-001092"/>
    <x v="19"/>
    <n v="2.6"/>
    <n v="0"/>
    <s v="CUÑADO SA,SAIDI"/>
    <m/>
    <n v="2.6"/>
    <n v="10"/>
    <x v="9"/>
    <x v="2"/>
    <n v="520"/>
  </r>
  <r>
    <x v="1512"/>
    <x v="1508"/>
    <n v="42635.581388888888"/>
    <n v="1"/>
    <x v="0"/>
    <s v="OC16-001002"/>
    <s v="AC16-001110"/>
    <x v="86"/>
    <n v="0"/>
    <n v="0"/>
    <s v="FAUST Y KAMMANN SL"/>
    <m/>
    <n v="0"/>
    <n v="10"/>
    <x v="9"/>
    <x v="2"/>
    <n v="0"/>
  </r>
  <r>
    <x v="521"/>
    <x v="521"/>
    <n v="42633.625694444447"/>
    <n v="120"/>
    <x v="2"/>
    <s v="OC16-001074"/>
    <s v="AC16-001131"/>
    <x v="26"/>
    <n v="3.73"/>
    <n v="0"/>
    <s v="101"/>
    <m/>
    <n v="3.73"/>
    <n v="10"/>
    <x v="9"/>
    <x v="2"/>
    <n v="447.6"/>
  </r>
  <r>
    <x v="1512"/>
    <x v="1508"/>
    <n v="42642.347928240742"/>
    <n v="7"/>
    <x v="0"/>
    <s v="OC16-001002"/>
    <s v="AC16-001141"/>
    <x v="86"/>
    <n v="0"/>
    <n v="0"/>
    <s v="FAUST Y KAMMANN SL"/>
    <m/>
    <n v="0"/>
    <n v="10"/>
    <x v="9"/>
    <x v="2"/>
    <n v="0"/>
  </r>
  <r>
    <x v="1202"/>
    <x v="1200"/>
    <n v="42642.355914351851"/>
    <n v="24"/>
    <x v="0"/>
    <s v="OC16-001071"/>
    <s v="AC16-001161"/>
    <x v="8"/>
    <n v="0"/>
    <n v="0"/>
    <s v="0893 500 003"/>
    <m/>
    <n v="0"/>
    <n v="10"/>
    <x v="9"/>
    <x v="2"/>
    <n v="0"/>
  </r>
  <r>
    <x v="979"/>
    <x v="978"/>
    <n v="42642.342372685183"/>
    <n v="50"/>
    <x v="0"/>
    <s v="OC16-001071"/>
    <s v="AC16-001153"/>
    <x v="8"/>
    <n v="4.5999999999999996"/>
    <n v="0"/>
    <s v="00859 118 180"/>
    <m/>
    <n v="4.5999999999999996"/>
    <n v="10"/>
    <x v="9"/>
    <x v="2"/>
    <n v="229.99999999999997"/>
  </r>
  <r>
    <x v="1174"/>
    <x v="1172"/>
    <n v="42642.342372685183"/>
    <n v="50"/>
    <x v="0"/>
    <s v="OC16-001071"/>
    <s v="AC16-001153"/>
    <x v="8"/>
    <n v="5.75"/>
    <n v="0"/>
    <s v="00859 118 300"/>
    <m/>
    <n v="5.75"/>
    <n v="10"/>
    <x v="9"/>
    <x v="2"/>
    <n v="287.5"/>
  </r>
  <r>
    <x v="1260"/>
    <x v="1257"/>
    <n v="42641.664479166669"/>
    <n v="150"/>
    <x v="0"/>
    <s v="OC16-001066"/>
    <s v="AC16-001158"/>
    <x v="2"/>
    <n v="0.83779999999999999"/>
    <n v="38"/>
    <s v="3044089"/>
    <m/>
    <n v="0.51943600000000001"/>
    <n v="10"/>
    <x v="9"/>
    <x v="2"/>
    <n v="77.915400000000005"/>
  </r>
  <r>
    <x v="310"/>
    <x v="310"/>
    <n v="42641.664479166669"/>
    <n v="200"/>
    <x v="0"/>
    <s v="OC16-001066"/>
    <s v="AC16-001158"/>
    <x v="2"/>
    <n v="0.76690000000000003"/>
    <n v="40"/>
    <s v="1201442"/>
    <m/>
    <n v="0.46013999999999999"/>
    <n v="10"/>
    <x v="9"/>
    <x v="2"/>
    <n v="92.027999999999992"/>
  </r>
  <r>
    <x v="821"/>
    <x v="821"/>
    <n v="42641.664479166669"/>
    <n v="100"/>
    <x v="0"/>
    <s v="OC16-001066"/>
    <s v="AC16-001158"/>
    <x v="2"/>
    <n v="0.52070000000000005"/>
    <n v="38"/>
    <s v="3047028"/>
    <m/>
    <n v="0.32283400000000001"/>
    <n v="10"/>
    <x v="9"/>
    <x v="2"/>
    <n v="32.2834"/>
  </r>
  <r>
    <x v="822"/>
    <x v="822"/>
    <n v="42641.664479166669"/>
    <n v="50"/>
    <x v="0"/>
    <s v="OC16-001066"/>
    <s v="AC16-001158"/>
    <x v="2"/>
    <n v="0.75219999999999998"/>
    <n v="40"/>
    <s v="DAC GRUPO - DISTRIBUCIONES ELECTRICAS, AUTOMATIZACION Y CONTROL, S.L.,OMNIELECTRIC"/>
    <m/>
    <n v="0.45131999999999994"/>
    <n v="10"/>
    <x v="9"/>
    <x v="2"/>
    <n v="22.565999999999995"/>
  </r>
  <r>
    <x v="823"/>
    <x v="823"/>
    <n v="42641.664479166669"/>
    <n v="50"/>
    <x v="0"/>
    <s v="OC16-001066"/>
    <s v="AC16-001158"/>
    <x v="2"/>
    <n v="0"/>
    <n v="0"/>
    <s v="DAC GRUPO - DISTRIBUCIONES ELECTRICAS, AUTOMATIZACION Y CONTROL, S.L.,OMNIELECTRIC"/>
    <m/>
    <n v="0"/>
    <n v="10"/>
    <x v="9"/>
    <x v="2"/>
    <n v="0"/>
  </r>
  <r>
    <x v="309"/>
    <x v="309"/>
    <n v="42641.664479166669"/>
    <n v="100"/>
    <x v="0"/>
    <s v="OC16-001066"/>
    <s v="AC16-001158"/>
    <x v="2"/>
    <n v="2.0059999999999998"/>
    <n v="0"/>
    <s v="3046032"/>
    <m/>
    <n v="2.0059999999999998"/>
    <n v="10"/>
    <x v="9"/>
    <x v="2"/>
    <n v="200.59999999999997"/>
  </r>
  <r>
    <x v="204"/>
    <x v="204"/>
    <n v="42656.616435185184"/>
    <n v="2400"/>
    <x v="0"/>
    <s v="OC16-001070"/>
    <s v="AC16-001210"/>
    <x v="12"/>
    <n v="3.6299999999999999E-2"/>
    <n v="50"/>
    <s v="ELECTROSTOCKS,SIJA, S.L.,VALEKTRA XXI,S.L."/>
    <m/>
    <n v="1.8149999999999999E-2"/>
    <n v="10"/>
    <x v="8"/>
    <x v="2"/>
    <n v="43.56"/>
  </r>
  <r>
    <x v="205"/>
    <x v="205"/>
    <n v="42656.616435185184"/>
    <n v="2400"/>
    <x v="0"/>
    <s v="OC16-001070"/>
    <s v="AC16-001210"/>
    <x v="12"/>
    <n v="3.6299999999999999E-2"/>
    <n v="50"/>
    <s v="ELECTROSTOCKS,SIJA, S.L.,VALEKTRA XXI,S.L."/>
    <m/>
    <n v="1.8149999999999999E-2"/>
    <n v="10"/>
    <x v="8"/>
    <x v="2"/>
    <n v="43.56"/>
  </r>
  <r>
    <x v="206"/>
    <x v="206"/>
    <n v="42656.616435185184"/>
    <n v="2400"/>
    <x v="0"/>
    <s v="OC16-001070"/>
    <s v="AC16-001210"/>
    <x v="12"/>
    <n v="3.6299999999999999E-2"/>
    <n v="50"/>
    <s v="ELECTROSTOCKS,SIJA, S.L.,VALEKTRA XXI,S.L."/>
    <m/>
    <n v="1.8149999999999999E-2"/>
    <n v="10"/>
    <x v="8"/>
    <x v="2"/>
    <n v="43.56"/>
  </r>
  <r>
    <x v="207"/>
    <x v="207"/>
    <n v="42656.616435185184"/>
    <n v="1200"/>
    <x v="0"/>
    <s v="OC16-001070"/>
    <s v="AC16-001210"/>
    <x v="12"/>
    <n v="3.6400000000000002E-2"/>
    <n v="50"/>
    <s v="ELECTROSTOCKS,SIJA, S.L.,VALEKTRA XXI,S.L."/>
    <m/>
    <n v="1.8200000000000001E-2"/>
    <n v="10"/>
    <x v="8"/>
    <x v="2"/>
    <n v="21.84"/>
  </r>
  <r>
    <x v="208"/>
    <x v="208"/>
    <n v="42656.616435185184"/>
    <n v="2400"/>
    <x v="0"/>
    <s v="OC16-001070"/>
    <s v="AC16-001210"/>
    <x v="12"/>
    <n v="3.6400000000000002E-2"/>
    <n v="50"/>
    <s v="ELECTROSTOCKS,SIJA, S.L.,VALEKTRA XXI,S.L."/>
    <m/>
    <n v="1.8200000000000001E-2"/>
    <n v="10"/>
    <x v="8"/>
    <x v="2"/>
    <n v="43.68"/>
  </r>
  <r>
    <x v="646"/>
    <x v="646"/>
    <n v="42656.616435185184"/>
    <n v="2400"/>
    <x v="0"/>
    <s v="OC16-001070"/>
    <s v="AC16-001210"/>
    <x v="12"/>
    <n v="3.6400000000000002E-2"/>
    <n v="50"/>
    <s v="9L38216"/>
    <m/>
    <n v="1.8200000000000001E-2"/>
    <n v="10"/>
    <x v="8"/>
    <x v="2"/>
    <n v="43.68"/>
  </r>
  <r>
    <x v="647"/>
    <x v="647"/>
    <n v="42656.616435185184"/>
    <n v="1200"/>
    <x v="0"/>
    <s v="OC16-001070"/>
    <s v="AC16-001210"/>
    <x v="12"/>
    <n v="3.6400000000000002E-2"/>
    <n v="50"/>
    <s v="9L38217"/>
    <m/>
    <n v="1.8200000000000001E-2"/>
    <n v="10"/>
    <x v="8"/>
    <x v="2"/>
    <n v="21.84"/>
  </r>
  <r>
    <x v="648"/>
    <x v="648"/>
    <n v="42656.616435185184"/>
    <n v="2400"/>
    <x v="0"/>
    <s v="OC16-001070"/>
    <s v="AC16-001210"/>
    <x v="12"/>
    <n v="3.6400000000000002E-2"/>
    <n v="50"/>
    <s v="9L38219"/>
    <m/>
    <n v="1.8200000000000001E-2"/>
    <n v="10"/>
    <x v="8"/>
    <x v="2"/>
    <n v="43.68"/>
  </r>
  <r>
    <x v="1098"/>
    <x v="1097"/>
    <n v="42661.636342592596"/>
    <n v="24"/>
    <x v="2"/>
    <s v="OC16-000954"/>
    <s v="AC16-001124"/>
    <x v="32"/>
    <n v="132.30000000000001"/>
    <n v="0"/>
    <s v="CUÑADO SA,TUBASOL, S.A.,SAIDI,ALMESA"/>
    <m/>
    <n v="132.30000000000001"/>
    <n v="10"/>
    <x v="8"/>
    <x v="2"/>
    <n v="3175.2000000000003"/>
  </r>
  <r>
    <x v="326"/>
    <x v="326"/>
    <n v="42629.620092592595"/>
    <n v="120"/>
    <x v="2"/>
    <s v="OC16-000954"/>
    <s v="AC16-001045"/>
    <x v="32"/>
    <n v="2.35"/>
    <n v="0"/>
    <s v="99"/>
    <m/>
    <n v="2.35"/>
    <n v="10"/>
    <x v="9"/>
    <x v="2"/>
    <n v="282"/>
  </r>
  <r>
    <x v="112"/>
    <x v="112"/>
    <n v="42608.467210648145"/>
    <n v="120"/>
    <x v="2"/>
    <s v="OC16-000954"/>
    <s v="AC16-001044"/>
    <x v="32"/>
    <n v="3.05"/>
    <n v="0"/>
    <s v="100"/>
    <m/>
    <n v="3.05"/>
    <n v="10"/>
    <x v="10"/>
    <x v="2"/>
    <n v="366"/>
  </r>
  <r>
    <x v="2101"/>
    <x v="2093"/>
    <n v="42608.467210648145"/>
    <n v="30"/>
    <x v="2"/>
    <s v="OC16-000954"/>
    <s v="AC16-001044"/>
    <x v="32"/>
    <n v="6.45"/>
    <n v="0"/>
    <s v="104"/>
    <m/>
    <n v="6.45"/>
    <n v="10"/>
    <x v="10"/>
    <x v="2"/>
    <n v="193.5"/>
  </r>
  <r>
    <x v="522"/>
    <x v="522"/>
    <n v="42608.467210648145"/>
    <n v="58"/>
    <x v="0"/>
    <s v="OC16-000954"/>
    <s v="AC16-001044"/>
    <x v="32"/>
    <n v="4.55"/>
    <n v="0"/>
    <s v="27"/>
    <m/>
    <n v="4.55"/>
    <n v="10"/>
    <x v="10"/>
    <x v="2"/>
    <n v="263.89999999999998"/>
  </r>
  <r>
    <x v="522"/>
    <x v="522"/>
    <n v="42629.620092592595"/>
    <n v="42"/>
    <x v="0"/>
    <s v="OC16-000954"/>
    <s v="AC16-001045"/>
    <x v="32"/>
    <n v="4.55"/>
    <n v="0"/>
    <s v="27"/>
    <m/>
    <n v="4.55"/>
    <n v="10"/>
    <x v="9"/>
    <x v="2"/>
    <n v="191.1"/>
  </r>
  <r>
    <x v="2102"/>
    <x v="2094"/>
    <n v="42633.445636574077"/>
    <n v="2"/>
    <x v="0"/>
    <s v="OC16-001051"/>
    <s v="AC16-001130"/>
    <x v="70"/>
    <n v="1331"/>
    <n v="25"/>
    <s v="2069955"/>
    <m/>
    <n v="998.25"/>
    <n v="10"/>
    <x v="9"/>
    <x v="2"/>
    <n v="1996.5"/>
  </r>
  <r>
    <x v="2103"/>
    <x v="2095"/>
    <n v="42633.445636574077"/>
    <n v="2"/>
    <x v="0"/>
    <s v="OC16-001051"/>
    <s v="AC16-001130"/>
    <x v="70"/>
    <n v="174"/>
    <n v="24"/>
    <s v="282341"/>
    <m/>
    <n v="132.24"/>
    <n v="10"/>
    <x v="9"/>
    <x v="2"/>
    <n v="264.48"/>
  </r>
  <r>
    <x v="2104"/>
    <x v="2096"/>
    <n v="42634.598032407404"/>
    <n v="1"/>
    <x v="0"/>
    <s v="OC16-001062"/>
    <s v="AC16-001137"/>
    <x v="8"/>
    <n v="0"/>
    <n v="0"/>
    <s v="9245 325 043"/>
    <m/>
    <n v="0"/>
    <n v="10"/>
    <x v="9"/>
    <x v="2"/>
    <n v="0"/>
  </r>
  <r>
    <x v="1883"/>
    <x v="1876"/>
    <n v="42636.349490740744"/>
    <n v="60"/>
    <x v="0"/>
    <s v="OC16-001062"/>
    <s v="AC16-001138"/>
    <x v="8"/>
    <n v="0"/>
    <n v="0"/>
    <s v="60698 100 880"/>
    <m/>
    <n v="0"/>
    <n v="10"/>
    <x v="9"/>
    <x v="2"/>
    <n v="0"/>
  </r>
  <r>
    <x v="1375"/>
    <x v="1372"/>
    <n v="42639.673692129632"/>
    <n v="500"/>
    <x v="0"/>
    <s v="OC16-001062"/>
    <s v="AC16-001146"/>
    <x v="8"/>
    <n v="0"/>
    <n v="0"/>
    <s v="0944 150 120"/>
    <m/>
    <n v="0"/>
    <n v="10"/>
    <x v="9"/>
    <x v="2"/>
    <n v="0"/>
  </r>
  <r>
    <x v="189"/>
    <x v="189"/>
    <n v="42639.670115740744"/>
    <n v="6"/>
    <x v="0"/>
    <s v="OC16-001072"/>
    <s v="AC16-001149"/>
    <x v="31"/>
    <n v="19.745000000000001"/>
    <n v="10"/>
    <s v="9040/6012"/>
    <m/>
    <n v="17.770500000000002"/>
    <n v="10"/>
    <x v="9"/>
    <x v="2"/>
    <n v="106.62300000000002"/>
  </r>
  <r>
    <x v="188"/>
    <x v="188"/>
    <n v="42639.670115740744"/>
    <n v="2"/>
    <x v="0"/>
    <s v="OC16-001072"/>
    <s v="AC16-001149"/>
    <x v="31"/>
    <n v="189.94"/>
    <n v="10"/>
    <s v="M3933/0146"/>
    <m/>
    <n v="170.946"/>
    <n v="10"/>
    <x v="9"/>
    <x v="2"/>
    <n v="341.892"/>
  </r>
  <r>
    <x v="633"/>
    <x v="633"/>
    <n v="42642.342372685183"/>
    <n v="300"/>
    <x v="0"/>
    <s v="OC16-001071"/>
    <s v="AC16-001153"/>
    <x v="8"/>
    <n v="8.9499999999999996E-2"/>
    <n v="0"/>
    <s v="WALTER MARTINEZ, S.A.U.,RECA"/>
    <m/>
    <n v="8.9499999999999996E-2"/>
    <n v="10"/>
    <x v="9"/>
    <x v="2"/>
    <n v="26.849999999999998"/>
  </r>
  <r>
    <x v="167"/>
    <x v="167"/>
    <n v="42639.674907407411"/>
    <n v="100"/>
    <x v="0"/>
    <s v="OC16-001071"/>
    <s v="AC16-001152"/>
    <x v="8"/>
    <n v="6.5699999999999995E-2"/>
    <n v="0"/>
    <s v="SOLYMAN,RECA,METALCO S.A.,WALTER MARTINEZ, S.A.U."/>
    <m/>
    <n v="6.5699999999999995E-2"/>
    <n v="10"/>
    <x v="9"/>
    <x v="2"/>
    <n v="6.5699999999999994"/>
  </r>
  <r>
    <x v="166"/>
    <x v="166"/>
    <n v="42639.674907407411"/>
    <n v="100"/>
    <x v="0"/>
    <s v="OC16-001071"/>
    <s v="AC16-001152"/>
    <x v="8"/>
    <n v="0.31209999999999999"/>
    <n v="0"/>
    <s v="METALCO S.A.,RECA,SOLYMAN,WALTER MARTINEZ, S.A.U."/>
    <m/>
    <n v="0.31209999999999999"/>
    <n v="10"/>
    <x v="9"/>
    <x v="2"/>
    <n v="31.209999999999997"/>
  </r>
  <r>
    <x v="556"/>
    <x v="556"/>
    <n v="42642.342372685183"/>
    <n v="600"/>
    <x v="0"/>
    <s v="OC16-001071"/>
    <s v="AC16-001153"/>
    <x v="8"/>
    <n v="0.14000000000000001"/>
    <n v="0"/>
    <s v="0046 6 20"/>
    <m/>
    <n v="0.14000000000000001"/>
    <n v="10"/>
    <x v="9"/>
    <x v="2"/>
    <n v="84.000000000000014"/>
  </r>
  <r>
    <x v="1178"/>
    <x v="1176"/>
    <n v="42642.342372685183"/>
    <n v="400"/>
    <x v="0"/>
    <s v="OC16-001071"/>
    <s v="AC16-001153"/>
    <x v="8"/>
    <n v="6.7500000000000004E-2"/>
    <n v="0"/>
    <s v="0411 6 18"/>
    <m/>
    <n v="6.7500000000000004E-2"/>
    <n v="10"/>
    <x v="9"/>
    <x v="2"/>
    <n v="27"/>
  </r>
  <r>
    <x v="167"/>
    <x v="167"/>
    <n v="42642.342372685183"/>
    <n v="1900"/>
    <x v="0"/>
    <s v="OC16-001071"/>
    <s v="AC16-001153"/>
    <x v="8"/>
    <n v="6.5699999999999995E-2"/>
    <n v="0"/>
    <s v="SOLYMAN,RECA,METALCO S.A.,WALTER MARTINEZ, S.A.U."/>
    <m/>
    <n v="6.5699999999999995E-2"/>
    <n v="10"/>
    <x v="9"/>
    <x v="2"/>
    <n v="124.82999999999998"/>
  </r>
  <r>
    <x v="166"/>
    <x v="166"/>
    <n v="42642.342372685183"/>
    <n v="900"/>
    <x v="0"/>
    <s v="OC16-001071"/>
    <s v="AC16-001153"/>
    <x v="8"/>
    <n v="0.31209999999999999"/>
    <n v="0"/>
    <s v="METALCO S.A.,RECA,SOLYMAN,WALTER MARTINEZ, S.A.U."/>
    <m/>
    <n v="0.31209999999999999"/>
    <n v="10"/>
    <x v="9"/>
    <x v="2"/>
    <n v="280.89"/>
  </r>
  <r>
    <x v="2105"/>
    <x v="2097"/>
    <n v="42632.555567129632"/>
    <n v="1"/>
    <x v="0"/>
    <s v="OC16-001056"/>
    <s v="AC16-001127"/>
    <x v="3"/>
    <n v="298.98"/>
    <n v="0"/>
    <s v="25902025SH0031"/>
    <m/>
    <n v="298.98"/>
    <n v="10"/>
    <x v="9"/>
    <x v="2"/>
    <n v="298.98"/>
  </r>
  <r>
    <x v="47"/>
    <x v="47"/>
    <n v="42632.576863425929"/>
    <n v="1"/>
    <x v="0"/>
    <s v="OC16-001057"/>
    <s v="AC16-001128"/>
    <x v="37"/>
    <n v="83.48"/>
    <n v="0"/>
    <s v="G AR S1 BG"/>
    <m/>
    <n v="83.48"/>
    <n v="10"/>
    <x v="9"/>
    <x v="2"/>
    <n v="83.48"/>
  </r>
  <r>
    <x v="88"/>
    <x v="88"/>
    <n v="42632.576863425929"/>
    <n v="1"/>
    <x v="0"/>
    <s v="OC16-001057"/>
    <s v="AC16-001128"/>
    <x v="37"/>
    <n v="157.24"/>
    <n v="0"/>
    <s v="SUMINISTROS DICA S.L.,PRAXAIR ESPAÑA S.L.,VITALOX INDUSTRIAL, S.L."/>
    <m/>
    <n v="157.24"/>
    <n v="10"/>
    <x v="9"/>
    <x v="2"/>
    <n v="157.24"/>
  </r>
  <r>
    <x v="1953"/>
    <x v="1946"/>
    <n v="42628.600763888891"/>
    <n v="2"/>
    <x v="0"/>
    <s v="OC16-001052"/>
    <s v="AC16-001117"/>
    <x v="1"/>
    <n v="557.84"/>
    <n v="0"/>
    <s v="LSRA00156"/>
    <m/>
    <n v="557.84"/>
    <n v="10"/>
    <x v="9"/>
    <x v="2"/>
    <n v="1115.68"/>
  </r>
  <r>
    <x v="47"/>
    <x v="47"/>
    <n v="42628.357395833336"/>
    <n v="1"/>
    <x v="0"/>
    <s v="OC16-001054"/>
    <s v="AC16-001118"/>
    <x v="37"/>
    <n v="83.48"/>
    <n v="0"/>
    <s v="G AR S1 BG"/>
    <m/>
    <n v="83.48"/>
    <n v="10"/>
    <x v="9"/>
    <x v="2"/>
    <n v="83.48"/>
  </r>
  <r>
    <x v="47"/>
    <x v="47"/>
    <n v="42628.598668981482"/>
    <n v="2"/>
    <x v="0"/>
    <s v="OC16-001053"/>
    <s v="AC16-001120"/>
    <x v="22"/>
    <n v="50.57"/>
    <n v="0"/>
    <s v="G AR S1 BG"/>
    <m/>
    <n v="50.57"/>
    <n v="10"/>
    <x v="9"/>
    <x v="2"/>
    <n v="101.14"/>
  </r>
  <r>
    <x v="575"/>
    <x v="575"/>
    <n v="42641.666030092594"/>
    <n v="50"/>
    <x v="0"/>
    <s v="OC16-000982"/>
    <s v="AC16-001078"/>
    <x v="7"/>
    <n v="61.85"/>
    <n v="0"/>
    <s v="14015651"/>
    <m/>
    <n v="61.85"/>
    <n v="10"/>
    <x v="9"/>
    <x v="2"/>
    <n v="3092.5"/>
  </r>
  <r>
    <x v="47"/>
    <x v="47"/>
    <n v="42627.460740740738"/>
    <n v="1"/>
    <x v="0"/>
    <s v="OC16-001048"/>
    <s v="AC16-001116"/>
    <x v="37"/>
    <n v="83.48"/>
    <n v="0"/>
    <s v="G AR S1 BG"/>
    <m/>
    <n v="83.48"/>
    <n v="10"/>
    <x v="9"/>
    <x v="2"/>
    <n v="83.48"/>
  </r>
  <r>
    <x v="47"/>
    <x v="47"/>
    <n v="42628.598437499997"/>
    <n v="2"/>
    <x v="0"/>
    <s v="OC16-001049"/>
    <s v="AC16-001119"/>
    <x v="22"/>
    <n v="50.57"/>
    <n v="0"/>
    <s v="G AR S1 BG"/>
    <m/>
    <n v="50.57"/>
    <n v="10"/>
    <x v="9"/>
    <x v="2"/>
    <n v="101.14"/>
  </r>
  <r>
    <x v="1952"/>
    <x v="1945"/>
    <n v="42628.598437499997"/>
    <n v="1"/>
    <x v="0"/>
    <s v="OC16-001049"/>
    <s v="AC16-001119"/>
    <x v="22"/>
    <n v="0"/>
    <n v="0"/>
    <s v="VITALOX INDUSTRIAL, S.L."/>
    <m/>
    <n v="0"/>
    <n v="10"/>
    <x v="9"/>
    <x v="2"/>
    <n v="0"/>
  </r>
  <r>
    <x v="575"/>
    <x v="575"/>
    <n v="42681.358900462961"/>
    <n v="100"/>
    <x v="0"/>
    <s v="OC16-001167"/>
    <s v="AC16-001242"/>
    <x v="7"/>
    <n v="61.85"/>
    <n v="0"/>
    <s v="14015651"/>
    <m/>
    <n v="61.85"/>
    <n v="10"/>
    <x v="6"/>
    <x v="2"/>
    <n v="6185"/>
  </r>
  <r>
    <x v="2106"/>
    <x v="2098"/>
    <n v="42628.602858796294"/>
    <n v="1"/>
    <x v="0"/>
    <s v="OC16-001046"/>
    <s v="AC16-001106"/>
    <x v="1"/>
    <n v="261.3"/>
    <n v="0"/>
    <s v="LSRA00109"/>
    <m/>
    <n v="261.3"/>
    <n v="10"/>
    <x v="9"/>
    <x v="2"/>
    <n v="261.3"/>
  </r>
  <r>
    <x v="2053"/>
    <x v="2046"/>
    <n v="42628.609988425924"/>
    <n v="5"/>
    <x v="0"/>
    <s v="OC16-001045"/>
    <s v="AC16-001107"/>
    <x v="8"/>
    <n v="0"/>
    <n v="0"/>
    <s v="9608 910 812"/>
    <m/>
    <n v="0"/>
    <n v="10"/>
    <x v="9"/>
    <x v="2"/>
    <n v="0"/>
  </r>
  <r>
    <x v="2107"/>
    <x v="2099"/>
    <n v="42635.716516203705"/>
    <n v="100"/>
    <x v="2"/>
    <s v="OC16-001044"/>
    <s v="AC16-001136"/>
    <x v="55"/>
    <n v="1.03"/>
    <n v="50"/>
    <s v="SMC ESPAÑA, S.A.,HYDROFER S.A."/>
    <m/>
    <n v="0.51500000000000001"/>
    <n v="10"/>
    <x v="9"/>
    <x v="2"/>
    <n v="51.5"/>
  </r>
  <r>
    <x v="324"/>
    <x v="324"/>
    <n v="42640.445081018515"/>
    <n v="48"/>
    <x v="2"/>
    <s v="OC16-000944"/>
    <s v="AC16-001033"/>
    <x v="32"/>
    <n v="2.0499999999999998"/>
    <n v="0"/>
    <s v="639"/>
    <m/>
    <n v="2.0499999999999998"/>
    <n v="10"/>
    <x v="9"/>
    <x v="2"/>
    <n v="98.399999999999991"/>
  </r>
  <r>
    <x v="520"/>
    <x v="520"/>
    <n v="42640.445081018515"/>
    <n v="36"/>
    <x v="2"/>
    <s v="OC16-000944"/>
    <s v="AC16-001033"/>
    <x v="32"/>
    <n v="2.5499999999999998"/>
    <n v="0"/>
    <s v="642"/>
    <m/>
    <n v="2.5499999999999998"/>
    <n v="10"/>
    <x v="9"/>
    <x v="2"/>
    <n v="91.8"/>
  </r>
  <r>
    <x v="326"/>
    <x v="326"/>
    <n v="42640.445081018515"/>
    <n v="204"/>
    <x v="2"/>
    <s v="OC16-000944"/>
    <s v="AC16-001033"/>
    <x v="32"/>
    <n v="2.38"/>
    <n v="0"/>
    <s v="99"/>
    <m/>
    <n v="2.38"/>
    <n v="10"/>
    <x v="9"/>
    <x v="2"/>
    <n v="485.52"/>
  </r>
  <r>
    <x v="111"/>
    <x v="111"/>
    <n v="42640.445081018515"/>
    <n v="84"/>
    <x v="2"/>
    <s v="OC16-000944"/>
    <s v="AC16-001033"/>
    <x v="32"/>
    <n v="4.9800000000000004"/>
    <n v="0"/>
    <s v="103"/>
    <m/>
    <n v="4.9800000000000004"/>
    <n v="10"/>
    <x v="9"/>
    <x v="2"/>
    <n v="418.32000000000005"/>
  </r>
  <r>
    <x v="110"/>
    <x v="110"/>
    <n v="42640.445081018515"/>
    <n v="78"/>
    <x v="2"/>
    <s v="OC16-000944"/>
    <s v="AC16-001033"/>
    <x v="32"/>
    <n v="6.68"/>
    <n v="0"/>
    <s v="ALMESA,TUBACERO S.L.,CUÑADO SA,METALCO S.A.,TUBASOL, S.A.,ARCAMO CONTROLS S.A.,SAIDI"/>
    <m/>
    <n v="6.68"/>
    <n v="10"/>
    <x v="9"/>
    <x v="2"/>
    <n v="521.04"/>
  </r>
  <r>
    <x v="317"/>
    <x v="317"/>
    <n v="42640.445081018515"/>
    <n v="486"/>
    <x v="2"/>
    <s v="OC16-000944"/>
    <s v="AC16-001033"/>
    <x v="32"/>
    <n v="8.9"/>
    <n v="0"/>
    <s v="107"/>
    <m/>
    <n v="8.9"/>
    <n v="10"/>
    <x v="9"/>
    <x v="2"/>
    <n v="4325.4000000000005"/>
  </r>
  <r>
    <x v="663"/>
    <x v="663"/>
    <n v="42640.445081018515"/>
    <n v="160"/>
    <x v="2"/>
    <s v="OC16-000944"/>
    <s v="AC16-001033"/>
    <x v="32"/>
    <n v="17.5"/>
    <n v="0"/>
    <s v="CUÑADO SA,ALMESA,TUBACERO S.L.,TUBASOL, S.A.,METALCO S.A."/>
    <m/>
    <n v="17.5"/>
    <n v="10"/>
    <x v="9"/>
    <x v="2"/>
    <n v="2800"/>
  </r>
  <r>
    <x v="521"/>
    <x v="521"/>
    <n v="42640.445081018515"/>
    <n v="152"/>
    <x v="2"/>
    <s v="OC16-000944"/>
    <s v="AC16-001033"/>
    <x v="32"/>
    <n v="4.25"/>
    <n v="0"/>
    <s v="101"/>
    <m/>
    <n v="4.25"/>
    <n v="10"/>
    <x v="9"/>
    <x v="2"/>
    <n v="646"/>
  </r>
  <r>
    <x v="1223"/>
    <x v="1220"/>
    <n v="42632.554155092592"/>
    <n v="30"/>
    <x v="0"/>
    <s v="OC16-001031"/>
    <s v="AC16-001079"/>
    <x v="19"/>
    <n v="31.92"/>
    <n v="0"/>
    <s v="10121116980037"/>
    <m/>
    <n v="31.92"/>
    <n v="10"/>
    <x v="9"/>
    <x v="2"/>
    <n v="957.6"/>
  </r>
  <r>
    <x v="2108"/>
    <x v="2100"/>
    <n v="42626.587037037039"/>
    <n v="1"/>
    <x v="0"/>
    <s v="OC16-001042"/>
    <s v="AC16-001111"/>
    <x v="3"/>
    <n v="362"/>
    <n v="0"/>
    <s v="25902032000049"/>
    <m/>
    <n v="362"/>
    <n v="10"/>
    <x v="9"/>
    <x v="2"/>
    <n v="362"/>
  </r>
  <r>
    <x v="2109"/>
    <x v="2101"/>
    <n v="42627.315046296295"/>
    <n v="1"/>
    <x v="0"/>
    <s v="OC16-001050"/>
    <s v="AC16-001112"/>
    <x v="3"/>
    <n v="876"/>
    <n v="0"/>
    <s v="23701C10401025"/>
    <m/>
    <n v="876"/>
    <n v="43"/>
    <x v="9"/>
    <x v="2"/>
    <n v="876"/>
  </r>
  <r>
    <x v="189"/>
    <x v="189"/>
    <n v="42627.350659722222"/>
    <n v="6"/>
    <x v="0"/>
    <s v="OC16-001033"/>
    <s v="AC16-001114"/>
    <x v="31"/>
    <n v="19.745000000000001"/>
    <n v="10"/>
    <s v="9040/6012"/>
    <m/>
    <n v="17.770500000000002"/>
    <n v="10"/>
    <x v="9"/>
    <x v="2"/>
    <n v="106.62300000000002"/>
  </r>
  <r>
    <x v="353"/>
    <x v="353"/>
    <n v="42627.350659722222"/>
    <n v="4"/>
    <x v="0"/>
    <s v="OC16-001033"/>
    <s v="AC16-001114"/>
    <x v="31"/>
    <n v="15.5"/>
    <n v="10"/>
    <s v="9310/5376"/>
    <m/>
    <n v="13.950000000000001"/>
    <n v="10"/>
    <x v="9"/>
    <x v="2"/>
    <n v="55.800000000000004"/>
  </r>
  <r>
    <x v="721"/>
    <x v="721"/>
    <n v="42627.350659722222"/>
    <n v="6"/>
    <x v="0"/>
    <s v="OC16-001033"/>
    <s v="AC16-001114"/>
    <x v="31"/>
    <n v="5.41"/>
    <n v="10"/>
    <s v="BARPIMO"/>
    <m/>
    <n v="4.8690000000000007"/>
    <n v="10"/>
    <x v="9"/>
    <x v="2"/>
    <n v="29.214000000000006"/>
  </r>
  <r>
    <x v="1913"/>
    <x v="1906"/>
    <n v="42615.609895833331"/>
    <n v="6"/>
    <x v="0"/>
    <s v="OC16-001014"/>
    <s v="AC16-001071"/>
    <x v="32"/>
    <n v="12.8"/>
    <n v="0"/>
    <s v="20218999990232"/>
    <m/>
    <n v="12.8"/>
    <n v="10"/>
    <x v="9"/>
    <x v="2"/>
    <n v="76.800000000000011"/>
  </r>
  <r>
    <x v="522"/>
    <x v="522"/>
    <n v="42619.435011574074"/>
    <n v="200"/>
    <x v="0"/>
    <s v="OC16-001014"/>
    <s v="AC16-001072"/>
    <x v="32"/>
    <n v="4.8"/>
    <n v="0"/>
    <s v="27"/>
    <m/>
    <n v="4.8"/>
    <n v="10"/>
    <x v="9"/>
    <x v="2"/>
    <n v="960"/>
  </r>
  <r>
    <x v="318"/>
    <x v="318"/>
    <n v="42615.609895833331"/>
    <n v="36"/>
    <x v="0"/>
    <s v="OC16-001014"/>
    <s v="AC16-001071"/>
    <x v="32"/>
    <n v="2.5"/>
    <n v="0"/>
    <s v="20218123130141"/>
    <m/>
    <n v="2.5"/>
    <n v="10"/>
    <x v="9"/>
    <x v="2"/>
    <n v="90"/>
  </r>
  <r>
    <x v="244"/>
    <x v="244"/>
    <n v="42627.352083333331"/>
    <n v="300"/>
    <x v="2"/>
    <s v="OC16-001014"/>
    <s v="AC16-001108"/>
    <x v="32"/>
    <n v="3.25"/>
    <n v="0"/>
    <s v="CUÑADO SA"/>
    <m/>
    <n v="3.25"/>
    <n v="10"/>
    <x v="9"/>
    <x v="2"/>
    <n v="975"/>
  </r>
  <r>
    <x v="1913"/>
    <x v="1906"/>
    <n v="42626.268414351849"/>
    <n v="19"/>
    <x v="0"/>
    <s v="OC16-001014"/>
    <s v="AC16-001084"/>
    <x v="32"/>
    <n v="12.8"/>
    <n v="0"/>
    <s v="20218999990232"/>
    <m/>
    <n v="12.8"/>
    <n v="10"/>
    <x v="9"/>
    <x v="2"/>
    <n v="243.20000000000002"/>
  </r>
  <r>
    <x v="318"/>
    <x v="318"/>
    <n v="42627.352083333331"/>
    <n v="64"/>
    <x v="0"/>
    <s v="OC16-001014"/>
    <s v="AC16-001108"/>
    <x v="32"/>
    <n v="2.5"/>
    <n v="0"/>
    <s v="20218123130141"/>
    <m/>
    <n v="2.5"/>
    <n v="10"/>
    <x v="9"/>
    <x v="2"/>
    <n v="160"/>
  </r>
  <r>
    <x v="673"/>
    <x v="673"/>
    <n v="42620.544189814813"/>
    <n v="150"/>
    <x v="0"/>
    <s v="OC16-001040"/>
    <s v="AC16-001093"/>
    <x v="8"/>
    <n v="0.95"/>
    <n v="0"/>
    <s v="0057 24 80"/>
    <m/>
    <n v="0.95"/>
    <n v="10"/>
    <x v="9"/>
    <x v="2"/>
    <n v="142.5"/>
  </r>
  <r>
    <x v="671"/>
    <x v="671"/>
    <n v="42620.544189814813"/>
    <n v="150"/>
    <x v="0"/>
    <s v="OC16-001040"/>
    <s v="AC16-001093"/>
    <x v="8"/>
    <n v="0.1799"/>
    <n v="0"/>
    <s v="0317 24"/>
    <m/>
    <n v="0.1799"/>
    <n v="10"/>
    <x v="9"/>
    <x v="2"/>
    <n v="26.984999999999999"/>
  </r>
  <r>
    <x v="53"/>
    <x v="53"/>
    <n v="42625.374108796299"/>
    <n v="40"/>
    <x v="0"/>
    <s v="OC16-001034"/>
    <s v="AC16-001094"/>
    <x v="3"/>
    <n v="116"/>
    <n v="0"/>
    <s v="23046000000040"/>
    <m/>
    <n v="116"/>
    <n v="10"/>
    <x v="9"/>
    <x v="2"/>
    <n v="4640"/>
  </r>
  <r>
    <x v="1419"/>
    <x v="1415"/>
    <n v="42625.270127314812"/>
    <n v="60"/>
    <x v="2"/>
    <s v="OC16-001039"/>
    <s v="AC16-001102"/>
    <x v="16"/>
    <n v="3.5926999999999998"/>
    <n v="0"/>
    <s v="11932"/>
    <m/>
    <n v="3.5926999999999998"/>
    <n v="10"/>
    <x v="9"/>
    <x v="2"/>
    <n v="215.56199999999998"/>
  </r>
  <r>
    <x v="1129"/>
    <x v="1128"/>
    <n v="42625.270127314812"/>
    <n v="48"/>
    <x v="2"/>
    <s v="OC16-001039"/>
    <s v="AC16-001102"/>
    <x v="16"/>
    <n v="1.3"/>
    <n v="0"/>
    <s v="METALCO S.A.,HIERROS IBAÑEZ SA,HIERROS TURIA - CDL"/>
    <m/>
    <n v="1.3"/>
    <n v="10"/>
    <x v="9"/>
    <x v="2"/>
    <n v="62.400000000000006"/>
  </r>
  <r>
    <x v="1943"/>
    <x v="1936"/>
    <n v="42625.274965277778"/>
    <n v="2"/>
    <x v="0"/>
    <s v="OC16-001036"/>
    <s v="AC16-001103"/>
    <x v="23"/>
    <n v="0"/>
    <n v="0"/>
    <s v="SUMINISTROS DICA S.L."/>
    <m/>
    <n v="0"/>
    <n v="10"/>
    <x v="9"/>
    <x v="2"/>
    <n v="0"/>
  </r>
  <r>
    <x v="88"/>
    <x v="88"/>
    <n v="42625.275763888887"/>
    <n v="2"/>
    <x v="0"/>
    <s v="OC16-001037"/>
    <s v="AC16-001104"/>
    <x v="37"/>
    <n v="157.24"/>
    <n v="0"/>
    <s v="SUMINISTROS DICA S.L.,PRAXAIR ESPAÑA S.L.,VITALOX INDUSTRIAL, S.L."/>
    <m/>
    <n v="157.24"/>
    <n v="10"/>
    <x v="9"/>
    <x v="2"/>
    <n v="314.48"/>
  </r>
  <r>
    <x v="634"/>
    <x v="634"/>
    <n v="42629.329131944447"/>
    <n v="500"/>
    <x v="0"/>
    <s v="OC16-001035"/>
    <s v="AC16-001121"/>
    <x v="8"/>
    <n v="0.14000000000000001"/>
    <n v="0"/>
    <s v="METALCO S.A.,RECA,SOLYMAN,WALTER MARTINEZ, S.A.U."/>
    <m/>
    <n v="0.14000000000000001"/>
    <n v="10"/>
    <x v="9"/>
    <x v="2"/>
    <n v="70"/>
  </r>
  <r>
    <x v="451"/>
    <x v="451"/>
    <n v="42629.329131944447"/>
    <n v="500"/>
    <x v="0"/>
    <s v="OC16-001035"/>
    <s v="AC16-001121"/>
    <x v="8"/>
    <n v="0.13950000000000001"/>
    <n v="0"/>
    <s v="0057 12 50"/>
    <m/>
    <n v="0.13950000000000001"/>
    <n v="10"/>
    <x v="9"/>
    <x v="2"/>
    <n v="69.75"/>
  </r>
  <r>
    <x v="454"/>
    <x v="454"/>
    <n v="42629.329131944447"/>
    <n v="500"/>
    <x v="0"/>
    <s v="OC16-001035"/>
    <s v="AC16-001121"/>
    <x v="8"/>
    <n v="3.0200000000000001E-2"/>
    <n v="0"/>
    <s v="317 12"/>
    <m/>
    <n v="3.0200000000000001E-2"/>
    <n v="10"/>
    <x v="9"/>
    <x v="2"/>
    <n v="15.100000000000001"/>
  </r>
  <r>
    <x v="1084"/>
    <x v="1083"/>
    <n v="42629.329131944447"/>
    <n v="200"/>
    <x v="0"/>
    <s v="OC16-001035"/>
    <s v="AC16-001121"/>
    <x v="8"/>
    <n v="0.28000000000000003"/>
    <n v="0"/>
    <s v="WALTER MARTINEZ, S.A.U.,RECA,METALCO S.A."/>
    <m/>
    <n v="0.28000000000000003"/>
    <n v="10"/>
    <x v="9"/>
    <x v="2"/>
    <n v="56.000000000000007"/>
  </r>
  <r>
    <x v="2110"/>
    <x v="2102"/>
    <n v="42629.329131944447"/>
    <n v="100"/>
    <x v="0"/>
    <s v="OC16-001035"/>
    <s v="AC16-001121"/>
    <x v="8"/>
    <n v="0"/>
    <n v="0"/>
    <s v="RECA,WALTER MARTINEZ, S.A.U."/>
    <m/>
    <n v="0"/>
    <n v="10"/>
    <x v="9"/>
    <x v="2"/>
    <n v="0"/>
  </r>
  <r>
    <x v="2000"/>
    <x v="1993"/>
    <n v="42619.430266203701"/>
    <n v="1000"/>
    <x v="0"/>
    <s v="OC16-001028"/>
    <s v="AC16-001083"/>
    <x v="5"/>
    <n v="6.3899999999999998E-2"/>
    <n v="0"/>
    <s v="686-8625"/>
    <m/>
    <n v="6.3899999999999998E-2"/>
    <n v="10"/>
    <x v="9"/>
    <x v="2"/>
    <n v="63.9"/>
  </r>
  <r>
    <x v="2111"/>
    <x v="2103"/>
    <n v="42621.421087962961"/>
    <n v="6"/>
    <x v="0"/>
    <s v="OC16-001012"/>
    <s v="AC16-001059"/>
    <x v="1"/>
    <n v="470.6"/>
    <n v="0"/>
    <s v="LSRA00152"/>
    <m/>
    <n v="470.6"/>
    <n v="10"/>
    <x v="9"/>
    <x v="2"/>
    <n v="2823.6000000000004"/>
  </r>
  <r>
    <x v="1204"/>
    <x v="391"/>
    <n v="42621.423043981478"/>
    <n v="100"/>
    <x v="0"/>
    <s v="OC16-001027"/>
    <s v="AC16-001081"/>
    <x v="60"/>
    <n v="43.3"/>
    <n v="60"/>
    <s v="BS1"/>
    <m/>
    <n v="17.32"/>
    <n v="10"/>
    <x v="9"/>
    <x v="2"/>
    <n v="1732"/>
  </r>
  <r>
    <x v="417"/>
    <x v="417"/>
    <n v="42621.423043981478"/>
    <n v="30"/>
    <x v="0"/>
    <s v="OC16-001027"/>
    <s v="AC16-001081"/>
    <x v="60"/>
    <n v="37.1"/>
    <n v="0"/>
    <s v="S8VKG12024"/>
    <m/>
    <n v="37.1"/>
    <n v="10"/>
    <x v="9"/>
    <x v="2"/>
    <n v="1113"/>
  </r>
  <r>
    <x v="296"/>
    <x v="296"/>
    <n v="42621.423657407409"/>
    <n v="200"/>
    <x v="0"/>
    <s v="OC16-001030"/>
    <s v="AC16-001082"/>
    <x v="56"/>
    <n v="1.99"/>
    <n v="0"/>
    <s v="KQ2E06-00A"/>
    <m/>
    <n v="1.99"/>
    <n v="10"/>
    <x v="9"/>
    <x v="2"/>
    <n v="398"/>
  </r>
  <r>
    <x v="990"/>
    <x v="989"/>
    <n v="42621.424675925926"/>
    <n v="100"/>
    <x v="2"/>
    <s v="OC16-001029"/>
    <s v="AC16-001096"/>
    <x v="12"/>
    <n v="3.94"/>
    <n v="50"/>
    <s v="3936550"/>
    <m/>
    <n v="1.97"/>
    <n v="10"/>
    <x v="9"/>
    <x v="2"/>
    <n v="197"/>
  </r>
  <r>
    <x v="1561"/>
    <x v="1557"/>
    <n v="42621.43277777778"/>
    <n v="12"/>
    <x v="0"/>
    <s v="OC16-001032"/>
    <s v="AC16-001099"/>
    <x v="29"/>
    <n v="3.74"/>
    <n v="0"/>
    <s v="S-62"/>
    <m/>
    <n v="3.74"/>
    <n v="10"/>
    <x v="9"/>
    <x v="2"/>
    <n v="44.88"/>
  </r>
  <r>
    <x v="548"/>
    <x v="548"/>
    <n v="42621.43277777778"/>
    <n v="10"/>
    <x v="0"/>
    <s v="OC16-001032"/>
    <s v="AC16-001099"/>
    <x v="29"/>
    <n v="2.6080000000000001"/>
    <n v="0"/>
    <s v="10N32"/>
    <m/>
    <n v="2.6080000000000001"/>
    <n v="10"/>
    <x v="9"/>
    <x v="2"/>
    <n v="26.080000000000002"/>
  </r>
  <r>
    <x v="549"/>
    <x v="549"/>
    <n v="42621.43277777778"/>
    <n v="15"/>
    <x v="0"/>
    <s v="OC16-001032"/>
    <s v="AC16-001099"/>
    <x v="29"/>
    <n v="1.1000000000000001"/>
    <n v="0"/>
    <s v="10N24"/>
    <m/>
    <n v="1.1000000000000001"/>
    <n v="10"/>
    <x v="9"/>
    <x v="2"/>
    <n v="16.5"/>
  </r>
  <r>
    <x v="1045"/>
    <x v="1044"/>
    <n v="42621.43277777778"/>
    <n v="7"/>
    <x v="0"/>
    <s v="OC16-001032"/>
    <s v="AC16-001099"/>
    <x v="29"/>
    <n v="18.603000000000002"/>
    <n v="0"/>
    <s v="S060004"/>
    <m/>
    <n v="18.603000000000002"/>
    <n v="10"/>
    <x v="9"/>
    <x v="2"/>
    <n v="130.221"/>
  </r>
  <r>
    <x v="1960"/>
    <x v="1953"/>
    <n v="42621.43277777778"/>
    <n v="10"/>
    <x v="0"/>
    <s v="OC16-001032"/>
    <s v="AC16-001099"/>
    <x v="29"/>
    <n v="0.85"/>
    <n v="0"/>
    <s v="10N45"/>
    <m/>
    <n v="0.85"/>
    <n v="10"/>
    <x v="9"/>
    <x v="2"/>
    <n v="8.5"/>
  </r>
  <r>
    <x v="62"/>
    <x v="62"/>
    <n v="42621.43277777778"/>
    <n v="10"/>
    <x v="0"/>
    <s v="OC16-001032"/>
    <s v="AC16-001099"/>
    <x v="29"/>
    <n v="0.85"/>
    <n v="0"/>
    <s v="10N47"/>
    <m/>
    <n v="0.85"/>
    <n v="10"/>
    <x v="9"/>
    <x v="2"/>
    <n v="8.5"/>
  </r>
  <r>
    <x v="314"/>
    <x v="314"/>
    <n v="42621.43277777778"/>
    <n v="50"/>
    <x v="0"/>
    <s v="OC16-001032"/>
    <s v="AC16-001099"/>
    <x v="29"/>
    <n v="2.3915000000000002"/>
    <n v="0"/>
    <s v="PWLG2415"/>
    <m/>
    <n v="2.3915000000000002"/>
    <n v="10"/>
    <x v="9"/>
    <x v="2"/>
    <n v="119.575"/>
  </r>
  <r>
    <x v="1287"/>
    <x v="1284"/>
    <n v="42621.43277777778"/>
    <n v="20"/>
    <x v="0"/>
    <s v="OC16-001032"/>
    <s v="AC16-001099"/>
    <x v="29"/>
    <n v="3.6120000000000001"/>
    <n v="0"/>
    <s v="PWLG3215"/>
    <m/>
    <n v="3.6120000000000001"/>
    <n v="10"/>
    <x v="9"/>
    <x v="2"/>
    <n v="72.240000000000009"/>
  </r>
  <r>
    <x v="550"/>
    <x v="550"/>
    <n v="42621.43277777778"/>
    <n v="10"/>
    <x v="0"/>
    <s v="OC16-001032"/>
    <s v="AC16-001099"/>
    <x v="29"/>
    <n v="2.403"/>
    <n v="0"/>
    <s v="57Y02"/>
    <m/>
    <n v="2.403"/>
    <n v="10"/>
    <x v="9"/>
    <x v="2"/>
    <n v="24.03"/>
  </r>
  <r>
    <x v="543"/>
    <x v="543"/>
    <n v="42621.43277777778"/>
    <n v="10"/>
    <x v="0"/>
    <s v="OC16-001032"/>
    <s v="AC16-001099"/>
    <x v="29"/>
    <n v="1.78"/>
    <n v="0"/>
    <s v="57Y04"/>
    <m/>
    <n v="1.78"/>
    <n v="10"/>
    <x v="9"/>
    <x v="2"/>
    <n v="17.8"/>
  </r>
  <r>
    <x v="20"/>
    <x v="20"/>
    <n v="42621.43277777778"/>
    <n v="75"/>
    <x v="1"/>
    <s v="OC16-001032"/>
    <s v="AC16-001099"/>
    <x v="29"/>
    <n v="4.9160000000000004"/>
    <n v="50"/>
    <s v="SOLDALEVANTE,REINSOL S.L.,SOLYMAN"/>
    <m/>
    <n v="2.4580000000000002"/>
    <n v="10"/>
    <x v="9"/>
    <x v="2"/>
    <n v="184.35000000000002"/>
  </r>
  <r>
    <x v="569"/>
    <x v="569"/>
    <n v="42621.43277777778"/>
    <n v="25"/>
    <x v="1"/>
    <s v="OC16-001032"/>
    <s v="AC16-001099"/>
    <x v="29"/>
    <n v="5.83"/>
    <n v="50"/>
    <s v="TG220"/>
    <m/>
    <n v="2.915"/>
    <n v="10"/>
    <x v="9"/>
    <x v="2"/>
    <n v="72.875"/>
  </r>
  <r>
    <x v="1449"/>
    <x v="1445"/>
    <n v="42621.43277777778"/>
    <n v="1"/>
    <x v="0"/>
    <s v="OC16-001032"/>
    <s v="AC16-001099"/>
    <x v="29"/>
    <n v="23.13"/>
    <n v="20"/>
    <s v="PRO1MS"/>
    <m/>
    <n v="18.504000000000001"/>
    <n v="10"/>
    <x v="9"/>
    <x v="2"/>
    <n v="18.504000000000001"/>
  </r>
  <r>
    <x v="78"/>
    <x v="78"/>
    <n v="42621.425509259258"/>
    <n v="30"/>
    <x v="0"/>
    <s v="OC16-000994"/>
    <s v="AC16-001052"/>
    <x v="2"/>
    <n v="12.299899999999999"/>
    <n v="0"/>
    <s v="SK3238.200"/>
    <m/>
    <n v="12.299899999999999"/>
    <n v="10"/>
    <x v="9"/>
    <x v="2"/>
    <n v="368.99699999999996"/>
  </r>
  <r>
    <x v="595"/>
    <x v="595"/>
    <n v="42621.425509259258"/>
    <n v="30"/>
    <x v="0"/>
    <s v="OC16-000994"/>
    <s v="AC16-001052"/>
    <x v="2"/>
    <n v="22.035499999999999"/>
    <n v="0"/>
    <s v="1492-SPM2D020"/>
    <m/>
    <n v="22.035499999999999"/>
    <n v="10"/>
    <x v="9"/>
    <x v="2"/>
    <n v="661.06499999999994"/>
  </r>
  <r>
    <x v="444"/>
    <x v="444"/>
    <n v="42619.438344907408"/>
    <n v="1000"/>
    <x v="2"/>
    <s v="OC16-001017"/>
    <s v="AC16-001085"/>
    <x v="62"/>
    <n v="1.37"/>
    <n v="0"/>
    <s v="PETUBPTF0406"/>
    <m/>
    <n v="1.37"/>
    <n v="10"/>
    <x v="9"/>
    <x v="2"/>
    <n v="1370"/>
  </r>
  <r>
    <x v="2112"/>
    <x v="2104"/>
    <n v="42620.461921296293"/>
    <n v="20"/>
    <x v="2"/>
    <s v="OC16-001018"/>
    <s v="AC16-001091"/>
    <x v="123"/>
    <n v="2.29"/>
    <n v="40"/>
    <s v="09958 8"/>
    <m/>
    <n v="1.3739999999999999"/>
    <n v="10"/>
    <x v="9"/>
    <x v="2"/>
    <n v="27.479999999999997"/>
  </r>
  <r>
    <x v="2113"/>
    <x v="2105"/>
    <n v="42621.430520833332"/>
    <n v="100"/>
    <x v="0"/>
    <s v="OC16-001041"/>
    <s v="AC16-001097"/>
    <x v="8"/>
    <n v="8.5"/>
    <n v="0"/>
    <s v="00666 912 546"/>
    <m/>
    <n v="8.5"/>
    <n v="10"/>
    <x v="9"/>
    <x v="2"/>
    <n v="850"/>
  </r>
  <r>
    <x v="669"/>
    <x v="669"/>
    <n v="42620.471354166664"/>
    <n v="130"/>
    <x v="0"/>
    <s v="OC16-000999"/>
    <s v="AC16-001050"/>
    <x v="19"/>
    <n v="2.38"/>
    <n v="0"/>
    <s v="CUÑADO SA,SAIDI,ALMESA,LAME S.r.l."/>
    <m/>
    <n v="2.38"/>
    <n v="10"/>
    <x v="9"/>
    <x v="2"/>
    <n v="309.39999999999998"/>
  </r>
  <r>
    <x v="2114"/>
    <x v="2106"/>
    <n v="42615.611539351848"/>
    <n v="90"/>
    <x v="2"/>
    <s v="OC16-000987"/>
    <s v="AC16-001054"/>
    <x v="26"/>
    <n v="5.26"/>
    <n v="0"/>
    <s v="102"/>
    <m/>
    <n v="5.26"/>
    <n v="10"/>
    <x v="9"/>
    <x v="2"/>
    <n v="473.4"/>
  </r>
  <r>
    <x v="2115"/>
    <x v="2107"/>
    <n v="42615.613865740743"/>
    <n v="2"/>
    <x v="0"/>
    <s v="OC16-001011"/>
    <s v="AC16-001060"/>
    <x v="16"/>
    <n v="5.45"/>
    <n v="38"/>
    <s v="METALCO S.A."/>
    <m/>
    <n v="3.379"/>
    <n v="10"/>
    <x v="9"/>
    <x v="2"/>
    <n v="6.758"/>
  </r>
  <r>
    <x v="1469"/>
    <x v="1465"/>
    <n v="42615.613865740743"/>
    <n v="5"/>
    <x v="0"/>
    <s v="OC16-001011"/>
    <s v="AC16-001060"/>
    <x v="16"/>
    <n v="69"/>
    <n v="0"/>
    <s v="663682"/>
    <m/>
    <n v="69"/>
    <n v="10"/>
    <x v="9"/>
    <x v="2"/>
    <n v="345"/>
  </r>
  <r>
    <x v="1913"/>
    <x v="1906"/>
    <n v="42615.610925925925"/>
    <n v="15"/>
    <x v="0"/>
    <s v="OC16-001015"/>
    <s v="AC16-001061"/>
    <x v="26"/>
    <n v="16.8"/>
    <n v="0"/>
    <s v="20218999990232"/>
    <m/>
    <n v="16.8"/>
    <n v="10"/>
    <x v="9"/>
    <x v="2"/>
    <n v="252"/>
  </r>
  <r>
    <x v="47"/>
    <x v="47"/>
    <n v="42614.424166666664"/>
    <n v="2"/>
    <x v="0"/>
    <s v="OC16-001007"/>
    <s v="AC16-001062"/>
    <x v="22"/>
    <n v="50.57"/>
    <n v="0"/>
    <s v="G AR S1 BG"/>
    <m/>
    <n v="50.57"/>
    <n v="10"/>
    <x v="9"/>
    <x v="2"/>
    <n v="101.14"/>
  </r>
  <r>
    <x v="1952"/>
    <x v="1945"/>
    <n v="42614.424166666664"/>
    <n v="1"/>
    <x v="0"/>
    <s v="OC16-001007"/>
    <s v="AC16-001062"/>
    <x v="22"/>
    <n v="0"/>
    <n v="0"/>
    <s v="VITALOX INDUSTRIAL, S.L."/>
    <m/>
    <n v="0"/>
    <n v="10"/>
    <x v="9"/>
    <x v="2"/>
    <n v="0"/>
  </r>
  <r>
    <x v="88"/>
    <x v="88"/>
    <n v="42614.424687500003"/>
    <n v="1"/>
    <x v="0"/>
    <s v="OC16-001006"/>
    <s v="AC16-001063"/>
    <x v="37"/>
    <n v="157.24"/>
    <n v="0"/>
    <s v="SUMINISTROS DICA S.L.,PRAXAIR ESPAÑA S.L.,VITALOX INDUSTRIAL, S.L."/>
    <m/>
    <n v="157.24"/>
    <n v="10"/>
    <x v="9"/>
    <x v="2"/>
    <n v="157.24"/>
  </r>
  <r>
    <x v="47"/>
    <x v="47"/>
    <n v="42614.424687500003"/>
    <n v="2"/>
    <x v="0"/>
    <s v="OC16-001006"/>
    <s v="AC16-001063"/>
    <x v="37"/>
    <n v="83.48"/>
    <n v="0"/>
    <s v="G AR S1 BG"/>
    <m/>
    <n v="83.48"/>
    <n v="10"/>
    <x v="9"/>
    <x v="2"/>
    <n v="166.96"/>
  </r>
  <r>
    <x v="669"/>
    <x v="669"/>
    <n v="42642.345613425925"/>
    <n v="70"/>
    <x v="0"/>
    <s v="OC16-000999"/>
    <s v="AC16-001092"/>
    <x v="19"/>
    <n v="2.38"/>
    <n v="0"/>
    <s v="CUÑADO SA,SAIDI,ALMESA,LAME S.r.l."/>
    <m/>
    <n v="2.38"/>
    <n v="10"/>
    <x v="9"/>
    <x v="2"/>
    <n v="166.6"/>
  </r>
  <r>
    <x v="591"/>
    <x v="591"/>
    <n v="42627.346608796295"/>
    <n v="50"/>
    <x v="0"/>
    <s v="OC16-001024"/>
    <s v="AC16-001113"/>
    <x v="71"/>
    <n v="3.5"/>
    <n v="0"/>
    <s v="0500003262"/>
    <m/>
    <n v="3.5"/>
    <n v="10"/>
    <x v="9"/>
    <x v="2"/>
    <n v="175"/>
  </r>
  <r>
    <x v="1900"/>
    <x v="1893"/>
    <n v="42634.47320601852"/>
    <n v="216"/>
    <x v="2"/>
    <s v="OC16-001023"/>
    <s v="AC16-001133"/>
    <x v="16"/>
    <n v="2.9508999999999999"/>
    <n v="0"/>
    <s v="4717-5"/>
    <m/>
    <n v="2.9508999999999999"/>
    <n v="10"/>
    <x v="9"/>
    <x v="2"/>
    <n v="637.39440000000002"/>
  </r>
  <r>
    <x v="2116"/>
    <x v="2108"/>
    <n v="42634.47320601852"/>
    <n v="12"/>
    <x v="2"/>
    <s v="OC16-001023"/>
    <s v="AC16-001133"/>
    <x v="16"/>
    <n v="1.3733"/>
    <n v="0"/>
    <s v="METALCO S.A."/>
    <m/>
    <n v="1.3733"/>
    <n v="19"/>
    <x v="9"/>
    <x v="2"/>
    <n v="16.479599999999998"/>
  </r>
  <r>
    <x v="445"/>
    <x v="445"/>
    <n v="42625.559166666666"/>
    <n v="2000"/>
    <x v="2"/>
    <s v="OC16-001016"/>
    <s v="AC16-001065"/>
    <x v="56"/>
    <n v="0.46350000000000002"/>
    <n v="0"/>
    <s v="T0604B-100 "/>
    <m/>
    <n v="0.46350000000000002"/>
    <n v="10"/>
    <x v="9"/>
    <x v="2"/>
    <n v="927"/>
  </r>
  <r>
    <x v="951"/>
    <x v="951"/>
    <n v="42634.47320601852"/>
    <n v="12"/>
    <x v="2"/>
    <s v="OC16-001023"/>
    <s v="AC16-001133"/>
    <x v="16"/>
    <n v="2.08"/>
    <n v="0"/>
    <s v="173-5"/>
    <m/>
    <n v="2.08"/>
    <n v="10"/>
    <x v="9"/>
    <x v="2"/>
    <n v="24.96"/>
  </r>
  <r>
    <x v="2117"/>
    <x v="2109"/>
    <n v="42634.47320601852"/>
    <n v="12"/>
    <x v="2"/>
    <s v="OC16-001023"/>
    <s v="AC16-001133"/>
    <x v="16"/>
    <n v="7.2907999999999999"/>
    <n v="0"/>
    <s v="689-0"/>
    <m/>
    <n v="7.2907999999999999"/>
    <n v="10"/>
    <x v="9"/>
    <x v="2"/>
    <n v="87.489599999999996"/>
  </r>
  <r>
    <x v="886"/>
    <x v="886"/>
    <n v="42615.618530092594"/>
    <n v="50"/>
    <x v="0"/>
    <s v="OC16-000969"/>
    <s v="AC16-001075"/>
    <x v="40"/>
    <n v="383"/>
    <n v="0"/>
    <s v="X06910400"/>
    <m/>
    <n v="383"/>
    <n v="10"/>
    <x v="9"/>
    <x v="2"/>
    <n v="19150"/>
  </r>
  <r>
    <x v="2118"/>
    <x v="2110"/>
    <n v="42615.618530092594"/>
    <n v="20"/>
    <x v="0"/>
    <s v="OC16-000969"/>
    <s v="AC16-001075"/>
    <x v="40"/>
    <n v="310"/>
    <n v="0"/>
    <s v="NAA5402514"/>
    <m/>
    <n v="310"/>
    <n v="10"/>
    <x v="9"/>
    <x v="2"/>
    <n v="6200"/>
  </r>
  <r>
    <x v="886"/>
    <x v="886"/>
    <n v="42634.593148148146"/>
    <n v="50"/>
    <x v="0"/>
    <s v="OC16-000969"/>
    <s v="AC16-001076"/>
    <x v="40"/>
    <n v="383"/>
    <n v="0"/>
    <s v="X06910400"/>
    <m/>
    <n v="383"/>
    <n v="10"/>
    <x v="9"/>
    <x v="2"/>
    <n v="19150"/>
  </r>
  <r>
    <x v="2118"/>
    <x v="2110"/>
    <n v="42699.432662037034"/>
    <n v="80"/>
    <x v="0"/>
    <s v="OC16-000969"/>
    <s v="AC16-001204"/>
    <x v="40"/>
    <n v="310"/>
    <n v="0"/>
    <s v="NAA5402514"/>
    <m/>
    <n v="310"/>
    <n v="10"/>
    <x v="6"/>
    <x v="2"/>
    <n v="24800"/>
  </r>
  <r>
    <x v="1159"/>
    <x v="1157"/>
    <n v="42625.267222222225"/>
    <n v="2"/>
    <x v="0"/>
    <s v="OC16-001005"/>
    <s v="AC16-001101"/>
    <x v="40"/>
    <n v="748"/>
    <n v="35"/>
    <s v="SEDITESA"/>
    <m/>
    <n v="486.2"/>
    <n v="10"/>
    <x v="9"/>
    <x v="2"/>
    <n v="972.4"/>
  </r>
  <r>
    <x v="886"/>
    <x v="886"/>
    <n v="42653.617476851854"/>
    <n v="9"/>
    <x v="0"/>
    <s v="OC16-000969"/>
    <s v="AC16-001135"/>
    <x v="40"/>
    <n v="383"/>
    <n v="0"/>
    <s v="X06910400"/>
    <m/>
    <n v="383"/>
    <n v="10"/>
    <x v="8"/>
    <x v="2"/>
    <n v="3447"/>
  </r>
  <r>
    <x v="886"/>
    <x v="886"/>
    <n v="42699.432662037034"/>
    <n v="1"/>
    <x v="0"/>
    <s v="OC16-000969"/>
    <s v="AC16-001204"/>
    <x v="40"/>
    <n v="383"/>
    <n v="0"/>
    <s v="X06910400"/>
    <m/>
    <n v="383"/>
    <n v="10"/>
    <x v="6"/>
    <x v="2"/>
    <n v="383"/>
  </r>
  <r>
    <x v="808"/>
    <x v="808"/>
    <n v="42664.304837962962"/>
    <n v="100"/>
    <x v="0"/>
    <s v="OC16-001010"/>
    <s v="AC16-001058"/>
    <x v="7"/>
    <n v="54.38"/>
    <n v="0"/>
    <s v="45751589"/>
    <m/>
    <n v="54.38"/>
    <n v="10"/>
    <x v="8"/>
    <x v="2"/>
    <n v="5438"/>
  </r>
  <r>
    <x v="159"/>
    <x v="159"/>
    <n v="42615.424305555556"/>
    <n v="25"/>
    <x v="0"/>
    <s v="OC16-001009"/>
    <s v="AC16-001066"/>
    <x v="6"/>
    <n v="0"/>
    <n v="0"/>
    <s v="MADERAS ASERRADAS, S.A."/>
    <m/>
    <n v="0"/>
    <n v="10"/>
    <x v="9"/>
    <x v="2"/>
    <n v="0"/>
  </r>
  <r>
    <x v="171"/>
    <x v="171"/>
    <n v="42615.613113425927"/>
    <n v="40"/>
    <x v="0"/>
    <s v="OC16-001000"/>
    <s v="AC16-001073"/>
    <x v="3"/>
    <n v="86"/>
    <n v="0"/>
    <s v="23046000000025"/>
    <m/>
    <n v="86"/>
    <n v="10"/>
    <x v="9"/>
    <x v="2"/>
    <n v="3440"/>
  </r>
  <r>
    <x v="171"/>
    <x v="171"/>
    <n v="42648.493252314816"/>
    <n v="60"/>
    <x v="0"/>
    <s v="OC16-001000"/>
    <s v="AC16-001074"/>
    <x v="3"/>
    <n v="86"/>
    <n v="0"/>
    <s v="23046000000025"/>
    <m/>
    <n v="86"/>
    <n v="10"/>
    <x v="8"/>
    <x v="2"/>
    <n v="5160"/>
  </r>
  <r>
    <x v="2119"/>
    <x v="2111"/>
    <n v="42629.322696759256"/>
    <n v="300"/>
    <x v="0"/>
    <s v="OC16-001001"/>
    <s v="AC16-001089"/>
    <x v="16"/>
    <n v="0.2984"/>
    <n v="0"/>
    <s v="AM10080"/>
    <m/>
    <n v="0.2984"/>
    <n v="10"/>
    <x v="9"/>
    <x v="2"/>
    <n v="89.52"/>
  </r>
  <r>
    <x v="154"/>
    <x v="154"/>
    <n v="42632.552048611113"/>
    <n v="16"/>
    <x v="0"/>
    <s v="OC16-001008"/>
    <s v="AC16-001126"/>
    <x v="24"/>
    <n v="13.4415"/>
    <n v="0"/>
    <s v="DOMINGO LOPEZ GODOY (AGLOMERADO EMBALAJE)"/>
    <m/>
    <n v="13.4415"/>
    <n v="10"/>
    <x v="9"/>
    <x v="2"/>
    <n v="215.06399999999999"/>
  </r>
  <r>
    <x v="583"/>
    <x v="583"/>
    <n v="42632.552048611113"/>
    <n v="8"/>
    <x v="0"/>
    <s v="OC16-001008"/>
    <s v="AC16-001126"/>
    <x v="24"/>
    <n v="3.9861"/>
    <n v="0"/>
    <s v="DOMINGO LOPEZ GODOY (AGLOMERADO EMBALAJE)"/>
    <m/>
    <n v="3.9861"/>
    <n v="10"/>
    <x v="9"/>
    <x v="2"/>
    <n v="31.8888"/>
  </r>
  <r>
    <x v="147"/>
    <x v="147"/>
    <n v="42632.552048611113"/>
    <n v="20"/>
    <x v="0"/>
    <s v="OC16-001008"/>
    <s v="AC16-001126"/>
    <x v="24"/>
    <n v="9.3935999999999993"/>
    <n v="0"/>
    <s v="DOMINGO LOPEZ GODOY (AGLOMERADO EMBALAJE)"/>
    <m/>
    <n v="9.3935999999999993"/>
    <n v="10"/>
    <x v="9"/>
    <x v="2"/>
    <n v="187.87199999999999"/>
  </r>
  <r>
    <x v="149"/>
    <x v="149"/>
    <n v="42632.552048611113"/>
    <n v="20"/>
    <x v="0"/>
    <s v="OC16-001008"/>
    <s v="AC16-001126"/>
    <x v="24"/>
    <n v="8.8064999999999998"/>
    <n v="0"/>
    <s v="DOMINGO LOPEZ GODOY (AGLOMERADO EMBALAJE)"/>
    <m/>
    <n v="8.8064999999999998"/>
    <n v="10"/>
    <x v="9"/>
    <x v="2"/>
    <n v="176.13"/>
  </r>
  <r>
    <x v="152"/>
    <x v="152"/>
    <n v="42632.552048611113"/>
    <n v="20"/>
    <x v="0"/>
    <s v="OC16-001008"/>
    <s v="AC16-001126"/>
    <x v="24"/>
    <n v="7.8280000000000003"/>
    <n v="0"/>
    <s v="DOMINGO LOPEZ GODOY (AGLOMERADO EMBALAJE)"/>
    <m/>
    <n v="7.8280000000000003"/>
    <n v="10"/>
    <x v="9"/>
    <x v="2"/>
    <n v="156.56"/>
  </r>
  <r>
    <x v="151"/>
    <x v="151"/>
    <n v="42632.552048611113"/>
    <n v="20"/>
    <x v="0"/>
    <s v="OC16-001008"/>
    <s v="AC16-001126"/>
    <x v="24"/>
    <n v="7.3387000000000002"/>
    <n v="0"/>
    <s v="DOMINGO LOPEZ GODOY (AGLOMERADO EMBALAJE)"/>
    <m/>
    <n v="7.3387000000000002"/>
    <n v="10"/>
    <x v="9"/>
    <x v="2"/>
    <n v="146.774"/>
  </r>
  <r>
    <x v="150"/>
    <x v="150"/>
    <n v="42632.552048611113"/>
    <n v="10"/>
    <x v="0"/>
    <s v="OC16-001008"/>
    <s v="AC16-001126"/>
    <x v="24"/>
    <n v="4.2641999999999998"/>
    <n v="0"/>
    <s v="DOMINGO LOPEZ GODOY (AGLOMERADO EMBALAJE)"/>
    <m/>
    <n v="4.2641999999999998"/>
    <n v="10"/>
    <x v="9"/>
    <x v="2"/>
    <n v="42.641999999999996"/>
  </r>
  <r>
    <x v="1067"/>
    <x v="1066"/>
    <n v="42632.552048611113"/>
    <n v="8"/>
    <x v="0"/>
    <s v="OC16-001008"/>
    <s v="AC16-001126"/>
    <x v="24"/>
    <n v="3.9140000000000001"/>
    <n v="0"/>
    <s v="DOMINGO LOPEZ GODOY (AGLOMERADO EMBALAJE)"/>
    <m/>
    <n v="3.9140000000000001"/>
    <n v="10"/>
    <x v="9"/>
    <x v="2"/>
    <n v="31.312000000000001"/>
  </r>
  <r>
    <x v="409"/>
    <x v="409"/>
    <n v="42632.552048611113"/>
    <n v="6"/>
    <x v="0"/>
    <s v="OC16-001008"/>
    <s v="AC16-001126"/>
    <x v="24"/>
    <n v="4.8925000000000001"/>
    <n v="0"/>
    <s v="DOMINGO LOPEZ GODOY (AGLOMERADO EMBALAJE)"/>
    <m/>
    <n v="4.8925000000000001"/>
    <n v="10"/>
    <x v="9"/>
    <x v="2"/>
    <n v="29.355"/>
  </r>
  <r>
    <x v="410"/>
    <x v="410"/>
    <n v="42632.552048611113"/>
    <n v="6"/>
    <x v="0"/>
    <s v="OC16-001008"/>
    <s v="AC16-001126"/>
    <x v="24"/>
    <n v="2.3690000000000002"/>
    <n v="0"/>
    <s v="DOMINGO LOPEZ GODOY (AGLOMERADO EMBALAJE)"/>
    <m/>
    <n v="2.3690000000000002"/>
    <n v="10"/>
    <x v="9"/>
    <x v="2"/>
    <n v="14.214000000000002"/>
  </r>
  <r>
    <x v="794"/>
    <x v="794"/>
    <n v="42632.552048611113"/>
    <n v="6"/>
    <x v="0"/>
    <s v="OC16-001008"/>
    <s v="AC16-001126"/>
    <x v="24"/>
    <n v="1.4625999999999999"/>
    <n v="0"/>
    <s v="DOMINGO LOPEZ GODOY (AGLOMERADO EMBALAJE)"/>
    <m/>
    <n v="1.4625999999999999"/>
    <n v="10"/>
    <x v="9"/>
    <x v="2"/>
    <n v="8.775599999999999"/>
  </r>
  <r>
    <x v="795"/>
    <x v="795"/>
    <n v="42632.552048611113"/>
    <n v="6"/>
    <x v="0"/>
    <s v="OC16-001008"/>
    <s v="AC16-001126"/>
    <x v="24"/>
    <n v="3.2959999999999998"/>
    <n v="0"/>
    <s v="DOMINGO LOPEZ GODOY (AGLOMERADO EMBALAJE)"/>
    <m/>
    <n v="3.2959999999999998"/>
    <n v="10"/>
    <x v="9"/>
    <x v="2"/>
    <n v="19.776"/>
  </r>
  <r>
    <x v="2120"/>
    <x v="2112"/>
    <n v="42632.552048611113"/>
    <n v="6"/>
    <x v="0"/>
    <s v="OC16-001008"/>
    <s v="AC16-001126"/>
    <x v="24"/>
    <n v="1.1536"/>
    <n v="0"/>
    <s v="DOMINGO LOPEZ GODOY (AGLOMERADO EMBALAJE)"/>
    <m/>
    <n v="1.1536"/>
    <n v="10"/>
    <x v="9"/>
    <x v="2"/>
    <n v="6.9215999999999998"/>
  </r>
  <r>
    <x v="1170"/>
    <x v="1168"/>
    <n v="42632.552048611113"/>
    <n v="10"/>
    <x v="0"/>
    <s v="OC16-001008"/>
    <s v="AC16-001126"/>
    <x v="24"/>
    <n v="0"/>
    <n v="0"/>
    <s v="DOMINGO LOPEZ GODOY (AGLOMERADO EMBALAJE)"/>
    <m/>
    <n v="0"/>
    <n v="10"/>
    <x v="9"/>
    <x v="2"/>
    <n v="0"/>
  </r>
  <r>
    <x v="1068"/>
    <x v="1067"/>
    <n v="42632.552048611113"/>
    <n v="6"/>
    <x v="0"/>
    <s v="OC16-001008"/>
    <s v="AC16-001126"/>
    <x v="24"/>
    <n v="4.9400000000000004"/>
    <n v="0"/>
    <s v="DOMINGO LOPEZ GODOY (AGLOMERADO EMBALAJE)"/>
    <m/>
    <n v="4.9400000000000004"/>
    <n v="10"/>
    <x v="9"/>
    <x v="2"/>
    <n v="29.64"/>
  </r>
  <r>
    <x v="755"/>
    <x v="755"/>
    <n v="42620.458587962959"/>
    <n v="300"/>
    <x v="0"/>
    <s v="OC16-001001"/>
    <s v="AC16-001088"/>
    <x v="16"/>
    <n v="0.42"/>
    <n v="0"/>
    <s v="999999"/>
    <m/>
    <n v="0.42"/>
    <n v="10"/>
    <x v="9"/>
    <x v="2"/>
    <n v="126"/>
  </r>
  <r>
    <x v="1369"/>
    <x v="1366"/>
    <n v="42620.457627314812"/>
    <n v="12"/>
    <x v="0"/>
    <s v="OC16-001001"/>
    <s v="AC16-001087"/>
    <x v="16"/>
    <n v="13.95"/>
    <n v="0"/>
    <s v="METALCO S.A."/>
    <m/>
    <n v="13.95"/>
    <n v="10"/>
    <x v="9"/>
    <x v="2"/>
    <n v="167.39999999999998"/>
  </r>
  <r>
    <x v="1205"/>
    <x v="1202"/>
    <n v="42621.431215277778"/>
    <n v="400"/>
    <x v="0"/>
    <s v="OC16-001003"/>
    <s v="AC16-001098"/>
    <x v="8"/>
    <n v="0.35249999999999998"/>
    <n v="0"/>
    <s v="0223850"/>
    <m/>
    <n v="0.35249999999999998"/>
    <n v="10"/>
    <x v="9"/>
    <x v="2"/>
    <n v="141"/>
  </r>
  <r>
    <x v="81"/>
    <x v="81"/>
    <n v="42613.605868055558"/>
    <n v="4"/>
    <x v="0"/>
    <s v="OC16-000990"/>
    <s v="AC16-001043"/>
    <x v="14"/>
    <n v="417.83"/>
    <n v="33.5"/>
    <s v="517520 "/>
    <m/>
    <n v="277.85694999999998"/>
    <n v="10"/>
    <x v="10"/>
    <x v="2"/>
    <n v="1111.4277999999999"/>
  </r>
  <r>
    <x v="1194"/>
    <x v="1192"/>
    <n v="42613.605868055558"/>
    <n v="3"/>
    <x v="0"/>
    <s v="OC16-000990"/>
    <s v="AC16-001043"/>
    <x v="14"/>
    <n v="230.45"/>
    <n v="33.5"/>
    <s v="6ES7231-4HD32-0XB0"/>
    <m/>
    <n v="153.24924999999999"/>
    <n v="10"/>
    <x v="10"/>
    <x v="2"/>
    <n v="459.74775"/>
  </r>
  <r>
    <x v="27"/>
    <x v="27"/>
    <n v="42613.605868055558"/>
    <n v="3"/>
    <x v="0"/>
    <s v="OC16-000990"/>
    <s v="AC16-001043"/>
    <x v="14"/>
    <n v="335.83"/>
    <n v="33.5"/>
    <s v="6ES7234-4HE32-0XB0"/>
    <m/>
    <n v="223.32695000000001"/>
    <n v="10"/>
    <x v="10"/>
    <x v="2"/>
    <n v="669.98085000000003"/>
  </r>
  <r>
    <x v="2121"/>
    <x v="2113"/>
    <n v="42612.604328703703"/>
    <n v="12"/>
    <x v="0"/>
    <s v="OC16-000996"/>
    <s v="AC16-001047"/>
    <x v="3"/>
    <n v="35"/>
    <n v="0"/>
    <s v="CSD6464M000032"/>
    <m/>
    <n v="35"/>
    <n v="10"/>
    <x v="10"/>
    <x v="2"/>
    <n v="420"/>
  </r>
  <r>
    <x v="2122"/>
    <x v="2114"/>
    <n v="42612.604328703703"/>
    <n v="20"/>
    <x v="0"/>
    <s v="OC16-000996"/>
    <s v="AC16-001047"/>
    <x v="3"/>
    <n v="26"/>
    <n v="0"/>
    <s v="CSD6464M000025"/>
    <m/>
    <n v="26"/>
    <n v="10"/>
    <x v="10"/>
    <x v="2"/>
    <n v="520"/>
  </r>
  <r>
    <x v="830"/>
    <x v="830"/>
    <n v="42621.424166666664"/>
    <n v="30"/>
    <x v="0"/>
    <s v="OC16-000992"/>
    <s v="AC16-001056"/>
    <x v="12"/>
    <n v="22.7"/>
    <n v="0"/>
    <s v="337288"/>
    <m/>
    <n v="22.7"/>
    <n v="10"/>
    <x v="9"/>
    <x v="2"/>
    <n v="681"/>
  </r>
  <r>
    <x v="21"/>
    <x v="21"/>
    <n v="42613.604004629633"/>
    <n v="12"/>
    <x v="0"/>
    <s v="OC16-000992"/>
    <s v="AC16-001051"/>
    <x v="12"/>
    <n v="102"/>
    <n v="0"/>
    <s v="6GK5008-0BA00-1AB2"/>
    <m/>
    <n v="102"/>
    <n v="10"/>
    <x v="10"/>
    <x v="2"/>
    <n v="1224"/>
  </r>
  <r>
    <x v="81"/>
    <x v="81"/>
    <n v="42615.57739583333"/>
    <n v="6"/>
    <x v="0"/>
    <s v="OC16-000990"/>
    <s v="AC16-001057"/>
    <x v="14"/>
    <n v="417.83"/>
    <n v="33.5"/>
    <s v="517520 "/>
    <m/>
    <n v="277.85694999999998"/>
    <n v="10"/>
    <x v="9"/>
    <x v="2"/>
    <n v="1667.1416999999999"/>
  </r>
  <r>
    <x v="1194"/>
    <x v="1192"/>
    <n v="42615.57739583333"/>
    <n v="1"/>
    <x v="0"/>
    <s v="OC16-000990"/>
    <s v="AC16-001057"/>
    <x v="14"/>
    <n v="230.45"/>
    <n v="33.5"/>
    <s v="6ES7231-4HD32-0XB0"/>
    <m/>
    <n v="153.24924999999999"/>
    <n v="10"/>
    <x v="9"/>
    <x v="2"/>
    <n v="153.24924999999999"/>
  </r>
  <r>
    <x v="27"/>
    <x v="27"/>
    <n v="42615.57739583333"/>
    <n v="2"/>
    <x v="0"/>
    <s v="OC16-000990"/>
    <s v="AC16-001057"/>
    <x v="14"/>
    <n v="335.83"/>
    <n v="33.5"/>
    <s v="6ES7234-4HE32-0XB0"/>
    <m/>
    <n v="223.32695000000001"/>
    <n v="10"/>
    <x v="9"/>
    <x v="2"/>
    <n v="446.65390000000002"/>
  </r>
  <r>
    <x v="2123"/>
    <x v="2115"/>
    <n v="42615.491284722222"/>
    <n v="1"/>
    <x v="0"/>
    <s v="OC16-000998"/>
    <s v="AC16-001069"/>
    <x v="41"/>
    <n v="27.75"/>
    <n v="0"/>
    <s v="0520-1116"/>
    <m/>
    <n v="27.75"/>
    <n v="10"/>
    <x v="9"/>
    <x v="2"/>
    <n v="27.75"/>
  </r>
  <r>
    <x v="2124"/>
    <x v="2116"/>
    <n v="42615.491284722222"/>
    <n v="1"/>
    <x v="0"/>
    <s v="OC16-000998"/>
    <s v="AC16-001069"/>
    <x v="41"/>
    <n v="154.97999999999999"/>
    <n v="0"/>
    <s v="6109"/>
    <m/>
    <n v="154.97999999999999"/>
    <n v="57"/>
    <x v="9"/>
    <x v="2"/>
    <n v="154.97999999999999"/>
  </r>
  <r>
    <x v="2125"/>
    <x v="2117"/>
    <n v="42615.491284722222"/>
    <n v="1"/>
    <x v="0"/>
    <s v="OC16-000998"/>
    <s v="AC16-001069"/>
    <x v="41"/>
    <n v="125.5"/>
    <n v="0"/>
    <s v="1180-9116"/>
    <m/>
    <n v="125.5"/>
    <n v="10"/>
    <x v="9"/>
    <x v="2"/>
    <n v="125.5"/>
  </r>
  <r>
    <x v="2126"/>
    <x v="2118"/>
    <n v="42613.463368055556"/>
    <n v="1"/>
    <x v="0"/>
    <s v="OC16-000995"/>
    <s v="AC16-001053"/>
    <x v="124"/>
    <n v="520"/>
    <n v="0"/>
    <s v="73739-5"/>
    <m/>
    <n v="520"/>
    <n v="10"/>
    <x v="10"/>
    <x v="2"/>
    <n v="520"/>
  </r>
  <r>
    <x v="88"/>
    <x v="88"/>
    <n v="42607.627268518518"/>
    <n v="1"/>
    <x v="0"/>
    <s v="OC16-000985"/>
    <s v="AC16-001039"/>
    <x v="37"/>
    <n v="157.24"/>
    <n v="0"/>
    <s v="SUMINISTROS DICA S.L.,PRAXAIR ESPAÑA S.L.,VITALOX INDUSTRIAL, S.L."/>
    <m/>
    <n v="157.24"/>
    <n v="10"/>
    <x v="10"/>
    <x v="2"/>
    <n v="157.24"/>
  </r>
  <r>
    <x v="445"/>
    <x v="445"/>
    <n v="42615.575798611113"/>
    <n v="500"/>
    <x v="2"/>
    <s v="OC16-000983"/>
    <s v="AC16-001041"/>
    <x v="56"/>
    <n v="0.46350000000000002"/>
    <n v="0"/>
    <s v="T0604B-100 "/>
    <m/>
    <n v="0.46350000000000002"/>
    <n v="10"/>
    <x v="9"/>
    <x v="2"/>
    <n v="231.75"/>
  </r>
  <r>
    <x v="445"/>
    <x v="445"/>
    <n v="42615.576192129629"/>
    <n v="500"/>
    <x v="2"/>
    <s v="OC16-000983"/>
    <s v="AC16-001070"/>
    <x v="56"/>
    <n v="0.46350000000000002"/>
    <n v="0"/>
    <s v="T0604B-100 "/>
    <m/>
    <n v="0.46350000000000002"/>
    <n v="10"/>
    <x v="9"/>
    <x v="2"/>
    <n v="231.75"/>
  </r>
  <r>
    <x v="1943"/>
    <x v="1936"/>
    <n v="42699.401145833333"/>
    <n v="1"/>
    <x v="0"/>
    <s v="OC16-000984"/>
    <s v="AC16-001460"/>
    <x v="23"/>
    <n v="0"/>
    <n v="0"/>
    <s v="SUMINISTROS DICA S.L."/>
    <m/>
    <n v="0"/>
    <n v="10"/>
    <x v="6"/>
    <x v="2"/>
    <n v="0"/>
  </r>
  <r>
    <x v="997"/>
    <x v="996"/>
    <n v="42620.461215277777"/>
    <n v="400"/>
    <x v="0"/>
    <s v="OC16-000980"/>
    <s v="AC16-001090"/>
    <x v="123"/>
    <n v="0"/>
    <n v="0"/>
    <s v="00092 8 25"/>
    <m/>
    <n v="0"/>
    <n v="10"/>
    <x v="9"/>
    <x v="2"/>
    <n v="0"/>
  </r>
  <r>
    <x v="2127"/>
    <x v="2119"/>
    <n v="42618.698414351849"/>
    <n v="1"/>
    <x v="0"/>
    <s v="OC16-000978"/>
    <s v="AC16-001080"/>
    <x v="3"/>
    <n v="175"/>
    <n v="0"/>
    <s v="ARI 35041 DN25"/>
    <m/>
    <n v="175"/>
    <n v="10"/>
    <x v="9"/>
    <x v="2"/>
    <n v="175"/>
  </r>
  <r>
    <x v="1460"/>
    <x v="1456"/>
    <n v="42618.698414351849"/>
    <n v="1"/>
    <x v="0"/>
    <s v="OC16-000978"/>
    <s v="AC16-001080"/>
    <x v="3"/>
    <n v="259"/>
    <n v="0"/>
    <s v="ARI 35041 DN40"/>
    <m/>
    <n v="259"/>
    <n v="10"/>
    <x v="9"/>
    <x v="2"/>
    <n v="259"/>
  </r>
  <r>
    <x v="1654"/>
    <x v="1650"/>
    <n v="42629.618206018517"/>
    <n v="1"/>
    <x v="0"/>
    <s v="OC16-001064"/>
    <s v="AC16-001123"/>
    <x v="53"/>
    <n v="108"/>
    <n v="0"/>
    <s v="1672092"/>
    <m/>
    <n v="108"/>
    <n v="10"/>
    <x v="9"/>
    <x v="2"/>
    <n v="108"/>
  </r>
  <r>
    <x v="1026"/>
    <x v="1025"/>
    <n v="42646.48574074074"/>
    <n v="150"/>
    <x v="0"/>
    <s v="OC16-000736"/>
    <s v="AC16-000796"/>
    <x v="19"/>
    <n v="7.05"/>
    <n v="0"/>
    <s v="RK - 2006SC"/>
    <m/>
    <n v="7.05"/>
    <n v="10"/>
    <x v="8"/>
    <x v="2"/>
    <n v="1057.5"/>
  </r>
  <r>
    <x v="88"/>
    <x v="88"/>
    <n v="42604.396099537036"/>
    <n v="1"/>
    <x v="0"/>
    <s v="OC16-000976"/>
    <s v="AC16-001037"/>
    <x v="37"/>
    <n v="157.24"/>
    <n v="0"/>
    <s v="SUMINISTROS DICA S.L.,PRAXAIR ESPAÑA S.L.,VITALOX INDUSTRIAL, S.L."/>
    <m/>
    <n v="157.24"/>
    <n v="10"/>
    <x v="10"/>
    <x v="2"/>
    <n v="157.24"/>
  </r>
  <r>
    <x v="47"/>
    <x v="47"/>
    <n v="42604.396099537036"/>
    <n v="1"/>
    <x v="0"/>
    <s v="OC16-000976"/>
    <s v="AC16-001037"/>
    <x v="37"/>
    <n v="83.48"/>
    <n v="0"/>
    <s v="G AR S1 BG"/>
    <m/>
    <n v="83.48"/>
    <n v="10"/>
    <x v="10"/>
    <x v="2"/>
    <n v="83.48"/>
  </r>
  <r>
    <x v="485"/>
    <x v="485"/>
    <n v="42607.476030092592"/>
    <n v="50"/>
    <x v="0"/>
    <s v="OC16-000967"/>
    <s v="AC16-001032"/>
    <x v="19"/>
    <n v="1.78"/>
    <n v="0"/>
    <s v="4790"/>
    <m/>
    <n v="1.78"/>
    <n v="10"/>
    <x v="10"/>
    <x v="2"/>
    <n v="89"/>
  </r>
  <r>
    <x v="485"/>
    <x v="485"/>
    <n v="42632.553333333337"/>
    <n v="50"/>
    <x v="0"/>
    <s v="OC16-000967"/>
    <s v="AC16-001038"/>
    <x v="19"/>
    <n v="1.78"/>
    <n v="0"/>
    <s v="4790"/>
    <m/>
    <n v="1.78"/>
    <n v="10"/>
    <x v="9"/>
    <x v="2"/>
    <n v="89"/>
  </r>
  <r>
    <x v="663"/>
    <x v="663"/>
    <n v="42599.365659722222"/>
    <n v="78"/>
    <x v="2"/>
    <s v="OC16-000923"/>
    <s v="AC16-000995"/>
    <x v="26"/>
    <n v="20.04"/>
    <n v="0"/>
    <s v="CUÑADO SA,ALMESA,TUBACERO S.L.,TUBASOL, S.A.,METALCO S.A."/>
    <m/>
    <n v="20.04"/>
    <n v="10"/>
    <x v="10"/>
    <x v="2"/>
    <n v="1563.12"/>
  </r>
  <r>
    <x v="317"/>
    <x v="317"/>
    <n v="42599.365659722222"/>
    <n v="120"/>
    <x v="2"/>
    <s v="OC16-000923"/>
    <s v="AC16-000995"/>
    <x v="26"/>
    <n v="10.39"/>
    <n v="0"/>
    <s v="107"/>
    <m/>
    <n v="10.39"/>
    <n v="10"/>
    <x v="10"/>
    <x v="2"/>
    <n v="1246.8000000000002"/>
  </r>
  <r>
    <x v="110"/>
    <x v="110"/>
    <n v="42599.365659722222"/>
    <n v="6"/>
    <x v="2"/>
    <s v="OC16-000923"/>
    <s v="AC16-000995"/>
    <x v="26"/>
    <n v="7.99"/>
    <n v="0"/>
    <s v="ALMESA,TUBACERO S.L.,CUÑADO SA,METALCO S.A.,TUBASOL, S.A.,ARCAMO CONTROLS S.A.,SAIDI"/>
    <m/>
    <n v="7.99"/>
    <n v="10"/>
    <x v="10"/>
    <x v="2"/>
    <n v="47.94"/>
  </r>
  <r>
    <x v="111"/>
    <x v="111"/>
    <n v="42599.365659722222"/>
    <n v="60"/>
    <x v="2"/>
    <s v="OC16-000923"/>
    <s v="AC16-000995"/>
    <x v="26"/>
    <n v="5"/>
    <n v="0"/>
    <s v="103"/>
    <m/>
    <n v="5"/>
    <n v="10"/>
    <x v="10"/>
    <x v="2"/>
    <n v="300"/>
  </r>
  <r>
    <x v="521"/>
    <x v="521"/>
    <n v="42599.365659722222"/>
    <n v="48"/>
    <x v="2"/>
    <s v="OC16-000923"/>
    <s v="AC16-000995"/>
    <x v="26"/>
    <n v="3.73"/>
    <n v="0"/>
    <s v="101"/>
    <m/>
    <n v="3.73"/>
    <n v="10"/>
    <x v="10"/>
    <x v="2"/>
    <n v="179.04"/>
  </r>
  <r>
    <x v="326"/>
    <x v="326"/>
    <n v="42599.365659722222"/>
    <n v="36"/>
    <x v="2"/>
    <s v="OC16-000923"/>
    <s v="AC16-000995"/>
    <x v="26"/>
    <n v="2.2999999999999998"/>
    <n v="0"/>
    <s v="99"/>
    <m/>
    <n v="2.2999999999999998"/>
    <n v="10"/>
    <x v="10"/>
    <x v="2"/>
    <n v="82.8"/>
  </r>
  <r>
    <x v="324"/>
    <x v="324"/>
    <n v="42599.365659722222"/>
    <n v="24"/>
    <x v="2"/>
    <s v="OC16-000923"/>
    <s v="AC16-000995"/>
    <x v="26"/>
    <n v="2.2599999999999998"/>
    <n v="0"/>
    <s v="639"/>
    <m/>
    <n v="2.2599999999999998"/>
    <n v="10"/>
    <x v="10"/>
    <x v="2"/>
    <n v="54.239999999999995"/>
  </r>
  <r>
    <x v="522"/>
    <x v="522"/>
    <n v="42593.428749999999"/>
    <n v="60"/>
    <x v="0"/>
    <s v="OC16-000949"/>
    <s v="AC16-001012"/>
    <x v="26"/>
    <n v="3.9"/>
    <n v="0"/>
    <s v="27"/>
    <m/>
    <n v="3.9"/>
    <n v="10"/>
    <x v="10"/>
    <x v="2"/>
    <n v="234"/>
  </r>
  <r>
    <x v="522"/>
    <x v="522"/>
    <n v="42594.45140046296"/>
    <n v="40"/>
    <x v="0"/>
    <s v="OC16-000949"/>
    <s v="AC16-001021"/>
    <x v="26"/>
    <n v="3.9"/>
    <n v="0"/>
    <s v="27"/>
    <m/>
    <n v="3.9"/>
    <n v="10"/>
    <x v="10"/>
    <x v="2"/>
    <n v="156"/>
  </r>
  <r>
    <x v="1159"/>
    <x v="1157"/>
    <n v="42594.432430555556"/>
    <n v="1"/>
    <x v="0"/>
    <s v="OC16-000939"/>
    <s v="AC16-001023"/>
    <x v="40"/>
    <n v="748"/>
    <n v="35"/>
    <s v="SEDITESA"/>
    <m/>
    <n v="486.2"/>
    <n v="10"/>
    <x v="10"/>
    <x v="2"/>
    <n v="486.2"/>
  </r>
  <r>
    <x v="2128"/>
    <x v="2120"/>
    <n v="42599.617800925924"/>
    <n v="19"/>
    <x v="0"/>
    <s v="OC16-000915"/>
    <s v="AC16-001008"/>
    <x v="16"/>
    <n v="55.4"/>
    <n v="0"/>
    <s v="HIERROS IBAÑEZ SA,METALCO S.A."/>
    <m/>
    <n v="55.4"/>
    <n v="27"/>
    <x v="10"/>
    <x v="2"/>
    <n v="1052.5999999999999"/>
  </r>
  <r>
    <x v="2129"/>
    <x v="2121"/>
    <n v="42599.617800925924"/>
    <n v="60"/>
    <x v="2"/>
    <s v="OC16-000915"/>
    <s v="AC16-001008"/>
    <x v="16"/>
    <n v="1.8651"/>
    <n v="0"/>
    <s v="35485"/>
    <m/>
    <n v="1.8651"/>
    <n v="10"/>
    <x v="10"/>
    <x v="2"/>
    <n v="111.90600000000001"/>
  </r>
  <r>
    <x v="2130"/>
    <x v="2122"/>
    <n v="42599.617800925924"/>
    <n v="6"/>
    <x v="2"/>
    <s v="OC16-000915"/>
    <s v="AC16-001008"/>
    <x v="16"/>
    <n v="1.1167"/>
    <n v="0"/>
    <s v="HIERROS TURIA - CDL,METALCO S.A.,HIERROS IBAÑEZ SA"/>
    <m/>
    <n v="1.1167"/>
    <n v="10"/>
    <x v="10"/>
    <x v="2"/>
    <n v="6.7002000000000006"/>
  </r>
  <r>
    <x v="127"/>
    <x v="127"/>
    <n v="42599.617800925924"/>
    <n v="20"/>
    <x v="2"/>
    <s v="OC16-000915"/>
    <s v="AC16-001008"/>
    <x v="16"/>
    <n v="1.1599999999999999"/>
    <n v="0"/>
    <s v="HIERROS TURIA - CDL,METALCO S.A.,HIERROS IBAÑEZ SA"/>
    <m/>
    <n v="1.1599999999999999"/>
    <n v="10"/>
    <x v="10"/>
    <x v="2"/>
    <n v="23.2"/>
  </r>
  <r>
    <x v="240"/>
    <x v="240"/>
    <n v="42635.356261574074"/>
    <n v="1"/>
    <x v="0"/>
    <s v="OC16-000950"/>
    <s v="AC16-001139"/>
    <x v="52"/>
    <n v="1383.4"/>
    <n v="0"/>
    <s v="MB66V09"/>
    <m/>
    <n v="1383.4"/>
    <n v="36"/>
    <x v="9"/>
    <x v="2"/>
    <n v="1383.4"/>
  </r>
  <r>
    <x v="1149"/>
    <x v="1148"/>
    <n v="42615.480439814812"/>
    <n v="100"/>
    <x v="0"/>
    <s v="OC16-000965"/>
    <s v="AC16-001067"/>
    <x v="32"/>
    <n v="1.23"/>
    <n v="0"/>
    <s v="20218300080000"/>
    <m/>
    <n v="1.23"/>
    <n v="10"/>
    <x v="9"/>
    <x v="2"/>
    <n v="123"/>
  </r>
  <r>
    <x v="111"/>
    <x v="111"/>
    <n v="42599.366249999999"/>
    <n v="42"/>
    <x v="2"/>
    <s v="OC16-000958"/>
    <s v="AC16-001020"/>
    <x v="26"/>
    <n v="5"/>
    <n v="0"/>
    <s v="103"/>
    <m/>
    <n v="5"/>
    <n v="10"/>
    <x v="10"/>
    <x v="2"/>
    <n v="210"/>
  </r>
  <r>
    <x v="1943"/>
    <x v="1936"/>
    <n v="42594.61005787037"/>
    <n v="1"/>
    <x v="0"/>
    <s v="OC16-000961"/>
    <s v="AC16-001027"/>
    <x v="23"/>
    <n v="0"/>
    <n v="0"/>
    <s v="SUMINISTROS DICA S.L."/>
    <m/>
    <n v="0"/>
    <n v="10"/>
    <x v="10"/>
    <x v="2"/>
    <n v="0"/>
  </r>
  <r>
    <x v="47"/>
    <x v="47"/>
    <n v="42598.647557870368"/>
    <n v="1"/>
    <x v="0"/>
    <s v="OC16-000962"/>
    <s v="AC16-001030"/>
    <x v="22"/>
    <n v="50.57"/>
    <n v="0"/>
    <s v="G AR S1 BG"/>
    <m/>
    <n v="50.57"/>
    <n v="10"/>
    <x v="10"/>
    <x v="2"/>
    <n v="50.57"/>
  </r>
  <r>
    <x v="810"/>
    <x v="810"/>
    <n v="42621.420486111114"/>
    <n v="50"/>
    <x v="0"/>
    <s v="OC16-000964"/>
    <s v="AC16-001036"/>
    <x v="1"/>
    <n v="180.3"/>
    <n v="0"/>
    <s v="SCSA00028"/>
    <m/>
    <n v="180.3"/>
    <n v="10"/>
    <x v="9"/>
    <x v="2"/>
    <n v="9015"/>
  </r>
  <r>
    <x v="47"/>
    <x v="47"/>
    <n v="42607.628182870372"/>
    <n v="1"/>
    <x v="0"/>
    <s v="OC16-000986"/>
    <s v="AC16-001040"/>
    <x v="22"/>
    <n v="50.57"/>
    <n v="0"/>
    <s v="G AR S1 BG"/>
    <m/>
    <n v="50.57"/>
    <n v="10"/>
    <x v="10"/>
    <x v="2"/>
    <n v="50.57"/>
  </r>
  <r>
    <x v="1097"/>
    <x v="1096"/>
    <n v="42620.468611111108"/>
    <n v="20"/>
    <x v="0"/>
    <s v="OC16-000953"/>
    <s v="AC16-001031"/>
    <x v="19"/>
    <n v="38.72"/>
    <n v="0"/>
    <s v="ALMESA,SAIDI,TUBASOL, S.A.,CUÑADO SA"/>
    <m/>
    <n v="38.72"/>
    <n v="10"/>
    <x v="9"/>
    <x v="2"/>
    <n v="774.4"/>
  </r>
  <r>
    <x v="1226"/>
    <x v="1223"/>
    <n v="42615.606215277781"/>
    <n v="2"/>
    <x v="0"/>
    <s v="OC16-000963"/>
    <s v="AC16-001035"/>
    <x v="45"/>
    <n v="584"/>
    <n v="0"/>
    <s v="V570-57-T20B-JN"/>
    <m/>
    <n v="584"/>
    <n v="10"/>
    <x v="9"/>
    <x v="2"/>
    <n v="1168"/>
  </r>
  <r>
    <x v="2131"/>
    <x v="2123"/>
    <n v="42592.457476851851"/>
    <n v="100"/>
    <x v="0"/>
    <s v="OC16-000896"/>
    <s v="AC16-000973"/>
    <x v="19"/>
    <n v="1.23"/>
    <n v="0"/>
    <s v="SAIDI,ALMESA"/>
    <m/>
    <n v="1.23"/>
    <n v="10"/>
    <x v="10"/>
    <x v="2"/>
    <n v="123"/>
  </r>
  <r>
    <x v="2132"/>
    <x v="2124"/>
    <n v="42592.457476851851"/>
    <n v="30"/>
    <x v="0"/>
    <s v="OC16-000896"/>
    <s v="AC16-000973"/>
    <x v="19"/>
    <n v="6.32"/>
    <n v="0"/>
    <s v="20519308320291"/>
    <m/>
    <n v="6.32"/>
    <n v="10"/>
    <x v="10"/>
    <x v="2"/>
    <n v="189.60000000000002"/>
  </r>
  <r>
    <x v="675"/>
    <x v="675"/>
    <n v="42592.457476851851"/>
    <n v="70"/>
    <x v="0"/>
    <s v="OC16-000896"/>
    <s v="AC16-000973"/>
    <x v="19"/>
    <n v="3.38"/>
    <n v="0"/>
    <s v="020519308320289"/>
    <m/>
    <n v="3.38"/>
    <n v="10"/>
    <x v="10"/>
    <x v="2"/>
    <n v="236.6"/>
  </r>
  <r>
    <x v="2056"/>
    <x v="2049"/>
    <n v="42583.333761574075"/>
    <n v="3"/>
    <x v="0"/>
    <s v="OC16-000861"/>
    <s v="AC16-000990"/>
    <x v="65"/>
    <n v="598"/>
    <n v="0"/>
    <s v="M521140RPN25_003"/>
    <m/>
    <n v="598"/>
    <n v="10"/>
    <x v="10"/>
    <x v="2"/>
    <n v="1794"/>
  </r>
  <r>
    <x v="2133"/>
    <x v="506"/>
    <n v="42613.567407407405"/>
    <n v="11"/>
    <x v="0"/>
    <s v="OC16-000776"/>
    <s v="AC16-000991"/>
    <x v="32"/>
    <n v="448.6"/>
    <n v="0"/>
    <s v="030184"/>
    <m/>
    <n v="448.6"/>
    <n v="43"/>
    <x v="10"/>
    <x v="2"/>
    <n v="4934.6000000000004"/>
  </r>
  <r>
    <x v="507"/>
    <x v="507"/>
    <n v="42613.567407407405"/>
    <n v="1"/>
    <x v="0"/>
    <s v="OC16-000776"/>
    <s v="AC16-000991"/>
    <x v="32"/>
    <n v="665.6"/>
    <n v="0"/>
    <s v="030159"/>
    <m/>
    <n v="665.6"/>
    <n v="10"/>
    <x v="10"/>
    <x v="2"/>
    <n v="665.6"/>
  </r>
  <r>
    <x v="188"/>
    <x v="188"/>
    <n v="42592.435740740744"/>
    <n v="2"/>
    <x v="0"/>
    <s v="OC16-000933"/>
    <s v="AC16-001015"/>
    <x v="31"/>
    <n v="189.94"/>
    <n v="10"/>
    <s v="M3933/0146"/>
    <m/>
    <n v="170.946"/>
    <n v="10"/>
    <x v="10"/>
    <x v="2"/>
    <n v="341.892"/>
  </r>
  <r>
    <x v="2134"/>
    <x v="2125"/>
    <n v="42592.435740740744"/>
    <n v="8"/>
    <x v="0"/>
    <s v="OC16-000933"/>
    <s v="AC16-001015"/>
    <x v="31"/>
    <n v="22.763999999999999"/>
    <n v="10"/>
    <s v="1741/0260"/>
    <m/>
    <n v="20.4876"/>
    <n v="10"/>
    <x v="10"/>
    <x v="2"/>
    <n v="163.9008"/>
  </r>
  <r>
    <x v="2132"/>
    <x v="2124"/>
    <n v="42592.457905092589"/>
    <n v="20"/>
    <x v="0"/>
    <s v="OC16-000896"/>
    <s v="AC16-001016"/>
    <x v="19"/>
    <n v="6.32"/>
    <n v="0"/>
    <s v="20519308320291"/>
    <m/>
    <n v="6.32"/>
    <n v="10"/>
    <x v="10"/>
    <x v="2"/>
    <n v="126.4"/>
  </r>
  <r>
    <x v="1750"/>
    <x v="1746"/>
    <n v="42627.355717592596"/>
    <n v="10"/>
    <x v="0"/>
    <s v="OC16-001004"/>
    <s v="AC16-001100"/>
    <x v="85"/>
    <n v="428.12"/>
    <n v="0"/>
    <s v="01077354"/>
    <m/>
    <n v="428.12"/>
    <n v="10"/>
    <x v="9"/>
    <x v="2"/>
    <n v="4281.2"/>
  </r>
  <r>
    <x v="986"/>
    <x v="985"/>
    <n v="42627.355717592596"/>
    <n v="7"/>
    <x v="0"/>
    <s v="OC16-001004"/>
    <s v="AC16-001100"/>
    <x v="85"/>
    <n v="257.69"/>
    <n v="30"/>
    <s v="42136046"/>
    <m/>
    <n v="180.38299999999998"/>
    <n v="10"/>
    <x v="9"/>
    <x v="2"/>
    <n v="1262.6809999999998"/>
  </r>
  <r>
    <x v="2135"/>
    <x v="2126"/>
    <n v="42627.355717592596"/>
    <n v="7"/>
    <x v="0"/>
    <s v="OC16-001004"/>
    <s v="AC16-001100"/>
    <x v="85"/>
    <n v="77.27"/>
    <n v="0"/>
    <s v="42141510"/>
    <m/>
    <n v="77.27"/>
    <n v="14"/>
    <x v="9"/>
    <x v="2"/>
    <n v="540.89"/>
  </r>
  <r>
    <x v="2136"/>
    <x v="2127"/>
    <n v="42622.442384259259"/>
    <n v="10"/>
    <x v="0"/>
    <s v="OC16-001004"/>
    <s v="AC16-001086"/>
    <x v="85"/>
    <n v="0.93"/>
    <n v="0"/>
    <s v="230520"/>
    <m/>
    <n v="0.93"/>
    <n v="10"/>
    <x v="9"/>
    <x v="2"/>
    <n v="9.3000000000000007"/>
  </r>
  <r>
    <x v="2137"/>
    <x v="2128"/>
    <n v="42622.442384259259"/>
    <n v="5"/>
    <x v="0"/>
    <s v="OC16-001004"/>
    <s v="AC16-001086"/>
    <x v="85"/>
    <n v="2.15"/>
    <n v="0"/>
    <s v="231101"/>
    <m/>
    <n v="2.15"/>
    <n v="10"/>
    <x v="9"/>
    <x v="2"/>
    <n v="10.75"/>
  </r>
  <r>
    <x v="2138"/>
    <x v="2129"/>
    <n v="42622.442384259259"/>
    <n v="3"/>
    <x v="0"/>
    <s v="OC16-001004"/>
    <s v="AC16-001086"/>
    <x v="85"/>
    <n v="6.1"/>
    <n v="0"/>
    <s v="232374"/>
    <m/>
    <n v="6.1"/>
    <n v="10"/>
    <x v="9"/>
    <x v="2"/>
    <n v="18.299999999999997"/>
  </r>
  <r>
    <x v="297"/>
    <x v="297"/>
    <n v="42592.335717592592"/>
    <n v="2"/>
    <x v="0"/>
    <s v="OC16-000941"/>
    <s v="AC16-001004"/>
    <x v="56"/>
    <n v="29.55"/>
    <n v="0"/>
    <s v="AW20-F02C-A"/>
    <m/>
    <n v="29.55"/>
    <n v="10"/>
    <x v="10"/>
    <x v="2"/>
    <n v="59.1"/>
  </r>
  <r>
    <x v="1656"/>
    <x v="1652"/>
    <n v="42592.335717592592"/>
    <n v="50"/>
    <x v="0"/>
    <s v="OC16-000941"/>
    <s v="AC16-001004"/>
    <x v="56"/>
    <n v="2"/>
    <n v="0"/>
    <s v="AR22P-270AS"/>
    <m/>
    <n v="2"/>
    <n v="10"/>
    <x v="10"/>
    <x v="2"/>
    <n v="100"/>
  </r>
  <r>
    <x v="2139"/>
    <x v="2130"/>
    <n v="42718.704050925924"/>
    <n v="1"/>
    <x v="0"/>
    <s v="OC16-000937"/>
    <s v="AC16-001007"/>
    <x v="4"/>
    <n v="2451.1"/>
    <n v="0"/>
    <s v="10172984"/>
    <m/>
    <n v="2451.1"/>
    <n v="10"/>
    <x v="7"/>
    <x v="2"/>
    <n v="2451.1"/>
  </r>
  <r>
    <x v="300"/>
    <x v="300"/>
    <n v="42593.427905092591"/>
    <n v="50"/>
    <x v="0"/>
    <s v="OC16-000940"/>
    <s v="AC16-001017"/>
    <x v="57"/>
    <n v="3.6"/>
    <n v="0"/>
    <s v="1502262J"/>
    <m/>
    <n v="3.6"/>
    <n v="10"/>
    <x v="10"/>
    <x v="2"/>
    <n v="180"/>
  </r>
  <r>
    <x v="2140"/>
    <x v="2131"/>
    <n v="42619.387604166666"/>
    <n v="1"/>
    <x v="0"/>
    <s v="OC16-000938"/>
    <s v="AC16-001034"/>
    <x v="41"/>
    <n v="169.77"/>
    <n v="0"/>
    <s v="1690-6732"/>
    <m/>
    <n v="169.77"/>
    <n v="10"/>
    <x v="9"/>
    <x v="2"/>
    <n v="169.77"/>
  </r>
  <r>
    <x v="335"/>
    <x v="335"/>
    <n v="42585.291307870371"/>
    <n v="4"/>
    <x v="0"/>
    <s v="OC16-000892"/>
    <s v="AC16-000963"/>
    <x v="19"/>
    <n v="1.71"/>
    <n v="0"/>
    <s v="20218999990177"/>
    <m/>
    <n v="1.71"/>
    <n v="10"/>
    <x v="10"/>
    <x v="2"/>
    <n v="6.84"/>
  </r>
  <r>
    <x v="335"/>
    <x v="335"/>
    <n v="42627.353668981479"/>
    <n v="246"/>
    <x v="0"/>
    <s v="OC16-000892"/>
    <s v="AC16-001002"/>
    <x v="19"/>
    <n v="1.71"/>
    <n v="0"/>
    <s v="20218999990177"/>
    <m/>
    <n v="1.71"/>
    <n v="10"/>
    <x v="9"/>
    <x v="2"/>
    <n v="420.65999999999997"/>
  </r>
  <r>
    <x v="47"/>
    <x v="47"/>
    <n v="42590.320763888885"/>
    <n v="1"/>
    <x v="0"/>
    <s v="OC16-000935"/>
    <s v="AC16-001010"/>
    <x v="22"/>
    <n v="50.57"/>
    <n v="0"/>
    <s v="G AR S1 BG"/>
    <m/>
    <n v="50.57"/>
    <n v="10"/>
    <x v="10"/>
    <x v="2"/>
    <n v="50.57"/>
  </r>
  <r>
    <x v="47"/>
    <x v="47"/>
    <n v="42590.320370370369"/>
    <n v="1"/>
    <x v="0"/>
    <s v="OC16-000934"/>
    <s v="AC16-001011"/>
    <x v="37"/>
    <n v="83.48"/>
    <n v="0"/>
    <s v="G AR S1 BG"/>
    <m/>
    <n v="83.48"/>
    <n v="10"/>
    <x v="10"/>
    <x v="2"/>
    <n v="83.48"/>
  </r>
  <r>
    <x v="505"/>
    <x v="505"/>
    <n v="42587.309942129628"/>
    <n v="3"/>
    <x v="0"/>
    <s v="OC16-000867"/>
    <s v="AC16-000938"/>
    <x v="65"/>
    <n v="907"/>
    <n v="0"/>
    <s v="M531150PN25-R60"/>
    <m/>
    <n v="907"/>
    <n v="10"/>
    <x v="10"/>
    <x v="2"/>
    <n v="2721"/>
  </r>
  <r>
    <x v="324"/>
    <x v="324"/>
    <n v="42586.582303240742"/>
    <n v="18"/>
    <x v="2"/>
    <s v="OC16-000913"/>
    <s v="AC16-000986"/>
    <x v="26"/>
    <n v="2.14"/>
    <n v="0"/>
    <s v="639"/>
    <m/>
    <n v="2.14"/>
    <n v="10"/>
    <x v="10"/>
    <x v="2"/>
    <n v="38.520000000000003"/>
  </r>
  <r>
    <x v="326"/>
    <x v="326"/>
    <n v="42586.582303240742"/>
    <n v="30"/>
    <x v="2"/>
    <s v="OC16-000913"/>
    <s v="AC16-000986"/>
    <x v="26"/>
    <n v="2.2999999999999998"/>
    <n v="0"/>
    <s v="99"/>
    <m/>
    <n v="2.2999999999999998"/>
    <n v="10"/>
    <x v="10"/>
    <x v="2"/>
    <n v="69"/>
  </r>
  <r>
    <x v="521"/>
    <x v="521"/>
    <n v="42586.582303240742"/>
    <n v="24"/>
    <x v="2"/>
    <s v="OC16-000913"/>
    <s v="AC16-000986"/>
    <x v="26"/>
    <n v="3.73"/>
    <n v="0"/>
    <s v="101"/>
    <m/>
    <n v="3.73"/>
    <n v="10"/>
    <x v="10"/>
    <x v="2"/>
    <n v="89.52"/>
  </r>
  <r>
    <x v="111"/>
    <x v="111"/>
    <n v="42586.582303240742"/>
    <n v="6"/>
    <x v="2"/>
    <s v="OC16-000913"/>
    <s v="AC16-000986"/>
    <x v="26"/>
    <n v="5"/>
    <n v="0"/>
    <s v="103"/>
    <m/>
    <n v="5"/>
    <n v="10"/>
    <x v="10"/>
    <x v="2"/>
    <n v="30"/>
  </r>
  <r>
    <x v="110"/>
    <x v="110"/>
    <n v="42586.582303240742"/>
    <n v="6"/>
    <x v="2"/>
    <s v="OC16-000913"/>
    <s v="AC16-000986"/>
    <x v="26"/>
    <n v="7.99"/>
    <n v="0"/>
    <s v="ALMESA,TUBACERO S.L.,CUÑADO SA,METALCO S.A.,TUBASOL, S.A.,ARCAMO CONTROLS S.A.,SAIDI"/>
    <m/>
    <n v="7.99"/>
    <n v="10"/>
    <x v="10"/>
    <x v="2"/>
    <n v="47.94"/>
  </r>
  <r>
    <x v="317"/>
    <x v="317"/>
    <n v="42586.582303240742"/>
    <n v="12"/>
    <x v="2"/>
    <s v="OC16-000913"/>
    <s v="AC16-000986"/>
    <x v="26"/>
    <n v="10.39"/>
    <n v="0"/>
    <s v="107"/>
    <m/>
    <n v="10.39"/>
    <n v="10"/>
    <x v="10"/>
    <x v="2"/>
    <n v="124.68"/>
  </r>
  <r>
    <x v="1640"/>
    <x v="1636"/>
    <n v="42600.492581018516"/>
    <n v="1"/>
    <x v="0"/>
    <s v="OC16-000837"/>
    <s v="AC16-001018"/>
    <x v="3"/>
    <n v="901"/>
    <n v="0"/>
    <s v="35470CA3000025 + DP32082420NC00"/>
    <m/>
    <n v="901"/>
    <n v="10"/>
    <x v="10"/>
    <x v="2"/>
    <n v="901"/>
  </r>
  <r>
    <x v="1460"/>
    <x v="1456"/>
    <n v="42592.639803240738"/>
    <n v="2"/>
    <x v="0"/>
    <s v="OC16-000837"/>
    <s v="AC16-000992"/>
    <x v="3"/>
    <n v="259"/>
    <n v="0"/>
    <s v="ARI 35041 DN40"/>
    <m/>
    <n v="259"/>
    <n v="10"/>
    <x v="10"/>
    <x v="2"/>
    <n v="518"/>
  </r>
  <r>
    <x v="2141"/>
    <x v="2132"/>
    <n v="42592.639803240738"/>
    <n v="2"/>
    <x v="0"/>
    <s v="OC16-000837"/>
    <s v="AC16-000992"/>
    <x v="3"/>
    <n v="284"/>
    <n v="0"/>
    <s v="COMEVAL"/>
    <m/>
    <n v="284"/>
    <n v="42"/>
    <x v="10"/>
    <x v="2"/>
    <n v="568"/>
  </r>
  <r>
    <x v="2142"/>
    <x v="2133"/>
    <n v="42592.639803240738"/>
    <n v="1"/>
    <x v="0"/>
    <s v="OC16-000837"/>
    <s v="AC16-000992"/>
    <x v="3"/>
    <n v="1134"/>
    <n v="0"/>
    <s v="35470CA3000040 + DP33082420NC00"/>
    <m/>
    <n v="1134"/>
    <n v="10"/>
    <x v="10"/>
    <x v="2"/>
    <n v="1134"/>
  </r>
  <r>
    <x v="741"/>
    <x v="741"/>
    <n v="42592.639803240738"/>
    <n v="1"/>
    <x v="0"/>
    <s v="OC16-000837"/>
    <s v="AC16-000992"/>
    <x v="3"/>
    <n v="561"/>
    <n v="0"/>
    <s v="456311R1330X25-ZR"/>
    <m/>
    <n v="561"/>
    <n v="10"/>
    <x v="10"/>
    <x v="2"/>
    <n v="561"/>
  </r>
  <r>
    <x v="740"/>
    <x v="740"/>
    <n v="42592.639803240738"/>
    <n v="1"/>
    <x v="0"/>
    <s v="OC16-000837"/>
    <s v="AC16-000992"/>
    <x v="3"/>
    <n v="561"/>
    <n v="0"/>
    <s v="456311R1330X25-ZL"/>
    <m/>
    <n v="561"/>
    <n v="10"/>
    <x v="10"/>
    <x v="2"/>
    <n v="561"/>
  </r>
  <r>
    <x v="455"/>
    <x v="455"/>
    <n v="42590.596863425926"/>
    <n v="3000"/>
    <x v="0"/>
    <s v="OC16-000930"/>
    <s v="AC16-001001"/>
    <x v="8"/>
    <n v="2.8400000000000002E-2"/>
    <n v="0"/>
    <s v="09502 125 100"/>
    <m/>
    <n v="2.8400000000000002E-2"/>
    <n v="10"/>
    <x v="10"/>
    <x v="2"/>
    <n v="85.2"/>
  </r>
  <r>
    <x v="456"/>
    <x v="456"/>
    <n v="42590.596863425926"/>
    <n v="1000"/>
    <x v="0"/>
    <s v="OC16-000930"/>
    <s v="AC16-001001"/>
    <x v="8"/>
    <n v="6.4199999999999993E-2"/>
    <n v="0"/>
    <s v="09502 145 200"/>
    <m/>
    <n v="6.4199999999999993E-2"/>
    <n v="10"/>
    <x v="10"/>
    <x v="2"/>
    <n v="64.199999999999989"/>
  </r>
  <r>
    <x v="2143"/>
    <x v="2134"/>
    <n v="42587.315682870372"/>
    <n v="6"/>
    <x v="2"/>
    <s v="OC16-000931"/>
    <s v="AC16-001006"/>
    <x v="16"/>
    <n v="11.3"/>
    <n v="0"/>
    <s v="METALCO S.A."/>
    <m/>
    <n v="11.3"/>
    <n v="10"/>
    <x v="10"/>
    <x v="2"/>
    <n v="67.800000000000011"/>
  </r>
  <r>
    <x v="1951"/>
    <x v="1944"/>
    <n v="42587.3127662037"/>
    <n v="1"/>
    <x v="0"/>
    <s v="OC16-000925"/>
    <s v="AC16-000997"/>
    <x v="1"/>
    <n v="470.6"/>
    <n v="0"/>
    <s v="LSRA00152"/>
    <m/>
    <n v="470.6"/>
    <n v="10"/>
    <x v="10"/>
    <x v="2"/>
    <n v="470.6"/>
  </r>
  <r>
    <x v="1550"/>
    <x v="1546"/>
    <n v="42593.481122685182"/>
    <n v="2"/>
    <x v="0"/>
    <s v="OC16-000926"/>
    <s v="AC16-001003"/>
    <x v="2"/>
    <n v="52.34"/>
    <n v="0"/>
    <s v="100-C23EJ10"/>
    <m/>
    <n v="52.34"/>
    <n v="10"/>
    <x v="10"/>
    <x v="2"/>
    <n v="104.68"/>
  </r>
  <r>
    <x v="1527"/>
    <x v="1523"/>
    <n v="42585.293761574074"/>
    <n v="400"/>
    <x v="0"/>
    <s v="OC16-000917"/>
    <s v="AC16-000989"/>
    <x v="8"/>
    <n v="0.104"/>
    <n v="0"/>
    <s v="WALTER MARTINEZ, S.A.U.,RECA,METALCO S.A."/>
    <m/>
    <n v="0.104"/>
    <n v="10"/>
    <x v="10"/>
    <x v="2"/>
    <n v="41.6"/>
  </r>
  <r>
    <x v="633"/>
    <x v="633"/>
    <n v="42585.293761574074"/>
    <n v="500"/>
    <x v="0"/>
    <s v="OC16-000917"/>
    <s v="AC16-000989"/>
    <x v="8"/>
    <n v="7.5499999999999998E-2"/>
    <n v="0"/>
    <s v="WALTER MARTINEZ, S.A.U.,RECA"/>
    <m/>
    <n v="7.5499999999999998E-2"/>
    <n v="10"/>
    <x v="10"/>
    <x v="2"/>
    <n v="37.75"/>
  </r>
  <r>
    <x v="1072"/>
    <x v="1071"/>
    <n v="42584.325127314813"/>
    <n v="1500"/>
    <x v="0"/>
    <s v="OC16-000819"/>
    <s v="AC16-000876"/>
    <x v="125"/>
    <n v="1.196"/>
    <n v="0"/>
    <s v="TORNILLERIA ORUESAGASTI, S.A,NUOVA BULLONERIA ITALIANA, S.R.L.,LONESTAR FASTENERS EUROPE Ltd,TORQBOLT"/>
    <m/>
    <n v="1.196"/>
    <n v="10"/>
    <x v="10"/>
    <x v="2"/>
    <n v="1794"/>
  </r>
  <r>
    <x v="1073"/>
    <x v="1072"/>
    <n v="42584.325127314813"/>
    <n v="7200"/>
    <x v="0"/>
    <s v="OC16-000819"/>
    <s v="AC16-000876"/>
    <x v="125"/>
    <n v="1.173"/>
    <n v="0"/>
    <s v="NUOVA BULLONERIA ITALIANA, S.R.L.,TORNILLERIA ORUESAGASTI, S.A,LONESTAR FASTENERS EUROPE Ltd,HYDROBOLT,TORQBOLT"/>
    <m/>
    <n v="1.173"/>
    <n v="10"/>
    <x v="10"/>
    <x v="2"/>
    <n v="8445.6"/>
  </r>
  <r>
    <x v="1074"/>
    <x v="1073"/>
    <n v="42584.325127314813"/>
    <n v="1800"/>
    <x v="0"/>
    <s v="OC16-000819"/>
    <s v="AC16-000876"/>
    <x v="125"/>
    <n v="1.2390000000000001"/>
    <n v="0"/>
    <s v="TORNILLERIA ORUESAGASTI, S.A,LONESTAR FASTENERS EUROPE Ltd,RECA,TORQBOLT"/>
    <m/>
    <n v="1.2390000000000001"/>
    <n v="10"/>
    <x v="10"/>
    <x v="2"/>
    <n v="2230.2000000000003"/>
  </r>
  <r>
    <x v="1076"/>
    <x v="1075"/>
    <n v="42584.325127314813"/>
    <n v="1100"/>
    <x v="0"/>
    <s v="OC16-000819"/>
    <s v="AC16-000876"/>
    <x v="125"/>
    <n v="1.375"/>
    <n v="0"/>
    <s v="TORNILLERIA ORUESAGASTI, S.A,NUOVA BULLONERIA ITALIANA, S.R.L.,LONESTAR FASTENERS EUROPE Ltd,TORQBOLT"/>
    <m/>
    <n v="1.375"/>
    <n v="10"/>
    <x v="10"/>
    <x v="2"/>
    <n v="1512.5"/>
  </r>
  <r>
    <x v="1571"/>
    <x v="1567"/>
    <n v="42584.325127314813"/>
    <n v="500"/>
    <x v="0"/>
    <s v="OC16-000819"/>
    <s v="AC16-000876"/>
    <x v="125"/>
    <n v="1.579"/>
    <n v="0"/>
    <s v="TORNILLERIA ORUESAGASTI, S.A,NUOVA BULLONERIA ITALIANA, S.R.L.,LONESTAR FASTENERS EUROPE Ltd"/>
    <m/>
    <n v="1.579"/>
    <n v="10"/>
    <x v="10"/>
    <x v="2"/>
    <n v="789.5"/>
  </r>
  <r>
    <x v="2144"/>
    <x v="2135"/>
    <n v="42584.325127314813"/>
    <n v="1000"/>
    <x v="0"/>
    <s v="OC16-000819"/>
    <s v="AC16-000876"/>
    <x v="125"/>
    <n v="1.4079999999999999"/>
    <n v="0"/>
    <s v="TORNILLERIA ORUESAGASTI, S.A,LONESTAR FASTENERS EUROPE Ltd"/>
    <m/>
    <n v="1.4079999999999999"/>
    <n v="10"/>
    <x v="10"/>
    <x v="2"/>
    <n v="1408"/>
  </r>
  <r>
    <x v="1077"/>
    <x v="1076"/>
    <n v="42584.325127314813"/>
    <n v="3850"/>
    <x v="0"/>
    <s v="OC16-000819"/>
    <s v="AC16-000876"/>
    <x v="125"/>
    <n v="1.377"/>
    <n v="0"/>
    <s v="LONESTAR FASTENERS EUROPE Ltd,TORNILLERIA ORUESAGASTI, S.A,TORQBOLT,HYDROBOLT"/>
    <m/>
    <n v="1.377"/>
    <n v="10"/>
    <x v="10"/>
    <x v="2"/>
    <n v="5301.45"/>
  </r>
  <r>
    <x v="1572"/>
    <x v="1568"/>
    <n v="42584.325127314813"/>
    <n v="350"/>
    <x v="0"/>
    <s v="OC16-000819"/>
    <s v="AC16-000876"/>
    <x v="125"/>
    <n v="1.758"/>
    <n v="0"/>
    <s v="NUOVA BULLONERIA ITALIANA, S.R.L.,TORNILLERIA ORUESAGASTI, S.A,LONESTAR FASTENERS EUROPE Ltd"/>
    <m/>
    <n v="1.758"/>
    <n v="10"/>
    <x v="10"/>
    <x v="2"/>
    <n v="615.29999999999995"/>
  </r>
  <r>
    <x v="2145"/>
    <x v="2136"/>
    <n v="42584.325127314813"/>
    <n v="2000"/>
    <x v="0"/>
    <s v="OC16-000819"/>
    <s v="AC16-000876"/>
    <x v="125"/>
    <n v="1.403"/>
    <n v="0"/>
    <s v="TORNILLERIA ORUESAGASTI, S.A,LONESTAR FASTENERS EUROPE Ltd"/>
    <m/>
    <n v="1.403"/>
    <n v="10"/>
    <x v="10"/>
    <x v="2"/>
    <n v="2806"/>
  </r>
  <r>
    <x v="520"/>
    <x v="520"/>
    <n v="42572.59474537037"/>
    <n v="180"/>
    <x v="2"/>
    <s v="OC16-000872"/>
    <s v="AC16-000927"/>
    <x v="32"/>
    <n v="2.4500000000000002"/>
    <n v="0"/>
    <s v="642"/>
    <m/>
    <n v="2.4500000000000002"/>
    <n v="10"/>
    <x v="11"/>
    <x v="2"/>
    <n v="441.00000000000006"/>
  </r>
  <r>
    <x v="1099"/>
    <x v="1098"/>
    <n v="42576.577164351853"/>
    <n v="180"/>
    <x v="2"/>
    <s v="OC16-000872"/>
    <s v="AC16-000958"/>
    <x v="32"/>
    <n v="1.6"/>
    <n v="0"/>
    <s v="97"/>
    <m/>
    <n v="1.6"/>
    <n v="10"/>
    <x v="11"/>
    <x v="2"/>
    <n v="288"/>
  </r>
  <r>
    <x v="317"/>
    <x v="317"/>
    <n v="42572.59474537037"/>
    <n v="30"/>
    <x v="2"/>
    <s v="OC16-000872"/>
    <s v="AC16-000927"/>
    <x v="32"/>
    <n v="9.25"/>
    <n v="0"/>
    <s v="107"/>
    <m/>
    <n v="9.25"/>
    <n v="10"/>
    <x v="11"/>
    <x v="2"/>
    <n v="277.5"/>
  </r>
  <r>
    <x v="597"/>
    <x v="597"/>
    <n v="42590.302511574075"/>
    <n v="6"/>
    <x v="2"/>
    <s v="OC16-000872"/>
    <s v="AC16-000971"/>
    <x v="32"/>
    <n v="67.8"/>
    <n v="0"/>
    <s v="CUÑADO SA,ALMESA,METALCO S.A."/>
    <m/>
    <n v="67.8"/>
    <n v="10"/>
    <x v="10"/>
    <x v="2"/>
    <n v="406.79999999999995"/>
  </r>
  <r>
    <x v="218"/>
    <x v="218"/>
    <n v="42592.657893518517"/>
    <n v="5"/>
    <x v="0"/>
    <s v="OC16-000886"/>
    <s v="AC16-000974"/>
    <x v="15"/>
    <n v="33.613"/>
    <n v="0"/>
    <s v="BA.AFLG020048"/>
    <m/>
    <n v="33.613"/>
    <n v="10"/>
    <x v="10"/>
    <x v="2"/>
    <n v="168.065"/>
  </r>
  <r>
    <x v="216"/>
    <x v="216"/>
    <n v="42592.657893518517"/>
    <n v="5"/>
    <x v="0"/>
    <s v="OC16-000886"/>
    <s v="AC16-000974"/>
    <x v="15"/>
    <n v="35.950000000000003"/>
    <n v="0"/>
    <s v="BA.AFLG025050"/>
    <m/>
    <n v="35.950000000000003"/>
    <n v="10"/>
    <x v="10"/>
    <x v="2"/>
    <n v="179.75"/>
  </r>
  <r>
    <x v="1072"/>
    <x v="1071"/>
    <n v="42584.324386574073"/>
    <n v="42"/>
    <x v="0"/>
    <s v="OC16-000919"/>
    <s v="AC16-000993"/>
    <x v="125"/>
    <n v="1.196"/>
    <n v="0"/>
    <s v="TORNILLERIA ORUESAGASTI, S.A,NUOVA BULLONERIA ITALIANA, S.R.L.,LONESTAR FASTENERS EUROPE Ltd,TORQBOLT"/>
    <m/>
    <n v="1.196"/>
    <n v="10"/>
    <x v="10"/>
    <x v="2"/>
    <n v="50.231999999999999"/>
  </r>
  <r>
    <x v="1073"/>
    <x v="1072"/>
    <n v="42584.324386574073"/>
    <n v="105"/>
    <x v="0"/>
    <s v="OC16-000919"/>
    <s v="AC16-000993"/>
    <x v="125"/>
    <n v="1.173"/>
    <n v="0"/>
    <s v="NUOVA BULLONERIA ITALIANA, S.R.L.,TORNILLERIA ORUESAGASTI, S.A,LONESTAR FASTENERS EUROPE Ltd,HYDROBOLT,TORQBOLT"/>
    <m/>
    <n v="1.173"/>
    <n v="10"/>
    <x v="10"/>
    <x v="2"/>
    <n v="123.16500000000001"/>
  </r>
  <r>
    <x v="1074"/>
    <x v="1073"/>
    <n v="42584.324386574073"/>
    <n v="20"/>
    <x v="0"/>
    <s v="OC16-000919"/>
    <s v="AC16-000993"/>
    <x v="125"/>
    <n v="1.2390000000000001"/>
    <n v="0"/>
    <s v="TORNILLERIA ORUESAGASTI, S.A,LONESTAR FASTENERS EUROPE Ltd,RECA,TORQBOLT"/>
    <m/>
    <n v="1.2390000000000001"/>
    <n v="10"/>
    <x v="10"/>
    <x v="2"/>
    <n v="24.78"/>
  </r>
  <r>
    <x v="1076"/>
    <x v="1075"/>
    <n v="42584.324386574073"/>
    <n v="22"/>
    <x v="0"/>
    <s v="OC16-000919"/>
    <s v="AC16-000993"/>
    <x v="125"/>
    <n v="1.375"/>
    <n v="0"/>
    <s v="TORNILLERIA ORUESAGASTI, S.A,NUOVA BULLONERIA ITALIANA, S.R.L.,LONESTAR FASTENERS EUROPE Ltd,TORQBOLT"/>
    <m/>
    <n v="1.375"/>
    <n v="10"/>
    <x v="10"/>
    <x v="2"/>
    <n v="30.25"/>
  </r>
  <r>
    <x v="2144"/>
    <x v="2135"/>
    <n v="42584.324386574073"/>
    <n v="18"/>
    <x v="0"/>
    <s v="OC16-000919"/>
    <s v="AC16-000993"/>
    <x v="125"/>
    <n v="1.4079999999999999"/>
    <n v="0"/>
    <s v="TORNILLERIA ORUESAGASTI, S.A,LONESTAR FASTENERS EUROPE Ltd"/>
    <m/>
    <n v="1.4079999999999999"/>
    <n v="10"/>
    <x v="10"/>
    <x v="2"/>
    <n v="25.343999999999998"/>
  </r>
  <r>
    <x v="1571"/>
    <x v="1567"/>
    <n v="42584.324386574073"/>
    <n v="14"/>
    <x v="0"/>
    <s v="OC16-000919"/>
    <s v="AC16-000993"/>
    <x v="125"/>
    <n v="1.579"/>
    <n v="0"/>
    <s v="TORNILLERIA ORUESAGASTI, S.A,NUOVA BULLONERIA ITALIANA, S.R.L.,LONESTAR FASTENERS EUROPE Ltd"/>
    <m/>
    <n v="1.579"/>
    <n v="10"/>
    <x v="10"/>
    <x v="2"/>
    <n v="22.105999999999998"/>
  </r>
  <r>
    <x v="2145"/>
    <x v="2136"/>
    <n v="42584.324386574073"/>
    <n v="32"/>
    <x v="0"/>
    <s v="OC16-000919"/>
    <s v="AC16-000993"/>
    <x v="125"/>
    <n v="1.403"/>
    <n v="0"/>
    <s v="TORNILLERIA ORUESAGASTI, S.A,LONESTAR FASTENERS EUROPE Ltd"/>
    <m/>
    <n v="1.403"/>
    <n v="10"/>
    <x v="10"/>
    <x v="2"/>
    <n v="44.896000000000001"/>
  </r>
  <r>
    <x v="1077"/>
    <x v="1076"/>
    <n v="42584.324386574073"/>
    <n v="26"/>
    <x v="0"/>
    <s v="OC16-000919"/>
    <s v="AC16-000993"/>
    <x v="125"/>
    <n v="1.377"/>
    <n v="0"/>
    <s v="LONESTAR FASTENERS EUROPE Ltd,TORNILLERIA ORUESAGASTI, S.A,TORQBOLT,HYDROBOLT"/>
    <m/>
    <n v="1.377"/>
    <n v="10"/>
    <x v="10"/>
    <x v="2"/>
    <n v="35.802"/>
  </r>
  <r>
    <x v="1572"/>
    <x v="1568"/>
    <n v="42584.324386574073"/>
    <n v="43"/>
    <x v="0"/>
    <s v="OC16-000919"/>
    <s v="AC16-000993"/>
    <x v="125"/>
    <n v="1.758"/>
    <n v="0"/>
    <s v="NUOVA BULLONERIA ITALIANA, S.R.L.,TORNILLERIA ORUESAGASTI, S.A,LONESTAR FASTENERS EUROPE Ltd"/>
    <m/>
    <n v="1.758"/>
    <n v="10"/>
    <x v="10"/>
    <x v="2"/>
    <n v="75.593999999999994"/>
  </r>
  <r>
    <x v="29"/>
    <x v="29"/>
    <n v="42584.326782407406"/>
    <n v="3"/>
    <x v="0"/>
    <s v="OC16-000918"/>
    <s v="AC16-000994"/>
    <x v="14"/>
    <n v="1230"/>
    <n v="55"/>
    <s v="6SL3210-1KE21-7UF1"/>
    <m/>
    <n v="553.5"/>
    <n v="10"/>
    <x v="10"/>
    <x v="2"/>
    <n v="1660.5"/>
  </r>
  <r>
    <x v="30"/>
    <x v="30"/>
    <n v="42584.326782407406"/>
    <n v="3"/>
    <x v="0"/>
    <s v="OC16-000918"/>
    <s v="AC16-000994"/>
    <x v="14"/>
    <n v="60.9"/>
    <n v="55"/>
    <s v="6SL3255-0AA00-4CA1"/>
    <m/>
    <n v="27.404999999999998"/>
    <n v="10"/>
    <x v="10"/>
    <x v="2"/>
    <n v="82.214999999999989"/>
  </r>
  <r>
    <x v="2146"/>
    <x v="2137"/>
    <n v="42600.322164351855"/>
    <n v="50"/>
    <x v="0"/>
    <s v="OC16-000885"/>
    <s v="AC16-000964"/>
    <x v="11"/>
    <n v="0.18"/>
    <n v="0"/>
    <s v="METALCO S.A."/>
    <m/>
    <n v="0.18"/>
    <n v="10"/>
    <x v="10"/>
    <x v="2"/>
    <n v="9"/>
  </r>
  <r>
    <x v="2147"/>
    <x v="2138"/>
    <n v="42578.296736111108"/>
    <n v="450"/>
    <x v="2"/>
    <s v="OC16-000895"/>
    <s v="AC16-000981"/>
    <x v="8"/>
    <n v="4.05"/>
    <n v="0"/>
    <s v="RECA"/>
    <m/>
    <n v="4.05"/>
    <n v="10"/>
    <x v="11"/>
    <x v="2"/>
    <n v="1822.5"/>
  </r>
  <r>
    <x v="632"/>
    <x v="632"/>
    <n v="42578.296736111108"/>
    <n v="2000"/>
    <x v="0"/>
    <s v="OC16-000895"/>
    <s v="AC16-000981"/>
    <x v="8"/>
    <n v="0.13250000000000001"/>
    <n v="0"/>
    <s v="RECA,METALCO S.A.,WALTER MARTINEZ, S.A.U."/>
    <m/>
    <n v="0.13250000000000001"/>
    <n v="10"/>
    <x v="11"/>
    <x v="2"/>
    <n v="265"/>
  </r>
  <r>
    <x v="2148"/>
    <x v="2139"/>
    <n v="42571.58284722222"/>
    <n v="15"/>
    <x v="0"/>
    <s v="OC16-000879"/>
    <s v="AC16-000951"/>
    <x v="32"/>
    <n v="1.3"/>
    <n v="0"/>
    <s v="SAIDI,CUÑADO SA,ALMESA"/>
    <m/>
    <n v="1.3"/>
    <n v="10"/>
    <x v="11"/>
    <x v="2"/>
    <n v="19.5"/>
  </r>
  <r>
    <x v="2149"/>
    <x v="2140"/>
    <n v="42572.592129629629"/>
    <n v="10"/>
    <x v="0"/>
    <s v="OC16-000879"/>
    <s v="AC16-000952"/>
    <x v="32"/>
    <n v="9.06"/>
    <n v="0"/>
    <s v="ALMESA,SAIDI,CUÑADO SA"/>
    <m/>
    <n v="9.06"/>
    <n v="10"/>
    <x v="11"/>
    <x v="2"/>
    <n v="90.600000000000009"/>
  </r>
  <r>
    <x v="896"/>
    <x v="896"/>
    <n v="42572.592129629629"/>
    <n v="10"/>
    <x v="0"/>
    <s v="OC16-000879"/>
    <s v="AC16-000952"/>
    <x v="32"/>
    <n v="7.54"/>
    <n v="0"/>
    <s v="SAIDI,CUÑADO SA,ALMESA,TUBASOL, S.A."/>
    <m/>
    <n v="7.54"/>
    <n v="10"/>
    <x v="11"/>
    <x v="2"/>
    <n v="75.400000000000006"/>
  </r>
  <r>
    <x v="1477"/>
    <x v="1473"/>
    <n v="42585.298321759263"/>
    <n v="50"/>
    <x v="2"/>
    <s v="OC16-000899"/>
    <s v="AC16-000967"/>
    <x v="8"/>
    <n v="7.6"/>
    <n v="0"/>
    <s v="09958 16"/>
    <m/>
    <n v="7.6"/>
    <n v="10"/>
    <x v="10"/>
    <x v="2"/>
    <n v="380"/>
  </r>
  <r>
    <x v="324"/>
    <x v="324"/>
    <n v="42578.467615740738"/>
    <n v="180"/>
    <x v="2"/>
    <s v="OC16-000910"/>
    <s v="AC16-000982"/>
    <x v="32"/>
    <n v="1.98"/>
    <n v="0"/>
    <s v="639"/>
    <m/>
    <n v="1.98"/>
    <n v="10"/>
    <x v="11"/>
    <x v="2"/>
    <n v="356.4"/>
  </r>
  <r>
    <x v="429"/>
    <x v="429"/>
    <n v="42579.470439814817"/>
    <n v="60"/>
    <x v="2"/>
    <s v="OC16-000911"/>
    <s v="AC16-000977"/>
    <x v="16"/>
    <n v="5.8630000000000004"/>
    <n v="0"/>
    <s v="METALCO S.A.,HIERROS TURIA - CDL,TECNICAS DEL HIERRO, S.A. (MADRID) - TECROSA,HIERROS IBAÑEZ SA,HIERROS Y TUBOS LORCA, S.L. (MADRID),ACEROS Y METALES TRANSFORMADOS"/>
    <m/>
    <n v="5.8630000000000004"/>
    <n v="10"/>
    <x v="11"/>
    <x v="2"/>
    <n v="351.78000000000003"/>
  </r>
  <r>
    <x v="125"/>
    <x v="125"/>
    <n v="42579.470439814817"/>
    <n v="60"/>
    <x v="2"/>
    <s v="OC16-000911"/>
    <s v="AC16-000977"/>
    <x v="16"/>
    <n v="7.1829999999999998"/>
    <n v="0"/>
    <s v="HIERROS TURIA - CDL,METALCO S.A.,HIERROS IBAÑEZ SA"/>
    <m/>
    <n v="7.1829999999999998"/>
    <n v="10"/>
    <x v="11"/>
    <x v="2"/>
    <n v="430.98"/>
  </r>
  <r>
    <x v="47"/>
    <x v="47"/>
    <n v="42577.46292824074"/>
    <n v="1"/>
    <x v="0"/>
    <s v="OC16-000909"/>
    <s v="AC16-000978"/>
    <x v="37"/>
    <n v="83.48"/>
    <n v="0"/>
    <s v="G AR S1 BG"/>
    <m/>
    <n v="83.48"/>
    <n v="10"/>
    <x v="11"/>
    <x v="2"/>
    <n v="83.48"/>
  </r>
  <r>
    <x v="214"/>
    <x v="214"/>
    <n v="42577.46292824074"/>
    <n v="1"/>
    <x v="0"/>
    <s v="OC16-000909"/>
    <s v="AC16-000978"/>
    <x v="37"/>
    <n v="0"/>
    <n v="0"/>
    <s v="PRAXAIR ESPAÑA S.L."/>
    <m/>
    <n v="0"/>
    <n v="10"/>
    <x v="11"/>
    <x v="2"/>
    <n v="0"/>
  </r>
  <r>
    <x v="1661"/>
    <x v="1657"/>
    <n v="42577.658761574072"/>
    <n v="20"/>
    <x v="0"/>
    <s v="OC16-000901"/>
    <s v="AC16-000979"/>
    <x v="13"/>
    <n v="4.8"/>
    <n v="57"/>
    <s v="ETN216774"/>
    <m/>
    <n v="2.0640000000000001"/>
    <n v="10"/>
    <x v="11"/>
    <x v="2"/>
    <n v="41.28"/>
  </r>
  <r>
    <x v="1663"/>
    <x v="1659"/>
    <n v="42577.658761574072"/>
    <n v="30"/>
    <x v="0"/>
    <s v="OC16-000901"/>
    <s v="AC16-000979"/>
    <x v="13"/>
    <n v="4.8"/>
    <n v="57"/>
    <s v="ETN216773"/>
    <m/>
    <n v="2.0640000000000001"/>
    <n v="10"/>
    <x v="11"/>
    <x v="2"/>
    <n v="61.92"/>
  </r>
  <r>
    <x v="1660"/>
    <x v="1656"/>
    <n v="42577.658761574072"/>
    <n v="25"/>
    <x v="0"/>
    <s v="OC16-000901"/>
    <s v="AC16-000979"/>
    <x v="13"/>
    <n v="7"/>
    <n v="57"/>
    <s v="ETN216559"/>
    <m/>
    <n v="3.0100000000000002"/>
    <n v="10"/>
    <x v="11"/>
    <x v="2"/>
    <n v="75.25"/>
  </r>
  <r>
    <x v="1658"/>
    <x v="1654"/>
    <n v="42577.658761574072"/>
    <n v="100"/>
    <x v="0"/>
    <s v="OC16-000901"/>
    <s v="AC16-000979"/>
    <x v="13"/>
    <n v="2.42"/>
    <n v="57"/>
    <s v="ETN216374"/>
    <m/>
    <n v="1.0406000000000002"/>
    <n v="10"/>
    <x v="11"/>
    <x v="2"/>
    <n v="104.06000000000002"/>
  </r>
  <r>
    <x v="1662"/>
    <x v="1658"/>
    <n v="42577.658761574072"/>
    <n v="15"/>
    <x v="0"/>
    <s v="OC16-000901"/>
    <s v="AC16-000979"/>
    <x v="13"/>
    <n v="4.8"/>
    <n v="57"/>
    <s v="ETN216771"/>
    <m/>
    <n v="2.0640000000000001"/>
    <n v="10"/>
    <x v="11"/>
    <x v="2"/>
    <n v="30.96"/>
  </r>
  <r>
    <x v="1659"/>
    <x v="1655"/>
    <n v="42577.658761574072"/>
    <n v="15"/>
    <x v="0"/>
    <s v="OC16-000901"/>
    <s v="AC16-000979"/>
    <x v="13"/>
    <n v="7"/>
    <n v="57"/>
    <s v="ETN216557"/>
    <m/>
    <n v="3.0100000000000002"/>
    <n v="10"/>
    <x v="11"/>
    <x v="2"/>
    <n v="45.150000000000006"/>
  </r>
  <r>
    <x v="1662"/>
    <x v="1658"/>
    <n v="42585.467280092591"/>
    <n v="5"/>
    <x v="0"/>
    <s v="OC16-000901"/>
    <s v="AC16-000980"/>
    <x v="13"/>
    <n v="4.8"/>
    <n v="57"/>
    <s v="ETN216771"/>
    <m/>
    <n v="2.0640000000000001"/>
    <n v="10"/>
    <x v="10"/>
    <x v="2"/>
    <n v="10.32"/>
  </r>
  <r>
    <x v="1659"/>
    <x v="1655"/>
    <n v="42585.467280092591"/>
    <n v="5"/>
    <x v="0"/>
    <s v="OC16-000901"/>
    <s v="AC16-000980"/>
    <x v="13"/>
    <n v="7"/>
    <n v="57"/>
    <s v="ETN216557"/>
    <m/>
    <n v="3.0100000000000002"/>
    <n v="10"/>
    <x v="10"/>
    <x v="2"/>
    <n v="15.05"/>
  </r>
  <r>
    <x v="225"/>
    <x v="225"/>
    <n v="42578.46837962963"/>
    <n v="48"/>
    <x v="2"/>
    <s v="OC16-000912"/>
    <s v="AC16-000983"/>
    <x v="12"/>
    <n v="3.98"/>
    <n v="45"/>
    <s v="12187"/>
    <m/>
    <n v="2.1890000000000001"/>
    <n v="10"/>
    <x v="11"/>
    <x v="2"/>
    <n v="105.072"/>
  </r>
  <r>
    <x v="1004"/>
    <x v="1003"/>
    <n v="42578.470011574071"/>
    <n v="15"/>
    <x v="0"/>
    <s v="OC16-000904"/>
    <s v="AC16-000984"/>
    <x v="2"/>
    <n v="106.99890000000001"/>
    <n v="0"/>
    <s v="AE1058.500"/>
    <m/>
    <n v="106.99890000000001"/>
    <n v="10"/>
    <x v="11"/>
    <x v="2"/>
    <n v="1604.9835"/>
  </r>
  <r>
    <x v="294"/>
    <x v="294"/>
    <n v="42578.470011574071"/>
    <n v="6"/>
    <x v="0"/>
    <s v="OC16-000904"/>
    <s v="AC16-000984"/>
    <x v="2"/>
    <n v="124"/>
    <n v="0"/>
    <s v="1090.500"/>
    <m/>
    <n v="124"/>
    <n v="10"/>
    <x v="11"/>
    <x v="2"/>
    <n v="744"/>
  </r>
  <r>
    <x v="295"/>
    <x v="295"/>
    <n v="42578.470011574071"/>
    <n v="15"/>
    <x v="0"/>
    <s v="OC16-000904"/>
    <s v="AC16-000984"/>
    <x v="2"/>
    <n v="42.221800000000002"/>
    <n v="0"/>
    <s v="1380.500"/>
    <m/>
    <n v="42.221800000000002"/>
    <n v="10"/>
    <x v="11"/>
    <x v="2"/>
    <n v="633.327"/>
  </r>
  <r>
    <x v="734"/>
    <x v="734"/>
    <n v="42578.470011574071"/>
    <n v="5"/>
    <x v="0"/>
    <s v="OC16-000904"/>
    <s v="AC16-000984"/>
    <x v="2"/>
    <n v="161.9984"/>
    <n v="0"/>
    <s v="1180.500"/>
    <m/>
    <n v="161.9984"/>
    <n v="10"/>
    <x v="11"/>
    <x v="2"/>
    <n v="809.99199999999996"/>
  </r>
  <r>
    <x v="309"/>
    <x v="309"/>
    <n v="42583.386435185188"/>
    <n v="200"/>
    <x v="0"/>
    <s v="OC16-000906"/>
    <s v="AC16-000987"/>
    <x v="2"/>
    <n v="2.0059999999999998"/>
    <n v="0"/>
    <s v="3046032"/>
    <m/>
    <n v="2.0059999999999998"/>
    <n v="10"/>
    <x v="10"/>
    <x v="2"/>
    <n v="401.19999999999993"/>
  </r>
  <r>
    <x v="306"/>
    <x v="306"/>
    <n v="42583.386435185188"/>
    <n v="150"/>
    <x v="0"/>
    <s v="OC16-000906"/>
    <s v="AC16-000987"/>
    <x v="2"/>
    <n v="2.8060999999999998"/>
    <n v="40"/>
    <s v="SIJA, S.L.,OMNIELECTRIC,ELECTROSTOCKS,DAC GRUPO - DISTRIBUCIONES ELECTRICAS, AUTOMATIZACION Y CONTROL, S.L."/>
    <m/>
    <n v="1.6836599999999999"/>
    <n v="10"/>
    <x v="10"/>
    <x v="2"/>
    <n v="252.54899999999998"/>
  </r>
  <r>
    <x v="304"/>
    <x v="304"/>
    <n v="42583.386435185188"/>
    <n v="150"/>
    <x v="0"/>
    <s v="OC16-000906"/>
    <s v="AC16-000987"/>
    <x v="2"/>
    <n v="3.7288000000000001"/>
    <n v="0"/>
    <s v="3214301"/>
    <m/>
    <n v="3.7288000000000001"/>
    <n v="10"/>
    <x v="10"/>
    <x v="2"/>
    <n v="559.32000000000005"/>
  </r>
  <r>
    <x v="825"/>
    <x v="825"/>
    <n v="42583.386435185188"/>
    <n v="100"/>
    <x v="0"/>
    <s v="OC16-000906"/>
    <s v="AC16-000987"/>
    <x v="2"/>
    <n v="0.55269999999999997"/>
    <n v="0"/>
    <s v="3044131"/>
    <m/>
    <n v="0.55269999999999997"/>
    <n v="10"/>
    <x v="10"/>
    <x v="2"/>
    <n v="55.269999999999996"/>
  </r>
  <r>
    <x v="824"/>
    <x v="824"/>
    <n v="42583.386435185188"/>
    <n v="150"/>
    <x v="0"/>
    <s v="OC16-000906"/>
    <s v="AC16-000987"/>
    <x v="2"/>
    <n v="3.0451000000000001"/>
    <n v="38"/>
    <s v="3030213"/>
    <m/>
    <n v="1.8879620000000001"/>
    <n v="10"/>
    <x v="10"/>
    <x v="2"/>
    <n v="283.1943"/>
  </r>
  <r>
    <x v="310"/>
    <x v="310"/>
    <n v="42583.386435185188"/>
    <n v="200"/>
    <x v="0"/>
    <s v="OC16-000906"/>
    <s v="AC16-000987"/>
    <x v="2"/>
    <n v="0.76690000000000003"/>
    <n v="40"/>
    <s v="1201442"/>
    <m/>
    <n v="0.46013999999999999"/>
    <n v="10"/>
    <x v="10"/>
    <x v="2"/>
    <n v="92.027999999999992"/>
  </r>
  <r>
    <x v="203"/>
    <x v="203"/>
    <n v="42600.619756944441"/>
    <n v="50"/>
    <x v="0"/>
    <s v="OC16-000905"/>
    <s v="AC16-000998"/>
    <x v="12"/>
    <n v="3.59"/>
    <n v="0"/>
    <s v="35250"/>
    <m/>
    <n v="3.59"/>
    <n v="10"/>
    <x v="10"/>
    <x v="2"/>
    <n v="179.5"/>
  </r>
  <r>
    <x v="517"/>
    <x v="517"/>
    <n v="42576.582291666666"/>
    <n v="100"/>
    <x v="0"/>
    <s v="OC16-000868"/>
    <s v="AC16-000972"/>
    <x v="40"/>
    <n v="40.04"/>
    <n v="38"/>
    <s v="5330079"/>
    <m/>
    <n v="24.8248"/>
    <n v="10"/>
    <x v="11"/>
    <x v="2"/>
    <n v="2482.48"/>
  </r>
  <r>
    <x v="1231"/>
    <x v="1228"/>
    <n v="42577.406840277778"/>
    <n v="48"/>
    <x v="2"/>
    <s v="OC16-000903"/>
    <s v="AC16-000976"/>
    <x v="12"/>
    <n v="5.15"/>
    <n v="45"/>
    <s v="12191"/>
    <m/>
    <n v="2.8325000000000005"/>
    <n v="10"/>
    <x v="11"/>
    <x v="2"/>
    <n v="135.96000000000004"/>
  </r>
  <r>
    <x v="224"/>
    <x v="224"/>
    <n v="42577.406840277778"/>
    <n v="32"/>
    <x v="2"/>
    <s v="OC16-000903"/>
    <s v="AC16-000976"/>
    <x v="12"/>
    <n v="5.75"/>
    <n v="45"/>
    <s v="12192"/>
    <m/>
    <n v="3.1625000000000001"/>
    <n v="10"/>
    <x v="11"/>
    <x v="2"/>
    <n v="101.2"/>
  </r>
  <r>
    <x v="517"/>
    <x v="517"/>
    <n v="42661.635162037041"/>
    <n v="100"/>
    <x v="0"/>
    <s v="OC16-001171"/>
    <s v="AC16-001244"/>
    <x v="40"/>
    <n v="40.04"/>
    <n v="38"/>
    <s v="5330079"/>
    <m/>
    <n v="24.8248"/>
    <n v="10"/>
    <x v="8"/>
    <x v="2"/>
    <n v="2482.48"/>
  </r>
  <r>
    <x v="2150"/>
    <x v="2141"/>
    <n v="42577.329930555556"/>
    <n v="60"/>
    <x v="2"/>
    <s v="OC16-000900"/>
    <s v="AC16-000975"/>
    <x v="16"/>
    <n v="2.3862999999999999"/>
    <n v="0"/>
    <s v="HIERROS IBAÑEZ SA,METALCO S.A."/>
    <m/>
    <n v="2.3862999999999999"/>
    <n v="10"/>
    <x v="11"/>
    <x v="2"/>
    <n v="143.178"/>
  </r>
  <r>
    <x v="1083"/>
    <x v="1082"/>
    <n v="42572.65084490741"/>
    <n v="2"/>
    <x v="0"/>
    <s v="OC16-000845"/>
    <s v="AC16-000910"/>
    <x v="56"/>
    <n v="825.15"/>
    <n v="0"/>
    <s v="SS5V1-Q6U008"/>
    <m/>
    <n v="825.15"/>
    <n v="10"/>
    <x v="11"/>
    <x v="2"/>
    <n v="1650.3"/>
  </r>
  <r>
    <x v="1692"/>
    <x v="1688"/>
    <n v="42573.55636574074"/>
    <n v="432"/>
    <x v="0"/>
    <s v="OC16-000891"/>
    <s v="AC16-000965"/>
    <x v="6"/>
    <n v="1.8288"/>
    <n v="0"/>
    <s v="MADERAS ASERRADAS, S.A."/>
    <m/>
    <n v="1.8288"/>
    <n v="10"/>
    <x v="11"/>
    <x v="2"/>
    <n v="790.04160000000002"/>
  </r>
  <r>
    <x v="1953"/>
    <x v="1946"/>
    <n v="42572.588356481479"/>
    <n v="1"/>
    <x v="0"/>
    <s v="OC16-000887"/>
    <s v="AC16-000944"/>
    <x v="1"/>
    <n v="557.84"/>
    <n v="0"/>
    <s v="LSRA00156"/>
    <m/>
    <n v="557.84"/>
    <n v="10"/>
    <x v="11"/>
    <x v="2"/>
    <n v="557.84"/>
  </r>
  <r>
    <x v="47"/>
    <x v="47"/>
    <n v="42572.579282407409"/>
    <n v="2"/>
    <x v="0"/>
    <s v="OC16-000889"/>
    <s v="AC16-000945"/>
    <x v="22"/>
    <n v="50.57"/>
    <n v="0"/>
    <s v="G AR S1 BG"/>
    <m/>
    <n v="50.57"/>
    <n v="10"/>
    <x v="11"/>
    <x v="2"/>
    <n v="101.14"/>
  </r>
  <r>
    <x v="618"/>
    <x v="618"/>
    <n v="42571.347430555557"/>
    <n v="500"/>
    <x v="0"/>
    <s v="OC16-000801"/>
    <s v="AC16-000950"/>
    <x v="86"/>
    <n v="6"/>
    <n v="0"/>
    <s v="FAUST Y KAMMANN SL,RECA"/>
    <m/>
    <n v="6"/>
    <n v="10"/>
    <x v="11"/>
    <x v="2"/>
    <n v="3000"/>
  </r>
  <r>
    <x v="631"/>
    <x v="631"/>
    <n v="42571.347430555557"/>
    <n v="200"/>
    <x v="0"/>
    <s v="OC16-000801"/>
    <s v="AC16-000950"/>
    <x v="86"/>
    <n v="9.3000000000000007"/>
    <n v="0"/>
    <s v="FAUST Y KAMMANN SL,RECA"/>
    <m/>
    <n v="9.3000000000000007"/>
    <n v="10"/>
    <x v="11"/>
    <x v="2"/>
    <n v="1860.0000000000002"/>
  </r>
  <r>
    <x v="88"/>
    <x v="88"/>
    <n v="42572.579988425925"/>
    <n v="1"/>
    <x v="0"/>
    <s v="OC16-000888"/>
    <s v="AC16-000955"/>
    <x v="37"/>
    <n v="157.24"/>
    <n v="0"/>
    <s v="SUMINISTROS DICA S.L.,PRAXAIR ESPAÑA S.L.,VITALOX INDUSTRIAL, S.L."/>
    <m/>
    <n v="157.24"/>
    <n v="10"/>
    <x v="11"/>
    <x v="2"/>
    <n v="157.24"/>
  </r>
  <r>
    <x v="257"/>
    <x v="257"/>
    <n v="42573.557893518519"/>
    <n v="5"/>
    <x v="0"/>
    <s v="OC16-000877"/>
    <s v="AC16-000962"/>
    <x v="8"/>
    <n v="18.899999999999999"/>
    <n v="0"/>
    <s v="0893 100 001"/>
    <m/>
    <n v="18.899999999999999"/>
    <n v="10"/>
    <x v="11"/>
    <x v="2"/>
    <n v="94.5"/>
  </r>
  <r>
    <x v="33"/>
    <x v="33"/>
    <n v="42573.557893518519"/>
    <n v="2"/>
    <x v="0"/>
    <s v="OC16-000877"/>
    <s v="AC16-000962"/>
    <x v="8"/>
    <n v="125.95"/>
    <n v="0"/>
    <s v="0695 400 147"/>
    <m/>
    <n v="125.95"/>
    <n v="10"/>
    <x v="11"/>
    <x v="2"/>
    <n v="251.9"/>
  </r>
  <r>
    <x v="536"/>
    <x v="536"/>
    <n v="42592.370023148149"/>
    <n v="1000"/>
    <x v="0"/>
    <s v="OC16-000877"/>
    <s v="AC16-000966"/>
    <x v="8"/>
    <n v="3.1E-2"/>
    <n v="0"/>
    <s v="00048 4 10"/>
    <m/>
    <n v="3.1E-2"/>
    <n v="10"/>
    <x v="10"/>
    <x v="2"/>
    <n v="31"/>
  </r>
  <r>
    <x v="560"/>
    <x v="560"/>
    <n v="42573.557893518519"/>
    <n v="1000"/>
    <x v="0"/>
    <s v="OC16-000877"/>
    <s v="AC16-000962"/>
    <x v="8"/>
    <n v="2.4E-2"/>
    <n v="0"/>
    <s v="0411 4 12"/>
    <m/>
    <n v="2.4E-2"/>
    <n v="10"/>
    <x v="11"/>
    <x v="2"/>
    <n v="24"/>
  </r>
  <r>
    <x v="557"/>
    <x v="557"/>
    <n v="42573.557893518519"/>
    <n v="400"/>
    <x v="0"/>
    <s v="OC16-000877"/>
    <s v="AC16-000962"/>
    <x v="8"/>
    <n v="0.1115"/>
    <n v="0"/>
    <s v="0046 6 10"/>
    <m/>
    <n v="0.1115"/>
    <n v="10"/>
    <x v="11"/>
    <x v="2"/>
    <n v="44.6"/>
  </r>
  <r>
    <x v="556"/>
    <x v="556"/>
    <n v="42573.557893518519"/>
    <n v="400"/>
    <x v="0"/>
    <s v="OC16-000877"/>
    <s v="AC16-000962"/>
    <x v="8"/>
    <n v="0.14000000000000001"/>
    <n v="0"/>
    <s v="0046 6 20"/>
    <m/>
    <n v="0.14000000000000001"/>
    <n v="10"/>
    <x v="11"/>
    <x v="2"/>
    <n v="56.000000000000007"/>
  </r>
  <r>
    <x v="31"/>
    <x v="31"/>
    <n v="42573.293402777781"/>
    <n v="2000"/>
    <x v="0"/>
    <s v="OC16-000877"/>
    <s v="AC16-000961"/>
    <x v="8"/>
    <n v="9.0899999999999995E-2"/>
    <n v="0"/>
    <s v="0502 225 100"/>
    <m/>
    <n v="9.0899999999999995E-2"/>
    <n v="10"/>
    <x v="11"/>
    <x v="2"/>
    <n v="181.79999999999998"/>
  </r>
  <r>
    <x v="1889"/>
    <x v="1882"/>
    <n v="42573.293402777781"/>
    <n v="1000"/>
    <x v="0"/>
    <s v="OC16-000877"/>
    <s v="AC16-000961"/>
    <x v="8"/>
    <n v="2.8400000000000002E-2"/>
    <n v="0"/>
    <s v="RECA"/>
    <m/>
    <n v="2.8400000000000002E-2"/>
    <n v="10"/>
    <x v="11"/>
    <x v="2"/>
    <n v="28.400000000000002"/>
  </r>
  <r>
    <x v="135"/>
    <x v="135"/>
    <n v="42573.293402777781"/>
    <n v="10"/>
    <x v="0"/>
    <s v="OC16-000877"/>
    <s v="AC16-000961"/>
    <x v="8"/>
    <n v="2.69"/>
    <n v="0"/>
    <s v="0985 600 020"/>
    <m/>
    <n v="2.69"/>
    <n v="10"/>
    <x v="11"/>
    <x v="2"/>
    <n v="26.9"/>
  </r>
  <r>
    <x v="758"/>
    <x v="758"/>
    <n v="42573.293402777781"/>
    <n v="10"/>
    <x v="0"/>
    <s v="OC16-000877"/>
    <s v="AC16-000961"/>
    <x v="8"/>
    <n v="2.69"/>
    <n v="0"/>
    <s v="0985 600 010"/>
    <m/>
    <n v="2.69"/>
    <n v="10"/>
    <x v="11"/>
    <x v="2"/>
    <n v="26.9"/>
  </r>
  <r>
    <x v="1357"/>
    <x v="1354"/>
    <n v="42573.557893518519"/>
    <n v="1"/>
    <x v="0"/>
    <s v="OC16-000877"/>
    <s v="AC16-000962"/>
    <x v="8"/>
    <n v="0.60319999999999996"/>
    <n v="0"/>
    <s v="00974 6 30"/>
    <m/>
    <n v="0.60319999999999996"/>
    <n v="10"/>
    <x v="11"/>
    <x v="2"/>
    <n v="0.60319999999999996"/>
  </r>
  <r>
    <x v="335"/>
    <x v="335"/>
    <n v="42579.610011574077"/>
    <n v="50"/>
    <x v="0"/>
    <s v="OC16-000894"/>
    <s v="AC16-000985"/>
    <x v="26"/>
    <n v="2.48"/>
    <n v="0"/>
    <s v="20218999990177"/>
    <m/>
    <n v="2.48"/>
    <n v="10"/>
    <x v="11"/>
    <x v="2"/>
    <n v="124"/>
  </r>
  <r>
    <x v="526"/>
    <x v="526"/>
    <n v="42564.499421296299"/>
    <n v="3000"/>
    <x v="0"/>
    <s v="OC16-000815"/>
    <s v="AC16-000880"/>
    <x v="19"/>
    <n v="0.35"/>
    <n v="25"/>
    <s v="30637100820010"/>
    <m/>
    <n v="0.26249999999999996"/>
    <n v="10"/>
    <x v="11"/>
    <x v="2"/>
    <n v="787.49999999999989"/>
  </r>
  <r>
    <x v="529"/>
    <x v="529"/>
    <n v="42570.552337962959"/>
    <n v="1000"/>
    <x v="0"/>
    <s v="OC16-000815"/>
    <s v="AC16-000921"/>
    <x v="19"/>
    <n v="0.15"/>
    <n v="25"/>
    <s v="30637100820019"/>
    <m/>
    <n v="0.11249999999999999"/>
    <n v="10"/>
    <x v="11"/>
    <x v="2"/>
    <n v="112.49999999999999"/>
  </r>
  <r>
    <x v="530"/>
    <x v="530"/>
    <n v="42570.552337962959"/>
    <n v="1000"/>
    <x v="0"/>
    <s v="OC16-000815"/>
    <s v="AC16-000921"/>
    <x v="19"/>
    <n v="0.22"/>
    <n v="25"/>
    <s v="30637100820011"/>
    <m/>
    <n v="0.16500000000000001"/>
    <n v="10"/>
    <x v="11"/>
    <x v="2"/>
    <n v="165"/>
  </r>
  <r>
    <x v="527"/>
    <x v="527"/>
    <n v="42564.499421296299"/>
    <n v="2000"/>
    <x v="0"/>
    <s v="OC16-000815"/>
    <s v="AC16-000880"/>
    <x v="19"/>
    <n v="0.68"/>
    <n v="25"/>
    <s v="SAIDI"/>
    <m/>
    <n v="0.51"/>
    <n v="10"/>
    <x v="11"/>
    <x v="2"/>
    <n v="1020"/>
  </r>
  <r>
    <x v="2151"/>
    <x v="2142"/>
    <n v="42564.499421296299"/>
    <n v="500"/>
    <x v="0"/>
    <s v="OC16-000815"/>
    <s v="AC16-000880"/>
    <x v="19"/>
    <n v="1.82"/>
    <n v="25"/>
    <s v="SAIDI"/>
    <m/>
    <n v="1.365"/>
    <n v="10"/>
    <x v="11"/>
    <x v="2"/>
    <n v="682.5"/>
  </r>
  <r>
    <x v="2152"/>
    <x v="2143"/>
    <n v="42564.499421296299"/>
    <n v="500"/>
    <x v="0"/>
    <s v="OC16-000815"/>
    <s v="AC16-000880"/>
    <x v="19"/>
    <n v="2.08"/>
    <n v="25"/>
    <s v="SAIDI"/>
    <m/>
    <n v="1.56"/>
    <n v="10"/>
    <x v="11"/>
    <x v="2"/>
    <n v="780"/>
  </r>
  <r>
    <x v="2153"/>
    <x v="2144"/>
    <n v="42549.453761574077"/>
    <n v="100"/>
    <x v="2"/>
    <s v="OC16-000750"/>
    <s v="AC16-000827"/>
    <x v="15"/>
    <n v="3.7839999999999998"/>
    <n v="0"/>
    <s v="032900-06"/>
    <m/>
    <n v="3.7839999999999998"/>
    <n v="24"/>
    <x v="0"/>
    <x v="2"/>
    <n v="378.4"/>
  </r>
  <r>
    <x v="2154"/>
    <x v="2145"/>
    <n v="42549.453761574077"/>
    <n v="115.5"/>
    <x v="2"/>
    <s v="OC16-000750"/>
    <s v="AC16-000827"/>
    <x v="15"/>
    <n v="7.28"/>
    <n v="0"/>
    <s v="032900-10"/>
    <m/>
    <n v="7.28"/>
    <n v="24"/>
    <x v="0"/>
    <x v="2"/>
    <n v="840.84"/>
  </r>
  <r>
    <x v="2155"/>
    <x v="2146"/>
    <n v="42576.386886574073"/>
    <n v="20"/>
    <x v="0"/>
    <s v="OC16-000750"/>
    <s v="AC16-000828"/>
    <x v="15"/>
    <n v="9.86"/>
    <n v="0"/>
    <s v="7.22-08-08"/>
    <m/>
    <n v="9.86"/>
    <n v="23"/>
    <x v="11"/>
    <x v="2"/>
    <n v="197.2"/>
  </r>
  <r>
    <x v="2156"/>
    <x v="2147"/>
    <n v="42576.386886574073"/>
    <n v="40"/>
    <x v="0"/>
    <s v="OC16-000750"/>
    <s v="AC16-000828"/>
    <x v="15"/>
    <n v="14.08"/>
    <n v="0"/>
    <s v="7.22-12-12"/>
    <m/>
    <n v="14.08"/>
    <n v="23"/>
    <x v="11"/>
    <x v="2"/>
    <n v="563.20000000000005"/>
  </r>
  <r>
    <x v="2154"/>
    <x v="2145"/>
    <n v="42576.388194444444"/>
    <n v="184.5"/>
    <x v="2"/>
    <s v="OC16-000750"/>
    <s v="AC16-000969"/>
    <x v="15"/>
    <n v="7.28"/>
    <n v="0"/>
    <s v="032900-10"/>
    <m/>
    <n v="7.28"/>
    <n v="24"/>
    <x v="11"/>
    <x v="2"/>
    <n v="1343.16"/>
  </r>
  <r>
    <x v="1723"/>
    <x v="1719"/>
    <n v="42564.498124999998"/>
    <n v="30"/>
    <x v="0"/>
    <s v="OC16-000830"/>
    <s v="AC16-000897"/>
    <x v="19"/>
    <n v="1.54"/>
    <n v="0"/>
    <s v="20218123130156"/>
    <m/>
    <n v="1.54"/>
    <n v="10"/>
    <x v="11"/>
    <x v="2"/>
    <n v="46.2"/>
  </r>
  <r>
    <x v="486"/>
    <x v="486"/>
    <n v="42564.498124999998"/>
    <n v="70"/>
    <x v="0"/>
    <s v="OC16-000830"/>
    <s v="AC16-000897"/>
    <x v="19"/>
    <n v="1.1200000000000001"/>
    <n v="0"/>
    <s v="20218123130054"/>
    <m/>
    <n v="1.1200000000000001"/>
    <n v="10"/>
    <x v="11"/>
    <x v="2"/>
    <n v="78.400000000000006"/>
  </r>
  <r>
    <x v="596"/>
    <x v="596"/>
    <n v="42564.498124999998"/>
    <n v="4"/>
    <x v="0"/>
    <s v="OC16-000830"/>
    <s v="AC16-000897"/>
    <x v="19"/>
    <n v="26"/>
    <n v="0"/>
    <s v="20218136420001"/>
    <m/>
    <n v="26"/>
    <n v="10"/>
    <x v="11"/>
    <x v="2"/>
    <n v="104"/>
  </r>
  <r>
    <x v="486"/>
    <x v="486"/>
    <n v="42564.498124999998"/>
    <n v="10"/>
    <x v="0"/>
    <s v="OC16-000830"/>
    <s v="AC16-000897"/>
    <x v="19"/>
    <n v="1.35"/>
    <n v="0"/>
    <s v="20218123130054"/>
    <m/>
    <n v="1.35"/>
    <n v="10"/>
    <x v="11"/>
    <x v="2"/>
    <n v="13.5"/>
  </r>
  <r>
    <x v="1956"/>
    <x v="1949"/>
    <n v="42564.489953703705"/>
    <n v="12"/>
    <x v="0"/>
    <s v="OC16-000844"/>
    <s v="AC16-000915"/>
    <x v="6"/>
    <n v="7.92"/>
    <n v="0"/>
    <s v="MADERAS ASERRADAS, S.A."/>
    <m/>
    <n v="7.92"/>
    <n v="10"/>
    <x v="11"/>
    <x v="2"/>
    <n v="95.039999999999992"/>
  </r>
  <r>
    <x v="1692"/>
    <x v="1688"/>
    <n v="42564.489953703705"/>
    <n v="432"/>
    <x v="0"/>
    <s v="OC16-000844"/>
    <s v="AC16-000915"/>
    <x v="6"/>
    <n v="1.8288"/>
    <n v="0"/>
    <s v="MADERAS ASERRADAS, S.A."/>
    <m/>
    <n v="1.8288"/>
    <n v="10"/>
    <x v="11"/>
    <x v="2"/>
    <n v="790.04160000000002"/>
  </r>
  <r>
    <x v="486"/>
    <x v="486"/>
    <n v="42585.289953703701"/>
    <n v="70"/>
    <x v="0"/>
    <s v="OC16-000830"/>
    <s v="AC16-000920"/>
    <x v="19"/>
    <n v="1.35"/>
    <n v="0"/>
    <s v="20218123130054"/>
    <m/>
    <n v="1.35"/>
    <n v="10"/>
    <x v="10"/>
    <x v="2"/>
    <n v="94.5"/>
  </r>
  <r>
    <x v="596"/>
    <x v="596"/>
    <n v="42566.328263888892"/>
    <n v="3"/>
    <x v="0"/>
    <s v="OC16-000859"/>
    <s v="AC16-000928"/>
    <x v="26"/>
    <n v="30.43"/>
    <n v="0"/>
    <s v="20218136420001"/>
    <m/>
    <n v="30.43"/>
    <n v="10"/>
    <x v="11"/>
    <x v="2"/>
    <n v="91.289999999999992"/>
  </r>
  <r>
    <x v="575"/>
    <x v="575"/>
    <n v="42599.313206018516"/>
    <n v="100"/>
    <x v="0"/>
    <s v="OC16-000882"/>
    <s v="AC16-000948"/>
    <x v="7"/>
    <n v="61.85"/>
    <n v="0"/>
    <s v="14015651"/>
    <m/>
    <n v="61.85"/>
    <n v="10"/>
    <x v="10"/>
    <x v="2"/>
    <n v="6185"/>
  </r>
  <r>
    <x v="82"/>
    <x v="82"/>
    <n v="42571.656145833331"/>
    <n v="5"/>
    <x v="0"/>
    <s v="OC16-000876"/>
    <s v="AC16-000931"/>
    <x v="14"/>
    <n v="495"/>
    <n v="0"/>
    <s v="6AV2123-2GB03-0AX0"/>
    <m/>
    <n v="495"/>
    <n v="10"/>
    <x v="11"/>
    <x v="2"/>
    <n v="2475"/>
  </r>
  <r>
    <x v="28"/>
    <x v="28"/>
    <n v="42571.656145833331"/>
    <n v="10"/>
    <x v="0"/>
    <s v="OC16-000876"/>
    <s v="AC16-000931"/>
    <x v="14"/>
    <n v="240"/>
    <n v="0"/>
    <s v="6AV2123-2DB03-0AX0"/>
    <m/>
    <n v="240"/>
    <n v="10"/>
    <x v="11"/>
    <x v="2"/>
    <n v="2400"/>
  </r>
  <r>
    <x v="26"/>
    <x v="26"/>
    <n v="42571.656145833331"/>
    <n v="5"/>
    <x v="0"/>
    <s v="OC16-000876"/>
    <s v="AC16-000931"/>
    <x v="14"/>
    <n v="375.24"/>
    <n v="33.5"/>
    <s v="6ES7231-4HF32-0XB0"/>
    <m/>
    <n v="249.53460000000001"/>
    <n v="10"/>
    <x v="11"/>
    <x v="2"/>
    <n v="1247.673"/>
  </r>
  <r>
    <x v="147"/>
    <x v="147"/>
    <n v="42571.348263888889"/>
    <n v="16"/>
    <x v="0"/>
    <s v="OC16-000873"/>
    <s v="AC16-000934"/>
    <x v="24"/>
    <n v="9.3935999999999993"/>
    <n v="0"/>
    <s v="DOMINGO LOPEZ GODOY (AGLOMERADO EMBALAJE)"/>
    <m/>
    <n v="9.3935999999999993"/>
    <n v="10"/>
    <x v="11"/>
    <x v="2"/>
    <n v="150.29759999999999"/>
  </r>
  <r>
    <x v="149"/>
    <x v="149"/>
    <n v="42571.348263888889"/>
    <n v="16"/>
    <x v="0"/>
    <s v="OC16-000873"/>
    <s v="AC16-000934"/>
    <x v="24"/>
    <n v="8.8064999999999998"/>
    <n v="0"/>
    <s v="DOMINGO LOPEZ GODOY (AGLOMERADO EMBALAJE)"/>
    <m/>
    <n v="8.8064999999999998"/>
    <n v="10"/>
    <x v="11"/>
    <x v="2"/>
    <n v="140.904"/>
  </r>
  <r>
    <x v="150"/>
    <x v="150"/>
    <n v="42571.348263888889"/>
    <n v="16"/>
    <x v="0"/>
    <s v="OC16-000873"/>
    <s v="AC16-000934"/>
    <x v="24"/>
    <n v="4.2641999999999998"/>
    <n v="0"/>
    <s v="DOMINGO LOPEZ GODOY (AGLOMERADO EMBALAJE)"/>
    <m/>
    <n v="4.2641999999999998"/>
    <n v="10"/>
    <x v="11"/>
    <x v="2"/>
    <n v="68.227199999999996"/>
  </r>
  <r>
    <x v="21"/>
    <x v="21"/>
    <n v="42569.498715277776"/>
    <n v="15"/>
    <x v="0"/>
    <s v="OC16-000874"/>
    <s v="AC16-000937"/>
    <x v="12"/>
    <n v="102"/>
    <n v="0"/>
    <s v="6GK5008-0BA00-1AB2"/>
    <m/>
    <n v="102"/>
    <n v="10"/>
    <x v="11"/>
    <x v="2"/>
    <n v="1530"/>
  </r>
  <r>
    <x v="2157"/>
    <x v="2148"/>
    <n v="42564.496574074074"/>
    <n v="12"/>
    <x v="0"/>
    <s v="OC16-000790"/>
    <s v="AC16-000848"/>
    <x v="19"/>
    <n v="10.86"/>
    <n v="0"/>
    <s v="1100752"/>
    <m/>
    <n v="10.86"/>
    <n v="10"/>
    <x v="11"/>
    <x v="2"/>
    <n v="130.32"/>
  </r>
  <r>
    <x v="2158"/>
    <x v="2149"/>
    <n v="42564.490532407406"/>
    <n v="2"/>
    <x v="0"/>
    <s v="OC16-000851"/>
    <s v="AC16-000904"/>
    <x v="81"/>
    <n v="140.35"/>
    <n v="0"/>
    <s v="2222B4D006"/>
    <m/>
    <n v="140.35"/>
    <n v="10"/>
    <x v="11"/>
    <x v="2"/>
    <n v="280.7"/>
  </r>
  <r>
    <x v="2157"/>
    <x v="2148"/>
    <n v="42570.553391203706"/>
    <n v="10"/>
    <x v="0"/>
    <s v="OC16-000790"/>
    <s v="AC16-000919"/>
    <x v="19"/>
    <n v="10.86"/>
    <n v="0"/>
    <s v="1100752"/>
    <m/>
    <n v="10.86"/>
    <n v="10"/>
    <x v="11"/>
    <x v="2"/>
    <n v="108.6"/>
  </r>
  <r>
    <x v="107"/>
    <x v="107"/>
    <n v="42569.375706018516"/>
    <n v="120"/>
    <x v="2"/>
    <s v="OC16-000871"/>
    <s v="AC16-000932"/>
    <x v="16"/>
    <n v="1.9319999999999999"/>
    <n v="0"/>
    <s v="TECNICAS DEL HIERRO, S.A. (MADRID) - TECROSA,METALCO S.A.,HIERROS Y TUBOS LORCA, S.L. (MADRID),HIERROS IBAÑEZ SA,ACEROS Y METALES TRANSFORMADOS,HIERROS TURIA - CDL,CUÑADO SA"/>
    <m/>
    <n v="1.9319999999999999"/>
    <n v="10"/>
    <x v="11"/>
    <x v="2"/>
    <n v="231.84"/>
  </r>
  <r>
    <x v="2159"/>
    <x v="2150"/>
    <n v="42569.375706018516"/>
    <n v="120"/>
    <x v="2"/>
    <s v="OC16-000871"/>
    <s v="AC16-000932"/>
    <x v="16"/>
    <n v="0.98299999999999998"/>
    <n v="0"/>
    <s v="METALCO S.A."/>
    <m/>
    <n v="0.98299999999999998"/>
    <n v="10"/>
    <x v="11"/>
    <x v="2"/>
    <n v="117.96"/>
  </r>
  <r>
    <x v="140"/>
    <x v="140"/>
    <n v="42576.325057870374"/>
    <n v="5"/>
    <x v="0"/>
    <s v="OC16-000875"/>
    <s v="AC16-000935"/>
    <x v="45"/>
    <n v="453"/>
    <n v="0"/>
    <s v="V350-J-T2"/>
    <m/>
    <n v="453"/>
    <n v="10"/>
    <x v="11"/>
    <x v="2"/>
    <n v="2265"/>
  </r>
  <r>
    <x v="224"/>
    <x v="224"/>
    <n v="42569.498715277776"/>
    <n v="32"/>
    <x v="2"/>
    <s v="OC16-000874"/>
    <s v="AC16-000937"/>
    <x v="12"/>
    <n v="5.75"/>
    <n v="45"/>
    <s v="12192"/>
    <m/>
    <n v="3.1625000000000001"/>
    <n v="10"/>
    <x v="11"/>
    <x v="2"/>
    <n v="101.2"/>
  </r>
  <r>
    <x v="2157"/>
    <x v="2148"/>
    <n v="42642.343946759262"/>
    <n v="20"/>
    <x v="0"/>
    <s v="OC16-000790"/>
    <s v="AC16-000946"/>
    <x v="19"/>
    <n v="10.86"/>
    <n v="0"/>
    <s v="1100752"/>
    <m/>
    <n v="10.86"/>
    <n v="10"/>
    <x v="9"/>
    <x v="2"/>
    <n v="217.2"/>
  </r>
  <r>
    <x v="1491"/>
    <x v="1487"/>
    <n v="42572.653287037036"/>
    <n v="67"/>
    <x v="0"/>
    <s v="OC16-000881"/>
    <s v="AC16-000959"/>
    <x v="12"/>
    <n v="0.55000000000000004"/>
    <n v="55"/>
    <s v="302389"/>
    <m/>
    <n v="0.2475"/>
    <n v="10"/>
    <x v="11"/>
    <x v="2"/>
    <n v="16.5825"/>
  </r>
  <r>
    <x v="1488"/>
    <x v="1484"/>
    <n v="42572.653287037036"/>
    <n v="200"/>
    <x v="0"/>
    <s v="OC16-000881"/>
    <s v="AC16-000959"/>
    <x v="12"/>
    <n v="0.17"/>
    <n v="55"/>
    <s v="53776"/>
    <m/>
    <n v="7.6499999999999999E-2"/>
    <n v="10"/>
    <x v="11"/>
    <x v="2"/>
    <n v="15.299999999999999"/>
  </r>
  <r>
    <x v="1824"/>
    <x v="1818"/>
    <n v="42572.653287037036"/>
    <n v="100"/>
    <x v="0"/>
    <s v="OC16-000881"/>
    <s v="AC16-000959"/>
    <x v="12"/>
    <n v="0.89"/>
    <n v="55"/>
    <s v="302391"/>
    <m/>
    <n v="0.40049999999999997"/>
    <n v="10"/>
    <x v="11"/>
    <x v="2"/>
    <n v="40.049999999999997"/>
  </r>
  <r>
    <x v="2071"/>
    <x v="2063"/>
    <n v="42572.653287037036"/>
    <n v="100"/>
    <x v="0"/>
    <s v="OC16-000881"/>
    <s v="AC16-000959"/>
    <x v="12"/>
    <n v="0.18"/>
    <n v="55"/>
    <s v="53777"/>
    <m/>
    <n v="8.0999999999999989E-2"/>
    <n v="10"/>
    <x v="11"/>
    <x v="2"/>
    <n v="8.1"/>
  </r>
  <r>
    <x v="1491"/>
    <x v="1487"/>
    <n v="42576.324236111112"/>
    <n v="95"/>
    <x v="0"/>
    <s v="OC16-000881"/>
    <s v="AC16-000960"/>
    <x v="12"/>
    <n v="0.55000000000000004"/>
    <n v="55"/>
    <s v="302389"/>
    <m/>
    <n v="0.2475"/>
    <n v="10"/>
    <x v="11"/>
    <x v="2"/>
    <n v="23.512499999999999"/>
  </r>
  <r>
    <x v="1491"/>
    <x v="1487"/>
    <n v="42579.333854166667"/>
    <n v="33"/>
    <x v="0"/>
    <s v="OC16-000881"/>
    <s v="AC16-000968"/>
    <x v="12"/>
    <n v="0.55000000000000004"/>
    <n v="55"/>
    <s v="302389"/>
    <m/>
    <n v="0.2475"/>
    <n v="10"/>
    <x v="11"/>
    <x v="2"/>
    <n v="8.1675000000000004"/>
  </r>
  <r>
    <x v="2157"/>
    <x v="2148"/>
    <n v="42654.696828703702"/>
    <n v="38"/>
    <x v="0"/>
    <s v="OC16-000790"/>
    <s v="AC16-001162"/>
    <x v="19"/>
    <n v="10.86"/>
    <n v="0"/>
    <s v="1100752"/>
    <m/>
    <n v="10.86"/>
    <n v="10"/>
    <x v="8"/>
    <x v="2"/>
    <n v="412.67999999999995"/>
  </r>
  <r>
    <x v="2157"/>
    <x v="2148"/>
    <n v="42670.478865740741"/>
    <n v="220"/>
    <x v="0"/>
    <s v="OC16-000790"/>
    <s v="AC16-001212"/>
    <x v="19"/>
    <n v="10.86"/>
    <n v="0"/>
    <s v="1100752"/>
    <m/>
    <n v="10.86"/>
    <n v="10"/>
    <x v="8"/>
    <x v="2"/>
    <n v="2389.1999999999998"/>
  </r>
  <r>
    <x v="1379"/>
    <x v="1376"/>
    <n v="42559.410474537035"/>
    <n v="15"/>
    <x v="0"/>
    <s v="OC16-000793"/>
    <s v="AC16-000889"/>
    <x v="45"/>
    <n v="244"/>
    <n v="40"/>
    <s v="AI4/AO2"/>
    <m/>
    <n v="146.4"/>
    <n v="10"/>
    <x v="11"/>
    <x v="2"/>
    <n v="2196"/>
  </r>
  <r>
    <x v="838"/>
    <x v="838"/>
    <n v="42559.409756944442"/>
    <n v="5"/>
    <x v="0"/>
    <s v="OC16-000793"/>
    <s v="AC16-000888"/>
    <x v="45"/>
    <n v="306"/>
    <n v="40"/>
    <s v="IO-AI8"/>
    <m/>
    <n v="183.6"/>
    <n v="10"/>
    <x v="11"/>
    <x v="2"/>
    <n v="918"/>
  </r>
  <r>
    <x v="390"/>
    <x v="390"/>
    <n v="42559.409756944442"/>
    <n v="4"/>
    <x v="0"/>
    <s v="OC16-000793"/>
    <s v="AC16-000888"/>
    <x v="45"/>
    <n v="178"/>
    <n v="40"/>
    <s v="V100-17-ET2"/>
    <m/>
    <n v="106.8"/>
    <n v="10"/>
    <x v="11"/>
    <x v="2"/>
    <n v="427.2"/>
  </r>
  <r>
    <x v="2160"/>
    <x v="2151"/>
    <n v="42559.409756944442"/>
    <n v="4"/>
    <x v="0"/>
    <s v="OC16-000793"/>
    <s v="AC16-000888"/>
    <x v="45"/>
    <n v="166"/>
    <n v="40"/>
    <s v="IO-TO16"/>
    <m/>
    <n v="99.6"/>
    <n v="10"/>
    <x v="11"/>
    <x v="2"/>
    <n v="398.4"/>
  </r>
  <r>
    <x v="838"/>
    <x v="838"/>
    <n v="42564.487939814811"/>
    <n v="5"/>
    <x v="0"/>
    <s v="OC16-000793"/>
    <s v="AC16-000890"/>
    <x v="45"/>
    <n v="306"/>
    <n v="40"/>
    <s v="IO-AI8"/>
    <m/>
    <n v="183.6"/>
    <n v="10"/>
    <x v="11"/>
    <x v="2"/>
    <n v="918"/>
  </r>
  <r>
    <x v="838"/>
    <x v="838"/>
    <n v="42570.302731481483"/>
    <n v="5"/>
    <x v="0"/>
    <s v="OC16-000793"/>
    <s v="AC16-000914"/>
    <x v="45"/>
    <n v="306"/>
    <n v="40"/>
    <s v="IO-AI8"/>
    <m/>
    <n v="183.6"/>
    <n v="10"/>
    <x v="11"/>
    <x v="2"/>
    <n v="918"/>
  </r>
  <r>
    <x v="2161"/>
    <x v="2152"/>
    <n v="42572.649317129632"/>
    <n v="1"/>
    <x v="0"/>
    <s v="OC16-000863"/>
    <s v="AC16-000917"/>
    <x v="14"/>
    <n v="2652"/>
    <n v="0"/>
    <s v="6AV2181-4QB00-0AX0"/>
    <m/>
    <n v="2652"/>
    <n v="10"/>
    <x v="11"/>
    <x v="2"/>
    <n v="2652"/>
  </r>
  <r>
    <x v="47"/>
    <x v="47"/>
    <n v="42569.311631944445"/>
    <n v="1"/>
    <x v="0"/>
    <s v="OC16-000866"/>
    <s v="AC16-000922"/>
    <x v="22"/>
    <n v="50.57"/>
    <n v="0"/>
    <s v="G AR S1 BG"/>
    <m/>
    <n v="50.57"/>
    <n v="10"/>
    <x v="11"/>
    <x v="2"/>
    <n v="50.57"/>
  </r>
  <r>
    <x v="47"/>
    <x v="47"/>
    <n v="42565.432974537034"/>
    <n v="1"/>
    <x v="0"/>
    <s v="OC16-000865"/>
    <s v="AC16-000923"/>
    <x v="37"/>
    <n v="83.48"/>
    <n v="0"/>
    <s v="G AR S1 BG"/>
    <m/>
    <n v="83.48"/>
    <n v="10"/>
    <x v="11"/>
    <x v="2"/>
    <n v="83.48"/>
  </r>
  <r>
    <x v="806"/>
    <x v="806"/>
    <n v="42569.375706018516"/>
    <n v="18"/>
    <x v="2"/>
    <s v="OC16-000871"/>
    <s v="AC16-000932"/>
    <x v="16"/>
    <n v="7.7640000000000002"/>
    <n v="0"/>
    <s v="12096"/>
    <m/>
    <n v="7.7640000000000002"/>
    <n v="10"/>
    <x v="11"/>
    <x v="2"/>
    <n v="139.75200000000001"/>
  </r>
  <r>
    <x v="43"/>
    <x v="43"/>
    <n v="42569.375706018516"/>
    <n v="35"/>
    <x v="2"/>
    <s v="OC16-000871"/>
    <s v="AC16-000932"/>
    <x v="16"/>
    <n v="1.452"/>
    <n v="0"/>
    <s v="11775"/>
    <m/>
    <n v="1.452"/>
    <n v="10"/>
    <x v="11"/>
    <x v="2"/>
    <n v="50.82"/>
  </r>
  <r>
    <x v="679"/>
    <x v="679"/>
    <n v="42566.327314814815"/>
    <n v="300"/>
    <x v="0"/>
    <s v="OC16-000855"/>
    <s v="AC16-000911"/>
    <x v="26"/>
    <n v="1"/>
    <n v="0"/>
    <s v="20218123130147"/>
    <m/>
    <n v="1"/>
    <n v="10"/>
    <x v="11"/>
    <x v="2"/>
    <n v="300"/>
  </r>
  <r>
    <x v="173"/>
    <x v="173"/>
    <n v="42566.327314814815"/>
    <n v="200"/>
    <x v="0"/>
    <s v="OC16-000855"/>
    <s v="AC16-000911"/>
    <x v="26"/>
    <n v="3.68"/>
    <n v="0"/>
    <s v="SAIDI,CUÑADO SA,ALMESA,LAME S.r.l."/>
    <m/>
    <n v="3.68"/>
    <n v="10"/>
    <x v="11"/>
    <x v="2"/>
    <n v="736"/>
  </r>
  <r>
    <x v="1091"/>
    <x v="1090"/>
    <n v="42592.328101851854"/>
    <n v="1"/>
    <x v="0"/>
    <s v="OC16-000857"/>
    <s v="AC16-000913"/>
    <x v="14"/>
    <n v="467.63"/>
    <n v="0"/>
    <s v="S7MF44331EA221AB7B"/>
    <m/>
    <n v="467.63"/>
    <n v="10"/>
    <x v="10"/>
    <x v="2"/>
    <n v="467.63"/>
  </r>
  <r>
    <x v="1092"/>
    <x v="1091"/>
    <n v="42592.328101851854"/>
    <n v="10"/>
    <x v="0"/>
    <s v="OC16-000857"/>
    <s v="AC16-000913"/>
    <x v="14"/>
    <n v="496.07"/>
    <n v="0"/>
    <s v="S7MF44331HA221AB7B"/>
    <m/>
    <n v="496.07"/>
    <n v="10"/>
    <x v="10"/>
    <x v="2"/>
    <n v="4960.7"/>
  </r>
  <r>
    <x v="2162"/>
    <x v="2153"/>
    <n v="42566.608900462961"/>
    <n v="7"/>
    <x v="0"/>
    <s v="OC16-000862"/>
    <s v="AC16-000929"/>
    <x v="84"/>
    <n v="22.57"/>
    <n v="0"/>
    <s v="BRG54452"/>
    <m/>
    <n v="22.57"/>
    <n v="10"/>
    <x v="11"/>
    <x v="2"/>
    <n v="157.99"/>
  </r>
  <r>
    <x v="960"/>
    <x v="960"/>
    <n v="42566.608900462961"/>
    <n v="20"/>
    <x v="0"/>
    <s v="OC16-000862"/>
    <s v="AC16-000929"/>
    <x v="84"/>
    <n v="15.98"/>
    <n v="0"/>
    <s v="BRG54450"/>
    <m/>
    <n v="15.98"/>
    <n v="10"/>
    <x v="11"/>
    <x v="2"/>
    <n v="319.60000000000002"/>
  </r>
  <r>
    <x v="959"/>
    <x v="959"/>
    <n v="42566.608900462961"/>
    <n v="20"/>
    <x v="0"/>
    <s v="OC16-000862"/>
    <s v="AC16-000929"/>
    <x v="84"/>
    <n v="18.899999999999999"/>
    <n v="0"/>
    <s v="BRG54451"/>
    <m/>
    <n v="18.899999999999999"/>
    <n v="10"/>
    <x v="11"/>
    <x v="2"/>
    <n v="378"/>
  </r>
  <r>
    <x v="2163"/>
    <x v="2154"/>
    <n v="42572.650324074071"/>
    <n v="50"/>
    <x v="0"/>
    <s v="OC16-000858"/>
    <s v="AC16-000933"/>
    <x v="2"/>
    <n v="0.67989999999999995"/>
    <n v="0"/>
    <s v="3044188"/>
    <m/>
    <n v="0.67989999999999995"/>
    <n v="10"/>
    <x v="11"/>
    <x v="2"/>
    <n v="33.994999999999997"/>
  </r>
  <r>
    <x v="1146"/>
    <x v="1145"/>
    <n v="42572.650324074071"/>
    <n v="100"/>
    <x v="0"/>
    <s v="OC16-000858"/>
    <s v="AC16-000933"/>
    <x v="2"/>
    <n v="0.66700000000000004"/>
    <n v="0"/>
    <s v="3044160"/>
    <m/>
    <n v="0.66700000000000004"/>
    <n v="10"/>
    <x v="11"/>
    <x v="2"/>
    <n v="66.7"/>
  </r>
  <r>
    <x v="453"/>
    <x v="453"/>
    <n v="42570.330324074072"/>
    <n v="250"/>
    <x v="0"/>
    <s v="OC16-000856"/>
    <s v="AC16-000942"/>
    <x v="8"/>
    <n v="0.3175"/>
    <n v="0"/>
    <s v="METALCO S.A.,RECA,SOLYMAN,WALTER MARTINEZ, S.A.U."/>
    <m/>
    <n v="0.3175"/>
    <n v="10"/>
    <x v="11"/>
    <x v="2"/>
    <n v="79.375"/>
  </r>
  <r>
    <x v="453"/>
    <x v="453"/>
    <n v="42572.584583333337"/>
    <n v="750"/>
    <x v="0"/>
    <s v="OC16-000856"/>
    <s v="AC16-000943"/>
    <x v="8"/>
    <n v="0.3175"/>
    <n v="0"/>
    <s v="METALCO S.A.,RECA,SOLYMAN,WALTER MARTINEZ, S.A.U."/>
    <m/>
    <n v="0.3175"/>
    <n v="10"/>
    <x v="11"/>
    <x v="2"/>
    <n v="238.125"/>
  </r>
  <r>
    <x v="271"/>
    <x v="271"/>
    <n v="42563.644976851851"/>
    <n v="1000"/>
    <x v="0"/>
    <s v="OC16-000755"/>
    <s v="AC16-000820"/>
    <x v="86"/>
    <n v="4.33"/>
    <n v="0"/>
    <s v="FAUST Y KAMMANN SL,RECA"/>
    <m/>
    <n v="4.33"/>
    <n v="10"/>
    <x v="11"/>
    <x v="2"/>
    <n v="4330"/>
  </r>
  <r>
    <x v="279"/>
    <x v="279"/>
    <n v="42667.493645833332"/>
    <n v="50"/>
    <x v="0"/>
    <s v="OC16-000818"/>
    <s v="AC16-000873"/>
    <x v="40"/>
    <n v="112"/>
    <n v="0"/>
    <s v="X06910406"/>
    <m/>
    <n v="112"/>
    <n v="10"/>
    <x v="8"/>
    <x v="2"/>
    <n v="5600"/>
  </r>
  <r>
    <x v="1760"/>
    <x v="1756"/>
    <n v="42563.444236111114"/>
    <n v="1"/>
    <x v="0"/>
    <s v="OC16-000848"/>
    <s v="AC16-000906"/>
    <x v="23"/>
    <n v="0"/>
    <n v="0"/>
    <s v="SUMINISTROS DICA S.L."/>
    <m/>
    <n v="0"/>
    <n v="10"/>
    <x v="11"/>
    <x v="2"/>
    <n v="0"/>
  </r>
  <r>
    <x v="1943"/>
    <x v="1936"/>
    <n v="42563.444236111114"/>
    <n v="1"/>
    <x v="0"/>
    <s v="OC16-000848"/>
    <s v="AC16-000906"/>
    <x v="23"/>
    <n v="0"/>
    <n v="0"/>
    <s v="SUMINISTROS DICA S.L."/>
    <m/>
    <n v="0"/>
    <n v="10"/>
    <x v="11"/>
    <x v="2"/>
    <n v="0"/>
  </r>
  <r>
    <x v="47"/>
    <x v="47"/>
    <n v="42563.580127314817"/>
    <n v="1"/>
    <x v="0"/>
    <s v="OC16-000847"/>
    <s v="AC16-000907"/>
    <x v="37"/>
    <n v="83.48"/>
    <n v="0"/>
    <s v="G AR S1 BG"/>
    <m/>
    <n v="83.48"/>
    <n v="10"/>
    <x v="11"/>
    <x v="2"/>
    <n v="83.48"/>
  </r>
  <r>
    <x v="2164"/>
    <x v="2155"/>
    <n v="42583.386886574073"/>
    <n v="300"/>
    <x v="0"/>
    <s v="OC16-000850"/>
    <s v="AC16-000912"/>
    <x v="14"/>
    <n v="0.32"/>
    <n v="0"/>
    <s v="7500A050"/>
    <m/>
    <n v="0.32"/>
    <n v="10"/>
    <x v="10"/>
    <x v="2"/>
    <n v="96"/>
  </r>
  <r>
    <x v="2149"/>
    <x v="2140"/>
    <n v="42564.493576388886"/>
    <n v="5"/>
    <x v="0"/>
    <s v="OC16-000853"/>
    <s v="AC16-000918"/>
    <x v="26"/>
    <n v="10.11"/>
    <n v="0"/>
    <s v="ALMESA,SAIDI,CUÑADO SA"/>
    <m/>
    <n v="10.11"/>
    <n v="10"/>
    <x v="11"/>
    <x v="2"/>
    <n v="50.55"/>
  </r>
  <r>
    <x v="595"/>
    <x v="595"/>
    <n v="42571.305115740739"/>
    <n v="13"/>
    <x v="0"/>
    <s v="OC16-000849"/>
    <s v="AC16-000936"/>
    <x v="2"/>
    <n v="21.595700000000001"/>
    <n v="0"/>
    <s v="1492-SPM2D020"/>
    <m/>
    <n v="21.595700000000001"/>
    <n v="10"/>
    <x v="11"/>
    <x v="2"/>
    <n v="280.7441"/>
  </r>
  <r>
    <x v="829"/>
    <x v="829"/>
    <n v="42571.305115740739"/>
    <n v="5"/>
    <x v="0"/>
    <s v="OC16-000849"/>
    <s v="AC16-000936"/>
    <x v="2"/>
    <n v="28.969000000000001"/>
    <n v="0"/>
    <s v="1492-RCDA2A25 Ser.D"/>
    <m/>
    <n v="28.969000000000001"/>
    <n v="10"/>
    <x v="11"/>
    <x v="2"/>
    <n v="144.845"/>
  </r>
  <r>
    <x v="80"/>
    <x v="80"/>
    <n v="42571.305115740739"/>
    <n v="5"/>
    <x v="0"/>
    <s v="OC16-000849"/>
    <s v="AC16-000936"/>
    <x v="2"/>
    <n v="53.86"/>
    <n v="0"/>
    <s v="SK3239.100"/>
    <m/>
    <n v="53.86"/>
    <n v="10"/>
    <x v="11"/>
    <x v="2"/>
    <n v="269.3"/>
  </r>
  <r>
    <x v="1952"/>
    <x v="1945"/>
    <n v="42598.647037037037"/>
    <n v="1"/>
    <x v="0"/>
    <s v="OC16-000846"/>
    <s v="AC16-000999"/>
    <x v="22"/>
    <n v="0"/>
    <n v="0"/>
    <s v="VITALOX INDUSTRIAL, S.L."/>
    <m/>
    <n v="0"/>
    <n v="10"/>
    <x v="10"/>
    <x v="2"/>
    <n v="0"/>
  </r>
  <r>
    <x v="81"/>
    <x v="81"/>
    <n v="42559.408020833333"/>
    <n v="10"/>
    <x v="0"/>
    <s v="OC16-000792"/>
    <s v="AC16-000845"/>
    <x v="14"/>
    <n v="417.83"/>
    <n v="33.5"/>
    <s v="517520 "/>
    <m/>
    <n v="277.85694999999998"/>
    <n v="10"/>
    <x v="11"/>
    <x v="2"/>
    <n v="2778.5694999999996"/>
  </r>
  <r>
    <x v="501"/>
    <x v="501"/>
    <n v="42559.408020833333"/>
    <n v="2"/>
    <x v="0"/>
    <s v="OC16-000792"/>
    <s v="AC16-000845"/>
    <x v="14"/>
    <n v="112.1"/>
    <n v="33.5"/>
    <s v="6ES7222-1BF32-0XB0"/>
    <m/>
    <n v="74.546499999999995"/>
    <n v="10"/>
    <x v="11"/>
    <x v="2"/>
    <n v="149.09299999999999"/>
  </r>
  <r>
    <x v="976"/>
    <x v="975"/>
    <n v="42559.408020833333"/>
    <n v="4"/>
    <x v="0"/>
    <s v="OC16-000792"/>
    <s v="AC16-000845"/>
    <x v="14"/>
    <n v="178.42"/>
    <n v="33.5"/>
    <s v="6ES7222-1BH32-0XB0"/>
    <m/>
    <n v="118.6493"/>
    <n v="10"/>
    <x v="11"/>
    <x v="2"/>
    <n v="474.59719999999999"/>
  </r>
  <r>
    <x v="1194"/>
    <x v="1192"/>
    <n v="42559.408020833333"/>
    <n v="4"/>
    <x v="0"/>
    <s v="OC16-000792"/>
    <s v="AC16-000845"/>
    <x v="14"/>
    <n v="230.45"/>
    <n v="33.5"/>
    <s v="6ES7231-4HD32-0XB0"/>
    <m/>
    <n v="153.24924999999999"/>
    <n v="10"/>
    <x v="11"/>
    <x v="2"/>
    <n v="612.99699999999996"/>
  </r>
  <r>
    <x v="26"/>
    <x v="26"/>
    <n v="42559.408020833333"/>
    <n v="20"/>
    <x v="0"/>
    <s v="OC16-000792"/>
    <s v="AC16-000845"/>
    <x v="14"/>
    <n v="375.24"/>
    <n v="33.5"/>
    <s v="6ES7231-4HF32-0XB0"/>
    <m/>
    <n v="249.53460000000001"/>
    <n v="10"/>
    <x v="11"/>
    <x v="2"/>
    <n v="4990.692"/>
  </r>
  <r>
    <x v="27"/>
    <x v="27"/>
    <n v="42559.408020833333"/>
    <n v="2"/>
    <x v="0"/>
    <s v="OC16-000792"/>
    <s v="AC16-000845"/>
    <x v="14"/>
    <n v="335.83"/>
    <n v="33.5"/>
    <s v="6ES7234-4HE32-0XB0"/>
    <m/>
    <n v="223.32695000000001"/>
    <n v="10"/>
    <x v="11"/>
    <x v="2"/>
    <n v="446.65390000000002"/>
  </r>
  <r>
    <x v="1223"/>
    <x v="1220"/>
    <n v="42564.496099537035"/>
    <n v="20"/>
    <x v="0"/>
    <s v="OC16-000781"/>
    <s v="AC16-000850"/>
    <x v="19"/>
    <n v="31.92"/>
    <n v="0"/>
    <s v="10121116980037"/>
    <m/>
    <n v="31.92"/>
    <n v="10"/>
    <x v="11"/>
    <x v="2"/>
    <n v="638.40000000000009"/>
  </r>
  <r>
    <x v="501"/>
    <x v="501"/>
    <n v="42566.330312500002"/>
    <n v="4"/>
    <x v="0"/>
    <s v="OC16-000792"/>
    <s v="AC16-000887"/>
    <x v="14"/>
    <n v="112.1"/>
    <n v="33.5"/>
    <s v="6ES7222-1BF32-0XB0"/>
    <m/>
    <n v="74.546499999999995"/>
    <n v="10"/>
    <x v="11"/>
    <x v="2"/>
    <n v="298.18599999999998"/>
  </r>
  <r>
    <x v="27"/>
    <x v="27"/>
    <n v="42566.330312500002"/>
    <n v="8"/>
    <x v="0"/>
    <s v="OC16-000792"/>
    <s v="AC16-000887"/>
    <x v="14"/>
    <n v="335.83"/>
    <n v="33.5"/>
    <s v="6ES7234-4HE32-0XB0"/>
    <m/>
    <n v="223.32695000000001"/>
    <n v="10"/>
    <x v="11"/>
    <x v="2"/>
    <n v="1786.6156000000001"/>
  </r>
  <r>
    <x v="1725"/>
    <x v="1721"/>
    <n v="42562.480324074073"/>
    <n v="5"/>
    <x v="0"/>
    <s v="OC16-000839"/>
    <s v="AC16-000902"/>
    <x v="26"/>
    <n v="24.76"/>
    <n v="0"/>
    <s v="CUÑADO SA,SAIDI,ALMESA"/>
    <m/>
    <n v="24.76"/>
    <n v="10"/>
    <x v="11"/>
    <x v="2"/>
    <n v="123.80000000000001"/>
  </r>
  <r>
    <x v="564"/>
    <x v="564"/>
    <n v="42556.428923611114"/>
    <n v="30"/>
    <x v="0"/>
    <s v="OC16-000733"/>
    <s v="AC16-000797"/>
    <x v="69"/>
    <n v="11.63"/>
    <n v="0"/>
    <s v="99-1430-822-04"/>
    <m/>
    <n v="11.63"/>
    <n v="10"/>
    <x v="11"/>
    <x v="2"/>
    <n v="348.90000000000003"/>
  </r>
  <r>
    <x v="198"/>
    <x v="198"/>
    <n v="42559.404444444444"/>
    <n v="10"/>
    <x v="0"/>
    <s v="OC16-000832"/>
    <s v="AC16-000883"/>
    <x v="5"/>
    <n v="10.08"/>
    <n v="0"/>
    <s v="CEMBRE 32274-V"/>
    <m/>
    <n v="10.08"/>
    <n v="10"/>
    <x v="11"/>
    <x v="2"/>
    <n v="100.8"/>
  </r>
  <r>
    <x v="2165"/>
    <x v="2156"/>
    <n v="42559.404444444444"/>
    <n v="1"/>
    <x v="0"/>
    <s v="OC16-000832"/>
    <s v="AC16-000883"/>
    <x v="5"/>
    <n v="10.08"/>
    <n v="0"/>
    <s v="836-629"/>
    <m/>
    <n v="10.08"/>
    <n v="10"/>
    <x v="11"/>
    <x v="2"/>
    <n v="10.08"/>
  </r>
  <r>
    <x v="222"/>
    <x v="222"/>
    <n v="42559.404444444444"/>
    <n v="1"/>
    <x v="0"/>
    <s v="OC16-000832"/>
    <s v="AC16-000883"/>
    <x v="5"/>
    <n v="10.08"/>
    <n v="0"/>
    <s v="836-770"/>
    <m/>
    <n v="10.08"/>
    <n v="10"/>
    <x v="11"/>
    <x v="2"/>
    <n v="10.08"/>
  </r>
  <r>
    <x v="688"/>
    <x v="688"/>
    <n v="42559.404444444444"/>
    <n v="1"/>
    <x v="0"/>
    <s v="OC16-000832"/>
    <s v="AC16-000883"/>
    <x v="5"/>
    <n v="10.08"/>
    <n v="0"/>
    <s v="836-758"/>
    <m/>
    <n v="10.08"/>
    <n v="10"/>
    <x v="11"/>
    <x v="2"/>
    <n v="10.08"/>
  </r>
  <r>
    <x v="1277"/>
    <x v="1274"/>
    <n v="42559.404444444444"/>
    <n v="1"/>
    <x v="0"/>
    <s v="OC16-000832"/>
    <s v="AC16-000883"/>
    <x v="5"/>
    <n v="10.08"/>
    <n v="0"/>
    <s v="836-691"/>
    <m/>
    <n v="10.08"/>
    <n v="10"/>
    <x v="11"/>
    <x v="2"/>
    <n v="10.08"/>
  </r>
  <r>
    <x v="1278"/>
    <x v="1275"/>
    <n v="42559.404444444444"/>
    <n v="1"/>
    <x v="0"/>
    <s v="OC16-000832"/>
    <s v="AC16-000883"/>
    <x v="5"/>
    <n v="10.08"/>
    <n v="0"/>
    <s v="836-708"/>
    <m/>
    <n v="10.08"/>
    <n v="10"/>
    <x v="11"/>
    <x v="2"/>
    <n v="10.08"/>
  </r>
  <r>
    <x v="2166"/>
    <x v="2157"/>
    <n v="42592.458564814813"/>
    <n v="3"/>
    <x v="0"/>
    <s v="OC16-000835"/>
    <s v="AC16-000885"/>
    <x v="19"/>
    <n v="108"/>
    <n v="0"/>
    <s v="010104115545985"/>
    <m/>
    <n v="108"/>
    <n v="10"/>
    <x v="10"/>
    <x v="2"/>
    <n v="324"/>
  </r>
  <r>
    <x v="1717"/>
    <x v="1713"/>
    <n v="42629.330208333333"/>
    <n v="10"/>
    <x v="0"/>
    <s v="OC16-000842"/>
    <s v="AC16-000896"/>
    <x v="8"/>
    <n v="9.09"/>
    <n v="0"/>
    <s v="9502 245 200"/>
    <m/>
    <n v="9.09"/>
    <n v="10"/>
    <x v="9"/>
    <x v="2"/>
    <n v="90.9"/>
  </r>
  <r>
    <x v="783"/>
    <x v="783"/>
    <n v="42566.610127314816"/>
    <n v="100"/>
    <x v="0"/>
    <s v="OC16-000843"/>
    <s v="AC16-000898"/>
    <x v="116"/>
    <n v="24"/>
    <n v="0"/>
    <s v="LOVLVM25240"/>
    <m/>
    <n v="24"/>
    <n v="10"/>
    <x v="11"/>
    <x v="2"/>
    <n v="2400"/>
  </r>
  <r>
    <x v="2167"/>
    <x v="2158"/>
    <n v="42571.656608796293"/>
    <n v="19"/>
    <x v="0"/>
    <s v="OC16-000843"/>
    <s v="AC16-000930"/>
    <x v="116"/>
    <n v="0"/>
    <n v="0"/>
    <s v="6A9999"/>
    <m/>
    <n v="0"/>
    <n v="13"/>
    <x v="11"/>
    <x v="2"/>
    <n v="0"/>
  </r>
  <r>
    <x v="895"/>
    <x v="895"/>
    <n v="42566.325312499997"/>
    <n v="300"/>
    <x v="0"/>
    <s v="OC16-000841"/>
    <s v="AC16-000900"/>
    <x v="26"/>
    <n v="0.28999999999999998"/>
    <n v="0"/>
    <s v="003879- 0000000"/>
    <m/>
    <n v="0.28999999999999998"/>
    <n v="10"/>
    <x v="11"/>
    <x v="2"/>
    <n v="87"/>
  </r>
  <r>
    <x v="98"/>
    <x v="98"/>
    <n v="42566.325312499997"/>
    <n v="500"/>
    <x v="0"/>
    <s v="OC16-000841"/>
    <s v="AC16-000900"/>
    <x v="26"/>
    <n v="1.39"/>
    <n v="0"/>
    <s v="20218123130173"/>
    <m/>
    <n v="1.39"/>
    <n v="10"/>
    <x v="11"/>
    <x v="2"/>
    <n v="695"/>
  </r>
  <r>
    <x v="1367"/>
    <x v="1364"/>
    <n v="42566.325312499997"/>
    <n v="300"/>
    <x v="0"/>
    <s v="OC16-000841"/>
    <s v="AC16-000900"/>
    <x v="26"/>
    <n v="2.66"/>
    <n v="0"/>
    <s v="CUÑADO SA,SAIDI,ALMESA"/>
    <m/>
    <n v="2.66"/>
    <n v="10"/>
    <x v="11"/>
    <x v="2"/>
    <n v="798"/>
  </r>
  <r>
    <x v="1723"/>
    <x v="1719"/>
    <n v="42566.325312499997"/>
    <n v="20"/>
    <x v="0"/>
    <s v="OC16-000841"/>
    <s v="AC16-000900"/>
    <x v="26"/>
    <n v="0.65"/>
    <n v="0"/>
    <s v="20218123130156"/>
    <m/>
    <n v="0.65"/>
    <n v="10"/>
    <x v="11"/>
    <x v="2"/>
    <n v="13"/>
  </r>
  <r>
    <x v="486"/>
    <x v="486"/>
    <n v="42566.325312499997"/>
    <n v="123"/>
    <x v="0"/>
    <s v="OC16-000841"/>
    <s v="AC16-000900"/>
    <x v="26"/>
    <n v="1"/>
    <n v="0"/>
    <s v="20218123130054"/>
    <m/>
    <n v="1"/>
    <n v="10"/>
    <x v="11"/>
    <x v="2"/>
    <n v="123"/>
  </r>
  <r>
    <x v="2168"/>
    <x v="2159"/>
    <n v="42592.430254629631"/>
    <n v="3"/>
    <x v="0"/>
    <s v="OC16-000836"/>
    <s v="AC16-000901"/>
    <x v="54"/>
    <n v="103"/>
    <n v="0"/>
    <s v="2230SF706"/>
    <m/>
    <n v="103"/>
    <n v="10"/>
    <x v="10"/>
    <x v="2"/>
    <n v="309"/>
  </r>
  <r>
    <x v="2169"/>
    <x v="2160"/>
    <n v="42562.480671296296"/>
    <n v="5"/>
    <x v="0"/>
    <s v="OC16-000829"/>
    <s v="AC16-000903"/>
    <x v="16"/>
    <n v="46.48"/>
    <n v="20"/>
    <s v="65257-8"/>
    <m/>
    <n v="37.183999999999997"/>
    <n v="14"/>
    <x v="11"/>
    <x v="2"/>
    <n v="185.92"/>
  </r>
  <r>
    <x v="2170"/>
    <x v="2161"/>
    <n v="42564.492152777777"/>
    <n v="1"/>
    <x v="0"/>
    <s v="OC16-000838"/>
    <s v="AC16-000916"/>
    <x v="15"/>
    <n v="30.978000000000002"/>
    <n v="0"/>
    <s v="BA.UFLG025043"/>
    <m/>
    <n v="30.978000000000002"/>
    <n v="10"/>
    <x v="11"/>
    <x v="2"/>
    <n v="30.978000000000002"/>
  </r>
  <r>
    <x v="1723"/>
    <x v="1719"/>
    <n v="42594.449050925927"/>
    <n v="50"/>
    <x v="0"/>
    <s v="OC16-000841"/>
    <s v="AC16-000957"/>
    <x v="26"/>
    <n v="0.65"/>
    <n v="0"/>
    <s v="20218123130156"/>
    <m/>
    <n v="0.65"/>
    <n v="10"/>
    <x v="10"/>
    <x v="2"/>
    <n v="32.5"/>
  </r>
  <r>
    <x v="486"/>
    <x v="486"/>
    <n v="42572.591053240743"/>
    <n v="37"/>
    <x v="0"/>
    <s v="OC16-000841"/>
    <s v="AC16-000926"/>
    <x v="26"/>
    <n v="1"/>
    <n v="0"/>
    <s v="20218123130054"/>
    <m/>
    <n v="1"/>
    <n v="10"/>
    <x v="11"/>
    <x v="2"/>
    <n v="37"/>
  </r>
  <r>
    <x v="2167"/>
    <x v="2158"/>
    <n v="42601.482534722221"/>
    <n v="81"/>
    <x v="0"/>
    <s v="OC16-000843"/>
    <s v="AC16-000953"/>
    <x v="116"/>
    <n v="0"/>
    <n v="0"/>
    <s v="6A9999"/>
    <m/>
    <n v="0"/>
    <n v="13"/>
    <x v="10"/>
    <x v="2"/>
    <n v="0"/>
  </r>
  <r>
    <x v="212"/>
    <x v="212"/>
    <n v="42556.553587962961"/>
    <n v="10"/>
    <x v="0"/>
    <s v="OC16-000762"/>
    <s v="AC16-000840"/>
    <x v="2"/>
    <n v="6.0673000000000004"/>
    <n v="38"/>
    <s v="0828734"/>
    <m/>
    <n v="3.7617260000000003"/>
    <n v="10"/>
    <x v="11"/>
    <x v="2"/>
    <n v="37.617260000000002"/>
  </r>
  <r>
    <x v="2171"/>
    <x v="2162"/>
    <n v="42556.553587962961"/>
    <n v="5"/>
    <x v="0"/>
    <s v="OC16-000762"/>
    <s v="AC16-000840"/>
    <x v="2"/>
    <n v="0"/>
    <n v="0"/>
    <s v="0828736"/>
    <m/>
    <n v="0"/>
    <n v="10"/>
    <x v="11"/>
    <x v="2"/>
    <n v="0"/>
  </r>
  <r>
    <x v="1913"/>
    <x v="1906"/>
    <n v="42557.665972222225"/>
    <n v="50"/>
    <x v="0"/>
    <s v="OC16-000813"/>
    <s v="AC16-000864"/>
    <x v="26"/>
    <n v="16.399999999999999"/>
    <n v="0"/>
    <s v="20218999990232"/>
    <m/>
    <n v="16.399999999999999"/>
    <n v="10"/>
    <x v="11"/>
    <x v="2"/>
    <n v="819.99999999999989"/>
  </r>
  <r>
    <x v="522"/>
    <x v="522"/>
    <n v="42557.665972222225"/>
    <n v="150"/>
    <x v="0"/>
    <s v="OC16-000813"/>
    <s v="AC16-000864"/>
    <x v="26"/>
    <n v="3.9"/>
    <n v="0"/>
    <s v="27"/>
    <m/>
    <n v="3.9"/>
    <n v="10"/>
    <x v="11"/>
    <x v="2"/>
    <n v="585"/>
  </r>
  <r>
    <x v="634"/>
    <x v="634"/>
    <n v="42565.484884259262"/>
    <n v="1500"/>
    <x v="0"/>
    <s v="OC16-000827"/>
    <s v="AC16-000891"/>
    <x v="8"/>
    <n v="0.14000000000000001"/>
    <n v="0"/>
    <s v="METALCO S.A.,RECA,SOLYMAN,WALTER MARTINEZ, S.A.U."/>
    <m/>
    <n v="0.14000000000000001"/>
    <n v="10"/>
    <x v="11"/>
    <x v="2"/>
    <n v="210.00000000000003"/>
  </r>
  <r>
    <x v="166"/>
    <x v="166"/>
    <n v="42565.484884259262"/>
    <n v="1000"/>
    <x v="0"/>
    <s v="OC16-000827"/>
    <s v="AC16-000891"/>
    <x v="8"/>
    <n v="0.31209999999999999"/>
    <n v="0"/>
    <s v="METALCO S.A.,RECA,SOLYMAN,WALTER MARTINEZ, S.A.U."/>
    <m/>
    <n v="0.31209999999999999"/>
    <n v="10"/>
    <x v="11"/>
    <x v="2"/>
    <n v="312.09999999999997"/>
  </r>
  <r>
    <x v="2172"/>
    <x v="2163"/>
    <n v="42565.484884259262"/>
    <n v="500"/>
    <x v="0"/>
    <s v="OC16-000827"/>
    <s v="AC16-000891"/>
    <x v="8"/>
    <n v="0.16300000000000001"/>
    <n v="0"/>
    <s v="RECA,METALCO S.A.,SOLYMAN"/>
    <m/>
    <n v="0.16300000000000001"/>
    <n v="10"/>
    <x v="11"/>
    <x v="2"/>
    <n v="81.5"/>
  </r>
  <r>
    <x v="2173"/>
    <x v="2164"/>
    <n v="42565.484884259262"/>
    <n v="400"/>
    <x v="0"/>
    <s v="OC16-000827"/>
    <s v="AC16-000891"/>
    <x v="8"/>
    <n v="0.14000000000000001"/>
    <n v="0"/>
    <s v="RECA,METALCO S.A.,SOLYMAN"/>
    <m/>
    <n v="0.14000000000000001"/>
    <n v="10"/>
    <x v="11"/>
    <x v="2"/>
    <n v="56.000000000000007"/>
  </r>
  <r>
    <x v="454"/>
    <x v="454"/>
    <n v="42565.484884259262"/>
    <n v="1500"/>
    <x v="0"/>
    <s v="OC16-000827"/>
    <s v="AC16-000891"/>
    <x v="8"/>
    <n v="3.0200000000000001E-2"/>
    <n v="0"/>
    <s v="317 12"/>
    <m/>
    <n v="3.0200000000000001E-2"/>
    <n v="10"/>
    <x v="11"/>
    <x v="2"/>
    <n v="45.300000000000004"/>
  </r>
  <r>
    <x v="167"/>
    <x v="167"/>
    <n v="42565.484884259262"/>
    <n v="1500"/>
    <x v="0"/>
    <s v="OC16-000827"/>
    <s v="AC16-000891"/>
    <x v="8"/>
    <n v="6.5699999999999995E-2"/>
    <n v="0"/>
    <s v="SOLYMAN,RECA,METALCO S.A.,WALTER MARTINEZ, S.A.U."/>
    <m/>
    <n v="6.5699999999999995E-2"/>
    <n v="10"/>
    <x v="11"/>
    <x v="2"/>
    <n v="98.55"/>
  </r>
  <r>
    <x v="1952"/>
    <x v="1945"/>
    <n v="42563.443831018521"/>
    <n v="1"/>
    <x v="0"/>
    <s v="OC16-000824"/>
    <s v="AC16-000905"/>
    <x v="22"/>
    <n v="0"/>
    <n v="0"/>
    <s v="VITALOX INDUSTRIAL, S.L."/>
    <m/>
    <n v="0"/>
    <n v="10"/>
    <x v="11"/>
    <x v="2"/>
    <n v="0"/>
  </r>
  <r>
    <x v="154"/>
    <x v="154"/>
    <n v="42563.324467592596"/>
    <n v="8"/>
    <x v="0"/>
    <s v="OC16-000812"/>
    <s v="AC16-000865"/>
    <x v="24"/>
    <n v="13.4415"/>
    <n v="0"/>
    <s v="DOMINGO LOPEZ GODOY (AGLOMERADO EMBALAJE)"/>
    <m/>
    <n v="13.4415"/>
    <n v="10"/>
    <x v="11"/>
    <x v="2"/>
    <n v="107.532"/>
  </r>
  <r>
    <x v="1536"/>
    <x v="1532"/>
    <n v="42563.324467592596"/>
    <n v="4"/>
    <x v="0"/>
    <s v="OC16-000812"/>
    <s v="AC16-000865"/>
    <x v="24"/>
    <n v="23.875399999999999"/>
    <n v="0"/>
    <s v="DOMINGO LOPEZ GODOY (AGLOMERADO EMBALAJE)"/>
    <m/>
    <n v="23.875399999999999"/>
    <n v="10"/>
    <x v="11"/>
    <x v="2"/>
    <n v="95.501599999999996"/>
  </r>
  <r>
    <x v="147"/>
    <x v="147"/>
    <n v="42563.324467592596"/>
    <n v="20"/>
    <x v="0"/>
    <s v="OC16-000812"/>
    <s v="AC16-000865"/>
    <x v="24"/>
    <n v="9.3935999999999993"/>
    <n v="0"/>
    <s v="DOMINGO LOPEZ GODOY (AGLOMERADO EMBALAJE)"/>
    <m/>
    <n v="9.3935999999999993"/>
    <n v="10"/>
    <x v="11"/>
    <x v="2"/>
    <n v="187.87199999999999"/>
  </r>
  <r>
    <x v="149"/>
    <x v="149"/>
    <n v="42563.324467592596"/>
    <n v="16"/>
    <x v="0"/>
    <s v="OC16-000812"/>
    <s v="AC16-000865"/>
    <x v="24"/>
    <n v="8.8064999999999998"/>
    <n v="0"/>
    <s v="DOMINGO LOPEZ GODOY (AGLOMERADO EMBALAJE)"/>
    <m/>
    <n v="8.8064999999999998"/>
    <n v="10"/>
    <x v="11"/>
    <x v="2"/>
    <n v="140.904"/>
  </r>
  <r>
    <x v="151"/>
    <x v="151"/>
    <n v="42563.324467592596"/>
    <n v="16"/>
    <x v="0"/>
    <s v="OC16-000812"/>
    <s v="AC16-000865"/>
    <x v="24"/>
    <n v="7.3387000000000002"/>
    <n v="0"/>
    <s v="DOMINGO LOPEZ GODOY (AGLOMERADO EMBALAJE)"/>
    <m/>
    <n v="7.3387000000000002"/>
    <n v="10"/>
    <x v="11"/>
    <x v="2"/>
    <n v="117.4192"/>
  </r>
  <r>
    <x v="152"/>
    <x v="152"/>
    <n v="42563.324467592596"/>
    <n v="16"/>
    <x v="0"/>
    <s v="OC16-000812"/>
    <s v="AC16-000865"/>
    <x v="24"/>
    <n v="7.8280000000000003"/>
    <n v="0"/>
    <s v="DOMINGO LOPEZ GODOY (AGLOMERADO EMBALAJE)"/>
    <m/>
    <n v="7.8280000000000003"/>
    <n v="10"/>
    <x v="11"/>
    <x v="2"/>
    <n v="125.248"/>
  </r>
  <r>
    <x v="153"/>
    <x v="153"/>
    <n v="42563.324467592596"/>
    <n v="10"/>
    <x v="0"/>
    <s v="OC16-000812"/>
    <s v="AC16-000865"/>
    <x v="24"/>
    <n v="2.9251999999999998"/>
    <n v="0"/>
    <s v="DOMINGO LOPEZ GODOY (AGLOMERADO EMBALAJE)"/>
    <m/>
    <n v="2.9251999999999998"/>
    <n v="10"/>
    <x v="11"/>
    <x v="2"/>
    <n v="29.251999999999999"/>
  </r>
  <r>
    <x v="794"/>
    <x v="794"/>
    <n v="42563.324467592596"/>
    <n v="10"/>
    <x v="0"/>
    <s v="OC16-000812"/>
    <s v="AC16-000865"/>
    <x v="24"/>
    <n v="1.4625999999999999"/>
    <n v="0"/>
    <s v="DOMINGO LOPEZ GODOY (AGLOMERADO EMBALAJE)"/>
    <m/>
    <n v="1.4625999999999999"/>
    <n v="10"/>
    <x v="11"/>
    <x v="2"/>
    <n v="14.625999999999999"/>
  </r>
  <r>
    <x v="410"/>
    <x v="410"/>
    <n v="42563.324467592596"/>
    <n v="1"/>
    <x v="0"/>
    <s v="OC16-000812"/>
    <s v="AC16-000865"/>
    <x v="24"/>
    <n v="2.3690000000000002"/>
    <n v="0"/>
    <s v="DOMINGO LOPEZ GODOY (AGLOMERADO EMBALAJE)"/>
    <m/>
    <n v="2.3690000000000002"/>
    <n v="10"/>
    <x v="11"/>
    <x v="2"/>
    <n v="2.3690000000000002"/>
  </r>
  <r>
    <x v="2153"/>
    <x v="2144"/>
    <n v="42558.314606481479"/>
    <n v="70"/>
    <x v="2"/>
    <s v="OC16-000811"/>
    <s v="AC16-000870"/>
    <x v="15"/>
    <n v="3.7839999999999998"/>
    <n v="0"/>
    <s v="032900-06"/>
    <m/>
    <n v="3.7839999999999998"/>
    <n v="24"/>
    <x v="11"/>
    <x v="2"/>
    <n v="264.88"/>
  </r>
  <r>
    <x v="2174"/>
    <x v="2165"/>
    <n v="42570.326481481483"/>
    <n v="10"/>
    <x v="0"/>
    <s v="OC16-000817"/>
    <s v="AC16-000874"/>
    <x v="40"/>
    <n v="383"/>
    <n v="35"/>
    <s v="NAD02025"/>
    <m/>
    <n v="248.95000000000002"/>
    <n v="10"/>
    <x v="11"/>
    <x v="2"/>
    <n v="2489.5"/>
  </r>
  <r>
    <x v="280"/>
    <x v="280"/>
    <n v="42587.314236111109"/>
    <n v="10"/>
    <x v="0"/>
    <s v="OC16-000817"/>
    <s v="AC16-000939"/>
    <x v="40"/>
    <n v="154"/>
    <n v="0"/>
    <s v="X06910129"/>
    <m/>
    <n v="154"/>
    <n v="10"/>
    <x v="10"/>
    <x v="2"/>
    <n v="1540"/>
  </r>
  <r>
    <x v="839"/>
    <x v="839"/>
    <n v="42570.302106481482"/>
    <n v="15"/>
    <x v="0"/>
    <s v="OC16-000823"/>
    <s v="AC16-000879"/>
    <x v="56"/>
    <n v="180.25"/>
    <n v="0"/>
    <s v="SS5V1-Q6N006-3"/>
    <m/>
    <n v="180.25"/>
    <n v="10"/>
    <x v="11"/>
    <x v="2"/>
    <n v="2703.75"/>
  </r>
  <r>
    <x v="147"/>
    <x v="147"/>
    <n v="42563.324791666666"/>
    <n v="12"/>
    <x v="0"/>
    <s v="OC16-000816"/>
    <s v="AC16-000892"/>
    <x v="24"/>
    <n v="9.3935999999999993"/>
    <n v="0"/>
    <s v="DOMINGO LOPEZ GODOY (AGLOMERADO EMBALAJE)"/>
    <m/>
    <n v="9.3935999999999993"/>
    <n v="10"/>
    <x v="11"/>
    <x v="2"/>
    <n v="112.72319999999999"/>
  </r>
  <r>
    <x v="280"/>
    <x v="280"/>
    <n v="42667.49287037037"/>
    <n v="190"/>
    <x v="0"/>
    <s v="OC16-000817"/>
    <s v="AC16-001005"/>
    <x v="40"/>
    <n v="154"/>
    <n v="0"/>
    <s v="X06910129"/>
    <m/>
    <n v="154"/>
    <n v="10"/>
    <x v="8"/>
    <x v="2"/>
    <n v="29260"/>
  </r>
  <r>
    <x v="1077"/>
    <x v="1076"/>
    <n v="42559.424062500002"/>
    <n v="150"/>
    <x v="0"/>
    <s v="OC16-000769"/>
    <s v="AC16-000837"/>
    <x v="98"/>
    <n v="1.02"/>
    <n v="0"/>
    <s v="LONESTAR FASTENERS EUROPE Ltd,TORNILLERIA ORUESAGASTI, S.A,TORQBOLT,HYDROBOLT"/>
    <m/>
    <n v="1.02"/>
    <n v="10"/>
    <x v="11"/>
    <x v="2"/>
    <n v="153"/>
  </r>
  <r>
    <x v="2175"/>
    <x v="2166"/>
    <n v="42563.567604166667"/>
    <n v="100"/>
    <x v="0"/>
    <s v="OC16-000769"/>
    <s v="AC16-000893"/>
    <x v="98"/>
    <n v="0.16"/>
    <n v="0"/>
    <s v="LONESTAR FASTENERS EUROPE Ltd"/>
    <m/>
    <n v="0.16"/>
    <n v="10"/>
    <x v="11"/>
    <x v="2"/>
    <n v="16"/>
  </r>
  <r>
    <x v="1075"/>
    <x v="1074"/>
    <n v="42563.567604166667"/>
    <n v="1300"/>
    <x v="0"/>
    <s v="OC16-000769"/>
    <s v="AC16-000893"/>
    <x v="98"/>
    <n v="0.26"/>
    <n v="0"/>
    <s v="NUOVA BULLONERIA ITALIANA, S.R.L.,LONESTAR FASTENERS EUROPE Ltd,TORNILLERIA ORUESAGASTI, S.A,TORQBOLT,HYDROBOLT"/>
    <m/>
    <n v="0.26"/>
    <n v="10"/>
    <x v="11"/>
    <x v="2"/>
    <n v="338"/>
  </r>
  <r>
    <x v="212"/>
    <x v="212"/>
    <n v="42559.624571759261"/>
    <n v="100"/>
    <x v="0"/>
    <s v="OC16-000808"/>
    <s v="AC16-000851"/>
    <x v="2"/>
    <n v="6.0673000000000004"/>
    <n v="38"/>
    <s v="0828734"/>
    <m/>
    <n v="3.7617260000000003"/>
    <n v="10"/>
    <x v="11"/>
    <x v="2"/>
    <n v="376.17260000000005"/>
  </r>
  <r>
    <x v="2171"/>
    <x v="2162"/>
    <n v="42559.624571759261"/>
    <n v="50"/>
    <x v="0"/>
    <s v="OC16-000808"/>
    <s v="AC16-000851"/>
    <x v="2"/>
    <n v="6.2614999999999998"/>
    <n v="38"/>
    <s v="0828736"/>
    <m/>
    <n v="3.8821300000000001"/>
    <n v="10"/>
    <x v="11"/>
    <x v="2"/>
    <n v="194.10650000000001"/>
  </r>
  <r>
    <x v="1760"/>
    <x v="1756"/>
    <n v="42556.430960648147"/>
    <n v="1"/>
    <x v="0"/>
    <s v="OC16-000804"/>
    <s v="AC16-000860"/>
    <x v="23"/>
    <n v="0"/>
    <n v="0"/>
    <s v="SUMINISTROS DICA S.L."/>
    <m/>
    <n v="0"/>
    <n v="10"/>
    <x v="11"/>
    <x v="2"/>
    <n v="0"/>
  </r>
  <r>
    <x v="88"/>
    <x v="88"/>
    <n v="42556.431840277779"/>
    <n v="1"/>
    <x v="0"/>
    <s v="OC16-000805"/>
    <s v="AC16-000861"/>
    <x v="37"/>
    <n v="157.24"/>
    <n v="0"/>
    <s v="SUMINISTROS DICA S.L.,PRAXAIR ESPAÑA S.L.,VITALOX INDUSTRIAL, S.L."/>
    <m/>
    <n v="157.24"/>
    <n v="10"/>
    <x v="11"/>
    <x v="2"/>
    <n v="157.24"/>
  </r>
  <r>
    <x v="2176"/>
    <x v="2167"/>
    <n v="42593.41064814815"/>
    <n v="30"/>
    <x v="0"/>
    <s v="OC16-000814"/>
    <s v="AC16-001013"/>
    <x v="1"/>
    <n v="299.10000000000002"/>
    <n v="0"/>
    <s v="SCSA00206"/>
    <m/>
    <n v="299.10000000000002"/>
    <n v="10"/>
    <x v="10"/>
    <x v="2"/>
    <n v="8973"/>
  </r>
  <r>
    <x v="2"/>
    <x v="2"/>
    <n v="42592.33425925926"/>
    <n v="100"/>
    <x v="0"/>
    <s v="OC16-000814"/>
    <s v="AC16-000866"/>
    <x v="1"/>
    <n v="345"/>
    <n v="0"/>
    <s v="SCSA00202"/>
    <m/>
    <n v="345"/>
    <n v="10"/>
    <x v="10"/>
    <x v="2"/>
    <n v="34500"/>
  </r>
  <r>
    <x v="2177"/>
    <x v="2168"/>
    <n v="42558.318229166667"/>
    <n v="120"/>
    <x v="0"/>
    <s v="OC16-000802"/>
    <s v="AC16-000869"/>
    <x v="15"/>
    <n v="1.2"/>
    <n v="0"/>
    <s v="01638-02-04"/>
    <m/>
    <n v="1.2"/>
    <n v="67"/>
    <x v="11"/>
    <x v="2"/>
    <n v="144"/>
  </r>
  <r>
    <x v="2178"/>
    <x v="2169"/>
    <n v="42558.318229166667"/>
    <n v="60"/>
    <x v="0"/>
    <s v="OC16-000802"/>
    <s v="AC16-000869"/>
    <x v="15"/>
    <n v="1.05"/>
    <n v="0"/>
    <s v="FLEXITEC,BOSADO, S.L."/>
    <m/>
    <n v="1.05"/>
    <n v="10"/>
    <x v="11"/>
    <x v="2"/>
    <n v="63"/>
  </r>
  <r>
    <x v="591"/>
    <x v="591"/>
    <n v="42557.451620370368"/>
    <n v="30"/>
    <x v="0"/>
    <s v="OC16-000803"/>
    <s v="AC16-000872"/>
    <x v="116"/>
    <n v="8.33"/>
    <n v="0"/>
    <s v="0500003262"/>
    <m/>
    <n v="8.33"/>
    <n v="10"/>
    <x v="11"/>
    <x v="2"/>
    <n v="249.9"/>
  </r>
  <r>
    <x v="1952"/>
    <x v="1945"/>
    <n v="42557.498206018521"/>
    <n v="1"/>
    <x v="0"/>
    <s v="OC16-000806"/>
    <s v="AC16-000877"/>
    <x v="22"/>
    <n v="0"/>
    <n v="0"/>
    <s v="VITALOX INDUSTRIAL, S.L."/>
    <m/>
    <n v="0"/>
    <n v="10"/>
    <x v="11"/>
    <x v="2"/>
    <n v="0"/>
  </r>
  <r>
    <x v="2176"/>
    <x v="2167"/>
    <n v="42613.403923611113"/>
    <n v="70"/>
    <x v="0"/>
    <s v="OC16-000814"/>
    <s v="AC16-001019"/>
    <x v="1"/>
    <n v="299.10000000000002"/>
    <n v="0"/>
    <s v="SCSA00206"/>
    <m/>
    <n v="299.10000000000002"/>
    <n v="10"/>
    <x v="10"/>
    <x v="2"/>
    <n v="20937"/>
  </r>
  <r>
    <x v="774"/>
    <x v="774"/>
    <n v="42556.457951388889"/>
    <n v="10"/>
    <x v="0"/>
    <s v="OC16-000783"/>
    <s v="AC16-000843"/>
    <x v="3"/>
    <n v="185"/>
    <n v="0"/>
    <s v="23046000000065"/>
    <m/>
    <n v="185"/>
    <n v="10"/>
    <x v="11"/>
    <x v="2"/>
    <n v="1850"/>
  </r>
  <r>
    <x v="53"/>
    <x v="53"/>
    <n v="42556.457951388889"/>
    <n v="40"/>
    <x v="0"/>
    <s v="OC16-000783"/>
    <s v="AC16-000843"/>
    <x v="3"/>
    <n v="116"/>
    <n v="0"/>
    <s v="23046000000040"/>
    <m/>
    <n v="116"/>
    <n v="10"/>
    <x v="11"/>
    <x v="2"/>
    <n v="4640"/>
  </r>
  <r>
    <x v="1766"/>
    <x v="1762"/>
    <n v="42556.460416666669"/>
    <n v="5"/>
    <x v="0"/>
    <s v="OC16-000799"/>
    <s v="AC16-000862"/>
    <x v="19"/>
    <n v="4.7"/>
    <n v="0"/>
    <s v="ALMESA,SAIDI,CUÑADO SA"/>
    <m/>
    <n v="4.7"/>
    <n v="10"/>
    <x v="11"/>
    <x v="2"/>
    <n v="23.5"/>
  </r>
  <r>
    <x v="1328"/>
    <x v="1325"/>
    <n v="42559.411354166667"/>
    <n v="1"/>
    <x v="0"/>
    <s v="OC16-000809"/>
    <s v="AC16-000878"/>
    <x v="45"/>
    <n v="1115"/>
    <n v="0"/>
    <s v="USP-156-B10"/>
    <m/>
    <n v="1115"/>
    <n v="10"/>
    <x v="11"/>
    <x v="2"/>
    <n v="1115"/>
  </r>
  <r>
    <x v="1329"/>
    <x v="1326"/>
    <n v="42559.411354166667"/>
    <n v="1"/>
    <x v="0"/>
    <s v="OC16-000809"/>
    <s v="AC16-000878"/>
    <x v="45"/>
    <n v="218"/>
    <n v="0"/>
    <s v="USC-P-B10"/>
    <m/>
    <n v="218"/>
    <n v="10"/>
    <x v="11"/>
    <x v="2"/>
    <n v="218"/>
  </r>
  <r>
    <x v="914"/>
    <x v="914"/>
    <n v="42538.381493055553"/>
    <n v="10"/>
    <x v="0"/>
    <s v="OC16-000683"/>
    <s v="AC16-000715"/>
    <x v="1"/>
    <n v="180"/>
    <n v="5"/>
    <s v="SCSA00155"/>
    <m/>
    <n v="171"/>
    <n v="10"/>
    <x v="0"/>
    <x v="2"/>
    <n v="1710"/>
  </r>
  <r>
    <x v="914"/>
    <x v="914"/>
    <n v="42551.405555555553"/>
    <n v="30"/>
    <x v="0"/>
    <s v="OC16-000683"/>
    <s v="AC16-000787"/>
    <x v="1"/>
    <n v="180"/>
    <n v="5"/>
    <s v="SCSA00155"/>
    <m/>
    <n v="171"/>
    <n v="10"/>
    <x v="0"/>
    <x v="2"/>
    <n v="5130"/>
  </r>
  <r>
    <x v="29"/>
    <x v="29"/>
    <n v="42557.452824074076"/>
    <n v="2"/>
    <x v="0"/>
    <s v="OC16-000794"/>
    <s v="AC16-000844"/>
    <x v="14"/>
    <n v="1230"/>
    <n v="55"/>
    <s v="6SL3210-1KE21-7UF1"/>
    <m/>
    <n v="553.5"/>
    <n v="10"/>
    <x v="11"/>
    <x v="2"/>
    <n v="1107"/>
  </r>
  <r>
    <x v="30"/>
    <x v="30"/>
    <n v="42557.452824074076"/>
    <n v="1"/>
    <x v="0"/>
    <s v="OC16-000794"/>
    <s v="AC16-000844"/>
    <x v="14"/>
    <n v="60.9"/>
    <n v="55"/>
    <s v="6SL3255-0AA00-4CA1"/>
    <m/>
    <n v="27.404999999999998"/>
    <n v="10"/>
    <x v="11"/>
    <x v="2"/>
    <n v="27.404999999999998"/>
  </r>
  <r>
    <x v="1070"/>
    <x v="1069"/>
    <n v="42563.566550925927"/>
    <n v="10200"/>
    <x v="0"/>
    <s v="OC16-000797"/>
    <s v="AC16-000846"/>
    <x v="98"/>
    <n v="0.09"/>
    <n v="0"/>
    <s v="LONESTAR FASTENERS EUROPE Ltd,HYDROBOLT,TORQBOLT"/>
    <m/>
    <n v="0.09"/>
    <n v="10"/>
    <x v="11"/>
    <x v="2"/>
    <n v="918"/>
  </r>
  <r>
    <x v="1576"/>
    <x v="1572"/>
    <n v="42563.566550925927"/>
    <n v="5000"/>
    <x v="0"/>
    <s v="OC16-000797"/>
    <s v="AC16-000846"/>
    <x v="98"/>
    <n v="0.14000000000000001"/>
    <n v="0"/>
    <s v="LONESTAR FASTENERS EUROPE Ltd,TORQBOLT,HYDROBOLT"/>
    <m/>
    <n v="0.14000000000000001"/>
    <n v="10"/>
    <x v="11"/>
    <x v="2"/>
    <n v="700.00000000000011"/>
  </r>
  <r>
    <x v="2179"/>
    <x v="1064"/>
    <n v="42556.428159722222"/>
    <n v="1000"/>
    <x v="2"/>
    <s v="OC16-000788"/>
    <s v="AC16-000859"/>
    <x v="34"/>
    <n v="5.6000000000000001E-2"/>
    <n v="0"/>
    <s v="07000611"/>
    <m/>
    <n v="5.6000000000000001E-2"/>
    <n v="35"/>
    <x v="11"/>
    <x v="2"/>
    <n v="56"/>
  </r>
  <r>
    <x v="69"/>
    <x v="69"/>
    <n v="42556.428159722222"/>
    <n v="1000"/>
    <x v="2"/>
    <s v="OC16-000788"/>
    <s v="AC16-000859"/>
    <x v="34"/>
    <n v="5.6000000000000001E-2"/>
    <n v="0"/>
    <s v="07000617"/>
    <m/>
    <n v="5.6000000000000001E-2"/>
    <n v="10"/>
    <x v="11"/>
    <x v="2"/>
    <n v="56"/>
  </r>
  <r>
    <x v="2180"/>
    <x v="2170"/>
    <n v="42549.451527777775"/>
    <n v="1"/>
    <x v="0"/>
    <s v="OC16-000626"/>
    <s v="AC16-000726"/>
    <x v="19"/>
    <n v="4654.8"/>
    <n v="25"/>
    <s v="SAIDI"/>
    <m/>
    <n v="3491.1000000000004"/>
    <n v="59"/>
    <x v="0"/>
    <x v="2"/>
    <n v="3491.1000000000004"/>
  </r>
  <r>
    <x v="936"/>
    <x v="936"/>
    <n v="42557.449745370373"/>
    <n v="2"/>
    <x v="0"/>
    <s v="OC16-000602"/>
    <s v="AC16-000743"/>
    <x v="1"/>
    <n v="226.2"/>
    <n v="0"/>
    <s v="BVALVE"/>
    <m/>
    <n v="226.2"/>
    <n v="10"/>
    <x v="11"/>
    <x v="2"/>
    <n v="452.4"/>
  </r>
  <r>
    <x v="214"/>
    <x v="214"/>
    <n v="42551.497777777775"/>
    <n v="1"/>
    <x v="0"/>
    <s v="OC16-000786"/>
    <s v="AC16-000842"/>
    <x v="37"/>
    <n v="0"/>
    <n v="0"/>
    <s v="PRAXAIR ESPAÑA S.L."/>
    <m/>
    <n v="0"/>
    <n v="10"/>
    <x v="0"/>
    <x v="2"/>
    <n v="0"/>
  </r>
  <r>
    <x v="940"/>
    <x v="940"/>
    <n v="42571.303506944445"/>
    <n v="1"/>
    <x v="0"/>
    <s v="OC16-000795"/>
    <s v="AC16-000849"/>
    <x v="12"/>
    <n v="0.90669999999999995"/>
    <n v="65"/>
    <s v="91180"/>
    <m/>
    <n v="0.31734499999999999"/>
    <n v="10"/>
    <x v="11"/>
    <x v="2"/>
    <n v="0.31734499999999999"/>
  </r>
  <r>
    <x v="2181"/>
    <x v="2171"/>
    <n v="42592.428900462961"/>
    <n v="20"/>
    <x v="0"/>
    <s v="OC16-000778"/>
    <s v="AC16-000908"/>
    <x v="54"/>
    <n v="529"/>
    <n v="0"/>
    <s v="1704TD030"/>
    <m/>
    <n v="529"/>
    <n v="10"/>
    <x v="10"/>
    <x v="2"/>
    <n v="10580"/>
  </r>
  <r>
    <x v="940"/>
    <x v="940"/>
    <n v="42583.38753472222"/>
    <n v="59"/>
    <x v="0"/>
    <s v="OC16-000795"/>
    <s v="AC16-000949"/>
    <x v="12"/>
    <n v="0.90669999999999995"/>
    <n v="65"/>
    <s v="91180"/>
    <m/>
    <n v="0.31734499999999999"/>
    <n v="10"/>
    <x v="10"/>
    <x v="2"/>
    <n v="18.723354999999998"/>
  </r>
  <r>
    <x v="2182"/>
    <x v="2172"/>
    <n v="42558.312442129631"/>
    <n v="300"/>
    <x v="0"/>
    <s v="OC16-000708"/>
    <s v="AC16-000780"/>
    <x v="32"/>
    <n v="2.4"/>
    <n v="0"/>
    <s v="SAIDI,CUÑADO SA,ALMESA,LAME S.r.l."/>
    <m/>
    <n v="2.4"/>
    <n v="10"/>
    <x v="11"/>
    <x v="2"/>
    <n v="720"/>
  </r>
  <r>
    <x v="2182"/>
    <x v="2172"/>
    <n v="42594.442662037036"/>
    <n v="300"/>
    <x v="0"/>
    <s v="OC16-000708"/>
    <s v="AC16-000881"/>
    <x v="32"/>
    <n v="4.5199999999999996"/>
    <n v="0"/>
    <s v="SAIDI,CUÑADO SA,ALMESA,LAME S.r.l."/>
    <m/>
    <n v="4.5199999999999996"/>
    <n v="10"/>
    <x v="10"/>
    <x v="2"/>
    <n v="1355.9999999999998"/>
  </r>
  <r>
    <x v="47"/>
    <x v="47"/>
    <n v="42550.584733796299"/>
    <n v="3"/>
    <x v="0"/>
    <s v="OC16-000777"/>
    <s v="AC16-000832"/>
    <x v="22"/>
    <n v="50.57"/>
    <n v="0"/>
    <s v="G AR S1 BG"/>
    <m/>
    <n v="50.57"/>
    <n v="10"/>
    <x v="0"/>
    <x v="2"/>
    <n v="151.71"/>
  </r>
  <r>
    <x v="277"/>
    <x v="277"/>
    <n v="42551.499467592592"/>
    <n v="80"/>
    <x v="0"/>
    <s v="OC16-000782"/>
    <s v="AC16-000833"/>
    <x v="54"/>
    <n v="38.5"/>
    <n v="0"/>
    <s v="2230BV005"/>
    <m/>
    <n v="38.5"/>
    <n v="10"/>
    <x v="0"/>
    <x v="2"/>
    <n v="3080"/>
  </r>
  <r>
    <x v="1623"/>
    <x v="1619"/>
    <n v="42565.57912037037"/>
    <n v="30"/>
    <x v="0"/>
    <s v="OC16-000784"/>
    <s v="AC16-000834"/>
    <x v="1"/>
    <n v="428"/>
    <n v="0"/>
    <s v="SCSA00261"/>
    <m/>
    <n v="428"/>
    <n v="10"/>
    <x v="11"/>
    <x v="2"/>
    <n v="12840"/>
  </r>
  <r>
    <x v="392"/>
    <x v="392"/>
    <n v="42556.425879629627"/>
    <n v="100"/>
    <x v="0"/>
    <s v="OC16-000785"/>
    <s v="AC16-000847"/>
    <x v="60"/>
    <n v="2.2400000000000002"/>
    <n v="0"/>
    <s v="G2R-1-SNI(S) 24DC"/>
    <m/>
    <n v="2.2400000000000002"/>
    <n v="10"/>
    <x v="11"/>
    <x v="2"/>
    <n v="224.00000000000003"/>
  </r>
  <r>
    <x v="418"/>
    <x v="418"/>
    <n v="42556.425879629627"/>
    <n v="100"/>
    <x v="0"/>
    <s v="OC16-000785"/>
    <s v="AC16-000847"/>
    <x v="60"/>
    <n v="1.8"/>
    <n v="0"/>
    <s v="P2RF-05-E"/>
    <m/>
    <n v="1.8"/>
    <n v="10"/>
    <x v="11"/>
    <x v="2"/>
    <n v="180"/>
  </r>
  <r>
    <x v="591"/>
    <x v="591"/>
    <n v="42557.450775462959"/>
    <n v="30"/>
    <x v="0"/>
    <s v="OC16-000787"/>
    <s v="AC16-000867"/>
    <x v="116"/>
    <n v="8.33"/>
    <n v="0"/>
    <s v="0500003262"/>
    <m/>
    <n v="8.33"/>
    <n v="10"/>
    <x v="11"/>
    <x v="2"/>
    <n v="249.9"/>
  </r>
  <r>
    <x v="309"/>
    <x v="309"/>
    <n v="42557.450775462959"/>
    <n v="300"/>
    <x v="0"/>
    <s v="OC16-000787"/>
    <s v="AC16-000867"/>
    <x v="116"/>
    <n v="3.1947000000000001"/>
    <n v="0"/>
    <s v="3046032"/>
    <m/>
    <n v="3.1947000000000001"/>
    <n v="10"/>
    <x v="11"/>
    <x v="2"/>
    <n v="958.41000000000008"/>
  </r>
  <r>
    <x v="304"/>
    <x v="304"/>
    <n v="42566.331446759257"/>
    <n v="300"/>
    <x v="0"/>
    <s v="OC16-000787"/>
    <s v="AC16-000871"/>
    <x v="116"/>
    <n v="3.3496999999999999"/>
    <n v="0"/>
    <s v="3214301"/>
    <m/>
    <n v="3.3496999999999999"/>
    <n v="10"/>
    <x v="11"/>
    <x v="2"/>
    <n v="1004.91"/>
  </r>
  <r>
    <x v="306"/>
    <x v="306"/>
    <n v="42557.450775462959"/>
    <n v="300"/>
    <x v="0"/>
    <s v="OC16-000787"/>
    <s v="AC16-000867"/>
    <x v="116"/>
    <n v="1.252"/>
    <n v="0"/>
    <s v="SIJA, S.L.,OMNIELECTRIC,ELECTROSTOCKS,DAC GRUPO - DISTRIBUCIONES ELECTRICAS, AUTOMATIZACION Y CONTROL, S.L."/>
    <m/>
    <n v="1.252"/>
    <n v="10"/>
    <x v="11"/>
    <x v="2"/>
    <n v="375.6"/>
  </r>
  <r>
    <x v="783"/>
    <x v="783"/>
    <n v="42556.427037037036"/>
    <n v="50"/>
    <x v="0"/>
    <s v="OC16-000787"/>
    <s v="AC16-000857"/>
    <x v="116"/>
    <n v="24"/>
    <n v="0"/>
    <s v="LOVLVM25240"/>
    <m/>
    <n v="24"/>
    <n v="10"/>
    <x v="11"/>
    <x v="2"/>
    <n v="1200"/>
  </r>
  <r>
    <x v="204"/>
    <x v="204"/>
    <n v="42556.409016203703"/>
    <n v="2400"/>
    <x v="0"/>
    <s v="OC16-000787"/>
    <s v="AC16-000856"/>
    <x v="116"/>
    <n v="4.5600000000000002E-2"/>
    <n v="45"/>
    <s v="ELECTROSTOCKS,SIJA, S.L.,VALEKTRA XXI,S.L."/>
    <m/>
    <n v="2.5080000000000002E-2"/>
    <n v="10"/>
    <x v="11"/>
    <x v="2"/>
    <n v="60.192000000000007"/>
  </r>
  <r>
    <x v="205"/>
    <x v="205"/>
    <n v="42556.409016203703"/>
    <n v="3600"/>
    <x v="0"/>
    <s v="OC16-000787"/>
    <s v="AC16-000856"/>
    <x v="116"/>
    <n v="4.5600000000000002E-2"/>
    <n v="45"/>
    <s v="ELECTROSTOCKS,SIJA, S.L.,VALEKTRA XXI,S.L."/>
    <m/>
    <n v="2.5080000000000002E-2"/>
    <n v="10"/>
    <x v="11"/>
    <x v="2"/>
    <n v="90.288000000000011"/>
  </r>
  <r>
    <x v="206"/>
    <x v="206"/>
    <n v="42556.409016203703"/>
    <n v="2400"/>
    <x v="0"/>
    <s v="OC16-000787"/>
    <s v="AC16-000856"/>
    <x v="116"/>
    <n v="4.5600000000000002E-2"/>
    <n v="45"/>
    <s v="ELECTROSTOCKS,SIJA, S.L.,VALEKTRA XXI,S.L."/>
    <m/>
    <n v="2.5080000000000002E-2"/>
    <n v="10"/>
    <x v="11"/>
    <x v="2"/>
    <n v="60.192000000000007"/>
  </r>
  <r>
    <x v="207"/>
    <x v="207"/>
    <n v="42556.409016203703"/>
    <n v="2400"/>
    <x v="0"/>
    <s v="OC16-000787"/>
    <s v="AC16-000856"/>
    <x v="116"/>
    <n v="4.5600000000000002E-2"/>
    <n v="45"/>
    <s v="ELECTROSTOCKS,SIJA, S.L.,VALEKTRA XXI,S.L."/>
    <m/>
    <n v="2.5080000000000002E-2"/>
    <n v="10"/>
    <x v="11"/>
    <x v="2"/>
    <n v="60.192000000000007"/>
  </r>
  <r>
    <x v="208"/>
    <x v="208"/>
    <n v="42556.409016203703"/>
    <n v="3600"/>
    <x v="0"/>
    <s v="OC16-000787"/>
    <s v="AC16-000856"/>
    <x v="116"/>
    <n v="4.5600000000000002E-2"/>
    <n v="45"/>
    <s v="ELECTROSTOCKS,SIJA, S.L.,VALEKTRA XXI,S.L."/>
    <m/>
    <n v="2.5080000000000002E-2"/>
    <n v="10"/>
    <x v="11"/>
    <x v="2"/>
    <n v="90.288000000000011"/>
  </r>
  <r>
    <x v="209"/>
    <x v="209"/>
    <n v="42556.409016203703"/>
    <n v="3600"/>
    <x v="0"/>
    <s v="OC16-000787"/>
    <s v="AC16-000856"/>
    <x v="116"/>
    <n v="4.5600000000000002E-2"/>
    <n v="45"/>
    <s v="9L38215"/>
    <m/>
    <n v="2.5080000000000002E-2"/>
    <n v="10"/>
    <x v="11"/>
    <x v="2"/>
    <n v="90.288000000000011"/>
  </r>
  <r>
    <x v="646"/>
    <x v="646"/>
    <n v="42556.409016203703"/>
    <n v="1200"/>
    <x v="0"/>
    <s v="OC16-000787"/>
    <s v="AC16-000856"/>
    <x v="116"/>
    <n v="4.5600000000000002E-2"/>
    <n v="45"/>
    <s v="9L38216"/>
    <m/>
    <n v="2.5080000000000002E-2"/>
    <n v="10"/>
    <x v="11"/>
    <x v="2"/>
    <n v="30.096000000000004"/>
  </r>
  <r>
    <x v="647"/>
    <x v="647"/>
    <n v="42556.409016203703"/>
    <n v="1200"/>
    <x v="0"/>
    <s v="OC16-000787"/>
    <s v="AC16-000856"/>
    <x v="116"/>
    <n v="4.5600000000000002E-2"/>
    <n v="45"/>
    <s v="9L38217"/>
    <m/>
    <n v="2.5080000000000002E-2"/>
    <n v="10"/>
    <x v="11"/>
    <x v="2"/>
    <n v="30.096000000000004"/>
  </r>
  <r>
    <x v="210"/>
    <x v="210"/>
    <n v="42556.409016203703"/>
    <n v="1200"/>
    <x v="0"/>
    <s v="OC16-000787"/>
    <s v="AC16-000856"/>
    <x v="116"/>
    <n v="4.5600000000000002E-2"/>
    <n v="45"/>
    <s v="ELECTROSTOCKS,SIJA, S.L.,VALEKTRA XXI,S.L."/>
    <m/>
    <n v="2.5080000000000002E-2"/>
    <n v="10"/>
    <x v="11"/>
    <x v="2"/>
    <n v="30.096000000000004"/>
  </r>
  <r>
    <x v="648"/>
    <x v="648"/>
    <n v="42556.409016203703"/>
    <n v="1200"/>
    <x v="0"/>
    <s v="OC16-000787"/>
    <s v="AC16-000856"/>
    <x v="116"/>
    <n v="4.5600000000000002E-2"/>
    <n v="45"/>
    <s v="9L38219"/>
    <m/>
    <n v="2.5080000000000002E-2"/>
    <n v="10"/>
    <x v="11"/>
    <x v="2"/>
    <n v="30.096000000000004"/>
  </r>
  <r>
    <x v="204"/>
    <x v="204"/>
    <n v="42556.552037037036"/>
    <n v="1200"/>
    <x v="0"/>
    <s v="OC16-000787"/>
    <s v="AC16-000858"/>
    <x v="116"/>
    <n v="4.5600000000000002E-2"/>
    <n v="45"/>
    <s v="ELECTROSTOCKS,SIJA, S.L.,VALEKTRA XXI,S.L."/>
    <m/>
    <n v="2.5080000000000002E-2"/>
    <n v="10"/>
    <x v="11"/>
    <x v="2"/>
    <n v="30.096000000000004"/>
  </r>
  <r>
    <x v="587"/>
    <x v="587"/>
    <n v="42566.610937500001"/>
    <n v="20"/>
    <x v="0"/>
    <s v="OC16-000770"/>
    <s v="AC16-000823"/>
    <x v="13"/>
    <n v="95.573300000000003"/>
    <n v="0"/>
    <s v="PHO2864684"/>
    <m/>
    <n v="95.573300000000003"/>
    <n v="10"/>
    <x v="11"/>
    <x v="2"/>
    <n v="1911.4660000000001"/>
  </r>
  <r>
    <x v="1760"/>
    <x v="1756"/>
    <n v="42549.458194444444"/>
    <n v="1"/>
    <x v="0"/>
    <s v="OC16-000763"/>
    <s v="AC16-000829"/>
    <x v="23"/>
    <n v="0"/>
    <n v="0"/>
    <s v="SUMINISTROS DICA S.L."/>
    <m/>
    <n v="0"/>
    <n v="10"/>
    <x v="0"/>
    <x v="2"/>
    <n v="0"/>
  </r>
  <r>
    <x v="88"/>
    <x v="88"/>
    <n v="42549.458807870367"/>
    <n v="1"/>
    <x v="0"/>
    <s v="OC16-000764"/>
    <s v="AC16-000830"/>
    <x v="37"/>
    <n v="157.24"/>
    <n v="0"/>
    <s v="SUMINISTROS DICA S.L.,PRAXAIR ESPAÑA S.L.,VITALOX INDUSTRIAL, S.L."/>
    <m/>
    <n v="157.24"/>
    <n v="10"/>
    <x v="0"/>
    <x v="2"/>
    <n v="157.24"/>
  </r>
  <r>
    <x v="47"/>
    <x v="47"/>
    <n v="42550.584386574075"/>
    <n v="1"/>
    <x v="0"/>
    <s v="OC16-000765"/>
    <s v="AC16-000831"/>
    <x v="22"/>
    <n v="50.57"/>
    <n v="0"/>
    <s v="G AR S1 BG"/>
    <m/>
    <n v="50.57"/>
    <n v="10"/>
    <x v="0"/>
    <x v="2"/>
    <n v="50.57"/>
  </r>
  <r>
    <x v="31"/>
    <x v="31"/>
    <n v="42548.655439814815"/>
    <n v="1000"/>
    <x v="0"/>
    <s v="OC16-000767"/>
    <s v="AC16-000819"/>
    <x v="8"/>
    <n v="2.8400000000000002E-2"/>
    <n v="0"/>
    <s v="0502 225 100"/>
    <m/>
    <n v="2.8400000000000002E-2"/>
    <n v="10"/>
    <x v="0"/>
    <x v="2"/>
    <n v="28.400000000000002"/>
  </r>
  <r>
    <x v="224"/>
    <x v="224"/>
    <n v="42549.43074074074"/>
    <n v="32"/>
    <x v="2"/>
    <s v="OC16-000772"/>
    <s v="AC16-000826"/>
    <x v="12"/>
    <n v="5.75"/>
    <n v="45"/>
    <s v="12192"/>
    <m/>
    <n v="3.1625000000000001"/>
    <n v="10"/>
    <x v="0"/>
    <x v="2"/>
    <n v="101.2"/>
  </r>
  <r>
    <x v="31"/>
    <x v="31"/>
    <n v="42550.644583333335"/>
    <n v="15"/>
    <x v="0"/>
    <s v="OC16-000771"/>
    <s v="AC16-000835"/>
    <x v="8"/>
    <n v="2.8400000000000002E-2"/>
    <n v="0"/>
    <s v="0502 225 100"/>
    <m/>
    <n v="2.8400000000000002E-2"/>
    <n v="10"/>
    <x v="0"/>
    <x v="2"/>
    <n v="0.42600000000000005"/>
  </r>
  <r>
    <x v="157"/>
    <x v="157"/>
    <n v="42551.498391203706"/>
    <n v="5"/>
    <x v="0"/>
    <s v="OC16-000759"/>
    <s v="AC16-000816"/>
    <x v="15"/>
    <n v="12.023999999999999"/>
    <n v="0"/>
    <s v="BA.AFLC015054"/>
    <m/>
    <n v="12.023999999999999"/>
    <n v="10"/>
    <x v="0"/>
    <x v="2"/>
    <n v="60.12"/>
  </r>
  <r>
    <x v="831"/>
    <x v="831"/>
    <n v="42556.553993055553"/>
    <n v="10"/>
    <x v="0"/>
    <s v="OC16-000761"/>
    <s v="AC16-000838"/>
    <x v="12"/>
    <n v="51.9"/>
    <n v="0"/>
    <s v="ELECTROSTOCKS,VALEKTRA XXI,S.L."/>
    <m/>
    <n v="51.9"/>
    <n v="10"/>
    <x v="11"/>
    <x v="2"/>
    <n v="519"/>
  </r>
  <r>
    <x v="2183"/>
    <x v="2173"/>
    <n v="42544.463773148149"/>
    <n v="3000"/>
    <x v="2"/>
    <s v="OC16-000653"/>
    <s v="AC16-000673"/>
    <x v="34"/>
    <n v="0.316"/>
    <n v="0"/>
    <s v="3G 0.5"/>
    <m/>
    <n v="0.316"/>
    <n v="38"/>
    <x v="0"/>
    <x v="2"/>
    <n v="948"/>
  </r>
  <r>
    <x v="1520"/>
    <x v="1516"/>
    <n v="42535.663206018522"/>
    <n v="6"/>
    <x v="0"/>
    <s v="OC16-000636"/>
    <s v="AC16-000717"/>
    <x v="35"/>
    <n v="2600"/>
    <n v="0"/>
    <s v="98841187"/>
    <m/>
    <n v="2600"/>
    <n v="10"/>
    <x v="0"/>
    <x v="2"/>
    <n v="15600"/>
  </r>
  <r>
    <x v="2161"/>
    <x v="2152"/>
    <n v="42544.465138888889"/>
    <n v="1"/>
    <x v="0"/>
    <s v="OC16-000703"/>
    <s v="AC16-000768"/>
    <x v="14"/>
    <n v="2652"/>
    <n v="0"/>
    <s v="6AV2181-4QB00-0AX0"/>
    <m/>
    <n v="2652"/>
    <n v="10"/>
    <x v="0"/>
    <x v="2"/>
    <n v="2652"/>
  </r>
  <r>
    <x v="2184"/>
    <x v="2174"/>
    <n v="42548.303252314814"/>
    <n v="5"/>
    <x v="0"/>
    <s v="OC16-000752"/>
    <s v="AC16-000810"/>
    <x v="12"/>
    <n v="0"/>
    <n v="0"/>
    <s v="161029"/>
    <m/>
    <n v="0"/>
    <n v="10"/>
    <x v="0"/>
    <x v="2"/>
    <n v="0"/>
  </r>
  <r>
    <x v="850"/>
    <x v="850"/>
    <n v="42563.640509259261"/>
    <n v="100"/>
    <x v="0"/>
    <s v="OC16-000753"/>
    <s v="AC16-000821"/>
    <x v="7"/>
    <n v="15.24"/>
    <n v="0"/>
    <s v="9090177"/>
    <m/>
    <n v="15.24"/>
    <n v="10"/>
    <x v="11"/>
    <x v="2"/>
    <n v="1524"/>
  </r>
  <r>
    <x v="850"/>
    <x v="850"/>
    <n v="42563.64167824074"/>
    <n v="400"/>
    <x v="0"/>
    <s v="OC16-000753"/>
    <s v="AC16-000909"/>
    <x v="7"/>
    <n v="15.24"/>
    <n v="0"/>
    <s v="9090177"/>
    <m/>
    <n v="15.24"/>
    <n v="10"/>
    <x v="11"/>
    <x v="2"/>
    <n v="6096"/>
  </r>
  <r>
    <x v="2185"/>
    <x v="2175"/>
    <n v="42549.432326388887"/>
    <n v="100"/>
    <x v="0"/>
    <s v="OC16-000672"/>
    <s v="AC16-000691"/>
    <x v="19"/>
    <n v="2.0699999999999998"/>
    <n v="0"/>
    <s v="SAIDI,ALMESA,CUÑADO SA,LAME S.r.l."/>
    <m/>
    <n v="2.0699999999999998"/>
    <n v="10"/>
    <x v="0"/>
    <x v="2"/>
    <n v="206.99999999999997"/>
  </r>
  <r>
    <x v="2186"/>
    <x v="2176"/>
    <n v="42570.555995370371"/>
    <n v="10"/>
    <x v="0"/>
    <s v="OC16-000745"/>
    <s v="AC16-000811"/>
    <x v="3"/>
    <n v="610"/>
    <n v="0"/>
    <s v="COMEVAL"/>
    <m/>
    <n v="610"/>
    <n v="10"/>
    <x v="11"/>
    <x v="2"/>
    <n v="6100"/>
  </r>
  <r>
    <x v="183"/>
    <x v="183"/>
    <n v="42570.555995370371"/>
    <n v="10"/>
    <x v="0"/>
    <s v="OC16-000745"/>
    <s v="AC16-000811"/>
    <x v="3"/>
    <n v="760"/>
    <n v="0"/>
    <s v="23440C00000050 + PR500000000000 + POTPR020000010"/>
    <m/>
    <n v="760"/>
    <n v="10"/>
    <x v="11"/>
    <x v="2"/>
    <n v="7600"/>
  </r>
  <r>
    <x v="430"/>
    <x v="430"/>
    <n v="42548.404097222221"/>
    <n v="120"/>
    <x v="2"/>
    <s v="OC16-000757"/>
    <s v="AC16-000812"/>
    <x v="16"/>
    <n v="3.7860999999999998"/>
    <n v="0"/>
    <s v="4747-2"/>
    <m/>
    <n v="3.7860999999999998"/>
    <n v="10"/>
    <x v="0"/>
    <x v="2"/>
    <n v="454.33199999999999"/>
  </r>
  <r>
    <x v="166"/>
    <x v="166"/>
    <n v="42662.464571759258"/>
    <n v="500"/>
    <x v="0"/>
    <s v="OC16-000757"/>
    <s v="AC16-000854"/>
    <x v="16"/>
    <n v="0.8286"/>
    <n v="60"/>
    <s v="METALCO S.A.,RECA,SOLYMAN,WALTER MARTINEZ, S.A.U."/>
    <m/>
    <n v="0.33144000000000001"/>
    <n v="10"/>
    <x v="8"/>
    <x v="2"/>
    <n v="165.72"/>
  </r>
  <r>
    <x v="165"/>
    <x v="165"/>
    <n v="42556.401956018519"/>
    <n v="300"/>
    <x v="0"/>
    <s v="OC16-000757"/>
    <s v="AC16-000817"/>
    <x v="16"/>
    <n v="0.92669999999999997"/>
    <n v="60"/>
    <s v="00571665"/>
    <m/>
    <n v="0.37068000000000001"/>
    <n v="10"/>
    <x v="11"/>
    <x v="2"/>
    <n v="111.20400000000001"/>
  </r>
  <r>
    <x v="1952"/>
    <x v="1945"/>
    <n v="42545.493206018517"/>
    <n v="1"/>
    <x v="0"/>
    <s v="OC16-000749"/>
    <s v="AC16-000814"/>
    <x v="22"/>
    <n v="0"/>
    <n v="0"/>
    <s v="VITALOX INDUSTRIAL, S.L."/>
    <m/>
    <n v="0"/>
    <n v="10"/>
    <x v="0"/>
    <x v="2"/>
    <n v="0"/>
  </r>
  <r>
    <x v="47"/>
    <x v="47"/>
    <n v="42545.493206018517"/>
    <n v="1"/>
    <x v="0"/>
    <s v="OC16-000749"/>
    <s v="AC16-000814"/>
    <x v="22"/>
    <n v="50.57"/>
    <n v="0"/>
    <s v="G AR S1 BG"/>
    <m/>
    <n v="50.57"/>
    <n v="10"/>
    <x v="0"/>
    <x v="2"/>
    <n v="50.57"/>
  </r>
  <r>
    <x v="47"/>
    <x v="47"/>
    <n v="42545.493576388886"/>
    <n v="3"/>
    <x v="0"/>
    <s v="OC16-000748"/>
    <s v="AC16-000815"/>
    <x v="37"/>
    <n v="83.48"/>
    <n v="0"/>
    <s v="G AR S1 BG"/>
    <m/>
    <n v="83.48"/>
    <n v="10"/>
    <x v="0"/>
    <x v="2"/>
    <n v="250.44"/>
  </r>
  <r>
    <x v="2187"/>
    <x v="2177"/>
    <n v="42559.406574074077"/>
    <n v="8"/>
    <x v="0"/>
    <s v="OC16-000754"/>
    <s v="AC16-000822"/>
    <x v="7"/>
    <n v="22.2"/>
    <n v="0"/>
    <s v="9022635"/>
    <m/>
    <n v="22.2"/>
    <n v="39"/>
    <x v="11"/>
    <x v="2"/>
    <n v="177.6"/>
  </r>
  <r>
    <x v="188"/>
    <x v="188"/>
    <n v="42548.655023148145"/>
    <n v="4"/>
    <x v="0"/>
    <s v="OC16-000758"/>
    <s v="AC16-000825"/>
    <x v="31"/>
    <n v="189.94"/>
    <n v="10"/>
    <s v="M3933/0146"/>
    <m/>
    <n v="170.946"/>
    <n v="10"/>
    <x v="0"/>
    <x v="2"/>
    <n v="683.78399999999999"/>
  </r>
  <r>
    <x v="2188"/>
    <x v="2178"/>
    <n v="42548.655023148145"/>
    <n v="1"/>
    <x v="0"/>
    <s v="OC16-000758"/>
    <s v="AC16-000825"/>
    <x v="31"/>
    <n v="309.8"/>
    <n v="10"/>
    <s v="A3815/5432"/>
    <m/>
    <n v="278.82"/>
    <n v="10"/>
    <x v="0"/>
    <x v="2"/>
    <n v="278.82"/>
  </r>
  <r>
    <x v="2187"/>
    <x v="2177"/>
    <n v="42562.405659722222"/>
    <n v="42"/>
    <x v="0"/>
    <s v="OC16-000754"/>
    <s v="AC16-000886"/>
    <x v="7"/>
    <n v="22.2"/>
    <n v="0"/>
    <s v="9022635"/>
    <m/>
    <n v="22.2"/>
    <n v="39"/>
    <x v="11"/>
    <x v="2"/>
    <n v="932.4"/>
  </r>
  <r>
    <x v="2187"/>
    <x v="2177"/>
    <n v="42570.328240740739"/>
    <n v="225"/>
    <x v="0"/>
    <s v="OC16-000754"/>
    <s v="AC16-000899"/>
    <x v="7"/>
    <n v="22.2"/>
    <n v="0"/>
    <s v="9022635"/>
    <m/>
    <n v="22.2"/>
    <n v="39"/>
    <x v="11"/>
    <x v="2"/>
    <n v="4995"/>
  </r>
  <r>
    <x v="2187"/>
    <x v="2177"/>
    <n v="42578.297800925924"/>
    <n v="225"/>
    <x v="0"/>
    <s v="OC16-000754"/>
    <s v="AC16-000941"/>
    <x v="7"/>
    <n v="22.2"/>
    <n v="0"/>
    <s v="9022635"/>
    <m/>
    <n v="22.2"/>
    <n v="39"/>
    <x v="11"/>
    <x v="2"/>
    <n v="4995"/>
  </r>
  <r>
    <x v="342"/>
    <x v="342"/>
    <n v="42531.622858796298"/>
    <n v="70"/>
    <x v="0"/>
    <s v="OC16-000690"/>
    <s v="AC16-000736"/>
    <x v="19"/>
    <n v="0.8"/>
    <n v="0"/>
    <s v="ALMESA,CUÑADO SA,SAIDI,LAME S.r.l."/>
    <m/>
    <n v="0.8"/>
    <n v="10"/>
    <x v="0"/>
    <x v="2"/>
    <n v="56"/>
  </r>
  <r>
    <x v="342"/>
    <x v="342"/>
    <n v="42549.449328703704"/>
    <n v="80"/>
    <x v="0"/>
    <s v="OC16-000690"/>
    <s v="AC16-000751"/>
    <x v="19"/>
    <n v="0.8"/>
    <n v="0"/>
    <s v="ALMESA,CUÑADO SA,SAIDI,LAME S.r.l."/>
    <m/>
    <n v="0.8"/>
    <n v="10"/>
    <x v="0"/>
    <x v="2"/>
    <n v="64"/>
  </r>
  <r>
    <x v="1724"/>
    <x v="1720"/>
    <n v="42544.321342592593"/>
    <n v="150"/>
    <x v="0"/>
    <s v="OC16-000713"/>
    <s v="AC16-000804"/>
    <x v="32"/>
    <n v="1.4"/>
    <n v="0"/>
    <s v="CUÑADO SA,SAIDI,ALMESA"/>
    <m/>
    <n v="1.4"/>
    <n v="10"/>
    <x v="0"/>
    <x v="2"/>
    <n v="210"/>
  </r>
  <r>
    <x v="2189"/>
    <x v="2179"/>
    <n v="42544.321342592593"/>
    <n v="150"/>
    <x v="0"/>
    <s v="OC16-000713"/>
    <s v="AC16-000804"/>
    <x v="32"/>
    <n v="5.25"/>
    <n v="0"/>
    <s v="20218123130162"/>
    <m/>
    <n v="5.25"/>
    <n v="10"/>
    <x v="0"/>
    <x v="2"/>
    <n v="787.5"/>
  </r>
  <r>
    <x v="1726"/>
    <x v="1722"/>
    <n v="42543.488703703704"/>
    <n v="150"/>
    <x v="0"/>
    <s v="OC16-000713"/>
    <s v="AC16-000793"/>
    <x v="32"/>
    <n v="2.5"/>
    <n v="0"/>
    <s v="CUÑADO SA,SAIDI,ALMESA"/>
    <m/>
    <n v="2.5"/>
    <n v="10"/>
    <x v="0"/>
    <x v="2"/>
    <n v="375"/>
  </r>
  <r>
    <x v="227"/>
    <x v="227"/>
    <n v="42541.31554398148"/>
    <n v="150"/>
    <x v="0"/>
    <s v="OC16-000713"/>
    <s v="AC16-000792"/>
    <x v="32"/>
    <n v="0.85"/>
    <n v="0"/>
    <s v="CUÑADO SA,SAIDI,ALMESA"/>
    <m/>
    <n v="0.85"/>
    <n v="10"/>
    <x v="0"/>
    <x v="2"/>
    <n v="127.5"/>
  </r>
  <r>
    <x v="2190"/>
    <x v="2180"/>
    <n v="42543.488703703704"/>
    <n v="100"/>
    <x v="0"/>
    <s v="OC16-000713"/>
    <s v="AC16-000793"/>
    <x v="32"/>
    <n v="0.78"/>
    <n v="0"/>
    <s v="ALMESA,CUÑADO SA,SAIDI"/>
    <m/>
    <n v="0.78"/>
    <n v="10"/>
    <x v="0"/>
    <x v="2"/>
    <n v="78"/>
  </r>
  <r>
    <x v="55"/>
    <x v="55"/>
    <n v="42545.492546296293"/>
    <n v="100"/>
    <x v="0"/>
    <s v="OC16-000743"/>
    <s v="AC16-000800"/>
    <x v="8"/>
    <n v="3.6"/>
    <n v="0"/>
    <s v="00985 890 050"/>
    <m/>
    <n v="3.6"/>
    <n v="10"/>
    <x v="0"/>
    <x v="2"/>
    <n v="360"/>
  </r>
  <r>
    <x v="31"/>
    <x v="31"/>
    <n v="42548.392118055555"/>
    <n v="1000"/>
    <x v="0"/>
    <s v="OC16-000737"/>
    <s v="AC16-000801"/>
    <x v="8"/>
    <n v="2.8400000000000002E-2"/>
    <n v="0"/>
    <s v="0502 225 100"/>
    <m/>
    <n v="2.8400000000000002E-2"/>
    <n v="10"/>
    <x v="0"/>
    <x v="2"/>
    <n v="28.400000000000002"/>
  </r>
  <r>
    <x v="229"/>
    <x v="229"/>
    <n v="42544.27715277778"/>
    <n v="50"/>
    <x v="0"/>
    <s v="OC16-000739"/>
    <s v="AC16-000805"/>
    <x v="2"/>
    <n v="8.2498000000000005"/>
    <n v="0"/>
    <s v="21700601"/>
    <m/>
    <n v="8.2498000000000005"/>
    <n v="10"/>
    <x v="0"/>
    <x v="2"/>
    <n v="412.49"/>
  </r>
  <r>
    <x v="2191"/>
    <x v="2181"/>
    <n v="42548.653240740743"/>
    <n v="50"/>
    <x v="0"/>
    <s v="OC16-000747"/>
    <s v="AC16-000807"/>
    <x v="1"/>
    <n v="390"/>
    <n v="5"/>
    <s v="SCSA00192 / V2920210000025"/>
    <m/>
    <n v="370.5"/>
    <n v="10"/>
    <x v="0"/>
    <x v="2"/>
    <n v="18525"/>
  </r>
  <r>
    <x v="2"/>
    <x v="2"/>
    <n v="42548.653240740743"/>
    <n v="6"/>
    <x v="0"/>
    <s v="OC16-000747"/>
    <s v="AC16-000807"/>
    <x v="1"/>
    <n v="345"/>
    <n v="0"/>
    <s v="SCSA00202"/>
    <m/>
    <n v="345"/>
    <n v="10"/>
    <x v="0"/>
    <x v="2"/>
    <n v="2070"/>
  </r>
  <r>
    <x v="184"/>
    <x v="184"/>
    <n v="42545.491284722222"/>
    <n v="5"/>
    <x v="0"/>
    <s v="OC16-000740"/>
    <s v="AC16-000813"/>
    <x v="3"/>
    <n v="964"/>
    <n v="0"/>
    <s v="COMEVAL"/>
    <m/>
    <n v="964"/>
    <n v="10"/>
    <x v="0"/>
    <x v="2"/>
    <n v="4820"/>
  </r>
  <r>
    <x v="2"/>
    <x v="2"/>
    <n v="42613.403437499997"/>
    <n v="44"/>
    <x v="0"/>
    <s v="OC16-000747"/>
    <s v="AC16-000824"/>
    <x v="1"/>
    <n v="345"/>
    <n v="0"/>
    <s v="SCSA00202"/>
    <m/>
    <n v="345"/>
    <n v="10"/>
    <x v="10"/>
    <x v="2"/>
    <n v="15180"/>
  </r>
  <r>
    <x v="54"/>
    <x v="54"/>
    <n v="42556.401238425926"/>
    <n v="5"/>
    <x v="1"/>
    <s v="OC16-000742"/>
    <s v="AC16-000853"/>
    <x v="16"/>
    <n v="46.87"/>
    <n v="0"/>
    <s v="27076-9"/>
    <m/>
    <n v="46.87"/>
    <n v="10"/>
    <x v="11"/>
    <x v="2"/>
    <n v="234.35"/>
  </r>
  <r>
    <x v="1573"/>
    <x v="1569"/>
    <n v="42563.565729166665"/>
    <n v="200"/>
    <x v="0"/>
    <s v="OC16-000798"/>
    <s v="AC16-000875"/>
    <x v="98"/>
    <n v="0.82"/>
    <n v="0"/>
    <s v="NUOVA BULLONERIA ITALIANA, S.R.L.,TORNILLERIA ORUESAGASTI, S.A,LONESTAR FASTENERS EUROPE Ltd"/>
    <m/>
    <n v="0.82"/>
    <n v="10"/>
    <x v="11"/>
    <x v="2"/>
    <n v="164"/>
  </r>
  <r>
    <x v="1574"/>
    <x v="1570"/>
    <n v="42563.565729166665"/>
    <n v="450"/>
    <x v="0"/>
    <s v="OC16-000798"/>
    <s v="AC16-000875"/>
    <x v="98"/>
    <n v="1.07"/>
    <n v="0"/>
    <s v="NUOVA BULLONERIA ITALIANA, S.R.L.,TORNILLERIA ORUESAGASTI, S.A,LONESTAR FASTENERS EUROPE Ltd"/>
    <m/>
    <n v="1.07"/>
    <n v="10"/>
    <x v="11"/>
    <x v="2"/>
    <n v="481.5"/>
  </r>
  <r>
    <x v="1575"/>
    <x v="1571"/>
    <n v="42563.565729166665"/>
    <n v="100"/>
    <x v="0"/>
    <s v="OC16-000798"/>
    <s v="AC16-000875"/>
    <x v="98"/>
    <n v="0.8"/>
    <n v="0"/>
    <s v="NUOVA BULLONERIA ITALIANA, S.R.L.,TORNILLERIA ORUESAGASTI, S.A,LONESTAR FASTENERS EUROPE Ltd"/>
    <m/>
    <n v="0.8"/>
    <n v="10"/>
    <x v="11"/>
    <x v="2"/>
    <n v="80"/>
  </r>
  <r>
    <x v="1737"/>
    <x v="1733"/>
    <n v="42583.326990740738"/>
    <n v="2"/>
    <x v="0"/>
    <s v="OC16-000916"/>
    <s v="AC16-000996"/>
    <x v="2"/>
    <n v="200.8656"/>
    <n v="0"/>
    <s v="VALEKTRA XXI,S.L.,OMNIELECTRIC"/>
    <m/>
    <n v="200.8656"/>
    <n v="10"/>
    <x v="10"/>
    <x v="2"/>
    <n v="401.7312"/>
  </r>
  <r>
    <x v="1738"/>
    <x v="1734"/>
    <n v="42583.326990740738"/>
    <n v="2"/>
    <x v="2"/>
    <s v="OC16-000916"/>
    <s v="AC16-000996"/>
    <x v="2"/>
    <n v="205.5609"/>
    <n v="0"/>
    <s v="VALEKTRA XXI,S.L.,OMNIELECTRIC"/>
    <m/>
    <n v="205.5609"/>
    <n v="10"/>
    <x v="10"/>
    <x v="2"/>
    <n v="411.12180000000001"/>
  </r>
  <r>
    <x v="1736"/>
    <x v="1732"/>
    <n v="42583.326990740738"/>
    <n v="2"/>
    <x v="0"/>
    <s v="OC16-000916"/>
    <s v="AC16-000996"/>
    <x v="2"/>
    <n v="195.34889999999999"/>
    <n v="0"/>
    <s v="6720.500"/>
    <m/>
    <n v="195.34889999999999"/>
    <n v="10"/>
    <x v="10"/>
    <x v="2"/>
    <n v="390.69779999999997"/>
  </r>
  <r>
    <x v="1739"/>
    <x v="1735"/>
    <n v="42583.326990740738"/>
    <n v="2"/>
    <x v="2"/>
    <s v="OC16-000916"/>
    <s v="AC16-000996"/>
    <x v="2"/>
    <n v="5.9939999999999998"/>
    <n v="0"/>
    <s v="VALEKTRA XXI,S.L.,OMNIELECTRIC"/>
    <m/>
    <n v="5.9939999999999998"/>
    <n v="10"/>
    <x v="10"/>
    <x v="2"/>
    <n v="11.988"/>
  </r>
  <r>
    <x v="385"/>
    <x v="385"/>
    <n v="42583.326990740738"/>
    <n v="2"/>
    <x v="0"/>
    <s v="OC16-000916"/>
    <s v="AC16-000996"/>
    <x v="2"/>
    <n v="21.822600000000001"/>
    <n v="0"/>
    <s v="8601.600"/>
    <m/>
    <n v="21.822600000000001"/>
    <n v="10"/>
    <x v="10"/>
    <x v="2"/>
    <n v="43.645200000000003"/>
  </r>
  <r>
    <x v="386"/>
    <x v="386"/>
    <n v="42583.326990740738"/>
    <n v="2"/>
    <x v="2"/>
    <s v="OC16-000916"/>
    <s v="AC16-000996"/>
    <x v="2"/>
    <n v="12.987"/>
    <n v="0"/>
    <s v="8601.040"/>
    <m/>
    <n v="12.987"/>
    <n v="10"/>
    <x v="10"/>
    <x v="2"/>
    <n v="25.974"/>
  </r>
  <r>
    <x v="963"/>
    <x v="963"/>
    <n v="42545.492002314815"/>
    <n v="2"/>
    <x v="0"/>
    <s v="OC16-000734"/>
    <s v="AC16-000794"/>
    <x v="16"/>
    <n v="90.6"/>
    <n v="0"/>
    <s v="M7152245R"/>
    <m/>
    <n v="90.6"/>
    <n v="10"/>
    <x v="0"/>
    <x v="2"/>
    <n v="181.2"/>
  </r>
  <r>
    <x v="296"/>
    <x v="296"/>
    <n v="42548.49459490741"/>
    <n v="100"/>
    <x v="0"/>
    <s v="OC16-000738"/>
    <s v="AC16-000798"/>
    <x v="56"/>
    <n v="1.99"/>
    <n v="0"/>
    <s v="KQ2E06-00A"/>
    <m/>
    <n v="1.99"/>
    <n v="10"/>
    <x v="0"/>
    <x v="2"/>
    <n v="199"/>
  </r>
  <r>
    <x v="1956"/>
    <x v="1949"/>
    <n v="42543.48710648148"/>
    <n v="12"/>
    <x v="0"/>
    <s v="OC16-000735"/>
    <s v="AC16-000802"/>
    <x v="6"/>
    <n v="7.92"/>
    <n v="0"/>
    <s v="MADERAS ASERRADAS, S.A."/>
    <m/>
    <n v="7.92"/>
    <n v="10"/>
    <x v="0"/>
    <x v="2"/>
    <n v="95.039999999999992"/>
  </r>
  <r>
    <x v="1692"/>
    <x v="1688"/>
    <n v="42543.48710648148"/>
    <n v="432"/>
    <x v="0"/>
    <s v="OC16-000735"/>
    <s v="AC16-000802"/>
    <x v="6"/>
    <n v="1.8288"/>
    <n v="0"/>
    <s v="MADERAS ASERRADAS, S.A."/>
    <m/>
    <n v="1.8288"/>
    <n v="10"/>
    <x v="0"/>
    <x v="2"/>
    <n v="790.04160000000002"/>
  </r>
  <r>
    <x v="1908"/>
    <x v="1901"/>
    <n v="42541.314421296294"/>
    <n v="8"/>
    <x v="0"/>
    <s v="OC16-000695"/>
    <s v="AC16-000779"/>
    <x v="32"/>
    <n v="16.5"/>
    <n v="0"/>
    <s v="ALMESA,SAIDI,TUBASOL, S.A.,CUÑADO SA"/>
    <m/>
    <n v="16.5"/>
    <n v="10"/>
    <x v="0"/>
    <x v="2"/>
    <n v="132"/>
  </r>
  <r>
    <x v="2192"/>
    <x v="2182"/>
    <n v="42541.314421296294"/>
    <n v="10"/>
    <x v="0"/>
    <s v="OC16-000695"/>
    <s v="AC16-000779"/>
    <x v="32"/>
    <n v="21.25"/>
    <n v="0"/>
    <s v="CUÑADO SA,ALMESA,SAIDI,TUBASOL, S.A."/>
    <m/>
    <n v="21.25"/>
    <n v="10"/>
    <x v="0"/>
    <x v="2"/>
    <n v="212.5"/>
  </r>
  <r>
    <x v="363"/>
    <x v="363"/>
    <n v="42541.314421296294"/>
    <n v="15"/>
    <x v="0"/>
    <s v="OC16-000695"/>
    <s v="AC16-000779"/>
    <x v="32"/>
    <n v="14.75"/>
    <n v="0"/>
    <s v="20218999990251"/>
    <m/>
    <n v="14.75"/>
    <n v="10"/>
    <x v="0"/>
    <x v="2"/>
    <n v="221.25"/>
  </r>
  <r>
    <x v="661"/>
    <x v="661"/>
    <n v="42541.314421296294"/>
    <n v="100"/>
    <x v="0"/>
    <s v="OC16-000695"/>
    <s v="AC16-000779"/>
    <x v="32"/>
    <n v="7.9"/>
    <n v="0"/>
    <s v="20218123130152"/>
    <m/>
    <n v="7.9"/>
    <n v="10"/>
    <x v="0"/>
    <x v="2"/>
    <n v="790"/>
  </r>
  <r>
    <x v="108"/>
    <x v="108"/>
    <n v="42576.576226851852"/>
    <n v="21.83"/>
    <x v="2"/>
    <s v="OC16-000695"/>
    <s v="AC16-000803"/>
    <x v="32"/>
    <n v="55"/>
    <n v="0"/>
    <s v="38855"/>
    <m/>
    <n v="55"/>
    <n v="10"/>
    <x v="11"/>
    <x v="2"/>
    <n v="1200.6499999999999"/>
  </r>
  <r>
    <x v="109"/>
    <x v="109"/>
    <n v="42541.314421296294"/>
    <n v="36"/>
    <x v="2"/>
    <s v="OC16-000695"/>
    <s v="AC16-000779"/>
    <x v="32"/>
    <n v="28.95"/>
    <n v="0"/>
    <s v="CUÑADO SA,ALMESA,TUBASOL, S.A.,SAIDI"/>
    <m/>
    <n v="28.95"/>
    <n v="10"/>
    <x v="0"/>
    <x v="2"/>
    <n v="1042.2"/>
  </r>
  <r>
    <x v="1908"/>
    <x v="1901"/>
    <n v="42543.487615740742"/>
    <n v="92"/>
    <x v="0"/>
    <s v="OC16-000695"/>
    <s v="AC16-000799"/>
    <x v="32"/>
    <n v="16.5"/>
    <n v="0"/>
    <s v="ALMESA,SAIDI,TUBASOL, S.A.,CUÑADO SA"/>
    <m/>
    <n v="16.5"/>
    <n v="10"/>
    <x v="0"/>
    <x v="2"/>
    <n v="1518"/>
  </r>
  <r>
    <x v="363"/>
    <x v="363"/>
    <n v="42542.420393518521"/>
    <n v="72"/>
    <x v="0"/>
    <s v="OC16-000695"/>
    <s v="AC16-000791"/>
    <x v="32"/>
    <n v="14.75"/>
    <n v="0"/>
    <s v="20218999990251"/>
    <m/>
    <n v="14.75"/>
    <n v="10"/>
    <x v="0"/>
    <x v="2"/>
    <n v="1062"/>
  </r>
  <r>
    <x v="240"/>
    <x v="240"/>
    <n v="42556.325601851851"/>
    <n v="1"/>
    <x v="0"/>
    <s v="OC16-000731"/>
    <s v="AC16-000818"/>
    <x v="52"/>
    <n v="1383.4"/>
    <n v="0"/>
    <s v="MB66V09"/>
    <m/>
    <n v="1383.4"/>
    <n v="36"/>
    <x v="11"/>
    <x v="2"/>
    <n v="1383.4"/>
  </r>
  <r>
    <x v="2048"/>
    <x v="2041"/>
    <n v="42542.48164351852"/>
    <n v="1"/>
    <x v="0"/>
    <s v="OC16-000710"/>
    <s v="AC16-000755"/>
    <x v="56"/>
    <n v="540.97"/>
    <n v="0"/>
    <s v="SS5V1-Q6T013-1"/>
    <m/>
    <n v="540.97"/>
    <n v="10"/>
    <x v="0"/>
    <x v="2"/>
    <n v="540.97"/>
  </r>
  <r>
    <x v="1431"/>
    <x v="1427"/>
    <n v="42542.48164351852"/>
    <n v="1"/>
    <x v="0"/>
    <s v="OC16-000710"/>
    <s v="AC16-000755"/>
    <x v="56"/>
    <n v="575.85"/>
    <n v="0"/>
    <s v="SS5V1-Q6U003"/>
    <m/>
    <n v="575.85"/>
    <n v="10"/>
    <x v="0"/>
    <x v="2"/>
    <n v="575.85"/>
  </r>
  <r>
    <x v="734"/>
    <x v="734"/>
    <n v="42541.309988425928"/>
    <n v="6"/>
    <x v="0"/>
    <s v="OC16-000723"/>
    <s v="AC16-000778"/>
    <x v="2"/>
    <n v="161.9984"/>
    <n v="0"/>
    <s v="1180.500"/>
    <m/>
    <n v="161.9984"/>
    <n v="10"/>
    <x v="0"/>
    <x v="2"/>
    <n v="971.99040000000002"/>
  </r>
  <r>
    <x v="294"/>
    <x v="294"/>
    <n v="42541.309988425928"/>
    <n v="6"/>
    <x v="0"/>
    <s v="OC16-000723"/>
    <s v="AC16-000778"/>
    <x v="2"/>
    <n v="124"/>
    <n v="0"/>
    <s v="1090.500"/>
    <m/>
    <n v="124"/>
    <n v="10"/>
    <x v="0"/>
    <x v="2"/>
    <n v="744"/>
  </r>
  <r>
    <x v="1004"/>
    <x v="1003"/>
    <n v="42541.309988425928"/>
    <n v="12"/>
    <x v="0"/>
    <s v="OC16-000723"/>
    <s v="AC16-000778"/>
    <x v="2"/>
    <n v="106.99890000000001"/>
    <n v="0"/>
    <s v="AE1058.500"/>
    <m/>
    <n v="106.99890000000001"/>
    <n v="10"/>
    <x v="0"/>
    <x v="2"/>
    <n v="1283.9868000000001"/>
  </r>
  <r>
    <x v="295"/>
    <x v="295"/>
    <n v="42541.309988425928"/>
    <n v="20"/>
    <x v="0"/>
    <s v="OC16-000723"/>
    <s v="AC16-000778"/>
    <x v="2"/>
    <n v="42.221800000000002"/>
    <n v="0"/>
    <s v="1380.500"/>
    <m/>
    <n v="42.221800000000002"/>
    <n v="10"/>
    <x v="0"/>
    <x v="2"/>
    <n v="844.43600000000004"/>
  </r>
  <r>
    <x v="201"/>
    <x v="201"/>
    <n v="42541.309988425928"/>
    <n v="4"/>
    <x v="0"/>
    <s v="OC16-000723"/>
    <s v="AC16-000778"/>
    <x v="2"/>
    <n v="68.542000000000002"/>
    <n v="0"/>
    <s v="1039.500"/>
    <m/>
    <n v="68.542000000000002"/>
    <n v="10"/>
    <x v="0"/>
    <x v="2"/>
    <n v="274.16800000000001"/>
  </r>
  <r>
    <x v="2193"/>
    <x v="2183"/>
    <n v="42541.309988425928"/>
    <n v="2"/>
    <x v="0"/>
    <s v="OC16-000723"/>
    <s v="AC16-000778"/>
    <x v="2"/>
    <n v="105.1105"/>
    <n v="0"/>
    <s v="AE1054.500"/>
    <m/>
    <n v="105.1105"/>
    <n v="10"/>
    <x v="0"/>
    <x v="2"/>
    <n v="210.221"/>
  </r>
  <r>
    <x v="78"/>
    <x v="78"/>
    <n v="42541.309988425928"/>
    <n v="40"/>
    <x v="0"/>
    <s v="OC16-000723"/>
    <s v="AC16-000778"/>
    <x v="2"/>
    <n v="12.299899999999999"/>
    <n v="0"/>
    <s v="SK3238.200"/>
    <m/>
    <n v="12.299899999999999"/>
    <n v="10"/>
    <x v="0"/>
    <x v="2"/>
    <n v="491.99599999999998"/>
  </r>
  <r>
    <x v="79"/>
    <x v="79"/>
    <n v="42541.309988425928"/>
    <n v="20"/>
    <x v="0"/>
    <s v="OC16-000723"/>
    <s v="AC16-000778"/>
    <x v="2"/>
    <n v="13.811999999999999"/>
    <n v="0"/>
    <s v="3239.200"/>
    <m/>
    <n v="13.811999999999999"/>
    <n v="10"/>
    <x v="0"/>
    <x v="2"/>
    <n v="276.24"/>
  </r>
  <r>
    <x v="588"/>
    <x v="588"/>
    <n v="42541.309988425928"/>
    <n v="10"/>
    <x v="0"/>
    <s v="OC16-000723"/>
    <s v="AC16-000778"/>
    <x v="2"/>
    <n v="28.407399999999999"/>
    <n v="38"/>
    <s v="SZ 2514.500"/>
    <m/>
    <n v="17.612587999999999"/>
    <n v="10"/>
    <x v="0"/>
    <x v="2"/>
    <n v="176.12588"/>
  </r>
  <r>
    <x v="2194"/>
    <x v="2184"/>
    <n v="42538.372847222221"/>
    <n v="20"/>
    <x v="0"/>
    <s v="OC16-000724"/>
    <s v="AC16-000785"/>
    <x v="54"/>
    <n v="27"/>
    <n v="0"/>
    <s v="1732VRN02"/>
    <m/>
    <n v="27"/>
    <n v="10"/>
    <x v="0"/>
    <x v="2"/>
    <n v="540"/>
  </r>
  <r>
    <x v="2195"/>
    <x v="2185"/>
    <n v="42538.372847222221"/>
    <n v="20"/>
    <x v="0"/>
    <s v="OC16-000724"/>
    <s v="AC16-000785"/>
    <x v="54"/>
    <n v="33"/>
    <n v="0"/>
    <s v="1732VRN03"/>
    <m/>
    <n v="33"/>
    <n v="10"/>
    <x v="0"/>
    <x v="2"/>
    <n v="660"/>
  </r>
  <r>
    <x v="2194"/>
    <x v="2184"/>
    <n v="42605.677291666667"/>
    <n v="130"/>
    <x v="0"/>
    <s v="OC16-000724"/>
    <s v="AC16-000786"/>
    <x v="54"/>
    <n v="27"/>
    <n v="0"/>
    <s v="1732VRN02"/>
    <m/>
    <n v="27"/>
    <n v="10"/>
    <x v="10"/>
    <x v="2"/>
    <n v="3510"/>
  </r>
  <r>
    <x v="2195"/>
    <x v="2185"/>
    <n v="42605.677291666667"/>
    <n v="130"/>
    <x v="0"/>
    <s v="OC16-000724"/>
    <s v="AC16-000786"/>
    <x v="54"/>
    <n v="33"/>
    <n v="0"/>
    <s v="1732VRN03"/>
    <m/>
    <n v="33"/>
    <n v="10"/>
    <x v="10"/>
    <x v="2"/>
    <n v="4290"/>
  </r>
  <r>
    <x v="2196"/>
    <x v="2186"/>
    <n v="42538.661782407406"/>
    <n v="50"/>
    <x v="0"/>
    <s v="OC16-000727"/>
    <s v="AC16-000788"/>
    <x v="19"/>
    <n v="11.9"/>
    <n v="0"/>
    <s v="SAIDI"/>
    <m/>
    <n v="11.9"/>
    <n v="59"/>
    <x v="0"/>
    <x v="2"/>
    <n v="595"/>
  </r>
  <r>
    <x v="170"/>
    <x v="170"/>
    <n v="42541.288368055553"/>
    <n v="30"/>
    <x v="0"/>
    <s v="OC16-000729"/>
    <s v="AC16-000789"/>
    <x v="3"/>
    <n v="134"/>
    <n v="0"/>
    <s v="23046000000050"/>
    <m/>
    <n v="134"/>
    <n v="10"/>
    <x v="0"/>
    <x v="2"/>
    <n v="4020"/>
  </r>
  <r>
    <x v="2197"/>
    <x v="2187"/>
    <n v="42541.288368055553"/>
    <n v="5"/>
    <x v="0"/>
    <s v="OC16-000729"/>
    <s v="AC16-000789"/>
    <x v="3"/>
    <n v="486.6"/>
    <n v="0"/>
    <s v="23046000000100"/>
    <m/>
    <n v="486.6"/>
    <n v="10"/>
    <x v="0"/>
    <x v="2"/>
    <n v="2433"/>
  </r>
  <r>
    <x v="183"/>
    <x v="183"/>
    <n v="42541.288368055553"/>
    <n v="2"/>
    <x v="0"/>
    <s v="OC16-000729"/>
    <s v="AC16-000789"/>
    <x v="3"/>
    <n v="760"/>
    <n v="0"/>
    <s v="23440C00000050 + PR500000000000 + POTPR020000010"/>
    <m/>
    <n v="760"/>
    <n v="10"/>
    <x v="0"/>
    <x v="2"/>
    <n v="1520"/>
  </r>
  <r>
    <x v="2186"/>
    <x v="2176"/>
    <n v="42541.288368055553"/>
    <n v="1"/>
    <x v="0"/>
    <s v="OC16-000729"/>
    <s v="AC16-000789"/>
    <x v="3"/>
    <n v="610"/>
    <n v="0"/>
    <s v="COMEVAL"/>
    <m/>
    <n v="610"/>
    <n v="10"/>
    <x v="0"/>
    <x v="2"/>
    <n v="610"/>
  </r>
  <r>
    <x v="170"/>
    <x v="170"/>
    <n v="42559.625231481485"/>
    <n v="20"/>
    <x v="0"/>
    <s v="OC16-000729"/>
    <s v="AC16-000790"/>
    <x v="3"/>
    <n v="134"/>
    <n v="0"/>
    <s v="23046000000050"/>
    <m/>
    <n v="134"/>
    <n v="10"/>
    <x v="11"/>
    <x v="2"/>
    <n v="2680"/>
  </r>
  <r>
    <x v="2186"/>
    <x v="2176"/>
    <n v="42570.555208333331"/>
    <n v="1"/>
    <x v="0"/>
    <s v="OC16-000729"/>
    <s v="AC16-000895"/>
    <x v="3"/>
    <n v="610"/>
    <n v="0"/>
    <s v="COMEVAL"/>
    <m/>
    <n v="610"/>
    <n v="10"/>
    <x v="11"/>
    <x v="2"/>
    <n v="610"/>
  </r>
  <r>
    <x v="267"/>
    <x v="267"/>
    <n v="42572.652546296296"/>
    <n v="30"/>
    <x v="0"/>
    <s v="OC16-000732"/>
    <s v="AC16-000795"/>
    <x v="7"/>
    <n v="90.54"/>
    <n v="0"/>
    <s v="45735757"/>
    <m/>
    <n v="90.54"/>
    <n v="10"/>
    <x v="11"/>
    <x v="2"/>
    <n v="2716.2000000000003"/>
  </r>
  <r>
    <x v="347"/>
    <x v="347"/>
    <n v="42531.622152777774"/>
    <n v="200"/>
    <x v="0"/>
    <s v="OC16-000685"/>
    <s v="AC16-000738"/>
    <x v="19"/>
    <n v="0.84"/>
    <n v="0"/>
    <s v="ALMESA,CUÑADO SA,SAIDI,LAME S.r.l."/>
    <m/>
    <n v="0.84"/>
    <n v="10"/>
    <x v="0"/>
    <x v="2"/>
    <n v="168"/>
  </r>
  <r>
    <x v="2190"/>
    <x v="2180"/>
    <n v="42538.661377314813"/>
    <n v="100"/>
    <x v="0"/>
    <s v="OC16-000685"/>
    <s v="AC16-000750"/>
    <x v="19"/>
    <n v="0.7"/>
    <n v="0"/>
    <s v="ALMESA,CUÑADO SA,SAIDI"/>
    <m/>
    <n v="0.7"/>
    <n v="10"/>
    <x v="0"/>
    <x v="2"/>
    <n v="70"/>
  </r>
  <r>
    <x v="1724"/>
    <x v="1720"/>
    <n v="42538.661377314813"/>
    <n v="150"/>
    <x v="0"/>
    <s v="OC16-000685"/>
    <s v="AC16-000750"/>
    <x v="19"/>
    <n v="0.8"/>
    <n v="0"/>
    <s v="CUÑADO SA,SAIDI,ALMESA"/>
    <m/>
    <n v="0.8"/>
    <n v="10"/>
    <x v="0"/>
    <x v="2"/>
    <n v="120"/>
  </r>
  <r>
    <x v="473"/>
    <x v="473"/>
    <n v="42531.622152777774"/>
    <n v="50"/>
    <x v="0"/>
    <s v="OC16-000685"/>
    <s v="AC16-000738"/>
    <x v="19"/>
    <n v="0.87"/>
    <n v="0"/>
    <s v="3753"/>
    <m/>
    <n v="0.87"/>
    <n v="10"/>
    <x v="0"/>
    <x v="2"/>
    <n v="43.5"/>
  </r>
  <r>
    <x v="2198"/>
    <x v="2188"/>
    <n v="42541.319108796299"/>
    <n v="15"/>
    <x v="0"/>
    <s v="OC16-000627"/>
    <s v="AC16-000739"/>
    <x v="54"/>
    <n v="73"/>
    <n v="0"/>
    <s v="2230ST705"/>
    <m/>
    <n v="73"/>
    <n v="10"/>
    <x v="0"/>
    <x v="2"/>
    <n v="1095"/>
  </r>
  <r>
    <x v="2199"/>
    <x v="2189"/>
    <n v="42537.323530092595"/>
    <n v="99"/>
    <x v="0"/>
    <s v="OC16-000689"/>
    <s v="AC16-000742"/>
    <x v="26"/>
    <n v="6.73"/>
    <n v="0"/>
    <s v="1023623"/>
    <m/>
    <n v="6.73"/>
    <n v="25"/>
    <x v="0"/>
    <x v="2"/>
    <n v="666.2700000000001"/>
  </r>
  <r>
    <x v="1025"/>
    <x v="1024"/>
    <n v="42537.323530092595"/>
    <n v="100"/>
    <x v="0"/>
    <s v="OC16-000689"/>
    <s v="AC16-000742"/>
    <x v="26"/>
    <n v="7.13"/>
    <n v="0"/>
    <s v="1023625"/>
    <m/>
    <n v="7.13"/>
    <n v="10"/>
    <x v="0"/>
    <x v="2"/>
    <n v="713"/>
  </r>
  <r>
    <x v="2199"/>
    <x v="2189"/>
    <n v="42541.324143518519"/>
    <n v="1"/>
    <x v="0"/>
    <s v="OC16-000689"/>
    <s v="AC16-000775"/>
    <x v="26"/>
    <n v="6.73"/>
    <n v="0"/>
    <s v="1023623"/>
    <m/>
    <n v="6.73"/>
    <n v="25"/>
    <x v="0"/>
    <x v="2"/>
    <n v="6.73"/>
  </r>
  <r>
    <x v="473"/>
    <x v="473"/>
    <n v="42537.326388888891"/>
    <n v="1000"/>
    <x v="0"/>
    <s v="OC16-000687"/>
    <s v="AC16-000776"/>
    <x v="26"/>
    <n v="0.44"/>
    <n v="0"/>
    <s v="3753"/>
    <m/>
    <n v="0.44"/>
    <n v="10"/>
    <x v="0"/>
    <x v="2"/>
    <n v="440"/>
  </r>
  <r>
    <x v="1661"/>
    <x v="1657"/>
    <n v="42537.309108796297"/>
    <n v="21"/>
    <x v="0"/>
    <s v="OC16-000714"/>
    <s v="AC16-000765"/>
    <x v="13"/>
    <n v="4.8"/>
    <n v="57"/>
    <s v="ETN216774"/>
    <m/>
    <n v="2.0640000000000001"/>
    <n v="10"/>
    <x v="0"/>
    <x v="2"/>
    <n v="43.344000000000001"/>
  </r>
  <r>
    <x v="1663"/>
    <x v="1659"/>
    <n v="42537.309108796297"/>
    <n v="39"/>
    <x v="0"/>
    <s v="OC16-000714"/>
    <s v="AC16-000765"/>
    <x v="13"/>
    <n v="4.8"/>
    <n v="57"/>
    <s v="ETN216773"/>
    <m/>
    <n v="2.0640000000000001"/>
    <n v="10"/>
    <x v="0"/>
    <x v="2"/>
    <n v="80.496000000000009"/>
  </r>
  <r>
    <x v="1662"/>
    <x v="1658"/>
    <n v="42537.309108796297"/>
    <n v="24"/>
    <x v="0"/>
    <s v="OC16-000714"/>
    <s v="AC16-000765"/>
    <x v="13"/>
    <n v="4.8"/>
    <n v="57"/>
    <s v="ETN216771"/>
    <m/>
    <n v="2.0640000000000001"/>
    <n v="10"/>
    <x v="0"/>
    <x v="2"/>
    <n v="49.536000000000001"/>
  </r>
  <r>
    <x v="1659"/>
    <x v="1655"/>
    <n v="42537.309108796297"/>
    <n v="46"/>
    <x v="0"/>
    <s v="OC16-000714"/>
    <s v="AC16-000765"/>
    <x v="13"/>
    <n v="7"/>
    <n v="57"/>
    <s v="ETN216557"/>
    <m/>
    <n v="3.0100000000000002"/>
    <n v="10"/>
    <x v="0"/>
    <x v="2"/>
    <n v="138.46"/>
  </r>
  <r>
    <x v="1660"/>
    <x v="1656"/>
    <n v="42537.309108796297"/>
    <n v="40"/>
    <x v="0"/>
    <s v="OC16-000714"/>
    <s v="AC16-000765"/>
    <x v="13"/>
    <n v="7"/>
    <n v="57"/>
    <s v="ETN216559"/>
    <m/>
    <n v="3.0100000000000002"/>
    <n v="10"/>
    <x v="0"/>
    <x v="2"/>
    <n v="120.4"/>
  </r>
  <r>
    <x v="709"/>
    <x v="709"/>
    <n v="42537.309108796297"/>
    <n v="30"/>
    <x v="0"/>
    <s v="OC16-000714"/>
    <s v="AC16-000765"/>
    <x v="13"/>
    <n v="4.1900000000000004"/>
    <n v="57"/>
    <s v="ETN216376"/>
    <m/>
    <n v="1.8017000000000003"/>
    <n v="10"/>
    <x v="0"/>
    <x v="2"/>
    <n v="54.051000000000009"/>
  </r>
  <r>
    <x v="1658"/>
    <x v="1654"/>
    <n v="42537.309108796297"/>
    <n v="100"/>
    <x v="0"/>
    <s v="OC16-000714"/>
    <s v="AC16-000765"/>
    <x v="13"/>
    <n v="2.42"/>
    <n v="57"/>
    <s v="ETN216374"/>
    <m/>
    <n v="1.0406000000000002"/>
    <n v="10"/>
    <x v="0"/>
    <x v="2"/>
    <n v="104.06000000000002"/>
  </r>
  <r>
    <x v="1943"/>
    <x v="1936"/>
    <n v="42535.661365740743"/>
    <n v="1"/>
    <x v="0"/>
    <s v="OC16-000717"/>
    <s v="AC16-000766"/>
    <x v="23"/>
    <n v="0"/>
    <n v="0"/>
    <s v="SUMINISTROS DICA S.L."/>
    <m/>
    <n v="0"/>
    <n v="10"/>
    <x v="0"/>
    <x v="2"/>
    <n v="0"/>
  </r>
  <r>
    <x v="1661"/>
    <x v="1657"/>
    <n v="42543.480520833335"/>
    <n v="19"/>
    <x v="0"/>
    <s v="OC16-000714"/>
    <s v="AC16-000771"/>
    <x v="13"/>
    <n v="4.8"/>
    <n v="57"/>
    <s v="ETN216774"/>
    <m/>
    <n v="2.0640000000000001"/>
    <n v="10"/>
    <x v="0"/>
    <x v="2"/>
    <n v="39.216000000000001"/>
  </r>
  <r>
    <x v="1663"/>
    <x v="1659"/>
    <n v="42543.480520833335"/>
    <n v="1"/>
    <x v="0"/>
    <s v="OC16-000714"/>
    <s v="AC16-000771"/>
    <x v="13"/>
    <n v="4.8"/>
    <n v="57"/>
    <s v="ETN216773"/>
    <m/>
    <n v="2.0640000000000001"/>
    <n v="10"/>
    <x v="0"/>
    <x v="2"/>
    <n v="2.0640000000000001"/>
  </r>
  <r>
    <x v="1662"/>
    <x v="1658"/>
    <n v="42543.480520833335"/>
    <n v="16"/>
    <x v="0"/>
    <s v="OC16-000714"/>
    <s v="AC16-000771"/>
    <x v="13"/>
    <n v="4.8"/>
    <n v="57"/>
    <s v="ETN216771"/>
    <m/>
    <n v="2.0640000000000001"/>
    <n v="10"/>
    <x v="0"/>
    <x v="2"/>
    <n v="33.024000000000001"/>
  </r>
  <r>
    <x v="1659"/>
    <x v="1655"/>
    <n v="42543.480520833335"/>
    <n v="34"/>
    <x v="0"/>
    <s v="OC16-000714"/>
    <s v="AC16-000771"/>
    <x v="13"/>
    <n v="7"/>
    <n v="57"/>
    <s v="ETN216557"/>
    <m/>
    <n v="3.0100000000000002"/>
    <n v="10"/>
    <x v="0"/>
    <x v="2"/>
    <n v="102.34"/>
  </r>
  <r>
    <x v="47"/>
    <x v="47"/>
    <n v="42537.31459490741"/>
    <n v="2"/>
    <x v="0"/>
    <s v="OC16-000719"/>
    <s v="AC16-000773"/>
    <x v="22"/>
    <n v="50.57"/>
    <n v="0"/>
    <s v="G AR S1 BG"/>
    <m/>
    <n v="50.57"/>
    <n v="10"/>
    <x v="0"/>
    <x v="2"/>
    <n v="101.14"/>
  </r>
  <r>
    <x v="47"/>
    <x v="47"/>
    <n v="42537.3202662037"/>
    <n v="1"/>
    <x v="0"/>
    <s v="OC16-000718"/>
    <s v="AC16-000774"/>
    <x v="37"/>
    <n v="83.48"/>
    <n v="0"/>
    <s v="G AR S1 BG"/>
    <m/>
    <n v="83.48"/>
    <n v="10"/>
    <x v="0"/>
    <x v="2"/>
    <n v="83.48"/>
  </r>
  <r>
    <x v="595"/>
    <x v="595"/>
    <n v="42542.476793981485"/>
    <n v="15"/>
    <x v="0"/>
    <s v="OC16-000716"/>
    <s v="AC16-000777"/>
    <x v="2"/>
    <n v="21.595700000000001"/>
    <n v="0"/>
    <s v="1492-SPM2D020"/>
    <m/>
    <n v="21.595700000000001"/>
    <n v="10"/>
    <x v="0"/>
    <x v="2"/>
    <n v="323.93549999999999"/>
  </r>
  <r>
    <x v="310"/>
    <x v="310"/>
    <n v="42542.476793981485"/>
    <n v="200"/>
    <x v="0"/>
    <s v="OC16-000716"/>
    <s v="AC16-000777"/>
    <x v="2"/>
    <n v="0.76690000000000003"/>
    <n v="40"/>
    <s v="1201442"/>
    <m/>
    <n v="0.46013999999999999"/>
    <n v="10"/>
    <x v="0"/>
    <x v="2"/>
    <n v="92.027999999999992"/>
  </r>
  <r>
    <x v="821"/>
    <x v="821"/>
    <n v="42542.476793981485"/>
    <n v="100"/>
    <x v="0"/>
    <s v="OC16-000716"/>
    <s v="AC16-000777"/>
    <x v="2"/>
    <n v="0.52070000000000005"/>
    <n v="38"/>
    <s v="3047028"/>
    <m/>
    <n v="0.32283400000000001"/>
    <n v="10"/>
    <x v="0"/>
    <x v="2"/>
    <n v="32.2834"/>
  </r>
  <r>
    <x v="822"/>
    <x v="822"/>
    <n v="42542.476793981485"/>
    <n v="100"/>
    <x v="0"/>
    <s v="OC16-000716"/>
    <s v="AC16-000777"/>
    <x v="2"/>
    <n v="0.75219999999999998"/>
    <n v="40"/>
    <s v="DAC GRUPO - DISTRIBUCIONES ELECTRICAS, AUTOMATIZACION Y CONTROL, S.L.,OMNIELECTRIC"/>
    <m/>
    <n v="0.45131999999999994"/>
    <n v="10"/>
    <x v="0"/>
    <x v="2"/>
    <n v="45.131999999999991"/>
  </r>
  <r>
    <x v="306"/>
    <x v="306"/>
    <n v="42542.476793981485"/>
    <n v="150"/>
    <x v="0"/>
    <s v="OC16-000716"/>
    <s v="AC16-000777"/>
    <x v="2"/>
    <n v="2.8060999999999998"/>
    <n v="40"/>
    <s v="SIJA, S.L.,OMNIELECTRIC,ELECTROSTOCKS,DAC GRUPO - DISTRIBUCIONES ELECTRICAS, AUTOMATIZACION Y CONTROL, S.L."/>
    <m/>
    <n v="1.6836599999999999"/>
    <n v="10"/>
    <x v="0"/>
    <x v="2"/>
    <n v="252.54899999999998"/>
  </r>
  <r>
    <x v="309"/>
    <x v="309"/>
    <n v="42542.476793981485"/>
    <n v="200"/>
    <x v="0"/>
    <s v="OC16-000716"/>
    <s v="AC16-000777"/>
    <x v="2"/>
    <n v="2.0059999999999998"/>
    <n v="0"/>
    <s v="3046032"/>
    <m/>
    <n v="2.0059999999999998"/>
    <n v="10"/>
    <x v="0"/>
    <x v="2"/>
    <n v="401.19999999999993"/>
  </r>
  <r>
    <x v="1072"/>
    <x v="1071"/>
    <n v="42545.490636574075"/>
    <n v="150"/>
    <x v="0"/>
    <s v="OC16-000625"/>
    <s v="AC16-000769"/>
    <x v="98"/>
    <n v="1.37"/>
    <n v="0"/>
    <s v="TORNILLERIA ORUESAGASTI, S.A,NUOVA BULLONERIA ITALIANA, S.R.L.,LONESTAR FASTENERS EUROPE Ltd,TORQBOLT"/>
    <m/>
    <n v="1.37"/>
    <n v="10"/>
    <x v="0"/>
    <x v="2"/>
    <n v="205.50000000000003"/>
  </r>
  <r>
    <x v="1076"/>
    <x v="1075"/>
    <n v="42545.490636574075"/>
    <n v="150"/>
    <x v="0"/>
    <s v="OC16-000625"/>
    <s v="AC16-000769"/>
    <x v="98"/>
    <n v="1.39"/>
    <n v="0"/>
    <s v="TORNILLERIA ORUESAGASTI, S.A,NUOVA BULLONERIA ITALIANA, S.R.L.,LONESTAR FASTENERS EUROPE Ltd,TORQBOLT"/>
    <m/>
    <n v="1.39"/>
    <n v="10"/>
    <x v="0"/>
    <x v="2"/>
    <n v="208.49999999999997"/>
  </r>
  <r>
    <x v="2200"/>
    <x v="2190"/>
    <n v="42545.490636574075"/>
    <n v="100"/>
    <x v="0"/>
    <s v="OC16-000625"/>
    <s v="AC16-000769"/>
    <x v="98"/>
    <n v="2.7"/>
    <n v="0"/>
    <s v="NUOVA BULLONERIA ITALIANA, S.R.L.,LONESTAR FASTENERS EUROPE Ltd"/>
    <m/>
    <n v="2.7"/>
    <n v="10"/>
    <x v="0"/>
    <x v="2"/>
    <n v="270"/>
  </r>
  <r>
    <x v="2201"/>
    <x v="2191"/>
    <n v="42545.490636574075"/>
    <n v="100"/>
    <x v="0"/>
    <s v="OC16-000625"/>
    <s v="AC16-000769"/>
    <x v="98"/>
    <n v="0.28999999999999998"/>
    <n v="0"/>
    <s v="NUOVA BULLONERIA ITALIANA, S.R.L.,LONESTAR FASTENERS EUROPE Ltd"/>
    <m/>
    <n v="0.28999999999999998"/>
    <n v="10"/>
    <x v="0"/>
    <x v="2"/>
    <n v="28.999999999999996"/>
  </r>
  <r>
    <x v="1571"/>
    <x v="1567"/>
    <n v="42545.490636574075"/>
    <n v="100"/>
    <x v="0"/>
    <s v="OC16-000625"/>
    <s v="AC16-000769"/>
    <x v="98"/>
    <n v="2.72"/>
    <n v="0"/>
    <s v="TORNILLERIA ORUESAGASTI, S.A,NUOVA BULLONERIA ITALIANA, S.R.L.,LONESTAR FASTENERS EUROPE Ltd"/>
    <m/>
    <n v="2.72"/>
    <n v="10"/>
    <x v="0"/>
    <x v="2"/>
    <n v="272"/>
  </r>
  <r>
    <x v="2202"/>
    <x v="2192"/>
    <n v="42545.490636574075"/>
    <n v="100"/>
    <x v="0"/>
    <s v="OC16-000625"/>
    <s v="AC16-000769"/>
    <x v="98"/>
    <n v="2.4900000000000002"/>
    <n v="0"/>
    <s v="NUOVA BULLONERIA ITALIANA, S.R.L.,LONESTAR FASTENERS EUROPE Ltd"/>
    <m/>
    <n v="2.4900000000000002"/>
    <n v="10"/>
    <x v="0"/>
    <x v="2"/>
    <n v="249.00000000000003"/>
  </r>
  <r>
    <x v="2203"/>
    <x v="2193"/>
    <n v="42545.490636574075"/>
    <n v="100"/>
    <x v="0"/>
    <s v="OC16-000625"/>
    <s v="AC16-000769"/>
    <x v="98"/>
    <n v="2.78"/>
    <n v="0"/>
    <s v="LONESTAR FASTENERS EUROPE Ltd,NUOVA BULLONERIA ITALIANA, S.R.L."/>
    <m/>
    <n v="2.78"/>
    <n v="10"/>
    <x v="0"/>
    <x v="2"/>
    <n v="278"/>
  </r>
  <r>
    <x v="2204"/>
    <x v="2194"/>
    <n v="42545.490636574075"/>
    <n v="200"/>
    <x v="0"/>
    <s v="OC16-000625"/>
    <s v="AC16-000769"/>
    <x v="98"/>
    <n v="2.41"/>
    <n v="0"/>
    <s v="LONESTAR FASTENERS EUROPE Ltd,NUOVA BULLONERIA ITALIANA, S.R.L."/>
    <m/>
    <n v="2.41"/>
    <n v="10"/>
    <x v="0"/>
    <x v="2"/>
    <n v="482"/>
  </r>
  <r>
    <x v="2205"/>
    <x v="2195"/>
    <n v="42545.490636574075"/>
    <n v="600"/>
    <x v="0"/>
    <s v="OC16-000625"/>
    <s v="AC16-000769"/>
    <x v="98"/>
    <n v="2.4300000000000002"/>
    <n v="0"/>
    <s v="NUOVA BULLONERIA ITALIANA, S.R.L.,LONESTAR FASTENERS EUROPE Ltd"/>
    <m/>
    <n v="2.4300000000000002"/>
    <n v="10"/>
    <x v="0"/>
    <x v="2"/>
    <n v="1458"/>
  </r>
  <r>
    <x v="2206"/>
    <x v="2196"/>
    <n v="42545.490636574075"/>
    <n v="150"/>
    <x v="0"/>
    <s v="OC16-000625"/>
    <s v="AC16-000769"/>
    <x v="98"/>
    <n v="2.4500000000000002"/>
    <n v="0"/>
    <s v="NUOVA BULLONERIA ITALIANA, S.R.L.,LONESTAR FASTENERS EUROPE Ltd"/>
    <m/>
    <n v="2.4500000000000002"/>
    <n v="10"/>
    <x v="0"/>
    <x v="2"/>
    <n v="367.5"/>
  </r>
  <r>
    <x v="2207"/>
    <x v="2197"/>
    <n v="42545.490636574075"/>
    <n v="150"/>
    <x v="0"/>
    <s v="OC16-000625"/>
    <s v="AC16-000769"/>
    <x v="98"/>
    <n v="2.4700000000000002"/>
    <n v="0"/>
    <s v="NUOVA BULLONERIA ITALIANA, S.R.L.,LONESTAR FASTENERS EUROPE Ltd"/>
    <m/>
    <n v="2.4700000000000002"/>
    <n v="10"/>
    <x v="0"/>
    <x v="2"/>
    <n v="370.50000000000006"/>
  </r>
  <r>
    <x v="2208"/>
    <x v="2198"/>
    <n v="42545.490636574075"/>
    <n v="200"/>
    <x v="0"/>
    <s v="OC16-000625"/>
    <s v="AC16-000769"/>
    <x v="98"/>
    <n v="3.86"/>
    <n v="0"/>
    <s v="LONESTAR FASTENERS EUROPE Ltd,NUOVA BULLONERIA ITALIANA, S.R.L."/>
    <m/>
    <n v="3.86"/>
    <n v="10"/>
    <x v="0"/>
    <x v="2"/>
    <n v="772"/>
  </r>
  <r>
    <x v="2209"/>
    <x v="2199"/>
    <n v="42545.490636574075"/>
    <n v="100"/>
    <x v="0"/>
    <s v="OC16-000625"/>
    <s v="AC16-000769"/>
    <x v="98"/>
    <n v="3.88"/>
    <n v="0"/>
    <s v="LONESTAR FASTENERS EUROPE Ltd,NUOVA BULLONERIA ITALIANA, S.R.L."/>
    <m/>
    <n v="3.88"/>
    <n v="10"/>
    <x v="0"/>
    <x v="2"/>
    <n v="388"/>
  </r>
  <r>
    <x v="2210"/>
    <x v="2200"/>
    <n v="42545.490636574075"/>
    <n v="150"/>
    <x v="0"/>
    <s v="OC16-000625"/>
    <s v="AC16-000769"/>
    <x v="98"/>
    <n v="3.9"/>
    <n v="0"/>
    <s v="NUOVA BULLONERIA ITALIANA, S.R.L.,LONESTAR FASTENERS EUROPE Ltd"/>
    <m/>
    <n v="3.9"/>
    <n v="10"/>
    <x v="0"/>
    <x v="2"/>
    <n v="585"/>
  </r>
  <r>
    <x v="2211"/>
    <x v="2201"/>
    <n v="42545.490636574075"/>
    <n v="100"/>
    <x v="0"/>
    <s v="OC16-000625"/>
    <s v="AC16-000769"/>
    <x v="98"/>
    <n v="0.57999999999999996"/>
    <n v="0"/>
    <s v="LONESTAR FASTENERS EUROPE Ltd,NUOVA BULLONERIA ITALIANA, S.R.L."/>
    <m/>
    <n v="0.57999999999999996"/>
    <n v="10"/>
    <x v="0"/>
    <x v="2"/>
    <n v="57.999999999999993"/>
  </r>
  <r>
    <x v="2212"/>
    <x v="2202"/>
    <n v="42536.672638888886"/>
    <n v="300"/>
    <x v="0"/>
    <s v="OC16-000625"/>
    <s v="AC16-000767"/>
    <x v="98"/>
    <n v="0.12"/>
    <n v="0"/>
    <s v="LONESTAR FASTENERS EUROPE Ltd,NUOVA BULLONERIA ITALIANA, S.R.L."/>
    <m/>
    <n v="0.12"/>
    <n v="10"/>
    <x v="0"/>
    <x v="2"/>
    <n v="36"/>
  </r>
  <r>
    <x v="2213"/>
    <x v="2203"/>
    <n v="42545.490636574075"/>
    <n v="300"/>
    <x v="0"/>
    <s v="OC16-000625"/>
    <s v="AC16-000769"/>
    <x v="98"/>
    <n v="0.15"/>
    <n v="0"/>
    <s v="LONESTAR FASTENERS EUROPE Ltd,NUOVA BULLONERIA ITALIANA, S.R.L."/>
    <m/>
    <n v="0.15"/>
    <n v="10"/>
    <x v="0"/>
    <x v="2"/>
    <n v="45"/>
  </r>
  <r>
    <x v="2212"/>
    <x v="2202"/>
    <n v="42545.490636574075"/>
    <n v="700"/>
    <x v="0"/>
    <s v="OC16-000625"/>
    <s v="AC16-000769"/>
    <x v="98"/>
    <n v="0.12"/>
    <n v="0"/>
    <s v="LONESTAR FASTENERS EUROPE Ltd,NUOVA BULLONERIA ITALIANA, S.R.L."/>
    <m/>
    <n v="0.12"/>
    <n v="10"/>
    <x v="0"/>
    <x v="2"/>
    <n v="84"/>
  </r>
  <r>
    <x v="224"/>
    <x v="224"/>
    <n v="42537.308136574073"/>
    <n v="32"/>
    <x v="2"/>
    <s v="OC16-000715"/>
    <s v="AC16-000770"/>
    <x v="12"/>
    <n v="5.75"/>
    <n v="45"/>
    <s v="12192"/>
    <m/>
    <n v="3.1625000000000001"/>
    <n v="10"/>
    <x v="0"/>
    <x v="2"/>
    <n v="101.2"/>
  </r>
  <r>
    <x v="225"/>
    <x v="225"/>
    <n v="42537.308136574073"/>
    <n v="48"/>
    <x v="2"/>
    <s v="OC16-000715"/>
    <s v="AC16-000770"/>
    <x v="12"/>
    <n v="3.98"/>
    <n v="45"/>
    <s v="12187"/>
    <m/>
    <n v="2.1890000000000001"/>
    <n v="10"/>
    <x v="0"/>
    <x v="2"/>
    <n v="105.072"/>
  </r>
  <r>
    <x v="2139"/>
    <x v="2130"/>
    <n v="42660.663344907407"/>
    <n v="1"/>
    <x v="0"/>
    <s v="OC16-000706"/>
    <s v="AC16-000747"/>
    <x v="4"/>
    <n v="2451.1"/>
    <n v="0"/>
    <s v="10172984"/>
    <m/>
    <n v="2451.1"/>
    <n v="10"/>
    <x v="8"/>
    <x v="2"/>
    <n v="2451.1"/>
  </r>
  <r>
    <x v="959"/>
    <x v="959"/>
    <n v="42541.386979166666"/>
    <n v="20"/>
    <x v="0"/>
    <s v="OC16-000712"/>
    <s v="AC16-000752"/>
    <x v="84"/>
    <n v="18.899999999999999"/>
    <n v="0"/>
    <s v="BRG54451"/>
    <m/>
    <n v="18.899999999999999"/>
    <n v="10"/>
    <x v="0"/>
    <x v="2"/>
    <n v="378"/>
  </r>
  <r>
    <x v="960"/>
    <x v="960"/>
    <n v="42541.386979166666"/>
    <n v="50"/>
    <x v="0"/>
    <s v="OC16-000712"/>
    <s v="AC16-000752"/>
    <x v="84"/>
    <n v="15.98"/>
    <n v="0"/>
    <s v="BRG54450"/>
    <m/>
    <n v="15.98"/>
    <n v="10"/>
    <x v="0"/>
    <x v="2"/>
    <n v="799"/>
  </r>
  <r>
    <x v="2164"/>
    <x v="2155"/>
    <n v="42544.466643518521"/>
    <n v="300"/>
    <x v="0"/>
    <s v="OC16-000711"/>
    <s v="AC16-000763"/>
    <x v="14"/>
    <n v="0.32"/>
    <n v="0"/>
    <s v="7500A050"/>
    <m/>
    <n v="0.32"/>
    <n v="10"/>
    <x v="0"/>
    <x v="2"/>
    <n v="96"/>
  </r>
  <r>
    <x v="21"/>
    <x v="21"/>
    <n v="42524.376550925925"/>
    <n v="10"/>
    <x v="0"/>
    <s v="OC16-000663"/>
    <s v="AC16-000699"/>
    <x v="12"/>
    <n v="102"/>
    <n v="0"/>
    <s v="6GK5008-0BA00-1AB2"/>
    <m/>
    <n v="102"/>
    <n v="10"/>
    <x v="0"/>
    <x v="2"/>
    <n v="1020"/>
  </r>
  <r>
    <x v="21"/>
    <x v="21"/>
    <n v="42530.650636574072"/>
    <n v="10"/>
    <x v="0"/>
    <s v="OC16-000663"/>
    <s v="AC16-000700"/>
    <x v="12"/>
    <n v="102"/>
    <n v="0"/>
    <s v="6GK5008-0BA00-1AB2"/>
    <m/>
    <n v="102"/>
    <n v="10"/>
    <x v="0"/>
    <x v="2"/>
    <n v="1020"/>
  </r>
  <r>
    <x v="28"/>
    <x v="28"/>
    <n v="42534.595104166663"/>
    <n v="6"/>
    <x v="0"/>
    <s v="OC16-000701"/>
    <s v="AC16-000758"/>
    <x v="14"/>
    <n v="240"/>
    <n v="0"/>
    <s v="6AV2123-2DB03-0AX0"/>
    <m/>
    <n v="240"/>
    <n v="10"/>
    <x v="0"/>
    <x v="2"/>
    <n v="1440"/>
  </r>
  <r>
    <x v="976"/>
    <x v="975"/>
    <n v="42534.595104166663"/>
    <n v="4"/>
    <x v="0"/>
    <s v="OC16-000701"/>
    <s v="AC16-000758"/>
    <x v="14"/>
    <n v="178.42"/>
    <n v="33.5"/>
    <s v="6ES7222-1BH32-0XB0"/>
    <m/>
    <n v="118.6493"/>
    <n v="10"/>
    <x v="0"/>
    <x v="2"/>
    <n v="474.59719999999999"/>
  </r>
  <r>
    <x v="27"/>
    <x v="27"/>
    <n v="42534.595104166663"/>
    <n v="5"/>
    <x v="0"/>
    <s v="OC16-000701"/>
    <s v="AC16-000758"/>
    <x v="14"/>
    <n v="335.83"/>
    <n v="33.5"/>
    <s v="6ES7234-4HE32-0XB0"/>
    <m/>
    <n v="223.32695000000001"/>
    <n v="10"/>
    <x v="0"/>
    <x v="2"/>
    <n v="1116.6347500000002"/>
  </r>
  <r>
    <x v="81"/>
    <x v="81"/>
    <n v="42534.595104166663"/>
    <n v="10"/>
    <x v="0"/>
    <s v="OC16-000701"/>
    <s v="AC16-000758"/>
    <x v="14"/>
    <n v="264.86"/>
    <n v="33.5"/>
    <s v="517520 "/>
    <m/>
    <n v="176.13190000000003"/>
    <n v="10"/>
    <x v="0"/>
    <x v="2"/>
    <n v="1761.3190000000004"/>
  </r>
  <r>
    <x v="28"/>
    <x v="28"/>
    <n v="42537.311354166668"/>
    <n v="4"/>
    <x v="0"/>
    <s v="OC16-000701"/>
    <s v="AC16-000759"/>
    <x v="14"/>
    <n v="240"/>
    <n v="0"/>
    <s v="6AV2123-2DB03-0AX0"/>
    <m/>
    <n v="240"/>
    <n v="10"/>
    <x v="0"/>
    <x v="2"/>
    <n v="960"/>
  </r>
  <r>
    <x v="1737"/>
    <x v="1733"/>
    <n v="42544.461956018517"/>
    <n v="1"/>
    <x v="0"/>
    <s v="OC16-000704"/>
    <s v="AC16-000762"/>
    <x v="2"/>
    <n v="200.8656"/>
    <n v="0"/>
    <s v="VALEKTRA XXI,S.L.,OMNIELECTRIC"/>
    <m/>
    <n v="200.8656"/>
    <n v="10"/>
    <x v="0"/>
    <x v="2"/>
    <n v="200.8656"/>
  </r>
  <r>
    <x v="1738"/>
    <x v="1734"/>
    <n v="42544.461956018517"/>
    <n v="1"/>
    <x v="2"/>
    <s v="OC16-000704"/>
    <s v="AC16-000762"/>
    <x v="2"/>
    <n v="205.5609"/>
    <n v="0"/>
    <s v="VALEKTRA XXI,S.L.,OMNIELECTRIC"/>
    <m/>
    <n v="205.5609"/>
    <n v="10"/>
    <x v="0"/>
    <x v="2"/>
    <n v="205.5609"/>
  </r>
  <r>
    <x v="1736"/>
    <x v="1732"/>
    <n v="42544.461956018517"/>
    <n v="1"/>
    <x v="0"/>
    <s v="OC16-000704"/>
    <s v="AC16-000762"/>
    <x v="2"/>
    <n v="195.34889999999999"/>
    <n v="0"/>
    <s v="6720.500"/>
    <m/>
    <n v="195.34889999999999"/>
    <n v="10"/>
    <x v="0"/>
    <x v="2"/>
    <n v="195.34889999999999"/>
  </r>
  <r>
    <x v="1739"/>
    <x v="1735"/>
    <n v="42544.461956018517"/>
    <n v="1"/>
    <x v="2"/>
    <s v="OC16-000704"/>
    <s v="AC16-000762"/>
    <x v="2"/>
    <n v="5.9939999999999998"/>
    <n v="0"/>
    <s v="VALEKTRA XXI,S.L.,OMNIELECTRIC"/>
    <m/>
    <n v="5.9939999999999998"/>
    <n v="10"/>
    <x v="0"/>
    <x v="2"/>
    <n v="5.9939999999999998"/>
  </r>
  <r>
    <x v="385"/>
    <x v="385"/>
    <n v="42544.461956018517"/>
    <n v="1"/>
    <x v="0"/>
    <s v="OC16-000704"/>
    <s v="AC16-000762"/>
    <x v="2"/>
    <n v="21.822600000000001"/>
    <n v="0"/>
    <s v="8601.600"/>
    <m/>
    <n v="21.822600000000001"/>
    <n v="10"/>
    <x v="0"/>
    <x v="2"/>
    <n v="21.822600000000001"/>
  </r>
  <r>
    <x v="386"/>
    <x v="386"/>
    <n v="42544.461956018517"/>
    <n v="1"/>
    <x v="2"/>
    <s v="OC16-000704"/>
    <s v="AC16-000762"/>
    <x v="2"/>
    <n v="12.987"/>
    <n v="0"/>
    <s v="8601.040"/>
    <m/>
    <n v="12.987"/>
    <n v="10"/>
    <x v="0"/>
    <x v="2"/>
    <n v="12.987"/>
  </r>
  <r>
    <x v="2214"/>
    <x v="2204"/>
    <n v="42528.621249999997"/>
    <n v="4"/>
    <x v="0"/>
    <s v="OC16-000657"/>
    <s v="AC16-000728"/>
    <x v="3"/>
    <n v="68"/>
    <n v="0"/>
    <s v="COMEVAL"/>
    <m/>
    <n v="68"/>
    <n v="10"/>
    <x v="0"/>
    <x v="2"/>
    <n v="272"/>
  </r>
  <r>
    <x v="2139"/>
    <x v="2130"/>
    <n v="42621.338518518518"/>
    <n v="1"/>
    <x v="0"/>
    <s v="OC16-000699"/>
    <s v="AC16-000746"/>
    <x v="4"/>
    <n v="2451.1"/>
    <n v="0"/>
    <s v="10172984"/>
    <m/>
    <n v="2451.1"/>
    <n v="10"/>
    <x v="9"/>
    <x v="2"/>
    <n v="2451.1"/>
  </r>
  <r>
    <x v="2215"/>
    <x v="2205"/>
    <n v="42538.334988425922"/>
    <n v="50"/>
    <x v="0"/>
    <s v="OC16-000694"/>
    <s v="AC16-000756"/>
    <x v="19"/>
    <n v="12.48"/>
    <n v="0"/>
    <s v="SAIDI"/>
    <m/>
    <n v="12.48"/>
    <n v="10"/>
    <x v="0"/>
    <x v="2"/>
    <n v="624"/>
  </r>
  <r>
    <x v="676"/>
    <x v="676"/>
    <n v="42538.334988425922"/>
    <n v="100"/>
    <x v="0"/>
    <s v="OC16-000694"/>
    <s v="AC16-000756"/>
    <x v="19"/>
    <n v="2.2200000000000002"/>
    <n v="0"/>
    <s v="020519123130180"/>
    <m/>
    <n v="2.2200000000000002"/>
    <n v="10"/>
    <x v="0"/>
    <x v="2"/>
    <n v="222.00000000000003"/>
  </r>
  <r>
    <x v="266"/>
    <x v="266"/>
    <n v="42563.55568287037"/>
    <n v="40"/>
    <x v="0"/>
    <s v="OC16-000705"/>
    <s v="AC16-000761"/>
    <x v="7"/>
    <n v="66.56"/>
    <n v="0"/>
    <s v="45702704"/>
    <m/>
    <n v="66.56"/>
    <n v="10"/>
    <x v="11"/>
    <x v="2"/>
    <n v="2662.4"/>
  </r>
  <r>
    <x v="1328"/>
    <x v="1325"/>
    <n v="42543.483356481483"/>
    <n v="1"/>
    <x v="0"/>
    <s v="OC16-000700"/>
    <s v="AC16-000764"/>
    <x v="45"/>
    <n v="1115"/>
    <n v="0"/>
    <s v="USP-156-B10"/>
    <m/>
    <n v="1115"/>
    <n v="10"/>
    <x v="0"/>
    <x v="2"/>
    <n v="1115"/>
  </r>
  <r>
    <x v="1329"/>
    <x v="1326"/>
    <n v="42543.483356481483"/>
    <n v="1"/>
    <x v="0"/>
    <s v="OC16-000700"/>
    <s v="AC16-000764"/>
    <x v="45"/>
    <n v="218"/>
    <n v="0"/>
    <s v="USC-P-B10"/>
    <m/>
    <n v="218"/>
    <n v="10"/>
    <x v="0"/>
    <x v="2"/>
    <n v="218"/>
  </r>
  <r>
    <x v="2215"/>
    <x v="2205"/>
    <n v="42556.461018518516"/>
    <n v="385"/>
    <x v="0"/>
    <s v="OC16-000694"/>
    <s v="AC16-000782"/>
    <x v="19"/>
    <n v="12.48"/>
    <n v="0"/>
    <s v="SAIDI"/>
    <m/>
    <n v="12.48"/>
    <n v="10"/>
    <x v="11"/>
    <x v="2"/>
    <n v="4804.8"/>
  </r>
  <r>
    <x v="676"/>
    <x v="676"/>
    <n v="42556.461018518516"/>
    <n v="400"/>
    <x v="0"/>
    <s v="OC16-000694"/>
    <s v="AC16-000782"/>
    <x v="19"/>
    <n v="2.2200000000000002"/>
    <n v="0"/>
    <s v="020519123130180"/>
    <m/>
    <n v="2.2200000000000002"/>
    <n v="10"/>
    <x v="11"/>
    <x v="2"/>
    <n v="888.00000000000011"/>
  </r>
  <r>
    <x v="2215"/>
    <x v="2205"/>
    <n v="42585.292280092595"/>
    <n v="65"/>
    <x v="0"/>
    <s v="OC16-000694"/>
    <s v="AC16-000863"/>
    <x v="19"/>
    <n v="12.48"/>
    <n v="0"/>
    <s v="SAIDI"/>
    <m/>
    <n v="12.48"/>
    <n v="10"/>
    <x v="10"/>
    <x v="2"/>
    <n v="811.2"/>
  </r>
  <r>
    <x v="1431"/>
    <x v="1427"/>
    <n v="42534.599965277775"/>
    <n v="2"/>
    <x v="0"/>
    <s v="OC16-000681"/>
    <s v="AC16-000714"/>
    <x v="56"/>
    <n v="575.85"/>
    <n v="0"/>
    <s v="SS5V1-Q6U003"/>
    <m/>
    <n v="575.85"/>
    <n v="10"/>
    <x v="0"/>
    <x v="2"/>
    <n v="1151.7"/>
  </r>
  <r>
    <x v="2122"/>
    <x v="2114"/>
    <n v="42530.651307870372"/>
    <n v="25"/>
    <x v="0"/>
    <s v="OC16-000688"/>
    <s v="AC16-000727"/>
    <x v="3"/>
    <n v="26"/>
    <n v="0"/>
    <s v="CSD6464M000025"/>
    <m/>
    <n v="26"/>
    <n v="10"/>
    <x v="0"/>
    <x v="2"/>
    <n v="650"/>
  </r>
  <r>
    <x v="2"/>
    <x v="2"/>
    <n v="42559.405277777776"/>
    <n v="50"/>
    <x v="0"/>
    <s v="OC16-000697"/>
    <s v="AC16-000740"/>
    <x v="1"/>
    <n v="345"/>
    <n v="0"/>
    <s v="SCSA00202"/>
    <m/>
    <n v="345"/>
    <n v="10"/>
    <x v="11"/>
    <x v="2"/>
    <n v="17250"/>
  </r>
  <r>
    <x v="2216"/>
    <x v="2206"/>
    <n v="42531.658414351848"/>
    <n v="10"/>
    <x v="0"/>
    <s v="OC16-000698"/>
    <s v="AC16-000741"/>
    <x v="54"/>
    <n v="31.5"/>
    <n v="0"/>
    <s v="2230ST003            "/>
    <m/>
    <n v="31.5"/>
    <n v="10"/>
    <x v="0"/>
    <x v="2"/>
    <n v="315"/>
  </r>
  <r>
    <x v="2216"/>
    <x v="2206"/>
    <n v="42565.479537037034"/>
    <n v="10"/>
    <x v="0"/>
    <s v="OC16-000698"/>
    <s v="AC16-000754"/>
    <x v="54"/>
    <n v="31.5"/>
    <n v="0"/>
    <s v="2230ST003            "/>
    <m/>
    <n v="31.5"/>
    <n v="10"/>
    <x v="11"/>
    <x v="2"/>
    <n v="315"/>
  </r>
  <r>
    <x v="324"/>
    <x v="324"/>
    <n v="42529.498032407406"/>
    <n v="24"/>
    <x v="2"/>
    <s v="OC16-000628"/>
    <s v="AC16-000701"/>
    <x v="26"/>
    <n v="2.33"/>
    <n v="0"/>
    <s v="639"/>
    <m/>
    <n v="2.33"/>
    <n v="10"/>
    <x v="0"/>
    <x v="2"/>
    <n v="55.92"/>
  </r>
  <r>
    <x v="520"/>
    <x v="520"/>
    <n v="42529.498032407406"/>
    <n v="24"/>
    <x v="2"/>
    <s v="OC16-000628"/>
    <s v="AC16-000701"/>
    <x v="26"/>
    <n v="3.15"/>
    <n v="0"/>
    <s v="642"/>
    <m/>
    <n v="3.15"/>
    <n v="10"/>
    <x v="0"/>
    <x v="2"/>
    <n v="75.599999999999994"/>
  </r>
  <r>
    <x v="326"/>
    <x v="326"/>
    <n v="42529.498032407406"/>
    <n v="54"/>
    <x v="2"/>
    <s v="OC16-000628"/>
    <s v="AC16-000701"/>
    <x v="26"/>
    <n v="2.52"/>
    <n v="0"/>
    <s v="99"/>
    <m/>
    <n v="2.52"/>
    <n v="10"/>
    <x v="0"/>
    <x v="2"/>
    <n v="136.08000000000001"/>
  </r>
  <r>
    <x v="112"/>
    <x v="112"/>
    <n v="42529.498032407406"/>
    <n v="6"/>
    <x v="2"/>
    <s v="OC16-000628"/>
    <s v="AC16-000701"/>
    <x v="26"/>
    <n v="3.43"/>
    <n v="0"/>
    <s v="100"/>
    <m/>
    <n v="3.43"/>
    <n v="10"/>
    <x v="0"/>
    <x v="2"/>
    <n v="20.580000000000002"/>
  </r>
  <r>
    <x v="521"/>
    <x v="521"/>
    <n v="42529.498032407406"/>
    <n v="48"/>
    <x v="2"/>
    <s v="OC16-000628"/>
    <s v="AC16-000701"/>
    <x v="26"/>
    <n v="4.09"/>
    <n v="0"/>
    <s v="101"/>
    <m/>
    <n v="4.09"/>
    <n v="10"/>
    <x v="0"/>
    <x v="2"/>
    <n v="196.32"/>
  </r>
  <r>
    <x v="2217"/>
    <x v="2207"/>
    <n v="42545.494351851848"/>
    <n v="15"/>
    <x v="0"/>
    <s v="OC16-000684"/>
    <s v="AC16-000716"/>
    <x v="1"/>
    <n v="84"/>
    <n v="0"/>
    <s v="RTGA00489"/>
    <m/>
    <n v="84"/>
    <n v="10"/>
    <x v="0"/>
    <x v="2"/>
    <n v="1260"/>
  </r>
  <r>
    <x v="2218"/>
    <x v="2208"/>
    <n v="42545.494351851848"/>
    <n v="6"/>
    <x v="0"/>
    <s v="OC16-000684"/>
    <s v="AC16-000716"/>
    <x v="1"/>
    <n v="120"/>
    <n v="0"/>
    <s v="RTGA00490"/>
    <m/>
    <n v="120"/>
    <n v="10"/>
    <x v="0"/>
    <x v="2"/>
    <n v="720"/>
  </r>
  <r>
    <x v="981"/>
    <x v="980"/>
    <n v="42524.375509259262"/>
    <n v="27"/>
    <x v="2"/>
    <s v="OC16-000642"/>
    <s v="AC16-000682"/>
    <x v="12"/>
    <n v="12.77"/>
    <n v="74"/>
    <s v="159959"/>
    <m/>
    <n v="3.3201999999999998"/>
    <n v="10"/>
    <x v="0"/>
    <x v="2"/>
    <n v="89.645399999999995"/>
  </r>
  <r>
    <x v="981"/>
    <x v="980"/>
    <n v="42527.378958333335"/>
    <n v="3"/>
    <x v="2"/>
    <s v="OC16-000642"/>
    <s v="AC16-000698"/>
    <x v="12"/>
    <n v="12.77"/>
    <n v="74"/>
    <s v="159959"/>
    <m/>
    <n v="3.3201999999999998"/>
    <n v="10"/>
    <x v="0"/>
    <x v="2"/>
    <n v="9.9605999999999995"/>
  </r>
  <r>
    <x v="776"/>
    <x v="776"/>
    <n v="42524.584953703707"/>
    <n v="3"/>
    <x v="0"/>
    <s v="OC16-000575"/>
    <s v="AC16-000711"/>
    <x v="16"/>
    <n v="23.6"/>
    <n v="25"/>
    <s v="0703 012 185"/>
    <m/>
    <n v="17.700000000000003"/>
    <n v="10"/>
    <x v="0"/>
    <x v="2"/>
    <n v="53.100000000000009"/>
  </r>
  <r>
    <x v="383"/>
    <x v="383"/>
    <n v="42528.627013888887"/>
    <n v="4"/>
    <x v="0"/>
    <s v="OC16-000571"/>
    <s v="AC16-000730"/>
    <x v="15"/>
    <n v="41.847000000000001"/>
    <n v="0"/>
    <s v="BA.AFLS020150/SR"/>
    <m/>
    <n v="41.847000000000001"/>
    <n v="10"/>
    <x v="0"/>
    <x v="2"/>
    <n v="167.38800000000001"/>
  </r>
  <r>
    <x v="288"/>
    <x v="288"/>
    <n v="42531.620405092595"/>
    <n v="100"/>
    <x v="0"/>
    <s v="OC16-000680"/>
    <s v="AC16-000749"/>
    <x v="55"/>
    <n v="5.78"/>
    <n v="50"/>
    <s v="MCV-250014"/>
    <m/>
    <n v="2.89"/>
    <n v="10"/>
    <x v="0"/>
    <x v="2"/>
    <n v="289"/>
  </r>
  <r>
    <x v="2219"/>
    <x v="2209"/>
    <n v="42523.465219907404"/>
    <n v="1"/>
    <x v="0"/>
    <s v="OC16-000506"/>
    <s v="AC16-000539"/>
    <x v="1"/>
    <n v="612"/>
    <n v="0"/>
    <s v="SCSA00240"/>
    <m/>
    <n v="612"/>
    <n v="36"/>
    <x v="0"/>
    <x v="2"/>
    <n v="612"/>
  </r>
  <r>
    <x v="1576"/>
    <x v="1572"/>
    <n v="42529.294189814813"/>
    <n v="200"/>
    <x v="0"/>
    <s v="OC16-000654"/>
    <s v="AC16-000659"/>
    <x v="98"/>
    <n v="0.12"/>
    <n v="0"/>
    <s v="LONESTAR FASTENERS EUROPE Ltd,TORQBOLT,HYDROBOLT"/>
    <m/>
    <n v="0.12"/>
    <n v="10"/>
    <x v="0"/>
    <x v="2"/>
    <n v="24"/>
  </r>
  <r>
    <x v="2212"/>
    <x v="2202"/>
    <n v="42529.294189814813"/>
    <n v="100"/>
    <x v="0"/>
    <s v="OC16-000654"/>
    <s v="AC16-000659"/>
    <x v="98"/>
    <n v="0.19"/>
    <n v="0"/>
    <s v="LONESTAR FASTENERS EUROPE Ltd,NUOVA BULLONERIA ITALIANA, S.R.L."/>
    <m/>
    <n v="0.19"/>
    <n v="10"/>
    <x v="0"/>
    <x v="2"/>
    <n v="19"/>
  </r>
  <r>
    <x v="615"/>
    <x v="615"/>
    <n v="42529.294189814813"/>
    <n v="400"/>
    <x v="0"/>
    <s v="OC16-000654"/>
    <s v="AC16-000659"/>
    <x v="98"/>
    <n v="0.03"/>
    <n v="0"/>
    <s v="METALCO S.A.,RECA"/>
    <m/>
    <n v="0.03"/>
    <n v="10"/>
    <x v="0"/>
    <x v="2"/>
    <n v="12"/>
  </r>
  <r>
    <x v="2220"/>
    <x v="2210"/>
    <n v="42529.294189814813"/>
    <n v="100"/>
    <x v="0"/>
    <s v="OC16-000654"/>
    <s v="AC16-000659"/>
    <x v="98"/>
    <n v="0.03"/>
    <n v="0"/>
    <s v=""/>
    <m/>
    <n v="0.03"/>
    <n v="10"/>
    <x v="0"/>
    <x v="2"/>
    <n v="3"/>
  </r>
  <r>
    <x v="2221"/>
    <x v="2211"/>
    <n v="42529.294189814813"/>
    <n v="100"/>
    <x v="2"/>
    <s v="OC16-000654"/>
    <s v="AC16-000659"/>
    <x v="98"/>
    <n v="0.68"/>
    <n v="0"/>
    <s v="LONESTAR FASTENERS EUROPE Ltd"/>
    <m/>
    <n v="0.68"/>
    <n v="10"/>
    <x v="0"/>
    <x v="2"/>
    <n v="68"/>
  </r>
  <r>
    <x v="991"/>
    <x v="990"/>
    <n v="42523.565312500003"/>
    <n v="120"/>
    <x v="2"/>
    <s v="OC16-000649"/>
    <s v="AC16-000660"/>
    <x v="16"/>
    <n v="9.2756000000000007"/>
    <n v="0"/>
    <s v="HIERROS TURIA - CDL,METALCO S.A.,HIERROS IBAÑEZ SA"/>
    <m/>
    <n v="9.2756000000000007"/>
    <n v="10"/>
    <x v="0"/>
    <x v="2"/>
    <n v="1113.0720000000001"/>
  </r>
  <r>
    <x v="1518"/>
    <x v="1514"/>
    <n v="42523.565312500003"/>
    <n v="30"/>
    <x v="2"/>
    <s v="OC16-000649"/>
    <s v="AC16-000660"/>
    <x v="16"/>
    <n v="4.66"/>
    <n v="0"/>
    <s v="METALCO S.A.,TUBASOL, S.A.,TUBACERO S.L.,CUÑADO SA"/>
    <m/>
    <n v="4.66"/>
    <n v="10"/>
    <x v="0"/>
    <x v="2"/>
    <n v="139.80000000000001"/>
  </r>
  <r>
    <x v="154"/>
    <x v="154"/>
    <n v="42529.554050925923"/>
    <n v="20"/>
    <x v="0"/>
    <s v="OC16-000674"/>
    <s v="AC16-000674"/>
    <x v="24"/>
    <n v="13.4415"/>
    <n v="0"/>
    <s v="DOMINGO LOPEZ GODOY (AGLOMERADO EMBALAJE)"/>
    <m/>
    <n v="13.4415"/>
    <n v="10"/>
    <x v="0"/>
    <x v="2"/>
    <n v="268.83"/>
  </r>
  <r>
    <x v="147"/>
    <x v="147"/>
    <n v="42529.554050925923"/>
    <n v="24"/>
    <x v="0"/>
    <s v="OC16-000674"/>
    <s v="AC16-000674"/>
    <x v="24"/>
    <n v="9.3935999999999993"/>
    <n v="0"/>
    <s v="DOMINGO LOPEZ GODOY (AGLOMERADO EMBALAJE)"/>
    <m/>
    <n v="9.3935999999999993"/>
    <n v="10"/>
    <x v="0"/>
    <x v="2"/>
    <n v="225.44639999999998"/>
  </r>
  <r>
    <x v="148"/>
    <x v="148"/>
    <n v="42529.554050925923"/>
    <n v="16"/>
    <x v="0"/>
    <s v="OC16-000674"/>
    <s v="AC16-000674"/>
    <x v="24"/>
    <n v="8.7138000000000009"/>
    <n v="0"/>
    <s v="DOMINGO LOPEZ GODOY (AGLOMERADO EMBALAJE)"/>
    <m/>
    <n v="8.7138000000000009"/>
    <n v="10"/>
    <x v="0"/>
    <x v="2"/>
    <n v="139.42080000000001"/>
  </r>
  <r>
    <x v="149"/>
    <x v="149"/>
    <n v="42529.554050925923"/>
    <n v="20"/>
    <x v="0"/>
    <s v="OC16-000674"/>
    <s v="AC16-000674"/>
    <x v="24"/>
    <n v="8.8064999999999998"/>
    <n v="0"/>
    <s v="DOMINGO LOPEZ GODOY (AGLOMERADO EMBALAJE)"/>
    <m/>
    <n v="8.8064999999999998"/>
    <n v="10"/>
    <x v="0"/>
    <x v="2"/>
    <n v="176.13"/>
  </r>
  <r>
    <x v="152"/>
    <x v="152"/>
    <n v="42529.554050925923"/>
    <n v="26"/>
    <x v="0"/>
    <s v="OC16-000674"/>
    <s v="AC16-000674"/>
    <x v="24"/>
    <n v="7.8280000000000003"/>
    <n v="0"/>
    <s v="DOMINGO LOPEZ GODOY (AGLOMERADO EMBALAJE)"/>
    <m/>
    <n v="7.8280000000000003"/>
    <n v="10"/>
    <x v="0"/>
    <x v="2"/>
    <n v="203.52800000000002"/>
  </r>
  <r>
    <x v="151"/>
    <x v="151"/>
    <n v="42529.554050925923"/>
    <n v="26"/>
    <x v="0"/>
    <s v="OC16-000674"/>
    <s v="AC16-000674"/>
    <x v="24"/>
    <n v="7.3387000000000002"/>
    <n v="0"/>
    <s v="DOMINGO LOPEZ GODOY (AGLOMERADO EMBALAJE)"/>
    <m/>
    <n v="7.3387000000000002"/>
    <n v="10"/>
    <x v="0"/>
    <x v="2"/>
    <n v="190.80620000000002"/>
  </r>
  <r>
    <x v="409"/>
    <x v="409"/>
    <n v="42529.554050925923"/>
    <n v="10"/>
    <x v="0"/>
    <s v="OC16-000674"/>
    <s v="AC16-000674"/>
    <x v="24"/>
    <n v="4.8925000000000001"/>
    <n v="0"/>
    <s v="DOMINGO LOPEZ GODOY (AGLOMERADO EMBALAJE)"/>
    <m/>
    <n v="4.8925000000000001"/>
    <n v="10"/>
    <x v="0"/>
    <x v="2"/>
    <n v="48.924999999999997"/>
  </r>
  <r>
    <x v="1067"/>
    <x v="1066"/>
    <n v="42529.554050925923"/>
    <n v="10"/>
    <x v="0"/>
    <s v="OC16-000674"/>
    <s v="AC16-000674"/>
    <x v="24"/>
    <n v="3.9140000000000001"/>
    <n v="0"/>
    <s v="DOMINGO LOPEZ GODOY (AGLOMERADO EMBALAJE)"/>
    <m/>
    <n v="3.9140000000000001"/>
    <n v="10"/>
    <x v="0"/>
    <x v="2"/>
    <n v="39.14"/>
  </r>
  <r>
    <x v="794"/>
    <x v="794"/>
    <n v="42529.554050925923"/>
    <n v="10"/>
    <x v="0"/>
    <s v="OC16-000674"/>
    <s v="AC16-000674"/>
    <x v="24"/>
    <n v="1.4625999999999999"/>
    <n v="0"/>
    <s v="DOMINGO LOPEZ GODOY (AGLOMERADO EMBALAJE)"/>
    <m/>
    <n v="1.4625999999999999"/>
    <n v="10"/>
    <x v="0"/>
    <x v="2"/>
    <n v="14.625999999999999"/>
  </r>
  <r>
    <x v="153"/>
    <x v="153"/>
    <n v="42529.554050925923"/>
    <n v="20"/>
    <x v="0"/>
    <s v="OC16-000674"/>
    <s v="AC16-000674"/>
    <x v="24"/>
    <n v="2.9251999999999998"/>
    <n v="0"/>
    <s v="DOMINGO LOPEZ GODOY (AGLOMERADO EMBALAJE)"/>
    <m/>
    <n v="2.9251999999999998"/>
    <n v="10"/>
    <x v="0"/>
    <x v="2"/>
    <n v="58.503999999999998"/>
  </r>
  <r>
    <x v="1068"/>
    <x v="1067"/>
    <n v="42529.554050925923"/>
    <n v="10"/>
    <x v="0"/>
    <s v="OC16-000674"/>
    <s v="AC16-000674"/>
    <x v="24"/>
    <n v="4.9400000000000004"/>
    <n v="0"/>
    <s v="DOMINGO LOPEZ GODOY (AGLOMERADO EMBALAJE)"/>
    <m/>
    <n v="4.9400000000000004"/>
    <n v="10"/>
    <x v="0"/>
    <x v="2"/>
    <n v="49.400000000000006"/>
  </r>
  <r>
    <x v="583"/>
    <x v="583"/>
    <n v="42529.554050925923"/>
    <n v="10"/>
    <x v="0"/>
    <s v="OC16-000674"/>
    <s v="AC16-000674"/>
    <x v="24"/>
    <n v="3.9861"/>
    <n v="0"/>
    <s v="DOMINGO LOPEZ GODOY (AGLOMERADO EMBALAJE)"/>
    <m/>
    <n v="3.9861"/>
    <n v="10"/>
    <x v="0"/>
    <x v="2"/>
    <n v="39.860999999999997"/>
  </r>
  <r>
    <x v="150"/>
    <x v="150"/>
    <n v="42529.554050925923"/>
    <n v="10"/>
    <x v="0"/>
    <s v="OC16-000674"/>
    <s v="AC16-000674"/>
    <x v="24"/>
    <n v="4.2641999999999998"/>
    <n v="0"/>
    <s v="DOMINGO LOPEZ GODOY (AGLOMERADO EMBALAJE)"/>
    <m/>
    <n v="4.2641999999999998"/>
    <n v="10"/>
    <x v="0"/>
    <x v="2"/>
    <n v="42.641999999999996"/>
  </r>
  <r>
    <x v="2222"/>
    <x v="2212"/>
    <n v="42523.46707175926"/>
    <n v="5"/>
    <x v="0"/>
    <s v="OC16-000607"/>
    <s v="AC16-000684"/>
    <x v="1"/>
    <n v="158"/>
    <n v="0"/>
    <s v="SCSA00627"/>
    <m/>
    <n v="158"/>
    <n v="10"/>
    <x v="0"/>
    <x v="2"/>
    <n v="790"/>
  </r>
  <r>
    <x v="1390"/>
    <x v="1386"/>
    <n v="42523.46707175926"/>
    <n v="3"/>
    <x v="0"/>
    <s v="OC16-000607"/>
    <s v="AC16-000684"/>
    <x v="1"/>
    <n v="199.5"/>
    <n v="0"/>
    <s v="SCSA00822"/>
    <m/>
    <n v="199.5"/>
    <n v="10"/>
    <x v="0"/>
    <x v="2"/>
    <n v="598.5"/>
  </r>
  <r>
    <x v="2223"/>
    <x v="2213"/>
    <n v="42523.46707175926"/>
    <n v="2"/>
    <x v="0"/>
    <s v="OC16-000607"/>
    <s v="AC16-000684"/>
    <x v="1"/>
    <n v="189"/>
    <n v="0"/>
    <s v="SCSA0629"/>
    <m/>
    <n v="189"/>
    <n v="10"/>
    <x v="0"/>
    <x v="2"/>
    <n v="378"/>
  </r>
  <r>
    <x v="2224"/>
    <x v="2214"/>
    <n v="42523.46707175926"/>
    <n v="2"/>
    <x v="0"/>
    <s v="OC16-000607"/>
    <s v="AC16-000684"/>
    <x v="1"/>
    <n v="189.35"/>
    <n v="0"/>
    <s v="SCSA00630"/>
    <m/>
    <n v="189.35"/>
    <n v="10"/>
    <x v="0"/>
    <x v="2"/>
    <n v="378.7"/>
  </r>
  <r>
    <x v="2225"/>
    <x v="2215"/>
    <n v="42523.46707175926"/>
    <n v="4"/>
    <x v="0"/>
    <s v="OC16-000607"/>
    <s v="AC16-000684"/>
    <x v="1"/>
    <n v="300.10000000000002"/>
    <n v="0"/>
    <s v="SCSA00631"/>
    <m/>
    <n v="300.10000000000002"/>
    <n v="10"/>
    <x v="0"/>
    <x v="2"/>
    <n v="1200.4000000000001"/>
  </r>
  <r>
    <x v="2226"/>
    <x v="2216"/>
    <n v="42531.656712962962"/>
    <n v="6"/>
    <x v="0"/>
    <s v="OC16-000607"/>
    <s v="AC16-000685"/>
    <x v="1"/>
    <n v="470"/>
    <n v="0"/>
    <s v="SCSA00632"/>
    <m/>
    <n v="470"/>
    <n v="10"/>
    <x v="0"/>
    <x v="2"/>
    <n v="2820"/>
  </r>
  <r>
    <x v="88"/>
    <x v="88"/>
    <n v="42523.558587962965"/>
    <n v="1"/>
    <x v="0"/>
    <s v="OC16-000670"/>
    <s v="AC16-000686"/>
    <x v="37"/>
    <n v="157.24"/>
    <n v="0"/>
    <s v="SUMINISTROS DICA S.L.,PRAXAIR ESPAÑA S.L.,VITALOX INDUSTRIAL, S.L."/>
    <m/>
    <n v="157.24"/>
    <n v="10"/>
    <x v="0"/>
    <x v="2"/>
    <n v="157.24"/>
  </r>
  <r>
    <x v="47"/>
    <x v="47"/>
    <n v="42523.558587962965"/>
    <n v="1"/>
    <x v="0"/>
    <s v="OC16-000670"/>
    <s v="AC16-000686"/>
    <x v="37"/>
    <n v="83.48"/>
    <n v="0"/>
    <s v="G AR S1 BG"/>
    <m/>
    <n v="83.48"/>
    <n v="10"/>
    <x v="0"/>
    <x v="2"/>
    <n v="83.48"/>
  </r>
  <r>
    <x v="2227"/>
    <x v="2217"/>
    <n v="42562.407013888886"/>
    <n v="10"/>
    <x v="0"/>
    <s v="OC16-000679"/>
    <s v="AC16-000702"/>
    <x v="53"/>
    <n v="192.12"/>
    <n v="0"/>
    <s v="811893"/>
    <m/>
    <n v="192.12"/>
    <n v="10"/>
    <x v="11"/>
    <x v="2"/>
    <n v="1921.2"/>
  </r>
  <r>
    <x v="1943"/>
    <x v="1936"/>
    <n v="42524.584236111114"/>
    <n v="1"/>
    <x v="0"/>
    <s v="OC16-000669"/>
    <s v="AC16-000710"/>
    <x v="23"/>
    <n v="0"/>
    <n v="0"/>
    <s v="SUMINISTROS DICA S.L."/>
    <m/>
    <n v="0"/>
    <n v="10"/>
    <x v="0"/>
    <x v="2"/>
    <n v="0"/>
  </r>
  <r>
    <x v="1550"/>
    <x v="1546"/>
    <n v="42528.667395833334"/>
    <n v="6"/>
    <x v="0"/>
    <s v="OC16-000617"/>
    <s v="AC16-000732"/>
    <x v="2"/>
    <n v="52.34"/>
    <n v="0"/>
    <s v="100-C23EJ10"/>
    <m/>
    <n v="52.34"/>
    <n v="10"/>
    <x v="0"/>
    <x v="2"/>
    <n v="314.04000000000002"/>
  </r>
  <r>
    <x v="47"/>
    <x v="47"/>
    <n v="42529.498842592591"/>
    <n v="1"/>
    <x v="0"/>
    <s v="OC16-000671"/>
    <s v="AC16-000737"/>
    <x v="22"/>
    <n v="50.57"/>
    <n v="0"/>
    <s v="G AR S1 BG"/>
    <m/>
    <n v="50.57"/>
    <n v="10"/>
    <x v="0"/>
    <x v="2"/>
    <n v="50.57"/>
  </r>
  <r>
    <x v="2228"/>
    <x v="2218"/>
    <n v="42531.613541666666"/>
    <n v="1"/>
    <x v="0"/>
    <s v="OC16-000655"/>
    <s v="AC16-000663"/>
    <x v="1"/>
    <n v="864.5"/>
    <n v="0"/>
    <s v="LSRA00161"/>
    <m/>
    <n v="864.5"/>
    <n v="10"/>
    <x v="0"/>
    <x v="2"/>
    <n v="864.5"/>
  </r>
  <r>
    <x v="2229"/>
    <x v="2219"/>
    <n v="42524.323888888888"/>
    <n v="4"/>
    <x v="0"/>
    <s v="OC16-000662"/>
    <s v="AC16-000664"/>
    <x v="19"/>
    <n v="140.4"/>
    <n v="30"/>
    <s v="10104115546020"/>
    <m/>
    <n v="98.28"/>
    <n v="48"/>
    <x v="0"/>
    <x v="2"/>
    <n v="393.12"/>
  </r>
  <r>
    <x v="228"/>
    <x v="228"/>
    <n v="42534.599363425928"/>
    <n v="3"/>
    <x v="0"/>
    <s v="OC16-000667"/>
    <s v="AC16-000670"/>
    <x v="14"/>
    <n v="2040"/>
    <n v="0"/>
    <s v="6AV2181-4MB00-0AX0"/>
    <m/>
    <n v="2040"/>
    <n v="10"/>
    <x v="0"/>
    <x v="2"/>
    <n v="6120"/>
  </r>
  <r>
    <x v="1000"/>
    <x v="999"/>
    <n v="42527.387615740743"/>
    <n v="6"/>
    <x v="0"/>
    <s v="OC16-000668"/>
    <s v="AC16-000671"/>
    <x v="81"/>
    <n v="214.18"/>
    <n v="0"/>
    <s v="2222B4D008"/>
    <m/>
    <n v="214.18"/>
    <n v="10"/>
    <x v="0"/>
    <x v="2"/>
    <n v="1285.08"/>
  </r>
  <r>
    <x v="1128"/>
    <x v="1127"/>
    <n v="42524.373472222222"/>
    <n v="400"/>
    <x v="2"/>
    <s v="OC16-000648"/>
    <s v="AC16-000672"/>
    <x v="34"/>
    <n v="0.112"/>
    <n v="0"/>
    <s v="CERVI, S.A.,DAC GRUPO - DISTRIBUCIONES ELECTRICAS, AUTOMATIZACION Y CONTROL, S.L."/>
    <m/>
    <n v="0.112"/>
    <n v="10"/>
    <x v="0"/>
    <x v="2"/>
    <n v="44.800000000000004"/>
  </r>
  <r>
    <x v="1377"/>
    <x v="1374"/>
    <n v="42524.373472222222"/>
    <n v="400"/>
    <x v="2"/>
    <s v="OC16-000648"/>
    <s v="AC16-000672"/>
    <x v="34"/>
    <n v="0.112"/>
    <n v="0"/>
    <s v="CERVI, S.A."/>
    <m/>
    <n v="0.112"/>
    <n v="10"/>
    <x v="0"/>
    <x v="2"/>
    <n v="44.800000000000004"/>
  </r>
  <r>
    <x v="632"/>
    <x v="632"/>
    <n v="42529.286527777775"/>
    <n v="400"/>
    <x v="0"/>
    <s v="OC16-000677"/>
    <s v="AC16-000692"/>
    <x v="8"/>
    <n v="0.13250000000000001"/>
    <n v="0"/>
    <s v="RECA,METALCO S.A.,WALTER MARTINEZ, S.A.U."/>
    <m/>
    <n v="0.13250000000000001"/>
    <n v="10"/>
    <x v="0"/>
    <x v="2"/>
    <n v="53"/>
  </r>
  <r>
    <x v="957"/>
    <x v="957"/>
    <n v="42529.286527777775"/>
    <n v="300"/>
    <x v="0"/>
    <s v="OC16-000677"/>
    <s v="AC16-000692"/>
    <x v="8"/>
    <n v="0.55700000000000005"/>
    <n v="0"/>
    <s v="RECA,METALCO S.A.,WALTER MARTINEZ, S.A.U."/>
    <m/>
    <n v="0.55700000000000005"/>
    <n v="10"/>
    <x v="0"/>
    <x v="2"/>
    <n v="167.10000000000002"/>
  </r>
  <r>
    <x v="1007"/>
    <x v="1006"/>
    <n v="42529.307013888887"/>
    <n v="2"/>
    <x v="0"/>
    <s v="OC16-000666"/>
    <s v="AC16-000693"/>
    <x v="19"/>
    <n v="92"/>
    <n v="40"/>
    <s v="049099303470011"/>
    <m/>
    <n v="55.199999999999996"/>
    <n v="10"/>
    <x v="0"/>
    <x v="2"/>
    <n v="110.39999999999999"/>
  </r>
  <r>
    <x v="1115"/>
    <x v="1114"/>
    <n v="42535.661759259259"/>
    <n v="40"/>
    <x v="0"/>
    <s v="OC16-000665"/>
    <s v="AC16-000697"/>
    <x v="40"/>
    <n v="6.16"/>
    <n v="35"/>
    <s v="5120025"/>
    <m/>
    <n v="4.0040000000000004"/>
    <n v="10"/>
    <x v="0"/>
    <x v="2"/>
    <n v="160.16000000000003"/>
  </r>
  <r>
    <x v="1000"/>
    <x v="999"/>
    <n v="42592.428252314814"/>
    <n v="4"/>
    <x v="0"/>
    <s v="OC16-000668"/>
    <s v="AC16-000722"/>
    <x v="81"/>
    <n v="214.18"/>
    <n v="0"/>
    <s v="2222B4D008"/>
    <m/>
    <n v="214.18"/>
    <n v="10"/>
    <x v="10"/>
    <x v="2"/>
    <n v="856.72"/>
  </r>
  <r>
    <x v="1612"/>
    <x v="1608"/>
    <n v="42523.430856481478"/>
    <n v="60"/>
    <x v="0"/>
    <s v="OC16-000599"/>
    <s v="AC16-000615"/>
    <x v="19"/>
    <n v="0.62"/>
    <n v="25"/>
    <s v="SAIDI"/>
    <m/>
    <n v="0.46499999999999997"/>
    <n v="10"/>
    <x v="0"/>
    <x v="2"/>
    <n v="27.9"/>
  </r>
  <r>
    <x v="2230"/>
    <x v="2220"/>
    <n v="42523.430856481478"/>
    <n v="470"/>
    <x v="0"/>
    <s v="OC16-000599"/>
    <s v="AC16-000615"/>
    <x v="19"/>
    <n v="0.73"/>
    <n v="25"/>
    <s v="SAIDI"/>
    <m/>
    <n v="0.54749999999999999"/>
    <n v="10"/>
    <x v="0"/>
    <x v="2"/>
    <n v="257.32499999999999"/>
  </r>
  <r>
    <x v="1611"/>
    <x v="1607"/>
    <n v="42523.430856481478"/>
    <n v="30"/>
    <x v="0"/>
    <s v="OC16-000599"/>
    <s v="AC16-000615"/>
    <x v="19"/>
    <n v="0.87"/>
    <n v="25"/>
    <s v="SAIDI"/>
    <m/>
    <n v="0.65249999999999997"/>
    <n v="10"/>
    <x v="0"/>
    <x v="2"/>
    <n v="19.574999999999999"/>
  </r>
  <r>
    <x v="1610"/>
    <x v="1606"/>
    <n v="42523.430856481478"/>
    <n v="110"/>
    <x v="0"/>
    <s v="OC16-000599"/>
    <s v="AC16-000615"/>
    <x v="19"/>
    <n v="1.26"/>
    <n v="25"/>
    <s v="SAIDI"/>
    <m/>
    <n v="0.94500000000000006"/>
    <n v="10"/>
    <x v="0"/>
    <x v="2"/>
    <n v="103.95"/>
  </r>
  <r>
    <x v="1609"/>
    <x v="1605"/>
    <n v="42523.430856481478"/>
    <n v="40"/>
    <x v="0"/>
    <s v="OC16-000599"/>
    <s v="AC16-000615"/>
    <x v="19"/>
    <n v="1.71"/>
    <n v="25"/>
    <s v="SAIDI"/>
    <m/>
    <n v="1.2825"/>
    <n v="10"/>
    <x v="0"/>
    <x v="2"/>
    <n v="51.3"/>
  </r>
  <r>
    <x v="203"/>
    <x v="203"/>
    <n v="42516.442256944443"/>
    <n v="50"/>
    <x v="0"/>
    <s v="OC16-000558"/>
    <s v="AC16-000635"/>
    <x v="12"/>
    <n v="3.59"/>
    <n v="0"/>
    <s v="35250"/>
    <m/>
    <n v="3.59"/>
    <n v="10"/>
    <x v="1"/>
    <x v="2"/>
    <n v="179.5"/>
  </r>
  <r>
    <x v="830"/>
    <x v="830"/>
    <n v="42517.639548611114"/>
    <n v="30"/>
    <x v="0"/>
    <s v="OC16-000558"/>
    <s v="AC16-000639"/>
    <x v="12"/>
    <n v="22.7"/>
    <n v="0"/>
    <s v="337288"/>
    <m/>
    <n v="22.7"/>
    <n v="10"/>
    <x v="1"/>
    <x v="2"/>
    <n v="681"/>
  </r>
  <r>
    <x v="804"/>
    <x v="804"/>
    <n v="42516.414085648146"/>
    <n v="100"/>
    <x v="0"/>
    <s v="OC16-000558"/>
    <s v="AC16-000634"/>
    <x v="12"/>
    <n v="0.17180000000000001"/>
    <n v="60"/>
    <s v="148739"/>
    <m/>
    <n v="6.8720000000000003E-2"/>
    <n v="10"/>
    <x v="1"/>
    <x v="2"/>
    <n v="6.8719999999999999"/>
  </r>
  <r>
    <x v="1988"/>
    <x v="1981"/>
    <n v="42516.414085648146"/>
    <n v="200"/>
    <x v="0"/>
    <s v="OC16-000558"/>
    <s v="AC16-000634"/>
    <x v="12"/>
    <n v="0.46"/>
    <n v="55"/>
    <s v="ELECTROSTOCKS,RECA,VALEKTRA XXI,S.L."/>
    <m/>
    <n v="0.20699999999999999"/>
    <n v="10"/>
    <x v="1"/>
    <x v="2"/>
    <n v="41.4"/>
  </r>
  <r>
    <x v="2231"/>
    <x v="2221"/>
    <n v="42516.414085648146"/>
    <n v="200"/>
    <x v="0"/>
    <s v="OC16-000558"/>
    <s v="AC16-000634"/>
    <x v="12"/>
    <n v="0.17"/>
    <n v="55"/>
    <s v="53776"/>
    <m/>
    <n v="7.6499999999999999E-2"/>
    <n v="25"/>
    <x v="1"/>
    <x v="2"/>
    <n v="15.299999999999999"/>
  </r>
  <r>
    <x v="2232"/>
    <x v="2222"/>
    <n v="42516.414085648146"/>
    <n v="200"/>
    <x v="0"/>
    <s v="OC16-000558"/>
    <s v="AC16-000634"/>
    <x v="12"/>
    <n v="0.55000000000000004"/>
    <n v="55"/>
    <s v="302390"/>
    <m/>
    <n v="0.2475"/>
    <n v="10"/>
    <x v="1"/>
    <x v="2"/>
    <n v="49.5"/>
  </r>
  <r>
    <x v="2233"/>
    <x v="2223"/>
    <n v="42516.414085648146"/>
    <n v="200"/>
    <x v="0"/>
    <s v="OC16-000558"/>
    <s v="AC16-000634"/>
    <x v="12"/>
    <n v="0.18"/>
    <n v="55"/>
    <s v="53777"/>
    <m/>
    <n v="8.0999999999999989E-2"/>
    <n v="39"/>
    <x v="1"/>
    <x v="2"/>
    <n v="16.2"/>
  </r>
  <r>
    <x v="1421"/>
    <x v="1417"/>
    <n v="42516.414085648146"/>
    <n v="200"/>
    <x v="0"/>
    <s v="OC16-000558"/>
    <s v="AC16-000634"/>
    <x v="12"/>
    <n v="0.89"/>
    <n v="55"/>
    <s v="302392"/>
    <m/>
    <n v="0.40049999999999997"/>
    <n v="10"/>
    <x v="1"/>
    <x v="2"/>
    <n v="80.099999999999994"/>
  </r>
  <r>
    <x v="2234"/>
    <x v="2224"/>
    <n v="42516.414085648146"/>
    <n v="250"/>
    <x v="0"/>
    <s v="OC16-000558"/>
    <s v="AC16-000634"/>
    <x v="12"/>
    <n v="0.23"/>
    <n v="55"/>
    <s v="53778"/>
    <m/>
    <n v="0.10349999999999999"/>
    <n v="39"/>
    <x v="1"/>
    <x v="2"/>
    <n v="25.875"/>
  </r>
  <r>
    <x v="2235"/>
    <x v="2225"/>
    <n v="42516.414085648146"/>
    <n v="200"/>
    <x v="0"/>
    <s v="OC16-000558"/>
    <s v="AC16-000634"/>
    <x v="12"/>
    <n v="0.34"/>
    <n v="0"/>
    <s v="108753"/>
    <m/>
    <n v="0.34"/>
    <n v="40"/>
    <x v="1"/>
    <x v="2"/>
    <n v="68"/>
  </r>
  <r>
    <x v="2236"/>
    <x v="2226"/>
    <n v="42516.414085648146"/>
    <n v="80"/>
    <x v="0"/>
    <s v="OC16-000558"/>
    <s v="AC16-000634"/>
    <x v="12"/>
    <n v="1.37"/>
    <n v="55"/>
    <s v="26934"/>
    <m/>
    <n v="0.61649999999999994"/>
    <n v="10"/>
    <x v="1"/>
    <x v="2"/>
    <n v="49.319999999999993"/>
  </r>
  <r>
    <x v="2237"/>
    <x v="2227"/>
    <n v="42537.316863425927"/>
    <n v="150"/>
    <x v="0"/>
    <s v="OC16-000558"/>
    <s v="AC16-000719"/>
    <x v="12"/>
    <n v="1.37"/>
    <n v="55"/>
    <s v="90101"/>
    <m/>
    <n v="0.61649999999999994"/>
    <n v="10"/>
    <x v="0"/>
    <x v="2"/>
    <n v="92.474999999999994"/>
  </r>
  <r>
    <x v="1230"/>
    <x v="1227"/>
    <n v="42527.376898148148"/>
    <n v="500"/>
    <x v="0"/>
    <s v="OC16-000558"/>
    <s v="AC16-000718"/>
    <x v="12"/>
    <n v="1.7999999999999999E-2"/>
    <n v="60"/>
    <s v="CEM2802030"/>
    <m/>
    <n v="7.1999999999999998E-3"/>
    <n v="10"/>
    <x v="0"/>
    <x v="2"/>
    <n v="3.6"/>
  </r>
  <r>
    <x v="2236"/>
    <x v="2226"/>
    <n v="42527.376296296294"/>
    <n v="70"/>
    <x v="0"/>
    <s v="OC16-000558"/>
    <s v="AC16-000657"/>
    <x v="12"/>
    <n v="1.37"/>
    <n v="55"/>
    <s v="26934"/>
    <m/>
    <n v="0.61649999999999994"/>
    <n v="10"/>
    <x v="0"/>
    <x v="2"/>
    <n v="43.154999999999994"/>
  </r>
  <r>
    <x v="477"/>
    <x v="477"/>
    <n v="42522.64303240741"/>
    <n v="55"/>
    <x v="0"/>
    <s v="OC16-000632"/>
    <s v="AC16-000649"/>
    <x v="26"/>
    <n v="3.52"/>
    <n v="0"/>
    <s v="SAIDI,CUÑADO SA,ALMESA,LAME S.r.l."/>
    <m/>
    <n v="3.52"/>
    <n v="10"/>
    <x v="0"/>
    <x v="2"/>
    <n v="193.6"/>
  </r>
  <r>
    <x v="338"/>
    <x v="338"/>
    <n v="42523.367488425924"/>
    <n v="500"/>
    <x v="0"/>
    <s v="OC16-000581"/>
    <s v="AC16-000675"/>
    <x v="26"/>
    <n v="1.97"/>
    <n v="0"/>
    <s v="203"/>
    <m/>
    <n v="1.97"/>
    <n v="10"/>
    <x v="0"/>
    <x v="2"/>
    <n v="985"/>
  </r>
  <r>
    <x v="320"/>
    <x v="320"/>
    <n v="42523.367488425924"/>
    <n v="100"/>
    <x v="0"/>
    <s v="OC16-000581"/>
    <s v="AC16-000675"/>
    <x v="26"/>
    <n v="4.1399999999999997"/>
    <n v="0"/>
    <s v="ALMESA,SAIDI,CUÑADO SA,LAME S.r.l."/>
    <m/>
    <n v="4.1399999999999997"/>
    <n v="10"/>
    <x v="0"/>
    <x v="2"/>
    <n v="413.99999999999994"/>
  </r>
  <r>
    <x v="473"/>
    <x v="473"/>
    <n v="42524.318611111114"/>
    <n v="2000"/>
    <x v="0"/>
    <s v="OC16-000581"/>
    <s v="AC16-000676"/>
    <x v="26"/>
    <n v="0.86"/>
    <n v="0"/>
    <s v="3753"/>
    <m/>
    <n v="0.86"/>
    <n v="10"/>
    <x v="0"/>
    <x v="2"/>
    <n v="1720"/>
  </r>
  <r>
    <x v="894"/>
    <x v="894"/>
    <n v="42524.318611111114"/>
    <n v="2000"/>
    <x v="0"/>
    <s v="OC16-000581"/>
    <s v="AC16-000676"/>
    <x v="26"/>
    <n v="0.44"/>
    <n v="0"/>
    <s v="20218123130170"/>
    <m/>
    <n v="0.44"/>
    <n v="10"/>
    <x v="0"/>
    <x v="2"/>
    <n v="880"/>
  </r>
  <r>
    <x v="321"/>
    <x v="321"/>
    <n v="42523.367488425924"/>
    <n v="100"/>
    <x v="0"/>
    <s v="OC16-000581"/>
    <s v="AC16-000675"/>
    <x v="26"/>
    <n v="1.5"/>
    <n v="0"/>
    <s v="20218300080010"/>
    <m/>
    <n v="1.5"/>
    <n v="10"/>
    <x v="0"/>
    <x v="2"/>
    <n v="150"/>
  </r>
  <r>
    <x v="2157"/>
    <x v="2148"/>
    <n v="42523.367488425924"/>
    <n v="170"/>
    <x v="0"/>
    <s v="OC16-000581"/>
    <s v="AC16-000675"/>
    <x v="26"/>
    <n v="8.49"/>
    <n v="0"/>
    <s v="1100752"/>
    <m/>
    <n v="8.49"/>
    <n v="10"/>
    <x v="0"/>
    <x v="2"/>
    <n v="1443.3"/>
  </r>
  <r>
    <x v="364"/>
    <x v="364"/>
    <n v="42523.367488425924"/>
    <n v="2000"/>
    <x v="0"/>
    <s v="OC16-000581"/>
    <s v="AC16-000675"/>
    <x v="26"/>
    <n v="2.46"/>
    <n v="0"/>
    <s v="CUÑADO SA,SAIDI,ALMESA,LAME S.r.l.,TUBASOL, S.A."/>
    <m/>
    <n v="2.46"/>
    <n v="10"/>
    <x v="0"/>
    <x v="2"/>
    <n v="4920"/>
  </r>
  <r>
    <x v="678"/>
    <x v="678"/>
    <n v="42523.367488425924"/>
    <n v="100"/>
    <x v="0"/>
    <s v="OC16-000581"/>
    <s v="AC16-000675"/>
    <x v="26"/>
    <n v="6.2"/>
    <n v="0"/>
    <s v="020519123130140"/>
    <m/>
    <n v="6.2"/>
    <n v="10"/>
    <x v="0"/>
    <x v="2"/>
    <n v="620"/>
  </r>
  <r>
    <x v="2157"/>
    <x v="2148"/>
    <n v="42625.268750000003"/>
    <n v="30"/>
    <x v="0"/>
    <s v="OC16-000581"/>
    <s v="AC16-000695"/>
    <x v="26"/>
    <n v="8.49"/>
    <n v="0"/>
    <s v="1100752"/>
    <m/>
    <n v="8.49"/>
    <n v="10"/>
    <x v="9"/>
    <x v="2"/>
    <n v="254.70000000000002"/>
  </r>
  <r>
    <x v="340"/>
    <x v="340"/>
    <n v="42523.429930555554"/>
    <n v="100"/>
    <x v="0"/>
    <s v="OC16-000630"/>
    <s v="AC16-000681"/>
    <x v="19"/>
    <n v="1.46"/>
    <n v="0"/>
    <s v="CUÑADO SA,SAIDI,ALMESA,LAME S.r.l."/>
    <m/>
    <n v="1.46"/>
    <n v="10"/>
    <x v="0"/>
    <x v="2"/>
    <n v="146"/>
  </r>
  <r>
    <x v="444"/>
    <x v="444"/>
    <n v="42523.457141203704"/>
    <n v="1000"/>
    <x v="2"/>
    <s v="OC16-000640"/>
    <s v="AC16-000651"/>
    <x v="62"/>
    <n v="1.37"/>
    <n v="0"/>
    <s v="PETUBPTF0406"/>
    <m/>
    <n v="1.37"/>
    <n v="10"/>
    <x v="0"/>
    <x v="2"/>
    <n v="1370"/>
  </r>
  <r>
    <x v="1692"/>
    <x v="1688"/>
    <n v="42522.646087962959"/>
    <n v="1"/>
    <x v="0"/>
    <s v="OC16-000646"/>
    <s v="AC16-000662"/>
    <x v="6"/>
    <n v="1.8288"/>
    <n v="0"/>
    <s v="MADERAS ASERRADAS, S.A."/>
    <m/>
    <n v="1.8288"/>
    <n v="10"/>
    <x v="0"/>
    <x v="2"/>
    <n v="1.8288"/>
  </r>
  <r>
    <x v="1956"/>
    <x v="1949"/>
    <n v="42522.646087962959"/>
    <n v="25"/>
    <x v="0"/>
    <s v="OC16-000646"/>
    <s v="AC16-000662"/>
    <x v="6"/>
    <n v="7.92"/>
    <n v="0"/>
    <s v="MADERAS ASERRADAS, S.A."/>
    <m/>
    <n v="7.92"/>
    <n v="10"/>
    <x v="0"/>
    <x v="2"/>
    <n v="198"/>
  </r>
  <r>
    <x v="2173"/>
    <x v="2164"/>
    <n v="42524.58662037037"/>
    <n v="1000"/>
    <x v="0"/>
    <s v="OC16-000638"/>
    <s v="AC16-000679"/>
    <x v="8"/>
    <n v="0.14000000000000001"/>
    <n v="0"/>
    <s v="RECA,METALCO S.A.,SOLYMAN"/>
    <m/>
    <n v="0.14000000000000001"/>
    <n v="10"/>
    <x v="0"/>
    <x v="2"/>
    <n v="140"/>
  </r>
  <r>
    <x v="2238"/>
    <x v="2228"/>
    <n v="42529.322476851848"/>
    <n v="50"/>
    <x v="0"/>
    <s v="OC16-000638"/>
    <s v="AC16-000712"/>
    <x v="8"/>
    <n v="2.25"/>
    <n v="0"/>
    <s v="0859 310 27 "/>
    <m/>
    <n v="2.25"/>
    <n v="19"/>
    <x v="0"/>
    <x v="2"/>
    <n v="112.5"/>
  </r>
  <r>
    <x v="326"/>
    <x v="326"/>
    <n v="42524.582071759258"/>
    <n v="300"/>
    <x v="2"/>
    <s v="OC16-000652"/>
    <s v="AC16-000694"/>
    <x v="26"/>
    <n v="2.2999999999999998"/>
    <n v="0"/>
    <s v="99"/>
    <m/>
    <n v="2.2999999999999998"/>
    <n v="10"/>
    <x v="0"/>
    <x v="2"/>
    <n v="690"/>
  </r>
  <r>
    <x v="111"/>
    <x v="111"/>
    <n v="42524.582071759258"/>
    <n v="250"/>
    <x v="2"/>
    <s v="OC16-000652"/>
    <s v="AC16-000694"/>
    <x v="26"/>
    <n v="5"/>
    <n v="0"/>
    <s v="103"/>
    <m/>
    <n v="5"/>
    <n v="10"/>
    <x v="0"/>
    <x v="2"/>
    <n v="1250"/>
  </r>
  <r>
    <x v="521"/>
    <x v="521"/>
    <n v="42524.582071759258"/>
    <n v="120"/>
    <x v="2"/>
    <s v="OC16-000652"/>
    <s v="AC16-000694"/>
    <x v="26"/>
    <n v="3.73"/>
    <n v="0"/>
    <s v="101"/>
    <m/>
    <n v="3.73"/>
    <n v="10"/>
    <x v="0"/>
    <x v="2"/>
    <n v="447.6"/>
  </r>
  <r>
    <x v="110"/>
    <x v="110"/>
    <n v="42524.582071759258"/>
    <n v="150"/>
    <x v="2"/>
    <s v="OC16-000652"/>
    <s v="AC16-000694"/>
    <x v="26"/>
    <n v="7.99"/>
    <n v="0"/>
    <s v="ALMESA,TUBACERO S.L.,CUÑADO SA,METALCO S.A.,TUBASOL, S.A.,ARCAMO CONTROLS S.A.,SAIDI"/>
    <m/>
    <n v="7.99"/>
    <n v="10"/>
    <x v="0"/>
    <x v="2"/>
    <n v="1198.5"/>
  </r>
  <r>
    <x v="317"/>
    <x v="317"/>
    <n v="42524.582071759258"/>
    <n v="30"/>
    <x v="2"/>
    <s v="OC16-000652"/>
    <s v="AC16-000694"/>
    <x v="26"/>
    <n v="10.39"/>
    <n v="0"/>
    <s v="107"/>
    <m/>
    <n v="10.39"/>
    <n v="10"/>
    <x v="0"/>
    <x v="2"/>
    <n v="311.70000000000005"/>
  </r>
  <r>
    <x v="325"/>
    <x v="325"/>
    <n v="42524.582071759258"/>
    <n v="300"/>
    <x v="2"/>
    <s v="OC16-000652"/>
    <s v="AC16-000694"/>
    <x v="26"/>
    <n v="2.97"/>
    <n v="0"/>
    <s v="ALMESA,CUÑADO SA,TUBASOL, S.A."/>
    <m/>
    <n v="2.97"/>
    <n v="10"/>
    <x v="0"/>
    <x v="2"/>
    <n v="891.00000000000011"/>
  </r>
  <r>
    <x v="113"/>
    <x v="113"/>
    <n v="42524.582071759258"/>
    <n v="120"/>
    <x v="2"/>
    <s v="OC16-000652"/>
    <s v="AC16-000694"/>
    <x v="26"/>
    <n v="4.0999999999999996"/>
    <n v="0"/>
    <s v="SAIDI,CUÑADO SA,ALMESA,TUBASOL, S.A."/>
    <m/>
    <n v="4.0999999999999996"/>
    <n v="10"/>
    <x v="0"/>
    <x v="2"/>
    <n v="491.99999999999994"/>
  </r>
  <r>
    <x v="2114"/>
    <x v="2106"/>
    <n v="42524.582071759258"/>
    <n v="120"/>
    <x v="2"/>
    <s v="OC16-000652"/>
    <s v="AC16-000694"/>
    <x v="26"/>
    <n v="4.9800000000000004"/>
    <n v="0"/>
    <s v="102"/>
    <m/>
    <n v="4.9800000000000004"/>
    <n v="10"/>
    <x v="0"/>
    <x v="2"/>
    <n v="597.6"/>
  </r>
  <r>
    <x v="324"/>
    <x v="324"/>
    <n v="42524.582071759258"/>
    <n v="300"/>
    <x v="2"/>
    <s v="OC16-000652"/>
    <s v="AC16-000694"/>
    <x v="26"/>
    <n v="2.1800000000000002"/>
    <n v="0"/>
    <s v="639"/>
    <m/>
    <n v="2.1800000000000002"/>
    <n v="10"/>
    <x v="0"/>
    <x v="2"/>
    <n v="654"/>
  </r>
  <r>
    <x v="2239"/>
    <x v="2229"/>
    <n v="42528.663391203707"/>
    <n v="20"/>
    <x v="0"/>
    <s v="OC16-000645"/>
    <s v="AC16-000706"/>
    <x v="56"/>
    <n v="2.33"/>
    <n v="0"/>
    <s v="KQ2H04-06A"/>
    <m/>
    <n v="2.33"/>
    <n v="25"/>
    <x v="0"/>
    <x v="2"/>
    <n v="46.6"/>
  </r>
  <r>
    <x v="2240"/>
    <x v="2230"/>
    <n v="42524.577256944445"/>
    <n v="20"/>
    <x v="2"/>
    <s v="OC16-000645"/>
    <s v="AC16-000705"/>
    <x v="56"/>
    <n v="0.48849999999999999"/>
    <n v="0"/>
    <s v="T0403W-20"/>
    <m/>
    <n v="0.48849999999999999"/>
    <n v="10"/>
    <x v="0"/>
    <x v="2"/>
    <n v="9.77"/>
  </r>
  <r>
    <x v="445"/>
    <x v="445"/>
    <n v="42524.577916666669"/>
    <n v="500"/>
    <x v="2"/>
    <s v="OC16-000639"/>
    <s v="AC16-000707"/>
    <x v="56"/>
    <n v="0.46350000000000002"/>
    <n v="0"/>
    <s v="T0604B-100 "/>
    <m/>
    <n v="0.46350000000000002"/>
    <n v="10"/>
    <x v="0"/>
    <x v="2"/>
    <n v="231.75"/>
  </r>
  <r>
    <x v="445"/>
    <x v="445"/>
    <n v="42527.646481481483"/>
    <n v="1500"/>
    <x v="2"/>
    <s v="OC16-000639"/>
    <s v="AC16-000708"/>
    <x v="56"/>
    <n v="0.46350000000000002"/>
    <n v="0"/>
    <s v="T0604B-100 "/>
    <m/>
    <n v="0.46350000000000002"/>
    <n v="10"/>
    <x v="0"/>
    <x v="2"/>
    <n v="695.25"/>
  </r>
  <r>
    <x v="1598"/>
    <x v="1594"/>
    <n v="42516.572650462964"/>
    <n v="35"/>
    <x v="0"/>
    <s v="OC16-000621"/>
    <s v="AC16-000623"/>
    <x v="32"/>
    <n v="4.55"/>
    <n v="0"/>
    <s v="SAIDI,ALMESA"/>
    <m/>
    <n v="4.55"/>
    <n v="10"/>
    <x v="1"/>
    <x v="2"/>
    <n v="159.25"/>
  </r>
  <r>
    <x v="1599"/>
    <x v="1595"/>
    <n v="42516.572650462964"/>
    <n v="120"/>
    <x v="0"/>
    <s v="OC16-000621"/>
    <s v="AC16-000623"/>
    <x v="32"/>
    <n v="5.35"/>
    <n v="0"/>
    <s v="SAIDI,ALMESA"/>
    <m/>
    <n v="5.35"/>
    <n v="10"/>
    <x v="1"/>
    <x v="2"/>
    <n v="642"/>
  </r>
  <r>
    <x v="1600"/>
    <x v="1596"/>
    <n v="42517.644143518519"/>
    <n v="10"/>
    <x v="0"/>
    <s v="OC16-000621"/>
    <s v="AC16-000642"/>
    <x v="32"/>
    <n v="6.83"/>
    <n v="0"/>
    <s v="ALMESA,SAIDI"/>
    <m/>
    <n v="6.83"/>
    <n v="10"/>
    <x v="1"/>
    <x v="2"/>
    <n v="68.3"/>
  </r>
  <r>
    <x v="1602"/>
    <x v="1598"/>
    <n v="42517.644143518519"/>
    <n v="10"/>
    <x v="0"/>
    <s v="OC16-000621"/>
    <s v="AC16-000642"/>
    <x v="32"/>
    <n v="11.2"/>
    <n v="0"/>
    <s v="SAIDI,ALMESA"/>
    <m/>
    <n v="11.2"/>
    <n v="10"/>
    <x v="1"/>
    <x v="2"/>
    <n v="112"/>
  </r>
  <r>
    <x v="1608"/>
    <x v="1604"/>
    <n v="42516.572650462964"/>
    <n v="10"/>
    <x v="0"/>
    <s v="OC16-000621"/>
    <s v="AC16-000623"/>
    <x v="32"/>
    <n v="5.45"/>
    <n v="0"/>
    <s v="SAIDI,ALMESA"/>
    <m/>
    <n v="5.45"/>
    <n v="10"/>
    <x v="1"/>
    <x v="2"/>
    <n v="54.5"/>
  </r>
  <r>
    <x v="1607"/>
    <x v="1603"/>
    <n v="42516.572650462964"/>
    <n v="10"/>
    <x v="0"/>
    <s v="OC16-000621"/>
    <s v="AC16-000623"/>
    <x v="32"/>
    <n v="4"/>
    <n v="0"/>
    <s v="ALMESA,SAIDI"/>
    <m/>
    <n v="4"/>
    <n v="10"/>
    <x v="1"/>
    <x v="2"/>
    <n v="40"/>
  </r>
  <r>
    <x v="2241"/>
    <x v="2231"/>
    <n v="42516.572650462964"/>
    <n v="10"/>
    <x v="0"/>
    <s v="OC16-000621"/>
    <s v="AC16-000623"/>
    <x v="32"/>
    <n v="8.0500000000000007"/>
    <n v="0"/>
    <s v="ALMESA,SAIDI"/>
    <m/>
    <n v="8.0500000000000007"/>
    <n v="10"/>
    <x v="1"/>
    <x v="2"/>
    <n v="80.5"/>
  </r>
  <r>
    <x v="1605"/>
    <x v="1601"/>
    <n v="42517.644143518519"/>
    <n v="15"/>
    <x v="0"/>
    <s v="OC16-000621"/>
    <s v="AC16-000642"/>
    <x v="32"/>
    <n v="5.84"/>
    <n v="0"/>
    <s v="ALMESA,SAIDI"/>
    <m/>
    <n v="5.84"/>
    <n v="10"/>
    <x v="1"/>
    <x v="2"/>
    <n v="87.6"/>
  </r>
  <r>
    <x v="1604"/>
    <x v="1600"/>
    <n v="42516.572650462964"/>
    <n v="45"/>
    <x v="0"/>
    <s v="OC16-000621"/>
    <s v="AC16-000623"/>
    <x v="32"/>
    <n v="4.5"/>
    <n v="0"/>
    <s v="ALMESA,SAIDI"/>
    <m/>
    <n v="4.5"/>
    <n v="10"/>
    <x v="1"/>
    <x v="2"/>
    <n v="202.5"/>
  </r>
  <r>
    <x v="1606"/>
    <x v="1602"/>
    <n v="42516.572650462964"/>
    <n v="15"/>
    <x v="0"/>
    <s v="OC16-000621"/>
    <s v="AC16-000623"/>
    <x v="32"/>
    <n v="7.53"/>
    <n v="0"/>
    <s v="SAIDI,ALMESA"/>
    <m/>
    <n v="7.53"/>
    <n v="10"/>
    <x v="1"/>
    <x v="2"/>
    <n v="112.95"/>
  </r>
  <r>
    <x v="2242"/>
    <x v="2232"/>
    <n v="42516.412175925929"/>
    <n v="50"/>
    <x v="0"/>
    <s v="OC16-000593"/>
    <s v="AC16-000633"/>
    <x v="26"/>
    <n v="5.94"/>
    <n v="0"/>
    <s v="1100752"/>
    <m/>
    <n v="5.94"/>
    <n v="25"/>
    <x v="1"/>
    <x v="2"/>
    <n v="297"/>
  </r>
  <r>
    <x v="2243"/>
    <x v="2233"/>
    <n v="42517.640405092592"/>
    <n v="2"/>
    <x v="0"/>
    <s v="OC16-000634"/>
    <s v="AC16-000646"/>
    <x v="19"/>
    <n v="87.16"/>
    <n v="30"/>
    <s v="10104115546018"/>
    <m/>
    <n v="61.011999999999993"/>
    <n v="45"/>
    <x v="1"/>
    <x v="2"/>
    <n v="122.02399999999999"/>
  </r>
  <r>
    <x v="2229"/>
    <x v="2219"/>
    <n v="42517.640405092592"/>
    <n v="2"/>
    <x v="0"/>
    <s v="OC16-000634"/>
    <s v="AC16-000646"/>
    <x v="19"/>
    <n v="140.4"/>
    <n v="30"/>
    <s v="10104115546020"/>
    <m/>
    <n v="98.28"/>
    <n v="48"/>
    <x v="1"/>
    <x v="2"/>
    <n v="196.56"/>
  </r>
  <r>
    <x v="2244"/>
    <x v="2234"/>
    <n v="42517.640405092592"/>
    <n v="2"/>
    <x v="0"/>
    <s v="OC16-000634"/>
    <s v="AC16-000646"/>
    <x v="19"/>
    <n v="50.14"/>
    <n v="30"/>
    <s v="10104115546016"/>
    <m/>
    <n v="35.097999999999999"/>
    <n v="47"/>
    <x v="1"/>
    <x v="2"/>
    <n v="70.195999999999998"/>
  </r>
  <r>
    <x v="2245"/>
    <x v="2235"/>
    <n v="42527.66202546296"/>
    <n v="10"/>
    <x v="0"/>
    <s v="OC16-000633"/>
    <s v="AC16-000652"/>
    <x v="3"/>
    <n v="33"/>
    <n v="0"/>
    <s v="CSD6464T000015"/>
    <m/>
    <n v="33"/>
    <n v="37"/>
    <x v="0"/>
    <x v="2"/>
    <n v="330"/>
  </r>
  <r>
    <x v="979"/>
    <x v="978"/>
    <n v="42529.322476851848"/>
    <n v="50"/>
    <x v="0"/>
    <s v="OC16-000638"/>
    <s v="AC16-000712"/>
    <x v="8"/>
    <n v="4.5999999999999996"/>
    <n v="0"/>
    <s v="00859 118 180"/>
    <m/>
    <n v="4.5999999999999996"/>
    <n v="10"/>
    <x v="0"/>
    <x v="2"/>
    <n v="229.99999999999997"/>
  </r>
  <r>
    <x v="1174"/>
    <x v="1172"/>
    <n v="42529.322476851848"/>
    <n v="25"/>
    <x v="0"/>
    <s v="OC16-000638"/>
    <s v="AC16-000712"/>
    <x v="8"/>
    <n v="5.75"/>
    <n v="0"/>
    <s v="00859 118 300"/>
    <m/>
    <n v="5.75"/>
    <n v="10"/>
    <x v="0"/>
    <x v="2"/>
    <n v="143.75"/>
  </r>
  <r>
    <x v="1373"/>
    <x v="1370"/>
    <n v="42524.58662037037"/>
    <n v="100"/>
    <x v="0"/>
    <s v="OC16-000638"/>
    <s v="AC16-000679"/>
    <x v="8"/>
    <n v="33.380000000000003"/>
    <n v="0"/>
    <s v="00558 901 1"/>
    <m/>
    <n v="33.380000000000003"/>
    <n v="10"/>
    <x v="0"/>
    <x v="2"/>
    <n v="3338.0000000000005"/>
  </r>
  <r>
    <x v="1374"/>
    <x v="1371"/>
    <n v="42529.322476851848"/>
    <n v="100"/>
    <x v="0"/>
    <s v="OC16-000638"/>
    <s v="AC16-000712"/>
    <x v="8"/>
    <n v="43.48"/>
    <n v="0"/>
    <s v="00558 903 1"/>
    <m/>
    <n v="43.48"/>
    <n v="10"/>
    <x v="0"/>
    <x v="2"/>
    <n v="4348"/>
  </r>
  <r>
    <x v="455"/>
    <x v="455"/>
    <n v="42523.413113425922"/>
    <n v="1000"/>
    <x v="0"/>
    <s v="OC16-000638"/>
    <s v="AC16-000678"/>
    <x v="8"/>
    <n v="2.84"/>
    <n v="0"/>
    <s v="09502 125 100"/>
    <m/>
    <n v="2.84"/>
    <n v="10"/>
    <x v="0"/>
    <x v="2"/>
    <n v="2840"/>
  </r>
  <r>
    <x v="1178"/>
    <x v="1176"/>
    <n v="42524.58662037037"/>
    <n v="1000"/>
    <x v="0"/>
    <s v="OC16-000638"/>
    <s v="AC16-000679"/>
    <x v="8"/>
    <n v="6.7500000000000004E-2"/>
    <n v="0"/>
    <s v="0411 6 18"/>
    <m/>
    <n v="6.7500000000000004E-2"/>
    <n v="10"/>
    <x v="0"/>
    <x v="2"/>
    <n v="67.5"/>
  </r>
  <r>
    <x v="2245"/>
    <x v="2235"/>
    <n v="42548.402870370373"/>
    <n v="40"/>
    <x v="0"/>
    <s v="OC16-000633"/>
    <s v="AC16-000725"/>
    <x v="3"/>
    <n v="33"/>
    <n v="0"/>
    <s v="CSD6464T000015"/>
    <m/>
    <n v="33"/>
    <n v="37"/>
    <x v="0"/>
    <x v="2"/>
    <n v="1320"/>
  </r>
  <r>
    <x v="1992"/>
    <x v="1985"/>
    <n v="42543.482870370368"/>
    <n v="15"/>
    <x v="0"/>
    <s v="OC16-000644"/>
    <s v="AC16-000783"/>
    <x v="45"/>
    <n v="0"/>
    <n v="0"/>
    <s v="EX-A2X"/>
    <m/>
    <n v="0"/>
    <n v="10"/>
    <x v="0"/>
    <x v="2"/>
    <n v="0"/>
  </r>
  <r>
    <x v="90"/>
    <x v="90"/>
    <n v="42522.667222222219"/>
    <n v="300"/>
    <x v="0"/>
    <s v="OC16-000618"/>
    <s v="AC16-000629"/>
    <x v="8"/>
    <n v="1"/>
    <n v="0"/>
    <s v="METALCO S.A.,RECA,SOLDALEVANTE,DISMAN SUMINISTROS INDUSTRIALES,WURTH ESPAÑA SA"/>
    <m/>
    <n v="1"/>
    <n v="10"/>
    <x v="0"/>
    <x v="2"/>
    <n v="300"/>
  </r>
  <r>
    <x v="105"/>
    <x v="105"/>
    <n v="42522.667222222219"/>
    <n v="200"/>
    <x v="0"/>
    <s v="OC16-000618"/>
    <s v="AC16-000629"/>
    <x v="8"/>
    <n v="0.65"/>
    <n v="0"/>
    <s v="00670 020 115"/>
    <m/>
    <n v="0.65"/>
    <n v="10"/>
    <x v="0"/>
    <x v="2"/>
    <n v="130"/>
  </r>
  <r>
    <x v="463"/>
    <x v="463"/>
    <n v="42522.667222222219"/>
    <n v="100"/>
    <x v="0"/>
    <s v="OC16-000618"/>
    <s v="AC16-000629"/>
    <x v="8"/>
    <n v="1.1000000000000001"/>
    <n v="0"/>
    <s v="METALCO S.A.,RECA,NEROX ABRASIVOS,WURTH ESPAÑA SA"/>
    <m/>
    <n v="1.1000000000000001"/>
    <n v="10"/>
    <x v="0"/>
    <x v="2"/>
    <n v="110.00000000000001"/>
  </r>
  <r>
    <x v="2246"/>
    <x v="2236"/>
    <n v="42522.667222222219"/>
    <n v="300"/>
    <x v="0"/>
    <s v="OC16-000618"/>
    <s v="AC16-000629"/>
    <x v="8"/>
    <n v="1.4"/>
    <n v="0"/>
    <s v="00666 515 060"/>
    <m/>
    <n v="1.4"/>
    <n v="44"/>
    <x v="0"/>
    <x v="2"/>
    <n v="420"/>
  </r>
  <r>
    <x v="106"/>
    <x v="106"/>
    <n v="42522.667222222219"/>
    <n v="300"/>
    <x v="0"/>
    <s v="OC16-000618"/>
    <s v="AC16-000629"/>
    <x v="8"/>
    <n v="1.4"/>
    <n v="0"/>
    <s v="0666 515 040"/>
    <m/>
    <n v="1.4"/>
    <n v="10"/>
    <x v="0"/>
    <x v="2"/>
    <n v="420"/>
  </r>
  <r>
    <x v="1292"/>
    <x v="1289"/>
    <n v="42522.667222222219"/>
    <n v="10000"/>
    <x v="0"/>
    <s v="OC16-000618"/>
    <s v="AC16-000629"/>
    <x v="8"/>
    <n v="0.15"/>
    <n v="0"/>
    <s v="RECA,METALCO S.A."/>
    <m/>
    <n v="0.15"/>
    <n v="10"/>
    <x v="0"/>
    <x v="2"/>
    <n v="1500"/>
  </r>
  <r>
    <x v="783"/>
    <x v="783"/>
    <n v="42523.454837962963"/>
    <n v="100"/>
    <x v="0"/>
    <s v="OC16-000629"/>
    <s v="AC16-000636"/>
    <x v="116"/>
    <n v="24"/>
    <n v="0"/>
    <s v="LOVLVM25240"/>
    <m/>
    <n v="24"/>
    <n v="10"/>
    <x v="0"/>
    <x v="2"/>
    <n v="2400"/>
  </r>
  <r>
    <x v="417"/>
    <x v="417"/>
    <n v="42523.454074074078"/>
    <n v="50"/>
    <x v="0"/>
    <s v="OC16-000637"/>
    <s v="AC16-000650"/>
    <x v="60"/>
    <n v="37.1"/>
    <n v="0"/>
    <s v="S8VKG12024"/>
    <m/>
    <n v="37.1"/>
    <n v="10"/>
    <x v="0"/>
    <x v="2"/>
    <n v="1855"/>
  </r>
  <r>
    <x v="2247"/>
    <x v="2237"/>
    <n v="42523.454074074078"/>
    <n v="1"/>
    <x v="0"/>
    <s v="OC16-000637"/>
    <s v="AC16-000650"/>
    <x v="60"/>
    <n v="125"/>
    <n v="0"/>
    <s v="E5CC-CX3D5M000"/>
    <m/>
    <n v="125"/>
    <n v="39"/>
    <x v="0"/>
    <x v="2"/>
    <n v="125"/>
  </r>
  <r>
    <x v="2247"/>
    <x v="2237"/>
    <n v="42523.454074074078"/>
    <n v="1"/>
    <x v="0"/>
    <s v="OC16-000637"/>
    <s v="AC16-000650"/>
    <x v="60"/>
    <n v="102"/>
    <n v="0"/>
    <s v="E5CCRX3D5M000"/>
    <m/>
    <n v="102"/>
    <n v="39"/>
    <x v="0"/>
    <x v="2"/>
    <n v="102"/>
  </r>
  <r>
    <x v="501"/>
    <x v="501"/>
    <n v="42534.59412037037"/>
    <n v="4"/>
    <x v="0"/>
    <s v="OC16-000623"/>
    <s v="AC16-000703"/>
    <x v="14"/>
    <n v="110.41"/>
    <n v="33.5"/>
    <s v="6ES7222-1BF32-0XB0"/>
    <m/>
    <n v="73.422650000000004"/>
    <n v="10"/>
    <x v="0"/>
    <x v="2"/>
    <n v="293.69060000000002"/>
  </r>
  <r>
    <x v="501"/>
    <x v="501"/>
    <n v="42537.312002314815"/>
    <n v="4"/>
    <x v="0"/>
    <s v="OC16-000623"/>
    <s v="AC16-000757"/>
    <x v="14"/>
    <n v="110.41"/>
    <n v="33.5"/>
    <s v="6ES7222-1BF32-0XB0"/>
    <m/>
    <n v="73.422650000000004"/>
    <n v="10"/>
    <x v="0"/>
    <x v="2"/>
    <n v="293.69060000000002"/>
  </r>
  <r>
    <x v="47"/>
    <x v="47"/>
    <n v="42516.41615740741"/>
    <n v="3"/>
    <x v="0"/>
    <s v="OC16-000611"/>
    <s v="AC16-000617"/>
    <x v="22"/>
    <n v="50.57"/>
    <n v="0"/>
    <s v="G AR S1 BG"/>
    <m/>
    <n v="50.57"/>
    <n v="10"/>
    <x v="1"/>
    <x v="2"/>
    <n v="151.71"/>
  </r>
  <r>
    <x v="47"/>
    <x v="47"/>
    <n v="42516.410879629628"/>
    <n v="2"/>
    <x v="0"/>
    <s v="OC16-000610"/>
    <s v="AC16-000618"/>
    <x v="37"/>
    <n v="83.48"/>
    <n v="0"/>
    <s v="G AR S1 BG"/>
    <m/>
    <n v="83.48"/>
    <n v="10"/>
    <x v="1"/>
    <x v="2"/>
    <n v="166.96"/>
  </r>
  <r>
    <x v="1943"/>
    <x v="1936"/>
    <n v="42516.415289351855"/>
    <n v="1"/>
    <x v="0"/>
    <s v="OC16-000609"/>
    <s v="AC16-000619"/>
    <x v="23"/>
    <n v="0"/>
    <n v="0"/>
    <s v="SUMINISTROS DICA S.L."/>
    <m/>
    <n v="0"/>
    <n v="10"/>
    <x v="1"/>
    <x v="2"/>
    <n v="0"/>
  </r>
  <r>
    <x v="188"/>
    <x v="188"/>
    <n v="42516.464861111112"/>
    <n v="3"/>
    <x v="0"/>
    <s v="OC16-000576"/>
    <s v="AC16-000641"/>
    <x v="31"/>
    <n v="189.94"/>
    <n v="10"/>
    <s v="M3933/0146"/>
    <m/>
    <n v="170.946"/>
    <n v="10"/>
    <x v="1"/>
    <x v="2"/>
    <n v="512.83799999999997"/>
  </r>
  <r>
    <x v="189"/>
    <x v="189"/>
    <n v="42516.464861111112"/>
    <n v="12"/>
    <x v="0"/>
    <s v="OC16-000576"/>
    <s v="AC16-000641"/>
    <x v="31"/>
    <n v="19.745000000000001"/>
    <n v="10"/>
    <s v="9040/6012"/>
    <m/>
    <n v="17.770500000000002"/>
    <n v="10"/>
    <x v="1"/>
    <x v="2"/>
    <n v="213.24600000000004"/>
  </r>
  <r>
    <x v="353"/>
    <x v="353"/>
    <n v="42516.464861111112"/>
    <n v="6"/>
    <x v="0"/>
    <s v="OC16-000576"/>
    <s v="AC16-000641"/>
    <x v="31"/>
    <n v="15.5"/>
    <n v="0"/>
    <s v="9310/5376"/>
    <m/>
    <n v="15.5"/>
    <n v="10"/>
    <x v="1"/>
    <x v="2"/>
    <n v="93"/>
  </r>
  <r>
    <x v="722"/>
    <x v="722"/>
    <n v="42516.464861111112"/>
    <n v="6"/>
    <x v="0"/>
    <s v="OC16-000576"/>
    <s v="AC16-000641"/>
    <x v="31"/>
    <n v="30.52"/>
    <n v="0"/>
    <s v="8865"/>
    <m/>
    <n v="30.52"/>
    <n v="10"/>
    <x v="1"/>
    <x v="2"/>
    <n v="183.12"/>
  </r>
  <r>
    <x v="81"/>
    <x v="81"/>
    <n v="42516.440567129626"/>
    <n v="8"/>
    <x v="0"/>
    <s v="OC16-000592"/>
    <s v="AC16-000627"/>
    <x v="14"/>
    <n v="417.83"/>
    <n v="33.5"/>
    <s v="517520 "/>
    <m/>
    <n v="277.85694999999998"/>
    <n v="10"/>
    <x v="1"/>
    <x v="2"/>
    <n v="2222.8555999999999"/>
  </r>
  <r>
    <x v="82"/>
    <x v="82"/>
    <n v="42516.440567129626"/>
    <n v="6"/>
    <x v="0"/>
    <s v="OC16-000592"/>
    <s v="AC16-000627"/>
    <x v="14"/>
    <n v="495"/>
    <n v="0"/>
    <s v="6AV2123-2GB03-0AX0"/>
    <m/>
    <n v="495"/>
    <n v="10"/>
    <x v="1"/>
    <x v="2"/>
    <n v="2970"/>
  </r>
  <r>
    <x v="563"/>
    <x v="563"/>
    <n v="42563.376620370371"/>
    <n v="4"/>
    <x v="0"/>
    <s v="OC16-000597"/>
    <s v="AC16-000628"/>
    <x v="66"/>
    <n v="370"/>
    <n v="10"/>
    <s v="OPTCTLT15CB15"/>
    <m/>
    <n v="333"/>
    <n v="10"/>
    <x v="11"/>
    <x v="2"/>
    <n v="1332"/>
  </r>
  <r>
    <x v="1464"/>
    <x v="1460"/>
    <n v="42523.428530092591"/>
    <n v="20"/>
    <x v="0"/>
    <s v="OC16-000603"/>
    <s v="AC16-000631"/>
    <x v="19"/>
    <n v="8.84"/>
    <n v="0"/>
    <s v="20218123130062"/>
    <m/>
    <n v="8.84"/>
    <n v="10"/>
    <x v="0"/>
    <x v="2"/>
    <n v="176.8"/>
  </r>
  <r>
    <x v="662"/>
    <x v="662"/>
    <n v="42523.428530092591"/>
    <n v="20"/>
    <x v="0"/>
    <s v="OC16-000603"/>
    <s v="AC16-000631"/>
    <x v="19"/>
    <n v="6.31"/>
    <n v="0"/>
    <s v="20218123130060"/>
    <m/>
    <n v="6.31"/>
    <n v="10"/>
    <x v="0"/>
    <x v="2"/>
    <n v="126.19999999999999"/>
  </r>
  <r>
    <x v="81"/>
    <x v="81"/>
    <n v="42523.433831018519"/>
    <n v="2"/>
    <x v="0"/>
    <s v="OC16-000592"/>
    <s v="AC16-000638"/>
    <x v="14"/>
    <n v="417.83"/>
    <n v="33.5"/>
    <s v="517520 "/>
    <m/>
    <n v="277.85694999999998"/>
    <n v="10"/>
    <x v="0"/>
    <x v="2"/>
    <n v="555.71389999999997"/>
  </r>
  <r>
    <x v="2248"/>
    <x v="2238"/>
    <n v="42517.637881944444"/>
    <n v="1"/>
    <x v="0"/>
    <s v="OC16-000565"/>
    <s v="AC16-000656"/>
    <x v="2"/>
    <n v="57.484299999999998"/>
    <n v="38"/>
    <s v="6028.010"/>
    <m/>
    <n v="35.640265999999997"/>
    <n v="10"/>
    <x v="1"/>
    <x v="2"/>
    <n v="35.640265999999997"/>
  </r>
  <r>
    <x v="1958"/>
    <x v="1951"/>
    <n v="42510.471377314818"/>
    <n v="100"/>
    <x v="0"/>
    <s v="OC16-000547"/>
    <s v="AC16-000585"/>
    <x v="19"/>
    <n v="7.1"/>
    <n v="0"/>
    <s v="1002054"/>
    <m/>
    <n v="7.1"/>
    <n v="10"/>
    <x v="1"/>
    <x v="2"/>
    <n v="710"/>
  </r>
  <r>
    <x v="2169"/>
    <x v="2160"/>
    <n v="42524.585289351853"/>
    <n v="1"/>
    <x v="0"/>
    <s v="OC16-000573"/>
    <s v="AC16-000614"/>
    <x v="16"/>
    <n v="46.48"/>
    <n v="20"/>
    <s v="65257-8"/>
    <m/>
    <n v="37.183999999999997"/>
    <n v="14"/>
    <x v="0"/>
    <x v="2"/>
    <n v="37.183999999999997"/>
  </r>
  <r>
    <x v="952"/>
    <x v="952"/>
    <n v="42516.582395833335"/>
    <n v="36"/>
    <x v="2"/>
    <s v="OC16-000606"/>
    <s v="AC16-000644"/>
    <x v="16"/>
    <n v="6.383"/>
    <n v="0"/>
    <s v="6312"/>
    <m/>
    <n v="6.383"/>
    <n v="10"/>
    <x v="1"/>
    <x v="2"/>
    <n v="229.78800000000001"/>
  </r>
  <r>
    <x v="1451"/>
    <x v="1447"/>
    <n v="42516.582395833335"/>
    <n v="60"/>
    <x v="2"/>
    <s v="OC16-000606"/>
    <s v="AC16-000644"/>
    <x v="16"/>
    <n v="3.1898"/>
    <n v="0"/>
    <s v="METALCO S.A.,HIERROS IBAÑEZ SA"/>
    <m/>
    <n v="3.1898"/>
    <n v="10"/>
    <x v="1"/>
    <x v="2"/>
    <n v="191.38800000000001"/>
  </r>
  <r>
    <x v="430"/>
    <x v="430"/>
    <n v="42516.582395833335"/>
    <n v="120"/>
    <x v="2"/>
    <s v="OC16-000606"/>
    <s v="AC16-000644"/>
    <x v="16"/>
    <n v="3.7860999999999998"/>
    <n v="0"/>
    <s v="4747-2"/>
    <m/>
    <n v="3.7860999999999998"/>
    <n v="10"/>
    <x v="1"/>
    <x v="2"/>
    <n v="454.33199999999999"/>
  </r>
  <r>
    <x v="937"/>
    <x v="937"/>
    <n v="42516.582395833335"/>
    <n v="30"/>
    <x v="2"/>
    <s v="OC16-000606"/>
    <s v="AC16-000644"/>
    <x v="16"/>
    <n v="21.116"/>
    <n v="0"/>
    <s v="HIERROS TURIA - CDL,METALCO S.A.,HIERROS IBAÑEZ SA"/>
    <m/>
    <n v="21.116"/>
    <n v="10"/>
    <x v="1"/>
    <x v="2"/>
    <n v="633.48"/>
  </r>
  <r>
    <x v="2249"/>
    <x v="2239"/>
    <n v="42516.582395833335"/>
    <n v="60"/>
    <x v="2"/>
    <s v="OC16-000606"/>
    <s v="AC16-000644"/>
    <x v="16"/>
    <n v="1.377"/>
    <n v="0"/>
    <s v="12591"/>
    <m/>
    <n v="1.377"/>
    <n v="10"/>
    <x v="1"/>
    <x v="2"/>
    <n v="82.62"/>
  </r>
  <r>
    <x v="575"/>
    <x v="575"/>
    <n v="42569.479733796295"/>
    <n v="100"/>
    <x v="0"/>
    <s v="OC16-000595"/>
    <s v="AC16-000648"/>
    <x v="7"/>
    <n v="61.85"/>
    <n v="0"/>
    <s v="14015651"/>
    <m/>
    <n v="61.85"/>
    <n v="10"/>
    <x v="11"/>
    <x v="2"/>
    <n v="6185"/>
  </r>
  <r>
    <x v="2250"/>
    <x v="2240"/>
    <n v="42523.431851851848"/>
    <n v="1"/>
    <x v="0"/>
    <s v="OC16-000588"/>
    <s v="AC16-000609"/>
    <x v="14"/>
    <n v="303.2"/>
    <n v="33.5"/>
    <s v="6GK7242-5DX30-0XE0"/>
    <m/>
    <n v="201.62800000000001"/>
    <n v="10"/>
    <x v="0"/>
    <x v="2"/>
    <n v="201.62800000000001"/>
  </r>
  <r>
    <x v="2251"/>
    <x v="2241"/>
    <n v="42523.431851851848"/>
    <n v="1"/>
    <x v="0"/>
    <s v="OC16-000588"/>
    <s v="AC16-000609"/>
    <x v="14"/>
    <n v="49.74"/>
    <n v="33.5"/>
    <s v="6ES7972-0BA52-0XA0"/>
    <m/>
    <n v="33.077100000000002"/>
    <n v="67"/>
    <x v="0"/>
    <x v="2"/>
    <n v="33.077100000000002"/>
  </r>
  <r>
    <x v="1737"/>
    <x v="1733"/>
    <n v="42516.445972222224"/>
    <n v="2"/>
    <x v="0"/>
    <s v="OC16-000596"/>
    <s v="AC16-000611"/>
    <x v="2"/>
    <n v="200.8656"/>
    <n v="0"/>
    <s v="VALEKTRA XXI,S.L.,OMNIELECTRIC"/>
    <m/>
    <n v="200.8656"/>
    <n v="10"/>
    <x v="1"/>
    <x v="2"/>
    <n v="401.7312"/>
  </r>
  <r>
    <x v="1738"/>
    <x v="1734"/>
    <n v="42516.445972222224"/>
    <n v="2"/>
    <x v="2"/>
    <s v="OC16-000596"/>
    <s v="AC16-000611"/>
    <x v="2"/>
    <n v="205.5609"/>
    <n v="0"/>
    <s v="VALEKTRA XXI,S.L.,OMNIELECTRIC"/>
    <m/>
    <n v="205.5609"/>
    <n v="10"/>
    <x v="1"/>
    <x v="2"/>
    <n v="411.12180000000001"/>
  </r>
  <r>
    <x v="1736"/>
    <x v="1732"/>
    <n v="42516.445972222224"/>
    <n v="2"/>
    <x v="0"/>
    <s v="OC16-000596"/>
    <s v="AC16-000611"/>
    <x v="2"/>
    <n v="195.34889999999999"/>
    <n v="0"/>
    <s v="6720.500"/>
    <m/>
    <n v="195.34889999999999"/>
    <n v="10"/>
    <x v="1"/>
    <x v="2"/>
    <n v="390.69779999999997"/>
  </r>
  <r>
    <x v="1739"/>
    <x v="1735"/>
    <n v="42516.445972222224"/>
    <n v="2"/>
    <x v="2"/>
    <s v="OC16-000596"/>
    <s v="AC16-000611"/>
    <x v="2"/>
    <n v="5.9939999999999998"/>
    <n v="0"/>
    <s v="VALEKTRA XXI,S.L.,OMNIELECTRIC"/>
    <m/>
    <n v="5.9939999999999998"/>
    <n v="10"/>
    <x v="1"/>
    <x v="2"/>
    <n v="11.988"/>
  </r>
  <r>
    <x v="385"/>
    <x v="385"/>
    <n v="42516.445972222224"/>
    <n v="2"/>
    <x v="0"/>
    <s v="OC16-000596"/>
    <s v="AC16-000611"/>
    <x v="2"/>
    <n v="21.822600000000001"/>
    <n v="0"/>
    <s v="8601.600"/>
    <m/>
    <n v="21.822600000000001"/>
    <n v="10"/>
    <x v="1"/>
    <x v="2"/>
    <n v="43.645200000000003"/>
  </r>
  <r>
    <x v="386"/>
    <x v="386"/>
    <n v="42516.445972222224"/>
    <n v="2"/>
    <x v="2"/>
    <s v="OC16-000596"/>
    <s v="AC16-000611"/>
    <x v="2"/>
    <n v="12.987"/>
    <n v="0"/>
    <s v="8601.040"/>
    <m/>
    <n v="12.987"/>
    <n v="10"/>
    <x v="1"/>
    <x v="2"/>
    <n v="25.974"/>
  </r>
  <r>
    <x v="2252"/>
    <x v="2242"/>
    <n v="42513.411041666666"/>
    <n v="1"/>
    <x v="0"/>
    <s v="OC16-000577"/>
    <s v="AC16-000601"/>
    <x v="1"/>
    <n v="587.20000000000005"/>
    <n v="5"/>
    <s v="LSRA00156"/>
    <m/>
    <n v="557.84"/>
    <n v="10"/>
    <x v="1"/>
    <x v="2"/>
    <n v="557.84"/>
  </r>
  <r>
    <x v="808"/>
    <x v="808"/>
    <n v="42534.601122685184"/>
    <n v="50"/>
    <x v="0"/>
    <s v="OC16-000589"/>
    <s v="AC16-000620"/>
    <x v="7"/>
    <n v="54.38"/>
    <n v="0"/>
    <s v="45751589"/>
    <m/>
    <n v="54.38"/>
    <n v="10"/>
    <x v="0"/>
    <x v="2"/>
    <n v="2719"/>
  </r>
  <r>
    <x v="324"/>
    <x v="324"/>
    <n v="42516.348634259259"/>
    <n v="24"/>
    <x v="2"/>
    <s v="OC16-000564"/>
    <s v="AC16-000630"/>
    <x v="97"/>
    <n v="2.08"/>
    <n v="0"/>
    <s v="639"/>
    <m/>
    <n v="2.08"/>
    <n v="10"/>
    <x v="1"/>
    <x v="2"/>
    <n v="49.92"/>
  </r>
  <r>
    <x v="520"/>
    <x v="520"/>
    <n v="42516.348634259259"/>
    <n v="12"/>
    <x v="2"/>
    <s v="OC16-000564"/>
    <s v="AC16-000630"/>
    <x v="97"/>
    <n v="2.81"/>
    <n v="0"/>
    <s v="642"/>
    <m/>
    <n v="2.81"/>
    <n v="10"/>
    <x v="1"/>
    <x v="2"/>
    <n v="33.72"/>
  </r>
  <r>
    <x v="326"/>
    <x v="326"/>
    <n v="42516.348634259259"/>
    <n v="66"/>
    <x v="2"/>
    <s v="OC16-000564"/>
    <s v="AC16-000630"/>
    <x v="97"/>
    <n v="2.58"/>
    <n v="0"/>
    <s v="99"/>
    <m/>
    <n v="2.58"/>
    <n v="10"/>
    <x v="1"/>
    <x v="2"/>
    <n v="170.28"/>
  </r>
  <r>
    <x v="521"/>
    <x v="521"/>
    <n v="42516.348634259259"/>
    <n v="48"/>
    <x v="2"/>
    <s v="OC16-000564"/>
    <s v="AC16-000630"/>
    <x v="97"/>
    <n v="4.18"/>
    <n v="0"/>
    <s v="101"/>
    <m/>
    <n v="4.18"/>
    <n v="10"/>
    <x v="1"/>
    <x v="2"/>
    <n v="200.64"/>
  </r>
  <r>
    <x v="111"/>
    <x v="111"/>
    <n v="42516.348634259259"/>
    <n v="18"/>
    <x v="2"/>
    <s v="OC16-000564"/>
    <s v="AC16-000630"/>
    <x v="97"/>
    <n v="5.54"/>
    <n v="0"/>
    <s v="103"/>
    <m/>
    <n v="5.54"/>
    <n v="10"/>
    <x v="1"/>
    <x v="2"/>
    <n v="99.72"/>
  </r>
  <r>
    <x v="110"/>
    <x v="110"/>
    <n v="42516.348634259259"/>
    <n v="12"/>
    <x v="2"/>
    <s v="OC16-000564"/>
    <s v="AC16-000630"/>
    <x v="97"/>
    <n v="8.7899999999999991"/>
    <n v="0"/>
    <s v="ALMESA,TUBACERO S.L.,CUÑADO SA,METALCO S.A.,TUBASOL, S.A.,ARCAMO CONTROLS S.A.,SAIDI"/>
    <m/>
    <n v="8.7899999999999991"/>
    <n v="10"/>
    <x v="1"/>
    <x v="2"/>
    <n v="105.47999999999999"/>
  </r>
  <r>
    <x v="317"/>
    <x v="317"/>
    <n v="42516.348634259259"/>
    <n v="12"/>
    <x v="2"/>
    <s v="OC16-000564"/>
    <s v="AC16-000630"/>
    <x v="97"/>
    <n v="11.51"/>
    <n v="0"/>
    <s v="107"/>
    <m/>
    <n v="11.51"/>
    <n v="10"/>
    <x v="1"/>
    <x v="2"/>
    <n v="138.12"/>
  </r>
  <r>
    <x v="269"/>
    <x v="269"/>
    <n v="42523.455300925925"/>
    <n v="1000"/>
    <x v="0"/>
    <s v="OC16-000583"/>
    <s v="AC16-000637"/>
    <x v="86"/>
    <n v="2.7"/>
    <n v="0"/>
    <s v="FAUST Y KAMMANN SL,RECA"/>
    <m/>
    <n v="2.7"/>
    <n v="10"/>
    <x v="0"/>
    <x v="2"/>
    <n v="2700"/>
  </r>
  <r>
    <x v="266"/>
    <x v="266"/>
    <n v="42543.485914351855"/>
    <n v="50"/>
    <x v="0"/>
    <s v="OC16-000591"/>
    <s v="AC16-000645"/>
    <x v="7"/>
    <n v="66.56"/>
    <n v="0"/>
    <s v="45702704"/>
    <m/>
    <n v="66.56"/>
    <n v="10"/>
    <x v="0"/>
    <x v="2"/>
    <n v="3328"/>
  </r>
  <r>
    <x v="808"/>
    <x v="808"/>
    <n v="42543.484259259261"/>
    <n v="50"/>
    <x v="0"/>
    <s v="OC16-000589"/>
    <s v="AC16-000760"/>
    <x v="7"/>
    <n v="54.38"/>
    <n v="0"/>
    <s v="45751589"/>
    <m/>
    <n v="54.38"/>
    <n v="10"/>
    <x v="0"/>
    <x v="2"/>
    <n v="2719"/>
  </r>
  <r>
    <x v="2253"/>
    <x v="2243"/>
    <n v="42509.556932870371"/>
    <n v="1"/>
    <x v="0"/>
    <s v="OC16-000552"/>
    <s v="AC16-000579"/>
    <x v="111"/>
    <n v="40"/>
    <n v="0"/>
    <s v="CASPE GRABADOS (CASTELLO PEIRO SILVIA)"/>
    <m/>
    <n v="40"/>
    <n v="27"/>
    <x v="1"/>
    <x v="2"/>
    <n v="40"/>
  </r>
  <r>
    <x v="1943"/>
    <x v="1936"/>
    <n v="42509.440381944441"/>
    <n v="1"/>
    <x v="0"/>
    <s v="OC16-000566"/>
    <s v="AC16-000597"/>
    <x v="23"/>
    <n v="0"/>
    <n v="0"/>
    <s v="SUMINISTROS DICA S.L."/>
    <m/>
    <n v="0"/>
    <n v="10"/>
    <x v="1"/>
    <x v="2"/>
    <n v="0"/>
  </r>
  <r>
    <x v="47"/>
    <x v="47"/>
    <n v="42509.494652777779"/>
    <n v="1"/>
    <x v="0"/>
    <s v="OC16-000567"/>
    <s v="AC16-000598"/>
    <x v="37"/>
    <n v="83.48"/>
    <n v="0"/>
    <s v="G AR S1 BG"/>
    <m/>
    <n v="83.48"/>
    <n v="10"/>
    <x v="1"/>
    <x v="2"/>
    <n v="83.48"/>
  </r>
  <r>
    <x v="796"/>
    <x v="796"/>
    <n v="42517.645428240743"/>
    <n v="10"/>
    <x v="0"/>
    <s v="OC16-000586"/>
    <s v="AC16-000603"/>
    <x v="1"/>
    <n v="46"/>
    <n v="5"/>
    <s v="RTGA00549"/>
    <m/>
    <n v="43.699999999999996"/>
    <n v="10"/>
    <x v="1"/>
    <x v="2"/>
    <n v="436.99999999999994"/>
  </r>
  <r>
    <x v="809"/>
    <x v="809"/>
    <n v="42570.374652777777"/>
    <n v="50"/>
    <x v="0"/>
    <s v="OC16-000586"/>
    <s v="AC16-000855"/>
    <x v="1"/>
    <n v="65"/>
    <n v="5"/>
    <s v="RTGA00550"/>
    <m/>
    <n v="61.75"/>
    <n v="10"/>
    <x v="11"/>
    <x v="2"/>
    <n v="3087.5"/>
  </r>
  <r>
    <x v="488"/>
    <x v="488"/>
    <n v="42517.645428240743"/>
    <n v="10"/>
    <x v="0"/>
    <s v="OC16-000586"/>
    <s v="AC16-000603"/>
    <x v="1"/>
    <n v="75"/>
    <n v="5"/>
    <s v="RTGA00553"/>
    <m/>
    <n v="71.25"/>
    <n v="10"/>
    <x v="1"/>
    <x v="2"/>
    <n v="712.5"/>
  </r>
  <r>
    <x v="2254"/>
    <x v="2244"/>
    <n v="42517.645428240743"/>
    <n v="10"/>
    <x v="0"/>
    <s v="OC16-000586"/>
    <s v="AC16-000603"/>
    <x v="1"/>
    <n v="83"/>
    <n v="5"/>
    <s v="RTGA00554"/>
    <m/>
    <n v="78.849999999999994"/>
    <n v="10"/>
    <x v="1"/>
    <x v="2"/>
    <n v="788.5"/>
  </r>
  <r>
    <x v="324"/>
    <x v="324"/>
    <n v="42510.553935185184"/>
    <n v="36"/>
    <x v="2"/>
    <s v="OC16-000582"/>
    <s v="AC16-000605"/>
    <x v="97"/>
    <n v="2.0099999999999998"/>
    <n v="0"/>
    <s v="639"/>
    <m/>
    <n v="2.0099999999999998"/>
    <n v="10"/>
    <x v="1"/>
    <x v="2"/>
    <n v="72.359999999999985"/>
  </r>
  <r>
    <x v="326"/>
    <x v="326"/>
    <n v="42510.553935185184"/>
    <n v="54"/>
    <x v="2"/>
    <s v="OC16-000582"/>
    <s v="AC16-000605"/>
    <x v="97"/>
    <n v="2.5"/>
    <n v="0"/>
    <s v="99"/>
    <m/>
    <n v="2.5"/>
    <n v="10"/>
    <x v="1"/>
    <x v="2"/>
    <n v="135"/>
  </r>
  <r>
    <x v="521"/>
    <x v="521"/>
    <n v="42510.553935185184"/>
    <n v="60"/>
    <x v="2"/>
    <s v="OC16-000582"/>
    <s v="AC16-000605"/>
    <x v="97"/>
    <n v="4.05"/>
    <n v="0"/>
    <s v="101"/>
    <m/>
    <n v="4.05"/>
    <n v="10"/>
    <x v="1"/>
    <x v="2"/>
    <n v="243"/>
  </r>
  <r>
    <x v="110"/>
    <x v="110"/>
    <n v="42510.553935185184"/>
    <n v="36"/>
    <x v="2"/>
    <s v="OC16-000582"/>
    <s v="AC16-000605"/>
    <x v="97"/>
    <n v="8.51"/>
    <n v="0"/>
    <s v="ALMESA,TUBACERO S.L.,CUÑADO SA,METALCO S.A.,TUBASOL, S.A.,ARCAMO CONTROLS S.A.,SAIDI"/>
    <m/>
    <n v="8.51"/>
    <n v="10"/>
    <x v="1"/>
    <x v="2"/>
    <n v="306.36"/>
  </r>
  <r>
    <x v="47"/>
    <x v="47"/>
    <n v="42510.652453703704"/>
    <n v="2"/>
    <x v="0"/>
    <s v="OC16-000568"/>
    <s v="AC16-000606"/>
    <x v="22"/>
    <n v="50.57"/>
    <n v="0"/>
    <s v="G AR S1 BG"/>
    <m/>
    <n v="50.57"/>
    <n v="10"/>
    <x v="1"/>
    <x v="2"/>
    <n v="101.14"/>
  </r>
  <r>
    <x v="1952"/>
    <x v="1945"/>
    <n v="42510.652453703704"/>
    <n v="1"/>
    <x v="0"/>
    <s v="OC16-000568"/>
    <s v="AC16-000606"/>
    <x v="22"/>
    <n v="0"/>
    <n v="0"/>
    <s v="VITALOX INDUSTRIAL, S.L."/>
    <m/>
    <n v="0"/>
    <n v="10"/>
    <x v="1"/>
    <x v="2"/>
    <n v="0"/>
  </r>
  <r>
    <x v="1205"/>
    <x v="1202"/>
    <n v="42522.659872685188"/>
    <n v="200"/>
    <x v="0"/>
    <s v="OC16-000574"/>
    <s v="AC16-000608"/>
    <x v="8"/>
    <n v="0.35249999999999998"/>
    <n v="0"/>
    <s v="0223850"/>
    <m/>
    <n v="0.35249999999999998"/>
    <n v="10"/>
    <x v="0"/>
    <x v="2"/>
    <n v="70.5"/>
  </r>
  <r>
    <x v="620"/>
    <x v="620"/>
    <n v="42522.659872685188"/>
    <n v="200"/>
    <x v="0"/>
    <s v="OC16-000574"/>
    <s v="AC16-000608"/>
    <x v="8"/>
    <n v="0.112"/>
    <n v="0"/>
    <s v="WALTER MARTINEZ, S.A.U.,RECA,METALCO S.A."/>
    <m/>
    <n v="0.112"/>
    <n v="10"/>
    <x v="0"/>
    <x v="2"/>
    <n v="22.400000000000002"/>
  </r>
  <r>
    <x v="619"/>
    <x v="619"/>
    <n v="42522.659872685188"/>
    <n v="400"/>
    <x v="0"/>
    <s v="OC16-000574"/>
    <s v="AC16-000608"/>
    <x v="8"/>
    <n v="0.105"/>
    <n v="0"/>
    <s v="WALTER MARTINEZ, S.A.U.,RECA,METALCO S.A."/>
    <m/>
    <n v="0.105"/>
    <n v="10"/>
    <x v="0"/>
    <x v="2"/>
    <n v="42"/>
  </r>
  <r>
    <x v="451"/>
    <x v="451"/>
    <n v="42522.659872685188"/>
    <n v="1500"/>
    <x v="0"/>
    <s v="OC16-000574"/>
    <s v="AC16-000608"/>
    <x v="8"/>
    <n v="0.13950000000000001"/>
    <n v="0"/>
    <s v="0057 12 50"/>
    <m/>
    <n v="0.13950000000000001"/>
    <n v="10"/>
    <x v="0"/>
    <x v="2"/>
    <n v="209.25000000000003"/>
  </r>
  <r>
    <x v="2255"/>
    <x v="2245"/>
    <n v="42522.659872685188"/>
    <n v="300"/>
    <x v="0"/>
    <s v="OC16-000574"/>
    <s v="AC16-000608"/>
    <x v="8"/>
    <n v="0.14149999999999999"/>
    <n v="0"/>
    <s v="SOLYMAN,METALFIX,RECA,METALCO S.A."/>
    <m/>
    <n v="0.14149999999999999"/>
    <n v="10"/>
    <x v="0"/>
    <x v="2"/>
    <n v="42.449999999999996"/>
  </r>
  <r>
    <x v="452"/>
    <x v="452"/>
    <n v="42529.280335648145"/>
    <n v="1500"/>
    <x v="0"/>
    <s v="OC16-000574"/>
    <s v="AC16-000667"/>
    <x v="8"/>
    <n v="0.2215"/>
    <n v="0"/>
    <s v="900571275"/>
    <m/>
    <n v="0.2215"/>
    <n v="10"/>
    <x v="0"/>
    <x v="2"/>
    <n v="332.25"/>
  </r>
  <r>
    <x v="2256"/>
    <x v="2246"/>
    <n v="42529.280335648145"/>
    <n v="200"/>
    <x v="0"/>
    <s v="OC16-000574"/>
    <s v="AC16-000667"/>
    <x v="8"/>
    <n v="0.23949999999999999"/>
    <n v="0"/>
    <s v="WALTER MARTINEZ, S.A.U.,RECA,METALCO S.A."/>
    <m/>
    <n v="0.23949999999999999"/>
    <n v="10"/>
    <x v="0"/>
    <x v="2"/>
    <n v="47.9"/>
  </r>
  <r>
    <x v="454"/>
    <x v="454"/>
    <n v="42522.659872685188"/>
    <n v="3500"/>
    <x v="0"/>
    <s v="OC16-000574"/>
    <s v="AC16-000608"/>
    <x v="8"/>
    <n v="3.0200000000000001E-2"/>
    <n v="0"/>
    <s v="317 12"/>
    <m/>
    <n v="3.0200000000000001E-2"/>
    <n v="10"/>
    <x v="0"/>
    <x v="2"/>
    <n v="105.7"/>
  </r>
  <r>
    <x v="1084"/>
    <x v="1083"/>
    <n v="42522.659872685188"/>
    <n v="150"/>
    <x v="0"/>
    <s v="OC16-000574"/>
    <s v="AC16-000608"/>
    <x v="8"/>
    <n v="0.28000000000000003"/>
    <n v="0"/>
    <s v="WALTER MARTINEZ, S.A.U.,RECA,METALCO S.A."/>
    <m/>
    <n v="0.28000000000000003"/>
    <n v="10"/>
    <x v="0"/>
    <x v="2"/>
    <n v="42.000000000000007"/>
  </r>
  <r>
    <x v="165"/>
    <x v="165"/>
    <n v="42522.659872685188"/>
    <n v="200"/>
    <x v="0"/>
    <s v="OC16-000574"/>
    <s v="AC16-000608"/>
    <x v="8"/>
    <n v="0.3725"/>
    <n v="0"/>
    <s v="00571665"/>
    <m/>
    <n v="0.3725"/>
    <n v="10"/>
    <x v="0"/>
    <x v="2"/>
    <n v="74.5"/>
  </r>
  <r>
    <x v="167"/>
    <x v="167"/>
    <n v="42522.659872685188"/>
    <n v="500"/>
    <x v="0"/>
    <s v="OC16-000574"/>
    <s v="AC16-000608"/>
    <x v="8"/>
    <n v="6.5699999999999995E-2"/>
    <n v="0"/>
    <s v="SOLYMAN,RECA,METALCO S.A.,WALTER MARTINEZ, S.A.U."/>
    <m/>
    <n v="6.5699999999999995E-2"/>
    <n v="10"/>
    <x v="0"/>
    <x v="2"/>
    <n v="32.849999999999994"/>
  </r>
  <r>
    <x v="407"/>
    <x v="407"/>
    <n v="42528.625254629631"/>
    <n v="100"/>
    <x v="0"/>
    <s v="OC16-000587"/>
    <s v="AC16-000613"/>
    <x v="15"/>
    <n v="16.91"/>
    <n v="0"/>
    <s v="FLEXITEC,BOSADO, S.L."/>
    <m/>
    <n v="16.91"/>
    <n v="10"/>
    <x v="0"/>
    <x v="2"/>
    <n v="1691"/>
  </r>
  <r>
    <x v="414"/>
    <x v="414"/>
    <n v="42528.625254629631"/>
    <n v="100"/>
    <x v="0"/>
    <s v="OC16-000587"/>
    <s v="AC16-000613"/>
    <x v="15"/>
    <n v="9.1639999999999997"/>
    <n v="0"/>
    <s v="BOSADO, S.L."/>
    <m/>
    <n v="9.1639999999999997"/>
    <n v="10"/>
    <x v="0"/>
    <x v="2"/>
    <n v="916.4"/>
  </r>
  <r>
    <x v="434"/>
    <x v="434"/>
    <n v="42544.320543981485"/>
    <n v="95"/>
    <x v="0"/>
    <s v="OC16-000578"/>
    <s v="AC16-000626"/>
    <x v="53"/>
    <n v="45.29"/>
    <n v="0"/>
    <s v="810693"/>
    <m/>
    <n v="45.29"/>
    <n v="10"/>
    <x v="0"/>
    <x v="2"/>
    <n v="4302.55"/>
  </r>
  <r>
    <x v="2257"/>
    <x v="2247"/>
    <n v="42544.320543981485"/>
    <n v="45"/>
    <x v="0"/>
    <s v="OC16-000578"/>
    <s v="AC16-000626"/>
    <x v="53"/>
    <n v="67.03"/>
    <n v="0"/>
    <s v="810993"/>
    <m/>
    <n v="67.03"/>
    <n v="10"/>
    <x v="0"/>
    <x v="2"/>
    <n v="3016.35"/>
  </r>
  <r>
    <x v="2227"/>
    <x v="2217"/>
    <n v="42544.320543981485"/>
    <n v="10"/>
    <x v="0"/>
    <s v="OC16-000578"/>
    <s v="AC16-000626"/>
    <x v="53"/>
    <n v="192.12"/>
    <n v="0"/>
    <s v="811893"/>
    <m/>
    <n v="192.12"/>
    <n v="10"/>
    <x v="0"/>
    <x v="2"/>
    <n v="1921.2"/>
  </r>
  <r>
    <x v="2258"/>
    <x v="2248"/>
    <n v="42544.320543981485"/>
    <n v="50"/>
    <x v="0"/>
    <s v="OC16-000578"/>
    <s v="AC16-000626"/>
    <x v="53"/>
    <n v="34.04"/>
    <n v="0"/>
    <s v="SPIRAX SARCO SA"/>
    <m/>
    <n v="34.04"/>
    <n v="10"/>
    <x v="0"/>
    <x v="2"/>
    <n v="1702"/>
  </r>
  <r>
    <x v="796"/>
    <x v="796"/>
    <n v="42556.405358796299"/>
    <n v="40"/>
    <x v="0"/>
    <s v="OC16-000586"/>
    <s v="AC16-000658"/>
    <x v="1"/>
    <n v="46"/>
    <n v="5"/>
    <s v="RTGA00549"/>
    <m/>
    <n v="43.699999999999996"/>
    <n v="10"/>
    <x v="11"/>
    <x v="2"/>
    <n v="1747.9999999999998"/>
  </r>
  <r>
    <x v="488"/>
    <x v="488"/>
    <n v="42556.405358796299"/>
    <n v="90"/>
    <x v="0"/>
    <s v="OC16-000586"/>
    <s v="AC16-000658"/>
    <x v="1"/>
    <n v="75"/>
    <n v="5"/>
    <s v="RTGA00553"/>
    <m/>
    <n v="71.25"/>
    <n v="10"/>
    <x v="11"/>
    <x v="2"/>
    <n v="6412.5"/>
  </r>
  <r>
    <x v="2254"/>
    <x v="2244"/>
    <n v="42556.405358796299"/>
    <n v="40"/>
    <x v="0"/>
    <s v="OC16-000586"/>
    <s v="AC16-000658"/>
    <x v="1"/>
    <n v="83"/>
    <n v="5"/>
    <s v="RTGA00554"/>
    <m/>
    <n v="78.849999999999994"/>
    <n v="10"/>
    <x v="11"/>
    <x v="2"/>
    <n v="3154"/>
  </r>
  <r>
    <x v="2259"/>
    <x v="2249"/>
    <n v="42522.669872685183"/>
    <n v="300"/>
    <x v="0"/>
    <s v="OC16-000585"/>
    <s v="AC16-000668"/>
    <x v="11"/>
    <n v="0.28160000000000002"/>
    <n v="0"/>
    <s v="ABARCON1"/>
    <m/>
    <n v="0.28160000000000002"/>
    <n v="10"/>
    <x v="0"/>
    <x v="2"/>
    <n v="84.48"/>
  </r>
  <r>
    <x v="617"/>
    <x v="617"/>
    <n v="42522.669872685183"/>
    <n v="300"/>
    <x v="0"/>
    <s v="OC16-000585"/>
    <s v="AC16-000668"/>
    <x v="11"/>
    <n v="0.1356"/>
    <n v="0"/>
    <s v="15492-2"/>
    <m/>
    <n v="0.1356"/>
    <n v="10"/>
    <x v="0"/>
    <x v="2"/>
    <n v="40.68"/>
  </r>
  <r>
    <x v="2260"/>
    <x v="2250"/>
    <n v="42523.374062499999"/>
    <n v="2"/>
    <x v="0"/>
    <s v="OC16-000570"/>
    <s v="AC16-000677"/>
    <x v="54"/>
    <n v="63"/>
    <n v="0"/>
    <s v="2230SF704"/>
    <m/>
    <n v="63"/>
    <n v="10"/>
    <x v="0"/>
    <x v="2"/>
    <n v="126"/>
  </r>
  <r>
    <x v="407"/>
    <x v="407"/>
    <n v="42592.657534722224"/>
    <n v="400"/>
    <x v="0"/>
    <s v="OC16-000587"/>
    <s v="AC16-000729"/>
    <x v="15"/>
    <n v="16.91"/>
    <n v="0"/>
    <s v="FLEXITEC,BOSADO, S.L."/>
    <m/>
    <n v="16.91"/>
    <n v="10"/>
    <x v="10"/>
    <x v="2"/>
    <n v="6764"/>
  </r>
  <r>
    <x v="434"/>
    <x v="434"/>
    <n v="42551.404907407406"/>
    <n v="5"/>
    <x v="0"/>
    <s v="OC16-000578"/>
    <s v="AC16-000808"/>
    <x v="53"/>
    <n v="45.29"/>
    <n v="0"/>
    <s v="810693"/>
    <m/>
    <n v="45.29"/>
    <n v="10"/>
    <x v="0"/>
    <x v="2"/>
    <n v="226.45"/>
  </r>
  <r>
    <x v="2258"/>
    <x v="2248"/>
    <n v="42570.327511574076"/>
    <n v="50"/>
    <x v="0"/>
    <s v="OC16-000578"/>
    <s v="AC16-000841"/>
    <x v="53"/>
    <n v="34.04"/>
    <n v="0"/>
    <s v="SPIRAX SARCO SA"/>
    <m/>
    <n v="34.04"/>
    <n v="10"/>
    <x v="11"/>
    <x v="2"/>
    <n v="1702"/>
  </r>
  <r>
    <x v="2257"/>
    <x v="2247"/>
    <n v="42783.444907407407"/>
    <n v="55"/>
    <x v="0"/>
    <s v="OC16-000578"/>
    <s v="AC17-000186"/>
    <x v="53"/>
    <n v="67.03"/>
    <n v="0"/>
    <s v="810993"/>
    <m/>
    <n v="67.03"/>
    <n v="10"/>
    <x v="3"/>
    <x v="1"/>
    <n v="3686.65"/>
  </r>
  <r>
    <x v="2261"/>
    <x v="2251"/>
    <n v="42524.33148148148"/>
    <n v="2"/>
    <x v="0"/>
    <s v="OC16-000569"/>
    <s v="AC16-000593"/>
    <x v="19"/>
    <n v="99"/>
    <n v="0"/>
    <s v="010104115545984"/>
    <m/>
    <n v="99"/>
    <n v="28"/>
    <x v="0"/>
    <x v="2"/>
    <n v="198"/>
  </r>
  <r>
    <x v="306"/>
    <x v="306"/>
    <n v="42509.371249999997"/>
    <n v="150"/>
    <x v="0"/>
    <s v="OC16-000559"/>
    <s v="AC16-000594"/>
    <x v="2"/>
    <n v="2.8060999999999998"/>
    <n v="40"/>
    <s v="SIJA, S.L.,OMNIELECTRIC,ELECTROSTOCKS,DAC GRUPO - DISTRIBUCIONES ELECTRICAS, AUTOMATIZACION Y CONTROL, S.L."/>
    <m/>
    <n v="1.6836599999999999"/>
    <n v="10"/>
    <x v="1"/>
    <x v="2"/>
    <n v="252.54899999999998"/>
  </r>
  <r>
    <x v="303"/>
    <x v="303"/>
    <n v="42516.453958333332"/>
    <n v="150"/>
    <x v="0"/>
    <s v="OC16-000559"/>
    <s v="AC16-000595"/>
    <x v="2"/>
    <n v="4.3266999999999998"/>
    <n v="40"/>
    <s v="ELECTROSTOCKS,OMNIELECTRIC,DAC GRUPO - DISTRIBUCIONES ELECTRICAS, AUTOMATIZACION Y CONTROL, S.L."/>
    <m/>
    <n v="2.5960199999999998"/>
    <n v="10"/>
    <x v="1"/>
    <x v="2"/>
    <n v="389.40299999999996"/>
  </r>
  <r>
    <x v="304"/>
    <x v="304"/>
    <n v="42509.371249999997"/>
    <n v="50"/>
    <x v="0"/>
    <s v="OC16-000559"/>
    <s v="AC16-000594"/>
    <x v="2"/>
    <n v="3.7288000000000001"/>
    <n v="0"/>
    <s v="3214301"/>
    <m/>
    <n v="3.7288000000000001"/>
    <n v="10"/>
    <x v="1"/>
    <x v="2"/>
    <n v="186.44"/>
  </r>
  <r>
    <x v="309"/>
    <x v="309"/>
    <n v="42509.371249999997"/>
    <n v="100"/>
    <x v="0"/>
    <s v="OC16-000559"/>
    <s v="AC16-000594"/>
    <x v="2"/>
    <n v="2.0059999999999998"/>
    <n v="0"/>
    <s v="3046032"/>
    <m/>
    <n v="2.0059999999999998"/>
    <n v="10"/>
    <x v="1"/>
    <x v="2"/>
    <n v="200.59999999999997"/>
  </r>
  <r>
    <x v="304"/>
    <x v="304"/>
    <n v="42528.666516203702"/>
    <n v="100"/>
    <x v="0"/>
    <s v="OC16-000559"/>
    <s v="AC16-000640"/>
    <x v="2"/>
    <n v="3.7288000000000001"/>
    <n v="0"/>
    <s v="3214301"/>
    <m/>
    <n v="3.7288000000000001"/>
    <n v="10"/>
    <x v="0"/>
    <x v="2"/>
    <n v="372.88"/>
  </r>
  <r>
    <x v="309"/>
    <x v="309"/>
    <n v="42516.453958333332"/>
    <n v="100"/>
    <x v="0"/>
    <s v="OC16-000559"/>
    <s v="AC16-000595"/>
    <x v="2"/>
    <n v="2.0059999999999998"/>
    <n v="0"/>
    <s v="3046032"/>
    <m/>
    <n v="2.0059999999999998"/>
    <n v="10"/>
    <x v="1"/>
    <x v="2"/>
    <n v="200.59999999999997"/>
  </r>
  <r>
    <x v="821"/>
    <x v="821"/>
    <n v="42509.399733796294"/>
    <n v="100"/>
    <x v="0"/>
    <s v="OC16-000561"/>
    <s v="AC16-000596"/>
    <x v="2"/>
    <n v="0.52070000000000005"/>
    <n v="38"/>
    <s v="3047028"/>
    <m/>
    <n v="0.32283400000000001"/>
    <n v="10"/>
    <x v="1"/>
    <x v="2"/>
    <n v="32.2834"/>
  </r>
  <r>
    <x v="822"/>
    <x v="822"/>
    <n v="42509.399733796294"/>
    <n v="100"/>
    <x v="0"/>
    <s v="OC16-000561"/>
    <s v="AC16-000596"/>
    <x v="2"/>
    <n v="0.75219999999999998"/>
    <n v="40"/>
    <s v="DAC GRUPO - DISTRIBUCIONES ELECTRICAS, AUTOMATIZACION Y CONTROL, S.L.,OMNIELECTRIC"/>
    <m/>
    <n v="0.45131999999999994"/>
    <n v="10"/>
    <x v="1"/>
    <x v="2"/>
    <n v="45.131999999999991"/>
  </r>
  <r>
    <x v="2262"/>
    <x v="2252"/>
    <n v="42509.399733796294"/>
    <n v="100"/>
    <x v="0"/>
    <s v="OC16-000561"/>
    <s v="AC16-000596"/>
    <x v="2"/>
    <n v="0.80500000000000005"/>
    <n v="38"/>
    <s v="3214314"/>
    <m/>
    <n v="0.49910000000000004"/>
    <n v="21"/>
    <x v="1"/>
    <x v="2"/>
    <n v="49.910000000000004"/>
  </r>
  <r>
    <x v="2263"/>
    <x v="2253"/>
    <n v="42509.556377314817"/>
    <n v="2"/>
    <x v="0"/>
    <s v="OC16-000562"/>
    <s v="AC16-000600"/>
    <x v="111"/>
    <n v="18.8"/>
    <n v="0"/>
    <s v="CASPE GRABADOS (CASTELLO PEIRO SILVIA)"/>
    <m/>
    <n v="18.8"/>
    <n v="19"/>
    <x v="1"/>
    <x v="2"/>
    <n v="37.6"/>
  </r>
  <r>
    <x v="2264"/>
    <x v="2254"/>
    <n v="42522.674386574072"/>
    <n v="20"/>
    <x v="0"/>
    <s v="OC16-000572"/>
    <s v="AC16-000621"/>
    <x v="7"/>
    <n v="22.2"/>
    <n v="0"/>
    <s v="9022570"/>
    <m/>
    <n v="22.2"/>
    <n v="46"/>
    <x v="0"/>
    <x v="2"/>
    <n v="444"/>
  </r>
  <r>
    <x v="2265"/>
    <x v="2255"/>
    <n v="42509.438680555555"/>
    <n v="10"/>
    <x v="0"/>
    <s v="OC16-000555"/>
    <s v="AC16-000586"/>
    <x v="126"/>
    <n v="1.5"/>
    <n v="0"/>
    <s v="SENDA INST. Y TRAT. SUPERFICIE"/>
    <m/>
    <n v="1.5"/>
    <n v="25"/>
    <x v="1"/>
    <x v="2"/>
    <n v="15"/>
  </r>
  <r>
    <x v="2266"/>
    <x v="2256"/>
    <n v="42509.438680555555"/>
    <n v="10"/>
    <x v="0"/>
    <s v="OC16-000555"/>
    <s v="AC16-000586"/>
    <x v="126"/>
    <n v="1.5"/>
    <n v="0"/>
    <s v="SENDA INST. Y TRAT. SUPERFICIE"/>
    <m/>
    <n v="1.5"/>
    <n v="22"/>
    <x v="1"/>
    <x v="2"/>
    <n v="15"/>
  </r>
  <r>
    <x v="2267"/>
    <x v="2257"/>
    <n v="42509.438680555555"/>
    <n v="10"/>
    <x v="0"/>
    <s v="OC16-000555"/>
    <s v="AC16-000586"/>
    <x v="126"/>
    <n v="2.5"/>
    <n v="0"/>
    <s v="SENDA INST. Y TRAT. SUPERFICIE"/>
    <m/>
    <n v="2.5"/>
    <n v="27"/>
    <x v="1"/>
    <x v="2"/>
    <n v="25"/>
  </r>
  <r>
    <x v="2268"/>
    <x v="2258"/>
    <n v="42508.329826388886"/>
    <n v="200"/>
    <x v="2"/>
    <s v="OC16-000553"/>
    <s v="AC16-000590"/>
    <x v="32"/>
    <n v="0.75919999999999999"/>
    <n v="0"/>
    <s v="037337"/>
    <m/>
    <n v="0.75919999999999999"/>
    <n v="10"/>
    <x v="1"/>
    <x v="2"/>
    <n v="151.84"/>
  </r>
  <r>
    <x v="1887"/>
    <x v="1880"/>
    <n v="42528.665648148148"/>
    <n v="50"/>
    <x v="0"/>
    <s v="OC16-000560"/>
    <s v="AC16-000704"/>
    <x v="60"/>
    <n v="4.54"/>
    <n v="0"/>
    <s v="G7816P2RFE"/>
    <m/>
    <n v="4.54"/>
    <n v="10"/>
    <x v="0"/>
    <x v="2"/>
    <n v="227"/>
  </r>
  <r>
    <x v="418"/>
    <x v="418"/>
    <n v="42528.665648148148"/>
    <n v="100"/>
    <x v="0"/>
    <s v="OC16-000560"/>
    <s v="AC16-000704"/>
    <x v="60"/>
    <n v="1.8"/>
    <n v="0"/>
    <s v="P2RF-05-E"/>
    <m/>
    <n v="1.8"/>
    <n v="10"/>
    <x v="0"/>
    <x v="2"/>
    <n v="180"/>
  </r>
  <r>
    <x v="2269"/>
    <x v="2259"/>
    <n v="42528.665648148148"/>
    <n v="100"/>
    <x v="0"/>
    <s v="OC16-000560"/>
    <s v="AC16-000704"/>
    <x v="60"/>
    <n v="2.4300000000000002"/>
    <n v="0"/>
    <s v="G2R-1-SN 24DC(S)"/>
    <m/>
    <n v="2.4300000000000002"/>
    <n v="10"/>
    <x v="0"/>
    <x v="2"/>
    <n v="243.00000000000003"/>
  </r>
  <r>
    <x v="1204"/>
    <x v="391"/>
    <n v="42528.665648148148"/>
    <n v="100"/>
    <x v="0"/>
    <s v="OC16-000560"/>
    <s v="AC16-000704"/>
    <x v="60"/>
    <n v="17.32"/>
    <n v="0"/>
    <s v="BS1"/>
    <m/>
    <n v="17.32"/>
    <n v="10"/>
    <x v="0"/>
    <x v="2"/>
    <n v="1732"/>
  </r>
  <r>
    <x v="986"/>
    <x v="985"/>
    <n v="42502.600613425922"/>
    <n v="10"/>
    <x v="0"/>
    <s v="OC16-000514"/>
    <s v="AC16-000543"/>
    <x v="85"/>
    <n v="257.69"/>
    <n v="30"/>
    <s v="42136046"/>
    <m/>
    <n v="180.38299999999998"/>
    <n v="10"/>
    <x v="1"/>
    <x v="2"/>
    <n v="1803.83"/>
  </r>
  <r>
    <x v="1298"/>
    <x v="1295"/>
    <n v="42502.600613425922"/>
    <n v="10"/>
    <x v="0"/>
    <s v="OC16-000514"/>
    <s v="AC16-000543"/>
    <x v="85"/>
    <n v="276.07"/>
    <n v="30"/>
    <s v="42140673"/>
    <m/>
    <n v="193.249"/>
    <n v="10"/>
    <x v="1"/>
    <x v="2"/>
    <n v="1932.49"/>
  </r>
  <r>
    <x v="2270"/>
    <x v="2260"/>
    <n v="42527.65902777778"/>
    <n v="5"/>
    <x v="0"/>
    <s v="OC16-000544"/>
    <s v="AC16-000576"/>
    <x v="65"/>
    <n v="720.5"/>
    <n v="0"/>
    <s v="PERTEGAZ, S.L."/>
    <m/>
    <n v="720.5"/>
    <n v="10"/>
    <x v="0"/>
    <x v="2"/>
    <n v="3602.5"/>
  </r>
  <r>
    <x v="1477"/>
    <x v="1473"/>
    <n v="42517.64261574074"/>
    <n v="25"/>
    <x v="2"/>
    <s v="OC16-000551"/>
    <s v="AC16-000607"/>
    <x v="8"/>
    <n v="7.6"/>
    <n v="0"/>
    <s v="09958 16"/>
    <m/>
    <n v="7.6"/>
    <n v="10"/>
    <x v="1"/>
    <x v="2"/>
    <n v="190"/>
  </r>
  <r>
    <x v="1108"/>
    <x v="1107"/>
    <n v="42510.660254629627"/>
    <n v="10"/>
    <x v="0"/>
    <s v="OC16-000551"/>
    <s v="AC16-000589"/>
    <x v="8"/>
    <n v="11.95"/>
    <n v="0"/>
    <s v="0705 400 025"/>
    <m/>
    <n v="11.95"/>
    <n v="10"/>
    <x v="1"/>
    <x v="2"/>
    <n v="119.5"/>
  </r>
  <r>
    <x v="2002"/>
    <x v="1995"/>
    <n v="42510.660254629627"/>
    <n v="200"/>
    <x v="0"/>
    <s v="OC16-000551"/>
    <s v="AC16-000589"/>
    <x v="8"/>
    <n v="0.4325"/>
    <n v="0"/>
    <s v="57 16 80"/>
    <m/>
    <n v="0.4325"/>
    <n v="10"/>
    <x v="1"/>
    <x v="2"/>
    <n v="86.5"/>
  </r>
  <r>
    <x v="280"/>
    <x v="280"/>
    <n v="42527.644270833334"/>
    <n v="15"/>
    <x v="0"/>
    <s v="OC16-000501"/>
    <s v="AC16-000533"/>
    <x v="40"/>
    <n v="154"/>
    <n v="0"/>
    <s v="X06910129"/>
    <m/>
    <n v="154"/>
    <n v="10"/>
    <x v="0"/>
    <x v="2"/>
    <n v="2310"/>
  </r>
  <r>
    <x v="2271"/>
    <x v="2261"/>
    <n v="42503.604803240742"/>
    <n v="2"/>
    <x v="0"/>
    <s v="OC16-000534"/>
    <s v="AC16-000569"/>
    <x v="1"/>
    <n v="164"/>
    <n v="0"/>
    <s v="RTGA00077"/>
    <m/>
    <n v="164"/>
    <n v="77"/>
    <x v="1"/>
    <x v="2"/>
    <n v="328"/>
  </r>
  <r>
    <x v="2272"/>
    <x v="2262"/>
    <n v="42506.497199074074"/>
    <n v="50"/>
    <x v="0"/>
    <s v="OC16-000535"/>
    <s v="AC16-000570"/>
    <x v="3"/>
    <n v="86"/>
    <n v="0"/>
    <s v="23046000000025"/>
    <m/>
    <n v="86"/>
    <n v="28"/>
    <x v="1"/>
    <x v="2"/>
    <n v="4300"/>
  </r>
  <r>
    <x v="2273"/>
    <x v="2263"/>
    <n v="42506.497199074074"/>
    <n v="10"/>
    <x v="0"/>
    <s v="OC16-000535"/>
    <s v="AC16-000570"/>
    <x v="3"/>
    <n v="101"/>
    <n v="0"/>
    <s v="23046000000032"/>
    <m/>
    <n v="101"/>
    <n v="23"/>
    <x v="1"/>
    <x v="2"/>
    <n v="1010"/>
  </r>
  <r>
    <x v="2274"/>
    <x v="2264"/>
    <n v="42529.305810185186"/>
    <n v="1"/>
    <x v="0"/>
    <s v="OC16-000540"/>
    <s v="AC16-000571"/>
    <x v="19"/>
    <n v="4696.21"/>
    <n v="25"/>
    <s v="07065399990001"/>
    <m/>
    <n v="3522.1575000000003"/>
    <n v="65"/>
    <x v="0"/>
    <x v="2"/>
    <n v="3522.1575000000003"/>
  </r>
  <r>
    <x v="2272"/>
    <x v="2262"/>
    <n v="42517.631192129629"/>
    <n v="150"/>
    <x v="0"/>
    <s v="OC16-000535"/>
    <s v="AC16-000584"/>
    <x v="3"/>
    <n v="86"/>
    <n v="0"/>
    <s v="23046000000025"/>
    <m/>
    <n v="86"/>
    <n v="28"/>
    <x v="1"/>
    <x v="2"/>
    <n v="12900"/>
  </r>
  <r>
    <x v="2273"/>
    <x v="2263"/>
    <n v="42517.631192129629"/>
    <n v="21"/>
    <x v="0"/>
    <s v="OC16-000535"/>
    <s v="AC16-000584"/>
    <x v="3"/>
    <n v="101"/>
    <n v="0"/>
    <s v="23046000000032"/>
    <m/>
    <n v="101"/>
    <n v="23"/>
    <x v="1"/>
    <x v="2"/>
    <n v="2121"/>
  </r>
  <r>
    <x v="672"/>
    <x v="672"/>
    <n v="42510.660254629627"/>
    <n v="400"/>
    <x v="0"/>
    <s v="OC16-000551"/>
    <s v="AC16-000589"/>
    <x v="8"/>
    <n v="5.1900000000000002E-2"/>
    <n v="0"/>
    <s v="0057 8 30"/>
    <m/>
    <n v="5.1900000000000002E-2"/>
    <n v="10"/>
    <x v="1"/>
    <x v="2"/>
    <n v="20.76"/>
  </r>
  <r>
    <x v="1527"/>
    <x v="1523"/>
    <n v="42510.660254629627"/>
    <n v="400"/>
    <x v="0"/>
    <s v="OC16-000551"/>
    <s v="AC16-000589"/>
    <x v="8"/>
    <n v="0.104"/>
    <n v="0"/>
    <s v="WALTER MARTINEZ, S.A.U.,RECA,METALCO S.A."/>
    <m/>
    <n v="0.104"/>
    <n v="10"/>
    <x v="1"/>
    <x v="2"/>
    <n v="41.6"/>
  </r>
  <r>
    <x v="2273"/>
    <x v="2263"/>
    <n v="42523.565949074073"/>
    <n v="90"/>
    <x v="0"/>
    <s v="OC16-000535"/>
    <s v="AC16-000654"/>
    <x v="3"/>
    <n v="101"/>
    <n v="0"/>
    <s v="23046000000032"/>
    <m/>
    <n v="101"/>
    <n v="23"/>
    <x v="0"/>
    <x v="2"/>
    <n v="9090"/>
  </r>
  <r>
    <x v="280"/>
    <x v="280"/>
    <n v="42579.496087962965"/>
    <n v="35"/>
    <x v="0"/>
    <s v="OC16-000501"/>
    <s v="AC16-000723"/>
    <x v="40"/>
    <n v="154"/>
    <n v="0"/>
    <s v="X06910129"/>
    <m/>
    <n v="154"/>
    <n v="10"/>
    <x v="11"/>
    <x v="2"/>
    <n v="5390"/>
  </r>
  <r>
    <x v="47"/>
    <x v="47"/>
    <n v="42501.300081018519"/>
    <n v="1"/>
    <x v="0"/>
    <s v="OC16-000526"/>
    <s v="AC16-000556"/>
    <x v="37"/>
    <n v="83.48"/>
    <n v="0"/>
    <s v="G AR S1 BG"/>
    <m/>
    <n v="83.48"/>
    <n v="10"/>
    <x v="1"/>
    <x v="2"/>
    <n v="83.48"/>
  </r>
  <r>
    <x v="2253"/>
    <x v="2243"/>
    <n v="42506.493726851855"/>
    <n v="2"/>
    <x v="0"/>
    <s v="OC16-000527"/>
    <s v="AC16-000558"/>
    <x v="111"/>
    <n v="40"/>
    <n v="0"/>
    <s v="CASPE GRABADOS (CASTELLO PEIRO SILVIA)"/>
    <m/>
    <n v="40"/>
    <n v="27"/>
    <x v="1"/>
    <x v="2"/>
    <n v="80"/>
  </r>
  <r>
    <x v="2263"/>
    <x v="2253"/>
    <n v="42506.493726851855"/>
    <n v="2"/>
    <x v="0"/>
    <s v="OC16-000527"/>
    <s v="AC16-000558"/>
    <x v="111"/>
    <n v="18.8"/>
    <n v="0"/>
    <s v="CASPE GRABADOS (CASTELLO PEIRO SILVIA)"/>
    <m/>
    <n v="18.8"/>
    <n v="19"/>
    <x v="1"/>
    <x v="2"/>
    <n v="37.6"/>
  </r>
  <r>
    <x v="183"/>
    <x v="183"/>
    <n v="42515.377106481479"/>
    <n v="2"/>
    <x v="0"/>
    <s v="OC16-000528"/>
    <s v="AC16-000559"/>
    <x v="3"/>
    <n v="760"/>
    <n v="0"/>
    <s v="23440C00000050 + PR500000000000 + POTPR020000010"/>
    <m/>
    <n v="760"/>
    <n v="10"/>
    <x v="1"/>
    <x v="2"/>
    <n v="1520"/>
  </r>
  <r>
    <x v="2275"/>
    <x v="2265"/>
    <n v="42506.480150462965"/>
    <n v="24"/>
    <x v="2"/>
    <s v="OC16-000532"/>
    <s v="AC16-000560"/>
    <x v="32"/>
    <n v="5.4"/>
    <n v="0"/>
    <s v="038522"/>
    <m/>
    <n v="5.4"/>
    <n v="10"/>
    <x v="1"/>
    <x v="2"/>
    <n v="129.60000000000002"/>
  </r>
  <r>
    <x v="47"/>
    <x v="47"/>
    <n v="42502.596828703703"/>
    <n v="1"/>
    <x v="0"/>
    <s v="OC16-000533"/>
    <s v="AC16-000568"/>
    <x v="37"/>
    <n v="83.48"/>
    <n v="0"/>
    <s v="G AR S1 BG"/>
    <m/>
    <n v="83.48"/>
    <n v="10"/>
    <x v="1"/>
    <x v="2"/>
    <n v="83.48"/>
  </r>
  <r>
    <x v="677"/>
    <x v="677"/>
    <n v="42509.497731481482"/>
    <n v="100"/>
    <x v="0"/>
    <s v="OC16-000537"/>
    <s v="AC16-000574"/>
    <x v="26"/>
    <n v="3.53"/>
    <n v="0"/>
    <s v="020519123130192"/>
    <m/>
    <n v="3.53"/>
    <n v="10"/>
    <x v="1"/>
    <x v="2"/>
    <n v="353"/>
  </r>
  <r>
    <x v="266"/>
    <x v="266"/>
    <n v="42523.423368055555"/>
    <n v="30"/>
    <x v="0"/>
    <s v="OC16-000542"/>
    <s v="AC16-000575"/>
    <x v="7"/>
    <n v="66.56"/>
    <n v="0"/>
    <s v="45702704"/>
    <m/>
    <n v="66.56"/>
    <n v="10"/>
    <x v="0"/>
    <x v="2"/>
    <n v="1996.8000000000002"/>
  </r>
  <r>
    <x v="677"/>
    <x v="677"/>
    <n v="42524.579687500001"/>
    <n v="897"/>
    <x v="0"/>
    <s v="OC16-000537"/>
    <s v="AC16-000599"/>
    <x v="26"/>
    <n v="3.53"/>
    <n v="0"/>
    <s v="020519123130192"/>
    <m/>
    <n v="3.53"/>
    <n v="10"/>
    <x v="0"/>
    <x v="2"/>
    <n v="3166.41"/>
  </r>
  <r>
    <x v="677"/>
    <x v="677"/>
    <n v="42538.367939814816"/>
    <n v="200"/>
    <x v="0"/>
    <s v="OC16-000537"/>
    <s v="AC16-000709"/>
    <x v="26"/>
    <n v="3.53"/>
    <n v="0"/>
    <s v="020519123130192"/>
    <m/>
    <n v="3.53"/>
    <n v="10"/>
    <x v="0"/>
    <x v="2"/>
    <n v="706"/>
  </r>
  <r>
    <x v="677"/>
    <x v="677"/>
    <n v="42557.664872685185"/>
    <n v="303"/>
    <x v="0"/>
    <s v="OC16-000537"/>
    <s v="AC16-000784"/>
    <x v="26"/>
    <n v="3.53"/>
    <n v="0"/>
    <s v="020519123130192"/>
    <m/>
    <n v="3.53"/>
    <n v="10"/>
    <x v="11"/>
    <x v="2"/>
    <n v="1069.5899999999999"/>
  </r>
  <r>
    <x v="587"/>
    <x v="587"/>
    <n v="42517.632025462961"/>
    <n v="10"/>
    <x v="0"/>
    <s v="OC16-000519"/>
    <s v="AC16-000550"/>
    <x v="13"/>
    <n v="95.573300000000003"/>
    <n v="0"/>
    <s v="PHO2864684"/>
    <m/>
    <n v="95.573300000000003"/>
    <n v="10"/>
    <x v="1"/>
    <x v="2"/>
    <n v="955.73300000000006"/>
  </r>
  <r>
    <x v="1943"/>
    <x v="1936"/>
    <n v="42593.49359953704"/>
    <n v="1"/>
    <x v="0"/>
    <s v="OC16-000522"/>
    <s v="AC16-000552"/>
    <x v="23"/>
    <n v="0"/>
    <n v="0"/>
    <s v="SUMINISTROS DICA S.L."/>
    <m/>
    <n v="0"/>
    <n v="10"/>
    <x v="10"/>
    <x v="2"/>
    <n v="0"/>
  </r>
  <r>
    <x v="47"/>
    <x v="47"/>
    <n v="42593.494305555556"/>
    <n v="1"/>
    <x v="0"/>
    <s v="OC16-000523"/>
    <s v="AC16-000553"/>
    <x v="22"/>
    <n v="50.57"/>
    <n v="0"/>
    <s v="G AR S1 BG"/>
    <m/>
    <n v="50.57"/>
    <n v="10"/>
    <x v="10"/>
    <x v="2"/>
    <n v="50.57"/>
  </r>
  <r>
    <x v="2276"/>
    <x v="2266"/>
    <n v="42506.493726851855"/>
    <n v="7"/>
    <x v="0"/>
    <s v="OC16-000527"/>
    <s v="AC16-000558"/>
    <x v="111"/>
    <n v="40.799999999999997"/>
    <n v="0"/>
    <s v="CASPE GRABADOS (CASTELLO PEIRO SILVIA)"/>
    <m/>
    <n v="40.799999999999997"/>
    <n v="27"/>
    <x v="1"/>
    <x v="2"/>
    <n v="285.59999999999997"/>
  </r>
  <r>
    <x v="667"/>
    <x v="667"/>
    <n v="42503.650983796295"/>
    <n v="100"/>
    <x v="0"/>
    <s v="OC16-000529"/>
    <s v="AC16-000563"/>
    <x v="97"/>
    <n v="2.04"/>
    <n v="0"/>
    <s v="TUBASOL, S.A.,SAIDI,LAME S.r.l.,CUÑADO SA,ALMESA"/>
    <m/>
    <n v="2.04"/>
    <n v="10"/>
    <x v="1"/>
    <x v="2"/>
    <n v="204"/>
  </r>
  <r>
    <x v="349"/>
    <x v="349"/>
    <n v="42503.650983796295"/>
    <n v="33"/>
    <x v="0"/>
    <s v="OC16-000529"/>
    <s v="AC16-000563"/>
    <x v="97"/>
    <n v="2.2999999999999998"/>
    <n v="0"/>
    <s v="1022"/>
    <m/>
    <n v="2.2999999999999998"/>
    <n v="10"/>
    <x v="1"/>
    <x v="2"/>
    <n v="75.899999999999991"/>
  </r>
  <r>
    <x v="349"/>
    <x v="349"/>
    <n v="42513.601504629631"/>
    <n v="17"/>
    <x v="0"/>
    <s v="OC16-000529"/>
    <s v="AC16-000578"/>
    <x v="97"/>
    <n v="2.2999999999999998"/>
    <n v="0"/>
    <s v="1022"/>
    <m/>
    <n v="2.2999999999999998"/>
    <n v="10"/>
    <x v="1"/>
    <x v="2"/>
    <n v="39.099999999999994"/>
  </r>
  <r>
    <x v="2277"/>
    <x v="2267"/>
    <n v="42501.595127314817"/>
    <n v="23"/>
    <x v="0"/>
    <s v="OC16-000513"/>
    <s v="AC16-000542"/>
    <x v="16"/>
    <n v="6.65"/>
    <n v="30"/>
    <s v="35437-3"/>
    <m/>
    <n v="4.6550000000000002"/>
    <n v="35"/>
    <x v="1"/>
    <x v="2"/>
    <n v="107.06500000000001"/>
  </r>
  <r>
    <x v="2278"/>
    <x v="2268"/>
    <n v="42501.595127314817"/>
    <n v="25"/>
    <x v="0"/>
    <s v="OC16-000513"/>
    <s v="AC16-000542"/>
    <x v="16"/>
    <n v="15.23"/>
    <n v="30"/>
    <s v="35439-9"/>
    <m/>
    <n v="10.661"/>
    <n v="35"/>
    <x v="1"/>
    <x v="2"/>
    <n v="266.52499999999998"/>
  </r>
  <r>
    <x v="2279"/>
    <x v="2269"/>
    <n v="42501.595127314817"/>
    <n v="17"/>
    <x v="0"/>
    <s v="OC16-000513"/>
    <s v="AC16-000542"/>
    <x v="16"/>
    <n v="17.13"/>
    <n v="30"/>
    <s v="65828-6"/>
    <m/>
    <n v="11.990999999999998"/>
    <n v="35"/>
    <x v="1"/>
    <x v="2"/>
    <n v="203.84699999999995"/>
  </r>
  <r>
    <x v="2280"/>
    <x v="2270"/>
    <n v="42501.586180555554"/>
    <n v="1"/>
    <x v="0"/>
    <s v="OC16-000515"/>
    <s v="AC16-000544"/>
    <x v="15"/>
    <n v="25.399000000000001"/>
    <n v="0"/>
    <s v="BA.AFLC020130"/>
    <m/>
    <n v="25.399000000000001"/>
    <n v="10"/>
    <x v="1"/>
    <x v="2"/>
    <n v="25.399000000000001"/>
  </r>
  <r>
    <x v="2281"/>
    <x v="2271"/>
    <n v="42501.586180555554"/>
    <n v="1"/>
    <x v="0"/>
    <s v="OC16-000515"/>
    <s v="AC16-000544"/>
    <x v="15"/>
    <n v="51.337000000000003"/>
    <n v="0"/>
    <s v="BA.AFLC032140"/>
    <m/>
    <n v="51.337000000000003"/>
    <n v="10"/>
    <x v="1"/>
    <x v="2"/>
    <n v="51.337000000000003"/>
  </r>
  <r>
    <x v="2282"/>
    <x v="2272"/>
    <n v="42501.586180555554"/>
    <n v="2"/>
    <x v="0"/>
    <s v="OC16-000515"/>
    <s v="AC16-000544"/>
    <x v="15"/>
    <n v="44.133000000000003"/>
    <n v="0"/>
    <s v="BA.AFLC032070"/>
    <m/>
    <n v="44.133000000000003"/>
    <n v="10"/>
    <x v="1"/>
    <x v="2"/>
    <n v="88.266000000000005"/>
  </r>
  <r>
    <x v="1194"/>
    <x v="1192"/>
    <n v="42506.482662037037"/>
    <n v="5"/>
    <x v="0"/>
    <s v="OC16-000516"/>
    <s v="AC16-000546"/>
    <x v="14"/>
    <n v="230.45"/>
    <n v="33.5"/>
    <s v="6ES7231-4HD32-0XB0"/>
    <m/>
    <n v="153.24924999999999"/>
    <n v="10"/>
    <x v="1"/>
    <x v="2"/>
    <n v="766.24624999999992"/>
  </r>
  <r>
    <x v="777"/>
    <x v="777"/>
    <n v="42503.66883101852"/>
    <n v="10"/>
    <x v="0"/>
    <s v="OC16-000517"/>
    <s v="AC16-000547"/>
    <x v="26"/>
    <n v="2.19"/>
    <n v="0"/>
    <s v="1000852"/>
    <m/>
    <n v="2.19"/>
    <n v="10"/>
    <x v="1"/>
    <x v="2"/>
    <n v="21.9"/>
  </r>
  <r>
    <x v="2275"/>
    <x v="2265"/>
    <n v="42501.587638888886"/>
    <n v="6"/>
    <x v="2"/>
    <s v="OC16-000518"/>
    <s v="AC16-000549"/>
    <x v="32"/>
    <n v="5.4"/>
    <n v="0"/>
    <s v="038522"/>
    <m/>
    <n v="5.4"/>
    <n v="10"/>
    <x v="1"/>
    <x v="2"/>
    <n v="32.400000000000006"/>
  </r>
  <r>
    <x v="2277"/>
    <x v="2267"/>
    <n v="42542.388356481482"/>
    <n v="2"/>
    <x v="0"/>
    <s v="OC16-000513"/>
    <s v="AC16-000561"/>
    <x v="16"/>
    <n v="6.65"/>
    <n v="30"/>
    <s v="35437-3"/>
    <m/>
    <n v="4.6550000000000002"/>
    <n v="35"/>
    <x v="0"/>
    <x v="2"/>
    <n v="9.31"/>
  </r>
  <r>
    <x v="2279"/>
    <x v="2269"/>
    <n v="42542.388356481482"/>
    <n v="8"/>
    <x v="0"/>
    <s v="OC16-000513"/>
    <s v="AC16-000561"/>
    <x v="16"/>
    <n v="17.13"/>
    <n v="30"/>
    <s v="65828-6"/>
    <m/>
    <n v="11.990999999999998"/>
    <n v="35"/>
    <x v="0"/>
    <x v="2"/>
    <n v="95.927999999999983"/>
  </r>
  <r>
    <x v="0"/>
    <x v="0"/>
    <n v="42508.331284722219"/>
    <n v="100"/>
    <x v="0"/>
    <s v="OC16-000525"/>
    <s v="AC16-000572"/>
    <x v="32"/>
    <n v="3.85"/>
    <n v="0"/>
    <s v="LAME S.r.l.,SAIDI,ALMESA,CUÑADO SA,TUBASOL, S.A."/>
    <m/>
    <n v="3.85"/>
    <n v="10"/>
    <x v="1"/>
    <x v="2"/>
    <n v="385"/>
  </r>
  <r>
    <x v="1194"/>
    <x v="1192"/>
    <n v="42509.342256944445"/>
    <n v="5"/>
    <x v="0"/>
    <s v="OC16-000516"/>
    <s v="AC16-000581"/>
    <x v="14"/>
    <n v="230.45"/>
    <n v="33.5"/>
    <s v="6ES7231-4HD32-0XB0"/>
    <m/>
    <n v="153.24924999999999"/>
    <n v="10"/>
    <x v="1"/>
    <x v="2"/>
    <n v="766.24624999999992"/>
  </r>
  <r>
    <x v="0"/>
    <x v="0"/>
    <n v="42527.389317129629"/>
    <n v="1900"/>
    <x v="0"/>
    <s v="OC16-000525"/>
    <s v="AC16-000591"/>
    <x v="32"/>
    <n v="3.85"/>
    <n v="0"/>
    <s v="LAME S.r.l.,SAIDI,ALMESA,CUÑADO SA,TUBASOL, S.A."/>
    <m/>
    <n v="3.85"/>
    <n v="10"/>
    <x v="0"/>
    <x v="2"/>
    <n v="7315"/>
  </r>
  <r>
    <x v="555"/>
    <x v="555"/>
    <n v="42528.620648148149"/>
    <n v="25"/>
    <x v="0"/>
    <s v="OC16-000512"/>
    <s v="AC16-000548"/>
    <x v="8"/>
    <n v="41.58"/>
    <n v="50"/>
    <s v="9608 914 610"/>
    <m/>
    <n v="20.79"/>
    <n v="10"/>
    <x v="0"/>
    <x v="2"/>
    <n v="519.75"/>
  </r>
  <r>
    <x v="46"/>
    <x v="46"/>
    <n v="42506.495844907404"/>
    <n v="40"/>
    <x v="0"/>
    <s v="OC16-000504"/>
    <s v="AC16-000562"/>
    <x v="8"/>
    <n v="4.54"/>
    <n v="0"/>
    <s v="0859 300 38"/>
    <m/>
    <n v="4.54"/>
    <n v="10"/>
    <x v="1"/>
    <x v="2"/>
    <n v="181.6"/>
  </r>
  <r>
    <x v="1476"/>
    <x v="1472"/>
    <n v="42501.603425925925"/>
    <n v="50"/>
    <x v="2"/>
    <s v="OC16-000504"/>
    <s v="AC16-000537"/>
    <x v="8"/>
    <n v="7.35"/>
    <n v="55"/>
    <s v="09958 12"/>
    <m/>
    <n v="3.3074999999999997"/>
    <n v="10"/>
    <x v="1"/>
    <x v="2"/>
    <n v="165.37499999999997"/>
  </r>
  <r>
    <x v="2283"/>
    <x v="2273"/>
    <n v="42522.672685185185"/>
    <n v="200"/>
    <x v="0"/>
    <s v="OC16-000504"/>
    <s v="AC16-000592"/>
    <x v="8"/>
    <n v="1.1599999999999999"/>
    <n v="0"/>
    <s v="90974 012 040"/>
    <m/>
    <n v="1.1599999999999999"/>
    <n v="10"/>
    <x v="0"/>
    <x v="2"/>
    <n v="231.99999999999997"/>
  </r>
  <r>
    <x v="1201"/>
    <x v="1199"/>
    <n v="42508.339363425926"/>
    <n v="200"/>
    <x v="0"/>
    <s v="OC16-000504"/>
    <s v="AC16-000583"/>
    <x v="8"/>
    <n v="1.75"/>
    <n v="0"/>
    <s v="90974 016 050"/>
    <m/>
    <n v="1.75"/>
    <n v="10"/>
    <x v="1"/>
    <x v="2"/>
    <n v="350"/>
  </r>
  <r>
    <x v="2284"/>
    <x v="2274"/>
    <n v="42500.62568287037"/>
    <n v="6"/>
    <x v="0"/>
    <s v="OC16-000508"/>
    <s v="AC16-000538"/>
    <x v="126"/>
    <n v="29"/>
    <n v="0"/>
    <s v="SENDA INST. Y TRAT. SUPERFICIE"/>
    <m/>
    <n v="29"/>
    <n v="22"/>
    <x v="1"/>
    <x v="2"/>
    <n v="174"/>
  </r>
  <r>
    <x v="47"/>
    <x v="47"/>
    <n v="42500.631226851852"/>
    <n v="1"/>
    <x v="0"/>
    <s v="OC16-000510"/>
    <s v="AC16-000540"/>
    <x v="37"/>
    <n v="83.48"/>
    <n v="0"/>
    <s v="G AR S1 BG"/>
    <m/>
    <n v="83.48"/>
    <n v="10"/>
    <x v="1"/>
    <x v="2"/>
    <n v="83.48"/>
  </r>
  <r>
    <x v="47"/>
    <x v="47"/>
    <n v="42500.632916666669"/>
    <n v="1"/>
    <x v="0"/>
    <s v="OC16-000511"/>
    <s v="AC16-000541"/>
    <x v="22"/>
    <n v="50.57"/>
    <n v="0"/>
    <s v="G AR S1 BG"/>
    <m/>
    <n v="50.57"/>
    <n v="10"/>
    <x v="1"/>
    <x v="2"/>
    <n v="50.57"/>
  </r>
  <r>
    <x v="819"/>
    <x v="819"/>
    <n v="42524.331967592596"/>
    <n v="30"/>
    <x v="0"/>
    <s v="OC16-000502"/>
    <s v="AC16-000545"/>
    <x v="19"/>
    <n v="8.5"/>
    <n v="0"/>
    <s v="20519308320292"/>
    <m/>
    <n v="8.5"/>
    <n v="10"/>
    <x v="0"/>
    <x v="2"/>
    <n v="255"/>
  </r>
  <r>
    <x v="46"/>
    <x v="46"/>
    <n v="42524.407199074078"/>
    <n v="20"/>
    <x v="0"/>
    <s v="OC16-000504"/>
    <s v="AC16-000669"/>
    <x v="8"/>
    <n v="4.54"/>
    <n v="0"/>
    <s v="0859 300 38"/>
    <m/>
    <n v="4.54"/>
    <n v="10"/>
    <x v="0"/>
    <x v="2"/>
    <n v="90.8"/>
  </r>
  <r>
    <x v="2161"/>
    <x v="2152"/>
    <n v="42506.482025462959"/>
    <n v="2"/>
    <x v="0"/>
    <s v="OC16-000495"/>
    <s v="AC16-000522"/>
    <x v="14"/>
    <n v="2652"/>
    <n v="0"/>
    <s v="6AV2181-4QB00-0AX0"/>
    <m/>
    <n v="2652"/>
    <n v="10"/>
    <x v="1"/>
    <x v="2"/>
    <n v="5304"/>
  </r>
  <r>
    <x v="103"/>
    <x v="103"/>
    <n v="42499.339212962965"/>
    <n v="20"/>
    <x v="0"/>
    <s v="OC16-000487"/>
    <s v="AC16-000523"/>
    <x v="3"/>
    <n v="237"/>
    <n v="0"/>
    <s v="23046000000080"/>
    <m/>
    <n v="237"/>
    <n v="10"/>
    <x v="1"/>
    <x v="2"/>
    <n v="4740"/>
  </r>
  <r>
    <x v="2285"/>
    <x v="2275"/>
    <n v="42506.484189814815"/>
    <n v="5"/>
    <x v="0"/>
    <s v="OC16-000496"/>
    <s v="AC16-000524"/>
    <x v="2"/>
    <n v="27.5334"/>
    <n v="0"/>
    <s v="1492-SPM3C400"/>
    <m/>
    <n v="27.5334"/>
    <n v="10"/>
    <x v="1"/>
    <x v="2"/>
    <n v="137.667"/>
  </r>
  <r>
    <x v="2286"/>
    <x v="2276"/>
    <n v="42506.484189814815"/>
    <n v="10"/>
    <x v="0"/>
    <s v="OC16-000496"/>
    <s v="AC16-000524"/>
    <x v="2"/>
    <n v="22.167400000000001"/>
    <n v="0"/>
    <s v="1492-SPM3C250"/>
    <m/>
    <n v="22.167400000000001"/>
    <n v="10"/>
    <x v="1"/>
    <x v="2"/>
    <n v="221.67400000000001"/>
  </r>
  <r>
    <x v="975"/>
    <x v="974"/>
    <n v="42506.484189814815"/>
    <n v="20"/>
    <x v="0"/>
    <s v="OC16-000496"/>
    <s v="AC16-000524"/>
    <x v="2"/>
    <n v="9.9"/>
    <n v="0"/>
    <s v="189-AR3"/>
    <m/>
    <n v="9.9"/>
    <n v="10"/>
    <x v="1"/>
    <x v="2"/>
    <n v="198"/>
  </r>
  <r>
    <x v="2287"/>
    <x v="2277"/>
    <n v="42530.655451388891"/>
    <n v="5"/>
    <x v="0"/>
    <s v="OC16-000499"/>
    <s v="AC16-000526"/>
    <x v="1"/>
    <n v="164"/>
    <n v="0"/>
    <s v="BVALVE"/>
    <m/>
    <n v="164"/>
    <n v="10"/>
    <x v="0"/>
    <x v="2"/>
    <n v="820"/>
  </r>
  <r>
    <x v="2288"/>
    <x v="2278"/>
    <n v="42502.622650462959"/>
    <n v="2"/>
    <x v="0"/>
    <s v="OC16-000494"/>
    <s v="AC16-000527"/>
    <x v="29"/>
    <n v="16.228999999999999"/>
    <n v="0"/>
    <s v="45V64"/>
    <m/>
    <n v="16.228999999999999"/>
    <n v="10"/>
    <x v="1"/>
    <x v="2"/>
    <n v="32.457999999999998"/>
  </r>
  <r>
    <x v="2289"/>
    <x v="2279"/>
    <n v="42501.603425925925"/>
    <n v="100"/>
    <x v="0"/>
    <s v="OC16-000504"/>
    <s v="AC16-000537"/>
    <x v="8"/>
    <n v="1.75"/>
    <n v="0"/>
    <s v="0974 16 50"/>
    <m/>
    <n v="1.75"/>
    <n v="10"/>
    <x v="1"/>
    <x v="2"/>
    <n v="175"/>
  </r>
  <r>
    <x v="2287"/>
    <x v="2277"/>
    <n v="42556.404016203705"/>
    <n v="5"/>
    <x v="0"/>
    <s v="OC16-000499"/>
    <s v="AC16-000745"/>
    <x v="1"/>
    <n v="164"/>
    <n v="0"/>
    <s v="BVALVE"/>
    <m/>
    <n v="164"/>
    <n v="10"/>
    <x v="11"/>
    <x v="2"/>
    <n v="820"/>
  </r>
  <r>
    <x v="88"/>
    <x v="88"/>
    <n v="42495.352141203701"/>
    <n v="1"/>
    <x v="0"/>
    <s v="OC16-000485"/>
    <s v="AC16-000507"/>
    <x v="37"/>
    <n v="157.24"/>
    <n v="0"/>
    <s v="SUMINISTROS DICA S.L.,PRAXAIR ESPAÑA S.L.,VITALOX INDUSTRIAL, S.L."/>
    <m/>
    <n v="157.24"/>
    <n v="10"/>
    <x v="1"/>
    <x v="2"/>
    <n v="157.24"/>
  </r>
  <r>
    <x v="47"/>
    <x v="47"/>
    <n v="42495.352141203701"/>
    <n v="1"/>
    <x v="0"/>
    <s v="OC16-000485"/>
    <s v="AC16-000507"/>
    <x v="37"/>
    <n v="83.48"/>
    <n v="0"/>
    <s v="G AR S1 BG"/>
    <m/>
    <n v="83.48"/>
    <n v="10"/>
    <x v="1"/>
    <x v="2"/>
    <n v="83.48"/>
  </r>
  <r>
    <x v="47"/>
    <x v="47"/>
    <n v="42496.400601851848"/>
    <n v="2"/>
    <x v="0"/>
    <s v="OC16-000486"/>
    <s v="AC16-000508"/>
    <x v="22"/>
    <n v="50.57"/>
    <n v="0"/>
    <s v="G AR S1 BG"/>
    <m/>
    <n v="50.57"/>
    <n v="10"/>
    <x v="1"/>
    <x v="2"/>
    <n v="101.14"/>
  </r>
  <r>
    <x v="2290"/>
    <x v="2280"/>
    <n v="42593.494618055556"/>
    <n v="2"/>
    <x v="0"/>
    <s v="OC16-000489"/>
    <s v="AC16-000513"/>
    <x v="9"/>
    <n v="29.62"/>
    <n v="0"/>
    <s v="INTERTRIVEN SL"/>
    <m/>
    <n v="29.62"/>
    <n v="30"/>
    <x v="10"/>
    <x v="2"/>
    <n v="59.24"/>
  </r>
  <r>
    <x v="1943"/>
    <x v="1936"/>
    <n v="42495.421226851853"/>
    <n v="1"/>
    <x v="0"/>
    <s v="OC16-000492"/>
    <s v="AC16-000520"/>
    <x v="23"/>
    <n v="0"/>
    <n v="0"/>
    <s v="SUMINISTROS DICA S.L."/>
    <m/>
    <n v="0"/>
    <n v="10"/>
    <x v="1"/>
    <x v="2"/>
    <n v="0"/>
  </r>
  <r>
    <x v="506"/>
    <x v="506"/>
    <n v="42527.642685185187"/>
    <n v="2"/>
    <x v="0"/>
    <s v="OC16-000493"/>
    <s v="AC16-000521"/>
    <x v="32"/>
    <n v="464"/>
    <n v="0"/>
    <s v="030184"/>
    <m/>
    <n v="464"/>
    <n v="10"/>
    <x v="0"/>
    <x v="2"/>
    <n v="928"/>
  </r>
  <r>
    <x v="886"/>
    <x v="886"/>
    <n v="42493.286793981482"/>
    <n v="20"/>
    <x v="0"/>
    <s v="OC16-000431"/>
    <s v="AC16-000453"/>
    <x v="40"/>
    <n v="363"/>
    <n v="0"/>
    <s v="X06910400"/>
    <m/>
    <n v="363"/>
    <n v="10"/>
    <x v="1"/>
    <x v="2"/>
    <n v="7260"/>
  </r>
  <r>
    <x v="2291"/>
    <x v="2281"/>
    <n v="42493.286793981482"/>
    <n v="20"/>
    <x v="0"/>
    <s v="OC16-000431"/>
    <s v="AC16-000453"/>
    <x v="40"/>
    <n v="349.13"/>
    <n v="0"/>
    <s v="NAA5402509"/>
    <m/>
    <n v="349.13"/>
    <n v="10"/>
    <x v="1"/>
    <x v="2"/>
    <n v="6982.6"/>
  </r>
  <r>
    <x v="886"/>
    <x v="886"/>
    <n v="42506.476597222223"/>
    <n v="10"/>
    <x v="0"/>
    <s v="OC16-000439"/>
    <s v="AC16-000459"/>
    <x v="40"/>
    <n v="383"/>
    <n v="0"/>
    <s v="X06910400"/>
    <m/>
    <n v="383"/>
    <n v="10"/>
    <x v="1"/>
    <x v="2"/>
    <n v="3830"/>
  </r>
  <r>
    <x v="2118"/>
    <x v="2110"/>
    <n v="42513.410509259258"/>
    <n v="10"/>
    <x v="0"/>
    <s v="OC16-000439"/>
    <s v="AC16-000580"/>
    <x v="40"/>
    <n v="310"/>
    <n v="0"/>
    <s v="NAA5402514"/>
    <m/>
    <n v="310"/>
    <n v="10"/>
    <x v="1"/>
    <x v="2"/>
    <n v="3100"/>
  </r>
  <r>
    <x v="2292"/>
    <x v="2282"/>
    <n v="42500.626157407409"/>
    <n v="10"/>
    <x v="0"/>
    <s v="OC16-000475"/>
    <s v="AC16-000494"/>
    <x v="126"/>
    <n v="11"/>
    <n v="0"/>
    <s v="SENDA INST. Y TRAT. SUPERFICIE"/>
    <m/>
    <n v="11"/>
    <n v="17"/>
    <x v="1"/>
    <x v="2"/>
    <n v="110"/>
  </r>
  <r>
    <x v="1732"/>
    <x v="1728"/>
    <n v="42500.300613425927"/>
    <n v="500"/>
    <x v="0"/>
    <s v="OC16-000478"/>
    <s v="AC16-000495"/>
    <x v="127"/>
    <n v="0.75"/>
    <n v="0"/>
    <s v="MCF06G-32MA "/>
    <m/>
    <n v="0.75"/>
    <n v="10"/>
    <x v="1"/>
    <x v="2"/>
    <n v="375"/>
  </r>
  <r>
    <x v="832"/>
    <x v="832"/>
    <n v="42501.319849537038"/>
    <n v="10"/>
    <x v="0"/>
    <s v="OC16-000480"/>
    <s v="AC16-000496"/>
    <x v="56"/>
    <n v="266.77"/>
    <n v="0"/>
    <s v="SS5V1-Q6N005-1"/>
    <m/>
    <n v="266.77"/>
    <n v="10"/>
    <x v="1"/>
    <x v="2"/>
    <n v="2667.7"/>
  </r>
  <r>
    <x v="715"/>
    <x v="715"/>
    <n v="42496.346458333333"/>
    <n v="30"/>
    <x v="0"/>
    <s v="OC16-000482"/>
    <s v="AC16-000500"/>
    <x v="72"/>
    <n v="4.4800000000000004"/>
    <n v="0"/>
    <s v="EPIDOR S.A."/>
    <m/>
    <n v="4.4800000000000004"/>
    <n v="10"/>
    <x v="1"/>
    <x v="2"/>
    <n v="134.4"/>
  </r>
  <r>
    <x v="2293"/>
    <x v="2283"/>
    <n v="42496.346458333333"/>
    <n v="50"/>
    <x v="0"/>
    <s v="OC16-000482"/>
    <s v="AC16-000500"/>
    <x v="72"/>
    <n v="0.86"/>
    <n v="0"/>
    <s v="5200261"/>
    <m/>
    <n v="0.86"/>
    <n v="10"/>
    <x v="1"/>
    <x v="2"/>
    <n v="43"/>
  </r>
  <r>
    <x v="2179"/>
    <x v="1064"/>
    <n v="42496.32271990741"/>
    <n v="1600"/>
    <x v="2"/>
    <s v="OC16-000476"/>
    <s v="AC16-000501"/>
    <x v="34"/>
    <n v="5.8000000000000003E-2"/>
    <n v="0"/>
    <s v="07000611"/>
    <m/>
    <n v="5.8000000000000003E-2"/>
    <n v="35"/>
    <x v="1"/>
    <x v="2"/>
    <n v="92.800000000000011"/>
  </r>
  <r>
    <x v="69"/>
    <x v="69"/>
    <n v="42496.32271990741"/>
    <n v="1600"/>
    <x v="2"/>
    <s v="OC16-000476"/>
    <s v="AC16-000501"/>
    <x v="34"/>
    <n v="5.8000000000000003E-2"/>
    <n v="0"/>
    <s v="07000617"/>
    <m/>
    <n v="5.8000000000000003E-2"/>
    <n v="10"/>
    <x v="1"/>
    <x v="2"/>
    <n v="92.800000000000011"/>
  </r>
  <r>
    <x v="75"/>
    <x v="75"/>
    <n v="42496.32271990741"/>
    <n v="400"/>
    <x v="2"/>
    <s v="OC16-000476"/>
    <s v="AC16-000501"/>
    <x v="34"/>
    <n v="0.115"/>
    <n v="0"/>
    <s v="0720551E"/>
    <m/>
    <n v="0.115"/>
    <n v="10"/>
    <x v="1"/>
    <x v="2"/>
    <n v="46"/>
  </r>
  <r>
    <x v="2294"/>
    <x v="2284"/>
    <n v="42502.630520833336"/>
    <n v="5"/>
    <x v="0"/>
    <s v="OC16-000484"/>
    <s v="AC16-000505"/>
    <x v="45"/>
    <n v="110.4"/>
    <n v="0"/>
    <s v="V200-19-ET1"/>
    <m/>
    <n v="110.4"/>
    <n v="60"/>
    <x v="1"/>
    <x v="2"/>
    <n v="552"/>
  </r>
  <r>
    <x v="975"/>
    <x v="974"/>
    <n v="42506.486377314817"/>
    <n v="3"/>
    <x v="0"/>
    <s v="OC16-000479"/>
    <s v="AC16-000532"/>
    <x v="2"/>
    <n v="9.9"/>
    <n v="0"/>
    <s v="189-AR3"/>
    <m/>
    <n v="9.9"/>
    <n v="10"/>
    <x v="1"/>
    <x v="2"/>
    <n v="29.700000000000003"/>
  </r>
  <r>
    <x v="829"/>
    <x v="829"/>
    <n v="42506.486377314817"/>
    <n v="5"/>
    <x v="0"/>
    <s v="OC16-000479"/>
    <s v="AC16-000532"/>
    <x v="2"/>
    <n v="28.969000000000001"/>
    <n v="0"/>
    <s v="1492-RCDA2A25 Ser.D"/>
    <m/>
    <n v="28.969000000000001"/>
    <n v="10"/>
    <x v="1"/>
    <x v="2"/>
    <n v="144.845"/>
  </r>
  <r>
    <x v="593"/>
    <x v="593"/>
    <n v="42506.486377314817"/>
    <n v="25"/>
    <x v="0"/>
    <s v="OC16-000479"/>
    <s v="AC16-000532"/>
    <x v="2"/>
    <n v="27.1875"/>
    <n v="0"/>
    <s v="1492-RCDA2C25 Ser.D"/>
    <m/>
    <n v="27.1875"/>
    <n v="10"/>
    <x v="1"/>
    <x v="2"/>
    <n v="679.6875"/>
  </r>
  <r>
    <x v="972"/>
    <x v="971"/>
    <n v="42506.486377314817"/>
    <n v="7"/>
    <x v="0"/>
    <s v="OC16-000479"/>
    <s v="AC16-000532"/>
    <x v="2"/>
    <n v="24.34"/>
    <n v="0"/>
    <s v="1492-SPM2D040"/>
    <m/>
    <n v="24.34"/>
    <n v="10"/>
    <x v="1"/>
    <x v="2"/>
    <n v="170.38"/>
  </r>
  <r>
    <x v="595"/>
    <x v="595"/>
    <n v="42506.486377314817"/>
    <n v="25"/>
    <x v="0"/>
    <s v="OC16-000479"/>
    <s v="AC16-000532"/>
    <x v="2"/>
    <n v="21.595700000000001"/>
    <n v="0"/>
    <s v="1492-SPM2D020"/>
    <m/>
    <n v="21.595700000000001"/>
    <n v="10"/>
    <x v="1"/>
    <x v="2"/>
    <n v="539.89250000000004"/>
  </r>
  <r>
    <x v="310"/>
    <x v="310"/>
    <n v="42506.486377314817"/>
    <n v="200"/>
    <x v="0"/>
    <s v="OC16-000479"/>
    <s v="AC16-000532"/>
    <x v="2"/>
    <n v="0.76690000000000003"/>
    <n v="40"/>
    <s v="1201442"/>
    <m/>
    <n v="0.46013999999999999"/>
    <n v="10"/>
    <x v="1"/>
    <x v="2"/>
    <n v="92.027999999999992"/>
  </r>
  <r>
    <x v="1145"/>
    <x v="1144"/>
    <n v="42506.486377314817"/>
    <n v="100"/>
    <x v="0"/>
    <s v="OC16-000479"/>
    <s v="AC16-000532"/>
    <x v="2"/>
    <n v="2.8304999999999998"/>
    <n v="38"/>
    <s v="3044092"/>
    <m/>
    <n v="1.75491"/>
    <n v="10"/>
    <x v="1"/>
    <x v="2"/>
    <n v="175.49099999999999"/>
  </r>
  <r>
    <x v="1260"/>
    <x v="1257"/>
    <n v="42506.486377314817"/>
    <n v="100"/>
    <x v="0"/>
    <s v="OC16-000479"/>
    <s v="AC16-000532"/>
    <x v="2"/>
    <n v="0.83779999999999999"/>
    <n v="38"/>
    <s v="3044089"/>
    <m/>
    <n v="0.51943600000000001"/>
    <n v="10"/>
    <x v="1"/>
    <x v="2"/>
    <n v="51.943600000000004"/>
  </r>
  <r>
    <x v="824"/>
    <x v="824"/>
    <n v="42506.486377314817"/>
    <n v="100"/>
    <x v="0"/>
    <s v="OC16-000479"/>
    <s v="AC16-000532"/>
    <x v="2"/>
    <n v="3.0451000000000001"/>
    <n v="38"/>
    <s v="3030213"/>
    <m/>
    <n v="1.8879620000000001"/>
    <n v="10"/>
    <x v="1"/>
    <x v="2"/>
    <n v="188.79620000000003"/>
  </r>
  <r>
    <x v="1004"/>
    <x v="1003"/>
    <n v="42496.386087962965"/>
    <n v="10"/>
    <x v="0"/>
    <s v="OC16-000479"/>
    <s v="AC16-000509"/>
    <x v="2"/>
    <n v="106.99890000000001"/>
    <n v="0"/>
    <s v="AE1058.500"/>
    <m/>
    <n v="106.99890000000001"/>
    <n v="10"/>
    <x v="1"/>
    <x v="2"/>
    <n v="1069.989"/>
  </r>
  <r>
    <x v="294"/>
    <x v="294"/>
    <n v="42496.386087962965"/>
    <n v="5"/>
    <x v="0"/>
    <s v="OC16-000479"/>
    <s v="AC16-000509"/>
    <x v="2"/>
    <n v="124"/>
    <n v="0"/>
    <s v="1090.500"/>
    <m/>
    <n v="124"/>
    <n v="10"/>
    <x v="1"/>
    <x v="2"/>
    <n v="620"/>
  </r>
  <r>
    <x v="734"/>
    <x v="734"/>
    <n v="42496.386087962965"/>
    <n v="5"/>
    <x v="0"/>
    <s v="OC16-000479"/>
    <s v="AC16-000509"/>
    <x v="2"/>
    <n v="161.9984"/>
    <n v="0"/>
    <s v="1180.500"/>
    <m/>
    <n v="161.9984"/>
    <n v="10"/>
    <x v="1"/>
    <x v="2"/>
    <n v="809.99199999999996"/>
  </r>
  <r>
    <x v="2193"/>
    <x v="2183"/>
    <n v="42496.386087962965"/>
    <n v="2"/>
    <x v="0"/>
    <s v="OC16-000479"/>
    <s v="AC16-000509"/>
    <x v="2"/>
    <n v="116.78830000000001"/>
    <n v="0"/>
    <s v="AE1054.500"/>
    <m/>
    <n v="116.78830000000001"/>
    <n v="10"/>
    <x v="1"/>
    <x v="2"/>
    <n v="233.57660000000001"/>
  </r>
  <r>
    <x v="295"/>
    <x v="295"/>
    <n v="42496.386087962965"/>
    <n v="10"/>
    <x v="0"/>
    <s v="OC16-000479"/>
    <s v="AC16-000509"/>
    <x v="2"/>
    <n v="42.221800000000002"/>
    <n v="0"/>
    <s v="1380.500"/>
    <m/>
    <n v="42.221800000000002"/>
    <n v="10"/>
    <x v="1"/>
    <x v="2"/>
    <n v="422.21800000000002"/>
  </r>
  <r>
    <x v="78"/>
    <x v="78"/>
    <n v="42496.386087962965"/>
    <n v="32"/>
    <x v="0"/>
    <s v="OC16-000479"/>
    <s v="AC16-000509"/>
    <x v="2"/>
    <n v="12.299899999999999"/>
    <n v="0"/>
    <s v="SK3238.200"/>
    <m/>
    <n v="12.299899999999999"/>
    <n v="10"/>
    <x v="1"/>
    <x v="2"/>
    <n v="393.59679999999997"/>
  </r>
  <r>
    <x v="2295"/>
    <x v="2285"/>
    <n v="42496.356979166667"/>
    <n v="64"/>
    <x v="0"/>
    <s v="OC16-000483"/>
    <s v="AC16-000510"/>
    <x v="12"/>
    <n v="0.87"/>
    <n v="0"/>
    <s v="36914"/>
    <m/>
    <n v="0.87"/>
    <n v="40"/>
    <x v="1"/>
    <x v="2"/>
    <n v="55.68"/>
  </r>
  <r>
    <x v="289"/>
    <x v="289"/>
    <n v="42496.356979166667"/>
    <n v="1000"/>
    <x v="0"/>
    <s v="OC16-000483"/>
    <s v="AC16-000510"/>
    <x v="12"/>
    <n v="1.8599999999999998E-2"/>
    <n v="65"/>
    <s v="148795"/>
    <m/>
    <n v="6.5099999999999993E-3"/>
    <n v="10"/>
    <x v="1"/>
    <x v="2"/>
    <n v="6.5099999999999989"/>
  </r>
  <r>
    <x v="290"/>
    <x v="290"/>
    <n v="42496.356979166667"/>
    <n v="3000"/>
    <x v="0"/>
    <s v="OC16-000483"/>
    <s v="AC16-000510"/>
    <x v="12"/>
    <n v="1.8599999999999998E-2"/>
    <n v="65"/>
    <s v="148801"/>
    <m/>
    <n v="6.5099999999999993E-3"/>
    <n v="10"/>
    <x v="1"/>
    <x v="2"/>
    <n v="19.529999999999998"/>
  </r>
  <r>
    <x v="1197"/>
    <x v="1195"/>
    <n v="42496.356979166667"/>
    <n v="2000"/>
    <x v="0"/>
    <s v="OC16-000483"/>
    <s v="AC16-000510"/>
    <x v="12"/>
    <n v="3.2199999999999999E-2"/>
    <n v="65"/>
    <s v="485027"/>
    <m/>
    <n v="1.1269999999999999E-2"/>
    <n v="10"/>
    <x v="1"/>
    <x v="2"/>
    <n v="22.54"/>
  </r>
  <r>
    <x v="2296"/>
    <x v="2286"/>
    <n v="42496.356979166667"/>
    <n v="1000"/>
    <x v="0"/>
    <s v="OC16-000483"/>
    <s v="AC16-000510"/>
    <x v="12"/>
    <n v="1.8599999999999998E-2"/>
    <n v="65"/>
    <s v="2809111"/>
    <m/>
    <n v="6.5099999999999993E-3"/>
    <n v="35"/>
    <x v="1"/>
    <x v="2"/>
    <n v="6.5099999999999989"/>
  </r>
  <r>
    <x v="786"/>
    <x v="786"/>
    <n v="42496.356979166667"/>
    <n v="200"/>
    <x v="0"/>
    <s v="OC16-000483"/>
    <s v="AC16-000510"/>
    <x v="12"/>
    <n v="4.5100000000000001E-2"/>
    <n v="65"/>
    <s v="248610"/>
    <m/>
    <n v="1.5785E-2"/>
    <n v="10"/>
    <x v="1"/>
    <x v="2"/>
    <n v="3.157"/>
  </r>
  <r>
    <x v="2297"/>
    <x v="2287"/>
    <n v="42541.318067129629"/>
    <n v="20"/>
    <x v="0"/>
    <s v="OC16-000491"/>
    <s v="AC16-000734"/>
    <x v="54"/>
    <n v="23.9"/>
    <n v="0"/>
    <s v="2258SF633            "/>
    <m/>
    <n v="23.9"/>
    <n v="10"/>
    <x v="0"/>
    <x v="2"/>
    <n v="478"/>
  </r>
  <r>
    <x v="2298"/>
    <x v="2288"/>
    <n v="42529.308738425927"/>
    <n v="5"/>
    <x v="0"/>
    <s v="OC16-000491"/>
    <s v="AC16-000643"/>
    <x v="54"/>
    <n v="36.700000000000003"/>
    <n v="0"/>
    <s v="2258SF635            "/>
    <m/>
    <n v="36.700000000000003"/>
    <n v="10"/>
    <x v="0"/>
    <x v="2"/>
    <n v="183.5"/>
  </r>
  <r>
    <x v="2299"/>
    <x v="2289"/>
    <n v="42516.576331018521"/>
    <n v="6"/>
    <x v="0"/>
    <s v="OC16-000491"/>
    <s v="AC16-000517"/>
    <x v="54"/>
    <n v="66"/>
    <n v="0"/>
    <s v="2258SF636            "/>
    <m/>
    <n v="66"/>
    <n v="10"/>
    <x v="1"/>
    <x v="2"/>
    <n v="396"/>
  </r>
  <r>
    <x v="2295"/>
    <x v="2285"/>
    <n v="42510.421539351853"/>
    <n v="16"/>
    <x v="0"/>
    <s v="OC16-000483"/>
    <s v="AC16-000573"/>
    <x v="12"/>
    <n v="0.87"/>
    <n v="0"/>
    <s v="36914"/>
    <m/>
    <n v="0.87"/>
    <n v="40"/>
    <x v="1"/>
    <x v="2"/>
    <n v="13.92"/>
  </r>
  <r>
    <x v="78"/>
    <x v="78"/>
    <n v="42509.384513888886"/>
    <n v="8"/>
    <x v="0"/>
    <s v="OC16-000479"/>
    <s v="AC16-000582"/>
    <x v="2"/>
    <n v="12.299899999999999"/>
    <n v="0"/>
    <s v="SK3238.200"/>
    <m/>
    <n v="12.299899999999999"/>
    <n v="10"/>
    <x v="1"/>
    <x v="2"/>
    <n v="98.399199999999993"/>
  </r>
  <r>
    <x v="886"/>
    <x v="886"/>
    <n v="42513.410509259258"/>
    <n v="20"/>
    <x v="0"/>
    <s v="OC16-000439"/>
    <s v="AC16-000580"/>
    <x v="40"/>
    <n v="383"/>
    <n v="0"/>
    <s v="X06910400"/>
    <m/>
    <n v="383"/>
    <n v="10"/>
    <x v="1"/>
    <x v="2"/>
    <n v="7660"/>
  </r>
  <r>
    <x v="2118"/>
    <x v="2110"/>
    <n v="42527.379872685182"/>
    <n v="10"/>
    <x v="0"/>
    <s v="OC16-000439"/>
    <s v="AC16-000610"/>
    <x v="40"/>
    <n v="310"/>
    <n v="0"/>
    <s v="NAA5402514"/>
    <m/>
    <n v="310"/>
    <n v="10"/>
    <x v="0"/>
    <x v="2"/>
    <n v="3100"/>
  </r>
  <r>
    <x v="886"/>
    <x v="886"/>
    <n v="42594.433472222219"/>
    <n v="80"/>
    <x v="0"/>
    <s v="OC16-000439"/>
    <s v="AC16-000720"/>
    <x v="40"/>
    <n v="383"/>
    <n v="0"/>
    <s v="X06910400"/>
    <m/>
    <n v="383"/>
    <n v="10"/>
    <x v="10"/>
    <x v="2"/>
    <n v="30640"/>
  </r>
  <r>
    <x v="2299"/>
    <x v="2289"/>
    <n v="42529.308738425927"/>
    <n v="5"/>
    <x v="0"/>
    <s v="OC16-000491"/>
    <s v="AC16-000643"/>
    <x v="54"/>
    <n v="66"/>
    <n v="0"/>
    <s v="2258SF636            "/>
    <m/>
    <n v="66"/>
    <n v="10"/>
    <x v="0"/>
    <x v="2"/>
    <n v="330"/>
  </r>
  <r>
    <x v="2118"/>
    <x v="2110"/>
    <n v="42594.433472222219"/>
    <n v="70"/>
    <x v="0"/>
    <s v="OC16-000439"/>
    <s v="AC16-000720"/>
    <x v="40"/>
    <n v="310"/>
    <n v="0"/>
    <s v="NAA5402514"/>
    <m/>
    <n v="310"/>
    <n v="10"/>
    <x v="10"/>
    <x v="2"/>
    <n v="21700"/>
  </r>
  <r>
    <x v="2298"/>
    <x v="2288"/>
    <n v="42541.318067129629"/>
    <n v="10"/>
    <x v="0"/>
    <s v="OC16-000491"/>
    <s v="AC16-000734"/>
    <x v="54"/>
    <n v="36.700000000000003"/>
    <n v="0"/>
    <s v="2258SF635            "/>
    <m/>
    <n v="36.700000000000003"/>
    <n v="10"/>
    <x v="0"/>
    <x v="2"/>
    <n v="367"/>
  </r>
  <r>
    <x v="2299"/>
    <x v="2289"/>
    <n v="42541.318067129629"/>
    <n v="15"/>
    <x v="0"/>
    <s v="OC16-000491"/>
    <s v="AC16-000734"/>
    <x v="54"/>
    <n v="66"/>
    <n v="0"/>
    <s v="2258SF636            "/>
    <m/>
    <n v="66"/>
    <n v="10"/>
    <x v="0"/>
    <x v="2"/>
    <n v="990"/>
  </r>
  <r>
    <x v="2118"/>
    <x v="2110"/>
    <n v="42606.628750000003"/>
    <n v="10"/>
    <x v="0"/>
    <s v="OC16-000439"/>
    <s v="AC16-001024"/>
    <x v="40"/>
    <n v="310"/>
    <n v="0"/>
    <s v="NAA5402514"/>
    <m/>
    <n v="310"/>
    <n v="10"/>
    <x v="10"/>
    <x v="2"/>
    <n v="3100"/>
  </r>
  <r>
    <x v="1365"/>
    <x v="1362"/>
    <n v="42531.619560185187"/>
    <n v="200"/>
    <x v="0"/>
    <s v="OC16-000464"/>
    <s v="AC16-000480"/>
    <x v="53"/>
    <n v="18.399999999999999"/>
    <n v="0"/>
    <s v="10032954"/>
    <m/>
    <n v="18.399999999999999"/>
    <n v="10"/>
    <x v="0"/>
    <x v="2"/>
    <n v="3679.9999999999995"/>
  </r>
  <r>
    <x v="1801"/>
    <x v="1796"/>
    <n v="42531.619560185187"/>
    <n v="100"/>
    <x v="0"/>
    <s v="OC16-000464"/>
    <s v="AC16-000480"/>
    <x v="53"/>
    <n v="24.06"/>
    <n v="0"/>
    <s v="1630190"/>
    <m/>
    <n v="24.06"/>
    <n v="10"/>
    <x v="0"/>
    <x v="2"/>
    <n v="2406"/>
  </r>
  <r>
    <x v="345"/>
    <x v="345"/>
    <n v="42493.668622685182"/>
    <n v="50"/>
    <x v="0"/>
    <s v="OC16-000466"/>
    <s v="AC16-000483"/>
    <x v="19"/>
    <n v="0.7"/>
    <n v="0"/>
    <s v="CUÑADO SA,SAIDI,LAME S.r.l."/>
    <m/>
    <n v="0.7"/>
    <n v="10"/>
    <x v="1"/>
    <x v="2"/>
    <n v="35"/>
  </r>
  <r>
    <x v="139"/>
    <x v="139"/>
    <n v="42494.497037037036"/>
    <n v="6"/>
    <x v="0"/>
    <s v="OC16-000469"/>
    <s v="AC16-000484"/>
    <x v="1"/>
    <n v="284"/>
    <n v="0"/>
    <s v="SCSA00497"/>
    <m/>
    <n v="284"/>
    <n v="10"/>
    <x v="1"/>
    <x v="2"/>
    <n v="1704"/>
  </r>
  <r>
    <x v="182"/>
    <x v="182"/>
    <n v="42494.576157407406"/>
    <n v="5"/>
    <x v="0"/>
    <s v="OC16-000470"/>
    <s v="AC16-000485"/>
    <x v="3"/>
    <n v="914"/>
    <n v="0"/>
    <s v="COMEVAL"/>
    <m/>
    <n v="914"/>
    <n v="10"/>
    <x v="1"/>
    <x v="2"/>
    <n v="4570"/>
  </r>
  <r>
    <x v="2300"/>
    <x v="2290"/>
    <n v="42496.339189814818"/>
    <n v="2"/>
    <x v="0"/>
    <s v="OC16-000472"/>
    <s v="AC16-000486"/>
    <x v="3"/>
    <n v="527"/>
    <n v="0"/>
    <s v="COMEVAL"/>
    <m/>
    <n v="527"/>
    <n v="70"/>
    <x v="1"/>
    <x v="2"/>
    <n v="1054"/>
  </r>
  <r>
    <x v="2261"/>
    <x v="2251"/>
    <n v="42494.639178240737"/>
    <n v="2"/>
    <x v="0"/>
    <s v="OC16-000474"/>
    <s v="AC16-000489"/>
    <x v="19"/>
    <n v="99"/>
    <n v="0"/>
    <s v="010104115545984"/>
    <m/>
    <n v="99"/>
    <n v="28"/>
    <x v="1"/>
    <x v="2"/>
    <n v="198"/>
  </r>
  <r>
    <x v="839"/>
    <x v="839"/>
    <n v="42501.644108796296"/>
    <n v="10"/>
    <x v="0"/>
    <s v="OC16-000480"/>
    <s v="AC16-000557"/>
    <x v="56"/>
    <n v="180.25"/>
    <n v="0"/>
    <s v="SS5V1-Q6N006-3"/>
    <m/>
    <n v="180.25"/>
    <n v="10"/>
    <x v="1"/>
    <x v="2"/>
    <n v="1802.5"/>
  </r>
  <r>
    <x v="2301"/>
    <x v="2291"/>
    <n v="42496.487743055557"/>
    <n v="125"/>
    <x v="0"/>
    <s v="OC16-000473"/>
    <s v="AC16-000529"/>
    <x v="8"/>
    <n v="3.08"/>
    <n v="0"/>
    <s v="00859 219 090"/>
    <m/>
    <n v="3.08"/>
    <n v="10"/>
    <x v="1"/>
    <x v="2"/>
    <n v="385"/>
  </r>
  <r>
    <x v="894"/>
    <x v="894"/>
    <n v="42527.38177083333"/>
    <n v="900"/>
    <x v="0"/>
    <s v="OC16-000471"/>
    <s v="AC16-000528"/>
    <x v="32"/>
    <n v="0.97"/>
    <n v="0"/>
    <s v="20218123130170"/>
    <m/>
    <n v="0.97"/>
    <n v="10"/>
    <x v="0"/>
    <x v="2"/>
    <n v="873"/>
  </r>
  <r>
    <x v="895"/>
    <x v="895"/>
    <n v="42496.344664351855"/>
    <n v="200"/>
    <x v="0"/>
    <s v="OC16-000471"/>
    <s v="AC16-000502"/>
    <x v="32"/>
    <n v="0.32"/>
    <n v="0"/>
    <s v="003879- 0000000"/>
    <m/>
    <n v="0.32"/>
    <n v="10"/>
    <x v="1"/>
    <x v="2"/>
    <n v="64"/>
  </r>
  <r>
    <x v="472"/>
    <x v="472"/>
    <n v="42527.38177083333"/>
    <n v="300"/>
    <x v="0"/>
    <s v="OC16-000471"/>
    <s v="AC16-000528"/>
    <x v="32"/>
    <n v="0.38"/>
    <n v="0"/>
    <s v="20218123130169"/>
    <m/>
    <n v="0.38"/>
    <n v="10"/>
    <x v="0"/>
    <x v="2"/>
    <n v="114"/>
  </r>
  <r>
    <x v="2032"/>
    <x v="2025"/>
    <n v="42549.450277777774"/>
    <n v="2000"/>
    <x v="0"/>
    <s v="OC16-000467"/>
    <s v="AC16-000564"/>
    <x v="19"/>
    <n v="1.29"/>
    <n v="0"/>
    <s v="20218300080056"/>
    <m/>
    <n v="1.29"/>
    <n v="10"/>
    <x v="0"/>
    <x v="2"/>
    <n v="2580"/>
  </r>
  <r>
    <x v="323"/>
    <x v="323"/>
    <n v="42549.450277777774"/>
    <n v="400"/>
    <x v="0"/>
    <s v="OC16-000467"/>
    <s v="AC16-000564"/>
    <x v="19"/>
    <n v="2.2799999999999998"/>
    <n v="0"/>
    <s v="013176- 0000000"/>
    <m/>
    <n v="2.2799999999999998"/>
    <n v="10"/>
    <x v="0"/>
    <x v="2"/>
    <n v="911.99999999999989"/>
  </r>
  <r>
    <x v="2302"/>
    <x v="2292"/>
    <n v="42501.658310185187"/>
    <n v="100"/>
    <x v="0"/>
    <s v="OC16-000467"/>
    <s v="AC16-000503"/>
    <x v="19"/>
    <n v="1.03"/>
    <n v="0"/>
    <s v="7021899990001"/>
    <m/>
    <n v="1.03"/>
    <n v="27"/>
    <x v="1"/>
    <x v="2"/>
    <n v="103"/>
  </r>
  <r>
    <x v="224"/>
    <x v="224"/>
    <n v="42496.356979166667"/>
    <n v="32"/>
    <x v="2"/>
    <s v="OC16-000483"/>
    <s v="AC16-000510"/>
    <x v="12"/>
    <n v="5.75"/>
    <n v="45"/>
    <s v="12192"/>
    <m/>
    <n v="3.1625000000000001"/>
    <n v="10"/>
    <x v="1"/>
    <x v="2"/>
    <n v="101.2"/>
  </r>
  <r>
    <x v="1231"/>
    <x v="1228"/>
    <n v="42496.356979166667"/>
    <n v="36"/>
    <x v="2"/>
    <s v="OC16-000483"/>
    <s v="AC16-000510"/>
    <x v="12"/>
    <n v="5.15"/>
    <n v="45"/>
    <s v="12191"/>
    <m/>
    <n v="2.8325000000000005"/>
    <n v="10"/>
    <x v="1"/>
    <x v="2"/>
    <n v="101.97000000000001"/>
  </r>
  <r>
    <x v="226"/>
    <x v="226"/>
    <n v="42502.62195601852"/>
    <n v="192"/>
    <x v="0"/>
    <s v="OC16-000483"/>
    <s v="AC16-000531"/>
    <x v="12"/>
    <n v="0.77"/>
    <n v="45"/>
    <s v="143112"/>
    <m/>
    <n v="0.42350000000000004"/>
    <n v="10"/>
    <x v="1"/>
    <x v="2"/>
    <n v="81.312000000000012"/>
  </r>
  <r>
    <x v="311"/>
    <x v="311"/>
    <n v="42496.356979166667"/>
    <n v="200"/>
    <x v="0"/>
    <s v="OC16-000483"/>
    <s v="AC16-000510"/>
    <x v="12"/>
    <n v="6.0600000000000001E-2"/>
    <n v="65"/>
    <s v="148802"/>
    <m/>
    <n v="2.121E-2"/>
    <n v="10"/>
    <x v="1"/>
    <x v="2"/>
    <n v="4.242"/>
  </r>
  <r>
    <x v="1089"/>
    <x v="1088"/>
    <n v="42496.356979166667"/>
    <n v="200"/>
    <x v="0"/>
    <s v="OC16-000483"/>
    <s v="AC16-000510"/>
    <x v="12"/>
    <n v="2.5000000000000001E-2"/>
    <n v="65"/>
    <s v="6APKE2508"/>
    <m/>
    <n v="8.7499999999999991E-3"/>
    <n v="10"/>
    <x v="1"/>
    <x v="2"/>
    <n v="1.7499999999999998"/>
  </r>
  <r>
    <x v="940"/>
    <x v="940"/>
    <n v="42510.421539351853"/>
    <n v="1"/>
    <x v="0"/>
    <s v="OC16-000483"/>
    <s v="AC16-000573"/>
    <x v="12"/>
    <n v="0.90669999999999995"/>
    <n v="65"/>
    <s v="91180"/>
    <m/>
    <n v="0.31734499999999999"/>
    <n v="10"/>
    <x v="1"/>
    <x v="2"/>
    <n v="0.31734499999999999"/>
  </r>
  <r>
    <x v="940"/>
    <x v="940"/>
    <n v="42523.421469907407"/>
    <n v="29"/>
    <x v="0"/>
    <s v="OC16-000483"/>
    <s v="AC16-000604"/>
    <x v="12"/>
    <n v="0.90669999999999995"/>
    <n v="65"/>
    <s v="91180"/>
    <m/>
    <n v="0.31734499999999999"/>
    <n v="10"/>
    <x v="0"/>
    <x v="2"/>
    <n v="9.2030049999999992"/>
  </r>
  <r>
    <x v="122"/>
    <x v="122"/>
    <n v="42502.62091435185"/>
    <n v="5"/>
    <x v="0"/>
    <s v="OC16-000465"/>
    <s v="AC16-000481"/>
    <x v="43"/>
    <n v="500"/>
    <n v="0"/>
    <s v="AB7649"/>
    <m/>
    <n v="500"/>
    <n v="10"/>
    <x v="1"/>
    <x v="2"/>
    <n v="2500"/>
  </r>
  <r>
    <x v="354"/>
    <x v="354"/>
    <n v="42531.655798611115"/>
    <n v="100"/>
    <x v="0"/>
    <s v="OC16-000468"/>
    <s v="AC16-000498"/>
    <x v="15"/>
    <n v="36.249000000000002"/>
    <n v="0"/>
    <s v="BA.AFLF025035"/>
    <m/>
    <n v="36.249000000000002"/>
    <n v="10"/>
    <x v="0"/>
    <x v="2"/>
    <n v="3624.9"/>
  </r>
  <r>
    <x v="2303"/>
    <x v="2293"/>
    <n v="42496.345185185186"/>
    <n v="1"/>
    <x v="0"/>
    <s v="OC16-000473"/>
    <s v="AC16-000499"/>
    <x v="8"/>
    <n v="49.95"/>
    <n v="0"/>
    <s v="09248043000"/>
    <m/>
    <n v="49.95"/>
    <n v="29"/>
    <x v="1"/>
    <x v="2"/>
    <n v="49.95"/>
  </r>
  <r>
    <x v="354"/>
    <x v="354"/>
    <n v="42537.322638888887"/>
    <n v="100"/>
    <x v="0"/>
    <s v="OC16-000468"/>
    <s v="AC16-000753"/>
    <x v="15"/>
    <n v="36.249000000000002"/>
    <n v="0"/>
    <s v="BA.AFLF025035"/>
    <m/>
    <n v="36.249000000000002"/>
    <n v="10"/>
    <x v="0"/>
    <x v="2"/>
    <n v="3624.9"/>
  </r>
  <r>
    <x v="2304"/>
    <x v="2294"/>
    <n v="42495.288506944446"/>
    <n v="50"/>
    <x v="0"/>
    <s v="OC16-000387"/>
    <s v="AC16-000402"/>
    <x v="32"/>
    <n v="3.98"/>
    <n v="0"/>
    <s v="000375"/>
    <m/>
    <n v="3.98"/>
    <n v="10"/>
    <x v="1"/>
    <x v="2"/>
    <n v="199"/>
  </r>
  <r>
    <x v="2305"/>
    <x v="2295"/>
    <n v="42509.441435185188"/>
    <n v="1"/>
    <x v="0"/>
    <s v="OC16-000452"/>
    <s v="AC16-000473"/>
    <x v="128"/>
    <n v="586"/>
    <n v="10"/>
    <s v="9940023/0010"/>
    <m/>
    <n v="527.4"/>
    <n v="48"/>
    <x v="1"/>
    <x v="2"/>
    <n v="527.4"/>
  </r>
  <r>
    <x v="2306"/>
    <x v="2296"/>
    <n v="42494.409687500003"/>
    <n v="6"/>
    <x v="2"/>
    <s v="OC16-000456"/>
    <s v="AC16-000476"/>
    <x v="16"/>
    <n v="22.013300000000001"/>
    <n v="0"/>
    <s v="HIERROS IBAÑEZ SA,METALCO S.A."/>
    <m/>
    <n v="22.013300000000001"/>
    <n v="10"/>
    <x v="1"/>
    <x v="2"/>
    <n v="132.07980000000001"/>
  </r>
  <r>
    <x v="2307"/>
    <x v="2297"/>
    <n v="42516.577997685185"/>
    <n v="18"/>
    <x v="0"/>
    <s v="OC16-000462"/>
    <s v="AC16-000477"/>
    <x v="54"/>
    <n v="69"/>
    <n v="0"/>
    <s v="2230SF705"/>
    <m/>
    <n v="69"/>
    <n v="10"/>
    <x v="1"/>
    <x v="2"/>
    <n v="1242"/>
  </r>
  <r>
    <x v="2308"/>
    <x v="1561"/>
    <n v="42516.577997685185"/>
    <n v="2"/>
    <x v="0"/>
    <s v="OC16-000462"/>
    <s v="AC16-000477"/>
    <x v="54"/>
    <n v="84"/>
    <n v="0"/>
    <s v="2230SF701"/>
    <m/>
    <n v="84"/>
    <n v="72"/>
    <x v="1"/>
    <x v="2"/>
    <n v="168"/>
  </r>
  <r>
    <x v="2168"/>
    <x v="2159"/>
    <n v="42516.577997685185"/>
    <n v="2"/>
    <x v="0"/>
    <s v="OC16-000462"/>
    <s v="AC16-000477"/>
    <x v="54"/>
    <n v="103"/>
    <n v="0"/>
    <s v="2230SF706"/>
    <m/>
    <n v="103"/>
    <n v="10"/>
    <x v="1"/>
    <x v="2"/>
    <n v="206"/>
  </r>
  <r>
    <x v="231"/>
    <x v="231"/>
    <n v="42496.484861111108"/>
    <n v="10"/>
    <x v="0"/>
    <s v="OC16-000463"/>
    <s v="AC16-000518"/>
    <x v="8"/>
    <n v="22.35"/>
    <n v="0"/>
    <s v="0705 400 012"/>
    <m/>
    <n v="22.35"/>
    <n v="10"/>
    <x v="1"/>
    <x v="2"/>
    <n v="223.5"/>
  </r>
  <r>
    <x v="268"/>
    <x v="268"/>
    <n v="42496.484861111108"/>
    <n v="30"/>
    <x v="0"/>
    <s v="OC16-000463"/>
    <s v="AC16-000518"/>
    <x v="8"/>
    <n v="32.9"/>
    <n v="50"/>
    <s v="02669 163 40"/>
    <m/>
    <n v="16.45"/>
    <n v="10"/>
    <x v="1"/>
    <x v="2"/>
    <n v="493.5"/>
  </r>
  <r>
    <x v="2309"/>
    <x v="2298"/>
    <n v="42494.659398148149"/>
    <n v="12"/>
    <x v="0"/>
    <s v="OC16-000463"/>
    <s v="AC16-000479"/>
    <x v="8"/>
    <n v="9.8000000000000007"/>
    <n v="0"/>
    <s v="18676-7"/>
    <m/>
    <n v="9.8000000000000007"/>
    <n v="18"/>
    <x v="1"/>
    <x v="2"/>
    <n v="117.60000000000001"/>
  </r>
  <r>
    <x v="316"/>
    <x v="316"/>
    <n v="42501.655451388891"/>
    <n v="150"/>
    <x v="0"/>
    <s v="OC16-000458"/>
    <s v="AC16-000493"/>
    <x v="16"/>
    <n v="0.47"/>
    <n v="0"/>
    <s v="METALCO S.A.,RECA"/>
    <m/>
    <n v="0.47"/>
    <n v="10"/>
    <x v="1"/>
    <x v="2"/>
    <n v="70.5"/>
  </r>
  <r>
    <x v="316"/>
    <x v="316"/>
    <n v="42509.574571759258"/>
    <n v="150"/>
    <x v="0"/>
    <s v="OC16-000459"/>
    <s v="AC16-000602"/>
    <x v="11"/>
    <n v="0.34960000000000002"/>
    <n v="0"/>
    <s v="METALCO S.A.,RECA"/>
    <m/>
    <n v="0.34960000000000002"/>
    <n v="10"/>
    <x v="1"/>
    <x v="2"/>
    <n v="52.440000000000005"/>
  </r>
  <r>
    <x v="678"/>
    <x v="678"/>
    <n v="42489.387164351851"/>
    <n v="32"/>
    <x v="0"/>
    <s v="OC16-000447"/>
    <s v="AC16-000463"/>
    <x v="26"/>
    <n v="6.59"/>
    <n v="0"/>
    <s v="020519123130140"/>
    <m/>
    <n v="6.59"/>
    <n v="10"/>
    <x v="2"/>
    <x v="2"/>
    <n v="210.88"/>
  </r>
  <r>
    <x v="1948"/>
    <x v="1941"/>
    <n v="42493.670486111114"/>
    <n v="36"/>
    <x v="2"/>
    <s v="OC16-000444"/>
    <s v="AC16-000464"/>
    <x v="16"/>
    <n v="2.343"/>
    <n v="0"/>
    <s v="HIERROS IBAÑEZ SA,METALCO S.A."/>
    <m/>
    <n v="2.343"/>
    <n v="10"/>
    <x v="1"/>
    <x v="2"/>
    <n v="84.347999999999999"/>
  </r>
  <r>
    <x v="164"/>
    <x v="164"/>
    <n v="42493.670486111114"/>
    <n v="60"/>
    <x v="2"/>
    <s v="OC16-000444"/>
    <s v="AC16-000464"/>
    <x v="16"/>
    <n v="6.5739999999999998"/>
    <n v="0"/>
    <s v="HIERROS IBAÑEZ SA,HIERROS TURIA - CDL,METALCO S.A.,CUÑADO SA"/>
    <m/>
    <n v="6.5739999999999998"/>
    <n v="10"/>
    <x v="1"/>
    <x v="2"/>
    <n v="394.44"/>
  </r>
  <r>
    <x v="2150"/>
    <x v="2141"/>
    <n v="42493.670486111114"/>
    <n v="36"/>
    <x v="2"/>
    <s v="OC16-000444"/>
    <s v="AC16-000464"/>
    <x v="16"/>
    <n v="2.3862999999999999"/>
    <n v="0"/>
    <s v="HIERROS IBAÑEZ SA,METALCO S.A."/>
    <m/>
    <n v="2.3862999999999999"/>
    <n v="10"/>
    <x v="1"/>
    <x v="2"/>
    <n v="85.90679999999999"/>
  </r>
  <r>
    <x v="2310"/>
    <x v="2299"/>
    <n v="42493.670486111114"/>
    <n v="78"/>
    <x v="2"/>
    <s v="OC16-000444"/>
    <s v="AC16-000464"/>
    <x v="16"/>
    <n v="1.9494"/>
    <n v="0"/>
    <s v="HIERROS IBAÑEZ SA,METALCO S.A."/>
    <m/>
    <n v="1.9494"/>
    <n v="10"/>
    <x v="1"/>
    <x v="2"/>
    <n v="152.0532"/>
  </r>
  <r>
    <x v="2311"/>
    <x v="2300"/>
    <n v="42493.670486111114"/>
    <n v="36"/>
    <x v="2"/>
    <s v="OC16-000444"/>
    <s v="AC16-000464"/>
    <x v="16"/>
    <n v="0.94830000000000003"/>
    <n v="0"/>
    <s v="HIERROS IBAÑEZ SA,METALCO S.A."/>
    <m/>
    <n v="0.94830000000000003"/>
    <n v="10"/>
    <x v="1"/>
    <x v="2"/>
    <n v="34.138800000000003"/>
  </r>
  <r>
    <x v="2312"/>
    <x v="2301"/>
    <n v="42493.670486111114"/>
    <n v="12"/>
    <x v="2"/>
    <s v="OC16-000444"/>
    <s v="AC16-000464"/>
    <x v="16"/>
    <n v="3.6806999999999999"/>
    <n v="0"/>
    <s v="HIERROS IBAÑEZ SA,METALCO S.A."/>
    <m/>
    <n v="3.6806999999999999"/>
    <n v="10"/>
    <x v="1"/>
    <x v="2"/>
    <n v="44.168399999999998"/>
  </r>
  <r>
    <x v="1952"/>
    <x v="1945"/>
    <n v="42499.594571759262"/>
    <n v="2"/>
    <x v="0"/>
    <s v="OC16-000449"/>
    <s v="AC16-000468"/>
    <x v="22"/>
    <n v="0"/>
    <n v="0"/>
    <s v="VITALOX INDUSTRIAL, S.L."/>
    <m/>
    <n v="0"/>
    <n v="10"/>
    <x v="1"/>
    <x v="2"/>
    <n v="0"/>
  </r>
  <r>
    <x v="47"/>
    <x v="47"/>
    <n v="42499.594571759262"/>
    <n v="1"/>
    <x v="0"/>
    <s v="OC16-000449"/>
    <s v="AC16-000468"/>
    <x v="22"/>
    <n v="50.57"/>
    <n v="0"/>
    <s v="G AR S1 BG"/>
    <m/>
    <n v="50.57"/>
    <n v="10"/>
    <x v="1"/>
    <x v="2"/>
    <n v="50.57"/>
  </r>
  <r>
    <x v="965"/>
    <x v="965"/>
    <n v="42499.33803240741"/>
    <n v="1500"/>
    <x v="0"/>
    <s v="OC16-000457"/>
    <s v="AC16-000475"/>
    <x v="7"/>
    <n v="0.88"/>
    <n v="0"/>
    <s v="9092293"/>
    <m/>
    <n v="0.88"/>
    <n v="10"/>
    <x v="1"/>
    <x v="2"/>
    <n v="1320"/>
  </r>
  <r>
    <x v="2313"/>
    <x v="2302"/>
    <n v="42496.484861111108"/>
    <n v="1"/>
    <x v="0"/>
    <s v="OC16-000463"/>
    <s v="AC16-000518"/>
    <x v="8"/>
    <n v="67.66"/>
    <n v="50"/>
    <s v="70765-3"/>
    <m/>
    <n v="33.83"/>
    <n v="13"/>
    <x v="1"/>
    <x v="2"/>
    <n v="33.83"/>
  </r>
  <r>
    <x v="1179"/>
    <x v="1177"/>
    <n v="42501.655451388891"/>
    <n v="150"/>
    <x v="0"/>
    <s v="OC16-000458"/>
    <s v="AC16-000493"/>
    <x v="16"/>
    <n v="0.48430000000000001"/>
    <n v="0"/>
    <s v="17501"/>
    <m/>
    <n v="0.48430000000000001"/>
    <n v="10"/>
    <x v="1"/>
    <x v="2"/>
    <n v="72.644999999999996"/>
  </r>
  <r>
    <x v="755"/>
    <x v="755"/>
    <n v="42501.655451388891"/>
    <n v="100"/>
    <x v="0"/>
    <s v="OC16-000458"/>
    <s v="AC16-000493"/>
    <x v="16"/>
    <n v="0.42459999999999998"/>
    <n v="0"/>
    <s v="999999"/>
    <m/>
    <n v="0.42459999999999998"/>
    <n v="10"/>
    <x v="1"/>
    <x v="2"/>
    <n v="42.46"/>
  </r>
  <r>
    <x v="1179"/>
    <x v="1177"/>
    <n v="42509.574571759258"/>
    <n v="150"/>
    <x v="0"/>
    <s v="OC16-000459"/>
    <s v="AC16-000602"/>
    <x v="11"/>
    <n v="0.36099999999999999"/>
    <n v="0"/>
    <s v="17501"/>
    <m/>
    <n v="0.36099999999999999"/>
    <n v="10"/>
    <x v="1"/>
    <x v="2"/>
    <n v="54.15"/>
  </r>
  <r>
    <x v="755"/>
    <x v="755"/>
    <n v="42509.574571759258"/>
    <n v="100"/>
    <x v="0"/>
    <s v="OC16-000459"/>
    <s v="AC16-000602"/>
    <x v="11"/>
    <n v="0.31059999999999999"/>
    <n v="0"/>
    <s v="999999"/>
    <m/>
    <n v="0.31059999999999999"/>
    <n v="10"/>
    <x v="1"/>
    <x v="2"/>
    <n v="31.06"/>
  </r>
  <r>
    <x v="1036"/>
    <x v="1035"/>
    <n v="42488.625520833331"/>
    <n v="9"/>
    <x v="0"/>
    <s v="OC16-000432"/>
    <s v="AC16-000454"/>
    <x v="19"/>
    <n v="133.69999999999999"/>
    <n v="10"/>
    <s v="40187200010120"/>
    <m/>
    <n v="120.33"/>
    <n v="10"/>
    <x v="2"/>
    <x v="2"/>
    <n v="1082.97"/>
  </r>
  <r>
    <x v="1006"/>
    <x v="1005"/>
    <n v="42488.625520833331"/>
    <n v="5"/>
    <x v="0"/>
    <s v="OC16-000432"/>
    <s v="AC16-000454"/>
    <x v="19"/>
    <n v="220"/>
    <n v="10"/>
    <s v="40640200060003"/>
    <m/>
    <n v="198"/>
    <n v="10"/>
    <x v="2"/>
    <x v="2"/>
    <n v="990"/>
  </r>
  <r>
    <x v="2314"/>
    <x v="2303"/>
    <n v="42493.288668981484"/>
    <n v="10"/>
    <x v="0"/>
    <s v="OC16-000436"/>
    <s v="AC16-000455"/>
    <x v="29"/>
    <n v="2.1080000000000001"/>
    <n v="0"/>
    <s v="B1530"/>
    <m/>
    <n v="2.1080000000000001"/>
    <n v="10"/>
    <x v="1"/>
    <x v="2"/>
    <n v="21.080000000000002"/>
  </r>
  <r>
    <x v="547"/>
    <x v="547"/>
    <n v="42493.288668981484"/>
    <n v="20"/>
    <x v="0"/>
    <s v="OC16-000436"/>
    <s v="AC16-000455"/>
    <x v="29"/>
    <n v="3.6040000000000001"/>
    <n v="0"/>
    <s v="B2508"/>
    <m/>
    <n v="3.6040000000000001"/>
    <n v="10"/>
    <x v="1"/>
    <x v="2"/>
    <n v="72.08"/>
  </r>
  <r>
    <x v="488"/>
    <x v="488"/>
    <n v="42531.657719907409"/>
    <n v="100"/>
    <x v="0"/>
    <s v="OC16-000437"/>
    <s v="AC16-000624"/>
    <x v="1"/>
    <n v="75"/>
    <n v="5"/>
    <s v="RTGA00553"/>
    <m/>
    <n v="71.25"/>
    <n v="10"/>
    <x v="0"/>
    <x v="2"/>
    <n v="7125"/>
  </r>
  <r>
    <x v="777"/>
    <x v="777"/>
    <n v="42489.279803240737"/>
    <n v="80"/>
    <x v="0"/>
    <s v="OC16-000438"/>
    <s v="AC16-000458"/>
    <x v="26"/>
    <n v="2.63"/>
    <n v="0"/>
    <s v="1000852"/>
    <m/>
    <n v="2.63"/>
    <n v="10"/>
    <x v="2"/>
    <x v="2"/>
    <n v="210.39999999999998"/>
  </r>
  <r>
    <x v="2304"/>
    <x v="2294"/>
    <n v="42494.633194444446"/>
    <n v="12"/>
    <x v="0"/>
    <s v="OC16-000440"/>
    <s v="AC16-000460"/>
    <x v="19"/>
    <n v="6.26"/>
    <n v="0"/>
    <s v="000375"/>
    <m/>
    <n v="6.26"/>
    <n v="10"/>
    <x v="1"/>
    <x v="2"/>
    <n v="75.12"/>
  </r>
  <r>
    <x v="498"/>
    <x v="498"/>
    <n v="42516.388993055552"/>
    <n v="100"/>
    <x v="0"/>
    <s v="OC16-000445"/>
    <s v="AC16-000461"/>
    <x v="1"/>
    <n v="150"/>
    <n v="0"/>
    <s v="SCSA00128"/>
    <m/>
    <n v="150"/>
    <n v="10"/>
    <x v="1"/>
    <x v="2"/>
    <n v="15000"/>
  </r>
  <r>
    <x v="497"/>
    <x v="497"/>
    <n v="42530.654270833336"/>
    <n v="50"/>
    <x v="0"/>
    <s v="OC16-000445"/>
    <s v="AC16-000632"/>
    <x v="1"/>
    <n v="190"/>
    <n v="0"/>
    <s v="SCSA00621"/>
    <m/>
    <n v="190"/>
    <n v="10"/>
    <x v="0"/>
    <x v="2"/>
    <n v="9500"/>
  </r>
  <r>
    <x v="810"/>
    <x v="810"/>
    <n v="42516.388993055552"/>
    <n v="15"/>
    <x v="0"/>
    <s v="OC16-000445"/>
    <s v="AC16-000461"/>
    <x v="1"/>
    <n v="180.3"/>
    <n v="0"/>
    <s v="SCSA00028"/>
    <m/>
    <n v="180.3"/>
    <n v="10"/>
    <x v="1"/>
    <x v="2"/>
    <n v="2704.5"/>
  </r>
  <r>
    <x v="2176"/>
    <x v="2167"/>
    <n v="42516.388993055552"/>
    <n v="30"/>
    <x v="0"/>
    <s v="OC16-000445"/>
    <s v="AC16-000461"/>
    <x v="1"/>
    <n v="299.10000000000002"/>
    <n v="0"/>
    <s v="SCSA00206"/>
    <m/>
    <n v="299.10000000000002"/>
    <n v="10"/>
    <x v="1"/>
    <x v="2"/>
    <n v="8973"/>
  </r>
  <r>
    <x v="1036"/>
    <x v="1035"/>
    <n v="42549.452465277776"/>
    <n v="1"/>
    <x v="0"/>
    <s v="OC16-000432"/>
    <s v="AC16-000680"/>
    <x v="19"/>
    <n v="133.69999999999999"/>
    <n v="10"/>
    <s v="40187200010120"/>
    <m/>
    <n v="120.33"/>
    <n v="10"/>
    <x v="0"/>
    <x v="2"/>
    <n v="120.33"/>
  </r>
  <r>
    <x v="1006"/>
    <x v="1005"/>
    <n v="42523.427615740744"/>
    <n v="5"/>
    <x v="0"/>
    <s v="OC16-000432"/>
    <s v="AC16-000470"/>
    <x v="19"/>
    <n v="220"/>
    <n v="10"/>
    <s v="40640200060003"/>
    <m/>
    <n v="198"/>
    <n v="10"/>
    <x v="0"/>
    <x v="2"/>
    <n v="990"/>
  </r>
  <r>
    <x v="808"/>
    <x v="808"/>
    <n v="42510.418576388889"/>
    <n v="100"/>
    <x v="0"/>
    <s v="OC16-000450"/>
    <s v="AC16-000471"/>
    <x v="7"/>
    <n v="54.38"/>
    <n v="0"/>
    <s v="45751589"/>
    <m/>
    <n v="54.38"/>
    <n v="10"/>
    <x v="1"/>
    <x v="2"/>
    <n v="5438"/>
  </r>
  <r>
    <x v="777"/>
    <x v="777"/>
    <n v="42524.325312499997"/>
    <n v="500"/>
    <x v="0"/>
    <s v="OC16-000441"/>
    <s v="AC16-000482"/>
    <x v="19"/>
    <n v="2.2599999999999998"/>
    <n v="0"/>
    <s v="1000852"/>
    <m/>
    <n v="2.2599999999999998"/>
    <n v="10"/>
    <x v="0"/>
    <x v="2"/>
    <n v="1130"/>
  </r>
  <r>
    <x v="2315"/>
    <x v="2304"/>
    <n v="42524.325312499997"/>
    <n v="100"/>
    <x v="0"/>
    <s v="OC16-000441"/>
    <s v="AC16-000482"/>
    <x v="19"/>
    <n v="1.62"/>
    <n v="0"/>
    <s v="1100752"/>
    <m/>
    <n v="1.62"/>
    <n v="10"/>
    <x v="0"/>
    <x v="2"/>
    <n v="162"/>
  </r>
  <r>
    <x v="674"/>
    <x v="674"/>
    <n v="42524.325312499997"/>
    <n v="100"/>
    <x v="0"/>
    <s v="OC16-000441"/>
    <s v="AC16-000482"/>
    <x v="19"/>
    <n v="1.88"/>
    <n v="0"/>
    <s v="020519308320287"/>
    <m/>
    <n v="1.88"/>
    <n v="10"/>
    <x v="0"/>
    <x v="2"/>
    <n v="188"/>
  </r>
  <r>
    <x v="2316"/>
    <x v="2305"/>
    <n v="42524.325312499997"/>
    <n v="100"/>
    <x v="0"/>
    <s v="OC16-000441"/>
    <s v="AC16-000482"/>
    <x v="19"/>
    <n v="2.88"/>
    <n v="0"/>
    <s v="SAIDI,ALMESA"/>
    <m/>
    <n v="2.88"/>
    <n v="10"/>
    <x v="0"/>
    <x v="2"/>
    <n v="288"/>
  </r>
  <r>
    <x v="342"/>
    <x v="342"/>
    <n v="42527.39503472222"/>
    <n v="100"/>
    <x v="0"/>
    <s v="OC16-000434"/>
    <s v="AC16-000487"/>
    <x v="32"/>
    <n v="0.71"/>
    <n v="0"/>
    <s v="ALMESA,CUÑADO SA,SAIDI,LAME S.r.l."/>
    <m/>
    <n v="0.71"/>
    <n v="10"/>
    <x v="0"/>
    <x v="2"/>
    <n v="71"/>
  </r>
  <r>
    <x v="349"/>
    <x v="349"/>
    <n v="42527.39503472222"/>
    <n v="200"/>
    <x v="0"/>
    <s v="OC16-000434"/>
    <s v="AC16-000487"/>
    <x v="32"/>
    <n v="1.78"/>
    <n v="0"/>
    <s v="1022"/>
    <m/>
    <n v="1.78"/>
    <n v="10"/>
    <x v="0"/>
    <x v="2"/>
    <n v="356"/>
  </r>
  <r>
    <x v="667"/>
    <x v="667"/>
    <n v="42527.39503472222"/>
    <n v="1000"/>
    <x v="0"/>
    <s v="OC16-000434"/>
    <s v="AC16-000487"/>
    <x v="32"/>
    <n v="1.78"/>
    <n v="0"/>
    <s v="TUBASOL, S.A.,SAIDI,LAME S.r.l.,CUÑADO SA,ALMESA"/>
    <m/>
    <n v="1.78"/>
    <n v="10"/>
    <x v="0"/>
    <x v="2"/>
    <n v="1780"/>
  </r>
  <r>
    <x v="339"/>
    <x v="339"/>
    <n v="42527.39503472222"/>
    <n v="1000"/>
    <x v="0"/>
    <s v="OC16-000434"/>
    <s v="AC16-000487"/>
    <x v="32"/>
    <n v="1.23"/>
    <n v="0"/>
    <s v="CUÑADO SA,ALMESA,SAIDI,LAME S.r.l."/>
    <m/>
    <n v="1.23"/>
    <n v="10"/>
    <x v="0"/>
    <x v="2"/>
    <n v="1230"/>
  </r>
  <r>
    <x v="1149"/>
    <x v="1148"/>
    <n v="42527.39503472222"/>
    <n v="200"/>
    <x v="0"/>
    <s v="OC16-000434"/>
    <s v="AC16-000487"/>
    <x v="32"/>
    <n v="1.23"/>
    <n v="0"/>
    <s v="20218300080000"/>
    <m/>
    <n v="1.23"/>
    <n v="10"/>
    <x v="0"/>
    <x v="2"/>
    <n v="246"/>
  </r>
  <r>
    <x v="340"/>
    <x v="340"/>
    <n v="42527.39503472222"/>
    <n v="600"/>
    <x v="0"/>
    <s v="OC16-000434"/>
    <s v="AC16-000487"/>
    <x v="32"/>
    <n v="1.48"/>
    <n v="0"/>
    <s v="CUÑADO SA,SAIDI,ALMESA,LAME S.r.l."/>
    <m/>
    <n v="1.48"/>
    <n v="10"/>
    <x v="0"/>
    <x v="2"/>
    <n v="888"/>
  </r>
  <r>
    <x v="1392"/>
    <x v="1388"/>
    <n v="42527.39503472222"/>
    <n v="1000"/>
    <x v="0"/>
    <s v="OC16-000434"/>
    <s v="AC16-000487"/>
    <x v="32"/>
    <n v="0.6"/>
    <n v="0"/>
    <s v="1995"/>
    <m/>
    <n v="0.6"/>
    <n v="10"/>
    <x v="0"/>
    <x v="2"/>
    <n v="600"/>
  </r>
  <r>
    <x v="128"/>
    <x v="128"/>
    <n v="42527.39503472222"/>
    <n v="500"/>
    <x v="0"/>
    <s v="OC16-000434"/>
    <s v="AC16-000487"/>
    <x v="32"/>
    <n v="2.2200000000000002"/>
    <n v="0"/>
    <s v="20218300080080"/>
    <m/>
    <n v="2.2200000000000002"/>
    <n v="10"/>
    <x v="0"/>
    <x v="2"/>
    <n v="1110"/>
  </r>
  <r>
    <x v="484"/>
    <x v="484"/>
    <n v="42527.39503472222"/>
    <n v="100"/>
    <x v="0"/>
    <s v="OC16-000434"/>
    <s v="AC16-000487"/>
    <x v="32"/>
    <n v="0.56999999999999995"/>
    <n v="0"/>
    <s v="20218300080003"/>
    <m/>
    <n v="0.56999999999999995"/>
    <n v="10"/>
    <x v="0"/>
    <x v="2"/>
    <n v="56.999999999999993"/>
  </r>
  <r>
    <x v="347"/>
    <x v="347"/>
    <n v="42527.39503472222"/>
    <n v="50"/>
    <x v="0"/>
    <s v="OC16-000434"/>
    <s v="AC16-000487"/>
    <x v="32"/>
    <n v="0.68"/>
    <n v="0"/>
    <s v="ALMESA,CUÑADO SA,SAIDI,LAME S.r.l."/>
    <m/>
    <n v="0.68"/>
    <n v="10"/>
    <x v="0"/>
    <x v="2"/>
    <n v="34"/>
  </r>
  <r>
    <x v="336"/>
    <x v="336"/>
    <n v="42527.39503472222"/>
    <n v="150"/>
    <x v="0"/>
    <s v="OC16-000434"/>
    <s v="AC16-000487"/>
    <x v="32"/>
    <n v="2.14"/>
    <n v="0"/>
    <s v="ALMESA,LAME S.r.l.,CUÑADO SA,SAIDI"/>
    <m/>
    <n v="2.14"/>
    <n v="10"/>
    <x v="0"/>
    <x v="2"/>
    <n v="321"/>
  </r>
  <r>
    <x v="337"/>
    <x v="337"/>
    <n v="42527.39503472222"/>
    <n v="100"/>
    <x v="0"/>
    <s v="OC16-000434"/>
    <s v="AC16-000487"/>
    <x v="32"/>
    <n v="5.0599999999999996"/>
    <n v="0"/>
    <s v="CUÑADO SA,ALMESA,LAME S.r.l.,SAIDI"/>
    <m/>
    <n v="5.0599999999999996"/>
    <n v="10"/>
    <x v="0"/>
    <x v="2"/>
    <n v="505.99999999999994"/>
  </r>
  <r>
    <x v="1384"/>
    <x v="1381"/>
    <n v="42527.39503472222"/>
    <n v="70"/>
    <x v="0"/>
    <s v="OC16-000434"/>
    <s v="AC16-000487"/>
    <x v="32"/>
    <n v="4.58"/>
    <n v="0"/>
    <s v="20218300080050"/>
    <m/>
    <n v="4.58"/>
    <n v="10"/>
    <x v="0"/>
    <x v="2"/>
    <n v="320.60000000000002"/>
  </r>
  <r>
    <x v="341"/>
    <x v="341"/>
    <n v="42527.39503472222"/>
    <n v="70"/>
    <x v="0"/>
    <s v="OC16-000434"/>
    <s v="AC16-000487"/>
    <x v="32"/>
    <n v="3.15"/>
    <n v="0"/>
    <s v="20218300080016"/>
    <m/>
    <n v="3.15"/>
    <n v="10"/>
    <x v="0"/>
    <x v="2"/>
    <n v="220.5"/>
  </r>
  <r>
    <x v="348"/>
    <x v="348"/>
    <n v="42527.39503472222"/>
    <n v="40"/>
    <x v="0"/>
    <s v="OC16-000434"/>
    <s v="AC16-000487"/>
    <x v="32"/>
    <n v="1.7"/>
    <n v="0"/>
    <s v="CUÑADO SA,SAIDI,LAME S.r.l."/>
    <m/>
    <n v="1.7"/>
    <n v="10"/>
    <x v="0"/>
    <x v="2"/>
    <n v="68"/>
  </r>
  <r>
    <x v="319"/>
    <x v="319"/>
    <n v="42527.39503472222"/>
    <n v="200"/>
    <x v="0"/>
    <s v="OC16-000434"/>
    <s v="AC16-000487"/>
    <x v="32"/>
    <n v="0.99"/>
    <n v="0"/>
    <s v="CUÑADO SA,SAIDI,LAME S.r.l.,ALMESA,TUBASOL, S.A."/>
    <m/>
    <n v="0.99"/>
    <n v="10"/>
    <x v="0"/>
    <x v="2"/>
    <n v="198"/>
  </r>
  <r>
    <x v="344"/>
    <x v="344"/>
    <n v="42527.39503472222"/>
    <n v="500"/>
    <x v="0"/>
    <s v="OC16-000434"/>
    <s v="AC16-000487"/>
    <x v="32"/>
    <n v="0.48"/>
    <n v="0"/>
    <s v="LAME S.r.l.,SAIDI,CUÑADO SA,ALMESA"/>
    <m/>
    <n v="0.48"/>
    <n v="10"/>
    <x v="0"/>
    <x v="2"/>
    <n v="240"/>
  </r>
  <r>
    <x v="345"/>
    <x v="345"/>
    <n v="42527.39503472222"/>
    <n v="300"/>
    <x v="0"/>
    <s v="OC16-000434"/>
    <s v="AC16-000487"/>
    <x v="32"/>
    <n v="0.65"/>
    <n v="0"/>
    <s v="CUÑADO SA,SAIDI,LAME S.r.l."/>
    <m/>
    <n v="0.65"/>
    <n v="10"/>
    <x v="0"/>
    <x v="2"/>
    <n v="195"/>
  </r>
  <r>
    <x v="322"/>
    <x v="322"/>
    <n v="42527.39503472222"/>
    <n v="150"/>
    <x v="0"/>
    <s v="OC16-000434"/>
    <s v="AC16-000487"/>
    <x v="32"/>
    <n v="1.8"/>
    <n v="0"/>
    <s v="CUÑADO SA,SAIDI,LAME S.r.l.,ALMESA"/>
    <m/>
    <n v="1.8"/>
    <n v="10"/>
    <x v="0"/>
    <x v="2"/>
    <n v="270"/>
  </r>
  <r>
    <x v="1672"/>
    <x v="1668"/>
    <n v="42527.39503472222"/>
    <n v="150"/>
    <x v="0"/>
    <s v="OC16-000434"/>
    <s v="AC16-000487"/>
    <x v="32"/>
    <n v="7.81"/>
    <n v="0"/>
    <s v="CUÑADO SA,SAIDI,LAME S.r.l."/>
    <m/>
    <n v="7.81"/>
    <n v="10"/>
    <x v="0"/>
    <x v="2"/>
    <n v="1171.5"/>
  </r>
  <r>
    <x v="2317"/>
    <x v="2306"/>
    <n v="42527.39503472222"/>
    <n v="300"/>
    <x v="0"/>
    <s v="OC16-000434"/>
    <s v="AC16-000487"/>
    <x v="32"/>
    <n v="1.28"/>
    <n v="0"/>
    <s v="SAIDI,CUÑADO SA"/>
    <m/>
    <n v="1.28"/>
    <n v="10"/>
    <x v="0"/>
    <x v="2"/>
    <n v="384"/>
  </r>
  <r>
    <x v="338"/>
    <x v="338"/>
    <n v="42527.39503472222"/>
    <n v="1000"/>
    <x v="0"/>
    <s v="OC16-000434"/>
    <s v="AC16-000487"/>
    <x v="32"/>
    <n v="1.74"/>
    <n v="0"/>
    <s v="203"/>
    <m/>
    <n v="1.74"/>
    <n v="10"/>
    <x v="0"/>
    <x v="2"/>
    <n v="1740"/>
  </r>
  <r>
    <x v="477"/>
    <x v="477"/>
    <n v="42527.39503472222"/>
    <n v="150"/>
    <x v="0"/>
    <s v="OC16-000434"/>
    <s v="AC16-000487"/>
    <x v="32"/>
    <n v="2.87"/>
    <n v="0"/>
    <s v="SAIDI,CUÑADO SA,ALMESA,LAME S.r.l."/>
    <m/>
    <n v="2.87"/>
    <n v="10"/>
    <x v="0"/>
    <x v="2"/>
    <n v="430.5"/>
  </r>
  <r>
    <x v="346"/>
    <x v="346"/>
    <n v="42527.39503472222"/>
    <n v="200"/>
    <x v="0"/>
    <s v="OC16-000434"/>
    <s v="AC16-000487"/>
    <x v="32"/>
    <n v="1.56"/>
    <n v="0"/>
    <s v="LAME S.r.l.,SAIDI,CUÑADO SA"/>
    <m/>
    <n v="1.56"/>
    <n v="10"/>
    <x v="0"/>
    <x v="2"/>
    <n v="312"/>
  </r>
  <r>
    <x v="665"/>
    <x v="665"/>
    <n v="42527.39503472222"/>
    <n v="100"/>
    <x v="0"/>
    <s v="OC16-000434"/>
    <s v="AC16-000487"/>
    <x v="32"/>
    <n v="4.1900000000000004"/>
    <n v="0"/>
    <s v="LAME S.r.l.,CUÑADO SA,SAIDI"/>
    <m/>
    <n v="4.1900000000000004"/>
    <n v="10"/>
    <x v="0"/>
    <x v="2"/>
    <n v="419.00000000000006"/>
  </r>
  <r>
    <x v="2318"/>
    <x v="2307"/>
    <n v="42527.39503472222"/>
    <n v="150"/>
    <x v="0"/>
    <s v="OC16-000434"/>
    <s v="AC16-000487"/>
    <x v="32"/>
    <n v="5.43"/>
    <n v="0"/>
    <s v="CUÑADO SA,SAIDI,LAME S.r.l."/>
    <m/>
    <n v="5.43"/>
    <n v="10"/>
    <x v="0"/>
    <x v="2"/>
    <n v="814.5"/>
  </r>
  <r>
    <x v="343"/>
    <x v="343"/>
    <n v="42549.451157407406"/>
    <n v="300"/>
    <x v="0"/>
    <s v="OC16-000435"/>
    <s v="AC16-000567"/>
    <x v="19"/>
    <n v="0.81"/>
    <n v="0"/>
    <s v="SAIDI,CUÑADO SA,LAME S.r.l.,BOSADO, S.L."/>
    <m/>
    <n v="0.81"/>
    <n v="10"/>
    <x v="0"/>
    <x v="2"/>
    <n v="243.00000000000003"/>
  </r>
  <r>
    <x v="175"/>
    <x v="175"/>
    <n v="42549.451157407406"/>
    <n v="100"/>
    <x v="0"/>
    <s v="OC16-000435"/>
    <s v="AC16-000567"/>
    <x v="19"/>
    <n v="0.81"/>
    <n v="0"/>
    <s v="ALMESA,CUÑADO SA,SAIDI,LAME S.r.l."/>
    <m/>
    <n v="0.81"/>
    <n v="10"/>
    <x v="0"/>
    <x v="2"/>
    <n v="81"/>
  </r>
  <r>
    <x v="2319"/>
    <x v="2308"/>
    <n v="42549.451157407406"/>
    <n v="300"/>
    <x v="0"/>
    <s v="OC16-000435"/>
    <s v="AC16-000567"/>
    <x v="19"/>
    <n v="1.03"/>
    <n v="0"/>
    <s v="7021899990001"/>
    <m/>
    <n v="1.03"/>
    <n v="63"/>
    <x v="0"/>
    <x v="2"/>
    <n v="309"/>
  </r>
  <r>
    <x v="530"/>
    <x v="530"/>
    <n v="42501.662187499998"/>
    <n v="1000"/>
    <x v="0"/>
    <s v="OC16-000435"/>
    <s v="AC16-000565"/>
    <x v="19"/>
    <n v="0.2"/>
    <n v="0"/>
    <s v="30637100820011"/>
    <m/>
    <n v="0.2"/>
    <n v="10"/>
    <x v="1"/>
    <x v="2"/>
    <n v="200"/>
  </r>
  <r>
    <x v="527"/>
    <x v="527"/>
    <n v="42501.662187499998"/>
    <n v="1000"/>
    <x v="0"/>
    <s v="OC16-000435"/>
    <s v="AC16-000565"/>
    <x v="19"/>
    <n v="0.61"/>
    <n v="0"/>
    <s v="SAIDI"/>
    <m/>
    <n v="0.61"/>
    <n v="10"/>
    <x v="1"/>
    <x v="2"/>
    <n v="610"/>
  </r>
  <r>
    <x v="528"/>
    <x v="528"/>
    <n v="42494.636562500003"/>
    <n v="12"/>
    <x v="0"/>
    <s v="OC16-000435"/>
    <s v="AC16-000488"/>
    <x v="19"/>
    <n v="0.42"/>
    <n v="0"/>
    <s v="SAIDI"/>
    <m/>
    <n v="0.42"/>
    <n v="10"/>
    <x v="1"/>
    <x v="2"/>
    <n v="5.04"/>
  </r>
  <r>
    <x v="531"/>
    <x v="531"/>
    <n v="42501.659513888888"/>
    <n v="2000"/>
    <x v="0"/>
    <s v="OC16-000435"/>
    <s v="AC16-000514"/>
    <x v="19"/>
    <n v="0.86"/>
    <n v="0"/>
    <s v="SAIDI"/>
    <m/>
    <n v="0.86"/>
    <n v="10"/>
    <x v="1"/>
    <x v="2"/>
    <n v="1720"/>
  </r>
  <r>
    <x v="532"/>
    <x v="532"/>
    <n v="42501.659513888888"/>
    <n v="500"/>
    <x v="0"/>
    <s v="OC16-000435"/>
    <s v="AC16-000514"/>
    <x v="19"/>
    <n v="1.35"/>
    <n v="0"/>
    <s v="SAIDI"/>
    <m/>
    <n v="1.35"/>
    <n v="10"/>
    <x v="1"/>
    <x v="2"/>
    <n v="675"/>
  </r>
  <r>
    <x v="2151"/>
    <x v="2142"/>
    <n v="42501.659513888888"/>
    <n v="500"/>
    <x v="0"/>
    <s v="OC16-000435"/>
    <s v="AC16-000514"/>
    <x v="19"/>
    <n v="1.64"/>
    <n v="0"/>
    <s v="SAIDI"/>
    <m/>
    <n v="1.64"/>
    <n v="10"/>
    <x v="1"/>
    <x v="2"/>
    <n v="820"/>
  </r>
  <r>
    <x v="493"/>
    <x v="493"/>
    <n v="42501.662187499998"/>
    <n v="200"/>
    <x v="0"/>
    <s v="OC16-000435"/>
    <s v="AC16-000565"/>
    <x v="19"/>
    <n v="0.83"/>
    <n v="0"/>
    <s v="CUÑADO SA,SAIDI,ALMESA"/>
    <m/>
    <n v="0.83"/>
    <n v="10"/>
    <x v="1"/>
    <x v="2"/>
    <n v="166"/>
  </r>
  <r>
    <x v="899"/>
    <x v="899"/>
    <n v="42501.662187499998"/>
    <n v="500"/>
    <x v="0"/>
    <s v="OC16-000435"/>
    <s v="AC16-000565"/>
    <x v="19"/>
    <n v="0.87"/>
    <n v="0"/>
    <s v="ALMESA,SAIDI,CUÑADO SA,TUBASOL, S.A."/>
    <m/>
    <n v="0.87"/>
    <n v="10"/>
    <x v="1"/>
    <x v="2"/>
    <n v="435"/>
  </r>
  <r>
    <x v="900"/>
    <x v="900"/>
    <n v="42501.662187499998"/>
    <n v="300"/>
    <x v="0"/>
    <s v="OC16-000435"/>
    <s v="AC16-000565"/>
    <x v="19"/>
    <n v="1.27"/>
    <n v="0"/>
    <s v="20218123130159"/>
    <m/>
    <n v="1.27"/>
    <n v="10"/>
    <x v="1"/>
    <x v="2"/>
    <n v="381"/>
  </r>
  <r>
    <x v="528"/>
    <x v="528"/>
    <n v="42501.662187499998"/>
    <n v="988"/>
    <x v="0"/>
    <s v="OC16-000435"/>
    <s v="AC16-000565"/>
    <x v="19"/>
    <n v="0.42"/>
    <n v="0"/>
    <s v="SAIDI"/>
    <m/>
    <n v="0.42"/>
    <n v="10"/>
    <x v="1"/>
    <x v="2"/>
    <n v="414.96"/>
  </r>
  <r>
    <x v="2320"/>
    <x v="2309"/>
    <n v="42489.421990740739"/>
    <n v="50"/>
    <x v="0"/>
    <s v="OC16-000414"/>
    <s v="AC16-000435"/>
    <x v="29"/>
    <n v="3.6120000000000001"/>
    <n v="0"/>
    <s v="PWLG3215"/>
    <m/>
    <n v="3.6120000000000001"/>
    <n v="31"/>
    <x v="2"/>
    <x v="2"/>
    <n v="180.6"/>
  </r>
  <r>
    <x v="2321"/>
    <x v="2310"/>
    <n v="42489.421990740739"/>
    <n v="5"/>
    <x v="0"/>
    <s v="OC16-000414"/>
    <s v="AC16-000435"/>
    <x v="29"/>
    <n v="2.6080000000000001"/>
    <n v="0"/>
    <s v="10N31"/>
    <m/>
    <n v="2.6080000000000001"/>
    <n v="10"/>
    <x v="2"/>
    <x v="2"/>
    <n v="13.040000000000001"/>
  </r>
  <r>
    <x v="2322"/>
    <x v="2311"/>
    <n v="42489.421990740739"/>
    <n v="5"/>
    <x v="0"/>
    <s v="OC16-000414"/>
    <s v="AC16-000435"/>
    <x v="29"/>
    <n v="1.1000000000000001"/>
    <n v="0"/>
    <s v="10N23"/>
    <m/>
    <n v="1.1000000000000001"/>
    <n v="10"/>
    <x v="2"/>
    <x v="2"/>
    <n v="5.5"/>
  </r>
  <r>
    <x v="2323"/>
    <x v="2312"/>
    <n v="42489.421990740739"/>
    <n v="10"/>
    <x v="0"/>
    <s v="OC16-000414"/>
    <s v="AC16-000435"/>
    <x v="29"/>
    <n v="0.85"/>
    <n v="0"/>
    <s v="10N45"/>
    <m/>
    <n v="0.85"/>
    <n v="30"/>
    <x v="2"/>
    <x v="2"/>
    <n v="8.5"/>
  </r>
  <r>
    <x v="2324"/>
    <x v="2313"/>
    <n v="42489.421990740739"/>
    <n v="10"/>
    <x v="0"/>
    <s v="OC16-000414"/>
    <s v="AC16-000435"/>
    <x v="29"/>
    <n v="0.85"/>
    <n v="0"/>
    <s v="10N49"/>
    <m/>
    <n v="0.85"/>
    <n v="29"/>
    <x v="2"/>
    <x v="2"/>
    <n v="8.5"/>
  </r>
  <r>
    <x v="2325"/>
    <x v="2314"/>
    <n v="42489.421990740739"/>
    <n v="10"/>
    <x v="0"/>
    <s v="OC16-000414"/>
    <s v="AC16-000435"/>
    <x v="29"/>
    <n v="0.77500000000000002"/>
    <n v="0"/>
    <s v="13N11"/>
    <m/>
    <n v="0.77500000000000002"/>
    <n v="28"/>
    <x v="2"/>
    <x v="2"/>
    <n v="7.75"/>
  </r>
  <r>
    <x v="2326"/>
    <x v="2315"/>
    <n v="42489.421990740739"/>
    <n v="20"/>
    <x v="0"/>
    <s v="OC16-000414"/>
    <s v="AC16-000435"/>
    <x v="29"/>
    <n v="1.1000000000000001"/>
    <n v="0"/>
    <s v="10N24"/>
    <m/>
    <n v="1.1000000000000001"/>
    <n v="33"/>
    <x v="2"/>
    <x v="2"/>
    <n v="22"/>
  </r>
  <r>
    <x v="143"/>
    <x v="143"/>
    <n v="42489.421990740739"/>
    <n v="25"/>
    <x v="1"/>
    <s v="OC16-000414"/>
    <s v="AC16-000435"/>
    <x v="29"/>
    <n v="4.7830000000000004"/>
    <n v="50"/>
    <s v="TG232"/>
    <m/>
    <n v="2.3915000000000002"/>
    <n v="10"/>
    <x v="2"/>
    <x v="2"/>
    <n v="59.787500000000001"/>
  </r>
  <r>
    <x v="569"/>
    <x v="569"/>
    <n v="42489.421990740739"/>
    <n v="10"/>
    <x v="1"/>
    <s v="OC16-000414"/>
    <s v="AC16-000435"/>
    <x v="29"/>
    <n v="5.83"/>
    <n v="50"/>
    <s v="TG220"/>
    <m/>
    <n v="2.915"/>
    <n v="10"/>
    <x v="2"/>
    <x v="2"/>
    <n v="29.15"/>
  </r>
  <r>
    <x v="1045"/>
    <x v="1044"/>
    <n v="42489.421990740739"/>
    <n v="150"/>
    <x v="0"/>
    <s v="OC16-000414"/>
    <s v="AC16-000435"/>
    <x v="29"/>
    <n v="1.2402"/>
    <n v="0"/>
    <s v="S060004"/>
    <m/>
    <n v="1.2402"/>
    <n v="10"/>
    <x v="2"/>
    <x v="2"/>
    <n v="186.03"/>
  </r>
  <r>
    <x v="1640"/>
    <x v="1636"/>
    <n v="42523.456053240741"/>
    <n v="2"/>
    <x v="0"/>
    <s v="OC16-000415"/>
    <s v="AC16-000653"/>
    <x v="3"/>
    <n v="901"/>
    <n v="0"/>
    <s v="35470CA3000025 + DP32082420NC00"/>
    <m/>
    <n v="901"/>
    <n v="10"/>
    <x v="0"/>
    <x v="2"/>
    <n v="1802"/>
  </r>
  <r>
    <x v="2142"/>
    <x v="2133"/>
    <n v="42517.630312499998"/>
    <n v="3"/>
    <x v="0"/>
    <s v="OC16-000415"/>
    <s v="AC16-000616"/>
    <x v="3"/>
    <n v="1134"/>
    <n v="0"/>
    <s v="35470CA3000040 + DP33082420NC00"/>
    <m/>
    <n v="1134"/>
    <n v="10"/>
    <x v="1"/>
    <x v="2"/>
    <n v="3402"/>
  </r>
  <r>
    <x v="1641"/>
    <x v="1637"/>
    <n v="42517.630312499998"/>
    <n v="1"/>
    <x v="0"/>
    <s v="OC16-000415"/>
    <s v="AC16-000616"/>
    <x v="3"/>
    <n v="1189"/>
    <n v="0"/>
    <s v="35470CA3000050 +DP33172720NC00"/>
    <m/>
    <n v="1189"/>
    <n v="10"/>
    <x v="1"/>
    <x v="2"/>
    <n v="1189"/>
  </r>
  <r>
    <x v="2127"/>
    <x v="2119"/>
    <n v="42514.616215277776"/>
    <n v="5"/>
    <x v="0"/>
    <s v="OC16-000415"/>
    <s v="AC16-000436"/>
    <x v="3"/>
    <n v="175"/>
    <n v="0"/>
    <s v="ARI 35041 DN25"/>
    <m/>
    <n v="175"/>
    <n v="10"/>
    <x v="1"/>
    <x v="2"/>
    <n v="875"/>
  </r>
  <r>
    <x v="1460"/>
    <x v="1456"/>
    <n v="42514.616215277776"/>
    <n v="9"/>
    <x v="0"/>
    <s v="OC16-000415"/>
    <s v="AC16-000436"/>
    <x v="3"/>
    <n v="259"/>
    <n v="0"/>
    <s v="ARI 35041 DN40"/>
    <m/>
    <n v="259"/>
    <n v="10"/>
    <x v="1"/>
    <x v="2"/>
    <n v="2331"/>
  </r>
  <r>
    <x v="2141"/>
    <x v="2132"/>
    <n v="42514.616215277776"/>
    <n v="2"/>
    <x v="0"/>
    <s v="OC16-000415"/>
    <s v="AC16-000436"/>
    <x v="3"/>
    <n v="284"/>
    <n v="0"/>
    <s v="COMEVAL"/>
    <m/>
    <n v="284"/>
    <n v="42"/>
    <x v="1"/>
    <x v="2"/>
    <n v="568"/>
  </r>
  <r>
    <x v="2327"/>
    <x v="2316"/>
    <n v="42538.33184027778"/>
    <n v="50"/>
    <x v="0"/>
    <s v="OC16-000418"/>
    <s v="AC16-000438"/>
    <x v="7"/>
    <n v="20"/>
    <n v="0"/>
    <s v="9091190"/>
    <m/>
    <n v="20"/>
    <n v="10"/>
    <x v="0"/>
    <x v="2"/>
    <n v="1000"/>
  </r>
  <r>
    <x v="27"/>
    <x v="27"/>
    <n v="42488.572592592594"/>
    <n v="15"/>
    <x v="0"/>
    <s v="OC16-000420"/>
    <s v="AC16-000441"/>
    <x v="14"/>
    <n v="335.83"/>
    <n v="33.5"/>
    <s v="6ES7234-4HE32-0XB0"/>
    <m/>
    <n v="223.32695000000001"/>
    <n v="10"/>
    <x v="2"/>
    <x v="2"/>
    <n v="3349.90425"/>
  </r>
  <r>
    <x v="26"/>
    <x v="26"/>
    <n v="42488.572592592594"/>
    <n v="18"/>
    <x v="0"/>
    <s v="OC16-000420"/>
    <s v="AC16-000441"/>
    <x v="14"/>
    <n v="375.24"/>
    <n v="33.5"/>
    <s v="6ES7231-4HF32-0XB0"/>
    <m/>
    <n v="249.53460000000001"/>
    <n v="10"/>
    <x v="2"/>
    <x v="2"/>
    <n v="4491.6228000000001"/>
  </r>
  <r>
    <x v="2328"/>
    <x v="2317"/>
    <n v="42593.494942129626"/>
    <n v="20"/>
    <x v="0"/>
    <s v="OC16-000417"/>
    <s v="AC16-000442"/>
    <x v="129"/>
    <n v="6.2"/>
    <n v="0"/>
    <s v="MECANIZADOS ANCHEL"/>
    <m/>
    <n v="6.2"/>
    <n v="16"/>
    <x v="10"/>
    <x v="2"/>
    <n v="124"/>
  </r>
  <r>
    <x v="85"/>
    <x v="85"/>
    <n v="42496.459918981483"/>
    <n v="1"/>
    <x v="0"/>
    <s v="OC16-000421"/>
    <s v="AC16-000443"/>
    <x v="2"/>
    <n v="166.9"/>
    <n v="0"/>
    <s v="150-C16NBR"/>
    <m/>
    <n v="166.9"/>
    <n v="10"/>
    <x v="1"/>
    <x v="2"/>
    <n v="166.9"/>
  </r>
  <r>
    <x v="2329"/>
    <x v="2318"/>
    <n v="42489.667395833334"/>
    <n v="1"/>
    <x v="0"/>
    <s v="OC16-000422"/>
    <s v="AC16-000444"/>
    <x v="16"/>
    <n v="33.299999999999997"/>
    <n v="15"/>
    <s v="METALCO S.A."/>
    <m/>
    <n v="28.304999999999996"/>
    <n v="14"/>
    <x v="2"/>
    <x v="2"/>
    <n v="28.304999999999996"/>
  </r>
  <r>
    <x v="2330"/>
    <x v="2319"/>
    <n v="42489.666087962964"/>
    <n v="1"/>
    <x v="0"/>
    <s v="OC16-000423"/>
    <s v="AC16-000445"/>
    <x v="1"/>
    <n v="343"/>
    <n v="0"/>
    <s v="4080229"/>
    <m/>
    <n v="343"/>
    <n v="10"/>
    <x v="2"/>
    <x v="2"/>
    <n v="343"/>
  </r>
  <r>
    <x v="2331"/>
    <x v="2320"/>
    <n v="42500.652604166666"/>
    <n v="10"/>
    <x v="0"/>
    <s v="OC16-000424"/>
    <s v="AC16-000446"/>
    <x v="12"/>
    <n v="12.76"/>
    <n v="30"/>
    <s v="ELECTROSTOCKS,VALEKTRA XXI,S.L."/>
    <m/>
    <n v="8.9319999999999986"/>
    <n v="10"/>
    <x v="1"/>
    <x v="2"/>
    <n v="89.32"/>
  </r>
  <r>
    <x v="1760"/>
    <x v="1756"/>
    <n v="42487.66201388889"/>
    <n v="1"/>
    <x v="0"/>
    <s v="OC16-000425"/>
    <s v="AC16-000447"/>
    <x v="23"/>
    <n v="0"/>
    <n v="0"/>
    <s v="SUMINISTROS DICA S.L."/>
    <m/>
    <n v="0"/>
    <n v="10"/>
    <x v="2"/>
    <x v="2"/>
    <n v="0"/>
  </r>
  <r>
    <x v="47"/>
    <x v="47"/>
    <n v="42487.656215277777"/>
    <n v="1"/>
    <x v="0"/>
    <s v="OC16-000426"/>
    <s v="AC16-000448"/>
    <x v="37"/>
    <n v="83.48"/>
    <n v="0"/>
    <s v="G AR S1 BG"/>
    <m/>
    <n v="83.48"/>
    <n v="10"/>
    <x v="2"/>
    <x v="2"/>
    <n v="83.48"/>
  </r>
  <r>
    <x v="88"/>
    <x v="88"/>
    <n v="42487.656215277777"/>
    <n v="1"/>
    <x v="0"/>
    <s v="OC16-000426"/>
    <s v="AC16-000448"/>
    <x v="37"/>
    <n v="157.24"/>
    <n v="0"/>
    <s v="SUMINISTROS DICA S.L.,PRAXAIR ESPAÑA S.L.,VITALOX INDUSTRIAL, S.L."/>
    <m/>
    <n v="157.24"/>
    <n v="10"/>
    <x v="2"/>
    <x v="2"/>
    <n v="157.24"/>
  </r>
  <r>
    <x v="1020"/>
    <x v="1019"/>
    <n v="42488.624432870369"/>
    <n v="10"/>
    <x v="0"/>
    <s v="OC16-000427"/>
    <s v="AC16-000449"/>
    <x v="19"/>
    <n v="2.84"/>
    <n v="0"/>
    <s v="LAME S.r.l.,SAIDI"/>
    <m/>
    <n v="2.84"/>
    <n v="10"/>
    <x v="2"/>
    <x v="2"/>
    <n v="28.4"/>
  </r>
  <r>
    <x v="1763"/>
    <x v="1759"/>
    <n v="42538.333055555559"/>
    <n v="100"/>
    <x v="0"/>
    <s v="OC16-000428"/>
    <s v="AC16-000450"/>
    <x v="15"/>
    <n v="1.851"/>
    <n v="0"/>
    <s v="01691-02-02-E"/>
    <m/>
    <n v="1.851"/>
    <n v="10"/>
    <x v="0"/>
    <x v="2"/>
    <n v="185.1"/>
  </r>
  <r>
    <x v="496"/>
    <x v="496"/>
    <n v="42515.378032407411"/>
    <n v="261"/>
    <x v="0"/>
    <s v="OC16-000437"/>
    <s v="AC16-000456"/>
    <x v="1"/>
    <n v="38"/>
    <n v="0"/>
    <s v="RTGA00531"/>
    <m/>
    <n v="38"/>
    <n v="10"/>
    <x v="1"/>
    <x v="2"/>
    <n v="9918"/>
  </r>
  <r>
    <x v="27"/>
    <x v="27"/>
    <n v="42495.289212962962"/>
    <n v="5"/>
    <x v="0"/>
    <s v="OC16-000420"/>
    <s v="AC16-000469"/>
    <x v="14"/>
    <n v="335.83"/>
    <n v="33.5"/>
    <s v="6ES7234-4HE32-0XB0"/>
    <m/>
    <n v="223.32695000000001"/>
    <n v="10"/>
    <x v="1"/>
    <x v="2"/>
    <n v="1116.6347500000002"/>
  </r>
  <r>
    <x v="26"/>
    <x v="26"/>
    <n v="42495.289212962962"/>
    <n v="12"/>
    <x v="0"/>
    <s v="OC16-000420"/>
    <s v="AC16-000469"/>
    <x v="14"/>
    <n v="375.24"/>
    <n v="33.5"/>
    <s v="6ES7231-4HF32-0XB0"/>
    <m/>
    <n v="249.53460000000001"/>
    <n v="10"/>
    <x v="1"/>
    <x v="2"/>
    <n v="2994.4152000000004"/>
  </r>
  <r>
    <x v="496"/>
    <x v="496"/>
    <n v="42531.657719907409"/>
    <n v="139"/>
    <x v="0"/>
    <s v="OC16-000437"/>
    <s v="AC16-000624"/>
    <x v="1"/>
    <n v="38"/>
    <n v="0"/>
    <s v="RTGA00531"/>
    <m/>
    <n v="38"/>
    <n v="10"/>
    <x v="0"/>
    <x v="2"/>
    <n v="5282"/>
  </r>
  <r>
    <x v="1641"/>
    <x v="1637"/>
    <n v="42523.456053240741"/>
    <n v="3"/>
    <x v="0"/>
    <s v="OC16-000415"/>
    <s v="AC16-000653"/>
    <x v="3"/>
    <n v="1189"/>
    <n v="0"/>
    <s v="35470CA3000050 +DP33172720NC00"/>
    <m/>
    <n v="1189"/>
    <n v="10"/>
    <x v="0"/>
    <x v="2"/>
    <n v="3567"/>
  </r>
  <r>
    <x v="849"/>
    <x v="849"/>
    <n v="42488.576215277775"/>
    <n v="20"/>
    <x v="0"/>
    <s v="OC16-000402"/>
    <s v="AC16-000422"/>
    <x v="11"/>
    <n v="2.74"/>
    <n v="0"/>
    <s v="METALCO S.A.,SOLYMAN,RECA,WURTH ESPAÑA SA"/>
    <m/>
    <n v="2.74"/>
    <n v="10"/>
    <x v="2"/>
    <x v="2"/>
    <n v="54.800000000000004"/>
  </r>
  <r>
    <x v="1593"/>
    <x v="1589"/>
    <n v="42488.576215277775"/>
    <n v="20"/>
    <x v="0"/>
    <s v="OC16-000402"/>
    <s v="AC16-000422"/>
    <x v="11"/>
    <n v="3.98"/>
    <n v="0"/>
    <s v="SOLYMAN"/>
    <m/>
    <n v="3.98"/>
    <n v="10"/>
    <x v="2"/>
    <x v="2"/>
    <n v="79.599999999999994"/>
  </r>
  <r>
    <x v="1592"/>
    <x v="1588"/>
    <n v="42488.576215277775"/>
    <n v="20"/>
    <x v="0"/>
    <s v="OC16-000402"/>
    <s v="AC16-000422"/>
    <x v="11"/>
    <n v="3.98"/>
    <n v="0"/>
    <s v="METALCO S.A.,SOLYMAN"/>
    <m/>
    <n v="3.98"/>
    <n v="10"/>
    <x v="2"/>
    <x v="2"/>
    <n v="79.599999999999994"/>
  </r>
  <r>
    <x v="1380"/>
    <x v="1377"/>
    <n v="42538.335763888892"/>
    <n v="20"/>
    <x v="0"/>
    <s v="OC16-000404"/>
    <s v="AC16-000424"/>
    <x v="19"/>
    <n v="555"/>
    <n v="0"/>
    <s v="OMNIELECTRIC,SAIDI"/>
    <m/>
    <n v="555"/>
    <n v="10"/>
    <x v="0"/>
    <x v="2"/>
    <n v="11100"/>
  </r>
  <r>
    <x v="1914"/>
    <x v="1907"/>
    <n v="42494.615046296298"/>
    <n v="20"/>
    <x v="0"/>
    <s v="OC16-000407"/>
    <s v="AC16-000427"/>
    <x v="30"/>
    <n v="117.75"/>
    <n v="35"/>
    <s v="CONVEY JW-ARMATUREN"/>
    <m/>
    <n v="76.537500000000009"/>
    <n v="10"/>
    <x v="1"/>
    <x v="2"/>
    <n v="1530.7500000000002"/>
  </r>
  <r>
    <x v="955"/>
    <x v="955"/>
    <n v="42494.335613425923"/>
    <n v="10"/>
    <x v="0"/>
    <s v="OC16-000410"/>
    <s v="AC16-000428"/>
    <x v="81"/>
    <n v="85.1"/>
    <n v="0"/>
    <s v="SAIDI,GRM"/>
    <m/>
    <n v="85.1"/>
    <n v="10"/>
    <x v="1"/>
    <x v="2"/>
    <n v="851"/>
  </r>
  <r>
    <x v="160"/>
    <x v="160"/>
    <n v="42522.641585648147"/>
    <n v="11"/>
    <x v="0"/>
    <s v="OC16-000403"/>
    <s v="AC16-000492"/>
    <x v="1"/>
    <n v="490"/>
    <n v="0"/>
    <s v="KFMA00035"/>
    <m/>
    <n v="490"/>
    <n v="10"/>
    <x v="0"/>
    <x v="2"/>
    <n v="5390"/>
  </r>
  <r>
    <x v="2332"/>
    <x v="2321"/>
    <n v="42489.624861111108"/>
    <n v="100"/>
    <x v="0"/>
    <s v="OC16-000412"/>
    <s v="AC16-000431"/>
    <x v="8"/>
    <n v="141.02000000000001"/>
    <n v="50"/>
    <s v="00974 010 040"/>
    <m/>
    <n v="70.510000000000005"/>
    <n v="10"/>
    <x v="2"/>
    <x v="2"/>
    <n v="7051.0000000000009"/>
  </r>
  <r>
    <x v="57"/>
    <x v="57"/>
    <n v="42492.675879629627"/>
    <n v="36"/>
    <x v="0"/>
    <s v="OC16-000412"/>
    <s v="AC16-000478"/>
    <x v="8"/>
    <n v="5.95"/>
    <n v="0"/>
    <s v="99985 132 48"/>
    <m/>
    <n v="5.95"/>
    <n v="10"/>
    <x v="1"/>
    <x v="2"/>
    <n v="214.20000000000002"/>
  </r>
  <r>
    <x v="55"/>
    <x v="55"/>
    <n v="42489.624861111108"/>
    <n v="18"/>
    <x v="0"/>
    <s v="OC16-000412"/>
    <s v="AC16-000431"/>
    <x v="8"/>
    <n v="3.6"/>
    <n v="0"/>
    <s v="00985 890 050"/>
    <m/>
    <n v="3.6"/>
    <n v="10"/>
    <x v="2"/>
    <x v="2"/>
    <n v="64.8"/>
  </r>
  <r>
    <x v="696"/>
    <x v="696"/>
    <n v="42496.488287037035"/>
    <n v="18"/>
    <x v="0"/>
    <s v="OC16-000412"/>
    <s v="AC16-000490"/>
    <x v="8"/>
    <n v="12.55"/>
    <n v="0"/>
    <s v="(Rollos de 100m el PVP se considera para 200m)"/>
    <m/>
    <n v="12.55"/>
    <n v="10"/>
    <x v="1"/>
    <x v="2"/>
    <n v="225.9"/>
  </r>
  <r>
    <x v="2149"/>
    <x v="2140"/>
    <n v="42488.623807870368"/>
    <n v="4"/>
    <x v="0"/>
    <s v="OC16-000413"/>
    <s v="AC16-000434"/>
    <x v="19"/>
    <n v="9.06"/>
    <n v="0"/>
    <s v="ALMESA,SAIDI,CUÑADO SA"/>
    <m/>
    <n v="9.06"/>
    <n v="10"/>
    <x v="2"/>
    <x v="2"/>
    <n v="36.24"/>
  </r>
  <r>
    <x v="1243"/>
    <x v="1240"/>
    <n v="42541.556296296294"/>
    <n v="30"/>
    <x v="0"/>
    <s v="OC16-000406"/>
    <s v="AC16-000506"/>
    <x v="7"/>
    <n v="10.19"/>
    <n v="0"/>
    <s v="9022260 y 9092331"/>
    <m/>
    <n v="10.19"/>
    <n v="10"/>
    <x v="0"/>
    <x v="2"/>
    <n v="305.7"/>
  </r>
  <r>
    <x v="2333"/>
    <x v="2322"/>
    <n v="42494.314166666663"/>
    <n v="30"/>
    <x v="0"/>
    <s v="OC16-000406"/>
    <s v="AC16-000439"/>
    <x v="7"/>
    <n v="0.5"/>
    <n v="0"/>
    <s v="1566385"/>
    <m/>
    <n v="0.5"/>
    <n v="10"/>
    <x v="1"/>
    <x v="2"/>
    <n v="15"/>
  </r>
  <r>
    <x v="1266"/>
    <x v="1263"/>
    <n v="42541.556296296294"/>
    <n v="60"/>
    <x v="0"/>
    <s v="OC16-000406"/>
    <s v="AC16-000506"/>
    <x v="7"/>
    <n v="27.37"/>
    <n v="0"/>
    <s v="9023356"/>
    <m/>
    <n v="27.37"/>
    <n v="10"/>
    <x v="0"/>
    <x v="2"/>
    <n v="1642.2"/>
  </r>
  <r>
    <x v="575"/>
    <x v="575"/>
    <n v="42513.647152777776"/>
    <n v="100"/>
    <x v="0"/>
    <s v="OC16-000419"/>
    <s v="AC16-000440"/>
    <x v="7"/>
    <n v="61.85"/>
    <n v="0"/>
    <s v="14015651"/>
    <m/>
    <n v="61.85"/>
    <n v="10"/>
    <x v="1"/>
    <x v="2"/>
    <n v="6185"/>
  </r>
  <r>
    <x v="1246"/>
    <x v="1243"/>
    <n v="42513.647152777776"/>
    <n v="20"/>
    <x v="0"/>
    <s v="OC16-000419"/>
    <s v="AC16-000440"/>
    <x v="7"/>
    <n v="61.85"/>
    <n v="0"/>
    <s v="14037293"/>
    <m/>
    <n v="61.85"/>
    <n v="10"/>
    <x v="1"/>
    <x v="2"/>
    <n v="1237"/>
  </r>
  <r>
    <x v="160"/>
    <x v="160"/>
    <n v="42529.442164351851"/>
    <n v="29"/>
    <x v="0"/>
    <s v="OC16-000403"/>
    <s v="AC16-000666"/>
    <x v="1"/>
    <n v="490"/>
    <n v="0"/>
    <s v="KFMA00035"/>
    <m/>
    <n v="490"/>
    <n v="10"/>
    <x v="0"/>
    <x v="2"/>
    <n v="14210"/>
  </r>
  <r>
    <x v="2334"/>
    <x v="2323"/>
    <n v="42489.666747685187"/>
    <n v="10"/>
    <x v="0"/>
    <s v="OC16-000409"/>
    <s v="AC16-000426"/>
    <x v="16"/>
    <n v="24.59"/>
    <n v="40"/>
    <s v="11142-7"/>
    <m/>
    <n v="14.754"/>
    <n v="10"/>
    <x v="2"/>
    <x v="2"/>
    <n v="147.54"/>
  </r>
  <r>
    <x v="461"/>
    <x v="461"/>
    <n v="42489.666747685187"/>
    <n v="10"/>
    <x v="0"/>
    <s v="OC16-000409"/>
    <s v="AC16-000426"/>
    <x v="16"/>
    <n v="18.63"/>
    <n v="40"/>
    <s v="214-7"/>
    <m/>
    <n v="11.177999999999999"/>
    <n v="10"/>
    <x v="2"/>
    <x v="2"/>
    <n v="111.77999999999999"/>
  </r>
  <r>
    <x v="458"/>
    <x v="458"/>
    <n v="42489.666747685187"/>
    <n v="15"/>
    <x v="0"/>
    <s v="OC16-000409"/>
    <s v="AC16-000426"/>
    <x v="16"/>
    <n v="15.29"/>
    <n v="40"/>
    <s v="241-0"/>
    <m/>
    <n v="9.1739999999999995"/>
    <n v="10"/>
    <x v="2"/>
    <x v="2"/>
    <n v="137.60999999999999"/>
  </r>
  <r>
    <x v="982"/>
    <x v="981"/>
    <n v="42529.442164351851"/>
    <n v="10"/>
    <x v="0"/>
    <s v="OC16-000403"/>
    <s v="AC16-000666"/>
    <x v="1"/>
    <n v="586.27"/>
    <n v="0"/>
    <s v="SCSA00193"/>
    <m/>
    <n v="586.27"/>
    <n v="10"/>
    <x v="0"/>
    <x v="2"/>
    <n v="5862.7"/>
  </r>
  <r>
    <x v="914"/>
    <x v="914"/>
    <n v="42493.285567129627"/>
    <n v="29"/>
    <x v="0"/>
    <s v="OC16-000403"/>
    <s v="AC16-000429"/>
    <x v="1"/>
    <n v="180.3"/>
    <n v="0"/>
    <s v="SCSA00155"/>
    <m/>
    <n v="180.3"/>
    <n v="10"/>
    <x v="1"/>
    <x v="2"/>
    <n v="5228.7000000000007"/>
  </r>
  <r>
    <x v="180"/>
    <x v="180"/>
    <n v="42493.285567129627"/>
    <n v="30"/>
    <x v="0"/>
    <s v="OC16-000403"/>
    <s v="AC16-000429"/>
    <x v="1"/>
    <n v="395"/>
    <n v="0"/>
    <s v="KFMA00031"/>
    <m/>
    <n v="395"/>
    <n v="10"/>
    <x v="1"/>
    <x v="2"/>
    <n v="11850"/>
  </r>
  <r>
    <x v="1487"/>
    <x v="1483"/>
    <n v="42496.346041666664"/>
    <n v="60"/>
    <x v="0"/>
    <s v="OC16-000405"/>
    <s v="AC16-000457"/>
    <x v="57"/>
    <n v="1.47"/>
    <n v="0"/>
    <s v="FLEXITEC,BOSADO, S.L."/>
    <m/>
    <n v="1.47"/>
    <n v="10"/>
    <x v="1"/>
    <x v="2"/>
    <n v="88.2"/>
  </r>
  <r>
    <x v="914"/>
    <x v="914"/>
    <n v="42529.442164351851"/>
    <n v="11"/>
    <x v="0"/>
    <s v="OC16-000403"/>
    <s v="AC16-000666"/>
    <x v="1"/>
    <n v="180.3"/>
    <n v="0"/>
    <s v="SCSA00155"/>
    <m/>
    <n v="180.3"/>
    <n v="10"/>
    <x v="0"/>
    <x v="2"/>
    <n v="1983.3000000000002"/>
  </r>
  <r>
    <x v="2335"/>
    <x v="2324"/>
    <n v="42501.58697916667"/>
    <n v="10"/>
    <x v="0"/>
    <s v="OC16-000393"/>
    <s v="AC16-000412"/>
    <x v="54"/>
    <n v="40.299999999999997"/>
    <n v="0"/>
    <s v="2258SF634"/>
    <m/>
    <n v="40.299999999999997"/>
    <n v="10"/>
    <x v="1"/>
    <x v="2"/>
    <n v="403"/>
  </r>
  <r>
    <x v="184"/>
    <x v="184"/>
    <n v="42487.669733796298"/>
    <n v="2"/>
    <x v="0"/>
    <s v="OC16-000395"/>
    <s v="AC16-000416"/>
    <x v="3"/>
    <n v="964"/>
    <n v="0"/>
    <s v="COMEVAL"/>
    <m/>
    <n v="964"/>
    <n v="10"/>
    <x v="2"/>
    <x v="2"/>
    <n v="1928"/>
  </r>
  <r>
    <x v="1156"/>
    <x v="1154"/>
    <n v="42488.573946759258"/>
    <n v="30"/>
    <x v="0"/>
    <s v="OC16-000397"/>
    <s v="AC16-000418"/>
    <x v="54"/>
    <n v="36"/>
    <n v="0"/>
    <s v="2230SF004"/>
    <m/>
    <n v="36"/>
    <n v="10"/>
    <x v="2"/>
    <x v="2"/>
    <n v="1080"/>
  </r>
  <r>
    <x v="2273"/>
    <x v="2263"/>
    <n v="42487.670219907406"/>
    <n v="20"/>
    <x v="0"/>
    <s v="OC16-000400"/>
    <s v="AC16-000423"/>
    <x v="3"/>
    <n v="101"/>
    <n v="0"/>
    <s v="23046000000032"/>
    <m/>
    <n v="101"/>
    <n v="23"/>
    <x v="2"/>
    <x v="2"/>
    <n v="2020"/>
  </r>
  <r>
    <x v="170"/>
    <x v="170"/>
    <n v="42487.670219907406"/>
    <n v="30"/>
    <x v="0"/>
    <s v="OC16-000400"/>
    <s v="AC16-000423"/>
    <x v="3"/>
    <n v="134"/>
    <n v="0"/>
    <s v="23046000000050"/>
    <m/>
    <n v="134"/>
    <n v="10"/>
    <x v="2"/>
    <x v="2"/>
    <n v="4020"/>
  </r>
  <r>
    <x v="1538"/>
    <x v="1534"/>
    <n v="42528.659201388888"/>
    <n v="20"/>
    <x v="0"/>
    <s v="OC16-000448"/>
    <s v="AC16-000647"/>
    <x v="15"/>
    <n v="20.52"/>
    <n v="0"/>
    <s v="BA.AFLC020090"/>
    <m/>
    <n v="20.52"/>
    <n v="10"/>
    <x v="0"/>
    <x v="2"/>
    <n v="410.4"/>
  </r>
  <r>
    <x v="380"/>
    <x v="380"/>
    <n v="42528.659201388888"/>
    <n v="10"/>
    <x v="0"/>
    <s v="OC16-000448"/>
    <s v="AC16-000647"/>
    <x v="15"/>
    <n v="20.721"/>
    <n v="0"/>
    <s v="BA.AFLC020070"/>
    <m/>
    <n v="20.721"/>
    <n v="10"/>
    <x v="0"/>
    <x v="2"/>
    <n v="207.21"/>
  </r>
  <r>
    <x v="581"/>
    <x v="581"/>
    <n v="42528.659201388888"/>
    <n v="20"/>
    <x v="0"/>
    <s v="OC16-000448"/>
    <s v="AC16-000647"/>
    <x v="15"/>
    <n v="36.82"/>
    <n v="0"/>
    <s v="BA.AFLS020120/SR"/>
    <m/>
    <n v="36.82"/>
    <n v="10"/>
    <x v="0"/>
    <x v="2"/>
    <n v="736.4"/>
  </r>
  <r>
    <x v="383"/>
    <x v="383"/>
    <n v="42528.659201388888"/>
    <n v="20"/>
    <x v="0"/>
    <s v="OC16-000448"/>
    <s v="AC16-000647"/>
    <x v="15"/>
    <n v="41.847000000000001"/>
    <n v="0"/>
    <s v="BA.AFLS020150/SR"/>
    <m/>
    <n v="41.847000000000001"/>
    <n v="10"/>
    <x v="0"/>
    <x v="2"/>
    <n v="836.94"/>
  </r>
  <r>
    <x v="2336"/>
    <x v="2325"/>
    <n v="42528.659201388888"/>
    <n v="20"/>
    <x v="0"/>
    <s v="OC16-000448"/>
    <s v="AC16-000647"/>
    <x v="15"/>
    <n v="57.51"/>
    <n v="0"/>
    <s v="BA.AFLS032080/SR"/>
    <m/>
    <n v="57.51"/>
    <n v="10"/>
    <x v="0"/>
    <x v="2"/>
    <n v="1150.2"/>
  </r>
  <r>
    <x v="613"/>
    <x v="613"/>
    <n v="42516.601585648146"/>
    <n v="25"/>
    <x v="0"/>
    <s v="OC16-000448"/>
    <s v="AC16-000467"/>
    <x v="15"/>
    <n v="49.768999999999998"/>
    <n v="0"/>
    <s v="BA.AFLS032100/SR"/>
    <m/>
    <n v="49.768999999999998"/>
    <n v="10"/>
    <x v="1"/>
    <x v="2"/>
    <n v="1244.2249999999999"/>
  </r>
  <r>
    <x v="500"/>
    <x v="500"/>
    <n v="42528.659201388888"/>
    <n v="200"/>
    <x v="0"/>
    <s v="OC16-000448"/>
    <s v="AC16-000647"/>
    <x v="15"/>
    <n v="12.337999999999999"/>
    <n v="0"/>
    <s v="BA.APNFLAA090+01662-04-04"/>
    <m/>
    <n v="12.337999999999999"/>
    <n v="10"/>
    <x v="0"/>
    <x v="2"/>
    <n v="2467.6"/>
  </r>
  <r>
    <x v="2178"/>
    <x v="2169"/>
    <n v="42538.333460648151"/>
    <n v="60"/>
    <x v="0"/>
    <s v="OC16-000448"/>
    <s v="AC16-000731"/>
    <x v="15"/>
    <n v="1.05"/>
    <n v="0"/>
    <s v="FLEXITEC,BOSADO, S.L."/>
    <m/>
    <n v="1.05"/>
    <n v="10"/>
    <x v="0"/>
    <x v="2"/>
    <n v="63"/>
  </r>
  <r>
    <x v="2177"/>
    <x v="2168"/>
    <n v="42538.333460648151"/>
    <n v="120"/>
    <x v="0"/>
    <s v="OC16-000448"/>
    <s v="AC16-000731"/>
    <x v="15"/>
    <n v="1.2"/>
    <n v="0"/>
    <s v="01638-02-04"/>
    <m/>
    <n v="1.2"/>
    <n v="67"/>
    <x v="0"/>
    <x v="2"/>
    <n v="144"/>
  </r>
  <r>
    <x v="613"/>
    <x v="613"/>
    <n v="42528.659201388888"/>
    <n v="35"/>
    <x v="0"/>
    <s v="OC16-000448"/>
    <s v="AC16-000647"/>
    <x v="15"/>
    <n v="49.768999999999998"/>
    <n v="0"/>
    <s v="BA.AFLS032100/SR"/>
    <m/>
    <n v="49.768999999999998"/>
    <n v="10"/>
    <x v="0"/>
    <x v="2"/>
    <n v="1741.915"/>
  </r>
  <r>
    <x v="81"/>
    <x v="81"/>
    <n v="42473.70590277778"/>
    <n v="5"/>
    <x v="0"/>
    <s v="OC16-000249"/>
    <s v="AC16-000276"/>
    <x v="14"/>
    <n v="765.09"/>
    <n v="0"/>
    <s v="517520 "/>
    <m/>
    <n v="765.09"/>
    <n v="10"/>
    <x v="2"/>
    <x v="2"/>
    <n v="3825.4500000000003"/>
  </r>
  <r>
    <x v="2337"/>
    <x v="2326"/>
    <n v="42489.361516203702"/>
    <n v="4"/>
    <x v="0"/>
    <s v="OC16-000382"/>
    <s v="AC16-000399"/>
    <x v="14"/>
    <n v="210.6"/>
    <n v="40"/>
    <s v="LVCDUPLO20EN"/>
    <m/>
    <n v="126.35999999999999"/>
    <n v="10"/>
    <x v="2"/>
    <x v="2"/>
    <n v="505.43999999999994"/>
  </r>
  <r>
    <x v="356"/>
    <x v="356"/>
    <n v="42500.624293981484"/>
    <n v="300"/>
    <x v="0"/>
    <s v="OC16-000383"/>
    <s v="AC16-000404"/>
    <x v="11"/>
    <n v="0.08"/>
    <n v="0"/>
    <s v="WALTER MARTINEZ, S.A.U.,RECA,METALFIX,METALCO S.A.,SOLYMAN"/>
    <m/>
    <n v="0.08"/>
    <n v="10"/>
    <x v="1"/>
    <x v="2"/>
    <n v="24"/>
  </r>
  <r>
    <x v="2255"/>
    <x v="2245"/>
    <n v="42500.624293981484"/>
    <n v="500"/>
    <x v="0"/>
    <s v="OC16-000383"/>
    <s v="AC16-000404"/>
    <x v="11"/>
    <n v="0.11"/>
    <n v="0"/>
    <s v="SOLYMAN,METALFIX,RECA,METALCO S.A."/>
    <m/>
    <n v="0.11"/>
    <n v="10"/>
    <x v="1"/>
    <x v="2"/>
    <n v="55"/>
  </r>
  <r>
    <x v="204"/>
    <x v="204"/>
    <n v="42508.333425925928"/>
    <n v="2400"/>
    <x v="0"/>
    <s v="OC16-000389"/>
    <s v="AC16-000406"/>
    <x v="116"/>
    <n v="0.04"/>
    <n v="45"/>
    <s v="ELECTROSTOCKS,SIJA, S.L.,VALEKTRA XXI,S.L."/>
    <m/>
    <n v="2.2000000000000002E-2"/>
    <n v="10"/>
    <x v="1"/>
    <x v="2"/>
    <n v="52.800000000000004"/>
  </r>
  <r>
    <x v="205"/>
    <x v="205"/>
    <n v="42508.333425925928"/>
    <n v="2400"/>
    <x v="0"/>
    <s v="OC16-000389"/>
    <s v="AC16-000406"/>
    <x v="116"/>
    <n v="0.04"/>
    <n v="45"/>
    <s v="ELECTROSTOCKS,SIJA, S.L.,VALEKTRA XXI,S.L."/>
    <m/>
    <n v="2.2000000000000002E-2"/>
    <n v="10"/>
    <x v="1"/>
    <x v="2"/>
    <n v="52.800000000000004"/>
  </r>
  <r>
    <x v="206"/>
    <x v="206"/>
    <n v="42508.333425925928"/>
    <n v="1200"/>
    <x v="0"/>
    <s v="OC16-000389"/>
    <s v="AC16-000406"/>
    <x v="116"/>
    <n v="0.04"/>
    <n v="45"/>
    <s v="ELECTROSTOCKS,SIJA, S.L.,VALEKTRA XXI,S.L."/>
    <m/>
    <n v="2.2000000000000002E-2"/>
    <n v="10"/>
    <x v="1"/>
    <x v="2"/>
    <n v="26.400000000000002"/>
  </r>
  <r>
    <x v="2338"/>
    <x v="2327"/>
    <n v="42488.469409722224"/>
    <n v="2"/>
    <x v="0"/>
    <s v="OC16-000390"/>
    <s v="AC16-000408"/>
    <x v="19"/>
    <n v="6.37"/>
    <n v="0"/>
    <s v="030626100820181"/>
    <m/>
    <n v="6.37"/>
    <n v="10"/>
    <x v="2"/>
    <x v="2"/>
    <n v="12.74"/>
  </r>
  <r>
    <x v="2339"/>
    <x v="2328"/>
    <n v="42593.49590277778"/>
    <n v="25"/>
    <x v="0"/>
    <s v="OC16-000391"/>
    <s v="AC16-000409"/>
    <x v="130"/>
    <n v="13.271000000000001"/>
    <n v="0"/>
    <s v="MANUFACTURAS ALOS"/>
    <m/>
    <n v="13.271000000000001"/>
    <n v="40"/>
    <x v="10"/>
    <x v="2"/>
    <n v="331.77500000000003"/>
  </r>
  <r>
    <x v="2340"/>
    <x v="2329"/>
    <n v="42593.49590277778"/>
    <n v="10"/>
    <x v="0"/>
    <s v="OC16-000391"/>
    <s v="AC16-000409"/>
    <x v="130"/>
    <n v="9.75"/>
    <n v="0"/>
    <s v="MANUFACTURAS ALOS"/>
    <m/>
    <n v="9.75"/>
    <n v="37"/>
    <x v="10"/>
    <x v="2"/>
    <n v="97.5"/>
  </r>
  <r>
    <x v="2341"/>
    <x v="2330"/>
    <n v="42488.616655092592"/>
    <n v="10"/>
    <x v="0"/>
    <s v="OC16-000392"/>
    <s v="AC16-000410"/>
    <x v="131"/>
    <n v="40"/>
    <n v="0"/>
    <s v="SOLDADURAS PLANELLS, S.L."/>
    <m/>
    <n v="40"/>
    <n v="35"/>
    <x v="2"/>
    <x v="2"/>
    <n v="400"/>
  </r>
  <r>
    <x v="2297"/>
    <x v="2287"/>
    <n v="42501.58697916667"/>
    <n v="10"/>
    <x v="0"/>
    <s v="OC16-000393"/>
    <s v="AC16-000412"/>
    <x v="54"/>
    <n v="23.9"/>
    <n v="0"/>
    <s v="2258SF633            "/>
    <m/>
    <n v="23.9"/>
    <n v="10"/>
    <x v="1"/>
    <x v="2"/>
    <n v="239"/>
  </r>
  <r>
    <x v="2298"/>
    <x v="2288"/>
    <n v="42501.58697916667"/>
    <n v="10"/>
    <x v="0"/>
    <s v="OC16-000393"/>
    <s v="AC16-000412"/>
    <x v="54"/>
    <n v="36.700000000000003"/>
    <n v="0"/>
    <s v="2258SF635            "/>
    <m/>
    <n v="36.700000000000003"/>
    <n v="10"/>
    <x v="1"/>
    <x v="2"/>
    <n v="367"/>
  </r>
  <r>
    <x v="1564"/>
    <x v="1560"/>
    <n v="42488.573946759258"/>
    <n v="20"/>
    <x v="0"/>
    <s v="OC16-000397"/>
    <s v="AC16-000418"/>
    <x v="54"/>
    <n v="49.1"/>
    <n v="0"/>
    <s v="2230BV0001"/>
    <m/>
    <n v="49.1"/>
    <n v="10"/>
    <x v="2"/>
    <x v="2"/>
    <n v="982"/>
  </r>
  <r>
    <x v="1890"/>
    <x v="1883"/>
    <n v="42488.573946759258"/>
    <n v="20"/>
    <x v="0"/>
    <s v="OC16-000397"/>
    <s v="AC16-000418"/>
    <x v="54"/>
    <n v="65"/>
    <n v="0"/>
    <s v="2230SF006            "/>
    <m/>
    <n v="65"/>
    <n v="10"/>
    <x v="2"/>
    <x v="2"/>
    <n v="1300"/>
  </r>
  <r>
    <x v="2342"/>
    <x v="2331"/>
    <n v="42487.659074074072"/>
    <n v="4"/>
    <x v="0"/>
    <s v="OC16-000398"/>
    <s v="AC16-000420"/>
    <x v="41"/>
    <n v="62.16"/>
    <n v="0"/>
    <s v="0520-0868"/>
    <m/>
    <n v="62.16"/>
    <n v="15"/>
    <x v="2"/>
    <x v="2"/>
    <n v="248.64"/>
  </r>
  <r>
    <x v="407"/>
    <x v="407"/>
    <n v="42516.601585648146"/>
    <n v="150"/>
    <x v="0"/>
    <s v="OC16-000448"/>
    <s v="AC16-000467"/>
    <x v="15"/>
    <n v="16.91"/>
    <n v="0"/>
    <s v="FLEXITEC,BOSADO, S.L."/>
    <m/>
    <n v="16.91"/>
    <n v="10"/>
    <x v="1"/>
    <x v="2"/>
    <n v="2536.5"/>
  </r>
  <r>
    <x v="381"/>
    <x v="381"/>
    <n v="42528.659201388888"/>
    <n v="10"/>
    <x v="0"/>
    <s v="OC16-000448"/>
    <s v="AC16-000647"/>
    <x v="15"/>
    <n v="18.12"/>
    <n v="0"/>
    <s v="FLEXITEC,BOSADO, S.L."/>
    <m/>
    <n v="18.12"/>
    <n v="10"/>
    <x v="0"/>
    <x v="2"/>
    <n v="181.20000000000002"/>
  </r>
  <r>
    <x v="379"/>
    <x v="379"/>
    <n v="42528.659201388888"/>
    <n v="20"/>
    <x v="0"/>
    <s v="OC16-000448"/>
    <s v="AC16-000647"/>
    <x v="15"/>
    <n v="19"/>
    <n v="0"/>
    <s v="FLEXITEC,BOSADO, S.L."/>
    <m/>
    <n v="19"/>
    <n v="10"/>
    <x v="0"/>
    <x v="2"/>
    <n v="380"/>
  </r>
  <r>
    <x v="163"/>
    <x v="163"/>
    <n v="42516.601585648146"/>
    <n v="25"/>
    <x v="0"/>
    <s v="OC16-000448"/>
    <s v="AC16-000467"/>
    <x v="15"/>
    <n v="43.216999999999999"/>
    <n v="0"/>
    <s v="FLEXITEC,BOSADO, S.L."/>
    <m/>
    <n v="43.216999999999999"/>
    <n v="10"/>
    <x v="1"/>
    <x v="2"/>
    <n v="1080.425"/>
  </r>
  <r>
    <x v="163"/>
    <x v="163"/>
    <n v="42528.659201388888"/>
    <n v="75"/>
    <x v="0"/>
    <s v="OC16-000448"/>
    <s v="AC16-000647"/>
    <x v="15"/>
    <n v="43.216999999999999"/>
    <n v="0"/>
    <s v="FLEXITEC,BOSADO, S.L."/>
    <m/>
    <n v="43.216999999999999"/>
    <n v="10"/>
    <x v="0"/>
    <x v="2"/>
    <n v="3241.2750000000001"/>
  </r>
  <r>
    <x v="2343"/>
    <x v="2332"/>
    <n v="42488.623055555552"/>
    <n v="1"/>
    <x v="0"/>
    <s v="OC16-000371"/>
    <s v="AC16-000389"/>
    <x v="32"/>
    <n v="96.67"/>
    <n v="0"/>
    <s v=""/>
    <m/>
    <n v="96.67"/>
    <n v="10"/>
    <x v="2"/>
    <x v="2"/>
    <n v="96.67"/>
  </r>
  <r>
    <x v="214"/>
    <x v="214"/>
    <n v="42481.38890046296"/>
    <n v="1"/>
    <x v="0"/>
    <s v="OC16-000374"/>
    <s v="AC16-000393"/>
    <x v="37"/>
    <n v="0"/>
    <n v="0"/>
    <s v="PRAXAIR ESPAÑA S.L."/>
    <m/>
    <n v="0"/>
    <n v="10"/>
    <x v="2"/>
    <x v="2"/>
    <n v="0"/>
  </r>
  <r>
    <x v="47"/>
    <x v="47"/>
    <n v="42481.388599537036"/>
    <n v="1"/>
    <x v="0"/>
    <s v="OC16-000379"/>
    <s v="AC16-000396"/>
    <x v="37"/>
    <n v="0"/>
    <n v="0"/>
    <s v="G AR S1 BG"/>
    <m/>
    <n v="0"/>
    <n v="10"/>
    <x v="2"/>
    <x v="2"/>
    <n v="0"/>
  </r>
  <r>
    <x v="2344"/>
    <x v="2333"/>
    <n v="42493.282141203701"/>
    <n v="6"/>
    <x v="0"/>
    <s v="OC16-000380"/>
    <s v="AC16-000397"/>
    <x v="2"/>
    <n v="22.083200000000001"/>
    <n v="38"/>
    <s v="2440.735"/>
    <m/>
    <n v="13.691584000000001"/>
    <n v="10"/>
    <x v="1"/>
    <x v="2"/>
    <n v="82.149504000000007"/>
  </r>
  <r>
    <x v="588"/>
    <x v="588"/>
    <n v="42496.457442129627"/>
    <n v="10"/>
    <x v="0"/>
    <s v="OC16-000380"/>
    <s v="AC16-000491"/>
    <x v="2"/>
    <n v="28.407399999999999"/>
    <n v="38"/>
    <s v="SZ 2514.500"/>
    <m/>
    <n v="17.612587999999999"/>
    <n v="10"/>
    <x v="1"/>
    <x v="2"/>
    <n v="176.12588"/>
  </r>
  <r>
    <x v="303"/>
    <x v="303"/>
    <n v="42493.282141203701"/>
    <n v="100"/>
    <x v="0"/>
    <s v="OC16-000380"/>
    <s v="AC16-000397"/>
    <x v="2"/>
    <n v="4.3266999999999998"/>
    <n v="40"/>
    <s v="ELECTROSTOCKS,OMNIELECTRIC,DAC GRUPO - DISTRIBUCIONES ELECTRICAS, AUTOMATIZACION Y CONTROL, S.L."/>
    <m/>
    <n v="2.5960199999999998"/>
    <n v="10"/>
    <x v="1"/>
    <x v="2"/>
    <n v="259.60199999999998"/>
  </r>
  <r>
    <x v="306"/>
    <x v="306"/>
    <n v="42538.439976851849"/>
    <n v="150"/>
    <x v="0"/>
    <s v="OC16-000380"/>
    <s v="AC16-000534"/>
    <x v="2"/>
    <n v="2.8060999999999998"/>
    <n v="40"/>
    <s v="SIJA, S.L.,OMNIELECTRIC,ELECTROSTOCKS,DAC GRUPO - DISTRIBUCIONES ELECTRICAS, AUTOMATIZACION Y CONTROL, S.L."/>
    <m/>
    <n v="1.6836599999999999"/>
    <n v="10"/>
    <x v="0"/>
    <x v="2"/>
    <n v="252.54899999999998"/>
  </r>
  <r>
    <x v="2345"/>
    <x v="2334"/>
    <n v="42487.666238425925"/>
    <n v="200"/>
    <x v="2"/>
    <s v="OC16-000381"/>
    <s v="AC16-000398"/>
    <x v="14"/>
    <n v="2.87"/>
    <n v="0"/>
    <s v="CONTAVAL"/>
    <m/>
    <n v="2.87"/>
    <n v="10"/>
    <x v="2"/>
    <x v="2"/>
    <n v="574"/>
  </r>
  <r>
    <x v="273"/>
    <x v="273"/>
    <n v="42496.348715277774"/>
    <n v="200"/>
    <x v="0"/>
    <s v="OC16-000378"/>
    <s v="AC16-000401"/>
    <x v="86"/>
    <n v="5.84"/>
    <n v="0"/>
    <s v="FAUST Y KAMMANN SL,RECA"/>
    <m/>
    <n v="5.84"/>
    <n v="10"/>
    <x v="1"/>
    <x v="2"/>
    <n v="1168"/>
  </r>
  <r>
    <x v="224"/>
    <x v="224"/>
    <n v="42487.669270833336"/>
    <n v="2"/>
    <x v="2"/>
    <s v="OC16-000388"/>
    <s v="AC16-000403"/>
    <x v="12"/>
    <n v="5.75"/>
    <n v="45"/>
    <s v="12192"/>
    <m/>
    <n v="3.1625000000000001"/>
    <n v="10"/>
    <x v="2"/>
    <x v="2"/>
    <n v="6.3250000000000002"/>
  </r>
  <r>
    <x v="830"/>
    <x v="830"/>
    <n v="42494.453287037039"/>
    <n v="15"/>
    <x v="0"/>
    <s v="OC16-000375"/>
    <s v="AC16-000474"/>
    <x v="12"/>
    <n v="366.6"/>
    <n v="0"/>
    <s v="337288"/>
    <m/>
    <n v="366.6"/>
    <n v="10"/>
    <x v="1"/>
    <x v="2"/>
    <n v="5499"/>
  </r>
  <r>
    <x v="1570"/>
    <x v="1566"/>
    <n v="42494.453287037039"/>
    <n v="3"/>
    <x v="0"/>
    <s v="OC16-000375"/>
    <s v="AC16-000474"/>
    <x v="12"/>
    <n v="64.3"/>
    <n v="0"/>
    <s v="ELECTROSTOCKS,VALEKTRA XXI,S.L."/>
    <m/>
    <n v="64.3"/>
    <n v="10"/>
    <x v="1"/>
    <x v="2"/>
    <n v="192.89999999999998"/>
  </r>
  <r>
    <x v="207"/>
    <x v="207"/>
    <n v="42508.333425925928"/>
    <n v="1200"/>
    <x v="0"/>
    <s v="OC16-000389"/>
    <s v="AC16-000406"/>
    <x v="116"/>
    <n v="0.04"/>
    <n v="45"/>
    <s v="ELECTROSTOCKS,SIJA, S.L.,VALEKTRA XXI,S.L."/>
    <m/>
    <n v="2.2000000000000002E-2"/>
    <n v="10"/>
    <x v="1"/>
    <x v="2"/>
    <n v="26.400000000000002"/>
  </r>
  <r>
    <x v="208"/>
    <x v="208"/>
    <n v="42508.333425925928"/>
    <n v="2400"/>
    <x v="0"/>
    <s v="OC16-000389"/>
    <s v="AC16-000406"/>
    <x v="116"/>
    <n v="0.04"/>
    <n v="45"/>
    <s v="ELECTROSTOCKS,SIJA, S.L.,VALEKTRA XXI,S.L."/>
    <m/>
    <n v="2.2000000000000002E-2"/>
    <n v="10"/>
    <x v="1"/>
    <x v="2"/>
    <n v="52.800000000000004"/>
  </r>
  <r>
    <x v="209"/>
    <x v="209"/>
    <n v="42508.333425925928"/>
    <n v="2400"/>
    <x v="0"/>
    <s v="OC16-000389"/>
    <s v="AC16-000406"/>
    <x v="116"/>
    <n v="0.04"/>
    <n v="45"/>
    <s v="9L38215"/>
    <m/>
    <n v="2.2000000000000002E-2"/>
    <n v="10"/>
    <x v="1"/>
    <x v="2"/>
    <n v="52.800000000000004"/>
  </r>
  <r>
    <x v="2346"/>
    <x v="2335"/>
    <n v="42487.660983796297"/>
    <n v="1"/>
    <x v="0"/>
    <s v="OC16-000377"/>
    <s v="AC16-000407"/>
    <x v="16"/>
    <n v="55"/>
    <n v="0"/>
    <s v="METALCO S.A."/>
    <m/>
    <n v="55"/>
    <n v="21"/>
    <x v="2"/>
    <x v="2"/>
    <n v="55"/>
  </r>
  <r>
    <x v="2347"/>
    <x v="2336"/>
    <n v="42488.481261574074"/>
    <n v="1"/>
    <x v="0"/>
    <s v="OC16-000331"/>
    <s v="AC16-000355"/>
    <x v="32"/>
    <n v="16.2"/>
    <n v="0"/>
    <s v="CUÑADO SA"/>
    <m/>
    <n v="16.2"/>
    <n v="10"/>
    <x v="2"/>
    <x v="2"/>
    <n v="16.2"/>
  </r>
  <r>
    <x v="2348"/>
    <x v="2337"/>
    <n v="42482.608842592592"/>
    <n v="20"/>
    <x v="0"/>
    <s v="OC16-000340"/>
    <s v="AC16-000363"/>
    <x v="40"/>
    <n v="16.87"/>
    <n v="0"/>
    <s v="5291054"/>
    <m/>
    <n v="16.87"/>
    <n v="10"/>
    <x v="2"/>
    <x v="2"/>
    <n v="337.40000000000003"/>
  </r>
  <r>
    <x v="2349"/>
    <x v="2338"/>
    <n v="42482.608842592592"/>
    <n v="15"/>
    <x v="0"/>
    <s v="OC16-000340"/>
    <s v="AC16-000363"/>
    <x v="40"/>
    <n v="21.16"/>
    <n v="0"/>
    <s v="X06910374"/>
    <m/>
    <n v="21.16"/>
    <n v="10"/>
    <x v="2"/>
    <x v="2"/>
    <n v="317.39999999999998"/>
  </r>
  <r>
    <x v="963"/>
    <x v="963"/>
    <n v="42485.655462962961"/>
    <n v="2"/>
    <x v="0"/>
    <s v="OC16-000369"/>
    <s v="AC16-000395"/>
    <x v="16"/>
    <n v="90.6"/>
    <n v="0"/>
    <s v="M7152245R"/>
    <m/>
    <n v="90.6"/>
    <n v="10"/>
    <x v="2"/>
    <x v="2"/>
    <n v="181.2"/>
  </r>
  <r>
    <x v="964"/>
    <x v="964"/>
    <n v="42485.655462962961"/>
    <n v="1"/>
    <x v="0"/>
    <s v="OC16-000369"/>
    <s v="AC16-000395"/>
    <x v="16"/>
    <n v="104.4"/>
    <n v="0"/>
    <s v="M7152255R"/>
    <m/>
    <n v="104.4"/>
    <n v="10"/>
    <x v="2"/>
    <x v="2"/>
    <n v="104.4"/>
  </r>
  <r>
    <x v="54"/>
    <x v="54"/>
    <n v="42480.330995370372"/>
    <n v="3"/>
    <x v="1"/>
    <s v="OC16-000369"/>
    <s v="AC16-000388"/>
    <x v="16"/>
    <n v="46.87"/>
    <n v="0"/>
    <s v="27076-9"/>
    <m/>
    <n v="46.87"/>
    <n v="10"/>
    <x v="2"/>
    <x v="2"/>
    <n v="140.60999999999999"/>
  </r>
  <r>
    <x v="663"/>
    <x v="663"/>
    <n v="42488.488217592596"/>
    <n v="24"/>
    <x v="2"/>
    <s v="OC16-000372"/>
    <s v="AC16-000466"/>
    <x v="97"/>
    <n v="22.9"/>
    <n v="0"/>
    <s v="CUÑADO SA,ALMESA,TUBACERO S.L.,TUBASOL, S.A.,METALCO S.A."/>
    <m/>
    <n v="22.9"/>
    <n v="10"/>
    <x v="2"/>
    <x v="2"/>
    <n v="549.59999999999991"/>
  </r>
  <r>
    <x v="317"/>
    <x v="317"/>
    <n v="42488.488217592596"/>
    <n v="42"/>
    <x v="2"/>
    <s v="OC16-000372"/>
    <s v="AC16-000466"/>
    <x v="97"/>
    <n v="11.14"/>
    <n v="0"/>
    <s v="107"/>
    <m/>
    <n v="11.14"/>
    <n v="10"/>
    <x v="2"/>
    <x v="2"/>
    <n v="467.88"/>
  </r>
  <r>
    <x v="110"/>
    <x v="110"/>
    <n v="42488.488217592596"/>
    <n v="30"/>
    <x v="2"/>
    <s v="OC16-000372"/>
    <s v="AC16-000466"/>
    <x v="97"/>
    <n v="5.15"/>
    <n v="0"/>
    <s v="ALMESA,TUBACERO S.L.,CUÑADO SA,METALCO S.A.,TUBASOL, S.A.,ARCAMO CONTROLS S.A.,SAIDI"/>
    <m/>
    <n v="5.15"/>
    <n v="10"/>
    <x v="2"/>
    <x v="2"/>
    <n v="154.5"/>
  </r>
  <r>
    <x v="111"/>
    <x v="111"/>
    <n v="42488.485613425924"/>
    <n v="144"/>
    <x v="2"/>
    <s v="OC16-000372"/>
    <s v="AC16-000390"/>
    <x v="97"/>
    <n v="5.36"/>
    <n v="0"/>
    <s v="103"/>
    <m/>
    <n v="5.36"/>
    <n v="10"/>
    <x v="2"/>
    <x v="2"/>
    <n v="771.84"/>
  </r>
  <r>
    <x v="521"/>
    <x v="521"/>
    <n v="42488.488217592596"/>
    <n v="138"/>
    <x v="2"/>
    <s v="OC16-000372"/>
    <s v="AC16-000466"/>
    <x v="97"/>
    <n v="4.05"/>
    <n v="0"/>
    <s v="101"/>
    <m/>
    <n v="4.05"/>
    <n v="10"/>
    <x v="2"/>
    <x v="2"/>
    <n v="558.9"/>
  </r>
  <r>
    <x v="112"/>
    <x v="112"/>
    <n v="42488.488217592596"/>
    <n v="12"/>
    <x v="2"/>
    <s v="OC16-000372"/>
    <s v="AC16-000466"/>
    <x v="97"/>
    <n v="3.38"/>
    <n v="0"/>
    <s v="100"/>
    <m/>
    <n v="3.38"/>
    <n v="10"/>
    <x v="2"/>
    <x v="2"/>
    <n v="40.56"/>
  </r>
  <r>
    <x v="325"/>
    <x v="325"/>
    <n v="42488.485613425924"/>
    <n v="90"/>
    <x v="2"/>
    <s v="OC16-000372"/>
    <s v="AC16-000390"/>
    <x v="97"/>
    <n v="3.23"/>
    <n v="0"/>
    <s v="ALMESA,CUÑADO SA,TUBASOL, S.A."/>
    <m/>
    <n v="3.23"/>
    <n v="10"/>
    <x v="2"/>
    <x v="2"/>
    <n v="290.7"/>
  </r>
  <r>
    <x v="326"/>
    <x v="326"/>
    <n v="42488.488217592596"/>
    <n v="192"/>
    <x v="2"/>
    <s v="OC16-000372"/>
    <s v="AC16-000466"/>
    <x v="97"/>
    <n v="2.5"/>
    <n v="0"/>
    <s v="99"/>
    <m/>
    <n v="2.5"/>
    <n v="10"/>
    <x v="2"/>
    <x v="2"/>
    <n v="480"/>
  </r>
  <r>
    <x v="520"/>
    <x v="520"/>
    <n v="42488.488217592596"/>
    <n v="12"/>
    <x v="2"/>
    <s v="OC16-000372"/>
    <s v="AC16-000466"/>
    <x v="97"/>
    <n v="2.72"/>
    <n v="0"/>
    <s v="642"/>
    <m/>
    <n v="2.72"/>
    <n v="10"/>
    <x v="2"/>
    <x v="2"/>
    <n v="32.64"/>
  </r>
  <r>
    <x v="324"/>
    <x v="324"/>
    <n v="42488.485613425924"/>
    <n v="48"/>
    <x v="2"/>
    <s v="OC16-000372"/>
    <s v="AC16-000390"/>
    <x v="97"/>
    <n v="2.0099999999999998"/>
    <n v="0"/>
    <s v="639"/>
    <m/>
    <n v="2.0099999999999998"/>
    <n v="10"/>
    <x v="2"/>
    <x v="2"/>
    <n v="96.47999999999999"/>
  </r>
  <r>
    <x v="1725"/>
    <x v="1721"/>
    <n v="42488.622037037036"/>
    <n v="1"/>
    <x v="0"/>
    <s v="OC16-000373"/>
    <s v="AC16-000391"/>
    <x v="32"/>
    <n v="21.2"/>
    <n v="0"/>
    <s v="CUÑADO SA,SAIDI,ALMESA"/>
    <m/>
    <n v="21.2"/>
    <n v="10"/>
    <x v="2"/>
    <x v="2"/>
    <n v="21.2"/>
  </r>
  <r>
    <x v="2350"/>
    <x v="2339"/>
    <n v="42487.663483796299"/>
    <n v="200"/>
    <x v="2"/>
    <s v="OC16-000367"/>
    <s v="AC16-000414"/>
    <x v="34"/>
    <n v="0.28299999999999997"/>
    <n v="0"/>
    <s v="069016"/>
    <m/>
    <n v="0.28299999999999997"/>
    <n v="10"/>
    <x v="2"/>
    <x v="2"/>
    <n v="56.599999999999994"/>
  </r>
  <r>
    <x v="927"/>
    <x v="927"/>
    <n v="42482.374525462961"/>
    <n v="200"/>
    <x v="2"/>
    <s v="OC16-000367"/>
    <s v="AC16-000392"/>
    <x v="34"/>
    <n v="0.42799999999999999"/>
    <n v="0"/>
    <s v="06901710"/>
    <m/>
    <n v="0.42799999999999999"/>
    <n v="10"/>
    <x v="2"/>
    <x v="2"/>
    <n v="85.6"/>
  </r>
  <r>
    <x v="2351"/>
    <x v="2340"/>
    <n v="42482.374525462961"/>
    <n v="200"/>
    <x v="2"/>
    <s v="OC16-000367"/>
    <s v="AC16-000392"/>
    <x v="34"/>
    <n v="0.115"/>
    <n v="0"/>
    <s v="069014"/>
    <m/>
    <n v="0.115"/>
    <n v="35"/>
    <x v="2"/>
    <x v="2"/>
    <n v="23"/>
  </r>
  <r>
    <x v="600"/>
    <x v="600"/>
    <n v="42482.374525462961"/>
    <n v="200"/>
    <x v="2"/>
    <s v="OC16-000367"/>
    <s v="AC16-000392"/>
    <x v="34"/>
    <n v="0.187"/>
    <n v="0"/>
    <s v="CERVI, S.A."/>
    <m/>
    <n v="0.187"/>
    <n v="10"/>
    <x v="2"/>
    <x v="2"/>
    <n v="37.4"/>
  </r>
  <r>
    <x v="203"/>
    <x v="203"/>
    <n v="42489.360682870371"/>
    <n v="40"/>
    <x v="0"/>
    <s v="OC16-000375"/>
    <s v="AC16-000405"/>
    <x v="12"/>
    <n v="3.59"/>
    <n v="0"/>
    <s v="35250"/>
    <m/>
    <n v="3.59"/>
    <n v="10"/>
    <x v="2"/>
    <x v="2"/>
    <n v="143.6"/>
  </r>
  <r>
    <x v="2348"/>
    <x v="2337"/>
    <n v="42500.654942129629"/>
    <n v="20"/>
    <x v="0"/>
    <s v="OC16-000340"/>
    <s v="AC16-000512"/>
    <x v="40"/>
    <n v="16.87"/>
    <n v="0"/>
    <s v="5291054"/>
    <m/>
    <n v="16.87"/>
    <n v="10"/>
    <x v="1"/>
    <x v="2"/>
    <n v="337.40000000000003"/>
  </r>
  <r>
    <x v="1151"/>
    <x v="1084"/>
    <n v="42478.320717592593"/>
    <n v="2"/>
    <x v="0"/>
    <s v="OC16-000355"/>
    <s v="AC16-000378"/>
    <x v="3"/>
    <n v="930"/>
    <n v="0"/>
    <s v="COMEVAL"/>
    <m/>
    <n v="930"/>
    <n v="10"/>
    <x v="2"/>
    <x v="2"/>
    <n v="1860"/>
  </r>
  <r>
    <x v="47"/>
    <x v="47"/>
    <n v="42593.489282407405"/>
    <n v="2"/>
    <x v="0"/>
    <s v="OC16-000356"/>
    <s v="AC16-000379"/>
    <x v="37"/>
    <n v="0"/>
    <n v="0"/>
    <s v="G AR S1 BG"/>
    <m/>
    <n v="0"/>
    <n v="10"/>
    <x v="10"/>
    <x v="2"/>
    <n v="0"/>
  </r>
  <r>
    <x v="47"/>
    <x v="47"/>
    <n v="42485.442557870374"/>
    <n v="1"/>
    <x v="0"/>
    <s v="OC16-000357"/>
    <s v="AC16-000380"/>
    <x v="22"/>
    <n v="0"/>
    <n v="0"/>
    <s v="G AR S1 BG"/>
    <m/>
    <n v="0"/>
    <n v="10"/>
    <x v="2"/>
    <x v="2"/>
    <n v="0"/>
  </r>
  <r>
    <x v="2352"/>
    <x v="2341"/>
    <n v="42502.59814814815"/>
    <n v="2"/>
    <x v="0"/>
    <s v="OC16-000358"/>
    <s v="AC16-000381"/>
    <x v="53"/>
    <n v="835.91"/>
    <n v="0"/>
    <s v="10031277"/>
    <m/>
    <n v="835.91"/>
    <n v="56"/>
    <x v="1"/>
    <x v="2"/>
    <n v="1671.82"/>
  </r>
  <r>
    <x v="47"/>
    <x v="47"/>
    <n v="42480.462696759256"/>
    <n v="1"/>
    <x v="0"/>
    <s v="OC16-000361"/>
    <s v="AC16-000384"/>
    <x v="22"/>
    <n v="0"/>
    <n v="0"/>
    <s v="G AR S1 BG"/>
    <m/>
    <n v="0"/>
    <n v="10"/>
    <x v="2"/>
    <x v="2"/>
    <n v="0"/>
  </r>
  <r>
    <x v="2353"/>
    <x v="2342"/>
    <n v="42493.674803240741"/>
    <n v="1"/>
    <x v="0"/>
    <s v="OC16-000351"/>
    <s v="AC16-000371"/>
    <x v="16"/>
    <n v="279"/>
    <n v="2"/>
    <s v="6095-4"/>
    <m/>
    <n v="273.42"/>
    <n v="28"/>
    <x v="1"/>
    <x v="2"/>
    <n v="273.42"/>
  </r>
  <r>
    <x v="2354"/>
    <x v="2343"/>
    <n v="42493.674803240741"/>
    <n v="1"/>
    <x v="0"/>
    <s v="OC16-000351"/>
    <s v="AC16-000371"/>
    <x v="16"/>
    <n v="125"/>
    <n v="2"/>
    <s v="6096-2"/>
    <m/>
    <n v="122.5"/>
    <n v="28"/>
    <x v="1"/>
    <x v="2"/>
    <n v="122.5"/>
  </r>
  <r>
    <x v="2355"/>
    <x v="2344"/>
    <n v="42493.674803240741"/>
    <n v="1"/>
    <x v="0"/>
    <s v="OC16-000351"/>
    <s v="AC16-000371"/>
    <x v="16"/>
    <n v="317"/>
    <n v="2"/>
    <s v="6098-8"/>
    <m/>
    <n v="310.65999999999997"/>
    <n v="32"/>
    <x v="1"/>
    <x v="2"/>
    <n v="310.65999999999997"/>
  </r>
  <r>
    <x v="2356"/>
    <x v="2345"/>
    <n v="42506.478888888887"/>
    <n v="2"/>
    <x v="0"/>
    <s v="OC16-000351"/>
    <s v="AC16-000504"/>
    <x v="16"/>
    <n v="392"/>
    <n v="2"/>
    <s v="68578-4"/>
    <m/>
    <n v="384.15999999999997"/>
    <n v="31"/>
    <x v="1"/>
    <x v="2"/>
    <n v="768.31999999999994"/>
  </r>
  <r>
    <x v="455"/>
    <x v="455"/>
    <n v="42481.342835648145"/>
    <n v="1000"/>
    <x v="0"/>
    <s v="OC16-000353"/>
    <s v="AC16-000376"/>
    <x v="8"/>
    <n v="2.84"/>
    <n v="0"/>
    <s v="09502 125 100"/>
    <m/>
    <n v="2.84"/>
    <n v="10"/>
    <x v="2"/>
    <x v="2"/>
    <n v="2840"/>
  </r>
  <r>
    <x v="456"/>
    <x v="456"/>
    <n v="42481.342835648145"/>
    <n v="1000"/>
    <x v="0"/>
    <s v="OC16-000353"/>
    <s v="AC16-000376"/>
    <x v="8"/>
    <n v="6.42"/>
    <n v="0"/>
    <s v="09502 145 200"/>
    <m/>
    <n v="6.42"/>
    <n v="10"/>
    <x v="2"/>
    <x v="2"/>
    <n v="6420"/>
  </r>
  <r>
    <x v="2357"/>
    <x v="2346"/>
    <n v="42494.66"/>
    <n v="60"/>
    <x v="0"/>
    <s v="OC16-000353"/>
    <s v="AC16-000432"/>
    <x v="8"/>
    <n v="3.6"/>
    <n v="0"/>
    <s v="99770 060 060"/>
    <m/>
    <n v="3.6"/>
    <n v="35"/>
    <x v="1"/>
    <x v="2"/>
    <n v="216"/>
  </r>
  <r>
    <x v="2358"/>
    <x v="2347"/>
    <n v="42482.314826388887"/>
    <n v="12"/>
    <x v="0"/>
    <s v="OC16-000353"/>
    <s v="AC16-000400"/>
    <x v="8"/>
    <n v="5.25"/>
    <n v="0"/>
    <s v="99770 035 060"/>
    <m/>
    <n v="5.25"/>
    <n v="35"/>
    <x v="2"/>
    <x v="2"/>
    <n v="63"/>
  </r>
  <r>
    <x v="2359"/>
    <x v="2348"/>
    <n v="42481.342835648145"/>
    <n v="1"/>
    <x v="0"/>
    <s v="OC16-000353"/>
    <s v="AC16-000376"/>
    <x v="8"/>
    <n v="104.78"/>
    <n v="25"/>
    <s v="METALCO S.A.,RECA,WURTH ESPAÑA SA"/>
    <m/>
    <n v="78.585000000000008"/>
    <n v="10"/>
    <x v="2"/>
    <x v="2"/>
    <n v="78.585000000000008"/>
  </r>
  <r>
    <x v="2360"/>
    <x v="2349"/>
    <n v="42481.342835648145"/>
    <n v="15"/>
    <x v="0"/>
    <s v="OC16-000353"/>
    <s v="AC16-000376"/>
    <x v="8"/>
    <n v="3.2"/>
    <n v="0"/>
    <s v="00608 108 4"/>
    <m/>
    <n v="3.2"/>
    <n v="33"/>
    <x v="2"/>
    <x v="2"/>
    <n v="48"/>
  </r>
  <r>
    <x v="2361"/>
    <x v="2350"/>
    <n v="42481.342835648145"/>
    <n v="10"/>
    <x v="0"/>
    <s v="OC16-000353"/>
    <s v="AC16-000376"/>
    <x v="8"/>
    <n v="23.1"/>
    <n v="0"/>
    <s v="00608 102"/>
    <m/>
    <n v="23.1"/>
    <n v="31"/>
    <x v="2"/>
    <x v="2"/>
    <n v="231"/>
  </r>
  <r>
    <x v="2362"/>
    <x v="2351"/>
    <n v="42481.342835648145"/>
    <n v="10"/>
    <x v="0"/>
    <s v="OC16-000353"/>
    <s v="AC16-000376"/>
    <x v="8"/>
    <n v="18.350000000000001"/>
    <n v="0"/>
    <s v="00608 101"/>
    <m/>
    <n v="18.350000000000001"/>
    <n v="30"/>
    <x v="2"/>
    <x v="2"/>
    <n v="183.5"/>
  </r>
  <r>
    <x v="15"/>
    <x v="15"/>
    <n v="42485.652233796296"/>
    <n v="12"/>
    <x v="0"/>
    <s v="OC16-000353"/>
    <s v="AC16-000411"/>
    <x v="8"/>
    <n v="43.73"/>
    <n v="50"/>
    <s v="1700 100 040"/>
    <m/>
    <n v="21.864999999999998"/>
    <n v="10"/>
    <x v="2"/>
    <x v="2"/>
    <n v="262.38"/>
  </r>
  <r>
    <x v="552"/>
    <x v="552"/>
    <n v="42485.652233796296"/>
    <n v="12"/>
    <x v="0"/>
    <s v="OC16-000353"/>
    <s v="AC16-000411"/>
    <x v="8"/>
    <n v="46.59"/>
    <n v="50"/>
    <s v="0643 6"/>
    <m/>
    <n v="23.295000000000002"/>
    <n v="10"/>
    <x v="2"/>
    <x v="2"/>
    <n v="279.54000000000002"/>
  </r>
  <r>
    <x v="14"/>
    <x v="14"/>
    <n v="42485.652233796296"/>
    <n v="10"/>
    <x v="0"/>
    <s v="OC16-000353"/>
    <s v="AC16-000411"/>
    <x v="8"/>
    <n v="3.16"/>
    <n v="0"/>
    <s v="00620 50"/>
    <m/>
    <n v="3.16"/>
    <n v="10"/>
    <x v="2"/>
    <x v="2"/>
    <n v="31.6"/>
  </r>
  <r>
    <x v="13"/>
    <x v="13"/>
    <n v="42485.652233796296"/>
    <n v="20"/>
    <x v="0"/>
    <s v="OC16-000353"/>
    <s v="AC16-000411"/>
    <x v="8"/>
    <n v="5.62"/>
    <n v="50"/>
    <s v="00620 35"/>
    <m/>
    <n v="2.81"/>
    <n v="10"/>
    <x v="2"/>
    <x v="2"/>
    <n v="56.2"/>
  </r>
  <r>
    <x v="2363"/>
    <x v="2352"/>
    <n v="42481.342835648145"/>
    <n v="1"/>
    <x v="0"/>
    <s v="OC16-000353"/>
    <s v="AC16-000376"/>
    <x v="8"/>
    <n v="129"/>
    <n v="0"/>
    <s v="09695 051 246"/>
    <m/>
    <n v="129"/>
    <n v="33"/>
    <x v="2"/>
    <x v="2"/>
    <n v="129"/>
  </r>
  <r>
    <x v="2364"/>
    <x v="2353"/>
    <n v="42481.342835648145"/>
    <n v="1"/>
    <x v="0"/>
    <s v="OC16-000353"/>
    <s v="AC16-000376"/>
    <x v="8"/>
    <n v="134.49"/>
    <n v="0"/>
    <s v="09695 051 268"/>
    <m/>
    <n v="134.49"/>
    <n v="24"/>
    <x v="2"/>
    <x v="2"/>
    <n v="134.49"/>
  </r>
  <r>
    <x v="616"/>
    <x v="616"/>
    <n v="42481.342835648145"/>
    <n v="400"/>
    <x v="0"/>
    <s v="OC16-000353"/>
    <s v="AC16-000376"/>
    <x v="8"/>
    <n v="0.13700000000000001"/>
    <n v="60"/>
    <s v="00411 008 020"/>
    <m/>
    <n v="5.4800000000000008E-2"/>
    <n v="10"/>
    <x v="2"/>
    <x v="2"/>
    <n v="21.92"/>
  </r>
  <r>
    <x v="796"/>
    <x v="796"/>
    <n v="42523.459004629629"/>
    <n v="10"/>
    <x v="0"/>
    <s v="OC16-000354"/>
    <s v="AC16-000625"/>
    <x v="1"/>
    <n v="46"/>
    <n v="5"/>
    <s v="RTGA00549"/>
    <m/>
    <n v="43.699999999999996"/>
    <n v="10"/>
    <x v="0"/>
    <x v="2"/>
    <n v="436.99999999999994"/>
  </r>
  <r>
    <x v="488"/>
    <x v="488"/>
    <n v="42527.648113425923"/>
    <n v="100"/>
    <x v="0"/>
    <s v="OC16-000354"/>
    <s v="AC16-000683"/>
    <x v="1"/>
    <n v="75"/>
    <n v="5"/>
    <s v="RTGA00553"/>
    <m/>
    <n v="71.25"/>
    <n v="10"/>
    <x v="0"/>
    <x v="2"/>
    <n v="7125"/>
  </r>
  <r>
    <x v="2254"/>
    <x v="2244"/>
    <n v="42515.379664351851"/>
    <n v="25"/>
    <x v="0"/>
    <s v="OC16-000354"/>
    <s v="AC16-000530"/>
    <x v="1"/>
    <n v="83"/>
    <n v="5"/>
    <s v="RTGA00554"/>
    <m/>
    <n v="78.849999999999994"/>
    <n v="10"/>
    <x v="1"/>
    <x v="2"/>
    <n v="1971.2499999999998"/>
  </r>
  <r>
    <x v="2358"/>
    <x v="2347"/>
    <n v="42501.569756944446"/>
    <n v="18"/>
    <x v="0"/>
    <s v="OC16-000353"/>
    <s v="AC16-000519"/>
    <x v="8"/>
    <n v="5.25"/>
    <n v="0"/>
    <s v="99770 035 060"/>
    <m/>
    <n v="5.25"/>
    <n v="35"/>
    <x v="1"/>
    <x v="2"/>
    <n v="94.5"/>
  </r>
  <r>
    <x v="796"/>
    <x v="796"/>
    <n v="42527.648113425923"/>
    <n v="10"/>
    <x v="0"/>
    <s v="OC16-000354"/>
    <s v="AC16-000683"/>
    <x v="1"/>
    <n v="46"/>
    <n v="5"/>
    <s v="RTGA00549"/>
    <m/>
    <n v="43.699999999999996"/>
    <n v="10"/>
    <x v="0"/>
    <x v="2"/>
    <n v="436.99999999999994"/>
  </r>
  <r>
    <x v="2139"/>
    <x v="2130"/>
    <n v="42531.618483796294"/>
    <n v="1"/>
    <x v="0"/>
    <s v="OC16-000343"/>
    <s v="AC16-000365"/>
    <x v="4"/>
    <n v="2451.1"/>
    <n v="0"/>
    <s v="10172984"/>
    <m/>
    <n v="2451.1"/>
    <n v="10"/>
    <x v="0"/>
    <x v="2"/>
    <n v="2451.1"/>
  </r>
  <r>
    <x v="2128"/>
    <x v="2120"/>
    <n v="42485.6559837963"/>
    <n v="25"/>
    <x v="0"/>
    <s v="OC16-000344"/>
    <s v="AC16-000367"/>
    <x v="16"/>
    <n v="54.5"/>
    <n v="0"/>
    <s v="HIERROS IBAÑEZ SA,METALCO S.A."/>
    <m/>
    <n v="54.5"/>
    <n v="27"/>
    <x v="2"/>
    <x v="2"/>
    <n v="1362.5"/>
  </r>
  <r>
    <x v="2263"/>
    <x v="2253"/>
    <n v="42480.68408564815"/>
    <n v="1"/>
    <x v="0"/>
    <s v="OC16-000345"/>
    <s v="AC16-000368"/>
    <x v="111"/>
    <n v="0"/>
    <n v="0"/>
    <s v="CASPE GRABADOS (CASTELLO PEIRO SILVIA)"/>
    <m/>
    <n v="0"/>
    <n v="19"/>
    <x v="2"/>
    <x v="2"/>
    <n v="0"/>
  </r>
  <r>
    <x v="1651"/>
    <x v="1647"/>
    <n v="42480.568576388891"/>
    <n v="200"/>
    <x v="0"/>
    <s v="OC16-000346"/>
    <s v="AC16-000369"/>
    <x v="19"/>
    <n v="18.07"/>
    <n v="0"/>
    <s v="010102304040436"/>
    <m/>
    <n v="18.07"/>
    <n v="10"/>
    <x v="2"/>
    <x v="2"/>
    <n v="3614"/>
  </r>
  <r>
    <x v="436"/>
    <x v="436"/>
    <n v="42478.46429398148"/>
    <n v="90"/>
    <x v="2"/>
    <s v="OC16-000350"/>
    <s v="AC16-000375"/>
    <x v="17"/>
    <n v="3.93"/>
    <n v="0"/>
    <s v="METALCO S.A.,HIERROS IBAÑEZ SA"/>
    <m/>
    <n v="3.93"/>
    <n v="10"/>
    <x v="2"/>
    <x v="2"/>
    <n v="353.7"/>
  </r>
  <r>
    <x v="2310"/>
    <x v="2299"/>
    <n v="42478.46429398148"/>
    <n v="120"/>
    <x v="2"/>
    <s v="OC16-000350"/>
    <s v="AC16-000375"/>
    <x v="17"/>
    <n v="1.93"/>
    <n v="0"/>
    <s v="HIERROS IBAÑEZ SA,METALCO S.A."/>
    <m/>
    <n v="1.93"/>
    <n v="10"/>
    <x v="2"/>
    <x v="2"/>
    <n v="231.6"/>
  </r>
  <r>
    <x v="496"/>
    <x v="496"/>
    <n v="42572.585590277777"/>
    <n v="161"/>
    <x v="0"/>
    <s v="OC16-000354"/>
    <s v="AC16-000724"/>
    <x v="1"/>
    <n v="38"/>
    <n v="0"/>
    <s v="RTGA00531"/>
    <m/>
    <n v="38"/>
    <n v="10"/>
    <x v="11"/>
    <x v="2"/>
    <n v="6118"/>
  </r>
  <r>
    <x v="809"/>
    <x v="809"/>
    <n v="42496.348043981481"/>
    <n v="10"/>
    <x v="0"/>
    <s v="OC16-000354"/>
    <s v="AC16-000377"/>
    <x v="1"/>
    <n v="65"/>
    <n v="5"/>
    <s v="RTGA00550"/>
    <m/>
    <n v="61.75"/>
    <n v="10"/>
    <x v="1"/>
    <x v="2"/>
    <n v="617.5"/>
  </r>
  <r>
    <x v="809"/>
    <x v="809"/>
    <n v="42523.459004629629"/>
    <n v="15"/>
    <x v="0"/>
    <s v="OC16-000354"/>
    <s v="AC16-000625"/>
    <x v="1"/>
    <n v="65"/>
    <n v="5"/>
    <s v="RTGA00550"/>
    <m/>
    <n v="61.75"/>
    <n v="10"/>
    <x v="0"/>
    <x v="2"/>
    <n v="926.25"/>
  </r>
  <r>
    <x v="496"/>
    <x v="496"/>
    <n v="42584.387361111112"/>
    <n v="39"/>
    <x v="0"/>
    <s v="OC16-000354"/>
    <s v="AC16-000956"/>
    <x v="1"/>
    <n v="38"/>
    <n v="0"/>
    <s v="RTGA00531"/>
    <m/>
    <n v="38"/>
    <n v="10"/>
    <x v="10"/>
    <x v="2"/>
    <n v="1482"/>
  </r>
  <r>
    <x v="28"/>
    <x v="28"/>
    <n v="42473.70590277778"/>
    <n v="5"/>
    <x v="0"/>
    <s v="OC16-000249"/>
    <s v="AC16-000276"/>
    <x v="14"/>
    <n v="765.09"/>
    <n v="0"/>
    <s v="6AV2123-2DB03-0AX0"/>
    <m/>
    <n v="765.09"/>
    <n v="10"/>
    <x v="2"/>
    <x v="2"/>
    <n v="3825.4500000000003"/>
  </r>
  <r>
    <x v="2365"/>
    <x v="2354"/>
    <n v="42473.70590277778"/>
    <n v="5"/>
    <x v="0"/>
    <s v="OC16-000249"/>
    <s v="AC16-000276"/>
    <x v="14"/>
    <n v="765.09"/>
    <n v="0"/>
    <s v=""/>
    <m/>
    <n v="765.09"/>
    <n v="10"/>
    <x v="2"/>
    <x v="2"/>
    <n v="3825.4500000000003"/>
  </r>
  <r>
    <x v="663"/>
    <x v="663"/>
    <n v="42479.469247685185"/>
    <n v="96"/>
    <x v="2"/>
    <s v="OC16-000335"/>
    <s v="AC16-000360"/>
    <x v="97"/>
    <n v="22.14"/>
    <n v="0"/>
    <s v="CUÑADO SA,ALMESA,TUBACERO S.L.,TUBASOL, S.A.,METALCO S.A."/>
    <m/>
    <n v="22.14"/>
    <n v="10"/>
    <x v="2"/>
    <x v="2"/>
    <n v="2125.44"/>
  </r>
  <r>
    <x v="317"/>
    <x v="317"/>
    <n v="42479.469247685185"/>
    <n v="192"/>
    <x v="2"/>
    <s v="OC16-000335"/>
    <s v="AC16-000360"/>
    <x v="97"/>
    <n v="10.76"/>
    <n v="0"/>
    <s v="107"/>
    <m/>
    <n v="10.76"/>
    <n v="10"/>
    <x v="2"/>
    <x v="2"/>
    <n v="2065.92"/>
  </r>
  <r>
    <x v="2366"/>
    <x v="2355"/>
    <n v="42593.567141203705"/>
    <n v="13"/>
    <x v="0"/>
    <s v="OC16-000336"/>
    <s v="AC16-000361"/>
    <x v="131"/>
    <n v="425"/>
    <n v="0"/>
    <s v="SOLDADURAS PLANELLS, S.L."/>
    <m/>
    <n v="425"/>
    <n v="10"/>
    <x v="10"/>
    <x v="2"/>
    <n v="5525"/>
  </r>
  <r>
    <x v="1585"/>
    <x v="1581"/>
    <n v="42524.575358796297"/>
    <n v="4"/>
    <x v="0"/>
    <s v="OC16-000342"/>
    <s v="AC16-000362"/>
    <x v="65"/>
    <n v="668"/>
    <n v="0"/>
    <s v="PERTEGAZ, S.L."/>
    <m/>
    <n v="668"/>
    <n v="10"/>
    <x v="0"/>
    <x v="2"/>
    <n v="2672"/>
  </r>
  <r>
    <x v="367"/>
    <x v="367"/>
    <n v="42482.608842592592"/>
    <n v="20"/>
    <x v="0"/>
    <s v="OC16-000340"/>
    <s v="AC16-000363"/>
    <x v="40"/>
    <n v="36.08"/>
    <n v="35"/>
    <s v="3004358"/>
    <m/>
    <n v="23.451999999999998"/>
    <n v="10"/>
    <x v="2"/>
    <x v="2"/>
    <n v="469.03999999999996"/>
  </r>
  <r>
    <x v="368"/>
    <x v="368"/>
    <n v="42482.608842592592"/>
    <n v="50"/>
    <x v="0"/>
    <s v="OC16-000340"/>
    <s v="AC16-000363"/>
    <x v="40"/>
    <n v="16.940000000000001"/>
    <n v="35"/>
    <s v="5290540"/>
    <m/>
    <n v="11.011000000000001"/>
    <n v="10"/>
    <x v="2"/>
    <x v="2"/>
    <n v="550.55000000000007"/>
  </r>
  <r>
    <x v="369"/>
    <x v="369"/>
    <n v="42482.608842592592"/>
    <n v="25"/>
    <x v="0"/>
    <s v="OC16-000340"/>
    <s v="AC16-000363"/>
    <x v="40"/>
    <n v="25.08"/>
    <n v="35"/>
    <s v="5290149"/>
    <m/>
    <n v="16.302"/>
    <n v="10"/>
    <x v="2"/>
    <x v="2"/>
    <n v="407.55"/>
  </r>
  <r>
    <x v="373"/>
    <x v="373"/>
    <n v="42482.608842592592"/>
    <n v="20"/>
    <x v="0"/>
    <s v="OC16-000340"/>
    <s v="AC16-000363"/>
    <x v="40"/>
    <n v="83.82"/>
    <n v="35"/>
    <s v="3004365"/>
    <m/>
    <n v="54.482999999999997"/>
    <n v="10"/>
    <x v="2"/>
    <x v="2"/>
    <n v="1089.6599999999999"/>
  </r>
  <r>
    <x v="1321"/>
    <x v="1318"/>
    <n v="42482.608842592592"/>
    <n v="6"/>
    <x v="0"/>
    <s v="OC16-000340"/>
    <s v="AC16-000363"/>
    <x v="40"/>
    <n v="189.86"/>
    <n v="35"/>
    <s v="3004378"/>
    <m/>
    <n v="123.40900000000001"/>
    <n v="10"/>
    <x v="2"/>
    <x v="2"/>
    <n v="740.45400000000006"/>
  </r>
  <r>
    <x v="372"/>
    <x v="372"/>
    <n v="42482.608842592592"/>
    <n v="20"/>
    <x v="0"/>
    <s v="OC16-000340"/>
    <s v="AC16-000363"/>
    <x v="40"/>
    <n v="38.72"/>
    <n v="35"/>
    <s v="5290152"/>
    <m/>
    <n v="25.167999999999999"/>
    <n v="10"/>
    <x v="2"/>
    <x v="2"/>
    <n v="503.36"/>
  </r>
  <r>
    <x v="1978"/>
    <x v="1971"/>
    <n v="42482.608842592592"/>
    <n v="50"/>
    <x v="0"/>
    <s v="OC16-000340"/>
    <s v="AC16-000363"/>
    <x v="40"/>
    <n v="19.8"/>
    <n v="35"/>
    <s v="3051129"/>
    <m/>
    <n v="12.870000000000001"/>
    <n v="10"/>
    <x v="2"/>
    <x v="2"/>
    <n v="643.5"/>
  </r>
  <r>
    <x v="2367"/>
    <x v="2356"/>
    <n v="42482.608842592592"/>
    <n v="40"/>
    <x v="0"/>
    <s v="OC16-000340"/>
    <s v="AC16-000363"/>
    <x v="40"/>
    <n v="22.44"/>
    <n v="35"/>
    <s v="5150163"/>
    <m/>
    <n v="14.586000000000002"/>
    <n v="10"/>
    <x v="2"/>
    <x v="2"/>
    <n v="583.44000000000005"/>
  </r>
  <r>
    <x v="2368"/>
    <x v="2357"/>
    <n v="42482.608842592592"/>
    <n v="10"/>
    <x v="0"/>
    <s v="OC16-000340"/>
    <s v="AC16-000363"/>
    <x v="40"/>
    <n v="22.44"/>
    <n v="35"/>
    <s v="5150164"/>
    <m/>
    <n v="14.586000000000002"/>
    <n v="10"/>
    <x v="2"/>
    <x v="2"/>
    <n v="145.86000000000001"/>
  </r>
  <r>
    <x v="374"/>
    <x v="374"/>
    <n v="42482.608842592592"/>
    <n v="20"/>
    <x v="0"/>
    <s v="OC16-000340"/>
    <s v="AC16-000363"/>
    <x v="40"/>
    <n v="24.2"/>
    <n v="35"/>
    <s v="3051104"/>
    <m/>
    <n v="15.73"/>
    <n v="10"/>
    <x v="2"/>
    <x v="2"/>
    <n v="314.60000000000002"/>
  </r>
  <r>
    <x v="371"/>
    <x v="371"/>
    <n v="42482.608842592592"/>
    <n v="10"/>
    <x v="0"/>
    <s v="OC16-000340"/>
    <s v="AC16-000363"/>
    <x v="40"/>
    <n v="22.44"/>
    <n v="35"/>
    <s v="5110181"/>
    <m/>
    <n v="14.586000000000002"/>
    <n v="10"/>
    <x v="2"/>
    <x v="2"/>
    <n v="145.86000000000001"/>
  </r>
  <r>
    <x v="2369"/>
    <x v="2358"/>
    <n v="42482.608842592592"/>
    <n v="10"/>
    <x v="0"/>
    <s v="OC16-000340"/>
    <s v="AC16-000363"/>
    <x v="40"/>
    <n v="42.9"/>
    <n v="35"/>
    <s v="3002475"/>
    <m/>
    <n v="27.885000000000002"/>
    <n v="10"/>
    <x v="2"/>
    <x v="2"/>
    <n v="278.85000000000002"/>
  </r>
  <r>
    <x v="1320"/>
    <x v="1317"/>
    <n v="42482.608842592592"/>
    <n v="20"/>
    <x v="0"/>
    <s v="OC16-000340"/>
    <s v="AC16-000363"/>
    <x v="40"/>
    <n v="46.2"/>
    <n v="35"/>
    <s v="3002480"/>
    <m/>
    <n v="30.03"/>
    <n v="10"/>
    <x v="2"/>
    <x v="2"/>
    <n v="600.6"/>
  </r>
  <r>
    <x v="2370"/>
    <x v="2359"/>
    <n v="42482.608842592592"/>
    <n v="20"/>
    <x v="0"/>
    <s v="OC16-000340"/>
    <s v="AC16-000363"/>
    <x v="40"/>
    <n v="65.78"/>
    <n v="35"/>
    <s v="3002486"/>
    <m/>
    <n v="42.757000000000005"/>
    <n v="10"/>
    <x v="2"/>
    <x v="2"/>
    <n v="855.1400000000001"/>
  </r>
  <r>
    <x v="2371"/>
    <x v="2360"/>
    <n v="42482.627881944441"/>
    <n v="10"/>
    <x v="0"/>
    <s v="OC16-000340"/>
    <s v="AC16-000417"/>
    <x v="40"/>
    <n v="35.42"/>
    <n v="35"/>
    <s v="3002907"/>
    <m/>
    <n v="23.023000000000003"/>
    <n v="10"/>
    <x v="2"/>
    <x v="2"/>
    <n v="230.23000000000002"/>
  </r>
  <r>
    <x v="2372"/>
    <x v="2361"/>
    <n v="42482.608842592592"/>
    <n v="10"/>
    <x v="0"/>
    <s v="OC16-000340"/>
    <s v="AC16-000363"/>
    <x v="40"/>
    <n v="57.64"/>
    <n v="35"/>
    <s v="5121040"/>
    <m/>
    <n v="37.466000000000001"/>
    <n v="10"/>
    <x v="2"/>
    <x v="2"/>
    <n v="374.66"/>
  </r>
  <r>
    <x v="1669"/>
    <x v="1665"/>
    <n v="42482.608842592592"/>
    <n v="5"/>
    <x v="0"/>
    <s v="OC16-000340"/>
    <s v="AC16-000363"/>
    <x v="40"/>
    <n v="42.9"/>
    <n v="35"/>
    <s v="3002473"/>
    <m/>
    <n v="27.885000000000002"/>
    <n v="10"/>
    <x v="2"/>
    <x v="2"/>
    <n v="139.42500000000001"/>
  </r>
  <r>
    <x v="2373"/>
    <x v="2362"/>
    <n v="42482.608842592592"/>
    <n v="5"/>
    <x v="0"/>
    <s v="OC16-000340"/>
    <s v="AC16-000363"/>
    <x v="40"/>
    <n v="42.9"/>
    <n v="35"/>
    <s v="3002472"/>
    <m/>
    <n v="27.885000000000002"/>
    <n v="10"/>
    <x v="2"/>
    <x v="2"/>
    <n v="139.42500000000001"/>
  </r>
  <r>
    <x v="2374"/>
    <x v="2363"/>
    <n v="42482.608842592592"/>
    <n v="5"/>
    <x v="0"/>
    <s v="OC16-000340"/>
    <s v="AC16-000363"/>
    <x v="40"/>
    <n v="46.2"/>
    <n v="35"/>
    <s v="3002478"/>
    <m/>
    <n v="30.03"/>
    <n v="10"/>
    <x v="2"/>
    <x v="2"/>
    <n v="150.15"/>
  </r>
  <r>
    <x v="2375"/>
    <x v="2364"/>
    <n v="42482.608842592592"/>
    <n v="10"/>
    <x v="0"/>
    <s v="OC16-000340"/>
    <s v="AC16-000363"/>
    <x v="40"/>
    <n v="65.78"/>
    <n v="35"/>
    <s v="3003440"/>
    <m/>
    <n v="42.757000000000005"/>
    <n v="10"/>
    <x v="2"/>
    <x v="2"/>
    <n v="427.57000000000005"/>
  </r>
  <r>
    <x v="2376"/>
    <x v="2365"/>
    <n v="42482.608842592592"/>
    <n v="5"/>
    <x v="0"/>
    <s v="OC16-000340"/>
    <s v="AC16-000363"/>
    <x v="40"/>
    <n v="65.78"/>
    <n v="35"/>
    <s v="3002484"/>
    <m/>
    <n v="42.757000000000005"/>
    <n v="10"/>
    <x v="2"/>
    <x v="2"/>
    <n v="213.78500000000003"/>
  </r>
  <r>
    <x v="2377"/>
    <x v="2366"/>
    <n v="42482.608842592592"/>
    <n v="5"/>
    <x v="0"/>
    <s v="OC16-000340"/>
    <s v="AC16-000363"/>
    <x v="40"/>
    <n v="65.78"/>
    <n v="35"/>
    <s v="3003441"/>
    <m/>
    <n v="42.757000000000005"/>
    <n v="10"/>
    <x v="2"/>
    <x v="2"/>
    <n v="213.78500000000003"/>
  </r>
  <r>
    <x v="370"/>
    <x v="370"/>
    <n v="42482.627881944441"/>
    <n v="5"/>
    <x v="0"/>
    <s v="OC16-000340"/>
    <s v="AC16-000417"/>
    <x v="40"/>
    <n v="35.42"/>
    <n v="35"/>
    <s v="3002906"/>
    <m/>
    <n v="23.023000000000003"/>
    <n v="10"/>
    <x v="2"/>
    <x v="2"/>
    <n v="115.11500000000001"/>
  </r>
  <r>
    <x v="1595"/>
    <x v="1591"/>
    <n v="42482.627881944441"/>
    <n v="5"/>
    <x v="0"/>
    <s v="OC16-000340"/>
    <s v="AC16-000417"/>
    <x v="40"/>
    <n v="35.42"/>
    <n v="35"/>
    <s v="3002905"/>
    <m/>
    <n v="23.023000000000003"/>
    <n v="10"/>
    <x v="2"/>
    <x v="2"/>
    <n v="115.11500000000001"/>
  </r>
  <r>
    <x v="369"/>
    <x v="369"/>
    <n v="42494.49796296296"/>
    <n v="25"/>
    <x v="0"/>
    <s v="OC16-000340"/>
    <s v="AC16-000419"/>
    <x v="40"/>
    <n v="25.08"/>
    <n v="35"/>
    <s v="5290149"/>
    <m/>
    <n v="16.302"/>
    <n v="10"/>
    <x v="1"/>
    <x v="2"/>
    <n v="407.55"/>
  </r>
  <r>
    <x v="1321"/>
    <x v="1318"/>
    <n v="42494.49796296296"/>
    <n v="6"/>
    <x v="0"/>
    <s v="OC16-000340"/>
    <s v="AC16-000419"/>
    <x v="40"/>
    <n v="189.86"/>
    <n v="35"/>
    <s v="3004378"/>
    <m/>
    <n v="123.40900000000001"/>
    <n v="10"/>
    <x v="1"/>
    <x v="2"/>
    <n v="740.45400000000006"/>
  </r>
  <r>
    <x v="372"/>
    <x v="372"/>
    <n v="42527.644965277781"/>
    <n v="20"/>
    <x v="0"/>
    <s v="OC16-000340"/>
    <s v="AC16-000688"/>
    <x v="40"/>
    <n v="38.72"/>
    <n v="35"/>
    <s v="5290152"/>
    <m/>
    <n v="25.167999999999999"/>
    <n v="10"/>
    <x v="0"/>
    <x v="2"/>
    <n v="503.36"/>
  </r>
  <r>
    <x v="374"/>
    <x v="374"/>
    <n v="42500.654942129629"/>
    <n v="30"/>
    <x v="0"/>
    <s v="OC16-000340"/>
    <s v="AC16-000512"/>
    <x v="40"/>
    <n v="24.2"/>
    <n v="35"/>
    <s v="3051104"/>
    <m/>
    <n v="15.73"/>
    <n v="10"/>
    <x v="1"/>
    <x v="2"/>
    <n v="471.90000000000003"/>
  </r>
  <r>
    <x v="371"/>
    <x v="371"/>
    <n v="42500.654942129629"/>
    <n v="20"/>
    <x v="0"/>
    <s v="OC16-000340"/>
    <s v="AC16-000512"/>
    <x v="40"/>
    <n v="22.44"/>
    <n v="35"/>
    <s v="5110181"/>
    <m/>
    <n v="14.586000000000002"/>
    <n v="10"/>
    <x v="1"/>
    <x v="2"/>
    <n v="291.72000000000003"/>
  </r>
  <r>
    <x v="2372"/>
    <x v="2361"/>
    <n v="42523.561851851853"/>
    <n v="30"/>
    <x v="0"/>
    <s v="OC16-000340"/>
    <s v="AC16-000554"/>
    <x v="40"/>
    <n v="57.64"/>
    <n v="35"/>
    <s v="5121040"/>
    <m/>
    <n v="37.466000000000001"/>
    <n v="10"/>
    <x v="0"/>
    <x v="2"/>
    <n v="1123.98"/>
  </r>
  <r>
    <x v="2371"/>
    <x v="2360"/>
    <n v="42500.654942129629"/>
    <n v="30"/>
    <x v="0"/>
    <s v="OC16-000340"/>
    <s v="AC16-000512"/>
    <x v="40"/>
    <n v="35.42"/>
    <n v="35"/>
    <s v="3002907"/>
    <m/>
    <n v="23.023000000000003"/>
    <n v="10"/>
    <x v="1"/>
    <x v="2"/>
    <n v="690.69"/>
  </r>
  <r>
    <x v="808"/>
    <x v="808"/>
    <n v="42480.326631944445"/>
    <n v="100"/>
    <x v="0"/>
    <s v="OC16-000218"/>
    <s v="AC16-000230"/>
    <x v="7"/>
    <n v="54.38"/>
    <n v="0"/>
    <s v="45751589"/>
    <m/>
    <n v="54.38"/>
    <n v="10"/>
    <x v="2"/>
    <x v="2"/>
    <n v="5438"/>
  </r>
  <r>
    <x v="591"/>
    <x v="591"/>
    <n v="42474.695972222224"/>
    <n v="30"/>
    <x v="0"/>
    <s v="OC16-000328"/>
    <s v="AC16-000352"/>
    <x v="71"/>
    <n v="3.5"/>
    <n v="0"/>
    <s v="0500003262"/>
    <m/>
    <n v="3.5"/>
    <n v="10"/>
    <x v="2"/>
    <x v="2"/>
    <n v="105"/>
  </r>
  <r>
    <x v="2378"/>
    <x v="2367"/>
    <n v="42475.636817129627"/>
    <n v="24"/>
    <x v="0"/>
    <s v="OC16-000329"/>
    <s v="AC16-000353"/>
    <x v="8"/>
    <n v="50.19"/>
    <n v="0"/>
    <s v="00987 445 31"/>
    <m/>
    <n v="50.19"/>
    <n v="10"/>
    <x v="2"/>
    <x v="2"/>
    <n v="1204.56"/>
  </r>
  <r>
    <x v="2379"/>
    <x v="2368"/>
    <n v="42478.676516203705"/>
    <n v="1"/>
    <x v="0"/>
    <s v="OC16-000329"/>
    <s v="AC16-000374"/>
    <x v="8"/>
    <n v="180.55"/>
    <n v="50"/>
    <s v="0700 336 001"/>
    <m/>
    <n v="90.275000000000006"/>
    <n v="10"/>
    <x v="2"/>
    <x v="2"/>
    <n v="90.275000000000006"/>
  </r>
  <r>
    <x v="2267"/>
    <x v="2257"/>
    <n v="42593.493993055556"/>
    <n v="1"/>
    <x v="0"/>
    <s v="OC16-000330"/>
    <s v="AC16-000354"/>
    <x v="126"/>
    <n v="2.5"/>
    <n v="0"/>
    <s v="SENDA INST. Y TRAT. SUPERFICIE"/>
    <m/>
    <n v="2.5"/>
    <n v="27"/>
    <x v="10"/>
    <x v="2"/>
    <n v="2.5"/>
  </r>
  <r>
    <x v="2380"/>
    <x v="2369"/>
    <n v="42478.674953703703"/>
    <n v="15"/>
    <x v="0"/>
    <s v="OC16-000332"/>
    <s v="AC16-000356"/>
    <x v="32"/>
    <n v="0.74"/>
    <n v="0"/>
    <s v="QUILINOX, S.L.,INOXCENTER,CUÑADO SA"/>
    <m/>
    <n v="0.74"/>
    <n v="10"/>
    <x v="2"/>
    <x v="2"/>
    <n v="11.1"/>
  </r>
  <r>
    <x v="2381"/>
    <x v="2370"/>
    <n v="42478.674953703703"/>
    <n v="30"/>
    <x v="2"/>
    <s v="OC16-000332"/>
    <s v="AC16-000356"/>
    <x v="32"/>
    <n v="5.65"/>
    <n v="0"/>
    <s v="QUILINOX, S.L.,CUÑADO SA,INOXCENTER"/>
    <m/>
    <n v="5.65"/>
    <n v="38"/>
    <x v="2"/>
    <x v="2"/>
    <n v="169.5"/>
  </r>
  <r>
    <x v="304"/>
    <x v="304"/>
    <n v="42485.441018518519"/>
    <n v="350"/>
    <x v="0"/>
    <s v="OC16-000315"/>
    <s v="AC16-000339"/>
    <x v="116"/>
    <n v="3.3496999999999999"/>
    <n v="0"/>
    <s v="3214301"/>
    <m/>
    <n v="3.3496999999999999"/>
    <n v="10"/>
    <x v="2"/>
    <x v="2"/>
    <n v="1172.395"/>
  </r>
  <r>
    <x v="309"/>
    <x v="309"/>
    <n v="42473.706655092596"/>
    <n v="100"/>
    <x v="0"/>
    <s v="OC16-000316"/>
    <s v="AC16-000340"/>
    <x v="2"/>
    <n v="2.0059999999999998"/>
    <n v="0"/>
    <s v="3046032"/>
    <m/>
    <n v="2.0059999999999998"/>
    <n v="10"/>
    <x v="2"/>
    <x v="2"/>
    <n v="200.59999999999997"/>
  </r>
  <r>
    <x v="508"/>
    <x v="508"/>
    <n v="42508.332499999997"/>
    <n v="10"/>
    <x v="0"/>
    <s v="OC16-000318"/>
    <s v="AC16-000342"/>
    <x v="66"/>
    <n v="215"/>
    <n v="25"/>
    <s v="OPTCSMLT15CB3E05"/>
    <m/>
    <n v="161.25"/>
    <n v="10"/>
    <x v="1"/>
    <x v="2"/>
    <n v="1612.5"/>
  </r>
  <r>
    <x v="2075"/>
    <x v="2067"/>
    <n v="42508.332499999997"/>
    <n v="10"/>
    <x v="0"/>
    <s v="OC16-000318"/>
    <s v="AC16-000342"/>
    <x v="66"/>
    <n v="125"/>
    <n v="25"/>
    <s v="ACCTAPLMF"/>
    <m/>
    <n v="93.75"/>
    <n v="10"/>
    <x v="1"/>
    <x v="2"/>
    <n v="937.5"/>
  </r>
  <r>
    <x v="28"/>
    <x v="28"/>
    <n v="42482.368657407409"/>
    <n v="5"/>
    <x v="0"/>
    <s v="OC16-000319"/>
    <s v="AC16-000343"/>
    <x v="14"/>
    <n v="240"/>
    <n v="0"/>
    <s v="6AV2123-2DB03-0AX0"/>
    <m/>
    <n v="240"/>
    <n v="10"/>
    <x v="2"/>
    <x v="2"/>
    <n v="1200"/>
  </r>
  <r>
    <x v="82"/>
    <x v="82"/>
    <n v="42482.368657407409"/>
    <n v="9"/>
    <x v="0"/>
    <s v="OC16-000319"/>
    <s v="AC16-000343"/>
    <x v="14"/>
    <n v="495"/>
    <n v="0"/>
    <s v="6AV2123-2GB03-0AX0"/>
    <m/>
    <n v="495"/>
    <n v="10"/>
    <x v="2"/>
    <x v="2"/>
    <n v="4455"/>
  </r>
  <r>
    <x v="81"/>
    <x v="81"/>
    <n v="42482.368657407409"/>
    <n v="10"/>
    <x v="0"/>
    <s v="OC16-000319"/>
    <s v="AC16-000343"/>
    <x v="14"/>
    <n v="417.83"/>
    <n v="33.5"/>
    <s v="517520 "/>
    <m/>
    <n v="277.85694999999998"/>
    <n v="10"/>
    <x v="2"/>
    <x v="2"/>
    <n v="2778.5694999999996"/>
  </r>
  <r>
    <x v="81"/>
    <x v="81"/>
    <n v="42488.571932870371"/>
    <n v="5"/>
    <x v="0"/>
    <s v="OC16-000319"/>
    <s v="AC16-000413"/>
    <x v="14"/>
    <n v="765.09"/>
    <n v="0"/>
    <s v="517520 "/>
    <m/>
    <n v="765.09"/>
    <n v="10"/>
    <x v="2"/>
    <x v="2"/>
    <n v="3825.4500000000003"/>
  </r>
  <r>
    <x v="28"/>
    <x v="28"/>
    <n v="42488.571932870371"/>
    <n v="5"/>
    <x v="0"/>
    <s v="OC16-000319"/>
    <s v="AC16-000413"/>
    <x v="14"/>
    <n v="765.09"/>
    <n v="0"/>
    <s v="6AV2123-2DB03-0AX0"/>
    <m/>
    <n v="765.09"/>
    <n v="10"/>
    <x v="2"/>
    <x v="2"/>
    <n v="3825.4500000000003"/>
  </r>
  <r>
    <x v="2365"/>
    <x v="2354"/>
    <n v="42488.571932870371"/>
    <n v="5"/>
    <x v="0"/>
    <s v="OC16-000319"/>
    <s v="AC16-000413"/>
    <x v="14"/>
    <n v="765.09"/>
    <n v="0"/>
    <s v=""/>
    <m/>
    <n v="765.09"/>
    <n v="10"/>
    <x v="2"/>
    <x v="2"/>
    <n v="3825.4500000000003"/>
  </r>
  <r>
    <x v="26"/>
    <x v="26"/>
    <n v="42482.368657407409"/>
    <n v="13"/>
    <x v="0"/>
    <s v="OC16-000319"/>
    <s v="AC16-000343"/>
    <x v="14"/>
    <n v="375.24"/>
    <n v="33.5"/>
    <s v="6ES7231-4HF32-0XB0"/>
    <m/>
    <n v="249.53460000000001"/>
    <n v="10"/>
    <x v="2"/>
    <x v="2"/>
    <n v="3243.9498000000003"/>
  </r>
  <r>
    <x v="27"/>
    <x v="27"/>
    <n v="42482.368657407409"/>
    <n v="5"/>
    <x v="0"/>
    <s v="OC16-000319"/>
    <s v="AC16-000343"/>
    <x v="14"/>
    <n v="335.83"/>
    <n v="33.5"/>
    <s v="6ES7234-4HE32-0XB0"/>
    <m/>
    <n v="223.32695000000001"/>
    <n v="10"/>
    <x v="2"/>
    <x v="2"/>
    <n v="1116.6347500000002"/>
  </r>
  <r>
    <x v="2382"/>
    <x v="2371"/>
    <n v="42482.368657407409"/>
    <n v="3"/>
    <x v="0"/>
    <s v="OC16-000319"/>
    <s v="AC16-000343"/>
    <x v="14"/>
    <n v="553.5"/>
    <n v="0"/>
    <s v="6SL3210-1KE21-7UF1"/>
    <m/>
    <n v="553.5"/>
    <n v="100"/>
    <x v="2"/>
    <x v="2"/>
    <n v="1660.5"/>
  </r>
  <r>
    <x v="30"/>
    <x v="30"/>
    <n v="42482.368657407409"/>
    <n v="3"/>
    <x v="0"/>
    <s v="OC16-000319"/>
    <s v="AC16-000343"/>
    <x v="14"/>
    <n v="27.41"/>
    <n v="0"/>
    <s v="6SL3255-0AA00-4CA1"/>
    <m/>
    <n v="27.41"/>
    <n v="10"/>
    <x v="2"/>
    <x v="2"/>
    <n v="82.23"/>
  </r>
  <r>
    <x v="21"/>
    <x v="21"/>
    <n v="42472.701805555553"/>
    <n v="9"/>
    <x v="0"/>
    <s v="OC16-000321"/>
    <s v="AC16-000345"/>
    <x v="12"/>
    <n v="102"/>
    <n v="0"/>
    <s v="6GK5008-0BA00-1AB2"/>
    <m/>
    <n v="102"/>
    <n v="10"/>
    <x v="2"/>
    <x v="2"/>
    <n v="918"/>
  </r>
  <r>
    <x v="587"/>
    <x v="587"/>
    <n v="42487.665613425925"/>
    <n v="20"/>
    <x v="0"/>
    <s v="OC16-000322"/>
    <s v="AC16-000346"/>
    <x v="13"/>
    <n v="94.05"/>
    <n v="0"/>
    <s v="PHO2864684"/>
    <m/>
    <n v="94.05"/>
    <n v="10"/>
    <x v="2"/>
    <x v="2"/>
    <n v="1881"/>
  </r>
  <r>
    <x v="2383"/>
    <x v="2372"/>
    <n v="42524.590289351851"/>
    <n v="1"/>
    <x v="0"/>
    <s v="OC16-000324"/>
    <s v="AC16-000348"/>
    <x v="132"/>
    <n v="2542"/>
    <n v="5"/>
    <s v="SPECK PUMPEN"/>
    <m/>
    <n v="2414.9"/>
    <n v="10"/>
    <x v="0"/>
    <x v="2"/>
    <n v="2414.9"/>
  </r>
  <r>
    <x v="47"/>
    <x v="47"/>
    <n v="42593.489583333336"/>
    <n v="2"/>
    <x v="0"/>
    <s v="OC16-000326"/>
    <s v="AC16-000350"/>
    <x v="23"/>
    <n v="0"/>
    <n v="0"/>
    <s v="G AR S1 BG"/>
    <m/>
    <n v="0"/>
    <n v="10"/>
    <x v="10"/>
    <x v="2"/>
    <n v="0"/>
  </r>
  <r>
    <x v="21"/>
    <x v="21"/>
    <n v="42479.465115740742"/>
    <n v="21"/>
    <x v="0"/>
    <s v="OC16-000321"/>
    <s v="AC16-000357"/>
    <x v="12"/>
    <n v="102"/>
    <n v="0"/>
    <s v="6GK5008-0BA00-1AB2"/>
    <m/>
    <n v="102"/>
    <n v="10"/>
    <x v="2"/>
    <x v="2"/>
    <n v="2142"/>
  </r>
  <r>
    <x v="309"/>
    <x v="309"/>
    <n v="42479.466053240743"/>
    <n v="250"/>
    <x v="0"/>
    <s v="OC16-000316"/>
    <s v="AC16-000364"/>
    <x v="2"/>
    <n v="2.0059999999999998"/>
    <n v="0"/>
    <s v="3046032"/>
    <m/>
    <n v="2.0059999999999998"/>
    <n v="10"/>
    <x v="2"/>
    <x v="2"/>
    <n v="501.49999999999994"/>
  </r>
  <r>
    <x v="82"/>
    <x v="82"/>
    <n v="42488.571932870371"/>
    <n v="1"/>
    <x v="0"/>
    <s v="OC16-000319"/>
    <s v="AC16-000413"/>
    <x v="14"/>
    <n v="495"/>
    <n v="0"/>
    <s v="6AV2123-2GB03-0AX0"/>
    <m/>
    <n v="495"/>
    <n v="10"/>
    <x v="2"/>
    <x v="2"/>
    <n v="495"/>
  </r>
  <r>
    <x v="26"/>
    <x v="26"/>
    <n v="42488.571932870371"/>
    <n v="17"/>
    <x v="0"/>
    <s v="OC16-000319"/>
    <s v="AC16-000413"/>
    <x v="14"/>
    <n v="375.24"/>
    <n v="33.5"/>
    <s v="6ES7231-4HF32-0XB0"/>
    <m/>
    <n v="249.53460000000001"/>
    <n v="10"/>
    <x v="2"/>
    <x v="2"/>
    <n v="4242.0882000000001"/>
  </r>
  <r>
    <x v="1204"/>
    <x v="391"/>
    <n v="42474.699259259258"/>
    <n v="100"/>
    <x v="0"/>
    <s v="OC16-000320"/>
    <s v="AC16-000344"/>
    <x v="60"/>
    <n v="19.48"/>
    <n v="0"/>
    <s v="BS1"/>
    <m/>
    <n v="19.48"/>
    <n v="10"/>
    <x v="2"/>
    <x v="2"/>
    <n v="1948"/>
  </r>
  <r>
    <x v="417"/>
    <x v="417"/>
    <n v="42474.699259259258"/>
    <n v="30"/>
    <x v="0"/>
    <s v="OC16-000320"/>
    <s v="AC16-000344"/>
    <x v="60"/>
    <n v="37.1"/>
    <n v="0"/>
    <s v="S8VKG12024"/>
    <m/>
    <n v="37.1"/>
    <n v="10"/>
    <x v="2"/>
    <x v="2"/>
    <n v="1113"/>
  </r>
  <r>
    <x v="47"/>
    <x v="47"/>
    <n v="42485.442210648151"/>
    <n v="1"/>
    <x v="0"/>
    <s v="OC16-000327"/>
    <s v="AC16-000351"/>
    <x v="22"/>
    <n v="0"/>
    <n v="0"/>
    <s v="G AR S1 BG"/>
    <m/>
    <n v="0"/>
    <n v="10"/>
    <x v="2"/>
    <x v="2"/>
    <n v="0"/>
  </r>
  <r>
    <x v="1425"/>
    <x v="1421"/>
    <n v="42488.6330787037"/>
    <n v="50"/>
    <x v="0"/>
    <s v="OC16-000305"/>
    <s v="AC16-000331"/>
    <x v="19"/>
    <n v="18"/>
    <n v="0"/>
    <s v="WIKA,SAIDI"/>
    <m/>
    <n v="18"/>
    <n v="10"/>
    <x v="2"/>
    <x v="2"/>
    <n v="900"/>
  </r>
  <r>
    <x v="110"/>
    <x v="110"/>
    <n v="42478.672511574077"/>
    <n v="90"/>
    <x v="2"/>
    <s v="OC16-000309"/>
    <s v="AC16-000333"/>
    <x v="32"/>
    <n v="9.75"/>
    <n v="0"/>
    <s v="ALMESA,TUBACERO S.L.,CUÑADO SA,METALCO S.A.,TUBASOL, S.A.,ARCAMO CONTROLS S.A.,SAIDI"/>
    <m/>
    <n v="9.75"/>
    <n v="10"/>
    <x v="2"/>
    <x v="2"/>
    <n v="877.5"/>
  </r>
  <r>
    <x v="520"/>
    <x v="520"/>
    <n v="42478.672511574077"/>
    <n v="90"/>
    <x v="2"/>
    <s v="OC16-000309"/>
    <s v="AC16-000333"/>
    <x v="32"/>
    <n v="2.7"/>
    <n v="0"/>
    <s v="642"/>
    <m/>
    <n v="2.7"/>
    <n v="10"/>
    <x v="2"/>
    <x v="2"/>
    <n v="243.00000000000003"/>
  </r>
  <r>
    <x v="1827"/>
    <x v="1821"/>
    <n v="42494.459224537037"/>
    <n v="50"/>
    <x v="0"/>
    <s v="OC16-000311"/>
    <s v="AC16-000334"/>
    <x v="72"/>
    <n v="1.77"/>
    <n v="0"/>
    <s v="5290219"/>
    <m/>
    <n v="1.77"/>
    <n v="10"/>
    <x v="1"/>
    <x v="2"/>
    <n v="88.5"/>
  </r>
  <r>
    <x v="2293"/>
    <x v="2283"/>
    <n v="42494.459224537037"/>
    <n v="50"/>
    <x v="0"/>
    <s v="OC16-000311"/>
    <s v="AC16-000334"/>
    <x v="72"/>
    <n v="0.86"/>
    <n v="0"/>
    <s v="5200261"/>
    <m/>
    <n v="0.86"/>
    <n v="10"/>
    <x v="1"/>
    <x v="2"/>
    <n v="43"/>
  </r>
  <r>
    <x v="2384"/>
    <x v="2373"/>
    <n v="42494.459224537037"/>
    <n v="100"/>
    <x v="0"/>
    <s v="OC16-000311"/>
    <s v="AC16-000334"/>
    <x v="72"/>
    <n v="1.03"/>
    <n v="0"/>
    <s v="5760617"/>
    <m/>
    <n v="1.03"/>
    <n v="10"/>
    <x v="1"/>
    <x v="2"/>
    <n v="103"/>
  </r>
  <r>
    <x v="1318"/>
    <x v="1315"/>
    <n v="42494.459224537037"/>
    <n v="50"/>
    <x v="0"/>
    <s v="OC16-000311"/>
    <s v="AC16-000334"/>
    <x v="72"/>
    <n v="3.09"/>
    <n v="0"/>
    <s v="5290246"/>
    <m/>
    <n v="3.09"/>
    <n v="10"/>
    <x v="1"/>
    <x v="2"/>
    <n v="154.5"/>
  </r>
  <r>
    <x v="2385"/>
    <x v="2374"/>
    <n v="42494.459224537037"/>
    <n v="50"/>
    <x v="0"/>
    <s v="OC16-000311"/>
    <s v="AC16-000334"/>
    <x v="72"/>
    <n v="0.86"/>
    <n v="0"/>
    <s v="5220034"/>
    <m/>
    <n v="0.86"/>
    <n v="10"/>
    <x v="1"/>
    <x v="2"/>
    <n v="43"/>
  </r>
  <r>
    <x v="2386"/>
    <x v="2375"/>
    <n v="42494.459224537037"/>
    <n v="50"/>
    <x v="0"/>
    <s v="OC16-000311"/>
    <s v="AC16-000334"/>
    <x v="72"/>
    <n v="0.86"/>
    <n v="0"/>
    <s v="5290254"/>
    <m/>
    <n v="0.86"/>
    <n v="10"/>
    <x v="1"/>
    <x v="2"/>
    <n v="43"/>
  </r>
  <r>
    <x v="716"/>
    <x v="716"/>
    <n v="42494.459224537037"/>
    <n v="20"/>
    <x v="0"/>
    <s v="OC16-000311"/>
    <s v="AC16-000334"/>
    <x v="72"/>
    <n v="5.45"/>
    <n v="0"/>
    <s v="EPIDOR S.A."/>
    <m/>
    <n v="5.45"/>
    <n v="10"/>
    <x v="1"/>
    <x v="2"/>
    <n v="109"/>
  </r>
  <r>
    <x v="1071"/>
    <x v="1070"/>
    <n v="42523.426180555558"/>
    <n v="2000"/>
    <x v="0"/>
    <s v="OC16-000313"/>
    <s v="AC16-000336"/>
    <x v="98"/>
    <n v="0.81"/>
    <n v="0"/>
    <s v="LONESTAR FASTENERS EUROPE Ltd,TORQBOLT"/>
    <m/>
    <n v="0.81"/>
    <n v="10"/>
    <x v="0"/>
    <x v="2"/>
    <n v="1620"/>
  </r>
  <r>
    <x v="1074"/>
    <x v="1073"/>
    <n v="42523.426180555558"/>
    <n v="1000"/>
    <x v="0"/>
    <s v="OC16-000313"/>
    <s v="AC16-000336"/>
    <x v="98"/>
    <n v="0.25"/>
    <n v="0"/>
    <s v="TORNILLERIA ORUESAGASTI, S.A,LONESTAR FASTENERS EUROPE Ltd,RECA,TORQBOLT"/>
    <m/>
    <n v="0.25"/>
    <n v="10"/>
    <x v="0"/>
    <x v="2"/>
    <n v="250"/>
  </r>
  <r>
    <x v="2144"/>
    <x v="2135"/>
    <n v="42523.426180555558"/>
    <n v="100"/>
    <x v="0"/>
    <s v="OC16-000313"/>
    <s v="AC16-000336"/>
    <x v="98"/>
    <n v="0.81"/>
    <n v="0"/>
    <s v="TORNILLERIA ORUESAGASTI, S.A,LONESTAR FASTENERS EUROPE Ltd"/>
    <m/>
    <n v="0.81"/>
    <n v="10"/>
    <x v="0"/>
    <x v="2"/>
    <n v="81"/>
  </r>
  <r>
    <x v="1077"/>
    <x v="1076"/>
    <n v="42523.426180555558"/>
    <n v="500"/>
    <x v="0"/>
    <s v="OC16-000313"/>
    <s v="AC16-000336"/>
    <x v="98"/>
    <n v="1.22"/>
    <n v="0"/>
    <s v="LONESTAR FASTENERS EUROPE Ltd,TORNILLERIA ORUESAGASTI, S.A,TORQBOLT,HYDROBOLT"/>
    <m/>
    <n v="1.22"/>
    <n v="10"/>
    <x v="0"/>
    <x v="2"/>
    <n v="610"/>
  </r>
  <r>
    <x v="1070"/>
    <x v="1069"/>
    <n v="42523.426180555558"/>
    <n v="1100"/>
    <x v="0"/>
    <s v="OC16-000313"/>
    <s v="AC16-000336"/>
    <x v="98"/>
    <n v="0.05"/>
    <n v="0"/>
    <s v="LONESTAR FASTENERS EUROPE Ltd,HYDROBOLT,TORQBOLT"/>
    <m/>
    <n v="0.05"/>
    <n v="10"/>
    <x v="0"/>
    <x v="2"/>
    <n v="55"/>
  </r>
  <r>
    <x v="1576"/>
    <x v="1572"/>
    <n v="42523.426180555558"/>
    <n v="500"/>
    <x v="0"/>
    <s v="OC16-000313"/>
    <s v="AC16-000336"/>
    <x v="98"/>
    <n v="0.09"/>
    <n v="0"/>
    <s v="LONESTAR FASTENERS EUROPE Ltd,TORQBOLT,HYDROBOLT"/>
    <m/>
    <n v="0.09"/>
    <n v="10"/>
    <x v="0"/>
    <x v="2"/>
    <n v="45"/>
  </r>
  <r>
    <x v="2387"/>
    <x v="2376"/>
    <n v="42475.638472222221"/>
    <n v="5"/>
    <x v="0"/>
    <s v="OC16-000310"/>
    <s v="AC16-000337"/>
    <x v="8"/>
    <n v="17.95"/>
    <n v="50"/>
    <s v="02695 210 165"/>
    <m/>
    <n v="8.9749999999999996"/>
    <n v="22"/>
    <x v="2"/>
    <x v="2"/>
    <n v="44.875"/>
  </r>
  <r>
    <x v="2388"/>
    <x v="2377"/>
    <n v="42475.638472222221"/>
    <n v="5"/>
    <x v="0"/>
    <s v="OC16-000310"/>
    <s v="AC16-000337"/>
    <x v="8"/>
    <n v="20.399999999999999"/>
    <n v="50"/>
    <s v="02695 210 268"/>
    <m/>
    <n v="10.199999999999999"/>
    <n v="23"/>
    <x v="2"/>
    <x v="2"/>
    <n v="51"/>
  </r>
  <r>
    <x v="2389"/>
    <x v="2378"/>
    <n v="42475.638472222221"/>
    <n v="5"/>
    <x v="0"/>
    <s v="OC16-000310"/>
    <s v="AC16-000337"/>
    <x v="8"/>
    <n v="25.95"/>
    <n v="50"/>
    <s v="02695 211 19"/>
    <m/>
    <n v="12.975"/>
    <n v="20"/>
    <x v="2"/>
    <x v="2"/>
    <n v="64.875"/>
  </r>
  <r>
    <x v="2390"/>
    <x v="2379"/>
    <n v="42475.638472222221"/>
    <n v="5"/>
    <x v="0"/>
    <s v="OC16-000310"/>
    <s v="AC16-000337"/>
    <x v="8"/>
    <n v="27.35"/>
    <n v="50"/>
    <s v="02695 211 22"/>
    <m/>
    <n v="13.675000000000001"/>
    <n v="20"/>
    <x v="2"/>
    <x v="2"/>
    <n v="68.375"/>
  </r>
  <r>
    <x v="629"/>
    <x v="629"/>
    <n v="42474.703055555554"/>
    <n v="36"/>
    <x v="2"/>
    <s v="OC16-000308"/>
    <s v="AC16-000349"/>
    <x v="17"/>
    <n v="11.7714"/>
    <n v="0"/>
    <s v="1433-2"/>
    <m/>
    <n v="11.7714"/>
    <n v="10"/>
    <x v="2"/>
    <x v="2"/>
    <n v="423.7704"/>
  </r>
  <r>
    <x v="2310"/>
    <x v="2299"/>
    <n v="42474.703055555554"/>
    <n v="36"/>
    <x v="2"/>
    <s v="OC16-000308"/>
    <s v="AC16-000349"/>
    <x v="17"/>
    <n v="1.91"/>
    <n v="0"/>
    <s v="HIERROS IBAÑEZ SA,METALCO S.A."/>
    <m/>
    <n v="1.91"/>
    <n v="10"/>
    <x v="2"/>
    <x v="2"/>
    <n v="68.759999999999991"/>
  </r>
  <r>
    <x v="2391"/>
    <x v="2380"/>
    <n v="42474.703055555554"/>
    <n v="60"/>
    <x v="2"/>
    <s v="OC16-000308"/>
    <s v="AC16-000349"/>
    <x v="17"/>
    <n v="1.9089"/>
    <n v="0"/>
    <s v="1789-7"/>
    <m/>
    <n v="1.9089"/>
    <n v="14"/>
    <x v="2"/>
    <x v="2"/>
    <n v="114.53400000000001"/>
  </r>
  <r>
    <x v="2392"/>
    <x v="2381"/>
    <n v="42471.303391203706"/>
    <n v="10"/>
    <x v="0"/>
    <s v="OC16-000284"/>
    <s v="AC16-000318"/>
    <x v="16"/>
    <n v="22.1"/>
    <n v="20"/>
    <s v="METALCO S.A."/>
    <m/>
    <n v="17.680000000000003"/>
    <n v="45"/>
    <x v="2"/>
    <x v="2"/>
    <n v="176.80000000000004"/>
  </r>
  <r>
    <x v="2393"/>
    <x v="2382"/>
    <n v="42471.303391203706"/>
    <n v="20"/>
    <x v="0"/>
    <s v="OC16-000284"/>
    <s v="AC16-000318"/>
    <x v="16"/>
    <n v="12.53"/>
    <n v="20"/>
    <s v="METALCO S.A."/>
    <m/>
    <n v="10.024000000000001"/>
    <n v="41"/>
    <x v="2"/>
    <x v="2"/>
    <n v="200.48000000000002"/>
  </r>
  <r>
    <x v="2394"/>
    <x v="2383"/>
    <n v="42480.684571759259"/>
    <n v="1"/>
    <x v="0"/>
    <s v="OC16-000288"/>
    <s v="AC16-000324"/>
    <x v="133"/>
    <n v="67.290000000000006"/>
    <n v="0"/>
    <s v="GIMETAL, S.A."/>
    <m/>
    <n v="67.290000000000006"/>
    <n v="10"/>
    <x v="2"/>
    <x v="2"/>
    <n v="67.290000000000006"/>
  </r>
  <r>
    <x v="2395"/>
    <x v="2384"/>
    <n v="42593.495266203703"/>
    <n v="7"/>
    <x v="0"/>
    <s v="OC16-000291"/>
    <s v="AC16-000325"/>
    <x v="126"/>
    <n v="14"/>
    <n v="0"/>
    <s v="SENDA INST. Y TRAT. SUPERFICIE"/>
    <m/>
    <n v="14"/>
    <n v="38"/>
    <x v="10"/>
    <x v="2"/>
    <n v="98"/>
  </r>
  <r>
    <x v="2396"/>
    <x v="2385"/>
    <n v="42593.495266203703"/>
    <n v="14"/>
    <x v="0"/>
    <s v="OC16-000291"/>
    <s v="AC16-000325"/>
    <x v="126"/>
    <n v="5.55"/>
    <n v="0"/>
    <s v="SENDA INST. Y TRAT. SUPERFICIE"/>
    <m/>
    <n v="5.55"/>
    <n v="37"/>
    <x v="10"/>
    <x v="2"/>
    <n v="77.7"/>
  </r>
  <r>
    <x v="2265"/>
    <x v="2255"/>
    <n v="42593.495266203703"/>
    <n v="6"/>
    <x v="0"/>
    <s v="OC16-000291"/>
    <s v="AC16-000325"/>
    <x v="126"/>
    <n v="1.5"/>
    <n v="0"/>
    <s v="SENDA INST. Y TRAT. SUPERFICIE"/>
    <m/>
    <n v="1.5"/>
    <n v="25"/>
    <x v="10"/>
    <x v="2"/>
    <n v="9"/>
  </r>
  <r>
    <x v="2266"/>
    <x v="2256"/>
    <n v="42593.495266203703"/>
    <n v="1"/>
    <x v="0"/>
    <s v="OC16-000291"/>
    <s v="AC16-000325"/>
    <x v="126"/>
    <n v="1.5"/>
    <n v="0"/>
    <s v="SENDA INST. Y TRAT. SUPERFICIE"/>
    <m/>
    <n v="1.5"/>
    <n v="22"/>
    <x v="10"/>
    <x v="2"/>
    <n v="1.5"/>
  </r>
  <r>
    <x v="2397"/>
    <x v="2386"/>
    <n v="42472.7031712963"/>
    <n v="1"/>
    <x v="0"/>
    <s v="OC16-000298"/>
    <s v="AC16-000326"/>
    <x v="134"/>
    <n v="256.82"/>
    <n v="10"/>
    <s v="SMC3DA4015"/>
    <m/>
    <n v="231.13800000000001"/>
    <n v="16"/>
    <x v="2"/>
    <x v="2"/>
    <n v="231.13800000000001"/>
  </r>
  <r>
    <x v="1732"/>
    <x v="1728"/>
    <n v="42493.329826388886"/>
    <n v="500"/>
    <x v="0"/>
    <s v="OC16-000299"/>
    <s v="AC16-000327"/>
    <x v="127"/>
    <n v="0.75"/>
    <n v="0"/>
    <s v="MCF06G-32MA "/>
    <m/>
    <n v="0.75"/>
    <n v="10"/>
    <x v="1"/>
    <x v="2"/>
    <n v="375"/>
  </r>
  <r>
    <x v="2398"/>
    <x v="2387"/>
    <n v="42492.395856481482"/>
    <n v="12"/>
    <x v="0"/>
    <s v="OC16-000317"/>
    <s v="AC16-000341"/>
    <x v="15"/>
    <n v="38.927999999999997"/>
    <n v="0"/>
    <s v="AFLC032080"/>
    <m/>
    <n v="38.927999999999997"/>
    <n v="46"/>
    <x v="1"/>
    <x v="2"/>
    <n v="467.13599999999997"/>
  </r>
  <r>
    <x v="472"/>
    <x v="472"/>
    <n v="42467.682291666664"/>
    <n v="28"/>
    <x v="0"/>
    <s v="OC16-000275"/>
    <s v="AC16-000322"/>
    <x v="19"/>
    <n v="0.66"/>
    <n v="0"/>
    <s v="20218123130169"/>
    <m/>
    <n v="0.66"/>
    <n v="10"/>
    <x v="2"/>
    <x v="2"/>
    <n v="18.48"/>
  </r>
  <r>
    <x v="2399"/>
    <x v="2304"/>
    <n v="42488.480717592596"/>
    <n v="70"/>
    <x v="0"/>
    <s v="OC16-000281"/>
    <s v="AC16-000315"/>
    <x v="32"/>
    <n v="2"/>
    <n v="0"/>
    <s v="20519308320286"/>
    <m/>
    <n v="2"/>
    <n v="50"/>
    <x v="2"/>
    <x v="2"/>
    <n v="140"/>
  </r>
  <r>
    <x v="2400"/>
    <x v="2388"/>
    <n v="42486.428356481483"/>
    <n v="3"/>
    <x v="0"/>
    <s v="OC16-000282"/>
    <s v="AC16-000316"/>
    <x v="65"/>
    <n v="989.4"/>
    <n v="0"/>
    <s v="PERTEGAZ, S.L."/>
    <m/>
    <n v="989.4"/>
    <n v="10"/>
    <x v="2"/>
    <x v="2"/>
    <n v="2968.2"/>
  </r>
  <r>
    <x v="2401"/>
    <x v="2389"/>
    <n v="42475.642245370371"/>
    <n v="1"/>
    <x v="0"/>
    <s v="OC16-000283"/>
    <s v="AC16-000317"/>
    <x v="40"/>
    <n v="2308"/>
    <n v="35"/>
    <s v="SEDITESA"/>
    <m/>
    <n v="1500.2"/>
    <n v="18"/>
    <x v="2"/>
    <x v="2"/>
    <n v="1500.2"/>
  </r>
  <r>
    <x v="2402"/>
    <x v="2390"/>
    <n v="42478.467303240737"/>
    <n v="10"/>
    <x v="0"/>
    <s v="OC16-000285"/>
    <s v="AC16-000319"/>
    <x v="79"/>
    <n v="83.4"/>
    <n v="0"/>
    <s v="BOMINOX"/>
    <m/>
    <n v="83.4"/>
    <n v="10"/>
    <x v="2"/>
    <x v="2"/>
    <n v="834"/>
  </r>
  <r>
    <x v="184"/>
    <x v="184"/>
    <n v="42467.679965277777"/>
    <n v="1"/>
    <x v="0"/>
    <s v="OC16-000286"/>
    <s v="AC16-000320"/>
    <x v="3"/>
    <n v="964"/>
    <n v="0"/>
    <s v="COMEVAL"/>
    <m/>
    <n v="964"/>
    <n v="10"/>
    <x v="2"/>
    <x v="2"/>
    <n v="964"/>
  </r>
  <r>
    <x v="2403"/>
    <x v="2391"/>
    <n v="42480.683587962965"/>
    <n v="1"/>
    <x v="0"/>
    <s v="OC16-000287"/>
    <s v="AC16-000321"/>
    <x v="135"/>
    <n v="648.70000000000005"/>
    <n v="0"/>
    <s v="INGEMO, S.L."/>
    <m/>
    <n v="648.70000000000005"/>
    <n v="16"/>
    <x v="2"/>
    <x v="2"/>
    <n v="648.70000000000005"/>
  </r>
  <r>
    <x v="2404"/>
    <x v="2392"/>
    <n v="42480.683587962965"/>
    <n v="1"/>
    <x v="0"/>
    <s v="OC16-000287"/>
    <s v="AC16-000321"/>
    <x v="135"/>
    <n v="607.1"/>
    <n v="0"/>
    <s v="INGEMO, S.L."/>
    <m/>
    <n v="607.1"/>
    <n v="16"/>
    <x v="2"/>
    <x v="2"/>
    <n v="607.1"/>
  </r>
  <r>
    <x v="2405"/>
    <x v="2393"/>
    <n v="42480.683587962965"/>
    <n v="1"/>
    <x v="0"/>
    <s v="OC16-000287"/>
    <s v="AC16-000321"/>
    <x v="135"/>
    <n v="565.5"/>
    <n v="0"/>
    <s v="INGEMO, S.L."/>
    <m/>
    <n v="565.5"/>
    <n v="16"/>
    <x v="2"/>
    <x v="2"/>
    <n v="565.5"/>
  </r>
  <r>
    <x v="184"/>
    <x v="184"/>
    <n v="42475.641157407408"/>
    <n v="1"/>
    <x v="0"/>
    <s v="OC16-000323"/>
    <s v="AC16-000347"/>
    <x v="3"/>
    <n v="964"/>
    <n v="0"/>
    <s v="COMEVAL"/>
    <m/>
    <n v="964"/>
    <n v="10"/>
    <x v="2"/>
    <x v="2"/>
    <n v="964"/>
  </r>
  <r>
    <x v="2276"/>
    <x v="2266"/>
    <n v="42500.658125000002"/>
    <n v="1"/>
    <x v="0"/>
    <s v="OC16-000280"/>
    <s v="AC16-000555"/>
    <x v="111"/>
    <n v="40.799999999999997"/>
    <n v="0"/>
    <s v="CASPE GRABADOS (CASTELLO PEIRO SILVIA)"/>
    <m/>
    <n v="40.799999999999997"/>
    <n v="27"/>
    <x v="1"/>
    <x v="2"/>
    <n v="40.799999999999997"/>
  </r>
  <r>
    <x v="2406"/>
    <x v="2394"/>
    <n v="42489.308912037035"/>
    <n v="1"/>
    <x v="0"/>
    <s v="OC16-000271"/>
    <s v="AC16-000305"/>
    <x v="1"/>
    <n v="544.04999999999995"/>
    <n v="0"/>
    <s v="LSRA00152"/>
    <m/>
    <n v="544.04999999999995"/>
    <n v="10"/>
    <x v="2"/>
    <x v="2"/>
    <n v="544.04999999999995"/>
  </r>
  <r>
    <x v="2407"/>
    <x v="2395"/>
    <n v="42467.678622685184"/>
    <n v="1"/>
    <x v="0"/>
    <s v="OC16-000273"/>
    <s v="AC16-000307"/>
    <x v="136"/>
    <n v="189.15"/>
    <n v="0"/>
    <s v="A9R34463"/>
    <m/>
    <n v="189.15"/>
    <n v="10"/>
    <x v="2"/>
    <x v="2"/>
    <n v="189.15"/>
  </r>
  <r>
    <x v="492"/>
    <x v="492"/>
    <n v="42466.616516203707"/>
    <n v="100"/>
    <x v="0"/>
    <s v="OC16-000275"/>
    <s v="AC16-000310"/>
    <x v="19"/>
    <n v="1.53"/>
    <n v="0"/>
    <s v="CUÑADO SA,SAIDI,ALMESA"/>
    <m/>
    <n v="1.53"/>
    <n v="10"/>
    <x v="2"/>
    <x v="2"/>
    <n v="153"/>
  </r>
  <r>
    <x v="777"/>
    <x v="777"/>
    <n v="42466.616516203707"/>
    <n v="100"/>
    <x v="0"/>
    <s v="OC16-000275"/>
    <s v="AC16-000310"/>
    <x v="19"/>
    <n v="2.5"/>
    <n v="0"/>
    <s v="1000852"/>
    <m/>
    <n v="2.5"/>
    <n v="10"/>
    <x v="2"/>
    <x v="2"/>
    <n v="250"/>
  </r>
  <r>
    <x v="324"/>
    <x v="324"/>
    <n v="42478.669722222221"/>
    <n v="120"/>
    <x v="2"/>
    <s v="OC16-000274"/>
    <s v="AC16-000308"/>
    <x v="137"/>
    <n v="0"/>
    <n v="0"/>
    <s v="639"/>
    <m/>
    <n v="0"/>
    <n v="10"/>
    <x v="2"/>
    <x v="2"/>
    <n v="0"/>
  </r>
  <r>
    <x v="506"/>
    <x v="506"/>
    <n v="42495.286307870374"/>
    <n v="2"/>
    <x v="0"/>
    <s v="OC16-000269"/>
    <s v="AC16-000303"/>
    <x v="32"/>
    <n v="464"/>
    <n v="0"/>
    <s v="030184"/>
    <m/>
    <n v="464"/>
    <n v="10"/>
    <x v="1"/>
    <x v="2"/>
    <n v="928"/>
  </r>
  <r>
    <x v="2408"/>
    <x v="2396"/>
    <n v="42495.286307870374"/>
    <n v="2"/>
    <x v="0"/>
    <s v="OC16-000269"/>
    <s v="AC16-000303"/>
    <x v="32"/>
    <n v="423"/>
    <n v="0"/>
    <s v="030241"/>
    <m/>
    <n v="423"/>
    <n v="10"/>
    <x v="1"/>
    <x v="2"/>
    <n v="846"/>
  </r>
  <r>
    <x v="1405"/>
    <x v="1401"/>
    <n v="42475.650578703702"/>
    <n v="10"/>
    <x v="0"/>
    <s v="OC16-000270"/>
    <s v="AC16-000304"/>
    <x v="40"/>
    <n v="207.35"/>
    <n v="0"/>
    <s v="NAD02015"/>
    <m/>
    <n v="207.35"/>
    <n v="10"/>
    <x v="2"/>
    <x v="2"/>
    <n v="2073.5"/>
  </r>
  <r>
    <x v="1405"/>
    <x v="1401"/>
    <n v="42479.311574074076"/>
    <n v="10"/>
    <x v="0"/>
    <s v="OC16-000277"/>
    <s v="AC16-000312"/>
    <x v="40"/>
    <n v="330"/>
    <n v="35"/>
    <s v="NAD02015"/>
    <m/>
    <n v="214.5"/>
    <n v="10"/>
    <x v="2"/>
    <x v="2"/>
    <n v="2145"/>
  </r>
  <r>
    <x v="1908"/>
    <x v="1901"/>
    <n v="42478.678402777776"/>
    <n v="30"/>
    <x v="0"/>
    <s v="OC16-000266"/>
    <s v="AC16-000313"/>
    <x v="19"/>
    <n v="16"/>
    <n v="0"/>
    <s v="ALMESA,SAIDI,TUBASOL, S.A.,CUÑADO SA"/>
    <m/>
    <n v="16"/>
    <n v="10"/>
    <x v="2"/>
    <x v="2"/>
    <n v="480"/>
  </r>
  <r>
    <x v="2409"/>
    <x v="2397"/>
    <n v="42478.678402777776"/>
    <n v="30"/>
    <x v="0"/>
    <s v="OC16-000266"/>
    <s v="AC16-000313"/>
    <x v="19"/>
    <n v="10"/>
    <n v="0"/>
    <s v="20218123130043"/>
    <m/>
    <n v="10"/>
    <n v="10"/>
    <x v="2"/>
    <x v="2"/>
    <n v="300"/>
  </r>
  <r>
    <x v="661"/>
    <x v="661"/>
    <n v="42478.678402777776"/>
    <n v="30"/>
    <x v="0"/>
    <s v="OC16-000266"/>
    <s v="AC16-000313"/>
    <x v="19"/>
    <n v="8"/>
    <n v="0"/>
    <s v="20218123130152"/>
    <m/>
    <n v="8"/>
    <n v="10"/>
    <x v="2"/>
    <x v="2"/>
    <n v="240"/>
  </r>
  <r>
    <x v="669"/>
    <x v="669"/>
    <n v="42488.4684375"/>
    <n v="100"/>
    <x v="0"/>
    <s v="OC16-000267"/>
    <s v="AC16-000372"/>
    <x v="19"/>
    <n v="2.38"/>
    <n v="0"/>
    <s v="CUÑADO SA,SAIDI,ALMESA,LAME S.r.l."/>
    <m/>
    <n v="2.38"/>
    <n v="10"/>
    <x v="2"/>
    <x v="2"/>
    <n v="238"/>
  </r>
  <r>
    <x v="666"/>
    <x v="666"/>
    <n v="42494.637719907405"/>
    <n v="50"/>
    <x v="0"/>
    <s v="OC16-000267"/>
    <s v="AC16-000465"/>
    <x v="19"/>
    <n v="1.41"/>
    <n v="0"/>
    <s v="020218300080063"/>
    <m/>
    <n v="1.41"/>
    <n v="10"/>
    <x v="1"/>
    <x v="2"/>
    <n v="70.5"/>
  </r>
  <r>
    <x v="777"/>
    <x v="777"/>
    <n v="42501.660729166666"/>
    <n v="500"/>
    <x v="0"/>
    <s v="OC16-000267"/>
    <s v="AC16-000515"/>
    <x v="19"/>
    <n v="2.2999999999999998"/>
    <n v="0"/>
    <s v="1000852"/>
    <m/>
    <n v="2.2999999999999998"/>
    <n v="10"/>
    <x v="1"/>
    <x v="2"/>
    <n v="1150"/>
  </r>
  <r>
    <x v="678"/>
    <x v="678"/>
    <n v="42524.32603009259"/>
    <n v="100"/>
    <x v="0"/>
    <s v="OC16-000267"/>
    <s v="AC16-000566"/>
    <x v="19"/>
    <n v="7.55"/>
    <n v="0"/>
    <s v="020519123130140"/>
    <m/>
    <n v="7.55"/>
    <n v="10"/>
    <x v="0"/>
    <x v="2"/>
    <n v="755"/>
  </r>
  <r>
    <x v="492"/>
    <x v="492"/>
    <n v="42488.4684375"/>
    <n v="100"/>
    <x v="0"/>
    <s v="OC16-000267"/>
    <s v="AC16-000372"/>
    <x v="19"/>
    <n v="1.31"/>
    <n v="0"/>
    <s v="CUÑADO SA,SAIDI,ALMESA"/>
    <m/>
    <n v="1.31"/>
    <n v="10"/>
    <x v="2"/>
    <x v="2"/>
    <n v="131"/>
  </r>
  <r>
    <x v="2410"/>
    <x v="2398"/>
    <n v="42488.4684375"/>
    <n v="50"/>
    <x v="0"/>
    <s v="OC16-000267"/>
    <s v="AC16-000372"/>
    <x v="19"/>
    <n v="2.42"/>
    <n v="0"/>
    <s v="CUÑADO SA,SAIDI"/>
    <m/>
    <n v="2.42"/>
    <n v="10"/>
    <x v="2"/>
    <x v="2"/>
    <n v="121"/>
  </r>
  <r>
    <x v="2411"/>
    <x v="2399"/>
    <n v="42488.4684375"/>
    <n v="50"/>
    <x v="0"/>
    <s v="OC16-000267"/>
    <s v="AC16-000372"/>
    <x v="19"/>
    <n v="2.5299999999999998"/>
    <n v="0"/>
    <s v="20218123130059"/>
    <m/>
    <n v="2.5299999999999998"/>
    <n v="10"/>
    <x v="2"/>
    <x v="2"/>
    <n v="126.49999999999999"/>
  </r>
  <r>
    <x v="2412"/>
    <x v="2400"/>
    <n v="42488.4684375"/>
    <n v="50"/>
    <x v="0"/>
    <s v="OC16-000267"/>
    <s v="AC16-000372"/>
    <x v="19"/>
    <n v="1.84"/>
    <n v="0"/>
    <s v="020218123130166"/>
    <m/>
    <n v="1.84"/>
    <n v="10"/>
    <x v="2"/>
    <x v="2"/>
    <n v="92"/>
  </r>
  <r>
    <x v="2413"/>
    <x v="2401"/>
    <n v="42488.4684375"/>
    <n v="50"/>
    <x v="0"/>
    <s v="OC16-000267"/>
    <s v="AC16-000372"/>
    <x v="19"/>
    <n v="1.35"/>
    <n v="0"/>
    <s v="020218123130052"/>
    <m/>
    <n v="1.35"/>
    <n v="10"/>
    <x v="2"/>
    <x v="2"/>
    <n v="67.5"/>
  </r>
  <r>
    <x v="493"/>
    <x v="493"/>
    <n v="42488.4684375"/>
    <n v="100"/>
    <x v="0"/>
    <s v="OC16-000267"/>
    <s v="AC16-000372"/>
    <x v="19"/>
    <n v="0.82"/>
    <n v="0"/>
    <s v="CUÑADO SA,SAIDI,ALMESA"/>
    <m/>
    <n v="0.82"/>
    <n v="10"/>
    <x v="2"/>
    <x v="2"/>
    <n v="82"/>
  </r>
  <r>
    <x v="442"/>
    <x v="442"/>
    <n v="42488.4684375"/>
    <n v="100"/>
    <x v="0"/>
    <s v="OC16-000267"/>
    <s v="AC16-000372"/>
    <x v="19"/>
    <n v="0.52"/>
    <n v="0"/>
    <s v="CUÑADO SA,SAIDI,ALMESA,TUBASOL, S.A."/>
    <m/>
    <n v="0.52"/>
    <n v="10"/>
    <x v="2"/>
    <x v="2"/>
    <n v="52"/>
  </r>
  <r>
    <x v="467"/>
    <x v="467"/>
    <n v="42488.4684375"/>
    <n v="50"/>
    <x v="0"/>
    <s v="OC16-000267"/>
    <s v="AC16-000372"/>
    <x v="19"/>
    <n v="0.52"/>
    <n v="0"/>
    <s v="1002101"/>
    <m/>
    <n v="0.52"/>
    <n v="10"/>
    <x v="2"/>
    <x v="2"/>
    <n v="26"/>
  </r>
  <r>
    <x v="466"/>
    <x v="466"/>
    <n v="42488.4684375"/>
    <n v="50"/>
    <x v="0"/>
    <s v="OC16-000267"/>
    <s v="AC16-000372"/>
    <x v="19"/>
    <n v="0.46"/>
    <n v="0"/>
    <s v="CUÑADO SA,SAIDI,ALMESA,TUBASOL, S.A."/>
    <m/>
    <n v="0.46"/>
    <n v="10"/>
    <x v="2"/>
    <x v="2"/>
    <n v="23"/>
  </r>
  <r>
    <x v="1367"/>
    <x v="1364"/>
    <n v="42488.4684375"/>
    <n v="25"/>
    <x v="0"/>
    <s v="OC16-000267"/>
    <s v="AC16-000372"/>
    <x v="19"/>
    <n v="2.96"/>
    <n v="0"/>
    <s v="CUÑADO SA,SAIDI,ALMESA"/>
    <m/>
    <n v="2.96"/>
    <n v="10"/>
    <x v="2"/>
    <x v="2"/>
    <n v="74"/>
  </r>
  <r>
    <x v="895"/>
    <x v="895"/>
    <n v="42488.4684375"/>
    <n v="50"/>
    <x v="0"/>
    <s v="OC16-000267"/>
    <s v="AC16-000372"/>
    <x v="19"/>
    <n v="0.34"/>
    <n v="0"/>
    <s v="003879- 0000000"/>
    <m/>
    <n v="0.34"/>
    <n v="10"/>
    <x v="2"/>
    <x v="2"/>
    <n v="17"/>
  </r>
  <r>
    <x v="472"/>
    <x v="472"/>
    <n v="42488.4684375"/>
    <n v="100"/>
    <x v="0"/>
    <s v="OC16-000267"/>
    <s v="AC16-000372"/>
    <x v="19"/>
    <n v="0.37"/>
    <n v="0"/>
    <s v="20218123130169"/>
    <m/>
    <n v="0.37"/>
    <n v="10"/>
    <x v="2"/>
    <x v="2"/>
    <n v="37"/>
  </r>
  <r>
    <x v="344"/>
    <x v="344"/>
    <n v="42494.637719907405"/>
    <n v="500"/>
    <x v="0"/>
    <s v="OC16-000267"/>
    <s v="AC16-000465"/>
    <x v="19"/>
    <n v="0.52"/>
    <n v="0"/>
    <s v="LAME S.r.l.,SAIDI,CUÑADO SA,ALMESA"/>
    <m/>
    <n v="0.52"/>
    <n v="10"/>
    <x v="1"/>
    <x v="2"/>
    <n v="260"/>
  </r>
  <r>
    <x v="345"/>
    <x v="345"/>
    <n v="42494.637719907405"/>
    <n v="200"/>
    <x v="0"/>
    <s v="OC16-000267"/>
    <s v="AC16-000465"/>
    <x v="19"/>
    <n v="0.7"/>
    <n v="0"/>
    <s v="CUÑADO SA,SAIDI,LAME S.r.l."/>
    <m/>
    <n v="0.7"/>
    <n v="10"/>
    <x v="1"/>
    <x v="2"/>
    <n v="140"/>
  </r>
  <r>
    <x v="2189"/>
    <x v="2179"/>
    <n v="42488.4684375"/>
    <n v="100"/>
    <x v="0"/>
    <s v="OC16-000267"/>
    <s v="AC16-000372"/>
    <x v="19"/>
    <n v="3.93"/>
    <n v="0"/>
    <s v="20218123130162"/>
    <m/>
    <n v="3.93"/>
    <n v="10"/>
    <x v="2"/>
    <x v="2"/>
    <n v="393"/>
  </r>
  <r>
    <x v="2414"/>
    <x v="2402"/>
    <n v="42488.4684375"/>
    <n v="50"/>
    <x v="0"/>
    <s v="OC16-000267"/>
    <s v="AC16-000372"/>
    <x v="19"/>
    <n v="0.98"/>
    <n v="0"/>
    <s v="07021899990001"/>
    <m/>
    <n v="0.98"/>
    <n v="10"/>
    <x v="2"/>
    <x v="2"/>
    <n v="49"/>
  </r>
  <r>
    <x v="2337"/>
    <x v="2326"/>
    <n v="42467.67255787037"/>
    <n v="5"/>
    <x v="0"/>
    <s v="OC16-000262"/>
    <s v="AC16-000299"/>
    <x v="14"/>
    <n v="210.6"/>
    <n v="40"/>
    <s v="LVCDUPLO20EN"/>
    <m/>
    <n v="126.35999999999999"/>
    <n v="10"/>
    <x v="2"/>
    <x v="2"/>
    <n v="631.79999999999995"/>
  </r>
  <r>
    <x v="821"/>
    <x v="821"/>
    <n v="42467.678124999999"/>
    <n v="100"/>
    <x v="0"/>
    <s v="OC16-000256"/>
    <s v="AC16-000292"/>
    <x v="2"/>
    <n v="0.50560000000000005"/>
    <n v="38"/>
    <s v="3047028"/>
    <m/>
    <n v="0.31347200000000003"/>
    <n v="10"/>
    <x v="2"/>
    <x v="2"/>
    <n v="31.347200000000004"/>
  </r>
  <r>
    <x v="213"/>
    <x v="213"/>
    <n v="42481.31144675926"/>
    <n v="100"/>
    <x v="0"/>
    <s v="OC16-000256"/>
    <s v="AC16-000329"/>
    <x v="2"/>
    <n v="3.605"/>
    <n v="38"/>
    <s v="0800461"/>
    <m/>
    <n v="2.2351000000000001"/>
    <n v="10"/>
    <x v="2"/>
    <x v="2"/>
    <n v="223.51000000000002"/>
  </r>
  <r>
    <x v="212"/>
    <x v="212"/>
    <n v="42467.678124999999"/>
    <n v="100"/>
    <x v="0"/>
    <s v="OC16-000256"/>
    <s v="AC16-000292"/>
    <x v="2"/>
    <n v="6.0673000000000004"/>
    <n v="38"/>
    <s v="0828734"/>
    <m/>
    <n v="3.7617260000000003"/>
    <n v="10"/>
    <x v="2"/>
    <x v="2"/>
    <n v="376.17260000000005"/>
  </r>
  <r>
    <x v="2188"/>
    <x v="2178"/>
    <n v="42467.548807870371"/>
    <n v="20"/>
    <x v="0"/>
    <s v="OC16-000257"/>
    <s v="AC16-000293"/>
    <x v="31"/>
    <n v="15.49"/>
    <n v="10"/>
    <s v="A3815/5432"/>
    <m/>
    <n v="13.941000000000001"/>
    <n v="10"/>
    <x v="2"/>
    <x v="2"/>
    <n v="278.82"/>
  </r>
  <r>
    <x v="2415"/>
    <x v="2403"/>
    <n v="42481.466550925928"/>
    <n v="1"/>
    <x v="0"/>
    <s v="OC16-000258"/>
    <s v="AC16-000294"/>
    <x v="41"/>
    <n v="665.74"/>
    <n v="0"/>
    <s v="3071651"/>
    <m/>
    <n v="665.74"/>
    <n v="59"/>
    <x v="2"/>
    <x v="2"/>
    <n v="665.74"/>
  </r>
  <r>
    <x v="184"/>
    <x v="184"/>
    <n v="42465.668263888889"/>
    <n v="1"/>
    <x v="0"/>
    <s v="OC16-000259"/>
    <s v="AC16-000295"/>
    <x v="3"/>
    <n v="964"/>
    <n v="0"/>
    <s v="COMEVAL"/>
    <m/>
    <n v="964"/>
    <n v="10"/>
    <x v="2"/>
    <x v="2"/>
    <n v="964"/>
  </r>
  <r>
    <x v="594"/>
    <x v="594"/>
    <n v="42467.673275462963"/>
    <n v="10"/>
    <x v="0"/>
    <s v="OC16-000261"/>
    <s v="AC16-000297"/>
    <x v="2"/>
    <n v="92"/>
    <n v="0"/>
    <s v="1492-RCDA4C40S"/>
    <m/>
    <n v="92"/>
    <n v="10"/>
    <x v="2"/>
    <x v="2"/>
    <n v="920"/>
  </r>
  <r>
    <x v="2416"/>
    <x v="2404"/>
    <n v="42471.620891203704"/>
    <n v="200"/>
    <x v="0"/>
    <s v="OC16-000250"/>
    <s v="AC16-000282"/>
    <x v="40"/>
    <n v="91.3"/>
    <n v="40"/>
    <s v="SEDITESA"/>
    <m/>
    <n v="54.779999999999994"/>
    <n v="10"/>
    <x v="2"/>
    <x v="2"/>
    <n v="10955.999999999998"/>
  </r>
  <r>
    <x v="2417"/>
    <x v="2405"/>
    <n v="42471.620891203704"/>
    <n v="100"/>
    <x v="0"/>
    <s v="OC16-000250"/>
    <s v="AC16-000282"/>
    <x v="40"/>
    <n v="40.04"/>
    <n v="40"/>
    <s v="SEDITESA"/>
    <m/>
    <n v="24.023999999999997"/>
    <n v="19"/>
    <x v="2"/>
    <x v="2"/>
    <n v="2402.3999999999996"/>
  </r>
  <r>
    <x v="595"/>
    <x v="595"/>
    <n v="42467.674293981479"/>
    <n v="20"/>
    <x v="0"/>
    <s v="OC16-000251"/>
    <s v="AC16-000285"/>
    <x v="2"/>
    <n v="21.595700000000001"/>
    <n v="0"/>
    <s v="1492-SPM2D020"/>
    <m/>
    <n v="21.595700000000001"/>
    <n v="10"/>
    <x v="2"/>
    <x v="2"/>
    <n v="431.91399999999999"/>
  </r>
  <r>
    <x v="829"/>
    <x v="829"/>
    <n v="42467.674293981479"/>
    <n v="2"/>
    <x v="0"/>
    <s v="OC16-000251"/>
    <s v="AC16-000285"/>
    <x v="2"/>
    <n v="28.969000000000001"/>
    <n v="0"/>
    <s v="1492-RCDA2A25 Ser.D"/>
    <m/>
    <n v="28.969000000000001"/>
    <n v="10"/>
    <x v="2"/>
    <x v="2"/>
    <n v="57.938000000000002"/>
  </r>
  <r>
    <x v="734"/>
    <x v="734"/>
    <n v="42466.698101851849"/>
    <n v="5"/>
    <x v="0"/>
    <s v="OC16-000252"/>
    <s v="AC16-000286"/>
    <x v="2"/>
    <n v="161.9984"/>
    <n v="0"/>
    <s v="1180.500"/>
    <m/>
    <n v="161.9984"/>
    <n v="10"/>
    <x v="2"/>
    <x v="2"/>
    <n v="809.99199999999996"/>
  </r>
  <r>
    <x v="294"/>
    <x v="294"/>
    <n v="42466.698101851849"/>
    <n v="2"/>
    <x v="0"/>
    <s v="OC16-000252"/>
    <s v="AC16-000286"/>
    <x v="2"/>
    <n v="124"/>
    <n v="0"/>
    <s v="1090.500"/>
    <m/>
    <n v="124"/>
    <n v="10"/>
    <x v="2"/>
    <x v="2"/>
    <n v="248"/>
  </r>
  <r>
    <x v="1004"/>
    <x v="1003"/>
    <n v="42466.698101851849"/>
    <n v="10"/>
    <x v="0"/>
    <s v="OC16-000252"/>
    <s v="AC16-000286"/>
    <x v="2"/>
    <n v="106.99890000000001"/>
    <n v="0"/>
    <s v="AE1058.500"/>
    <m/>
    <n v="106.99890000000001"/>
    <n v="10"/>
    <x v="2"/>
    <x v="2"/>
    <n v="1069.989"/>
  </r>
  <r>
    <x v="295"/>
    <x v="295"/>
    <n v="42481.31045138889"/>
    <n v="15"/>
    <x v="0"/>
    <s v="OC16-000252"/>
    <s v="AC16-000323"/>
    <x v="2"/>
    <n v="42.221800000000002"/>
    <n v="0"/>
    <s v="1380.500"/>
    <m/>
    <n v="42.221800000000002"/>
    <n v="10"/>
    <x v="2"/>
    <x v="2"/>
    <n v="633.327"/>
  </r>
  <r>
    <x v="310"/>
    <x v="310"/>
    <n v="42467.676851851851"/>
    <n v="300"/>
    <x v="0"/>
    <s v="OC16-000253"/>
    <s v="AC16-000287"/>
    <x v="2"/>
    <n v="0.74960000000000004"/>
    <n v="40"/>
    <s v="1201442"/>
    <m/>
    <n v="0.44975999999999999"/>
    <n v="10"/>
    <x v="2"/>
    <x v="2"/>
    <n v="134.928"/>
  </r>
  <r>
    <x v="822"/>
    <x v="822"/>
    <n v="42467.676851851851"/>
    <n v="100"/>
    <x v="0"/>
    <s v="OC16-000253"/>
    <s v="AC16-000287"/>
    <x v="2"/>
    <n v="0.75219999999999998"/>
    <n v="40"/>
    <s v="DAC GRUPO - DISTRIBUCIONES ELECTRICAS, AUTOMATIZACION Y CONTROL, S.L.,OMNIELECTRIC"/>
    <m/>
    <n v="0.45131999999999994"/>
    <n v="10"/>
    <x v="2"/>
    <x v="2"/>
    <n v="45.131999999999991"/>
  </r>
  <r>
    <x v="1145"/>
    <x v="1144"/>
    <n v="42467.676851851851"/>
    <n v="100"/>
    <x v="0"/>
    <s v="OC16-000253"/>
    <s v="AC16-000287"/>
    <x v="2"/>
    <n v="3.1406000000000001"/>
    <n v="38"/>
    <s v="3044092"/>
    <m/>
    <n v="1.9471720000000001"/>
    <n v="10"/>
    <x v="2"/>
    <x v="2"/>
    <n v="194.71720000000002"/>
  </r>
  <r>
    <x v="309"/>
    <x v="309"/>
    <n v="42467.676851851851"/>
    <n v="100"/>
    <x v="0"/>
    <s v="OC16-000253"/>
    <s v="AC16-000287"/>
    <x v="2"/>
    <n v="2.0059999999999998"/>
    <n v="0"/>
    <s v="3046032"/>
    <m/>
    <n v="2.0059999999999998"/>
    <n v="10"/>
    <x v="2"/>
    <x v="2"/>
    <n v="200.59999999999997"/>
  </r>
  <r>
    <x v="304"/>
    <x v="304"/>
    <n v="42472.701261574075"/>
    <n v="200"/>
    <x v="0"/>
    <s v="OC16-000254"/>
    <s v="AC16-000288"/>
    <x v="138"/>
    <n v="3.4529999999999998"/>
    <n v="0"/>
    <s v="3214301"/>
    <m/>
    <n v="3.4529999999999998"/>
    <n v="10"/>
    <x v="2"/>
    <x v="2"/>
    <n v="690.6"/>
  </r>
  <r>
    <x v="224"/>
    <x v="224"/>
    <n v="42529.607824074075"/>
    <n v="32"/>
    <x v="2"/>
    <s v="OC16-000255"/>
    <s v="AC16-000358"/>
    <x v="12"/>
    <n v="5.75"/>
    <n v="45"/>
    <s v="12192"/>
    <m/>
    <n v="3.1625000000000001"/>
    <n v="10"/>
    <x v="0"/>
    <x v="2"/>
    <n v="101.2"/>
  </r>
  <r>
    <x v="225"/>
    <x v="225"/>
    <n v="42472.704479166663"/>
    <n v="16"/>
    <x v="2"/>
    <s v="OC16-000255"/>
    <s v="AC16-000291"/>
    <x v="12"/>
    <n v="3.98"/>
    <n v="45"/>
    <s v="12187"/>
    <m/>
    <n v="2.1890000000000001"/>
    <n v="10"/>
    <x v="2"/>
    <x v="2"/>
    <n v="35.024000000000001"/>
  </r>
  <r>
    <x v="783"/>
    <x v="783"/>
    <n v="42466.700439814813"/>
    <n v="100"/>
    <x v="0"/>
    <s v="OC16-000260"/>
    <s v="AC16-000296"/>
    <x v="116"/>
    <n v="24"/>
    <n v="0"/>
    <s v="LOVLVM25240"/>
    <m/>
    <n v="24"/>
    <n v="10"/>
    <x v="2"/>
    <x v="2"/>
    <n v="2400"/>
  </r>
  <r>
    <x v="225"/>
    <x v="225"/>
    <n v="42529.607824074075"/>
    <n v="32"/>
    <x v="2"/>
    <s v="OC16-000255"/>
    <s v="AC16-000358"/>
    <x v="12"/>
    <n v="3.98"/>
    <n v="45"/>
    <s v="12187"/>
    <m/>
    <n v="2.1890000000000001"/>
    <n v="10"/>
    <x v="0"/>
    <x v="2"/>
    <n v="70.048000000000002"/>
  </r>
  <r>
    <x v="496"/>
    <x v="496"/>
    <n v="42466.660798611112"/>
    <n v="100"/>
    <x v="0"/>
    <s v="OC16-000248"/>
    <s v="AC16-000275"/>
    <x v="1"/>
    <n v="38"/>
    <n v="0"/>
    <s v="RTGA00531"/>
    <m/>
    <n v="38"/>
    <n v="10"/>
    <x v="2"/>
    <x v="2"/>
    <n v="3800"/>
  </r>
  <r>
    <x v="2161"/>
    <x v="2152"/>
    <n v="42467.413240740738"/>
    <n v="1"/>
    <x v="0"/>
    <s v="OC16-000244"/>
    <s v="AC16-000271"/>
    <x v="14"/>
    <n v="2652"/>
    <n v="0"/>
    <s v="6AV2181-4QB00-0AX0"/>
    <m/>
    <n v="2652"/>
    <n v="10"/>
    <x v="2"/>
    <x v="2"/>
    <n v="2652"/>
  </r>
  <r>
    <x v="2272"/>
    <x v="2262"/>
    <n v="42458.72452546296"/>
    <n v="2"/>
    <x v="0"/>
    <s v="OC16-000245"/>
    <s v="AC16-000272"/>
    <x v="3"/>
    <n v="86"/>
    <n v="0"/>
    <s v="23046000000025"/>
    <m/>
    <n v="86"/>
    <n v="28"/>
    <x v="4"/>
    <x v="2"/>
    <n v="172"/>
  </r>
  <r>
    <x v="53"/>
    <x v="53"/>
    <n v="42458.72452546296"/>
    <n v="40"/>
    <x v="0"/>
    <s v="OC16-000245"/>
    <s v="AC16-000272"/>
    <x v="3"/>
    <n v="116"/>
    <n v="0"/>
    <s v="23046000000040"/>
    <m/>
    <n v="116"/>
    <n v="10"/>
    <x v="4"/>
    <x v="2"/>
    <n v="4640"/>
  </r>
  <r>
    <x v="265"/>
    <x v="265"/>
    <n v="42460.650185185186"/>
    <n v="8"/>
    <x v="0"/>
    <s v="OC16-000245"/>
    <s v="AC16-000284"/>
    <x v="3"/>
    <n v="71"/>
    <n v="0"/>
    <s v="23046000000020"/>
    <m/>
    <n v="71"/>
    <n v="10"/>
    <x v="4"/>
    <x v="2"/>
    <n v="568"/>
  </r>
  <r>
    <x v="408"/>
    <x v="408"/>
    <n v="42458.72452546296"/>
    <n v="20"/>
    <x v="0"/>
    <s v="OC16-000245"/>
    <s v="AC16-000272"/>
    <x v="3"/>
    <n v="69"/>
    <n v="0"/>
    <s v="23046000000015"/>
    <m/>
    <n v="69"/>
    <n v="10"/>
    <x v="4"/>
    <x v="2"/>
    <n v="1380"/>
  </r>
  <r>
    <x v="108"/>
    <x v="108"/>
    <n v="42478.667280092595"/>
    <n v="24"/>
    <x v="2"/>
    <s v="OC16-000246"/>
    <s v="AC16-000273"/>
    <x v="32"/>
    <n v="58.9"/>
    <n v="0"/>
    <s v="38855"/>
    <m/>
    <n v="58.9"/>
    <n v="10"/>
    <x v="2"/>
    <x v="2"/>
    <n v="1413.6"/>
  </r>
  <r>
    <x v="363"/>
    <x v="363"/>
    <n v="42480.568912037037"/>
    <n v="30"/>
    <x v="0"/>
    <s v="OC16-000247"/>
    <s v="AC16-000274"/>
    <x v="19"/>
    <n v="17.920000000000002"/>
    <n v="0"/>
    <s v="20218999990251"/>
    <m/>
    <n v="17.920000000000002"/>
    <n v="10"/>
    <x v="2"/>
    <x v="2"/>
    <n v="537.6"/>
  </r>
  <r>
    <x v="2272"/>
    <x v="2262"/>
    <n v="42460.650185185186"/>
    <n v="15"/>
    <x v="0"/>
    <s v="OC16-000245"/>
    <s v="AC16-000284"/>
    <x v="3"/>
    <n v="86"/>
    <n v="0"/>
    <s v="23046000000025"/>
    <m/>
    <n v="86"/>
    <n v="28"/>
    <x v="4"/>
    <x v="2"/>
    <n v="1290"/>
  </r>
  <r>
    <x v="265"/>
    <x v="265"/>
    <n v="42466.704027777778"/>
    <n v="12"/>
    <x v="0"/>
    <s v="OC16-000245"/>
    <s v="AC16-000301"/>
    <x v="3"/>
    <n v="71"/>
    <n v="0"/>
    <s v="23046000000020"/>
    <m/>
    <n v="71"/>
    <n v="10"/>
    <x v="2"/>
    <x v="2"/>
    <n v="852"/>
  </r>
  <r>
    <x v="2272"/>
    <x v="2262"/>
    <n v="42466.704027777778"/>
    <n v="23"/>
    <x v="0"/>
    <s v="OC16-000245"/>
    <s v="AC16-000301"/>
    <x v="3"/>
    <n v="86"/>
    <n v="0"/>
    <s v="23046000000025"/>
    <m/>
    <n v="86"/>
    <n v="28"/>
    <x v="2"/>
    <x v="2"/>
    <n v="1978"/>
  </r>
  <r>
    <x v="2418"/>
    <x v="2406"/>
    <n v="42467.672002314815"/>
    <n v="1"/>
    <x v="0"/>
    <s v="OC16-000242"/>
    <s v="AC16-000298"/>
    <x v="134"/>
    <n v="385.23"/>
    <n v="10"/>
    <s v="SMC3DA4025"/>
    <m/>
    <n v="346.70700000000005"/>
    <n v="15"/>
    <x v="2"/>
    <x v="2"/>
    <n v="346.70700000000005"/>
  </r>
  <r>
    <x v="2397"/>
    <x v="2386"/>
    <n v="42459.678784722222"/>
    <n v="1"/>
    <x v="0"/>
    <s v="OC16-000242"/>
    <s v="AC16-000267"/>
    <x v="134"/>
    <n v="256.82"/>
    <n v="10"/>
    <s v="SMC3DA4015"/>
    <m/>
    <n v="231.13800000000001"/>
    <n v="16"/>
    <x v="4"/>
    <x v="2"/>
    <n v="231.13800000000001"/>
  </r>
  <r>
    <x v="2161"/>
    <x v="2152"/>
    <n v="42460.602847222224"/>
    <n v="1"/>
    <x v="0"/>
    <s v="OC16-000243"/>
    <s v="AC16-000268"/>
    <x v="14"/>
    <n v="2652"/>
    <n v="0"/>
    <s v="6AV2181-4QB00-0AX0"/>
    <m/>
    <n v="2652"/>
    <n v="10"/>
    <x v="4"/>
    <x v="2"/>
    <n v="2652"/>
  </r>
  <r>
    <x v="2419"/>
    <x v="2407"/>
    <n v="42479.467060185183"/>
    <n v="5"/>
    <x v="0"/>
    <s v="OC16-000239"/>
    <s v="AC16-000263"/>
    <x v="66"/>
    <n v="125"/>
    <n v="25"/>
    <s v="ACCTAPLMF"/>
    <m/>
    <n v="93.75"/>
    <n v="10"/>
    <x v="2"/>
    <x v="2"/>
    <n v="468.75"/>
  </r>
  <r>
    <x v="508"/>
    <x v="508"/>
    <n v="42479.467060185183"/>
    <n v="13"/>
    <x v="0"/>
    <s v="OC16-000239"/>
    <s v="AC16-000263"/>
    <x v="66"/>
    <n v="215"/>
    <n v="25"/>
    <s v="OPTCSMLT15CB3E05"/>
    <m/>
    <n v="161.25"/>
    <n v="10"/>
    <x v="2"/>
    <x v="2"/>
    <n v="2096.25"/>
  </r>
  <r>
    <x v="2420"/>
    <x v="2408"/>
    <n v="42458.696377314816"/>
    <n v="500"/>
    <x v="0"/>
    <s v="OC16-000240"/>
    <s v="AC16-000264"/>
    <x v="19"/>
    <n v="0.2"/>
    <n v="0"/>
    <s v="30637100820011"/>
    <m/>
    <n v="0.2"/>
    <n v="45"/>
    <x v="4"/>
    <x v="2"/>
    <n v="100"/>
  </r>
  <r>
    <x v="85"/>
    <x v="85"/>
    <n v="42459.440115740741"/>
    <n v="1"/>
    <x v="0"/>
    <s v="OC16-000241"/>
    <s v="AC16-000265"/>
    <x v="2"/>
    <n v="166.9"/>
    <n v="0"/>
    <s v="150-C16NBR"/>
    <m/>
    <n v="166.9"/>
    <n v="10"/>
    <x v="4"/>
    <x v="2"/>
    <n v="166.9"/>
  </r>
  <r>
    <x v="2421"/>
    <x v="2409"/>
    <n v="42446.343657407408"/>
    <n v="2"/>
    <x v="0"/>
    <s v="OC16-000238"/>
    <s v="AC16-000260"/>
    <x v="40"/>
    <n v="1353"/>
    <n v="35"/>
    <s v="SEDITESA"/>
    <m/>
    <n v="879.45"/>
    <n v="33"/>
    <x v="4"/>
    <x v="2"/>
    <n v="1758.9"/>
  </r>
  <r>
    <x v="2421"/>
    <x v="2409"/>
    <n v="42458.300671296296"/>
    <n v="1"/>
    <x v="0"/>
    <s v="OC16-000238"/>
    <s v="AC16-000262"/>
    <x v="40"/>
    <n v="1353"/>
    <n v="35"/>
    <s v="SEDITESA"/>
    <m/>
    <n v="879.45"/>
    <n v="33"/>
    <x v="4"/>
    <x v="2"/>
    <n v="879.45"/>
  </r>
  <r>
    <x v="277"/>
    <x v="277"/>
    <n v="42450.678761574076"/>
    <n v="100"/>
    <x v="0"/>
    <s v="OC16-000237"/>
    <s v="AC16-000259"/>
    <x v="54"/>
    <n v="38.5"/>
    <n v="0"/>
    <s v="2230BV005"/>
    <m/>
    <n v="38.5"/>
    <n v="10"/>
    <x v="4"/>
    <x v="2"/>
    <n v="3850"/>
  </r>
  <r>
    <x v="297"/>
    <x v="297"/>
    <n v="42450.730381944442"/>
    <n v="40"/>
    <x v="0"/>
    <s v="OC16-000232"/>
    <s v="AC16-000253"/>
    <x v="56"/>
    <n v="29.55"/>
    <n v="0"/>
    <s v="AW20-F02C-A"/>
    <m/>
    <n v="29.55"/>
    <n v="10"/>
    <x v="4"/>
    <x v="2"/>
    <n v="1182"/>
  </r>
  <r>
    <x v="1656"/>
    <x v="1652"/>
    <n v="42451.7031712963"/>
    <n v="40"/>
    <x v="0"/>
    <s v="OC16-000232"/>
    <s v="AC16-000266"/>
    <x v="56"/>
    <n v="2"/>
    <n v="0"/>
    <s v="AR22P-270AS"/>
    <m/>
    <n v="2"/>
    <n v="10"/>
    <x v="4"/>
    <x v="2"/>
    <n v="80"/>
  </r>
  <r>
    <x v="1336"/>
    <x v="1333"/>
    <n v="42451.7031712963"/>
    <n v="200"/>
    <x v="0"/>
    <s v="OC16-000232"/>
    <s v="AC16-000266"/>
    <x v="56"/>
    <n v="1.25"/>
    <n v="0"/>
    <s v="KQB2H06-00"/>
    <m/>
    <n v="1.25"/>
    <n v="10"/>
    <x v="4"/>
    <x v="2"/>
    <n v="250"/>
  </r>
  <r>
    <x v="2422"/>
    <x v="2410"/>
    <n v="42451.656666666669"/>
    <n v="200"/>
    <x v="0"/>
    <s v="OC16-000233"/>
    <s v="AC16-000254"/>
    <x v="55"/>
    <n v="3.55"/>
    <n v="50"/>
    <s v="MCR-230006"/>
    <m/>
    <n v="1.7749999999999999"/>
    <n v="33"/>
    <x v="4"/>
    <x v="2"/>
    <n v="355"/>
  </r>
  <r>
    <x v="2423"/>
    <x v="2411"/>
    <n v="42451.656666666669"/>
    <n v="100"/>
    <x v="0"/>
    <s v="OC16-000233"/>
    <s v="AC16-000254"/>
    <x v="55"/>
    <n v="0.86"/>
    <n v="50"/>
    <s v="MCA-161814"/>
    <m/>
    <n v="0.43"/>
    <n v="10"/>
    <x v="4"/>
    <x v="2"/>
    <n v="43"/>
  </r>
  <r>
    <x v="2424"/>
    <x v="2412"/>
    <n v="42451.656666666669"/>
    <n v="200"/>
    <x v="0"/>
    <s v="OC16-000233"/>
    <s v="AC16-000254"/>
    <x v="55"/>
    <n v="0.83"/>
    <n v="50"/>
    <s v="MCA-121414"/>
    <m/>
    <n v="0.41499999999999998"/>
    <n v="10"/>
    <x v="4"/>
    <x v="2"/>
    <n v="83"/>
  </r>
  <r>
    <x v="2425"/>
    <x v="2413"/>
    <n v="42451.656666666669"/>
    <n v="100"/>
    <x v="0"/>
    <s v="OC16-000233"/>
    <s v="AC16-000254"/>
    <x v="55"/>
    <n v="0.6"/>
    <n v="50"/>
    <s v="MCA-121818"/>
    <m/>
    <n v="0.3"/>
    <n v="10"/>
    <x v="4"/>
    <x v="2"/>
    <n v="30"/>
  </r>
  <r>
    <x v="300"/>
    <x v="300"/>
    <n v="42446.344351851854"/>
    <n v="50"/>
    <x v="0"/>
    <s v="OC16-000234"/>
    <s v="AC16-000255"/>
    <x v="57"/>
    <n v="3.6"/>
    <n v="0"/>
    <s v="1502262J"/>
    <m/>
    <n v="3.6"/>
    <n v="10"/>
    <x v="4"/>
    <x v="2"/>
    <n v="180"/>
  </r>
  <r>
    <x v="2426"/>
    <x v="2414"/>
    <n v="42459.297662037039"/>
    <n v="1"/>
    <x v="0"/>
    <s v="OC16-000235"/>
    <s v="AC16-000256"/>
    <x v="53"/>
    <n v="113.78"/>
    <n v="0"/>
    <s v="4090096"/>
    <m/>
    <n v="113.78"/>
    <n v="10"/>
    <x v="4"/>
    <x v="2"/>
    <n v="113.78"/>
  </r>
  <r>
    <x v="2427"/>
    <x v="2415"/>
    <n v="42459.297662037039"/>
    <n v="1"/>
    <x v="0"/>
    <s v="OC16-000235"/>
    <s v="AC16-000256"/>
    <x v="53"/>
    <n v="198.41"/>
    <n v="0"/>
    <s v="4090097"/>
    <m/>
    <n v="198.41"/>
    <n v="10"/>
    <x v="4"/>
    <x v="2"/>
    <n v="198.41"/>
  </r>
  <r>
    <x v="2428"/>
    <x v="2416"/>
    <n v="42459.297662037039"/>
    <n v="1"/>
    <x v="0"/>
    <s v="OC16-000235"/>
    <s v="AC16-000256"/>
    <x v="53"/>
    <n v="71.709999999999994"/>
    <n v="0"/>
    <s v="4090060"/>
    <m/>
    <n v="71.709999999999994"/>
    <n v="10"/>
    <x v="4"/>
    <x v="2"/>
    <n v="71.709999999999994"/>
  </r>
  <r>
    <x v="2429"/>
    <x v="2417"/>
    <n v="42459.297662037039"/>
    <n v="2"/>
    <x v="0"/>
    <s v="OC16-000235"/>
    <s v="AC16-000256"/>
    <x v="53"/>
    <n v="19.13"/>
    <n v="0"/>
    <s v="4090164"/>
    <m/>
    <n v="19.13"/>
    <n v="10"/>
    <x v="4"/>
    <x v="2"/>
    <n v="38.26"/>
  </r>
  <r>
    <x v="265"/>
    <x v="265"/>
    <n v="42459.298796296294"/>
    <n v="15"/>
    <x v="0"/>
    <s v="OC16-000231"/>
    <s v="AC16-000249"/>
    <x v="3"/>
    <n v="71"/>
    <n v="0"/>
    <s v="23046000000020"/>
    <m/>
    <n v="71"/>
    <n v="10"/>
    <x v="4"/>
    <x v="2"/>
    <n v="1065"/>
  </r>
  <r>
    <x v="2272"/>
    <x v="2262"/>
    <n v="42459.298796296294"/>
    <n v="35"/>
    <x v="0"/>
    <s v="OC16-000231"/>
    <s v="AC16-000249"/>
    <x v="3"/>
    <n v="86"/>
    <n v="0"/>
    <s v="23046000000025"/>
    <m/>
    <n v="86"/>
    <n v="28"/>
    <x v="4"/>
    <x v="2"/>
    <n v="3010"/>
  </r>
  <r>
    <x v="1441"/>
    <x v="1437"/>
    <n v="42460.609849537039"/>
    <n v="40"/>
    <x v="0"/>
    <s v="OC16-000232"/>
    <s v="AC16-000270"/>
    <x v="56"/>
    <n v="18.55"/>
    <n v="0"/>
    <s v="VT307Y-5DZ1-01F-F-Q"/>
    <m/>
    <n v="18.55"/>
    <n v="10"/>
    <x v="4"/>
    <x v="2"/>
    <n v="742"/>
  </r>
  <r>
    <x v="1337"/>
    <x v="1334"/>
    <n v="42466.699942129628"/>
    <n v="40"/>
    <x v="0"/>
    <s v="OC16-000232"/>
    <s v="AC16-000300"/>
    <x v="56"/>
    <n v="2.4"/>
    <n v="0"/>
    <s v="TJ-0604-X149-1.3"/>
    <m/>
    <n v="2.4"/>
    <n v="10"/>
    <x v="2"/>
    <x v="2"/>
    <n v="96"/>
  </r>
  <r>
    <x v="265"/>
    <x v="265"/>
    <n v="42460.651006944441"/>
    <n v="10"/>
    <x v="0"/>
    <s v="OC16-000231"/>
    <s v="AC16-000290"/>
    <x v="3"/>
    <n v="71"/>
    <n v="0"/>
    <s v="23046000000020"/>
    <m/>
    <n v="71"/>
    <n v="10"/>
    <x v="4"/>
    <x v="2"/>
    <n v="710"/>
  </r>
  <r>
    <x v="2272"/>
    <x v="2262"/>
    <n v="42460.651006944441"/>
    <n v="15"/>
    <x v="0"/>
    <s v="OC16-000231"/>
    <s v="AC16-000290"/>
    <x v="3"/>
    <n v="86"/>
    <n v="0"/>
    <s v="23046000000025"/>
    <m/>
    <n v="86"/>
    <n v="28"/>
    <x v="4"/>
    <x v="2"/>
    <n v="1290"/>
  </r>
  <r>
    <x v="2140"/>
    <x v="2131"/>
    <n v="42465.667442129627"/>
    <n v="1"/>
    <x v="0"/>
    <s v="OC16-000227"/>
    <s v="AC16-000245"/>
    <x v="41"/>
    <n v="169.77"/>
    <n v="0"/>
    <s v="1690-6732"/>
    <m/>
    <n v="169.77"/>
    <n v="10"/>
    <x v="2"/>
    <x v="2"/>
    <n v="169.77"/>
  </r>
  <r>
    <x v="2250"/>
    <x v="2240"/>
    <n v="42451.648449074077"/>
    <n v="1"/>
    <x v="0"/>
    <s v="OC16-000228"/>
    <s v="AC16-000251"/>
    <x v="14"/>
    <n v="303.2"/>
    <n v="33.5"/>
    <s v="6GK7242-5DX30-0XE0"/>
    <m/>
    <n v="201.62800000000001"/>
    <n v="10"/>
    <x v="4"/>
    <x v="2"/>
    <n v="201.62800000000001"/>
  </r>
  <r>
    <x v="2251"/>
    <x v="2241"/>
    <n v="42439.656145833331"/>
    <n v="1"/>
    <x v="0"/>
    <s v="OC16-000228"/>
    <s v="AC16-000246"/>
    <x v="14"/>
    <n v="49.74"/>
    <n v="33.5"/>
    <s v="6ES7972-0BA52-0XA0"/>
    <m/>
    <n v="33.077100000000002"/>
    <n v="67"/>
    <x v="4"/>
    <x v="2"/>
    <n v="33.077100000000002"/>
  </r>
  <r>
    <x v="1224"/>
    <x v="1221"/>
    <n v="42516.580370370371"/>
    <n v="1"/>
    <x v="0"/>
    <s v="OC16-000230"/>
    <s v="AC16-000248"/>
    <x v="4"/>
    <n v="1636.38"/>
    <n v="0"/>
    <s v="STERLING - FLOWSERVE"/>
    <m/>
    <n v="1636.38"/>
    <n v="10"/>
    <x v="1"/>
    <x v="2"/>
    <n v="1636.38"/>
  </r>
  <r>
    <x v="816"/>
    <x v="816"/>
    <n v="42450.72587962963"/>
    <n v="20"/>
    <x v="0"/>
    <s v="OC16-000225"/>
    <s v="AC16-000239"/>
    <x v="62"/>
    <n v="106.89"/>
    <n v="0"/>
    <s v="HINEVAL"/>
    <m/>
    <n v="106.89"/>
    <n v="10"/>
    <x v="4"/>
    <x v="2"/>
    <n v="2137.8000000000002"/>
  </r>
  <r>
    <x v="817"/>
    <x v="817"/>
    <n v="42450.72587962963"/>
    <n v="10"/>
    <x v="0"/>
    <s v="OC16-000225"/>
    <s v="AC16-000239"/>
    <x v="62"/>
    <n v="156.97999999999999"/>
    <n v="0"/>
    <s v="HINEVAL"/>
    <m/>
    <n v="156.97999999999999"/>
    <n v="10"/>
    <x v="4"/>
    <x v="2"/>
    <n v="1569.8"/>
  </r>
  <r>
    <x v="188"/>
    <x v="188"/>
    <n v="42459.294710648152"/>
    <n v="20"/>
    <x v="0"/>
    <s v="OC16-000229"/>
    <s v="AC16-000247"/>
    <x v="31"/>
    <n v="9.4969999999999999"/>
    <n v="10"/>
    <s v="M3933/0146"/>
    <m/>
    <n v="8.5472999999999999"/>
    <n v="10"/>
    <x v="4"/>
    <x v="2"/>
    <n v="170.946"/>
  </r>
  <r>
    <x v="189"/>
    <x v="189"/>
    <n v="42459.294710648152"/>
    <n v="30"/>
    <x v="0"/>
    <s v="OC16-000229"/>
    <s v="AC16-000247"/>
    <x v="31"/>
    <n v="3.9489999999999998"/>
    <n v="10"/>
    <s v="9040/6012"/>
    <m/>
    <n v="3.5541"/>
    <n v="10"/>
    <x v="4"/>
    <x v="2"/>
    <n v="106.623"/>
  </r>
  <r>
    <x v="2430"/>
    <x v="2418"/>
    <n v="42445.508958333332"/>
    <n v="10"/>
    <x v="0"/>
    <s v="OC16-000223"/>
    <s v="AC16-000237"/>
    <x v="79"/>
    <n v="67.099999999999994"/>
    <n v="0"/>
    <s v="XRBTAPET00"/>
    <m/>
    <n v="67.099999999999994"/>
    <n v="74"/>
    <x v="4"/>
    <x v="2"/>
    <n v="671"/>
  </r>
  <r>
    <x v="636"/>
    <x v="636"/>
    <n v="42465.66951388889"/>
    <n v="50"/>
    <x v="0"/>
    <s v="OC16-000224"/>
    <s v="AC16-000238"/>
    <x v="15"/>
    <n v="4.8719999999999999"/>
    <n v="0"/>
    <s v="01643-20-20"/>
    <m/>
    <n v="4.8719999999999999"/>
    <n v="10"/>
    <x v="2"/>
    <x v="2"/>
    <n v="243.6"/>
  </r>
  <r>
    <x v="2431"/>
    <x v="1536"/>
    <n v="42466.701122685183"/>
    <n v="100"/>
    <x v="0"/>
    <s v="OC16-000224"/>
    <s v="AC16-000309"/>
    <x v="15"/>
    <n v="4"/>
    <n v="0"/>
    <s v="25"/>
    <m/>
    <n v="4"/>
    <n v="68"/>
    <x v="2"/>
    <x v="2"/>
    <n v="400"/>
  </r>
  <r>
    <x v="940"/>
    <x v="940"/>
    <n v="42459.439502314817"/>
    <n v="60"/>
    <x v="0"/>
    <s v="OC16-000226"/>
    <s v="AC16-000242"/>
    <x v="12"/>
    <n v="3.6267"/>
    <n v="0"/>
    <s v="91180"/>
    <m/>
    <n v="3.6267"/>
    <n v="10"/>
    <x v="4"/>
    <x v="2"/>
    <n v="217.602"/>
  </r>
  <r>
    <x v="2299"/>
    <x v="2289"/>
    <n v="42488.616331018522"/>
    <n v="6"/>
    <x v="0"/>
    <s v="OC16-000222"/>
    <s v="AC16-000236"/>
    <x v="54"/>
    <n v="66"/>
    <n v="0"/>
    <s v="2258SF636            "/>
    <m/>
    <n v="66"/>
    <n v="10"/>
    <x v="2"/>
    <x v="2"/>
    <n v="396"/>
  </r>
  <r>
    <x v="2297"/>
    <x v="2287"/>
    <n v="42488.616331018522"/>
    <n v="3"/>
    <x v="0"/>
    <s v="OC16-000222"/>
    <s v="AC16-000236"/>
    <x v="54"/>
    <n v="23.5"/>
    <n v="0"/>
    <s v="2258SF633            "/>
    <m/>
    <n v="23.5"/>
    <n v="10"/>
    <x v="2"/>
    <x v="2"/>
    <n v="70.5"/>
  </r>
  <r>
    <x v="2298"/>
    <x v="2288"/>
    <n v="42488.616331018522"/>
    <n v="3"/>
    <x v="0"/>
    <s v="OC16-000222"/>
    <s v="AC16-000236"/>
    <x v="54"/>
    <n v="36"/>
    <n v="0"/>
    <s v="2258SF635            "/>
    <m/>
    <n v="36"/>
    <n v="10"/>
    <x v="2"/>
    <x v="2"/>
    <n v="108"/>
  </r>
  <r>
    <x v="1520"/>
    <x v="1516"/>
    <n v="42426.697928240741"/>
    <n v="6"/>
    <x v="0"/>
    <s v="OC16-000129"/>
    <s v="AC16-000138"/>
    <x v="35"/>
    <n v="2600"/>
    <n v="0"/>
    <s v="98841187"/>
    <m/>
    <n v="2600"/>
    <n v="10"/>
    <x v="3"/>
    <x v="2"/>
    <n v="15600"/>
  </r>
  <r>
    <x v="2432"/>
    <x v="1516"/>
    <n v="42486.427175925928"/>
    <n v="2"/>
    <x v="0"/>
    <s v="OC16-000217"/>
    <s v="AC16-000250"/>
    <x v="35"/>
    <n v="3030"/>
    <n v="0"/>
    <s v="99062924"/>
    <m/>
    <n v="3030"/>
    <n v="23"/>
    <x v="2"/>
    <x v="2"/>
    <n v="6060"/>
  </r>
  <r>
    <x v="2433"/>
    <x v="2419"/>
    <n v="42439.654421296298"/>
    <n v="2"/>
    <x v="0"/>
    <s v="OC16-000217"/>
    <s v="AC16-000229"/>
    <x v="35"/>
    <n v="537"/>
    <n v="0"/>
    <s v="96511847"/>
    <m/>
    <n v="537"/>
    <n v="75"/>
    <x v="4"/>
    <x v="2"/>
    <n v="1074"/>
  </r>
  <r>
    <x v="2181"/>
    <x v="2171"/>
    <n v="42471.616342592592"/>
    <n v="20"/>
    <x v="0"/>
    <s v="OC16-000219"/>
    <s v="AC16-000232"/>
    <x v="54"/>
    <n v="529"/>
    <n v="0"/>
    <s v="1704TD030"/>
    <m/>
    <n v="529"/>
    <n v="10"/>
    <x v="2"/>
    <x v="2"/>
    <n v="10580"/>
  </r>
  <r>
    <x v="27"/>
    <x v="27"/>
    <n v="42437.526296296295"/>
    <n v="5"/>
    <x v="0"/>
    <s v="OC16-000220"/>
    <s v="AC16-000233"/>
    <x v="14"/>
    <n v="335.83"/>
    <n v="33.5"/>
    <s v="6ES7234-4HE32-0XB0"/>
    <m/>
    <n v="223.32695000000001"/>
    <n v="10"/>
    <x v="4"/>
    <x v="2"/>
    <n v="1116.6347500000002"/>
  </r>
  <r>
    <x v="2434"/>
    <x v="2420"/>
    <n v="42437.658750000002"/>
    <n v="10"/>
    <x v="0"/>
    <s v="OC16-000202"/>
    <s v="AC16-000222"/>
    <x v="85"/>
    <n v="79.8"/>
    <n v="0"/>
    <s v="999116254"/>
    <m/>
    <n v="79.8"/>
    <n v="10"/>
    <x v="4"/>
    <x v="2"/>
    <n v="798"/>
  </r>
  <r>
    <x v="1267"/>
    <x v="1264"/>
    <n v="42459.296481481484"/>
    <n v="30"/>
    <x v="0"/>
    <s v="OC16-000203"/>
    <s v="AC16-000223"/>
    <x v="57"/>
    <n v="15.56"/>
    <n v="0"/>
    <s v="FLEXITEC,BOSADO, S.L."/>
    <m/>
    <n v="15.56"/>
    <n v="10"/>
    <x v="4"/>
    <x v="2"/>
    <n v="466.8"/>
  </r>
  <r>
    <x v="341"/>
    <x v="341"/>
    <n v="42459.570960648147"/>
    <n v="100"/>
    <x v="0"/>
    <s v="OC16-000204"/>
    <s v="AC16-000224"/>
    <x v="32"/>
    <n v="3.75"/>
    <n v="0"/>
    <s v="20218300080016"/>
    <m/>
    <n v="3.75"/>
    <n v="10"/>
    <x v="4"/>
    <x v="2"/>
    <n v="375"/>
  </r>
  <r>
    <x v="108"/>
    <x v="108"/>
    <n v="42458.69736111111"/>
    <n v="18"/>
    <x v="2"/>
    <s v="OC16-000205"/>
    <s v="AC16-000225"/>
    <x v="32"/>
    <n v="58.9"/>
    <n v="0"/>
    <s v="38855"/>
    <m/>
    <n v="58.9"/>
    <n v="10"/>
    <x v="4"/>
    <x v="2"/>
    <n v="1060.2"/>
  </r>
  <r>
    <x v="850"/>
    <x v="850"/>
    <n v="42479.680254629631"/>
    <n v="200"/>
    <x v="0"/>
    <s v="OC16-000207"/>
    <s v="AC16-000226"/>
    <x v="7"/>
    <n v="15.24"/>
    <n v="0"/>
    <s v="9090177"/>
    <m/>
    <n v="15.24"/>
    <n v="10"/>
    <x v="2"/>
    <x v="2"/>
    <n v="3048"/>
  </r>
  <r>
    <x v="363"/>
    <x v="363"/>
    <n v="42458.696875000001"/>
    <n v="40"/>
    <x v="0"/>
    <s v="OC16-000209"/>
    <s v="AC16-000227"/>
    <x v="19"/>
    <n v="17.920000000000002"/>
    <n v="0"/>
    <s v="20218999990251"/>
    <m/>
    <n v="17.920000000000002"/>
    <n v="10"/>
    <x v="4"/>
    <x v="2"/>
    <n v="716.80000000000007"/>
  </r>
  <r>
    <x v="2435"/>
    <x v="2421"/>
    <n v="42459.296076388891"/>
    <n v="52"/>
    <x v="0"/>
    <s v="OC16-000216"/>
    <s v="AC16-000228"/>
    <x v="57"/>
    <n v="1.86"/>
    <n v="0"/>
    <s v="FLEXITEC"/>
    <m/>
    <n v="1.86"/>
    <n v="67"/>
    <x v="4"/>
    <x v="2"/>
    <n v="96.72"/>
  </r>
  <r>
    <x v="618"/>
    <x v="618"/>
    <n v="42445.466504629629"/>
    <n v="500"/>
    <x v="0"/>
    <s v="OC16-000208"/>
    <s v="AC16-000231"/>
    <x v="86"/>
    <n v="6.5"/>
    <n v="0"/>
    <s v="FAUST Y KAMMANN SL,RECA"/>
    <m/>
    <n v="6.5"/>
    <n v="10"/>
    <x v="4"/>
    <x v="2"/>
    <n v="3250"/>
  </r>
  <r>
    <x v="1908"/>
    <x v="1901"/>
    <n v="42451.662870370368"/>
    <n v="20"/>
    <x v="0"/>
    <s v="OC16-000214"/>
    <s v="AC16-000240"/>
    <x v="32"/>
    <n v="17.54"/>
    <n v="0"/>
    <s v="ALMESA,SAIDI,TUBASOL, S.A.,CUÑADO SA"/>
    <m/>
    <n v="17.54"/>
    <n v="10"/>
    <x v="4"/>
    <x v="2"/>
    <n v="350.79999999999995"/>
  </r>
  <r>
    <x v="486"/>
    <x v="486"/>
    <n v="42451.662870370368"/>
    <n v="100"/>
    <x v="0"/>
    <s v="OC16-000214"/>
    <s v="AC16-000240"/>
    <x v="32"/>
    <n v="1.22"/>
    <n v="0"/>
    <s v="20218123130054"/>
    <m/>
    <n v="1.22"/>
    <n v="10"/>
    <x v="4"/>
    <x v="2"/>
    <n v="122"/>
  </r>
  <r>
    <x v="674"/>
    <x v="674"/>
    <n v="42524.326678240737"/>
    <n v="50"/>
    <x v="0"/>
    <s v="OC16-000213"/>
    <s v="AC16-000279"/>
    <x v="19"/>
    <n v="2.08"/>
    <n v="0"/>
    <s v="020519308320287"/>
    <m/>
    <n v="2.08"/>
    <n v="10"/>
    <x v="0"/>
    <x v="2"/>
    <n v="104"/>
  </r>
  <r>
    <x v="743"/>
    <x v="743"/>
    <n v="42458.695115740738"/>
    <n v="25"/>
    <x v="0"/>
    <s v="OC16-000213"/>
    <s v="AC16-000241"/>
    <x v="19"/>
    <n v="3.18"/>
    <n v="0"/>
    <s v="020519308320288"/>
    <m/>
    <n v="3.18"/>
    <n v="10"/>
    <x v="4"/>
    <x v="2"/>
    <n v="79.5"/>
  </r>
  <r>
    <x v="675"/>
    <x v="675"/>
    <n v="42458.695115740738"/>
    <n v="20"/>
    <x v="0"/>
    <s v="OC16-000213"/>
    <s v="AC16-000241"/>
    <x v="19"/>
    <n v="3.51"/>
    <n v="0"/>
    <s v="020519308320289"/>
    <m/>
    <n v="3.51"/>
    <n v="10"/>
    <x v="4"/>
    <x v="2"/>
    <n v="70.199999999999989"/>
  </r>
  <r>
    <x v="742"/>
    <x v="742"/>
    <n v="42458.695115740738"/>
    <n v="10"/>
    <x v="0"/>
    <s v="OC16-000213"/>
    <s v="AC16-000241"/>
    <x v="19"/>
    <n v="5.22"/>
    <n v="0"/>
    <s v="020519308320290"/>
    <m/>
    <n v="5.22"/>
    <n v="10"/>
    <x v="4"/>
    <x v="2"/>
    <n v="52.199999999999996"/>
  </r>
  <r>
    <x v="318"/>
    <x v="318"/>
    <n v="42458.695821759262"/>
    <n v="50"/>
    <x v="0"/>
    <s v="OC16-000211"/>
    <s v="AC16-000252"/>
    <x v="19"/>
    <n v="2.15"/>
    <n v="0"/>
    <s v="20218123130141"/>
    <m/>
    <n v="2.15"/>
    <n v="10"/>
    <x v="4"/>
    <x v="2"/>
    <n v="107.5"/>
  </r>
  <r>
    <x v="1722"/>
    <x v="1718"/>
    <n v="42458.695821759262"/>
    <n v="6"/>
    <x v="0"/>
    <s v="OC16-000211"/>
    <s v="AC16-000252"/>
    <x v="19"/>
    <n v="3.4"/>
    <n v="0"/>
    <s v="1001901"/>
    <m/>
    <n v="3.4"/>
    <n v="10"/>
    <x v="4"/>
    <x v="2"/>
    <n v="20.399999999999999"/>
  </r>
  <r>
    <x v="360"/>
    <x v="360"/>
    <n v="42458.695821759262"/>
    <n v="50"/>
    <x v="0"/>
    <s v="OC16-000211"/>
    <s v="AC16-000252"/>
    <x v="19"/>
    <n v="0.63"/>
    <n v="0"/>
    <s v="CUÑADO SA,SAIDI,ALMESA"/>
    <m/>
    <n v="0.63"/>
    <n v="10"/>
    <x v="4"/>
    <x v="2"/>
    <n v="31.5"/>
  </r>
  <r>
    <x v="361"/>
    <x v="361"/>
    <n v="42458.695821759262"/>
    <n v="100"/>
    <x v="0"/>
    <s v="OC16-000211"/>
    <s v="AC16-000252"/>
    <x v="19"/>
    <n v="0.83"/>
    <n v="0"/>
    <s v="CUÑADO SA,SAIDI,ALMESA"/>
    <m/>
    <n v="0.83"/>
    <n v="10"/>
    <x v="4"/>
    <x v="2"/>
    <n v="83"/>
  </r>
  <r>
    <x v="26"/>
    <x v="26"/>
    <n v="42436.492488425924"/>
    <n v="8"/>
    <x v="0"/>
    <s v="OC16-000196"/>
    <s v="AC16-000215"/>
    <x v="14"/>
    <n v="375.24"/>
    <n v="33.5"/>
    <s v="6ES7231-4HF32-0XB0"/>
    <m/>
    <n v="249.53460000000001"/>
    <n v="10"/>
    <x v="4"/>
    <x v="2"/>
    <n v="1996.2768000000001"/>
  </r>
  <r>
    <x v="2436"/>
    <x v="2422"/>
    <n v="42440.451377314814"/>
    <n v="100"/>
    <x v="0"/>
    <s v="OC16-000197"/>
    <s v="AC16-000216"/>
    <x v="72"/>
    <n v="0.36"/>
    <n v="0"/>
    <s v="250199"/>
    <m/>
    <n v="0.36"/>
    <n v="10"/>
    <x v="4"/>
    <x v="2"/>
    <n v="36"/>
  </r>
  <r>
    <x v="2437"/>
    <x v="2423"/>
    <n v="42466.701874999999"/>
    <n v="1"/>
    <x v="0"/>
    <s v="OC16-000199"/>
    <s v="AC16-000218"/>
    <x v="139"/>
    <n v="198.78"/>
    <n v="0"/>
    <s v="STOP-FLUID"/>
    <m/>
    <n v="198.78"/>
    <n v="10"/>
    <x v="2"/>
    <x v="2"/>
    <n v="198.78"/>
  </r>
  <r>
    <x v="1151"/>
    <x v="1084"/>
    <n v="42433.693599537037"/>
    <n v="2"/>
    <x v="0"/>
    <s v="OC16-000201"/>
    <s v="AC16-000221"/>
    <x v="3"/>
    <n v="1028"/>
    <n v="0"/>
    <s v="COMEVAL"/>
    <m/>
    <n v="1028"/>
    <n v="10"/>
    <x v="4"/>
    <x v="2"/>
    <n v="2056"/>
  </r>
  <r>
    <x v="26"/>
    <x v="26"/>
    <n v="42440.712569444448"/>
    <n v="12"/>
    <x v="0"/>
    <s v="OC16-000196"/>
    <s v="AC16-000234"/>
    <x v="14"/>
    <n v="375.24"/>
    <n v="33.5"/>
    <s v="6ES7231-4HF32-0XB0"/>
    <m/>
    <n v="249.53460000000001"/>
    <n v="10"/>
    <x v="4"/>
    <x v="2"/>
    <n v="2994.4152000000004"/>
  </r>
  <r>
    <x v="2438"/>
    <x v="2424"/>
    <n v="42494.458726851852"/>
    <n v="100"/>
    <x v="0"/>
    <s v="OC16-000304"/>
    <s v="AC16-000330"/>
    <x v="72"/>
    <n v="0.13"/>
    <n v="0"/>
    <s v="552695"/>
    <m/>
    <n v="0.13"/>
    <n v="10"/>
    <x v="1"/>
    <x v="2"/>
    <n v="13"/>
  </r>
  <r>
    <x v="1526"/>
    <x v="1522"/>
    <n v="42459.298032407409"/>
    <n v="45"/>
    <x v="1"/>
    <s v="OC16-000192"/>
    <s v="AC16-000213"/>
    <x v="16"/>
    <n v="2.0499999999999998"/>
    <n v="0"/>
    <s v="99999-5"/>
    <m/>
    <n v="2.0499999999999998"/>
    <n v="10"/>
    <x v="4"/>
    <x v="2"/>
    <n v="92.249999999999986"/>
  </r>
  <r>
    <x v="266"/>
    <x v="266"/>
    <n v="42459.679583333331"/>
    <n v="70"/>
    <x v="0"/>
    <s v="OC16-000195"/>
    <s v="AC16-000283"/>
    <x v="7"/>
    <n v="66.56"/>
    <n v="0"/>
    <s v="45702704"/>
    <m/>
    <n v="66.56"/>
    <n v="10"/>
    <x v="4"/>
    <x v="2"/>
    <n v="4659.2"/>
  </r>
  <r>
    <x v="575"/>
    <x v="575"/>
    <n v="42458.723333333335"/>
    <n v="100"/>
    <x v="0"/>
    <s v="OC16-000195"/>
    <s v="AC16-000261"/>
    <x v="7"/>
    <n v="61.85"/>
    <n v="0"/>
    <s v="14015651"/>
    <m/>
    <n v="61.85"/>
    <n v="10"/>
    <x v="4"/>
    <x v="2"/>
    <n v="6185"/>
  </r>
  <r>
    <x v="1246"/>
    <x v="1243"/>
    <n v="42446.339409722219"/>
    <n v="20"/>
    <x v="0"/>
    <s v="OC16-000195"/>
    <s v="AC16-000214"/>
    <x v="7"/>
    <n v="61.85"/>
    <n v="0"/>
    <s v="14037293"/>
    <m/>
    <n v="61.85"/>
    <n v="10"/>
    <x v="4"/>
    <x v="2"/>
    <n v="1237"/>
  </r>
  <r>
    <x v="2439"/>
    <x v="2425"/>
    <n v="42440.451377314814"/>
    <n v="100"/>
    <x v="0"/>
    <s v="OC16-000197"/>
    <s v="AC16-000216"/>
    <x v="72"/>
    <n v="0.34"/>
    <n v="0"/>
    <s v="249972"/>
    <m/>
    <n v="0.34"/>
    <n v="10"/>
    <x v="4"/>
    <x v="2"/>
    <n v="34"/>
  </r>
  <r>
    <x v="2440"/>
    <x v="2426"/>
    <n v="42440.451377314814"/>
    <n v="100"/>
    <x v="0"/>
    <s v="OC16-000197"/>
    <s v="AC16-000216"/>
    <x v="72"/>
    <n v="0.53"/>
    <n v="0"/>
    <s v="250300"/>
    <m/>
    <n v="0.53"/>
    <n v="10"/>
    <x v="4"/>
    <x v="2"/>
    <n v="53"/>
  </r>
  <r>
    <x v="2441"/>
    <x v="2427"/>
    <n v="42440.451377314814"/>
    <n v="100"/>
    <x v="0"/>
    <s v="OC16-000197"/>
    <s v="AC16-000216"/>
    <x v="72"/>
    <n v="0.3"/>
    <n v="0"/>
    <s v="422823"/>
    <m/>
    <n v="0.3"/>
    <n v="10"/>
    <x v="4"/>
    <x v="2"/>
    <n v="30"/>
  </r>
  <r>
    <x v="1296"/>
    <x v="1293"/>
    <n v="42440.451377314814"/>
    <n v="10"/>
    <x v="0"/>
    <s v="OC16-000197"/>
    <s v="AC16-000216"/>
    <x v="72"/>
    <n v="3.72"/>
    <n v="0"/>
    <s v="502997"/>
    <m/>
    <n v="3.72"/>
    <n v="10"/>
    <x v="4"/>
    <x v="2"/>
    <n v="37.200000000000003"/>
  </r>
  <r>
    <x v="2442"/>
    <x v="2428"/>
    <n v="42437.502476851849"/>
    <n v="50"/>
    <x v="0"/>
    <s v="OC16-000193"/>
    <s v="AC16-000220"/>
    <x v="116"/>
    <n v="69.599999999999994"/>
    <n v="80"/>
    <s v="SIJA, S.L."/>
    <m/>
    <n v="13.919999999999996"/>
    <n v="10"/>
    <x v="4"/>
    <x v="2"/>
    <n v="695.99999999999977"/>
  </r>
  <r>
    <x v="2443"/>
    <x v="2429"/>
    <n v="42437.502476851849"/>
    <n v="30"/>
    <x v="0"/>
    <s v="OC16-000193"/>
    <s v="AC16-000220"/>
    <x v="116"/>
    <n v="55.1"/>
    <n v="80"/>
    <s v="SIJA, S.L."/>
    <m/>
    <n v="11.019999999999998"/>
    <n v="10"/>
    <x v="4"/>
    <x v="2"/>
    <n v="330.59999999999991"/>
  </r>
  <r>
    <x v="2444"/>
    <x v="2430"/>
    <n v="42437.502476851849"/>
    <n v="30"/>
    <x v="0"/>
    <s v="OC16-000193"/>
    <s v="AC16-000220"/>
    <x v="116"/>
    <n v="43.95"/>
    <n v="80"/>
    <s v="SIJA, S.L."/>
    <m/>
    <n v="8.7899999999999991"/>
    <n v="10"/>
    <x v="4"/>
    <x v="2"/>
    <n v="263.7"/>
  </r>
  <r>
    <x v="2445"/>
    <x v="2431"/>
    <n v="42437.502476851849"/>
    <n v="30"/>
    <x v="0"/>
    <s v="OC16-000193"/>
    <s v="AC16-000220"/>
    <x v="116"/>
    <n v="20.65"/>
    <n v="80"/>
    <s v="SIJA, S.L."/>
    <m/>
    <n v="4.129999999999999"/>
    <n v="10"/>
    <x v="4"/>
    <x v="2"/>
    <n v="123.89999999999998"/>
  </r>
  <r>
    <x v="2446"/>
    <x v="2432"/>
    <n v="42437.656793981485"/>
    <n v="1"/>
    <x v="0"/>
    <s v="OC16-000191"/>
    <s v="AC16-000211"/>
    <x v="3"/>
    <n v="993"/>
    <n v="0"/>
    <s v="COMEVAL"/>
    <m/>
    <n v="993"/>
    <n v="10"/>
    <x v="4"/>
    <x v="2"/>
    <n v="993"/>
  </r>
  <r>
    <x v="831"/>
    <x v="831"/>
    <n v="42436.47619212963"/>
    <n v="15"/>
    <x v="0"/>
    <s v="OC16-000190"/>
    <s v="AC16-000212"/>
    <x v="12"/>
    <n v="51.9"/>
    <n v="0"/>
    <s v="ELECTROSTOCKS,VALEKTRA XXI,S.L."/>
    <m/>
    <n v="51.9"/>
    <n v="10"/>
    <x v="4"/>
    <x v="2"/>
    <n v="778.5"/>
  </r>
  <r>
    <x v="2446"/>
    <x v="2432"/>
    <n v="42460.649143518516"/>
    <n v="9"/>
    <x v="0"/>
    <s v="OC16-000191"/>
    <s v="AC16-000243"/>
    <x v="3"/>
    <n v="993"/>
    <n v="0"/>
    <s v="COMEVAL"/>
    <m/>
    <n v="993"/>
    <n v="10"/>
    <x v="4"/>
    <x v="2"/>
    <n v="8937"/>
  </r>
  <r>
    <x v="2191"/>
    <x v="2181"/>
    <n v="42479.471238425926"/>
    <n v="15"/>
    <x v="0"/>
    <s v="OC16-000189"/>
    <s v="AC16-000208"/>
    <x v="1"/>
    <n v="390"/>
    <n v="0"/>
    <s v="SCSA00192 / V2920210000025"/>
    <m/>
    <n v="390"/>
    <n v="10"/>
    <x v="2"/>
    <x v="2"/>
    <n v="5850"/>
  </r>
  <r>
    <x v="2191"/>
    <x v="2181"/>
    <n v="42481.389803240738"/>
    <n v="15"/>
    <x v="0"/>
    <s v="OC16-000189"/>
    <s v="AC16-000386"/>
    <x v="1"/>
    <n v="390"/>
    <n v="0"/>
    <s v="SCSA00192 / V2920210000025"/>
    <m/>
    <n v="390"/>
    <n v="10"/>
    <x v="2"/>
    <x v="2"/>
    <n v="5850"/>
  </r>
  <r>
    <x v="1886"/>
    <x v="1879"/>
    <n v="42446.493206018517"/>
    <n v="4"/>
    <x v="0"/>
    <s v="OC16-000176"/>
    <s v="AC16-000194"/>
    <x v="79"/>
    <n v="2642"/>
    <n v="0"/>
    <s v="RB001000"/>
    <m/>
    <n v="2642"/>
    <n v="10"/>
    <x v="4"/>
    <x v="2"/>
    <n v="10568"/>
  </r>
  <r>
    <x v="2447"/>
    <x v="2433"/>
    <n v="42445.450231481482"/>
    <n v="1"/>
    <x v="0"/>
    <s v="OC16-000178"/>
    <s v="AC16-000196"/>
    <x v="35"/>
    <n v="2247.3000000000002"/>
    <n v="0"/>
    <s v="99042714"/>
    <m/>
    <n v="2247.3000000000002"/>
    <n v="10"/>
    <x v="4"/>
    <x v="2"/>
    <n v="2247.3000000000002"/>
  </r>
  <r>
    <x v="1651"/>
    <x v="1647"/>
    <n v="42458.703252314815"/>
    <n v="200"/>
    <x v="0"/>
    <s v="OC16-000181"/>
    <s v="AC16-000199"/>
    <x v="19"/>
    <n v="18.07"/>
    <n v="0"/>
    <s v="010102304040436"/>
    <m/>
    <n v="18.07"/>
    <n v="10"/>
    <x v="4"/>
    <x v="2"/>
    <n v="3614"/>
  </r>
  <r>
    <x v="676"/>
    <x v="676"/>
    <n v="42458.69427083333"/>
    <n v="250"/>
    <x v="0"/>
    <s v="OC16-000182"/>
    <s v="AC16-000200"/>
    <x v="19"/>
    <n v="2.2200000000000002"/>
    <n v="0"/>
    <s v="020519123130180"/>
    <m/>
    <n v="2.2200000000000002"/>
    <n v="10"/>
    <x v="4"/>
    <x v="2"/>
    <n v="555"/>
  </r>
  <r>
    <x v="901"/>
    <x v="901"/>
    <n v="42458.699131944442"/>
    <n v="200"/>
    <x v="0"/>
    <s v="OC16-000185"/>
    <s v="AC16-000201"/>
    <x v="32"/>
    <n v="1.66"/>
    <n v="0"/>
    <s v="3805"/>
    <m/>
    <n v="1.66"/>
    <n v="10"/>
    <x v="4"/>
    <x v="2"/>
    <n v="332"/>
  </r>
  <r>
    <x v="122"/>
    <x v="122"/>
    <n v="42437.525648148148"/>
    <n v="1"/>
    <x v="0"/>
    <s v="OC16-000187"/>
    <s v="AC16-000205"/>
    <x v="43"/>
    <n v="500"/>
    <n v="0"/>
    <s v="AB7649"/>
    <m/>
    <n v="500"/>
    <n v="10"/>
    <x v="4"/>
    <x v="2"/>
    <n v="500"/>
  </r>
  <r>
    <x v="403"/>
    <x v="403"/>
    <n v="42458.698692129627"/>
    <n v="20"/>
    <x v="0"/>
    <s v="OC16-000184"/>
    <s v="AC16-000207"/>
    <x v="32"/>
    <n v="5"/>
    <n v="0"/>
    <s v="SAIDI,CUÑADO SA,ALMESA"/>
    <m/>
    <n v="5"/>
    <n v="10"/>
    <x v="4"/>
    <x v="2"/>
    <n v="100"/>
  </r>
  <r>
    <x v="676"/>
    <x v="676"/>
    <n v="42458.699583333335"/>
    <n v="50"/>
    <x v="0"/>
    <s v="OC16-000182"/>
    <s v="AC16-000278"/>
    <x v="19"/>
    <n v="2.2200000000000002"/>
    <n v="0"/>
    <s v="020519123130180"/>
    <m/>
    <n v="2.2200000000000002"/>
    <n v="10"/>
    <x v="4"/>
    <x v="2"/>
    <n v="111.00000000000001"/>
  </r>
  <r>
    <x v="1662"/>
    <x v="1658"/>
    <n v="42429.389409722222"/>
    <n v="19"/>
    <x v="0"/>
    <s v="OC16-000173"/>
    <s v="AC16-000191"/>
    <x v="13"/>
    <n v="4.66"/>
    <n v="57"/>
    <s v="ETN216771"/>
    <m/>
    <n v="2.0038000000000005"/>
    <n v="10"/>
    <x v="3"/>
    <x v="2"/>
    <n v="38.072200000000009"/>
  </r>
  <r>
    <x v="1659"/>
    <x v="1655"/>
    <n v="42429.389409722222"/>
    <n v="51"/>
    <x v="0"/>
    <s v="OC16-000173"/>
    <s v="AC16-000191"/>
    <x v="13"/>
    <n v="6.8"/>
    <n v="57"/>
    <s v="ETN216557"/>
    <m/>
    <n v="2.9240000000000004"/>
    <n v="10"/>
    <x v="3"/>
    <x v="2"/>
    <n v="149.12400000000002"/>
  </r>
  <r>
    <x v="1661"/>
    <x v="1657"/>
    <n v="42429.389409722222"/>
    <n v="20"/>
    <x v="0"/>
    <s v="OC16-000173"/>
    <s v="AC16-000191"/>
    <x v="13"/>
    <n v="4.66"/>
    <n v="57"/>
    <s v="ETN216774"/>
    <m/>
    <n v="2.0038000000000005"/>
    <n v="10"/>
    <x v="3"/>
    <x v="2"/>
    <n v="40.076000000000008"/>
  </r>
  <r>
    <x v="1663"/>
    <x v="1659"/>
    <n v="42429.389409722222"/>
    <n v="20"/>
    <x v="0"/>
    <s v="OC16-000173"/>
    <s v="AC16-000191"/>
    <x v="13"/>
    <n v="4.66"/>
    <n v="57"/>
    <s v="ETN216773"/>
    <m/>
    <n v="2.0038000000000005"/>
    <n v="10"/>
    <x v="3"/>
    <x v="2"/>
    <n v="40.076000000000008"/>
  </r>
  <r>
    <x v="1660"/>
    <x v="1656"/>
    <n v="42429.389409722222"/>
    <n v="20"/>
    <x v="0"/>
    <s v="OC16-000173"/>
    <s v="AC16-000191"/>
    <x v="13"/>
    <n v="6.8"/>
    <n v="57"/>
    <s v="ETN216559"/>
    <m/>
    <n v="2.9240000000000004"/>
    <n v="10"/>
    <x v="3"/>
    <x v="2"/>
    <n v="58.480000000000004"/>
  </r>
  <r>
    <x v="1658"/>
    <x v="1654"/>
    <n v="42429.389409722222"/>
    <n v="100"/>
    <x v="0"/>
    <s v="OC16-000173"/>
    <s v="AC16-000191"/>
    <x v="13"/>
    <n v="2.35"/>
    <n v="57"/>
    <s v="ETN216374"/>
    <m/>
    <n v="1.0105000000000002"/>
    <n v="10"/>
    <x v="3"/>
    <x v="2"/>
    <n v="101.05000000000001"/>
  </r>
  <r>
    <x v="2448"/>
    <x v="2434"/>
    <n v="42429.389409722222"/>
    <n v="6"/>
    <x v="0"/>
    <s v="OC16-000173"/>
    <s v="AC16-000191"/>
    <x v="13"/>
    <n v="8.82"/>
    <n v="57"/>
    <s v="ETN216927"/>
    <m/>
    <n v="3.7926000000000006"/>
    <n v="10"/>
    <x v="3"/>
    <x v="2"/>
    <n v="22.755600000000005"/>
  </r>
  <r>
    <x v="445"/>
    <x v="445"/>
    <n v="42429.400659722225"/>
    <n v="1000"/>
    <x v="2"/>
    <s v="OC16-000174"/>
    <s v="AC16-000192"/>
    <x v="56"/>
    <n v="0.46350000000000002"/>
    <n v="0"/>
    <s v="T0604B-100 "/>
    <m/>
    <n v="0.46350000000000002"/>
    <n v="10"/>
    <x v="3"/>
    <x v="2"/>
    <n v="463.5"/>
  </r>
  <r>
    <x v="977"/>
    <x v="976"/>
    <n v="42444.362754629627"/>
    <n v="4"/>
    <x v="0"/>
    <s v="OC16-000175"/>
    <s v="AC16-000193"/>
    <x v="29"/>
    <n v="1256"/>
    <n v="0"/>
    <s v="775700401"/>
    <m/>
    <n v="1256"/>
    <n v="10"/>
    <x v="4"/>
    <x v="2"/>
    <n v="5024"/>
  </r>
  <r>
    <x v="2449"/>
    <x v="2435"/>
    <n v="42431.365601851852"/>
    <n v="10"/>
    <x v="0"/>
    <s v="OC16-000179"/>
    <s v="AC16-000197"/>
    <x v="1"/>
    <n v="414.35"/>
    <n v="0"/>
    <s v="LSRA00153"/>
    <m/>
    <n v="414.35"/>
    <n v="10"/>
    <x v="4"/>
    <x v="2"/>
    <n v="4143.5"/>
  </r>
  <r>
    <x v="122"/>
    <x v="122"/>
    <n v="42437.525208333333"/>
    <n v="3"/>
    <x v="0"/>
    <s v="OC16-000180"/>
    <s v="AC16-000198"/>
    <x v="43"/>
    <n v="500"/>
    <n v="0"/>
    <s v="AB7649"/>
    <m/>
    <n v="500"/>
    <n v="10"/>
    <x v="4"/>
    <x v="2"/>
    <n v="1500"/>
  </r>
  <r>
    <x v="1662"/>
    <x v="1658"/>
    <n v="42440.714375000003"/>
    <n v="19"/>
    <x v="0"/>
    <s v="OC16-000173"/>
    <s v="AC16-000210"/>
    <x v="13"/>
    <n v="4.66"/>
    <n v="57"/>
    <s v="ETN216771"/>
    <m/>
    <n v="2.0038000000000005"/>
    <n v="10"/>
    <x v="4"/>
    <x v="2"/>
    <n v="38.072200000000009"/>
  </r>
  <r>
    <x v="1659"/>
    <x v="1655"/>
    <n v="42440.714375000003"/>
    <n v="9"/>
    <x v="0"/>
    <s v="OC16-000173"/>
    <s v="AC16-000210"/>
    <x v="13"/>
    <n v="6.8"/>
    <n v="57"/>
    <s v="ETN216557"/>
    <m/>
    <n v="2.9240000000000004"/>
    <n v="10"/>
    <x v="4"/>
    <x v="2"/>
    <n v="26.316000000000003"/>
  </r>
  <r>
    <x v="2448"/>
    <x v="2434"/>
    <n v="42440.714375000003"/>
    <n v="9"/>
    <x v="0"/>
    <s v="OC16-000173"/>
    <s v="AC16-000210"/>
    <x v="13"/>
    <n v="8.82"/>
    <n v="57"/>
    <s v="ETN216927"/>
    <m/>
    <n v="3.7926000000000006"/>
    <n v="10"/>
    <x v="4"/>
    <x v="2"/>
    <n v="34.133400000000009"/>
  </r>
  <r>
    <x v="1662"/>
    <x v="1658"/>
    <n v="42446.643148148149"/>
    <n v="2"/>
    <x v="0"/>
    <s v="OC16-000173"/>
    <s v="AC16-000257"/>
    <x v="13"/>
    <n v="4.66"/>
    <n v="57"/>
    <s v="ETN216771"/>
    <m/>
    <n v="2.0038000000000005"/>
    <n v="10"/>
    <x v="4"/>
    <x v="2"/>
    <n v="4.0076000000000009"/>
  </r>
  <r>
    <x v="2450"/>
    <x v="2436"/>
    <n v="42426.72451388889"/>
    <n v="1"/>
    <x v="0"/>
    <s v="OC16-000170"/>
    <s v="AC16-000184"/>
    <x v="41"/>
    <n v="155.01"/>
    <n v="0"/>
    <s v="SAMSON S.A."/>
    <m/>
    <n v="155.01"/>
    <n v="10"/>
    <x v="3"/>
    <x v="2"/>
    <n v="155.01"/>
  </r>
  <r>
    <x v="2451"/>
    <x v="2437"/>
    <n v="42425.665729166663"/>
    <n v="1"/>
    <x v="0"/>
    <s v="OC16-000171"/>
    <s v="AC16-000189"/>
    <x v="140"/>
    <n v="163.80000000000001"/>
    <n v="0"/>
    <s v="SOLDALEVANTE"/>
    <m/>
    <n v="163.80000000000001"/>
    <n v="26"/>
    <x v="3"/>
    <x v="2"/>
    <n v="163.80000000000001"/>
  </r>
  <r>
    <x v="177"/>
    <x v="177"/>
    <n v="42431.355462962965"/>
    <n v="1"/>
    <x v="0"/>
    <s v="OC16-000172"/>
    <s v="AC16-000190"/>
    <x v="14"/>
    <n v="2423"/>
    <n v="0"/>
    <s v="6AV2124-0QC02-0AX0"/>
    <m/>
    <n v="2423"/>
    <n v="10"/>
    <x v="4"/>
    <x v="2"/>
    <n v="2423"/>
  </r>
  <r>
    <x v="2452"/>
    <x v="2438"/>
    <n v="42423.534097222226"/>
    <n v="100"/>
    <x v="2"/>
    <s v="OC16-000165"/>
    <s v="AC16-000181"/>
    <x v="34"/>
    <n v="0.41599999999999998"/>
    <n v="0"/>
    <s v="0690171B"/>
    <m/>
    <n v="0.41599999999999998"/>
    <n v="42"/>
    <x v="3"/>
    <x v="2"/>
    <n v="41.6"/>
  </r>
  <r>
    <x v="1065"/>
    <x v="1064"/>
    <n v="42423.534097222226"/>
    <n v="1000"/>
    <x v="2"/>
    <s v="OC16-000165"/>
    <s v="AC16-000181"/>
    <x v="34"/>
    <n v="0.06"/>
    <n v="0"/>
    <s v="07000611"/>
    <m/>
    <n v="0.06"/>
    <n v="10"/>
    <x v="3"/>
    <x v="2"/>
    <n v="60"/>
  </r>
  <r>
    <x v="2453"/>
    <x v="2439"/>
    <n v="42423.534097222226"/>
    <n v="1000"/>
    <x v="2"/>
    <s v="OC16-000165"/>
    <s v="AC16-000181"/>
    <x v="34"/>
    <n v="0.06"/>
    <n v="0"/>
    <s v="ZH0,5M"/>
    <m/>
    <n v="0.06"/>
    <n v="60"/>
    <x v="3"/>
    <x v="2"/>
    <n v="60"/>
  </r>
  <r>
    <x v="2454"/>
    <x v="2440"/>
    <n v="42422.724942129629"/>
    <n v="25"/>
    <x v="0"/>
    <s v="OC16-000168"/>
    <s v="AC16-000182"/>
    <x v="3"/>
    <n v="42"/>
    <n v="0"/>
    <s v="CSD6464M000040"/>
    <m/>
    <n v="42"/>
    <n v="10"/>
    <x v="3"/>
    <x v="2"/>
    <n v="1050"/>
  </r>
  <r>
    <x v="426"/>
    <x v="426"/>
    <n v="42459.300625000003"/>
    <n v="25"/>
    <x v="0"/>
    <s v="OC16-000169"/>
    <s v="AC16-000235"/>
    <x v="53"/>
    <n v="65.83"/>
    <n v="0"/>
    <s v="811293"/>
    <m/>
    <n v="65.83"/>
    <n v="10"/>
    <x v="4"/>
    <x v="2"/>
    <n v="1645.75"/>
  </r>
  <r>
    <x v="276"/>
    <x v="276"/>
    <n v="42436.494664351849"/>
    <n v="25"/>
    <x v="0"/>
    <s v="OC16-000169"/>
    <s v="AC16-000183"/>
    <x v="53"/>
    <n v="79.06"/>
    <n v="0"/>
    <s v="811591"/>
    <m/>
    <n v="79.06"/>
    <n v="10"/>
    <x v="4"/>
    <x v="2"/>
    <n v="1976.5"/>
  </r>
  <r>
    <x v="484"/>
    <x v="484"/>
    <n v="42458.700787037036"/>
    <n v="110"/>
    <x v="0"/>
    <s v="OC16-000167"/>
    <s v="AC16-000206"/>
    <x v="19"/>
    <n v="0.56000000000000005"/>
    <n v="0"/>
    <s v="20218300080003"/>
    <m/>
    <n v="0.56000000000000005"/>
    <n v="10"/>
    <x v="4"/>
    <x v="2"/>
    <n v="61.600000000000009"/>
  </r>
  <r>
    <x v="467"/>
    <x v="467"/>
    <n v="42458.700787037036"/>
    <n v="100"/>
    <x v="0"/>
    <s v="OC16-000167"/>
    <s v="AC16-000206"/>
    <x v="19"/>
    <n v="0.74"/>
    <n v="0"/>
    <s v="1002101"/>
    <m/>
    <n v="0.74"/>
    <n v="10"/>
    <x v="4"/>
    <x v="2"/>
    <n v="74"/>
  </r>
  <r>
    <x v="484"/>
    <x v="484"/>
    <n v="42458.706134259257"/>
    <n v="90"/>
    <x v="0"/>
    <s v="OC16-000167"/>
    <s v="AC16-000280"/>
    <x v="19"/>
    <n v="0.56000000000000005"/>
    <n v="0"/>
    <s v="20218300080003"/>
    <m/>
    <n v="0.56000000000000005"/>
    <n v="10"/>
    <x v="4"/>
    <x v="2"/>
    <n v="50.400000000000006"/>
  </r>
  <r>
    <x v="2455"/>
    <x v="2441"/>
    <n v="42424.680983796294"/>
    <n v="100"/>
    <x v="0"/>
    <s v="OC16-000162"/>
    <s v="AC16-000177"/>
    <x v="19"/>
    <n v="5.18"/>
    <n v="0"/>
    <s v="10104304090336"/>
    <m/>
    <n v="5.18"/>
    <n v="10"/>
    <x v="3"/>
    <x v="2"/>
    <n v="518"/>
  </r>
  <r>
    <x v="1524"/>
    <x v="1520"/>
    <n v="42424.680983796294"/>
    <n v="500"/>
    <x v="0"/>
    <s v="OC16-000162"/>
    <s v="AC16-000177"/>
    <x v="19"/>
    <n v="5.1100000000000003"/>
    <n v="0"/>
    <s v="10104304090329"/>
    <m/>
    <n v="5.1100000000000003"/>
    <n v="10"/>
    <x v="3"/>
    <x v="2"/>
    <n v="2555"/>
  </r>
  <r>
    <x v="434"/>
    <x v="434"/>
    <n v="42459.300625000003"/>
    <n v="100"/>
    <x v="0"/>
    <s v="OC16-000169"/>
    <s v="AC16-000235"/>
    <x v="53"/>
    <n v="44.44"/>
    <n v="0"/>
    <s v="810693"/>
    <m/>
    <n v="44.44"/>
    <n v="10"/>
    <x v="4"/>
    <x v="2"/>
    <n v="4444"/>
  </r>
  <r>
    <x v="2227"/>
    <x v="2217"/>
    <n v="42436.494664351849"/>
    <n v="6"/>
    <x v="0"/>
    <s v="OC16-000169"/>
    <s v="AC16-000183"/>
    <x v="53"/>
    <n v="188.35"/>
    <n v="0"/>
    <s v="811893"/>
    <m/>
    <n v="188.35"/>
    <n v="10"/>
    <x v="4"/>
    <x v="2"/>
    <n v="1130.0999999999999"/>
  </r>
  <r>
    <x v="309"/>
    <x v="309"/>
    <n v="42422.728819444441"/>
    <n v="50"/>
    <x v="0"/>
    <s v="OC16-000161"/>
    <s v="AC16-000175"/>
    <x v="2"/>
    <n v="2.0059999999999998"/>
    <n v="0"/>
    <s v="3046032"/>
    <m/>
    <n v="2.0059999999999998"/>
    <n v="10"/>
    <x v="3"/>
    <x v="2"/>
    <n v="100.29999999999998"/>
  </r>
  <r>
    <x v="2"/>
    <x v="2"/>
    <n v="42445.467870370368"/>
    <n v="30"/>
    <x v="0"/>
    <s v="OC16-000163"/>
    <s v="AC16-000178"/>
    <x v="1"/>
    <n v="345"/>
    <n v="0"/>
    <s v="SCSA00202"/>
    <m/>
    <n v="345"/>
    <n v="10"/>
    <x v="4"/>
    <x v="2"/>
    <n v="10350"/>
  </r>
  <r>
    <x v="309"/>
    <x v="309"/>
    <n v="42429.387673611112"/>
    <n v="50"/>
    <x v="0"/>
    <s v="OC16-000161"/>
    <s v="AC16-000186"/>
    <x v="2"/>
    <n v="2.0059999999999998"/>
    <n v="0"/>
    <s v="3046032"/>
    <m/>
    <n v="2.0059999999999998"/>
    <n v="10"/>
    <x v="3"/>
    <x v="2"/>
    <n v="100.29999999999998"/>
  </r>
  <r>
    <x v="563"/>
    <x v="563"/>
    <n v="42451.369826388887"/>
    <n v="1"/>
    <x v="0"/>
    <s v="OC16-000154"/>
    <s v="AC16-000167"/>
    <x v="66"/>
    <n v="370"/>
    <n v="10"/>
    <s v="OPTCTLT15CB15"/>
    <m/>
    <n v="333"/>
    <n v="10"/>
    <x v="4"/>
    <x v="2"/>
    <n v="333"/>
  </r>
  <r>
    <x v="341"/>
    <x v="341"/>
    <n v="42431.366956018515"/>
    <n v="50"/>
    <x v="0"/>
    <s v="OC16-000158"/>
    <s v="AC16-000169"/>
    <x v="32"/>
    <n v="3.75"/>
    <n v="0"/>
    <s v="20218300080016"/>
    <m/>
    <n v="3.75"/>
    <n v="10"/>
    <x v="4"/>
    <x v="2"/>
    <n v="187.5"/>
  </r>
  <r>
    <x v="339"/>
    <x v="339"/>
    <n v="42458.704062500001"/>
    <n v="2000"/>
    <x v="0"/>
    <s v="OC16-000159"/>
    <s v="AC16-000171"/>
    <x v="19"/>
    <n v="1.1599999999999999"/>
    <n v="0"/>
    <s v="CUÑADO SA,ALMESA,SAIDI,LAME S.r.l."/>
    <m/>
    <n v="1.1599999999999999"/>
    <n v="10"/>
    <x v="4"/>
    <x v="2"/>
    <n v="2320"/>
  </r>
  <r>
    <x v="346"/>
    <x v="346"/>
    <n v="42458.70453703704"/>
    <n v="100"/>
    <x v="0"/>
    <s v="OC16-000156"/>
    <s v="AC16-000172"/>
    <x v="19"/>
    <n v="1.55"/>
    <n v="0"/>
    <s v="LAME S.r.l.,SAIDI,CUÑADO SA"/>
    <m/>
    <n v="1.55"/>
    <n v="10"/>
    <x v="4"/>
    <x v="2"/>
    <n v="155"/>
  </r>
  <r>
    <x v="2456"/>
    <x v="2442"/>
    <n v="42424.680034722223"/>
    <n v="12"/>
    <x v="0"/>
    <s v="OC16-000160"/>
    <s v="AC16-000173"/>
    <x v="19"/>
    <n v="3.8"/>
    <n v="0"/>
    <s v="20218123130046"/>
    <m/>
    <n v="3.8"/>
    <n v="10"/>
    <x v="3"/>
    <x v="2"/>
    <n v="45.599999999999994"/>
  </r>
  <r>
    <x v="269"/>
    <x v="269"/>
    <n v="42429.431909722225"/>
    <n v="300"/>
    <x v="0"/>
    <s v="OC16-000149"/>
    <s v="AC16-000163"/>
    <x v="86"/>
    <n v="2.7"/>
    <n v="0"/>
    <s v="FAUST Y KAMMANN SL,RECA"/>
    <m/>
    <n v="2.7"/>
    <n v="10"/>
    <x v="3"/>
    <x v="2"/>
    <n v="810"/>
  </r>
  <r>
    <x v="756"/>
    <x v="756"/>
    <n v="42422.74082175926"/>
    <n v="18"/>
    <x v="2"/>
    <s v="OC16-000148"/>
    <s v="AC16-000168"/>
    <x v="32"/>
    <n v="17.510000000000002"/>
    <n v="0"/>
    <s v="ALMESA,TUBASOL, S.A.,CUÑADO SA"/>
    <m/>
    <n v="17.510000000000002"/>
    <n v="10"/>
    <x v="3"/>
    <x v="2"/>
    <n v="315.18"/>
  </r>
  <r>
    <x v="520"/>
    <x v="520"/>
    <n v="42422.74082175926"/>
    <n v="90"/>
    <x v="2"/>
    <s v="OC16-000148"/>
    <s v="AC16-000168"/>
    <x v="32"/>
    <n v="2.7"/>
    <n v="0"/>
    <s v="642"/>
    <m/>
    <n v="2.7"/>
    <n v="10"/>
    <x v="3"/>
    <x v="2"/>
    <n v="243.00000000000003"/>
  </r>
  <r>
    <x v="128"/>
    <x v="128"/>
    <n v="42458.705289351848"/>
    <n v="500"/>
    <x v="0"/>
    <s v="OC16-000146"/>
    <s v="AC16-000281"/>
    <x v="19"/>
    <n v="2.2999999999999998"/>
    <n v="0"/>
    <s v="20218300080080"/>
    <m/>
    <n v="2.2999999999999998"/>
    <n v="10"/>
    <x v="4"/>
    <x v="2"/>
    <n v="1150"/>
  </r>
  <r>
    <x v="494"/>
    <x v="494"/>
    <n v="42458.705289351848"/>
    <n v="100"/>
    <x v="0"/>
    <s v="OC16-000146"/>
    <s v="AC16-000281"/>
    <x v="19"/>
    <n v="1.1000000000000001"/>
    <n v="0"/>
    <s v="CUÑADO SA,SAIDI,LAME S.r.l.,ALMESA"/>
    <m/>
    <n v="1.1000000000000001"/>
    <n v="10"/>
    <x v="4"/>
    <x v="2"/>
    <n v="110.00000000000001"/>
  </r>
  <r>
    <x v="2457"/>
    <x v="2443"/>
    <n v="42458.705289351848"/>
    <n v="50"/>
    <x v="0"/>
    <s v="OC16-000146"/>
    <s v="AC16-000281"/>
    <x v="19"/>
    <n v="1.1000000000000001"/>
    <n v="0"/>
    <s v="CUÑADO SA,SAIDI,LAME S.r.l."/>
    <m/>
    <n v="1.1000000000000001"/>
    <n v="10"/>
    <x v="4"/>
    <x v="2"/>
    <n v="55.000000000000007"/>
  </r>
  <r>
    <x v="1019"/>
    <x v="1018"/>
    <n v="42458.705289351848"/>
    <n v="50"/>
    <x v="0"/>
    <s v="OC16-000146"/>
    <s v="AC16-000281"/>
    <x v="19"/>
    <n v="1.45"/>
    <n v="0"/>
    <s v="CUÑADO SA,SAIDI,LAME S.r.l."/>
    <m/>
    <n v="1.45"/>
    <n v="10"/>
    <x v="4"/>
    <x v="2"/>
    <n v="72.5"/>
  </r>
  <r>
    <x v="364"/>
    <x v="364"/>
    <n v="42451.66207175926"/>
    <n v="100"/>
    <x v="0"/>
    <s v="OC16-000146"/>
    <s v="AC16-000170"/>
    <x v="19"/>
    <n v="2.5"/>
    <n v="0"/>
    <s v="CUÑADO SA,SAIDI,ALMESA,LAME S.r.l.,TUBASOL, S.A."/>
    <m/>
    <n v="2.5"/>
    <n v="10"/>
    <x v="4"/>
    <x v="2"/>
    <n v="250"/>
  </r>
  <r>
    <x v="364"/>
    <x v="364"/>
    <n v="42458.693414351852"/>
    <n v="1750"/>
    <x v="0"/>
    <s v="OC16-000146"/>
    <s v="AC16-000269"/>
    <x v="19"/>
    <n v="2.5"/>
    <n v="0"/>
    <s v="CUÑADO SA,SAIDI,ALMESA,LAME S.r.l.,TUBASOL, S.A."/>
    <m/>
    <n v="2.5"/>
    <n v="10"/>
    <x v="4"/>
    <x v="2"/>
    <n v="4375"/>
  </r>
  <r>
    <x v="364"/>
    <x v="364"/>
    <n v="42458.702557870369"/>
    <n v="150"/>
    <x v="0"/>
    <s v="OC16-000146"/>
    <s v="AC16-000277"/>
    <x v="19"/>
    <n v="2.5"/>
    <n v="0"/>
    <s v="CUÑADO SA,SAIDI,ALMESA,LAME S.r.l.,TUBASOL, S.A."/>
    <m/>
    <n v="2.5"/>
    <n v="10"/>
    <x v="4"/>
    <x v="2"/>
    <n v="375"/>
  </r>
  <r>
    <x v="267"/>
    <x v="267"/>
    <n v="42446.340266203704"/>
    <n v="30"/>
    <x v="0"/>
    <s v="OC16-000153"/>
    <s v="AC16-000166"/>
    <x v="7"/>
    <n v="90.54"/>
    <n v="0"/>
    <s v="45735757"/>
    <m/>
    <n v="90.54"/>
    <n v="10"/>
    <x v="4"/>
    <x v="2"/>
    <n v="2716.2000000000003"/>
  </r>
  <r>
    <x v="84"/>
    <x v="84"/>
    <n v="42429.384687500002"/>
    <n v="10"/>
    <x v="0"/>
    <s v="OC16-000145"/>
    <s v="AC16-000161"/>
    <x v="2"/>
    <n v="3.48"/>
    <n v="0"/>
    <s v="140M-C-ASA11"/>
    <m/>
    <n v="3.48"/>
    <n v="10"/>
    <x v="3"/>
    <x v="2"/>
    <n v="34.799999999999997"/>
  </r>
  <r>
    <x v="2458"/>
    <x v="2444"/>
    <n v="42437.338553240741"/>
    <n v="1"/>
    <x v="0"/>
    <s v="OC16-000143"/>
    <s v="AC16-000157"/>
    <x v="1"/>
    <n v="1285"/>
    <n v="0"/>
    <s v="BVALVE"/>
    <m/>
    <n v="1285"/>
    <n v="64"/>
    <x v="4"/>
    <x v="2"/>
    <n v="1285"/>
  </r>
  <r>
    <x v="1690"/>
    <x v="1686"/>
    <n v="42437.338553240741"/>
    <n v="1"/>
    <x v="0"/>
    <s v="OC16-000143"/>
    <s v="AC16-000157"/>
    <x v="1"/>
    <n v="470.28"/>
    <n v="0"/>
    <s v="BVALVE"/>
    <m/>
    <n v="470.28"/>
    <n v="10"/>
    <x v="4"/>
    <x v="2"/>
    <n v="470.28"/>
  </r>
  <r>
    <x v="2459"/>
    <x v="2445"/>
    <n v="42437.338553240741"/>
    <n v="1"/>
    <x v="0"/>
    <s v="OC16-000143"/>
    <s v="AC16-000157"/>
    <x v="1"/>
    <n v="497.14"/>
    <n v="0"/>
    <s v="BVALVE"/>
    <m/>
    <n v="497.14"/>
    <n v="10"/>
    <x v="4"/>
    <x v="2"/>
    <n v="497.14"/>
  </r>
  <r>
    <x v="418"/>
    <x v="418"/>
    <n v="42417.514224537037"/>
    <n v="100"/>
    <x v="0"/>
    <s v="OC16-000144"/>
    <s v="AC16-000160"/>
    <x v="60"/>
    <n v="1.57"/>
    <n v="0"/>
    <s v="P2RF-05-E"/>
    <m/>
    <n v="1.57"/>
    <n v="10"/>
    <x v="3"/>
    <x v="2"/>
    <n v="157"/>
  </r>
  <r>
    <x v="1204"/>
    <x v="391"/>
    <n v="42417.514224537037"/>
    <n v="40"/>
    <x v="0"/>
    <s v="OC16-000144"/>
    <s v="AC16-000160"/>
    <x v="60"/>
    <n v="19.48"/>
    <n v="0"/>
    <s v="BS1"/>
    <m/>
    <n v="19.48"/>
    <n v="10"/>
    <x v="3"/>
    <x v="2"/>
    <n v="779.2"/>
  </r>
  <r>
    <x v="2460"/>
    <x v="2446"/>
    <n v="42422.740046296298"/>
    <n v="12"/>
    <x v="0"/>
    <s v="OC16-000137"/>
    <s v="AC16-000149"/>
    <x v="32"/>
    <n v="4.71"/>
    <n v="0"/>
    <s v="SAIDI,CUÑADO SA"/>
    <m/>
    <n v="4.71"/>
    <n v="10"/>
    <x v="3"/>
    <x v="2"/>
    <n v="56.519999999999996"/>
  </r>
  <r>
    <x v="82"/>
    <x v="82"/>
    <n v="42415.340578703705"/>
    <n v="5"/>
    <x v="0"/>
    <s v="OC16-000138"/>
    <s v="AC16-000150"/>
    <x v="14"/>
    <n v="495"/>
    <n v="0"/>
    <s v="6AV2123-2GB03-0AX0"/>
    <m/>
    <n v="495"/>
    <n v="10"/>
    <x v="3"/>
    <x v="2"/>
    <n v="2475"/>
  </r>
  <r>
    <x v="26"/>
    <x v="26"/>
    <n v="42415.340578703705"/>
    <n v="12"/>
    <x v="0"/>
    <s v="OC16-000138"/>
    <s v="AC16-000150"/>
    <x v="14"/>
    <n v="375.24"/>
    <n v="33.5"/>
    <s v="6ES7231-4HF32-0XB0"/>
    <m/>
    <n v="249.53460000000001"/>
    <n v="10"/>
    <x v="3"/>
    <x v="2"/>
    <n v="2994.4152000000004"/>
  </r>
  <r>
    <x v="1194"/>
    <x v="1192"/>
    <n v="42415.340578703705"/>
    <n v="2"/>
    <x v="0"/>
    <s v="OC16-000138"/>
    <s v="AC16-000150"/>
    <x v="14"/>
    <n v="226.92"/>
    <n v="33.5"/>
    <s v="6ES7231-4HD32-0XB0"/>
    <m/>
    <n v="150.90180000000001"/>
    <n v="10"/>
    <x v="3"/>
    <x v="2"/>
    <n v="301.80360000000002"/>
  </r>
  <r>
    <x v="27"/>
    <x v="27"/>
    <n v="42415.340578703705"/>
    <n v="4"/>
    <x v="0"/>
    <s v="OC16-000138"/>
    <s v="AC16-000150"/>
    <x v="14"/>
    <n v="335.83"/>
    <n v="33.5"/>
    <s v="6ES7234-4HE32-0XB0"/>
    <m/>
    <n v="223.32695000000001"/>
    <n v="10"/>
    <x v="3"/>
    <x v="2"/>
    <n v="893.30780000000004"/>
  </r>
  <r>
    <x v="81"/>
    <x v="81"/>
    <n v="42415.340578703705"/>
    <n v="7"/>
    <x v="0"/>
    <s v="OC16-000138"/>
    <s v="AC16-000150"/>
    <x v="14"/>
    <n v="417.83"/>
    <n v="33.5"/>
    <s v="517520 "/>
    <m/>
    <n v="277.85694999999998"/>
    <n v="10"/>
    <x v="3"/>
    <x v="2"/>
    <n v="1944.99865"/>
  </r>
  <r>
    <x v="28"/>
    <x v="28"/>
    <n v="42415.340578703705"/>
    <n v="6"/>
    <x v="0"/>
    <s v="OC16-000138"/>
    <s v="AC16-000150"/>
    <x v="14"/>
    <n v="240"/>
    <n v="0"/>
    <s v="6AV2123-2DB03-0AX0"/>
    <m/>
    <n v="240"/>
    <n v="10"/>
    <x v="3"/>
    <x v="2"/>
    <n v="1440"/>
  </r>
  <r>
    <x v="21"/>
    <x v="21"/>
    <n v="42411.662326388891"/>
    <n v="10"/>
    <x v="0"/>
    <s v="OC16-000139"/>
    <s v="AC16-000151"/>
    <x v="12"/>
    <n v="102"/>
    <n v="0"/>
    <s v="6GK5008-0BA00-1AB2"/>
    <m/>
    <n v="102"/>
    <n v="10"/>
    <x v="3"/>
    <x v="2"/>
    <n v="1020"/>
  </r>
  <r>
    <x v="288"/>
    <x v="288"/>
    <n v="42423.669224537036"/>
    <n v="50"/>
    <x v="0"/>
    <s v="OC16-000140"/>
    <s v="AC16-000152"/>
    <x v="55"/>
    <n v="5.78"/>
    <n v="50"/>
    <s v="MCV-250014"/>
    <m/>
    <n v="2.89"/>
    <n v="10"/>
    <x v="3"/>
    <x v="2"/>
    <n v="144.5"/>
  </r>
  <r>
    <x v="825"/>
    <x v="825"/>
    <n v="42416.515486111108"/>
    <n v="50"/>
    <x v="0"/>
    <s v="OC16-000141"/>
    <s v="AC16-000159"/>
    <x v="2"/>
    <n v="0.54500000000000004"/>
    <n v="0"/>
    <s v="3044131"/>
    <m/>
    <n v="0.54500000000000004"/>
    <n v="10"/>
    <x v="3"/>
    <x v="2"/>
    <n v="27.250000000000004"/>
  </r>
  <r>
    <x v="822"/>
    <x v="822"/>
    <n v="42412.331979166665"/>
    <n v="50"/>
    <x v="0"/>
    <s v="OC16-000141"/>
    <s v="AC16-000153"/>
    <x v="2"/>
    <n v="0.73109999999999997"/>
    <n v="40"/>
    <s v="DAC GRUPO - DISTRIBUCIONES ELECTRICAS, AUTOMATIZACION Y CONTROL, S.L.,OMNIELECTRIC"/>
    <m/>
    <n v="0.43865999999999999"/>
    <n v="10"/>
    <x v="3"/>
    <x v="2"/>
    <n v="21.933"/>
  </r>
  <r>
    <x v="1715"/>
    <x v="1711"/>
    <n v="42422.727152777778"/>
    <n v="50"/>
    <x v="0"/>
    <s v="OC16-000142"/>
    <s v="AC16-000154"/>
    <x v="138"/>
    <n v="1.7769999999999999"/>
    <n v="0"/>
    <s v="3044157"/>
    <m/>
    <n v="1.7769999999999999"/>
    <n v="10"/>
    <x v="3"/>
    <x v="2"/>
    <n v="88.85"/>
  </r>
  <r>
    <x v="1146"/>
    <x v="1145"/>
    <n v="42422.727152777778"/>
    <n v="50"/>
    <x v="0"/>
    <s v="OC16-000142"/>
    <s v="AC16-000154"/>
    <x v="138"/>
    <n v="0.77500000000000002"/>
    <n v="0"/>
    <s v="3044160"/>
    <m/>
    <n v="0.77500000000000002"/>
    <n v="10"/>
    <x v="3"/>
    <x v="2"/>
    <n v="38.75"/>
  </r>
  <r>
    <x v="2461"/>
    <x v="2447"/>
    <n v="42422.727152777778"/>
    <n v="50"/>
    <x v="0"/>
    <s v="OC16-000142"/>
    <s v="AC16-000154"/>
    <x v="138"/>
    <n v="0.246"/>
    <n v="0"/>
    <s v="3047028"/>
    <m/>
    <n v="0.246"/>
    <n v="10"/>
    <x v="3"/>
    <x v="2"/>
    <n v="12.3"/>
  </r>
  <r>
    <x v="304"/>
    <x v="304"/>
    <n v="42422.727152777778"/>
    <n v="50"/>
    <x v="0"/>
    <s v="OC16-000142"/>
    <s v="AC16-000154"/>
    <x v="138"/>
    <n v="3.4529999999999998"/>
    <n v="0"/>
    <s v="3214301"/>
    <m/>
    <n v="3.4529999999999998"/>
    <n v="10"/>
    <x v="3"/>
    <x v="2"/>
    <n v="172.65"/>
  </r>
  <r>
    <x v="2462"/>
    <x v="2448"/>
    <n v="42437.338553240741"/>
    <n v="1"/>
    <x v="0"/>
    <s v="OC16-000143"/>
    <s v="AC16-000157"/>
    <x v="1"/>
    <n v="1269"/>
    <n v="0"/>
    <s v="SCSA00335"/>
    <m/>
    <n v="1269"/>
    <n v="64"/>
    <x v="4"/>
    <x v="2"/>
    <n v="1269"/>
  </r>
  <r>
    <x v="21"/>
    <x v="21"/>
    <n v="42419.368564814817"/>
    <n v="10"/>
    <x v="0"/>
    <s v="OC16-000139"/>
    <s v="AC16-000158"/>
    <x v="12"/>
    <n v="102"/>
    <n v="0"/>
    <s v="6GK5008-0BA00-1AB2"/>
    <m/>
    <n v="102"/>
    <n v="10"/>
    <x v="3"/>
    <x v="2"/>
    <n v="1020"/>
  </r>
  <r>
    <x v="26"/>
    <x v="26"/>
    <n v="42429.390856481485"/>
    <n v="8"/>
    <x v="0"/>
    <s v="OC16-000138"/>
    <s v="AC16-000176"/>
    <x v="14"/>
    <n v="375.24"/>
    <n v="33.5"/>
    <s v="6ES7231-4HF32-0XB0"/>
    <m/>
    <n v="249.53460000000001"/>
    <n v="10"/>
    <x v="3"/>
    <x v="2"/>
    <n v="1996.2768000000001"/>
  </r>
  <r>
    <x v="1194"/>
    <x v="1192"/>
    <n v="42417.51353009259"/>
    <n v="1"/>
    <x v="0"/>
    <s v="OC16-000138"/>
    <s v="AC16-000162"/>
    <x v="14"/>
    <n v="226.92"/>
    <n v="33.5"/>
    <s v="6ES7231-4HD32-0XB0"/>
    <m/>
    <n v="150.90180000000001"/>
    <n v="10"/>
    <x v="3"/>
    <x v="2"/>
    <n v="150.90180000000001"/>
  </r>
  <r>
    <x v="27"/>
    <x v="27"/>
    <n v="42417.51353009259"/>
    <n v="5"/>
    <x v="0"/>
    <s v="OC16-000138"/>
    <s v="AC16-000162"/>
    <x v="14"/>
    <n v="335.83"/>
    <n v="33.5"/>
    <s v="6ES7234-4HE32-0XB0"/>
    <m/>
    <n v="223.32695000000001"/>
    <n v="10"/>
    <x v="3"/>
    <x v="2"/>
    <n v="1116.6347500000002"/>
  </r>
  <r>
    <x v="81"/>
    <x v="81"/>
    <n v="42417.51353009259"/>
    <n v="3"/>
    <x v="0"/>
    <s v="OC16-000138"/>
    <s v="AC16-000162"/>
    <x v="14"/>
    <n v="417.83"/>
    <n v="33.5"/>
    <s v="517520 "/>
    <m/>
    <n v="277.85694999999998"/>
    <n v="10"/>
    <x v="3"/>
    <x v="2"/>
    <n v="833.57084999999995"/>
  </r>
  <r>
    <x v="28"/>
    <x v="28"/>
    <n v="42417.51353009259"/>
    <n v="2"/>
    <x v="0"/>
    <s v="OC16-000138"/>
    <s v="AC16-000162"/>
    <x v="14"/>
    <n v="240"/>
    <n v="0"/>
    <s v="6AV2123-2DB03-0AX0"/>
    <m/>
    <n v="240"/>
    <n v="10"/>
    <x v="3"/>
    <x v="2"/>
    <n v="480"/>
  </r>
  <r>
    <x v="1194"/>
    <x v="1192"/>
    <n v="42417.648761574077"/>
    <n v="2"/>
    <x v="0"/>
    <s v="OC16-000138"/>
    <s v="AC16-000174"/>
    <x v="14"/>
    <n v="226.92"/>
    <n v="33.5"/>
    <s v="6ES7231-4HD32-0XB0"/>
    <m/>
    <n v="150.90180000000001"/>
    <n v="10"/>
    <x v="3"/>
    <x v="2"/>
    <n v="301.80360000000002"/>
  </r>
  <r>
    <x v="27"/>
    <x v="27"/>
    <n v="42429.390856481485"/>
    <n v="1"/>
    <x v="0"/>
    <s v="OC16-000138"/>
    <s v="AC16-000176"/>
    <x v="14"/>
    <n v="335.83"/>
    <n v="33.5"/>
    <s v="6ES7234-4HE32-0XB0"/>
    <m/>
    <n v="223.32695000000001"/>
    <n v="10"/>
    <x v="3"/>
    <x v="2"/>
    <n v="223.32695000000001"/>
  </r>
  <r>
    <x v="28"/>
    <x v="28"/>
    <n v="42429.390856481485"/>
    <n v="2"/>
    <x v="0"/>
    <s v="OC16-000138"/>
    <s v="AC16-000176"/>
    <x v="14"/>
    <n v="240"/>
    <n v="0"/>
    <s v="6AV2123-2DB03-0AX0"/>
    <m/>
    <n v="240"/>
    <n v="10"/>
    <x v="3"/>
    <x v="2"/>
    <n v="480"/>
  </r>
  <r>
    <x v="1194"/>
    <x v="1192"/>
    <n v="42429.390856481485"/>
    <n v="1"/>
    <x v="0"/>
    <s v="OC16-000138"/>
    <s v="AC16-000176"/>
    <x v="14"/>
    <n v="226.92"/>
    <n v="33.5"/>
    <s v="6ES7231-4HD32-0XB0"/>
    <m/>
    <n v="150.90180000000001"/>
    <n v="10"/>
    <x v="3"/>
    <x v="2"/>
    <n v="150.90180000000001"/>
  </r>
  <r>
    <x v="304"/>
    <x v="304"/>
    <n v="42432.480196759258"/>
    <n v="50"/>
    <x v="0"/>
    <s v="OC16-000142"/>
    <s v="AC16-000185"/>
    <x v="138"/>
    <n v="3.4529999999999998"/>
    <n v="0"/>
    <s v="3214301"/>
    <m/>
    <n v="3.4529999999999998"/>
    <n v="10"/>
    <x v="4"/>
    <x v="2"/>
    <n v="172.65"/>
  </r>
  <r>
    <x v="1263"/>
    <x v="1260"/>
    <n v="42425.654016203705"/>
    <n v="11"/>
    <x v="0"/>
    <s v="OC16-000110"/>
    <s v="AC16-000119"/>
    <x v="40"/>
    <n v="346"/>
    <n v="0"/>
    <s v="NAA5402009"/>
    <m/>
    <n v="346"/>
    <n v="10"/>
    <x v="3"/>
    <x v="2"/>
    <n v="3806"/>
  </r>
  <r>
    <x v="2463"/>
    <x v="2449"/>
    <n v="42523.584143518521"/>
    <n v="2"/>
    <x v="0"/>
    <s v="OC16-000136"/>
    <s v="AC16-000690"/>
    <x v="35"/>
    <n v="34"/>
    <n v="0"/>
    <s v="96796188"/>
    <m/>
    <n v="34"/>
    <n v="33"/>
    <x v="0"/>
    <x v="2"/>
    <n v="68"/>
  </r>
  <r>
    <x v="2464"/>
    <x v="2450"/>
    <n v="42523.583854166667"/>
    <n v="1"/>
    <x v="0"/>
    <s v="OC16-000136"/>
    <s v="AC16-000146"/>
    <x v="35"/>
    <n v="23"/>
    <n v="0"/>
    <s v="96796189"/>
    <m/>
    <n v="23"/>
    <n v="10"/>
    <x v="0"/>
    <x v="2"/>
    <n v="23"/>
  </r>
  <r>
    <x v="1263"/>
    <x v="1260"/>
    <n v="42425.658043981479"/>
    <n v="4"/>
    <x v="0"/>
    <s v="OC16-000110"/>
    <s v="AC16-000204"/>
    <x v="40"/>
    <n v="346"/>
    <n v="0"/>
    <s v="NAA5402009"/>
    <m/>
    <n v="346"/>
    <n v="10"/>
    <x v="3"/>
    <x v="2"/>
    <n v="1384"/>
  </r>
  <r>
    <x v="2464"/>
    <x v="2450"/>
    <n v="42523.584143518521"/>
    <n v="1"/>
    <x v="0"/>
    <s v="OC16-000136"/>
    <s v="AC16-000690"/>
    <x v="35"/>
    <n v="23"/>
    <n v="0"/>
    <s v="96796189"/>
    <m/>
    <n v="23"/>
    <n v="10"/>
    <x v="0"/>
    <x v="2"/>
    <n v="23"/>
  </r>
  <r>
    <x v="81"/>
    <x v="81"/>
    <n v="42417.649375000001"/>
    <n v="4"/>
    <x v="0"/>
    <s v="OC16-000132"/>
    <s v="AC16-000141"/>
    <x v="14"/>
    <n v="765.09"/>
    <n v="0"/>
    <s v="517520 "/>
    <m/>
    <n v="765.09"/>
    <n v="10"/>
    <x v="3"/>
    <x v="2"/>
    <n v="3060.36"/>
  </r>
  <r>
    <x v="28"/>
    <x v="28"/>
    <n v="42417.649375000001"/>
    <n v="4"/>
    <x v="0"/>
    <s v="OC16-000132"/>
    <s v="AC16-000141"/>
    <x v="14"/>
    <n v="765.09"/>
    <n v="0"/>
    <s v="6AV2123-2DB03-0AX0"/>
    <m/>
    <n v="765.09"/>
    <n v="10"/>
    <x v="3"/>
    <x v="2"/>
    <n v="3060.36"/>
  </r>
  <r>
    <x v="2365"/>
    <x v="2354"/>
    <n v="42417.649375000001"/>
    <n v="4"/>
    <x v="0"/>
    <s v="OC16-000132"/>
    <s v="AC16-000141"/>
    <x v="14"/>
    <n v="765.09"/>
    <n v="0"/>
    <s v=""/>
    <m/>
    <n v="765.09"/>
    <n v="10"/>
    <x v="3"/>
    <x v="2"/>
    <n v="3060.36"/>
  </r>
  <r>
    <x v="228"/>
    <x v="228"/>
    <n v="42417.649375000001"/>
    <n v="4"/>
    <x v="0"/>
    <s v="OC16-000132"/>
    <s v="AC16-000141"/>
    <x v="14"/>
    <n v="2040"/>
    <n v="0"/>
    <s v="6AV2181-4MB00-0AX0"/>
    <m/>
    <n v="2040"/>
    <n v="10"/>
    <x v="3"/>
    <x v="2"/>
    <n v="8160"/>
  </r>
  <r>
    <x v="2465"/>
    <x v="2451"/>
    <n v="42415.649340277778"/>
    <n v="2"/>
    <x v="0"/>
    <s v="OC16-000133"/>
    <s v="AC16-000142"/>
    <x v="41"/>
    <n v="990"/>
    <n v="0"/>
    <s v="SAMSON S.A."/>
    <m/>
    <n v="990"/>
    <n v="10"/>
    <x v="3"/>
    <x v="2"/>
    <n v="1980"/>
  </r>
  <r>
    <x v="2466"/>
    <x v="2452"/>
    <n v="42411.464641203704"/>
    <n v="1"/>
    <x v="0"/>
    <s v="OC16-000134"/>
    <s v="AC16-000144"/>
    <x v="52"/>
    <n v="22.5"/>
    <n v="0"/>
    <s v="MECANICA ANGLADA"/>
    <m/>
    <n v="22.5"/>
    <n v="34"/>
    <x v="3"/>
    <x v="2"/>
    <n v="22.5"/>
  </r>
  <r>
    <x v="2467"/>
    <x v="2453"/>
    <n v="42411.464641203704"/>
    <n v="1"/>
    <x v="0"/>
    <s v="OC16-000134"/>
    <s v="AC16-000144"/>
    <x v="52"/>
    <n v="90.86"/>
    <n v="0"/>
    <s v="MECANICA ANGLADA"/>
    <m/>
    <n v="90.86"/>
    <n v="33"/>
    <x v="3"/>
    <x v="2"/>
    <n v="90.86"/>
  </r>
  <r>
    <x v="2468"/>
    <x v="2454"/>
    <n v="42412.333634259259"/>
    <n v="100"/>
    <x v="0"/>
    <s v="OC16-000135"/>
    <s v="AC16-000145"/>
    <x v="60"/>
    <n v="2.52"/>
    <n v="0"/>
    <s v="G2R-1-SNI(S)"/>
    <m/>
    <n v="2.52"/>
    <n v="10"/>
    <x v="3"/>
    <x v="2"/>
    <n v="252"/>
  </r>
  <r>
    <x v="1204"/>
    <x v="391"/>
    <n v="42412.333634259259"/>
    <n v="100"/>
    <x v="0"/>
    <s v="OC16-000135"/>
    <s v="AC16-000145"/>
    <x v="60"/>
    <n v="19.48"/>
    <n v="0"/>
    <s v="BS1"/>
    <m/>
    <n v="19.48"/>
    <n v="10"/>
    <x v="3"/>
    <x v="2"/>
    <n v="1948"/>
  </r>
  <r>
    <x v="2465"/>
    <x v="2451"/>
    <n v="42487.660324074073"/>
    <n v="2"/>
    <x v="0"/>
    <s v="OC16-000133"/>
    <s v="AC16-000165"/>
    <x v="41"/>
    <n v="990"/>
    <n v="0"/>
    <s v="SAMSON S.A."/>
    <m/>
    <n v="990"/>
    <n v="10"/>
    <x v="2"/>
    <x v="2"/>
    <n v="1980"/>
  </r>
  <r>
    <x v="2469"/>
    <x v="2455"/>
    <n v="42416.405474537038"/>
    <n v="100"/>
    <x v="0"/>
    <s v="OC16-000130"/>
    <s v="AC16-000140"/>
    <x v="72"/>
    <n v="1.8"/>
    <n v="0"/>
    <s v="299.409"/>
    <m/>
    <n v="1.8"/>
    <n v="10"/>
    <x v="3"/>
    <x v="2"/>
    <n v="180"/>
  </r>
  <r>
    <x v="78"/>
    <x v="78"/>
    <n v="42412.613136574073"/>
    <n v="30"/>
    <x v="0"/>
    <s v="OC16-000120"/>
    <s v="AC16-000129"/>
    <x v="2"/>
    <n v="11.72"/>
    <n v="0"/>
    <s v="SK3238.200"/>
    <m/>
    <n v="11.72"/>
    <n v="10"/>
    <x v="3"/>
    <x v="2"/>
    <n v="351.6"/>
  </r>
  <r>
    <x v="80"/>
    <x v="80"/>
    <n v="42412.613136574073"/>
    <n v="5"/>
    <x v="0"/>
    <s v="OC16-000120"/>
    <s v="AC16-000129"/>
    <x v="2"/>
    <n v="53.86"/>
    <n v="0"/>
    <s v="SK3239.100"/>
    <m/>
    <n v="53.86"/>
    <n v="10"/>
    <x v="3"/>
    <x v="2"/>
    <n v="269.3"/>
  </r>
  <r>
    <x v="974"/>
    <x v="973"/>
    <n v="42412.331018518518"/>
    <n v="5"/>
    <x v="0"/>
    <s v="OC16-000122"/>
    <s v="AC16-000131"/>
    <x v="2"/>
    <n v="42.48"/>
    <n v="0"/>
    <s v="100-C16EJ10"/>
    <m/>
    <n v="42.48"/>
    <n v="10"/>
    <x v="3"/>
    <x v="2"/>
    <n v="212.39999999999998"/>
  </r>
  <r>
    <x v="2470"/>
    <x v="2456"/>
    <n v="42412.331018518518"/>
    <n v="10"/>
    <x v="0"/>
    <s v="OC16-000122"/>
    <s v="AC16-000131"/>
    <x v="2"/>
    <n v="27.423100000000002"/>
    <n v="0"/>
    <s v="140M-C2E-C20"/>
    <m/>
    <n v="27.423100000000002"/>
    <n v="10"/>
    <x v="3"/>
    <x v="2"/>
    <n v="274.23099999999999"/>
  </r>
  <r>
    <x v="829"/>
    <x v="829"/>
    <n v="42412.331018518518"/>
    <n v="5"/>
    <x v="0"/>
    <s v="OC16-000122"/>
    <s v="AC16-000131"/>
    <x v="2"/>
    <n v="28.969000000000001"/>
    <n v="0"/>
    <s v="1492-RCDA2A25 Ser.D"/>
    <m/>
    <n v="28.969000000000001"/>
    <n v="10"/>
    <x v="3"/>
    <x v="2"/>
    <n v="144.845"/>
  </r>
  <r>
    <x v="595"/>
    <x v="595"/>
    <n v="42412.331018518518"/>
    <n v="14"/>
    <x v="0"/>
    <s v="OC16-000122"/>
    <s v="AC16-000131"/>
    <x v="2"/>
    <n v="21.595700000000001"/>
    <n v="0"/>
    <s v="1492-SPM2D020"/>
    <m/>
    <n v="21.595700000000001"/>
    <n v="10"/>
    <x v="3"/>
    <x v="2"/>
    <n v="302.33980000000003"/>
  </r>
  <r>
    <x v="408"/>
    <x v="408"/>
    <n v="42405.590949074074"/>
    <n v="12"/>
    <x v="0"/>
    <s v="OC16-000123"/>
    <s v="AC16-000132"/>
    <x v="3"/>
    <n v="69"/>
    <n v="0"/>
    <s v="23046000000015"/>
    <m/>
    <n v="69"/>
    <n v="10"/>
    <x v="3"/>
    <x v="2"/>
    <n v="828"/>
  </r>
  <r>
    <x v="295"/>
    <x v="295"/>
    <n v="42412.611666666664"/>
    <n v="10"/>
    <x v="0"/>
    <s v="OC16-000124"/>
    <s v="AC16-000133"/>
    <x v="2"/>
    <n v="42.221800000000002"/>
    <n v="0"/>
    <s v="1380.500"/>
    <m/>
    <n v="42.221800000000002"/>
    <n v="10"/>
    <x v="3"/>
    <x v="2"/>
    <n v="422.21800000000002"/>
  </r>
  <r>
    <x v="1004"/>
    <x v="1003"/>
    <n v="42412.611666666664"/>
    <n v="6"/>
    <x v="0"/>
    <s v="OC16-000124"/>
    <s v="AC16-000133"/>
    <x v="2"/>
    <n v="106.99890000000001"/>
    <n v="0"/>
    <s v="AE1058.500"/>
    <m/>
    <n v="106.99890000000001"/>
    <n v="10"/>
    <x v="3"/>
    <x v="2"/>
    <n v="641.99340000000007"/>
  </r>
  <r>
    <x v="1732"/>
    <x v="1728"/>
    <n v="42410.323506944442"/>
    <n v="190"/>
    <x v="0"/>
    <s v="OC16-000125"/>
    <s v="AC16-000134"/>
    <x v="127"/>
    <n v="0.75"/>
    <n v="0"/>
    <s v="MCF06G-32MA "/>
    <m/>
    <n v="0.75"/>
    <n v="10"/>
    <x v="3"/>
    <x v="2"/>
    <n v="142.5"/>
  </r>
  <r>
    <x v="1262"/>
    <x v="1259"/>
    <n v="42408.657187500001"/>
    <n v="5"/>
    <x v="0"/>
    <s v="OC16-000126"/>
    <s v="AC16-000135"/>
    <x v="53"/>
    <n v="489.75"/>
    <n v="35"/>
    <s v="0458400"/>
    <m/>
    <n v="318.33750000000003"/>
    <n v="10"/>
    <x v="3"/>
    <x v="2"/>
    <n v="1591.6875000000002"/>
  </r>
  <r>
    <x v="575"/>
    <x v="575"/>
    <n v="42419.369803240741"/>
    <n v="50"/>
    <x v="0"/>
    <s v="OC16-000127"/>
    <s v="AC16-000136"/>
    <x v="7"/>
    <n v="61.85"/>
    <n v="0"/>
    <s v="14015651"/>
    <m/>
    <n v="61.85"/>
    <n v="10"/>
    <x v="3"/>
    <x v="2"/>
    <n v="3092.5"/>
  </r>
  <r>
    <x v="808"/>
    <x v="808"/>
    <n v="42423.528946759259"/>
    <n v="50"/>
    <x v="0"/>
    <s v="OC16-000127"/>
    <s v="AC16-000179"/>
    <x v="7"/>
    <n v="54.38"/>
    <n v="0"/>
    <s v="45751589"/>
    <m/>
    <n v="54.38"/>
    <n v="10"/>
    <x v="3"/>
    <x v="2"/>
    <n v="2719"/>
  </r>
  <r>
    <x v="1246"/>
    <x v="1243"/>
    <n v="42422.443981481483"/>
    <n v="20"/>
    <x v="0"/>
    <s v="OC16-000128"/>
    <s v="AC16-000137"/>
    <x v="7"/>
    <n v="61.85"/>
    <n v="0"/>
    <s v="14037293"/>
    <m/>
    <n v="61.85"/>
    <n v="10"/>
    <x v="3"/>
    <x v="2"/>
    <n v="1237"/>
  </r>
  <r>
    <x v="1732"/>
    <x v="1728"/>
    <n v="42438.355590277781"/>
    <n v="300"/>
    <x v="0"/>
    <s v="OC16-000125"/>
    <s v="AC16-000148"/>
    <x v="127"/>
    <n v="0.75"/>
    <n v="0"/>
    <s v="MCF06G-32MA "/>
    <m/>
    <n v="0.75"/>
    <n v="10"/>
    <x v="4"/>
    <x v="2"/>
    <n v="225"/>
  </r>
  <r>
    <x v="1732"/>
    <x v="1728"/>
    <n v="42488.368101851855"/>
    <n v="10"/>
    <x v="0"/>
    <s v="OC16-000125"/>
    <s v="AC16-000244"/>
    <x v="127"/>
    <n v="0.75"/>
    <n v="0"/>
    <s v="MCF06G-32MA "/>
    <m/>
    <n v="0.75"/>
    <n v="10"/>
    <x v="2"/>
    <x v="2"/>
    <n v="7.5"/>
  </r>
  <r>
    <x v="1098"/>
    <x v="1097"/>
    <n v="42424.682789351849"/>
    <n v="18"/>
    <x v="2"/>
    <s v="OC16-000100"/>
    <s v="AC16-000116"/>
    <x v="32"/>
    <n v="129.19"/>
    <n v="0"/>
    <s v="CUÑADO SA,TUBASOL, S.A.,SAIDI,ALMESA"/>
    <m/>
    <n v="129.19"/>
    <n v="10"/>
    <x v="3"/>
    <x v="2"/>
    <n v="2325.42"/>
  </r>
  <r>
    <x v="2471"/>
    <x v="2457"/>
    <n v="42422.739317129628"/>
    <n v="50"/>
    <x v="0"/>
    <s v="OC16-000107"/>
    <s v="AC16-000118"/>
    <x v="32"/>
    <n v="1.0900000000000001"/>
    <n v="0"/>
    <s v="CUÑADO SA"/>
    <m/>
    <n v="1.0900000000000001"/>
    <n v="10"/>
    <x v="3"/>
    <x v="2"/>
    <n v="54.500000000000007"/>
  </r>
  <r>
    <x v="2083"/>
    <x v="2075"/>
    <n v="42422.739317129628"/>
    <n v="50"/>
    <x v="0"/>
    <s v="OC16-000107"/>
    <s v="AC16-000118"/>
    <x v="32"/>
    <n v="0.72"/>
    <n v="0"/>
    <s v="CUÑADO SA"/>
    <m/>
    <n v="0.72"/>
    <n v="41"/>
    <x v="3"/>
    <x v="2"/>
    <n v="36"/>
  </r>
  <r>
    <x v="2472"/>
    <x v="2458"/>
    <n v="42422.739317129628"/>
    <n v="50"/>
    <x v="0"/>
    <s v="OC16-000107"/>
    <s v="AC16-000118"/>
    <x v="32"/>
    <n v="0.8"/>
    <n v="0"/>
    <s v="CUÑADO SA"/>
    <m/>
    <n v="0.8"/>
    <n v="10"/>
    <x v="3"/>
    <x v="2"/>
    <n v="40"/>
  </r>
  <r>
    <x v="1097"/>
    <x v="1096"/>
    <n v="42411.354560185187"/>
    <n v="5"/>
    <x v="0"/>
    <s v="OC16-000111"/>
    <s v="AC16-000120"/>
    <x v="19"/>
    <n v="38.72"/>
    <n v="0"/>
    <s v="ALMESA,SAIDI,TUBASOL, S.A.,CUÑADO SA"/>
    <m/>
    <n v="38.72"/>
    <n v="10"/>
    <x v="3"/>
    <x v="2"/>
    <n v="193.6"/>
  </r>
  <r>
    <x v="2473"/>
    <x v="2459"/>
    <n v="42412.544722222221"/>
    <n v="50"/>
    <x v="0"/>
    <s v="OC16-000112"/>
    <s v="AC16-000121"/>
    <x v="7"/>
    <n v="10.25"/>
    <n v="0"/>
    <s v="9090665"/>
    <m/>
    <n v="10.25"/>
    <n v="10"/>
    <x v="3"/>
    <x v="2"/>
    <n v="512.5"/>
  </r>
  <r>
    <x v="2474"/>
    <x v="2460"/>
    <n v="42408.649965277778"/>
    <n v="2"/>
    <x v="0"/>
    <s v="OC16-000114"/>
    <s v="AC16-000122"/>
    <x v="1"/>
    <n v="88.5"/>
    <n v="0"/>
    <s v="SCSR00027"/>
    <m/>
    <n v="88.5"/>
    <n v="32"/>
    <x v="3"/>
    <x v="2"/>
    <n v="177"/>
  </r>
  <r>
    <x v="2424"/>
    <x v="2412"/>
    <n v="42423.671354166669"/>
    <n v="100"/>
    <x v="0"/>
    <s v="OC16-000115"/>
    <s v="AC16-000123"/>
    <x v="55"/>
    <n v="0.83"/>
    <n v="50"/>
    <s v="MCA-121414"/>
    <m/>
    <n v="0.41499999999999998"/>
    <n v="10"/>
    <x v="3"/>
    <x v="2"/>
    <n v="41.5"/>
  </r>
  <r>
    <x v="1361"/>
    <x v="1358"/>
    <n v="42437.663657407407"/>
    <n v="20"/>
    <x v="0"/>
    <s v="OC16-000116"/>
    <s v="AC16-000124"/>
    <x v="65"/>
    <n v="520"/>
    <n v="0"/>
    <s v="M521125PN25R"/>
    <m/>
    <n v="520"/>
    <n v="10"/>
    <x v="4"/>
    <x v="2"/>
    <n v="10400"/>
  </r>
  <r>
    <x v="2475"/>
    <x v="2461"/>
    <n v="42437.663657407407"/>
    <n v="20"/>
    <x v="0"/>
    <s v="OC16-000116"/>
    <s v="AC16-000124"/>
    <x v="65"/>
    <n v="575"/>
    <n v="0"/>
    <s v="M521132RPN25_001"/>
    <m/>
    <n v="575"/>
    <n v="10"/>
    <x v="4"/>
    <x v="2"/>
    <n v="11500"/>
  </r>
  <r>
    <x v="1100"/>
    <x v="1099"/>
    <n v="42437.663657407407"/>
    <n v="20"/>
    <x v="0"/>
    <s v="OC16-000116"/>
    <s v="AC16-000124"/>
    <x v="65"/>
    <n v="632"/>
    <n v="0"/>
    <s v="M521132RPN25_003"/>
    <m/>
    <n v="632"/>
    <n v="10"/>
    <x v="4"/>
    <x v="2"/>
    <n v="12640"/>
  </r>
  <r>
    <x v="627"/>
    <x v="627"/>
    <n v="42431.37122685185"/>
    <n v="20"/>
    <x v="0"/>
    <s v="OC16-000117"/>
    <s v="AC16-000125"/>
    <x v="3"/>
    <n v="583.11"/>
    <n v="0"/>
    <s v="COMEVAL"/>
    <m/>
    <n v="583.11"/>
    <n v="10"/>
    <x v="4"/>
    <x v="2"/>
    <n v="11662.2"/>
  </r>
  <r>
    <x v="1515"/>
    <x v="1511"/>
    <n v="42431.37122685185"/>
    <n v="20"/>
    <x v="0"/>
    <s v="OC16-000117"/>
    <s v="AC16-000125"/>
    <x v="3"/>
    <n v="595"/>
    <n v="0"/>
    <s v="COMEVAL"/>
    <m/>
    <n v="595"/>
    <n v="10"/>
    <x v="4"/>
    <x v="2"/>
    <n v="11900"/>
  </r>
  <r>
    <x v="1289"/>
    <x v="1286"/>
    <n v="42411.352777777778"/>
    <n v="36"/>
    <x v="2"/>
    <s v="OC16-000108"/>
    <s v="AC16-000126"/>
    <x v="32"/>
    <n v="2.73"/>
    <n v="0"/>
    <s v="ALMESA,TUBASOL, S.A.,CUÑADO SA"/>
    <m/>
    <n v="2.73"/>
    <n v="10"/>
    <x v="3"/>
    <x v="2"/>
    <n v="98.28"/>
  </r>
  <r>
    <x v="309"/>
    <x v="309"/>
    <n v="42412.332650462966"/>
    <n v="100"/>
    <x v="0"/>
    <s v="OC16-000118"/>
    <s v="AC16-000127"/>
    <x v="2"/>
    <n v="2"/>
    <n v="0"/>
    <s v="3046032"/>
    <m/>
    <n v="2"/>
    <n v="10"/>
    <x v="3"/>
    <x v="2"/>
    <n v="200"/>
  </r>
  <r>
    <x v="2476"/>
    <x v="2462"/>
    <n v="42411.661851851852"/>
    <n v="5"/>
    <x v="0"/>
    <s v="OC16-000119"/>
    <s v="AC16-000128"/>
    <x v="56"/>
    <n v="410.97"/>
    <n v="0"/>
    <s v="SS5V1-Q6N017-1"/>
    <m/>
    <n v="410.97"/>
    <n v="10"/>
    <x v="3"/>
    <x v="2"/>
    <n v="2054.8500000000004"/>
  </r>
  <r>
    <x v="1430"/>
    <x v="1426"/>
    <n v="42411.661851851852"/>
    <n v="5"/>
    <x v="0"/>
    <s v="OC16-000119"/>
    <s v="AC16-000128"/>
    <x v="56"/>
    <n v="455"/>
    <n v="0"/>
    <s v="SS5V1-Q6N016-1"/>
    <m/>
    <n v="455"/>
    <n v="10"/>
    <x v="3"/>
    <x v="2"/>
    <n v="2275"/>
  </r>
  <r>
    <x v="2477"/>
    <x v="2463"/>
    <n v="42431.370428240742"/>
    <n v="5"/>
    <x v="0"/>
    <s v="OC16-000121"/>
    <s v="AC16-000130"/>
    <x v="1"/>
    <n v="180.3"/>
    <n v="0"/>
    <s v="SCSA00304"/>
    <m/>
    <n v="180.3"/>
    <n v="10"/>
    <x v="4"/>
    <x v="2"/>
    <n v="901.5"/>
  </r>
  <r>
    <x v="342"/>
    <x v="342"/>
    <n v="42422.742256944446"/>
    <n v="60"/>
    <x v="0"/>
    <s v="OC16-000109"/>
    <s v="AC16-000147"/>
    <x v="32"/>
    <n v="0.79"/>
    <n v="0"/>
    <s v="ALMESA,CUÑADO SA,SAIDI,LAME S.r.l."/>
    <m/>
    <n v="0.79"/>
    <n v="10"/>
    <x v="3"/>
    <x v="2"/>
    <n v="47.400000000000006"/>
  </r>
  <r>
    <x v="341"/>
    <x v="341"/>
    <n v="42422.742256944446"/>
    <n v="50"/>
    <x v="0"/>
    <s v="OC16-000109"/>
    <s v="AC16-000147"/>
    <x v="32"/>
    <n v="3.79"/>
    <n v="0"/>
    <s v="20218300080016"/>
    <m/>
    <n v="3.79"/>
    <n v="10"/>
    <x v="3"/>
    <x v="2"/>
    <n v="189.5"/>
  </r>
  <r>
    <x v="2478"/>
    <x v="2464"/>
    <n v="42422.742256944446"/>
    <n v="100"/>
    <x v="0"/>
    <s v="OC16-000109"/>
    <s v="AC16-000147"/>
    <x v="32"/>
    <n v="1.02"/>
    <n v="0"/>
    <s v="CUÑADO SA,SAIDI"/>
    <m/>
    <n v="1.02"/>
    <n v="24"/>
    <x v="3"/>
    <x v="2"/>
    <n v="102"/>
  </r>
  <r>
    <x v="2479"/>
    <x v="2465"/>
    <n v="42422.742256944446"/>
    <n v="100"/>
    <x v="0"/>
    <s v="OC16-000109"/>
    <s v="AC16-000147"/>
    <x v="32"/>
    <n v="1.29"/>
    <n v="0"/>
    <s v="SAIDI,CUÑADO SA"/>
    <m/>
    <n v="1.29"/>
    <n v="24"/>
    <x v="3"/>
    <x v="2"/>
    <n v="129"/>
  </r>
  <r>
    <x v="321"/>
    <x v="321"/>
    <n v="42422.742256944446"/>
    <n v="100"/>
    <x v="0"/>
    <s v="OC16-000109"/>
    <s v="AC16-000147"/>
    <x v="32"/>
    <n v="1.37"/>
    <n v="0"/>
    <s v="20218300080010"/>
    <m/>
    <n v="1.37"/>
    <n v="10"/>
    <x v="3"/>
    <x v="2"/>
    <n v="137"/>
  </r>
  <r>
    <x v="345"/>
    <x v="345"/>
    <n v="42422.742256944446"/>
    <n v="200"/>
    <x v="0"/>
    <s v="OC16-000109"/>
    <s v="AC16-000147"/>
    <x v="32"/>
    <n v="0.68"/>
    <n v="0"/>
    <s v="CUÑADO SA,SAIDI,LAME S.r.l."/>
    <m/>
    <n v="0.68"/>
    <n v="10"/>
    <x v="3"/>
    <x v="2"/>
    <n v="136"/>
  </r>
  <r>
    <x v="1148"/>
    <x v="1147"/>
    <n v="42424.684699074074"/>
    <n v="300"/>
    <x v="0"/>
    <s v="OC16-000109"/>
    <s v="AC16-000188"/>
    <x v="32"/>
    <n v="5.51"/>
    <n v="0"/>
    <s v="CUÑADO SA,LAME S.r.l.,ALMESA,SAIDI,TUBASOL, S.A."/>
    <m/>
    <n v="5.51"/>
    <n v="10"/>
    <x v="3"/>
    <x v="2"/>
    <n v="1653"/>
  </r>
  <r>
    <x v="1802"/>
    <x v="1797"/>
    <n v="42424.684699074074"/>
    <n v="200"/>
    <x v="0"/>
    <s v="OC16-000109"/>
    <s v="AC16-000188"/>
    <x v="32"/>
    <n v="2.36"/>
    <n v="0"/>
    <s v="20218300080051"/>
    <m/>
    <n v="2.36"/>
    <n v="10"/>
    <x v="3"/>
    <x v="2"/>
    <n v="472"/>
  </r>
  <r>
    <x v="1097"/>
    <x v="1096"/>
    <n v="42424.683842592596"/>
    <n v="10"/>
    <x v="0"/>
    <s v="OC16-000111"/>
    <s v="AC16-000156"/>
    <x v="19"/>
    <n v="38.72"/>
    <n v="0"/>
    <s v="ALMESA,SAIDI,TUBASOL, S.A.,CUÑADO SA"/>
    <m/>
    <n v="38.72"/>
    <n v="10"/>
    <x v="3"/>
    <x v="2"/>
    <n v="387.2"/>
  </r>
  <r>
    <x v="1097"/>
    <x v="1096"/>
    <n v="42458.701585648145"/>
    <n v="5"/>
    <x v="0"/>
    <s v="OC16-000111"/>
    <s v="AC16-000203"/>
    <x v="19"/>
    <n v="38.72"/>
    <n v="0"/>
    <s v="ALMESA,SAIDI,TUBASOL, S.A.,CUÑADO SA"/>
    <m/>
    <n v="38.72"/>
    <n v="10"/>
    <x v="4"/>
    <x v="2"/>
    <n v="193.6"/>
  </r>
  <r>
    <x v="813"/>
    <x v="813"/>
    <n v="42404.718738425923"/>
    <n v="500"/>
    <x v="0"/>
    <s v="OC16-000096"/>
    <s v="AC16-000107"/>
    <x v="19"/>
    <n v="15.81"/>
    <n v="0"/>
    <s v="010102304040570"/>
    <m/>
    <n v="15.81"/>
    <n v="10"/>
    <x v="3"/>
    <x v="2"/>
    <n v="7905"/>
  </r>
  <r>
    <x v="160"/>
    <x v="160"/>
    <n v="42405.590381944443"/>
    <n v="25"/>
    <x v="0"/>
    <s v="OC16-000097"/>
    <s v="AC16-000108"/>
    <x v="1"/>
    <n v="490"/>
    <n v="0"/>
    <s v="KFMA00035"/>
    <m/>
    <n v="490"/>
    <n v="10"/>
    <x v="3"/>
    <x v="2"/>
    <n v="12250"/>
  </r>
  <r>
    <x v="797"/>
    <x v="797"/>
    <n v="42431.369837962964"/>
    <n v="25"/>
    <x v="0"/>
    <s v="OC16-000097"/>
    <s v="AC16-000139"/>
    <x v="1"/>
    <n v="315"/>
    <n v="0"/>
    <s v="SCSA00120"/>
    <m/>
    <n v="315"/>
    <n v="10"/>
    <x v="4"/>
    <x v="2"/>
    <n v="7875"/>
  </r>
  <r>
    <x v="2480"/>
    <x v="2466"/>
    <n v="42426.722210648149"/>
    <n v="100"/>
    <x v="0"/>
    <s v="OC16-000098"/>
    <s v="AC16-000109"/>
    <x v="15"/>
    <n v="17.317"/>
    <n v="0"/>
    <s v="BA.AFLC020050"/>
    <m/>
    <n v="17.317"/>
    <n v="45"/>
    <x v="3"/>
    <x v="2"/>
    <n v="1731.7"/>
  </r>
  <r>
    <x v="1045"/>
    <x v="1044"/>
    <n v="42404.718113425923"/>
    <n v="6"/>
    <x v="0"/>
    <s v="OC16-000099"/>
    <s v="AC16-000110"/>
    <x v="29"/>
    <n v="1.2402"/>
    <n v="0"/>
    <s v="S060004"/>
    <m/>
    <n v="1.2402"/>
    <n v="10"/>
    <x v="3"/>
    <x v="2"/>
    <n v="7.4412000000000003"/>
  </r>
  <r>
    <x v="2176"/>
    <x v="2167"/>
    <n v="42426.338043981479"/>
    <n v="20"/>
    <x v="0"/>
    <s v="OC16-000102"/>
    <s v="AC16-000113"/>
    <x v="1"/>
    <n v="299.10000000000002"/>
    <n v="0"/>
    <s v="SCSA00206"/>
    <m/>
    <n v="299.10000000000002"/>
    <n v="10"/>
    <x v="3"/>
    <x v="2"/>
    <n v="5982"/>
  </r>
  <r>
    <x v="1623"/>
    <x v="1619"/>
    <n v="42426.338402777779"/>
    <n v="25"/>
    <x v="0"/>
    <s v="OC16-000103"/>
    <s v="AC16-000115"/>
    <x v="1"/>
    <n v="428"/>
    <n v="0"/>
    <s v="SCSA00261"/>
    <m/>
    <n v="428"/>
    <n v="10"/>
    <x v="3"/>
    <x v="2"/>
    <n v="10700"/>
  </r>
  <r>
    <x v="932"/>
    <x v="932"/>
    <n v="42426.335532407407"/>
    <n v="30"/>
    <x v="0"/>
    <s v="OC16-000104"/>
    <s v="AC16-000117"/>
    <x v="54"/>
    <n v="27"/>
    <n v="0"/>
    <s v="1732VR002            "/>
    <m/>
    <n v="27"/>
    <n v="10"/>
    <x v="3"/>
    <x v="2"/>
    <n v="810"/>
  </r>
  <r>
    <x v="2481"/>
    <x v="2467"/>
    <n v="42402.675902777781"/>
    <n v="1"/>
    <x v="0"/>
    <s v="OC16-000093"/>
    <s v="AC16-000104"/>
    <x v="45"/>
    <n v="206"/>
    <n v="40"/>
    <s v="UID-0016T"/>
    <m/>
    <n v="123.6"/>
    <n v="34"/>
    <x v="3"/>
    <x v="2"/>
    <n v="123.6"/>
  </r>
  <r>
    <x v="2482"/>
    <x v="2468"/>
    <n v="42402.675902777781"/>
    <n v="1"/>
    <x v="0"/>
    <s v="OC16-000093"/>
    <s v="AC16-000104"/>
    <x v="45"/>
    <n v="258"/>
    <n v="40"/>
    <s v="UIA-0402N"/>
    <m/>
    <n v="154.79999999999998"/>
    <n v="24"/>
    <x v="3"/>
    <x v="2"/>
    <n v="154.79999999999998"/>
  </r>
  <r>
    <x v="982"/>
    <x v="981"/>
    <n v="42431.369837962964"/>
    <n v="25"/>
    <x v="0"/>
    <s v="OC16-000097"/>
    <s v="AC16-000139"/>
    <x v="1"/>
    <n v="586.27"/>
    <n v="0"/>
    <s v="SCSA00193"/>
    <m/>
    <n v="586.27"/>
    <n v="10"/>
    <x v="4"/>
    <x v="2"/>
    <n v="14656.75"/>
  </r>
  <r>
    <x v="1521"/>
    <x v="1517"/>
    <n v="42426.722210648149"/>
    <n v="300"/>
    <x v="0"/>
    <s v="OC16-000098"/>
    <s v="AC16-000109"/>
    <x v="15"/>
    <n v="1.22"/>
    <n v="0"/>
    <s v="01676-08-08"/>
    <m/>
    <n v="1.22"/>
    <n v="10"/>
    <x v="3"/>
    <x v="2"/>
    <n v="366"/>
  </r>
  <r>
    <x v="1501"/>
    <x v="1497"/>
    <n v="42426.722210648149"/>
    <n v="300"/>
    <x v="0"/>
    <s v="OC16-000098"/>
    <s v="AC16-000109"/>
    <x v="15"/>
    <n v="11.247"/>
    <n v="0"/>
    <s v="BA.AFLC015050"/>
    <m/>
    <n v="11.247"/>
    <n v="10"/>
    <x v="3"/>
    <x v="2"/>
    <n v="3374.1"/>
  </r>
  <r>
    <x v="2483"/>
    <x v="2469"/>
    <n v="42404.724293981482"/>
    <n v="1"/>
    <x v="0"/>
    <s v="OC16-000092"/>
    <s v="AC16-000103"/>
    <x v="2"/>
    <n v="683.02120000000002"/>
    <n v="0"/>
    <s v="1768-ENBT"/>
    <m/>
    <n v="683.02120000000002"/>
    <n v="10"/>
    <x v="3"/>
    <x v="2"/>
    <n v="683.02120000000002"/>
  </r>
  <r>
    <x v="1000"/>
    <x v="999"/>
    <n v="42402.761736111112"/>
    <n v="7"/>
    <x v="0"/>
    <s v="OC16-000091"/>
    <s v="AC16-000102"/>
    <x v="81"/>
    <n v="214.18"/>
    <n v="0"/>
    <s v="2222B4D008"/>
    <m/>
    <n v="214.18"/>
    <n v="10"/>
    <x v="3"/>
    <x v="2"/>
    <n v="1499.26"/>
  </r>
  <r>
    <x v="1000"/>
    <x v="999"/>
    <n v="42408.659131944441"/>
    <n v="3"/>
    <x v="0"/>
    <s v="OC16-000091"/>
    <s v="AC16-000111"/>
    <x v="81"/>
    <n v="214.18"/>
    <n v="0"/>
    <s v="2222B4D008"/>
    <m/>
    <n v="214.18"/>
    <n v="10"/>
    <x v="3"/>
    <x v="2"/>
    <n v="642.54"/>
  </r>
  <r>
    <x v="103"/>
    <x v="103"/>
    <n v="42410.733275462961"/>
    <n v="4"/>
    <x v="0"/>
    <s v="OC16-000090"/>
    <s v="AC16-000112"/>
    <x v="3"/>
    <n v="237"/>
    <n v="0"/>
    <s v="23046000000080"/>
    <m/>
    <n v="237"/>
    <n v="10"/>
    <x v="3"/>
    <x v="2"/>
    <n v="948"/>
  </r>
  <r>
    <x v="774"/>
    <x v="774"/>
    <n v="42403.349270833336"/>
    <n v="4"/>
    <x v="0"/>
    <s v="OC16-000090"/>
    <s v="AC16-000099"/>
    <x v="3"/>
    <n v="185"/>
    <n v="0"/>
    <s v="23046000000065"/>
    <m/>
    <n v="185"/>
    <n v="10"/>
    <x v="3"/>
    <x v="2"/>
    <n v="740"/>
  </r>
  <r>
    <x v="2197"/>
    <x v="2187"/>
    <n v="42403.349270833336"/>
    <n v="4"/>
    <x v="0"/>
    <s v="OC16-000090"/>
    <s v="AC16-000099"/>
    <x v="3"/>
    <n v="486.6"/>
    <n v="0"/>
    <s v="23046000000100"/>
    <m/>
    <n v="486.6"/>
    <n v="10"/>
    <x v="3"/>
    <x v="2"/>
    <n v="1946.4"/>
  </r>
  <r>
    <x v="774"/>
    <x v="774"/>
    <n v="42410.733275462961"/>
    <n v="11"/>
    <x v="0"/>
    <s v="OC16-000090"/>
    <s v="AC16-000112"/>
    <x v="3"/>
    <n v="185"/>
    <n v="0"/>
    <s v="23046000000065"/>
    <m/>
    <n v="185"/>
    <n v="10"/>
    <x v="3"/>
    <x v="2"/>
    <n v="2035"/>
  </r>
  <r>
    <x v="2484"/>
    <x v="2470"/>
    <n v="42443.703842592593"/>
    <n v="2"/>
    <x v="0"/>
    <s v="OC16-000083"/>
    <s v="AC16-000091"/>
    <x v="41"/>
    <n v="334.35"/>
    <n v="0"/>
    <s v="SAMSON S.A."/>
    <m/>
    <n v="334.35"/>
    <n v="59"/>
    <x v="4"/>
    <x v="2"/>
    <n v="668.7"/>
  </r>
  <r>
    <x v="2485"/>
    <x v="2471"/>
    <n v="42408.531446759262"/>
    <n v="50"/>
    <x v="0"/>
    <s v="OC16-000084"/>
    <s v="AC16-000092"/>
    <x v="141"/>
    <n v="1.52"/>
    <n v="0"/>
    <s v="9200216110"/>
    <m/>
    <n v="1.52"/>
    <n v="10"/>
    <x v="3"/>
    <x v="2"/>
    <n v="76"/>
  </r>
  <r>
    <x v="2486"/>
    <x v="2472"/>
    <n v="42408.531446759262"/>
    <n v="50"/>
    <x v="0"/>
    <s v="OC16-000084"/>
    <s v="AC16-000092"/>
    <x v="141"/>
    <n v="0.18029999999999999"/>
    <n v="0"/>
    <s v="DICOMAT - WAGO"/>
    <m/>
    <n v="0.18029999999999999"/>
    <n v="10"/>
    <x v="3"/>
    <x v="2"/>
    <n v="9.0149999999999988"/>
  </r>
  <r>
    <x v="2487"/>
    <x v="2473"/>
    <n v="42404.72378472222"/>
    <n v="50"/>
    <x v="0"/>
    <s v="OC16-000085"/>
    <s v="AC16-000093"/>
    <x v="2"/>
    <n v="1.63"/>
    <n v="0"/>
    <s v="00400165"/>
    <m/>
    <n v="1.63"/>
    <n v="10"/>
    <x v="3"/>
    <x v="2"/>
    <n v="81.5"/>
  </r>
  <r>
    <x v="2488"/>
    <x v="2474"/>
    <n v="42408.608032407406"/>
    <n v="2"/>
    <x v="0"/>
    <s v="OC16-000086"/>
    <s v="AC16-000094"/>
    <x v="41"/>
    <n v="28.33"/>
    <n v="0"/>
    <s v="1120-2401"/>
    <m/>
    <n v="28.33"/>
    <n v="10"/>
    <x v="3"/>
    <x v="2"/>
    <n v="56.66"/>
  </r>
  <r>
    <x v="2489"/>
    <x v="2475"/>
    <n v="42408.608032407406"/>
    <n v="2"/>
    <x v="0"/>
    <s v="OC16-000086"/>
    <s v="AC16-000094"/>
    <x v="41"/>
    <n v="3.25"/>
    <n v="0"/>
    <s v="8414-2539"/>
    <m/>
    <n v="3.25"/>
    <n v="42"/>
    <x v="3"/>
    <x v="2"/>
    <n v="6.5"/>
  </r>
  <r>
    <x v="2490"/>
    <x v="2476"/>
    <n v="42408.608032407406"/>
    <n v="2"/>
    <x v="0"/>
    <s v="OC16-000086"/>
    <s v="AC16-000094"/>
    <x v="41"/>
    <n v="85.44"/>
    <n v="0"/>
    <s v="0221-0901"/>
    <m/>
    <n v="85.44"/>
    <n v="55"/>
    <x v="3"/>
    <x v="2"/>
    <n v="170.88"/>
  </r>
  <r>
    <x v="2491"/>
    <x v="2477"/>
    <n v="42408.608032407406"/>
    <n v="2"/>
    <x v="0"/>
    <s v="OC16-000086"/>
    <s v="AC16-000094"/>
    <x v="41"/>
    <n v="45.07"/>
    <n v="0"/>
    <s v="0110-6971"/>
    <m/>
    <n v="45.07"/>
    <n v="39"/>
    <x v="3"/>
    <x v="2"/>
    <n v="90.14"/>
  </r>
  <r>
    <x v="2181"/>
    <x v="2171"/>
    <n v="42436.501122685186"/>
    <n v="20"/>
    <x v="0"/>
    <s v="OC16-000087"/>
    <s v="AC16-000096"/>
    <x v="54"/>
    <n v="529"/>
    <n v="0"/>
    <s v="1704TD030"/>
    <m/>
    <n v="529"/>
    <n v="10"/>
    <x v="4"/>
    <x v="2"/>
    <n v="10580"/>
  </r>
  <r>
    <x v="2492"/>
    <x v="2478"/>
    <n v="42408.529965277776"/>
    <n v="1"/>
    <x v="0"/>
    <s v="OC16-000089"/>
    <s v="AC16-000098"/>
    <x v="14"/>
    <n v="261.74"/>
    <n v="0"/>
    <s v="7KM3133-0BA00-3AA0"/>
    <m/>
    <n v="261.74"/>
    <n v="10"/>
    <x v="3"/>
    <x v="2"/>
    <n v="261.74"/>
  </r>
  <r>
    <x v="1967"/>
    <x v="1960"/>
    <n v="42401.631203703706"/>
    <n v="500"/>
    <x v="2"/>
    <s v="OC16-000081"/>
    <s v="AC16-000095"/>
    <x v="34"/>
    <n v="2.5990000000000002"/>
    <n v="0"/>
    <s v="03913800"/>
    <m/>
    <n v="2.5990000000000002"/>
    <n v="10"/>
    <x v="3"/>
    <x v="2"/>
    <n v="1299.5"/>
  </r>
  <r>
    <x v="2493"/>
    <x v="2479"/>
    <n v="42436.500578703701"/>
    <n v="10"/>
    <x v="0"/>
    <s v="OC16-000088"/>
    <s v="AC16-000097"/>
    <x v="54"/>
    <n v="460"/>
    <n v="0"/>
    <s v="1704TD029"/>
    <m/>
    <n v="460"/>
    <n v="10"/>
    <x v="4"/>
    <x v="2"/>
    <n v="4600"/>
  </r>
  <r>
    <x v="901"/>
    <x v="901"/>
    <n v="42422.738749999997"/>
    <n v="200"/>
    <x v="0"/>
    <s v="OC16-000077"/>
    <s v="AC16-000155"/>
    <x v="32"/>
    <n v="1.66"/>
    <n v="0"/>
    <s v="3805"/>
    <m/>
    <n v="1.66"/>
    <n v="10"/>
    <x v="3"/>
    <x v="2"/>
    <n v="332"/>
  </r>
  <r>
    <x v="895"/>
    <x v="895"/>
    <n v="42411.352233796293"/>
    <n v="50"/>
    <x v="0"/>
    <s v="OC16-000077"/>
    <s v="AC16-000114"/>
    <x v="32"/>
    <n v="0.35"/>
    <n v="0"/>
    <s v="003879- 0000000"/>
    <m/>
    <n v="0.35"/>
    <n v="10"/>
    <x v="3"/>
    <x v="2"/>
    <n v="17.5"/>
  </r>
  <r>
    <x v="2494"/>
    <x v="2480"/>
    <n v="42422.738749999997"/>
    <n v="57"/>
    <x v="0"/>
    <s v="OC16-000077"/>
    <s v="AC16-000155"/>
    <x v="32"/>
    <n v="3.53"/>
    <n v="0"/>
    <s v="SAIDI,CUÑADO SA"/>
    <m/>
    <n v="3.53"/>
    <n v="10"/>
    <x v="3"/>
    <x v="2"/>
    <n v="201.20999999999998"/>
  </r>
  <r>
    <x v="2495"/>
    <x v="2481"/>
    <n v="42422.738749999997"/>
    <n v="200"/>
    <x v="0"/>
    <s v="OC16-000077"/>
    <s v="AC16-000155"/>
    <x v="32"/>
    <n v="0.84"/>
    <n v="0"/>
    <s v="SAIDI,CUÑADO SA,LAME S.r.l."/>
    <m/>
    <n v="0.84"/>
    <n v="10"/>
    <x v="3"/>
    <x v="2"/>
    <n v="168"/>
  </r>
  <r>
    <x v="474"/>
    <x v="474"/>
    <n v="42422.738749999997"/>
    <n v="90"/>
    <x v="0"/>
    <s v="OC16-000077"/>
    <s v="AC16-000155"/>
    <x v="32"/>
    <n v="0.61"/>
    <n v="0"/>
    <s v="SAIDI,CUÑADO SA,LAME S.r.l.,ALMESA"/>
    <m/>
    <n v="0.61"/>
    <n v="10"/>
    <x v="3"/>
    <x v="2"/>
    <n v="54.9"/>
  </r>
  <r>
    <x v="1392"/>
    <x v="1388"/>
    <n v="42422.738749999997"/>
    <n v="398"/>
    <x v="0"/>
    <s v="OC16-000077"/>
    <s v="AC16-000155"/>
    <x v="32"/>
    <n v="0.6"/>
    <n v="0"/>
    <s v="1995"/>
    <m/>
    <n v="0.6"/>
    <n v="10"/>
    <x v="3"/>
    <x v="2"/>
    <n v="238.79999999999998"/>
  </r>
  <r>
    <x v="338"/>
    <x v="338"/>
    <n v="42422.738749999997"/>
    <n v="500"/>
    <x v="0"/>
    <s v="OC16-000077"/>
    <s v="AC16-000155"/>
    <x v="32"/>
    <n v="1.79"/>
    <n v="0"/>
    <s v="203"/>
    <m/>
    <n v="1.79"/>
    <n v="10"/>
    <x v="3"/>
    <x v="2"/>
    <n v="895"/>
  </r>
  <r>
    <x v="1392"/>
    <x v="1388"/>
    <n v="42431.368043981478"/>
    <n v="64"/>
    <x v="0"/>
    <s v="OC16-000077"/>
    <s v="AC16-000187"/>
    <x v="32"/>
    <n v="0.6"/>
    <n v="0"/>
    <s v="1995"/>
    <m/>
    <n v="0.6"/>
    <n v="10"/>
    <x v="4"/>
    <x v="2"/>
    <n v="38.4"/>
  </r>
  <r>
    <x v="2496"/>
    <x v="2482"/>
    <n v="42381.728958333333"/>
    <n v="1"/>
    <x v="0"/>
    <s v="OC16-000020"/>
    <s v="AC16-000023"/>
    <x v="86"/>
    <n v="36.799999999999997"/>
    <n v="0"/>
    <s v="FAUST Y KAMMANN SL"/>
    <m/>
    <n v="36.799999999999997"/>
    <n v="49"/>
    <x v="5"/>
    <x v="2"/>
    <n v="36.799999999999997"/>
  </r>
  <r>
    <x v="679"/>
    <x v="679"/>
    <n v="42404.715613425928"/>
    <n v="100"/>
    <x v="0"/>
    <s v="OC16-000073"/>
    <s v="AC16-000088"/>
    <x v="32"/>
    <n v="0.98"/>
    <n v="0"/>
    <s v="20218123130147"/>
    <m/>
    <n v="0.98"/>
    <n v="10"/>
    <x v="3"/>
    <x v="2"/>
    <n v="98"/>
  </r>
  <r>
    <x v="591"/>
    <x v="591"/>
    <n v="42396.382893518516"/>
    <n v="30"/>
    <x v="0"/>
    <s v="OC16-000072"/>
    <s v="AC16-000086"/>
    <x v="71"/>
    <n v="3.5"/>
    <n v="0"/>
    <s v="0500003262"/>
    <m/>
    <n v="3.5"/>
    <n v="10"/>
    <x v="5"/>
    <x v="2"/>
    <n v="105"/>
  </r>
  <r>
    <x v="80"/>
    <x v="80"/>
    <n v="42401.626018518517"/>
    <n v="5"/>
    <x v="0"/>
    <s v="OC16-000071"/>
    <s v="AC16-000085"/>
    <x v="2"/>
    <n v="53.86"/>
    <n v="0"/>
    <s v="SK3239.100"/>
    <m/>
    <n v="53.86"/>
    <n v="10"/>
    <x v="3"/>
    <x v="2"/>
    <n v="269.3"/>
  </r>
  <r>
    <x v="2497"/>
    <x v="2483"/>
    <n v="42397.538819444446"/>
    <n v="50"/>
    <x v="0"/>
    <s v="OC16-000062"/>
    <s v="AC16-000070"/>
    <x v="2"/>
    <n v="0.4738"/>
    <n v="38"/>
    <s v="3030420"/>
    <m/>
    <n v="0.29375600000000002"/>
    <n v="10"/>
    <x v="5"/>
    <x v="2"/>
    <n v="14.687800000000001"/>
  </r>
  <r>
    <x v="444"/>
    <x v="444"/>
    <n v="42391.606354166666"/>
    <n v="1000"/>
    <x v="2"/>
    <s v="OC16-000063"/>
    <s v="AC16-000071"/>
    <x v="62"/>
    <n v="1.3"/>
    <n v="0"/>
    <s v="PETUBPTF0406"/>
    <m/>
    <n v="1.3"/>
    <n v="10"/>
    <x v="5"/>
    <x v="2"/>
    <n v="1300"/>
  </r>
  <r>
    <x v="445"/>
    <x v="445"/>
    <n v="42391.610532407409"/>
    <n v="2000"/>
    <x v="2"/>
    <s v="OC16-000064"/>
    <s v="AC16-000072"/>
    <x v="56"/>
    <n v="0.46350000000000002"/>
    <n v="0"/>
    <s v="T0604B-100 "/>
    <m/>
    <n v="0.46350000000000002"/>
    <n v="10"/>
    <x v="5"/>
    <x v="2"/>
    <n v="927"/>
  </r>
  <r>
    <x v="1936"/>
    <x v="1929"/>
    <n v="42390.350370370368"/>
    <n v="6"/>
    <x v="0"/>
    <s v="OC16-000065"/>
    <s v="AC16-000076"/>
    <x v="19"/>
    <n v="4.5"/>
    <n v="40"/>
    <s v="049099200010065"/>
    <m/>
    <n v="2.6999999999999997"/>
    <n v="10"/>
    <x v="5"/>
    <x v="2"/>
    <n v="16.2"/>
  </r>
  <r>
    <x v="526"/>
    <x v="526"/>
    <n v="42398.644803240742"/>
    <n v="3000"/>
    <x v="0"/>
    <s v="OC16-000066"/>
    <s v="AC16-000080"/>
    <x v="19"/>
    <n v="0.32"/>
    <n v="0"/>
    <s v="30637100820010"/>
    <m/>
    <n v="0.32"/>
    <n v="10"/>
    <x v="5"/>
    <x v="2"/>
    <n v="960"/>
  </r>
  <r>
    <x v="2121"/>
    <x v="2113"/>
    <n v="42394.726631944446"/>
    <n v="27"/>
    <x v="0"/>
    <s v="OC16-000067"/>
    <s v="AC16-000081"/>
    <x v="3"/>
    <n v="38"/>
    <n v="0"/>
    <s v="CSD6464M000032"/>
    <m/>
    <n v="38"/>
    <n v="10"/>
    <x v="5"/>
    <x v="2"/>
    <n v="1026"/>
  </r>
  <r>
    <x v="2454"/>
    <x v="2440"/>
    <n v="42394.726631944446"/>
    <n v="50"/>
    <x v="0"/>
    <s v="OC16-000067"/>
    <s v="AC16-000081"/>
    <x v="3"/>
    <n v="42"/>
    <n v="0"/>
    <s v="CSD6464M000040"/>
    <m/>
    <n v="42"/>
    <n v="10"/>
    <x v="5"/>
    <x v="2"/>
    <n v="2100"/>
  </r>
  <r>
    <x v="46"/>
    <x v="46"/>
    <n v="42394.725428240738"/>
    <n v="30"/>
    <x v="0"/>
    <s v="OC16-000068"/>
    <s v="AC16-000082"/>
    <x v="8"/>
    <n v="4.54"/>
    <n v="0"/>
    <s v="0859 300 38"/>
    <m/>
    <n v="4.54"/>
    <n v="10"/>
    <x v="5"/>
    <x v="2"/>
    <n v="136.19999999999999"/>
  </r>
  <r>
    <x v="108"/>
    <x v="108"/>
    <n v="42408.451331018521"/>
    <n v="24"/>
    <x v="2"/>
    <s v="OC16-000070"/>
    <s v="AC16-000083"/>
    <x v="32"/>
    <n v="58.9"/>
    <n v="0"/>
    <s v="38855"/>
    <m/>
    <n v="58.9"/>
    <n v="10"/>
    <x v="3"/>
    <x v="2"/>
    <n v="1413.6"/>
  </r>
  <r>
    <x v="442"/>
    <x v="442"/>
    <n v="42397.504606481481"/>
    <n v="25"/>
    <x v="0"/>
    <s v="OC16-000069"/>
    <s v="AC16-000084"/>
    <x v="19"/>
    <n v="0.75"/>
    <n v="0"/>
    <s v="CUÑADO SA,SAIDI,ALMESA,TUBASOL, S.A."/>
    <m/>
    <n v="0.75"/>
    <n v="10"/>
    <x v="5"/>
    <x v="2"/>
    <n v="18.75"/>
  </r>
  <r>
    <x v="348"/>
    <x v="348"/>
    <n v="42397.504606481481"/>
    <n v="25"/>
    <x v="0"/>
    <s v="OC16-000069"/>
    <s v="AC16-000084"/>
    <x v="19"/>
    <n v="1.88"/>
    <n v="0"/>
    <s v="CUÑADO SA,SAIDI,LAME S.r.l."/>
    <m/>
    <n v="1.88"/>
    <n v="10"/>
    <x v="5"/>
    <x v="2"/>
    <n v="47"/>
  </r>
  <r>
    <x v="363"/>
    <x v="363"/>
    <n v="42397.504606481481"/>
    <n v="30"/>
    <x v="0"/>
    <s v="OC16-000069"/>
    <s v="AC16-000084"/>
    <x v="19"/>
    <n v="17.920000000000002"/>
    <n v="0"/>
    <s v="20218999990251"/>
    <m/>
    <n v="17.920000000000002"/>
    <n v="10"/>
    <x v="5"/>
    <x v="2"/>
    <n v="537.6"/>
  </r>
  <r>
    <x v="2121"/>
    <x v="2113"/>
    <n v="42404.397060185183"/>
    <n v="3"/>
    <x v="0"/>
    <s v="OC16-000067"/>
    <s v="AC16-000090"/>
    <x v="3"/>
    <n v="38"/>
    <n v="0"/>
    <s v="CSD6464M000032"/>
    <m/>
    <n v="38"/>
    <n v="10"/>
    <x v="3"/>
    <x v="2"/>
    <n v="114"/>
  </r>
  <r>
    <x v="887"/>
    <x v="887"/>
    <n v="42388.681134259263"/>
    <n v="30"/>
    <x v="0"/>
    <s v="OC16-000029"/>
    <s v="AC16-000031"/>
    <x v="40"/>
    <n v="622"/>
    <n v="0"/>
    <s v="NAA5804014"/>
    <m/>
    <n v="622"/>
    <n v="10"/>
    <x v="5"/>
    <x v="2"/>
    <n v="18660"/>
  </r>
  <r>
    <x v="122"/>
    <x v="122"/>
    <n v="42389.361793981479"/>
    <n v="1"/>
    <x v="0"/>
    <s v="OC16-000061"/>
    <s v="AC16-000069"/>
    <x v="43"/>
    <n v="500"/>
    <n v="0"/>
    <s v="AB7649"/>
    <m/>
    <n v="500"/>
    <n v="10"/>
    <x v="5"/>
    <x v="2"/>
    <n v="500"/>
  </r>
  <r>
    <x v="887"/>
    <x v="887"/>
    <n v="42506.477638888886"/>
    <n v="20"/>
    <x v="0"/>
    <s v="OC16-000029"/>
    <s v="AC16-000078"/>
    <x v="40"/>
    <n v="622"/>
    <n v="0"/>
    <s v="NAA5804014"/>
    <m/>
    <n v="622"/>
    <n v="10"/>
    <x v="1"/>
    <x v="2"/>
    <n v="12440"/>
  </r>
  <r>
    <x v="2333"/>
    <x v="2322"/>
    <n v="42391.607754629629"/>
    <n v="50"/>
    <x v="0"/>
    <s v="OC16-000057"/>
    <s v="AC16-000059"/>
    <x v="7"/>
    <n v="0.5"/>
    <n v="0"/>
    <s v="1566385"/>
    <m/>
    <n v="0.5"/>
    <n v="10"/>
    <x v="5"/>
    <x v="2"/>
    <n v="25"/>
  </r>
  <r>
    <x v="2498"/>
    <x v="2484"/>
    <n v="42388.685081018521"/>
    <n v="20"/>
    <x v="0"/>
    <s v="OC16-000056"/>
    <s v="AC16-000067"/>
    <x v="72"/>
    <n v="5.58"/>
    <n v="0"/>
    <s v="603.089"/>
    <m/>
    <n v="5.58"/>
    <n v="42"/>
    <x v="5"/>
    <x v="2"/>
    <n v="111.6"/>
  </r>
  <r>
    <x v="1923"/>
    <x v="1916"/>
    <n v="42388.685081018521"/>
    <n v="50"/>
    <x v="0"/>
    <s v="OC16-000056"/>
    <s v="AC16-000067"/>
    <x v="72"/>
    <n v="1.79"/>
    <n v="0"/>
    <s v="508564"/>
    <m/>
    <n v="1.79"/>
    <n v="10"/>
    <x v="5"/>
    <x v="2"/>
    <n v="89.5"/>
  </r>
  <r>
    <x v="2499"/>
    <x v="2485"/>
    <n v="42397.538136574076"/>
    <n v="1"/>
    <x v="0"/>
    <s v="OC16-000060"/>
    <s v="AC16-000068"/>
    <x v="2"/>
    <n v="22.7681"/>
    <n v="0"/>
    <s v="2438735"/>
    <m/>
    <n v="22.7681"/>
    <n v="10"/>
    <x v="5"/>
    <x v="2"/>
    <n v="22.7681"/>
  </r>
  <r>
    <x v="902"/>
    <x v="902"/>
    <n v="42404.71943287037"/>
    <n v="300"/>
    <x v="0"/>
    <s v="OC16-000058"/>
    <s v="AC16-000075"/>
    <x v="19"/>
    <n v="0.7"/>
    <n v="0"/>
    <s v="CUÑADO SA,SAIDI,LAME S.r.l.,ALMESA,TUBASOL, S.A."/>
    <m/>
    <n v="0.7"/>
    <n v="10"/>
    <x v="3"/>
    <x v="2"/>
    <n v="210"/>
  </r>
  <r>
    <x v="340"/>
    <x v="340"/>
    <n v="42404.71943287037"/>
    <n v="500"/>
    <x v="0"/>
    <s v="OC16-000058"/>
    <s v="AC16-000075"/>
    <x v="19"/>
    <n v="1.43"/>
    <n v="0"/>
    <s v="CUÑADO SA,SAIDI,ALMESA,LAME S.r.l."/>
    <m/>
    <n v="1.43"/>
    <n v="10"/>
    <x v="3"/>
    <x v="2"/>
    <n v="715"/>
  </r>
  <r>
    <x v="2470"/>
    <x v="2456"/>
    <n v="42384.689293981479"/>
    <n v="5"/>
    <x v="0"/>
    <s v="OC16-000053"/>
    <s v="AC16-000056"/>
    <x v="2"/>
    <n v="25.62"/>
    <n v="0"/>
    <s v="140M-C2E-C20"/>
    <m/>
    <n v="25.62"/>
    <n v="10"/>
    <x v="5"/>
    <x v="2"/>
    <n v="128.1"/>
  </r>
  <r>
    <x v="103"/>
    <x v="103"/>
    <n v="42408.663344907407"/>
    <n v="10"/>
    <x v="0"/>
    <s v="OC16-000054"/>
    <s v="AC16-000057"/>
    <x v="3"/>
    <n v="237"/>
    <n v="0"/>
    <s v="23046000000080"/>
    <m/>
    <n v="237"/>
    <n v="10"/>
    <x v="3"/>
    <x v="2"/>
    <n v="2370"/>
  </r>
  <r>
    <x v="2500"/>
    <x v="2486"/>
    <n v="42391.607754629629"/>
    <n v="50"/>
    <x v="0"/>
    <s v="OC16-000057"/>
    <s v="AC16-000059"/>
    <x v="7"/>
    <n v="1.66"/>
    <n v="0"/>
    <s v="9092331"/>
    <m/>
    <n v="1.66"/>
    <n v="10"/>
    <x v="5"/>
    <x v="2"/>
    <n v="83"/>
  </r>
  <r>
    <x v="2470"/>
    <x v="2456"/>
    <n v="42396.384317129632"/>
    <n v="5"/>
    <x v="0"/>
    <s v="OC16-000053"/>
    <s v="AC16-000066"/>
    <x v="2"/>
    <n v="25.62"/>
    <n v="0"/>
    <s v="140M-C2E-C20"/>
    <m/>
    <n v="25.62"/>
    <n v="10"/>
    <x v="5"/>
    <x v="2"/>
    <n v="128.1"/>
  </r>
  <r>
    <x v="816"/>
    <x v="816"/>
    <n v="42391.605706018519"/>
    <n v="20"/>
    <x v="0"/>
    <s v="OC16-000045"/>
    <s v="AC16-000047"/>
    <x v="62"/>
    <n v="102.9"/>
    <n v="0"/>
    <s v="HINEVAL"/>
    <m/>
    <n v="102.9"/>
    <n v="10"/>
    <x v="5"/>
    <x v="2"/>
    <n v="2058"/>
  </r>
  <r>
    <x v="817"/>
    <x v="817"/>
    <n v="42391.605706018519"/>
    <n v="10"/>
    <x v="0"/>
    <s v="OC16-000045"/>
    <s v="AC16-000047"/>
    <x v="62"/>
    <n v="151.38"/>
    <n v="0"/>
    <s v="HINEVAL"/>
    <m/>
    <n v="151.38"/>
    <n v="10"/>
    <x v="5"/>
    <x v="2"/>
    <n v="1513.8"/>
  </r>
  <r>
    <x v="2501"/>
    <x v="2487"/>
    <n v="42426.723773148151"/>
    <n v="7"/>
    <x v="0"/>
    <s v="OC16-000055"/>
    <s v="AC16-000058"/>
    <x v="53"/>
    <n v="199.17"/>
    <n v="0"/>
    <s v="812193"/>
    <m/>
    <n v="199.17"/>
    <n v="10"/>
    <x v="3"/>
    <x v="2"/>
    <n v="1394.1899999999998"/>
  </r>
  <r>
    <x v="2502"/>
    <x v="2488"/>
    <n v="42388.684363425928"/>
    <n v="50"/>
    <x v="0"/>
    <s v="OC16-000035"/>
    <s v="AC16-000039"/>
    <x v="7"/>
    <n v="0.5"/>
    <n v="0"/>
    <s v="1566393"/>
    <m/>
    <n v="0.5"/>
    <n v="10"/>
    <x v="5"/>
    <x v="2"/>
    <n v="25"/>
  </r>
  <r>
    <x v="734"/>
    <x v="734"/>
    <n v="42384.523090277777"/>
    <n v="3"/>
    <x v="0"/>
    <s v="OC16-000037"/>
    <s v="AC16-000041"/>
    <x v="2"/>
    <n v="161.94"/>
    <n v="0"/>
    <s v="1180.500"/>
    <m/>
    <n v="161.94"/>
    <n v="10"/>
    <x v="5"/>
    <x v="2"/>
    <n v="485.82"/>
  </r>
  <r>
    <x v="294"/>
    <x v="294"/>
    <n v="42384.523090277777"/>
    <n v="3"/>
    <x v="0"/>
    <s v="OC16-000037"/>
    <s v="AC16-000041"/>
    <x v="2"/>
    <n v="124"/>
    <n v="0"/>
    <s v="1090.500"/>
    <m/>
    <n v="124"/>
    <n v="10"/>
    <x v="5"/>
    <x v="2"/>
    <n v="372"/>
  </r>
  <r>
    <x v="1004"/>
    <x v="1003"/>
    <n v="42384.523090277777"/>
    <n v="5"/>
    <x v="0"/>
    <s v="OC16-000037"/>
    <s v="AC16-000041"/>
    <x v="2"/>
    <n v="107.12"/>
    <n v="0"/>
    <s v="AE1058.500"/>
    <m/>
    <n v="107.12"/>
    <n v="10"/>
    <x v="5"/>
    <x v="2"/>
    <n v="535.6"/>
  </r>
  <r>
    <x v="2503"/>
    <x v="2489"/>
    <n v="42383.458356481482"/>
    <n v="20"/>
    <x v="0"/>
    <s v="OC16-000036"/>
    <s v="AC16-000044"/>
    <x v="72"/>
    <n v="5.71"/>
    <n v="0"/>
    <s v="513.564"/>
    <m/>
    <n v="5.71"/>
    <n v="10"/>
    <x v="5"/>
    <x v="2"/>
    <n v="114.2"/>
  </r>
  <r>
    <x v="1007"/>
    <x v="1006"/>
    <n v="42389.621724537035"/>
    <n v="2"/>
    <x v="0"/>
    <s v="OC16-000041"/>
    <s v="AC16-000045"/>
    <x v="19"/>
    <n v="92"/>
    <n v="40"/>
    <s v="049099303470011"/>
    <m/>
    <n v="55.199999999999996"/>
    <n v="10"/>
    <x v="5"/>
    <x v="2"/>
    <n v="110.39999999999999"/>
  </r>
  <r>
    <x v="304"/>
    <x v="304"/>
    <n v="42384.542060185187"/>
    <n v="150"/>
    <x v="0"/>
    <s v="OC16-000042"/>
    <s v="AC16-000046"/>
    <x v="2"/>
    <n v="3.7288000000000001"/>
    <n v="0"/>
    <s v="3214301"/>
    <m/>
    <n v="3.7288000000000001"/>
    <n v="10"/>
    <x v="5"/>
    <x v="2"/>
    <n v="559.32000000000005"/>
  </r>
  <r>
    <x v="306"/>
    <x v="306"/>
    <n v="42384.542060185187"/>
    <n v="200"/>
    <x v="0"/>
    <s v="OC16-000042"/>
    <s v="AC16-000046"/>
    <x v="2"/>
    <n v="2.7244000000000002"/>
    <n v="40"/>
    <s v="SIJA, S.L.,OMNIELECTRIC,ELECTROSTOCKS,DAC GRUPO - DISTRIBUCIONES ELECTRICAS, AUTOMATIZACION Y CONTROL, S.L."/>
    <m/>
    <n v="1.6346400000000001"/>
    <n v="10"/>
    <x v="5"/>
    <x v="2"/>
    <n v="326.928"/>
  </r>
  <r>
    <x v="1145"/>
    <x v="1144"/>
    <n v="42384.542060185187"/>
    <n v="100"/>
    <x v="0"/>
    <s v="OC16-000042"/>
    <s v="AC16-000046"/>
    <x v="2"/>
    <n v="3.1406000000000001"/>
    <n v="38"/>
    <s v="3044092"/>
    <m/>
    <n v="1.9471720000000001"/>
    <n v="10"/>
    <x v="5"/>
    <x v="2"/>
    <n v="194.71720000000002"/>
  </r>
  <r>
    <x v="310"/>
    <x v="310"/>
    <n v="42384.542060185187"/>
    <n v="150"/>
    <x v="0"/>
    <s v="OC16-000042"/>
    <s v="AC16-000046"/>
    <x v="2"/>
    <n v="0.74960000000000004"/>
    <n v="40"/>
    <s v="1201442"/>
    <m/>
    <n v="0.44975999999999999"/>
    <n v="10"/>
    <x v="5"/>
    <x v="2"/>
    <n v="67.463999999999999"/>
  </r>
  <r>
    <x v="824"/>
    <x v="824"/>
    <n v="42384.542060185187"/>
    <n v="100"/>
    <x v="0"/>
    <s v="OC16-000042"/>
    <s v="AC16-000046"/>
    <x v="2"/>
    <n v="3.2252000000000001"/>
    <n v="38"/>
    <s v="3030213"/>
    <m/>
    <n v="1.9996240000000001"/>
    <n v="10"/>
    <x v="5"/>
    <x v="2"/>
    <n v="199.9624"/>
  </r>
  <r>
    <x v="1298"/>
    <x v="1295"/>
    <n v="42394.722731481481"/>
    <n v="10"/>
    <x v="0"/>
    <s v="OC16-000046"/>
    <s v="AC16-000048"/>
    <x v="85"/>
    <n v="266.73"/>
    <n v="30"/>
    <s v="42140673"/>
    <m/>
    <n v="186.71100000000001"/>
    <n v="10"/>
    <x v="5"/>
    <x v="2"/>
    <n v="1867.1100000000001"/>
  </r>
  <r>
    <x v="1871"/>
    <x v="1865"/>
    <n v="42388.59778935185"/>
    <n v="10"/>
    <x v="0"/>
    <s v="OC16-000050"/>
    <s v="AC16-000052"/>
    <x v="45"/>
    <n v="178"/>
    <n v="40"/>
    <s v="V100-17-ET2"/>
    <m/>
    <n v="106.8"/>
    <n v="10"/>
    <x v="5"/>
    <x v="2"/>
    <n v="1068"/>
  </r>
  <r>
    <x v="417"/>
    <x v="417"/>
    <n v="42404.515451388892"/>
    <n v="30"/>
    <x v="0"/>
    <s v="OC16-000051"/>
    <s v="AC16-000054"/>
    <x v="60"/>
    <n v="33"/>
    <n v="0"/>
    <s v="S8VKG12024"/>
    <m/>
    <n v="33"/>
    <n v="10"/>
    <x v="3"/>
    <x v="2"/>
    <n v="990"/>
  </r>
  <r>
    <x v="783"/>
    <x v="783"/>
    <n v="42389.423194444447"/>
    <n v="50"/>
    <x v="0"/>
    <s v="OC16-000052"/>
    <s v="AC16-000055"/>
    <x v="116"/>
    <n v="24"/>
    <n v="0"/>
    <s v="LOVLVM25240"/>
    <m/>
    <n v="24"/>
    <n v="10"/>
    <x v="5"/>
    <x v="2"/>
    <n v="1200"/>
  </r>
  <r>
    <x v="830"/>
    <x v="830"/>
    <n v="42390.602465277778"/>
    <n v="30"/>
    <x v="0"/>
    <s v="OC16-000034"/>
    <s v="AC16-000060"/>
    <x v="12"/>
    <n v="22.7"/>
    <n v="0"/>
    <s v="337288"/>
    <m/>
    <n v="22.7"/>
    <n v="10"/>
    <x v="5"/>
    <x v="2"/>
    <n v="681"/>
  </r>
  <r>
    <x v="304"/>
    <x v="304"/>
    <n v="42394.720821759256"/>
    <n v="50"/>
    <x v="0"/>
    <s v="OC16-000042"/>
    <s v="AC16-000064"/>
    <x v="2"/>
    <n v="3.7288000000000001"/>
    <n v="0"/>
    <s v="3214301"/>
    <m/>
    <n v="3.7288000000000001"/>
    <n v="10"/>
    <x v="5"/>
    <x v="2"/>
    <n v="186.44"/>
  </r>
  <r>
    <x v="290"/>
    <x v="290"/>
    <n v="42388.600173611114"/>
    <n v="5000"/>
    <x v="0"/>
    <s v="OC16-000040"/>
    <s v="AC16-000065"/>
    <x v="12"/>
    <n v="1.8599999999999998E-2"/>
    <n v="65"/>
    <s v="148801"/>
    <m/>
    <n v="6.5099999999999993E-3"/>
    <n v="10"/>
    <x v="5"/>
    <x v="2"/>
    <n v="32.549999999999997"/>
  </r>
  <r>
    <x v="289"/>
    <x v="289"/>
    <n v="42388.600173611114"/>
    <n v="1500"/>
    <x v="0"/>
    <s v="OC16-000040"/>
    <s v="AC16-000065"/>
    <x v="12"/>
    <n v="1.8599999999999998E-2"/>
    <n v="65"/>
    <s v="148795"/>
    <m/>
    <n v="6.5099999999999993E-3"/>
    <n v="10"/>
    <x v="5"/>
    <x v="2"/>
    <n v="9.7649999999999988"/>
  </r>
  <r>
    <x v="2504"/>
    <x v="2490"/>
    <n v="42388.600173611114"/>
    <n v="200"/>
    <x v="0"/>
    <s v="OC16-000040"/>
    <s v="AC16-000065"/>
    <x v="12"/>
    <n v="4.5100000000000001E-2"/>
    <n v="65"/>
    <s v="CEMPKE-409"/>
    <m/>
    <n v="1.5785E-2"/>
    <n v="46"/>
    <x v="5"/>
    <x v="2"/>
    <n v="3.157"/>
  </r>
  <r>
    <x v="2505"/>
    <x v="2491"/>
    <n v="42398.641319444447"/>
    <n v="400"/>
    <x v="0"/>
    <s v="OC16-000040"/>
    <s v="AC16-000073"/>
    <x v="12"/>
    <n v="4.8899999999999999E-2"/>
    <n v="65"/>
    <s v="91180"/>
    <m/>
    <n v="1.7114999999999998E-2"/>
    <n v="15"/>
    <x v="5"/>
    <x v="2"/>
    <n v="6.8459999999999992"/>
  </r>
  <r>
    <x v="311"/>
    <x v="311"/>
    <n v="42388.600173611114"/>
    <n v="200"/>
    <x v="0"/>
    <s v="OC16-000040"/>
    <s v="AC16-000065"/>
    <x v="12"/>
    <n v="6.0600000000000001E-2"/>
    <n v="65"/>
    <s v="148802"/>
    <m/>
    <n v="2.121E-2"/>
    <n v="10"/>
    <x v="5"/>
    <x v="2"/>
    <n v="4.242"/>
  </r>
  <r>
    <x v="2083"/>
    <x v="2075"/>
    <n v="42422.736932870372"/>
    <n v="30"/>
    <x v="0"/>
    <s v="OC16-000039"/>
    <s v="AC16-000074"/>
    <x v="32"/>
    <n v="5.5"/>
    <n v="0"/>
    <s v="CUÑADO SA"/>
    <m/>
    <n v="5.5"/>
    <n v="41"/>
    <x v="3"/>
    <x v="2"/>
    <n v="165"/>
  </r>
  <r>
    <x v="2506"/>
    <x v="2492"/>
    <n v="42422.736932870372"/>
    <n v="30"/>
    <x v="0"/>
    <s v="OC16-000039"/>
    <s v="AC16-000074"/>
    <x v="32"/>
    <n v="9.25"/>
    <n v="0"/>
    <s v="CUÑADO SA"/>
    <m/>
    <n v="9.25"/>
    <n v="48"/>
    <x v="3"/>
    <x v="2"/>
    <n v="277.5"/>
  </r>
  <r>
    <x v="21"/>
    <x v="21"/>
    <n v="42381.498136574075"/>
    <n v="5"/>
    <x v="0"/>
    <s v="OC16-000024"/>
    <s v="AC16-000026"/>
    <x v="12"/>
    <n v="102"/>
    <n v="0"/>
    <s v="6GK5008-0BA00-1AB2"/>
    <m/>
    <n v="102"/>
    <n v="10"/>
    <x v="5"/>
    <x v="2"/>
    <n v="510"/>
  </r>
  <r>
    <x v="1037"/>
    <x v="1036"/>
    <n v="42394.723958333336"/>
    <n v="4"/>
    <x v="0"/>
    <s v="OC16-000025"/>
    <s v="AC16-000027"/>
    <x v="16"/>
    <n v="158.08000000000001"/>
    <n v="20"/>
    <s v="44829-0"/>
    <m/>
    <n v="126.46400000000001"/>
    <n v="10"/>
    <x v="5"/>
    <x v="2"/>
    <n v="505.85600000000005"/>
  </r>
  <r>
    <x v="81"/>
    <x v="81"/>
    <n v="42388.670370370368"/>
    <n v="3"/>
    <x v="0"/>
    <s v="OC16-000026"/>
    <s v="AC16-000028"/>
    <x v="14"/>
    <n v="765.09"/>
    <n v="0"/>
    <s v="517520 "/>
    <m/>
    <n v="765.09"/>
    <n v="10"/>
    <x v="5"/>
    <x v="2"/>
    <n v="2295.27"/>
  </r>
  <r>
    <x v="28"/>
    <x v="28"/>
    <n v="42388.670370370368"/>
    <n v="3"/>
    <x v="0"/>
    <s v="OC16-000026"/>
    <s v="AC16-000028"/>
    <x v="14"/>
    <n v="765.09"/>
    <n v="0"/>
    <s v="6AV2123-2DB03-0AX0"/>
    <m/>
    <n v="765.09"/>
    <n v="10"/>
    <x v="5"/>
    <x v="2"/>
    <n v="2295.27"/>
  </r>
  <r>
    <x v="2365"/>
    <x v="2354"/>
    <n v="42388.670370370368"/>
    <n v="3"/>
    <x v="0"/>
    <s v="OC16-000026"/>
    <s v="AC16-000028"/>
    <x v="14"/>
    <n v="765.09"/>
    <n v="0"/>
    <s v=""/>
    <m/>
    <n v="765.09"/>
    <n v="10"/>
    <x v="5"/>
    <x v="2"/>
    <n v="2295.27"/>
  </r>
  <r>
    <x v="2507"/>
    <x v="2493"/>
    <n v="42397.594594907408"/>
    <n v="5"/>
    <x v="0"/>
    <s v="OC16-000027"/>
    <s v="AC16-000029"/>
    <x v="7"/>
    <n v="84.16"/>
    <n v="0"/>
    <s v="WIKA"/>
    <m/>
    <n v="84.16"/>
    <n v="50"/>
    <x v="5"/>
    <x v="2"/>
    <n v="420.79999999999995"/>
  </r>
  <r>
    <x v="351"/>
    <x v="351"/>
    <n v="42384.532847222225"/>
    <n v="56"/>
    <x v="0"/>
    <s v="OC16-000028"/>
    <s v="AC16-000030"/>
    <x v="13"/>
    <n v="53"/>
    <n v="0"/>
    <s v="060G4152"/>
    <m/>
    <n v="53"/>
    <n v="10"/>
    <x v="5"/>
    <x v="2"/>
    <n v="2968"/>
  </r>
  <r>
    <x v="81"/>
    <x v="81"/>
    <n v="42384.526585648149"/>
    <n v="10"/>
    <x v="0"/>
    <s v="OC16-000031"/>
    <s v="AC16-000035"/>
    <x v="14"/>
    <n v="397.51"/>
    <n v="33.5"/>
    <s v="517520 "/>
    <m/>
    <n v="264.34415000000001"/>
    <n v="10"/>
    <x v="5"/>
    <x v="2"/>
    <n v="2643.4414999999999"/>
  </r>
  <r>
    <x v="2508"/>
    <x v="2494"/>
    <n v="42384.526585648149"/>
    <n v="5"/>
    <x v="0"/>
    <s v="OC16-000031"/>
    <s v="AC16-000035"/>
    <x v="14"/>
    <n v="73.239999999999995"/>
    <n v="0"/>
    <s v="6ES7221-1BF32-0XB0"/>
    <m/>
    <n v="73.239999999999995"/>
    <n v="10"/>
    <x v="5"/>
    <x v="2"/>
    <n v="366.2"/>
  </r>
  <r>
    <x v="976"/>
    <x v="975"/>
    <n v="42384.526585648149"/>
    <n v="3"/>
    <x v="0"/>
    <s v="OC16-000031"/>
    <s v="AC16-000035"/>
    <x v="14"/>
    <n v="175.68"/>
    <n v="33.5"/>
    <s v="6ES7222-1BH32-0XB0"/>
    <m/>
    <n v="116.8272"/>
    <n v="10"/>
    <x v="5"/>
    <x v="2"/>
    <n v="350.48160000000001"/>
  </r>
  <r>
    <x v="2509"/>
    <x v="2495"/>
    <n v="42384.526585648149"/>
    <n v="3"/>
    <x v="0"/>
    <s v="OC16-000031"/>
    <s v="AC16-000035"/>
    <x v="14"/>
    <n v="116.17"/>
    <n v="0"/>
    <s v="6ES7223-1BH32-0XB0"/>
    <m/>
    <n v="116.17"/>
    <n v="10"/>
    <x v="5"/>
    <x v="2"/>
    <n v="348.51"/>
  </r>
  <r>
    <x v="2510"/>
    <x v="2496"/>
    <n v="42384.526585648149"/>
    <n v="7"/>
    <x v="0"/>
    <s v="OC16-000031"/>
    <s v="AC16-000035"/>
    <x v="14"/>
    <n v="184.35"/>
    <n v="0"/>
    <s v="6ES7223-1BF30-0XB0"/>
    <m/>
    <n v="184.35"/>
    <n v="10"/>
    <x v="5"/>
    <x v="2"/>
    <n v="1290.45"/>
  </r>
  <r>
    <x v="26"/>
    <x v="26"/>
    <n v="42384.526585648149"/>
    <n v="10"/>
    <x v="0"/>
    <s v="OC16-000031"/>
    <s v="AC16-000035"/>
    <x v="14"/>
    <n v="369.66"/>
    <n v="33.5"/>
    <s v="6ES7231-4HF32-0XB0"/>
    <m/>
    <n v="245.82390000000004"/>
    <n v="10"/>
    <x v="5"/>
    <x v="2"/>
    <n v="2458.2390000000005"/>
  </r>
  <r>
    <x v="27"/>
    <x v="27"/>
    <n v="42384.526585648149"/>
    <n v="9"/>
    <x v="0"/>
    <s v="OC16-000031"/>
    <s v="AC16-000035"/>
    <x v="14"/>
    <n v="330.62"/>
    <n v="33.5"/>
    <s v="6ES7234-4HE32-0XB0"/>
    <m/>
    <n v="219.8623"/>
    <n v="10"/>
    <x v="5"/>
    <x v="2"/>
    <n v="1978.7607"/>
  </r>
  <r>
    <x v="228"/>
    <x v="228"/>
    <n v="42388.672476851854"/>
    <n v="2"/>
    <x v="0"/>
    <s v="OC16-000031"/>
    <s v="AC16-000062"/>
    <x v="14"/>
    <n v="2040"/>
    <n v="0"/>
    <s v="6AV2181-4MB00-0AX0"/>
    <m/>
    <n v="2040"/>
    <n v="10"/>
    <x v="5"/>
    <x v="2"/>
    <n v="4080"/>
  </r>
  <r>
    <x v="82"/>
    <x v="82"/>
    <n v="42390.602118055554"/>
    <n v="3"/>
    <x v="0"/>
    <s v="OC16-000031"/>
    <s v="AC16-000077"/>
    <x v="14"/>
    <n v="495"/>
    <n v="0"/>
    <s v="6AV2123-2GB03-0AX0"/>
    <m/>
    <n v="495"/>
    <n v="10"/>
    <x v="5"/>
    <x v="2"/>
    <n v="1485"/>
  </r>
  <r>
    <x v="28"/>
    <x v="28"/>
    <n v="42384.526585648149"/>
    <n v="5"/>
    <x v="0"/>
    <s v="OC16-000031"/>
    <s v="AC16-000035"/>
    <x v="14"/>
    <n v="240"/>
    <n v="0"/>
    <s v="6AV2123-2DB03-0AX0"/>
    <m/>
    <n v="240"/>
    <n v="10"/>
    <x v="5"/>
    <x v="2"/>
    <n v="1200"/>
  </r>
  <r>
    <x v="30"/>
    <x v="30"/>
    <n v="42384.526585648149"/>
    <n v="5"/>
    <x v="0"/>
    <s v="OC16-000031"/>
    <s v="AC16-000035"/>
    <x v="14"/>
    <n v="27.41"/>
    <n v="0"/>
    <s v="6SL3255-0AA00-4CA1"/>
    <m/>
    <n v="27.41"/>
    <n v="10"/>
    <x v="5"/>
    <x v="2"/>
    <n v="137.05000000000001"/>
  </r>
  <r>
    <x v="2382"/>
    <x v="2371"/>
    <n v="42384.526585648149"/>
    <n v="3"/>
    <x v="0"/>
    <s v="OC16-000031"/>
    <s v="AC16-000035"/>
    <x v="14"/>
    <n v="553.5"/>
    <n v="0"/>
    <s v="6SL3210-1KE21-7UF1"/>
    <m/>
    <n v="553.5"/>
    <n v="100"/>
    <x v="5"/>
    <x v="2"/>
    <n v="1660.5"/>
  </r>
  <r>
    <x v="2351"/>
    <x v="2340"/>
    <n v="42383.600208333337"/>
    <n v="200"/>
    <x v="2"/>
    <s v="OC16-000032"/>
    <s v="AC16-000036"/>
    <x v="34"/>
    <n v="0.13200000000000001"/>
    <n v="0"/>
    <s v="069014"/>
    <m/>
    <n v="0.13200000000000001"/>
    <n v="35"/>
    <x v="5"/>
    <x v="2"/>
    <n v="26.400000000000002"/>
  </r>
  <r>
    <x v="1065"/>
    <x v="1064"/>
    <n v="42383.600208333337"/>
    <n v="1000"/>
    <x v="2"/>
    <s v="OC16-000032"/>
    <s v="AC16-000036"/>
    <x v="34"/>
    <n v="6.3E-2"/>
    <n v="0"/>
    <s v="07000611"/>
    <m/>
    <n v="6.3E-2"/>
    <n v="10"/>
    <x v="5"/>
    <x v="2"/>
    <n v="63"/>
  </r>
  <r>
    <x v="2453"/>
    <x v="2439"/>
    <n v="42383.600208333337"/>
    <n v="1000"/>
    <x v="2"/>
    <s v="OC16-000032"/>
    <s v="AC16-000036"/>
    <x v="34"/>
    <n v="6.3E-2"/>
    <n v="0"/>
    <s v="ZH0,5M"/>
    <m/>
    <n v="6.3E-2"/>
    <n v="60"/>
    <x v="5"/>
    <x v="2"/>
    <n v="63"/>
  </r>
  <r>
    <x v="21"/>
    <x v="21"/>
    <n v="42388.602361111109"/>
    <n v="5"/>
    <x v="0"/>
    <s v="OC16-000024"/>
    <s v="AC16-000037"/>
    <x v="12"/>
    <n v="102"/>
    <n v="0"/>
    <s v="6GK5008-0BA00-1AB2"/>
    <m/>
    <n v="102"/>
    <n v="10"/>
    <x v="5"/>
    <x v="2"/>
    <n v="510"/>
  </r>
  <r>
    <x v="2509"/>
    <x v="2495"/>
    <n v="42388.672476851854"/>
    <n v="7"/>
    <x v="0"/>
    <s v="OC16-000031"/>
    <s v="AC16-000062"/>
    <x v="14"/>
    <n v="116.17"/>
    <n v="0"/>
    <s v="6ES7223-1BH32-0XB0"/>
    <m/>
    <n v="116.17"/>
    <n v="10"/>
    <x v="5"/>
    <x v="2"/>
    <n v="813.19"/>
  </r>
  <r>
    <x v="2510"/>
    <x v="2496"/>
    <n v="42388.672476851854"/>
    <n v="3"/>
    <x v="0"/>
    <s v="OC16-000031"/>
    <s v="AC16-000062"/>
    <x v="14"/>
    <n v="184.35"/>
    <n v="0"/>
    <s v="6ES7223-1BF30-0XB0"/>
    <m/>
    <n v="184.35"/>
    <n v="10"/>
    <x v="5"/>
    <x v="2"/>
    <n v="553.04999999999995"/>
  </r>
  <r>
    <x v="27"/>
    <x v="27"/>
    <n v="42388.672476851854"/>
    <n v="1"/>
    <x v="0"/>
    <s v="OC16-000031"/>
    <s v="AC16-000062"/>
    <x v="14"/>
    <n v="330.62"/>
    <n v="33.5"/>
    <s v="6ES7234-4HE32-0XB0"/>
    <m/>
    <n v="219.8623"/>
    <n v="10"/>
    <x v="5"/>
    <x v="2"/>
    <n v="219.8623"/>
  </r>
  <r>
    <x v="2382"/>
    <x v="2371"/>
    <n v="42390.602118055554"/>
    <n v="2"/>
    <x v="0"/>
    <s v="OC16-000031"/>
    <s v="AC16-000077"/>
    <x v="14"/>
    <n v="553.5"/>
    <n v="0"/>
    <s v="6SL3210-1KE21-7UF1"/>
    <m/>
    <n v="553.5"/>
    <n v="100"/>
    <x v="5"/>
    <x v="2"/>
    <n v="1107"/>
  </r>
  <r>
    <x v="2501"/>
    <x v="2487"/>
    <n v="42394.325775462959"/>
    <n v="3"/>
    <x v="0"/>
    <s v="OC16-000030"/>
    <s v="AC16-000034"/>
    <x v="53"/>
    <n v="195.26"/>
    <n v="0"/>
    <s v="812193"/>
    <m/>
    <n v="195.26"/>
    <n v="10"/>
    <x v="5"/>
    <x v="2"/>
    <n v="585.78"/>
  </r>
  <r>
    <x v="224"/>
    <x v="224"/>
    <n v="42382.416250000002"/>
    <n v="32"/>
    <x v="2"/>
    <s v="OC16-000033"/>
    <s v="AC16-000040"/>
    <x v="12"/>
    <n v="5.75"/>
    <n v="45"/>
    <s v="12192"/>
    <m/>
    <n v="3.1625000000000001"/>
    <n v="10"/>
    <x v="5"/>
    <x v="2"/>
    <n v="101.2"/>
  </r>
  <r>
    <x v="225"/>
    <x v="225"/>
    <n v="42382.416250000002"/>
    <n v="48"/>
    <x v="2"/>
    <s v="OC16-000033"/>
    <s v="AC16-000040"/>
    <x v="12"/>
    <n v="3.98"/>
    <n v="45"/>
    <s v="12187"/>
    <m/>
    <n v="2.1890000000000001"/>
    <n v="10"/>
    <x v="5"/>
    <x v="2"/>
    <n v="105.072"/>
  </r>
  <r>
    <x v="2511"/>
    <x v="2497"/>
    <n v="42381.760428240741"/>
    <n v="1000"/>
    <x v="2"/>
    <s v="OC16-000018"/>
    <s v="AC16-000020"/>
    <x v="34"/>
    <n v="0.52400000000000002"/>
    <n v="0"/>
    <s v="01108300"/>
    <m/>
    <n v="0.52400000000000002"/>
    <n v="10"/>
    <x v="5"/>
    <x v="2"/>
    <n v="524"/>
  </r>
  <r>
    <x v="21"/>
    <x v="21"/>
    <n v="42381.499189814815"/>
    <n v="10"/>
    <x v="0"/>
    <s v="OC16-000019"/>
    <s v="AC16-000022"/>
    <x v="12"/>
    <n v="102"/>
    <n v="0"/>
    <s v="6GK5008-0BA00-1AB2"/>
    <m/>
    <n v="102"/>
    <n v="10"/>
    <x v="5"/>
    <x v="2"/>
    <n v="1020"/>
  </r>
  <r>
    <x v="20"/>
    <x v="20"/>
    <n v="42381.681377314817"/>
    <n v="100"/>
    <x v="1"/>
    <s v="OC16-000022"/>
    <s v="AC16-000024"/>
    <x v="29"/>
    <n v="4.9160000000000004"/>
    <n v="30"/>
    <s v="SOLDALEVANTE,REINSOL S.L.,SOLYMAN"/>
    <m/>
    <n v="3.4412000000000003"/>
    <n v="10"/>
    <x v="5"/>
    <x v="2"/>
    <n v="344.12"/>
  </r>
  <r>
    <x v="2512"/>
    <x v="2498"/>
    <n v="42381.680763888886"/>
    <n v="25"/>
    <x v="0"/>
    <s v="OC16-000023"/>
    <s v="AC16-000025"/>
    <x v="3"/>
    <n v="24"/>
    <n v="0"/>
    <s v="CSD6464M000020"/>
    <m/>
    <n v="24"/>
    <n v="10"/>
    <x v="5"/>
    <x v="2"/>
    <n v="600"/>
  </r>
  <r>
    <x v="2513"/>
    <x v="2499"/>
    <n v="42381.680763888886"/>
    <n v="15"/>
    <x v="0"/>
    <s v="OC16-000023"/>
    <s v="AC16-000025"/>
    <x v="3"/>
    <n v="22"/>
    <n v="0"/>
    <s v="CDS6464M000015"/>
    <m/>
    <n v="22"/>
    <n v="10"/>
    <x v="5"/>
    <x v="2"/>
    <n v="330"/>
  </r>
  <r>
    <x v="975"/>
    <x v="974"/>
    <n v="42384.645729166667"/>
    <n v="5"/>
    <x v="0"/>
    <s v="OC16-000010"/>
    <s v="AC16-000010"/>
    <x v="2"/>
    <n v="9.9"/>
    <n v="0"/>
    <s v="189-AR3"/>
    <m/>
    <n v="9.9"/>
    <n v="10"/>
    <x v="5"/>
    <x v="2"/>
    <n v="49.5"/>
  </r>
  <r>
    <x v="2511"/>
    <x v="2497"/>
    <n v="42381.759780092594"/>
    <n v="1000"/>
    <x v="2"/>
    <s v="OC16-000011"/>
    <s v="AC16-000011"/>
    <x v="34"/>
    <n v="0.52400000000000002"/>
    <n v="0"/>
    <s v="01108300"/>
    <m/>
    <n v="0.52400000000000002"/>
    <n v="10"/>
    <x v="5"/>
    <x v="2"/>
    <n v="524"/>
  </r>
  <r>
    <x v="1437"/>
    <x v="1433"/>
    <n v="42384.52789351852"/>
    <n v="60"/>
    <x v="0"/>
    <s v="OC16-000015"/>
    <s v="AC16-000017"/>
    <x v="56"/>
    <n v="2.44"/>
    <n v="0"/>
    <s v="AN10-01"/>
    <m/>
    <n v="2.44"/>
    <n v="10"/>
    <x v="5"/>
    <x v="2"/>
    <n v="146.4"/>
  </r>
  <r>
    <x v="2514"/>
    <x v="2500"/>
    <n v="42384.52789351852"/>
    <n v="30"/>
    <x v="0"/>
    <s v="OC16-000015"/>
    <s v="AC16-000017"/>
    <x v="56"/>
    <n v="0.66"/>
    <n v="0"/>
    <s v="KQ2P-06"/>
    <m/>
    <n v="0.66"/>
    <n v="21"/>
    <x v="5"/>
    <x v="2"/>
    <n v="19.8"/>
  </r>
  <r>
    <x v="299"/>
    <x v="299"/>
    <n v="42384.52789351852"/>
    <n v="30"/>
    <x v="0"/>
    <s v="OC16-000015"/>
    <s v="AC16-000017"/>
    <x v="56"/>
    <n v="0.66"/>
    <n v="0"/>
    <s v="KQ2P-08"/>
    <m/>
    <n v="0.66"/>
    <n v="10"/>
    <x v="5"/>
    <x v="2"/>
    <n v="19.8"/>
  </r>
  <r>
    <x v="2515"/>
    <x v="2501"/>
    <n v="42384.52789351852"/>
    <n v="30"/>
    <x v="0"/>
    <s v="OC16-000015"/>
    <s v="AC16-000017"/>
    <x v="56"/>
    <n v="0.99"/>
    <n v="0"/>
    <s v="KQ2P-10"/>
    <m/>
    <n v="0.99"/>
    <n v="10"/>
    <x v="5"/>
    <x v="2"/>
    <n v="29.7"/>
  </r>
  <r>
    <x v="488"/>
    <x v="488"/>
    <n v="42394.725972222222"/>
    <n v="5"/>
    <x v="0"/>
    <s v="OC16-000016"/>
    <s v="AC16-000018"/>
    <x v="1"/>
    <n v="68"/>
    <n v="0"/>
    <s v="RTGA00553"/>
    <m/>
    <n v="68"/>
    <n v="10"/>
    <x v="5"/>
    <x v="2"/>
    <n v="340"/>
  </r>
  <r>
    <x v="2516"/>
    <x v="2502"/>
    <n v="42382.494317129633"/>
    <n v="24"/>
    <x v="2"/>
    <s v="OC16-000017"/>
    <s v="AC16-000019"/>
    <x v="17"/>
    <n v="82.68"/>
    <n v="0"/>
    <s v="HIERROS IBAÑEZ SA,METALCO S.A."/>
    <m/>
    <n v="82.68"/>
    <n v="10"/>
    <x v="5"/>
    <x v="2"/>
    <n v="1984.3200000000002"/>
  </r>
  <r>
    <x v="2517"/>
    <x v="2503"/>
    <n v="42388.684363425928"/>
    <n v="50"/>
    <x v="0"/>
    <s v="OC16-000035"/>
    <s v="AC16-000039"/>
    <x v="7"/>
    <n v="0.8"/>
    <n v="0"/>
    <s v="1487850"/>
    <m/>
    <n v="0.8"/>
    <n v="10"/>
    <x v="5"/>
    <x v="2"/>
    <n v="40"/>
  </r>
  <r>
    <x v="1441"/>
    <x v="1437"/>
    <n v="42396.421527777777"/>
    <n v="50"/>
    <x v="0"/>
    <s v="OC16-000015"/>
    <s v="AC16-000063"/>
    <x v="56"/>
    <n v="18.55"/>
    <n v="0"/>
    <s v="VT307Y-5DZ1-01F-F-Q"/>
    <m/>
    <n v="18.55"/>
    <n v="10"/>
    <x v="5"/>
    <x v="2"/>
    <n v="927.5"/>
  </r>
  <r>
    <x v="1337"/>
    <x v="1334"/>
    <n v="42396.421527777777"/>
    <n v="60"/>
    <x v="0"/>
    <s v="OC16-000015"/>
    <s v="AC16-000063"/>
    <x v="56"/>
    <n v="2.4"/>
    <n v="0"/>
    <s v="TJ-0604-X149-1.3"/>
    <m/>
    <n v="2.4"/>
    <n v="10"/>
    <x v="5"/>
    <x v="2"/>
    <n v="144"/>
  </r>
  <r>
    <x v="2518"/>
    <x v="2504"/>
    <n v="42384.646249999998"/>
    <n v="60"/>
    <x v="2"/>
    <s v="OC16-000002"/>
    <s v="AC16-000007"/>
    <x v="32"/>
    <n v="17.079999999999998"/>
    <n v="0"/>
    <s v="162869"/>
    <m/>
    <n v="17.079999999999998"/>
    <n v="10"/>
    <x v="5"/>
    <x v="2"/>
    <n v="1024.8"/>
  </r>
  <r>
    <x v="963"/>
    <x v="963"/>
    <n v="42394.723356481481"/>
    <n v="2"/>
    <x v="0"/>
    <s v="OC16-000004"/>
    <s v="AC16-000012"/>
    <x v="16"/>
    <n v="90.6"/>
    <n v="0"/>
    <s v="M7152245R"/>
    <m/>
    <n v="90.6"/>
    <n v="10"/>
    <x v="5"/>
    <x v="2"/>
    <n v="181.2"/>
  </r>
  <r>
    <x v="349"/>
    <x v="349"/>
    <n v="42397.500138888892"/>
    <n v="100"/>
    <x v="0"/>
    <s v="OC16-000009"/>
    <s v="AC16-000050"/>
    <x v="32"/>
    <n v="1.91"/>
    <n v="0"/>
    <s v="1022"/>
    <m/>
    <n v="1.91"/>
    <n v="10"/>
    <x v="5"/>
    <x v="2"/>
    <n v="191"/>
  </r>
  <r>
    <x v="522"/>
    <x v="522"/>
    <n v="42397.500138888892"/>
    <n v="200"/>
    <x v="0"/>
    <s v="OC16-000009"/>
    <s v="AC16-000050"/>
    <x v="32"/>
    <n v="4.63"/>
    <n v="0"/>
    <s v="27"/>
    <m/>
    <n v="4.63"/>
    <n v="10"/>
    <x v="5"/>
    <x v="2"/>
    <n v="926"/>
  </r>
  <r>
    <x v="533"/>
    <x v="533"/>
    <n v="42397.500138888892"/>
    <n v="300"/>
    <x v="0"/>
    <s v="OC16-000009"/>
    <s v="AC16-000050"/>
    <x v="32"/>
    <n v="9.36"/>
    <n v="0"/>
    <s v="SAIDI,ALMESA,CUÑADO SA,LAME S.r.l.,TUBASOL, S.A."/>
    <m/>
    <n v="9.36"/>
    <n v="10"/>
    <x v="5"/>
    <x v="2"/>
    <n v="2808"/>
  </r>
  <r>
    <x v="365"/>
    <x v="365"/>
    <n v="42397.500138888892"/>
    <n v="500"/>
    <x v="0"/>
    <s v="OC16-000009"/>
    <s v="AC16-000050"/>
    <x v="32"/>
    <n v="3.81"/>
    <n v="0"/>
    <s v="SAIDI,CUÑADO SA,ALMESA"/>
    <m/>
    <n v="3.81"/>
    <n v="10"/>
    <x v="5"/>
    <x v="2"/>
    <n v="1905"/>
  </r>
  <r>
    <x v="366"/>
    <x v="366"/>
    <n v="42397.500138888892"/>
    <n v="500"/>
    <x v="0"/>
    <s v="OC16-000009"/>
    <s v="AC16-000050"/>
    <x v="32"/>
    <n v="5.58"/>
    <n v="0"/>
    <s v="SAIDI,ALMESA,CUÑADO SA"/>
    <m/>
    <n v="5.58"/>
    <n v="10"/>
    <x v="5"/>
    <x v="2"/>
    <n v="2790"/>
  </r>
  <r>
    <x v="677"/>
    <x v="677"/>
    <n v="42397.531828703701"/>
    <n v="500"/>
    <x v="0"/>
    <s v="OC16-000008"/>
    <s v="AC16-000051"/>
    <x v="19"/>
    <n v="3.78"/>
    <n v="0"/>
    <s v="020519123130192"/>
    <m/>
    <n v="3.78"/>
    <n v="10"/>
    <x v="5"/>
    <x v="2"/>
    <n v="1890"/>
  </r>
  <r>
    <x v="2465"/>
    <x v="2451"/>
    <n v="42381.733877314815"/>
    <n v="2"/>
    <x v="0"/>
    <s v="OC16-000001"/>
    <s v="AC16-000002"/>
    <x v="41"/>
    <n v="990"/>
    <n v="0"/>
    <s v="SAMSON S.A."/>
    <m/>
    <n v="990"/>
    <n v="10"/>
    <x v="5"/>
    <x v="2"/>
    <n v="1980"/>
  </r>
  <r>
    <x v="839"/>
    <x v="839"/>
    <n v="42382.429097222222"/>
    <n v="5"/>
    <x v="0"/>
    <s v="OC16-000003"/>
    <s v="AC16-000005"/>
    <x v="56"/>
    <n v="180.25"/>
    <n v="0"/>
    <s v="SS5V1-Q6N006-3"/>
    <m/>
    <n v="180.25"/>
    <n v="10"/>
    <x v="5"/>
    <x v="2"/>
    <n v="901.25"/>
  </r>
  <r>
    <x v="839"/>
    <x v="839"/>
    <n v="42388.599398148152"/>
    <n v="15"/>
    <x v="0"/>
    <s v="OC16-000003"/>
    <s v="AC16-000049"/>
    <x v="56"/>
    <n v="180.25"/>
    <n v="0"/>
    <s v="SS5V1-Q6N006-3"/>
    <m/>
    <n v="180.25"/>
    <n v="10"/>
    <x v="5"/>
    <x v="2"/>
    <n v="2703.75"/>
  </r>
  <r>
    <x v="85"/>
    <x v="85"/>
    <n v="42380.35533564815"/>
    <n v="2"/>
    <x v="0"/>
    <s v="OC15-000155"/>
    <s v="AC15-000160"/>
    <x v="2"/>
    <n v="166.9"/>
    <n v="0"/>
    <s v="150-C16NBR"/>
    <m/>
    <n v="166.9"/>
    <n v="10"/>
    <x v="5"/>
    <x v="2"/>
    <n v="333.8"/>
  </r>
  <r>
    <x v="2519"/>
    <x v="2505"/>
    <n v="42384.645231481481"/>
    <n v="20"/>
    <x v="0"/>
    <s v="OC15-000156"/>
    <s v="AC16-000009"/>
    <x v="2"/>
    <n v="0.72760000000000002"/>
    <n v="0"/>
    <s v="2970031"/>
    <m/>
    <n v="0.72760000000000002"/>
    <n v="10"/>
    <x v="5"/>
    <x v="2"/>
    <n v="14.552"/>
  </r>
  <r>
    <x v="2520"/>
    <x v="2506"/>
    <n v="42384.645231481481"/>
    <n v="20"/>
    <x v="0"/>
    <s v="OC15-000156"/>
    <s v="AC16-000009"/>
    <x v="2"/>
    <n v="0.88780000000000003"/>
    <n v="0"/>
    <s v="2970028"/>
    <m/>
    <n v="0.88780000000000003"/>
    <n v="10"/>
    <x v="5"/>
    <x v="2"/>
    <n v="17.756"/>
  </r>
  <r>
    <x v="2521"/>
    <x v="2507"/>
    <n v="42384.645231481481"/>
    <n v="10"/>
    <x v="0"/>
    <s v="OC15-000156"/>
    <s v="AC16-000009"/>
    <x v="2"/>
    <n v="1.5167999999999999"/>
    <n v="0"/>
    <s v="2970015"/>
    <m/>
    <n v="1.5167999999999999"/>
    <n v="10"/>
    <x v="5"/>
    <x v="2"/>
    <n v="15.167999999999999"/>
  </r>
  <r>
    <x v="2522"/>
    <x v="2508"/>
    <n v="42384.645231481481"/>
    <n v="30"/>
    <x v="0"/>
    <s v="OC15-000156"/>
    <s v="AC16-000009"/>
    <x v="2"/>
    <n v="0.68440000000000001"/>
    <n v="0"/>
    <s v="2970002"/>
    <m/>
    <n v="0.68440000000000001"/>
    <n v="10"/>
    <x v="5"/>
    <x v="2"/>
    <n v="20.532"/>
  </r>
  <r>
    <x v="595"/>
    <x v="595"/>
    <n v="42380.354571759257"/>
    <n v="15"/>
    <x v="0"/>
    <s v="OC15-000154"/>
    <s v="AC15-000159"/>
    <x v="2"/>
    <n v="21.2"/>
    <n v="0"/>
    <s v="1492-SPM2D020"/>
    <m/>
    <n v="21.2"/>
    <n v="10"/>
    <x v="5"/>
    <x v="2"/>
    <n v="318"/>
  </r>
  <r>
    <x v="2523"/>
    <x v="2509"/>
    <n v="42381.73609953704"/>
    <n v="12"/>
    <x v="0"/>
    <s v="OC15-000150"/>
    <s v="AC15-000154"/>
    <x v="8"/>
    <n v="9.8000000000000007"/>
    <n v="0"/>
    <s v="9859 102 740"/>
    <m/>
    <n v="9.8000000000000007"/>
    <n v="50"/>
    <x v="5"/>
    <x v="2"/>
    <n v="117.60000000000001"/>
  </r>
  <r>
    <x v="1037"/>
    <x v="1036"/>
    <n v="42374.501215277778"/>
    <n v="1"/>
    <x v="0"/>
    <s v="OC15-000151"/>
    <s v="AC15-000155"/>
    <x v="16"/>
    <n v="158.08000000000001"/>
    <n v="20"/>
    <s v="44829-0"/>
    <m/>
    <n v="126.46400000000001"/>
    <n v="10"/>
    <x v="5"/>
    <x v="2"/>
    <n v="126.46400000000001"/>
  </r>
  <r>
    <x v="2524"/>
    <x v="2510"/>
    <n v="42381.735196759262"/>
    <n v="4"/>
    <x v="0"/>
    <s v="OC15-000152"/>
    <s v="AC15-000156"/>
    <x v="8"/>
    <n v="34.549999999999997"/>
    <n v="0"/>
    <s v="RECA"/>
    <m/>
    <n v="34.549999999999997"/>
    <n v="66"/>
    <x v="5"/>
    <x v="2"/>
    <n v="138.19999999999999"/>
  </r>
  <r>
    <x v="2525"/>
    <x v="2511"/>
    <n v="42408.609664351854"/>
    <n v="1"/>
    <x v="0"/>
    <s v="OC15-000153"/>
    <s v="AC15-000157"/>
    <x v="41"/>
    <n v="334.35"/>
    <n v="0"/>
    <s v="SAMSON S.A."/>
    <m/>
    <n v="334.35"/>
    <n v="10"/>
    <x v="3"/>
    <x v="2"/>
    <n v="334.35"/>
  </r>
  <r>
    <x v="483"/>
    <x v="483"/>
    <n v="42391.630497685182"/>
    <n v="300"/>
    <x v="0"/>
    <s v="OC15-000148"/>
    <s v="AC16-000087"/>
    <x v="32"/>
    <n v="2.7"/>
    <n v="0"/>
    <s v="013285- 0000000"/>
    <m/>
    <n v="2.7"/>
    <n v="10"/>
    <x v="5"/>
    <x v="2"/>
    <n v="810"/>
  </r>
  <r>
    <x v="679"/>
    <x v="679"/>
    <n v="42391.600995370369"/>
    <n v="20"/>
    <x v="0"/>
    <s v="OC15-000148"/>
    <s v="AC16-000003"/>
    <x v="32"/>
    <n v="0.98"/>
    <n v="0"/>
    <s v="20218123130147"/>
    <m/>
    <n v="0.98"/>
    <n v="10"/>
    <x v="5"/>
    <x v="2"/>
    <n v="19.600000000000001"/>
  </r>
  <r>
    <x v="468"/>
    <x v="468"/>
    <n v="42391.630497685182"/>
    <n v="50"/>
    <x v="0"/>
    <s v="OC15-000148"/>
    <s v="AC16-000087"/>
    <x v="32"/>
    <n v="1.1599999999999999"/>
    <n v="0"/>
    <s v="SAIDI,CUÑADO SA,ALMESA,TUBASOL, S.A."/>
    <m/>
    <n v="1.1599999999999999"/>
    <n v="10"/>
    <x v="5"/>
    <x v="2"/>
    <n v="57.999999999999993"/>
  </r>
  <r>
    <x v="2526"/>
    <x v="2512"/>
    <n v="42391.630497685182"/>
    <n v="50"/>
    <x v="0"/>
    <s v="OC15-000148"/>
    <s v="AC16-000087"/>
    <x v="32"/>
    <n v="0.6"/>
    <n v="0"/>
    <s v="SAIDI,CUÑADO SA"/>
    <m/>
    <n v="0.6"/>
    <n v="40"/>
    <x v="5"/>
    <x v="2"/>
    <n v="30"/>
  </r>
  <r>
    <x v="2460"/>
    <x v="2446"/>
    <n v="42391.630497685182"/>
    <n v="5"/>
    <x v="0"/>
    <s v="OC15-000148"/>
    <s v="AC16-000087"/>
    <x v="32"/>
    <n v="4.71"/>
    <n v="0"/>
    <s v="SAIDI,CUÑADO SA"/>
    <m/>
    <n v="4.71"/>
    <n v="10"/>
    <x v="5"/>
    <x v="2"/>
    <n v="23.55"/>
  </r>
  <r>
    <x v="2527"/>
    <x v="2513"/>
    <n v="42391.630497685182"/>
    <n v="5"/>
    <x v="0"/>
    <s v="OC15-000148"/>
    <s v="AC16-000087"/>
    <x v="32"/>
    <n v="5.0999999999999996"/>
    <n v="0"/>
    <s v="SAIDI,CUÑADO SA"/>
    <m/>
    <n v="5.0999999999999996"/>
    <n v="10"/>
    <x v="5"/>
    <x v="2"/>
    <n v="25.5"/>
  </r>
  <r>
    <x v="483"/>
    <x v="483"/>
    <n v="42380.534641203703"/>
    <n v="300"/>
    <x v="0"/>
    <s v="OC15-000147"/>
    <s v="AC16-000004"/>
    <x v="19"/>
    <n v="2.81"/>
    <n v="0"/>
    <s v="013285- 0000000"/>
    <m/>
    <n v="2.81"/>
    <n v="10"/>
    <x v="5"/>
    <x v="2"/>
    <n v="843"/>
  </r>
  <r>
    <x v="2528"/>
    <x v="2514"/>
    <n v="42397.503622685188"/>
    <n v="50"/>
    <x v="0"/>
    <s v="OC15-000147"/>
    <s v="AC16-000032"/>
    <x v="19"/>
    <n v="1.1399999999999999"/>
    <n v="0"/>
    <s v="20218123130145"/>
    <m/>
    <n v="1.1399999999999999"/>
    <n v="10"/>
    <x v="5"/>
    <x v="2"/>
    <n v="56.999999999999993"/>
  </r>
  <r>
    <x v="399"/>
    <x v="399"/>
    <n v="42397.503622685188"/>
    <n v="25"/>
    <x v="0"/>
    <s v="OC15-000147"/>
    <s v="AC16-000032"/>
    <x v="19"/>
    <n v="1.57"/>
    <n v="0"/>
    <s v="7021899990001"/>
    <m/>
    <n v="1.57"/>
    <n v="10"/>
    <x v="5"/>
    <x v="2"/>
    <n v="39.25"/>
  </r>
  <r>
    <x v="404"/>
    <x v="404"/>
    <n v="42397.503622685188"/>
    <n v="15"/>
    <x v="0"/>
    <s v="OC15-000147"/>
    <s v="AC16-000032"/>
    <x v="19"/>
    <n v="0.75"/>
    <n v="0"/>
    <s v="CUÑADO SA,SAIDI,ALMESA"/>
    <m/>
    <n v="0.75"/>
    <n v="10"/>
    <x v="5"/>
    <x v="2"/>
    <n v="11.25"/>
  </r>
  <r>
    <x v="401"/>
    <x v="401"/>
    <n v="42397.503622685188"/>
    <n v="25"/>
    <x v="0"/>
    <s v="OC15-000147"/>
    <s v="AC16-000032"/>
    <x v="19"/>
    <n v="1.25"/>
    <n v="0"/>
    <s v="SAIDI,CUÑADO SA,ALMESA"/>
    <m/>
    <n v="1.25"/>
    <n v="10"/>
    <x v="5"/>
    <x v="2"/>
    <n v="31.25"/>
  </r>
  <r>
    <x v="2529"/>
    <x v="2515"/>
    <n v="42397.503622685188"/>
    <n v="10"/>
    <x v="0"/>
    <s v="OC15-000147"/>
    <s v="AC16-000032"/>
    <x v="19"/>
    <n v="3.31"/>
    <n v="0"/>
    <s v="CUÑADO SA,SAIDI"/>
    <m/>
    <n v="3.31"/>
    <n v="10"/>
    <x v="5"/>
    <x v="2"/>
    <n v="33.1"/>
  </r>
  <r>
    <x v="2530"/>
    <x v="2516"/>
    <n v="42397.503622685188"/>
    <n v="5"/>
    <x v="0"/>
    <s v="OC15-000147"/>
    <s v="AC16-000032"/>
    <x v="19"/>
    <n v="7.13"/>
    <n v="0"/>
    <s v="CUÑADO SA,SAIDI"/>
    <m/>
    <n v="7.13"/>
    <n v="10"/>
    <x v="5"/>
    <x v="2"/>
    <n v="35.65"/>
  </r>
  <r>
    <x v="679"/>
    <x v="679"/>
    <n v="42391.630497685182"/>
    <n v="80"/>
    <x v="0"/>
    <s v="OC15-000148"/>
    <s v="AC16-000087"/>
    <x v="32"/>
    <n v="0.98"/>
    <n v="0"/>
    <s v="20218123130147"/>
    <m/>
    <n v="0.98"/>
    <n v="10"/>
    <x v="5"/>
    <x v="2"/>
    <n v="78.400000000000006"/>
  </r>
  <r>
    <x v="2525"/>
    <x v="2511"/>
    <n v="42445.509733796294"/>
    <n v="5"/>
    <x v="0"/>
    <s v="OC15-000153"/>
    <s v="AC16-000143"/>
    <x v="41"/>
    <n v="334.35"/>
    <n v="0"/>
    <s v="SAMSON S.A."/>
    <m/>
    <n v="334.35"/>
    <n v="10"/>
    <x v="4"/>
    <x v="2"/>
    <n v="1671.75"/>
  </r>
  <r>
    <x v="1156"/>
    <x v="1154"/>
    <n v="42377.691574074073"/>
    <n v="30"/>
    <x v="0"/>
    <s v="OC15-000141"/>
    <s v="AC15-000146"/>
    <x v="54"/>
    <n v="36"/>
    <n v="0"/>
    <s v="2230SF004"/>
    <m/>
    <n v="36"/>
    <n v="10"/>
    <x v="5"/>
    <x v="2"/>
    <n v="1080"/>
  </r>
  <r>
    <x v="82"/>
    <x v="82"/>
    <n v="42374.653333333335"/>
    <n v="5"/>
    <x v="0"/>
    <s v="OC15-000142"/>
    <s v="AC15-000147"/>
    <x v="14"/>
    <n v="495"/>
    <n v="0"/>
    <s v="6AV2123-2GB03-0AX0"/>
    <m/>
    <n v="495"/>
    <n v="10"/>
    <x v="5"/>
    <x v="2"/>
    <n v="2475"/>
  </r>
  <r>
    <x v="1661"/>
    <x v="1657"/>
    <n v="42373.435868055552"/>
    <n v="26"/>
    <x v="0"/>
    <s v="OC15-000143"/>
    <s v="AC15-000148"/>
    <x v="13"/>
    <n v="4.66"/>
    <n v="57"/>
    <s v="ETN216774"/>
    <m/>
    <n v="2.0038000000000005"/>
    <n v="10"/>
    <x v="5"/>
    <x v="2"/>
    <n v="52.098800000000011"/>
  </r>
  <r>
    <x v="1659"/>
    <x v="1655"/>
    <n v="42373.435868055552"/>
    <n v="40"/>
    <x v="0"/>
    <s v="OC15-000143"/>
    <s v="AC15-000148"/>
    <x v="13"/>
    <n v="6.8"/>
    <n v="57"/>
    <s v="ETN216557"/>
    <m/>
    <n v="2.9240000000000004"/>
    <n v="10"/>
    <x v="5"/>
    <x v="2"/>
    <n v="116.96000000000001"/>
  </r>
  <r>
    <x v="1663"/>
    <x v="1659"/>
    <n v="42373.435868055552"/>
    <n v="46"/>
    <x v="0"/>
    <s v="OC15-000143"/>
    <s v="AC15-000148"/>
    <x v="13"/>
    <n v="4.66"/>
    <n v="57"/>
    <s v="ETN216773"/>
    <m/>
    <n v="2.0038000000000005"/>
    <n v="10"/>
    <x v="5"/>
    <x v="2"/>
    <n v="92.174800000000019"/>
  </r>
  <r>
    <x v="1660"/>
    <x v="1656"/>
    <n v="42373.435868055552"/>
    <n v="46"/>
    <x v="0"/>
    <s v="OC15-000143"/>
    <s v="AC15-000148"/>
    <x v="13"/>
    <n v="6.8"/>
    <n v="57"/>
    <s v="ETN216559"/>
    <m/>
    <n v="2.9240000000000004"/>
    <n v="10"/>
    <x v="5"/>
    <x v="2"/>
    <n v="134.50400000000002"/>
  </r>
  <r>
    <x v="1662"/>
    <x v="1658"/>
    <n v="42373.435868055552"/>
    <n v="15"/>
    <x v="0"/>
    <s v="OC15-000143"/>
    <s v="AC15-000148"/>
    <x v="13"/>
    <n v="4.66"/>
    <n v="57"/>
    <s v="ETN216771"/>
    <m/>
    <n v="2.0038000000000005"/>
    <n v="10"/>
    <x v="5"/>
    <x v="2"/>
    <n v="30.057000000000006"/>
  </r>
  <r>
    <x v="1658"/>
    <x v="1654"/>
    <n v="42373.435868055552"/>
    <n v="100"/>
    <x v="0"/>
    <s v="OC15-000143"/>
    <s v="AC15-000148"/>
    <x v="13"/>
    <n v="3.35"/>
    <n v="57"/>
    <s v="ETN216374"/>
    <m/>
    <n v="1.4405000000000001"/>
    <n v="10"/>
    <x v="5"/>
    <x v="2"/>
    <n v="144.05000000000001"/>
  </r>
  <r>
    <x v="1664"/>
    <x v="1660"/>
    <n v="42373.435868055552"/>
    <n v="10"/>
    <x v="0"/>
    <s v="OC15-000143"/>
    <s v="AC15-000148"/>
    <x v="13"/>
    <n v="10.99"/>
    <n v="57"/>
    <s v="ETN216867"/>
    <m/>
    <n v="4.7257000000000007"/>
    <n v="10"/>
    <x v="5"/>
    <x v="2"/>
    <n v="47.257000000000005"/>
  </r>
  <r>
    <x v="1665"/>
    <x v="1661"/>
    <n v="42381.500381944446"/>
    <n v="10"/>
    <x v="0"/>
    <s v="OC15-000143"/>
    <s v="AC16-000001"/>
    <x v="13"/>
    <n v="2.15"/>
    <n v="57"/>
    <s v="ETN216485"/>
    <m/>
    <n v="0.9245000000000001"/>
    <n v="10"/>
    <x v="5"/>
    <x v="2"/>
    <n v="9.245000000000001"/>
  </r>
  <r>
    <x v="709"/>
    <x v="709"/>
    <n v="42373.435868055552"/>
    <n v="10"/>
    <x v="0"/>
    <s v="OC15-000143"/>
    <s v="AC15-000148"/>
    <x v="13"/>
    <n v="4.07"/>
    <n v="57"/>
    <s v="ETN216376"/>
    <m/>
    <n v="1.7501000000000002"/>
    <n v="10"/>
    <x v="5"/>
    <x v="2"/>
    <n v="17.501000000000001"/>
  </r>
  <r>
    <x v="2531"/>
    <x v="2517"/>
    <n v="42368.477962962963"/>
    <n v="200"/>
    <x v="2"/>
    <s v="OC15-000144"/>
    <s v="AC15-000150"/>
    <x v="142"/>
    <n v="8.5999999999999993E-2"/>
    <n v="0"/>
    <s v="SINDEL"/>
    <m/>
    <n v="8.5999999999999993E-2"/>
    <n v="39"/>
    <x v="7"/>
    <x v="3"/>
    <n v="17.2"/>
  </r>
  <r>
    <x v="304"/>
    <x v="304"/>
    <n v="42368.65625"/>
    <n v="150"/>
    <x v="0"/>
    <s v="OC15-000145"/>
    <s v="AC15-000151"/>
    <x v="2"/>
    <n v="3.7288000000000001"/>
    <n v="0"/>
    <s v="3214301"/>
    <m/>
    <n v="3.7288000000000001"/>
    <n v="10"/>
    <x v="7"/>
    <x v="3"/>
    <n v="559.32000000000005"/>
  </r>
  <r>
    <x v="1145"/>
    <x v="1144"/>
    <n v="42368.65625"/>
    <n v="100"/>
    <x v="0"/>
    <s v="OC15-000145"/>
    <s v="AC15-000151"/>
    <x v="2"/>
    <n v="3.1406000000000001"/>
    <n v="38"/>
    <s v="3044092"/>
    <m/>
    <n v="1.9471720000000001"/>
    <n v="10"/>
    <x v="7"/>
    <x v="3"/>
    <n v="194.71720000000002"/>
  </r>
  <r>
    <x v="306"/>
    <x v="306"/>
    <n v="42368.65625"/>
    <n v="100"/>
    <x v="0"/>
    <s v="OC15-000145"/>
    <s v="AC15-000151"/>
    <x v="2"/>
    <n v="2.7244000000000002"/>
    <n v="40"/>
    <s v="SIJA, S.L.,OMNIELECTRIC,ELECTROSTOCKS,DAC GRUPO - DISTRIBUCIONES ELECTRICAS, AUTOMATIZACION Y CONTROL, S.L."/>
    <m/>
    <n v="1.6346400000000001"/>
    <n v="10"/>
    <x v="7"/>
    <x v="3"/>
    <n v="163.464"/>
  </r>
  <r>
    <x v="496"/>
    <x v="496"/>
    <n v="42391.608310185184"/>
    <n v="100"/>
    <x v="0"/>
    <s v="OC15-000146"/>
    <s v="AC15-000152"/>
    <x v="1"/>
    <n v="48"/>
    <n v="5"/>
    <s v="RTGA00531"/>
    <m/>
    <n v="45.599999999999994"/>
    <n v="10"/>
    <x v="5"/>
    <x v="2"/>
    <n v="4559.9999999999991"/>
  </r>
  <r>
    <x v="940"/>
    <x v="940"/>
    <n v="42381.499641203707"/>
    <n v="1"/>
    <x v="0"/>
    <s v="OC15-000149"/>
    <s v="AC15-000158"/>
    <x v="12"/>
    <n v="3.6267"/>
    <n v="0"/>
    <s v="91180"/>
    <m/>
    <n v="3.6267"/>
    <n v="10"/>
    <x v="5"/>
    <x v="2"/>
    <n v="3.6267"/>
  </r>
  <r>
    <x v="940"/>
    <x v="940"/>
    <n v="42388.601458333331"/>
    <n v="59"/>
    <x v="0"/>
    <s v="OC15-000149"/>
    <s v="AC16-000038"/>
    <x v="12"/>
    <n v="3.6267"/>
    <n v="0"/>
    <s v="91180"/>
    <m/>
    <n v="3.6267"/>
    <n v="10"/>
    <x v="5"/>
    <x v="2"/>
    <n v="213.9753"/>
  </r>
  <r>
    <x v="277"/>
    <x v="277"/>
    <n v="42377.691574074073"/>
    <n v="75"/>
    <x v="0"/>
    <s v="OC15-000141"/>
    <s v="AC15-000146"/>
    <x v="54"/>
    <n v="38.5"/>
    <n v="0"/>
    <s v="2230BV005"/>
    <m/>
    <n v="38.5"/>
    <n v="10"/>
    <x v="5"/>
    <x v="2"/>
    <n v="2887.5"/>
  </r>
  <r>
    <x v="1564"/>
    <x v="1560"/>
    <n v="42377.691574074073"/>
    <n v="30"/>
    <x v="0"/>
    <s v="OC15-000141"/>
    <s v="AC15-000146"/>
    <x v="54"/>
    <n v="49.1"/>
    <n v="0"/>
    <s v="2230BV0001"/>
    <m/>
    <n v="49.1"/>
    <n v="10"/>
    <x v="5"/>
    <x v="2"/>
    <n v="1473"/>
  </r>
  <r>
    <x v="1890"/>
    <x v="1883"/>
    <n v="42377.691574074073"/>
    <n v="40"/>
    <x v="0"/>
    <s v="OC15-000141"/>
    <s v="AC15-000146"/>
    <x v="54"/>
    <n v="65"/>
    <n v="0"/>
    <s v="2230SF006            "/>
    <m/>
    <n v="65"/>
    <n v="10"/>
    <x v="5"/>
    <x v="2"/>
    <n v="2600"/>
  </r>
  <r>
    <x v="2532"/>
    <x v="2518"/>
    <n v="42381.739733796298"/>
    <n v="500"/>
    <x v="0"/>
    <s v="OC15-000138"/>
    <s v="AC15-000142"/>
    <x v="19"/>
    <n v="0.14000000000000001"/>
    <n v="0"/>
    <s v="30637100820019"/>
    <m/>
    <n v="0.14000000000000001"/>
    <n v="34"/>
    <x v="5"/>
    <x v="2"/>
    <n v="70"/>
  </r>
  <r>
    <x v="526"/>
    <x v="526"/>
    <n v="42389.622743055559"/>
    <n v="2000"/>
    <x v="0"/>
    <s v="OC15-000138"/>
    <s v="AC16-000043"/>
    <x v="19"/>
    <n v="0.32"/>
    <n v="0"/>
    <s v="30637100820010"/>
    <m/>
    <n v="0.32"/>
    <n v="10"/>
    <x v="5"/>
    <x v="2"/>
    <n v="640"/>
  </r>
  <r>
    <x v="2533"/>
    <x v="2519"/>
    <n v="42389.622743055559"/>
    <n v="1000"/>
    <x v="0"/>
    <s v="OC15-000138"/>
    <s v="AC16-000043"/>
    <x v="19"/>
    <n v="0.42"/>
    <n v="0"/>
    <s v="30637100820020"/>
    <m/>
    <n v="0.42"/>
    <n v="43"/>
    <x v="5"/>
    <x v="2"/>
    <n v="420"/>
  </r>
  <r>
    <x v="2534"/>
    <x v="2520"/>
    <n v="42381.739733796298"/>
    <n v="1000"/>
    <x v="0"/>
    <s v="OC15-000138"/>
    <s v="AC15-000142"/>
    <x v="19"/>
    <n v="0.61"/>
    <n v="0"/>
    <s v="30637100820016"/>
    <m/>
    <n v="0.61"/>
    <n v="46"/>
    <x v="5"/>
    <x v="2"/>
    <n v="610"/>
  </r>
  <r>
    <x v="2295"/>
    <x v="2285"/>
    <n v="42366.737824074073"/>
    <n v="18"/>
    <x v="0"/>
    <s v="OC15-000135"/>
    <s v="AC15-000144"/>
    <x v="12"/>
    <n v="1.1000000000000001"/>
    <n v="0"/>
    <s v="36914"/>
    <m/>
    <n v="1.1000000000000001"/>
    <n v="40"/>
    <x v="7"/>
    <x v="3"/>
    <n v="19.8"/>
  </r>
  <r>
    <x v="1094"/>
    <x v="1093"/>
    <n v="42388.686180555553"/>
    <n v="50"/>
    <x v="0"/>
    <s v="OC15-000140"/>
    <s v="AC15-000145"/>
    <x v="30"/>
    <n v="50"/>
    <n v="35"/>
    <s v="CONVEY JW-ARMATUREN"/>
    <m/>
    <n v="32.5"/>
    <n v="10"/>
    <x v="5"/>
    <x v="2"/>
    <n v="1625"/>
  </r>
  <r>
    <x v="64"/>
    <x v="64"/>
    <n v="42388.686180555553"/>
    <n v="25"/>
    <x v="0"/>
    <s v="OC15-000140"/>
    <s v="AC15-000145"/>
    <x v="30"/>
    <n v="83.75"/>
    <n v="35"/>
    <s v="CONVEY JW-ARMATUREN"/>
    <m/>
    <n v="54.4375"/>
    <n v="10"/>
    <x v="5"/>
    <x v="2"/>
    <n v="1360.9375"/>
  </r>
  <r>
    <x v="228"/>
    <x v="228"/>
    <n v="42380.354097222225"/>
    <n v="2"/>
    <x v="0"/>
    <s v="OC15-000134"/>
    <s v="AC15-000138"/>
    <x v="14"/>
    <n v="2040"/>
    <n v="0"/>
    <s v="6AV2181-4MB00-0AX0"/>
    <m/>
    <n v="2040"/>
    <n v="10"/>
    <x v="5"/>
    <x v="2"/>
    <n v="4080"/>
  </r>
  <r>
    <x v="181"/>
    <x v="181"/>
    <n v="42374.502210648148"/>
    <n v="50"/>
    <x v="0"/>
    <s v="OC15-000136"/>
    <s v="AC15-000140"/>
    <x v="1"/>
    <n v="461"/>
    <n v="0"/>
    <s v="KFMA00033"/>
    <m/>
    <n v="461"/>
    <n v="10"/>
    <x v="5"/>
    <x v="2"/>
    <n v="23050"/>
  </r>
  <r>
    <x v="498"/>
    <x v="498"/>
    <n v="42398.642731481479"/>
    <n v="100"/>
    <x v="0"/>
    <s v="OC15-000136"/>
    <s v="AC16-000008"/>
    <x v="1"/>
    <n v="150"/>
    <n v="0"/>
    <s v="SCSA00128"/>
    <m/>
    <n v="150"/>
    <n v="10"/>
    <x v="5"/>
    <x v="2"/>
    <n v="15000"/>
  </r>
  <r>
    <x v="810"/>
    <x v="810"/>
    <n v="42398.642731481479"/>
    <n v="20"/>
    <x v="0"/>
    <s v="OC15-000136"/>
    <s v="AC16-000008"/>
    <x v="1"/>
    <n v="180.3"/>
    <n v="0"/>
    <s v="SCSA00028"/>
    <m/>
    <n v="180.3"/>
    <n v="10"/>
    <x v="5"/>
    <x v="2"/>
    <n v="3606"/>
  </r>
  <r>
    <x v="497"/>
    <x v="497"/>
    <n v="42398.642731481479"/>
    <n v="100"/>
    <x v="0"/>
    <s v="OC15-000136"/>
    <s v="AC16-000008"/>
    <x v="1"/>
    <n v="190"/>
    <n v="0"/>
    <s v="SCSA00621"/>
    <m/>
    <n v="190"/>
    <n v="10"/>
    <x v="5"/>
    <x v="2"/>
    <n v="19000"/>
  </r>
  <r>
    <x v="2187"/>
    <x v="2177"/>
    <n v="42389.623564814814"/>
    <n v="300"/>
    <x v="0"/>
    <s v="OC15-000137"/>
    <s v="AC15-000141"/>
    <x v="7"/>
    <n v="22.2"/>
    <n v="0"/>
    <s v="9022635"/>
    <m/>
    <n v="22.2"/>
    <n v="39"/>
    <x v="5"/>
    <x v="2"/>
    <n v="6660"/>
  </r>
  <r>
    <x v="224"/>
    <x v="224"/>
    <n v="42366.737824074073"/>
    <n v="32"/>
    <x v="2"/>
    <s v="OC15-000135"/>
    <s v="AC15-000144"/>
    <x v="12"/>
    <n v="5.75"/>
    <n v="45"/>
    <s v="12192"/>
    <m/>
    <n v="3.1625000000000001"/>
    <n v="10"/>
    <x v="7"/>
    <x v="3"/>
    <n v="101.2"/>
  </r>
  <r>
    <x v="569"/>
    <x v="569"/>
    <n v="42367.635000000002"/>
    <n v="50"/>
    <x v="1"/>
    <s v="OC15-000132"/>
    <s v="AC15-000134"/>
    <x v="29"/>
    <n v="5.83"/>
    <n v="30"/>
    <s v="TG220"/>
    <m/>
    <n v="4.0809999999999995"/>
    <n v="10"/>
    <x v="7"/>
    <x v="3"/>
    <n v="204.04999999999998"/>
  </r>
  <r>
    <x v="845"/>
    <x v="845"/>
    <n v="42367.635000000002"/>
    <n v="25"/>
    <x v="0"/>
    <s v="OC15-000132"/>
    <s v="AC15-000134"/>
    <x v="29"/>
    <n v="0.755"/>
    <n v="0"/>
    <s v="N.1"/>
    <m/>
    <n v="0.755"/>
    <n v="10"/>
    <x v="7"/>
    <x v="3"/>
    <n v="18.875"/>
  </r>
  <r>
    <x v="2535"/>
    <x v="2521"/>
    <n v="42367.635000000002"/>
    <n v="60"/>
    <x v="0"/>
    <s v="OC15-000132"/>
    <s v="AC15-000134"/>
    <x v="29"/>
    <n v="5.1760000000000002"/>
    <n v="20"/>
    <s v="PWLG2415"/>
    <m/>
    <n v="4.1408000000000005"/>
    <n v="31"/>
    <x v="7"/>
    <x v="3"/>
    <n v="248.44800000000004"/>
  </r>
  <r>
    <x v="2536"/>
    <x v="2522"/>
    <n v="42367.635000000002"/>
    <n v="60"/>
    <x v="0"/>
    <s v="OC15-000132"/>
    <s v="AC15-000134"/>
    <x v="29"/>
    <n v="4.1580000000000004"/>
    <n v="20"/>
    <s v="PWLG2015"/>
    <m/>
    <n v="3.3264000000000005"/>
    <n v="31"/>
    <x v="7"/>
    <x v="3"/>
    <n v="199.58400000000003"/>
  </r>
  <r>
    <x v="2537"/>
    <x v="2523"/>
    <n v="42367.635000000002"/>
    <n v="10"/>
    <x v="0"/>
    <s v="OC15-000132"/>
    <s v="AC15-000134"/>
    <x v="29"/>
    <n v="0.85"/>
    <n v="0"/>
    <s v="10N47"/>
    <m/>
    <n v="0.85"/>
    <n v="29"/>
    <x v="7"/>
    <x v="3"/>
    <n v="8.5"/>
  </r>
  <r>
    <x v="2326"/>
    <x v="2315"/>
    <n v="42367.635000000002"/>
    <n v="15"/>
    <x v="0"/>
    <s v="OC15-000132"/>
    <s v="AC15-000134"/>
    <x v="29"/>
    <n v="1.1000000000000001"/>
    <n v="0"/>
    <s v="10N24"/>
    <m/>
    <n v="1.1000000000000001"/>
    <n v="33"/>
    <x v="7"/>
    <x v="3"/>
    <n v="16.5"/>
  </r>
  <r>
    <x v="2538"/>
    <x v="2524"/>
    <n v="42367.635000000002"/>
    <n v="10"/>
    <x v="0"/>
    <s v="OC15-000132"/>
    <s v="AC15-000134"/>
    <x v="29"/>
    <n v="1.1000000000000001"/>
    <n v="0"/>
    <s v="10N23M"/>
    <m/>
    <n v="1.1000000000000001"/>
    <n v="10"/>
    <x v="7"/>
    <x v="3"/>
    <n v="11"/>
  </r>
  <r>
    <x v="2539"/>
    <x v="2525"/>
    <n v="42367.635000000002"/>
    <n v="3"/>
    <x v="0"/>
    <s v="OC15-000132"/>
    <s v="AC15-000134"/>
    <x v="29"/>
    <n v="2.403"/>
    <n v="0"/>
    <s v="57Y02"/>
    <m/>
    <n v="2.403"/>
    <n v="21"/>
    <x v="7"/>
    <x v="3"/>
    <n v="7.2089999999999996"/>
  </r>
  <r>
    <x v="2540"/>
    <x v="2526"/>
    <n v="42367.635000000002"/>
    <n v="5"/>
    <x v="0"/>
    <s v="OC15-000132"/>
    <s v="AC15-000134"/>
    <x v="29"/>
    <n v="2.6080000000000001"/>
    <n v="0"/>
    <s v="10N32"/>
    <m/>
    <n v="2.6080000000000001"/>
    <n v="32"/>
    <x v="7"/>
    <x v="3"/>
    <n v="13.040000000000001"/>
  </r>
  <r>
    <x v="2541"/>
    <x v="2527"/>
    <n v="42367.635000000002"/>
    <n v="5"/>
    <x v="0"/>
    <s v="OC15-000132"/>
    <s v="AC15-000134"/>
    <x v="29"/>
    <n v="2.6080000000000001"/>
    <n v="0"/>
    <s v="10N31M"/>
    <m/>
    <n v="2.6080000000000001"/>
    <n v="10"/>
    <x v="7"/>
    <x v="3"/>
    <n v="13.040000000000001"/>
  </r>
  <r>
    <x v="2542"/>
    <x v="2528"/>
    <n v="42367.635000000002"/>
    <n v="3"/>
    <x v="0"/>
    <s v="OC15-000132"/>
    <s v="AC15-000134"/>
    <x v="29"/>
    <n v="1.78"/>
    <n v="0"/>
    <s v="57Y04"/>
    <m/>
    <n v="1.78"/>
    <n v="21"/>
    <x v="7"/>
    <x v="3"/>
    <n v="5.34"/>
  </r>
  <r>
    <x v="1004"/>
    <x v="1003"/>
    <n v="42361.490949074076"/>
    <n v="1"/>
    <x v="0"/>
    <s v="OC15-000130"/>
    <s v="AC15-000131"/>
    <x v="2"/>
    <n v="107.12"/>
    <n v="0"/>
    <s v="AE1058.500"/>
    <m/>
    <n v="107.12"/>
    <n v="10"/>
    <x v="7"/>
    <x v="3"/>
    <n v="107.12"/>
  </r>
  <r>
    <x v="972"/>
    <x v="971"/>
    <n v="42367.623692129629"/>
    <n v="10"/>
    <x v="0"/>
    <s v="OC15-000131"/>
    <s v="AC15-000132"/>
    <x v="2"/>
    <n v="24.34"/>
    <n v="0"/>
    <s v="1492-SPM2D040"/>
    <m/>
    <n v="24.34"/>
    <n v="10"/>
    <x v="7"/>
    <x v="3"/>
    <n v="243.4"/>
  </r>
  <r>
    <x v="1004"/>
    <x v="1003"/>
    <n v="42374.503738425927"/>
    <n v="9"/>
    <x v="0"/>
    <s v="OC15-000130"/>
    <s v="AC15-000137"/>
    <x v="2"/>
    <n v="107.12"/>
    <n v="0"/>
    <s v="AE1058.500"/>
    <m/>
    <n v="107.12"/>
    <n v="10"/>
    <x v="5"/>
    <x v="2"/>
    <n v="964.08"/>
  </r>
  <r>
    <x v="2487"/>
    <x v="2473"/>
    <n v="42496.458784722221"/>
    <n v="50"/>
    <x v="0"/>
    <s v="OC15-000121"/>
    <s v="AC15-000121"/>
    <x v="2"/>
    <n v="1.63"/>
    <n v="0"/>
    <s v="00400165"/>
    <m/>
    <n v="1.63"/>
    <n v="10"/>
    <x v="1"/>
    <x v="2"/>
    <n v="81.5"/>
  </r>
  <r>
    <x v="182"/>
    <x v="182"/>
    <n v="42419.68167824074"/>
    <n v="5"/>
    <x v="0"/>
    <s v="OC15-000125"/>
    <s v="AC15-000125"/>
    <x v="3"/>
    <n v="914"/>
    <n v="0"/>
    <s v="COMEVAL"/>
    <m/>
    <n v="914"/>
    <n v="10"/>
    <x v="3"/>
    <x v="2"/>
    <n v="4570"/>
  </r>
  <r>
    <x v="30"/>
    <x v="30"/>
    <n v="42360.435648148145"/>
    <n v="3"/>
    <x v="0"/>
    <s v="OC15-000126"/>
    <s v="AC15-000126"/>
    <x v="14"/>
    <n v="27.41"/>
    <n v="0"/>
    <s v="6SL3255-0AA00-4CA1"/>
    <m/>
    <n v="27.41"/>
    <n v="10"/>
    <x v="7"/>
    <x v="3"/>
    <n v="82.23"/>
  </r>
  <r>
    <x v="2382"/>
    <x v="2371"/>
    <n v="42360.435648148145"/>
    <n v="1"/>
    <x v="0"/>
    <s v="OC15-000126"/>
    <s v="AC15-000126"/>
    <x v="14"/>
    <n v="553.5"/>
    <n v="0"/>
    <s v="6SL3210-1KE21-7UF1"/>
    <m/>
    <n v="553.5"/>
    <n v="100"/>
    <x v="7"/>
    <x v="3"/>
    <n v="553.5"/>
  </r>
  <r>
    <x v="1065"/>
    <x v="1064"/>
    <n v="42359.514409722222"/>
    <n v="400"/>
    <x v="2"/>
    <s v="OC15-000127"/>
    <s v="AC15-000127"/>
    <x v="142"/>
    <n v="5.8000000000000003E-2"/>
    <n v="0"/>
    <s v="07000611"/>
    <m/>
    <n v="5.8000000000000003E-2"/>
    <n v="10"/>
    <x v="7"/>
    <x v="3"/>
    <n v="23.200000000000003"/>
  </r>
  <r>
    <x v="2453"/>
    <x v="2439"/>
    <n v="42359.514409722222"/>
    <n v="600"/>
    <x v="2"/>
    <s v="OC15-000127"/>
    <s v="AC15-000127"/>
    <x v="142"/>
    <n v="5.8000000000000003E-2"/>
    <n v="0"/>
    <s v="ZH0,5M"/>
    <m/>
    <n v="5.8000000000000003E-2"/>
    <n v="60"/>
    <x v="7"/>
    <x v="3"/>
    <n v="34.800000000000004"/>
  </r>
  <r>
    <x v="1376"/>
    <x v="1373"/>
    <n v="42359.514409722222"/>
    <n v="200"/>
    <x v="2"/>
    <s v="OC15-000127"/>
    <s v="AC15-000127"/>
    <x v="142"/>
    <n v="8.5999999999999993E-2"/>
    <n v="0"/>
    <s v="07001313"/>
    <m/>
    <n v="8.5999999999999993E-2"/>
    <n v="10"/>
    <x v="7"/>
    <x v="3"/>
    <n v="17.2"/>
  </r>
  <r>
    <x v="103"/>
    <x v="103"/>
    <n v="42367.484803240739"/>
    <n v="2"/>
    <x v="0"/>
    <s v="OC15-000128"/>
    <s v="AC15-000128"/>
    <x v="3"/>
    <n v="237"/>
    <n v="0"/>
    <s v="23046000000080"/>
    <m/>
    <n v="237"/>
    <n v="10"/>
    <x v="7"/>
    <x v="3"/>
    <n v="474"/>
  </r>
  <r>
    <x v="2382"/>
    <x v="2371"/>
    <n v="42366.737222222226"/>
    <n v="1"/>
    <x v="0"/>
    <s v="OC15-000126"/>
    <s v="AC15-000133"/>
    <x v="14"/>
    <n v="553.5"/>
    <n v="0"/>
    <s v="6SL3210-1KE21-7UF1"/>
    <m/>
    <n v="553.5"/>
    <n v="100"/>
    <x v="7"/>
    <x v="3"/>
    <n v="553.5"/>
  </r>
  <r>
    <x v="2382"/>
    <x v="2371"/>
    <n v="42374.652754629627"/>
    <n v="1"/>
    <x v="0"/>
    <s v="OC15-000126"/>
    <s v="AC15-000149"/>
    <x v="14"/>
    <n v="553.5"/>
    <n v="0"/>
    <s v="6SL3210-1KE21-7UF1"/>
    <m/>
    <n v="553.5"/>
    <n v="100"/>
    <x v="5"/>
    <x v="2"/>
    <n v="553.5"/>
  </r>
  <r>
    <x v="1520"/>
    <x v="1516"/>
    <n v="42340.420034722221"/>
    <n v="6"/>
    <x v="0"/>
    <s v="OC15-000040"/>
    <s v="AC15-000040"/>
    <x v="35"/>
    <n v="2600"/>
    <n v="0"/>
    <s v="98841187"/>
    <m/>
    <n v="2600"/>
    <n v="10"/>
    <x v="7"/>
    <x v="3"/>
    <n v="15600"/>
  </r>
  <r>
    <x v="1585"/>
    <x v="1581"/>
    <n v="42391.673587962963"/>
    <n v="3"/>
    <x v="0"/>
    <s v="OC15-000116"/>
    <s v="AC15-000112"/>
    <x v="65"/>
    <n v="668"/>
    <n v="0"/>
    <s v="PERTEGAZ, S.L."/>
    <m/>
    <n v="668"/>
    <n v="10"/>
    <x v="5"/>
    <x v="2"/>
    <n v="2004"/>
  </r>
  <r>
    <x v="676"/>
    <x v="676"/>
    <n v="42381.72515046296"/>
    <n v="50"/>
    <x v="0"/>
    <s v="OC15-000118"/>
    <s v="AC15-000117"/>
    <x v="19"/>
    <n v="2.2200000000000002"/>
    <n v="0"/>
    <s v="020519123130180"/>
    <m/>
    <n v="2.2200000000000002"/>
    <n v="10"/>
    <x v="5"/>
    <x v="2"/>
    <n v="111.00000000000001"/>
  </r>
  <r>
    <x v="485"/>
    <x v="485"/>
    <n v="42368.474097222221"/>
    <n v="100"/>
    <x v="0"/>
    <s v="OC15-000119"/>
    <s v="AC15-000119"/>
    <x v="32"/>
    <n v="1.33"/>
    <n v="0"/>
    <s v="4790"/>
    <m/>
    <n v="1.33"/>
    <n v="10"/>
    <x v="7"/>
    <x v="3"/>
    <n v="133"/>
  </r>
  <r>
    <x v="351"/>
    <x v="351"/>
    <n v="42362.35565972222"/>
    <n v="14"/>
    <x v="0"/>
    <s v="OC15-000120"/>
    <s v="AC15-000120"/>
    <x v="13"/>
    <n v="53"/>
    <n v="0"/>
    <s v="060G4152"/>
    <m/>
    <n v="53"/>
    <n v="10"/>
    <x v="7"/>
    <x v="3"/>
    <n v="742"/>
  </r>
  <r>
    <x v="140"/>
    <x v="140"/>
    <n v="42381.649259259262"/>
    <n v="10"/>
    <x v="0"/>
    <s v="OC15-000122"/>
    <s v="AC15-000122"/>
    <x v="45"/>
    <n v="453"/>
    <n v="0"/>
    <s v="V350-J-T2"/>
    <m/>
    <n v="453"/>
    <n v="10"/>
    <x v="5"/>
    <x v="2"/>
    <n v="4530"/>
  </r>
  <r>
    <x v="2543"/>
    <x v="2529"/>
    <n v="42397.595509259256"/>
    <n v="5"/>
    <x v="0"/>
    <s v="OC15-000124"/>
    <s v="AC15-000124"/>
    <x v="41"/>
    <n v="994.44"/>
    <n v="0"/>
    <s v="SAMSON S.A."/>
    <m/>
    <n v="994.44"/>
    <n v="10"/>
    <x v="5"/>
    <x v="2"/>
    <n v="4972.2000000000007"/>
  </r>
  <r>
    <x v="2134"/>
    <x v="2125"/>
    <n v="42367.635370370372"/>
    <n v="24"/>
    <x v="0"/>
    <s v="OC15-000129"/>
    <s v="AC15-000129"/>
    <x v="31"/>
    <n v="5.6909999999999998"/>
    <n v="10"/>
    <s v="1741/0260"/>
    <m/>
    <n v="5.1219000000000001"/>
    <n v="10"/>
    <x v="7"/>
    <x v="3"/>
    <n v="122.9256"/>
  </r>
  <r>
    <x v="351"/>
    <x v="351"/>
    <n v="42376.627233796295"/>
    <n v="14"/>
    <x v="0"/>
    <s v="OC15-000120"/>
    <s v="AC15-000139"/>
    <x v="13"/>
    <n v="53"/>
    <n v="0"/>
    <s v="060G4152"/>
    <m/>
    <n v="53"/>
    <n v="10"/>
    <x v="5"/>
    <x v="2"/>
    <n v="742"/>
  </r>
  <r>
    <x v="351"/>
    <x v="351"/>
    <n v="42380.350659722222"/>
    <n v="28"/>
    <x v="0"/>
    <s v="OC15-000120"/>
    <s v="AC16-000013"/>
    <x v="13"/>
    <n v="53"/>
    <n v="0"/>
    <s v="060G4152"/>
    <m/>
    <n v="53"/>
    <n v="10"/>
    <x v="5"/>
    <x v="2"/>
    <n v="1484"/>
  </r>
  <r>
    <x v="676"/>
    <x v="676"/>
    <n v="42397.505567129629"/>
    <n v="50"/>
    <x v="0"/>
    <s v="OC15-000118"/>
    <s v="AC16-000042"/>
    <x v="19"/>
    <n v="2.2200000000000002"/>
    <n v="0"/>
    <s v="020519123130180"/>
    <m/>
    <n v="2.2200000000000002"/>
    <n v="10"/>
    <x v="5"/>
    <x v="2"/>
    <n v="111.00000000000001"/>
  </r>
  <r>
    <x v="2543"/>
    <x v="2529"/>
    <n v="42450.723912037036"/>
    <n v="5"/>
    <x v="0"/>
    <s v="OC15-000124"/>
    <s v="AC16-000101"/>
    <x v="41"/>
    <n v="994.44"/>
    <n v="0"/>
    <s v="SAMSON S.A."/>
    <m/>
    <n v="994.44"/>
    <n v="10"/>
    <x v="4"/>
    <x v="2"/>
    <n v="4972.2000000000007"/>
  </r>
  <r>
    <x v="339"/>
    <x v="339"/>
    <n v="42380.541354166664"/>
    <n v="500"/>
    <x v="0"/>
    <s v="OC15-000110"/>
    <s v="AC15-000110"/>
    <x v="19"/>
    <n v="1.1599999999999999"/>
    <n v="0"/>
    <s v="CUÑADO SA,ALMESA,SAIDI,LAME S.r.l."/>
    <m/>
    <n v="1.1599999999999999"/>
    <n v="10"/>
    <x v="5"/>
    <x v="2"/>
    <n v="580"/>
  </r>
  <r>
    <x v="575"/>
    <x v="575"/>
    <n v="42388.682835648149"/>
    <n v="100"/>
    <x v="0"/>
    <s v="OC15-000117"/>
    <s v="AC15-000113"/>
    <x v="7"/>
    <n v="61.85"/>
    <n v="0"/>
    <s v="14015651"/>
    <m/>
    <n v="61.85"/>
    <n v="10"/>
    <x v="5"/>
    <x v="2"/>
    <n v="6185"/>
  </r>
  <r>
    <x v="398"/>
    <x v="398"/>
    <n v="42368.473530092589"/>
    <n v="100"/>
    <x v="0"/>
    <s v="OC15-000112"/>
    <s v="AC15-000135"/>
    <x v="32"/>
    <n v="0.51"/>
    <n v="0"/>
    <s v="4860"/>
    <m/>
    <n v="0.51"/>
    <n v="10"/>
    <x v="7"/>
    <x v="3"/>
    <n v="51"/>
  </r>
  <r>
    <x v="473"/>
    <x v="473"/>
    <n v="42368.473530092589"/>
    <n v="1000"/>
    <x v="0"/>
    <s v="OC15-000112"/>
    <s v="AC15-000135"/>
    <x v="32"/>
    <n v="0.63"/>
    <n v="0"/>
    <s v="3753"/>
    <m/>
    <n v="0.63"/>
    <n v="10"/>
    <x v="7"/>
    <x v="3"/>
    <n v="630"/>
  </r>
  <r>
    <x v="2190"/>
    <x v="2180"/>
    <n v="42360.519745370373"/>
    <n v="100"/>
    <x v="0"/>
    <s v="OC15-000112"/>
    <s v="AC15-000115"/>
    <x v="32"/>
    <n v="1.05"/>
    <n v="0"/>
    <s v="ALMESA,CUÑADO SA,SAIDI"/>
    <m/>
    <n v="1.05"/>
    <n v="10"/>
    <x v="7"/>
    <x v="3"/>
    <n v="105"/>
  </r>
  <r>
    <x v="485"/>
    <x v="485"/>
    <n v="42380.535277777781"/>
    <n v="100"/>
    <x v="0"/>
    <s v="OC15-000111"/>
    <s v="AC15-000116"/>
    <x v="19"/>
    <n v="0.75"/>
    <n v="0"/>
    <s v="4790"/>
    <m/>
    <n v="0.75"/>
    <n v="10"/>
    <x v="5"/>
    <x v="2"/>
    <n v="75"/>
  </r>
  <r>
    <x v="333"/>
    <x v="333"/>
    <n v="42361.494155092594"/>
    <n v="100"/>
    <x v="0"/>
    <s v="OC15-000113"/>
    <s v="AC15-000118"/>
    <x v="8"/>
    <n v="8.1299999999999997E-2"/>
    <n v="0"/>
    <s v="METALCO S.A.,RECA,WALTER MARTINEZ, S.A.U."/>
    <m/>
    <n v="8.1299999999999997E-2"/>
    <n v="10"/>
    <x v="7"/>
    <x v="3"/>
    <n v="8.129999999999999"/>
  </r>
  <r>
    <x v="357"/>
    <x v="357"/>
    <n v="42361.494155092594"/>
    <n v="100"/>
    <x v="0"/>
    <s v="OC15-000113"/>
    <s v="AC15-000118"/>
    <x v="8"/>
    <n v="0.13150000000000001"/>
    <n v="0"/>
    <s v="METALCO S.A.,SOLYMAN,RECA,WALTER MARTINEZ, S.A.U."/>
    <m/>
    <n v="0.13150000000000001"/>
    <n v="10"/>
    <x v="7"/>
    <x v="3"/>
    <n v="13.15"/>
  </r>
  <r>
    <x v="634"/>
    <x v="634"/>
    <n v="42361.494155092594"/>
    <n v="500"/>
    <x v="0"/>
    <s v="OC15-000113"/>
    <s v="AC15-000118"/>
    <x v="8"/>
    <n v="0.14000000000000001"/>
    <n v="0"/>
    <s v="METALCO S.A.,RECA,SOLYMAN,WALTER MARTINEZ, S.A.U."/>
    <m/>
    <n v="0.14000000000000001"/>
    <n v="10"/>
    <x v="7"/>
    <x v="3"/>
    <n v="70"/>
  </r>
  <r>
    <x v="2544"/>
    <x v="2530"/>
    <n v="42361.494155092594"/>
    <n v="500"/>
    <x v="0"/>
    <s v="OC15-000113"/>
    <s v="AC15-000118"/>
    <x v="8"/>
    <n v="0.2223"/>
    <n v="0"/>
    <s v="METALCO S.A.,SOLYMAN,RECA"/>
    <m/>
    <n v="0.2223"/>
    <n v="10"/>
    <x v="7"/>
    <x v="3"/>
    <n v="111.15"/>
  </r>
  <r>
    <x v="2545"/>
    <x v="2531"/>
    <n v="42361.494155092594"/>
    <n v="500"/>
    <x v="0"/>
    <s v="OC15-000113"/>
    <s v="AC15-000118"/>
    <x v="8"/>
    <n v="0.30580000000000002"/>
    <n v="0"/>
    <s v="METALCO S.A.,SOLYMAN,RECA"/>
    <m/>
    <n v="0.30580000000000002"/>
    <n v="10"/>
    <x v="7"/>
    <x v="3"/>
    <n v="152.9"/>
  </r>
  <r>
    <x v="166"/>
    <x v="166"/>
    <n v="42361.494155092594"/>
    <n v="1000"/>
    <x v="0"/>
    <s v="OC15-000113"/>
    <s v="AC15-000118"/>
    <x v="8"/>
    <n v="0.31209999999999999"/>
    <n v="0"/>
    <s v="METALCO S.A.,RECA,SOLYMAN,WALTER MARTINEZ, S.A.U."/>
    <m/>
    <n v="0.31209999999999999"/>
    <n v="10"/>
    <x v="7"/>
    <x v="3"/>
    <n v="312.09999999999997"/>
  </r>
  <r>
    <x v="453"/>
    <x v="453"/>
    <n v="42361.494155092594"/>
    <n v="500"/>
    <x v="0"/>
    <s v="OC15-000113"/>
    <s v="AC15-000118"/>
    <x v="8"/>
    <n v="0.3175"/>
    <n v="0"/>
    <s v="METALCO S.A.,RECA,SOLYMAN,WALTER MARTINEZ, S.A.U."/>
    <m/>
    <n v="0.3175"/>
    <n v="10"/>
    <x v="7"/>
    <x v="3"/>
    <n v="158.75"/>
  </r>
  <r>
    <x v="1445"/>
    <x v="1441"/>
    <n v="42361.494155092594"/>
    <n v="500"/>
    <x v="0"/>
    <s v="OC15-000113"/>
    <s v="AC15-000118"/>
    <x v="8"/>
    <n v="0.4325"/>
    <n v="0"/>
    <s v="METALCO S.A.,RECA,SOLYMAN,WALTER MARTINEZ, S.A.U."/>
    <m/>
    <n v="0.4325"/>
    <n v="10"/>
    <x v="7"/>
    <x v="3"/>
    <n v="216.25"/>
  </r>
  <r>
    <x v="454"/>
    <x v="454"/>
    <n v="42361.494155092594"/>
    <n v="1500"/>
    <x v="0"/>
    <s v="OC15-000113"/>
    <s v="AC15-000118"/>
    <x v="8"/>
    <n v="3.0200000000000001E-2"/>
    <n v="0"/>
    <s v="317 12"/>
    <m/>
    <n v="3.0200000000000001E-2"/>
    <n v="10"/>
    <x v="7"/>
    <x v="3"/>
    <n v="45.300000000000004"/>
  </r>
  <r>
    <x v="167"/>
    <x v="167"/>
    <n v="42361.494155092594"/>
    <n v="2000"/>
    <x v="0"/>
    <s v="OC15-000113"/>
    <s v="AC15-000118"/>
    <x v="8"/>
    <n v="6.5699999999999995E-2"/>
    <n v="0"/>
    <s v="SOLYMAN,RECA,METALCO S.A.,WALTER MARTINEZ, S.A.U."/>
    <m/>
    <n v="6.5699999999999995E-2"/>
    <n v="10"/>
    <x v="7"/>
    <x v="3"/>
    <n v="131.39999999999998"/>
  </r>
  <r>
    <x v="485"/>
    <x v="485"/>
    <n v="42390.69667824074"/>
    <n v="200"/>
    <x v="0"/>
    <s v="OC15-000111"/>
    <s v="AC16-000033"/>
    <x v="19"/>
    <n v="0.75"/>
    <n v="0"/>
    <s v="4790"/>
    <m/>
    <n v="0.75"/>
    <n v="10"/>
    <x v="5"/>
    <x v="2"/>
    <n v="150"/>
  </r>
  <r>
    <x v="280"/>
    <x v="280"/>
    <n v="42394.727442129632"/>
    <n v="30"/>
    <x v="0"/>
    <s v="OC15-000085"/>
    <s v="AC15-000084"/>
    <x v="40"/>
    <n v="120"/>
    <n v="0"/>
    <s v="X06910129"/>
    <m/>
    <n v="120"/>
    <n v="10"/>
    <x v="5"/>
    <x v="2"/>
    <n v="3600"/>
  </r>
  <r>
    <x v="2057"/>
    <x v="2050"/>
    <n v="42390.697881944441"/>
    <n v="200"/>
    <x v="0"/>
    <s v="OC15-000108"/>
    <s v="AC15-000107"/>
    <x v="19"/>
    <n v="1.44"/>
    <n v="0"/>
    <s v="7021899990001"/>
    <m/>
    <n v="1.44"/>
    <n v="31"/>
    <x v="5"/>
    <x v="2"/>
    <n v="288"/>
  </r>
  <r>
    <x v="2272"/>
    <x v="2262"/>
    <n v="42354.654826388891"/>
    <n v="27"/>
    <x v="0"/>
    <s v="OC15-000109"/>
    <s v="AC15-000108"/>
    <x v="3"/>
    <n v="86"/>
    <n v="0"/>
    <s v="23046000000025"/>
    <m/>
    <n v="86"/>
    <n v="28"/>
    <x v="7"/>
    <x v="3"/>
    <n v="2322"/>
  </r>
  <r>
    <x v="2273"/>
    <x v="2263"/>
    <n v="42367.483842592592"/>
    <n v="22"/>
    <x v="0"/>
    <s v="OC15-000109"/>
    <s v="AC15-000111"/>
    <x v="3"/>
    <n v="101"/>
    <n v="0"/>
    <s v="23046000000032"/>
    <m/>
    <n v="101"/>
    <n v="23"/>
    <x v="7"/>
    <x v="3"/>
    <n v="2222"/>
  </r>
  <r>
    <x v="2272"/>
    <x v="2262"/>
    <n v="42389.637731481482"/>
    <n v="23"/>
    <x v="0"/>
    <s v="OC15-000109"/>
    <s v="AC15-000153"/>
    <x v="3"/>
    <n v="86"/>
    <n v="0"/>
    <s v="23046000000025"/>
    <m/>
    <n v="86"/>
    <n v="28"/>
    <x v="5"/>
    <x v="2"/>
    <n v="1978"/>
  </r>
  <r>
    <x v="2273"/>
    <x v="2263"/>
    <n v="42389.637731481482"/>
    <n v="28"/>
    <x v="0"/>
    <s v="OC15-000109"/>
    <s v="AC15-000153"/>
    <x v="3"/>
    <n v="101"/>
    <n v="0"/>
    <s v="23046000000032"/>
    <m/>
    <n v="101"/>
    <n v="23"/>
    <x v="5"/>
    <x v="2"/>
    <n v="2828"/>
  </r>
  <r>
    <x v="2235"/>
    <x v="2225"/>
    <n v="42356.652384259258"/>
    <n v="100"/>
    <x v="0"/>
    <s v="OC15-000107"/>
    <s v="AC15-000106"/>
    <x v="12"/>
    <n v="0.34"/>
    <n v="0"/>
    <s v="108753"/>
    <m/>
    <n v="0.34"/>
    <n v="40"/>
    <x v="7"/>
    <x v="3"/>
    <n v="34"/>
  </r>
  <r>
    <x v="2546"/>
    <x v="2532"/>
    <n v="42356.621504629627"/>
    <n v="20"/>
    <x v="0"/>
    <s v="OC15-000102"/>
    <s v="AC15-000096"/>
    <x v="143"/>
    <n v="11.42"/>
    <n v="0"/>
    <s v="HT07X0971D"/>
    <m/>
    <n v="11.42"/>
    <n v="19"/>
    <x v="7"/>
    <x v="3"/>
    <n v="228.4"/>
  </r>
  <r>
    <x v="1357"/>
    <x v="1354"/>
    <n v="42522.300983796296"/>
    <n v="200"/>
    <x v="0"/>
    <s v="OC15-000103"/>
    <s v="AC15-000097"/>
    <x v="8"/>
    <n v="0.60319999999999996"/>
    <n v="0"/>
    <s v="00974 6 30"/>
    <m/>
    <n v="0.60319999999999996"/>
    <n v="10"/>
    <x v="0"/>
    <x v="2"/>
    <n v="120.63999999999999"/>
  </r>
  <r>
    <x v="2547"/>
    <x v="2533"/>
    <n v="42522.300983796296"/>
    <n v="15"/>
    <x v="0"/>
    <s v="OC15-000103"/>
    <s v="AC15-000097"/>
    <x v="8"/>
    <n v="19.989999999999998"/>
    <n v="0"/>
    <s v="1696 500"/>
    <m/>
    <n v="19.989999999999998"/>
    <n v="29"/>
    <x v="0"/>
    <x v="2"/>
    <n v="299.84999999999997"/>
  </r>
  <r>
    <x v="1013"/>
    <x v="1012"/>
    <n v="42403.4844212963"/>
    <n v="1"/>
    <x v="0"/>
    <s v="OC15-000104"/>
    <s v="AC15-000098"/>
    <x v="4"/>
    <n v="2497.17"/>
    <n v="0"/>
    <s v="10156728"/>
    <m/>
    <n v="2497.17"/>
    <n v="10"/>
    <x v="3"/>
    <x v="2"/>
    <n v="2497.17"/>
  </r>
  <r>
    <x v="1013"/>
    <x v="1012"/>
    <n v="42412.728796296295"/>
    <n v="2"/>
    <x v="0"/>
    <s v="OC15-000133"/>
    <s v="AC15-000136"/>
    <x v="4"/>
    <n v="2497.17"/>
    <n v="0"/>
    <s v="10156728"/>
    <m/>
    <n v="2497.17"/>
    <n v="10"/>
    <x v="3"/>
    <x v="2"/>
    <n v="4994.34"/>
  </r>
  <r>
    <x v="2548"/>
    <x v="2534"/>
    <n v="42390.698993055557"/>
    <n v="300"/>
    <x v="0"/>
    <s v="OC15-000094"/>
    <s v="AC15-000090"/>
    <x v="19"/>
    <n v="3.3"/>
    <n v="0"/>
    <s v="SAIDI"/>
    <m/>
    <n v="3.3"/>
    <n v="10"/>
    <x v="5"/>
    <x v="2"/>
    <n v="990"/>
  </r>
  <r>
    <x v="529"/>
    <x v="529"/>
    <n v="42354.475185185183"/>
    <n v="300"/>
    <x v="0"/>
    <s v="OC15-000095"/>
    <s v="AC15-000091"/>
    <x v="19"/>
    <n v="0.14000000000000001"/>
    <n v="0"/>
    <s v="30637100820019"/>
    <m/>
    <n v="0.14000000000000001"/>
    <n v="10"/>
    <x v="7"/>
    <x v="3"/>
    <n v="42.000000000000007"/>
  </r>
  <r>
    <x v="1718"/>
    <x v="1714"/>
    <n v="42356.6481712963"/>
    <n v="34"/>
    <x v="0"/>
    <s v="OC15-000100"/>
    <s v="AC15-000092"/>
    <x v="17"/>
    <n v="151.19999999999999"/>
    <n v="0"/>
    <s v="HIERROS TURIA - CDL,METALCO S.A.,HIERROS IBAÑEZ SA"/>
    <m/>
    <n v="151.19999999999999"/>
    <n v="10"/>
    <x v="7"/>
    <x v="3"/>
    <n v="5140.7999999999993"/>
  </r>
  <r>
    <x v="324"/>
    <x v="324"/>
    <n v="42356.657789351855"/>
    <n v="120"/>
    <x v="2"/>
    <s v="OC15-000096"/>
    <s v="AC15-000094"/>
    <x v="32"/>
    <n v="2.2000000000000002"/>
    <n v="0"/>
    <s v="639"/>
    <m/>
    <n v="2.2000000000000002"/>
    <n v="10"/>
    <x v="7"/>
    <x v="3"/>
    <n v="264"/>
  </r>
  <r>
    <x v="520"/>
    <x v="520"/>
    <n v="42356.657789351855"/>
    <n v="12"/>
    <x v="2"/>
    <s v="OC15-000096"/>
    <s v="AC15-000094"/>
    <x v="32"/>
    <n v="2.73"/>
    <n v="0"/>
    <s v="642"/>
    <m/>
    <n v="2.73"/>
    <n v="10"/>
    <x v="7"/>
    <x v="3"/>
    <n v="32.76"/>
  </r>
  <r>
    <x v="325"/>
    <x v="325"/>
    <n v="42356.657789351855"/>
    <n v="120"/>
    <x v="2"/>
    <s v="OC15-000096"/>
    <s v="AC15-000094"/>
    <x v="32"/>
    <n v="3.61"/>
    <n v="0"/>
    <s v="ALMESA,CUÑADO SA,TUBASOL, S.A."/>
    <m/>
    <n v="3.61"/>
    <n v="10"/>
    <x v="7"/>
    <x v="3"/>
    <n v="433.2"/>
  </r>
  <r>
    <x v="113"/>
    <x v="113"/>
    <n v="42356.657789351855"/>
    <n v="60"/>
    <x v="2"/>
    <s v="OC15-000096"/>
    <s v="AC15-000094"/>
    <x v="32"/>
    <n v="5.23"/>
    <n v="0"/>
    <s v="SAIDI,CUÑADO SA,ALMESA,TUBASOL, S.A."/>
    <m/>
    <n v="5.23"/>
    <n v="10"/>
    <x v="7"/>
    <x v="3"/>
    <n v="313.8"/>
  </r>
  <r>
    <x v="2114"/>
    <x v="2106"/>
    <n v="42356.657789351855"/>
    <n v="60"/>
    <x v="2"/>
    <s v="OC15-000096"/>
    <s v="AC15-000094"/>
    <x v="32"/>
    <n v="5.68"/>
    <n v="0"/>
    <s v="102"/>
    <m/>
    <n v="5.68"/>
    <n v="10"/>
    <x v="7"/>
    <x v="3"/>
    <n v="340.79999999999995"/>
  </r>
  <r>
    <x v="1099"/>
    <x v="1098"/>
    <n v="42356.657789351855"/>
    <n v="120"/>
    <x v="2"/>
    <s v="OC15-000096"/>
    <s v="AC15-000094"/>
    <x v="32"/>
    <n v="1.69"/>
    <n v="0"/>
    <s v="97"/>
    <m/>
    <n v="1.69"/>
    <n v="10"/>
    <x v="7"/>
    <x v="3"/>
    <n v="202.79999999999998"/>
  </r>
  <r>
    <x v="1568"/>
    <x v="1564"/>
    <n v="42356.657789351855"/>
    <n v="120"/>
    <x v="2"/>
    <s v="OC15-000096"/>
    <s v="AC15-000094"/>
    <x v="32"/>
    <n v="2.2599999999999998"/>
    <n v="0"/>
    <s v="98"/>
    <m/>
    <n v="2.2599999999999998"/>
    <n v="10"/>
    <x v="7"/>
    <x v="3"/>
    <n v="271.2"/>
  </r>
  <r>
    <x v="326"/>
    <x v="326"/>
    <n v="42356.657789351855"/>
    <n v="240"/>
    <x v="2"/>
    <s v="OC15-000096"/>
    <s v="AC15-000094"/>
    <x v="32"/>
    <n v="2.7"/>
    <n v="0"/>
    <s v="99"/>
    <m/>
    <n v="2.7"/>
    <n v="10"/>
    <x v="7"/>
    <x v="3"/>
    <n v="648"/>
  </r>
  <r>
    <x v="112"/>
    <x v="112"/>
    <n v="42356.657789351855"/>
    <n v="120"/>
    <x v="2"/>
    <s v="OC15-000096"/>
    <s v="AC15-000094"/>
    <x v="32"/>
    <n v="3.62"/>
    <n v="0"/>
    <s v="100"/>
    <m/>
    <n v="3.62"/>
    <n v="10"/>
    <x v="7"/>
    <x v="3"/>
    <n v="434.40000000000003"/>
  </r>
  <r>
    <x v="521"/>
    <x v="521"/>
    <n v="42356.657789351855"/>
    <n v="120"/>
    <x v="2"/>
    <s v="OC15-000096"/>
    <s v="AC15-000094"/>
    <x v="32"/>
    <n v="4.46"/>
    <n v="0"/>
    <s v="101"/>
    <m/>
    <n v="4.46"/>
    <n v="10"/>
    <x v="7"/>
    <x v="3"/>
    <n v="535.20000000000005"/>
  </r>
  <r>
    <x v="111"/>
    <x v="111"/>
    <n v="42356.657789351855"/>
    <n v="120"/>
    <x v="2"/>
    <s v="OC15-000096"/>
    <s v="AC15-000094"/>
    <x v="32"/>
    <n v="5.96"/>
    <n v="0"/>
    <s v="103"/>
    <m/>
    <n v="5.96"/>
    <n v="10"/>
    <x v="7"/>
    <x v="3"/>
    <n v="715.2"/>
  </r>
  <r>
    <x v="317"/>
    <x v="317"/>
    <n v="42356.657789351855"/>
    <n v="30"/>
    <x v="2"/>
    <s v="OC15-000096"/>
    <s v="AC15-000094"/>
    <x v="32"/>
    <n v="12.23"/>
    <n v="0"/>
    <s v="107"/>
    <m/>
    <n v="12.23"/>
    <n v="10"/>
    <x v="7"/>
    <x v="3"/>
    <n v="366.90000000000003"/>
  </r>
  <r>
    <x v="2101"/>
    <x v="2093"/>
    <n v="42356.658425925925"/>
    <n v="30"/>
    <x v="2"/>
    <s v="OC15-000097"/>
    <s v="AC15-000095"/>
    <x v="32"/>
    <n v="8.76"/>
    <n v="0"/>
    <s v="104"/>
    <m/>
    <n v="8.76"/>
    <n v="10"/>
    <x v="7"/>
    <x v="3"/>
    <n v="262.8"/>
  </r>
  <r>
    <x v="664"/>
    <x v="664"/>
    <n v="42356.658425925925"/>
    <n v="12"/>
    <x v="2"/>
    <s v="OC15-000097"/>
    <s v="AC15-000095"/>
    <x v="32"/>
    <n v="17.79"/>
    <n v="0"/>
    <s v="108"/>
    <m/>
    <n v="17.79"/>
    <n v="10"/>
    <x v="7"/>
    <x v="3"/>
    <n v="213.48"/>
  </r>
  <r>
    <x v="430"/>
    <x v="430"/>
    <n v="42389.652685185189"/>
    <n v="120"/>
    <x v="2"/>
    <s v="OC15-000098"/>
    <s v="AC15-000103"/>
    <x v="16"/>
    <n v="3.34"/>
    <n v="0"/>
    <s v="4747-2"/>
    <m/>
    <n v="3.34"/>
    <n v="10"/>
    <x v="5"/>
    <x v="2"/>
    <n v="400.79999999999995"/>
  </r>
  <r>
    <x v="186"/>
    <x v="186"/>
    <n v="42389.652685185189"/>
    <n v="30"/>
    <x v="2"/>
    <s v="OC15-000098"/>
    <s v="AC15-000103"/>
    <x v="16"/>
    <n v="2.67"/>
    <n v="0"/>
    <s v="4745-6"/>
    <m/>
    <n v="2.67"/>
    <n v="10"/>
    <x v="5"/>
    <x v="2"/>
    <n v="80.099999999999994"/>
  </r>
  <r>
    <x v="1096"/>
    <x v="1095"/>
    <n v="42389.652685185189"/>
    <n v="30"/>
    <x v="2"/>
    <s v="OC15-000098"/>
    <s v="AC15-000103"/>
    <x v="16"/>
    <n v="1.65"/>
    <n v="0"/>
    <s v="1385-4"/>
    <m/>
    <n v="1.65"/>
    <n v="10"/>
    <x v="5"/>
    <x v="2"/>
    <n v="49.5"/>
  </r>
  <r>
    <x v="2310"/>
    <x v="2299"/>
    <n v="42389.652685185189"/>
    <n v="120"/>
    <x v="2"/>
    <s v="OC15-000098"/>
    <s v="AC15-000103"/>
    <x v="16"/>
    <n v="1.82"/>
    <n v="0"/>
    <s v="HIERROS IBAÑEZ SA,METALCO S.A."/>
    <m/>
    <n v="1.82"/>
    <n v="10"/>
    <x v="5"/>
    <x v="2"/>
    <n v="218.4"/>
  </r>
  <r>
    <x v="1095"/>
    <x v="1094"/>
    <n v="42389.652685185189"/>
    <n v="96"/>
    <x v="2"/>
    <s v="OC15-000098"/>
    <s v="AC15-000103"/>
    <x v="16"/>
    <n v="3.6189"/>
    <n v="0"/>
    <s v="1793-9"/>
    <m/>
    <n v="3.6189"/>
    <n v="10"/>
    <x v="5"/>
    <x v="2"/>
    <n v="347.4144"/>
  </r>
  <r>
    <x v="107"/>
    <x v="107"/>
    <n v="42389.652685185189"/>
    <n v="60"/>
    <x v="2"/>
    <s v="OC15-000098"/>
    <s v="AC15-000103"/>
    <x v="16"/>
    <n v="2.0836000000000001"/>
    <n v="0"/>
    <s v="TECNICAS DEL HIERRO, S.A. (MADRID) - TECROSA,METALCO S.A.,HIERROS Y TUBOS LORCA, S.L. (MADRID),HIERROS IBAÑEZ SA,ACEROS Y METALES TRANSFORMADOS,HIERROS TURIA - CDL,CUÑADO SA"/>
    <m/>
    <n v="2.0836000000000001"/>
    <n v="10"/>
    <x v="5"/>
    <x v="2"/>
    <n v="125.01600000000001"/>
  </r>
  <r>
    <x v="2549"/>
    <x v="2535"/>
    <n v="42389.652685185189"/>
    <n v="36"/>
    <x v="2"/>
    <s v="OC15-000098"/>
    <s v="AC15-000103"/>
    <x v="16"/>
    <n v="2.2160000000000002"/>
    <n v="0"/>
    <s v="323-6"/>
    <m/>
    <n v="2.2160000000000002"/>
    <n v="10"/>
    <x v="5"/>
    <x v="2"/>
    <n v="79.77600000000001"/>
  </r>
  <r>
    <x v="1671"/>
    <x v="1667"/>
    <n v="42390.698368055557"/>
    <n v="200"/>
    <x v="0"/>
    <s v="OC15-000099"/>
    <s v="AC15-000104"/>
    <x v="19"/>
    <n v="3.06"/>
    <n v="0"/>
    <s v="07021899990001"/>
    <m/>
    <n v="3.06"/>
    <n v="10"/>
    <x v="5"/>
    <x v="2"/>
    <n v="612"/>
  </r>
  <r>
    <x v="1718"/>
    <x v="1714"/>
    <n v="42395.660312499997"/>
    <n v="3"/>
    <x v="0"/>
    <s v="OC16-000078"/>
    <s v="AC16-000089"/>
    <x v="17"/>
    <n v="151.19999999999999"/>
    <n v="0"/>
    <s v="HIERROS TURIA - CDL,METALCO S.A.,HIERROS IBAÑEZ SA"/>
    <m/>
    <n v="151.19999999999999"/>
    <n v="10"/>
    <x v="5"/>
    <x v="2"/>
    <n v="453.59999999999997"/>
  </r>
  <r>
    <x v="2550"/>
    <x v="2536"/>
    <n v="42349.646180555559"/>
    <n v="2"/>
    <x v="0"/>
    <s v="OC15-000090"/>
    <s v="AC15-000086"/>
    <x v="48"/>
    <n v="150"/>
    <n v="0"/>
    <s v="PR ELECTRONICS"/>
    <m/>
    <n v="150"/>
    <n v="10"/>
    <x v="7"/>
    <x v="3"/>
    <n v="300"/>
  </r>
  <r>
    <x v="74"/>
    <x v="74"/>
    <n v="42348.746493055558"/>
    <n v="200"/>
    <x v="2"/>
    <s v="OC15-000092"/>
    <s v="AC15-000087"/>
    <x v="34"/>
    <n v="0.115"/>
    <n v="0"/>
    <s v="07001316"/>
    <m/>
    <n v="0.115"/>
    <n v="10"/>
    <x v="7"/>
    <x v="3"/>
    <n v="23"/>
  </r>
  <r>
    <x v="1376"/>
    <x v="1373"/>
    <n v="42348.746493055558"/>
    <n v="200"/>
    <x v="2"/>
    <s v="OC15-000092"/>
    <s v="AC15-000087"/>
    <x v="34"/>
    <n v="0.115"/>
    <n v="0"/>
    <s v="07001313"/>
    <m/>
    <n v="0.115"/>
    <n v="10"/>
    <x v="7"/>
    <x v="3"/>
    <n v="23"/>
  </r>
  <r>
    <x v="1065"/>
    <x v="1064"/>
    <n v="42348.746493055558"/>
    <n v="400"/>
    <x v="2"/>
    <s v="OC15-000092"/>
    <s v="AC15-000087"/>
    <x v="34"/>
    <n v="6.3E-2"/>
    <n v="0"/>
    <s v="07000611"/>
    <m/>
    <n v="6.3E-2"/>
    <n v="10"/>
    <x v="7"/>
    <x v="3"/>
    <n v="25.2"/>
  </r>
  <r>
    <x v="2453"/>
    <x v="2439"/>
    <n v="42348.746493055558"/>
    <n v="400"/>
    <x v="2"/>
    <s v="OC15-000092"/>
    <s v="AC15-000087"/>
    <x v="34"/>
    <n v="6.3E-2"/>
    <n v="0"/>
    <s v="ZH0,5M"/>
    <m/>
    <n v="6.3E-2"/>
    <n v="60"/>
    <x v="7"/>
    <x v="3"/>
    <n v="25.2"/>
  </r>
  <r>
    <x v="1065"/>
    <x v="1064"/>
    <n v="42356.619328703702"/>
    <n v="400"/>
    <x v="2"/>
    <s v="OC15-000093"/>
    <s v="AC15-000088"/>
    <x v="142"/>
    <n v="5.8000000000000003E-2"/>
    <n v="0"/>
    <s v="07000611"/>
    <m/>
    <n v="5.8000000000000003E-2"/>
    <n v="10"/>
    <x v="7"/>
    <x v="3"/>
    <n v="23.200000000000003"/>
  </r>
  <r>
    <x v="951"/>
    <x v="951"/>
    <n v="42389.652685185189"/>
    <n v="36"/>
    <x v="2"/>
    <s v="OC15-000098"/>
    <s v="AC15-000103"/>
    <x v="16"/>
    <n v="1.8460000000000001"/>
    <n v="0"/>
    <s v="173-5"/>
    <m/>
    <n v="1.8460000000000001"/>
    <n v="10"/>
    <x v="5"/>
    <x v="2"/>
    <n v="66.456000000000003"/>
  </r>
  <r>
    <x v="188"/>
    <x v="188"/>
    <n v="42354.479618055557"/>
    <n v="20"/>
    <x v="0"/>
    <s v="OC15-000086"/>
    <s v="AC15-000085"/>
    <x v="31"/>
    <n v="9.4969999999999999"/>
    <n v="10"/>
    <s v="M3933/0146"/>
    <m/>
    <n v="8.5472999999999999"/>
    <n v="10"/>
    <x v="7"/>
    <x v="3"/>
    <n v="170.946"/>
  </r>
  <r>
    <x v="339"/>
    <x v="339"/>
    <n v="42356.66002314815"/>
    <n v="200"/>
    <x v="0"/>
    <s v="OC15-000088"/>
    <s v="AC15-000102"/>
    <x v="32"/>
    <n v="1.24"/>
    <n v="0"/>
    <s v="CUÑADO SA,ALMESA,SAIDI,LAME S.r.l."/>
    <m/>
    <n v="1.24"/>
    <n v="10"/>
    <x v="7"/>
    <x v="3"/>
    <n v="248"/>
  </r>
  <r>
    <x v="339"/>
    <x v="339"/>
    <n v="42356.663611111115"/>
    <n v="300"/>
    <x v="0"/>
    <s v="OC15-000088"/>
    <s v="AC15-000130"/>
    <x v="32"/>
    <n v="1.24"/>
    <n v="0"/>
    <s v="CUÑADO SA,ALMESA,SAIDI,LAME S.r.l."/>
    <m/>
    <n v="1.24"/>
    <n v="10"/>
    <x v="7"/>
    <x v="3"/>
    <n v="372"/>
  </r>
  <r>
    <x v="521"/>
    <x v="521"/>
    <n v="42349.64166666667"/>
    <n v="120"/>
    <x v="2"/>
    <s v="OC15-000079"/>
    <s v="AC15-000083"/>
    <x v="32"/>
    <n v="4.46"/>
    <n v="0"/>
    <s v="101"/>
    <m/>
    <n v="4.46"/>
    <n v="10"/>
    <x v="7"/>
    <x v="3"/>
    <n v="535.20000000000005"/>
  </r>
  <r>
    <x v="326"/>
    <x v="326"/>
    <n v="42349.64166666667"/>
    <n v="150"/>
    <x v="2"/>
    <s v="OC15-000079"/>
    <s v="AC15-000083"/>
    <x v="32"/>
    <n v="2.7"/>
    <n v="0"/>
    <s v="99"/>
    <m/>
    <n v="2.7"/>
    <n v="10"/>
    <x v="7"/>
    <x v="3"/>
    <n v="405"/>
  </r>
  <r>
    <x v="269"/>
    <x v="269"/>
    <n v="42368.522824074076"/>
    <n v="300"/>
    <x v="0"/>
    <s v="OC15-000084"/>
    <s v="AC15-000089"/>
    <x v="86"/>
    <n v="2.7"/>
    <n v="0"/>
    <s v="FAUST Y KAMMANN SL,RECA"/>
    <m/>
    <n v="2.7"/>
    <n v="10"/>
    <x v="7"/>
    <x v="3"/>
    <n v="810"/>
  </r>
  <r>
    <x v="271"/>
    <x v="271"/>
    <n v="42368.522824074076"/>
    <n v="300"/>
    <x v="0"/>
    <s v="OC15-000084"/>
    <s v="AC15-000089"/>
    <x v="86"/>
    <n v="4.33"/>
    <n v="0"/>
    <s v="FAUST Y KAMMANN SL,RECA"/>
    <m/>
    <n v="4.33"/>
    <n v="10"/>
    <x v="7"/>
    <x v="3"/>
    <n v="1299"/>
  </r>
  <r>
    <x v="408"/>
    <x v="408"/>
    <n v="42347.623784722222"/>
    <n v="6"/>
    <x v="0"/>
    <s v="OC15-000078"/>
    <s v="AC15-000081"/>
    <x v="3"/>
    <n v="69"/>
    <n v="0"/>
    <s v="23046000000015"/>
    <m/>
    <n v="69"/>
    <n v="10"/>
    <x v="7"/>
    <x v="3"/>
    <n v="414"/>
  </r>
  <r>
    <x v="473"/>
    <x v="473"/>
    <n v="42349.642476851855"/>
    <n v="224"/>
    <x v="0"/>
    <s v="OC15-000080"/>
    <s v="AC15-000082"/>
    <x v="32"/>
    <n v="0.59"/>
    <n v="0"/>
    <s v="3753"/>
    <m/>
    <n v="0.59"/>
    <n v="10"/>
    <x v="7"/>
    <x v="3"/>
    <n v="132.16"/>
  </r>
  <r>
    <x v="473"/>
    <x v="473"/>
    <n v="42356.659062500003"/>
    <n v="76"/>
    <x v="0"/>
    <s v="OC15-000080"/>
    <s v="AC15-000100"/>
    <x v="32"/>
    <n v="0.59"/>
    <n v="0"/>
    <s v="3753"/>
    <m/>
    <n v="0.59"/>
    <n v="10"/>
    <x v="7"/>
    <x v="3"/>
    <n v="44.839999999999996"/>
  </r>
  <r>
    <x v="488"/>
    <x v="488"/>
    <n v="42384.540671296294"/>
    <n v="1"/>
    <x v="0"/>
    <s v="OC15-000077"/>
    <s v="AC15-000105"/>
    <x v="1"/>
    <n v="68"/>
    <n v="0"/>
    <s v="RTGA00553"/>
    <m/>
    <n v="68"/>
    <n v="10"/>
    <x v="5"/>
    <x v="2"/>
    <n v="68"/>
  </r>
  <r>
    <x v="796"/>
    <x v="796"/>
    <n v="42384.540671296294"/>
    <n v="2"/>
    <x v="0"/>
    <s v="OC15-000077"/>
    <s v="AC15-000105"/>
    <x v="1"/>
    <n v="63"/>
    <n v="0"/>
    <s v="RTGA00549"/>
    <m/>
    <n v="63"/>
    <n v="10"/>
    <x v="5"/>
    <x v="2"/>
    <n v="126"/>
  </r>
  <r>
    <x v="177"/>
    <x v="177"/>
    <n v="42354.696458333332"/>
    <n v="1"/>
    <x v="0"/>
    <s v="OC15-000072"/>
    <s v="AC15-000076"/>
    <x v="14"/>
    <n v="2423"/>
    <n v="0"/>
    <s v="6AV2124-0QC02-0AX0"/>
    <m/>
    <n v="2423"/>
    <n v="10"/>
    <x v="7"/>
    <x v="3"/>
    <n v="2423"/>
  </r>
  <r>
    <x v="2551"/>
    <x v="2537"/>
    <n v="42347.654027777775"/>
    <n v="11"/>
    <x v="0"/>
    <s v="OC15-000073"/>
    <s v="AC15-000077"/>
    <x v="19"/>
    <n v="16.079999999999998"/>
    <n v="0"/>
    <s v="20218123130061"/>
    <m/>
    <n v="16.079999999999998"/>
    <n v="10"/>
    <x v="7"/>
    <x v="3"/>
    <n v="176.88"/>
  </r>
  <r>
    <x v="496"/>
    <x v="496"/>
    <n v="42384.540671296294"/>
    <n v="20"/>
    <x v="0"/>
    <s v="OC15-000077"/>
    <s v="AC15-000105"/>
    <x v="1"/>
    <n v="48"/>
    <n v="0"/>
    <s v="RTGA00531"/>
    <m/>
    <n v="48"/>
    <n v="10"/>
    <x v="5"/>
    <x v="2"/>
    <n v="960"/>
  </r>
  <r>
    <x v="2552"/>
    <x v="2538"/>
    <n v="42388.723414351851"/>
    <n v="1"/>
    <x v="0"/>
    <s v="OC15-000074"/>
    <s v="AC15-000078"/>
    <x v="54"/>
    <n v="2072"/>
    <n v="0"/>
    <s v="1704DY008 "/>
    <m/>
    <n v="2072"/>
    <n v="10"/>
    <x v="5"/>
    <x v="2"/>
    <n v="2072"/>
  </r>
  <r>
    <x v="122"/>
    <x v="122"/>
    <n v="42349.65216435185"/>
    <n v="3"/>
    <x v="0"/>
    <s v="OC15-000075"/>
    <s v="AC15-000079"/>
    <x v="43"/>
    <n v="500"/>
    <n v="0"/>
    <s v="AB7649"/>
    <m/>
    <n v="500"/>
    <n v="10"/>
    <x v="7"/>
    <x v="3"/>
    <n v="1500"/>
  </r>
  <r>
    <x v="2553"/>
    <x v="2539"/>
    <n v="42341.505624999998"/>
    <n v="2"/>
    <x v="0"/>
    <s v="OC15-000070"/>
    <s v="AC15-000074"/>
    <x v="45"/>
    <n v="424"/>
    <n v="40"/>
    <s v="M91-2-T1"/>
    <m/>
    <n v="254.39999999999998"/>
    <n v="10"/>
    <x v="7"/>
    <x v="3"/>
    <n v="508.79999999999995"/>
  </r>
  <r>
    <x v="2554"/>
    <x v="2540"/>
    <n v="42348.627870370372"/>
    <n v="2"/>
    <x v="0"/>
    <s v="OC15-000068"/>
    <s v="AC15-000069"/>
    <x v="19"/>
    <n v="36.67"/>
    <n v="50"/>
    <s v="020519123130152"/>
    <m/>
    <n v="18.335000000000001"/>
    <n v="10"/>
    <x v="7"/>
    <x v="3"/>
    <n v="36.67"/>
  </r>
  <r>
    <x v="2555"/>
    <x v="2541"/>
    <n v="42341.471226851849"/>
    <n v="1"/>
    <x v="0"/>
    <s v="OC15-000069"/>
    <s v="AC15-000070"/>
    <x v="2"/>
    <n v="6.5933999999999999"/>
    <n v="0"/>
    <s v="5001225"/>
    <m/>
    <n v="6.5933999999999999"/>
    <n v="50"/>
    <x v="7"/>
    <x v="3"/>
    <n v="6.5933999999999999"/>
  </r>
  <r>
    <x v="2174"/>
    <x v="2165"/>
    <n v="42349.650451388887"/>
    <n v="5"/>
    <x v="0"/>
    <s v="OC15-000065"/>
    <s v="AC15-000067"/>
    <x v="40"/>
    <n v="248.95"/>
    <n v="0"/>
    <s v="NAD02025"/>
    <m/>
    <n v="248.95"/>
    <n v="10"/>
    <x v="7"/>
    <x v="3"/>
    <n v="1244.75"/>
  </r>
  <r>
    <x v="1191"/>
    <x v="1189"/>
    <n v="42340.420729166668"/>
    <n v="1"/>
    <x v="0"/>
    <s v="OC15-000066"/>
    <s v="AC15-000068"/>
    <x v="29"/>
    <n v="14.23"/>
    <n v="0"/>
    <s v="3060"/>
    <m/>
    <n v="14.23"/>
    <n v="10"/>
    <x v="7"/>
    <x v="3"/>
    <n v="14.23"/>
  </r>
  <r>
    <x v="2556"/>
    <x v="2542"/>
    <n v="42398.640625"/>
    <n v="3000"/>
    <x v="2"/>
    <s v="OC15-000067"/>
    <s v="AC15-000093"/>
    <x v="34"/>
    <n v="0.32600000000000001"/>
    <n v="0"/>
    <s v="01107600"/>
    <m/>
    <n v="0.32600000000000001"/>
    <n v="23"/>
    <x v="5"/>
    <x v="2"/>
    <n v="978"/>
  </r>
  <r>
    <x v="2511"/>
    <x v="2497"/>
    <n v="42348.752511574072"/>
    <n v="500"/>
    <x v="2"/>
    <s v="OC15-000067"/>
    <s v="AC15-000071"/>
    <x v="34"/>
    <n v="0.52400000000000002"/>
    <n v="0"/>
    <s v="01108300"/>
    <m/>
    <n v="0.52400000000000002"/>
    <n v="10"/>
    <x v="7"/>
    <x v="3"/>
    <n v="262"/>
  </r>
  <r>
    <x v="2174"/>
    <x v="2165"/>
    <n v="42349.652928240743"/>
    <n v="5"/>
    <x v="0"/>
    <s v="OC15-000065"/>
    <s v="AC15-000101"/>
    <x v="40"/>
    <n v="248.95"/>
    <n v="0"/>
    <s v="NAD02025"/>
    <m/>
    <n v="248.95"/>
    <n v="10"/>
    <x v="7"/>
    <x v="3"/>
    <n v="1244.75"/>
  </r>
  <r>
    <x v="2557"/>
    <x v="2543"/>
    <n v="42338.430277777778"/>
    <n v="1"/>
    <x v="0"/>
    <s v="OC15-000061"/>
    <s v="AC15-000064"/>
    <x v="11"/>
    <n v="2000"/>
    <n v="40"/>
    <s v="K12055-1"/>
    <m/>
    <n v="1200"/>
    <n v="29"/>
    <x v="6"/>
    <x v="3"/>
    <n v="1200"/>
  </r>
  <r>
    <x v="825"/>
    <x v="825"/>
    <n v="42338.439699074072"/>
    <n v="50"/>
    <x v="0"/>
    <s v="OC15-000064"/>
    <s v="AC15-000066"/>
    <x v="2"/>
    <n v="0.54500000000000004"/>
    <n v="0"/>
    <s v="3044131"/>
    <m/>
    <n v="0.54500000000000004"/>
    <n v="10"/>
    <x v="6"/>
    <x v="3"/>
    <n v="27.250000000000004"/>
  </r>
  <r>
    <x v="1144"/>
    <x v="1143"/>
    <n v="42338.439699074072"/>
    <n v="500"/>
    <x v="0"/>
    <s v="OC15-000064"/>
    <s v="AC15-000066"/>
    <x v="2"/>
    <n v="0.36830000000000002"/>
    <n v="0"/>
    <s v="3044076"/>
    <m/>
    <n v="0.36830000000000002"/>
    <n v="10"/>
    <x v="6"/>
    <x v="3"/>
    <n v="184.15"/>
  </r>
  <r>
    <x v="310"/>
    <x v="310"/>
    <n v="42338.439699074072"/>
    <n v="50"/>
    <x v="0"/>
    <s v="OC15-000064"/>
    <s v="AC15-000066"/>
    <x v="2"/>
    <n v="0.74960000000000004"/>
    <n v="40"/>
    <s v="1201442"/>
    <m/>
    <n v="0.44975999999999999"/>
    <n v="10"/>
    <x v="6"/>
    <x v="3"/>
    <n v="22.488"/>
  </r>
  <r>
    <x v="1144"/>
    <x v="1143"/>
    <n v="42347.355358796296"/>
    <n v="500"/>
    <x v="0"/>
    <s v="OC15-000064"/>
    <s v="AC15-000073"/>
    <x v="2"/>
    <n v="0.36830000000000002"/>
    <n v="0"/>
    <s v="3044076"/>
    <m/>
    <n v="0.36830000000000002"/>
    <n v="10"/>
    <x v="7"/>
    <x v="3"/>
    <n v="184.15"/>
  </r>
  <r>
    <x v="310"/>
    <x v="310"/>
    <n v="42347.355358796296"/>
    <n v="100"/>
    <x v="0"/>
    <s v="OC15-000064"/>
    <s v="AC15-000073"/>
    <x v="2"/>
    <n v="0.74960000000000004"/>
    <n v="40"/>
    <s v="1201442"/>
    <m/>
    <n v="0.44975999999999999"/>
    <n v="10"/>
    <x v="7"/>
    <x v="3"/>
    <n v="44.975999999999999"/>
  </r>
  <r>
    <x v="53"/>
    <x v="53"/>
    <n v="42334.453923611109"/>
    <n v="25"/>
    <x v="0"/>
    <s v="OC15-000057"/>
    <s v="AC15-000058"/>
    <x v="3"/>
    <n v="116"/>
    <n v="0"/>
    <s v="23046000000040"/>
    <m/>
    <n v="116"/>
    <n v="10"/>
    <x v="6"/>
    <x v="3"/>
    <n v="2900"/>
  </r>
  <r>
    <x v="594"/>
    <x v="594"/>
    <n v="42376.480300925927"/>
    <n v="10"/>
    <x v="0"/>
    <s v="OC15-000059"/>
    <s v="AC15-000060"/>
    <x v="2"/>
    <n v="92"/>
    <n v="0"/>
    <s v="1492-RCDA4C40S"/>
    <m/>
    <n v="92"/>
    <n v="10"/>
    <x v="5"/>
    <x v="2"/>
    <n v="920"/>
  </r>
  <r>
    <x v="1145"/>
    <x v="1144"/>
    <n v="42376.480300925927"/>
    <n v="150"/>
    <x v="0"/>
    <s v="OC15-000059"/>
    <s v="AC15-000060"/>
    <x v="2"/>
    <n v="3.1406000000000001"/>
    <n v="38"/>
    <s v="3044092"/>
    <m/>
    <n v="1.9471720000000001"/>
    <n v="10"/>
    <x v="5"/>
    <x v="2"/>
    <n v="292.07580000000002"/>
  </r>
  <r>
    <x v="2558"/>
    <x v="2544"/>
    <n v="42338.488449074073"/>
    <n v="3"/>
    <x v="0"/>
    <s v="OC15-000062"/>
    <s v="AC15-000065"/>
    <x v="60"/>
    <n v="204"/>
    <n v="50"/>
    <s v="E5CCRX3A5M000"/>
    <m/>
    <n v="102"/>
    <n v="10"/>
    <x v="6"/>
    <x v="3"/>
    <n v="306"/>
  </r>
  <r>
    <x v="1887"/>
    <x v="1880"/>
    <n v="42338.488449074073"/>
    <n v="20"/>
    <x v="0"/>
    <s v="OC15-000062"/>
    <s v="AC15-000065"/>
    <x v="60"/>
    <n v="4.17"/>
    <n v="0"/>
    <s v="G7816P2RFE"/>
    <m/>
    <n v="4.17"/>
    <n v="10"/>
    <x v="6"/>
    <x v="3"/>
    <n v="83.4"/>
  </r>
  <r>
    <x v="417"/>
    <x v="417"/>
    <n v="42338.488449074073"/>
    <n v="10"/>
    <x v="0"/>
    <s v="OC15-000062"/>
    <s v="AC15-000065"/>
    <x v="60"/>
    <n v="33"/>
    <n v="0"/>
    <s v="S8VKG12024"/>
    <m/>
    <n v="33"/>
    <n v="10"/>
    <x v="6"/>
    <x v="3"/>
    <n v="330"/>
  </r>
  <r>
    <x v="1204"/>
    <x v="391"/>
    <n v="42338.488449074073"/>
    <n v="20"/>
    <x v="0"/>
    <s v="OC15-000062"/>
    <s v="AC15-000065"/>
    <x v="60"/>
    <n v="16.72"/>
    <n v="0"/>
    <s v="BS1"/>
    <m/>
    <n v="16.72"/>
    <n v="10"/>
    <x v="6"/>
    <x v="3"/>
    <n v="334.4"/>
  </r>
  <r>
    <x v="2245"/>
    <x v="2235"/>
    <n v="42354.686782407407"/>
    <n v="3"/>
    <x v="0"/>
    <s v="OC15-000054"/>
    <s v="AC15-000054"/>
    <x v="3"/>
    <n v="33"/>
    <n v="0"/>
    <s v="CSD6464T000015"/>
    <m/>
    <n v="33"/>
    <n v="37"/>
    <x v="7"/>
    <x v="3"/>
    <n v="99"/>
  </r>
  <r>
    <x v="2559"/>
    <x v="2545"/>
    <n v="42354.686782407407"/>
    <n v="3"/>
    <x v="0"/>
    <s v="OC15-000054"/>
    <s v="AC15-000054"/>
    <x v="3"/>
    <n v="35"/>
    <n v="0"/>
    <s v="CSD6464T000020"/>
    <m/>
    <n v="35"/>
    <n v="38"/>
    <x v="7"/>
    <x v="3"/>
    <n v="105"/>
  </r>
  <r>
    <x v="2560"/>
    <x v="2546"/>
    <n v="42354.686782407407"/>
    <n v="3"/>
    <x v="0"/>
    <s v="OC15-000054"/>
    <s v="AC15-000054"/>
    <x v="3"/>
    <n v="37"/>
    <n v="0"/>
    <s v="CSD6464T000025"/>
    <m/>
    <n v="37"/>
    <n v="38"/>
    <x v="7"/>
    <x v="3"/>
    <n v="111"/>
  </r>
  <r>
    <x v="1007"/>
    <x v="1006"/>
    <n v="42348.530555555553"/>
    <n v="2"/>
    <x v="0"/>
    <s v="OC15-000055"/>
    <s v="AC15-000055"/>
    <x v="19"/>
    <n v="59"/>
    <n v="40"/>
    <s v="049099303470011"/>
    <m/>
    <n v="35.4"/>
    <n v="10"/>
    <x v="7"/>
    <x v="3"/>
    <n v="70.8"/>
  </r>
  <r>
    <x v="1871"/>
    <x v="1865"/>
    <n v="42340.475694444445"/>
    <n v="10"/>
    <x v="0"/>
    <s v="OC15-000060"/>
    <s v="AC15-000061"/>
    <x v="45"/>
    <n v="178"/>
    <n v="40"/>
    <s v="V100-17-ET2"/>
    <m/>
    <n v="106.8"/>
    <n v="10"/>
    <x v="7"/>
    <x v="3"/>
    <n v="1068"/>
  </r>
  <r>
    <x v="290"/>
    <x v="290"/>
    <n v="42522.30064814815"/>
    <n v="3000"/>
    <x v="0"/>
    <s v="OC15-000047"/>
    <s v="AC15-000047"/>
    <x v="12"/>
    <n v="1.8599999999999998E-2"/>
    <n v="65"/>
    <s v="148801"/>
    <m/>
    <n v="6.5099999999999993E-3"/>
    <n v="10"/>
    <x v="0"/>
    <x v="2"/>
    <n v="19.529999999999998"/>
  </r>
  <r>
    <x v="974"/>
    <x v="973"/>
    <n v="42338.437222222223"/>
    <n v="6"/>
    <x v="0"/>
    <s v="OC15-000049"/>
    <s v="AC15-000048"/>
    <x v="2"/>
    <n v="42.48"/>
    <n v="0"/>
    <s v="100-C16EJ10"/>
    <m/>
    <n v="42.48"/>
    <n v="10"/>
    <x v="6"/>
    <x v="3"/>
    <n v="254.88"/>
  </r>
  <r>
    <x v="21"/>
    <x v="21"/>
    <n v="42331.681956018518"/>
    <n v="10"/>
    <x v="0"/>
    <s v="OC15-000050"/>
    <s v="AC15-000049"/>
    <x v="12"/>
    <n v="102"/>
    <n v="0"/>
    <s v="6GK5008-0BA00-1AB2"/>
    <m/>
    <n v="102"/>
    <n v="10"/>
    <x v="6"/>
    <x v="3"/>
    <n v="1020"/>
  </r>
  <r>
    <x v="2197"/>
    <x v="2187"/>
    <n v="42331.684074074074"/>
    <n v="4"/>
    <x v="0"/>
    <s v="OC15-000053"/>
    <s v="AC15-000052"/>
    <x v="3"/>
    <n v="486.6"/>
    <n v="0"/>
    <s v="23046000000100"/>
    <m/>
    <n v="486.6"/>
    <n v="10"/>
    <x v="6"/>
    <x v="3"/>
    <n v="1946.4"/>
  </r>
  <r>
    <x v="74"/>
    <x v="74"/>
    <n v="42331.677858796298"/>
    <n v="200"/>
    <x v="2"/>
    <s v="OC15-000045"/>
    <s v="AC15-000046"/>
    <x v="34"/>
    <n v="0.115"/>
    <n v="0"/>
    <s v="07001316"/>
    <m/>
    <n v="0.115"/>
    <n v="10"/>
    <x v="6"/>
    <x v="3"/>
    <n v="23"/>
  </r>
  <r>
    <x v="1376"/>
    <x v="1373"/>
    <n v="42331.677858796298"/>
    <n v="200"/>
    <x v="2"/>
    <s v="OC15-000045"/>
    <s v="AC15-000046"/>
    <x v="34"/>
    <n v="0.115"/>
    <n v="0"/>
    <s v="07001313"/>
    <m/>
    <n v="0.115"/>
    <n v="10"/>
    <x v="6"/>
    <x v="3"/>
    <n v="23"/>
  </r>
  <r>
    <x v="140"/>
    <x v="140"/>
    <n v="42338.434166666666"/>
    <n v="4"/>
    <x v="0"/>
    <s v="OC15-000051"/>
    <s v="AC15-000050"/>
    <x v="45"/>
    <n v="453"/>
    <n v="0"/>
    <s v="V350-J-T2"/>
    <m/>
    <n v="453"/>
    <n v="10"/>
    <x v="6"/>
    <x v="3"/>
    <n v="1812"/>
  </r>
  <r>
    <x v="808"/>
    <x v="808"/>
    <n v="42349.645578703705"/>
    <n v="100"/>
    <x v="0"/>
    <s v="OC15-000052"/>
    <s v="AC15-000051"/>
    <x v="7"/>
    <n v="54.38"/>
    <n v="0"/>
    <s v="45751589"/>
    <m/>
    <n v="54.38"/>
    <n v="10"/>
    <x v="7"/>
    <x v="3"/>
    <n v="5438"/>
  </r>
  <r>
    <x v="140"/>
    <x v="140"/>
    <n v="42341.506307870368"/>
    <n v="6"/>
    <x v="0"/>
    <s v="OC15-000051"/>
    <s v="AC15-000072"/>
    <x v="45"/>
    <n v="453"/>
    <n v="0"/>
    <s v="V350-J-T2"/>
    <m/>
    <n v="453"/>
    <n v="10"/>
    <x v="7"/>
    <x v="3"/>
    <n v="2718"/>
  </r>
  <r>
    <x v="2046"/>
    <x v="2039"/>
    <n v="42331.688287037039"/>
    <n v="2"/>
    <x v="0"/>
    <s v="OC15-000041"/>
    <s v="AC15-000041"/>
    <x v="7"/>
    <n v="31.6"/>
    <n v="0"/>
    <s v="9022554"/>
    <m/>
    <n v="31.6"/>
    <n v="18"/>
    <x v="6"/>
    <x v="3"/>
    <n v="63.2"/>
  </r>
  <r>
    <x v="591"/>
    <x v="591"/>
    <n v="42328.54011574074"/>
    <n v="25"/>
    <x v="0"/>
    <s v="OC15-000042"/>
    <s v="AC15-000042"/>
    <x v="71"/>
    <n v="3.5"/>
    <n v="0"/>
    <s v="0500003262"/>
    <m/>
    <n v="3.5"/>
    <n v="10"/>
    <x v="6"/>
    <x v="3"/>
    <n v="87.5"/>
  </r>
  <r>
    <x v="2525"/>
    <x v="2511"/>
    <n v="42333.523715277777"/>
    <n v="2"/>
    <x v="0"/>
    <s v="OC15-000044"/>
    <s v="AC15-000044"/>
    <x v="41"/>
    <n v="334.35"/>
    <n v="0"/>
    <s v="SAMSON S.A."/>
    <m/>
    <n v="334.35"/>
    <n v="10"/>
    <x v="6"/>
    <x v="3"/>
    <n v="668.7"/>
  </r>
  <r>
    <x v="838"/>
    <x v="838"/>
    <n v="42332.733483796299"/>
    <n v="10"/>
    <x v="0"/>
    <s v="OC15-000046"/>
    <s v="AC15-000045"/>
    <x v="45"/>
    <n v="300"/>
    <n v="40"/>
    <s v="IO-AI8"/>
    <m/>
    <n v="180"/>
    <n v="10"/>
    <x v="6"/>
    <x v="3"/>
    <n v="1800"/>
  </r>
  <r>
    <x v="2561"/>
    <x v="2547"/>
    <n v="42332.733483796299"/>
    <n v="5"/>
    <x v="0"/>
    <s v="OC15-000046"/>
    <s v="AC15-000045"/>
    <x v="45"/>
    <n v="181"/>
    <n v="40"/>
    <s v="IO-DI8-TO8"/>
    <m/>
    <n v="108.6"/>
    <n v="10"/>
    <x v="6"/>
    <x v="3"/>
    <n v="543"/>
  </r>
  <r>
    <x v="591"/>
    <x v="591"/>
    <n v="42332.683657407404"/>
    <n v="5"/>
    <x v="0"/>
    <s v="OC15-000042"/>
    <s v="AC15-000053"/>
    <x v="71"/>
    <n v="3.5"/>
    <n v="0"/>
    <s v="0500003262"/>
    <m/>
    <n v="3.5"/>
    <n v="10"/>
    <x v="6"/>
    <x v="3"/>
    <n v="17.5"/>
  </r>
  <r>
    <x v="2561"/>
    <x v="2547"/>
    <n v="42341.507280092592"/>
    <n v="5"/>
    <x v="0"/>
    <s v="OC15-000046"/>
    <s v="AC15-000062"/>
    <x v="45"/>
    <n v="181"/>
    <n v="40"/>
    <s v="IO-DI8-TO8"/>
    <m/>
    <n v="108.6"/>
    <n v="10"/>
    <x v="7"/>
    <x v="3"/>
    <n v="543"/>
  </r>
  <r>
    <x v="2562"/>
    <x v="2548"/>
    <n v="42373.368171296293"/>
    <n v="1"/>
    <x v="0"/>
    <s v="OC15-000036"/>
    <s v="AC15-000034"/>
    <x v="65"/>
    <n v="1616.4"/>
    <n v="0"/>
    <s v="MV5311100PN25"/>
    <m/>
    <n v="1616.4"/>
    <n v="10"/>
    <x v="5"/>
    <x v="2"/>
    <n v="1616.4"/>
  </r>
  <r>
    <x v="2563"/>
    <x v="2549"/>
    <n v="42328.344386574077"/>
    <n v="24"/>
    <x v="0"/>
    <s v="OC15-000038"/>
    <s v="AC15-000037"/>
    <x v="29"/>
    <n v="3.62"/>
    <n v="0"/>
    <s v="CH"/>
    <m/>
    <n v="3.62"/>
    <n v="18"/>
    <x v="6"/>
    <x v="3"/>
    <n v="86.88"/>
  </r>
  <r>
    <x v="2564"/>
    <x v="2550"/>
    <n v="42328.344386574077"/>
    <n v="20"/>
    <x v="0"/>
    <s v="OC15-000038"/>
    <s v="AC15-000037"/>
    <x v="29"/>
    <n v="0.85"/>
    <n v="0"/>
    <s v="REINSOL S.L."/>
    <m/>
    <n v="0.85"/>
    <n v="30"/>
    <x v="6"/>
    <x v="3"/>
    <n v="17"/>
  </r>
  <r>
    <x v="2565"/>
    <x v="2551"/>
    <n v="42338.523263888892"/>
    <n v="4"/>
    <x v="0"/>
    <s v="OC15-000039"/>
    <s v="AC15-000038"/>
    <x v="7"/>
    <n v="71.239999999999995"/>
    <n v="0"/>
    <s v="12719405"/>
    <m/>
    <n v="71.239999999999995"/>
    <n v="10"/>
    <x v="6"/>
    <x v="3"/>
    <n v="284.95999999999998"/>
  </r>
  <r>
    <x v="2553"/>
    <x v="2539"/>
    <n v="42332.732349537036"/>
    <n v="1"/>
    <x v="0"/>
    <s v="OC15-000043"/>
    <s v="AC15-000043"/>
    <x v="45"/>
    <n v="424"/>
    <n v="40"/>
    <s v="M91-2-T1"/>
    <m/>
    <n v="254.39999999999998"/>
    <n v="10"/>
    <x v="6"/>
    <x v="3"/>
    <n v="254.39999999999998"/>
  </r>
  <r>
    <x v="2566"/>
    <x v="2552"/>
    <n v="42325.519733796296"/>
    <n v="2"/>
    <x v="0"/>
    <s v="OC15-000035"/>
    <s v="AC15-000031"/>
    <x v="144"/>
    <n v="73.400000000000006"/>
    <n v="15"/>
    <s v="G551A001S3YZ"/>
    <m/>
    <n v="62.39"/>
    <n v="36"/>
    <x v="6"/>
    <x v="3"/>
    <n v="124.78"/>
  </r>
  <r>
    <x v="1973"/>
    <x v="1966"/>
    <n v="42327.707986111112"/>
    <n v="15"/>
    <x v="0"/>
    <s v="OC15-000034"/>
    <s v="AC15-000030"/>
    <x v="45"/>
    <n v="42"/>
    <n v="40"/>
    <s v="EXL-CAB200"/>
    <m/>
    <n v="25.2"/>
    <n v="10"/>
    <x v="6"/>
    <x v="3"/>
    <n v="378"/>
  </r>
  <r>
    <x v="306"/>
    <x v="306"/>
    <n v="42327.616539351853"/>
    <n v="200"/>
    <x v="0"/>
    <s v="OC15-000032"/>
    <s v="AC15-000028"/>
    <x v="2"/>
    <n v="2.7244000000000002"/>
    <n v="40"/>
    <s v="SIJA, S.L.,OMNIELECTRIC,ELECTROSTOCKS,DAC GRUPO - DISTRIBUCIONES ELECTRICAS, AUTOMATIZACION Y CONTROL, S.L."/>
    <m/>
    <n v="1.6346400000000001"/>
    <n v="10"/>
    <x v="6"/>
    <x v="3"/>
    <n v="326.928"/>
  </r>
  <r>
    <x v="2567"/>
    <x v="2553"/>
    <n v="42373.462534722225"/>
    <n v="10"/>
    <x v="0"/>
    <s v="OC15-000033"/>
    <s v="AC15-000029"/>
    <x v="19"/>
    <n v="2.2000000000000002"/>
    <n v="0"/>
    <s v="SAIDI,LAME S.r.l."/>
    <m/>
    <n v="2.2000000000000002"/>
    <n v="10"/>
    <x v="5"/>
    <x v="2"/>
    <n v="22"/>
  </r>
  <r>
    <x v="840"/>
    <x v="840"/>
    <n v="42333.343923611108"/>
    <n v="100"/>
    <x v="0"/>
    <s v="OC15-000026"/>
    <s v="AC15-000023"/>
    <x v="55"/>
    <n v="2.79"/>
    <n v="50"/>
    <s v="HYDROFER S.A.,SMC ESPAÑA, S.A."/>
    <m/>
    <n v="1.395"/>
    <n v="10"/>
    <x v="6"/>
    <x v="3"/>
    <n v="139.5"/>
  </r>
  <r>
    <x v="417"/>
    <x v="417"/>
    <n v="42324.529178240744"/>
    <n v="30"/>
    <x v="0"/>
    <s v="OC15-000030"/>
    <s v="AC15-000026"/>
    <x v="60"/>
    <n v="33"/>
    <n v="0"/>
    <s v="S8VKG12024"/>
    <m/>
    <n v="33"/>
    <n v="10"/>
    <x v="6"/>
    <x v="3"/>
    <n v="990"/>
  </r>
  <r>
    <x v="1204"/>
    <x v="391"/>
    <n v="42324.529178240744"/>
    <n v="50"/>
    <x v="0"/>
    <s v="OC15-000030"/>
    <s v="AC15-000026"/>
    <x v="60"/>
    <n v="16.72"/>
    <n v="0"/>
    <s v="BS1"/>
    <m/>
    <n v="16.72"/>
    <n v="10"/>
    <x v="6"/>
    <x v="3"/>
    <n v="836"/>
  </r>
  <r>
    <x v="783"/>
    <x v="783"/>
    <n v="42327.374444444446"/>
    <n v="50"/>
    <x v="0"/>
    <s v="OC15-000031"/>
    <s v="AC15-000027"/>
    <x v="116"/>
    <n v="24"/>
    <n v="0"/>
    <s v="LOVLVM25240"/>
    <m/>
    <n v="24"/>
    <n v="10"/>
    <x v="6"/>
    <x v="3"/>
    <n v="1200"/>
  </r>
  <r>
    <x v="604"/>
    <x v="604"/>
    <n v="42320.668877314813"/>
    <n v="2"/>
    <x v="0"/>
    <s v="OC15-000020"/>
    <s v="AC15-000020"/>
    <x v="29"/>
    <n v="38.555999999999997"/>
    <n v="0"/>
    <s v="WP17"/>
    <m/>
    <n v="38.555999999999997"/>
    <n v="10"/>
    <x v="6"/>
    <x v="3"/>
    <n v="77.111999999999995"/>
  </r>
  <r>
    <x v="603"/>
    <x v="603"/>
    <n v="42320.668877314813"/>
    <n v="1"/>
    <x v="0"/>
    <s v="OC15-000020"/>
    <s v="AC15-000020"/>
    <x v="29"/>
    <n v="22.864999999999998"/>
    <n v="0"/>
    <s v="WP26"/>
    <m/>
    <n v="22.864999999999998"/>
    <n v="10"/>
    <x v="6"/>
    <x v="3"/>
    <n v="22.864999999999998"/>
  </r>
  <r>
    <x v="2568"/>
    <x v="2554"/>
    <n v="42320.668877314813"/>
    <n v="20"/>
    <x v="0"/>
    <s v="OC15-000020"/>
    <s v="AC15-000020"/>
    <x v="29"/>
    <n v="1.1100000000000001"/>
    <n v="0"/>
    <s v="XR520"/>
    <m/>
    <n v="1.1100000000000001"/>
    <n v="31"/>
    <x v="6"/>
    <x v="3"/>
    <n v="22.200000000000003"/>
  </r>
  <r>
    <x v="2569"/>
    <x v="2555"/>
    <n v="42320.668877314813"/>
    <n v="20"/>
    <x v="0"/>
    <s v="OC15-000020"/>
    <s v="AC15-000020"/>
    <x v="29"/>
    <n v="0.72"/>
    <n v="0"/>
    <s v="XR530"/>
    <m/>
    <n v="0.72"/>
    <n v="34"/>
    <x v="6"/>
    <x v="3"/>
    <n v="14.399999999999999"/>
  </r>
  <r>
    <x v="2048"/>
    <x v="2041"/>
    <n v="42332.73027777778"/>
    <n v="2"/>
    <x v="0"/>
    <s v="OC15-000021"/>
    <s v="AC15-000021"/>
    <x v="56"/>
    <n v="540.97"/>
    <n v="0"/>
    <s v="SS5V1-Q6T013-1"/>
    <m/>
    <n v="540.97"/>
    <n v="10"/>
    <x v="6"/>
    <x v="3"/>
    <n v="1081.94"/>
  </r>
  <r>
    <x v="2570"/>
    <x v="2556"/>
    <n v="42333.332268518519"/>
    <n v="3000"/>
    <x v="0"/>
    <s v="OC15-000025"/>
    <s v="AC15-000025"/>
    <x v="12"/>
    <n v="3.2199999999999999E-2"/>
    <n v="65"/>
    <s v="485027 "/>
    <m/>
    <n v="1.1269999999999999E-2"/>
    <n v="43"/>
    <x v="6"/>
    <x v="3"/>
    <n v="33.809999999999995"/>
  </r>
  <r>
    <x v="1229"/>
    <x v="1226"/>
    <n v="42333.332268518519"/>
    <n v="100"/>
    <x v="0"/>
    <s v="OC15-000025"/>
    <s v="AC15-000025"/>
    <x v="12"/>
    <n v="0.1477"/>
    <n v="65"/>
    <s v="CEMGF-M5"/>
    <m/>
    <n v="5.1694999999999998E-2"/>
    <n v="10"/>
    <x v="6"/>
    <x v="3"/>
    <n v="5.1695000000000002"/>
  </r>
  <r>
    <x v="289"/>
    <x v="289"/>
    <n v="42333.332268518519"/>
    <n v="100"/>
    <x v="0"/>
    <s v="OC15-000025"/>
    <s v="AC15-000025"/>
    <x v="12"/>
    <n v="1.8599999999999998E-2"/>
    <n v="65"/>
    <s v="148795"/>
    <m/>
    <n v="6.5099999999999993E-3"/>
    <n v="10"/>
    <x v="6"/>
    <x v="3"/>
    <n v="0.65099999999999991"/>
  </r>
  <r>
    <x v="1198"/>
    <x v="1196"/>
    <n v="42333.332268518519"/>
    <n v="1000"/>
    <x v="0"/>
    <s v="OC15-000025"/>
    <s v="AC15-000025"/>
    <x v="12"/>
    <n v="3.2199999999999999E-2"/>
    <n v="65"/>
    <s v="CEMPKT-108"/>
    <m/>
    <n v="1.1269999999999999E-2"/>
    <n v="10"/>
    <x v="6"/>
    <x v="3"/>
    <n v="11.27"/>
  </r>
  <r>
    <x v="2296"/>
    <x v="2286"/>
    <n v="42333.332268518519"/>
    <n v="1000"/>
    <x v="0"/>
    <s v="OC15-000025"/>
    <s v="AC15-000025"/>
    <x v="12"/>
    <n v="1.8599999999999998E-2"/>
    <n v="65"/>
    <s v="2809111"/>
    <m/>
    <n v="6.5099999999999993E-3"/>
    <n v="35"/>
    <x v="6"/>
    <x v="3"/>
    <n v="6.5099999999999989"/>
  </r>
  <r>
    <x v="2504"/>
    <x v="2490"/>
    <n v="42333.332268518519"/>
    <n v="500"/>
    <x v="0"/>
    <s v="OC15-000025"/>
    <s v="AC15-000025"/>
    <x v="12"/>
    <n v="4.5100000000000001E-2"/>
    <n v="65"/>
    <s v="CEMPKE-409"/>
    <m/>
    <n v="1.5785E-2"/>
    <n v="46"/>
    <x v="6"/>
    <x v="3"/>
    <n v="7.8925000000000001"/>
  </r>
  <r>
    <x v="2295"/>
    <x v="2285"/>
    <n v="42333.332268518519"/>
    <n v="20"/>
    <x v="0"/>
    <s v="OC15-000025"/>
    <s v="AC15-000025"/>
    <x v="12"/>
    <n v="1.1000000000000001"/>
    <n v="0"/>
    <s v="36914"/>
    <m/>
    <n v="1.1000000000000001"/>
    <n v="40"/>
    <x v="6"/>
    <x v="3"/>
    <n v="22"/>
  </r>
  <r>
    <x v="290"/>
    <x v="290"/>
    <n v="42333.332268518519"/>
    <n v="100"/>
    <x v="0"/>
    <s v="OC15-000025"/>
    <s v="AC15-000025"/>
    <x v="12"/>
    <n v="1.8599999999999998E-2"/>
    <n v="65"/>
    <s v="148801"/>
    <m/>
    <n v="6.5099999999999993E-3"/>
    <n v="10"/>
    <x v="6"/>
    <x v="3"/>
    <n v="0.65099999999999991"/>
  </r>
  <r>
    <x v="1149"/>
    <x v="1148"/>
    <n v="42347.654907407406"/>
    <n v="300"/>
    <x v="0"/>
    <s v="OC15-000024"/>
    <s v="AC15-000032"/>
    <x v="32"/>
    <n v="1.24"/>
    <n v="0"/>
    <s v="20218300080000"/>
    <m/>
    <n v="1.24"/>
    <n v="10"/>
    <x v="7"/>
    <x v="3"/>
    <n v="372"/>
  </r>
  <r>
    <x v="2317"/>
    <x v="2306"/>
    <n v="42347.654907407406"/>
    <n v="100"/>
    <x v="0"/>
    <s v="OC15-000024"/>
    <s v="AC15-000032"/>
    <x v="32"/>
    <n v="1.29"/>
    <n v="0"/>
    <s v="SAIDI,CUÑADO SA"/>
    <m/>
    <n v="1.29"/>
    <n v="10"/>
    <x v="7"/>
    <x v="3"/>
    <n v="129"/>
  </r>
  <r>
    <x v="833"/>
    <x v="833"/>
    <n v="42325.631967592592"/>
    <n v="100"/>
    <x v="0"/>
    <s v="OC15-000028"/>
    <s v="AC15-000036"/>
    <x v="56"/>
    <n v="1.56"/>
    <n v="0"/>
    <s v="MCA-230014"/>
    <m/>
    <n v="1.56"/>
    <n v="10"/>
    <x v="6"/>
    <x v="3"/>
    <n v="156"/>
  </r>
  <r>
    <x v="797"/>
    <x v="797"/>
    <n v="42332.485798611109"/>
    <n v="1"/>
    <x v="0"/>
    <s v="OC15-000017"/>
    <s v="AC15-000017"/>
    <x v="1"/>
    <n v="315"/>
    <n v="0"/>
    <s v="SCSA00120"/>
    <m/>
    <n v="315"/>
    <n v="10"/>
    <x v="6"/>
    <x v="3"/>
    <n v="315"/>
  </r>
  <r>
    <x v="78"/>
    <x v="78"/>
    <n v="42325.621435185189"/>
    <n v="9"/>
    <x v="0"/>
    <s v="OC15-000018"/>
    <s v="AC15-000018"/>
    <x v="2"/>
    <n v="11.72"/>
    <n v="0"/>
    <s v="SK3238.200"/>
    <m/>
    <n v="11.72"/>
    <n v="10"/>
    <x v="6"/>
    <x v="3"/>
    <n v="105.48"/>
  </r>
  <r>
    <x v="1065"/>
    <x v="1064"/>
    <n v="42320.666851851849"/>
    <n v="1000"/>
    <x v="2"/>
    <s v="OC15-000019"/>
    <s v="AC15-000019"/>
    <x v="34"/>
    <n v="6.3E-2"/>
    <n v="0"/>
    <s v="07000611"/>
    <m/>
    <n v="6.3E-2"/>
    <n v="10"/>
    <x v="6"/>
    <x v="3"/>
    <n v="63"/>
  </r>
  <r>
    <x v="965"/>
    <x v="965"/>
    <n v="42355.42664351852"/>
    <n v="500"/>
    <x v="0"/>
    <s v="OC15-000022"/>
    <s v="AC15-000022"/>
    <x v="7"/>
    <n v="0.88"/>
    <n v="0"/>
    <s v="9092293"/>
    <m/>
    <n v="0.88"/>
    <n v="10"/>
    <x v="7"/>
    <x v="3"/>
    <n v="440"/>
  </r>
  <r>
    <x v="78"/>
    <x v="78"/>
    <n v="42325.625127314815"/>
    <n v="41"/>
    <x v="0"/>
    <s v="OC15-000018"/>
    <s v="AC15-000035"/>
    <x v="2"/>
    <n v="11.72"/>
    <n v="0"/>
    <s v="SK3238.200"/>
    <m/>
    <n v="11.72"/>
    <n v="10"/>
    <x v="6"/>
    <x v="3"/>
    <n v="480.52000000000004"/>
  </r>
  <r>
    <x v="797"/>
    <x v="797"/>
    <n v="42341.507928240739"/>
    <n v="3"/>
    <x v="0"/>
    <s v="OC15-000017"/>
    <s v="AC15-000057"/>
    <x v="1"/>
    <n v="315"/>
    <n v="0"/>
    <s v="SCSA00120"/>
    <m/>
    <n v="315"/>
    <n v="10"/>
    <x v="7"/>
    <x v="3"/>
    <n v="945"/>
  </r>
  <r>
    <x v="965"/>
    <x v="965"/>
    <n v="42395.470231481479"/>
    <n v="500"/>
    <x v="0"/>
    <s v="OC15-000022"/>
    <s v="AC15-000114"/>
    <x v="7"/>
    <n v="0.88"/>
    <n v="0"/>
    <s v="9092293"/>
    <m/>
    <n v="0.88"/>
    <n v="10"/>
    <x v="5"/>
    <x v="2"/>
    <n v="440"/>
  </r>
  <r>
    <x v="829"/>
    <x v="829"/>
    <n v="42325.622141203705"/>
    <n v="10"/>
    <x v="0"/>
    <s v="OC15-000016"/>
    <s v="AC15-000015"/>
    <x v="2"/>
    <n v="28.969000000000001"/>
    <n v="0"/>
    <s v="1492-RCDA2A25 Ser.D"/>
    <m/>
    <n v="28.969000000000001"/>
    <n v="10"/>
    <x v="6"/>
    <x v="3"/>
    <n v="289.69"/>
  </r>
  <r>
    <x v="1380"/>
    <x v="1377"/>
    <n v="42354.476886574077"/>
    <n v="20"/>
    <x v="0"/>
    <s v="OC15-000011"/>
    <s v="AC15-000010"/>
    <x v="19"/>
    <n v="555"/>
    <n v="0"/>
    <s v="OMNIELECTRIC,SAIDI"/>
    <m/>
    <n v="555"/>
    <n v="10"/>
    <x v="7"/>
    <x v="3"/>
    <n v="11100"/>
  </r>
  <r>
    <x v="834"/>
    <x v="834"/>
    <n v="42327.534942129627"/>
    <n v="100"/>
    <x v="0"/>
    <s v="OC15-000013"/>
    <s v="AC15-000012"/>
    <x v="56"/>
    <n v="1.35"/>
    <n v="0"/>
    <s v="KQ2R06-08A"/>
    <m/>
    <n v="1.35"/>
    <n v="10"/>
    <x v="6"/>
    <x v="3"/>
    <n v="135"/>
  </r>
  <r>
    <x v="1804"/>
    <x v="1799"/>
    <n v="42437.660729166666"/>
    <n v="25"/>
    <x v="0"/>
    <s v="OC15-000015"/>
    <s v="AC15-000014"/>
    <x v="115"/>
    <n v="198.5"/>
    <n v="0"/>
    <s v="BRONCES LEVANTE, S.L."/>
    <m/>
    <n v="198.5"/>
    <n v="10"/>
    <x v="4"/>
    <x v="2"/>
    <n v="4962.5"/>
  </r>
  <r>
    <x v="1805"/>
    <x v="1800"/>
    <n v="42437.660729166666"/>
    <n v="20"/>
    <x v="0"/>
    <s v="OC15-000015"/>
    <s v="AC15-000014"/>
    <x v="115"/>
    <n v="186.9"/>
    <n v="0"/>
    <s v="BRONCES LEVANTE, S.L."/>
    <m/>
    <n v="186.9"/>
    <n v="19"/>
    <x v="4"/>
    <x v="2"/>
    <n v="3738"/>
  </r>
  <r>
    <x v="797"/>
    <x v="797"/>
    <n v="42331.677615740744"/>
    <n v="6"/>
    <x v="0"/>
    <s v="OC15-000007"/>
    <s v="AC15-000006"/>
    <x v="1"/>
    <n v="315"/>
    <n v="0"/>
    <s v="SCSA00120"/>
    <m/>
    <n v="315"/>
    <n v="10"/>
    <x v="6"/>
    <x v="3"/>
    <n v="1890"/>
  </r>
  <r>
    <x v="81"/>
    <x v="81"/>
    <n v="42327.364884259259"/>
    <n v="3"/>
    <x v="0"/>
    <s v="OC15-000008"/>
    <s v="AC15-000007"/>
    <x v="14"/>
    <n v="765.09"/>
    <n v="0"/>
    <s v="517520 "/>
    <m/>
    <n v="765.09"/>
    <n v="10"/>
    <x v="6"/>
    <x v="3"/>
    <n v="2295.27"/>
  </r>
  <r>
    <x v="28"/>
    <x v="28"/>
    <n v="42327.364884259259"/>
    <n v="3"/>
    <x v="0"/>
    <s v="OC15-000008"/>
    <s v="AC15-000007"/>
    <x v="14"/>
    <n v="765.09"/>
    <n v="0"/>
    <s v="6AV2123-2DB03-0AX0"/>
    <m/>
    <n v="765.09"/>
    <n v="10"/>
    <x v="6"/>
    <x v="3"/>
    <n v="2295.27"/>
  </r>
  <r>
    <x v="2365"/>
    <x v="2354"/>
    <n v="42327.364884259259"/>
    <n v="3"/>
    <x v="0"/>
    <s v="OC15-000008"/>
    <s v="AC15-000007"/>
    <x v="14"/>
    <n v="765.09"/>
    <n v="0"/>
    <s v=""/>
    <m/>
    <n v="765.09"/>
    <n v="10"/>
    <x v="6"/>
    <x v="3"/>
    <n v="2295.27"/>
  </r>
  <r>
    <x v="184"/>
    <x v="184"/>
    <n v="42326.528946759259"/>
    <n v="2"/>
    <x v="0"/>
    <s v="OC15-000009"/>
    <s v="AC15-000008"/>
    <x v="3"/>
    <n v="1018.75"/>
    <n v="0"/>
    <s v="COMEVAL"/>
    <m/>
    <n v="1018.75"/>
    <n v="10"/>
    <x v="6"/>
    <x v="3"/>
    <n v="2037.5"/>
  </r>
  <r>
    <x v="2181"/>
    <x v="2171"/>
    <n v="42349.648611111108"/>
    <n v="10"/>
    <x v="0"/>
    <s v="OC15-000012"/>
    <s v="AC15-000011"/>
    <x v="54"/>
    <n v="529"/>
    <n v="0"/>
    <s v="1704TD030"/>
    <m/>
    <n v="529"/>
    <n v="10"/>
    <x v="7"/>
    <x v="3"/>
    <n v="5290"/>
  </r>
  <r>
    <x v="575"/>
    <x v="575"/>
    <n v="42325.640810185185"/>
    <n v="50"/>
    <x v="0"/>
    <s v="OC15-000010"/>
    <s v="AC15-000009"/>
    <x v="7"/>
    <n v="61.85"/>
    <n v="0"/>
    <s v="14015651"/>
    <m/>
    <n v="61.85"/>
    <n v="10"/>
    <x v="6"/>
    <x v="3"/>
    <n v="3092.5"/>
  </r>
  <r>
    <x v="2434"/>
    <x v="2420"/>
    <n v="42349.654537037037"/>
    <n v="10"/>
    <x v="0"/>
    <s v="OC15-000004"/>
    <s v="AC15-000004"/>
    <x v="85"/>
    <n v="79.8"/>
    <n v="0"/>
    <s v="999116254"/>
    <m/>
    <n v="79.8"/>
    <n v="10"/>
    <x v="7"/>
    <x v="3"/>
    <n v="798"/>
  </r>
  <r>
    <x v="1036"/>
    <x v="1035"/>
    <n v="42325.420798611114"/>
    <n v="1"/>
    <x v="0"/>
    <s v="OC15-000003"/>
    <s v="AC15-000003"/>
    <x v="19"/>
    <n v="133.69999999999999"/>
    <n v="0"/>
    <s v="40187200010120"/>
    <m/>
    <n v="133.69999999999999"/>
    <n v="10"/>
    <x v="6"/>
    <x v="3"/>
    <n v="133.69999999999999"/>
  </r>
  <r>
    <x v="1006"/>
    <x v="1005"/>
    <n v="42325.420798611114"/>
    <n v="1"/>
    <x v="0"/>
    <s v="OC15-000003"/>
    <s v="AC15-000003"/>
    <x v="19"/>
    <n v="220"/>
    <n v="0"/>
    <s v="40640200060003"/>
    <m/>
    <n v="220"/>
    <n v="10"/>
    <x v="6"/>
    <x v="3"/>
    <n v="220"/>
  </r>
  <r>
    <x v="1036"/>
    <x v="1035"/>
    <n v="42381.73704861111"/>
    <n v="9"/>
    <x v="0"/>
    <s v="OC15-000003"/>
    <s v="AC15-000033"/>
    <x v="19"/>
    <n v="133.69999999999999"/>
    <n v="0"/>
    <s v="40187200010120"/>
    <m/>
    <n v="133.69999999999999"/>
    <n v="10"/>
    <x v="5"/>
    <x v="2"/>
    <n v="1203.3"/>
  </r>
  <r>
    <x v="1006"/>
    <x v="1005"/>
    <n v="42381.73704861111"/>
    <n v="9"/>
    <x v="0"/>
    <s v="OC15-000003"/>
    <s v="AC15-000033"/>
    <x v="19"/>
    <n v="220"/>
    <n v="0"/>
    <s v="40640200060003"/>
    <m/>
    <n v="220"/>
    <n v="10"/>
    <x v="5"/>
    <x v="2"/>
    <n v="1980"/>
  </r>
  <r>
    <x v="180"/>
    <x v="180"/>
    <n v="42326.649155092593"/>
    <n v="10"/>
    <x v="0"/>
    <s v="OC15-000002"/>
    <s v="AC15-000016"/>
    <x v="1"/>
    <n v="395"/>
    <n v="0"/>
    <s v="KFMA00031"/>
    <m/>
    <n v="395"/>
    <n v="10"/>
    <x v="6"/>
    <x v="3"/>
    <n v="3950"/>
  </r>
  <r>
    <x v="181"/>
    <x v="181"/>
    <n v="42317.433518518519"/>
    <n v="15"/>
    <x v="0"/>
    <s v="OC15-000002"/>
    <s v="AC15-000002"/>
    <x v="1"/>
    <n v="461"/>
    <n v="0"/>
    <s v="KFMA00033"/>
    <m/>
    <n v="461"/>
    <n v="10"/>
    <x v="6"/>
    <x v="3"/>
    <n v="6915"/>
  </r>
  <r>
    <x v="981"/>
    <x v="980"/>
    <n v="42307.480914351851"/>
    <n v="30"/>
    <x v="2"/>
    <s v="OC15-000001"/>
    <s v="AC15-000001"/>
    <x v="136"/>
    <n v="12.77"/>
    <n v="75"/>
    <s v="159959"/>
    <m/>
    <n v="3.1924999999999999"/>
    <n v="10"/>
    <x v="8"/>
    <x v="3"/>
    <n v="95.774999999999991"/>
  </r>
  <r>
    <x v="804"/>
    <x v="804"/>
    <n v="42307.480914351851"/>
    <n v="100"/>
    <x v="0"/>
    <s v="OC15-000001"/>
    <s v="AC15-000001"/>
    <x v="136"/>
    <n v="0.17180000000000001"/>
    <n v="60"/>
    <s v="148739"/>
    <m/>
    <n v="6.8720000000000003E-2"/>
    <n v="10"/>
    <x v="8"/>
    <x v="3"/>
    <n v="6.8719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34499-6B7C-4AF0-93D7-6905524D0CB0}" name="TablaDinámica1"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K3140" firstHeaderRow="1" firstDataRow="3" firstDataCol="4"/>
  <pivotFields count="17">
    <pivotField axis="axisRow" outline="0" showAll="0" defaultSubtotal="0">
      <items count="2571">
        <item x="2362"/>
        <item x="2361"/>
        <item x="2360"/>
        <item x="2387"/>
        <item x="2388"/>
        <item x="2389"/>
        <item x="2390"/>
        <item x="2363"/>
        <item x="2364"/>
        <item x="2547"/>
        <item x="2523"/>
        <item x="2358"/>
        <item x="2357"/>
        <item x="6"/>
        <item x="1036"/>
        <item x="1006"/>
        <item x="1936"/>
        <item x="1917"/>
        <item x="1918"/>
        <item x="965"/>
        <item x="820"/>
        <item x="1408"/>
        <item x="1682"/>
        <item x="735"/>
        <item x="736"/>
        <item x="737"/>
        <item x="738"/>
        <item x="739"/>
        <item x="2131"/>
        <item x="2315"/>
        <item x="674"/>
        <item x="743"/>
        <item x="675"/>
        <item x="742"/>
        <item x="2132"/>
        <item x="819"/>
        <item x="2157"/>
        <item x="49"/>
        <item x="1676"/>
        <item x="676"/>
        <item x="777"/>
        <item x="364"/>
        <item x="365"/>
        <item x="677"/>
        <item x="366"/>
        <item x="678"/>
        <item x="533"/>
        <item x="2215"/>
        <item x="551"/>
        <item x="1139"/>
        <item x="1597"/>
        <item x="176"/>
        <item x="2316"/>
        <item x="256"/>
        <item x="983"/>
        <item x="1059"/>
        <item x="1241"/>
        <item x="476"/>
        <item x="1865"/>
        <item x="2190"/>
        <item x="895"/>
        <item x="472"/>
        <item x="473"/>
        <item x="227"/>
        <item x="894"/>
        <item x="98"/>
        <item x="1367"/>
        <item x="522"/>
        <item x="1937"/>
        <item x="1913"/>
        <item x="2192"/>
        <item x="598"/>
        <item x="599"/>
        <item x="2471"/>
        <item x="1148"/>
        <item x="0"/>
        <item x="283"/>
        <item x="190"/>
        <item x="1386"/>
        <item x="1802"/>
        <item x="2032"/>
        <item x="495"/>
        <item x="173"/>
        <item x="1384"/>
        <item x="335"/>
        <item x="336"/>
        <item x="534"/>
        <item x="337"/>
        <item x="852"/>
        <item x="853"/>
        <item x="854"/>
        <item x="855"/>
        <item x="856"/>
        <item x="857"/>
        <item x="858"/>
        <item x="859"/>
        <item x="360"/>
        <item x="361"/>
        <item x="897"/>
        <item x="362"/>
        <item x="898"/>
        <item x="899"/>
        <item x="900"/>
        <item x="318"/>
        <item x="1722"/>
        <item x="661"/>
        <item x="363"/>
        <item x="596"/>
        <item x="1097"/>
        <item x="923"/>
        <item x="1007"/>
        <item x="319"/>
        <item x="2317"/>
        <item x="338"/>
        <item x="477"/>
        <item x="320"/>
        <item x="665"/>
        <item x="1130"/>
        <item x="866"/>
        <item x="867"/>
        <item x="868"/>
        <item x="1671"/>
        <item x="1467"/>
        <item x="912"/>
        <item x="911"/>
        <item x="1892"/>
        <item x="1891"/>
        <item x="529"/>
        <item x="530"/>
        <item x="526"/>
        <item x="528"/>
        <item x="527"/>
        <item x="531"/>
        <item x="532"/>
        <item x="2151"/>
        <item x="2152"/>
        <item x="525"/>
        <item x="1152"/>
        <item x="1699"/>
        <item x="1700"/>
        <item x="624"/>
        <item x="623"/>
        <item x="869"/>
        <item x="485"/>
        <item x="342"/>
        <item x="902"/>
        <item x="1670"/>
        <item x="67"/>
        <item x="343"/>
        <item x="156"/>
        <item x="175"/>
        <item x="2425"/>
        <item x="2424"/>
        <item x="875"/>
        <item x="793"/>
        <item x="792"/>
        <item x="876"/>
        <item x="791"/>
        <item x="790"/>
        <item x="789"/>
        <item x="2472"/>
        <item x="1149"/>
        <item x="339"/>
        <item x="340"/>
        <item x="341"/>
        <item x="475"/>
        <item x="2100"/>
        <item x="128"/>
        <item x="2185"/>
        <item x="2567"/>
        <item x="1385"/>
        <item x="690"/>
        <item x="1636"/>
        <item x="2427"/>
        <item x="2426"/>
        <item x="2429"/>
        <item x="2428"/>
        <item x="621"/>
        <item x="622"/>
        <item x="870"/>
        <item x="918"/>
        <item x="917"/>
        <item x="398"/>
        <item x="359"/>
        <item x="344"/>
        <item x="345"/>
        <item x="346"/>
        <item x="1020"/>
        <item x="1019"/>
        <item x="494"/>
        <item x="2457"/>
        <item x="896"/>
        <item x="2409"/>
        <item x="2347"/>
        <item x="1908"/>
        <item x="466"/>
        <item x="467"/>
        <item x="442"/>
        <item x="468"/>
        <item x="2528"/>
        <item x="469"/>
        <item x="470"/>
        <item x="493"/>
        <item x="679"/>
        <item x="471"/>
        <item x="2412"/>
        <item x="2413"/>
        <item x="492"/>
        <item x="465"/>
        <item x="486"/>
        <item x="2410"/>
        <item x="1465"/>
        <item x="482"/>
        <item x="689"/>
        <item x="479"/>
        <item x="2411"/>
        <item x="478"/>
        <item x="1959"/>
        <item x="1844"/>
        <item x="1765"/>
        <item x="1766"/>
        <item x="2456"/>
        <item x="2149"/>
        <item x="487"/>
        <item x="405"/>
        <item x="1164"/>
        <item x="404"/>
        <item x="2148"/>
        <item x="402"/>
        <item x="401"/>
        <item x="400"/>
        <item x="399"/>
        <item x="403"/>
        <item x="1942"/>
        <item x="1086"/>
        <item x="2529"/>
        <item x="2527"/>
        <item x="2530"/>
        <item x="1807"/>
        <item x="2460"/>
        <item x="1106"/>
        <item x="1425"/>
        <item x="2473"/>
        <item x="2327"/>
        <item x="244"/>
        <item x="1021"/>
        <item x="123"/>
        <item x="1855"/>
        <item x="1723"/>
        <item x="1724"/>
        <item x="901"/>
        <item x="1468"/>
        <item x="114"/>
        <item x="2189"/>
        <item x="662"/>
        <item x="1464"/>
        <item x="2551"/>
        <item x="1725"/>
        <item x="803"/>
        <item x="2518"/>
        <item x="1691"/>
        <item x="864"/>
        <item x="865"/>
        <item x="645"/>
        <item x="349"/>
        <item x="667"/>
        <item x="483"/>
        <item x="174"/>
        <item x="1009"/>
        <item x="2275"/>
        <item x="321"/>
        <item x="322"/>
        <item x="323"/>
        <item x="1672"/>
        <item x="1245"/>
        <item x="145"/>
        <item x="144"/>
        <item x="2380"/>
        <item x="1677"/>
        <item x="2052"/>
        <item x="2318"/>
        <item x="397"/>
        <item x="2414"/>
        <item x="1726"/>
        <item x="1674"/>
        <item x="2494"/>
        <item x="680"/>
        <item x="1675"/>
        <item x="1958"/>
        <item x="961"/>
        <item x="474"/>
        <item x="484"/>
        <item x="1392"/>
        <item x="347"/>
        <item x="666"/>
        <item x="348"/>
        <item x="2495"/>
        <item x="115"/>
        <item x="1780"/>
        <item x="1331"/>
        <item x="860"/>
        <item x="861"/>
        <item x="862"/>
        <item x="419"/>
        <item x="863"/>
        <item x="2348"/>
        <item x="668"/>
        <item x="908"/>
        <item x="350"/>
        <item x="669"/>
        <item x="691"/>
        <item x="670"/>
        <item x="2304"/>
        <item x="2182"/>
        <item x="358"/>
        <item x="60"/>
        <item x="59"/>
        <item x="878"/>
        <item x="788"/>
        <item x="605"/>
        <item x="877"/>
        <item x="1099"/>
        <item x="1568"/>
        <item x="326"/>
        <item x="112"/>
        <item x="521"/>
        <item x="111"/>
        <item x="110"/>
        <item x="317"/>
        <item x="756"/>
        <item x="663"/>
        <item x="109"/>
        <item x="108"/>
        <item x="597"/>
        <item x="1098"/>
        <item x="836"/>
        <item x="871"/>
        <item x="872"/>
        <item x="873"/>
        <item x="874"/>
        <item x="1289"/>
        <item x="324"/>
        <item x="520"/>
        <item x="325"/>
        <item x="113"/>
        <item x="2114"/>
        <item x="2101"/>
        <item x="664"/>
        <item x="202"/>
        <item x="278"/>
        <item x="1842"/>
        <item x="850"/>
        <item x="1129"/>
        <item x="938"/>
        <item x="1745"/>
        <item x="45"/>
        <item x="905"/>
        <item x="993"/>
        <item x="995"/>
        <item x="2249"/>
        <item x="1867"/>
        <item x="994"/>
        <item x="2306"/>
        <item x="926"/>
        <item x="992"/>
        <item x="1733"/>
        <item x="939"/>
        <item x="127"/>
        <item x="1808"/>
        <item x="2159"/>
        <item x="2130"/>
        <item x="951"/>
        <item x="1363"/>
        <item x="1643"/>
        <item x="431"/>
        <item x="428"/>
        <item x="437"/>
        <item x="2549"/>
        <item x="1451"/>
        <item x="436"/>
        <item x="37"/>
        <item x="925"/>
        <item x="427"/>
        <item x="1332"/>
        <item x="952"/>
        <item x="179"/>
        <item x="2117"/>
        <item x="1418"/>
        <item x="435"/>
        <item x="178"/>
        <item x="2129"/>
        <item x="1829"/>
        <item x="1852"/>
        <item x="1701"/>
        <item x="1853"/>
        <item x="1948"/>
        <item x="164"/>
        <item x="629"/>
        <item x="630"/>
        <item x="107"/>
        <item x="1095"/>
        <item x="429"/>
        <item x="125"/>
        <item x="991"/>
        <item x="2143"/>
        <item x="187"/>
        <item x="2516"/>
        <item x="937"/>
        <item x="523"/>
        <item x="1749"/>
        <item x="1886"/>
        <item x="935"/>
        <item x="1508"/>
        <item x="1927"/>
        <item x="1921"/>
        <item x="1924"/>
        <item x="1923"/>
        <item x="2402"/>
        <item x="2503"/>
        <item x="1804"/>
        <item x="816"/>
        <item x="817"/>
        <item x="1630"/>
        <item x="1907"/>
        <item x="1121"/>
        <item x="2447"/>
        <item x="1520"/>
        <item x="95"/>
        <item x="851"/>
        <item x="1271"/>
        <item x="1102"/>
        <item x="2437"/>
        <item x="1634"/>
        <item x="1635"/>
        <item x="1624"/>
        <item x="1625"/>
        <item x="1626"/>
        <item x="86"/>
        <item x="1627"/>
        <item x="1619"/>
        <item x="1620"/>
        <item x="1160"/>
        <item x="1544"/>
        <item x="2464"/>
        <item x="985"/>
        <item x="1300"/>
        <item x="1750"/>
        <item x="986"/>
        <item x="1751"/>
        <item x="2135"/>
        <item x="1299"/>
        <item x="1280"/>
        <item x="1298"/>
        <item x="1279"/>
        <item x="2136"/>
        <item x="2137"/>
        <item x="2138"/>
        <item x="2439"/>
        <item x="2440"/>
        <item x="2441"/>
        <item x="1296"/>
        <item x="1295"/>
        <item x="1232"/>
        <item x="984"/>
        <item x="2434"/>
        <item x="1403"/>
        <item x="1163"/>
        <item x="2469"/>
        <item x="1297"/>
        <item x="2436"/>
        <item x="1922"/>
        <item x="2445"/>
        <item x="2444"/>
        <item x="2443"/>
        <item x="2442"/>
        <item x="1224"/>
        <item x="2084"/>
        <item x="1013"/>
        <item x="2139"/>
        <item x="2383"/>
        <item x="681"/>
        <item x="2552"/>
        <item x="1027"/>
        <item x="1380"/>
        <item x="1091"/>
        <item x="1092"/>
        <item x="2493"/>
        <item x="2181"/>
        <item x="2419"/>
        <item x="1843"/>
        <item x="575"/>
        <item x="351"/>
        <item x="1281"/>
        <item x="1246"/>
        <item x="2565"/>
        <item x="1993"/>
        <item x="1841"/>
        <item x="191"/>
        <item x="10"/>
        <item x="1629"/>
        <item x="1407"/>
        <item x="2042"/>
        <item x="1957"/>
        <item x="563"/>
        <item x="2075"/>
        <item x="508"/>
        <item x="606"/>
        <item x="266"/>
        <item x="801"/>
        <item x="1500"/>
        <item x="267"/>
        <item x="808"/>
        <item x="1105"/>
        <item x="2036"/>
        <item x="1122"/>
        <item x="956"/>
        <item x="727"/>
        <item x="1346"/>
        <item x="1642"/>
        <item x="2438"/>
        <item x="1157"/>
        <item x="1171"/>
        <item x="2408"/>
        <item x="506"/>
        <item x="507"/>
        <item x="2415"/>
        <item x="2319"/>
        <item x="2431"/>
        <item x="2435"/>
        <item x="2177"/>
        <item x="421"/>
        <item x="1830"/>
        <item x="1438"/>
        <item x="1113"/>
        <item x="2483"/>
        <item x="1370"/>
        <item x="882"/>
        <item x="885"/>
        <item x="883"/>
        <item x="1366"/>
        <item x="884"/>
        <item x="1247"/>
        <item x="782"/>
        <item x="97"/>
        <item x="85"/>
        <item x="591"/>
        <item x="302"/>
        <item x="391"/>
        <item x="1204"/>
        <item x="305"/>
        <item x="310"/>
        <item x="747"/>
        <item x="1966"/>
        <item x="1411"/>
        <item x="303"/>
        <item x="304"/>
        <item x="823"/>
        <item x="1066"/>
        <item x="1364"/>
        <item x="301"/>
        <item x="824"/>
        <item x="2497"/>
        <item x="1144"/>
        <item x="1260"/>
        <item x="1145"/>
        <item x="825"/>
        <item x="1872"/>
        <item x="1715"/>
        <item x="1146"/>
        <item x="1147"/>
        <item x="2163"/>
        <item x="1409"/>
        <item x="1410"/>
        <item x="306"/>
        <item x="309"/>
        <item x="821"/>
        <item x="274"/>
        <item x="822"/>
        <item x="2486"/>
        <item x="2485"/>
        <item x="1065"/>
        <item x="69"/>
        <item x="602"/>
        <item x="72"/>
        <item x="73"/>
        <item x="74"/>
        <item x="71"/>
        <item x="70"/>
        <item x="1376"/>
        <item x="601"/>
        <item x="76"/>
        <item x="1128"/>
        <item x="1377"/>
        <item x="75"/>
        <item x="2072"/>
        <item x="600"/>
        <item x="2350"/>
        <item x="927"/>
        <item x="77"/>
        <item x="928"/>
        <item x="1542"/>
        <item x="2068"/>
        <item x="1301"/>
        <item x="253"/>
        <item x="562"/>
        <item x="1062"/>
        <item x="1362"/>
        <item x="1063"/>
        <item x="1330"/>
        <item x="1064"/>
        <item x="975"/>
        <item x="84"/>
        <item x="709"/>
        <item x="2088"/>
        <item x="1732"/>
        <item x="2487"/>
        <item x="2164"/>
        <item x="7"/>
        <item x="697"/>
        <item x="2461"/>
        <item x="2522"/>
        <item x="2521"/>
        <item x="2520"/>
        <item x="2519"/>
        <item x="1132"/>
        <item x="1941"/>
        <item x="2345"/>
        <item x="1967"/>
        <item x="229"/>
        <item x="1265"/>
        <item x="564"/>
        <item x="974"/>
        <item x="1550"/>
        <item x="827"/>
        <item x="161"/>
        <item x="931"/>
        <item x="424"/>
        <item x="930"/>
        <item x="1087"/>
        <item x="254"/>
        <item x="1427"/>
        <item x="1082"/>
        <item x="587"/>
        <item x="2550"/>
        <item x="1168"/>
        <item x="2337"/>
        <item x="1995"/>
        <item x="438"/>
        <item x="352"/>
        <item x="1828"/>
        <item x="2558"/>
        <item x="255"/>
        <item x="929"/>
        <item x="1303"/>
        <item x="1302"/>
        <item x="1304"/>
        <item x="1242"/>
        <item x="307"/>
        <item x="1566"/>
        <item x="684"/>
        <item x="1003"/>
        <item x="241"/>
        <item x="308"/>
        <item x="1482"/>
        <item x="1481"/>
        <item x="1478"/>
        <item x="1479"/>
        <item x="1480"/>
        <item x="1133"/>
        <item x="417"/>
        <item x="78"/>
        <item x="80"/>
        <item x="79"/>
        <item x="122"/>
        <item x="1339"/>
        <item x="1470"/>
        <item x="2407"/>
        <item x="2184"/>
        <item x="1439"/>
        <item x="829"/>
        <item x="593"/>
        <item x="594"/>
        <item x="1258"/>
        <item x="831"/>
        <item x="1570"/>
        <item x="830"/>
        <item x="2331"/>
        <item x="595"/>
        <item x="972"/>
        <item x="969"/>
        <item x="973"/>
        <item x="1895"/>
        <item x="1537"/>
        <item x="783"/>
        <item x="2000"/>
        <item x="204"/>
        <item x="205"/>
        <item x="206"/>
        <item x="207"/>
        <item x="208"/>
        <item x="209"/>
        <item x="646"/>
        <item x="647"/>
        <item x="210"/>
        <item x="648"/>
        <item x="2492"/>
        <item x="213"/>
        <item x="1047"/>
        <item x="650"/>
        <item x="651"/>
        <item x="1057"/>
        <item x="649"/>
        <item x="194"/>
        <item x="2165"/>
        <item x="219"/>
        <item x="220"/>
        <item x="195"/>
        <item x="221"/>
        <item x="1277"/>
        <item x="1278"/>
        <item x="196"/>
        <item x="197"/>
        <item x="688"/>
        <item x="1276"/>
        <item x="222"/>
        <item x="198"/>
        <item x="652"/>
        <item x="199"/>
        <item x="653"/>
        <item x="654"/>
        <item x="655"/>
        <item x="656"/>
        <item x="657"/>
        <item x="658"/>
        <item x="659"/>
        <item x="660"/>
        <item x="212"/>
        <item x="2171"/>
        <item x="1398"/>
        <item x="1400"/>
        <item x="1399"/>
        <item x="389"/>
        <item x="1401"/>
        <item x="1402"/>
        <item x="1748"/>
        <item x="2511"/>
        <item x="990"/>
        <item x="200"/>
        <item x="1577"/>
        <item x="1578"/>
        <item x="1581"/>
        <item x="1582"/>
        <item x="1681"/>
        <item x="1583"/>
        <item x="1621"/>
        <item x="1579"/>
        <item x="1580"/>
        <item x="2269"/>
        <item x="138"/>
        <item x="250"/>
        <item x="1491"/>
        <item x="2232"/>
        <item x="1421"/>
        <item x="1422"/>
        <item x="723"/>
        <item x="1988"/>
        <item x="1824"/>
        <item x="724"/>
        <item x="1679"/>
        <item x="1680"/>
        <item x="746"/>
        <item x="745"/>
        <item x="1141"/>
        <item x="1488"/>
        <item x="2071"/>
        <item x="1678"/>
        <item x="23"/>
        <item x="2085"/>
        <item x="711"/>
        <item x="1658"/>
        <item x="330"/>
        <item x="329"/>
        <item x="40"/>
        <item x="988"/>
        <item x="1663"/>
        <item x="1662"/>
        <item x="1661"/>
        <item x="2448"/>
        <item x="1809"/>
        <item x="1664"/>
        <item x="1660"/>
        <item x="1659"/>
        <item x="1559"/>
        <item x="1558"/>
        <item x="1560"/>
        <item x="712"/>
        <item x="713"/>
        <item x="710"/>
        <item x="1259"/>
        <item x="24"/>
        <item x="25"/>
        <item x="714"/>
        <item x="1811"/>
        <item x="1665"/>
        <item x="1810"/>
        <item x="1666"/>
        <item x="1188"/>
        <item x="446"/>
        <item x="447"/>
        <item x="2286"/>
        <item x="2285"/>
        <item x="395"/>
        <item x="396"/>
        <item x="971"/>
        <item x="1727"/>
        <item x="2236"/>
        <item x="2237"/>
        <item x="201"/>
        <item x="2193"/>
        <item x="1004"/>
        <item x="294"/>
        <item x="2069"/>
        <item x="1551"/>
        <item x="734"/>
        <item x="1730"/>
        <item x="1731"/>
        <item x="295"/>
        <item x="292"/>
        <item x="1729"/>
        <item x="293"/>
        <item x="588"/>
        <item x="1507"/>
        <item x="950"/>
        <item x="1739"/>
        <item x="388"/>
        <item x="313"/>
        <item x="312"/>
        <item x="1779"/>
        <item x="1774"/>
        <item x="2248"/>
        <item x="1778"/>
        <item x="1738"/>
        <item x="1773"/>
        <item x="1737"/>
        <item x="1736"/>
        <item x="1714"/>
        <item x="387"/>
        <item x="385"/>
        <item x="1552"/>
        <item x="941"/>
        <item x="1775"/>
        <item x="386"/>
        <item x="1553"/>
        <item x="1776"/>
        <item x="942"/>
        <item x="1777"/>
        <item x="943"/>
        <item x="1131"/>
        <item x="2344"/>
        <item x="392"/>
        <item x="1429"/>
        <item x="418"/>
        <item x="2468"/>
        <item x="1428"/>
        <item x="826"/>
        <item x="102"/>
        <item x="162"/>
        <item x="2470"/>
        <item x="1887"/>
        <item x="226"/>
        <item x="948"/>
        <item x="949"/>
        <item x="225"/>
        <item x="1231"/>
        <item x="224"/>
        <item x="947"/>
        <item x="4"/>
        <item x="1194"/>
        <item x="26"/>
        <item x="2508"/>
        <item x="2509"/>
        <item x="501"/>
        <item x="2250"/>
        <item x="2510"/>
        <item x="976"/>
        <item x="1440"/>
        <item x="27"/>
        <item x="1206"/>
        <item x="30"/>
        <item x="1557"/>
        <item x="96"/>
        <item x="700"/>
        <item x="177"/>
        <item x="29"/>
        <item x="1549"/>
        <item x="1504"/>
        <item x="28"/>
        <item x="2091"/>
        <item x="82"/>
        <item x="1054"/>
        <item x="81"/>
        <item x="2365"/>
        <item x="1617"/>
        <item x="146"/>
        <item x="50"/>
        <item x="51"/>
        <item x="228"/>
        <item x="2161"/>
        <item x="21"/>
        <item x="22"/>
        <item x="1976"/>
        <item x="1986"/>
        <item x="759"/>
        <item x="1803"/>
        <item x="760"/>
        <item x="1817"/>
        <item x="1816"/>
        <item x="1815"/>
        <item x="1229"/>
        <item x="1125"/>
        <item x="804"/>
        <item x="1228"/>
        <item x="1227"/>
        <item x="290"/>
        <item x="393"/>
        <item x="289"/>
        <item x="291"/>
        <item x="1089"/>
        <item x="786"/>
        <item x="311"/>
        <item x="1230"/>
        <item x="1373"/>
        <item x="1374"/>
        <item x="540"/>
        <item x="1489"/>
        <item x="1197"/>
        <item x="394"/>
        <item x="1198"/>
        <item x="785"/>
        <item x="934"/>
        <item x="940"/>
        <item x="1862"/>
        <item x="1646"/>
        <item x="1863"/>
        <item x="1645"/>
        <item x="2160"/>
        <item x="140"/>
        <item x="1871"/>
        <item x="1226"/>
        <item x="1379"/>
        <item x="1854"/>
        <item x="2561"/>
        <item x="1992"/>
        <item x="1310"/>
        <item x="1973"/>
        <item x="1974"/>
        <item x="838"/>
        <item x="2553"/>
        <item x="1329"/>
        <item x="1328"/>
        <item x="390"/>
        <item x="1225"/>
        <item x="2120"/>
        <item x="794"/>
        <item x="153"/>
        <item x="1170"/>
        <item x="583"/>
        <item x="410"/>
        <item x="150"/>
        <item x="1928"/>
        <item x="1694"/>
        <item x="1693"/>
        <item x="411"/>
        <item x="148"/>
        <item x="151"/>
        <item x="2060"/>
        <item x="147"/>
        <item x="155"/>
        <item x="1456"/>
        <item x="795"/>
        <item x="1068"/>
        <item x="1067"/>
        <item x="409"/>
        <item x="152"/>
        <item x="149"/>
        <item x="2059"/>
        <item x="2030"/>
        <item x="2031"/>
        <item x="1536"/>
        <item x="154"/>
        <item x="1695"/>
        <item x="124"/>
        <item x="1857"/>
        <item x="1858"/>
        <item x="1315"/>
        <item x="2029"/>
        <item x="2115"/>
        <item x="54"/>
        <item x="1526"/>
        <item x="2035"/>
        <item x="1956"/>
        <item x="1692"/>
        <item x="1316"/>
        <item x="159"/>
        <item x="8"/>
        <item x="9"/>
        <item x="1283"/>
        <item x="1282"/>
        <item x="233"/>
        <item x="234"/>
        <item x="121"/>
        <item x="1056"/>
        <item x="1592"/>
        <item x="1593"/>
        <item x="849"/>
        <item x="848"/>
        <item x="2089"/>
        <item x="748"/>
        <item x="1514"/>
        <item x="807"/>
        <item x="1457"/>
        <item x="754"/>
        <item x="989"/>
        <item x="2093"/>
        <item x="1744"/>
        <item x="2092"/>
        <item x="1443"/>
        <item x="1850"/>
        <item x="1444"/>
        <item x="781"/>
        <item x="1567"/>
        <item x="1545"/>
        <item x="1291"/>
        <item x="1190"/>
        <item x="764"/>
        <item x="2104"/>
        <item x="1933"/>
        <item x="1308"/>
        <item x="245"/>
        <item x="87"/>
        <item x="841"/>
        <item x="1698"/>
        <item x="1307"/>
        <item x="720"/>
        <item x="331"/>
        <item x="753"/>
        <item x="1015"/>
        <item x="1836"/>
        <item x="1837"/>
        <item x="1101"/>
        <item x="2258"/>
        <item x="434"/>
        <item x="2257"/>
        <item x="426"/>
        <item x="276"/>
        <item x="2227"/>
        <item x="2501"/>
        <item x="565"/>
        <item x="566"/>
        <item x="1365"/>
        <item x="1801"/>
        <item x="1016"/>
        <item x="904"/>
        <item x="1930"/>
        <item x="1094"/>
        <item x="1254"/>
        <item x="64"/>
        <item x="1914"/>
        <item x="2178"/>
        <item x="1539"/>
        <item x="1521"/>
        <item x="639"/>
        <item x="637"/>
        <item x="1540"/>
        <item x="641"/>
        <item x="1487"/>
        <item x="1079"/>
        <item x="1090"/>
        <item x="1088"/>
        <item x="1764"/>
        <item x="725"/>
        <item x="726"/>
        <item x="640"/>
        <item x="638"/>
        <item x="636"/>
        <item x="642"/>
        <item x="1275"/>
        <item x="2548"/>
        <item x="414"/>
        <item x="1761"/>
        <item x="1501"/>
        <item x="157"/>
        <item x="1525"/>
        <item x="2005"/>
        <item x="2006"/>
        <item x="2007"/>
        <item x="2008"/>
        <item x="2009"/>
        <item x="2010"/>
        <item x="2011"/>
        <item x="2012"/>
        <item x="2013"/>
        <item x="2014"/>
        <item x="2015"/>
        <item x="407"/>
        <item x="381"/>
        <item x="380"/>
        <item x="379"/>
        <item x="1538"/>
        <item x="2280"/>
        <item x="382"/>
        <item x="2016"/>
        <item x="2017"/>
        <item x="2018"/>
        <item x="2019"/>
        <item x="2020"/>
        <item x="2021"/>
        <item x="2022"/>
        <item x="2023"/>
        <item x="2024"/>
        <item x="2025"/>
        <item x="2026"/>
        <item x="2027"/>
        <item x="2028"/>
        <item x="1689"/>
        <item x="1001"/>
        <item x="1195"/>
        <item x="2282"/>
        <item x="163"/>
        <item x="2281"/>
        <item x="354"/>
        <item x="773"/>
        <item x="800"/>
        <item x="888"/>
        <item x="889"/>
        <item x="218"/>
        <item x="1450"/>
        <item x="1338"/>
        <item x="890"/>
        <item x="215"/>
        <item x="216"/>
        <item x="217"/>
        <item x="1955"/>
        <item x="1267"/>
        <item x="1268"/>
        <item x="2054"/>
        <item x="582"/>
        <item x="1017"/>
        <item x="101"/>
        <item x="580"/>
        <item x="499"/>
        <item x="920"/>
        <item x="581"/>
        <item x="383"/>
        <item x="579"/>
        <item x="577"/>
        <item x="578"/>
        <item x="384"/>
        <item x="2336"/>
        <item x="2055"/>
        <item x="613"/>
        <item x="966"/>
        <item x="967"/>
        <item x="968"/>
        <item x="464"/>
        <item x="34"/>
        <item x="35"/>
        <item x="1032"/>
        <item x="1033"/>
        <item x="1035"/>
        <item x="1034"/>
        <item x="1912"/>
        <item x="1469"/>
        <item x="1354"/>
        <item x="269"/>
        <item x="270"/>
        <item x="570"/>
        <item x="271"/>
        <item x="272"/>
        <item x="273"/>
        <item x="618"/>
        <item x="1873"/>
        <item x="631"/>
        <item x="1846"/>
        <item x="1494"/>
        <item x="1834"/>
        <item x="1209"/>
        <item x="1208"/>
        <item x="1053"/>
        <item x="706"/>
        <item x="776"/>
        <item x="769"/>
        <item x="257"/>
        <item x="1934"/>
        <item x="1202"/>
        <item x="43"/>
        <item x="126"/>
        <item x="2150"/>
        <item x="1419"/>
        <item x="806"/>
        <item x="719"/>
        <item x="1011"/>
        <item x="2359"/>
        <item x="2119"/>
        <item x="755"/>
        <item x="316"/>
        <item x="1179"/>
        <item x="315"/>
        <item x="2003"/>
        <item x="560"/>
        <item x="1178"/>
        <item x="916"/>
        <item x="2065"/>
        <item x="614"/>
        <item x="169"/>
        <item x="616"/>
        <item x="509"/>
        <item x="1018"/>
        <item x="1747"/>
        <item x="1546"/>
        <item x="2004"/>
        <item x="1369"/>
        <item x="1833"/>
        <item x="1175"/>
        <item x="168"/>
        <item x="615"/>
        <item x="2220"/>
        <item x="922"/>
        <item x="1038"/>
        <item x="1696"/>
        <item x="1705"/>
        <item x="612"/>
        <item x="2086"/>
        <item x="2087"/>
        <item x="46"/>
        <item x="1126"/>
        <item x="538"/>
        <item x="1875"/>
        <item x="1877"/>
        <item x="1876"/>
        <item x="1878"/>
        <item x="1879"/>
        <item x="1880"/>
        <item x="1594"/>
        <item x="2146"/>
        <item x="2099"/>
        <item x="1562"/>
        <item x="617"/>
        <item x="1587"/>
        <item x="2259"/>
        <item x="1061"/>
        <item x="1648"/>
        <item x="268"/>
        <item x="455"/>
        <item x="31"/>
        <item x="607"/>
        <item x="32"/>
        <item x="1717"/>
        <item x="1060"/>
        <item x="456"/>
        <item x="1889"/>
        <item x="1888"/>
        <item x="1107"/>
        <item x="328"/>
        <item x="1970"/>
        <item x="1971"/>
        <item x="1972"/>
        <item x="258"/>
        <item x="1920"/>
        <item x="542"/>
        <item x="1358"/>
        <item x="1835"/>
        <item x="1161"/>
        <item x="1162"/>
        <item x="1881"/>
        <item x="1975"/>
        <item x="1874"/>
        <item x="13"/>
        <item x="14"/>
        <item x="172"/>
        <item x="1486"/>
        <item x="135"/>
        <item x="758"/>
        <item x="1292"/>
        <item x="1991"/>
        <item x="1990"/>
        <item x="1989"/>
        <item x="460"/>
        <item x="1783"/>
        <item x="459"/>
        <item x="83"/>
        <item x="1926"/>
        <item x="457"/>
        <item x="458"/>
        <item x="1925"/>
        <item x="490"/>
        <item x="1347"/>
        <item x="1103"/>
        <item x="461"/>
        <item x="1104"/>
        <item x="2334"/>
        <item x="2066"/>
        <item x="448"/>
        <item x="449"/>
        <item x="1193"/>
        <item x="1183"/>
        <item x="1182"/>
        <item x="1185"/>
        <item x="1184"/>
        <item x="55"/>
        <item x="1012"/>
        <item x="58"/>
        <item x="696"/>
        <item x="57"/>
        <item x="238"/>
        <item x="237"/>
        <item x="63"/>
        <item x="1112"/>
        <item x="211"/>
        <item x="44"/>
        <item x="1718"/>
        <item x="36"/>
        <item x="963"/>
        <item x="964"/>
        <item x="242"/>
        <item x="1510"/>
        <item x="1509"/>
        <item x="979"/>
        <item x="1174"/>
        <item x="1893"/>
        <item x="1894"/>
        <item x="1547"/>
        <item x="1052"/>
        <item x="1290"/>
        <item x="1355"/>
        <item x="1898"/>
        <item x="1897"/>
        <item x="1860"/>
        <item x="1861"/>
        <item x="1785"/>
        <item x="980"/>
        <item x="136"/>
        <item x="944"/>
        <item x="945"/>
        <item x="1944"/>
        <item x="137"/>
        <item x="1896"/>
        <item x="770"/>
        <item x="1752"/>
        <item x="1109"/>
        <item x="1110"/>
        <item x="1394"/>
        <item x="1393"/>
        <item x="846"/>
        <item x="847"/>
        <item x="1632"/>
        <item x="1618"/>
        <item x="56"/>
        <item x="90"/>
        <item x="757"/>
        <item x="105"/>
        <item x="1048"/>
        <item x="1782"/>
        <item x="1882"/>
        <item x="2113"/>
        <item x="463"/>
        <item x="751"/>
        <item x="768"/>
        <item x="2094"/>
        <item x="2095"/>
        <item x="2096"/>
        <item x="2097"/>
        <item x="1051"/>
        <item x="1832"/>
        <item x="1180"/>
        <item x="106"/>
        <item x="2034"/>
        <item x="752"/>
        <item x="750"/>
        <item x="1165"/>
        <item x="535"/>
        <item x="537"/>
        <item x="1176"/>
        <item x="1649"/>
        <item x="1041"/>
        <item x="1211"/>
        <item x="1042"/>
        <item x="818"/>
        <item x="1043"/>
        <item x="1352"/>
        <item x="608"/>
        <item x="572"/>
        <item x="628"/>
        <item x="571"/>
        <item x="692"/>
        <item x="2062"/>
        <item x="248"/>
        <item x="1633"/>
        <item x="1511"/>
        <item x="1447"/>
        <item x="1446"/>
        <item x="1813"/>
        <item x="1812"/>
        <item x="286"/>
        <item x="287"/>
        <item x="1814"/>
        <item x="1949"/>
        <item x="893"/>
        <item x="1806"/>
        <item x="1985"/>
        <item x="2378"/>
        <item x="1883"/>
        <item x="784"/>
        <item x="1734"/>
        <item x="2033"/>
        <item x="574"/>
        <item x="695"/>
        <item x="502"/>
        <item x="1360"/>
        <item x="1359"/>
        <item x="1140"/>
        <item x="1453"/>
        <item x="1123"/>
        <item x="33"/>
        <item x="1050"/>
        <item x="1939"/>
        <item x="1127"/>
        <item x="2053"/>
        <item x="555"/>
        <item x="518"/>
        <item x="892"/>
        <item x="644"/>
        <item x="2067"/>
        <item x="1847"/>
        <item x="1848"/>
        <item x="1253"/>
        <item x="1512"/>
        <item x="1463"/>
        <item x="694"/>
        <item x="100"/>
        <item x="962"/>
        <item x="235"/>
        <item x="693"/>
        <item x="1350"/>
        <item x="2049"/>
        <item x="1495"/>
        <item x="1496"/>
        <item x="1499"/>
        <item x="1498"/>
        <item x="1497"/>
        <item x="1935"/>
        <item x="1851"/>
        <item x="1826"/>
        <item x="609"/>
        <item x="1998"/>
        <item x="1213"/>
        <item x="423"/>
        <item x="814"/>
        <item x="815"/>
        <item x="247"/>
        <item x="1999"/>
        <item x="573"/>
        <item x="1212"/>
        <item x="1719"/>
        <item x="761"/>
        <item x="762"/>
        <item x="1426"/>
        <item x="230"/>
        <item x="699"/>
        <item x="698"/>
        <item x="1492"/>
        <item x="334"/>
        <item x="970"/>
        <item x="1420"/>
        <item x="1493"/>
        <item x="1673"/>
        <item x="1172"/>
        <item x="1563"/>
        <item x="1458"/>
        <item x="1317"/>
        <item x="1137"/>
        <item x="1173"/>
        <item x="1415"/>
        <item x="1417"/>
        <item x="610"/>
        <item x="1181"/>
        <item x="413"/>
        <item x="236"/>
        <item x="1348"/>
        <item x="1849"/>
        <item x="2379"/>
        <item x="1049"/>
        <item x="703"/>
        <item x="704"/>
        <item x="705"/>
        <item x="1416"/>
        <item x="2301"/>
        <item x="120"/>
        <item x="2074"/>
        <item x="1586"/>
        <item x="1856"/>
        <item x="765"/>
        <item x="1414"/>
        <item x="766"/>
        <item x="767"/>
        <item x="1977"/>
        <item x="1911"/>
        <item x="1938"/>
        <item x="232"/>
        <item x="2098"/>
        <item x="763"/>
        <item x="15"/>
        <item x="16"/>
        <item x="552"/>
        <item x="1688"/>
        <item x="996"/>
        <item x="1530"/>
        <item x="1432"/>
        <item x="1433"/>
        <item x="1434"/>
        <item x="999"/>
        <item x="1406"/>
        <item x="1529"/>
        <item x="553"/>
        <item x="998"/>
        <item x="193"/>
        <item x="441"/>
        <item x="440"/>
        <item x="439"/>
        <item x="1711"/>
        <item x="1712"/>
        <item x="133"/>
        <item x="2078"/>
        <item x="2079"/>
        <item x="1697"/>
        <item x="2037"/>
        <item x="1234"/>
        <item x="1235"/>
        <item x="2038"/>
        <item x="1236"/>
        <item x="1237"/>
        <item x="2039"/>
        <item x="1238"/>
        <item x="1239"/>
        <item x="2040"/>
        <item x="2041"/>
        <item x="1728"/>
        <item x="19"/>
        <item x="18"/>
        <item x="134"/>
        <item x="708"/>
        <item x="246"/>
        <item x="2070"/>
        <item x="1713"/>
        <item x="1825"/>
        <item x="1772"/>
        <item x="780"/>
        <item x="2103"/>
        <item x="1378"/>
        <item x="2102"/>
        <item x="1210"/>
        <item x="1167"/>
        <item x="1342"/>
        <item x="1341"/>
        <item x="771"/>
        <item x="1703"/>
        <item x="1704"/>
        <item x="231"/>
        <item x="1108"/>
        <item x="12"/>
        <item x="1706"/>
        <item x="1375"/>
        <item x="1039"/>
        <item x="1294"/>
        <item x="1040"/>
        <item x="1293"/>
        <item x="2061"/>
        <item x="1822"/>
        <item x="1819"/>
        <item x="1820"/>
        <item x="1821"/>
        <item x="558"/>
        <item x="559"/>
        <item x="203"/>
        <item x="1396"/>
        <item x="1397"/>
        <item x="1845"/>
        <item x="1741"/>
        <item x="1740"/>
        <item x="1742"/>
        <item x="1485"/>
        <item x="1771"/>
        <item x="1964"/>
        <item x="1653"/>
        <item x="1589"/>
        <item x="625"/>
        <item x="707"/>
        <item x="504"/>
        <item x="1929"/>
        <item x="491"/>
        <item x="1203"/>
        <item x="633"/>
        <item x="454"/>
        <item x="167"/>
        <item x="632"/>
        <item x="671"/>
        <item x="1077"/>
        <item x="1572"/>
        <item x="1078"/>
        <item x="1573"/>
        <item x="1574"/>
        <item x="1575"/>
        <item x="1070"/>
        <item x="1576"/>
        <item x="2212"/>
        <item x="2213"/>
        <item x="1864"/>
        <item x="2175"/>
        <item x="997"/>
        <item x="1471"/>
        <item x="1071"/>
        <item x="1472"/>
        <item x="1072"/>
        <item x="1073"/>
        <item x="1074"/>
        <item x="1075"/>
        <item x="1076"/>
        <item x="2144"/>
        <item x="2200"/>
        <item x="2201"/>
        <item x="1571"/>
        <item x="2145"/>
        <item x="2204"/>
        <item x="2205"/>
        <item x="2206"/>
        <item x="2207"/>
        <item x="2202"/>
        <item x="2203"/>
        <item x="2211"/>
        <item x="2208"/>
        <item x="2209"/>
        <item x="2210"/>
        <item x="130"/>
        <item x="1037"/>
        <item x="1767"/>
        <item x="1746"/>
        <item x="2283"/>
        <item x="1201"/>
        <item x="1357"/>
        <item x="2332"/>
        <item x="2289"/>
        <item x="1205"/>
        <item x="1199"/>
        <item x="1200"/>
        <item x="2312"/>
        <item x="42"/>
        <item x="1096"/>
        <item x="1900"/>
        <item x="41"/>
        <item x="48"/>
        <item x="186"/>
        <item x="430"/>
        <item x="1518"/>
        <item x="239"/>
        <item x="2311"/>
        <item x="2310"/>
        <item x="1859"/>
        <item x="981"/>
        <item x="978"/>
        <item x="1683"/>
        <item x="1684"/>
        <item x="2173"/>
        <item x="11"/>
        <item x="672"/>
        <item x="1257"/>
        <item x="332"/>
        <item x="1527"/>
        <item x="619"/>
        <item x="620"/>
        <item x="333"/>
        <item x="355"/>
        <item x="356"/>
        <item x="802"/>
        <item x="357"/>
        <item x="451"/>
        <item x="634"/>
        <item x="2255"/>
        <item x="2172"/>
        <item x="1452"/>
        <item x="452"/>
        <item x="2544"/>
        <item x="2110"/>
        <item x="2256"/>
        <item x="1554"/>
        <item x="1084"/>
        <item x="2545"/>
        <item x="166"/>
        <item x="453"/>
        <item x="165"/>
        <item x="635"/>
        <item x="1531"/>
        <item x="2002"/>
        <item x="1445"/>
        <item x="1058"/>
        <item x="1256"/>
        <item x="957"/>
        <item x="673"/>
        <item x="450"/>
        <item x="1831"/>
        <item x="1218"/>
        <item x="1219"/>
        <item x="1216"/>
        <item x="1220"/>
        <item x="1217"/>
        <item x="557"/>
        <item x="1353"/>
        <item x="556"/>
        <item x="1166"/>
        <item x="327"/>
        <item x="1356"/>
        <item x="1368"/>
        <item x="1735"/>
        <item x="131"/>
        <item x="132"/>
        <item x="462"/>
        <item x="249"/>
        <item x="1784"/>
        <item x="1710"/>
        <item x="416"/>
        <item x="415"/>
        <item x="919"/>
        <item x="1968"/>
        <item x="536"/>
        <item x="541"/>
        <item x="539"/>
        <item x="1823"/>
        <item x="1505"/>
        <item x="1506"/>
        <item x="2221"/>
        <item x="2268"/>
        <item x="775"/>
        <item x="1644"/>
        <item x="1899"/>
        <item x="1866"/>
        <item x="2112"/>
        <item x="1476"/>
        <item x="1477"/>
        <item x="2147"/>
        <item x="1395"/>
        <item x="1541"/>
        <item x="1326"/>
        <item x="1650"/>
        <item x="1215"/>
        <item x="1327"/>
        <item x="2417"/>
        <item x="1055"/>
        <item x="1150"/>
        <item x="1266"/>
        <item x="1243"/>
        <item x="524"/>
        <item x="1244"/>
        <item x="2043"/>
        <item x="1309"/>
        <item x="2517"/>
        <item x="2500"/>
        <item x="1005"/>
        <item x="2333"/>
        <item x="2502"/>
        <item x="1169"/>
        <item x="1134"/>
        <item x="223"/>
        <item x="17"/>
        <item x="1412"/>
        <item x="1192"/>
        <item x="2355"/>
        <item x="2353"/>
        <item x="2354"/>
        <item x="368"/>
        <item x="372"/>
        <item x="369"/>
        <item x="519"/>
        <item x="561"/>
        <item x="94"/>
        <item x="835"/>
        <item x="93"/>
        <item x="2118"/>
        <item x="1222"/>
        <item x="1513"/>
        <item x="2291"/>
        <item x="1263"/>
        <item x="886"/>
        <item x="1221"/>
        <item x="1333"/>
        <item x="887"/>
        <item x="1349"/>
        <item x="1334"/>
        <item x="503"/>
        <item x="1029"/>
        <item x="913"/>
        <item x="1028"/>
        <item x="1484"/>
        <item x="1902"/>
        <item x="1903"/>
        <item x="1159"/>
        <item x="1906"/>
        <item x="718"/>
        <item x="68"/>
        <item x="987"/>
        <item x="432"/>
        <item x="433"/>
        <item x="243"/>
        <item x="915"/>
        <item x="1270"/>
        <item x="744"/>
        <item x="279"/>
        <item x="1405"/>
        <item x="2174"/>
        <item x="280"/>
        <item x="1264"/>
        <item x="2349"/>
        <item x="517"/>
        <item x="367"/>
        <item x="373"/>
        <item x="1321"/>
        <item x="510"/>
        <item x="514"/>
        <item x="515"/>
        <item x="516"/>
        <item x="2367"/>
        <item x="2368"/>
        <item x="1118"/>
        <item x="371"/>
        <item x="1595"/>
        <item x="370"/>
        <item x="2371"/>
        <item x="1979"/>
        <item x="592"/>
        <item x="2372"/>
        <item x="1980"/>
        <item x="2293"/>
        <item x="2385"/>
        <item x="2386"/>
        <item x="1117"/>
        <item x="2384"/>
        <item x="1325"/>
        <item x="1115"/>
        <item x="715"/>
        <item x="716"/>
        <item x="1120"/>
        <item x="1827"/>
        <item x="1318"/>
        <item x="1319"/>
        <item x="717"/>
        <item x="2416"/>
        <item x="1978"/>
        <item x="374"/>
        <item x="1324"/>
        <item x="281"/>
        <item x="1135"/>
        <item x="2373"/>
        <item x="1669"/>
        <item x="2369"/>
        <item x="1983"/>
        <item x="2374"/>
        <item x="1320"/>
        <item x="1981"/>
        <item x="1136"/>
        <item x="2376"/>
        <item x="2375"/>
        <item x="2370"/>
        <item x="2377"/>
        <item x="513"/>
        <item x="512"/>
        <item x="511"/>
        <item x="1982"/>
        <item x="1119"/>
        <item x="1114"/>
        <item x="1322"/>
        <item x="1323"/>
        <item x="1116"/>
        <item x="2134"/>
        <item x="119"/>
        <item x="189"/>
        <item x="353"/>
        <item x="2188"/>
        <item x="1093"/>
        <item x="721"/>
        <item x="66"/>
        <item x="65"/>
        <item x="2499"/>
        <item x="722"/>
        <item x="188"/>
        <item x="1763"/>
        <item x="1668"/>
        <item x="906"/>
        <item x="626"/>
        <item x="1965"/>
        <item x="1442"/>
        <item x="1781"/>
        <item x="1657"/>
        <item x="1702"/>
        <item x="296"/>
        <item x="834"/>
        <item x="1336"/>
        <item x="1437"/>
        <item x="1932"/>
        <item x="1656"/>
        <item x="500"/>
        <item x="1337"/>
        <item x="297"/>
        <item x="298"/>
        <item x="300"/>
        <item x="1474"/>
        <item x="2423"/>
        <item x="840"/>
        <item x="907"/>
        <item x="1475"/>
        <item x="839"/>
        <item x="2047"/>
        <item x="832"/>
        <item x="2476"/>
        <item x="1430"/>
        <item x="2048"/>
        <item x="1431"/>
        <item x="1083"/>
        <item x="1080"/>
        <item x="1081"/>
        <item x="833"/>
        <item x="749"/>
        <item x="299"/>
        <item x="2515"/>
        <item x="2240"/>
        <item x="445"/>
        <item x="2107"/>
        <item x="444"/>
        <item x="1441"/>
        <item x="288"/>
        <item x="262"/>
        <item x="261"/>
        <item x="1707"/>
        <item x="263"/>
        <item x="264"/>
        <item x="1708"/>
        <item x="1795"/>
        <item x="1794"/>
        <item x="1793"/>
        <item x="1796"/>
        <item x="1797"/>
        <item x="1800"/>
        <item x="1770"/>
        <item x="1790"/>
        <item x="1789"/>
        <item x="1788"/>
        <item x="1791"/>
        <item x="1792"/>
        <item x="259"/>
        <item x="1798"/>
        <item x="260"/>
        <item x="1799"/>
        <item x="2418"/>
        <item x="2397"/>
        <item x="2491"/>
        <item x="1311"/>
        <item x="584"/>
        <item x="585"/>
        <item x="586"/>
        <item x="1535"/>
        <item x="1534"/>
        <item x="1533"/>
        <item x="1532"/>
        <item x="1312"/>
        <item x="1313"/>
        <item x="1314"/>
        <item x="977"/>
        <item x="1517"/>
        <item x="702"/>
        <item x="1996"/>
        <item x="1448"/>
        <item x="1045"/>
        <item x="1111"/>
        <item x="1046"/>
        <item x="92"/>
        <item x="1261"/>
        <item x="1786"/>
        <item x="1901"/>
        <item x="91"/>
        <item x="1687"/>
        <item x="701"/>
        <item x="954"/>
        <item x="1869"/>
        <item x="1870"/>
        <item x="1255"/>
        <item x="1787"/>
        <item x="1591"/>
        <item x="1915"/>
        <item x="554"/>
        <item x="1138"/>
        <item x="604"/>
        <item x="603"/>
        <item x="2288"/>
        <item x="811"/>
        <item x="2321"/>
        <item x="2541"/>
        <item x="548"/>
        <item x="1685"/>
        <item x="1638"/>
        <item x="2050"/>
        <item x="314"/>
        <item x="1287"/>
        <item x="1286"/>
        <item x="117"/>
        <item x="118"/>
        <item x="1233"/>
        <item x="2064"/>
        <item x="921"/>
        <item x="1014"/>
        <item x="47"/>
        <item x="88"/>
        <item x="214"/>
        <item x="1519"/>
        <item x="1952"/>
        <item x="1943"/>
        <item x="1760"/>
        <item x="1449"/>
        <item x="1305"/>
        <item x="1631"/>
        <item x="779"/>
        <item x="778"/>
        <item x="1466"/>
        <item x="1756"/>
        <item x="1069"/>
        <item x="1503"/>
        <item x="1023"/>
        <item x="1177"/>
        <item x="1158"/>
        <item x="2322"/>
        <item x="2538"/>
        <item x="549"/>
        <item x="1686"/>
        <item x="1637"/>
        <item x="1459"/>
        <item x="1961"/>
        <item x="1191"/>
        <item x="1272"/>
        <item x="1667"/>
        <item x="1008"/>
        <item x="1561"/>
        <item x="1483"/>
        <item x="543"/>
        <item x="550"/>
        <item x="1962"/>
        <item x="1963"/>
        <item x="1590"/>
        <item x="544"/>
        <item x="545"/>
        <item x="546"/>
        <item x="1284"/>
        <item x="812"/>
        <item x="2314"/>
        <item x="547"/>
        <item x="1759"/>
        <item x="1288"/>
        <item x="1285"/>
        <item x="61"/>
        <item x="62"/>
        <item x="2063"/>
        <item x="1960"/>
        <item x="1754"/>
        <item x="1762"/>
        <item x="1755"/>
        <item x="1757"/>
        <item x="1758"/>
        <item x="1044"/>
        <item x="569"/>
        <item x="20"/>
        <item x="143"/>
        <item x="1031"/>
        <item x="1022"/>
        <item x="1753"/>
        <item x="910"/>
        <item x="891"/>
        <item x="1997"/>
        <item x="1987"/>
        <item x="142"/>
        <item x="845"/>
        <item x="2465"/>
        <item x="2543"/>
        <item x="99"/>
        <item x="497"/>
        <item x="180"/>
        <item x="2044"/>
        <item x="181"/>
        <item x="160"/>
        <item x="1151"/>
        <item x="1628"/>
        <item x="129"/>
        <item x="182"/>
        <item x="184"/>
        <item x="837"/>
        <item x="1085"/>
        <item x="1207"/>
        <item x="2446"/>
        <item x="1010"/>
        <item x="828"/>
        <item x="1030"/>
        <item x="772"/>
        <item x="798"/>
        <item x="104"/>
        <item x="627"/>
        <item x="1946"/>
        <item x="1945"/>
        <item x="183"/>
        <item x="275"/>
        <item x="1515"/>
        <item x="2186"/>
        <item x="192"/>
        <item x="1969"/>
        <item x="406"/>
        <item x="787"/>
        <item x="1919"/>
        <item x="1548"/>
        <item x="568"/>
        <item x="1584"/>
        <item x="3"/>
        <item x="1940"/>
        <item x="1361"/>
        <item x="2475"/>
        <item x="1585"/>
        <item x="505"/>
        <item x="1647"/>
        <item x="2270"/>
        <item x="1569"/>
        <item x="2400"/>
        <item x="1100"/>
        <item x="1622"/>
        <item x="2056"/>
        <item x="2562"/>
        <item x="2477"/>
        <item x="2176"/>
        <item x="2191"/>
        <item x="139"/>
        <item x="797"/>
        <item x="2"/>
        <item x="1623"/>
        <item x="982"/>
        <item x="498"/>
        <item x="914"/>
        <item x="1388"/>
        <item x="1"/>
        <item x="810"/>
        <item x="842"/>
        <item x="844"/>
        <item x="843"/>
        <item x="1387"/>
        <item x="1248"/>
        <item x="643"/>
        <item x="799"/>
        <item x="1196"/>
        <item x="185"/>
        <item x="1381"/>
        <item x="1214"/>
        <item x="1124"/>
        <item x="52"/>
        <item x="1588"/>
        <item x="1950"/>
        <item x="958"/>
        <item x="141"/>
        <item x="89"/>
        <item x="1473"/>
        <item x="953"/>
        <item x="116"/>
        <item x="1885"/>
        <item x="1884"/>
        <item x="1240"/>
        <item x="1720"/>
        <item x="1721"/>
        <item x="1413"/>
        <item x="284"/>
        <item x="1947"/>
        <item x="576"/>
        <item x="1868"/>
        <item x="1142"/>
        <item x="1335"/>
        <item x="1262"/>
        <item x="285"/>
        <item x="158"/>
        <item x="687"/>
        <item x="2108"/>
        <item x="2105"/>
        <item x="1743"/>
        <item x="2252"/>
        <item x="2228"/>
        <item x="2449"/>
        <item x="2406"/>
        <item x="1951"/>
        <item x="1953"/>
        <item x="2106"/>
        <item x="2111"/>
        <item x="2051"/>
        <item x="1143"/>
        <item x="567"/>
        <item x="2194"/>
        <item x="2195"/>
        <item x="932"/>
        <item x="933"/>
        <item x="2513"/>
        <item x="2512"/>
        <item x="2122"/>
        <item x="2121"/>
        <item x="2454"/>
        <item x="2525"/>
        <item x="1651"/>
        <item x="282"/>
        <item x="1652"/>
        <item x="408"/>
        <item x="265"/>
        <item x="171"/>
        <item x="425"/>
        <item x="53"/>
        <item x="170"/>
        <item x="774"/>
        <item x="103"/>
        <item x="2197"/>
        <item x="5"/>
        <item x="1954"/>
        <item x="1994"/>
        <item x="2162"/>
        <item x="960"/>
        <item x="959"/>
        <item x="1223"/>
        <item x="1024"/>
        <item x="1025"/>
        <item x="1026"/>
        <item x="1345"/>
        <item x="903"/>
        <item x="1153"/>
        <item x="1189"/>
        <item x="1154"/>
        <item x="1155"/>
        <item x="443"/>
        <item x="2455"/>
        <item x="1524"/>
        <item x="1002"/>
        <item x="936"/>
        <item x="378"/>
        <item x="1156"/>
        <item x="277"/>
        <item x="1564"/>
        <item x="1890"/>
        <item x="2216"/>
        <item x="955"/>
        <item x="1250"/>
        <item x="1251"/>
        <item x="1252"/>
        <item x="1382"/>
        <item x="682"/>
        <item x="683"/>
        <item x="1344"/>
        <item x="813"/>
        <item x="1343"/>
        <item x="1596"/>
        <item x="1613"/>
        <item x="1614"/>
        <item x="1615"/>
        <item x="1616"/>
        <item x="2166"/>
        <item x="1904"/>
        <item x="2158"/>
        <item x="1000"/>
        <item x="731"/>
        <item x="732"/>
        <item x="733"/>
        <item x="728"/>
        <item x="729"/>
        <item x="730"/>
        <item x="1556"/>
        <item x="422"/>
        <item x="1523"/>
        <item x="1389"/>
        <item x="796"/>
        <item x="496"/>
        <item x="809"/>
        <item x="488"/>
        <item x="2254"/>
        <item x="2287"/>
        <item x="1383"/>
        <item x="489"/>
        <item x="1543"/>
        <item x="1249"/>
        <item x="909"/>
        <item x="805"/>
        <item x="2330"/>
        <item x="1839"/>
        <item x="1306"/>
        <item x="1269"/>
        <item x="2450"/>
        <item x="2488"/>
        <item x="1838"/>
        <item x="1840"/>
        <item x="2123"/>
        <item x="1404"/>
        <item x="2140"/>
        <item x="2125"/>
        <item x="1690"/>
        <item x="2459"/>
        <item x="1716"/>
        <item x="2290"/>
        <item x="2432"/>
        <item x="1522"/>
        <item x="2346"/>
        <item x="2399"/>
        <item x="2073"/>
        <item x="1528"/>
        <item x="2452"/>
        <item x="2179"/>
        <item x="1818"/>
        <item x="2453"/>
        <item x="2351"/>
        <item x="2531"/>
        <item x="2274"/>
        <item x="2180"/>
        <item x="2167"/>
        <item x="2563"/>
        <item x="2524"/>
        <item x="2478"/>
        <item x="2479"/>
        <item x="1391"/>
        <item x="2133"/>
        <item x="2568"/>
        <item x="2569"/>
        <item x="1984"/>
        <item x="2566"/>
        <item x="2246"/>
        <item x="2474"/>
        <item x="2247"/>
        <item x="2284"/>
        <item x="1423"/>
        <item x="1424"/>
        <item x="611"/>
        <item x="240"/>
        <item x="2081"/>
        <item x="2126"/>
        <item x="1490"/>
        <item x="2466"/>
        <item x="2489"/>
        <item x="2533"/>
        <item x="2420"/>
        <item x="2534"/>
        <item x="2532"/>
        <item x="2305"/>
        <item x="1186"/>
        <item x="1187"/>
        <item x="1454"/>
        <item x="1455"/>
        <item x="2463"/>
        <item x="2514"/>
        <item x="2496"/>
        <item x="2480"/>
        <item x="2398"/>
        <item x="2313"/>
        <item x="685"/>
        <item x="686"/>
        <item x="2153"/>
        <item x="2154"/>
        <item x="2556"/>
        <item x="2183"/>
        <item x="2057"/>
        <item x="2082"/>
        <item x="2083"/>
        <item x="2046"/>
        <item x="2264"/>
        <item x="2187"/>
        <item x="2507"/>
        <item x="2557"/>
        <item x="2506"/>
        <item x="2342"/>
        <item x="480"/>
        <item x="481"/>
        <item x="412"/>
        <item x="2124"/>
        <item x="2481"/>
        <item x="2482"/>
        <item x="2329"/>
        <item x="2490"/>
        <item x="2169"/>
        <item x="2235"/>
        <item x="2233"/>
        <item x="2234"/>
        <item x="2295"/>
        <item x="2238"/>
        <item x="2403"/>
        <item x="2404"/>
        <item x="2405"/>
        <item x="2328"/>
        <item x="2546"/>
        <item x="2451"/>
        <item x="2276"/>
        <item x="2253"/>
        <item x="2263"/>
        <item x="946"/>
        <item x="2340"/>
        <item x="2128"/>
        <item x="2356"/>
        <item x="2401"/>
        <item x="2540"/>
        <item x="2326"/>
        <item x="2300"/>
        <item x="2339"/>
        <item x="2392"/>
        <item x="2393"/>
        <item x="2394"/>
        <item x="2366"/>
        <item x="1768"/>
        <item x="1709"/>
        <item x="1769"/>
        <item x="1502"/>
        <item x="2504"/>
        <item x="2296"/>
        <item x="2570"/>
        <item x="589"/>
        <item x="590"/>
        <item x="2505"/>
        <item x="2526"/>
        <item x="2239"/>
        <item x="2484"/>
        <item x="2421"/>
        <item x="2498"/>
        <item x="2555"/>
        <item x="1805"/>
        <item x="2433"/>
        <item x="2467"/>
        <item x="2251"/>
        <item x="2309"/>
        <item x="2267"/>
        <item x="2542"/>
        <item x="2262"/>
        <item x="2539"/>
        <item x="2430"/>
        <item x="420"/>
        <item x="2422"/>
        <item x="2302"/>
        <item x="1909"/>
        <item x="1910"/>
        <item x="2155"/>
        <item x="2156"/>
        <item x="2323"/>
        <item x="2324"/>
        <item x="2537"/>
        <item x="2325"/>
        <item x="2564"/>
        <item x="2045"/>
        <item x="2277"/>
        <item x="2278"/>
        <item x="2279"/>
        <item x="2116"/>
        <item x="2381"/>
        <item x="1905"/>
        <item x="2231"/>
        <item x="2536"/>
        <item x="2535"/>
        <item x="2320"/>
        <item x="38"/>
        <item x="39"/>
        <item x="1607"/>
        <item x="1608"/>
        <item x="2241"/>
        <item x="1598"/>
        <item x="1599"/>
        <item x="1600"/>
        <item x="1601"/>
        <item x="1602"/>
        <item x="2554"/>
        <item x="2343"/>
        <item x="924"/>
        <item x="251"/>
        <item x="252"/>
        <item x="1603"/>
        <item x="1604"/>
        <item x="1605"/>
        <item x="1606"/>
        <item x="2338"/>
        <item x="1612"/>
        <item x="2230"/>
        <item x="1611"/>
        <item x="1610"/>
        <item x="1609"/>
        <item x="1273"/>
        <item x="1555"/>
        <item x="1654"/>
        <item x="1351"/>
        <item x="1655"/>
        <item x="375"/>
        <item x="376"/>
        <item x="377"/>
        <item x="1435"/>
        <item x="2170"/>
        <item x="1436"/>
        <item x="1371"/>
        <item x="1372"/>
        <item x="1516"/>
        <item x="2294"/>
        <item x="741"/>
        <item x="740"/>
        <item x="1390"/>
        <item x="1340"/>
        <item x="2224"/>
        <item x="2226"/>
        <item x="2222"/>
        <item x="2223"/>
        <item x="2225"/>
        <item x="1640"/>
        <item x="2142"/>
        <item x="1641"/>
        <item x="1462"/>
        <item x="2214"/>
        <item x="1461"/>
        <item x="2127"/>
        <item x="1460"/>
        <item x="1639"/>
        <item x="2297"/>
        <item x="2298"/>
        <item x="2335"/>
        <item x="2299"/>
        <item x="2260"/>
        <item x="2307"/>
        <item x="1565"/>
        <item x="2168"/>
        <item x="2198"/>
        <item x="2217"/>
        <item x="2218"/>
        <item x="2219"/>
        <item x="2242"/>
        <item x="2199"/>
        <item x="2196"/>
        <item x="2308"/>
        <item x="2001"/>
        <item x="2261"/>
        <item x="2243"/>
        <item x="2244"/>
        <item x="2229"/>
        <item x="1274"/>
        <item x="2080"/>
        <item x="2058"/>
        <item x="2352"/>
        <item x="1916"/>
        <item x="1931"/>
        <item x="2076"/>
        <item x="2141"/>
        <item x="2273"/>
        <item x="2272"/>
        <item x="2462"/>
        <item x="2458"/>
        <item x="879"/>
        <item x="880"/>
        <item x="881"/>
        <item x="2109"/>
        <item x="2077"/>
        <item x="2090"/>
        <item x="2271"/>
        <item x="2245"/>
        <item x="2559"/>
        <item x="2560"/>
        <item x="2382"/>
        <item x="2395"/>
        <item x="2396"/>
        <item x="2341"/>
        <item x="2292"/>
        <item x="2391"/>
        <item x="2266"/>
        <item x="2265"/>
        <item x="2303"/>
      </items>
    </pivotField>
    <pivotField axis="axisRow" outline="0" showAll="0" defaultSubtotal="0">
      <items count="2557">
        <item x="1961"/>
        <item x="1124"/>
        <item x="87"/>
        <item x="2351"/>
        <item x="2350"/>
        <item x="2349"/>
        <item x="2376"/>
        <item x="2377"/>
        <item x="2378"/>
        <item x="2379"/>
        <item x="2352"/>
        <item x="2353"/>
        <item x="2533"/>
        <item x="2509"/>
        <item x="2347"/>
        <item x="2346"/>
        <item x="6"/>
        <item x="2091"/>
        <item x="617"/>
        <item x="1558"/>
        <item x="2137"/>
        <item x="1583"/>
        <item x="2249"/>
        <item x="1490"/>
        <item x="1840"/>
        <item x="1010"/>
        <item x="1351"/>
        <item x="1867"/>
        <item x="631"/>
        <item x="269"/>
        <item x="270"/>
        <item x="570"/>
        <item x="271"/>
        <item x="272"/>
        <item x="273"/>
        <item x="618"/>
        <item x="1828"/>
        <item x="1366"/>
        <item x="1037"/>
        <item x="1203"/>
        <item x="2420"/>
        <item x="1773"/>
        <item x="1878"/>
        <item x="1877"/>
        <item x="2403"/>
        <item x="1544"/>
        <item x="2308"/>
        <item x="1759"/>
        <item x="1078"/>
        <item x="1058"/>
        <item x="1654"/>
        <item x="711"/>
        <item x="34"/>
        <item x="820"/>
        <item x="35"/>
        <item x="1698"/>
        <item x="907"/>
        <item x="626"/>
        <item x="1958"/>
        <item x="906"/>
        <item x="296"/>
        <item x="1438"/>
        <item x="1653"/>
        <item x="1333"/>
        <item x="1664"/>
        <item x="637"/>
        <item x="638"/>
        <item x="1087"/>
        <item x="1536"/>
        <item x="636"/>
        <item x="1760"/>
        <item x="1517"/>
        <item x="726"/>
        <item x="1535"/>
        <item x="725"/>
        <item x="642"/>
        <item x="2169"/>
        <item x="639"/>
        <item x="640"/>
        <item x="1089"/>
        <item x="1483"/>
        <item x="1272"/>
        <item x="2421"/>
        <item x="2168"/>
        <item x="641"/>
        <item x="1404"/>
        <item x="2534"/>
        <item x="1990"/>
        <item x="1927"/>
        <item x="778"/>
        <item x="1627"/>
        <item x="1921"/>
        <item x="411"/>
        <item x="795"/>
        <item x="1067"/>
        <item x="1690"/>
        <item x="1689"/>
        <item x="148"/>
        <item x="2052"/>
        <item x="1066"/>
        <item x="409"/>
        <item x="151"/>
        <item x="152"/>
        <item x="149"/>
        <item x="147"/>
        <item x="2023"/>
        <item x="2024"/>
        <item x="1532"/>
        <item x="155"/>
        <item x="1452"/>
        <item x="154"/>
        <item x="2112"/>
        <item x="794"/>
        <item x="153"/>
        <item x="1168"/>
        <item x="1691"/>
        <item x="583"/>
        <item x="410"/>
        <item x="150"/>
        <item x="2405"/>
        <item x="2326"/>
        <item x="1166"/>
        <item x="2536"/>
        <item x="1988"/>
        <item x="438"/>
        <item x="1054"/>
        <item x="1052"/>
        <item x="706"/>
        <item x="1205"/>
        <item x="1206"/>
        <item x="574"/>
        <item x="776"/>
        <item x="769"/>
        <item x="448"/>
        <item x="449"/>
        <item x="1465"/>
        <item x="1997"/>
        <item x="509"/>
        <item x="2348"/>
        <item x="1423"/>
        <item x="1081"/>
        <item x="587"/>
        <item x="2478"/>
        <item x="2111"/>
        <item x="1177"/>
        <item x="315"/>
        <item x="755"/>
        <item x="316"/>
        <item x="1996"/>
        <item x="2344"/>
        <item x="2342"/>
        <item x="2343"/>
        <item x="43"/>
        <item x="126"/>
        <item x="2141"/>
        <item x="1415"/>
        <item x="806"/>
        <item x="719"/>
        <item x="2291"/>
        <item x="1890"/>
        <item x="702"/>
        <item x="1513"/>
        <item x="1989"/>
        <item x="122"/>
        <item x="1336"/>
        <item x="1466"/>
        <item x="916"/>
        <item x="2057"/>
        <item x="614"/>
        <item x="560"/>
        <item x="169"/>
        <item x="1176"/>
        <item x="616"/>
        <item x="1297"/>
        <item x="1017"/>
        <item x="1692"/>
        <item x="1173"/>
        <item x="168"/>
        <item x="615"/>
        <item x="2210"/>
        <item x="922"/>
        <item x="1827"/>
        <item x="1368"/>
        <item x="1369"/>
        <item x="1542"/>
        <item x="1743"/>
        <item x="1701"/>
        <item x="1833"/>
        <item x="965"/>
        <item x="1125"/>
        <item x="538"/>
        <item x="421"/>
        <item x="307"/>
        <item x="1562"/>
        <item x="684"/>
        <item x="1002"/>
        <item x="241"/>
        <item x="308"/>
        <item x="201"/>
        <item x="2183"/>
        <item x="1003"/>
        <item x="294"/>
        <item x="2061"/>
        <item x="1547"/>
        <item x="734"/>
        <item x="1726"/>
        <item x="1727"/>
        <item x="295"/>
        <item x="941"/>
        <item x="807"/>
        <item x="2406"/>
        <item x="2386"/>
        <item x="782"/>
        <item x="97"/>
        <item x="85"/>
        <item x="2477"/>
        <item x="517"/>
        <item x="1870"/>
        <item x="1872"/>
        <item x="1873"/>
        <item x="1874"/>
        <item x="1869"/>
        <item x="1871"/>
        <item x="1590"/>
        <item x="1669"/>
        <item x="268"/>
        <item x="699"/>
        <item x="698"/>
        <item x="988"/>
        <item x="2125"/>
        <item x="747"/>
        <item x="1717"/>
        <item x="285"/>
        <item x="1367"/>
        <item x="882"/>
        <item x="1425"/>
        <item x="418"/>
        <item x="591"/>
        <item x="1060"/>
        <item x="1644"/>
        <item x="1080"/>
        <item x="2462"/>
        <item x="1426"/>
        <item x="2041"/>
        <item x="1427"/>
        <item x="1082"/>
        <item x="1079"/>
        <item x="839"/>
        <item x="2040"/>
        <item x="832"/>
        <item x="959"/>
        <item x="2153"/>
        <item x="960"/>
        <item x="1044"/>
        <item x="1110"/>
        <item x="1045"/>
        <item x="1444"/>
        <item x="200"/>
        <item x="1167"/>
        <item x="1851"/>
        <item x="1852"/>
        <item x="2280"/>
        <item x="1879"/>
        <item x="1900"/>
        <item x="851"/>
        <item x="1120"/>
        <item x="1516"/>
        <item x="95"/>
        <item x="1268"/>
        <item x="1101"/>
        <item x="2433"/>
        <item x="1399"/>
        <item x="1161"/>
        <item x="1518"/>
        <item x="2076"/>
        <item x="2130"/>
        <item x="1012"/>
        <item x="1221"/>
        <item x="2372"/>
        <item x="977"/>
        <item x="1405"/>
        <item x="1407"/>
        <item x="1145"/>
        <item x="1257"/>
        <item x="825"/>
        <item x="1143"/>
        <item x="1959"/>
        <item x="1146"/>
        <item x="1144"/>
        <item x="304"/>
        <item x="1406"/>
        <item x="1711"/>
        <item x="306"/>
        <item x="2154"/>
        <item x="1866"/>
        <item x="309"/>
        <item x="2471"/>
        <item x="303"/>
        <item x="1361"/>
        <item x="301"/>
        <item x="1065"/>
        <item x="1629"/>
        <item x="119"/>
        <item x="1936"/>
        <item x="1756"/>
        <item x="47"/>
        <item x="1515"/>
        <item x="921"/>
        <item x="1013"/>
        <item x="88"/>
        <item x="1945"/>
        <item x="214"/>
        <item x="2335"/>
        <item x="367"/>
        <item x="373"/>
        <item x="1318"/>
        <item x="510"/>
        <item x="120"/>
        <item x="1603"/>
        <item x="1604"/>
        <item x="2231"/>
        <item x="2148"/>
        <item x="49"/>
        <item x="2123"/>
        <item x="2304"/>
        <item x="674"/>
        <item x="743"/>
        <item x="675"/>
        <item x="742"/>
        <item x="2124"/>
        <item x="819"/>
        <item x="1672"/>
        <item x="2540"/>
        <item x="251"/>
        <item x="252"/>
        <item x="924"/>
        <item x="1594"/>
        <item x="2332"/>
        <item x="1595"/>
        <item x="1596"/>
        <item x="1597"/>
        <item x="1598"/>
        <item x="2205"/>
        <item x="551"/>
        <item x="676"/>
        <item x="777"/>
        <item x="364"/>
        <item x="365"/>
        <item x="677"/>
        <item x="366"/>
        <item x="678"/>
        <item x="533"/>
        <item x="2065"/>
        <item x="1524"/>
        <item x="2503"/>
        <item x="2486"/>
        <item x="1599"/>
        <item x="1600"/>
        <item x="1601"/>
        <item x="1602"/>
        <item x="1138"/>
        <item x="1593"/>
        <item x="176"/>
        <item x="2305"/>
        <item x="256"/>
        <item x="455"/>
        <item x="456"/>
        <item x="31"/>
        <item x="607"/>
        <item x="32"/>
        <item x="1713"/>
        <item x="1059"/>
        <item x="1882"/>
        <item x="1881"/>
        <item x="982"/>
        <item x="330"/>
        <item x="258"/>
        <item x="328"/>
        <item x="1913"/>
        <item x="542"/>
        <item x="1355"/>
        <item x="1829"/>
        <item x="1963"/>
        <item x="1964"/>
        <item x="1965"/>
        <item x="1160"/>
        <item x="1159"/>
        <item x="13"/>
        <item x="172"/>
        <item x="1868"/>
        <item x="14"/>
        <item x="1968"/>
        <item x="391"/>
        <item x="1213"/>
        <item x="693"/>
        <item x="1214"/>
        <item x="302"/>
        <item x="1131"/>
        <item x="2334"/>
        <item x="2438"/>
        <item x="2080"/>
        <item x="1061"/>
        <item x="1359"/>
        <item x="1062"/>
        <item x="1327"/>
        <item x="1063"/>
        <item x="562"/>
        <item x="697"/>
        <item x="1064"/>
        <item x="69"/>
        <item x="72"/>
        <item x="73"/>
        <item x="74"/>
        <item x="71"/>
        <item x="70"/>
        <item x="1373"/>
        <item x="1127"/>
        <item x="1374"/>
        <item x="2064"/>
        <item x="2339"/>
        <item x="927"/>
        <item x="931"/>
        <item x="424"/>
        <item x="930"/>
        <item x="1086"/>
        <item x="254"/>
        <item x="255"/>
        <item x="929"/>
        <item x="1300"/>
        <item x="1299"/>
        <item x="447"/>
        <item x="1349"/>
        <item x="928"/>
        <item x="1538"/>
        <item x="2060"/>
        <item x="1298"/>
        <item x="253"/>
        <item x="602"/>
        <item x="601"/>
        <item x="75"/>
        <item x="76"/>
        <item x="600"/>
        <item x="77"/>
        <item x="1934"/>
        <item x="1301"/>
        <item x="1239"/>
        <item x="2439"/>
        <item x="2340"/>
        <item x="2517"/>
        <item x="1508"/>
        <item x="1459"/>
        <item x="694"/>
        <item x="1824"/>
        <item x="1434"/>
        <item x="1725"/>
        <item x="293"/>
        <item x="292"/>
        <item x="1312"/>
        <item x="2506"/>
        <item x="2507"/>
        <item x="2505"/>
        <item x="2508"/>
        <item x="764"/>
        <item x="1209"/>
        <item x="1715"/>
        <item x="262"/>
        <item x="261"/>
        <item x="1703"/>
        <item x="263"/>
        <item x="264"/>
        <item x="1704"/>
        <item x="1854"/>
        <item x="1505"/>
        <item x="242"/>
        <item x="1506"/>
        <item x="1718"/>
        <item x="360"/>
        <item x="661"/>
        <item x="361"/>
        <item x="363"/>
        <item x="897"/>
        <item x="596"/>
        <item x="362"/>
        <item x="1096"/>
        <item x="898"/>
        <item x="899"/>
        <item x="923"/>
        <item x="900"/>
        <item x="318"/>
        <item x="1137"/>
        <item x="1455"/>
        <item x="1663"/>
        <item x="1007"/>
        <item x="1189"/>
        <item x="1269"/>
        <item x="1499"/>
        <item x="236"/>
        <item x="692"/>
        <item x="2054"/>
        <item x="136"/>
        <item x="944"/>
        <item x="945"/>
        <item x="1559"/>
        <item x="2028"/>
        <item x="754"/>
        <item x="1929"/>
        <item x="2126"/>
        <item x="1747"/>
        <item x="985"/>
        <item x="1631"/>
        <item x="1630"/>
        <item x="954"/>
        <item x="701"/>
        <item x="1683"/>
        <item x="681"/>
        <item x="2264"/>
        <item x="2170"/>
        <item x="2538"/>
        <item x="1790"/>
        <item x="1789"/>
        <item x="1788"/>
        <item x="1791"/>
        <item x="1792"/>
        <item x="514"/>
        <item x="2158"/>
        <item x="2549"/>
        <item x="1170"/>
        <item x="1004"/>
        <item x="1279"/>
        <item x="1280"/>
        <item x="388"/>
        <item x="313"/>
        <item x="312"/>
        <item x="1735"/>
        <item x="63"/>
        <item x="238"/>
        <item x="237"/>
        <item x="1714"/>
        <item x="211"/>
        <item x="44"/>
        <item x="1111"/>
        <item x="36"/>
        <item x="1785"/>
        <item x="1784"/>
        <item x="1783"/>
        <item x="1786"/>
        <item x="1787"/>
        <item x="735"/>
        <item x="736"/>
        <item x="737"/>
        <item x="738"/>
        <item x="739"/>
        <item x="1766"/>
        <item x="2128"/>
        <item x="2127"/>
        <item x="2129"/>
        <item x="1746"/>
        <item x="1920"/>
        <item x="1181"/>
        <item x="1180"/>
        <item x="1183"/>
        <item x="1182"/>
        <item x="135"/>
        <item x="758"/>
        <item x="1482"/>
        <item x="1051"/>
        <item x="1287"/>
        <item x="2510"/>
        <item x="1543"/>
        <item x="1011"/>
        <item x="57"/>
        <item x="572"/>
        <item x="571"/>
        <item x="963"/>
        <item x="964"/>
        <item x="515"/>
        <item x="335"/>
        <item x="336"/>
        <item x="534"/>
        <item x="337"/>
        <item x="665"/>
        <item x="857"/>
        <item x="858"/>
        <item x="859"/>
        <item x="856"/>
        <item x="1238"/>
        <item x="476"/>
        <item x="1859"/>
        <item x="2180"/>
        <item x="1129"/>
        <item x="2025"/>
        <item x="495"/>
        <item x="173"/>
        <item x="1381"/>
        <item x="1797"/>
        <item x="0"/>
        <item x="283"/>
        <item x="190"/>
        <item x="1383"/>
        <item x="1147"/>
        <item x="319"/>
        <item x="2306"/>
        <item x="338"/>
        <item x="477"/>
        <item x="320"/>
        <item x="853"/>
        <item x="854"/>
        <item x="855"/>
        <item x="852"/>
        <item x="2464"/>
        <item x="2465"/>
        <item x="2457"/>
        <item x="599"/>
        <item x="598"/>
        <item x="1930"/>
        <item x="1906"/>
        <item x="895"/>
        <item x="2182"/>
        <item x="472"/>
        <item x="473"/>
        <item x="227"/>
        <item x="894"/>
        <item x="98"/>
        <item x="1364"/>
        <item x="522"/>
        <item x="1925"/>
        <item x="1621"/>
        <item x="2407"/>
        <item x="1387"/>
        <item x="507"/>
        <item x="1169"/>
        <item x="2396"/>
        <item x="506"/>
        <item x="1980"/>
        <item x="1810"/>
        <item x="1811"/>
        <item x="1262"/>
        <item x="229"/>
        <item x="564"/>
        <item x="1295"/>
        <item x="1816"/>
        <item x="1652"/>
        <item x="1179"/>
        <item x="413"/>
        <item x="1345"/>
        <item x="1843"/>
        <item x="1660"/>
        <item x="710"/>
        <item x="1804"/>
        <item x="1256"/>
        <item x="1265"/>
        <item x="1476"/>
        <item x="1475"/>
        <item x="978"/>
        <item x="1172"/>
        <item x="1474"/>
        <item x="1886"/>
        <item x="1887"/>
        <item x="974"/>
        <item x="84"/>
        <item x="709"/>
        <item x="712"/>
        <item x="713"/>
        <item x="1546"/>
        <item x="973"/>
        <item x="827"/>
        <item x="161"/>
        <item x="2544"/>
        <item x="1723"/>
        <item x="970"/>
        <item x="1822"/>
        <item x="1104"/>
        <item x="727"/>
        <item x="1984"/>
        <item x="1983"/>
        <item x="1982"/>
        <item x="460"/>
        <item x="1778"/>
        <item x="459"/>
        <item x="83"/>
        <item x="1919"/>
        <item x="457"/>
        <item x="458"/>
        <item x="1918"/>
        <item x="490"/>
        <item x="1344"/>
        <item x="1102"/>
        <item x="461"/>
        <item x="1103"/>
        <item x="2323"/>
        <item x="2058"/>
        <item x="1748"/>
        <item x="770"/>
        <item x="1770"/>
        <item x="81"/>
        <item x="1574"/>
        <item x="1006"/>
        <item x="1894"/>
        <item x="92"/>
        <item x="1258"/>
        <item x="1781"/>
        <item x="91"/>
        <item x="554"/>
        <item x="1667"/>
        <item x="1463"/>
        <item x="867"/>
        <item x="868"/>
        <item x="866"/>
        <item x="2239"/>
        <item x="2554"/>
        <item x="1863"/>
        <item x="2555"/>
        <item x="1864"/>
        <item x="1252"/>
        <item x="1782"/>
        <item x="1587"/>
        <item x="1908"/>
        <item x="1628"/>
        <item x="1614"/>
        <item x="604"/>
        <item x="603"/>
        <item x="1504"/>
        <item x="1977"/>
        <item x="2552"/>
        <item x="1266"/>
        <item x="1109"/>
        <item x="1108"/>
        <item x="768"/>
        <item x="1050"/>
        <item x="2086"/>
        <item x="2088"/>
        <item x="2087"/>
        <item x="2089"/>
        <item x="1178"/>
        <item x="829"/>
        <item x="593"/>
        <item x="1435"/>
        <item x="594"/>
        <item x="2395"/>
        <item x="2310"/>
        <item x="2527"/>
        <item x="548"/>
        <item x="1681"/>
        <item x="811"/>
        <item x="2278"/>
        <item x="1634"/>
        <item x="56"/>
        <item x="1884"/>
        <item x="1885"/>
        <item x="90"/>
        <item x="105"/>
        <item x="757"/>
        <item x="463"/>
        <item x="751"/>
        <item x="2236"/>
        <item x="1047"/>
        <item x="106"/>
        <item x="1777"/>
        <item x="2027"/>
        <item x="752"/>
        <item x="2105"/>
        <item x="750"/>
        <item x="1163"/>
        <item x="100"/>
        <item x="2460"/>
        <item x="779"/>
        <item x="1155"/>
        <item x="189"/>
        <item x="353"/>
        <item x="1533"/>
        <item x="352"/>
        <item x="1832"/>
        <item x="1391"/>
        <item x="2043"/>
        <item x="314"/>
        <item x="1284"/>
        <item x="1283"/>
        <item x="117"/>
        <item x="118"/>
        <item x="1437"/>
        <item x="1889"/>
        <item x="516"/>
        <item x="1507"/>
        <item x="2474"/>
        <item x="608"/>
        <item x="628"/>
        <item x="2237"/>
        <item x="976"/>
        <item x="1699"/>
        <item x="1700"/>
        <item x="612"/>
        <item x="1645"/>
        <item x="818"/>
        <item x="1208"/>
        <item x="1040"/>
        <item x="1041"/>
        <item x="1042"/>
        <item x="1453"/>
        <item x="1443"/>
        <item x="1442"/>
        <item x="286"/>
        <item x="287"/>
        <item x="1808"/>
        <item x="1807"/>
        <item x="2178"/>
        <item x="1092"/>
        <item x="535"/>
        <item x="1174"/>
        <item x="537"/>
        <item x="1338"/>
        <item x="771"/>
        <item x="1454"/>
        <item x="2274"/>
        <item x="2355"/>
        <item x="1537"/>
        <item x="1744"/>
        <item x="213"/>
        <item x="24"/>
        <item x="25"/>
        <item x="142"/>
        <item x="1928"/>
        <item x="1133"/>
        <item x="1419"/>
        <item x="1420"/>
        <item x="1772"/>
        <item x="1978"/>
        <item x="2367"/>
        <item x="696"/>
        <item x="58"/>
        <item x="80"/>
        <item x="79"/>
        <item x="78"/>
        <item x="2056"/>
        <item x="2356"/>
        <item x="2248"/>
        <item x="2357"/>
        <item x="368"/>
        <item x="375"/>
        <item x="565"/>
        <item x="1362"/>
        <item x="376"/>
        <item x="566"/>
        <item x="1796"/>
        <item x="1650"/>
        <item x="377"/>
        <item x="1015"/>
        <item x="434"/>
        <item x="2247"/>
        <item x="1348"/>
        <item x="426"/>
        <item x="1651"/>
        <item x="276"/>
        <item x="2217"/>
        <item x="2487"/>
        <item x="412"/>
        <item x="480"/>
        <item x="481"/>
        <item x="371"/>
        <item x="369"/>
        <item x="372"/>
        <item x="1117"/>
        <item x="1230"/>
        <item x="297"/>
        <item x="298"/>
        <item x="904"/>
        <item x="1923"/>
        <item x="1093"/>
        <item x="1251"/>
        <item x="64"/>
        <item x="1907"/>
        <item x="2022"/>
        <item x="1522"/>
        <item x="54"/>
        <item x="1446"/>
        <item x="1431"/>
        <item x="2161"/>
        <item x="1432"/>
        <item x="101"/>
        <item x="1998"/>
        <item x="1999"/>
        <item x="2000"/>
        <item x="2001"/>
        <item x="2002"/>
        <item x="2003"/>
        <item x="2004"/>
        <item x="2005"/>
        <item x="2006"/>
        <item x="1948"/>
        <item x="1497"/>
        <item x="582"/>
        <item x="157"/>
        <item x="2007"/>
        <item x="1521"/>
        <item x="1016"/>
        <item x="2008"/>
        <item x="581"/>
        <item x="2270"/>
        <item x="382"/>
        <item x="383"/>
        <item x="1335"/>
        <item x="890"/>
        <item x="2009"/>
        <item x="2010"/>
        <item x="2011"/>
        <item x="2012"/>
        <item x="2013"/>
        <item x="2014"/>
        <item x="2015"/>
        <item x="218"/>
        <item x="407"/>
        <item x="580"/>
        <item x="381"/>
        <item x="2016"/>
        <item x="2017"/>
        <item x="380"/>
        <item x="2018"/>
        <item x="2019"/>
        <item x="379"/>
        <item x="499"/>
        <item x="2020"/>
        <item x="1534"/>
        <item x="920"/>
        <item x="2021"/>
        <item x="1193"/>
        <item x="384"/>
        <item x="773"/>
        <item x="354"/>
        <item x="966"/>
        <item x="967"/>
        <item x="215"/>
        <item x="464"/>
        <item x="216"/>
        <item x="1685"/>
        <item x="579"/>
        <item x="577"/>
        <item x="1000"/>
        <item x="578"/>
        <item x="888"/>
        <item x="889"/>
        <item x="613"/>
        <item x="2047"/>
        <item x="2271"/>
        <item x="2272"/>
        <item x="217"/>
        <item x="163"/>
        <item x="2325"/>
        <item x="2048"/>
        <item x="800"/>
        <item x="1757"/>
        <item x="414"/>
        <item x="1191"/>
        <item x="417"/>
        <item x="1573"/>
        <item x="2078"/>
        <item x="1334"/>
        <item x="989"/>
        <item x="1175"/>
        <item x="1728"/>
        <item x="2473"/>
        <item x="2155"/>
        <item x="7"/>
        <item x="611"/>
        <item x="46"/>
        <item x="893"/>
        <item x="1314"/>
        <item x="1730"/>
        <item x="65"/>
        <item x="1809"/>
        <item x="240"/>
        <item x="748"/>
        <item x="2081"/>
        <item x="121"/>
        <item x="1055"/>
        <item x="784"/>
        <item x="1589"/>
        <item x="1588"/>
        <item x="848"/>
        <item x="849"/>
        <item x="1876"/>
        <item x="2026"/>
        <item x="695"/>
        <item x="1491"/>
        <item x="1492"/>
        <item x="1617"/>
        <item x="1842"/>
        <item x="1841"/>
        <item x="1250"/>
        <item x="2059"/>
        <item x="2046"/>
        <item x="555"/>
        <item x="518"/>
        <item x="892"/>
        <item x="644"/>
        <item x="1136"/>
        <item x="1834"/>
        <item x="830"/>
        <item x="831"/>
        <item x="1566"/>
        <item x="2174"/>
        <item x="1500"/>
        <item x="223"/>
        <item x="1308"/>
        <item x="1875"/>
        <item x="1217"/>
        <item x="39"/>
        <item x="1911"/>
        <item x="1005"/>
        <item x="2452"/>
        <item x="1693"/>
        <item x="1814"/>
        <item x="1813"/>
        <item x="1815"/>
        <item x="1649"/>
        <item x="1585"/>
        <item x="1276"/>
        <item x="1229"/>
        <item x="983"/>
        <item x="2424"/>
        <item x="2475"/>
        <item x="1914"/>
        <item x="1608"/>
        <item x="2220"/>
        <item x="1607"/>
        <item x="1606"/>
        <item x="1605"/>
        <item x="2327"/>
        <item x="1150"/>
        <item x="2143"/>
        <item x="529"/>
        <item x="530"/>
        <item x="526"/>
        <item x="528"/>
        <item x="527"/>
        <item x="531"/>
        <item x="532"/>
        <item x="2142"/>
        <item x="525"/>
        <item x="2519"/>
        <item x="2408"/>
        <item x="2520"/>
        <item x="2283"/>
        <item x="2374"/>
        <item x="2375"/>
        <item x="984"/>
        <item x="1149"/>
        <item x="2518"/>
        <item x="2295"/>
        <item x="1116"/>
        <item x="715"/>
        <item x="716"/>
        <item x="1821"/>
        <item x="1315"/>
        <item x="1316"/>
        <item x="717"/>
        <item x="2373"/>
        <item x="718"/>
        <item x="1119"/>
        <item x="1114"/>
        <item x="1322"/>
        <item x="845"/>
        <item x="2425"/>
        <item x="2426"/>
        <item x="2427"/>
        <item x="2422"/>
        <item x="1184"/>
        <item x="1185"/>
        <item x="1031"/>
        <item x="1032"/>
        <item x="1034"/>
        <item x="1033"/>
        <item x="1917"/>
        <item x="1916"/>
        <item x="1615"/>
        <item x="1616"/>
        <item x="1450"/>
        <item x="1451"/>
        <item x="1294"/>
        <item x="2455"/>
        <item x="1675"/>
        <item x="1676"/>
        <item x="86"/>
        <item x="1623"/>
        <item x="1622"/>
        <item x="1620"/>
        <item x="2404"/>
        <item x="1321"/>
        <item x="1303"/>
        <item x="731"/>
        <item x="732"/>
        <item x="733"/>
        <item x="1971"/>
        <item x="374"/>
        <item x="116"/>
        <item x="1445"/>
        <item x="1237"/>
        <item x="3"/>
        <item x="2436"/>
        <item x="1347"/>
        <item x="228"/>
        <item x="2152"/>
        <item x="2450"/>
        <item x="2449"/>
        <item x="2500"/>
        <item x="1053"/>
        <item x="28"/>
        <item x="2083"/>
        <item x="82"/>
        <item x="2390"/>
        <item x="1820"/>
        <item x="609"/>
        <item x="1991"/>
        <item x="2030"/>
        <item x="1231"/>
        <item x="1232"/>
        <item x="2031"/>
        <item x="1233"/>
        <item x="1234"/>
        <item x="2032"/>
        <item x="1235"/>
        <item x="1236"/>
        <item x="2033"/>
        <item x="2034"/>
        <item x="1724"/>
        <item x="2482"/>
        <item x="1478"/>
        <item x="1264"/>
        <item x="2466"/>
        <item x="2387"/>
        <item x="500"/>
        <item x="1556"/>
        <item x="1655"/>
        <item x="1554"/>
        <item x="1555"/>
        <item x="1656"/>
        <item x="203"/>
        <item x="1677"/>
        <item x="2073"/>
        <item x="1845"/>
        <item x="2302"/>
        <item x="1210"/>
        <item x="247"/>
        <item x="423"/>
        <item x="814"/>
        <item x="815"/>
        <item x="1479"/>
        <item x="1710"/>
        <item x="765"/>
        <item x="1410"/>
        <item x="766"/>
        <item x="767"/>
        <item x="1970"/>
        <item x="2368"/>
        <item x="1411"/>
        <item x="1413"/>
        <item x="610"/>
        <item x="1412"/>
        <item x="2066"/>
        <item x="1048"/>
        <item x="703"/>
        <item x="704"/>
        <item x="705"/>
        <item x="1582"/>
        <item x="1850"/>
        <item x="1905"/>
        <item x="783"/>
        <item x="1429"/>
        <item x="1525"/>
        <item x="1526"/>
        <item x="998"/>
        <item x="1430"/>
        <item x="1428"/>
        <item x="553"/>
        <item x="1402"/>
        <item x="439"/>
        <item x="997"/>
        <item x="1684"/>
        <item x="15"/>
        <item x="16"/>
        <item x="552"/>
        <item x="995"/>
        <item x="441"/>
        <item x="193"/>
        <item x="440"/>
        <item x="1707"/>
        <item x="1708"/>
        <item x="690"/>
        <item x="339"/>
        <item x="340"/>
        <item x="341"/>
        <item x="1148"/>
        <item x="793"/>
        <item x="792"/>
        <item x="876"/>
        <item x="875"/>
        <item x="685"/>
        <item x="686"/>
        <item x="2458"/>
        <item x="2412"/>
        <item x="2413"/>
        <item x="2553"/>
        <item x="2175"/>
        <item x="128"/>
        <item x="2092"/>
        <item x="475"/>
        <item x="1382"/>
        <item x="789"/>
        <item x="791"/>
        <item x="790"/>
        <item x="911"/>
        <item x="912"/>
        <item x="939"/>
        <item x="1949"/>
        <item x="1688"/>
        <item x="595"/>
        <item x="971"/>
        <item x="968"/>
        <item x="972"/>
        <item x="1888"/>
        <item x="1779"/>
        <item x="1706"/>
        <item x="1302"/>
        <item x="1068"/>
        <item x="2095"/>
        <item x="1826"/>
        <item x="1960"/>
        <item x="2144"/>
        <item x="2145"/>
        <item x="2542"/>
        <item x="2497"/>
        <item x="2173"/>
        <item x="1752"/>
        <item x="175"/>
        <item x="2050"/>
        <item x="342"/>
        <item x="902"/>
        <item x="343"/>
        <item x="1666"/>
        <item x="156"/>
        <item x="67"/>
        <item x="485"/>
        <item x="624"/>
        <item x="623"/>
        <item x="869"/>
        <item x="2074"/>
        <item x="2075"/>
        <item x="2443"/>
        <item x="494"/>
        <item x="1018"/>
        <item x="1510"/>
        <item x="1519"/>
        <item x="584"/>
        <item x="2039"/>
        <item x="2254"/>
        <item x="2177"/>
        <item x="2493"/>
        <item x="300"/>
        <item x="1263"/>
        <item x="1240"/>
        <item x="524"/>
        <item x="1241"/>
        <item x="2036"/>
        <item x="1512"/>
        <item x="1306"/>
        <item x="1462"/>
        <item x="2543"/>
        <item x="650"/>
        <item x="651"/>
        <item x="1056"/>
        <item x="649"/>
        <item x="194"/>
        <item x="2156"/>
        <item x="219"/>
        <item x="220"/>
        <item x="195"/>
        <item x="221"/>
        <item x="1274"/>
        <item x="1275"/>
        <item x="196"/>
        <item x="197"/>
        <item x="688"/>
        <item x="1273"/>
        <item x="222"/>
        <item x="198"/>
        <item x="204"/>
        <item x="205"/>
        <item x="206"/>
        <item x="207"/>
        <item x="208"/>
        <item x="209"/>
        <item x="646"/>
        <item x="647"/>
        <item x="210"/>
        <item x="648"/>
        <item x="652"/>
        <item x="199"/>
        <item x="653"/>
        <item x="654"/>
        <item x="655"/>
        <item x="656"/>
        <item x="657"/>
        <item x="658"/>
        <item x="659"/>
        <item x="660"/>
        <item x="1993"/>
        <item x="1046"/>
        <item x="232"/>
        <item x="2090"/>
        <item x="763"/>
        <item x="2094"/>
        <item x="1740"/>
        <item x="2085"/>
        <item x="2084"/>
        <item x="359"/>
        <item x="344"/>
        <item x="345"/>
        <item x="346"/>
        <item x="1019"/>
        <item x="398"/>
        <item x="622"/>
        <item x="870"/>
        <item x="621"/>
        <item x="2492"/>
        <item x="917"/>
        <item x="918"/>
        <item x="2115"/>
        <item x="2331"/>
        <item x="761"/>
        <item x="762"/>
        <item x="1422"/>
        <item x="334"/>
        <item x="38"/>
        <item x="1632"/>
        <item x="1910"/>
        <item x="1035"/>
        <item x="1579"/>
        <item x="1577"/>
        <item x="1244"/>
        <item x="2469"/>
        <item x="1363"/>
        <item x="2116"/>
        <item x="1575"/>
        <item x="1576"/>
        <item x="883"/>
        <item x="884"/>
        <item x="885"/>
        <item x="2467"/>
        <item x="2468"/>
        <item x="1376"/>
        <item x="1985"/>
        <item x="838"/>
        <item x="1848"/>
        <item x="2547"/>
        <item x="2151"/>
        <item x="1642"/>
        <item x="1857"/>
        <item x="1856"/>
        <item x="1641"/>
        <item x="625"/>
        <item x="1801"/>
        <item x="707"/>
        <item x="1742"/>
        <item x="1436"/>
        <item x="2067"/>
        <item x="1215"/>
        <item x="1357"/>
        <item x="502"/>
        <item x="1356"/>
        <item x="1139"/>
        <item x="1107"/>
        <item x="231"/>
        <item x="2318"/>
        <item x="2476"/>
        <item x="1774"/>
        <item x="1440"/>
        <item x="781"/>
        <item x="1563"/>
        <item x="1439"/>
        <item x="1844"/>
        <item x="370"/>
        <item x="592"/>
        <item x="2360"/>
        <item x="2361"/>
        <item x="2358"/>
        <item x="1317"/>
        <item x="2359"/>
        <item x="511"/>
        <item x="1134"/>
        <item x="1135"/>
        <item x="1972"/>
        <item x="1973"/>
        <item x="1976"/>
        <item x="1974"/>
        <item x="2366"/>
        <item x="1591"/>
        <item x="2362"/>
        <item x="2363"/>
        <item x="2365"/>
        <item x="513"/>
        <item x="1665"/>
        <item x="2364"/>
        <item x="512"/>
        <item x="1171"/>
        <item x="30"/>
        <item x="1578"/>
        <item x="259"/>
        <item x="1793"/>
        <item x="260"/>
        <item x="1794"/>
        <item x="17"/>
        <item x="1408"/>
        <item x="1695"/>
        <item x="1696"/>
        <item x="2160"/>
        <item x="12"/>
        <item x="1022"/>
        <item x="1705"/>
        <item x="504"/>
        <item x="257"/>
        <item x="1049"/>
        <item x="33"/>
        <item x="2225"/>
        <item x="2223"/>
        <item x="2224"/>
        <item x="992"/>
        <item x="994"/>
        <item x="938"/>
        <item x="1741"/>
        <item x="905"/>
        <item x="23"/>
        <item x="2077"/>
        <item x="2285"/>
        <item x="993"/>
        <item x="2296"/>
        <item x="926"/>
        <item x="991"/>
        <item x="1128"/>
        <item x="2121"/>
        <item x="1771"/>
        <item x="629"/>
        <item x="630"/>
        <item x="1941"/>
        <item x="164"/>
        <item x="1745"/>
        <item x="125"/>
        <item x="990"/>
        <item x="2134"/>
        <item x="187"/>
        <item x="2502"/>
        <item x="937"/>
        <item x="523"/>
        <item x="107"/>
        <item x="1094"/>
        <item x="429"/>
        <item x="281"/>
        <item x="585"/>
        <item x="586"/>
        <item x="230"/>
        <item x="2228"/>
        <item x="1937"/>
        <item x="2391"/>
        <item x="2392"/>
        <item x="2393"/>
        <item x="2317"/>
        <item x="987"/>
        <item x="1657"/>
        <item x="40"/>
        <item x="1658"/>
        <item x="1255"/>
        <item x="329"/>
        <item x="1659"/>
        <item x="188"/>
        <item x="721"/>
        <item x="2532"/>
        <item x="66"/>
        <item x="722"/>
        <item x="2485"/>
        <item x="1122"/>
        <item x="1449"/>
        <item x="1156"/>
        <item x="2437"/>
        <item x="1212"/>
        <item x="1646"/>
        <item x="2266"/>
        <item x="2243"/>
        <item x="2253"/>
        <item x="389"/>
        <item x="1397"/>
        <item x="1394"/>
        <item x="1398"/>
        <item x="1396"/>
        <item x="1395"/>
        <item x="946"/>
        <item x="2131"/>
        <item x="2319"/>
        <item x="2117"/>
        <item x="2329"/>
        <item x="212"/>
        <item x="2162"/>
        <item x="1775"/>
        <item x="2238"/>
        <item x="2120"/>
        <item x="1493"/>
        <item x="2042"/>
        <item x="1494"/>
        <item x="1495"/>
        <item x="2345"/>
        <item x="1326"/>
        <item x="427"/>
        <item x="1329"/>
        <item x="925"/>
        <item x="952"/>
        <item x="179"/>
        <item x="2109"/>
        <item x="1414"/>
        <item x="435"/>
        <item x="178"/>
        <item x="1803"/>
        <item x="127"/>
        <item x="2150"/>
        <item x="951"/>
        <item x="1360"/>
        <item x="1639"/>
        <item x="2122"/>
        <item x="428"/>
        <item x="431"/>
        <item x="1447"/>
        <item x="437"/>
        <item x="2535"/>
        <item x="436"/>
        <item x="37"/>
        <item x="1729"/>
        <item x="1847"/>
        <item x="1823"/>
        <item x="1846"/>
        <item x="1697"/>
        <item x="2389"/>
        <item x="1942"/>
        <item x="1795"/>
        <item x="1954"/>
        <item x="1339"/>
        <item x="2526"/>
        <item x="2315"/>
        <item x="950"/>
        <item x="588"/>
        <item x="1805"/>
        <item x="1806"/>
        <item x="1661"/>
        <item x="1662"/>
        <item x="714"/>
        <item x="2311"/>
        <item x="2524"/>
        <item x="549"/>
        <item x="1682"/>
        <item x="1633"/>
        <item x="1400"/>
        <item x="2290"/>
        <item x="55"/>
        <item x="1932"/>
        <item x="250"/>
        <item x="723"/>
        <item x="1981"/>
        <item x="1487"/>
        <item x="138"/>
        <item x="1818"/>
        <item x="2222"/>
        <item x="1417"/>
        <item x="724"/>
        <item x="1418"/>
        <item x="2240"/>
        <item x="2328"/>
        <item x="248"/>
        <item x="2381"/>
        <item x="2382"/>
        <item x="395"/>
        <item x="396"/>
        <item x="2276"/>
        <item x="2275"/>
        <item x="1343"/>
        <item x="267"/>
        <item x="1121"/>
        <item x="2029"/>
        <item x="801"/>
        <item x="1496"/>
        <item x="266"/>
        <item x="808"/>
        <item x="606"/>
        <item x="1638"/>
        <item x="824"/>
        <item x="1880"/>
        <item x="1865"/>
        <item x="2434"/>
        <item x="1390"/>
        <item x="1389"/>
        <item x="846"/>
        <item x="847"/>
        <item x="2490"/>
        <item x="2286"/>
        <item x="1227"/>
        <item x="2556"/>
        <item x="290"/>
        <item x="393"/>
        <item x="589"/>
        <item x="1088"/>
        <item x="786"/>
        <item x="291"/>
        <item x="289"/>
        <item x="311"/>
        <item x="1195"/>
        <item x="394"/>
        <item x="590"/>
        <item x="785"/>
        <item x="1196"/>
        <item x="2491"/>
        <item x="1769"/>
        <item x="1733"/>
        <item x="387"/>
        <item x="1734"/>
        <item x="1732"/>
        <item x="1267"/>
        <item x="915"/>
        <item x="243"/>
        <item x="986"/>
        <item x="432"/>
        <item x="433"/>
        <item x="68"/>
        <item x="744"/>
        <item x="740"/>
        <item x="741"/>
        <item x="2423"/>
        <item x="1899"/>
        <item x="1401"/>
        <item x="2165"/>
        <item x="279"/>
        <item x="280"/>
        <item x="1261"/>
        <item x="519"/>
        <item x="835"/>
        <item x="94"/>
        <item x="561"/>
        <item x="93"/>
        <item x="1509"/>
        <item x="1219"/>
        <item x="2110"/>
        <item x="1260"/>
        <item x="2281"/>
        <item x="1480"/>
        <item x="1027"/>
        <item x="1028"/>
        <item x="1218"/>
        <item x="886"/>
        <item x="1330"/>
        <item x="1896"/>
        <item x="1895"/>
        <item x="1157"/>
        <item x="887"/>
        <item x="1331"/>
        <item x="1346"/>
        <item x="503"/>
        <item x="913"/>
        <item x="2227"/>
        <item x="2226"/>
        <item x="1140"/>
        <item x="745"/>
        <item x="746"/>
        <item x="1992"/>
        <item x="573"/>
        <item x="234"/>
        <item x="1188"/>
        <item x="2053"/>
        <item x="1838"/>
        <item x="1761"/>
        <item x="1762"/>
        <item x="2442"/>
        <item x="896"/>
        <item x="2140"/>
        <item x="487"/>
        <item x="2397"/>
        <item x="405"/>
        <item x="1901"/>
        <item x="2336"/>
        <item x="466"/>
        <item x="467"/>
        <item x="442"/>
        <item x="468"/>
        <item x="2514"/>
        <item x="469"/>
        <item x="470"/>
        <item x="493"/>
        <item x="679"/>
        <item x="471"/>
        <item x="2400"/>
        <item x="2401"/>
        <item x="492"/>
        <item x="465"/>
        <item x="486"/>
        <item x="2398"/>
        <item x="1461"/>
        <item x="482"/>
        <item x="689"/>
        <item x="479"/>
        <item x="2399"/>
        <item x="478"/>
        <item x="1952"/>
        <item x="2512"/>
        <item x="2513"/>
        <item x="2516"/>
        <item x="1802"/>
        <item x="2446"/>
        <item x="404"/>
        <item x="2139"/>
        <item x="402"/>
        <item x="401"/>
        <item x="400"/>
        <item x="399"/>
        <item x="403"/>
        <item x="1935"/>
        <item x="1085"/>
        <item x="2515"/>
        <item x="834"/>
        <item x="2411"/>
        <item x="840"/>
        <item x="2229"/>
        <item x="1162"/>
        <item x="2470"/>
        <item x="2409"/>
        <item x="1130"/>
        <item x="940"/>
        <item x="934"/>
        <item x="1470"/>
        <item x="1186"/>
        <item x="446"/>
        <item x="1488"/>
        <item x="2259"/>
        <item x="2454"/>
        <item x="1424"/>
        <item x="392"/>
        <item x="826"/>
        <item x="102"/>
        <item x="162"/>
        <item x="2456"/>
        <item x="1372"/>
        <item x="1702"/>
        <item x="2484"/>
        <item x="2489"/>
        <item x="1292"/>
        <item x="1915"/>
        <item x="1293"/>
        <item x="226"/>
        <item x="948"/>
        <item x="949"/>
        <item x="2541"/>
        <item x="2431"/>
        <item x="2430"/>
        <item x="2429"/>
        <item x="2428"/>
        <item x="1799"/>
        <item x="1277"/>
        <item x="1800"/>
        <item x="1289"/>
        <item x="2107"/>
        <item x="1323"/>
        <item x="1678"/>
        <item x="124"/>
        <item x="18"/>
        <item x="19"/>
        <item x="1324"/>
        <item x="2070"/>
        <item x="133"/>
        <item x="2071"/>
        <item x="708"/>
        <item x="134"/>
        <item x="1038"/>
        <item x="1291"/>
        <item x="1039"/>
        <item x="1290"/>
        <item x="4"/>
        <item x="1200"/>
        <item x="816"/>
        <item x="817"/>
        <item x="1158"/>
        <item x="2419"/>
        <item x="2453"/>
        <item x="2447"/>
        <item x="1498"/>
        <item x="1471"/>
        <item x="1313"/>
        <item x="2118"/>
        <item x="962"/>
        <item x="1486"/>
        <item x="235"/>
        <item x="1433"/>
        <item x="2241"/>
        <item x="146"/>
        <item x="50"/>
        <item x="51"/>
        <item x="2494"/>
        <item x="975"/>
        <item x="501"/>
        <item x="2496"/>
        <item x="2495"/>
        <item x="1192"/>
        <item x="26"/>
        <item x="27"/>
        <item x="956"/>
        <item x="1106"/>
        <item x="1780"/>
        <item x="1891"/>
        <item x="1132"/>
        <item x="305"/>
        <item x="310"/>
        <item x="2298"/>
        <item x="2415"/>
        <item x="2257"/>
        <item x="1765"/>
        <item x="233"/>
        <item x="558"/>
        <item x="559"/>
        <item x="1957"/>
        <item x="2383"/>
        <item x="1764"/>
        <item x="2414"/>
        <item x="1352"/>
        <item x="979"/>
        <item x="1557"/>
        <item x="1839"/>
        <item x="1736"/>
        <item x="1481"/>
        <item x="1737"/>
        <item x="1767"/>
        <item x="1738"/>
        <item x="2333"/>
        <item x="2354"/>
        <item x="1613"/>
        <item x="21"/>
        <item x="8"/>
        <item x="159"/>
        <item x="9"/>
        <item x="249"/>
        <item x="1365"/>
        <item x="1709"/>
        <item x="1207"/>
        <item x="1165"/>
        <item x="2062"/>
        <item x="1375"/>
        <item x="1819"/>
        <item x="246"/>
        <item x="1768"/>
        <item x="780"/>
        <item x="935"/>
        <item x="1540"/>
        <item x="543"/>
        <item x="2528"/>
        <item x="2252"/>
        <item x="822"/>
        <item x="2483"/>
        <item x="2472"/>
        <item x="1855"/>
        <item x="274"/>
        <item x="821"/>
        <item x="823"/>
        <item x="550"/>
        <item x="2525"/>
        <item x="2418"/>
        <item x="2488"/>
        <item x="1975"/>
        <item x="1115"/>
        <item x="2338"/>
        <item x="2337"/>
        <item x="1118"/>
        <item x="1113"/>
        <item x="2481"/>
        <item x="115"/>
        <item x="1776"/>
        <item x="863"/>
        <item x="1328"/>
        <item x="484"/>
        <item x="1388"/>
        <item x="347"/>
        <item x="666"/>
        <item x="348"/>
        <item x="474"/>
        <item x="861"/>
        <item x="862"/>
        <item x="860"/>
        <item x="420"/>
        <item x="419"/>
        <item x="1626"/>
        <item x="749"/>
        <item x="2501"/>
        <item x="299"/>
        <item x="1319"/>
        <item x="1320"/>
        <item x="2322"/>
        <item x="1674"/>
        <item x="1541"/>
        <item x="1288"/>
        <item x="2410"/>
        <item x="667"/>
        <item x="483"/>
        <item x="174"/>
        <item x="1008"/>
        <item x="349"/>
        <item x="321"/>
        <item x="322"/>
        <item x="323"/>
        <item x="1668"/>
        <item x="865"/>
        <item x="645"/>
        <item x="864"/>
        <item x="2537"/>
        <item x="1721"/>
        <item x="1719"/>
        <item x="1720"/>
        <item x="901"/>
        <item x="1464"/>
        <item x="114"/>
        <item x="2179"/>
        <item x="662"/>
        <item x="1460"/>
        <item x="833"/>
        <item x="961"/>
        <item x="2307"/>
        <item x="397"/>
        <item x="2292"/>
        <item x="2402"/>
        <item x="1722"/>
        <item x="1670"/>
        <item x="2480"/>
        <item x="680"/>
        <item x="1671"/>
        <item x="1951"/>
        <item x="2079"/>
        <item x="1225"/>
        <item x="1224"/>
        <item x="1485"/>
        <item x="1370"/>
        <item x="540"/>
        <item x="1371"/>
        <item x="1902"/>
        <item x="1903"/>
        <item x="1226"/>
        <item x="804"/>
        <item x="2146"/>
        <item x="2147"/>
        <item x="1825"/>
        <item x="1126"/>
        <item x="1586"/>
        <item x="544"/>
        <item x="545"/>
        <item x="546"/>
        <item x="1953"/>
        <item x="1282"/>
        <item x="61"/>
        <item x="62"/>
        <item x="2055"/>
        <item x="1281"/>
        <item x="812"/>
        <item x="2312"/>
        <item x="2313"/>
        <item x="2523"/>
        <item x="2314"/>
        <item x="2550"/>
        <item x="1750"/>
        <item x="2303"/>
        <item x="547"/>
        <item x="1285"/>
        <item x="1763"/>
        <item x="557"/>
        <item x="1350"/>
        <item x="556"/>
        <item x="996"/>
        <item x="1197"/>
        <item x="1198"/>
        <item x="1202"/>
        <item x="1392"/>
        <item x="1393"/>
        <item x="1036"/>
        <item x="1812"/>
        <item x="1571"/>
        <item x="1076"/>
        <item x="1568"/>
        <item x="1077"/>
        <item x="1569"/>
        <item x="1570"/>
        <item x="1467"/>
        <item x="1070"/>
        <item x="1468"/>
        <item x="1071"/>
        <item x="1072"/>
        <item x="1073"/>
        <item x="1074"/>
        <item x="1075"/>
        <item x="2135"/>
        <item x="2190"/>
        <item x="2191"/>
        <item x="1567"/>
        <item x="2136"/>
        <item x="2192"/>
        <item x="2193"/>
        <item x="2194"/>
        <item x="2195"/>
        <item x="2196"/>
        <item x="2197"/>
        <item x="2200"/>
        <item x="2201"/>
        <item x="2198"/>
        <item x="2199"/>
        <item x="1679"/>
        <item x="1680"/>
        <item x="1254"/>
        <item x="332"/>
        <item x="1523"/>
        <item x="619"/>
        <item x="620"/>
        <item x="2102"/>
        <item x="2246"/>
        <item x="333"/>
        <item x="355"/>
        <item x="356"/>
        <item x="802"/>
        <item x="357"/>
        <item x="451"/>
        <item x="634"/>
        <item x="2245"/>
        <item x="2163"/>
        <item x="1448"/>
        <item x="452"/>
        <item x="2530"/>
        <item x="1057"/>
        <item x="1253"/>
        <item x="1550"/>
        <item x="1083"/>
        <item x="2531"/>
        <item x="166"/>
        <item x="453"/>
        <item x="165"/>
        <item x="635"/>
        <item x="1527"/>
        <item x="1995"/>
        <item x="1441"/>
        <item x="957"/>
        <item x="673"/>
        <item x="2164"/>
        <item x="11"/>
        <item x="1858"/>
        <item x="672"/>
        <item x="536"/>
        <item x="1731"/>
        <item x="541"/>
        <item x="539"/>
        <item x="1817"/>
        <item x="132"/>
        <item x="131"/>
        <item x="1164"/>
        <item x="327"/>
        <item x="1353"/>
        <item x="462"/>
        <item x="1216"/>
        <item x="700"/>
        <item x="177"/>
        <item x="2038"/>
        <item x="351"/>
        <item x="1026"/>
        <item x="1377"/>
        <item x="1090"/>
        <item x="1091"/>
        <item x="2171"/>
        <item x="2479"/>
        <item x="1625"/>
        <item x="191"/>
        <item x="2551"/>
        <item x="1835"/>
        <item x="1837"/>
        <item x="1403"/>
        <item x="575"/>
        <item x="1551"/>
        <item x="1270"/>
        <item x="1243"/>
        <item x="10"/>
        <item x="1278"/>
        <item x="2035"/>
        <item x="1986"/>
        <item x="1950"/>
        <item x="508"/>
        <item x="563"/>
        <item x="1190"/>
        <item x="2267"/>
        <item x="2268"/>
        <item x="2269"/>
        <item x="1955"/>
        <item x="1956"/>
        <item x="2108"/>
        <item x="42"/>
        <item x="1095"/>
        <item x="41"/>
        <item x="48"/>
        <item x="186"/>
        <item x="1893"/>
        <item x="430"/>
        <item x="1514"/>
        <item x="2301"/>
        <item x="1861"/>
        <item x="2504"/>
        <item x="803"/>
        <item x="1687"/>
        <item x="1755"/>
        <item x="2099"/>
        <item x="2230"/>
        <item x="445"/>
        <item x="444"/>
        <item x="22"/>
        <item x="244"/>
        <item x="1020"/>
        <item x="1849"/>
        <item x="123"/>
        <item x="2370"/>
        <item x="1242"/>
        <item x="2265"/>
        <item x="1673"/>
        <item x="2045"/>
        <item x="239"/>
        <item x="2300"/>
        <item x="2299"/>
        <item x="45"/>
        <item x="1853"/>
        <item x="980"/>
        <item x="202"/>
        <item x="278"/>
        <item x="1836"/>
        <item x="1105"/>
        <item x="2316"/>
        <item x="2459"/>
        <item x="1421"/>
        <item x="756"/>
        <item x="663"/>
        <item x="1098"/>
        <item x="109"/>
        <item x="1564"/>
        <item x="108"/>
        <item x="326"/>
        <item x="597"/>
        <item x="112"/>
        <item x="1097"/>
        <item x="521"/>
        <item x="111"/>
        <item x="836"/>
        <item x="110"/>
        <item x="317"/>
        <item x="1969"/>
        <item x="759"/>
        <item x="1979"/>
        <item x="1798"/>
        <item x="760"/>
        <item x="2417"/>
        <item x="324"/>
        <item x="520"/>
        <item x="325"/>
        <item x="113"/>
        <item x="2106"/>
        <item x="2093"/>
        <item x="1286"/>
        <item x="664"/>
        <item x="416"/>
        <item x="415"/>
        <item x="919"/>
        <item x="871"/>
        <item x="872"/>
        <item x="873"/>
        <item x="874"/>
        <item x="1898"/>
        <item x="137"/>
        <item x="2273"/>
        <item x="1199"/>
        <item x="2321"/>
        <item x="2279"/>
        <item x="1354"/>
        <item x="1069"/>
        <item x="1572"/>
        <item x="2202"/>
        <item x="2203"/>
        <item x="130"/>
        <item x="450"/>
        <item x="633"/>
        <item x="454"/>
        <item x="167"/>
        <item x="632"/>
        <item x="671"/>
        <item x="1922"/>
        <item x="491"/>
        <item x="1201"/>
        <item x="2166"/>
        <item x="2221"/>
        <item x="1484"/>
        <item x="2063"/>
        <item x="1296"/>
        <item x="2172"/>
        <item x="350"/>
        <item x="60"/>
        <item x="691"/>
        <item x="59"/>
        <item x="668"/>
        <item x="669"/>
        <item x="358"/>
        <item x="670"/>
        <item x="2294"/>
        <item x="908"/>
        <item x="878"/>
        <item x="877"/>
        <item x="788"/>
        <item x="605"/>
        <item x="2522"/>
        <item x="2521"/>
        <item x="2309"/>
        <item x="225"/>
        <item x="1228"/>
        <item x="224"/>
        <item x="947"/>
        <item x="1712"/>
        <item x="2445"/>
        <item x="1686"/>
        <item x="1416"/>
        <item x="1489"/>
        <item x="969"/>
        <item x="1223"/>
        <item x="2539"/>
        <item x="140"/>
        <item x="1325"/>
        <item x="390"/>
        <item x="1222"/>
        <item x="1307"/>
        <item x="1966"/>
        <item x="1967"/>
        <item x="2284"/>
        <item x="1311"/>
        <item x="1528"/>
        <item x="1531"/>
        <item x="1309"/>
        <item x="1530"/>
        <item x="1310"/>
        <item x="1529"/>
        <item x="145"/>
        <item x="144"/>
        <item x="2369"/>
        <item x="288"/>
        <item x="2209"/>
        <item x="842"/>
        <item x="843"/>
        <item x="844"/>
        <item x="1758"/>
        <item x="1751"/>
        <item x="1753"/>
        <item x="1754"/>
        <item x="2232"/>
        <item x="2441"/>
        <item x="1520"/>
        <item x="2189"/>
        <item x="2186"/>
        <item x="2250"/>
        <item x="2188"/>
        <item x="2297"/>
        <item x="1561"/>
        <item x="2159"/>
        <item x="1994"/>
        <item x="2206"/>
        <item x="378"/>
        <item x="1154"/>
        <item x="277"/>
        <item x="1560"/>
        <item x="1883"/>
        <item x="1247"/>
        <item x="1248"/>
        <item x="1249"/>
        <item x="1379"/>
        <item x="1187"/>
        <item x="1152"/>
        <item x="1153"/>
        <item x="443"/>
        <item x="1151"/>
        <item x="903"/>
        <item x="1342"/>
        <item x="2287"/>
        <item x="2288"/>
        <item x="2324"/>
        <item x="2289"/>
        <item x="2251"/>
        <item x="2233"/>
        <item x="2234"/>
        <item x="2219"/>
        <item x="955"/>
        <item x="2157"/>
        <item x="1897"/>
        <item x="2149"/>
        <item x="999"/>
        <item x="728"/>
        <item x="729"/>
        <item x="730"/>
        <item x="1024"/>
        <item x="1025"/>
        <item x="1023"/>
        <item x="682"/>
        <item x="683"/>
        <item x="1001"/>
        <item x="936"/>
        <item x="1469"/>
        <item x="953"/>
        <item x="1552"/>
        <item x="1220"/>
        <item x="787"/>
        <item x="2499"/>
        <item x="2498"/>
        <item x="2114"/>
        <item x="2113"/>
        <item x="2440"/>
        <item x="2097"/>
        <item x="158"/>
        <item x="2100"/>
        <item x="1739"/>
        <item x="687"/>
        <item x="1271"/>
        <item x="2072"/>
        <item x="129"/>
        <item x="182"/>
        <item x="2432"/>
        <item x="184"/>
        <item x="1009"/>
        <item x="1029"/>
        <item x="837"/>
        <item x="1084"/>
        <item x="772"/>
        <item x="1204"/>
        <item x="828"/>
        <item x="2051"/>
        <item x="2451"/>
        <item x="2529"/>
        <item x="99"/>
        <item x="2341"/>
        <item x="1909"/>
        <item x="1924"/>
        <item x="2068"/>
        <item x="2187"/>
        <item x="5"/>
        <item x="408"/>
        <item x="265"/>
        <item x="171"/>
        <item x="425"/>
        <item x="53"/>
        <item x="170"/>
        <item x="774"/>
        <item x="103"/>
        <item x="1457"/>
        <item x="2119"/>
        <item x="1456"/>
        <item x="1635"/>
        <item x="1947"/>
        <item x="1987"/>
        <item x="2132"/>
        <item x="1609"/>
        <item x="1610"/>
        <item x="1611"/>
        <item x="1612"/>
        <item x="1716"/>
        <item x="2263"/>
        <item x="2262"/>
        <item x="850"/>
        <item x="813"/>
        <item x="1340"/>
        <item x="1592"/>
        <item x="1341"/>
        <item x="1647"/>
        <item x="282"/>
        <item x="1648"/>
        <item x="798"/>
        <item x="104"/>
        <item x="627"/>
        <item x="1939"/>
        <item x="1511"/>
        <item x="192"/>
        <item x="1962"/>
        <item x="1938"/>
        <item x="2176"/>
        <item x="406"/>
        <item x="275"/>
        <item x="183"/>
        <item x="1912"/>
        <item x="2548"/>
        <item x="1643"/>
        <item x="1933"/>
        <item x="1358"/>
        <item x="2260"/>
        <item x="2461"/>
        <item x="1099"/>
        <item x="1618"/>
        <item x="1565"/>
        <item x="1581"/>
        <item x="2049"/>
        <item x="2388"/>
        <item x="505"/>
        <item x="2448"/>
        <item x="2444"/>
        <item x="1636"/>
        <item x="2133"/>
        <item x="1458"/>
        <item x="1637"/>
        <item x="1624"/>
        <item x="1245"/>
        <item x="643"/>
        <item x="799"/>
        <item x="1194"/>
        <item x="1378"/>
        <item x="185"/>
        <item x="1211"/>
        <item x="180"/>
        <item x="2037"/>
        <item x="181"/>
        <item x="160"/>
        <item x="1580"/>
        <item x="568"/>
        <item x="1386"/>
        <item x="1337"/>
        <item x="2212"/>
        <item x="2213"/>
        <item x="2214"/>
        <item x="2215"/>
        <item x="879"/>
        <item x="880"/>
        <item x="1123"/>
        <item x="881"/>
        <item x="498"/>
        <item x="497"/>
        <item x="1"/>
        <item x="914"/>
        <item x="2463"/>
        <item x="52"/>
        <item x="810"/>
        <item x="2216"/>
        <item x="2167"/>
        <item x="2181"/>
        <item x="139"/>
        <item x="89"/>
        <item x="1584"/>
        <item x="797"/>
        <item x="1943"/>
        <item x="2"/>
        <item x="1619"/>
        <item x="1384"/>
        <item x="981"/>
        <item x="958"/>
        <item x="141"/>
        <item x="2511"/>
        <item x="2101"/>
        <item x="284"/>
        <item x="1940"/>
        <item x="1862"/>
        <item x="1332"/>
        <item x="576"/>
        <item x="1141"/>
        <item x="1259"/>
        <item x="1409"/>
        <item x="2069"/>
        <item x="2082"/>
        <item x="1539"/>
        <item x="1246"/>
        <item x="909"/>
        <item x="805"/>
        <item x="489"/>
        <item x="1380"/>
        <item x="2204"/>
        <item x="932"/>
        <item x="2184"/>
        <item x="933"/>
        <item x="2185"/>
        <item x="2207"/>
        <item x="2208"/>
        <item x="1385"/>
        <item x="796"/>
        <item x="496"/>
        <item x="809"/>
        <item x="488"/>
        <item x="2244"/>
        <item x="2277"/>
        <item x="2261"/>
        <item x="2235"/>
        <item x="2545"/>
        <item x="2546"/>
        <item x="2044"/>
        <item x="2098"/>
        <item x="2435"/>
        <item x="2103"/>
        <item x="1944"/>
        <item x="2394"/>
        <item x="1142"/>
        <item x="2242"/>
        <item x="1946"/>
        <item x="567"/>
        <item x="2218"/>
        <item x="29"/>
        <item x="1545"/>
        <item x="2371"/>
        <item x="1112"/>
        <item x="1640"/>
        <item x="1892"/>
        <item x="775"/>
        <item x="1501"/>
        <item x="1502"/>
        <item x="2211"/>
        <item x="2258"/>
        <item x="1472"/>
        <item x="1473"/>
        <item x="2138"/>
        <item x="1860"/>
        <item x="2104"/>
        <item x="891"/>
        <item x="1030"/>
        <item x="1021"/>
        <item x="1749"/>
        <item x="910"/>
        <item x="1043"/>
        <item x="569"/>
        <item x="20"/>
        <item x="143"/>
        <item x="2416"/>
        <item x="1904"/>
        <item x="1931"/>
        <item x="2384"/>
        <item x="2385"/>
        <item x="2330"/>
        <item x="2282"/>
        <item x="2380"/>
        <item x="422"/>
        <item x="2256"/>
        <item x="2255"/>
        <item x="1553"/>
        <item x="96"/>
        <item x="720"/>
        <item x="331"/>
        <item x="753"/>
        <item x="1014"/>
        <item x="1305"/>
        <item x="245"/>
        <item x="841"/>
        <item x="1694"/>
        <item x="1304"/>
        <item x="1830"/>
        <item x="1831"/>
        <item x="1100"/>
        <item x="1926"/>
        <item x="2293"/>
        <item x="2096"/>
        <item x="1477"/>
        <item x="1548"/>
        <item x="385"/>
        <item x="942"/>
        <item x="1549"/>
        <item x="386"/>
        <item x="943"/>
        <item x="1503"/>
        <item x="2320"/>
      </items>
    </pivotField>
    <pivotField showAll="0"/>
    <pivotField showAll="0"/>
    <pivotField axis="axisRow" outline="0" showAll="0" defaultSubtotal="0">
      <items count="4">
        <item x="1"/>
        <item x="2"/>
        <item x="3"/>
        <item x="0"/>
      </items>
    </pivotField>
    <pivotField showAll="0"/>
    <pivotField showAll="0"/>
    <pivotField axis="axisRow" outline="0" showAll="0" defaultSubtotal="0">
      <items count="145">
        <item x="5"/>
        <item x="59"/>
        <item x="44"/>
        <item x="26"/>
        <item x="58"/>
        <item x="109"/>
        <item x="112"/>
        <item x="18"/>
        <item x="137"/>
        <item x="100"/>
        <item x="84"/>
        <item x="31"/>
        <item x="110"/>
        <item x="79"/>
        <item x="15"/>
        <item x="115"/>
        <item x="121"/>
        <item x="1"/>
        <item x="61"/>
        <item x="75"/>
        <item x="113"/>
        <item x="90"/>
        <item x="111"/>
        <item x="34"/>
        <item x="101"/>
        <item x="46"/>
        <item x="3"/>
        <item x="102"/>
        <item x="54"/>
        <item x="14"/>
        <item x="30"/>
        <item x="32"/>
        <item x="13"/>
        <item x="141"/>
        <item x="71"/>
        <item x="45"/>
        <item x="28"/>
        <item x="77"/>
        <item x="24"/>
        <item x="143"/>
        <item x="68"/>
        <item x="127"/>
        <item x="122"/>
        <item x="72"/>
        <item x="43"/>
        <item x="20"/>
        <item x="86"/>
        <item x="36"/>
        <item x="57"/>
        <item x="51"/>
        <item x="133"/>
        <item x="74"/>
        <item x="81"/>
        <item x="35"/>
        <item x="69"/>
        <item x="33"/>
        <item x="83"/>
        <item x="17"/>
        <item x="21"/>
        <item x="70"/>
        <item x="62"/>
        <item x="25"/>
        <item x="91"/>
        <item x="55"/>
        <item x="67"/>
        <item x="82"/>
        <item x="135"/>
        <item x="10"/>
        <item x="9"/>
        <item x="134"/>
        <item x="123"/>
        <item x="136"/>
        <item x="128"/>
        <item x="73"/>
        <item x="85"/>
        <item x="0"/>
        <item x="64"/>
        <item x="98"/>
        <item x="120"/>
        <item x="96"/>
        <item x="6"/>
        <item x="49"/>
        <item x="130"/>
        <item x="87"/>
        <item x="107"/>
        <item x="52"/>
        <item x="129"/>
        <item x="94"/>
        <item x="119"/>
        <item x="66"/>
        <item x="16"/>
        <item x="118"/>
        <item x="78"/>
        <item x="76"/>
        <item x="114"/>
        <item x="104"/>
        <item x="106"/>
        <item x="2"/>
        <item x="60"/>
        <item x="95"/>
        <item x="88"/>
        <item x="65"/>
        <item x="93"/>
        <item x="124"/>
        <item x="48"/>
        <item x="37"/>
        <item x="8"/>
        <item x="29"/>
        <item x="105"/>
        <item x="27"/>
        <item x="19"/>
        <item x="63"/>
        <item x="41"/>
        <item x="39"/>
        <item x="99"/>
        <item x="40"/>
        <item x="126"/>
        <item x="138"/>
        <item x="116"/>
        <item x="142"/>
        <item x="56"/>
        <item x="131"/>
        <item x="140"/>
        <item x="92"/>
        <item x="11"/>
        <item x="132"/>
        <item x="53"/>
        <item x="4"/>
        <item x="139"/>
        <item x="103"/>
        <item x="23"/>
        <item x="108"/>
        <item x="38"/>
        <item x="80"/>
        <item x="125"/>
        <item x="89"/>
        <item x="50"/>
        <item x="97"/>
        <item x="12"/>
        <item x="117"/>
        <item x="144"/>
        <item x="22"/>
        <item x="47"/>
        <item x="7"/>
        <item x="42"/>
      </items>
    </pivotField>
    <pivotField showAll="0"/>
    <pivotField showAll="0"/>
    <pivotField showAll="0"/>
    <pivotField showAll="0"/>
    <pivotField dataField="1" numFmtId="4" showAll="0"/>
    <pivotField showAll="0"/>
    <pivotField axis="axisCol" showAll="0">
      <items count="13">
        <item x="5"/>
        <item x="3"/>
        <item x="4"/>
        <item x="2"/>
        <item x="1"/>
        <item x="0"/>
        <item x="11"/>
        <item x="10"/>
        <item x="9"/>
        <item x="8"/>
        <item x="6"/>
        <item x="7"/>
        <item t="default"/>
      </items>
    </pivotField>
    <pivotField axis="axisCol" showAll="0" defaultSubtotal="0">
      <items count="4">
        <item x="3"/>
        <item x="2"/>
        <item x="1"/>
        <item x="0"/>
      </items>
    </pivotField>
    <pivotField showAll="0"/>
  </pivotFields>
  <rowFields count="4">
    <field x="0"/>
    <field x="1"/>
    <field x="7"/>
    <field x="4"/>
  </rowFields>
  <rowItems count="3135">
    <i>
      <x/>
      <x v="3"/>
      <x v="106"/>
      <x v="3"/>
    </i>
    <i>
      <x v="1"/>
      <x v="4"/>
      <x v="106"/>
      <x v="3"/>
    </i>
    <i>
      <x v="2"/>
      <x v="5"/>
      <x v="106"/>
      <x v="3"/>
    </i>
    <i>
      <x v="3"/>
      <x v="6"/>
      <x v="106"/>
      <x v="3"/>
    </i>
    <i>
      <x v="4"/>
      <x v="7"/>
      <x v="106"/>
      <x v="3"/>
    </i>
    <i>
      <x v="5"/>
      <x v="8"/>
      <x v="106"/>
      <x v="3"/>
    </i>
    <i>
      <x v="6"/>
      <x v="9"/>
      <x v="106"/>
      <x v="3"/>
    </i>
    <i>
      <x v="7"/>
      <x v="10"/>
      <x v="106"/>
      <x v="3"/>
    </i>
    <i>
      <x v="8"/>
      <x v="11"/>
      <x v="106"/>
      <x v="3"/>
    </i>
    <i>
      <x v="9"/>
      <x v="12"/>
      <x v="106"/>
      <x v="3"/>
    </i>
    <i>
      <x v="10"/>
      <x v="13"/>
      <x v="106"/>
      <x v="3"/>
    </i>
    <i>
      <x v="11"/>
      <x v="14"/>
      <x v="106"/>
      <x v="3"/>
    </i>
    <i>
      <x v="12"/>
      <x v="15"/>
      <x v="106"/>
      <x v="3"/>
    </i>
    <i>
      <x v="13"/>
      <x v="16"/>
      <x/>
      <x v="3"/>
    </i>
    <i r="2">
      <x v="1"/>
      <x v="3"/>
    </i>
    <i r="2">
      <x v="3"/>
      <x v="3"/>
    </i>
    <i r="2">
      <x v="4"/>
      <x v="3"/>
    </i>
    <i r="2">
      <x v="7"/>
      <x v="3"/>
    </i>
    <i r="2">
      <x v="14"/>
      <x v="3"/>
    </i>
    <i r="2">
      <x v="17"/>
      <x v="3"/>
    </i>
    <i r="2">
      <x v="19"/>
      <x v="3"/>
    </i>
    <i r="2">
      <x v="25"/>
      <x v="3"/>
    </i>
    <i r="2">
      <x v="26"/>
      <x v="3"/>
    </i>
    <i r="2">
      <x v="28"/>
      <x v="3"/>
    </i>
    <i r="2">
      <x v="29"/>
      <x v="3"/>
    </i>
    <i r="2">
      <x v="31"/>
      <x v="3"/>
    </i>
    <i r="2">
      <x v="32"/>
      <x v="3"/>
    </i>
    <i r="2">
      <x v="36"/>
      <x v="3"/>
    </i>
    <i r="2">
      <x v="37"/>
      <x v="3"/>
    </i>
    <i r="2">
      <x v="38"/>
      <x v="3"/>
    </i>
    <i r="2">
      <x v="45"/>
      <x v="3"/>
    </i>
    <i r="2">
      <x v="47"/>
      <x v="3"/>
    </i>
    <i r="2">
      <x v="49"/>
      <x v="3"/>
    </i>
    <i r="2">
      <x v="55"/>
      <x v="3"/>
    </i>
    <i r="2">
      <x v="59"/>
      <x v="3"/>
    </i>
    <i r="2">
      <x v="61"/>
      <x v="3"/>
    </i>
    <i r="2">
      <x v="64"/>
      <x v="3"/>
    </i>
    <i r="2">
      <x v="65"/>
      <x v="3"/>
    </i>
    <i r="2">
      <x v="67"/>
      <x v="3"/>
    </i>
    <i r="2">
      <x v="76"/>
      <x v="3"/>
    </i>
    <i r="2">
      <x v="80"/>
      <x v="3"/>
    </i>
    <i r="2">
      <x v="84"/>
      <x v="3"/>
    </i>
    <i r="2">
      <x v="90"/>
      <x v="3"/>
    </i>
    <i r="2">
      <x v="93"/>
      <x v="3"/>
    </i>
    <i r="2">
      <x v="95"/>
      <x v="3"/>
    </i>
    <i r="2">
      <x v="97"/>
      <x v="3"/>
    </i>
    <i r="2">
      <x v="101"/>
      <x v="3"/>
    </i>
    <i r="2">
      <x v="104"/>
      <x v="3"/>
    </i>
    <i r="2">
      <x v="106"/>
      <x v="3"/>
    </i>
    <i r="2">
      <x v="107"/>
      <x v="3"/>
    </i>
    <i r="2">
      <x v="110"/>
      <x v="3"/>
    </i>
    <i r="2">
      <x v="113"/>
      <x v="3"/>
    </i>
    <i r="2">
      <x v="115"/>
      <x v="3"/>
    </i>
    <i r="2">
      <x v="123"/>
      <x v="3"/>
    </i>
    <i r="2">
      <x v="127"/>
      <x v="3"/>
    </i>
    <i r="2">
      <x v="130"/>
      <x v="3"/>
    </i>
    <i r="2">
      <x v="132"/>
      <x v="3"/>
    </i>
    <i r="2">
      <x v="133"/>
      <x v="3"/>
    </i>
    <i r="2">
      <x v="136"/>
      <x v="3"/>
    </i>
    <i r="2">
      <x v="138"/>
      <x v="3"/>
    </i>
    <i r="2">
      <x v="144"/>
      <x v="3"/>
    </i>
    <i>
      <x v="14"/>
      <x v="1333"/>
      <x v="110"/>
      <x v="3"/>
    </i>
    <i>
      <x v="15"/>
      <x v="1006"/>
      <x v="110"/>
      <x v="3"/>
    </i>
    <i>
      <x v="16"/>
      <x v="505"/>
      <x v="110"/>
      <x v="3"/>
    </i>
    <i>
      <x v="17"/>
      <x v="1332"/>
      <x v="110"/>
      <x v="3"/>
    </i>
    <i>
      <x v="18"/>
      <x v="1005"/>
      <x v="110"/>
      <x v="3"/>
    </i>
    <i>
      <x v="19"/>
      <x v="188"/>
      <x v="143"/>
      <x v="3"/>
    </i>
    <i>
      <x v="20"/>
      <x v="53"/>
      <x v="31"/>
      <x v="3"/>
    </i>
    <i>
      <x v="21"/>
      <x v="85"/>
      <x v="14"/>
      <x v="3"/>
    </i>
    <i>
      <x v="22"/>
      <x v="1761"/>
      <x v="20"/>
      <x v="3"/>
    </i>
    <i>
      <x v="23"/>
      <x v="547"/>
      <x v="51"/>
      <x v="3"/>
    </i>
    <i>
      <x v="24"/>
      <x v="548"/>
      <x v="51"/>
      <x v="3"/>
    </i>
    <i>
      <x v="25"/>
      <x v="549"/>
      <x v="51"/>
      <x v="3"/>
    </i>
    <i>
      <x v="26"/>
      <x v="550"/>
      <x v="51"/>
      <x v="3"/>
    </i>
    <i>
      <x v="27"/>
      <x v="551"/>
      <x v="51"/>
      <x v="3"/>
    </i>
    <i>
      <x v="28"/>
      <x v="323"/>
      <x v="110"/>
      <x v="3"/>
    </i>
    <i>
      <x v="29"/>
      <x v="324"/>
      <x v="110"/>
      <x v="3"/>
    </i>
    <i>
      <x v="30"/>
      <x v="325"/>
      <x v="3"/>
      <x v="3"/>
    </i>
    <i r="2">
      <x v="110"/>
      <x v="3"/>
    </i>
    <i>
      <x v="31"/>
      <x v="326"/>
      <x v="3"/>
      <x v="3"/>
    </i>
    <i r="2">
      <x v="110"/>
      <x v="3"/>
    </i>
    <i>
      <x v="32"/>
      <x v="327"/>
      <x v="3"/>
      <x v="3"/>
    </i>
    <i r="2">
      <x v="110"/>
      <x v="3"/>
    </i>
    <i>
      <x v="33"/>
      <x v="328"/>
      <x v="3"/>
      <x v="3"/>
    </i>
    <i r="2">
      <x v="110"/>
      <x v="3"/>
    </i>
    <i>
      <x v="34"/>
      <x v="329"/>
      <x v="110"/>
      <x v="3"/>
    </i>
    <i>
      <x v="35"/>
      <x v="330"/>
      <x v="110"/>
      <x v="3"/>
    </i>
    <i>
      <x v="36"/>
      <x v="321"/>
      <x v="3"/>
      <x v="3"/>
    </i>
    <i r="2">
      <x v="110"/>
      <x v="3"/>
    </i>
    <i>
      <x v="37"/>
      <x v="322"/>
      <x v="3"/>
      <x v="3"/>
    </i>
    <i>
      <x v="38"/>
      <x v="331"/>
      <x v="31"/>
      <x v="3"/>
    </i>
    <i>
      <x v="39"/>
      <x v="344"/>
      <x v="3"/>
      <x v="3"/>
    </i>
    <i r="2">
      <x v="110"/>
      <x v="3"/>
    </i>
    <i>
      <x v="40"/>
      <x v="345"/>
      <x v="3"/>
      <x v="3"/>
    </i>
    <i r="2">
      <x v="110"/>
      <x v="3"/>
    </i>
    <i>
      <x v="41"/>
      <x v="346"/>
      <x v="3"/>
      <x v="3"/>
    </i>
    <i r="2">
      <x v="31"/>
      <x v="3"/>
    </i>
    <i r="2">
      <x v="110"/>
      <x v="3"/>
    </i>
    <i>
      <x v="42"/>
      <x v="347"/>
      <x v="3"/>
      <x v="3"/>
    </i>
    <i r="2">
      <x v="31"/>
      <x v="3"/>
    </i>
    <i r="2">
      <x v="110"/>
      <x v="3"/>
    </i>
    <i>
      <x v="43"/>
      <x v="348"/>
      <x v="3"/>
      <x v="3"/>
    </i>
    <i r="2">
      <x v="110"/>
      <x v="3"/>
    </i>
    <i>
      <x v="44"/>
      <x v="349"/>
      <x v="3"/>
      <x v="3"/>
    </i>
    <i r="2">
      <x v="31"/>
      <x v="3"/>
    </i>
    <i r="2">
      <x v="110"/>
      <x v="3"/>
    </i>
    <i>
      <x v="45"/>
      <x v="350"/>
      <x v="3"/>
      <x v="3"/>
    </i>
    <i r="2">
      <x v="110"/>
      <x v="3"/>
    </i>
    <i>
      <x v="46"/>
      <x v="351"/>
      <x v="3"/>
      <x v="3"/>
    </i>
    <i r="2">
      <x v="31"/>
      <x v="3"/>
    </i>
    <i r="2">
      <x v="110"/>
      <x v="3"/>
    </i>
    <i>
      <x v="47"/>
      <x v="342"/>
      <x v="110"/>
      <x v="3"/>
    </i>
    <i>
      <x v="48"/>
      <x v="343"/>
      <x v="3"/>
      <x v="3"/>
    </i>
    <i r="2">
      <x v="110"/>
      <x v="3"/>
    </i>
    <i>
      <x v="49"/>
      <x v="360"/>
      <x v="3"/>
      <x v="3"/>
    </i>
    <i>
      <x v="50"/>
      <x v="361"/>
      <x v="3"/>
      <x v="3"/>
    </i>
    <i>
      <x v="51"/>
      <x v="362"/>
      <x v="3"/>
      <x v="3"/>
    </i>
    <i r="2">
      <x v="110"/>
      <x v="3"/>
    </i>
    <i>
      <x v="52"/>
      <x v="363"/>
      <x v="110"/>
      <x v="3"/>
    </i>
    <i>
      <x v="53"/>
      <x v="364"/>
      <x v="3"/>
      <x v="3"/>
    </i>
    <i>
      <x v="54"/>
      <x v="374"/>
      <x v="31"/>
      <x v="3"/>
    </i>
    <i>
      <x v="55"/>
      <x v="49"/>
      <x v="75"/>
      <x v="3"/>
    </i>
    <i>
      <x v="56"/>
      <x v="585"/>
      <x v="3"/>
      <x v="3"/>
    </i>
    <i>
      <x v="57"/>
      <x v="586"/>
      <x v="3"/>
      <x v="3"/>
    </i>
    <i r="2">
      <x v="110"/>
      <x v="3"/>
    </i>
    <i>
      <x v="58"/>
      <x v="587"/>
      <x v="31"/>
      <x v="3"/>
    </i>
    <i r="2">
      <x v="110"/>
      <x v="3"/>
    </i>
    <i>
      <x v="59"/>
      <x v="588"/>
      <x v="31"/>
      <x v="3"/>
    </i>
    <i r="2">
      <x v="110"/>
      <x v="3"/>
    </i>
    <i>
      <x v="60"/>
      <x v="616"/>
      <x v="3"/>
      <x v="3"/>
    </i>
    <i r="2">
      <x v="31"/>
      <x v="3"/>
    </i>
    <i r="2">
      <x v="110"/>
      <x v="3"/>
    </i>
    <i>
      <x v="61"/>
      <x v="618"/>
      <x v="3"/>
      <x v="3"/>
    </i>
    <i r="2">
      <x v="31"/>
      <x v="3"/>
    </i>
    <i r="2">
      <x v="110"/>
      <x v="3"/>
    </i>
    <i>
      <x v="62"/>
      <x v="619"/>
      <x v="3"/>
      <x v="3"/>
    </i>
    <i r="2">
      <x v="31"/>
      <x v="3"/>
    </i>
    <i r="2">
      <x v="110"/>
      <x v="3"/>
    </i>
    <i>
      <x v="63"/>
      <x v="620"/>
      <x v="3"/>
      <x v="3"/>
    </i>
    <i r="2">
      <x v="31"/>
      <x v="3"/>
    </i>
    <i r="2">
      <x v="110"/>
      <x v="3"/>
    </i>
    <i>
      <x v="64"/>
      <x v="621"/>
      <x v="3"/>
      <x v="3"/>
    </i>
    <i r="2">
      <x v="31"/>
      <x v="3"/>
    </i>
    <i>
      <x v="65"/>
      <x v="622"/>
      <x v="3"/>
      <x v="3"/>
    </i>
    <i r="2">
      <x v="110"/>
      <x v="3"/>
    </i>
    <i>
      <x v="66"/>
      <x v="623"/>
      <x v="3"/>
      <x v="3"/>
    </i>
    <i r="2">
      <x v="110"/>
      <x v="3"/>
    </i>
    <i>
      <x v="67"/>
      <x v="624"/>
      <x v="3"/>
      <x v="3"/>
    </i>
    <i r="2">
      <x v="31"/>
      <x v="3"/>
    </i>
    <i>
      <x v="68"/>
      <x v="614"/>
      <x v="110"/>
      <x v="3"/>
    </i>
    <i>
      <x v="69"/>
      <x v="615"/>
      <x v="3"/>
      <x v="3"/>
    </i>
    <i r="2">
      <x v="31"/>
      <x v="3"/>
    </i>
    <i>
      <x v="70"/>
      <x v="617"/>
      <x v="31"/>
      <x v="3"/>
    </i>
    <i>
      <x v="71"/>
      <x v="613"/>
      <x v="3"/>
      <x v="3"/>
    </i>
    <i>
      <x v="72"/>
      <x v="612"/>
      <x v="3"/>
      <x v="3"/>
    </i>
    <i>
      <x v="73"/>
      <x v="611"/>
      <x v="31"/>
      <x v="3"/>
    </i>
    <i>
      <x v="74"/>
      <x v="599"/>
      <x v="31"/>
      <x v="3"/>
    </i>
    <i r="2">
      <x v="75"/>
      <x v="3"/>
    </i>
    <i>
      <x v="75"/>
      <x v="595"/>
      <x v="3"/>
      <x v="3"/>
    </i>
    <i r="2">
      <x v="31"/>
      <x v="3"/>
    </i>
    <i r="2">
      <x v="75"/>
      <x v="3"/>
    </i>
    <i>
      <x v="76"/>
      <x v="596"/>
      <x v="3"/>
      <x v="3"/>
    </i>
    <i r="2">
      <x v="31"/>
      <x v="3"/>
    </i>
    <i r="2">
      <x v="75"/>
      <x v="3"/>
    </i>
    <i r="2">
      <x v="110"/>
      <x v="3"/>
    </i>
    <i>
      <x v="77"/>
      <x v="597"/>
      <x v="3"/>
      <x v="3"/>
    </i>
    <i r="2">
      <x v="75"/>
      <x v="3"/>
    </i>
    <i>
      <x v="78"/>
      <x v="598"/>
      <x v="3"/>
      <x v="3"/>
    </i>
    <i>
      <x v="79"/>
      <x v="594"/>
      <x v="31"/>
      <x v="3"/>
    </i>
    <i r="2">
      <x v="75"/>
      <x v="3"/>
    </i>
    <i>
      <x v="80"/>
      <x v="590"/>
      <x v="75"/>
      <x v="3"/>
    </i>
    <i r="2">
      <x v="110"/>
      <x v="3"/>
    </i>
    <i>
      <x v="81"/>
      <x v="591"/>
      <x v="31"/>
      <x v="3"/>
    </i>
    <i>
      <x v="82"/>
      <x v="592"/>
      <x v="3"/>
      <x v="3"/>
    </i>
    <i r="2">
      <x v="31"/>
      <x v="3"/>
    </i>
    <i r="2">
      <x v="75"/>
      <x v="3"/>
    </i>
    <i>
      <x v="83"/>
      <x v="593"/>
      <x v="31"/>
      <x v="3"/>
    </i>
    <i r="2">
      <x v="75"/>
      <x v="3"/>
    </i>
    <i>
      <x v="84"/>
      <x v="576"/>
      <x v="3"/>
      <x v="3"/>
    </i>
    <i r="2">
      <x v="75"/>
      <x v="3"/>
    </i>
    <i r="2">
      <x v="110"/>
      <x v="3"/>
    </i>
    <i>
      <x v="85"/>
      <x v="577"/>
      <x v="3"/>
      <x v="3"/>
    </i>
    <i r="2">
      <x v="31"/>
      <x v="3"/>
    </i>
    <i r="2">
      <x v="75"/>
      <x v="3"/>
    </i>
    <i r="2">
      <x v="110"/>
      <x v="3"/>
    </i>
    <i>
      <x v="86"/>
      <x v="578"/>
      <x v="3"/>
      <x v="3"/>
    </i>
    <i>
      <x v="87"/>
      <x v="579"/>
      <x v="31"/>
      <x v="3"/>
    </i>
    <i r="2">
      <x v="75"/>
      <x v="3"/>
    </i>
    <i>
      <x v="88"/>
      <x v="608"/>
      <x v="31"/>
      <x v="3"/>
    </i>
    <i>
      <x v="89"/>
      <x v="605"/>
      <x v="31"/>
      <x v="3"/>
    </i>
    <i>
      <x v="90"/>
      <x v="606"/>
      <x v="31"/>
      <x v="3"/>
    </i>
    <i>
      <x v="91"/>
      <x v="607"/>
      <x v="31"/>
      <x v="3"/>
    </i>
    <i>
      <x v="92"/>
      <x v="584"/>
      <x v="31"/>
      <x v="3"/>
    </i>
    <i>
      <x v="93"/>
      <x v="581"/>
      <x v="31"/>
      <x v="3"/>
    </i>
    <i>
      <x v="94"/>
      <x v="582"/>
      <x v="31"/>
      <x v="3"/>
    </i>
    <i>
      <x v="95"/>
      <x v="583"/>
      <x v="31"/>
      <x v="3"/>
    </i>
    <i>
      <x v="96"/>
      <x v="476"/>
      <x v="3"/>
      <x v="3"/>
    </i>
    <i r="2">
      <x v="31"/>
      <x v="3"/>
    </i>
    <i r="2">
      <x v="110"/>
      <x v="3"/>
    </i>
    <i>
      <x v="97"/>
      <x v="478"/>
      <x v="3"/>
      <x v="3"/>
    </i>
    <i r="2">
      <x v="31"/>
      <x v="3"/>
    </i>
    <i r="2">
      <x v="110"/>
      <x v="3"/>
    </i>
    <i>
      <x v="98"/>
      <x v="480"/>
      <x v="3"/>
      <x v="3"/>
    </i>
    <i r="2">
      <x v="31"/>
      <x v="3"/>
    </i>
    <i>
      <x v="99"/>
      <x v="482"/>
      <x v="3"/>
      <x v="3"/>
    </i>
    <i r="2">
      <x v="110"/>
      <x v="3"/>
    </i>
    <i>
      <x v="100"/>
      <x v="484"/>
      <x v="3"/>
      <x v="3"/>
    </i>
    <i>
      <x v="101"/>
      <x v="485"/>
      <x v="3"/>
      <x v="3"/>
    </i>
    <i r="2">
      <x v="110"/>
      <x v="3"/>
    </i>
    <i>
      <x v="102"/>
      <x v="487"/>
      <x v="3"/>
      <x v="3"/>
    </i>
    <i r="2">
      <x v="110"/>
      <x v="3"/>
    </i>
    <i>
      <x v="103"/>
      <x v="488"/>
      <x v="3"/>
      <x v="3"/>
    </i>
    <i r="2">
      <x v="31"/>
      <x v="3"/>
    </i>
    <i r="2">
      <x v="110"/>
      <x v="3"/>
    </i>
    <i>
      <x v="104"/>
      <x v="475"/>
      <x v="3"/>
      <x v="3"/>
    </i>
    <i r="2">
      <x v="31"/>
      <x v="3"/>
    </i>
    <i r="2">
      <x v="110"/>
      <x v="3"/>
    </i>
    <i>
      <x v="105"/>
      <x v="477"/>
      <x v="3"/>
      <x v="3"/>
    </i>
    <i r="2">
      <x v="31"/>
      <x v="3"/>
    </i>
    <i r="2">
      <x v="110"/>
      <x v="3"/>
    </i>
    <i>
      <x v="106"/>
      <x v="479"/>
      <x v="3"/>
      <x v="3"/>
    </i>
    <i r="2">
      <x v="31"/>
      <x v="3"/>
    </i>
    <i r="2">
      <x v="110"/>
      <x v="3"/>
    </i>
    <i>
      <x v="107"/>
      <x v="481"/>
      <x v="3"/>
      <x v="3"/>
    </i>
    <i r="2">
      <x v="110"/>
      <x v="3"/>
    </i>
    <i>
      <x v="108"/>
      <x v="483"/>
      <x v="3"/>
      <x v="3"/>
    </i>
    <i r="2">
      <x v="110"/>
      <x v="3"/>
    </i>
    <i>
      <x v="109"/>
      <x v="486"/>
      <x v="3"/>
      <x v="3"/>
    </i>
    <i>
      <x v="110"/>
      <x v="696"/>
      <x v="110"/>
      <x v="3"/>
    </i>
    <i>
      <x v="111"/>
      <x v="600"/>
      <x v="3"/>
      <x v="3"/>
    </i>
    <i r="2">
      <x v="31"/>
      <x v="3"/>
    </i>
    <i r="2">
      <x v="75"/>
      <x v="3"/>
    </i>
    <i>
      <x v="112"/>
      <x v="601"/>
      <x v="31"/>
      <x v="3"/>
    </i>
    <i>
      <x v="113"/>
      <x v="602"/>
      <x v="3"/>
      <x v="3"/>
    </i>
    <i r="2">
      <x v="31"/>
      <x v="3"/>
    </i>
    <i r="2">
      <x v="75"/>
      <x v="3"/>
    </i>
    <i>
      <x v="114"/>
      <x v="603"/>
      <x v="3"/>
      <x v="3"/>
    </i>
    <i r="2">
      <x v="31"/>
      <x v="3"/>
    </i>
    <i r="2">
      <x v="75"/>
      <x v="3"/>
    </i>
    <i>
      <x v="115"/>
      <x v="604"/>
      <x v="3"/>
      <x v="3"/>
    </i>
    <i r="2">
      <x v="31"/>
      <x v="3"/>
    </i>
    <i r="2">
      <x v="75"/>
      <x v="3"/>
    </i>
    <i>
      <x v="116"/>
      <x v="580"/>
      <x v="31"/>
      <x v="3"/>
    </i>
    <i r="2">
      <x v="75"/>
      <x v="3"/>
    </i>
    <i>
      <x v="117"/>
      <x v="589"/>
      <x v="75"/>
      <x v="3"/>
    </i>
    <i>
      <x v="118"/>
      <x v="707"/>
      <x v="31"/>
      <x v="3"/>
    </i>
    <i>
      <x v="119"/>
      <x v="705"/>
      <x v="31"/>
      <x v="3"/>
    </i>
    <i>
      <x v="120"/>
      <x v="706"/>
      <x v="31"/>
      <x v="3"/>
    </i>
    <i>
      <x v="121"/>
      <x v="703"/>
      <x v="75"/>
      <x v="3"/>
    </i>
    <i r="2">
      <x v="110"/>
      <x v="3"/>
    </i>
    <i>
      <x v="122"/>
      <x v="704"/>
      <x v="31"/>
      <x v="3"/>
    </i>
    <i>
      <x v="123"/>
      <x v="1209"/>
      <x v="92"/>
      <x v="3"/>
    </i>
    <i>
      <x v="124"/>
      <x v="1208"/>
      <x v="92"/>
      <x v="3"/>
    </i>
    <i>
      <x v="125"/>
      <x v="748"/>
      <x v="91"/>
      <x v="3"/>
    </i>
    <i>
      <x v="126"/>
      <x v="747"/>
      <x v="91"/>
      <x v="3"/>
    </i>
    <i>
      <x v="127"/>
      <x v="1028"/>
      <x v="110"/>
      <x v="3"/>
    </i>
    <i>
      <x v="128"/>
      <x v="1029"/>
      <x v="110"/>
      <x v="3"/>
    </i>
    <i>
      <x v="129"/>
      <x v="1030"/>
      <x v="110"/>
      <x v="3"/>
    </i>
    <i>
      <x v="130"/>
      <x v="1031"/>
      <x v="110"/>
      <x v="3"/>
    </i>
    <i>
      <x v="131"/>
      <x v="1032"/>
      <x v="110"/>
      <x v="3"/>
    </i>
    <i>
      <x v="132"/>
      <x v="1033"/>
      <x v="110"/>
      <x v="3"/>
    </i>
    <i>
      <x v="133"/>
      <x v="1034"/>
      <x v="110"/>
      <x v="3"/>
    </i>
    <i>
      <x v="134"/>
      <x v="1035"/>
      <x v="110"/>
      <x v="3"/>
    </i>
    <i>
      <x v="135"/>
      <x v="1027"/>
      <x v="110"/>
      <x v="3"/>
    </i>
    <i>
      <x v="136"/>
      <x v="1036"/>
      <x v="110"/>
      <x v="3"/>
    </i>
    <i>
      <x v="137"/>
      <x v="1026"/>
      <x v="110"/>
      <x v="3"/>
    </i>
    <i>
      <x v="138"/>
      <x v="1410"/>
      <x v="106"/>
      <x v="3"/>
    </i>
    <i>
      <x v="139"/>
      <x v="1411"/>
      <x v="106"/>
      <x v="3"/>
    </i>
    <i>
      <x v="140"/>
      <x v="1240"/>
      <x v="31"/>
      <x v="3"/>
    </i>
    <i>
      <x v="141"/>
      <x v="1241"/>
      <x v="31"/>
      <x v="3"/>
    </i>
    <i>
      <x v="142"/>
      <x v="1242"/>
      <x v="31"/>
      <x v="3"/>
    </i>
    <i>
      <x v="143"/>
      <x v="1239"/>
      <x v="31"/>
      <x v="3"/>
    </i>
    <i r="2">
      <x v="75"/>
      <x v="3"/>
    </i>
    <i r="2">
      <x v="110"/>
      <x v="3"/>
    </i>
    <i>
      <x v="144"/>
      <x v="1233"/>
      <x v="31"/>
      <x v="3"/>
    </i>
    <i r="2">
      <x v="75"/>
      <x v="3"/>
    </i>
    <i r="2">
      <x v="110"/>
      <x v="3"/>
    </i>
    <i>
      <x v="145"/>
      <x v="1234"/>
      <x v="3"/>
      <x v="3"/>
    </i>
    <i r="2">
      <x v="75"/>
      <x v="3"/>
    </i>
    <i r="2">
      <x v="110"/>
      <x v="3"/>
    </i>
    <i>
      <x v="146"/>
      <x v="1236"/>
      <x v="75"/>
      <x v="3"/>
    </i>
    <i>
      <x v="147"/>
      <x v="1238"/>
      <x v="31"/>
      <x v="3"/>
    </i>
    <i r="2">
      <x v="75"/>
      <x v="3"/>
    </i>
    <i>
      <x v="148"/>
      <x v="1235"/>
      <x v="75"/>
      <x v="3"/>
    </i>
    <i r="2">
      <x v="110"/>
      <x v="3"/>
    </i>
    <i>
      <x v="149"/>
      <x v="1237"/>
      <x v="75"/>
      <x v="3"/>
    </i>
    <i>
      <x v="150"/>
      <x v="1231"/>
      <x v="3"/>
      <x v="3"/>
    </i>
    <i r="2">
      <x v="31"/>
      <x v="3"/>
    </i>
    <i r="2">
      <x v="75"/>
      <x v="3"/>
    </i>
    <i r="2">
      <x v="110"/>
      <x v="3"/>
    </i>
    <i>
      <x v="151"/>
      <x v="1198"/>
      <x v="63"/>
      <x v="3"/>
    </i>
    <i>
      <x v="152"/>
      <x v="1197"/>
      <x v="63"/>
      <x v="3"/>
    </i>
    <i>
      <x v="153"/>
      <x v="1193"/>
      <x v="31"/>
      <x v="3"/>
    </i>
    <i>
      <x v="154"/>
      <x v="1190"/>
      <x v="31"/>
      <x v="3"/>
    </i>
    <i>
      <x v="155"/>
      <x v="1191"/>
      <x v="31"/>
      <x v="3"/>
    </i>
    <i>
      <x v="156"/>
      <x v="1192"/>
      <x v="31"/>
      <x v="3"/>
    </i>
    <i>
      <x v="157"/>
      <x v="1206"/>
      <x v="31"/>
      <x v="3"/>
    </i>
    <i>
      <x v="158"/>
      <x v="1207"/>
      <x v="31"/>
      <x v="3"/>
    </i>
    <i>
      <x v="159"/>
      <x v="1205"/>
      <x v="31"/>
      <x v="3"/>
    </i>
    <i>
      <x v="160"/>
      <x v="1196"/>
      <x v="31"/>
      <x v="3"/>
    </i>
    <i>
      <x v="161"/>
      <x v="1189"/>
      <x v="3"/>
      <x v="3"/>
    </i>
    <i r="2">
      <x v="31"/>
      <x v="3"/>
    </i>
    <i r="2">
      <x v="75"/>
      <x v="3"/>
    </i>
    <i r="2">
      <x v="110"/>
      <x v="3"/>
    </i>
    <i>
      <x v="162"/>
      <x v="1186"/>
      <x v="3"/>
      <x v="3"/>
    </i>
    <i r="2">
      <x v="31"/>
      <x v="3"/>
    </i>
    <i r="2">
      <x v="75"/>
      <x v="3"/>
    </i>
    <i r="2">
      <x v="110"/>
      <x v="3"/>
    </i>
    <i>
      <x v="163"/>
      <x v="1187"/>
      <x v="31"/>
      <x v="3"/>
    </i>
    <i r="2">
      <x v="75"/>
      <x v="3"/>
    </i>
    <i r="2">
      <x v="110"/>
      <x v="3"/>
    </i>
    <i>
      <x v="164"/>
      <x v="1188"/>
      <x v="31"/>
      <x v="3"/>
    </i>
    <i r="2">
      <x v="75"/>
      <x v="3"/>
    </i>
    <i r="2">
      <x v="110"/>
      <x v="3"/>
    </i>
    <i>
      <x v="165"/>
      <x v="1203"/>
      <x v="3"/>
      <x v="3"/>
    </i>
    <i r="2">
      <x v="31"/>
      <x v="3"/>
    </i>
    <i>
      <x v="166"/>
      <x v="1202"/>
      <x v="110"/>
      <x v="3"/>
    </i>
    <i>
      <x v="167"/>
      <x v="1201"/>
      <x v="31"/>
      <x v="3"/>
    </i>
    <i r="2">
      <x v="75"/>
      <x v="3"/>
    </i>
    <i r="2">
      <x v="110"/>
      <x v="3"/>
    </i>
    <i>
      <x v="168"/>
      <x v="1200"/>
      <x v="110"/>
      <x v="3"/>
    </i>
    <i>
      <x v="169"/>
      <x v="1199"/>
      <x v="110"/>
      <x v="3"/>
    </i>
    <i>
      <x v="170"/>
      <x v="1204"/>
      <x v="3"/>
      <x v="3"/>
    </i>
    <i>
      <x v="171"/>
      <x v="1185"/>
      <x v="3"/>
      <x v="3"/>
    </i>
    <i r="2">
      <x v="75"/>
      <x v="3"/>
    </i>
    <i>
      <x v="172"/>
      <x v="1331"/>
      <x v="110"/>
      <x v="3"/>
    </i>
    <i>
      <x v="173"/>
      <x v="1811"/>
      <x v="126"/>
      <x v="3"/>
    </i>
    <i>
      <x v="174"/>
      <x v="1820"/>
      <x v="126"/>
      <x v="3"/>
    </i>
    <i>
      <x v="175"/>
      <x v="2153"/>
      <x v="126"/>
      <x v="3"/>
    </i>
    <i>
      <x v="176"/>
      <x v="2520"/>
      <x v="126"/>
      <x v="3"/>
    </i>
    <i>
      <x v="177"/>
      <x v="1320"/>
      <x v="31"/>
      <x v="3"/>
    </i>
    <i>
      <x v="178"/>
      <x v="1318"/>
      <x v="31"/>
      <x v="3"/>
    </i>
    <i>
      <x v="179"/>
      <x v="1319"/>
      <x v="31"/>
      <x v="3"/>
    </i>
    <i>
      <x v="180"/>
      <x v="1323"/>
      <x v="31"/>
      <x v="3"/>
    </i>
    <i>
      <x v="181"/>
      <x v="1322"/>
      <x v="31"/>
      <x v="3"/>
    </i>
    <i>
      <x v="182"/>
      <x v="1317"/>
      <x v="3"/>
      <x v="3"/>
    </i>
    <i r="2">
      <x v="31"/>
      <x v="3"/>
    </i>
    <i r="2">
      <x v="75"/>
      <x v="3"/>
    </i>
    <i r="2">
      <x v="110"/>
      <x v="3"/>
    </i>
    <i>
      <x v="183"/>
      <x v="1312"/>
      <x v="3"/>
      <x v="3"/>
    </i>
    <i r="2">
      <x v="110"/>
      <x v="3"/>
    </i>
    <i>
      <x v="184"/>
      <x v="1313"/>
      <x v="3"/>
      <x v="3"/>
    </i>
    <i r="2">
      <x v="31"/>
      <x v="3"/>
    </i>
    <i r="2">
      <x v="75"/>
      <x v="3"/>
    </i>
    <i r="2">
      <x v="110"/>
      <x v="3"/>
    </i>
    <i>
      <x v="185"/>
      <x v="1314"/>
      <x v="31"/>
      <x v="3"/>
    </i>
    <i r="2">
      <x v="75"/>
      <x v="3"/>
    </i>
    <i r="2">
      <x v="110"/>
      <x v="3"/>
    </i>
    <i>
      <x v="186"/>
      <x v="1315"/>
      <x v="31"/>
      <x v="3"/>
    </i>
    <i r="2">
      <x v="75"/>
      <x v="3"/>
    </i>
    <i r="2">
      <x v="110"/>
      <x v="3"/>
    </i>
    <i>
      <x v="187"/>
      <x v="1316"/>
      <x v="75"/>
      <x v="3"/>
    </i>
    <i r="2">
      <x v="110"/>
      <x v="3"/>
    </i>
    <i>
      <x v="188"/>
      <x v="1247"/>
      <x v="75"/>
      <x v="3"/>
    </i>
    <i r="2">
      <x v="110"/>
      <x v="3"/>
    </i>
    <i>
      <x v="189"/>
      <x v="1246"/>
      <x v="3"/>
      <x v="3"/>
    </i>
    <i r="2">
      <x v="110"/>
      <x v="3"/>
    </i>
    <i>
      <x v="190"/>
      <x v="1245"/>
      <x v="110"/>
      <x v="3"/>
    </i>
    <i>
      <x v="191"/>
      <x v="1673"/>
      <x v="3"/>
      <x v="3"/>
    </i>
    <i r="2">
      <x v="31"/>
      <x v="3"/>
    </i>
    <i>
      <x v="192"/>
      <x v="1676"/>
      <x v="110"/>
      <x v="3"/>
    </i>
    <i>
      <x v="193"/>
      <x v="1679"/>
      <x v="31"/>
      <x v="3"/>
    </i>
    <i>
      <x v="194"/>
      <x v="1678"/>
      <x v="31"/>
      <x v="3"/>
    </i>
    <i r="2">
      <x v="110"/>
      <x v="3"/>
    </i>
    <i>
      <x v="195"/>
      <x v="1680"/>
      <x v="3"/>
      <x v="3"/>
    </i>
    <i r="2">
      <x v="110"/>
      <x v="3"/>
    </i>
    <i>
      <x v="196"/>
      <x v="1681"/>
      <x v="3"/>
      <x v="3"/>
    </i>
    <i r="2">
      <x v="31"/>
      <x v="3"/>
    </i>
    <i r="2">
      <x v="110"/>
      <x v="3"/>
    </i>
    <i>
      <x v="197"/>
      <x v="1682"/>
      <x v="3"/>
      <x v="3"/>
    </i>
    <i r="2">
      <x v="31"/>
      <x v="3"/>
    </i>
    <i r="2">
      <x v="110"/>
      <x v="3"/>
    </i>
    <i>
      <x v="198"/>
      <x v="1683"/>
      <x v="3"/>
      <x v="3"/>
    </i>
    <i r="2">
      <x v="31"/>
      <x v="3"/>
    </i>
    <i>
      <x v="199"/>
      <x v="1684"/>
      <x v="110"/>
      <x v="3"/>
    </i>
    <i>
      <x v="200"/>
      <x v="1685"/>
      <x v="3"/>
      <x v="3"/>
    </i>
    <i r="2">
      <x v="31"/>
      <x v="3"/>
    </i>
    <i>
      <x v="201"/>
      <x v="1686"/>
      <x v="3"/>
      <x v="3"/>
    </i>
    <i>
      <x v="202"/>
      <x v="1687"/>
      <x v="3"/>
      <x v="3"/>
    </i>
    <i r="2">
      <x v="110"/>
      <x v="3"/>
    </i>
    <i>
      <x v="203"/>
      <x v="1688"/>
      <x v="3"/>
      <x v="3"/>
    </i>
    <i r="2">
      <x v="31"/>
      <x v="3"/>
    </i>
    <i r="2">
      <x v="110"/>
      <x v="3"/>
    </i>
    <i>
      <x v="204"/>
      <x v="1689"/>
      <x v="3"/>
      <x v="3"/>
    </i>
    <i r="2">
      <x v="110"/>
      <x v="3"/>
    </i>
    <i>
      <x v="205"/>
      <x v="1690"/>
      <x v="110"/>
      <x v="3"/>
    </i>
    <i>
      <x v="206"/>
      <x v="1691"/>
      <x v="110"/>
      <x v="3"/>
    </i>
    <i>
      <x v="207"/>
      <x v="1692"/>
      <x v="3"/>
      <x v="3"/>
    </i>
    <i r="2">
      <x v="110"/>
      <x v="3"/>
    </i>
    <i>
      <x v="208"/>
      <x v="1693"/>
      <x v="3"/>
      <x v="3"/>
    </i>
    <i r="2">
      <x v="110"/>
      <x v="3"/>
    </i>
    <i>
      <x v="209"/>
      <x v="1694"/>
      <x v="3"/>
      <x v="3"/>
    </i>
    <i r="2">
      <x v="31"/>
      <x v="3"/>
    </i>
    <i r="2">
      <x v="110"/>
      <x v="3"/>
    </i>
    <i>
      <x v="210"/>
      <x v="1695"/>
      <x v="110"/>
      <x v="3"/>
    </i>
    <i>
      <x v="211"/>
      <x v="1696"/>
      <x v="3"/>
      <x v="3"/>
    </i>
    <i r="2">
      <x v="110"/>
      <x v="3"/>
    </i>
    <i>
      <x v="212"/>
      <x v="1697"/>
      <x v="3"/>
      <x v="3"/>
    </i>
    <i r="2">
      <x v="31"/>
      <x v="3"/>
    </i>
    <i>
      <x v="213"/>
      <x v="1698"/>
      <x v="3"/>
      <x v="3"/>
    </i>
    <i r="2">
      <x v="31"/>
      <x v="3"/>
    </i>
    <i r="2">
      <x v="110"/>
      <x v="3"/>
    </i>
    <i>
      <x v="214"/>
      <x v="1699"/>
      <x v="3"/>
      <x v="3"/>
    </i>
    <i r="2">
      <x v="31"/>
      <x v="3"/>
    </i>
    <i>
      <x v="215"/>
      <x v="1700"/>
      <x v="110"/>
      <x v="3"/>
    </i>
    <i>
      <x v="216"/>
      <x v="1701"/>
      <x v="3"/>
      <x v="3"/>
    </i>
    <i r="2">
      <x v="110"/>
      <x v="3"/>
    </i>
    <i>
      <x v="217"/>
      <x v="1702"/>
      <x v="31"/>
      <x v="3"/>
    </i>
    <i>
      <x v="218"/>
      <x v="1669"/>
      <x v="31"/>
      <x v="3"/>
    </i>
    <i>
      <x v="219"/>
      <x v="1670"/>
      <x v="110"/>
      <x v="3"/>
    </i>
    <i>
      <x v="220"/>
      <x v="1671"/>
      <x v="110"/>
      <x v="3"/>
    </i>
    <i>
      <x v="221"/>
      <x v="1672"/>
      <x v="110"/>
      <x v="3"/>
    </i>
    <i>
      <x v="222"/>
      <x v="1674"/>
      <x v="3"/>
      <x v="3"/>
    </i>
    <i r="2">
      <x v="31"/>
      <x v="3"/>
    </i>
    <i r="2">
      <x v="110"/>
      <x v="3"/>
    </i>
    <i>
      <x v="223"/>
      <x v="1675"/>
      <x v="31"/>
      <x v="3"/>
    </i>
    <i>
      <x v="224"/>
      <x v="1677"/>
      <x v="3"/>
      <x v="3"/>
    </i>
    <i>
      <x v="225"/>
      <x v="1722"/>
      <x v="106"/>
      <x v="3"/>
    </i>
    <i>
      <x v="226"/>
      <x v="1708"/>
      <x v="3"/>
      <x v="3"/>
    </i>
    <i r="2">
      <x v="110"/>
      <x v="3"/>
    </i>
    <i>
      <x v="227"/>
      <x v="1709"/>
      <x v="31"/>
      <x v="3"/>
    </i>
    <i>
      <x v="228"/>
      <x v="1710"/>
      <x v="3"/>
      <x v="3"/>
    </i>
    <i>
      <x v="229"/>
      <x v="1711"/>
      <x v="3"/>
      <x v="3"/>
    </i>
    <i r="2">
      <x v="110"/>
      <x v="3"/>
    </i>
    <i>
      <x v="230"/>
      <x v="1712"/>
      <x v="3"/>
      <x v="3"/>
    </i>
    <i>
      <x v="231"/>
      <x v="1713"/>
      <x v="3"/>
      <x v="3"/>
    </i>
    <i r="2">
      <x v="110"/>
      <x v="3"/>
    </i>
    <i>
      <x v="232"/>
      <x v="1714"/>
      <x v="3"/>
      <x v="3"/>
    </i>
    <i r="2">
      <x v="31"/>
      <x v="3"/>
    </i>
    <i>
      <x v="233"/>
      <x v="1715"/>
      <x v="31"/>
      <x v="3"/>
    </i>
    <i>
      <x v="234"/>
      <x v="1716"/>
      <x v="3"/>
      <x v="3"/>
    </i>
    <i>
      <x v="235"/>
      <x v="1717"/>
      <x v="110"/>
      <x v="3"/>
    </i>
    <i>
      <x v="236"/>
      <x v="1704"/>
      <x v="31"/>
      <x v="3"/>
    </i>
    <i>
      <x v="237"/>
      <x v="1705"/>
      <x v="110"/>
      <x v="3"/>
    </i>
    <i>
      <x v="238"/>
      <x v="1706"/>
      <x v="31"/>
      <x v="3"/>
    </i>
    <i>
      <x v="239"/>
      <x v="1707"/>
      <x v="31"/>
      <x v="3"/>
    </i>
    <i>
      <x v="240"/>
      <x v="2129"/>
      <x v="110"/>
      <x v="3"/>
    </i>
    <i>
      <x v="241"/>
      <x v="2132"/>
      <x v="110"/>
      <x v="3"/>
    </i>
    <i>
      <x v="242"/>
      <x v="2131"/>
      <x v="143"/>
      <x v="3"/>
    </i>
    <i>
      <x v="243"/>
      <x v="2130"/>
      <x v="143"/>
      <x v="3"/>
    </i>
    <i>
      <x v="244"/>
      <x v="2111"/>
      <x v="31"/>
      <x v="1"/>
    </i>
    <i>
      <x v="245"/>
      <x v="2112"/>
      <x v="31"/>
      <x v="1"/>
    </i>
    <i>
      <x v="246"/>
      <x v="2114"/>
      <x v="31"/>
      <x v="1"/>
    </i>
    <i>
      <x v="247"/>
      <x v="2113"/>
      <x v="31"/>
      <x v="1"/>
    </i>
    <i>
      <x v="248"/>
      <x v="1911"/>
      <x v="3"/>
      <x v="3"/>
    </i>
    <i r="2">
      <x v="110"/>
      <x v="3"/>
    </i>
    <i>
      <x v="249"/>
      <x v="1912"/>
      <x v="3"/>
      <x v="3"/>
    </i>
    <i r="2">
      <x v="31"/>
      <x v="3"/>
    </i>
    <i r="2">
      <x v="110"/>
      <x v="3"/>
    </i>
    <i>
      <x v="250"/>
      <x v="1913"/>
      <x v="3"/>
      <x v="3"/>
    </i>
    <i r="2">
      <x v="31"/>
      <x v="3"/>
    </i>
    <i r="2">
      <x v="110"/>
      <x v="3"/>
    </i>
    <i>
      <x v="251"/>
      <x v="1914"/>
      <x v="3"/>
      <x v="3"/>
    </i>
    <i>
      <x v="252"/>
      <x v="1915"/>
      <x v="3"/>
      <x v="3"/>
    </i>
    <i r="2">
      <x v="31"/>
      <x v="3"/>
    </i>
    <i>
      <x v="253"/>
      <x v="1916"/>
      <x v="31"/>
      <x v="3"/>
    </i>
    <i r="2">
      <x v="110"/>
      <x v="3"/>
    </i>
    <i>
      <x v="254"/>
      <x v="1917"/>
      <x v="3"/>
      <x v="3"/>
    </i>
    <i r="2">
      <x v="31"/>
      <x v="3"/>
    </i>
    <i r="2">
      <x v="110"/>
      <x v="3"/>
    </i>
    <i>
      <x v="255"/>
      <x v="1918"/>
      <x v="3"/>
      <x v="3"/>
    </i>
    <i r="2">
      <x v="110"/>
      <x v="3"/>
    </i>
    <i>
      <x v="256"/>
      <x v="1909"/>
      <x v="110"/>
      <x v="3"/>
    </i>
    <i>
      <x v="257"/>
      <x v="1910"/>
      <x v="3"/>
      <x v="3"/>
    </i>
    <i r="2">
      <x v="31"/>
      <x v="3"/>
    </i>
    <i>
      <x v="258"/>
      <x v="2103"/>
      <x v="31"/>
      <x v="1"/>
    </i>
    <i>
      <x v="259"/>
      <x v="2102"/>
      <x v="31"/>
      <x v="1"/>
    </i>
    <i>
      <x v="260"/>
      <x v="2104"/>
      <x v="31"/>
      <x v="1"/>
    </i>
    <i>
      <x v="261"/>
      <x v="1908"/>
      <x v="31"/>
      <x v="3"/>
    </i>
    <i>
      <x v="262"/>
      <x v="1906"/>
      <x v="31"/>
      <x v="3"/>
    </i>
    <i>
      <x v="263"/>
      <x v="1907"/>
      <x v="31"/>
      <x v="3"/>
    </i>
    <i>
      <x v="264"/>
      <x v="1901"/>
      <x v="31"/>
      <x v="3"/>
    </i>
    <i r="2">
      <x v="75"/>
      <x v="3"/>
    </i>
    <i r="2">
      <x v="110"/>
      <x v="3"/>
    </i>
    <i r="2">
      <x v="137"/>
      <x v="3"/>
    </i>
    <i>
      <x v="265"/>
      <x v="1897"/>
      <x v="31"/>
      <x v="3"/>
    </i>
    <i r="2">
      <x v="75"/>
      <x v="3"/>
    </i>
    <i r="2">
      <x v="110"/>
      <x v="3"/>
    </i>
    <i r="2">
      <x v="137"/>
      <x v="3"/>
    </i>
    <i>
      <x v="266"/>
      <x v="1898"/>
      <x v="3"/>
      <x v="3"/>
    </i>
    <i r="2">
      <x v="31"/>
      <x v="3"/>
    </i>
    <i r="2">
      <x v="75"/>
      <x v="3"/>
    </i>
    <i r="2">
      <x v="110"/>
      <x v="3"/>
    </i>
    <i>
      <x v="267"/>
      <x v="1899"/>
      <x v="3"/>
      <x v="3"/>
    </i>
    <i r="2">
      <x v="31"/>
      <x v="3"/>
    </i>
    <i>
      <x v="268"/>
      <x v="1900"/>
      <x v="3"/>
      <x v="3"/>
    </i>
    <i r="2">
      <x v="31"/>
      <x v="3"/>
    </i>
    <i>
      <x v="269"/>
      <x v="2117"/>
      <x v="31"/>
      <x v="1"/>
    </i>
    <i>
      <x v="270"/>
      <x v="1902"/>
      <x v="3"/>
      <x v="3"/>
    </i>
    <i r="2">
      <x v="31"/>
      <x v="3"/>
    </i>
    <i r="2">
      <x v="75"/>
      <x v="3"/>
    </i>
    <i>
      <x v="271"/>
      <x v="1903"/>
      <x v="31"/>
      <x v="3"/>
    </i>
    <i r="2">
      <x v="75"/>
      <x v="3"/>
    </i>
    <i>
      <x v="272"/>
      <x v="1904"/>
      <x v="31"/>
      <x v="3"/>
    </i>
    <i r="2">
      <x v="110"/>
      <x v="3"/>
    </i>
    <i>
      <x v="273"/>
      <x v="1905"/>
      <x v="31"/>
      <x v="3"/>
    </i>
    <i r="2">
      <x v="75"/>
      <x v="3"/>
    </i>
    <i>
      <x v="274"/>
      <x v="2116"/>
      <x v="31"/>
      <x v="1"/>
    </i>
    <i r="2">
      <x v="137"/>
      <x v="1"/>
    </i>
    <i>
      <x v="275"/>
      <x v="2240"/>
      <x v="31"/>
      <x v="3"/>
    </i>
    <i>
      <x v="276"/>
      <x v="2241"/>
      <x v="31"/>
      <x v="3"/>
    </i>
    <i>
      <x v="277"/>
      <x v="2242"/>
      <x v="31"/>
      <x v="3"/>
    </i>
    <i>
      <x v="278"/>
      <x v="2118"/>
      <x v="31"/>
      <x v="1"/>
    </i>
    <i>
      <x v="279"/>
      <x v="2119"/>
      <x v="31"/>
      <x v="1"/>
    </i>
    <i>
      <x v="280"/>
      <x v="1921"/>
      <x v="31"/>
      <x v="3"/>
    </i>
    <i>
      <x v="281"/>
      <x v="1922"/>
      <x v="3"/>
      <x v="3"/>
    </i>
    <i>
      <x v="282"/>
      <x v="1924"/>
      <x v="110"/>
      <x v="3"/>
    </i>
    <i>
      <x v="283"/>
      <x v="1925"/>
      <x v="3"/>
      <x v="3"/>
    </i>
    <i r="2">
      <x v="31"/>
      <x v="3"/>
    </i>
    <i>
      <x v="284"/>
      <x v="1926"/>
      <x v="3"/>
      <x v="3"/>
    </i>
    <i>
      <x v="285"/>
      <x v="1927"/>
      <x v="31"/>
      <x v="3"/>
    </i>
    <i>
      <x v="286"/>
      <x v="1928"/>
      <x v="3"/>
      <x v="3"/>
    </i>
    <i r="2">
      <x v="110"/>
      <x v="3"/>
    </i>
    <i>
      <x v="287"/>
      <x v="1929"/>
      <x v="3"/>
      <x v="3"/>
    </i>
    <i>
      <x v="288"/>
      <x v="1930"/>
      <x v="31"/>
      <x v="3"/>
    </i>
    <i r="2">
      <x v="110"/>
      <x v="3"/>
    </i>
    <i>
      <x v="289"/>
      <x v="1920"/>
      <x v="110"/>
      <x v="3"/>
    </i>
    <i>
      <x v="290"/>
      <x v="1880"/>
      <x v="3"/>
      <x v="3"/>
    </i>
    <i r="2">
      <x v="31"/>
      <x v="3"/>
    </i>
    <i r="2">
      <x v="110"/>
      <x v="3"/>
    </i>
    <i>
      <x v="291"/>
      <x v="1875"/>
      <x v="31"/>
      <x v="3"/>
    </i>
    <i r="2">
      <x v="75"/>
      <x v="3"/>
    </i>
    <i r="2">
      <x v="110"/>
      <x v="3"/>
    </i>
    <i>
      <x v="292"/>
      <x v="1876"/>
      <x v="31"/>
      <x v="3"/>
    </i>
    <i r="2">
      <x v="75"/>
      <x v="3"/>
    </i>
    <i r="2">
      <x v="110"/>
      <x v="3"/>
    </i>
    <i>
      <x v="293"/>
      <x v="1877"/>
      <x v="31"/>
      <x v="3"/>
    </i>
    <i r="2">
      <x v="75"/>
      <x v="3"/>
    </i>
    <i r="2">
      <x v="110"/>
      <x v="3"/>
    </i>
    <i>
      <x v="294"/>
      <x v="1878"/>
      <x v="75"/>
      <x v="3"/>
    </i>
    <i r="2">
      <x v="110"/>
      <x v="3"/>
    </i>
    <i>
      <x v="295"/>
      <x v="1879"/>
      <x v="31"/>
      <x v="3"/>
    </i>
    <i r="2">
      <x v="75"/>
      <x v="3"/>
    </i>
    <i r="2">
      <x v="110"/>
      <x v="3"/>
    </i>
    <i>
      <x v="296"/>
      <x v="1870"/>
      <x v="31"/>
      <x v="3"/>
    </i>
    <i>
      <x v="297"/>
      <x v="1871"/>
      <x v="31"/>
      <x v="3"/>
    </i>
    <i>
      <x v="298"/>
      <x v="1872"/>
      <x v="31"/>
      <x v="3"/>
    </i>
    <i>
      <x v="299"/>
      <x v="1874"/>
      <x v="31"/>
      <x v="3"/>
    </i>
    <i r="2">
      <x v="75"/>
      <x v="3"/>
    </i>
    <i>
      <x v="300"/>
      <x v="1883"/>
      <x v="31"/>
      <x v="3"/>
    </i>
    <i>
      <x v="301"/>
      <x v="1881"/>
      <x v="31"/>
      <x v="3"/>
    </i>
    <i>
      <x v="302"/>
      <x v="1882"/>
      <x v="31"/>
      <x v="3"/>
    </i>
    <i>
      <x v="303"/>
      <x v="1885"/>
      <x v="31"/>
      <x v="3"/>
    </i>
    <i>
      <x v="304"/>
      <x v="1873"/>
      <x v="31"/>
      <x v="3"/>
    </i>
    <i>
      <x v="305"/>
      <x v="1867"/>
      <x v="115"/>
      <x v="3"/>
    </i>
    <i>
      <x v="306"/>
      <x v="2200"/>
      <x v="31"/>
      <x v="3"/>
    </i>
    <i r="2">
      <x v="75"/>
      <x v="3"/>
    </i>
    <i>
      <x v="307"/>
      <x v="2205"/>
      <x v="3"/>
      <x v="3"/>
    </i>
    <i r="2">
      <x v="75"/>
      <x v="3"/>
    </i>
    <i>
      <x v="308"/>
      <x v="2196"/>
      <x v="31"/>
      <x v="3"/>
    </i>
    <i r="2">
      <x v="75"/>
      <x v="3"/>
    </i>
    <i>
      <x v="309"/>
      <x v="2201"/>
      <x v="3"/>
      <x v="3"/>
    </i>
    <i r="2">
      <x v="75"/>
      <x v="3"/>
    </i>
    <i r="2">
      <x v="110"/>
      <x v="3"/>
    </i>
    <i>
      <x v="310"/>
      <x v="2198"/>
      <x v="3"/>
      <x v="3"/>
    </i>
    <i r="2">
      <x v="31"/>
      <x v="3"/>
    </i>
    <i r="2">
      <x v="75"/>
      <x v="3"/>
    </i>
    <i>
      <x v="311"/>
      <x v="2203"/>
      <x v="75"/>
      <x v="3"/>
    </i>
    <i>
      <x v="312"/>
      <x v="2204"/>
      <x v="31"/>
      <x v="3"/>
    </i>
    <i r="2">
      <x v="110"/>
      <x v="3"/>
    </i>
    <i>
      <x v="313"/>
      <x v="2195"/>
      <x v="31"/>
      <x v="3"/>
    </i>
    <i>
      <x v="314"/>
      <x v="2202"/>
      <x v="3"/>
      <x v="3"/>
    </i>
    <i r="2">
      <x v="14"/>
      <x v="3"/>
    </i>
    <i r="2">
      <x v="31"/>
      <x v="3"/>
    </i>
    <i r="2">
      <x v="75"/>
      <x v="3"/>
    </i>
    <i>
      <x v="315"/>
      <x v="2197"/>
      <x v="3"/>
      <x v="3"/>
    </i>
    <i r="2">
      <x v="31"/>
      <x v="3"/>
    </i>
    <i r="2">
      <x v="75"/>
      <x v="3"/>
    </i>
    <i>
      <x v="316"/>
      <x v="2199"/>
      <x v="3"/>
      <x v="3"/>
    </i>
    <i r="2">
      <x v="75"/>
      <x v="3"/>
    </i>
    <i>
      <x v="317"/>
      <x v="2206"/>
      <x v="31"/>
      <x v="3"/>
    </i>
    <i>
      <x v="318"/>
      <x v="2208"/>
      <x v="31"/>
      <x v="3"/>
    </i>
    <i>
      <x v="319"/>
      <x v="2209"/>
      <x v="14"/>
      <x v="3"/>
    </i>
    <i r="2">
      <x v="31"/>
      <x v="3"/>
    </i>
    <i>
      <x v="320"/>
      <x v="2207"/>
      <x v="31"/>
      <x v="3"/>
    </i>
    <i>
      <x v="321"/>
      <x v="2135"/>
      <x v="31"/>
      <x v="1"/>
    </i>
    <i>
      <x v="322"/>
      <x v="2137"/>
      <x v="3"/>
      <x v="1"/>
    </i>
    <i r="2">
      <x v="31"/>
      <x v="1"/>
    </i>
    <i>
      <x v="323"/>
      <x v="2139"/>
      <x v="3"/>
      <x v="1"/>
    </i>
    <i r="2">
      <x v="31"/>
      <x v="1"/>
    </i>
    <i r="2">
      <x v="137"/>
      <x v="1"/>
    </i>
    <i>
      <x v="324"/>
      <x v="2141"/>
      <x v="3"/>
      <x v="1"/>
    </i>
    <i r="2">
      <x v="31"/>
      <x v="1"/>
    </i>
    <i r="2">
      <x v="137"/>
      <x v="1"/>
    </i>
    <i>
      <x v="325"/>
      <x v="2143"/>
      <x v="3"/>
      <x v="1"/>
    </i>
    <i r="2">
      <x v="31"/>
      <x v="1"/>
    </i>
    <i r="2">
      <x v="137"/>
      <x v="1"/>
    </i>
    <i>
      <x v="326"/>
      <x v="2144"/>
      <x v="3"/>
      <x v="1"/>
    </i>
    <i r="2">
      <x v="31"/>
      <x v="1"/>
    </i>
    <i r="2">
      <x v="137"/>
      <x v="1"/>
    </i>
    <i>
      <x v="327"/>
      <x v="2146"/>
      <x v="3"/>
      <x v="1"/>
    </i>
    <i r="2">
      <x v="31"/>
      <x v="1"/>
    </i>
    <i r="2">
      <x v="137"/>
      <x v="1"/>
    </i>
    <i>
      <x v="328"/>
      <x v="2147"/>
      <x v="3"/>
      <x v="1"/>
    </i>
    <i r="2">
      <x v="31"/>
      <x v="1"/>
    </i>
    <i r="2">
      <x v="137"/>
      <x v="1"/>
    </i>
    <i>
      <x v="329"/>
      <x v="2133"/>
      <x v="3"/>
      <x v="1"/>
    </i>
    <i r="2">
      <x v="31"/>
      <x v="1"/>
    </i>
    <i>
      <x v="330"/>
      <x v="2134"/>
      <x v="3"/>
      <x v="1"/>
    </i>
    <i r="2">
      <x v="31"/>
      <x v="1"/>
    </i>
    <i r="2">
      <x v="137"/>
      <x v="1"/>
    </i>
    <i>
      <x v="331"/>
      <x v="2136"/>
      <x v="3"/>
      <x v="1"/>
    </i>
    <i r="2">
      <x v="31"/>
      <x v="1"/>
    </i>
    <i>
      <x v="332"/>
      <x v="2138"/>
      <x v="3"/>
      <x v="1"/>
    </i>
    <i r="2">
      <x v="31"/>
      <x v="1"/>
    </i>
    <i>
      <x v="333"/>
      <x v="2140"/>
      <x v="3"/>
      <x v="1"/>
    </i>
    <i r="2">
      <x v="31"/>
      <x v="1"/>
    </i>
    <i>
      <x v="334"/>
      <x v="2142"/>
      <x v="3"/>
      <x v="1"/>
    </i>
    <i r="2">
      <x v="31"/>
      <x v="1"/>
    </i>
    <i>
      <x v="335"/>
      <x v="2145"/>
      <x v="31"/>
      <x v="1"/>
    </i>
    <i>
      <x v="336"/>
      <x v="2165"/>
      <x v="31"/>
      <x v="3"/>
    </i>
    <i>
      <x v="337"/>
      <x v="2166"/>
      <x v="31"/>
      <x v="3"/>
    </i>
    <i>
      <x v="338"/>
      <x v="2167"/>
      <x v="31"/>
      <x v="3"/>
    </i>
    <i>
      <x v="339"/>
      <x v="2168"/>
      <x v="31"/>
      <x v="3"/>
    </i>
    <i>
      <x v="340"/>
      <x v="2160"/>
      <x v="3"/>
      <x v="1"/>
    </i>
    <i r="2">
      <x v="31"/>
      <x v="1"/>
    </i>
    <i>
      <x v="341"/>
      <x v="2154"/>
      <x v="3"/>
      <x v="1"/>
    </i>
    <i r="2">
      <x v="8"/>
      <x v="1"/>
    </i>
    <i r="2">
      <x v="31"/>
      <x v="1"/>
    </i>
    <i r="2">
      <x v="137"/>
      <x v="1"/>
    </i>
    <i>
      <x v="342"/>
      <x v="2155"/>
      <x v="3"/>
      <x v="1"/>
    </i>
    <i r="2">
      <x v="31"/>
      <x v="1"/>
    </i>
    <i r="2">
      <x v="137"/>
      <x v="1"/>
    </i>
    <i>
      <x v="343"/>
      <x v="2156"/>
      <x v="3"/>
      <x v="1"/>
    </i>
    <i r="2">
      <x v="31"/>
      <x v="1"/>
    </i>
    <i r="2">
      <x v="137"/>
      <x v="1"/>
    </i>
    <i>
      <x v="344"/>
      <x v="2157"/>
      <x v="3"/>
      <x v="1"/>
    </i>
    <i r="2">
      <x v="31"/>
      <x v="1"/>
    </i>
    <i>
      <x v="345"/>
      <x v="2158"/>
      <x v="3"/>
      <x v="1"/>
    </i>
    <i r="2">
      <x v="31"/>
      <x v="1"/>
    </i>
    <i>
      <x v="346"/>
      <x v="2159"/>
      <x v="31"/>
      <x v="1"/>
    </i>
    <i>
      <x v="347"/>
      <x v="2161"/>
      <x v="3"/>
      <x v="1"/>
    </i>
    <i r="2">
      <x v="31"/>
      <x v="1"/>
    </i>
    <i>
      <x v="348"/>
      <x v="2126"/>
      <x v="3"/>
      <x v="1"/>
    </i>
    <i>
      <x v="349"/>
      <x v="2127"/>
      <x v="3"/>
      <x v="1"/>
    </i>
    <i>
      <x v="350"/>
      <x v="2128"/>
      <x v="3"/>
      <x v="1"/>
    </i>
    <i>
      <x v="351"/>
      <x v="2363"/>
      <x v="143"/>
      <x v="3"/>
    </i>
    <i>
      <x v="352"/>
      <x v="1435"/>
      <x v="57"/>
      <x v="1"/>
    </i>
    <i r="2">
      <x v="90"/>
      <x v="1"/>
    </i>
    <i>
      <x v="353"/>
      <x v="1425"/>
      <x v="90"/>
      <x v="1"/>
    </i>
    <i>
      <x v="354"/>
      <x v="1426"/>
      <x v="90"/>
      <x v="1"/>
    </i>
    <i>
      <x v="355"/>
      <x v="2123"/>
      <x v="57"/>
      <x v="1"/>
    </i>
    <i r="2">
      <x v="90"/>
      <x v="1"/>
    </i>
    <i>
      <x v="356"/>
      <x v="1427"/>
      <x v="57"/>
      <x v="1"/>
    </i>
    <i>
      <x v="357"/>
      <x v="1423"/>
      <x v="57"/>
      <x v="1"/>
    </i>
    <i>
      <x v="358"/>
      <x v="1424"/>
      <x v="57"/>
      <x v="1"/>
    </i>
    <i>
      <x v="359"/>
      <x v="708"/>
      <x v="90"/>
      <x v="1"/>
    </i>
    <i>
      <x v="360"/>
      <x v="2101"/>
      <x v="31"/>
      <x v="1"/>
    </i>
    <i>
      <x v="361"/>
      <x v="1431"/>
      <x v="57"/>
      <x v="1"/>
    </i>
    <i>
      <x v="362"/>
      <x v="1432"/>
      <x v="90"/>
      <x v="1"/>
    </i>
    <i>
      <x v="363"/>
      <x v="1433"/>
      <x v="57"/>
      <x v="1"/>
    </i>
    <i>
      <x v="364"/>
      <x v="1434"/>
      <x v="57"/>
      <x v="1"/>
    </i>
    <i>
      <x v="365"/>
      <x v="1530"/>
      <x v="16"/>
      <x v="1"/>
    </i>
    <i r="2">
      <x v="90"/>
      <x v="1"/>
    </i>
    <i>
      <x v="366"/>
      <x v="1210"/>
      <x v="57"/>
      <x v="1"/>
    </i>
    <i r="2">
      <x v="90"/>
      <x v="1"/>
    </i>
    <i>
      <x v="367"/>
      <x v="1517"/>
      <x v="57"/>
      <x v="1"/>
    </i>
    <i r="2">
      <x v="58"/>
      <x v="1"/>
    </i>
    <i r="2">
      <x v="90"/>
      <x v="1"/>
    </i>
    <i>
      <x v="368"/>
      <x v="1516"/>
      <x v="90"/>
      <x v="1"/>
    </i>
    <i>
      <x v="369"/>
      <x v="1518"/>
      <x v="90"/>
      <x v="1"/>
    </i>
    <i>
      <x v="370"/>
      <x v="1522"/>
      <x v="90"/>
      <x v="1"/>
    </i>
    <i>
      <x v="371"/>
      <x v="1519"/>
      <x v="57"/>
      <x v="1"/>
    </i>
    <i r="2">
      <x v="90"/>
      <x v="1"/>
    </i>
    <i>
      <x v="372"/>
      <x v="1520"/>
      <x v="57"/>
      <x v="1"/>
    </i>
    <i r="2">
      <x v="90"/>
      <x v="1"/>
    </i>
    <i>
      <x v="373"/>
      <x v="1521"/>
      <x v="90"/>
      <x v="1"/>
    </i>
    <i>
      <x v="374"/>
      <x v="1524"/>
      <x v="57"/>
      <x v="1"/>
    </i>
    <i r="2">
      <x v="90"/>
      <x v="1"/>
    </i>
    <i>
      <x v="375"/>
      <x v="1523"/>
      <x v="57"/>
      <x v="1"/>
    </i>
    <i r="2">
      <x v="90"/>
      <x v="1"/>
    </i>
    <i>
      <x v="376"/>
      <x v="1526"/>
      <x v="57"/>
      <x v="1"/>
    </i>
    <i r="2">
      <x v="90"/>
      <x v="1"/>
    </i>
    <i>
      <x v="377"/>
      <x v="1527"/>
      <x v="90"/>
      <x v="1"/>
    </i>
    <i>
      <x v="378"/>
      <x v="1525"/>
      <x v="57"/>
      <x v="1"/>
    </i>
    <i r="2">
      <x v="90"/>
      <x v="1"/>
    </i>
    <i>
      <x v="379"/>
      <x v="1528"/>
      <x v="57"/>
      <x v="1"/>
    </i>
    <i>
      <x v="380"/>
      <x v="1529"/>
      <x v="57"/>
      <x v="1"/>
    </i>
    <i>
      <x v="381"/>
      <x v="1509"/>
      <x v="57"/>
      <x v="1"/>
    </i>
    <i>
      <x v="382"/>
      <x v="1507"/>
      <x v="57"/>
      <x v="1"/>
    </i>
    <i r="2">
      <x v="90"/>
      <x v="1"/>
    </i>
    <i>
      <x v="383"/>
      <x v="1508"/>
      <x v="57"/>
      <x v="1"/>
    </i>
    <i r="2">
      <x v="90"/>
      <x v="1"/>
    </i>
    <i>
      <x v="384"/>
      <x v="1510"/>
      <x v="90"/>
      <x v="1"/>
    </i>
    <i>
      <x v="385"/>
      <x v="1511"/>
      <x v="57"/>
      <x v="1"/>
    </i>
    <i>
      <x v="386"/>
      <x v="1512"/>
      <x v="90"/>
      <x v="1"/>
    </i>
    <i>
      <x v="387"/>
      <x v="1513"/>
      <x v="57"/>
      <x v="1"/>
    </i>
    <i>
      <x v="388"/>
      <x v="1514"/>
      <x v="57"/>
      <x v="1"/>
    </i>
    <i r="2">
      <x v="90"/>
      <x v="1"/>
    </i>
    <i>
      <x v="389"/>
      <x v="1515"/>
      <x v="57"/>
      <x v="1"/>
    </i>
    <i>
      <x v="390"/>
      <x v="1436"/>
      <x v="90"/>
      <x v="1"/>
    </i>
    <i>
      <x v="391"/>
      <x v="1532"/>
      <x v="90"/>
      <x v="1"/>
    </i>
    <i>
      <x v="392"/>
      <x v="1533"/>
      <x v="90"/>
      <x v="1"/>
    </i>
    <i>
      <x v="393"/>
      <x v="1534"/>
      <x v="90"/>
      <x v="1"/>
    </i>
    <i>
      <x v="394"/>
      <x v="1531"/>
      <x v="90"/>
      <x v="1"/>
    </i>
    <i>
      <x v="395"/>
      <x v="1440"/>
      <x v="90"/>
      <x v="1"/>
    </i>
    <i>
      <x v="396"/>
      <x v="1441"/>
      <x v="57"/>
      <x v="1"/>
    </i>
    <i r="2">
      <x v="58"/>
      <x v="1"/>
    </i>
    <i r="2">
      <x v="90"/>
      <x v="1"/>
    </i>
    <i>
      <x v="397"/>
      <x v="1438"/>
      <x v="57"/>
      <x v="1"/>
    </i>
    <i r="2">
      <x v="90"/>
      <x v="1"/>
    </i>
    <i>
      <x v="398"/>
      <x v="1439"/>
      <x v="57"/>
      <x v="1"/>
    </i>
    <i>
      <x v="399"/>
      <x v="1450"/>
      <x v="57"/>
      <x v="1"/>
    </i>
    <i r="2">
      <x v="58"/>
      <x v="1"/>
    </i>
    <i r="2">
      <x v="90"/>
      <x v="1"/>
    </i>
    <i>
      <x v="400"/>
      <x v="1451"/>
      <x v="57"/>
      <x v="1"/>
    </i>
    <i r="2">
      <x v="90"/>
      <x v="1"/>
    </i>
    <i>
      <x v="401"/>
      <x v="1452"/>
      <x v="57"/>
      <x v="1"/>
    </i>
    <i r="2">
      <x v="90"/>
      <x v="1"/>
    </i>
    <i>
      <x v="402"/>
      <x v="1443"/>
      <x v="57"/>
      <x v="1"/>
    </i>
    <i r="2">
      <x v="58"/>
      <x v="1"/>
    </i>
    <i r="2">
      <x v="90"/>
      <x v="1"/>
    </i>
    <i>
      <x v="403"/>
      <x v="1444"/>
      <x v="57"/>
      <x v="1"/>
    </i>
    <i r="2">
      <x v="90"/>
      <x v="1"/>
    </i>
    <i>
      <x v="404"/>
      <x v="1445"/>
      <x v="90"/>
      <x v="1"/>
    </i>
    <i>
      <x v="405"/>
      <x v="1446"/>
      <x v="58"/>
      <x v="1"/>
    </i>
    <i r="2">
      <x v="90"/>
      <x v="1"/>
    </i>
    <i>
      <x v="406"/>
      <x v="1447"/>
      <x v="57"/>
      <x v="1"/>
    </i>
    <i>
      <x v="407"/>
      <x v="1448"/>
      <x v="57"/>
      <x v="1"/>
    </i>
    <i r="2">
      <x v="90"/>
      <x v="1"/>
    </i>
    <i>
      <x v="408"/>
      <x v="1449"/>
      <x v="57"/>
      <x v="1"/>
    </i>
    <i>
      <x v="409"/>
      <x v="1442"/>
      <x v="90"/>
      <x v="1"/>
    </i>
    <i>
      <x v="410"/>
      <x v="262"/>
      <x v="13"/>
      <x v="3"/>
    </i>
    <i>
      <x v="411"/>
      <x v="1848"/>
      <x v="13"/>
      <x v="3"/>
    </i>
    <i>
      <x v="412"/>
      <x v="721"/>
      <x v="13"/>
      <x v="3"/>
    </i>
    <i>
      <x v="413"/>
      <x v="557"/>
      <x v="60"/>
      <x v="3"/>
    </i>
    <i>
      <x v="414"/>
      <x v="1019"/>
      <x v="78"/>
      <x v="3"/>
    </i>
    <i>
      <x v="415"/>
      <x v="1070"/>
      <x v="43"/>
      <x v="3"/>
    </i>
    <i>
      <x v="416"/>
      <x v="1071"/>
      <x v="43"/>
      <x v="3"/>
    </i>
    <i>
      <x v="417"/>
      <x v="1107"/>
      <x v="13"/>
      <x v="3"/>
    </i>
    <i>
      <x v="418"/>
      <x v="1743"/>
      <x v="43"/>
      <x v="3"/>
    </i>
    <i>
      <x v="419"/>
      <x v="1755"/>
      <x v="15"/>
      <x v="3"/>
    </i>
    <i>
      <x v="420"/>
      <x v="1777"/>
      <x v="60"/>
      <x v="3"/>
    </i>
    <i>
      <x v="421"/>
      <x v="1778"/>
      <x v="60"/>
      <x v="3"/>
    </i>
    <i>
      <x v="422"/>
      <x v="1886"/>
      <x v="137"/>
      <x v="3"/>
    </i>
    <i>
      <x v="423"/>
      <x v="263"/>
      <x v="53"/>
      <x v="3"/>
    </i>
    <i>
      <x v="424"/>
      <x v="265"/>
      <x v="53"/>
      <x v="3"/>
    </i>
    <i>
      <x v="425"/>
      <x v="270"/>
      <x v="53"/>
      <x v="3"/>
    </i>
    <i>
      <x v="426"/>
      <x v="266"/>
      <x v="53"/>
      <x v="3"/>
    </i>
    <i>
      <x v="427"/>
      <x v="267"/>
      <x v="53"/>
      <x v="3"/>
    </i>
    <i>
      <x v="428"/>
      <x v="264"/>
      <x v="53"/>
      <x v="3"/>
    </i>
    <i>
      <x v="429"/>
      <x v="268"/>
      <x v="53"/>
      <x v="3"/>
    </i>
    <i>
      <x v="430"/>
      <x v="269"/>
      <x v="53"/>
      <x v="3"/>
    </i>
    <i>
      <x v="431"/>
      <x v="1628"/>
      <x v="128"/>
      <x v="3"/>
    </i>
    <i>
      <x v="432"/>
      <x v="510"/>
      <x v="60"/>
      <x v="3"/>
    </i>
    <i>
      <x v="433"/>
      <x v="509"/>
      <x v="60"/>
      <x v="3"/>
    </i>
    <i>
      <x v="434"/>
      <x v="1083"/>
      <x v="53"/>
      <x v="3"/>
    </i>
    <i>
      <x v="435"/>
      <x v="626"/>
      <x v="53"/>
      <x v="3"/>
    </i>
    <i>
      <x v="436"/>
      <x v="1082"/>
      <x v="53"/>
      <x v="3"/>
    </i>
    <i>
      <x v="437"/>
      <x v="1080"/>
      <x v="53"/>
      <x v="3"/>
    </i>
    <i>
      <x v="438"/>
      <x v="1081"/>
      <x v="53"/>
      <x v="3"/>
    </i>
    <i>
      <x v="439"/>
      <x v="1072"/>
      <x v="60"/>
      <x v="3"/>
    </i>
    <i>
      <x v="440"/>
      <x v="1073"/>
      <x v="60"/>
      <x v="3"/>
    </i>
    <i>
      <x v="441"/>
      <x v="1779"/>
      <x v="53"/>
      <x v="3"/>
    </i>
    <i>
      <x v="442"/>
      <x v="1849"/>
      <x v="6"/>
      <x v="3"/>
    </i>
    <i>
      <x v="443"/>
      <x v="1100"/>
      <x v="53"/>
      <x v="3"/>
    </i>
    <i>
      <x v="444"/>
      <x v="1043"/>
      <x v="74"/>
      <x v="3"/>
    </i>
    <i>
      <x v="445"/>
      <x v="173"/>
      <x v="74"/>
      <x v="3"/>
    </i>
    <i>
      <x v="446"/>
      <x v="556"/>
      <x v="74"/>
      <x v="3"/>
    </i>
    <i>
      <x v="447"/>
      <x v="508"/>
      <x v="74"/>
      <x v="3"/>
    </i>
    <i>
      <x v="448"/>
      <x v="507"/>
      <x v="74"/>
      <x v="3"/>
    </i>
    <i>
      <x v="449"/>
      <x v="506"/>
      <x v="74"/>
      <x v="3"/>
    </i>
    <i>
      <x v="450"/>
      <x v="2194"/>
      <x v="74"/>
      <x v="3"/>
    </i>
    <i>
      <x v="451"/>
      <x v="1756"/>
      <x v="74"/>
      <x v="3"/>
    </i>
    <i>
      <x v="452"/>
      <x v="639"/>
      <x v="74"/>
      <x v="3"/>
    </i>
    <i>
      <x v="453"/>
      <x v="1014"/>
      <x v="74"/>
      <x v="3"/>
    </i>
    <i>
      <x v="454"/>
      <x v="554"/>
      <x v="74"/>
      <x v="3"/>
    </i>
    <i>
      <x v="455"/>
      <x v="553"/>
      <x v="74"/>
      <x v="3"/>
    </i>
    <i>
      <x v="456"/>
      <x v="555"/>
      <x v="74"/>
      <x v="3"/>
    </i>
    <i>
      <x v="457"/>
      <x v="1060"/>
      <x v="43"/>
      <x v="3"/>
    </i>
    <i>
      <x v="458"/>
      <x v="1061"/>
      <x v="43"/>
      <x v="3"/>
    </i>
    <i>
      <x v="459"/>
      <x v="1062"/>
      <x v="43"/>
      <x v="3"/>
    </i>
    <i>
      <x v="460"/>
      <x v="1746"/>
      <x v="43"/>
      <x v="3"/>
    </i>
    <i>
      <x v="461"/>
      <x v="1744"/>
      <x v="43"/>
      <x v="3"/>
    </i>
    <i>
      <x v="462"/>
      <x v="1015"/>
      <x v="74"/>
      <x v="3"/>
    </i>
    <i>
      <x v="463"/>
      <x v="1016"/>
      <x v="74"/>
      <x v="3"/>
    </i>
    <i>
      <x v="464"/>
      <x v="40"/>
      <x v="74"/>
      <x v="3"/>
    </i>
    <i>
      <x v="465"/>
      <x v="271"/>
      <x v="74"/>
      <x v="3"/>
    </i>
    <i>
      <x v="466"/>
      <x v="272"/>
      <x v="74"/>
      <x v="3"/>
    </i>
    <i>
      <x v="467"/>
      <x v="1077"/>
      <x v="43"/>
      <x v="3"/>
    </i>
    <i>
      <x v="468"/>
      <x v="1076"/>
      <x v="43"/>
      <x v="3"/>
    </i>
    <i>
      <x v="469"/>
      <x v="1063"/>
      <x v="43"/>
      <x v="3"/>
    </i>
    <i>
      <x v="470"/>
      <x v="1745"/>
      <x v="43"/>
      <x v="3"/>
    </i>
    <i>
      <x v="471"/>
      <x v="1751"/>
      <x v="118"/>
      <x v="3"/>
    </i>
    <i>
      <x v="472"/>
      <x v="1752"/>
      <x v="118"/>
      <x v="3"/>
    </i>
    <i>
      <x v="473"/>
      <x v="1753"/>
      <x v="118"/>
      <x v="3"/>
    </i>
    <i>
      <x v="474"/>
      <x v="1754"/>
      <x v="118"/>
      <x v="3"/>
    </i>
    <i>
      <x v="475"/>
      <x v="277"/>
      <x v="127"/>
      <x v="3"/>
    </i>
    <i>
      <x v="476"/>
      <x v="274"/>
      <x v="127"/>
      <x v="3"/>
    </i>
    <i>
      <x v="477"/>
      <x v="276"/>
      <x v="127"/>
      <x v="3"/>
    </i>
    <i>
      <x v="478"/>
      <x v="275"/>
      <x v="127"/>
      <x v="3"/>
    </i>
    <i>
      <x v="479"/>
      <x v="278"/>
      <x v="125"/>
      <x v="3"/>
    </i>
    <i>
      <x v="480"/>
      <x v="514"/>
      <x v="29"/>
      <x v="3"/>
    </i>
    <i>
      <x v="481"/>
      <x v="517"/>
      <x v="28"/>
      <x v="3"/>
    </i>
    <i>
      <x v="482"/>
      <x v="2062"/>
      <x v="138"/>
      <x v="3"/>
    </i>
    <i>
      <x v="483"/>
      <x v="2063"/>
      <x v="110"/>
      <x v="3"/>
    </i>
    <i>
      <x v="484"/>
      <x v="2064"/>
      <x v="29"/>
      <x v="3"/>
    </i>
    <i>
      <x v="485"/>
      <x v="2065"/>
      <x v="29"/>
      <x v="3"/>
    </i>
    <i>
      <x v="486"/>
      <x v="2067"/>
      <x v="28"/>
      <x v="3"/>
    </i>
    <i>
      <x v="487"/>
      <x v="2066"/>
      <x v="28"/>
      <x v="3"/>
    </i>
    <i>
      <x v="488"/>
      <x v="627"/>
      <x v="89"/>
      <x v="3"/>
    </i>
    <i>
      <x v="489"/>
      <x v="2072"/>
      <x v="143"/>
      <x v="3"/>
    </i>
    <i>
      <x v="490"/>
      <x v="2074"/>
      <x v="143"/>
      <x v="3"/>
    </i>
    <i>
      <x v="491"/>
      <x v="2061"/>
      <x v="32"/>
      <x v="3"/>
    </i>
    <i>
      <x v="492"/>
      <x v="2079"/>
      <x v="143"/>
      <x v="3"/>
    </i>
    <i>
      <x v="493"/>
      <x v="2077"/>
      <x v="143"/>
      <x v="3"/>
    </i>
    <i>
      <x v="494"/>
      <x v="2070"/>
      <x v="143"/>
      <x v="3"/>
    </i>
    <i>
      <x v="495"/>
      <x v="2081"/>
      <x v="143"/>
      <x v="3"/>
    </i>
    <i>
      <x v="496"/>
      <x v="2071"/>
      <x v="143"/>
      <x v="3"/>
    </i>
    <i>
      <x v="497"/>
      <x v="2069"/>
      <x v="143"/>
      <x v="3"/>
    </i>
    <i>
      <x v="498"/>
      <x v="2078"/>
      <x v="143"/>
      <x v="3"/>
    </i>
    <i>
      <x v="499"/>
      <x v="2068"/>
      <x v="101"/>
      <x v="3"/>
    </i>
    <i>
      <x v="500"/>
      <x v="2073"/>
      <x v="143"/>
      <x v="3"/>
    </i>
    <i>
      <x v="501"/>
      <x v="2080"/>
      <x v="143"/>
      <x v="3"/>
    </i>
    <i>
      <x v="502"/>
      <x v="2082"/>
      <x v="89"/>
      <x v="3"/>
    </i>
    <i>
      <x v="503"/>
      <x v="2084"/>
      <x v="89"/>
      <x v="3"/>
    </i>
    <i>
      <x v="504"/>
      <x v="1362"/>
      <x v="89"/>
      <x v="3"/>
    </i>
    <i>
      <x v="505"/>
      <x v="2083"/>
      <x v="89"/>
      <x v="3"/>
    </i>
    <i>
      <x v="506"/>
      <x v="1585"/>
      <x v="143"/>
      <x v="3"/>
    </i>
    <i>
      <x v="507"/>
      <x v="1583"/>
      <x v="143"/>
      <x v="3"/>
    </i>
    <i>
      <x v="508"/>
      <x v="1581"/>
      <x v="143"/>
      <x v="3"/>
    </i>
    <i>
      <x v="509"/>
      <x v="1582"/>
      <x v="143"/>
      <x v="3"/>
    </i>
    <i>
      <x v="510"/>
      <x v="1578"/>
      <x v="143"/>
      <x v="3"/>
    </i>
    <i>
      <x v="511"/>
      <x v="1584"/>
      <x v="143"/>
      <x v="3"/>
    </i>
    <i>
      <x v="512"/>
      <x v="671"/>
      <x v="143"/>
      <x v="3"/>
    </i>
    <i>
      <x v="513"/>
      <x v="1580"/>
      <x v="143"/>
      <x v="3"/>
    </i>
    <i>
      <x v="514"/>
      <x v="1579"/>
      <x v="56"/>
      <x v="3"/>
    </i>
    <i>
      <x v="515"/>
      <x v="1803"/>
      <x v="56"/>
      <x v="3"/>
    </i>
    <i>
      <x v="516"/>
      <x v="672"/>
      <x v="73"/>
      <x v="3"/>
    </i>
    <i>
      <x v="517"/>
      <x v="1577"/>
      <x v="143"/>
      <x v="3"/>
    </i>
    <i>
      <x v="518"/>
      <x v="1586"/>
      <x v="143"/>
      <x v="3"/>
    </i>
    <i>
      <x v="519"/>
      <x v="1017"/>
      <x v="43"/>
      <x v="3"/>
    </i>
    <i>
      <x v="520"/>
      <x v="766"/>
      <x v="87"/>
      <x v="3"/>
    </i>
    <i>
      <x v="521"/>
      <x v="630"/>
      <x v="31"/>
      <x v="3"/>
    </i>
    <i>
      <x v="522"/>
      <x v="631"/>
      <x v="31"/>
      <x v="3"/>
    </i>
    <i>
      <x v="523"/>
      <x v="632"/>
      <x v="31"/>
      <x v="3"/>
    </i>
    <i>
      <x v="524"/>
      <x v="629"/>
      <x v="31"/>
      <x v="3"/>
    </i>
    <i>
      <x v="525"/>
      <x v="44"/>
      <x v="112"/>
      <x v="3"/>
    </i>
    <i>
      <x v="526"/>
      <x v="46"/>
      <x v="110"/>
      <x v="3"/>
    </i>
    <i>
      <x v="527"/>
      <x v="68"/>
      <x v="14"/>
      <x v="3"/>
    </i>
    <i>
      <x v="528"/>
      <x v="82"/>
      <x v="48"/>
      <x v="3"/>
    </i>
    <i>
      <x v="529"/>
      <x v="83"/>
      <x v="14"/>
      <x v="3"/>
    </i>
    <i>
      <x v="530"/>
      <x v="191"/>
      <x v="25"/>
      <x v="3"/>
    </i>
    <i>
      <x v="531"/>
      <x v="452"/>
      <x v="138"/>
      <x v="3"/>
    </i>
    <i>
      <x v="532"/>
      <x v="453"/>
      <x v="138"/>
      <x v="3"/>
    </i>
    <i>
      <x v="533"/>
      <x v="2498"/>
      <x v="97"/>
      <x v="3"/>
    </i>
    <i>
      <x v="534"/>
      <x v="1337"/>
      <x v="97"/>
      <x v="3"/>
    </i>
    <i>
      <x v="535"/>
      <x v="233"/>
      <x v="97"/>
      <x v="3"/>
    </i>
    <i>
      <x v="536"/>
      <x v="234"/>
      <x v="97"/>
      <x v="3"/>
    </i>
    <i>
      <x v="537"/>
      <x v="1344"/>
      <x v="97"/>
      <x v="3"/>
    </i>
    <i>
      <x v="538"/>
      <x v="1342"/>
      <x v="97"/>
      <x v="3"/>
    </i>
    <i>
      <x v="539"/>
      <x v="1338"/>
      <x v="97"/>
      <x v="3"/>
    </i>
    <i>
      <x v="540"/>
      <x v="1343"/>
      <x v="97"/>
      <x v="3"/>
    </i>
    <i>
      <x v="541"/>
      <x v="1336"/>
      <x v="97"/>
      <x v="3"/>
    </i>
    <i>
      <x v="542"/>
      <x v="212"/>
      <x v="97"/>
      <x v="3"/>
    </i>
    <i>
      <x v="543"/>
      <x v="213"/>
      <x v="97"/>
      <x v="3"/>
    </i>
    <i>
      <x v="544"/>
      <x v="214"/>
      <x v="97"/>
      <x v="3"/>
    </i>
    <i>
      <x v="545"/>
      <x v="237"/>
      <x v="34"/>
      <x v="3"/>
    </i>
    <i r="2">
      <x v="118"/>
      <x v="3"/>
    </i>
    <i r="2">
      <x v="138"/>
      <x v="3"/>
    </i>
    <i>
      <x v="546"/>
      <x v="396"/>
      <x v="32"/>
      <x v="3"/>
    </i>
    <i>
      <x v="547"/>
      <x v="392"/>
      <x v="98"/>
      <x v="3"/>
    </i>
    <i>
      <x v="548"/>
      <x v="392"/>
      <x v="98"/>
      <x v="3"/>
    </i>
    <i>
      <x v="549"/>
      <x v="1808"/>
      <x v="32"/>
      <x v="3"/>
    </i>
    <i>
      <x v="550"/>
      <x v="1809"/>
      <x v="32"/>
      <x v="3"/>
    </i>
    <i r="2">
      <x v="97"/>
      <x v="3"/>
    </i>
    <i>
      <x v="551"/>
      <x v="230"/>
      <x v="32"/>
      <x v="3"/>
    </i>
    <i r="2">
      <x v="97"/>
      <x v="3"/>
    </i>
    <i>
      <x v="552"/>
      <x v="286"/>
      <x v="97"/>
      <x v="3"/>
    </i>
    <i>
      <x v="553"/>
      <x v="281"/>
      <x v="32"/>
      <x v="3"/>
    </i>
    <i>
      <x v="554"/>
      <x v="297"/>
      <x v="32"/>
      <x v="3"/>
    </i>
    <i r="2">
      <x v="97"/>
      <x v="3"/>
    </i>
    <i>
      <x v="555"/>
      <x v="289"/>
      <x v="32"/>
      <x v="3"/>
    </i>
    <i r="2">
      <x v="42"/>
      <x v="3"/>
    </i>
    <i r="2">
      <x v="97"/>
      <x v="3"/>
    </i>
    <i r="2">
      <x v="117"/>
      <x v="3"/>
    </i>
    <i r="2">
      <x v="118"/>
      <x v="3"/>
    </i>
    <i>
      <x v="556"/>
      <x v="1859"/>
      <x v="32"/>
      <x v="3"/>
    </i>
    <i r="2">
      <x v="97"/>
      <x v="3"/>
    </i>
    <i>
      <x v="557"/>
      <x v="300"/>
      <x v="32"/>
      <x v="3"/>
    </i>
    <i>
      <x v="558"/>
      <x v="298"/>
      <x v="32"/>
      <x v="3"/>
    </i>
    <i>
      <x v="559"/>
      <x v="299"/>
      <x v="32"/>
      <x v="3"/>
    </i>
    <i r="2">
      <x v="97"/>
      <x v="3"/>
    </i>
    <i>
      <x v="560"/>
      <x v="1587"/>
      <x v="32"/>
      <x v="3"/>
    </i>
    <i r="2">
      <x v="97"/>
      <x v="3"/>
    </i>
    <i>
      <x v="561"/>
      <x v="1854"/>
      <x v="97"/>
      <x v="3"/>
    </i>
    <i>
      <x v="562"/>
      <x v="285"/>
      <x v="32"/>
      <x v="3"/>
    </i>
    <i r="2">
      <x v="97"/>
      <x v="3"/>
    </i>
    <i>
      <x v="563"/>
      <x v="283"/>
      <x v="32"/>
      <x v="3"/>
    </i>
    <i r="2">
      <x v="97"/>
      <x v="3"/>
    </i>
    <i>
      <x v="564"/>
      <x v="288"/>
      <x v="32"/>
      <x v="3"/>
    </i>
    <i r="2">
      <x v="97"/>
      <x v="3"/>
    </i>
    <i>
      <x v="565"/>
      <x v="284"/>
      <x v="32"/>
      <x v="3"/>
    </i>
    <i r="2">
      <x v="97"/>
      <x v="3"/>
    </i>
    <i>
      <x v="566"/>
      <x v="294"/>
      <x v="32"/>
      <x v="3"/>
    </i>
    <i>
      <x v="567"/>
      <x v="291"/>
      <x v="32"/>
      <x v="3"/>
    </i>
    <i r="2">
      <x v="117"/>
      <x v="3"/>
    </i>
    <i>
      <x v="568"/>
      <x v="282"/>
      <x v="97"/>
      <x v="3"/>
    </i>
    <i r="2">
      <x v="117"/>
      <x v="3"/>
    </i>
    <i>
      <x v="569"/>
      <x v="287"/>
      <x v="97"/>
      <x v="3"/>
    </i>
    <i>
      <x v="570"/>
      <x v="293"/>
      <x v="97"/>
      <x v="3"/>
    </i>
    <i>
      <x v="571"/>
      <x v="280"/>
      <x v="32"/>
      <x v="3"/>
    </i>
    <i>
      <x v="572"/>
      <x v="290"/>
      <x v="32"/>
      <x v="3"/>
    </i>
    <i>
      <x v="573"/>
      <x v="292"/>
      <x v="32"/>
      <x v="3"/>
    </i>
    <i r="2">
      <x v="97"/>
      <x v="3"/>
    </i>
    <i r="2">
      <x v="118"/>
      <x v="3"/>
    </i>
    <i>
      <x v="574"/>
      <x v="295"/>
      <x v="32"/>
      <x v="3"/>
    </i>
    <i r="2">
      <x v="97"/>
      <x v="3"/>
    </i>
    <i r="2">
      <x v="118"/>
      <x v="3"/>
    </i>
    <i>
      <x v="575"/>
      <x v="1858"/>
      <x v="32"/>
      <x v="3"/>
    </i>
    <i r="2">
      <x v="97"/>
      <x v="3"/>
    </i>
    <i>
      <x v="576"/>
      <x v="1857"/>
      <x v="32"/>
      <x v="3"/>
    </i>
    <i>
      <x v="577"/>
      <x v="1853"/>
      <x v="32"/>
      <x v="3"/>
    </i>
    <i r="2">
      <x v="97"/>
      <x v="3"/>
    </i>
    <i>
      <x v="578"/>
      <x v="1855"/>
      <x v="33"/>
      <x v="3"/>
    </i>
    <i>
      <x v="579"/>
      <x v="296"/>
      <x v="33"/>
      <x v="3"/>
    </i>
    <i>
      <x v="580"/>
      <x v="408"/>
      <x v="23"/>
      <x v="1"/>
    </i>
    <i r="2">
      <x v="119"/>
      <x v="1"/>
    </i>
    <i>
      <x v="581"/>
      <x v="409"/>
      <x v="23"/>
      <x v="1"/>
    </i>
    <i>
      <x v="582"/>
      <x v="437"/>
      <x v="23"/>
      <x v="1"/>
    </i>
    <i>
      <x v="583"/>
      <x v="410"/>
      <x v="23"/>
      <x v="1"/>
    </i>
    <i>
      <x v="584"/>
      <x v="411"/>
      <x v="23"/>
      <x v="1"/>
    </i>
    <i>
      <x v="585"/>
      <x v="412"/>
      <x v="23"/>
      <x v="1"/>
    </i>
    <i>
      <x v="586"/>
      <x v="413"/>
      <x v="23"/>
      <x v="1"/>
    </i>
    <i>
      <x v="587"/>
      <x v="414"/>
      <x v="23"/>
      <x v="1"/>
    </i>
    <i>
      <x v="588"/>
      <x v="415"/>
      <x v="23"/>
      <x v="1"/>
    </i>
    <i r="2">
      <x v="119"/>
      <x v="1"/>
    </i>
    <i>
      <x v="589"/>
      <x v="438"/>
      <x v="23"/>
      <x v="1"/>
    </i>
    <i>
      <x v="590"/>
      <x v="440"/>
      <x v="23"/>
      <x v="1"/>
    </i>
    <i>
      <x v="591"/>
      <x v="416"/>
      <x v="23"/>
      <x v="1"/>
    </i>
    <i r="2">
      <x v="32"/>
      <x v="1"/>
    </i>
    <i>
      <x v="592"/>
      <x v="417"/>
      <x v="23"/>
      <x v="1"/>
    </i>
    <i>
      <x v="593"/>
      <x v="439"/>
      <x v="23"/>
      <x v="1"/>
    </i>
    <i>
      <x v="594"/>
      <x v="418"/>
      <x v="23"/>
      <x v="1"/>
    </i>
    <i>
      <x v="595"/>
      <x v="441"/>
      <x v="23"/>
      <x v="1"/>
    </i>
    <i>
      <x v="596"/>
      <x v="419"/>
      <x v="23"/>
      <x v="1"/>
    </i>
    <i>
      <x v="597"/>
      <x v="420"/>
      <x v="23"/>
      <x v="1"/>
    </i>
    <i>
      <x v="598"/>
      <x v="442"/>
      <x v="23"/>
      <x v="1"/>
    </i>
    <i>
      <x v="599"/>
      <x v="432"/>
      <x v="23"/>
      <x v="1"/>
    </i>
    <i>
      <x v="600"/>
      <x v="433"/>
      <x v="23"/>
      <x v="1"/>
    </i>
    <i>
      <x v="601"/>
      <x v="434"/>
      <x v="23"/>
      <x v="1"/>
    </i>
    <i>
      <x v="602"/>
      <x v="435"/>
      <x v="23"/>
      <x v="1"/>
    </i>
    <i>
      <x v="603"/>
      <x v="436"/>
      <x v="23"/>
      <x v="3"/>
    </i>
    <i>
      <x v="604"/>
      <x v="406"/>
      <x v="40"/>
      <x v="1"/>
    </i>
    <i>
      <x v="605"/>
      <x v="401"/>
      <x v="40"/>
      <x v="3"/>
    </i>
    <i>
      <x v="606"/>
      <x v="402"/>
      <x v="40"/>
      <x v="3"/>
    </i>
    <i>
      <x v="607"/>
      <x v="403"/>
      <x v="40"/>
      <x v="3"/>
    </i>
    <i>
      <x v="608"/>
      <x v="404"/>
      <x v="29"/>
      <x v="3"/>
    </i>
    <i r="2">
      <x v="40"/>
      <x v="3"/>
    </i>
    <i>
      <x v="609"/>
      <x v="405"/>
      <x v="40"/>
      <x v="3"/>
    </i>
    <i>
      <x v="610"/>
      <x v="658"/>
      <x v="97"/>
      <x v="3"/>
    </i>
    <i>
      <x v="611"/>
      <x v="659"/>
      <x v="97"/>
      <x v="3"/>
    </i>
    <i>
      <x v="612"/>
      <x v="660"/>
      <x v="32"/>
      <x v="3"/>
    </i>
    <i>
      <x v="613"/>
      <x v="400"/>
      <x v="106"/>
      <x v="3"/>
    </i>
    <i>
      <x v="614"/>
      <x v="957"/>
      <x v="41"/>
      <x v="3"/>
    </i>
    <i r="2">
      <x v="45"/>
      <x v="3"/>
    </i>
    <i>
      <x v="615"/>
      <x v="958"/>
      <x v="97"/>
      <x v="3"/>
    </i>
    <i>
      <x v="616"/>
      <x v="959"/>
      <x v="29"/>
      <x v="3"/>
    </i>
    <i>
      <x v="617"/>
      <x v="960"/>
      <x/>
      <x v="3"/>
    </i>
    <i r="2">
      <x v="45"/>
      <x v="3"/>
    </i>
    <i>
      <x v="618"/>
      <x v="407"/>
      <x v="23"/>
      <x v="1"/>
    </i>
    <i>
      <x v="619"/>
      <x v="1782"/>
      <x v="117"/>
      <x v="3"/>
    </i>
    <i>
      <x v="620"/>
      <x v="461"/>
      <x v="97"/>
      <x v="3"/>
    </i>
    <i>
      <x v="621"/>
      <x v="459"/>
      <x v="97"/>
      <x v="3"/>
    </i>
    <i>
      <x v="622"/>
      <x v="458"/>
      <x v="97"/>
      <x v="3"/>
    </i>
    <i>
      <x v="623"/>
      <x v="460"/>
      <x v="97"/>
      <x v="3"/>
    </i>
    <i>
      <x v="624"/>
      <x v="397"/>
      <x v="138"/>
      <x v="1"/>
    </i>
    <i>
      <x v="625"/>
      <x v="443"/>
      <x v="138"/>
      <x v="3"/>
    </i>
    <i>
      <x v="626"/>
      <x v="398"/>
      <x v="29"/>
      <x v="1"/>
    </i>
    <i>
      <x v="627"/>
      <x v="1224"/>
      <x v="23"/>
      <x v="1"/>
    </i>
    <i>
      <x v="628"/>
      <x v="637"/>
      <x v="97"/>
      <x v="3"/>
    </i>
    <i>
      <x v="629"/>
      <x v="636"/>
      <x v="40"/>
      <x v="3"/>
    </i>
    <i>
      <x v="630"/>
      <x v="638"/>
      <x v="54"/>
      <x v="3"/>
    </i>
    <i>
      <x v="631"/>
      <x v="664"/>
      <x v="97"/>
      <x v="3"/>
    </i>
    <i>
      <x v="632"/>
      <x v="663"/>
      <x v="97"/>
      <x v="3"/>
    </i>
    <i>
      <x v="633"/>
      <x v="665"/>
      <x v="97"/>
      <x v="3"/>
    </i>
    <i>
      <x v="634"/>
      <x v="666"/>
      <x v="97"/>
      <x v="3"/>
    </i>
    <i>
      <x v="635"/>
      <x v="421"/>
      <x v="23"/>
      <x v="1"/>
    </i>
    <i>
      <x v="636"/>
      <x v="422"/>
      <x v="23"/>
      <x v="1"/>
    </i>
    <i>
      <x v="637"/>
      <x v="423"/>
      <x v="23"/>
      <x v="1"/>
    </i>
    <i>
      <x v="638"/>
      <x v="424"/>
      <x v="23"/>
      <x v="1"/>
    </i>
    <i>
      <x v="639"/>
      <x v="425"/>
      <x v="23"/>
      <x v="1"/>
    </i>
    <i>
      <x v="640"/>
      <x v="139"/>
      <x v="32"/>
      <x v="3"/>
    </i>
    <i r="2">
      <x v="97"/>
      <x v="3"/>
    </i>
    <i>
      <x v="641"/>
      <x v="140"/>
      <x v="97"/>
      <x v="3"/>
    </i>
    <i>
      <x v="642"/>
      <x v="141"/>
      <x v="32"/>
      <x v="3"/>
    </i>
    <i r="2">
      <x v="97"/>
      <x v="3"/>
    </i>
    <i>
      <x v="643"/>
      <x v="122"/>
      <x v="104"/>
      <x v="3"/>
    </i>
    <i>
      <x v="644"/>
      <x v="121"/>
      <x v="138"/>
      <x v="3"/>
    </i>
    <i>
      <x v="645"/>
      <x v="120"/>
      <x v="29"/>
      <x v="3"/>
    </i>
    <i>
      <x v="646"/>
      <x v="123"/>
      <x v="29"/>
      <x v="3"/>
    </i>
    <i>
      <x v="647"/>
      <x v="124"/>
      <x v="29"/>
      <x v="3"/>
    </i>
    <i>
      <x v="648"/>
      <x v="770"/>
      <x v="29"/>
      <x v="3"/>
    </i>
    <i>
      <x v="649"/>
      <x v="670"/>
      <x v="104"/>
      <x v="3"/>
    </i>
    <i>
      <x v="650"/>
      <x v="667"/>
      <x v="98"/>
      <x v="3"/>
    </i>
    <i>
      <x v="651"/>
      <x v="426"/>
      <x v="23"/>
      <x v="1"/>
    </i>
    <i>
      <x v="652"/>
      <x v="427"/>
      <x v="23"/>
      <x v="1"/>
    </i>
    <i>
      <x v="653"/>
      <x v="428"/>
      <x v="23"/>
      <x v="1"/>
    </i>
    <i>
      <x v="654"/>
      <x v="429"/>
      <x v="23"/>
      <x v="1"/>
    </i>
    <i>
      <x v="655"/>
      <x v="444"/>
      <x v="23"/>
      <x v="1"/>
    </i>
    <i>
      <x v="656"/>
      <x v="445"/>
      <x v="23"/>
      <x v="1"/>
    </i>
    <i>
      <x v="657"/>
      <x v="192"/>
      <x v="32"/>
      <x v="3"/>
    </i>
    <i>
      <x v="658"/>
      <x v="193"/>
      <x v="32"/>
      <x v="3"/>
    </i>
    <i>
      <x v="659"/>
      <x v="194"/>
      <x v="32"/>
      <x v="3"/>
    </i>
    <i>
      <x v="660"/>
      <x v="195"/>
      <x v="32"/>
      <x v="3"/>
    </i>
    <i>
      <x v="661"/>
      <x v="196"/>
      <x v="32"/>
      <x v="3"/>
    </i>
    <i>
      <x v="662"/>
      <x v="197"/>
      <x v="32"/>
      <x v="3"/>
    </i>
    <i>
      <x v="663"/>
      <x v="1124"/>
      <x v="32"/>
      <x v="3"/>
    </i>
    <i>
      <x v="664"/>
      <x v="2548"/>
      <x v="32"/>
      <x v="3"/>
    </i>
    <i>
      <x v="665"/>
      <x v="655"/>
      <x v="32"/>
      <x v="3"/>
    </i>
    <i>
      <x v="666"/>
      <x v="652"/>
      <x v="32"/>
      <x v="3"/>
    </i>
    <i>
      <x v="667"/>
      <x v="651"/>
      <x v="32"/>
      <x v="3"/>
    </i>
    <i>
      <x v="668"/>
      <x v="1807"/>
      <x v="32"/>
      <x v="3"/>
    </i>
    <i>
      <x v="669"/>
      <x v="951"/>
      <x v="98"/>
      <x v="3"/>
    </i>
    <i>
      <x v="670"/>
      <x v="831"/>
      <x v="97"/>
      <x v="3"/>
    </i>
    <i r="2">
      <x v="138"/>
      <x v="3"/>
    </i>
    <i>
      <x v="671"/>
      <x v="829"/>
      <x v="97"/>
      <x v="3"/>
    </i>
    <i r="2">
      <x v="138"/>
      <x v="3"/>
    </i>
    <i>
      <x v="672"/>
      <x v="830"/>
      <x v="97"/>
      <x v="3"/>
    </i>
    <i r="2">
      <x v="138"/>
      <x v="3"/>
    </i>
    <i>
      <x v="673"/>
      <x v="163"/>
      <x v="44"/>
      <x v="3"/>
    </i>
    <i>
      <x v="674"/>
      <x v="164"/>
      <x v="44"/>
      <x v="3"/>
    </i>
    <i>
      <x v="675"/>
      <x v="165"/>
      <x v="44"/>
      <x v="3"/>
    </i>
    <i>
      <x v="676"/>
      <x v="738"/>
      <x v="71"/>
      <x v="3"/>
    </i>
    <i>
      <x v="677"/>
      <x v="998"/>
      <x v="138"/>
      <x v="3"/>
    </i>
    <i>
      <x v="678"/>
      <x v="736"/>
      <x v="138"/>
      <x v="3"/>
    </i>
    <i>
      <x v="679"/>
      <x v="734"/>
      <x v="97"/>
      <x v="3"/>
    </i>
    <i>
      <x v="680"/>
      <x v="735"/>
      <x v="97"/>
      <x v="3"/>
    </i>
    <i>
      <x v="681"/>
      <x v="737"/>
      <x v="97"/>
      <x v="3"/>
    </i>
    <i>
      <x v="682"/>
      <x v="1467"/>
      <x v="138"/>
      <x v="3"/>
    </i>
    <i>
      <x v="683"/>
      <x v="996"/>
      <x v="138"/>
      <x v="3"/>
    </i>
    <i>
      <x v="684"/>
      <x v="997"/>
      <x v="138"/>
      <x v="3"/>
    </i>
    <i>
      <x v="685"/>
      <x v="995"/>
      <x v="138"/>
      <x v="3"/>
    </i>
    <i>
      <x v="686"/>
      <x v="2556"/>
      <x v="138"/>
      <x v="3"/>
    </i>
    <i>
      <x v="687"/>
      <x v="1213"/>
      <x v="97"/>
      <x v="3"/>
    </i>
    <i>
      <x v="688"/>
      <x v="1214"/>
      <x v="97"/>
      <x v="3"/>
    </i>
    <i>
      <x v="689"/>
      <x v="1215"/>
      <x v="97"/>
      <x v="3"/>
    </i>
    <i>
      <x v="690"/>
      <x v="1216"/>
      <x v="97"/>
      <x v="3"/>
    </i>
    <i>
      <x v="691"/>
      <x v="1217"/>
      <x v="97"/>
      <x v="3"/>
    </i>
    <i>
      <x v="692"/>
      <x v="769"/>
      <x v="97"/>
      <x v="3"/>
    </i>
    <i>
      <x v="693"/>
      <x v="1164"/>
      <x v="32"/>
      <x v="3"/>
    </i>
    <i r="2">
      <x v="118"/>
      <x v="3"/>
    </i>
    <i>
      <x v="694"/>
      <x v="1303"/>
      <x/>
      <x v="3"/>
    </i>
    <i>
      <x v="695"/>
      <x v="1283"/>
      <x v="118"/>
      <x v="3"/>
    </i>
    <i r="2">
      <x v="138"/>
      <x v="3"/>
    </i>
    <i>
      <x v="696"/>
      <x v="1284"/>
      <x v="118"/>
      <x v="3"/>
    </i>
    <i r="2">
      <x v="138"/>
      <x v="3"/>
    </i>
    <i>
      <x v="697"/>
      <x v="1285"/>
      <x v="118"/>
      <x v="3"/>
    </i>
    <i r="2">
      <x v="138"/>
      <x v="3"/>
    </i>
    <i>
      <x v="698"/>
      <x v="1286"/>
      <x v="118"/>
      <x v="3"/>
    </i>
    <i r="2">
      <x v="138"/>
      <x v="3"/>
    </i>
    <i>
      <x v="699"/>
      <x v="1287"/>
      <x v="118"/>
      <x v="3"/>
    </i>
    <i r="2">
      <x v="138"/>
      <x v="3"/>
    </i>
    <i>
      <x v="700"/>
      <x v="1288"/>
      <x v="118"/>
      <x v="3"/>
    </i>
    <i r="2">
      <x v="138"/>
      <x v="3"/>
    </i>
    <i>
      <x v="701"/>
      <x v="1289"/>
      <x v="118"/>
      <x v="3"/>
    </i>
    <i r="2">
      <x v="138"/>
      <x v="3"/>
    </i>
    <i>
      <x v="702"/>
      <x v="1290"/>
      <x v="118"/>
      <x v="3"/>
    </i>
    <i r="2">
      <x v="138"/>
      <x v="3"/>
    </i>
    <i>
      <x v="703"/>
      <x v="1291"/>
      <x v="118"/>
      <x v="3"/>
    </i>
    <i r="2">
      <x v="138"/>
      <x v="3"/>
    </i>
    <i>
      <x v="704"/>
      <x v="1292"/>
      <x v="118"/>
      <x v="3"/>
    </i>
    <i r="2">
      <x v="138"/>
      <x v="3"/>
    </i>
    <i>
      <x v="705"/>
      <x v="142"/>
      <x v="29"/>
      <x v="3"/>
    </i>
    <i>
      <x v="706"/>
      <x v="816"/>
      <x v="97"/>
      <x v="3"/>
    </i>
    <i>
      <x v="707"/>
      <x v="1304"/>
      <x v="138"/>
      <x v="3"/>
    </i>
    <i>
      <x v="708"/>
      <x v="1265"/>
      <x v="81"/>
      <x v="3"/>
    </i>
    <i r="2">
      <x v="138"/>
      <x v="3"/>
    </i>
    <i>
      <x v="709"/>
      <x v="1266"/>
      <x/>
      <x v="3"/>
    </i>
    <i r="2">
      <x v="81"/>
      <x v="3"/>
    </i>
    <i r="2">
      <x v="138"/>
      <x v="3"/>
    </i>
    <i>
      <x v="710"/>
      <x v="1267"/>
      <x/>
      <x v="3"/>
    </i>
    <i r="2">
      <x v="81"/>
      <x v="3"/>
    </i>
    <i>
      <x v="711"/>
      <x v="1268"/>
      <x v="81"/>
      <x v="3"/>
    </i>
    <i>
      <x v="712"/>
      <x v="1269"/>
      <x v="81"/>
      <x v="3"/>
    </i>
    <i>
      <x v="713"/>
      <x v="1270"/>
      <x/>
      <x v="3"/>
    </i>
    <i>
      <x v="714"/>
      <x v="1271"/>
      <x v="81"/>
      <x v="3"/>
    </i>
    <i>
      <x v="715"/>
      <x v="1272"/>
      <x v="81"/>
      <x v="3"/>
    </i>
    <i>
      <x v="716"/>
      <x v="1273"/>
      <x v="81"/>
      <x v="3"/>
    </i>
    <i>
      <x v="717"/>
      <x v="1274"/>
      <x v="81"/>
      <x v="3"/>
    </i>
    <i>
      <x v="718"/>
      <x v="1275"/>
      <x/>
      <x v="3"/>
    </i>
    <i r="2">
      <x v="81"/>
      <x v="3"/>
    </i>
    <i>
      <x v="719"/>
      <x v="1276"/>
      <x/>
      <x v="3"/>
    </i>
    <i r="2">
      <x v="81"/>
      <x v="3"/>
    </i>
    <i>
      <x v="720"/>
      <x v="1277"/>
      <x v="81"/>
      <x v="3"/>
    </i>
    <i>
      <x v="721"/>
      <x v="1278"/>
      <x v="81"/>
      <x v="3"/>
    </i>
    <i>
      <x v="722"/>
      <x v="1279"/>
      <x/>
      <x v="3"/>
    </i>
    <i r="2">
      <x v="81"/>
      <x v="3"/>
    </i>
    <i>
      <x v="723"/>
      <x v="1280"/>
      <x v="81"/>
      <x v="3"/>
    </i>
    <i>
      <x v="724"/>
      <x v="1281"/>
      <x/>
      <x v="3"/>
    </i>
    <i r="2">
      <x v="81"/>
      <x v="3"/>
    </i>
    <i>
      <x v="725"/>
      <x v="1282"/>
      <x/>
      <x v="3"/>
    </i>
    <i r="2">
      <x v="81"/>
      <x v="3"/>
    </i>
    <i r="2">
      <x v="138"/>
      <x v="3"/>
    </i>
    <i>
      <x v="726"/>
      <x v="1293"/>
      <x v="81"/>
      <x v="3"/>
    </i>
    <i r="2">
      <x v="138"/>
      <x v="3"/>
    </i>
    <i>
      <x v="727"/>
      <x v="1294"/>
      <x/>
      <x v="3"/>
    </i>
    <i r="2">
      <x v="81"/>
      <x v="3"/>
    </i>
    <i r="2">
      <x v="138"/>
      <x v="3"/>
    </i>
    <i>
      <x v="728"/>
      <x v="1295"/>
      <x v="81"/>
      <x v="3"/>
    </i>
    <i r="2">
      <x v="138"/>
      <x v="3"/>
    </i>
    <i>
      <x v="729"/>
      <x v="1296"/>
      <x v="81"/>
      <x v="3"/>
    </i>
    <i>
      <x v="730"/>
      <x v="1297"/>
      <x/>
      <x v="3"/>
    </i>
    <i r="2">
      <x v="81"/>
      <x v="3"/>
    </i>
    <i>
      <x v="731"/>
      <x v="1298"/>
      <x v="81"/>
      <x v="3"/>
    </i>
    <i>
      <x v="732"/>
      <x v="1299"/>
      <x v="81"/>
      <x v="3"/>
    </i>
    <i>
      <x v="733"/>
      <x v="1300"/>
      <x v="81"/>
      <x v="3"/>
    </i>
    <i>
      <x v="734"/>
      <x v="1301"/>
      <x v="81"/>
      <x v="3"/>
    </i>
    <i>
      <x v="735"/>
      <x v="1302"/>
      <x v="81"/>
      <x v="3"/>
    </i>
    <i>
      <x v="736"/>
      <x v="1496"/>
      <x v="32"/>
      <x v="3"/>
    </i>
    <i r="2">
      <x v="97"/>
      <x v="3"/>
    </i>
    <i>
      <x v="737"/>
      <x v="1497"/>
      <x v="97"/>
      <x v="3"/>
    </i>
    <i>
      <x v="738"/>
      <x v="1487"/>
      <x v="32"/>
      <x v="3"/>
    </i>
    <i>
      <x v="739"/>
      <x v="1489"/>
      <x v="32"/>
      <x v="3"/>
    </i>
    <i>
      <x v="740"/>
      <x v="1490"/>
      <x v="32"/>
      <x v="3"/>
    </i>
    <i>
      <x v="741"/>
      <x v="1485"/>
      <x v="32"/>
      <x v="3"/>
    </i>
    <i>
      <x v="742"/>
      <x v="1486"/>
      <x v="32"/>
      <x v="3"/>
    </i>
    <i>
      <x v="743"/>
      <x v="1488"/>
      <x v="32"/>
      <x v="3"/>
    </i>
    <i>
      <x v="744"/>
      <x v="815"/>
      <x v="98"/>
      <x v="3"/>
    </i>
    <i>
      <x v="745"/>
      <x v="1228"/>
      <x v="23"/>
      <x v="1"/>
    </i>
    <i>
      <x v="746"/>
      <x v="955"/>
      <x v="138"/>
      <x v="1"/>
    </i>
    <i>
      <x v="747"/>
      <x v="257"/>
      <x v="32"/>
      <x v="3"/>
    </i>
    <i r="2">
      <x v="81"/>
      <x v="3"/>
    </i>
    <i r="2">
      <x v="138"/>
      <x v="3"/>
    </i>
    <i>
      <x v="748"/>
      <x v="952"/>
      <x v="98"/>
      <x v="3"/>
    </i>
    <i>
      <x v="749"/>
      <x v="695"/>
      <x v="98"/>
      <x v="3"/>
    </i>
    <i>
      <x v="750"/>
      <x v="1335"/>
      <x v="98"/>
      <x v="3"/>
    </i>
    <i>
      <x v="751"/>
      <x v="1403"/>
      <x v="98"/>
      <x v="3"/>
    </i>
    <i>
      <x v="752"/>
      <x v="1135"/>
      <x v="98"/>
      <x v="3"/>
    </i>
    <i>
      <x v="753"/>
      <x v="1334"/>
      <x v="98"/>
      <x v="3"/>
    </i>
    <i>
      <x v="754"/>
      <x v="983"/>
      <x v="98"/>
      <x v="3"/>
    </i>
    <i>
      <x v="755"/>
      <x v="1340"/>
      <x v="98"/>
      <x v="3"/>
    </i>
    <i>
      <x v="756"/>
      <x v="1341"/>
      <x v="98"/>
      <x v="3"/>
    </i>
    <i>
      <x v="757"/>
      <x v="1732"/>
      <x v="98"/>
      <x v="3"/>
    </i>
    <i>
      <x v="758"/>
      <x v="1562"/>
      <x v="106"/>
      <x v="3"/>
    </i>
    <i>
      <x v="759"/>
      <x v="1558"/>
      <x v="106"/>
      <x v="3"/>
    </i>
    <i>
      <x v="760"/>
      <x v="1561"/>
      <x v="138"/>
      <x v="3"/>
    </i>
    <i>
      <x v="761"/>
      <x v="1564"/>
      <x v="138"/>
      <x v="3"/>
    </i>
    <i>
      <x v="762"/>
      <x v="1565"/>
      <x v="106"/>
      <x v="3"/>
    </i>
    <i r="2">
      <x v="138"/>
      <x v="3"/>
    </i>
    <i>
      <x v="763"/>
      <x v="1567"/>
      <x v="106"/>
      <x v="3"/>
    </i>
    <i>
      <x v="764"/>
      <x v="1559"/>
      <x v="138"/>
      <x v="3"/>
    </i>
    <i>
      <x v="765"/>
      <x v="1560"/>
      <x v="106"/>
      <x v="3"/>
    </i>
    <i r="2">
      <x v="138"/>
      <x v="3"/>
    </i>
    <i>
      <x v="766"/>
      <x v="1563"/>
      <x v="106"/>
      <x v="3"/>
    </i>
    <i r="2">
      <x v="138"/>
      <x v="3"/>
    </i>
    <i>
      <x v="767"/>
      <x v="1566"/>
      <x v="138"/>
      <x v="3"/>
    </i>
    <i>
      <x v="768"/>
      <x v="1078"/>
      <x v="138"/>
      <x v="3"/>
    </i>
    <i>
      <x v="769"/>
      <x v="1079"/>
      <x v="138"/>
      <x v="3"/>
    </i>
    <i>
      <x v="770"/>
      <x v="1663"/>
      <x v="138"/>
      <x v="3"/>
    </i>
    <i>
      <x v="771"/>
      <x v="1662"/>
      <x v="138"/>
      <x v="3"/>
    </i>
    <i>
      <x v="772"/>
      <x v="1661"/>
      <x v="138"/>
      <x v="3"/>
    </i>
    <i>
      <x v="773"/>
      <x v="2192"/>
      <x v="106"/>
      <x v="3"/>
    </i>
    <i r="2">
      <x v="138"/>
      <x v="3"/>
    </i>
    <i>
      <x v="774"/>
      <x v="2193"/>
      <x v="106"/>
      <x v="3"/>
    </i>
    <i r="2">
      <x v="138"/>
      <x v="3"/>
    </i>
    <i>
      <x v="775"/>
      <x v="1893"/>
      <x v="138"/>
      <x v="3"/>
    </i>
    <i>
      <x v="776"/>
      <x v="1428"/>
      <x v="138"/>
      <x v="1"/>
    </i>
    <i>
      <x v="777"/>
      <x v="1429"/>
      <x v="138"/>
      <x v="1"/>
    </i>
    <i>
      <x v="778"/>
      <x v="51"/>
      <x v="32"/>
      <x v="3"/>
    </i>
    <i>
      <x v="779"/>
      <x v="50"/>
      <x v="32"/>
      <x v="3"/>
    </i>
    <i>
      <x v="780"/>
      <x v="375"/>
      <x v="32"/>
      <x v="3"/>
    </i>
    <i>
      <x v="781"/>
      <x v="1468"/>
      <x v="32"/>
      <x v="3"/>
    </i>
    <i>
      <x v="782"/>
      <x v="1465"/>
      <x v="32"/>
      <x v="3"/>
    </i>
    <i>
      <x v="783"/>
      <x v="1463"/>
      <x v="32"/>
      <x v="3"/>
    </i>
    <i>
      <x v="784"/>
      <x v="1469"/>
      <x v="32"/>
      <x v="3"/>
    </i>
    <i>
      <x v="785"/>
      <x v="1466"/>
      <x v="32"/>
      <x v="3"/>
    </i>
    <i>
      <x v="786"/>
      <x v="1464"/>
      <x v="32"/>
      <x v="3"/>
    </i>
    <i>
      <x v="787"/>
      <x v="1590"/>
      <x v="32"/>
      <x v="3"/>
    </i>
    <i>
      <x v="788"/>
      <x v="648"/>
      <x v="32"/>
      <x v="3"/>
    </i>
    <i>
      <x v="789"/>
      <x v="646"/>
      <x v="32"/>
      <x v="3"/>
    </i>
    <i>
      <x v="790"/>
      <x v="1133"/>
      <x v="32"/>
      <x v="3"/>
    </i>
    <i>
      <x v="791"/>
      <x v="1130"/>
      <x v="32"/>
      <x v="3"/>
    </i>
    <i>
      <x v="792"/>
      <x v="1132"/>
      <x/>
      <x v="3"/>
    </i>
    <i>
      <x v="793"/>
      <x v="1131"/>
      <x/>
      <x v="3"/>
    </i>
    <i>
      <x v="794"/>
      <x v="1129"/>
      <x/>
      <x v="3"/>
    </i>
    <i>
      <x v="795"/>
      <x v="661"/>
      <x v="32"/>
      <x v="3"/>
    </i>
    <i>
      <x v="796"/>
      <x v="662"/>
      <x v="32"/>
      <x v="3"/>
    </i>
    <i>
      <x v="797"/>
      <x v="647"/>
      <x v="32"/>
      <x v="3"/>
    </i>
    <i>
      <x v="798"/>
      <x v="649"/>
      <x v="32"/>
      <x v="3"/>
    </i>
    <i>
      <x v="799"/>
      <x v="817"/>
      <x v="32"/>
      <x v="3"/>
    </i>
    <i>
      <x v="800"/>
      <x v="818"/>
      <x v="32"/>
      <x v="3"/>
    </i>
    <i>
      <x v="801"/>
      <x v="1548"/>
      <x v="32"/>
      <x v="3"/>
    </i>
    <i>
      <x v="802"/>
      <x v="1545"/>
      <x v="32"/>
      <x v="3"/>
    </i>
    <i>
      <x v="803"/>
      <x v="1546"/>
      <x v="32"/>
      <x v="3"/>
    </i>
    <i>
      <x v="804"/>
      <x v="1544"/>
      <x v="32"/>
      <x v="3"/>
    </i>
    <i>
      <x v="805"/>
      <x v="1547"/>
      <x v="32"/>
      <x v="3"/>
    </i>
    <i>
      <x v="806"/>
      <x v="1729"/>
      <x v="120"/>
      <x v="3"/>
    </i>
    <i>
      <x v="807"/>
      <x v="1730"/>
      <x v="120"/>
      <x v="3"/>
    </i>
    <i>
      <x v="808"/>
      <x v="430"/>
      <x v="120"/>
      <x v="3"/>
    </i>
    <i>
      <x v="809"/>
      <x v="1575"/>
      <x v="97"/>
      <x v="3"/>
    </i>
    <i>
      <x v="810"/>
      <x v="1576"/>
      <x v="97"/>
      <x v="3"/>
    </i>
    <i>
      <x v="811"/>
      <x v="1573"/>
      <x v="138"/>
      <x v="3"/>
    </i>
    <i>
      <x v="812"/>
      <x v="1574"/>
      <x v="138"/>
      <x v="3"/>
    </i>
    <i>
      <x v="813"/>
      <x v="669"/>
      <x v="98"/>
      <x v="3"/>
    </i>
    <i>
      <x v="814"/>
      <x v="668"/>
      <x v="98"/>
      <x v="3"/>
    </i>
    <i>
      <x v="815"/>
      <x v="1660"/>
      <x v="138"/>
      <x v="3"/>
    </i>
    <i>
      <x v="816"/>
      <x v="1659"/>
      <x v="138"/>
      <x v="3"/>
    </i>
    <i>
      <x v="817"/>
      <x v="198"/>
      <x v="97"/>
      <x v="3"/>
    </i>
    <i r="2">
      <x v="138"/>
      <x v="3"/>
    </i>
    <i>
      <x v="818"/>
      <x v="199"/>
      <x v="97"/>
      <x v="3"/>
    </i>
    <i>
      <x v="819"/>
      <x v="200"/>
      <x v="97"/>
      <x v="3"/>
    </i>
    <i r="2">
      <x v="138"/>
      <x v="3"/>
    </i>
    <i>
      <x v="820"/>
      <x v="201"/>
      <x v="97"/>
      <x v="3"/>
    </i>
    <i r="2">
      <x v="138"/>
      <x v="3"/>
    </i>
    <i>
      <x v="821"/>
      <x v="202"/>
      <x v="138"/>
      <x v="3"/>
    </i>
    <i>
      <x v="822"/>
      <x v="203"/>
      <x v="138"/>
      <x v="3"/>
    </i>
    <i>
      <x v="823"/>
      <x v="204"/>
      <x v="97"/>
      <x v="3"/>
    </i>
    <i r="2">
      <x v="138"/>
      <x v="3"/>
    </i>
    <i>
      <x v="824"/>
      <x v="205"/>
      <x v="138"/>
      <x v="3"/>
    </i>
    <i>
      <x v="825"/>
      <x v="206"/>
      <x v="138"/>
      <x v="3"/>
    </i>
    <i>
      <x v="826"/>
      <x v="207"/>
      <x v="97"/>
      <x v="3"/>
    </i>
    <i r="2">
      <x v="138"/>
      <x v="3"/>
    </i>
    <i>
      <x v="827"/>
      <x v="456"/>
      <x v="138"/>
      <x v="3"/>
    </i>
    <i>
      <x v="828"/>
      <x v="454"/>
      <x v="138"/>
      <x v="3"/>
    </i>
    <i>
      <x v="829"/>
      <x v="455"/>
      <x v="138"/>
      <x v="3"/>
    </i>
    <i>
      <x v="830"/>
      <x v="1543"/>
      <x v="97"/>
      <x v="3"/>
    </i>
    <i r="2">
      <x v="138"/>
      <x v="3"/>
    </i>
    <i>
      <x v="831"/>
      <x v="2555"/>
      <x v="138"/>
      <x v="3"/>
    </i>
    <i>
      <x v="832"/>
      <x v="1542"/>
      <x v="138"/>
      <x v="3"/>
    </i>
    <i>
      <x v="833"/>
      <x v="533"/>
      <x v="97"/>
      <x v="1"/>
    </i>
    <i r="3">
      <x v="3"/>
    </i>
    <i r="2">
      <x v="138"/>
      <x v="1"/>
    </i>
    <i r="3">
      <x v="3"/>
    </i>
    <i>
      <x v="834"/>
      <x v="530"/>
      <x v="138"/>
      <x v="3"/>
    </i>
    <i>
      <x v="835"/>
      <x v="531"/>
      <x v="138"/>
      <x v="3"/>
    </i>
    <i>
      <x v="836"/>
      <x v="532"/>
      <x v="138"/>
      <x v="3"/>
    </i>
    <i>
      <x v="837"/>
      <x v="1498"/>
      <x v="138"/>
      <x v="3"/>
    </i>
    <i>
      <x v="838"/>
      <x v="693"/>
      <x v="138"/>
      <x v="3"/>
    </i>
    <i>
      <x v="839"/>
      <x v="1499"/>
      <x v="97"/>
      <x v="3"/>
    </i>
    <i>
      <x v="840"/>
      <x v="1372"/>
      <x v="138"/>
      <x v="3"/>
    </i>
    <i>
      <x v="841"/>
      <x v="1616"/>
      <x v="97"/>
      <x v="1"/>
    </i>
    <i r="3">
      <x v="3"/>
    </i>
    <i r="2">
      <x v="138"/>
      <x v="1"/>
    </i>
    <i r="3">
      <x v="3"/>
    </i>
    <i>
      <x v="842"/>
      <x v="1613"/>
      <x v="138"/>
      <x v="3"/>
    </i>
    <i>
      <x v="843"/>
      <x v="1614"/>
      <x v="97"/>
      <x v="3"/>
    </i>
    <i r="2">
      <x v="138"/>
      <x v="3"/>
    </i>
    <i>
      <x v="844"/>
      <x v="1617"/>
      <x v="97"/>
      <x v="3"/>
    </i>
    <i r="2">
      <x v="138"/>
      <x v="3"/>
    </i>
    <i>
      <x v="845"/>
      <x v="1145"/>
      <x v="138"/>
      <x v="3"/>
    </i>
    <i>
      <x v="846"/>
      <x v="1615"/>
      <x v="138"/>
      <x v="3"/>
    </i>
    <i>
      <x v="847"/>
      <x v="2550"/>
      <x v="97"/>
      <x v="3"/>
    </i>
    <i r="2">
      <x v="138"/>
      <x v="3"/>
    </i>
    <i>
      <x v="848"/>
      <x v="2549"/>
      <x v="138"/>
      <x v="3"/>
    </i>
    <i>
      <x v="849"/>
      <x v="208"/>
      <x v="138"/>
      <x v="3"/>
    </i>
    <i>
      <x v="850"/>
      <x v="1437"/>
      <x v="138"/>
      <x v="3"/>
    </i>
    <i>
      <x v="851"/>
      <x v="2553"/>
      <x v="97"/>
      <x v="1"/>
    </i>
    <i r="3">
      <x v="3"/>
    </i>
    <i r="2">
      <x v="138"/>
      <x v="1"/>
    </i>
    <i r="3">
      <x v="3"/>
    </i>
    <i>
      <x v="852"/>
      <x v="2552"/>
      <x v="138"/>
      <x v="3"/>
    </i>
    <i>
      <x v="853"/>
      <x v="824"/>
      <x v="138"/>
      <x v="3"/>
    </i>
    <i>
      <x v="854"/>
      <x v="2551"/>
      <x v="138"/>
      <x v="3"/>
    </i>
    <i>
      <x v="855"/>
      <x v="41"/>
      <x v="138"/>
      <x v="3"/>
    </i>
    <i>
      <x v="856"/>
      <x v="2554"/>
      <x v="138"/>
      <x v="3"/>
    </i>
    <i>
      <x v="857"/>
      <x v="1725"/>
      <x v="97"/>
      <x v="3"/>
    </i>
    <i>
      <x v="858"/>
      <x v="1830"/>
      <x v="97"/>
      <x v="3"/>
    </i>
    <i>
      <x v="859"/>
      <x v="1735"/>
      <x v="98"/>
      <x v="3"/>
    </i>
    <i>
      <x v="860"/>
      <x v="235"/>
      <x v="138"/>
      <x v="3"/>
    </i>
    <i>
      <x v="861"/>
      <x v="236"/>
      <x v="98"/>
      <x v="3"/>
    </i>
    <i>
      <x v="862"/>
      <x v="1733"/>
      <x v="98"/>
      <x v="3"/>
    </i>
    <i>
      <x v="863"/>
      <x v="1734"/>
      <x v="138"/>
      <x v="3"/>
    </i>
    <i>
      <x v="864"/>
      <x v="1736"/>
      <x v="97"/>
      <x v="3"/>
    </i>
    <i>
      <x v="865"/>
      <x v="1737"/>
      <x v="97"/>
      <x v="3"/>
    </i>
    <i>
      <x v="866"/>
      <x v="1738"/>
      <x v="97"/>
      <x v="3"/>
    </i>
    <i>
      <x v="867"/>
      <x v="1739"/>
      <x v="97"/>
      <x v="3"/>
    </i>
    <i>
      <x v="868"/>
      <x v="1588"/>
      <x v="98"/>
      <x v="3"/>
    </i>
    <i>
      <x v="869"/>
      <x v="1747"/>
      <x v="138"/>
      <x v="3"/>
    </i>
    <i>
      <x v="870"/>
      <x v="1748"/>
      <x v="138"/>
      <x v="3"/>
    </i>
    <i>
      <x v="871"/>
      <x v="1749"/>
      <x v="138"/>
      <x v="3"/>
    </i>
    <i>
      <x v="872"/>
      <x v="2213"/>
      <x v="138"/>
      <x v="1"/>
    </i>
    <i>
      <x v="873"/>
      <x v="2214"/>
      <x v="138"/>
      <x v="1"/>
    </i>
    <i>
      <x v="874"/>
      <x v="2215"/>
      <x v="138"/>
      <x v="1"/>
    </i>
    <i>
      <x v="875"/>
      <x v="2216"/>
      <x v="138"/>
      <x v="1"/>
    </i>
    <i>
      <x v="876"/>
      <x v="1775"/>
      <x v="97"/>
      <x v="3"/>
    </i>
    <i>
      <x v="877"/>
      <x v="1800"/>
      <x v="29"/>
      <x v="3"/>
    </i>
    <i>
      <x v="878"/>
      <x v="1801"/>
      <x v="29"/>
      <x v="3"/>
    </i>
    <i>
      <x v="879"/>
      <x v="1795"/>
      <x v="29"/>
      <x v="3"/>
    </i>
    <i>
      <x v="880"/>
      <x v="1799"/>
      <x v="29"/>
      <x v="3"/>
    </i>
    <i>
      <x v="881"/>
      <x v="1797"/>
      <x v="29"/>
      <x v="3"/>
    </i>
    <i>
      <x v="882"/>
      <x v="1568"/>
      <x v="29"/>
      <x v="3"/>
    </i>
    <i>
      <x v="883"/>
      <x v="1798"/>
      <x v="29"/>
      <x v="3"/>
    </i>
    <i>
      <x v="884"/>
      <x v="1796"/>
      <x v="29"/>
      <x v="3"/>
    </i>
    <i>
      <x v="885"/>
      <x v="1361"/>
      <x v="138"/>
      <x v="3"/>
    </i>
    <i>
      <x v="886"/>
      <x v="1802"/>
      <x v="29"/>
      <x v="3"/>
    </i>
    <i>
      <x v="887"/>
      <x v="39"/>
      <x v="138"/>
      <x v="3"/>
    </i>
    <i>
      <x v="888"/>
      <x v="1402"/>
      <x v="29"/>
      <x v="3"/>
    </i>
    <i>
      <x v="889"/>
      <x v="2531"/>
      <x v="29"/>
      <x v="3"/>
    </i>
    <i>
      <x v="890"/>
      <x v="2532"/>
      <x v="29"/>
      <x v="3"/>
    </i>
    <i>
      <x v="891"/>
      <x v="2058"/>
      <x v="29"/>
      <x v="3"/>
    </i>
    <i>
      <x v="892"/>
      <x v="2059"/>
      <x v="29"/>
      <x v="3"/>
    </i>
    <i>
      <x v="893"/>
      <x v="2495"/>
      <x v="29"/>
      <x v="3"/>
    </i>
    <i>
      <x v="894"/>
      <x v="2496"/>
      <x v="29"/>
      <x v="3"/>
    </i>
    <i>
      <x v="895"/>
      <x v="999"/>
      <x v="29"/>
      <x v="3"/>
    </i>
    <i>
      <x v="896"/>
      <x v="1104"/>
      <x v="29"/>
      <x v="3"/>
    </i>
    <i>
      <x v="897"/>
      <x v="1105"/>
      <x v="29"/>
      <x v="3"/>
    </i>
    <i>
      <x v="898"/>
      <x v="1106"/>
      <x v="29"/>
      <x v="3"/>
    </i>
    <i>
      <x v="899"/>
      <x v="1103"/>
      <x v="29"/>
      <x v="3"/>
    </i>
    <i>
      <x v="900"/>
      <x v="694"/>
      <x v="29"/>
      <x v="3"/>
    </i>
    <i>
      <x v="901"/>
      <x v="1831"/>
      <x v="29"/>
      <x v="3"/>
    </i>
    <i>
      <x v="902"/>
      <x v="1832"/>
      <x v="29"/>
      <x v="3"/>
    </i>
    <i>
      <x v="903"/>
      <x v="1792"/>
      <x v="29"/>
      <x v="3"/>
    </i>
    <i>
      <x v="904"/>
      <x v="1793"/>
      <x v="29"/>
      <x v="3"/>
    </i>
    <i>
      <x v="905"/>
      <x v="1794"/>
      <x v="29"/>
      <x v="3"/>
    </i>
    <i>
      <x v="906"/>
      <x v="1098"/>
      <x v="29"/>
      <x v="3"/>
    </i>
    <i>
      <x v="907"/>
      <x v="1099"/>
      <x v="29"/>
      <x v="3"/>
    </i>
    <i>
      <x v="908"/>
      <x v="1833"/>
      <x v="138"/>
      <x v="3"/>
    </i>
    <i>
      <x v="909"/>
      <x v="2110"/>
      <x v="138"/>
      <x v="1"/>
    </i>
    <i>
      <x v="910"/>
      <x v="2148"/>
      <x v="106"/>
      <x v="1"/>
    </i>
    <i>
      <x v="911"/>
      <x v="2150"/>
      <x v="106"/>
      <x v="1"/>
    </i>
    <i>
      <x v="912"/>
      <x v="2149"/>
      <x v="106"/>
      <x v="1"/>
    </i>
    <i>
      <x v="913"/>
      <x v="2151"/>
      <x v="106"/>
      <x v="1"/>
    </i>
    <i>
      <x v="914"/>
      <x v="2152"/>
      <x v="106"/>
      <x v="1"/>
    </i>
    <i>
      <x v="915"/>
      <x v="1977"/>
      <x v="97"/>
      <x v="3"/>
    </i>
    <i>
      <x v="916"/>
      <x v="635"/>
      <x v="97"/>
      <x v="3"/>
    </i>
    <i>
      <x v="917"/>
      <x v="634"/>
      <x v="97"/>
      <x v="3"/>
    </i>
    <i>
      <x v="918"/>
      <x v="1940"/>
      <x v="138"/>
      <x v="3"/>
    </i>
    <i>
      <x v="919"/>
      <x v="1"/>
      <x v="138"/>
      <x v="3"/>
    </i>
    <i>
      <x v="920"/>
      <x v="1941"/>
      <x v="71"/>
      <x v="3"/>
    </i>
    <i r="2">
      <x v="138"/>
      <x v="3"/>
    </i>
    <i>
      <x v="921"/>
      <x v="1932"/>
      <x v="138"/>
      <x v="3"/>
    </i>
    <i>
      <x v="922"/>
      <x v="1933"/>
      <x v="138"/>
      <x v="3"/>
    </i>
    <i>
      <x v="923"/>
      <x v="1599"/>
      <x v="138"/>
      <x v="3"/>
    </i>
    <i>
      <x v="924"/>
      <x v="1600"/>
      <x v="138"/>
      <x v="3"/>
    </i>
    <i>
      <x v="925"/>
      <x v="1605"/>
      <x v="138"/>
      <x v="3"/>
    </i>
    <i>
      <x v="926"/>
      <x v="1604"/>
      <x v="138"/>
      <x v="3"/>
    </i>
    <i>
      <x v="927"/>
      <x v="1602"/>
      <x v="138"/>
      <x v="3"/>
    </i>
    <i>
      <x v="928"/>
      <x v="1603"/>
      <x v="138"/>
      <x v="3"/>
    </i>
    <i>
      <x v="929"/>
      <x v="1606"/>
      <x v="138"/>
      <x v="3"/>
    </i>
    <i>
      <x v="930"/>
      <x v="1597"/>
      <x v="138"/>
      <x v="3"/>
    </i>
    <i>
      <x v="931"/>
      <x v="1935"/>
      <x v="106"/>
      <x v="3"/>
    </i>
    <i>
      <x v="932"/>
      <x v="1937"/>
      <x v="106"/>
      <x v="3"/>
    </i>
    <i>
      <x v="933"/>
      <x v="1936"/>
      <x v="106"/>
      <x v="3"/>
    </i>
    <i>
      <x v="934"/>
      <x v="1934"/>
      <x v="138"/>
      <x v="3"/>
    </i>
    <i>
      <x v="935"/>
      <x v="1607"/>
      <x v="138"/>
      <x v="3"/>
    </i>
    <i>
      <x v="936"/>
      <x v="1608"/>
      <x v="138"/>
      <x v="3"/>
    </i>
    <i>
      <x v="937"/>
      <x v="1611"/>
      <x v="138"/>
      <x v="3"/>
    </i>
    <i>
      <x v="938"/>
      <x v="1610"/>
      <x v="138"/>
      <x v="3"/>
    </i>
    <i>
      <x v="939"/>
      <x v="1727"/>
      <x v="138"/>
      <x v="3"/>
    </i>
    <i>
      <x v="940"/>
      <x v="1726"/>
      <x v="138"/>
      <x v="3"/>
    </i>
    <i>
      <x v="941"/>
      <x v="1355"/>
      <x v="35"/>
      <x v="3"/>
    </i>
    <i>
      <x v="942"/>
      <x v="1353"/>
      <x v="35"/>
      <x v="3"/>
    </i>
    <i>
      <x v="943"/>
      <x v="1354"/>
      <x v="35"/>
      <x v="3"/>
    </i>
    <i>
      <x v="944"/>
      <x v="1356"/>
      <x v="35"/>
      <x v="3"/>
    </i>
    <i>
      <x v="945"/>
      <x v="1352"/>
      <x v="35"/>
      <x v="3"/>
    </i>
    <i>
      <x v="946"/>
      <x v="2225"/>
      <x v="35"/>
      <x v="3"/>
    </i>
    <i>
      <x v="947"/>
      <x v="1589"/>
      <x v="35"/>
      <x v="3"/>
    </i>
    <i>
      <x v="948"/>
      <x v="2223"/>
      <x v="35"/>
      <x v="3"/>
    </i>
    <i>
      <x v="949"/>
      <x v="1347"/>
      <x v="35"/>
      <x v="3"/>
    </i>
    <i>
      <x v="950"/>
      <x v="1350"/>
      <x v="35"/>
      <x v="3"/>
    </i>
    <i>
      <x v="951"/>
      <x v="1351"/>
      <x v="35"/>
      <x v="3"/>
    </i>
    <i>
      <x v="952"/>
      <x v="1348"/>
      <x v="35"/>
      <x v="3"/>
    </i>
    <i>
      <x v="953"/>
      <x v="2229"/>
      <x v="35"/>
      <x v="3"/>
    </i>
    <i>
      <x v="954"/>
      <x v="2230"/>
      <x v="35"/>
      <x v="3"/>
    </i>
    <i>
      <x v="955"/>
      <x v="2231"/>
      <x v="35"/>
      <x v="3"/>
    </i>
    <i>
      <x v="956"/>
      <x v="1349"/>
      <x v="35"/>
      <x v="3"/>
    </i>
    <i>
      <x v="957"/>
      <x v="2224"/>
      <x v="35"/>
      <x v="3"/>
    </i>
    <i>
      <x v="958"/>
      <x v="1506"/>
      <x v="35"/>
      <x v="3"/>
    </i>
    <i>
      <x v="959"/>
      <x v="2226"/>
      <x v="35"/>
      <x v="3"/>
    </i>
    <i>
      <x v="960"/>
      <x v="2227"/>
      <x v="35"/>
      <x v="3"/>
    </i>
    <i>
      <x v="961"/>
      <x v="2228"/>
      <x v="35"/>
      <x v="3"/>
    </i>
    <i>
      <x v="962"/>
      <x v="111"/>
      <x v="38"/>
      <x v="3"/>
    </i>
    <i>
      <x v="963"/>
      <x v="112"/>
      <x v="38"/>
      <x v="3"/>
    </i>
    <i>
      <x v="964"/>
      <x v="113"/>
      <x v="38"/>
      <x v="3"/>
    </i>
    <i>
      <x v="965"/>
      <x v="114"/>
      <x v="38"/>
      <x v="3"/>
    </i>
    <i>
      <x v="966"/>
      <x v="116"/>
      <x v="38"/>
      <x v="3"/>
    </i>
    <i>
      <x v="967"/>
      <x v="117"/>
      <x v="38"/>
      <x v="3"/>
    </i>
    <i>
      <x v="968"/>
      <x v="118"/>
      <x v="38"/>
      <x v="3"/>
    </i>
    <i>
      <x v="969"/>
      <x v="91"/>
      <x v="38"/>
      <x v="3"/>
    </i>
    <i>
      <x v="970"/>
      <x v="95"/>
      <x v="38"/>
      <x v="3"/>
    </i>
    <i>
      <x v="971"/>
      <x v="96"/>
      <x v="38"/>
      <x v="3"/>
    </i>
    <i>
      <x v="972"/>
      <x v="92"/>
      <x v="38"/>
      <x v="3"/>
    </i>
    <i>
      <x v="973"/>
      <x v="97"/>
      <x v="38"/>
      <x v="3"/>
    </i>
    <i>
      <x v="974"/>
      <x v="101"/>
      <x v="38"/>
      <x v="3"/>
    </i>
    <i>
      <x v="975"/>
      <x v="103"/>
      <x v="38"/>
      <x v="3"/>
    </i>
    <i>
      <x v="976"/>
      <x v="104"/>
      <x v="38"/>
      <x v="3"/>
    </i>
    <i>
      <x v="977"/>
      <x v="108"/>
      <x v="38"/>
      <x v="3"/>
    </i>
    <i>
      <x v="978"/>
      <x v="109"/>
      <x v="38"/>
      <x v="3"/>
    </i>
    <i>
      <x v="979"/>
      <x v="93"/>
      <x v="38"/>
      <x v="3"/>
    </i>
    <i>
      <x v="980"/>
      <x v="94"/>
      <x v="38"/>
      <x v="3"/>
    </i>
    <i>
      <x v="981"/>
      <x v="99"/>
      <x v="38"/>
      <x v="3"/>
    </i>
    <i>
      <x v="982"/>
      <x v="100"/>
      <x v="38"/>
      <x v="3"/>
    </i>
    <i>
      <x v="983"/>
      <x v="102"/>
      <x v="38"/>
      <x v="3"/>
    </i>
    <i>
      <x v="984"/>
      <x v="103"/>
      <x v="38"/>
      <x v="3"/>
    </i>
    <i>
      <x v="985"/>
      <x v="98"/>
      <x v="38"/>
      <x v="3"/>
    </i>
    <i>
      <x v="986"/>
      <x v="105"/>
      <x v="38"/>
      <x v="3"/>
    </i>
    <i>
      <x v="987"/>
      <x v="106"/>
      <x v="38"/>
      <x v="3"/>
    </i>
    <i>
      <x v="988"/>
      <x v="107"/>
      <x v="38"/>
      <x v="3"/>
    </i>
    <i>
      <x v="989"/>
      <x v="110"/>
      <x v="38"/>
      <x v="3"/>
    </i>
    <i>
      <x v="990"/>
      <x v="115"/>
      <x v="38"/>
      <x v="3"/>
    </i>
    <i>
      <x v="991"/>
      <x v="1762"/>
      <x v="2"/>
      <x v="3"/>
    </i>
    <i>
      <x v="992"/>
      <x v="259"/>
      <x v="109"/>
      <x v="3"/>
    </i>
    <i>
      <x v="993"/>
      <x v="260"/>
      <x v="109"/>
      <x v="3"/>
    </i>
    <i>
      <x v="994"/>
      <x v="457"/>
      <x v="24"/>
      <x v="3"/>
    </i>
    <i>
      <x v="995"/>
      <x v="870"/>
      <x v="90"/>
      <x v="3"/>
    </i>
    <i>
      <x v="996"/>
      <x v="1759"/>
      <x v="90"/>
      <x v="3"/>
    </i>
    <i>
      <x v="997"/>
      <x v="872"/>
      <x v="90"/>
      <x/>
    </i>
    <i>
      <x v="998"/>
      <x v="871"/>
      <x v="90"/>
      <x/>
    </i>
    <i>
      <x v="999"/>
      <x v="503"/>
      <x v="2"/>
      <x/>
    </i>
    <i>
      <x v="1000"/>
      <x v="1211"/>
      <x v="80"/>
      <x v="3"/>
    </i>
    <i>
      <x v="1001"/>
      <x v="1212"/>
      <x v="80"/>
      <x v="3"/>
    </i>
    <i>
      <x v="1002"/>
      <x v="1785"/>
      <x v="24"/>
      <x v="3"/>
    </i>
    <i>
      <x v="1003"/>
      <x v="1835"/>
      <x v="80"/>
      <x v="3"/>
    </i>
    <i>
      <x v="1004"/>
      <x v="1834"/>
      <x v="80"/>
      <x v="3"/>
    </i>
    <i>
      <x v="1005"/>
      <x v="1836"/>
      <x v="80"/>
      <x v="3"/>
    </i>
    <i>
      <x v="1006"/>
      <x v="529"/>
      <x v="90"/>
      <x v="3"/>
    </i>
    <i>
      <x v="1007"/>
      <x v="528"/>
      <x v="90"/>
      <x v="3"/>
    </i>
    <i>
      <x v="1008"/>
      <x v="1814"/>
      <x v="106"/>
      <x v="3"/>
    </i>
    <i>
      <x v="1009"/>
      <x v="1666"/>
      <x v="106"/>
      <x v="3"/>
    </i>
    <i>
      <x v="1010"/>
      <x v="971"/>
      <x v="90"/>
      <x v="3"/>
    </i>
    <i r="2">
      <x v="144"/>
      <x v="3"/>
    </i>
    <i>
      <x v="1011"/>
      <x v="972"/>
      <x v="90"/>
      <x v="3"/>
    </i>
    <i r="2">
      <x v="97"/>
      <x v="3"/>
    </i>
    <i>
      <x v="1012"/>
      <x v="975"/>
      <x v="124"/>
      <x v="3"/>
    </i>
    <i>
      <x v="1013"/>
      <x v="974"/>
      <x v="124"/>
      <x v="3"/>
    </i>
    <i>
      <x v="1014"/>
      <x v="977"/>
      <x v="90"/>
      <x v="3"/>
    </i>
    <i r="2">
      <x v="124"/>
      <x v="3"/>
    </i>
    <i r="2">
      <x v="144"/>
      <x v="3"/>
    </i>
    <i>
      <x v="1015"/>
      <x v="976"/>
      <x v="106"/>
      <x v="3"/>
    </i>
    <i r="2">
      <x v="124"/>
      <x v="3"/>
    </i>
    <i r="2">
      <x v="144"/>
      <x v="3"/>
    </i>
    <i>
      <x v="1016"/>
      <x v="970"/>
      <x v="106"/>
      <x v="3"/>
    </i>
    <i>
      <x v="1017"/>
      <x v="969"/>
      <x v="90"/>
      <x v="3"/>
    </i>
    <i>
      <x v="1018"/>
      <x v="1248"/>
      <x v="107"/>
      <x v="3"/>
    </i>
    <i>
      <x v="1019"/>
      <x v="209"/>
      <x v="90"/>
      <x v="3"/>
    </i>
    <i>
      <x v="1020"/>
      <x v="797"/>
      <x v="90"/>
      <x v="3"/>
    </i>
    <i>
      <x v="1021"/>
      <x v="504"/>
      <x v="7"/>
      <x v="3"/>
    </i>
    <i>
      <x v="1022"/>
      <x v="228"/>
      <x v="90"/>
      <x v="3"/>
    </i>
    <i>
      <x v="1023"/>
      <x v="1310"/>
      <x v="90"/>
      <x v="3"/>
    </i>
    <i>
      <x v="1024"/>
      <x v="1309"/>
      <x v="90"/>
      <x v="3"/>
    </i>
    <i>
      <x v="1025"/>
      <x v="1311"/>
      <x v="90"/>
      <x v="3"/>
    </i>
    <i>
      <x v="1026"/>
      <x v="1376"/>
      <x v="90"/>
      <x v="3"/>
    </i>
    <i>
      <x v="1027"/>
      <x v="1377"/>
      <x v="106"/>
      <x v="3"/>
    </i>
    <i>
      <x v="1028"/>
      <x v="1373"/>
      <x v="90"/>
      <x v="3"/>
    </i>
    <i>
      <x v="1029"/>
      <x v="1374"/>
      <x v="90"/>
      <x v="3"/>
    </i>
    <i>
      <x v="1030"/>
      <x v="1375"/>
      <x v="90"/>
      <x v="3"/>
    </i>
    <i>
      <x v="1031"/>
      <x v="1894"/>
      <x v="55"/>
      <x v="3"/>
    </i>
    <i>
      <x v="1032"/>
      <x v="1895"/>
      <x v="106"/>
      <x v="3"/>
    </i>
    <i>
      <x v="1033"/>
      <x v="1667"/>
      <x v="106"/>
      <x v="3"/>
    </i>
    <i>
      <x v="1034"/>
      <x v="462"/>
      <x v="106"/>
      <x v="3"/>
    </i>
    <i>
      <x v="1035"/>
      <x v="2547"/>
      <x v="106"/>
      <x v="3"/>
    </i>
    <i>
      <x v="1036"/>
      <x v="2545"/>
      <x v="106"/>
      <x v="3"/>
    </i>
    <i>
      <x v="1037"/>
      <x v="2537"/>
      <x v="114"/>
      <x v="3"/>
    </i>
    <i>
      <x v="1038"/>
      <x v="2538"/>
      <x v="144"/>
      <x v="3"/>
    </i>
    <i>
      <x v="1039"/>
      <x v="2"/>
      <x v="47"/>
      <x v="3"/>
    </i>
    <i>
      <x v="1040"/>
      <x v="2539"/>
      <x v="47"/>
      <x v="3"/>
    </i>
    <i>
      <x v="1041"/>
      <x v="2540"/>
      <x v="106"/>
      <x v="3"/>
    </i>
    <i>
      <x v="1042"/>
      <x v="2541"/>
      <x v="114"/>
      <x v="3"/>
    </i>
    <i>
      <x v="1043"/>
      <x v="2533"/>
      <x v="144"/>
      <x v="3"/>
    </i>
    <i>
      <x v="1044"/>
      <x v="2534"/>
      <x v="144"/>
      <x v="3"/>
    </i>
    <i>
      <x v="1045"/>
      <x v="2535"/>
      <x v="144"/>
      <x v="3"/>
    </i>
    <i>
      <x v="1046"/>
      <x v="2536"/>
      <x v="144"/>
      <x v="3"/>
    </i>
    <i>
      <x v="1047"/>
      <x v="2542"/>
      <x v="106"/>
      <x v="3"/>
    </i>
    <i>
      <x v="1048"/>
      <x v="2543"/>
      <x v="106"/>
      <x v="3"/>
    </i>
    <i>
      <x v="1049"/>
      <x v="2544"/>
      <x v="90"/>
      <x v="3"/>
    </i>
    <i r="2">
      <x v="106"/>
      <x v="3"/>
    </i>
    <i>
      <x v="1050"/>
      <x v="834"/>
      <x v="126"/>
      <x v="3"/>
    </i>
    <i>
      <x v="1051"/>
      <x v="846"/>
      <x v="126"/>
      <x v="3"/>
    </i>
    <i>
      <x v="1052"/>
      <x v="847"/>
      <x v="126"/>
      <x v="3"/>
    </i>
    <i>
      <x v="1053"/>
      <x v="849"/>
      <x v="126"/>
      <x v="3"/>
    </i>
    <i>
      <x v="1054"/>
      <x v="851"/>
      <x v="126"/>
      <x v="3"/>
    </i>
    <i>
      <x v="1055"/>
      <x v="852"/>
      <x v="126"/>
      <x v="3"/>
    </i>
    <i>
      <x v="1056"/>
      <x v="853"/>
      <x v="126"/>
      <x v="3"/>
    </i>
    <i>
      <x v="1057"/>
      <x v="838"/>
      <x v="126"/>
      <x v="3"/>
    </i>
    <i>
      <x v="1058"/>
      <x v="841"/>
      <x v="126"/>
      <x v="3"/>
    </i>
    <i>
      <x v="1059"/>
      <x v="839"/>
      <x v="126"/>
      <x v="3"/>
    </i>
    <i>
      <x v="1060"/>
      <x v="842"/>
      <x v="126"/>
      <x v="3"/>
    </i>
    <i>
      <x v="1061"/>
      <x v="845"/>
      <x v="126"/>
      <x v="3"/>
    </i>
    <i>
      <x v="1062"/>
      <x v="864"/>
      <x v="30"/>
      <x v="3"/>
    </i>
    <i>
      <x v="1063"/>
      <x v="865"/>
      <x v="30"/>
      <x v="3"/>
    </i>
    <i>
      <x v="1064"/>
      <x v="866"/>
      <x v="30"/>
      <x v="3"/>
    </i>
    <i>
      <x v="1065"/>
      <x v="867"/>
      <x v="30"/>
      <x v="3"/>
    </i>
    <i>
      <x v="1066"/>
      <x v="868"/>
      <x v="30"/>
      <x v="3"/>
    </i>
    <i>
      <x v="1067"/>
      <x v="869"/>
      <x v="30"/>
      <x v="3"/>
    </i>
    <i>
      <x v="1068"/>
      <x v="76"/>
      <x v="14"/>
      <x v="3"/>
    </i>
    <i>
      <x v="1069"/>
      <x v="73"/>
      <x v="14"/>
      <x v="3"/>
    </i>
    <i>
      <x v="1070"/>
      <x v="71"/>
      <x v="14"/>
      <x v="3"/>
    </i>
    <i>
      <x v="1071"/>
      <x v="77"/>
      <x v="14"/>
      <x v="3"/>
    </i>
    <i>
      <x v="1072"/>
      <x v="65"/>
      <x v="14"/>
      <x v="3"/>
    </i>
    <i>
      <x v="1073"/>
      <x v="68"/>
      <x v="14"/>
      <x v="3"/>
    </i>
    <i>
      <x v="1074"/>
      <x v="84"/>
      <x v="14"/>
      <x v="3"/>
    </i>
    <i>
      <x v="1075"/>
      <x v="80"/>
      <x v="48"/>
      <x v="3"/>
    </i>
    <i>
      <x v="1076"/>
      <x v="48"/>
      <x v="31"/>
      <x v="3"/>
    </i>
    <i r="2">
      <x v="110"/>
      <x v="3"/>
    </i>
    <i>
      <x v="1077"/>
      <x v="79"/>
      <x v="14"/>
      <x v="3"/>
    </i>
    <i>
      <x v="1078"/>
      <x v="67"/>
      <x v="14"/>
      <x v="3"/>
    </i>
    <i>
      <x v="1079"/>
      <x v="70"/>
      <x v="14"/>
      <x v="3"/>
    </i>
    <i>
      <x v="1080"/>
      <x v="74"/>
      <x v="14"/>
      <x v="3"/>
    </i>
    <i>
      <x v="1081"/>
      <x v="72"/>
      <x v="14"/>
      <x v="3"/>
    </i>
    <i>
      <x v="1082"/>
      <x v="78"/>
      <x v="14"/>
      <x v="3"/>
    </i>
    <i>
      <x v="1083"/>
      <x v="66"/>
      <x v="14"/>
      <x v="3"/>
    </i>
    <i>
      <x v="1084"/>
      <x v="69"/>
      <x v="14"/>
      <x v="3"/>
    </i>
    <i>
      <x v="1085"/>
      <x v="75"/>
      <x v="14"/>
      <x v="3"/>
    </i>
    <i>
      <x v="1086"/>
      <x v="81"/>
      <x v="14"/>
      <x v="3"/>
    </i>
    <i>
      <x v="1087"/>
      <x v="86"/>
      <x v="110"/>
      <x v="3"/>
    </i>
    <i>
      <x v="1088"/>
      <x v="949"/>
      <x v="14"/>
      <x v="3"/>
    </i>
    <i>
      <x v="1089"/>
      <x v="948"/>
      <x v="14"/>
      <x v="3"/>
    </i>
    <i>
      <x v="1090"/>
      <x v="888"/>
      <x v="14"/>
      <x v="3"/>
    </i>
    <i>
      <x v="1091"/>
      <x v="890"/>
      <x v="14"/>
      <x v="3"/>
    </i>
    <i>
      <x v="1092"/>
      <x v="892"/>
      <x v="14"/>
      <x v="3"/>
    </i>
    <i>
      <x v="1093"/>
      <x v="878"/>
      <x v="14"/>
      <x v="3"/>
    </i>
    <i>
      <x v="1094"/>
      <x v="879"/>
      <x v="14"/>
      <x v="3"/>
    </i>
    <i>
      <x v="1095"/>
      <x v="880"/>
      <x v="14"/>
      <x v="3"/>
    </i>
    <i>
      <x v="1096"/>
      <x v="881"/>
      <x v="14"/>
      <x v="3"/>
    </i>
    <i>
      <x v="1097"/>
      <x v="882"/>
      <x v="14"/>
      <x v="3"/>
    </i>
    <i>
      <x v="1098"/>
      <x v="883"/>
      <x v="14"/>
      <x v="3"/>
    </i>
    <i>
      <x v="1099"/>
      <x v="884"/>
      <x v="14"/>
      <x v="3"/>
    </i>
    <i>
      <x v="1100"/>
      <x v="885"/>
      <x v="14"/>
      <x v="3"/>
    </i>
    <i>
      <x v="1101"/>
      <x v="886"/>
      <x v="14"/>
      <x v="3"/>
    </i>
    <i>
      <x v="1102"/>
      <x v="891"/>
      <x v="14"/>
      <x v="3"/>
    </i>
    <i>
      <x v="1103"/>
      <x v="894"/>
      <x v="14"/>
      <x v="3"/>
    </i>
    <i>
      <x v="1104"/>
      <x v="909"/>
      <x v="14"/>
      <x v="3"/>
    </i>
    <i>
      <x v="1105"/>
      <x v="911"/>
      <x v="14"/>
      <x v="3"/>
    </i>
    <i>
      <x v="1106"/>
      <x v="914"/>
      <x v="14"/>
      <x v="3"/>
    </i>
    <i>
      <x v="1107"/>
      <x v="917"/>
      <x v="14"/>
      <x v="3"/>
    </i>
    <i>
      <x v="1108"/>
      <x v="920"/>
      <x v="14"/>
      <x v="3"/>
    </i>
    <i>
      <x v="1109"/>
      <x v="896"/>
      <x v="14"/>
      <x v="3"/>
    </i>
    <i>
      <x v="1110"/>
      <x v="897"/>
      <x v="14"/>
      <x v="3"/>
    </i>
    <i>
      <x v="1111"/>
      <x v="901"/>
      <x v="14"/>
      <x v="3"/>
    </i>
    <i>
      <x v="1112"/>
      <x v="902"/>
      <x v="14"/>
      <x v="3"/>
    </i>
    <i>
      <x v="1113"/>
      <x v="903"/>
      <x v="14"/>
      <x v="3"/>
    </i>
    <i>
      <x v="1114"/>
      <x v="904"/>
      <x v="14"/>
      <x v="3"/>
    </i>
    <i>
      <x v="1115"/>
      <x v="905"/>
      <x v="14"/>
      <x v="3"/>
    </i>
    <i>
      <x v="1116"/>
      <x v="906"/>
      <x v="14"/>
      <x v="3"/>
    </i>
    <i>
      <x v="1117"/>
      <x v="907"/>
      <x v="14"/>
      <x v="3"/>
    </i>
    <i>
      <x v="1118"/>
      <x v="912"/>
      <x v="14"/>
      <x v="3"/>
    </i>
    <i>
      <x v="1119"/>
      <x v="913"/>
      <x v="14"/>
      <x v="3"/>
    </i>
    <i>
      <x v="1120"/>
      <x v="915"/>
      <x v="14"/>
      <x v="3"/>
    </i>
    <i>
      <x v="1121"/>
      <x v="916"/>
      <x v="14"/>
      <x v="3"/>
    </i>
    <i>
      <x v="1122"/>
      <x v="919"/>
      <x v="14"/>
      <x v="3"/>
    </i>
    <i>
      <x v="1123"/>
      <x v="922"/>
      <x v="14"/>
      <x v="3"/>
    </i>
    <i>
      <x v="1124"/>
      <x v="932"/>
      <x v="14"/>
      <x v="3"/>
    </i>
    <i>
      <x v="1125"/>
      <x v="935"/>
      <x v="14"/>
      <x v="3"/>
    </i>
    <i>
      <x v="1126"/>
      <x v="923"/>
      <x v="14"/>
      <x v="3"/>
    </i>
    <i>
      <x v="1127"/>
      <x v="942"/>
      <x v="14"/>
      <x v="3"/>
    </i>
    <i>
      <x v="1128"/>
      <x v="944"/>
      <x v="14"/>
      <x v="3"/>
    </i>
    <i>
      <x v="1129"/>
      <x v="941"/>
      <x v="14"/>
      <x v="3"/>
    </i>
    <i>
      <x v="1130"/>
      <x v="926"/>
      <x v="14"/>
      <x v="3"/>
    </i>
    <i>
      <x v="1131"/>
      <x v="925"/>
      <x v="14"/>
      <x v="3"/>
    </i>
    <i>
      <x v="1132"/>
      <x v="947"/>
      <x v="14"/>
      <x v="3"/>
    </i>
    <i>
      <x v="1133"/>
      <x v="937"/>
      <x v="14"/>
      <x v="3"/>
    </i>
    <i>
      <x v="1134"/>
      <x v="938"/>
      <x v="14"/>
      <x v="3"/>
    </i>
    <i>
      <x v="1135"/>
      <x v="908"/>
      <x v="14"/>
      <x v="3"/>
    </i>
    <i>
      <x v="1136"/>
      <x v="873"/>
      <x v="14"/>
      <x v="3"/>
    </i>
    <i>
      <x v="1137"/>
      <x v="899"/>
      <x v="14"/>
      <x v="3"/>
    </i>
    <i>
      <x v="1138"/>
      <x v="900"/>
      <x v="14"/>
      <x v="3"/>
    </i>
    <i>
      <x v="1139"/>
      <x v="929"/>
      <x v="14"/>
      <x v="3"/>
    </i>
    <i>
      <x v="1140"/>
      <x v="931"/>
      <x v="14"/>
      <x v="3"/>
    </i>
    <i>
      <x v="1141"/>
      <x v="943"/>
      <x v="14"/>
      <x v="3"/>
    </i>
    <i>
      <x v="1142"/>
      <x v="887"/>
      <x v="14"/>
      <x v="3"/>
    </i>
    <i>
      <x v="1143"/>
      <x v="1125"/>
      <x v="14"/>
      <x v="3"/>
    </i>
    <i r="2">
      <x v="48"/>
      <x v="3"/>
    </i>
    <i>
      <x v="1144"/>
      <x v="650"/>
      <x v="14"/>
      <x v="3"/>
    </i>
    <i>
      <x v="1145"/>
      <x v="940"/>
      <x v="14"/>
      <x v="3"/>
    </i>
    <i>
      <x v="1146"/>
      <x v="889"/>
      <x v="14"/>
      <x v="3"/>
    </i>
    <i>
      <x v="1147"/>
      <x v="893"/>
      <x v="14"/>
      <x v="3"/>
    </i>
    <i>
      <x v="1148"/>
      <x v="877"/>
      <x v="14"/>
      <x v="3"/>
    </i>
    <i>
      <x v="1149"/>
      <x v="910"/>
      <x v="14"/>
      <x v="3"/>
    </i>
    <i>
      <x v="1150"/>
      <x v="918"/>
      <x v="14"/>
      <x v="3"/>
    </i>
    <i>
      <x v="1151"/>
      <x v="921"/>
      <x v="14"/>
      <x v="3"/>
    </i>
    <i>
      <x v="1152"/>
      <x v="895"/>
      <x v="14"/>
      <x v="3"/>
    </i>
    <i>
      <x v="1153"/>
      <x v="898"/>
      <x v="14"/>
      <x v="3"/>
    </i>
    <i>
      <x v="1154"/>
      <x v="933"/>
      <x v="14"/>
      <x v="3"/>
    </i>
    <i>
      <x v="1155"/>
      <x v="934"/>
      <x v="14"/>
      <x v="3"/>
    </i>
    <i>
      <x v="1156"/>
      <x v="936"/>
      <x v="14"/>
      <x v="3"/>
    </i>
    <i>
      <x v="1157"/>
      <x v="924"/>
      <x v="14"/>
      <x v="3"/>
    </i>
    <i>
      <x v="1158"/>
      <x v="945"/>
      <x v="14"/>
      <x v="3"/>
    </i>
    <i>
      <x v="1159"/>
      <x v="946"/>
      <x v="14"/>
      <x v="3"/>
    </i>
    <i>
      <x v="1160"/>
      <x v="939"/>
      <x v="14"/>
      <x v="3"/>
    </i>
    <i>
      <x v="1161"/>
      <x v="927"/>
      <x v="14"/>
      <x v="3"/>
    </i>
    <i>
      <x v="1162"/>
      <x v="927"/>
      <x v="14"/>
      <x v="3"/>
    </i>
    <i>
      <x v="1163"/>
      <x v="928"/>
      <x v="14"/>
      <x v="3"/>
    </i>
    <i>
      <x v="1164"/>
      <x v="930"/>
      <x v="14"/>
      <x v="3"/>
    </i>
    <i>
      <x v="1165"/>
      <x v="52"/>
      <x v="14"/>
      <x v="3"/>
    </i>
    <i>
      <x v="1166"/>
      <x v="54"/>
      <x v="14"/>
      <x v="3"/>
    </i>
    <i>
      <x v="1167"/>
      <x v="1066"/>
      <x v="43"/>
      <x v="3"/>
    </i>
    <i>
      <x v="1168"/>
      <x v="1067"/>
      <x v="43"/>
      <x v="3"/>
    </i>
    <i>
      <x v="1169"/>
      <x v="1068"/>
      <x v="43"/>
      <x v="3"/>
    </i>
    <i>
      <x v="1170"/>
      <x v="1069"/>
      <x v="43"/>
      <x v="3"/>
    </i>
    <i>
      <x v="1171"/>
      <x v="1163"/>
      <x v="90"/>
      <x v="3"/>
    </i>
    <i>
      <x v="1172"/>
      <x v="135"/>
      <x v="90"/>
      <x v="3"/>
    </i>
    <i>
      <x v="1173"/>
      <x v="26"/>
      <x v="106"/>
      <x v="3"/>
    </i>
    <i>
      <x v="1174"/>
      <x v="29"/>
      <x v="46"/>
      <x v="3"/>
    </i>
    <i r="2">
      <x v="106"/>
      <x v="3"/>
    </i>
    <i>
      <x v="1175"/>
      <x v="30"/>
      <x v="46"/>
      <x v="3"/>
    </i>
    <i r="2">
      <x v="106"/>
      <x v="3"/>
    </i>
    <i>
      <x v="1176"/>
      <x v="31"/>
      <x v="46"/>
      <x v="3"/>
    </i>
    <i r="2">
      <x v="106"/>
      <x v="3"/>
    </i>
    <i>
      <x v="1177"/>
      <x v="32"/>
      <x v="46"/>
      <x v="3"/>
    </i>
    <i r="2">
      <x v="106"/>
      <x v="3"/>
    </i>
    <i>
      <x v="1178"/>
      <x v="33"/>
      <x v="46"/>
      <x v="3"/>
    </i>
    <i r="2">
      <x v="106"/>
      <x v="3"/>
    </i>
    <i>
      <x v="1179"/>
      <x v="34"/>
      <x v="46"/>
      <x v="3"/>
    </i>
    <i r="2">
      <x v="106"/>
      <x v="3"/>
    </i>
    <i>
      <x v="1180"/>
      <x v="35"/>
      <x v="46"/>
      <x v="3"/>
    </i>
    <i r="2">
      <x v="106"/>
      <x v="3"/>
    </i>
    <i>
      <x v="1181"/>
      <x v="27"/>
      <x v="46"/>
      <x v="3"/>
    </i>
    <i>
      <x v="1182"/>
      <x v="28"/>
      <x v="46"/>
      <x v="3"/>
    </i>
    <i r="2">
      <x v="106"/>
      <x v="3"/>
    </i>
    <i>
      <x v="1183"/>
      <x v="24"/>
      <x v="106"/>
      <x v="3"/>
    </i>
    <i>
      <x v="1184"/>
      <x v="23"/>
      <x v="106"/>
      <x v="3"/>
    </i>
    <i>
      <x v="1185"/>
      <x v="36"/>
      <x v="106"/>
      <x v="3"/>
    </i>
    <i>
      <x v="1186"/>
      <x v="129"/>
      <x v="55"/>
      <x v="3"/>
    </i>
    <i>
      <x v="1187"/>
      <x v="128"/>
      <x v="55"/>
      <x v="3"/>
    </i>
    <i>
      <x v="1188"/>
      <x v="126"/>
      <x v="106"/>
      <x v="3"/>
    </i>
    <i>
      <x v="1189"/>
      <x v="127"/>
      <x v="106"/>
      <x v="3"/>
    </i>
    <i>
      <x v="1190"/>
      <x v="131"/>
      <x v="90"/>
      <x v="3"/>
    </i>
    <i r="2">
      <x v="106"/>
      <x v="3"/>
    </i>
    <i>
      <x v="1191"/>
      <x v="132"/>
      <x v="106"/>
      <x v="3"/>
    </i>
    <i>
      <x v="1192"/>
      <x v="1417"/>
      <x v="106"/>
      <x v="3"/>
    </i>
    <i>
      <x v="1193"/>
      <x v="88"/>
      <x v="106"/>
      <x v="3"/>
    </i>
    <i>
      <x v="1194"/>
      <x v="1776"/>
      <x v="106"/>
      <x v="3"/>
    </i>
    <i>
      <x v="1195"/>
      <x v="152"/>
      <x v="58"/>
      <x v="1"/>
    </i>
    <i r="2">
      <x v="90"/>
      <x v="1"/>
    </i>
    <i>
      <x v="1196"/>
      <x v="153"/>
      <x v="57"/>
      <x v="1"/>
    </i>
    <i r="2">
      <x v="58"/>
      <x v="1"/>
    </i>
    <i r="2">
      <x v="90"/>
      <x v="1"/>
    </i>
    <i>
      <x v="1197"/>
      <x v="154"/>
      <x v="90"/>
      <x v="1"/>
    </i>
    <i>
      <x v="1198"/>
      <x v="155"/>
      <x v="57"/>
      <x v="1"/>
    </i>
    <i r="2">
      <x v="90"/>
      <x v="1"/>
    </i>
    <i>
      <x v="1199"/>
      <x v="156"/>
      <x v="57"/>
      <x v="1"/>
    </i>
    <i r="2">
      <x v="90"/>
      <x v="1"/>
    </i>
    <i>
      <x v="1200"/>
      <x v="157"/>
      <x v="90"/>
      <x v="1"/>
    </i>
    <i>
      <x v="1201"/>
      <x v="25"/>
      <x v="106"/>
      <x v="3"/>
    </i>
    <i>
      <x v="1202"/>
      <x v="138"/>
      <x v="106"/>
      <x v="3"/>
    </i>
    <i>
      <x v="1203"/>
      <x v="143"/>
      <x v="90"/>
      <x v="3"/>
    </i>
    <i>
      <x v="1204"/>
      <x v="146"/>
      <x v="90"/>
      <x v="3"/>
    </i>
    <i r="2">
      <x v="124"/>
      <x v="3"/>
    </i>
    <i>
      <x v="1205"/>
      <x v="147"/>
      <x v="90"/>
      <x v="3"/>
    </i>
    <i r="2">
      <x v="106"/>
      <x v="3"/>
    </i>
    <i r="2">
      <x v="124"/>
      <x v="3"/>
    </i>
    <i>
      <x v="1206"/>
      <x v="144"/>
      <x v="90"/>
      <x v="3"/>
    </i>
    <i r="2">
      <x v="124"/>
      <x v="3"/>
    </i>
    <i>
      <x v="1207"/>
      <x v="145"/>
      <x v="106"/>
      <x v="3"/>
    </i>
    <i>
      <x v="1208"/>
      <x v="148"/>
      <x v="106"/>
      <x v="3"/>
    </i>
    <i>
      <x v="1209"/>
      <x v="169"/>
      <x v="106"/>
      <x v="3"/>
    </i>
    <i>
      <x v="1210"/>
      <x v="171"/>
      <x v="106"/>
      <x v="3"/>
    </i>
    <i>
      <x v="1211"/>
      <x v="166"/>
      <x v="106"/>
      <x v="3"/>
    </i>
    <i>
      <x v="1212"/>
      <x v="167"/>
      <x v="106"/>
      <x v="3"/>
    </i>
    <i>
      <x v="1213"/>
      <x v="168"/>
      <x v="106"/>
      <x v="3"/>
    </i>
    <i>
      <x v="1214"/>
      <x v="170"/>
      <x v="106"/>
      <x v="3"/>
    </i>
    <i>
      <x v="1215"/>
      <x v="172"/>
      <x v="106"/>
      <x v="3"/>
    </i>
    <i>
      <x v="1216"/>
      <x v="137"/>
      <x v="36"/>
      <x v="3"/>
    </i>
    <i>
      <x v="1217"/>
      <x v="174"/>
      <x v="83"/>
      <x v="3"/>
    </i>
    <i>
      <x v="1218"/>
      <x v="185"/>
      <x v="106"/>
      <x v="3"/>
    </i>
    <i>
      <x v="1219"/>
      <x v="184"/>
      <x v="106"/>
      <x v="3"/>
    </i>
    <i>
      <x v="1220"/>
      <x v="136"/>
      <x v="106"/>
      <x v="3"/>
    </i>
    <i>
      <x v="1221"/>
      <x v="37"/>
      <x v="90"/>
      <x v="3"/>
    </i>
    <i>
      <x v="1222"/>
      <x v="181"/>
      <x v="106"/>
      <x v="3"/>
    </i>
    <i>
      <x v="1223"/>
      <x v="176"/>
      <x v="106"/>
      <x v="3"/>
    </i>
    <i>
      <x v="1224"/>
      <x v="177"/>
      <x v="106"/>
      <x v="3"/>
    </i>
    <i>
      <x v="1225"/>
      <x v="178"/>
      <x v="77"/>
      <x v="3"/>
    </i>
    <i r="2">
      <x v="90"/>
      <x v="3"/>
    </i>
    <i r="2">
      <x v="106"/>
      <x v="3"/>
    </i>
    <i>
      <x v="1226"/>
      <x v="179"/>
      <x v="77"/>
      <x v="3"/>
    </i>
    <i>
      <x v="1227"/>
      <x v="180"/>
      <x v="142"/>
      <x v="3"/>
    </i>
    <i>
      <x v="1228"/>
      <x v="38"/>
      <x v="36"/>
      <x v="3"/>
    </i>
    <i>
      <x v="1229"/>
      <x v="175"/>
      <x v="87"/>
      <x v="3"/>
    </i>
    <i>
      <x v="1230"/>
      <x v="186"/>
      <x v="43"/>
      <x v="3"/>
    </i>
    <i>
      <x v="1231"/>
      <x v="790"/>
      <x v="106"/>
      <x v="3"/>
    </i>
    <i>
      <x v="1232"/>
      <x v="953"/>
      <x v="106"/>
      <x v="3"/>
    </i>
    <i>
      <x v="1233"/>
      <x v="1931"/>
      <x v="106"/>
      <x v="3"/>
    </i>
    <i>
      <x v="1234"/>
      <x v="962"/>
      <x v="106"/>
      <x v="3"/>
    </i>
    <i>
      <x v="1235"/>
      <x v="189"/>
      <x v="106"/>
      <x v="3"/>
    </i>
    <i>
      <x v="1236"/>
      <x v="190"/>
      <x v="106"/>
      <x v="3"/>
    </i>
    <i>
      <x v="1237"/>
      <x v="221"/>
      <x v="106"/>
      <x v="3"/>
    </i>
    <i>
      <x v="1238"/>
      <x v="222"/>
      <x v="106"/>
      <x v="3"/>
    </i>
    <i>
      <x v="1239"/>
      <x v="217"/>
      <x v="106"/>
      <x v="3"/>
    </i>
    <i>
      <x v="1240"/>
      <x v="218"/>
      <x v="106"/>
      <x v="3"/>
    </i>
    <i>
      <x v="1241"/>
      <x v="219"/>
      <x v="106"/>
      <x v="3"/>
    </i>
    <i>
      <x v="1242"/>
      <x v="220"/>
      <x v="106"/>
      <x v="3"/>
    </i>
    <i>
      <x v="1243"/>
      <x v="223"/>
      <x v="106"/>
      <x v="3"/>
    </i>
    <i>
      <x v="1244"/>
      <x v="20"/>
      <x v="124"/>
      <x v="3"/>
    </i>
    <i>
      <x v="1245"/>
      <x v="17"/>
      <x v="124"/>
      <x v="3"/>
    </i>
    <i>
      <x v="1246"/>
      <x v="19"/>
      <x v="90"/>
      <x v="3"/>
    </i>
    <i>
      <x v="1247"/>
      <x v="18"/>
      <x v="90"/>
      <x v="3"/>
    </i>
    <i r="2">
      <x v="106"/>
      <x v="3"/>
    </i>
    <i r="2">
      <x v="124"/>
      <x v="3"/>
    </i>
    <i>
      <x v="1248"/>
      <x v="21"/>
      <x v="106"/>
      <x v="3"/>
    </i>
    <i>
      <x v="1249"/>
      <x v="22"/>
      <x v="124"/>
      <x v="3"/>
    </i>
    <i>
      <x v="1250"/>
      <x v="238"/>
      <x v="106"/>
      <x v="3"/>
    </i>
    <i>
      <x v="1251"/>
      <x v="239"/>
      <x v="7"/>
      <x v="3"/>
    </i>
    <i r="2">
      <x v="106"/>
      <x v="3"/>
    </i>
    <i>
      <x v="1252"/>
      <x v="225"/>
      <x v="106"/>
      <x v="3"/>
    </i>
    <i>
      <x v="1253"/>
      <x v="365"/>
      <x v="106"/>
      <x v="3"/>
    </i>
    <i>
      <x v="1254"/>
      <x v="367"/>
      <x v="106"/>
      <x v="3"/>
    </i>
    <i>
      <x v="1255"/>
      <x v="368"/>
      <x v="106"/>
      <x v="3"/>
    </i>
    <i>
      <x v="1256"/>
      <x v="369"/>
      <x v="106"/>
      <x v="3"/>
    </i>
    <i>
      <x v="1257"/>
      <x v="370"/>
      <x v="106"/>
      <x v="3"/>
    </i>
    <i>
      <x v="1258"/>
      <x v="371"/>
      <x v="106"/>
      <x v="3"/>
    </i>
    <i>
      <x v="1259"/>
      <x v="366"/>
      <x v="106"/>
      <x v="3"/>
    </i>
    <i>
      <x v="1260"/>
      <x v="372"/>
      <x v="106"/>
      <x v="3"/>
    </i>
    <i>
      <x v="1261"/>
      <x v="373"/>
      <x v="106"/>
      <x v="3"/>
    </i>
    <i>
      <x v="1262"/>
      <x v="1804"/>
      <x v="106"/>
      <x v="3"/>
    </i>
    <i>
      <x v="1263"/>
      <x v="377"/>
      <x v="106"/>
      <x v="3"/>
    </i>
    <i>
      <x v="1264"/>
      <x v="382"/>
      <x v="106"/>
      <x v="3"/>
    </i>
    <i>
      <x v="1265"/>
      <x v="383"/>
      <x v="106"/>
      <x v="3"/>
    </i>
    <i>
      <x v="1266"/>
      <x v="384"/>
      <x v="106"/>
      <x v="3"/>
    </i>
    <i>
      <x v="1267"/>
      <x v="376"/>
      <x v="90"/>
      <x v="3"/>
    </i>
    <i r="2">
      <x v="106"/>
      <x v="3"/>
    </i>
    <i>
      <x v="1268"/>
      <x v="378"/>
      <x v="106"/>
      <x v="3"/>
    </i>
    <i>
      <x v="1269"/>
      <x v="379"/>
      <x v="106"/>
      <x v="3"/>
    </i>
    <i>
      <x v="1270"/>
      <x v="380"/>
      <x v="106"/>
      <x v="3"/>
    </i>
    <i>
      <x v="1271"/>
      <x v="381"/>
      <x v="106"/>
      <x v="3"/>
    </i>
    <i>
      <x v="1272"/>
      <x v="386"/>
      <x v="55"/>
      <x v="3"/>
    </i>
    <i>
      <x v="1273"/>
      <x v="385"/>
      <x v="55"/>
      <x v="3"/>
    </i>
    <i>
      <x v="1274"/>
      <x v="1002"/>
      <x v="106"/>
      <x v="3"/>
    </i>
    <i>
      <x v="1275"/>
      <x v="391"/>
      <x v="106"/>
      <x v="3"/>
    </i>
    <i>
      <x v="1276"/>
      <x v="389"/>
      <x v="106"/>
      <x v="3"/>
    </i>
    <i>
      <x v="1277"/>
      <x v="387"/>
      <x v="106"/>
      <x v="3"/>
    </i>
    <i>
      <x v="1278"/>
      <x v="390"/>
      <x v="106"/>
      <x v="3"/>
    </i>
    <i>
      <x v="1279"/>
      <x v="388"/>
      <x v="36"/>
      <x v="3"/>
    </i>
    <i>
      <x v="1280"/>
      <x v="564"/>
      <x v="106"/>
      <x v="3"/>
    </i>
    <i>
      <x v="1281"/>
      <x v="562"/>
      <x v="106"/>
      <x v="3"/>
    </i>
    <i>
      <x v="1282"/>
      <x v="563"/>
      <x v="106"/>
      <x v="3"/>
    </i>
    <i>
      <x v="1283"/>
      <x v="1758"/>
      <x v="106"/>
      <x v="3"/>
    </i>
    <i>
      <x v="1284"/>
      <x v="673"/>
      <x v="106"/>
      <x v="3"/>
    </i>
    <i>
      <x v="1285"/>
      <x v="674"/>
      <x v="106"/>
      <x v="3"/>
    </i>
    <i>
      <x v="1286"/>
      <x v="675"/>
      <x v="106"/>
      <x v="3"/>
    </i>
    <i>
      <x v="1287"/>
      <x v="676"/>
      <x v="106"/>
      <x v="3"/>
    </i>
    <i>
      <x v="1288"/>
      <x v="677"/>
      <x v="106"/>
      <x v="3"/>
    </i>
    <i>
      <x v="1289"/>
      <x v="678"/>
      <x v="106"/>
      <x v="3"/>
    </i>
    <i>
      <x v="1290"/>
      <x v="679"/>
      <x v="106"/>
      <x v="3"/>
    </i>
    <i>
      <x v="1291"/>
      <x v="680"/>
      <x v="106"/>
      <x v="3"/>
    </i>
    <i>
      <x v="1292"/>
      <x v="681"/>
      <x v="106"/>
      <x v="3"/>
    </i>
    <i>
      <x v="1293"/>
      <x v="682"/>
      <x v="90"/>
      <x v="3"/>
    </i>
    <i r="2">
      <x v="106"/>
      <x v="3"/>
    </i>
    <i>
      <x v="1294"/>
      <x v="683"/>
      <x v="106"/>
      <x v="3"/>
    </i>
    <i>
      <x v="1295"/>
      <x v="684"/>
      <x v="106"/>
      <x v="3"/>
    </i>
    <i>
      <x v="1296"/>
      <x v="685"/>
      <x v="90"/>
      <x v="3"/>
    </i>
    <i r="2">
      <x v="106"/>
      <x v="3"/>
    </i>
    <i>
      <x v="1297"/>
      <x v="686"/>
      <x v="90"/>
      <x v="3"/>
    </i>
    <i>
      <x v="1298"/>
      <x v="687"/>
      <x v="90"/>
      <x v="3"/>
    </i>
    <i r="2">
      <x v="106"/>
      <x v="3"/>
    </i>
    <i>
      <x v="1299"/>
      <x v="688"/>
      <x v="90"/>
      <x v="3"/>
    </i>
    <i>
      <x v="1300"/>
      <x v="689"/>
      <x v="90"/>
      <x v="3"/>
    </i>
    <i>
      <x v="1301"/>
      <x v="690"/>
      <x v="106"/>
      <x v="3"/>
    </i>
    <i>
      <x v="1302"/>
      <x v="133"/>
      <x v="90"/>
      <x v="3"/>
    </i>
    <i r="2">
      <x v="106"/>
      <x v="3"/>
    </i>
    <i>
      <x v="1303"/>
      <x v="134"/>
      <x v="90"/>
      <x v="3"/>
    </i>
    <i r="2">
      <x v="106"/>
      <x v="3"/>
    </i>
    <i>
      <x v="1304"/>
      <x v="950"/>
      <x v="90"/>
      <x v="3"/>
    </i>
    <i>
      <x v="1305"/>
      <x v="558"/>
      <x v="55"/>
      <x v="3"/>
    </i>
    <i>
      <x v="1306"/>
      <x v="559"/>
      <x v="55"/>
      <x v="3"/>
    </i>
    <i>
      <x v="1307"/>
      <x v="560"/>
      <x v="55"/>
      <x v="3"/>
    </i>
    <i>
      <x v="1308"/>
      <x v="561"/>
      <x v="55"/>
      <x v="3"/>
    </i>
    <i>
      <x v="1309"/>
      <x v="1556"/>
      <x v="90"/>
      <x v="3"/>
    </i>
    <i r="2">
      <x v="106"/>
      <x v="3"/>
    </i>
    <i>
      <x v="1310"/>
      <x v="569"/>
      <x v="55"/>
      <x v="1"/>
    </i>
    <i>
      <x v="1311"/>
      <x v="828"/>
      <x v="106"/>
      <x v="3"/>
    </i>
    <i r="2">
      <x v="109"/>
      <x v="3"/>
    </i>
    <i>
      <x v="1312"/>
      <x v="827"/>
      <x v="106"/>
      <x v="3"/>
    </i>
    <i r="2">
      <x v="109"/>
      <x v="3"/>
    </i>
    <i>
      <x v="1313"/>
      <x v="570"/>
      <x v="106"/>
      <x v="3"/>
    </i>
    <i>
      <x v="1314"/>
      <x v="535"/>
      <x v="57"/>
      <x v="3"/>
    </i>
    <i>
      <x v="1315"/>
      <x v="536"/>
      <x v="57"/>
      <x v="3"/>
    </i>
    <i>
      <x v="1316"/>
      <x v="534"/>
      <x v="57"/>
      <x v="3"/>
    </i>
    <i>
      <x v="1317"/>
      <x v="540"/>
      <x v="21"/>
      <x v="3"/>
    </i>
    <i>
      <x v="1318"/>
      <x v="538"/>
      <x v="57"/>
      <x v="3"/>
    </i>
    <i>
      <x v="1319"/>
      <x v="539"/>
      <x v="58"/>
      <x v="3"/>
    </i>
    <i>
      <x v="1320"/>
      <x v="537"/>
      <x v="57"/>
      <x v="3"/>
    </i>
    <i>
      <x v="1321"/>
      <x v="541"/>
      <x v="90"/>
      <x v="3"/>
    </i>
    <i>
      <x v="1322"/>
      <x v="573"/>
      <x v="90"/>
      <x v="3"/>
    </i>
    <i>
      <x v="1323"/>
      <x v="574"/>
      <x v="90"/>
      <x v="3"/>
    </i>
    <i>
      <x v="1324"/>
      <x v="473"/>
      <x v="55"/>
      <x v="3"/>
    </i>
    <i>
      <x v="1325"/>
      <x v="474"/>
      <x v="55"/>
      <x v="3"/>
    </i>
    <i>
      <x v="1326"/>
      <x v="472"/>
      <x v="55"/>
      <x v="3"/>
    </i>
    <i>
      <x v="1327"/>
      <x v="653"/>
      <x v="106"/>
      <x v="3"/>
    </i>
    <i>
      <x v="1328"/>
      <x v="654"/>
      <x v="106"/>
      <x v="3"/>
    </i>
    <i>
      <x v="1329"/>
      <x v="656"/>
      <x v="88"/>
      <x v="3"/>
    </i>
    <i>
      <x v="1330"/>
      <x v="657"/>
      <x v="88"/>
      <x v="3"/>
    </i>
    <i>
      <x v="1331"/>
      <x v="568"/>
      <x v="106"/>
      <x v="3"/>
    </i>
    <i>
      <x v="1332"/>
      <x v="565"/>
      <x v="90"/>
      <x v="3"/>
    </i>
    <i r="2">
      <x v="106"/>
      <x v="3"/>
    </i>
    <i>
      <x v="1333"/>
      <x v="566"/>
      <x v="106"/>
      <x v="3"/>
    </i>
    <i>
      <x v="1334"/>
      <x v="1821"/>
      <x v="106"/>
      <x v="3"/>
    </i>
    <i>
      <x v="1335"/>
      <x v="1806"/>
      <x v="106"/>
      <x v="3"/>
    </i>
    <i>
      <x v="1336"/>
      <x v="159"/>
      <x v="106"/>
      <x v="3"/>
    </i>
    <i>
      <x v="1337"/>
      <x v="471"/>
      <x v="138"/>
      <x v="1"/>
    </i>
    <i>
      <x v="1338"/>
      <x v="1856"/>
      <x v="138"/>
      <x v="3"/>
    </i>
    <i>
      <x v="1339"/>
      <x v="1805"/>
      <x v="106"/>
      <x v="3"/>
    </i>
    <i>
      <x v="1340"/>
      <x v="1822"/>
      <x v="106"/>
      <x v="3"/>
    </i>
    <i>
      <x v="1341"/>
      <x v="499"/>
      <x v="106"/>
      <x v="3"/>
    </i>
    <i>
      <x v="1342"/>
      <x v="500"/>
      <x v="138"/>
      <x v="3"/>
    </i>
    <i>
      <x v="1343"/>
      <x v="501"/>
      <x v="138"/>
      <x v="3"/>
    </i>
    <i>
      <x v="1344"/>
      <x v="1458"/>
      <x v="106"/>
      <x v="3"/>
    </i>
    <i>
      <x v="1345"/>
      <x v="2170"/>
      <x v="106"/>
      <x v="3"/>
    </i>
    <i>
      <x v="1346"/>
      <x v="780"/>
      <x v="106"/>
      <x v="3"/>
    </i>
    <i>
      <x v="1347"/>
      <x v="692"/>
      <x v="106"/>
      <x v="3"/>
    </i>
    <i>
      <x v="1348"/>
      <x v="691"/>
      <x v="106"/>
      <x v="3"/>
    </i>
    <i>
      <x v="1349"/>
      <x v="726"/>
      <x v="106"/>
      <x v="3"/>
    </i>
    <i>
      <x v="1350"/>
      <x v="725"/>
      <x v="106"/>
      <x v="3"/>
    </i>
    <i>
      <x v="1351"/>
      <x v="1591"/>
      <x v="106"/>
      <x v="3"/>
    </i>
    <i>
      <x v="1352"/>
      <x v="1592"/>
      <x v="106"/>
      <x v="3"/>
    </i>
    <i>
      <x v="1353"/>
      <x v="1593"/>
      <x v="90"/>
      <x v="3"/>
    </i>
    <i r="2">
      <x v="107"/>
      <x v="3"/>
    </i>
    <i>
      <x v="1354"/>
      <x v="1594"/>
      <x v="90"/>
      <x v="3"/>
    </i>
    <i r="2">
      <x v="107"/>
      <x v="3"/>
    </i>
    <i>
      <x v="1355"/>
      <x v="717"/>
      <x v="90"/>
      <x v="3"/>
    </i>
    <i>
      <x v="1356"/>
      <x v="718"/>
      <x v="90"/>
      <x v="3"/>
    </i>
    <i>
      <x v="1357"/>
      <x v="746"/>
      <x v="106"/>
      <x v="3"/>
    </i>
    <i>
      <x v="1358"/>
      <x v="749"/>
      <x v="106"/>
      <x v="3"/>
    </i>
    <i r="2">
      <x v="144"/>
      <x v="3"/>
    </i>
    <i>
      <x v="1359"/>
      <x v="751"/>
      <x v="90"/>
      <x v="3"/>
    </i>
    <i r="2">
      <x v="94"/>
      <x v="3"/>
    </i>
    <i r="2">
      <x v="106"/>
      <x v="3"/>
    </i>
    <i r="2">
      <x v="144"/>
      <x v="3"/>
    </i>
    <i>
      <x v="1360"/>
      <x v="750"/>
      <x v="106"/>
      <x v="3"/>
    </i>
    <i r="2">
      <x v="144"/>
      <x v="3"/>
    </i>
    <i>
      <x v="1361"/>
      <x v="755"/>
      <x v="90"/>
      <x v="3"/>
    </i>
    <i r="2">
      <x v="106"/>
      <x v="3"/>
    </i>
    <i>
      <x v="1362"/>
      <x v="757"/>
      <x v="90"/>
      <x v="3"/>
    </i>
    <i r="2">
      <x v="106"/>
      <x v="3"/>
    </i>
    <i>
      <x v="1363"/>
      <x v="752"/>
      <x v="106"/>
      <x v="3"/>
    </i>
    <i>
      <x v="1364"/>
      <x v="760"/>
      <x v="106"/>
      <x v="3"/>
    </i>
    <i>
      <x v="1365"/>
      <x v="752"/>
      <x v="94"/>
      <x v="3"/>
    </i>
    <i r="2">
      <x v="106"/>
      <x v="3"/>
    </i>
    <i>
      <x v="1366"/>
      <x v="753"/>
      <x v="106"/>
      <x v="3"/>
    </i>
    <i>
      <x v="1367"/>
      <x v="727"/>
      <x v="106"/>
      <x v="3"/>
    </i>
    <i>
      <x v="1368"/>
      <x v="729"/>
      <x v="106"/>
      <x v="3"/>
    </i>
    <i>
      <x v="1369"/>
      <x v="731"/>
      <x v="106"/>
      <x v="3"/>
    </i>
    <i>
      <x v="1370"/>
      <x v="730"/>
      <x v="106"/>
      <x v="3"/>
    </i>
    <i>
      <x v="1371"/>
      <x v="732"/>
      <x v="106"/>
      <x v="3"/>
    </i>
    <i>
      <x v="1372"/>
      <x v="728"/>
      <x v="106"/>
      <x v="3"/>
    </i>
    <i>
      <x v="1373"/>
      <x v="1223"/>
      <x v="106"/>
      <x v="3"/>
    </i>
    <i>
      <x v="1374"/>
      <x v="733"/>
      <x v="90"/>
      <x v="3"/>
    </i>
    <i>
      <x v="1375"/>
      <x v="756"/>
      <x v="106"/>
      <x v="3"/>
    </i>
    <i r="2">
      <x v="144"/>
      <x v="3"/>
    </i>
    <i>
      <x v="1376"/>
      <x v="758"/>
      <x v="106"/>
      <x v="3"/>
    </i>
    <i>
      <x v="1377"/>
      <x v="759"/>
      <x v="106"/>
      <x v="3"/>
    </i>
    <i>
      <x v="1378"/>
      <x v="761"/>
      <x v="106"/>
      <x v="3"/>
    </i>
    <i>
      <x v="1379"/>
      <x v="762"/>
      <x v="106"/>
      <x v="3"/>
    </i>
    <i>
      <x v="1380"/>
      <x v="806"/>
      <x v="106"/>
      <x v="3"/>
    </i>
    <i>
      <x v="1381"/>
      <x v="808"/>
      <x v="106"/>
      <x v="3"/>
    </i>
    <i>
      <x v="1382"/>
      <x v="807"/>
      <x v="106"/>
      <x v="3"/>
    </i>
    <i>
      <x v="1383"/>
      <x v="791"/>
      <x v="90"/>
      <x v="3"/>
    </i>
    <i>
      <x v="1384"/>
      <x v="794"/>
      <x v="106"/>
      <x v="3"/>
    </i>
    <i>
      <x v="1385"/>
      <x v="793"/>
      <x v="106"/>
      <x v="3"/>
    </i>
    <i>
      <x v="1386"/>
      <x v="795"/>
      <x v="106"/>
      <x v="3"/>
    </i>
    <i>
      <x v="1387"/>
      <x v="792"/>
      <x v="90"/>
      <x v="3"/>
    </i>
    <i>
      <x v="1388"/>
      <x v="796"/>
      <x v="106"/>
      <x v="3"/>
    </i>
    <i>
      <x v="1389"/>
      <x v="431"/>
      <x v="106"/>
      <x v="3"/>
    </i>
    <i>
      <x v="1390"/>
      <x v="784"/>
      <x v="106"/>
      <x v="3"/>
    </i>
    <i>
      <x v="1391"/>
      <x v="571"/>
      <x v="106"/>
      <x v="3"/>
    </i>
    <i>
      <x v="1392"/>
      <x v="785"/>
      <x v="106"/>
      <x v="3"/>
    </i>
    <i>
      <x v="1393"/>
      <x v="572"/>
      <x v="106"/>
      <x v="3"/>
    </i>
    <i>
      <x v="1394"/>
      <x v="497"/>
      <x v="36"/>
      <x v="3"/>
    </i>
    <i>
      <x v="1395"/>
      <x v="498"/>
      <x v="106"/>
      <x v="3"/>
    </i>
    <i>
      <x v="1396"/>
      <x v="1570"/>
      <x v="106"/>
      <x v="3"/>
    </i>
    <i>
      <x v="1397"/>
      <x v="301"/>
      <x v="90"/>
      <x v="3"/>
    </i>
    <i>
      <x v="1398"/>
      <x v="782"/>
      <x v="55"/>
      <x v="3"/>
    </i>
    <i>
      <x v="1399"/>
      <x v="798"/>
      <x v="55"/>
      <x v="3"/>
    </i>
    <i>
      <x v="1400"/>
      <x v="799"/>
      <x v="55"/>
      <x v="3"/>
    </i>
    <i>
      <x v="1401"/>
      <x v="802"/>
      <x v="90"/>
      <x v="3"/>
    </i>
    <i>
      <x v="1402"/>
      <x v="803"/>
      <x v="90"/>
      <x v="3"/>
    </i>
    <i>
      <x v="1403"/>
      <x v="800"/>
      <x v="144"/>
      <x v="3"/>
    </i>
    <i>
      <x v="1404"/>
      <x v="801"/>
      <x v="144"/>
      <x v="3"/>
    </i>
    <i>
      <x v="1405"/>
      <x v="967"/>
      <x v="90"/>
      <x v="3"/>
    </i>
    <i>
      <x v="1406"/>
      <x v="1536"/>
      <x v="90"/>
      <x v="3"/>
    </i>
    <i>
      <x v="1407"/>
      <x v="963"/>
      <x v="90"/>
      <x v="3"/>
    </i>
    <i>
      <x v="1408"/>
      <x v="1358"/>
      <x v="46"/>
      <x v="3"/>
    </i>
    <i>
      <x v="1409"/>
      <x v="825"/>
      <x v="106"/>
      <x v="3"/>
    </i>
    <i>
      <x v="1410"/>
      <x v="826"/>
      <x v="106"/>
      <x v="3"/>
    </i>
    <i>
      <x v="1411"/>
      <x v="978"/>
      <x v="106"/>
      <x v="3"/>
    </i>
    <i>
      <x v="1412"/>
      <x v="973"/>
      <x v="90"/>
      <x v="3"/>
    </i>
    <i r="2">
      <x v="106"/>
      <x v="3"/>
    </i>
    <i r="2">
      <x v="144"/>
      <x v="3"/>
    </i>
    <i>
      <x v="1413"/>
      <x v="965"/>
      <x v="106"/>
      <x v="3"/>
    </i>
    <i>
      <x v="1414"/>
      <x v="979"/>
      <x v="106"/>
      <x v="3"/>
    </i>
    <i>
      <x v="1415"/>
      <x v="130"/>
      <x v="106"/>
      <x v="3"/>
    </i>
    <i>
      <x v="1416"/>
      <x v="980"/>
      <x v="138"/>
      <x v="3"/>
    </i>
    <i>
      <x v="1417"/>
      <x v="1365"/>
      <x v="144"/>
      <x v="3"/>
    </i>
    <i>
      <x v="1418"/>
      <x v="1364"/>
      <x v="40"/>
      <x v="3"/>
    </i>
    <i>
      <x v="1419"/>
      <x v="1366"/>
      <x v="40"/>
      <x v="3"/>
    </i>
    <i>
      <x v="1420"/>
      <x v="1367"/>
      <x v="106"/>
      <x v="3"/>
    </i>
    <i>
      <x v="1421"/>
      <x v="1477"/>
      <x v="106"/>
      <x v="3"/>
    </i>
    <i>
      <x v="1422"/>
      <x v="1476"/>
      <x v="36"/>
      <x v="3"/>
    </i>
    <i>
      <x v="1423"/>
      <x v="1419"/>
      <x v="106"/>
      <x v="3"/>
    </i>
    <i r="2">
      <x v="138"/>
      <x v="3"/>
    </i>
    <i>
      <x v="1424"/>
      <x v="1418"/>
      <x v="106"/>
      <x v="3"/>
    </i>
    <i>
      <x v="1425"/>
      <x v="1557"/>
      <x v="106"/>
      <x v="3"/>
    </i>
    <i>
      <x v="1426"/>
      <x v="1945"/>
      <x v="32"/>
      <x v="3"/>
    </i>
    <i>
      <x v="1427"/>
      <x v="988"/>
      <x v="106"/>
      <x v="3"/>
    </i>
    <i>
      <x v="1428"/>
      <x v="989"/>
      <x v="106"/>
      <x v="3"/>
    </i>
    <i>
      <x v="1429"/>
      <x v="990"/>
      <x v="55"/>
      <x v="3"/>
    </i>
    <i r="2">
      <x v="90"/>
      <x v="3"/>
    </i>
    <i r="2">
      <x v="106"/>
      <x v="3"/>
    </i>
    <i>
      <x v="1430"/>
      <x v="991"/>
      <x v="106"/>
      <x v="3"/>
    </i>
    <i>
      <x v="1431"/>
      <x v="992"/>
      <x v="90"/>
      <x v="3"/>
    </i>
    <i r="2">
      <x v="106"/>
      <x v="3"/>
    </i>
    <i>
      <x v="1432"/>
      <x v="987"/>
      <x v="106"/>
      <x v="3"/>
    </i>
    <i>
      <x v="1433"/>
      <x v="985"/>
      <x v="106"/>
      <x v="3"/>
    </i>
    <i>
      <x v="1434"/>
      <x v="984"/>
      <x v="106"/>
      <x v="3"/>
    </i>
    <i>
      <x v="1435"/>
      <x v="986"/>
      <x v="106"/>
      <x v="3"/>
    </i>
    <i>
      <x v="1436"/>
      <x v="449"/>
      <x v="46"/>
      <x v="3"/>
    </i>
    <i>
      <x v="1437"/>
      <x v="450"/>
      <x v="46"/>
      <x v="3"/>
    </i>
    <i>
      <x v="1438"/>
      <x v="451"/>
      <x v="36"/>
      <x v="3"/>
    </i>
    <i>
      <x v="1439"/>
      <x v="763"/>
      <x v="55"/>
      <x v="3"/>
    </i>
    <i>
      <x v="1440"/>
      <x v="1787"/>
      <x v="36"/>
      <x v="3"/>
    </i>
    <i>
      <x v="1441"/>
      <x v="1789"/>
      <x v="55"/>
      <x v="3"/>
    </i>
    <i r="2">
      <x v="106"/>
      <x v="3"/>
    </i>
    <i>
      <x v="1442"/>
      <x v="394"/>
      <x v="36"/>
      <x v="3"/>
    </i>
    <i>
      <x v="1443"/>
      <x v="1097"/>
      <x v="46"/>
      <x v="3"/>
    </i>
    <i>
      <x v="1444"/>
      <x v="1502"/>
      <x v="124"/>
      <x v="3"/>
    </i>
    <i>
      <x v="1445"/>
      <x v="981"/>
      <x v="131"/>
      <x v="3"/>
    </i>
    <i>
      <x v="1446"/>
      <x v="982"/>
      <x v="131"/>
      <x v="3"/>
    </i>
    <i>
      <x v="1447"/>
      <x v="1504"/>
      <x v="131"/>
      <x v="3"/>
    </i>
    <i>
      <x v="1448"/>
      <x v="1503"/>
      <x v="131"/>
      <x v="3"/>
    </i>
    <i>
      <x v="1449"/>
      <x v="1501"/>
      <x v="131"/>
      <x v="3"/>
    </i>
    <i>
      <x v="1450"/>
      <x v="820"/>
      <x v="90"/>
      <x v="3"/>
    </i>
    <i>
      <x v="1451"/>
      <x v="1137"/>
      <x v="106"/>
      <x v="3"/>
    </i>
    <i>
      <x v="1452"/>
      <x v="1108"/>
      <x v="106"/>
      <x v="3"/>
    </i>
    <i>
      <x v="1453"/>
      <x v="1109"/>
      <x v="106"/>
      <x v="3"/>
    </i>
    <i>
      <x v="1454"/>
      <x v="1110"/>
      <x v="106"/>
      <x v="3"/>
    </i>
    <i>
      <x v="1455"/>
      <x v="1139"/>
      <x v="106"/>
      <x v="3"/>
    </i>
    <i>
      <x v="1456"/>
      <x v="1141"/>
      <x v="106"/>
      <x v="3"/>
    </i>
    <i>
      <x v="1457"/>
      <x v="1142"/>
      <x v="106"/>
      <x v="3"/>
    </i>
    <i>
      <x v="1458"/>
      <x v="1143"/>
      <x v="106"/>
      <x v="3"/>
    </i>
    <i>
      <x v="1459"/>
      <x v="1140"/>
      <x v="106"/>
      <x v="3"/>
    </i>
    <i>
      <x v="1460"/>
      <x v="1664"/>
      <x v="106"/>
      <x v="3"/>
    </i>
    <i>
      <x v="1461"/>
      <x v="1665"/>
      <x v="106"/>
      <x v="3"/>
    </i>
    <i>
      <x v="1462"/>
      <x v="463"/>
      <x v="106"/>
      <x v="3"/>
    </i>
    <i>
      <x v="1463"/>
      <x v="464"/>
      <x v="106"/>
      <x v="3"/>
    </i>
    <i>
      <x v="1464"/>
      <x v="1326"/>
      <x v="106"/>
      <x v="3"/>
    </i>
    <i>
      <x v="1465"/>
      <x v="1327"/>
      <x v="106"/>
      <x v="3"/>
    </i>
    <i>
      <x v="1466"/>
      <x v="1328"/>
      <x v="106"/>
      <x v="3"/>
    </i>
    <i>
      <x v="1467"/>
      <x v="1456"/>
      <x v="106"/>
      <x v="3"/>
    </i>
    <i>
      <x v="1468"/>
      <x v="226"/>
      <x v="106"/>
      <x v="1"/>
    </i>
    <i r="2">
      <x v="138"/>
      <x v="1"/>
    </i>
    <i>
      <x v="1469"/>
      <x v="227"/>
      <x v="106"/>
      <x v="1"/>
    </i>
    <i r="2">
      <x v="138"/>
      <x v="1"/>
    </i>
    <i>
      <x v="1470"/>
      <x v="1731"/>
      <x v="106"/>
      <x v="3"/>
    </i>
    <i>
      <x v="1471"/>
      <x v="1329"/>
      <x v="138"/>
      <x v="3"/>
    </i>
    <i>
      <x v="1472"/>
      <x v="2222"/>
      <x v="106"/>
      <x v="3"/>
    </i>
    <i r="2">
      <x v="138"/>
      <x v="3"/>
    </i>
    <i>
      <x v="1473"/>
      <x v="2220"/>
      <x v="106"/>
      <x v="3"/>
    </i>
    <i>
      <x v="1474"/>
      <x v="2221"/>
      <x v="106"/>
      <x v="3"/>
    </i>
    <i>
      <x v="1475"/>
      <x v="224"/>
      <x v="106"/>
      <x v="3"/>
    </i>
    <i>
      <x v="1476"/>
      <x v="526"/>
      <x v="99"/>
      <x v="3"/>
    </i>
    <i>
      <x v="1477"/>
      <x v="502"/>
      <x v="55"/>
      <x v="3"/>
    </i>
    <i>
      <x v="1478"/>
      <x v="811"/>
      <x v="106"/>
      <x v="3"/>
    </i>
    <i>
      <x v="1479"/>
      <x v="964"/>
      <x v="102"/>
      <x v="3"/>
    </i>
    <i>
      <x v="1480"/>
      <x v="993"/>
      <x v="102"/>
      <x v="3"/>
    </i>
    <i>
      <x v="1481"/>
      <x v="1401"/>
      <x v="99"/>
      <x v="3"/>
    </i>
    <i>
      <x v="1482"/>
      <x v="1152"/>
      <x v="90"/>
      <x v="3"/>
    </i>
    <i>
      <x v="1483"/>
      <x v="1153"/>
      <x v="90"/>
      <x v="3"/>
    </i>
    <i>
      <x v="1484"/>
      <x v="1154"/>
      <x v="106"/>
      <x v="3"/>
    </i>
    <i>
      <x v="1485"/>
      <x v="642"/>
      <x v="90"/>
      <x v="3"/>
    </i>
    <i>
      <x v="1486"/>
      <x v="643"/>
      <x v="90"/>
      <x v="3"/>
    </i>
    <i>
      <x v="1487"/>
      <x v="496"/>
      <x v="106"/>
      <x v="3"/>
    </i>
    <i>
      <x v="1488"/>
      <x v="644"/>
      <x v="36"/>
      <x v="3"/>
    </i>
    <i>
      <x v="1489"/>
      <x v="645"/>
      <x v="106"/>
      <x v="3"/>
    </i>
    <i>
      <x v="1490"/>
      <x v="1151"/>
      <x v="106"/>
      <x v="3"/>
    </i>
    <i>
      <x v="1491"/>
      <x v="1157"/>
      <x v="106"/>
      <x v="3"/>
    </i>
    <i>
      <x v="1492"/>
      <x v="1158"/>
      <x v="90"/>
      <x v="3"/>
    </i>
    <i r="2">
      <x v="106"/>
      <x v="3"/>
    </i>
    <i>
      <x v="1493"/>
      <x v="1159"/>
      <x v="90"/>
      <x v="3"/>
    </i>
    <i r="2">
      <x v="106"/>
      <x v="3"/>
    </i>
    <i>
      <x v="1494"/>
      <x v="1160"/>
      <x v="106"/>
      <x v="3"/>
    </i>
    <i>
      <x v="1495"/>
      <x v="1155"/>
      <x v="90"/>
      <x v="3"/>
    </i>
    <i>
      <x v="1496"/>
      <x v="158"/>
      <x v="106"/>
      <x v="3"/>
    </i>
    <i>
      <x v="1497"/>
      <x v="317"/>
      <x v="106"/>
      <x v="3"/>
    </i>
    <i>
      <x v="1498"/>
      <x v="1156"/>
      <x v="106"/>
      <x v="3"/>
    </i>
    <i>
      <x v="1499"/>
      <x v="1161"/>
      <x v="90"/>
      <x v="3"/>
    </i>
    <i>
      <x v="1500"/>
      <x v="1162"/>
      <x v="106"/>
      <x v="3"/>
    </i>
    <i>
      <x v="1501"/>
      <x v="1146"/>
      <x v="106"/>
      <x v="3"/>
    </i>
    <i>
      <x v="1502"/>
      <x v="1147"/>
      <x v="90"/>
      <x v="3"/>
    </i>
    <i>
      <x v="1503"/>
      <x v="1148"/>
      <x v="106"/>
      <x v="3"/>
    </i>
    <i>
      <x v="1504"/>
      <x v="1149"/>
      <x v="106"/>
      <x v="3"/>
    </i>
    <i>
      <x v="1505"/>
      <x v="1150"/>
      <x v="106"/>
      <x v="3"/>
    </i>
    <i>
      <x v="1506"/>
      <x v="2521"/>
      <x v="90"/>
      <x v="3"/>
    </i>
    <i>
      <x v="1507"/>
      <x v="2522"/>
      <x v="106"/>
      <x v="3"/>
    </i>
    <i>
      <x v="1508"/>
      <x v="1305"/>
      <x v="90"/>
      <x v="3"/>
    </i>
    <i r="2">
      <x v="106"/>
      <x v="3"/>
    </i>
    <i>
      <x v="1509"/>
      <x v="1306"/>
      <x v="106"/>
      <x v="3"/>
    </i>
    <i>
      <x v="1510"/>
      <x v="1307"/>
      <x v="106"/>
      <x v="3"/>
    </i>
    <i>
      <x v="1511"/>
      <x v="1176"/>
      <x v="106"/>
      <x v="3"/>
    </i>
    <i>
      <x v="1512"/>
      <x v="1177"/>
      <x v="106"/>
      <x v="3"/>
    </i>
    <i>
      <x v="1513"/>
      <x v="1178"/>
      <x v="36"/>
      <x v="3"/>
    </i>
    <i r="2">
      <x v="106"/>
      <x v="3"/>
    </i>
    <i>
      <x v="1514"/>
      <x v="1175"/>
      <x v="106"/>
      <x v="3"/>
    </i>
    <i>
      <x v="1515"/>
      <x v="1179"/>
      <x v="106"/>
      <x v="3"/>
    </i>
    <i>
      <x v="1516"/>
      <x v="1167"/>
      <x v="106"/>
      <x v="3"/>
    </i>
    <i>
      <x v="1517"/>
      <x v="1170"/>
      <x v="36"/>
      <x v="3"/>
    </i>
    <i r="2">
      <x v="106"/>
      <x v="3"/>
    </i>
    <i>
      <x v="1518"/>
      <x v="1165"/>
      <x v="36"/>
      <x v="3"/>
    </i>
    <i r="2">
      <x v="106"/>
      <x v="3"/>
    </i>
    <i>
      <x v="1519"/>
      <x v="1169"/>
      <x v="36"/>
      <x v="3"/>
    </i>
    <i>
      <x v="1520"/>
      <x v="1168"/>
      <x v="106"/>
      <x v="3"/>
    </i>
    <i>
      <x v="1521"/>
      <x v="1172"/>
      <x v="36"/>
      <x v="3"/>
    </i>
    <i>
      <x v="1522"/>
      <x v="1166"/>
      <x v="106"/>
      <x v="3"/>
    </i>
    <i>
      <x v="1523"/>
      <x v="1171"/>
      <x v="36"/>
      <x v="3"/>
    </i>
    <i>
      <x v="1524"/>
      <x v="1174"/>
      <x v="106"/>
      <x v="3"/>
    </i>
    <i>
      <x v="1525"/>
      <x v="1181"/>
      <x v="36"/>
      <x v="3"/>
    </i>
    <i r="2">
      <x v="55"/>
      <x v="3"/>
    </i>
    <i>
      <x v="1526"/>
      <x v="1180"/>
      <x v="36"/>
      <x v="3"/>
    </i>
    <i>
      <x v="1527"/>
      <x v="1182"/>
      <x v="36"/>
      <x v="3"/>
    </i>
    <i>
      <x v="1528"/>
      <x v="1173"/>
      <x v="36"/>
      <x v="3"/>
    </i>
    <i>
      <x v="1529"/>
      <x v="1183"/>
      <x v="106"/>
      <x v="3"/>
    </i>
    <i>
      <x v="1530"/>
      <x v="1184"/>
      <x v="106"/>
      <x v="3"/>
    </i>
    <i>
      <x v="1531"/>
      <x v="1767"/>
      <x v="106"/>
      <x v="3"/>
    </i>
    <i>
      <x v="1532"/>
      <x v="1766"/>
      <x v="106"/>
      <x v="3"/>
    </i>
    <i>
      <x v="1533"/>
      <x v="1768"/>
      <x v="106"/>
      <x v="3"/>
    </i>
    <i>
      <x v="1534"/>
      <x v="1008"/>
      <x v="106"/>
      <x v="3"/>
    </i>
    <i>
      <x v="1535"/>
      <x v="1111"/>
      <x v="79"/>
      <x v="3"/>
    </i>
    <i>
      <x v="1536"/>
      <x v="1112"/>
      <x v="79"/>
      <x v="3"/>
    </i>
    <i>
      <x v="1537"/>
      <x v="1113"/>
      <x v="79"/>
      <x v="3"/>
    </i>
    <i>
      <x v="1538"/>
      <x v="1114"/>
      <x v="79"/>
      <x v="3"/>
    </i>
    <i>
      <x v="1539"/>
      <x v="1115"/>
      <x v="79"/>
      <x v="3"/>
    </i>
    <i>
      <x v="1540"/>
      <x v="1116"/>
      <x v="79"/>
      <x v="3"/>
    </i>
    <i>
      <x v="1541"/>
      <x v="1117"/>
      <x v="79"/>
      <x v="3"/>
    </i>
    <i>
      <x v="1542"/>
      <x v="1118"/>
      <x v="79"/>
      <x v="3"/>
    </i>
    <i>
      <x v="1543"/>
      <x v="1119"/>
      <x v="79"/>
      <x v="3"/>
    </i>
    <i>
      <x v="1544"/>
      <x v="1120"/>
      <x v="79"/>
      <x v="3"/>
    </i>
    <i>
      <x v="1545"/>
      <x v="1121"/>
      <x v="79"/>
      <x v="3"/>
    </i>
    <i>
      <x v="1546"/>
      <x v="1122"/>
      <x v="79"/>
      <x v="3"/>
    </i>
    <i>
      <x v="1547"/>
      <x v="1764"/>
      <x v="67"/>
      <x v="3"/>
    </i>
    <i>
      <x v="1548"/>
      <x v="1763"/>
      <x v="67"/>
      <x v="3"/>
    </i>
    <i>
      <x v="1549"/>
      <x v="1770"/>
      <x v="106"/>
      <x v="3"/>
    </i>
    <i>
      <x v="1550"/>
      <x v="1769"/>
      <x v="106"/>
      <x v="3"/>
    </i>
    <i>
      <x v="1551"/>
      <x v="1845"/>
      <x v="106"/>
      <x v="3"/>
    </i>
    <i>
      <x v="1552"/>
      <x v="1842"/>
      <x v="106"/>
      <x v="3"/>
    </i>
    <i>
      <x v="1553"/>
      <x v="1839"/>
      <x v="106"/>
      <x v="3"/>
    </i>
    <i>
      <x v="1554"/>
      <x v="1844"/>
      <x v="106"/>
      <x v="3"/>
    </i>
    <i>
      <x v="1555"/>
      <x v="1846"/>
      <x v="106"/>
      <x v="3"/>
    </i>
    <i>
      <x v="1556"/>
      <x v="1847"/>
      <x v="59"/>
      <x v="3"/>
    </i>
    <i>
      <x v="1557"/>
      <x v="1222"/>
      <x v="59"/>
      <x v="3"/>
    </i>
    <i>
      <x v="1558"/>
      <x v="1843"/>
      <x v="36"/>
      <x v="3"/>
    </i>
    <i r="2">
      <x v="106"/>
      <x v="3"/>
    </i>
    <i>
      <x v="1559"/>
      <x v="1308"/>
      <x v="59"/>
      <x v="3"/>
    </i>
    <i>
      <x v="1560"/>
      <x v="1840"/>
      <x v="55"/>
      <x v="3"/>
    </i>
    <i>
      <x v="1561"/>
      <x v="1841"/>
      <x v="55"/>
      <x v="3"/>
    </i>
    <i>
      <x v="1562"/>
      <x v="1539"/>
      <x v="36"/>
      <x v="3"/>
    </i>
    <i>
      <x v="1563"/>
      <x v="809"/>
      <x v="36"/>
      <x v="3"/>
    </i>
    <i>
      <x v="1564"/>
      <x v="810"/>
      <x v="36"/>
      <x v="3"/>
    </i>
    <i>
      <x v="1565"/>
      <x v="788"/>
      <x v="90"/>
      <x v="3"/>
    </i>
    <i>
      <x v="1566"/>
      <x v="789"/>
      <x v="90"/>
      <x v="3"/>
    </i>
    <i>
      <x v="1567"/>
      <x v="1369"/>
      <x v="106"/>
      <x v="3"/>
    </i>
    <i>
      <x v="1568"/>
      <x v="1368"/>
      <x v="106"/>
      <x v="3"/>
    </i>
    <i>
      <x v="1569"/>
      <x v="1413"/>
      <x v="106"/>
      <x v="3"/>
    </i>
    <i>
      <x v="1570"/>
      <x v="1741"/>
      <x v="106"/>
      <x v="3"/>
    </i>
    <i>
      <x v="1571"/>
      <x v="1740"/>
      <x v="90"/>
      <x v="3"/>
    </i>
    <i r="2">
      <x v="106"/>
      <x v="3"/>
    </i>
    <i>
      <x v="1572"/>
      <x v="1771"/>
      <x v="55"/>
      <x v="3"/>
    </i>
    <i>
      <x v="1573"/>
      <x v="1772"/>
      <x v="55"/>
      <x v="3"/>
    </i>
    <i>
      <x v="1574"/>
      <x v="1773"/>
      <x v="55"/>
      <x v="3"/>
    </i>
    <i>
      <x v="1575"/>
      <x v="1774"/>
      <x v="55"/>
      <x v="3"/>
    </i>
    <i>
      <x v="1576"/>
      <x v="1668"/>
      <x v="124"/>
      <x v="3"/>
    </i>
    <i>
      <x v="1577"/>
      <x v="640"/>
      <x v="46"/>
      <x v="3"/>
    </i>
    <i>
      <x v="1578"/>
      <x v="1010"/>
      <x v="46"/>
      <x v="3"/>
    </i>
    <i>
      <x v="1579"/>
      <x v="1009"/>
      <x v="46"/>
      <x v="3"/>
    </i>
    <i>
      <x v="1580"/>
      <x v="1011"/>
      <x v="46"/>
      <x v="3"/>
    </i>
    <i>
      <x v="1581"/>
      <x v="1815"/>
      <x v="106"/>
      <x v="3"/>
    </i>
    <i>
      <x v="1582"/>
      <x v="1816"/>
      <x v="106"/>
      <x v="3"/>
    </i>
    <i>
      <x v="1583"/>
      <x v="1134"/>
      <x v="138"/>
      <x v="3"/>
    </i>
    <i>
      <x v="1584"/>
      <x v="1974"/>
      <x v="106"/>
      <x v="3"/>
    </i>
    <i>
      <x v="1585"/>
      <x v="1975"/>
      <x v="106"/>
      <x v="3"/>
    </i>
    <i>
      <x v="1586"/>
      <x v="1824"/>
      <x v="106"/>
      <x v="3"/>
    </i>
    <i>
      <x v="1587"/>
      <x v="1827"/>
      <x v="107"/>
      <x v="3"/>
    </i>
    <i>
      <x v="1588"/>
      <x v="1825"/>
      <x v="107"/>
      <x v="3"/>
    </i>
    <i>
      <x v="1589"/>
      <x v="1829"/>
      <x v="107"/>
      <x v="3"/>
    </i>
    <i>
      <x v="1590"/>
      <x v="1826"/>
      <x v="106"/>
      <x v="3"/>
    </i>
    <i>
      <x v="1591"/>
      <x v="1828"/>
      <x v="106"/>
      <x v="3"/>
    </i>
    <i>
      <x v="1592"/>
      <x v="1817"/>
      <x v="46"/>
      <x v="3"/>
    </i>
    <i>
      <x v="1593"/>
      <x v="1012"/>
      <x v="90"/>
      <x v="3"/>
    </i>
    <i>
      <x v="1594"/>
      <x v="1013"/>
      <x v="90"/>
      <x v="3"/>
    </i>
    <i>
      <x v="1595"/>
      <x v="1357"/>
      <x v="107"/>
      <x v="3"/>
    </i>
    <i>
      <x v="1596"/>
      <x v="1359"/>
      <x v="106"/>
      <x v="3"/>
    </i>
    <i>
      <x v="1597"/>
      <x v="1416"/>
      <x v="55"/>
      <x v="3"/>
    </i>
    <i>
      <x v="1598"/>
      <x v="2187"/>
      <x v="106"/>
      <x v="3"/>
    </i>
    <i>
      <x v="1599"/>
      <x v="2188"/>
      <x v="106"/>
      <x v="3"/>
    </i>
    <i>
      <x v="1600"/>
      <x v="2189"/>
      <x v="106"/>
      <x v="3"/>
    </i>
    <i>
      <x v="1601"/>
      <x v="2182"/>
      <x v="106"/>
      <x v="3"/>
    </i>
    <i r="2">
      <x v="142"/>
      <x v="3"/>
    </i>
    <i>
      <x v="1602"/>
      <x v="2183"/>
      <x v="106"/>
      <x v="3"/>
    </i>
    <i r="2">
      <x v="142"/>
      <x v="3"/>
    </i>
    <i>
      <x v="1603"/>
      <x v="2184"/>
      <x v="106"/>
      <x v="3"/>
    </i>
    <i r="2">
      <x v="142"/>
      <x v="3"/>
    </i>
    <i>
      <x v="1604"/>
      <x v="2185"/>
      <x v="106"/>
      <x v="3"/>
    </i>
    <i r="2">
      <x v="142"/>
      <x v="3"/>
    </i>
    <i>
      <x v="1605"/>
      <x v="2186"/>
      <x v="106"/>
      <x v="3"/>
    </i>
    <i r="2">
      <x v="142"/>
      <x v="3"/>
    </i>
    <i>
      <x v="1606"/>
      <x v="1979"/>
      <x v="77"/>
      <x v="3"/>
    </i>
    <i r="2">
      <x v="134"/>
      <x v="3"/>
    </i>
    <i r="2">
      <x v="135"/>
      <x v="3"/>
    </i>
    <i>
      <x v="1607"/>
      <x v="1980"/>
      <x v="77"/>
      <x v="3"/>
    </i>
    <i r="2">
      <x v="134"/>
      <x v="3"/>
    </i>
    <i>
      <x v="1608"/>
      <x v="1981"/>
      <x v="135"/>
      <x v="3"/>
    </i>
    <i>
      <x v="1609"/>
      <x v="1982"/>
      <x v="77"/>
      <x v="3"/>
    </i>
    <i>
      <x v="1610"/>
      <x v="1983"/>
      <x v="77"/>
      <x v="3"/>
    </i>
    <i>
      <x v="1611"/>
      <x v="1978"/>
      <x v="77"/>
      <x v="3"/>
    </i>
    <i>
      <x v="1612"/>
      <x v="2176"/>
      <x v="62"/>
      <x v="3"/>
    </i>
    <i r="2">
      <x v="77"/>
      <x v="3"/>
    </i>
    <i r="2">
      <x v="135"/>
      <x v="3"/>
    </i>
    <i>
      <x v="1613"/>
      <x v="2177"/>
      <x v="77"/>
      <x v="3"/>
    </i>
    <i>
      <x v="1614"/>
      <x v="2178"/>
      <x v="77"/>
      <x v="3"/>
    </i>
    <i>
      <x v="1615"/>
      <x v="2179"/>
      <x v="77"/>
      <x v="3"/>
    </i>
    <i>
      <x v="1616"/>
      <x v="2044"/>
      <x v="106"/>
      <x v="3"/>
    </i>
    <i>
      <x v="1617"/>
      <x v="2190"/>
      <x v="77"/>
      <x v="3"/>
    </i>
    <i>
      <x v="1618"/>
      <x v="1970"/>
      <x v="70"/>
      <x v="3"/>
    </i>
    <i r="2">
      <x v="106"/>
      <x v="3"/>
    </i>
    <i>
      <x v="1619"/>
      <x v="1984"/>
      <x v="77"/>
      <x v="3"/>
    </i>
    <i>
      <x v="1620"/>
      <x v="1985"/>
      <x v="77"/>
      <x v="3"/>
    </i>
    <i r="2">
      <x v="135"/>
      <x v="3"/>
    </i>
    <i>
      <x v="1621"/>
      <x v="1986"/>
      <x v="77"/>
      <x v="3"/>
    </i>
    <i>
      <x v="1622"/>
      <x v="1987"/>
      <x v="77"/>
      <x v="3"/>
    </i>
    <i r="2">
      <x v="134"/>
      <x v="3"/>
    </i>
    <i r="2">
      <x v="135"/>
      <x v="3"/>
    </i>
    <i>
      <x v="1623"/>
      <x v="1988"/>
      <x v="62"/>
      <x v="3"/>
    </i>
    <i r="2">
      <x v="134"/>
      <x v="3"/>
    </i>
    <i r="2">
      <x v="135"/>
      <x v="3"/>
    </i>
    <i>
      <x v="1624"/>
      <x v="1989"/>
      <x v="77"/>
      <x v="3"/>
    </i>
    <i r="2">
      <x v="134"/>
      <x v="3"/>
    </i>
    <i r="2">
      <x v="135"/>
      <x v="3"/>
    </i>
    <i>
      <x v="1625"/>
      <x v="1990"/>
      <x v="62"/>
      <x v="3"/>
    </i>
    <i r="2">
      <x v="77"/>
      <x v="3"/>
    </i>
    <i r="2">
      <x v="135"/>
      <x v="3"/>
    </i>
    <i>
      <x v="1626"/>
      <x v="1991"/>
      <x v="77"/>
      <x v="3"/>
    </i>
    <i r="2">
      <x v="134"/>
      <x v="3"/>
    </i>
    <i r="2">
      <x v="135"/>
      <x v="3"/>
    </i>
    <i>
      <x v="1627"/>
      <x v="1992"/>
      <x v="77"/>
      <x v="3"/>
    </i>
    <i r="2">
      <x v="134"/>
      <x v="3"/>
    </i>
    <i>
      <x v="1628"/>
      <x v="1993"/>
      <x v="77"/>
      <x v="3"/>
    </i>
    <i>
      <x v="1629"/>
      <x v="1994"/>
      <x v="77"/>
      <x v="3"/>
    </i>
    <i>
      <x v="1630"/>
      <x v="1995"/>
      <x v="77"/>
      <x v="3"/>
    </i>
    <i r="2">
      <x v="134"/>
      <x v="3"/>
    </i>
    <i>
      <x v="1631"/>
      <x v="1996"/>
      <x v="134"/>
      <x v="3"/>
    </i>
    <i>
      <x v="1632"/>
      <x v="1999"/>
      <x v="77"/>
      <x v="3"/>
    </i>
    <i>
      <x v="1633"/>
      <x v="2000"/>
      <x v="77"/>
      <x v="3"/>
    </i>
    <i>
      <x v="1634"/>
      <x v="2001"/>
      <x v="77"/>
      <x v="3"/>
    </i>
    <i>
      <x v="1635"/>
      <x v="2002"/>
      <x v="77"/>
      <x v="3"/>
    </i>
    <i>
      <x v="1636"/>
      <x v="1997"/>
      <x v="77"/>
      <x v="3"/>
    </i>
    <i>
      <x v="1637"/>
      <x v="1998"/>
      <x v="77"/>
      <x v="3"/>
    </i>
    <i>
      <x v="1638"/>
      <x v="2004"/>
      <x v="77"/>
      <x v="3"/>
    </i>
    <i>
      <x v="1639"/>
      <x v="2005"/>
      <x v="77"/>
      <x v="3"/>
    </i>
    <i>
      <x v="1640"/>
      <x v="2006"/>
      <x v="77"/>
      <x v="3"/>
    </i>
    <i>
      <x v="1641"/>
      <x v="2003"/>
      <x v="77"/>
      <x v="3"/>
    </i>
    <i>
      <x v="1642"/>
      <x v="2180"/>
      <x v="106"/>
      <x v="3"/>
    </i>
    <i>
      <x v="1643"/>
      <x v="1976"/>
      <x v="36"/>
      <x v="3"/>
    </i>
    <i r="2">
      <x v="90"/>
      <x v="3"/>
    </i>
    <i r="2">
      <x v="106"/>
      <x v="3"/>
    </i>
    <i>
      <x v="1644"/>
      <x v="1966"/>
      <x v="106"/>
      <x v="3"/>
    </i>
    <i>
      <x v="1645"/>
      <x v="1360"/>
      <x v="106"/>
      <x v="3"/>
    </i>
    <i>
      <x v="1646"/>
      <x v="2171"/>
      <x v="106"/>
      <x v="3"/>
    </i>
    <i>
      <x v="1647"/>
      <x v="2172"/>
      <x v="106"/>
      <x v="3"/>
    </i>
    <i>
      <x v="1648"/>
      <x v="2175"/>
      <x v="106"/>
      <x v="3"/>
    </i>
    <i>
      <x v="1649"/>
      <x v="2173"/>
      <x v="106"/>
      <x v="3"/>
    </i>
    <i>
      <x v="1650"/>
      <x v="2174"/>
      <x v="106"/>
      <x v="3"/>
    </i>
    <i>
      <x v="1651"/>
      <x v="1973"/>
      <x v="106"/>
      <x v="3"/>
    </i>
    <i>
      <x v="1652"/>
      <x v="1971"/>
      <x v="106"/>
      <x v="3"/>
    </i>
    <i>
      <x v="1653"/>
      <x v="1972"/>
      <x v="106"/>
      <x v="3"/>
    </i>
    <i>
      <x v="1654"/>
      <x v="2100"/>
      <x v="90"/>
      <x v="1"/>
    </i>
    <i>
      <x v="1655"/>
      <x v="2092"/>
      <x v="58"/>
      <x v="1"/>
    </i>
    <i>
      <x v="1656"/>
      <x v="2093"/>
      <x v="57"/>
      <x v="1"/>
    </i>
    <i r="2">
      <x v="90"/>
      <x v="1"/>
    </i>
    <i>
      <x v="1657"/>
      <x v="2097"/>
      <x v="90"/>
      <x v="1"/>
    </i>
    <i>
      <x v="1658"/>
      <x v="2094"/>
      <x v="58"/>
      <x v="1"/>
    </i>
    <i>
      <x v="1659"/>
      <x v="2095"/>
      <x v="57"/>
      <x v="1"/>
    </i>
    <i r="2">
      <x v="58"/>
      <x v="1"/>
    </i>
    <i>
      <x v="1660"/>
      <x v="2096"/>
      <x v="57"/>
      <x v="1"/>
    </i>
    <i r="2">
      <x v="58"/>
      <x v="1"/>
    </i>
    <i r="2">
      <x v="90"/>
      <x v="1"/>
    </i>
    <i>
      <x v="1661"/>
      <x v="2098"/>
      <x v="57"/>
      <x v="1"/>
    </i>
    <i r="2">
      <x v="90"/>
      <x v="1"/>
    </i>
    <i>
      <x v="1662"/>
      <x v="2099"/>
      <x v="90"/>
      <x v="1"/>
    </i>
    <i>
      <x v="1663"/>
      <x v="2120"/>
      <x v="57"/>
      <x v="1"/>
    </i>
    <i>
      <x v="1664"/>
      <x v="2121"/>
      <x v="90"/>
      <x v="1"/>
    </i>
    <i>
      <x v="1665"/>
      <x v="2122"/>
      <x v="57"/>
      <x v="1"/>
    </i>
    <i r="2">
      <x v="90"/>
      <x v="1"/>
    </i>
    <i>
      <x v="1666"/>
      <x v="2124"/>
      <x v="139"/>
      <x v="1"/>
    </i>
    <i>
      <x v="1667"/>
      <x v="2125"/>
      <x v="71"/>
      <x v="1"/>
    </i>
    <i r="2">
      <x v="138"/>
      <x v="1"/>
    </i>
    <i>
      <x v="1668"/>
      <x v="279"/>
      <x v="138"/>
      <x v="3"/>
    </i>
    <i>
      <x v="1669"/>
      <x v="2007"/>
      <x v="106"/>
      <x v="3"/>
    </i>
    <i>
      <x v="1670"/>
      <x v="2008"/>
      <x v="106"/>
      <x v="3"/>
    </i>
    <i>
      <x v="1671"/>
      <x v="2042"/>
      <x v="106"/>
      <x v="3"/>
    </i>
    <i>
      <x v="1672"/>
      <x v="2043"/>
      <x v="106"/>
      <x v="3"/>
    </i>
    <i>
      <x v="1673"/>
      <x v="2045"/>
      <x v="106"/>
      <x v="3"/>
    </i>
    <i r="2">
      <x v="142"/>
      <x v="3"/>
    </i>
    <i>
      <x v="1674"/>
      <x v="2009"/>
      <x v="142"/>
      <x v="3"/>
    </i>
    <i>
      <x v="1675"/>
      <x v="2010"/>
      <x v="142"/>
      <x v="3"/>
    </i>
    <i>
      <x v="1676"/>
      <x v="2011"/>
      <x v="106"/>
      <x v="3"/>
    </i>
    <i r="2">
      <x v="142"/>
      <x v="3"/>
    </i>
    <i>
      <x v="1677"/>
      <x v="2012"/>
      <x v="106"/>
      <x v="3"/>
    </i>
    <i r="2">
      <x v="142"/>
      <x v="3"/>
    </i>
    <i>
      <x v="1678"/>
      <x v="2013"/>
      <x v="106"/>
      <x v="3"/>
    </i>
    <i r="2">
      <x v="142"/>
      <x v="3"/>
    </i>
    <i>
      <x v="1679"/>
      <x v="2016"/>
      <x v="106"/>
      <x v="3"/>
    </i>
    <i r="2">
      <x v="142"/>
      <x v="3"/>
    </i>
    <i>
      <x v="1680"/>
      <x v="2017"/>
      <x v="142"/>
      <x v="3"/>
    </i>
    <i>
      <x v="1681"/>
      <x v="2018"/>
      <x v="106"/>
      <x v="3"/>
    </i>
    <i r="2">
      <x v="124"/>
      <x v="3"/>
    </i>
    <i r="2">
      <x v="142"/>
      <x v="3"/>
    </i>
    <i>
      <x v="1682"/>
      <x v="2019"/>
      <x v="106"/>
      <x v="3"/>
    </i>
    <i r="2">
      <x v="142"/>
      <x v="3"/>
    </i>
    <i>
      <x v="1683"/>
      <x v="2020"/>
      <x v="106"/>
      <x v="3"/>
    </i>
    <i r="2">
      <x v="142"/>
      <x v="3"/>
    </i>
    <i>
      <x v="1684"/>
      <x v="2021"/>
      <x v="106"/>
      <x v="3"/>
    </i>
    <i r="2">
      <x v="142"/>
      <x v="3"/>
    </i>
    <i>
      <x v="1685"/>
      <x v="2022"/>
      <x v="106"/>
      <x v="3"/>
    </i>
    <i r="2">
      <x v="142"/>
      <x v="3"/>
    </i>
    <i>
      <x v="1686"/>
      <x v="2023"/>
      <x v="106"/>
      <x v="3"/>
    </i>
    <i r="2">
      <x v="124"/>
      <x v="3"/>
    </i>
    <i>
      <x v="1687"/>
      <x v="2024"/>
      <x v="106"/>
      <x v="3"/>
    </i>
    <i>
      <x v="1688"/>
      <x v="2025"/>
      <x v="106"/>
      <x v="3"/>
    </i>
    <i r="2">
      <x v="142"/>
      <x v="3"/>
    </i>
    <i>
      <x v="1689"/>
      <x v="2026"/>
      <x v="106"/>
      <x v="3"/>
    </i>
    <i r="2">
      <x v="142"/>
      <x v="3"/>
    </i>
    <i>
      <x v="1690"/>
      <x v="2027"/>
      <x v="106"/>
      <x v="3"/>
    </i>
    <i>
      <x v="1691"/>
      <x v="2014"/>
      <x v="106"/>
      <x v="3"/>
    </i>
    <i>
      <x v="1692"/>
      <x v="2015"/>
      <x v="106"/>
      <x v="3"/>
    </i>
    <i>
      <x v="1693"/>
      <x v="2030"/>
      <x v="106"/>
      <x v="3"/>
    </i>
    <i r="2">
      <x v="142"/>
      <x v="3"/>
    </i>
    <i>
      <x v="1694"/>
      <x v="2031"/>
      <x v="106"/>
      <x v="3"/>
    </i>
    <i r="2">
      <x v="142"/>
      <x v="3"/>
    </i>
    <i>
      <x v="1695"/>
      <x v="2032"/>
      <x v="106"/>
      <x v="3"/>
    </i>
    <i>
      <x v="1696"/>
      <x v="2033"/>
      <x v="90"/>
      <x v="3"/>
    </i>
    <i r="2">
      <x v="106"/>
      <x v="3"/>
    </i>
    <i r="2">
      <x v="142"/>
      <x v="3"/>
    </i>
    <i>
      <x v="1697"/>
      <x v="2034"/>
      <x v="106"/>
      <x v="3"/>
    </i>
    <i r="2">
      <x v="142"/>
      <x v="3"/>
    </i>
    <i>
      <x v="1698"/>
      <x v="2035"/>
      <x v="90"/>
      <x v="3"/>
    </i>
    <i r="2">
      <x v="106"/>
      <x v="3"/>
    </i>
    <i r="2">
      <x v="142"/>
      <x v="3"/>
    </i>
    <i>
      <x v="1699"/>
      <x v="2036"/>
      <x v="106"/>
      <x v="3"/>
    </i>
    <i r="2">
      <x v="142"/>
      <x v="3"/>
    </i>
    <i>
      <x v="1700"/>
      <x v="2037"/>
      <x v="142"/>
      <x v="3"/>
    </i>
    <i>
      <x v="1701"/>
      <x v="2038"/>
      <x v="106"/>
      <x v="3"/>
    </i>
    <i>
      <x v="1702"/>
      <x v="2039"/>
      <x v="106"/>
      <x v="3"/>
    </i>
    <i r="2">
      <x v="142"/>
      <x v="3"/>
    </i>
    <i>
      <x v="1703"/>
      <x v="2028"/>
      <x v="106"/>
      <x v="3"/>
    </i>
    <i>
      <x v="1704"/>
      <x v="2029"/>
      <x v="142"/>
      <x v="3"/>
    </i>
    <i>
      <x v="1705"/>
      <x v="2040"/>
      <x v="106"/>
      <x v="3"/>
    </i>
    <i r="2">
      <x v="142"/>
      <x v="3"/>
    </i>
    <i>
      <x v="1706"/>
      <x v="2041"/>
      <x v="106"/>
      <x v="3"/>
    </i>
    <i r="2">
      <x v="142"/>
      <x v="3"/>
    </i>
    <i>
      <x v="1707"/>
      <x v="2181"/>
      <x v="106"/>
      <x v="3"/>
    </i>
    <i r="2">
      <x v="142"/>
      <x v="3"/>
    </i>
    <i>
      <x v="1708"/>
      <x v="1944"/>
      <x v="106"/>
      <x v="3"/>
    </i>
    <i>
      <x v="1709"/>
      <x v="1363"/>
      <x v="46"/>
      <x v="3"/>
    </i>
    <i>
      <x v="1710"/>
      <x v="2057"/>
      <x v="46"/>
      <x v="3"/>
    </i>
    <i>
      <x v="1711"/>
      <x v="393"/>
      <x v="46"/>
      <x v="3"/>
    </i>
    <i>
      <x v="1712"/>
      <x v="1003"/>
      <x v="46"/>
      <x v="3"/>
    </i>
    <i>
      <x v="1713"/>
      <x v="395"/>
      <x v="46"/>
      <x v="3"/>
    </i>
    <i>
      <x v="1714"/>
      <x v="1967"/>
      <x v="106"/>
      <x v="3"/>
    </i>
    <i>
      <x v="1715"/>
      <x v="1968"/>
      <x v="106"/>
      <x v="3"/>
    </i>
    <i>
      <x v="1716"/>
      <x v="1969"/>
      <x v="106"/>
      <x v="3"/>
    </i>
    <i>
      <x v="1717"/>
      <x v="2053"/>
      <x v="106"/>
      <x v="3"/>
    </i>
    <i>
      <x v="1718"/>
      <x v="2054"/>
      <x v="106"/>
      <x v="3"/>
    </i>
    <i>
      <x v="1719"/>
      <x v="2055"/>
      <x v="106"/>
      <x v="3"/>
    </i>
    <i>
      <x v="1720"/>
      <x v="1838"/>
      <x v="90"/>
      <x v="3"/>
    </i>
    <i>
      <x v="1721"/>
      <x v="2047"/>
      <x v="106"/>
      <x v="3"/>
    </i>
    <i>
      <x v="1722"/>
      <x v="2052"/>
      <x v="106"/>
      <x v="3"/>
    </i>
    <i>
      <x v="1723"/>
      <x v="2051"/>
      <x v="106"/>
      <x v="3"/>
    </i>
    <i>
      <x v="1724"/>
      <x v="2056"/>
      <x v="106"/>
      <x v="3"/>
    </i>
    <i>
      <x v="1725"/>
      <x v="1837"/>
      <x v="106"/>
      <x v="3"/>
    </i>
    <i>
      <x v="1726"/>
      <x v="1218"/>
      <x v="106"/>
      <x v="3"/>
    </i>
    <i>
      <x v="1727"/>
      <x v="1219"/>
      <x v="106"/>
      <x v="3"/>
    </i>
    <i>
      <x v="1728"/>
      <x v="2162"/>
      <x v="31"/>
      <x v="3"/>
    </i>
    <i r="2">
      <x v="75"/>
      <x v="3"/>
    </i>
    <i r="2">
      <x v="110"/>
      <x v="3"/>
    </i>
    <i>
      <x v="1729"/>
      <x v="2163"/>
      <x v="75"/>
      <x v="3"/>
    </i>
    <i>
      <x v="1730"/>
      <x v="2164"/>
      <x v="31"/>
      <x v="3"/>
    </i>
    <i r="2">
      <x v="75"/>
      <x v="3"/>
    </i>
    <i r="2">
      <x v="110"/>
      <x v="3"/>
    </i>
    <i>
      <x v="1731"/>
      <x/>
      <x v="31"/>
      <x v="3"/>
    </i>
    <i>
      <x v="1732"/>
      <x v="2046"/>
      <x v="106"/>
      <x v="3"/>
    </i>
    <i>
      <x v="1733"/>
      <x v="2048"/>
      <x v="106"/>
      <x v="3"/>
    </i>
    <i>
      <x v="1734"/>
      <x v="2049"/>
      <x v="106"/>
      <x v="3"/>
    </i>
    <i>
      <x v="1735"/>
      <x v="2050"/>
      <x v="106"/>
      <x v="3"/>
    </i>
    <i>
      <x v="1736"/>
      <x v="2502"/>
      <x v="77"/>
      <x v="3"/>
    </i>
    <i>
      <x v="1737"/>
      <x v="2503"/>
      <x v="77"/>
      <x v="3"/>
    </i>
    <i>
      <x v="1738"/>
      <x v="2504"/>
      <x v="77"/>
      <x v="1"/>
    </i>
    <i>
      <x v="1739"/>
      <x v="2505"/>
      <x v="31"/>
      <x v="1"/>
    </i>
    <i>
      <x v="1740"/>
      <x v="2501"/>
      <x v="90"/>
      <x v="1"/>
    </i>
    <i>
      <x v="1741"/>
      <x v="2499"/>
      <x v="90"/>
      <x v="1"/>
    </i>
    <i>
      <x v="1742"/>
      <x v="2500"/>
      <x v="90"/>
      <x v="1"/>
    </i>
    <i>
      <x v="1743"/>
      <x v="2509"/>
      <x v="106"/>
      <x v="3"/>
    </i>
    <i>
      <x v="1744"/>
      <x v="2510"/>
      <x v="70"/>
      <x v="1"/>
    </i>
    <i>
      <x v="1745"/>
      <x v="2506"/>
      <x v="106"/>
      <x v="1"/>
    </i>
    <i>
      <x v="1746"/>
      <x v="2507"/>
      <x v="106"/>
      <x v="1"/>
    </i>
    <i>
      <x v="1747"/>
      <x v="2508"/>
      <x v="106"/>
      <x v="1"/>
    </i>
    <i>
      <x v="1748"/>
      <x v="772"/>
      <x v="74"/>
      <x v="3"/>
    </i>
    <i>
      <x v="1749"/>
      <x v="814"/>
      <x v="22"/>
      <x v="3"/>
    </i>
    <i>
      <x v="1750"/>
      <x v="1760"/>
      <x v="27"/>
      <x v="3"/>
    </i>
    <i>
      <x v="1751"/>
      <x v="1481"/>
      <x v="22"/>
      <x v="3"/>
    </i>
    <i>
      <x v="1752"/>
      <x v="1480"/>
      <x v="93"/>
      <x v="3"/>
    </i>
    <i>
      <x v="1753"/>
      <x v="1765"/>
      <x v="27"/>
      <x v="3"/>
    </i>
    <i>
      <x v="1754"/>
      <x v="119"/>
      <x v="115"/>
      <x v="3"/>
    </i>
    <i>
      <x v="1755"/>
      <x v="125"/>
      <x v="100"/>
      <x v="2"/>
    </i>
    <i>
      <x v="1756"/>
      <x v="1044"/>
      <x v="43"/>
      <x v="3"/>
    </i>
    <i>
      <x v="1757"/>
      <x v="1256"/>
      <x v="143"/>
      <x v="3"/>
    </i>
    <i>
      <x v="1758"/>
      <x v="1257"/>
      <x v="143"/>
      <x v="3"/>
    </i>
    <i>
      <x v="1759"/>
      <x v="1258"/>
      <x v="143"/>
      <x v="3"/>
    </i>
    <i>
      <x v="1760"/>
      <x v="1259"/>
      <x v="143"/>
      <x v="3"/>
    </i>
    <i>
      <x v="1761"/>
      <x v="1260"/>
      <x v="143"/>
      <x v="3"/>
    </i>
    <i>
      <x v="1762"/>
      <x v="1262"/>
      <x v="143"/>
      <x v="3"/>
    </i>
    <i>
      <x v="1763"/>
      <x v="354"/>
      <x v="143"/>
      <x v="3"/>
    </i>
    <i>
      <x v="1764"/>
      <x v="355"/>
      <x v="143"/>
      <x v="3"/>
    </i>
    <i>
      <x v="1765"/>
      <x v="527"/>
      <x v="143"/>
      <x v="3"/>
    </i>
    <i>
      <x v="1766"/>
      <x v="1892"/>
      <x v="143"/>
      <x v="3"/>
    </i>
    <i>
      <x v="1767"/>
      <x v="1863"/>
      <x v="143"/>
      <x v="3"/>
    </i>
    <i>
      <x v="1768"/>
      <x v="258"/>
      <x v="55"/>
      <x v="3"/>
    </i>
    <i>
      <x v="1769"/>
      <x v="821"/>
      <x v="68"/>
      <x v="3"/>
    </i>
    <i>
      <x v="1770"/>
      <x v="1000"/>
      <x v="68"/>
      <x v="3"/>
    </i>
    <i>
      <x v="1771"/>
      <x v="1408"/>
      <x v="68"/>
      <x v="3"/>
    </i>
    <i>
      <x v="1772"/>
      <x v="1409"/>
      <x v="68"/>
      <x v="3"/>
    </i>
    <i>
      <x v="1773"/>
      <x v="2085"/>
      <x v="68"/>
      <x v="3"/>
    </i>
    <i>
      <x v="1774"/>
      <x v="149"/>
      <x v="90"/>
      <x v="3"/>
    </i>
    <i>
      <x v="1775"/>
      <x v="150"/>
      <x v="90"/>
      <x v="3"/>
    </i>
    <i>
      <x v="1776"/>
      <x v="151"/>
      <x v="90"/>
      <x v="3"/>
    </i>
    <i>
      <x v="1777"/>
      <x v="836"/>
      <x v="115"/>
      <x v="3"/>
    </i>
    <i>
      <x v="1778"/>
      <x v="859"/>
      <x v="115"/>
      <x v="3"/>
    </i>
    <i>
      <x v="1779"/>
      <x v="858"/>
      <x v="115"/>
      <x v="3"/>
    </i>
    <i>
      <x v="1780"/>
      <x v="1635"/>
      <x v="115"/>
      <x v="3"/>
    </i>
    <i>
      <x v="1781"/>
      <x v="1638"/>
      <x v="115"/>
      <x v="3"/>
    </i>
    <i>
      <x v="1782"/>
      <x v="1637"/>
      <x v="115"/>
      <x v="3"/>
    </i>
    <i>
      <x v="1783"/>
      <x v="1636"/>
      <x v="115"/>
      <x v="3"/>
    </i>
    <i>
      <x v="1784"/>
      <x v="1639"/>
      <x v="115"/>
      <x v="3"/>
    </i>
    <i>
      <x v="1785"/>
      <x v="1642"/>
      <x v="115"/>
      <x v="3"/>
    </i>
    <i>
      <x v="1786"/>
      <x v="1641"/>
      <x v="115"/>
      <x v="3"/>
    </i>
    <i>
      <x v="1787"/>
      <x v="1640"/>
      <x v="115"/>
      <x v="3"/>
    </i>
    <i>
      <x v="1788"/>
      <x v="1644"/>
      <x v="115"/>
      <x v="3"/>
    </i>
    <i>
      <x v="1789"/>
      <x v="1643"/>
      <x v="115"/>
      <x v="3"/>
    </i>
    <i>
      <x v="1790"/>
      <x v="1649"/>
      <x v="115"/>
      <x v="3"/>
    </i>
    <i>
      <x v="1791"/>
      <x v="1648"/>
      <x v="115"/>
      <x v="3"/>
    </i>
    <i>
      <x v="1792"/>
      <x v="1650"/>
      <x v="115"/>
      <x v="3"/>
    </i>
    <i>
      <x v="1793"/>
      <x v="1654"/>
      <x v="115"/>
      <x v="3"/>
    </i>
    <i>
      <x v="1794"/>
      <x v="1656"/>
      <x v="115"/>
      <x v="3"/>
    </i>
    <i>
      <x v="1795"/>
      <x v="1655"/>
      <x v="115"/>
      <x v="3"/>
    </i>
    <i>
      <x v="1796"/>
      <x v="1657"/>
      <x v="115"/>
      <x v="3"/>
    </i>
    <i>
      <x v="1797"/>
      <x v="1647"/>
      <x v="115"/>
      <x v="3"/>
    </i>
    <i>
      <x v="1798"/>
      <x v="1658"/>
      <x v="115"/>
      <x v="3"/>
    </i>
    <i>
      <x v="1799"/>
      <x v="1646"/>
      <x v="115"/>
      <x v="3"/>
    </i>
    <i>
      <x v="1800"/>
      <x v="1645"/>
      <x v="115"/>
      <x v="3"/>
    </i>
    <i>
      <x v="1801"/>
      <x v="1652"/>
      <x v="115"/>
      <x v="3"/>
    </i>
    <i>
      <x v="1802"/>
      <x v="1651"/>
      <x v="115"/>
      <x v="3"/>
    </i>
    <i>
      <x v="1803"/>
      <x v="1653"/>
      <x v="115"/>
      <x v="3"/>
    </i>
    <i>
      <x v="1804"/>
      <x v="1629"/>
      <x v="111"/>
      <x v="3"/>
    </i>
    <i>
      <x v="1805"/>
      <x v="1055"/>
      <x v="43"/>
      <x v="3"/>
    </i>
    <i>
      <x v="1806"/>
      <x v="1624"/>
      <x v="26"/>
      <x v="3"/>
    </i>
    <i>
      <x v="1807"/>
      <x v="1621"/>
      <x v="26"/>
      <x v="3"/>
    </i>
    <i>
      <x v="1808"/>
      <x v="1622"/>
      <x v="26"/>
      <x v="3"/>
    </i>
    <i>
      <x v="1809"/>
      <x v="1623"/>
      <x v="26"/>
      <x v="3"/>
    </i>
    <i>
      <x v="1810"/>
      <x v="1620"/>
      <x v="26"/>
      <x v="3"/>
    </i>
    <i>
      <x v="1811"/>
      <x v="1619"/>
      <x v="26"/>
      <x v="3"/>
    </i>
    <i>
      <x v="1812"/>
      <x v="1618"/>
      <x v="26"/>
      <x v="3"/>
    </i>
    <i>
      <x v="1813"/>
      <x v="1625"/>
      <x v="26"/>
      <x v="3"/>
    </i>
    <i>
      <x v="1814"/>
      <x v="1632"/>
      <x v="115"/>
      <x v="3"/>
    </i>
    <i>
      <x v="1815"/>
      <x v="1630"/>
      <x v="115"/>
      <x v="3"/>
    </i>
    <i>
      <x v="1816"/>
      <x v="1631"/>
      <x v="115"/>
      <x v="3"/>
    </i>
    <i>
      <x v="1817"/>
      <x v="1633"/>
      <x v="115"/>
      <x v="3"/>
    </i>
    <i>
      <x v="1818"/>
      <x v="1634"/>
      <x v="115"/>
      <x v="3"/>
    </i>
    <i>
      <x v="1819"/>
      <x v="1866"/>
      <x v="115"/>
      <x v="3"/>
    </i>
    <i>
      <x v="1820"/>
      <x v="216"/>
      <x v="115"/>
      <x v="3"/>
    </i>
    <i>
      <x v="1821"/>
      <x v="313"/>
      <x v="115"/>
      <x v="3"/>
    </i>
    <i>
      <x v="1822"/>
      <x v="314"/>
      <x v="115"/>
      <x v="3"/>
    </i>
    <i>
      <x v="1823"/>
      <x v="315"/>
      <x v="115"/>
      <x v="3"/>
    </i>
    <i>
      <x v="1824"/>
      <x v="316"/>
      <x v="115"/>
      <x v="3"/>
    </i>
    <i>
      <x v="1825"/>
      <x v="523"/>
      <x v="115"/>
      <x v="3"/>
    </i>
    <i>
      <x v="1826"/>
      <x v="575"/>
      <x v="115"/>
      <x v="3"/>
    </i>
    <i>
      <x v="1827"/>
      <x v="781"/>
      <x v="115"/>
      <x v="3"/>
    </i>
    <i>
      <x v="1828"/>
      <x v="833"/>
      <x v="115"/>
      <x v="3"/>
    </i>
    <i>
      <x v="1829"/>
      <x v="835"/>
      <x v="115"/>
      <x v="3"/>
    </i>
    <i>
      <x v="1830"/>
      <x v="860"/>
      <x v="115"/>
      <x v="3"/>
    </i>
    <i>
      <x v="1831"/>
      <x v="857"/>
      <x v="115"/>
      <x v="3"/>
    </i>
    <i>
      <x v="1832"/>
      <x v="1393"/>
      <x v="115"/>
      <x v="3"/>
    </i>
    <i>
      <x v="1833"/>
      <x v="1378"/>
      <x v="115"/>
      <x v="3"/>
    </i>
    <i>
      <x v="1834"/>
      <x v="1380"/>
      <x v="115"/>
      <x v="3"/>
    </i>
    <i>
      <x v="1835"/>
      <x v="1388"/>
      <x v="115"/>
      <x v="3"/>
    </i>
    <i>
      <x v="1836"/>
      <x v="1379"/>
      <x v="115"/>
      <x v="3"/>
    </i>
    <i>
      <x v="1837"/>
      <x v="1381"/>
      <x v="115"/>
      <x v="3"/>
    </i>
    <i>
      <x v="1838"/>
      <x v="1389"/>
      <x v="115"/>
      <x v="3"/>
    </i>
    <i>
      <x v="1839"/>
      <x v="1040"/>
      <x v="43"/>
      <x v="3"/>
    </i>
    <i>
      <x v="1840"/>
      <x v="1041"/>
      <x v="43"/>
      <x v="3"/>
    </i>
    <i>
      <x v="1841"/>
      <x v="1042"/>
      <x v="43"/>
      <x v="3"/>
    </i>
    <i>
      <x v="1842"/>
      <x v="1047"/>
      <x v="115"/>
      <x v="3"/>
    </i>
    <i>
      <x v="1843"/>
      <x v="1054"/>
      <x v="43"/>
      <x v="3"/>
    </i>
    <i>
      <x v="1844"/>
      <x v="1058"/>
      <x v="115"/>
      <x v="3"/>
    </i>
    <i>
      <x v="1845"/>
      <x v="1057"/>
      <x v="115"/>
      <x v="3"/>
    </i>
    <i>
      <x v="1846"/>
      <x v="1048"/>
      <x v="43"/>
      <x v="3"/>
    </i>
    <i>
      <x v="1847"/>
      <x v="1049"/>
      <x v="43"/>
      <x v="3"/>
    </i>
    <i>
      <x v="1848"/>
      <x v="1056"/>
      <x v="115"/>
      <x v="3"/>
    </i>
    <i>
      <x v="1849"/>
      <x v="1050"/>
      <x v="43"/>
      <x v="3"/>
    </i>
    <i>
      <x v="1850"/>
      <x v="1051"/>
      <x v="43"/>
      <x v="3"/>
    </i>
    <i>
      <x v="1851"/>
      <x v="1052"/>
      <x v="43"/>
      <x v="3"/>
    </i>
    <i>
      <x v="1852"/>
      <x v="1053"/>
      <x v="43"/>
      <x v="3"/>
    </i>
    <i r="2">
      <x v="115"/>
      <x v="3"/>
    </i>
    <i>
      <x v="1853"/>
      <x v="1084"/>
      <x v="115"/>
      <x v="3"/>
    </i>
    <i>
      <x v="1854"/>
      <x v="1090"/>
      <x v="115"/>
      <x v="3"/>
    </i>
    <i>
      <x v="1855"/>
      <x v="1091"/>
      <x v="115"/>
      <x v="3"/>
    </i>
    <i>
      <x v="1856"/>
      <x v="1085"/>
      <x v="115"/>
      <x v="3"/>
    </i>
    <i>
      <x v="1857"/>
      <x v="1453"/>
      <x v="115"/>
      <x v="3"/>
    </i>
    <i>
      <x v="1858"/>
      <x v="1386"/>
      <x v="115"/>
      <x v="3"/>
    </i>
    <i>
      <x v="1859"/>
      <x v="1394"/>
      <x v="115"/>
      <x v="3"/>
    </i>
    <i>
      <x v="1860"/>
      <x v="1398"/>
      <x v="115"/>
      <x v="3"/>
    </i>
    <i>
      <x v="1861"/>
      <x v="1382"/>
      <x v="115"/>
      <x v="3"/>
    </i>
    <i>
      <x v="1862"/>
      <x v="1390"/>
      <x v="115"/>
      <x v="3"/>
    </i>
    <i>
      <x v="1863"/>
      <x v="1395"/>
      <x v="115"/>
      <x v="3"/>
    </i>
    <i>
      <x v="1864"/>
      <x v="1383"/>
      <x v="115"/>
      <x v="3"/>
    </i>
    <i>
      <x v="1865"/>
      <x v="1391"/>
      <x v="115"/>
      <x v="3"/>
    </i>
    <i>
      <x v="1866"/>
      <x v="1387"/>
      <x v="115"/>
      <x v="3"/>
    </i>
    <i>
      <x v="1867"/>
      <x v="1396"/>
      <x v="115"/>
      <x v="3"/>
    </i>
    <i>
      <x v="1868"/>
      <x v="1399"/>
      <x v="115"/>
      <x v="3"/>
    </i>
    <i>
      <x v="1869"/>
      <x v="1384"/>
      <x v="115"/>
      <x v="3"/>
    </i>
    <i>
      <x v="1870"/>
      <x v="1392"/>
      <x v="115"/>
      <x v="3"/>
    </i>
    <i>
      <x v="1871"/>
      <x v="1397"/>
      <x v="115"/>
      <x v="3"/>
    </i>
    <i>
      <x v="1872"/>
      <x v="1400"/>
      <x v="115"/>
      <x v="3"/>
    </i>
    <i>
      <x v="1873"/>
      <x v="1385"/>
      <x v="115"/>
      <x v="3"/>
    </i>
    <i>
      <x v="1874"/>
      <x v="1864"/>
      <x v="115"/>
      <x v="3"/>
    </i>
    <i>
      <x v="1875"/>
      <x v="1868"/>
      <x v="115"/>
      <x v="3"/>
    </i>
    <i>
      <x v="1876"/>
      <x v="1869"/>
      <x v="115"/>
      <x v="3"/>
    </i>
    <i>
      <x v="1877"/>
      <x v="1890"/>
      <x v="115"/>
      <x v="3"/>
    </i>
    <i>
      <x v="1878"/>
      <x v="1891"/>
      <x v="115"/>
      <x v="3"/>
    </i>
    <i>
      <x v="1879"/>
      <x v="1865"/>
      <x v="115"/>
      <x v="3"/>
    </i>
    <i>
      <x v="1880"/>
      <x v="229"/>
      <x v="11"/>
      <x v="3"/>
    </i>
    <i>
      <x v="1881"/>
      <x v="302"/>
      <x v="90"/>
      <x v="3"/>
    </i>
    <i>
      <x v="1882"/>
      <x v="767"/>
      <x v="11"/>
      <x v="3"/>
    </i>
    <i>
      <x v="1883"/>
      <x v="768"/>
      <x v="11"/>
      <x v="3"/>
    </i>
    <i>
      <x v="1884"/>
      <x v="804"/>
      <x v="11"/>
      <x v="3"/>
    </i>
    <i>
      <x v="1885"/>
      <x v="805"/>
      <x v="11"/>
      <x v="3"/>
    </i>
    <i>
      <x v="1886"/>
      <x v="1471"/>
      <x v="11"/>
      <x v="3"/>
    </i>
    <i>
      <x v="1887"/>
      <x v="1473"/>
      <x v="11"/>
      <x v="3"/>
    </i>
    <i>
      <x v="1888"/>
      <x v="966"/>
      <x v="11"/>
      <x v="3"/>
    </i>
    <i>
      <x v="1889"/>
      <x v="1475"/>
      <x v="97"/>
      <x v="3"/>
    </i>
    <i>
      <x v="1890"/>
      <x v="1474"/>
      <x v="11"/>
      <x v="3"/>
    </i>
    <i>
      <x v="1891"/>
      <x v="1470"/>
      <x v="11"/>
      <x v="3"/>
    </i>
    <i>
      <x v="1892"/>
      <x v="47"/>
      <x v="14"/>
      <x v="3"/>
    </i>
    <i>
      <x v="1893"/>
      <x v="64"/>
      <x v="63"/>
      <x v="3"/>
    </i>
    <i>
      <x v="1894"/>
      <x v="59"/>
      <x v="120"/>
      <x v="3"/>
    </i>
    <i>
      <x v="1895"/>
      <x v="57"/>
      <x v="120"/>
      <x v="3"/>
    </i>
    <i>
      <x v="1896"/>
      <x v="58"/>
      <x v="120"/>
      <x v="3"/>
    </i>
    <i>
      <x v="1897"/>
      <x v="61"/>
      <x v="120"/>
      <x v="3"/>
    </i>
    <i>
      <x v="1898"/>
      <x v="61"/>
      <x v="120"/>
      <x v="3"/>
    </i>
    <i>
      <x v="1899"/>
      <x v="62"/>
      <x v="120"/>
      <x v="3"/>
    </i>
    <i>
      <x v="1900"/>
      <x v="55"/>
      <x v="63"/>
      <x v="3"/>
    </i>
    <i>
      <x v="1901"/>
      <x v="60"/>
      <x v="120"/>
      <x v="3"/>
    </i>
    <i>
      <x v="1902"/>
      <x v="1718"/>
      <x v="120"/>
      <x v="3"/>
    </i>
    <i>
      <x v="1903"/>
      <x v="63"/>
      <x v="120"/>
      <x v="3"/>
    </i>
    <i>
      <x v="1904"/>
      <x v="1790"/>
      <x v="120"/>
      <x v="3"/>
    </i>
    <i>
      <x v="1905"/>
      <x v="625"/>
      <x v="120"/>
      <x v="3"/>
    </i>
    <i>
      <x v="1906"/>
      <x v="641"/>
      <x v="120"/>
      <x v="3"/>
    </i>
    <i>
      <x v="1907"/>
      <x v="1128"/>
      <x v="14"/>
      <x v="3"/>
    </i>
    <i>
      <x v="1908"/>
      <x v="954"/>
      <x v="120"/>
      <x v="3"/>
    </i>
    <i>
      <x v="1909"/>
      <x v="862"/>
      <x v="120"/>
      <x v="3"/>
    </i>
    <i>
      <x v="1910"/>
      <x v="863"/>
      <x v="120"/>
      <x v="3"/>
    </i>
    <i>
      <x v="1911"/>
      <x v="1255"/>
      <x v="48"/>
      <x v="3"/>
    </i>
    <i>
      <x v="1912"/>
      <x v="1728"/>
      <x v="120"/>
      <x v="3"/>
    </i>
    <i>
      <x v="1913"/>
      <x v="1719"/>
      <x v="63"/>
      <x v="3"/>
    </i>
    <i>
      <x v="1914"/>
      <x v="1720"/>
      <x v="63"/>
      <x v="3"/>
    </i>
    <i r="2">
      <x v="120"/>
      <x v="3"/>
    </i>
    <i>
      <x v="1915"/>
      <x v="56"/>
      <x v="120"/>
      <x v="3"/>
    </i>
    <i>
      <x v="1916"/>
      <x v="1784"/>
      <x v="120"/>
      <x v="3"/>
    </i>
    <i>
      <x v="1917"/>
      <x v="247"/>
      <x v="120"/>
      <x v="3"/>
    </i>
    <i>
      <x v="1918"/>
      <x v="248"/>
      <x v="120"/>
      <x v="3"/>
    </i>
    <i>
      <x v="1919"/>
      <x v="249"/>
      <x v="120"/>
      <x v="3"/>
    </i>
    <i>
      <x v="1920"/>
      <x v="241"/>
      <x v="120"/>
      <x v="3"/>
    </i>
    <i>
      <x v="1921"/>
      <x v="242"/>
      <x v="120"/>
      <x v="3"/>
    </i>
    <i>
      <x v="1922"/>
      <x v="243"/>
      <x v="120"/>
      <x v="3"/>
    </i>
    <i>
      <x v="1923"/>
      <x v="244"/>
      <x v="120"/>
      <x v="3"/>
    </i>
    <i>
      <x v="1924"/>
      <x v="245"/>
      <x v="120"/>
      <x v="3"/>
    </i>
    <i>
      <x v="1925"/>
      <x v="246"/>
      <x v="120"/>
      <x v="3"/>
    </i>
    <i>
      <x v="1926"/>
      <x v="240"/>
      <x v="120"/>
      <x v="3"/>
    </i>
    <i>
      <x v="1927"/>
      <x v="1919"/>
      <x v="120"/>
      <x v="3"/>
    </i>
    <i>
      <x v="1928"/>
      <x v="1887"/>
      <x v="120"/>
      <x v="3"/>
    </i>
    <i>
      <x v="1929"/>
      <x v="1889"/>
      <x v="120"/>
      <x v="3"/>
    </i>
    <i>
      <x v="1930"/>
      <x v="1888"/>
      <x v="120"/>
      <x v="3"/>
    </i>
    <i>
      <x v="1931"/>
      <x v="2107"/>
      <x v="120"/>
      <x v="1"/>
    </i>
    <i>
      <x v="1932"/>
      <x v="2108"/>
      <x v="120"/>
      <x v="1"/>
    </i>
    <i>
      <x v="1933"/>
      <x v="2106"/>
      <x v="63"/>
      <x v="1"/>
    </i>
    <i>
      <x v="1934"/>
      <x v="2109"/>
      <x v="60"/>
      <x v="1"/>
    </i>
    <i>
      <x v="1935"/>
      <x v="779"/>
      <x v="120"/>
      <x v="3"/>
    </i>
    <i>
      <x v="1936"/>
      <x v="2243"/>
      <x v="63"/>
      <x v="3"/>
    </i>
    <i>
      <x v="1937"/>
      <x v="465"/>
      <x v="90"/>
      <x v="3"/>
    </i>
    <i>
      <x v="1938"/>
      <x v="466"/>
      <x v="90"/>
      <x v="3"/>
    </i>
    <i>
      <x v="1939"/>
      <x v="467"/>
      <x v="90"/>
      <x v="3"/>
    </i>
    <i>
      <x v="1940"/>
      <x v="468"/>
      <x v="90"/>
      <x v="3"/>
    </i>
    <i>
      <x v="1941"/>
      <x v="469"/>
      <x v="90"/>
      <x v="3"/>
    </i>
    <i>
      <x v="1942"/>
      <x v="470"/>
      <x v="90"/>
      <x v="3"/>
    </i>
    <i>
      <x v="1943"/>
      <x v="518"/>
      <x v="90"/>
      <x v="3"/>
    </i>
    <i>
      <x v="1944"/>
      <x v="519"/>
      <x v="90"/>
      <x v="3"/>
    </i>
    <i>
      <x v="1945"/>
      <x v="520"/>
      <x v="90"/>
      <x v="3"/>
    </i>
    <i>
      <x v="1946"/>
      <x v="521"/>
      <x v="90"/>
      <x v="3"/>
    </i>
    <i>
      <x v="1947"/>
      <x v="522"/>
      <x v="90"/>
      <x v="3"/>
    </i>
    <i>
      <x v="1948"/>
      <x v="1537"/>
      <x v="90"/>
      <x v="3"/>
    </i>
    <i>
      <x v="1949"/>
      <x v="552"/>
      <x v="90"/>
      <x v="3"/>
    </i>
    <i>
      <x v="1950"/>
      <x v="542"/>
      <x v="90"/>
      <x v="3"/>
    </i>
    <i>
      <x v="1951"/>
      <x v="543"/>
      <x v="90"/>
      <x v="3"/>
    </i>
    <i>
      <x v="1952"/>
      <x v="544"/>
      <x v="90"/>
      <x v="3"/>
    </i>
    <i>
      <x v="1953"/>
      <x v="545"/>
      <x v="90"/>
      <x v="3"/>
    </i>
    <i>
      <x v="1954"/>
      <x v="546"/>
      <x v="90"/>
      <x v="3"/>
    </i>
    <i>
      <x v="1955"/>
      <x v="1404"/>
      <x v="90"/>
      <x v="3"/>
    </i>
    <i>
      <x v="1956"/>
      <x v="1405"/>
      <x v="90"/>
      <x v="3"/>
    </i>
    <i>
      <x v="1957"/>
      <x v="1406"/>
      <x v="90"/>
      <x v="3"/>
    </i>
    <i>
      <x v="1958"/>
      <x v="1407"/>
      <x v="90"/>
      <x v="3"/>
    </i>
    <i>
      <x v="1959"/>
      <x v="210"/>
      <x v="69"/>
      <x v="3"/>
    </i>
    <i>
      <x v="1960"/>
      <x v="211"/>
      <x v="69"/>
      <x v="3"/>
    </i>
    <i>
      <x v="1961"/>
      <x v="215"/>
      <x v="112"/>
      <x v="3"/>
    </i>
    <i>
      <x v="1962"/>
      <x v="1001"/>
      <x v="9"/>
      <x v="3"/>
    </i>
    <i>
      <x v="1963"/>
      <x v="1250"/>
      <x v="47"/>
      <x v="3"/>
    </i>
    <i>
      <x v="1964"/>
      <x v="1454"/>
      <x v="47"/>
      <x v="3"/>
    </i>
    <i>
      <x v="1965"/>
      <x v="1455"/>
      <x v="47"/>
      <x v="3"/>
    </i>
    <i>
      <x v="1966"/>
      <x v="2235"/>
      <x v="9"/>
      <x v="3"/>
    </i>
    <i>
      <x v="1967"/>
      <x v="2237"/>
      <x v="9"/>
      <x v="3"/>
    </i>
    <i>
      <x v="1968"/>
      <x v="2239"/>
      <x v="9"/>
      <x v="3"/>
    </i>
    <i>
      <x v="1969"/>
      <x v="2234"/>
      <x v="9"/>
      <x v="3"/>
    </i>
    <i>
      <x v="1970"/>
      <x v="2236"/>
      <x v="9"/>
      <x v="3"/>
    </i>
    <i>
      <x v="1971"/>
      <x v="2238"/>
      <x v="9"/>
      <x v="3"/>
    </i>
    <i>
      <x v="1972"/>
      <x v="2233"/>
      <x v="9"/>
      <x v="3"/>
    </i>
    <i>
      <x v="1973"/>
      <x v="787"/>
      <x v="107"/>
      <x v="3"/>
    </i>
    <i>
      <x v="1974"/>
      <x v="161"/>
      <x v="107"/>
      <x v="3"/>
    </i>
    <i>
      <x v="1975"/>
      <x v="160"/>
      <x v="107"/>
      <x v="3"/>
    </i>
    <i>
      <x v="1976"/>
      <x v="162"/>
      <x v="107"/>
      <x v="3"/>
    </i>
    <i>
      <x v="1977"/>
      <x v="256"/>
      <x v="107"/>
      <x v="3"/>
    </i>
    <i>
      <x v="1978"/>
      <x v="253"/>
      <x v="107"/>
      <x v="3"/>
    </i>
    <i>
      <x v="1979"/>
      <x v="254"/>
      <x v="107"/>
      <x v="3"/>
    </i>
    <i>
      <x v="1980"/>
      <x v="255"/>
      <x v="107"/>
      <x v="3"/>
    </i>
    <i>
      <x v="1981"/>
      <x v="698"/>
      <x v="107"/>
      <x v="3"/>
    </i>
    <i>
      <x v="1982"/>
      <x v="699"/>
      <x v="107"/>
      <x v="3"/>
    </i>
    <i>
      <x v="1983"/>
      <x v="700"/>
      <x v="107"/>
      <x v="3"/>
    </i>
    <i>
      <x v="1984"/>
      <x v="697"/>
      <x v="107"/>
      <x v="3"/>
    </i>
    <i>
      <x v="1985"/>
      <x v="701"/>
      <x v="107"/>
      <x v="3"/>
    </i>
    <i>
      <x v="1986"/>
      <x v="513"/>
      <x v="107"/>
      <x v="3"/>
    </i>
    <i>
      <x v="1987"/>
      <x v="512"/>
      <x v="107"/>
      <x v="3"/>
    </i>
    <i>
      <x v="1988"/>
      <x v="511"/>
      <x v="107"/>
      <x v="3"/>
    </i>
    <i>
      <x v="1989"/>
      <x v="710"/>
      <x v="107"/>
      <x v="3"/>
    </i>
    <i>
      <x v="1990"/>
      <x v="712"/>
      <x v="107"/>
      <x v="3"/>
    </i>
    <i>
      <x v="1991"/>
      <x v="713"/>
      <x v="107"/>
      <x v="3"/>
    </i>
    <i>
      <x v="1992"/>
      <x v="714"/>
      <x v="107"/>
      <x v="3"/>
    </i>
    <i>
      <x v="1993"/>
      <x v="715"/>
      <x v="107"/>
      <x v="3"/>
    </i>
    <i>
      <x v="1994"/>
      <x v="716"/>
      <x v="107"/>
      <x v="3"/>
    </i>
    <i>
      <x v="1995"/>
      <x v="702"/>
      <x v="36"/>
      <x v="3"/>
    </i>
    <i>
      <x v="1996"/>
      <x v="489"/>
      <x v="107"/>
      <x v="3"/>
    </i>
    <i>
      <x v="1997"/>
      <x v="719"/>
      <x v="107"/>
      <x v="3"/>
    </i>
    <i>
      <x v="1998"/>
      <x v="720"/>
      <x v="107"/>
      <x v="3"/>
    </i>
    <i>
      <x v="1999"/>
      <x v="744"/>
      <x v="107"/>
      <x v="3"/>
    </i>
    <i>
      <x v="2000"/>
      <x v="743"/>
      <x v="107"/>
      <x v="3"/>
    </i>
    <i>
      <x v="2001"/>
      <x v="739"/>
      <x v="107"/>
      <x v="3"/>
    </i>
    <i>
      <x v="2002"/>
      <x v="740"/>
      <x v="107"/>
      <x v="3"/>
    </i>
    <i>
      <x v="2003"/>
      <x v="741"/>
      <x v="107"/>
      <x v="3"/>
    </i>
    <i r="2">
      <x v="124"/>
      <x v="3"/>
    </i>
    <i>
      <x v="2004"/>
      <x v="742"/>
      <x v="107"/>
      <x v="3"/>
    </i>
    <i>
      <x v="2005"/>
      <x v="745"/>
      <x v="107"/>
      <x v="3"/>
    </i>
    <i>
      <x v="2006"/>
      <x v="773"/>
      <x v="107"/>
      <x v="3"/>
    </i>
    <i>
      <x v="2007"/>
      <x v="774"/>
      <x v="107"/>
      <x v="3"/>
    </i>
    <i>
      <x v="2008"/>
      <x v="775"/>
      <x v="107"/>
      <x v="3"/>
    </i>
    <i>
      <x v="2009"/>
      <x v="776"/>
      <x v="107"/>
      <x v="3"/>
    </i>
    <i>
      <x v="2010"/>
      <x v="777"/>
      <x v="124"/>
      <x v="3"/>
    </i>
    <i>
      <x v="2011"/>
      <x v="778"/>
      <x v="124"/>
      <x v="3"/>
    </i>
    <i>
      <x v="2012"/>
      <x v="861"/>
      <x v="107"/>
      <x v="3"/>
    </i>
    <i>
      <x v="2013"/>
      <x v="832"/>
      <x v="107"/>
      <x v="3"/>
    </i>
    <i>
      <x v="2014"/>
      <x v="307"/>
      <x v="130"/>
      <x v="3"/>
    </i>
    <i>
      <x v="2015"/>
      <x v="308"/>
      <x v="130"/>
      <x v="3"/>
    </i>
    <i r="2">
      <x v="141"/>
      <x v="3"/>
    </i>
    <i>
      <x v="2016"/>
      <x v="305"/>
      <x v="105"/>
      <x v="3"/>
    </i>
    <i r="2">
      <x v="130"/>
      <x v="3"/>
    </i>
    <i r="2">
      <x v="141"/>
      <x v="3"/>
    </i>
    <i>
      <x v="2017"/>
      <x v="309"/>
      <x v="105"/>
      <x v="3"/>
    </i>
    <i r="2">
      <x v="141"/>
      <x v="3"/>
    </i>
    <i>
      <x v="2018"/>
      <x v="311"/>
      <x v="105"/>
      <x v="3"/>
    </i>
    <i>
      <x v="2019"/>
      <x v="306"/>
      <x v="141"/>
      <x v="3"/>
    </i>
    <i>
      <x v="2020"/>
      <x v="310"/>
      <x v="141"/>
      <x v="3"/>
    </i>
    <i>
      <x v="2021"/>
      <x v="303"/>
      <x v="130"/>
      <x v="3"/>
    </i>
    <i>
      <x v="2022"/>
      <x v="304"/>
      <x v="130"/>
      <x v="3"/>
    </i>
    <i>
      <x v="2023"/>
      <x v="1093"/>
      <x v="107"/>
      <x v="3"/>
    </i>
    <i>
      <x v="2024"/>
      <x v="1220"/>
      <x v="107"/>
      <x v="3"/>
    </i>
    <i>
      <x v="2025"/>
      <x v="90"/>
      <x v="107"/>
      <x v="3"/>
    </i>
    <i>
      <x v="2026"/>
      <x v="765"/>
      <x v="107"/>
      <x v="3"/>
    </i>
    <i>
      <x v="2027"/>
      <x v="89"/>
      <x v="107"/>
      <x v="3"/>
    </i>
    <i>
      <x v="2028"/>
      <x v="1263"/>
      <x v="90"/>
      <x v="3"/>
    </i>
    <i>
      <x v="2029"/>
      <x v="1230"/>
      <x v="107"/>
      <x v="1"/>
    </i>
    <i>
      <x v="2030"/>
      <x v="1221"/>
      <x v="107"/>
      <x v="3"/>
    </i>
    <i>
      <x v="2031"/>
      <x v="495"/>
      <x/>
      <x v="3"/>
    </i>
    <i>
      <x v="2032"/>
      <x v="1414"/>
      <x v="124"/>
      <x v="3"/>
    </i>
    <i>
      <x v="2033"/>
      <x v="956"/>
      <x v="107"/>
      <x v="3"/>
    </i>
    <i>
      <x v="2034"/>
      <x v="1478"/>
      <x v="107"/>
      <x v="3"/>
    </i>
    <i>
      <x v="2035"/>
      <x v="1549"/>
      <x v="107"/>
      <x v="3"/>
    </i>
    <i>
      <x v="2036"/>
      <x v="1550"/>
      <x v="107"/>
      <x v="3"/>
    </i>
    <i>
      <x v="2037"/>
      <x v="1551"/>
      <x v="107"/>
      <x v="3"/>
    </i>
    <i r="2">
      <x v="124"/>
      <x v="3"/>
    </i>
    <i>
      <x v="2038"/>
      <x v="1552"/>
      <x v="107"/>
      <x v="3"/>
    </i>
    <i>
      <x v="2039"/>
      <x v="1553"/>
      <x v="107"/>
      <x v="3"/>
    </i>
    <i>
      <x v="2040"/>
      <x v="490"/>
      <x v="36"/>
      <x v="3"/>
    </i>
    <i>
      <x v="2041"/>
      <x v="1538"/>
      <x v="107"/>
      <x v="3"/>
    </i>
    <i>
      <x v="2042"/>
      <x v="493"/>
      <x v="107"/>
      <x v="3"/>
    </i>
    <i>
      <x v="2043"/>
      <x v="494"/>
      <x v="107"/>
      <x v="3"/>
    </i>
    <i>
      <x v="2044"/>
      <x v="491"/>
      <x v="107"/>
      <x v="3"/>
    </i>
    <i>
      <x v="2045"/>
      <x v="492"/>
      <x v="107"/>
      <x v="3"/>
    </i>
    <i>
      <x v="2046"/>
      <x v="1823"/>
      <x v="107"/>
      <x v="3"/>
    </i>
    <i>
      <x v="2047"/>
      <x v="1144"/>
      <x v="107"/>
      <x v="3"/>
    </i>
    <i>
      <x v="2048"/>
      <x v="1850"/>
      <x v="107"/>
      <x v="3"/>
    </i>
    <i r="2">
      <x v="124"/>
      <x v="3"/>
    </i>
    <i>
      <x v="2049"/>
      <x v="1860"/>
      <x v="107"/>
      <x v="3"/>
    </i>
    <i r="2">
      <x v="124"/>
      <x v="3"/>
    </i>
    <i>
      <x v="2050"/>
      <x v="2089"/>
      <x v="107"/>
      <x v="3"/>
    </i>
    <i>
      <x v="2051"/>
      <x v="2090"/>
      <x v="107"/>
      <x v="3"/>
    </i>
    <i>
      <x v="2052"/>
      <x v="1946"/>
      <x v="107"/>
      <x v="3"/>
    </i>
    <i>
      <x v="2053"/>
      <x v="1947"/>
      <x v="107"/>
      <x v="3"/>
    </i>
    <i r="2">
      <x v="124"/>
      <x v="3"/>
    </i>
    <i>
      <x v="2054"/>
      <x v="1948"/>
      <x v="124"/>
      <x v="3"/>
    </i>
    <i>
      <x v="2055"/>
      <x v="1949"/>
      <x v="107"/>
      <x v="3"/>
    </i>
    <i r="2">
      <x v="124"/>
      <x v="3"/>
    </i>
    <i>
      <x v="2056"/>
      <x v="1955"/>
      <x v="107"/>
      <x v="3"/>
    </i>
    <i>
      <x v="2057"/>
      <x v="1956"/>
      <x v="107"/>
      <x v="3"/>
    </i>
    <i>
      <x v="2058"/>
      <x v="1963"/>
      <x v="107"/>
      <x v="3"/>
    </i>
    <i>
      <x v="2059"/>
      <x v="1964"/>
      <x v="107"/>
      <x v="3"/>
    </i>
    <i r="2">
      <x v="124"/>
      <x v="3"/>
    </i>
    <i>
      <x v="2060"/>
      <x v="2105"/>
      <x v="107"/>
      <x v="3"/>
    </i>
    <i>
      <x v="2061"/>
      <x v="1965"/>
      <x v="107"/>
      <x v="3"/>
    </i>
    <i>
      <x v="2062"/>
      <x v="1951"/>
      <x v="107"/>
      <x v="3"/>
    </i>
    <i>
      <x v="2063"/>
      <x v="1952"/>
      <x v="107"/>
      <x v="3"/>
    </i>
    <i>
      <x v="2064"/>
      <x v="1953"/>
      <x v="107"/>
      <x v="3"/>
    </i>
    <i>
      <x v="2065"/>
      <x v="1954"/>
      <x v="107"/>
      <x v="3"/>
    </i>
    <i>
      <x v="2066"/>
      <x v="1950"/>
      <x v="107"/>
      <x v="3"/>
    </i>
    <i>
      <x v="2067"/>
      <x v="1962"/>
      <x v="107"/>
      <x v="3"/>
    </i>
    <i>
      <x v="2068"/>
      <x v="2248"/>
      <x v="107"/>
      <x v="3"/>
    </i>
    <i>
      <x v="2069"/>
      <x v="2249"/>
      <x v="107"/>
      <x v="3"/>
    </i>
    <i>
      <x v="2070"/>
      <x v="2250"/>
      <x v="107"/>
      <x v="3"/>
    </i>
    <i>
      <x v="2071"/>
      <x v="2251"/>
      <x v="107"/>
      <x v="3"/>
    </i>
    <i>
      <x v="2072"/>
      <x v="2516"/>
      <x v="107"/>
      <x/>
    </i>
    <i>
      <x v="2073"/>
      <x v="2517"/>
      <x v="107"/>
      <x/>
    </i>
    <i>
      <x v="2074"/>
      <x v="2518"/>
      <x v="107"/>
      <x/>
    </i>
    <i r="2">
      <x v="124"/>
      <x/>
    </i>
    <i>
      <x v="2075"/>
      <x v="2519"/>
      <x v="107"/>
      <x/>
    </i>
    <i r="2">
      <x v="124"/>
      <x/>
    </i>
    <i>
      <x v="2076"/>
      <x v="2512"/>
      <x v="107"/>
      <x/>
    </i>
    <i r="2">
      <x v="124"/>
      <x/>
    </i>
    <i>
      <x v="2077"/>
      <x v="2513"/>
      <x v="124"/>
      <x/>
    </i>
    <i>
      <x v="2078"/>
      <x v="2514"/>
      <x v="107"/>
      <x/>
    </i>
    <i>
      <x v="2079"/>
      <x v="2515"/>
      <x v="107"/>
      <x/>
    </i>
    <i>
      <x v="2080"/>
      <x v="2511"/>
      <x v="107"/>
      <x/>
    </i>
    <i>
      <x v="2081"/>
      <x v="87"/>
      <x v="107"/>
      <x v="3"/>
    </i>
    <i>
      <x v="2082"/>
      <x v="633"/>
      <x v="107"/>
      <x v="3"/>
    </i>
    <i>
      <x v="2083"/>
      <x v="819"/>
      <x v="107"/>
      <x v="3"/>
    </i>
    <i>
      <x v="2084"/>
      <x v="1059"/>
      <x v="107"/>
      <x v="3"/>
    </i>
    <i>
      <x v="2085"/>
      <x v="2332"/>
      <x v="112"/>
      <x v="3"/>
    </i>
    <i>
      <x v="2086"/>
      <x v="2333"/>
      <x v="112"/>
      <x v="3"/>
    </i>
    <i>
      <x v="2087"/>
      <x v="2334"/>
      <x v="112"/>
      <x v="3"/>
    </i>
    <i>
      <x v="2088"/>
      <x v="2428"/>
      <x v="17"/>
      <x v="3"/>
    </i>
    <i>
      <x v="2089"/>
      <x v="2411"/>
      <x v="17"/>
      <x v="3"/>
    </i>
    <i>
      <x v="2090"/>
      <x v="2412"/>
      <x v="17"/>
      <x v="3"/>
    </i>
    <i>
      <x v="2091"/>
      <x v="2413"/>
      <x v="17"/>
      <x v="3"/>
    </i>
    <i>
      <x v="2092"/>
      <x v="2414"/>
      <x v="17"/>
      <x v="3"/>
    </i>
    <i>
      <x v="2093"/>
      <x v="2327"/>
      <x v="26"/>
      <x v="3"/>
    </i>
    <i>
      <x v="2094"/>
      <x v="2403"/>
      <x v="26"/>
      <x v="3"/>
    </i>
    <i>
      <x v="2095"/>
      <x v="2320"/>
      <x v="26"/>
      <x v="3"/>
    </i>
    <i>
      <x v="2096"/>
      <x v="2321"/>
      <x v="26"/>
      <x v="3"/>
    </i>
    <i>
      <x v="2097"/>
      <x v="2323"/>
      <x v="26"/>
      <x v="3"/>
    </i>
    <i>
      <x v="2098"/>
      <x v="2326"/>
      <x v="26"/>
      <x v="3"/>
    </i>
    <i>
      <x v="2099"/>
      <x v="2327"/>
      <x v="26"/>
      <x v="3"/>
    </i>
    <i>
      <x v="2100"/>
      <x v="2329"/>
      <x v="26"/>
      <x v="3"/>
    </i>
    <i>
      <x v="2101"/>
      <x v="2322"/>
      <x v="26"/>
      <x v="3"/>
    </i>
    <i>
      <x v="2102"/>
      <x v="2324"/>
      <x v="26"/>
      <x v="3"/>
    </i>
    <i>
      <x v="2103"/>
      <x v="2330"/>
      <x v="26"/>
      <x v="3"/>
    </i>
    <i>
      <x v="2104"/>
      <x v="2325"/>
      <x v="26"/>
      <x v="3"/>
    </i>
    <i>
      <x v="2105"/>
      <x v="2328"/>
      <x v="26"/>
      <x v="3"/>
    </i>
    <i>
      <x v="2106"/>
      <x v="2371"/>
      <x v="26"/>
      <x v="3"/>
    </i>
    <i>
      <x v="2107"/>
      <x v="2372"/>
      <x v="26"/>
      <x v="3"/>
    </i>
    <i>
      <x v="2108"/>
      <x v="2373"/>
      <x v="26"/>
      <x v="3"/>
    </i>
    <i>
      <x v="2109"/>
      <x v="2374"/>
      <x v="26"/>
      <x v="3"/>
    </i>
    <i>
      <x v="2110"/>
      <x v="2378"/>
      <x v="26"/>
      <x v="3"/>
    </i>
    <i>
      <x v="2111"/>
      <x v="2382"/>
      <x v="26"/>
      <x v="3"/>
    </i>
    <i>
      <x v="2112"/>
      <x v="2381"/>
      <x v="26"/>
      <x v="3"/>
    </i>
    <i>
      <x v="2113"/>
      <x v="2375"/>
      <x v="26"/>
      <x v="3"/>
    </i>
    <i>
      <x v="2114"/>
      <x v="2379"/>
      <x v="26"/>
      <x v="3"/>
    </i>
    <i>
      <x v="2115"/>
      <x v="2376"/>
      <x v="26"/>
      <x v="3"/>
    </i>
    <i>
      <x v="2116"/>
      <x v="2377"/>
      <x v="26"/>
      <x v="3"/>
    </i>
    <i>
      <x v="2117"/>
      <x v="2380"/>
      <x v="26"/>
      <x v="3"/>
    </i>
    <i>
      <x v="2118"/>
      <x v="2307"/>
      <x v="26"/>
      <x v="3"/>
    </i>
    <i>
      <x v="2119"/>
      <x v="2383"/>
      <x v="17"/>
      <x v="3"/>
    </i>
    <i>
      <x v="2120"/>
      <x v="45"/>
      <x v="101"/>
      <x v="3"/>
    </i>
    <i>
      <x v="2121"/>
      <x v="2416"/>
      <x v="101"/>
      <x v="3"/>
    </i>
    <i>
      <x v="2122"/>
      <x v="2415"/>
      <x v="101"/>
      <x v="3"/>
    </i>
    <i>
      <x v="2123"/>
      <x v="1095"/>
      <x v="17"/>
      <x v="3"/>
    </i>
    <i>
      <x v="2124"/>
      <x v="2386"/>
      <x v="101"/>
      <x v="3"/>
    </i>
    <i>
      <x v="2125"/>
      <x v="2387"/>
      <x v="101"/>
      <x v="3"/>
    </i>
    <i>
      <x v="2126"/>
      <x v="2389"/>
      <x v="101"/>
      <x v="3"/>
    </i>
    <i>
      <x v="2127"/>
      <x v="2393"/>
      <x v="101"/>
      <x v="3"/>
    </i>
    <i>
      <x v="2128"/>
      <x v="2396"/>
      <x v="101"/>
      <x v="3"/>
    </i>
    <i>
      <x v="2129"/>
      <x v="2385"/>
      <x v="101"/>
      <x v="3"/>
    </i>
    <i>
      <x v="2130"/>
      <x v="2388"/>
      <x v="101"/>
      <x v="3"/>
    </i>
    <i>
      <x v="2131"/>
      <x v="2392"/>
      <x v="101"/>
      <x v="3"/>
    </i>
    <i>
      <x v="2132"/>
      <x v="2395"/>
      <x v="101"/>
      <x v="3"/>
    </i>
    <i>
      <x v="2133"/>
      <x v="2390"/>
      <x v="101"/>
      <x v="3"/>
    </i>
    <i>
      <x v="2134"/>
      <x v="2391"/>
      <x v="101"/>
      <x v="3"/>
    </i>
    <i>
      <x v="2135"/>
      <x v="2394"/>
      <x v="101"/>
      <x v="3"/>
    </i>
    <i>
      <x v="2136"/>
      <x v="2384"/>
      <x v="101"/>
      <x v="3"/>
    </i>
    <i>
      <x v="2137"/>
      <x v="2431"/>
      <x v="17"/>
      <x v="3"/>
    </i>
    <i>
      <x v="2138"/>
      <x v="2435"/>
      <x v="17"/>
      <x v="3"/>
    </i>
    <i>
      <x v="2139"/>
      <x v="2436"/>
      <x v="17"/>
      <x v="3"/>
    </i>
    <i>
      <x v="2140"/>
      <x v="2437"/>
      <x v="17"/>
      <x v="3"/>
    </i>
    <i>
      <x v="2141"/>
      <x v="2440"/>
      <x v="17"/>
      <x v="3"/>
    </i>
    <i>
      <x v="2142"/>
      <x v="2442"/>
      <x v="17"/>
      <x v="3"/>
    </i>
    <i>
      <x v="2143"/>
      <x v="2443"/>
      <x v="17"/>
      <x v="3"/>
    </i>
    <i>
      <x v="2144"/>
      <x v="2445"/>
      <x v="17"/>
      <x v="3"/>
    </i>
    <i>
      <x v="2145"/>
      <x v="2427"/>
      <x v="17"/>
      <x v="3"/>
    </i>
    <i>
      <x v="2146"/>
      <x v="2430"/>
      <x v="17"/>
      <x v="3"/>
    </i>
    <i>
      <x v="2147"/>
      <x v="2444"/>
      <x v="17"/>
      <x v="3"/>
    </i>
    <i>
      <x v="2148"/>
      <x v="2429"/>
      <x v="17"/>
      <x v="3"/>
    </i>
    <i>
      <x v="2149"/>
      <x v="2433"/>
      <x v="17"/>
      <x v="3"/>
    </i>
    <i>
      <x v="2150"/>
      <x v="2245"/>
      <x v="28"/>
      <x v="3"/>
    </i>
    <i>
      <x v="2151"/>
      <x v="2247"/>
      <x v="28"/>
      <x v="3"/>
    </i>
    <i>
      <x v="2152"/>
      <x v="2246"/>
      <x v="28"/>
      <x v="3"/>
    </i>
    <i>
      <x v="2153"/>
      <x v="2247"/>
      <x v="28"/>
      <x v="3"/>
    </i>
    <i>
      <x v="2154"/>
      <x v="2404"/>
      <x v="26"/>
      <x v="3"/>
    </i>
    <i>
      <x v="2155"/>
      <x v="2405"/>
      <x v="26"/>
      <x v="3"/>
    </i>
    <i>
      <x v="2156"/>
      <x v="2406"/>
      <x v="26"/>
      <x v="3"/>
    </i>
    <i>
      <x v="2157"/>
      <x v="2407"/>
      <x v="26"/>
      <x v="3"/>
    </i>
    <i>
      <x v="2158"/>
      <x v="2409"/>
      <x v="26"/>
      <x v="3"/>
    </i>
    <i>
      <x v="2159"/>
      <x v="2408"/>
      <x v="26"/>
      <x v="3"/>
    </i>
    <i>
      <x v="2160"/>
      <x v="2410"/>
      <x v="26"/>
      <x v="3"/>
    </i>
    <i>
      <x v="2161"/>
      <x v="2425"/>
      <x v="17"/>
      <x v="3"/>
    </i>
    <i>
      <x v="2162"/>
      <x v="2432"/>
      <x v="17"/>
      <x v="3"/>
    </i>
    <i>
      <x v="2163"/>
      <x v="2439"/>
      <x v="17"/>
      <x v="3"/>
    </i>
    <i>
      <x v="2164"/>
      <x v="2441"/>
      <x v="17"/>
      <x v="3"/>
    </i>
    <i>
      <x v="2165"/>
      <x v="2446"/>
      <x v="17"/>
      <x v="3"/>
    </i>
    <i>
      <x v="2166"/>
      <x v="2447"/>
      <x v="17"/>
      <x v="3"/>
    </i>
    <i>
      <x v="2167"/>
      <x v="2438"/>
      <x v="17"/>
      <x v="3"/>
    </i>
    <i>
      <x v="2168"/>
      <x v="2303"/>
      <x v="17"/>
      <x v="3"/>
    </i>
    <i>
      <x v="2169"/>
      <x v="2304"/>
      <x v="17"/>
      <x v="3"/>
    </i>
    <i>
      <x v="2170"/>
      <x v="1092"/>
      <x v="17"/>
      <x v="3"/>
    </i>
    <i>
      <x v="2171"/>
      <x v="42"/>
      <x v="28"/>
      <x v="3"/>
    </i>
    <i>
      <x v="2172"/>
      <x v="43"/>
      <x v="28"/>
      <x v="3"/>
    </i>
    <i>
      <x v="2173"/>
      <x v="1094"/>
      <x v="17"/>
      <x v="3"/>
    </i>
    <i>
      <x v="2174"/>
      <x v="2360"/>
      <x v="26"/>
      <x v="3"/>
    </i>
    <i>
      <x v="2175"/>
      <x v="231"/>
      <x v="26"/>
      <x v="3"/>
    </i>
    <i>
      <x v="2176"/>
      <x v="2457"/>
      <x v="112"/>
      <x v="3"/>
    </i>
    <i>
      <x v="2177"/>
      <x v="2450"/>
      <x v="26"/>
      <x v="3"/>
    </i>
    <i>
      <x v="2178"/>
      <x v="2451"/>
      <x v="26"/>
      <x v="3"/>
    </i>
    <i>
      <x v="2179"/>
      <x v="2454"/>
      <x v="26"/>
      <x v="3"/>
    </i>
    <i>
      <x v="2180"/>
      <x v="2452"/>
      <x v="26"/>
      <x v="3"/>
    </i>
    <i>
      <x v="2181"/>
      <x v="2455"/>
      <x v="26"/>
      <x v="3"/>
    </i>
    <i>
      <x v="2182"/>
      <x v="2453"/>
      <x v="26"/>
      <x v="3"/>
    </i>
    <i>
      <x v="2183"/>
      <x v="2456"/>
      <x v="126"/>
      <x v="3"/>
    </i>
    <i>
      <x v="2184"/>
      <x v="232"/>
      <x v="26"/>
      <x v="3"/>
    </i>
    <i>
      <x v="2185"/>
      <x v="2314"/>
      <x v="26"/>
      <x v="3"/>
    </i>
    <i>
      <x v="2186"/>
      <x v="2317"/>
      <x v="26"/>
      <x v="3"/>
    </i>
    <i>
      <x v="2187"/>
      <x v="2315"/>
      <x v="26"/>
      <x v="3"/>
    </i>
    <i>
      <x v="2188"/>
      <x v="2313"/>
      <x v="26"/>
      <x v="3"/>
    </i>
    <i>
      <x v="2189"/>
      <x v="2316"/>
      <x v="26"/>
      <x v="3"/>
    </i>
    <i>
      <x v="2190"/>
      <x v="2491"/>
      <x v="17"/>
      <x v="3"/>
    </i>
    <i>
      <x v="2191"/>
      <x v="2494"/>
      <x v="17"/>
      <x v="3"/>
    </i>
    <i>
      <x v="2192"/>
      <x v="2486"/>
      <x v="17"/>
      <x v="3"/>
    </i>
    <i>
      <x v="2193"/>
      <x v="2489"/>
      <x v="17"/>
      <x v="3"/>
    </i>
    <i>
      <x v="2194"/>
      <x v="2488"/>
      <x v="17"/>
      <x v="3"/>
    </i>
    <i>
      <x v="2195"/>
      <x v="2492"/>
      <x v="17"/>
      <x v="3"/>
    </i>
    <i>
      <x v="2196"/>
      <x v="2485"/>
      <x v="17"/>
      <x v="3"/>
    </i>
    <i>
      <x v="2197"/>
      <x v="2487"/>
      <x v="17"/>
      <x v="3"/>
    </i>
    <i>
      <x v="2198"/>
      <x v="2484"/>
      <x v="17"/>
      <x v="3"/>
    </i>
    <i>
      <x v="2199"/>
      <x v="2490"/>
      <x v="17"/>
      <x v="3"/>
    </i>
    <i>
      <x v="2200"/>
      <x v="2493"/>
      <x v="17"/>
      <x v="3"/>
    </i>
    <i>
      <x v="2201"/>
      <x v="2468"/>
      <x v="28"/>
      <x v="3"/>
    </i>
    <i>
      <x v="2202"/>
      <x v="2470"/>
      <x v="28"/>
      <x v="3"/>
    </i>
    <i>
      <x v="2203"/>
      <x v="2467"/>
      <x v="28"/>
      <x v="3"/>
    </i>
    <i>
      <x v="2204"/>
      <x v="2469"/>
      <x v="28"/>
      <x v="3"/>
    </i>
    <i>
      <x v="2205"/>
      <x v="2308"/>
      <x v="26"/>
      <x v="3"/>
    </i>
    <i>
      <x v="2206"/>
      <x v="2309"/>
      <x v="26"/>
      <x v="3"/>
    </i>
    <i>
      <x v="2207"/>
      <x v="2310"/>
      <x v="26"/>
      <x v="3"/>
    </i>
    <i>
      <x v="2208"/>
      <x v="2311"/>
      <x v="26"/>
      <x v="3"/>
    </i>
    <i>
      <x v="2209"/>
      <x v="2312"/>
      <x v="26"/>
      <x v="3"/>
    </i>
    <i>
      <x v="2210"/>
      <x v="2448"/>
      <x v="112"/>
      <x v="3"/>
    </i>
    <i>
      <x v="2211"/>
      <x v="2368"/>
      <x v="110"/>
      <x v="3"/>
    </i>
    <i>
      <x v="2212"/>
      <x v="2369"/>
      <x v="110"/>
      <x v="3"/>
    </i>
    <i>
      <x v="2213"/>
      <x v="2370"/>
      <x v="110"/>
      <x v="3"/>
    </i>
    <i>
      <x v="2214"/>
      <x v="2341"/>
      <x v="26"/>
      <x v="3"/>
    </i>
    <i>
      <x v="2215"/>
      <x v="2342"/>
      <x v="26"/>
      <x v="3"/>
    </i>
    <i>
      <x v="2216"/>
      <x v="2343"/>
      <x v="26"/>
      <x v="3"/>
    </i>
    <i>
      <x v="2217"/>
      <x v="2344"/>
      <x v="26"/>
      <x v="3"/>
    </i>
    <i>
      <x v="2218"/>
      <x v="2345"/>
      <x v="26"/>
      <x v="3"/>
    </i>
    <i>
      <x v="2219"/>
      <x v="2346"/>
      <x v="26"/>
      <x v="3"/>
    </i>
    <i>
      <x v="2220"/>
      <x v="2347"/>
      <x v="26"/>
      <x v="3"/>
    </i>
    <i>
      <x v="2221"/>
      <x v="2348"/>
      <x v="26"/>
      <x v="3"/>
    </i>
    <i>
      <x v="2222"/>
      <x v="2339"/>
      <x v="26"/>
      <x v="3"/>
    </i>
    <i>
      <x v="2223"/>
      <x v="2340"/>
      <x v="26"/>
      <x v="3"/>
    </i>
    <i>
      <x v="2224"/>
      <x v="2353"/>
      <x v="26"/>
      <x v="3"/>
    </i>
    <i>
      <x v="2225"/>
      <x v="2354"/>
      <x v="26"/>
      <x v="3"/>
    </i>
    <i>
      <x v="2226"/>
      <x v="251"/>
      <x v="10"/>
      <x v="3"/>
    </i>
    <i>
      <x v="2227"/>
      <x v="252"/>
      <x v="10"/>
      <x v="3"/>
    </i>
    <i>
      <x v="2228"/>
      <x v="250"/>
      <x v="10"/>
      <x v="3"/>
    </i>
    <i>
      <x v="2229"/>
      <x v="2306"/>
      <x v="110"/>
      <x v="3"/>
    </i>
    <i>
      <x v="2230"/>
      <x v="2298"/>
      <x v="110"/>
      <x v="3"/>
    </i>
    <i>
      <x v="2231"/>
      <x v="2296"/>
      <x v="3"/>
      <x v="3"/>
    </i>
    <i r="2">
      <x v="110"/>
      <x v="3"/>
    </i>
    <i>
      <x v="2232"/>
      <x v="2297"/>
      <x v="110"/>
      <x v="3"/>
    </i>
    <i>
      <x v="2233"/>
      <x v="2279"/>
      <x v="28"/>
      <x v="3"/>
    </i>
    <i>
      <x v="2234"/>
      <x v="2278"/>
      <x v="28"/>
      <x v="3"/>
    </i>
    <i>
      <x v="2235"/>
      <x v="2277"/>
      <x v="28"/>
      <x v="3"/>
    </i>
    <i>
      <x v="2236"/>
      <x v="2273"/>
      <x v="28"/>
      <x v="3"/>
    </i>
    <i>
      <x v="2237"/>
      <x v="2274"/>
      <x v="28"/>
      <x v="3"/>
    </i>
    <i>
      <x v="2238"/>
      <x v="2275"/>
      <x v="28"/>
      <x v="3"/>
    </i>
    <i>
      <x v="2239"/>
      <x v="2276"/>
      <x v="28"/>
      <x v="3"/>
    </i>
    <i>
      <x v="2240"/>
      <x v="2253"/>
      <x v="110"/>
      <x v="3"/>
    </i>
    <i>
      <x v="2241"/>
      <x v="2254"/>
      <x v="110"/>
      <x v="3"/>
    </i>
    <i>
      <x v="2242"/>
      <x v="2301"/>
      <x v="17"/>
      <x v="3"/>
    </i>
    <i>
      <x v="2243"/>
      <x v="2302"/>
      <x v="17"/>
      <x v="3"/>
    </i>
    <i>
      <x v="2244"/>
      <x v="2264"/>
      <x v="28"/>
      <x v="3"/>
    </i>
    <i>
      <x v="2245"/>
      <x v="2265"/>
      <x v="28"/>
      <x v="3"/>
    </i>
    <i>
      <x v="2246"/>
      <x v="2266"/>
      <x v="28"/>
      <x v="3"/>
    </i>
    <i>
      <x v="2247"/>
      <x v="2267"/>
      <x v="28"/>
      <x v="3"/>
    </i>
    <i>
      <x v="2248"/>
      <x v="2268"/>
      <x v="28"/>
      <x v="3"/>
    </i>
    <i>
      <x v="2249"/>
      <x v="2263"/>
      <x v="28"/>
      <x v="3"/>
    </i>
    <i>
      <x v="2250"/>
      <x v="2288"/>
      <x v="52"/>
      <x v="3"/>
    </i>
    <i r="2">
      <x v="110"/>
      <x v="3"/>
    </i>
    <i>
      <x v="2251"/>
      <x v="2269"/>
      <x v="28"/>
      <x v="3"/>
    </i>
    <i>
      <x v="2252"/>
      <x v="2270"/>
      <x v="28"/>
      <x v="3"/>
    </i>
    <i>
      <x v="2253"/>
      <x v="2271"/>
      <x v="28"/>
      <x v="3"/>
    </i>
    <i>
      <x v="2254"/>
      <x v="2272"/>
      <x v="28"/>
      <x v="3"/>
    </i>
    <i>
      <x v="2255"/>
      <x v="2299"/>
      <x v="126"/>
      <x v="3"/>
    </i>
    <i>
      <x v="2256"/>
      <x v="2300"/>
      <x v="126"/>
      <x v="3"/>
    </i>
    <i>
      <x v="2257"/>
      <x v="2367"/>
      <x v="110"/>
      <x v="3"/>
    </i>
    <i>
      <x v="2258"/>
      <x v="2364"/>
      <x v="110"/>
      <x v="3"/>
    </i>
    <i>
      <x v="2259"/>
      <x v="2365"/>
      <x v="110"/>
      <x v="3"/>
    </i>
    <i>
      <x v="2260"/>
      <x v="2366"/>
      <x v="110"/>
      <x v="3"/>
    </i>
    <i>
      <x v="2261"/>
      <x v="2356"/>
      <x v="17"/>
      <x v="3"/>
    </i>
    <i>
      <x v="2262"/>
      <x v="2357"/>
      <x v="17"/>
      <x v="3"/>
    </i>
    <i>
      <x v="2263"/>
      <x v="2358"/>
      <x v="17"/>
      <x v="3"/>
    </i>
    <i>
      <x v="2264"/>
      <x v="2359"/>
      <x v="17"/>
      <x v="3"/>
    </i>
    <i>
      <x v="2265"/>
      <x v="2289"/>
      <x v="110"/>
      <x v="3"/>
    </i>
    <i>
      <x v="2266"/>
      <x v="2290"/>
      <x v="110"/>
      <x v="3"/>
    </i>
    <i>
      <x v="2267"/>
      <x v="2291"/>
      <x v="52"/>
      <x v="3"/>
    </i>
    <i>
      <x v="2268"/>
      <x v="2292"/>
      <x v="52"/>
      <x v="3"/>
    </i>
    <i>
      <x v="2269"/>
      <x v="1087"/>
      <x v="110"/>
      <x v="3"/>
    </i>
    <i>
      <x v="2270"/>
      <x v="1088"/>
      <x v="110"/>
      <x v="3"/>
    </i>
    <i>
      <x v="2271"/>
      <x v="1089"/>
      <x v="110"/>
      <x v="3"/>
    </i>
    <i>
      <x v="2272"/>
      <x v="2293"/>
      <x v="110"/>
      <x v="3"/>
    </i>
    <i>
      <x v="2273"/>
      <x v="2294"/>
      <x v="110"/>
      <x v="3"/>
    </i>
    <i>
      <x v="2274"/>
      <x v="2295"/>
      <x v="110"/>
      <x v="3"/>
    </i>
    <i>
      <x v="2275"/>
      <x v="2305"/>
      <x v="143"/>
      <x v="3"/>
    </i>
    <i>
      <x v="2276"/>
      <x v="2528"/>
      <x v="26"/>
      <x v="3"/>
    </i>
    <i>
      <x v="2277"/>
      <x v="1249"/>
      <x v="143"/>
      <x v="3"/>
    </i>
    <i>
      <x v="2278"/>
      <x v="2473"/>
      <x v="17"/>
      <x v="3"/>
    </i>
    <i>
      <x v="2279"/>
      <x v="2474"/>
      <x v="17"/>
      <x v="3"/>
    </i>
    <i>
      <x v="2280"/>
      <x v="2475"/>
      <x v="17"/>
      <x v="3"/>
    </i>
    <i>
      <x v="2281"/>
      <x v="2476"/>
      <x v="17"/>
      <x v="3"/>
    </i>
    <i>
      <x v="2282"/>
      <x v="2477"/>
      <x v="17"/>
      <x v="3"/>
    </i>
    <i>
      <x v="2283"/>
      <x v="2478"/>
      <x v="17"/>
      <x v="3"/>
    </i>
    <i>
      <x v="2284"/>
      <x v="2479"/>
      <x v="17"/>
      <x v="3"/>
    </i>
    <i>
      <x v="2285"/>
      <x v="2465"/>
      <x v="110"/>
      <x v="3"/>
    </i>
    <i>
      <x v="2286"/>
      <x v="2464"/>
      <x v="110"/>
      <x v="3"/>
    </i>
    <i>
      <x v="2287"/>
      <x v="2460"/>
      <x v="26"/>
      <x v="3"/>
    </i>
    <i>
      <x v="2288"/>
      <x v="2461"/>
      <x v="26"/>
      <x v="3"/>
    </i>
    <i>
      <x v="2289"/>
      <x v="2462"/>
      <x v="26"/>
      <x v="3"/>
    </i>
    <i>
      <x v="2290"/>
      <x v="2463"/>
      <x v="26"/>
      <x v="3"/>
    </i>
    <i>
      <x v="2291"/>
      <x v="1493"/>
      <x v="17"/>
      <x v="3"/>
    </i>
    <i>
      <x v="2292"/>
      <x v="187"/>
      <x v="110"/>
      <x v="3"/>
    </i>
    <i>
      <x v="2293"/>
      <x v="1086"/>
      <x v="17"/>
      <x v="3"/>
    </i>
    <i>
      <x v="2294"/>
      <x v="724"/>
      <x v="101"/>
      <x v="3"/>
    </i>
    <i>
      <x v="2295"/>
      <x v="1096"/>
      <x v="112"/>
      <x v="3"/>
    </i>
    <i>
      <x v="2296"/>
      <x v="783"/>
      <x v="112"/>
      <x v="3"/>
    </i>
    <i>
      <x v="2297"/>
      <x v="771"/>
      <x v="110"/>
      <x v="3"/>
    </i>
    <i>
      <x v="2298"/>
      <x v="994"/>
      <x v="110"/>
      <x v="3"/>
    </i>
    <i>
      <x v="2299"/>
      <x v="1324"/>
      <x v="112"/>
      <x v="3"/>
    </i>
    <i>
      <x v="2300"/>
      <x v="1554"/>
      <x v="26"/>
      <x v="3"/>
    </i>
    <i>
      <x v="2301"/>
      <x v="1492"/>
      <x v="112"/>
      <x v="3"/>
    </i>
    <i>
      <x v="2302"/>
      <x v="1494"/>
      <x v="112"/>
      <x v="3"/>
    </i>
    <i>
      <x v="2303"/>
      <x v="2219"/>
      <x v="17"/>
      <x v="3"/>
    </i>
    <i>
      <x v="2304"/>
      <x v="2218"/>
      <x v="17"/>
      <x v="3"/>
    </i>
    <i>
      <x v="2305"/>
      <x v="2217"/>
      <x v="17"/>
      <x v="3"/>
    </i>
    <i>
      <x v="2306"/>
      <x v="261"/>
      <x v="68"/>
      <x v="3"/>
    </i>
    <i>
      <x v="2307"/>
      <x v="266"/>
      <x v="53"/>
      <x v="3"/>
    </i>
    <i>
      <x v="2308"/>
      <x v="273"/>
      <x v="12"/>
      <x v="3"/>
    </i>
    <i>
      <x v="2309"/>
      <x v="312"/>
      <x v="90"/>
      <x v="3"/>
    </i>
    <i>
      <x v="2310"/>
      <x v="324"/>
      <x v="31"/>
      <x v="3"/>
    </i>
    <i>
      <x v="2311"/>
      <x v="352"/>
      <x v="110"/>
      <x v="3"/>
    </i>
    <i>
      <x v="2312"/>
      <x v="353"/>
      <x v="110"/>
      <x v="3"/>
    </i>
    <i>
      <x v="2313"/>
      <x v="399"/>
      <x v="23"/>
      <x v="1"/>
    </i>
    <i>
      <x v="2314"/>
      <x v="408"/>
      <x v="23"/>
      <x v="1"/>
    </i>
    <i>
      <x v="2315"/>
      <x v="413"/>
      <x v="23"/>
      <x v="3"/>
    </i>
    <i>
      <x v="2316"/>
      <x v="446"/>
      <x v="23"/>
      <x v="1"/>
    </i>
    <i r="2">
      <x v="119"/>
      <x v="1"/>
    </i>
    <i>
      <x v="2317"/>
      <x v="447"/>
      <x v="23"/>
      <x v="1"/>
    </i>
    <i>
      <x v="2318"/>
      <x v="448"/>
      <x v="119"/>
      <x v="1"/>
    </i>
    <i>
      <x v="2319"/>
      <x v="515"/>
      <x v="110"/>
      <x v="3"/>
    </i>
    <i>
      <x v="2320"/>
      <x v="516"/>
      <x v="110"/>
      <x v="3"/>
    </i>
    <i>
      <x v="2321"/>
      <x v="524"/>
      <x v="118"/>
      <x v="3"/>
    </i>
    <i>
      <x v="2322"/>
      <x v="525"/>
      <x v="107"/>
      <x v="3"/>
    </i>
    <i>
      <x v="2323"/>
      <x v="567"/>
      <x v="106"/>
      <x v="3"/>
    </i>
    <i>
      <x v="2324"/>
      <x v="609"/>
      <x v="31"/>
      <x v="3"/>
    </i>
    <i>
      <x v="2325"/>
      <x v="610"/>
      <x v="31"/>
      <x v="3"/>
    </i>
    <i>
      <x v="2326"/>
      <x v="628"/>
      <x v="96"/>
      <x v="3"/>
    </i>
    <i>
      <x v="2327"/>
      <x v="632"/>
      <x v="31"/>
      <x v="3"/>
    </i>
    <i>
      <x v="2328"/>
      <x v="709"/>
      <x v="107"/>
      <x v="3"/>
    </i>
    <i>
      <x v="2329"/>
      <x v="711"/>
      <x v="107"/>
      <x v="3"/>
    </i>
    <i>
      <x v="2330"/>
      <x v="722"/>
      <x v="127"/>
      <x v="3"/>
    </i>
    <i>
      <x v="2331"/>
      <x v="723"/>
      <x v="140"/>
      <x v="3"/>
    </i>
    <i>
      <x v="2332"/>
      <x v="754"/>
      <x v="106"/>
      <x v="3"/>
    </i>
    <i>
      <x v="2333"/>
      <x v="764"/>
      <x v="17"/>
      <x v="3"/>
    </i>
    <i>
      <x v="2334"/>
      <x v="786"/>
      <x v="98"/>
      <x v="3"/>
    </i>
    <i>
      <x v="2335"/>
      <x v="812"/>
      <x v="116"/>
      <x v="3"/>
    </i>
    <i>
      <x v="2336"/>
      <x v="822"/>
      <x v="120"/>
      <x v="3"/>
    </i>
    <i>
      <x v="2337"/>
      <x v="823"/>
      <x v="120"/>
      <x v="3"/>
    </i>
    <i>
      <x v="2338"/>
      <x v="961"/>
      <x v="106"/>
      <x v="3"/>
    </i>
    <i r="2">
      <x v="129"/>
      <x v="3"/>
    </i>
    <i>
      <x v="2339"/>
      <x v="968"/>
      <x v="85"/>
      <x v="3"/>
    </i>
    <i>
      <x v="2340"/>
      <x v="1136"/>
      <x v="90"/>
      <x v="3"/>
    </i>
    <i>
      <x v="2341"/>
      <x v="1786"/>
      <x v="103"/>
      <x v="3"/>
    </i>
    <i>
      <x v="2342"/>
      <x v="1788"/>
      <x v="90"/>
      <x v="3"/>
    </i>
    <i>
      <x v="2343"/>
      <x v="1007"/>
      <x v="85"/>
      <x v="3"/>
    </i>
    <i>
      <x v="2344"/>
      <x v="1018"/>
      <x v="112"/>
      <x v="3"/>
    </i>
    <i>
      <x v="2345"/>
      <x v="1037"/>
      <x v="110"/>
      <x v="3"/>
    </i>
    <i>
      <x v="2346"/>
      <x v="1038"/>
      <x v="110"/>
      <x v="3"/>
    </i>
    <i>
      <x v="2347"/>
      <x v="1039"/>
      <x v="110"/>
      <x v="3"/>
    </i>
    <i>
      <x v="2348"/>
      <x v="1045"/>
      <x v="110"/>
      <x v="3"/>
    </i>
    <i>
      <x v="2349"/>
      <x v="1046"/>
      <x v="72"/>
      <x v="3"/>
    </i>
    <i>
      <x v="2350"/>
      <x v="1064"/>
      <x v="43"/>
      <x v="3"/>
    </i>
    <i>
      <x v="2351"/>
      <x v="1065"/>
      <x v="43"/>
      <x v="3"/>
    </i>
    <i>
      <x v="2352"/>
      <x v="1074"/>
      <x v="43"/>
      <x v="3"/>
    </i>
    <i>
      <x v="2353"/>
      <x v="1075"/>
      <x v="43"/>
      <x v="3"/>
    </i>
    <i>
      <x v="2354"/>
      <x v="1101"/>
      <x v="53"/>
      <x v="3"/>
    </i>
    <i>
      <x v="2355"/>
      <x v="1102"/>
      <x v="120"/>
      <x v="3"/>
    </i>
    <i>
      <x v="2356"/>
      <x v="1123"/>
      <x v="46"/>
      <x v="3"/>
    </i>
    <i>
      <x v="2357"/>
      <x v="1126"/>
      <x v="14"/>
      <x v="3"/>
    </i>
    <i>
      <x v="2358"/>
      <x v="1127"/>
      <x v="14"/>
      <x v="3"/>
    </i>
    <i>
      <x v="2359"/>
      <x v="1138"/>
      <x v="106"/>
      <x v="3"/>
    </i>
    <i>
      <x v="2360"/>
      <x v="1194"/>
      <x v="31"/>
      <x v="3"/>
    </i>
    <i>
      <x v="2361"/>
      <x v="1195"/>
      <x v="31"/>
      <x v="3"/>
    </i>
    <i>
      <x v="2362"/>
      <x v="1225"/>
      <x v="14"/>
      <x v="1"/>
    </i>
    <i>
      <x v="2363"/>
      <x v="1226"/>
      <x v="14"/>
      <x v="1"/>
    </i>
    <i>
      <x v="2364"/>
      <x v="1227"/>
      <x v="23"/>
      <x v="1"/>
    </i>
    <i>
      <x v="2365"/>
      <x v="1229"/>
      <x v="23"/>
      <x v="1"/>
    </i>
    <i>
      <x v="2366"/>
      <x v="1232"/>
      <x v="110"/>
      <x v="3"/>
    </i>
    <i>
      <x v="2367"/>
      <x v="1243"/>
      <x v="31"/>
      <x v="3"/>
    </i>
    <i>
      <x v="2368"/>
      <x v="1244"/>
      <x v="31"/>
      <x v="3"/>
    </i>
    <i>
      <x v="2369"/>
      <x v="1251"/>
      <x v="143"/>
      <x v="3"/>
    </i>
    <i>
      <x v="2370"/>
      <x v="1252"/>
      <x v="143"/>
      <x v="3"/>
    </i>
    <i>
      <x v="2371"/>
      <x v="1253"/>
      <x v="143"/>
      <x v="3"/>
    </i>
    <i>
      <x v="2372"/>
      <x v="1254"/>
      <x v="143"/>
      <x v="3"/>
    </i>
    <i>
      <x v="2373"/>
      <x v="1264"/>
      <x v="124"/>
      <x v="3"/>
    </i>
    <i>
      <x v="2374"/>
      <x v="1321"/>
      <x v="31"/>
      <x v="3"/>
    </i>
    <i>
      <x v="2375"/>
      <x v="1325"/>
      <x v="112"/>
      <x v="3"/>
    </i>
    <i>
      <x v="2376"/>
      <x v="855"/>
      <x v="111"/>
      <x v="3"/>
    </i>
    <i>
      <x v="2377"/>
      <x v="856"/>
      <x v="111"/>
      <x v="3"/>
    </i>
    <i>
      <x v="2378"/>
      <x v="854"/>
      <x v="18"/>
      <x v="3"/>
    </i>
    <i>
      <x v="2379"/>
      <x v="1339"/>
      <x v="112"/>
      <x v="3"/>
    </i>
    <i>
      <x v="2380"/>
      <x v="1345"/>
      <x v="35"/>
      <x v="3"/>
    </i>
    <i>
      <x v="2381"/>
      <x v="1346"/>
      <x v="35"/>
      <x v="3"/>
    </i>
    <i>
      <x v="2382"/>
      <x v="1370"/>
      <x v="90"/>
      <x v="3"/>
    </i>
    <i>
      <x v="2383"/>
      <x v="1371"/>
      <x v="112"/>
      <x v="3"/>
    </i>
    <i>
      <x v="2384"/>
      <x v="1412"/>
      <x v="90"/>
      <x v="3"/>
    </i>
    <i>
      <x v="2385"/>
      <x v="1420"/>
      <x v="138"/>
      <x v="3"/>
    </i>
    <i>
      <x v="2386"/>
      <x v="1421"/>
      <x v="138"/>
      <x v="3"/>
    </i>
    <i>
      <x v="2387"/>
      <x v="1422"/>
      <x v="138"/>
      <x v="3"/>
    </i>
    <i>
      <x v="2388"/>
      <x v="1430"/>
      <x v="138"/>
      <x v="3"/>
    </i>
    <i>
      <x v="2389"/>
      <x v="1457"/>
      <x v="106"/>
      <x v="3"/>
    </i>
    <i>
      <x v="2390"/>
      <x v="1459"/>
      <x v="66"/>
      <x v="3"/>
    </i>
    <i>
      <x v="2391"/>
      <x v="1460"/>
      <x v="66"/>
      <x v="3"/>
    </i>
    <i>
      <x v="2392"/>
      <x v="1461"/>
      <x v="66"/>
      <x v="3"/>
    </i>
    <i>
      <x v="2393"/>
      <x v="1462"/>
      <x v="86"/>
      <x v="3"/>
    </i>
    <i>
      <x v="2394"/>
      <x v="1472"/>
      <x v="39"/>
      <x v="3"/>
    </i>
    <i>
      <x v="2395"/>
      <x v="1479"/>
      <x v="122"/>
      <x v="3"/>
    </i>
    <i>
      <x v="2396"/>
      <x v="1482"/>
      <x v="22"/>
      <x v="3"/>
    </i>
    <i>
      <x v="2397"/>
      <x v="1483"/>
      <x v="22"/>
      <x v="3"/>
    </i>
    <i>
      <x v="2398"/>
      <x v="1484"/>
      <x v="22"/>
      <x v="3"/>
    </i>
    <i>
      <x v="2399"/>
      <x v="1491"/>
      <x v="138"/>
      <x v="3"/>
    </i>
    <i>
      <x v="2400"/>
      <x v="1495"/>
      <x v="82"/>
      <x v="3"/>
    </i>
    <i>
      <x v="2401"/>
      <x v="1500"/>
      <x v="90"/>
      <x v="3"/>
    </i>
    <i>
      <x v="2402"/>
      <x v="1505"/>
      <x v="90"/>
      <x v="3"/>
    </i>
    <i>
      <x v="2403"/>
      <x v="1535"/>
      <x v="115"/>
      <x v="3"/>
    </i>
    <i>
      <x v="2404"/>
      <x v="1540"/>
      <x v="107"/>
      <x v="3"/>
    </i>
    <i>
      <x v="2405"/>
      <x v="1541"/>
      <x v="107"/>
      <x v="3"/>
    </i>
    <i>
      <x v="2406"/>
      <x v="1555"/>
      <x v="26"/>
      <x v="3"/>
    </i>
    <i>
      <x v="2407"/>
      <x v="1569"/>
      <x v="82"/>
      <x v="3"/>
    </i>
    <i>
      <x v="2408"/>
      <x v="1571"/>
      <x v="90"/>
      <x v="3"/>
    </i>
    <i>
      <x v="2409"/>
      <x v="1572"/>
      <x v="90"/>
      <x v="3"/>
    </i>
    <i>
      <x v="2410"/>
      <x v="1818"/>
      <x v="50"/>
      <x v="3"/>
    </i>
    <i>
      <x v="2411"/>
      <x v="813"/>
      <x v="121"/>
      <x v="3"/>
    </i>
    <i>
      <x v="2412"/>
      <x v="1819"/>
      <x v="87"/>
      <x v="3"/>
    </i>
    <i>
      <x v="2413"/>
      <x v="1415"/>
      <x v="87"/>
      <x v="3"/>
    </i>
    <i>
      <x v="2414"/>
      <x v="1813"/>
      <x v="87"/>
      <x v="3"/>
    </i>
    <i>
      <x v="2415"/>
      <x v="1783"/>
      <x v="5"/>
      <x v="3"/>
    </i>
    <i>
      <x v="2416"/>
      <x v="1595"/>
      <x v="138"/>
      <x v="3"/>
    </i>
    <i>
      <x v="2417"/>
      <x v="1596"/>
      <x v="138"/>
      <x v="3"/>
    </i>
    <i>
      <x v="2418"/>
      <x v="1598"/>
      <x v="138"/>
      <x v="3"/>
    </i>
    <i>
      <x v="2419"/>
      <x v="1601"/>
      <x v="138"/>
      <x v="3"/>
    </i>
    <i>
      <x v="2420"/>
      <x v="1609"/>
      <x v="138"/>
      <x v="3"/>
    </i>
    <i>
      <x v="2421"/>
      <x v="1612"/>
      <x v="138"/>
      <x v="3"/>
    </i>
    <i>
      <x v="2422"/>
      <x v="1703"/>
      <x v="31"/>
      <x v="3"/>
    </i>
    <i>
      <x v="2423"/>
      <x v="1721"/>
      <x v="120"/>
      <x v="3"/>
    </i>
    <i>
      <x v="2424"/>
      <x v="1723"/>
      <x v="112"/>
      <x v="3"/>
    </i>
    <i>
      <x v="2425"/>
      <x v="1724"/>
      <x v="115"/>
      <x v="3"/>
    </i>
    <i>
      <x v="2426"/>
      <x v="1742"/>
      <x v="43"/>
      <x v="3"/>
    </i>
    <i>
      <x v="2427"/>
      <x v="1750"/>
      <x v="97"/>
      <x v="3"/>
    </i>
    <i>
      <x v="2428"/>
      <x v="1757"/>
      <x v="15"/>
      <x v="3"/>
    </i>
    <i>
      <x v="2429"/>
      <x v="1780"/>
      <x v="53"/>
      <x v="3"/>
    </i>
    <i>
      <x v="2430"/>
      <x v="1781"/>
      <x v="85"/>
      <x v="3"/>
    </i>
    <i>
      <x v="2431"/>
      <x v="1791"/>
      <x v="29"/>
      <x v="3"/>
    </i>
    <i>
      <x v="2432"/>
      <x v="1810"/>
      <x v="106"/>
      <x v="3"/>
    </i>
    <i>
      <x v="2433"/>
      <x v="1812"/>
      <x v="116"/>
      <x v="3"/>
    </i>
    <i>
      <x v="2434"/>
      <x v="1851"/>
      <x v="107"/>
      <x v="3"/>
    </i>
    <i>
      <x v="2435"/>
      <x v="1852"/>
      <x v="97"/>
      <x v="3"/>
    </i>
    <i>
      <x v="2436"/>
      <x v="1861"/>
      <x v="107"/>
      <x v="3"/>
    </i>
    <i>
      <x v="2437"/>
      <x v="1862"/>
      <x v="13"/>
      <x v="3"/>
    </i>
    <i>
      <x v="2438"/>
      <x v="1884"/>
      <x v="31"/>
      <x v="3"/>
    </i>
    <i>
      <x v="2439"/>
      <x v="1896"/>
      <x v="63"/>
      <x v="3"/>
    </i>
    <i>
      <x v="2440"/>
      <x v="1923"/>
      <x v="110"/>
      <x v="3"/>
    </i>
    <i>
      <x v="2441"/>
      <x v="1938"/>
      <x v="14"/>
      <x v="3"/>
    </i>
    <i>
      <x v="2442"/>
      <x v="1939"/>
      <x v="14"/>
      <x v="3"/>
    </i>
    <i>
      <x v="2443"/>
      <x v="1942"/>
      <x v="14"/>
      <x v="3"/>
    </i>
    <i>
      <x v="2444"/>
      <x v="1943"/>
      <x v="14"/>
      <x v="3"/>
    </i>
    <i>
      <x v="2445"/>
      <x v="1957"/>
      <x v="107"/>
      <x v="3"/>
    </i>
    <i>
      <x v="2446"/>
      <x v="1958"/>
      <x v="107"/>
      <x v="3"/>
    </i>
    <i>
      <x v="2447"/>
      <x v="1959"/>
      <x v="107"/>
      <x v="3"/>
    </i>
    <i>
      <x v="2448"/>
      <x v="1960"/>
      <x v="107"/>
      <x v="3"/>
    </i>
    <i>
      <x v="2449"/>
      <x v="1961"/>
      <x v="107"/>
      <x v="3"/>
    </i>
    <i>
      <x v="2450"/>
      <x v="2060"/>
      <x v="143"/>
      <x v="3"/>
    </i>
    <i>
      <x v="2451"/>
      <x v="2086"/>
      <x v="90"/>
      <x v="3"/>
    </i>
    <i>
      <x v="2452"/>
      <x v="2087"/>
      <x v="90"/>
      <x v="3"/>
    </i>
    <i>
      <x v="2453"/>
      <x v="2088"/>
      <x v="90"/>
      <x v="3"/>
    </i>
    <i>
      <x v="2454"/>
      <x v="2091"/>
      <x v="90"/>
      <x v="1"/>
    </i>
    <i>
      <x v="2455"/>
      <x v="2115"/>
      <x v="31"/>
      <x v="1"/>
    </i>
    <i>
      <x v="2456"/>
      <x v="2169"/>
      <x v="110"/>
      <x v="3"/>
    </i>
    <i>
      <x v="2457"/>
      <x v="2191"/>
      <x v="138"/>
      <x v="3"/>
    </i>
    <i>
      <x v="2458"/>
      <x v="2210"/>
      <x v="107"/>
      <x v="3"/>
    </i>
    <i>
      <x v="2459"/>
      <x v="2211"/>
      <x v="107"/>
      <x v="3"/>
    </i>
    <i>
      <x v="2460"/>
      <x v="2212"/>
      <x v="107"/>
      <x v="3"/>
    </i>
    <i>
      <x v="2461"/>
      <x v="1330"/>
      <x v="110"/>
      <x v="3"/>
    </i>
    <i>
      <x v="2462"/>
      <x v="1004"/>
      <x v="110"/>
      <x v="3"/>
    </i>
    <i>
      <x v="2463"/>
      <x v="318"/>
      <x v="3"/>
      <x v="3"/>
    </i>
    <i r="2">
      <x v="31"/>
      <x v="3"/>
    </i>
    <i>
      <x v="2464"/>
      <x v="319"/>
      <x v="3"/>
      <x v="3"/>
    </i>
    <i r="2">
      <x v="31"/>
      <x v="3"/>
    </i>
    <i>
      <x v="2465"/>
      <x v="320"/>
      <x v="31"/>
      <x v="3"/>
    </i>
    <i>
      <x v="2466"/>
      <x v="336"/>
      <x v="3"/>
      <x v="3"/>
    </i>
    <i r="2">
      <x v="31"/>
      <x v="3"/>
    </i>
    <i>
      <x v="2467"/>
      <x v="338"/>
      <x v="3"/>
      <x v="3"/>
    </i>
    <i r="2">
      <x v="31"/>
      <x v="3"/>
    </i>
    <i>
      <x v="2468"/>
      <x v="339"/>
      <x v="3"/>
      <x v="3"/>
    </i>
    <i r="2">
      <x v="31"/>
      <x v="3"/>
    </i>
    <i>
      <x v="2469"/>
      <x v="340"/>
      <x v="3"/>
      <x v="3"/>
    </i>
    <i>
      <x v="2470"/>
      <x v="341"/>
      <x v="3"/>
      <x v="3"/>
    </i>
    <i r="2">
      <x v="31"/>
      <x v="3"/>
    </i>
    <i>
      <x v="2471"/>
      <x v="332"/>
      <x v="110"/>
      <x v="3"/>
    </i>
    <i>
      <x v="2472"/>
      <x v="337"/>
      <x v="31"/>
      <x v="3"/>
    </i>
    <i>
      <x v="2473"/>
      <x v="335"/>
      <x v="110"/>
      <x v="3"/>
    </i>
    <i>
      <x v="2474"/>
      <x v="333"/>
      <x v="3"/>
      <x v="3"/>
    </i>
    <i>
      <x v="2475"/>
      <x v="334"/>
      <x v="3"/>
      <x v="3"/>
    </i>
    <i>
      <x v="2476"/>
      <x v="356"/>
      <x v="3"/>
      <x v="3"/>
    </i>
    <i>
      <x v="2477"/>
      <x v="357"/>
      <x v="3"/>
      <x v="3"/>
    </i>
    <i r="2">
      <x v="31"/>
      <x v="3"/>
    </i>
    <i>
      <x v="2478"/>
      <x v="358"/>
      <x v="3"/>
      <x v="3"/>
    </i>
    <i r="2">
      <x v="31"/>
      <x v="3"/>
    </i>
    <i>
      <x v="2479"/>
      <x v="359"/>
      <x v="3"/>
      <x v="3"/>
    </i>
    <i r="2">
      <x v="31"/>
      <x v="3"/>
    </i>
    <i>
      <x v="2480"/>
      <x v="1025"/>
      <x v="110"/>
      <x v="3"/>
    </i>
    <i>
      <x v="2481"/>
      <x v="1020"/>
      <x v="110"/>
      <x v="3"/>
    </i>
    <i>
      <x v="2482"/>
      <x v="1021"/>
      <x v="110"/>
      <x v="3"/>
    </i>
    <i>
      <x v="2483"/>
      <x v="1022"/>
      <x v="110"/>
      <x v="3"/>
    </i>
    <i>
      <x v="2484"/>
      <x v="1023"/>
      <x v="110"/>
      <x v="3"/>
    </i>
    <i>
      <x v="2485"/>
      <x v="1024"/>
      <x v="110"/>
      <x v="3"/>
    </i>
    <i>
      <x v="2486"/>
      <x v="2076"/>
      <x v="143"/>
      <x v="3"/>
    </i>
    <i>
      <x v="2487"/>
      <x v="2075"/>
      <x v="143"/>
      <x v="3"/>
    </i>
    <i>
      <x v="2488"/>
      <x v="843"/>
      <x v="126"/>
      <x v="3"/>
    </i>
    <i>
      <x v="2489"/>
      <x v="848"/>
      <x v="126"/>
      <x v="3"/>
    </i>
    <i>
      <x v="2490"/>
      <x v="850"/>
      <x v="126"/>
      <x v="3"/>
    </i>
    <i>
      <x v="2491"/>
      <x v="837"/>
      <x v="126"/>
      <x v="3"/>
    </i>
    <i>
      <x v="2492"/>
      <x v="840"/>
      <x v="126"/>
      <x v="3"/>
    </i>
    <i>
      <x v="2493"/>
      <x v="844"/>
      <x v="126"/>
      <x v="3"/>
    </i>
    <i>
      <x v="2494"/>
      <x v="874"/>
      <x v="14"/>
      <x v="3"/>
    </i>
    <i>
      <x v="2495"/>
      <x v="875"/>
      <x v="14"/>
      <x v="3"/>
    </i>
    <i>
      <x v="2496"/>
      <x v="876"/>
      <x v="14"/>
      <x v="3"/>
    </i>
    <i>
      <x v="2497"/>
      <x v="182"/>
      <x v="108"/>
      <x v="3"/>
    </i>
    <i>
      <x v="2498"/>
      <x v="183"/>
      <x v="108"/>
      <x v="3"/>
    </i>
    <i>
      <x v="2499"/>
      <x v="1261"/>
      <x v="143"/>
      <x v="3"/>
    </i>
    <i>
      <x v="2500"/>
      <x v="2232"/>
      <x v="35"/>
      <x v="3"/>
    </i>
    <i>
      <x v="2501"/>
      <x v="1627"/>
      <x v="26"/>
      <x v="3"/>
    </i>
    <i>
      <x v="2502"/>
      <x v="1626"/>
      <x v="26"/>
      <x v="3"/>
    </i>
    <i>
      <x v="2503"/>
      <x v="2417"/>
      <x v="17"/>
      <x v="3"/>
    </i>
    <i>
      <x v="2504"/>
      <x v="2418"/>
      <x v="17"/>
      <x v="3"/>
    </i>
    <i>
      <x v="2505"/>
      <x v="2421"/>
      <x v="17"/>
      <x v="3"/>
    </i>
    <i>
      <x v="2506"/>
      <x v="2434"/>
      <x v="17"/>
      <x v="3"/>
    </i>
    <i>
      <x v="2507"/>
      <x v="2419"/>
      <x v="17"/>
      <x v="3"/>
    </i>
    <i>
      <x v="2508"/>
      <x v="2420"/>
      <x v="17"/>
      <x v="3"/>
    </i>
    <i>
      <x v="2509"/>
      <x v="2422"/>
      <x v="17"/>
      <x v="3"/>
    </i>
    <i>
      <x v="2510"/>
      <x v="2399"/>
      <x v="26"/>
      <x v="3"/>
    </i>
    <i>
      <x v="2511"/>
      <x v="2400"/>
      <x v="26"/>
      <x v="3"/>
    </i>
    <i>
      <x v="2512"/>
      <x v="2402"/>
      <x v="26"/>
      <x v="3"/>
    </i>
    <i>
      <x v="2513"/>
      <x v="2401"/>
      <x v="26"/>
      <x v="3"/>
    </i>
    <i>
      <x v="2514"/>
      <x v="2466"/>
      <x v="26"/>
      <x v="3"/>
    </i>
    <i>
      <x v="2515"/>
      <x v="2349"/>
      <x v="26"/>
      <x v="3"/>
    </i>
    <i>
      <x v="2516"/>
      <x v="2350"/>
      <x v="26"/>
      <x v="3"/>
    </i>
    <i>
      <x v="2517"/>
      <x v="2351"/>
      <x v="26"/>
      <x v="3"/>
    </i>
    <i>
      <x v="2518"/>
      <x v="2352"/>
      <x v="26"/>
      <x v="3"/>
    </i>
    <i>
      <x v="2519"/>
      <x v="2280"/>
      <x v="28"/>
      <x v="3"/>
    </i>
    <i>
      <x v="2520"/>
      <x v="2281"/>
      <x v="28"/>
      <x v="3"/>
    </i>
    <i>
      <x v="2521"/>
      <x v="2282"/>
      <x v="28"/>
      <x v="3"/>
    </i>
    <i>
      <x v="2522"/>
      <x v="2283"/>
      <x v="28"/>
      <x v="3"/>
    </i>
    <i>
      <x v="2523"/>
      <x v="2257"/>
      <x v="28"/>
      <x v="3"/>
    </i>
    <i>
      <x v="2524"/>
      <x v="2259"/>
      <x v="28"/>
      <x v="3"/>
    </i>
    <i>
      <x v="2525"/>
      <x v="2260"/>
      <x v="28"/>
      <x v="3"/>
    </i>
    <i>
      <x v="2526"/>
      <x v="2261"/>
      <x v="28"/>
      <x v="3"/>
    </i>
    <i>
      <x v="2527"/>
      <x v="2258"/>
      <x v="28"/>
      <x v="3"/>
    </i>
    <i>
      <x v="2528"/>
      <x v="2471"/>
      <x v="17"/>
      <x v="3"/>
    </i>
    <i>
      <x v="2529"/>
      <x v="2472"/>
      <x v="17"/>
      <x v="3"/>
    </i>
    <i>
      <x v="2530"/>
      <x v="2244"/>
      <x v="17"/>
      <x v="3"/>
    </i>
    <i>
      <x v="2531"/>
      <x v="2252"/>
      <x v="3"/>
      <x v="3"/>
    </i>
    <i>
      <x v="2532"/>
      <x v="2255"/>
      <x v="3"/>
      <x v="3"/>
    </i>
    <i>
      <x v="2533"/>
      <x v="2256"/>
      <x v="110"/>
      <x v="3"/>
    </i>
    <i>
      <x v="2534"/>
      <x v="2260"/>
      <x v="28"/>
      <x v="3"/>
    </i>
    <i>
      <x v="2535"/>
      <x v="2262"/>
      <x v="28"/>
      <x v="3"/>
    </i>
    <i>
      <x v="2536"/>
      <x v="2284"/>
      <x v="110"/>
      <x v="3"/>
    </i>
    <i>
      <x v="2537"/>
      <x v="2285"/>
      <x v="110"/>
      <x v="3"/>
    </i>
    <i>
      <x v="2538"/>
      <x v="2286"/>
      <x v="110"/>
      <x v="3"/>
    </i>
    <i>
      <x v="2539"/>
      <x v="2287"/>
      <x v="110"/>
      <x v="3"/>
    </i>
    <i>
      <x v="2540"/>
      <x v="2318"/>
      <x v="26"/>
      <x v="3"/>
    </i>
    <i>
      <x v="2541"/>
      <x v="2319"/>
      <x v="17"/>
      <x v="3"/>
    </i>
    <i>
      <x v="2542"/>
      <x v="2331"/>
      <x v="26"/>
      <x v="3"/>
    </i>
    <i>
      <x v="2543"/>
      <x v="2335"/>
      <x v="126"/>
      <x v="3"/>
    </i>
    <i>
      <x v="2544"/>
      <x v="2336"/>
      <x v="126"/>
      <x v="3"/>
    </i>
    <i>
      <x v="2545"/>
      <x v="2337"/>
      <x v="126"/>
      <x v="3"/>
    </i>
    <i>
      <x v="2546"/>
      <x v="2338"/>
      <x v="112"/>
      <x v="3"/>
    </i>
    <i>
      <x v="2547"/>
      <x v="2355"/>
      <x v="26"/>
      <x v="3"/>
    </i>
    <i>
      <x v="2548"/>
      <x v="2361"/>
      <x v="26"/>
      <x v="3"/>
    </i>
    <i>
      <x v="2549"/>
      <x v="2362"/>
      <x v="26"/>
      <x v="3"/>
    </i>
    <i>
      <x v="2550"/>
      <x v="2397"/>
      <x v="17"/>
      <x v="3"/>
    </i>
    <i>
      <x v="2551"/>
      <x v="2398"/>
      <x v="17"/>
      <x v="3"/>
    </i>
    <i>
      <x v="2552"/>
      <x v="2423"/>
      <x v="17"/>
      <x v="3"/>
    </i>
    <i>
      <x v="2553"/>
      <x v="2424"/>
      <x v="17"/>
      <x v="3"/>
    </i>
    <i>
      <x v="2554"/>
      <x v="2426"/>
      <x v="17"/>
      <x v="3"/>
    </i>
    <i>
      <x v="2555"/>
      <x v="2449"/>
      <x v="26"/>
      <x v="3"/>
    </i>
    <i>
      <x v="2556"/>
      <x v="2458"/>
      <x v="112"/>
      <x v="3"/>
    </i>
    <i>
      <x v="2557"/>
      <x v="2459"/>
      <x v="115"/>
      <x v="3"/>
    </i>
    <i>
      <x v="2558"/>
      <x v="2480"/>
      <x v="17"/>
      <x v="3"/>
    </i>
    <i>
      <x v="2559"/>
      <x v="2481"/>
      <x v="26"/>
      <x v="3"/>
    </i>
    <i>
      <x v="2560"/>
      <x v="2482"/>
      <x v="26"/>
      <x v="3"/>
    </i>
    <i>
      <x v="2561"/>
      <x v="2483"/>
      <x v="26"/>
      <x v="3"/>
    </i>
    <i>
      <x v="2562"/>
      <x v="2497"/>
      <x v="29"/>
      <x v="3"/>
    </i>
    <i>
      <x v="2563"/>
      <x v="2523"/>
      <x v="116"/>
      <x v="3"/>
    </i>
    <i>
      <x v="2564"/>
      <x v="2524"/>
      <x v="116"/>
      <x v="3"/>
    </i>
    <i>
      <x v="2565"/>
      <x v="2525"/>
      <x v="121"/>
      <x v="3"/>
    </i>
    <i>
      <x v="2566"/>
      <x v="2526"/>
      <x v="116"/>
      <x v="3"/>
    </i>
    <i>
      <x v="2567"/>
      <x v="2527"/>
      <x v="57"/>
      <x v="1"/>
    </i>
    <i>
      <x v="2568"/>
      <x v="2529"/>
      <x v="116"/>
      <x v="3"/>
    </i>
    <i>
      <x v="2569"/>
      <x v="2530"/>
      <x v="116"/>
      <x v="3"/>
    </i>
    <i>
      <x v="2570"/>
      <x v="2546"/>
      <x v="106"/>
      <x v="3"/>
    </i>
  </rowItems>
  <colFields count="2">
    <field x="15"/>
    <field x="14"/>
  </colFields>
  <colItems count="33">
    <i>
      <x/>
      <x v="9"/>
    </i>
    <i r="1">
      <x v="10"/>
    </i>
    <i r="1">
      <x v="11"/>
    </i>
    <i>
      <x v="1"/>
      <x/>
    </i>
    <i r="1">
      <x v="1"/>
    </i>
    <i r="1">
      <x v="2"/>
    </i>
    <i r="1">
      <x v="3"/>
    </i>
    <i r="1">
      <x v="4"/>
    </i>
    <i r="1">
      <x v="5"/>
    </i>
    <i r="1">
      <x v="6"/>
    </i>
    <i r="1">
      <x v="7"/>
    </i>
    <i r="1">
      <x v="8"/>
    </i>
    <i r="1">
      <x v="9"/>
    </i>
    <i r="1">
      <x v="10"/>
    </i>
    <i r="1">
      <x v="11"/>
    </i>
    <i>
      <x v="2"/>
      <x/>
    </i>
    <i r="1">
      <x v="1"/>
    </i>
    <i r="1">
      <x v="2"/>
    </i>
    <i r="1">
      <x v="3"/>
    </i>
    <i r="1">
      <x v="4"/>
    </i>
    <i r="1">
      <x v="5"/>
    </i>
    <i r="1">
      <x v="6"/>
    </i>
    <i r="1">
      <x v="7"/>
    </i>
    <i r="1">
      <x v="8"/>
    </i>
    <i r="1">
      <x v="9"/>
    </i>
    <i r="1">
      <x v="10"/>
    </i>
    <i r="1">
      <x v="11"/>
    </i>
    <i>
      <x v="3"/>
      <x/>
    </i>
    <i r="1">
      <x v="1"/>
    </i>
    <i r="1">
      <x v="2"/>
    </i>
    <i r="1">
      <x v="3"/>
    </i>
    <i r="1">
      <x v="4"/>
    </i>
    <i r="1">
      <x v="5"/>
    </i>
  </colItems>
  <dataFields count="1">
    <dataField name="Máx. de Precio c/dcto." fld="12" subtotal="max" baseField="4"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1C08F-D688-45FF-8FDD-114F2F177FCF}">
  <sheetPr codeName="Hoja2"/>
  <dimension ref="A1:Q7861"/>
  <sheetViews>
    <sheetView workbookViewId="0">
      <selection activeCell="F20" sqref="F20"/>
    </sheetView>
  </sheetViews>
  <sheetFormatPr baseColWidth="10" defaultRowHeight="15" x14ac:dyDescent="0.25"/>
  <cols>
    <col min="13" max="13" width="11.42578125" style="16"/>
  </cols>
  <sheetData>
    <row r="1" spans="1:17" x14ac:dyDescent="0.25">
      <c r="A1" s="3" t="s">
        <v>13831</v>
      </c>
      <c r="B1" s="3" t="s">
        <v>13832</v>
      </c>
      <c r="C1" s="3" t="s">
        <v>0</v>
      </c>
      <c r="D1" s="5" t="s">
        <v>1</v>
      </c>
      <c r="E1" s="3" t="s">
        <v>13833</v>
      </c>
      <c r="F1" s="3" t="s">
        <v>13834</v>
      </c>
      <c r="G1" s="3" t="s">
        <v>13835</v>
      </c>
      <c r="H1" s="3" t="s">
        <v>13836</v>
      </c>
      <c r="I1" s="6" t="s">
        <v>13837</v>
      </c>
      <c r="J1" s="6" t="s">
        <v>13838</v>
      </c>
      <c r="K1" s="7" t="s">
        <v>13839</v>
      </c>
      <c r="L1" s="5" t="s">
        <v>13840</v>
      </c>
      <c r="M1" s="14" t="s">
        <v>13841</v>
      </c>
      <c r="N1" s="8" t="s">
        <v>13842</v>
      </c>
      <c r="O1" s="8" t="s">
        <v>13843</v>
      </c>
      <c r="P1" s="8" t="s">
        <v>13844</v>
      </c>
      <c r="Q1" s="8" t="s">
        <v>13845</v>
      </c>
    </row>
    <row r="2" spans="1:17" x14ac:dyDescent="0.25">
      <c r="A2" t="s">
        <v>2</v>
      </c>
      <c r="B2" t="s">
        <v>3</v>
      </c>
      <c r="C2">
        <v>43264.677800925929</v>
      </c>
      <c r="D2">
        <v>220</v>
      </c>
      <c r="E2" t="s">
        <v>13863</v>
      </c>
      <c r="F2" t="s">
        <v>4</v>
      </c>
      <c r="G2" t="s">
        <v>5</v>
      </c>
      <c r="H2" t="s">
        <v>6</v>
      </c>
      <c r="I2">
        <v>3.13</v>
      </c>
      <c r="J2">
        <v>0</v>
      </c>
      <c r="K2" t="s">
        <v>7</v>
      </c>
      <c r="M2" s="15">
        <f>+I2*(1-J2/100)</f>
        <v>3.13</v>
      </c>
      <c r="N2" s="13">
        <f>+LEN(A2)</f>
        <v>10</v>
      </c>
      <c r="O2" s="13">
        <f>+MONTH(C2)</f>
        <v>6</v>
      </c>
      <c r="P2" s="13">
        <f>+YEAR(C2)</f>
        <v>2018</v>
      </c>
      <c r="Q2" s="13">
        <f>+M2*D2</f>
        <v>688.6</v>
      </c>
    </row>
    <row r="3" spans="1:17" x14ac:dyDescent="0.25">
      <c r="A3" t="s">
        <v>8</v>
      </c>
      <c r="B3" t="s">
        <v>9</v>
      </c>
      <c r="C3">
        <v>43259.688680555555</v>
      </c>
      <c r="D3">
        <v>5</v>
      </c>
      <c r="E3" t="s">
        <v>13863</v>
      </c>
      <c r="F3" t="s">
        <v>10</v>
      </c>
      <c r="G3" t="s">
        <v>11</v>
      </c>
      <c r="H3" t="s">
        <v>12</v>
      </c>
      <c r="I3">
        <v>165</v>
      </c>
      <c r="J3">
        <v>0</v>
      </c>
      <c r="K3" t="s">
        <v>12</v>
      </c>
      <c r="M3" s="15">
        <f t="shared" ref="M3:M54" si="0">+I3*(1-J3/100)</f>
        <v>165</v>
      </c>
      <c r="N3" s="13">
        <f t="shared" ref="N3:N54" si="1">+LEN(A3)</f>
        <v>10</v>
      </c>
      <c r="O3" s="13">
        <f t="shared" ref="O3:O54" si="2">+MONTH(C3)</f>
        <v>6</v>
      </c>
      <c r="P3" s="13">
        <f t="shared" ref="P3:P54" si="3">+YEAR(C3)</f>
        <v>2018</v>
      </c>
      <c r="Q3" s="13">
        <f t="shared" ref="Q3:Q54" si="4">+M3*D3</f>
        <v>825</v>
      </c>
    </row>
    <row r="4" spans="1:17" x14ac:dyDescent="0.25">
      <c r="A4" t="s">
        <v>13</v>
      </c>
      <c r="B4" t="s">
        <v>14</v>
      </c>
      <c r="C4">
        <v>43248.717256944445</v>
      </c>
      <c r="D4">
        <v>25</v>
      </c>
      <c r="E4" t="s">
        <v>13863</v>
      </c>
      <c r="F4" t="s">
        <v>15</v>
      </c>
      <c r="G4" t="s">
        <v>16</v>
      </c>
      <c r="H4" t="s">
        <v>12</v>
      </c>
      <c r="I4">
        <v>307</v>
      </c>
      <c r="J4">
        <v>0</v>
      </c>
      <c r="K4" t="s">
        <v>17</v>
      </c>
      <c r="M4" s="15">
        <f t="shared" si="0"/>
        <v>307</v>
      </c>
      <c r="N4" s="13">
        <f t="shared" si="1"/>
        <v>10</v>
      </c>
      <c r="O4" s="13">
        <f t="shared" si="2"/>
        <v>5</v>
      </c>
      <c r="P4" s="13">
        <f t="shared" si="3"/>
        <v>2018</v>
      </c>
      <c r="Q4" s="13">
        <f t="shared" si="4"/>
        <v>7675</v>
      </c>
    </row>
    <row r="5" spans="1:17" x14ac:dyDescent="0.25">
      <c r="A5" t="s">
        <v>18</v>
      </c>
      <c r="B5" t="s">
        <v>19</v>
      </c>
      <c r="C5">
        <v>43257.705138888887</v>
      </c>
      <c r="D5">
        <v>1</v>
      </c>
      <c r="E5" t="s">
        <v>13863</v>
      </c>
      <c r="F5" t="s">
        <v>20</v>
      </c>
      <c r="G5" t="s">
        <v>21</v>
      </c>
      <c r="H5" t="s">
        <v>12</v>
      </c>
      <c r="I5">
        <v>156</v>
      </c>
      <c r="J5">
        <v>0</v>
      </c>
      <c r="K5" t="s">
        <v>22</v>
      </c>
      <c r="M5" s="15">
        <f t="shared" si="0"/>
        <v>156</v>
      </c>
      <c r="N5" s="13">
        <f t="shared" si="1"/>
        <v>10</v>
      </c>
      <c r="O5" s="13">
        <f t="shared" si="2"/>
        <v>6</v>
      </c>
      <c r="P5" s="13">
        <f t="shared" si="3"/>
        <v>2018</v>
      </c>
      <c r="Q5" s="13">
        <f t="shared" si="4"/>
        <v>156</v>
      </c>
    </row>
    <row r="6" spans="1:17" x14ac:dyDescent="0.25">
      <c r="A6" t="s">
        <v>23</v>
      </c>
      <c r="B6" t="s">
        <v>24</v>
      </c>
      <c r="C6">
        <v>43264.661863425928</v>
      </c>
      <c r="D6">
        <v>1</v>
      </c>
      <c r="E6" t="s">
        <v>13863</v>
      </c>
      <c r="F6" t="s">
        <v>25</v>
      </c>
      <c r="G6" t="s">
        <v>26</v>
      </c>
      <c r="H6" t="s">
        <v>27</v>
      </c>
      <c r="I6">
        <v>393.33</v>
      </c>
      <c r="J6">
        <v>21.18</v>
      </c>
      <c r="K6" t="s">
        <v>28</v>
      </c>
      <c r="M6" s="15">
        <f t="shared" si="0"/>
        <v>310.02270599999997</v>
      </c>
      <c r="N6" s="13">
        <f t="shared" si="1"/>
        <v>10</v>
      </c>
      <c r="O6" s="13">
        <f t="shared" si="2"/>
        <v>6</v>
      </c>
      <c r="P6" s="13">
        <f t="shared" si="3"/>
        <v>2018</v>
      </c>
      <c r="Q6" s="13">
        <f t="shared" si="4"/>
        <v>310.02270599999997</v>
      </c>
    </row>
    <row r="7" spans="1:17" x14ac:dyDescent="0.25">
      <c r="A7" t="s">
        <v>29</v>
      </c>
      <c r="B7" t="s">
        <v>30</v>
      </c>
      <c r="C7">
        <v>43264.670138888891</v>
      </c>
      <c r="D7">
        <v>1</v>
      </c>
      <c r="E7" t="s">
        <v>13863</v>
      </c>
      <c r="F7" t="s">
        <v>31</v>
      </c>
      <c r="G7" t="s">
        <v>32</v>
      </c>
      <c r="H7" t="s">
        <v>33</v>
      </c>
      <c r="I7">
        <v>564</v>
      </c>
      <c r="J7">
        <v>0</v>
      </c>
      <c r="K7" t="s">
        <v>34</v>
      </c>
      <c r="M7" s="15">
        <f t="shared" si="0"/>
        <v>564</v>
      </c>
      <c r="N7" s="13">
        <f t="shared" si="1"/>
        <v>10</v>
      </c>
      <c r="O7" s="13">
        <f t="shared" si="2"/>
        <v>6</v>
      </c>
      <c r="P7" s="13">
        <f t="shared" si="3"/>
        <v>2018</v>
      </c>
      <c r="Q7" s="13">
        <f t="shared" si="4"/>
        <v>564</v>
      </c>
    </row>
    <row r="8" spans="1:17" x14ac:dyDescent="0.25">
      <c r="A8" t="s">
        <v>35</v>
      </c>
      <c r="B8" t="s">
        <v>35</v>
      </c>
      <c r="C8">
        <v>43262.687754629631</v>
      </c>
      <c r="D8">
        <v>2</v>
      </c>
      <c r="E8" t="s">
        <v>13863</v>
      </c>
      <c r="F8" t="s">
        <v>36</v>
      </c>
      <c r="G8" t="s">
        <v>37</v>
      </c>
      <c r="H8" t="s">
        <v>38</v>
      </c>
      <c r="I8">
        <v>295.10000000000002</v>
      </c>
      <c r="J8">
        <v>0</v>
      </c>
      <c r="K8" t="s">
        <v>39</v>
      </c>
      <c r="M8" s="15">
        <f t="shared" si="0"/>
        <v>295.10000000000002</v>
      </c>
      <c r="N8" s="13">
        <f t="shared" si="1"/>
        <v>25</v>
      </c>
      <c r="O8" s="13">
        <f t="shared" si="2"/>
        <v>6</v>
      </c>
      <c r="P8" s="13">
        <f t="shared" si="3"/>
        <v>2018</v>
      </c>
      <c r="Q8" s="13">
        <f t="shared" si="4"/>
        <v>590.20000000000005</v>
      </c>
    </row>
    <row r="9" spans="1:17" x14ac:dyDescent="0.25">
      <c r="A9" t="s">
        <v>40</v>
      </c>
      <c r="B9" t="s">
        <v>41</v>
      </c>
      <c r="C9">
        <v>43258.681481481479</v>
      </c>
      <c r="D9">
        <v>200</v>
      </c>
      <c r="E9" t="s">
        <v>13863</v>
      </c>
      <c r="F9" t="s">
        <v>42</v>
      </c>
      <c r="G9" t="s">
        <v>43</v>
      </c>
      <c r="H9" t="s">
        <v>44</v>
      </c>
      <c r="I9">
        <v>1.37</v>
      </c>
      <c r="J9">
        <v>0</v>
      </c>
      <c r="K9" t="s">
        <v>45</v>
      </c>
      <c r="M9" s="15">
        <f t="shared" si="0"/>
        <v>1.37</v>
      </c>
      <c r="N9" s="13">
        <f t="shared" si="1"/>
        <v>10</v>
      </c>
      <c r="O9" s="13">
        <f t="shared" si="2"/>
        <v>6</v>
      </c>
      <c r="P9" s="13">
        <f t="shared" si="3"/>
        <v>2018</v>
      </c>
      <c r="Q9" s="13">
        <f t="shared" si="4"/>
        <v>274</v>
      </c>
    </row>
    <row r="10" spans="1:17" x14ac:dyDescent="0.25">
      <c r="A10" t="s">
        <v>29</v>
      </c>
      <c r="B10" t="s">
        <v>30</v>
      </c>
      <c r="C10">
        <v>43262.689525462964</v>
      </c>
      <c r="D10">
        <v>1</v>
      </c>
      <c r="E10" t="s">
        <v>13863</v>
      </c>
      <c r="F10" t="s">
        <v>46</v>
      </c>
      <c r="G10" t="s">
        <v>47</v>
      </c>
      <c r="H10" t="s">
        <v>33</v>
      </c>
      <c r="I10">
        <v>564</v>
      </c>
      <c r="J10">
        <v>0</v>
      </c>
      <c r="K10" t="s">
        <v>34</v>
      </c>
      <c r="M10" s="15">
        <f t="shared" si="0"/>
        <v>564</v>
      </c>
      <c r="N10" s="13">
        <f t="shared" si="1"/>
        <v>10</v>
      </c>
      <c r="O10" s="13">
        <f t="shared" si="2"/>
        <v>6</v>
      </c>
      <c r="P10" s="13">
        <f t="shared" si="3"/>
        <v>2018</v>
      </c>
      <c r="Q10" s="13">
        <f t="shared" si="4"/>
        <v>564</v>
      </c>
    </row>
    <row r="11" spans="1:17" x14ac:dyDescent="0.25">
      <c r="A11" t="s">
        <v>48</v>
      </c>
      <c r="B11" t="s">
        <v>49</v>
      </c>
      <c r="C11">
        <v>43263.716122685182</v>
      </c>
      <c r="D11">
        <v>216</v>
      </c>
      <c r="E11" t="s">
        <v>13863</v>
      </c>
      <c r="F11" t="s">
        <v>50</v>
      </c>
      <c r="G11" t="s">
        <v>51</v>
      </c>
      <c r="H11" t="s">
        <v>52</v>
      </c>
      <c r="I11">
        <v>1.8288</v>
      </c>
      <c r="J11">
        <v>0</v>
      </c>
      <c r="K11" t="s">
        <v>52</v>
      </c>
      <c r="M11" s="15">
        <f t="shared" si="0"/>
        <v>1.8288</v>
      </c>
      <c r="N11" s="13">
        <f t="shared" si="1"/>
        <v>10</v>
      </c>
      <c r="O11" s="13">
        <f t="shared" si="2"/>
        <v>6</v>
      </c>
      <c r="P11" s="13">
        <f t="shared" si="3"/>
        <v>2018</v>
      </c>
      <c r="Q11" s="13">
        <f t="shared" si="4"/>
        <v>395.02080000000001</v>
      </c>
    </row>
    <row r="12" spans="1:17" x14ac:dyDescent="0.25">
      <c r="A12" t="s">
        <v>53</v>
      </c>
      <c r="B12" t="s">
        <v>54</v>
      </c>
      <c r="C12">
        <v>43263.716122685182</v>
      </c>
      <c r="D12">
        <v>15</v>
      </c>
      <c r="E12" t="s">
        <v>13863</v>
      </c>
      <c r="F12" t="s">
        <v>50</v>
      </c>
      <c r="G12" t="s">
        <v>51</v>
      </c>
      <c r="H12" t="s">
        <v>52</v>
      </c>
      <c r="I12">
        <v>11.88</v>
      </c>
      <c r="J12">
        <v>0</v>
      </c>
      <c r="K12" t="s">
        <v>52</v>
      </c>
      <c r="M12" s="15">
        <f t="shared" si="0"/>
        <v>11.88</v>
      </c>
      <c r="N12" s="13">
        <f t="shared" si="1"/>
        <v>10</v>
      </c>
      <c r="O12" s="13">
        <f t="shared" si="2"/>
        <v>6</v>
      </c>
      <c r="P12" s="13">
        <f t="shared" si="3"/>
        <v>2018</v>
      </c>
      <c r="Q12" s="13">
        <f t="shared" si="4"/>
        <v>178.20000000000002</v>
      </c>
    </row>
    <row r="13" spans="1:17" x14ac:dyDescent="0.25">
      <c r="A13" t="s">
        <v>55</v>
      </c>
      <c r="B13" t="s">
        <v>56</v>
      </c>
      <c r="C13">
        <v>43263.714062500003</v>
      </c>
      <c r="D13">
        <v>3</v>
      </c>
      <c r="E13" t="s">
        <v>13863</v>
      </c>
      <c r="F13" t="s">
        <v>57</v>
      </c>
      <c r="G13" t="s">
        <v>58</v>
      </c>
      <c r="H13" t="s">
        <v>59</v>
      </c>
      <c r="I13">
        <v>76.569999999999993</v>
      </c>
      <c r="J13">
        <v>0</v>
      </c>
      <c r="K13" t="s">
        <v>60</v>
      </c>
      <c r="M13" s="15">
        <f t="shared" si="0"/>
        <v>76.569999999999993</v>
      </c>
      <c r="N13" s="13">
        <f t="shared" si="1"/>
        <v>10</v>
      </c>
      <c r="O13" s="13">
        <f t="shared" si="2"/>
        <v>6</v>
      </c>
      <c r="P13" s="13">
        <f t="shared" si="3"/>
        <v>2018</v>
      </c>
      <c r="Q13" s="13">
        <f t="shared" si="4"/>
        <v>229.70999999999998</v>
      </c>
    </row>
    <row r="14" spans="1:17" x14ac:dyDescent="0.25">
      <c r="A14" t="s">
        <v>61</v>
      </c>
      <c r="B14" t="s">
        <v>62</v>
      </c>
      <c r="C14">
        <v>43264.682581018518</v>
      </c>
      <c r="D14">
        <v>500</v>
      </c>
      <c r="E14" t="s">
        <v>13863</v>
      </c>
      <c r="F14" t="s">
        <v>63</v>
      </c>
      <c r="G14" t="s">
        <v>64</v>
      </c>
      <c r="H14" t="s">
        <v>65</v>
      </c>
      <c r="I14">
        <v>3.9E-2</v>
      </c>
      <c r="J14">
        <v>0</v>
      </c>
      <c r="K14" t="s">
        <v>66</v>
      </c>
      <c r="M14" s="15">
        <f t="shared" si="0"/>
        <v>3.9E-2</v>
      </c>
      <c r="N14" s="13">
        <f t="shared" si="1"/>
        <v>10</v>
      </c>
      <c r="O14" s="13">
        <f t="shared" si="2"/>
        <v>6</v>
      </c>
      <c r="P14" s="13">
        <f t="shared" si="3"/>
        <v>2018</v>
      </c>
      <c r="Q14" s="13">
        <f t="shared" si="4"/>
        <v>19.5</v>
      </c>
    </row>
    <row r="15" spans="1:17" x14ac:dyDescent="0.25">
      <c r="A15" t="s">
        <v>67</v>
      </c>
      <c r="B15" t="s">
        <v>68</v>
      </c>
      <c r="C15">
        <v>43264.682581018518</v>
      </c>
      <c r="D15">
        <v>2</v>
      </c>
      <c r="E15" t="s">
        <v>13863</v>
      </c>
      <c r="F15" t="s">
        <v>63</v>
      </c>
      <c r="G15" t="s">
        <v>64</v>
      </c>
      <c r="H15" t="s">
        <v>65</v>
      </c>
      <c r="I15">
        <v>7.6</v>
      </c>
      <c r="J15">
        <v>0</v>
      </c>
      <c r="K15" t="s">
        <v>69</v>
      </c>
      <c r="M15" s="15">
        <f t="shared" si="0"/>
        <v>7.6</v>
      </c>
      <c r="N15" s="13">
        <f t="shared" si="1"/>
        <v>10</v>
      </c>
      <c r="O15" s="13">
        <f t="shared" si="2"/>
        <v>6</v>
      </c>
      <c r="P15" s="13">
        <f t="shared" si="3"/>
        <v>2018</v>
      </c>
      <c r="Q15" s="13">
        <f t="shared" si="4"/>
        <v>15.2</v>
      </c>
    </row>
    <row r="16" spans="1:17" x14ac:dyDescent="0.25">
      <c r="A16" t="s">
        <v>70</v>
      </c>
      <c r="B16" t="s">
        <v>71</v>
      </c>
      <c r="C16">
        <v>43264.682581018518</v>
      </c>
      <c r="D16">
        <v>10</v>
      </c>
      <c r="E16" t="s">
        <v>13863</v>
      </c>
      <c r="F16" t="s">
        <v>63</v>
      </c>
      <c r="G16" t="s">
        <v>64</v>
      </c>
      <c r="H16" t="s">
        <v>65</v>
      </c>
      <c r="I16">
        <v>2.35</v>
      </c>
      <c r="J16">
        <v>0</v>
      </c>
      <c r="K16" t="s">
        <v>72</v>
      </c>
      <c r="M16" s="15">
        <f t="shared" si="0"/>
        <v>2.35</v>
      </c>
      <c r="N16" s="13">
        <f t="shared" si="1"/>
        <v>10</v>
      </c>
      <c r="O16" s="13">
        <f t="shared" si="2"/>
        <v>6</v>
      </c>
      <c r="P16" s="13">
        <f t="shared" si="3"/>
        <v>2018</v>
      </c>
      <c r="Q16" s="13">
        <f t="shared" si="4"/>
        <v>23.5</v>
      </c>
    </row>
    <row r="17" spans="1:17" x14ac:dyDescent="0.25">
      <c r="A17" t="s">
        <v>73</v>
      </c>
      <c r="B17" t="s">
        <v>74</v>
      </c>
      <c r="C17">
        <v>43264.682581018518</v>
      </c>
      <c r="D17">
        <v>10</v>
      </c>
      <c r="E17" t="s">
        <v>13863</v>
      </c>
      <c r="F17" t="s">
        <v>63</v>
      </c>
      <c r="G17" t="s">
        <v>64</v>
      </c>
      <c r="H17" t="s">
        <v>65</v>
      </c>
      <c r="I17">
        <v>3.49</v>
      </c>
      <c r="J17">
        <v>0</v>
      </c>
      <c r="K17" t="s">
        <v>75</v>
      </c>
      <c r="M17" s="15">
        <f t="shared" si="0"/>
        <v>3.49</v>
      </c>
      <c r="N17" s="13">
        <f t="shared" si="1"/>
        <v>10</v>
      </c>
      <c r="O17" s="13">
        <f t="shared" si="2"/>
        <v>6</v>
      </c>
      <c r="P17" s="13">
        <f t="shared" si="3"/>
        <v>2018</v>
      </c>
      <c r="Q17" s="13">
        <f t="shared" si="4"/>
        <v>34.900000000000006</v>
      </c>
    </row>
    <row r="18" spans="1:17" x14ac:dyDescent="0.25">
      <c r="A18" t="s">
        <v>76</v>
      </c>
      <c r="B18" t="s">
        <v>77</v>
      </c>
      <c r="C18">
        <v>43264.682581018518</v>
      </c>
      <c r="D18">
        <v>5</v>
      </c>
      <c r="E18" t="s">
        <v>13863</v>
      </c>
      <c r="F18" t="s">
        <v>63</v>
      </c>
      <c r="G18" t="s">
        <v>64</v>
      </c>
      <c r="H18" t="s">
        <v>65</v>
      </c>
      <c r="I18">
        <v>11.6</v>
      </c>
      <c r="J18">
        <v>0</v>
      </c>
      <c r="K18" t="s">
        <v>78</v>
      </c>
      <c r="M18" s="15">
        <f t="shared" si="0"/>
        <v>11.6</v>
      </c>
      <c r="N18" s="13">
        <f t="shared" si="1"/>
        <v>10</v>
      </c>
      <c r="O18" s="13">
        <f t="shared" si="2"/>
        <v>6</v>
      </c>
      <c r="P18" s="13">
        <f t="shared" si="3"/>
        <v>2018</v>
      </c>
      <c r="Q18" s="13">
        <f t="shared" si="4"/>
        <v>58</v>
      </c>
    </row>
    <row r="19" spans="1:17" x14ac:dyDescent="0.25">
      <c r="A19" t="s">
        <v>79</v>
      </c>
      <c r="B19" t="s">
        <v>80</v>
      </c>
      <c r="C19">
        <v>43264.682581018518</v>
      </c>
      <c r="D19">
        <v>5</v>
      </c>
      <c r="E19" t="s">
        <v>13863</v>
      </c>
      <c r="F19" t="s">
        <v>63</v>
      </c>
      <c r="G19" t="s">
        <v>64</v>
      </c>
      <c r="H19" t="s">
        <v>65</v>
      </c>
      <c r="I19">
        <v>12.19</v>
      </c>
      <c r="J19">
        <v>0</v>
      </c>
      <c r="K19" t="s">
        <v>81</v>
      </c>
      <c r="M19" s="15">
        <f t="shared" si="0"/>
        <v>12.19</v>
      </c>
      <c r="N19" s="13">
        <f t="shared" si="1"/>
        <v>10</v>
      </c>
      <c r="O19" s="13">
        <f t="shared" si="2"/>
        <v>6</v>
      </c>
      <c r="P19" s="13">
        <f t="shared" si="3"/>
        <v>2018</v>
      </c>
      <c r="Q19" s="13">
        <f t="shared" si="4"/>
        <v>60.949999999999996</v>
      </c>
    </row>
    <row r="20" spans="1:17" x14ac:dyDescent="0.25">
      <c r="A20" t="s">
        <v>82</v>
      </c>
      <c r="B20" t="s">
        <v>83</v>
      </c>
      <c r="C20">
        <v>43263.71675925926</v>
      </c>
      <c r="D20">
        <v>12</v>
      </c>
      <c r="E20" t="s">
        <v>13863</v>
      </c>
      <c r="F20" t="s">
        <v>84</v>
      </c>
      <c r="G20" t="s">
        <v>85</v>
      </c>
      <c r="H20" t="s">
        <v>86</v>
      </c>
      <c r="I20">
        <v>24.35</v>
      </c>
      <c r="J20">
        <v>0</v>
      </c>
      <c r="K20" t="s">
        <v>87</v>
      </c>
      <c r="M20" s="15">
        <f t="shared" si="0"/>
        <v>24.35</v>
      </c>
      <c r="N20" s="13">
        <f t="shared" si="1"/>
        <v>10</v>
      </c>
      <c r="O20" s="13">
        <f t="shared" si="2"/>
        <v>6</v>
      </c>
      <c r="P20" s="13">
        <f t="shared" si="3"/>
        <v>2018</v>
      </c>
      <c r="Q20" s="13">
        <f t="shared" si="4"/>
        <v>292.20000000000005</v>
      </c>
    </row>
    <row r="21" spans="1:17" x14ac:dyDescent="0.25">
      <c r="A21" t="s">
        <v>88</v>
      </c>
      <c r="B21" t="s">
        <v>89</v>
      </c>
      <c r="C21">
        <v>43263.712604166663</v>
      </c>
      <c r="D21">
        <v>1</v>
      </c>
      <c r="E21" t="s">
        <v>13863</v>
      </c>
      <c r="F21" t="s">
        <v>90</v>
      </c>
      <c r="G21" t="s">
        <v>91</v>
      </c>
      <c r="H21" t="s">
        <v>92</v>
      </c>
      <c r="I21">
        <v>18.2</v>
      </c>
      <c r="J21">
        <v>0</v>
      </c>
      <c r="K21" t="s">
        <v>93</v>
      </c>
      <c r="M21" s="15">
        <f t="shared" si="0"/>
        <v>18.2</v>
      </c>
      <c r="N21" s="13">
        <f t="shared" si="1"/>
        <v>10</v>
      </c>
      <c r="O21" s="13">
        <f t="shared" si="2"/>
        <v>6</v>
      </c>
      <c r="P21" s="13">
        <f t="shared" si="3"/>
        <v>2018</v>
      </c>
      <c r="Q21" s="13">
        <f t="shared" si="4"/>
        <v>18.2</v>
      </c>
    </row>
    <row r="22" spans="1:17" x14ac:dyDescent="0.25">
      <c r="A22" t="s">
        <v>94</v>
      </c>
      <c r="B22" t="s">
        <v>95</v>
      </c>
      <c r="C22">
        <v>43263.712604166663</v>
      </c>
      <c r="D22">
        <v>1</v>
      </c>
      <c r="E22" t="s">
        <v>13863</v>
      </c>
      <c r="F22" t="s">
        <v>90</v>
      </c>
      <c r="G22" t="s">
        <v>91</v>
      </c>
      <c r="H22" t="s">
        <v>92</v>
      </c>
      <c r="I22">
        <v>16.5</v>
      </c>
      <c r="J22">
        <v>0</v>
      </c>
      <c r="K22" t="s">
        <v>96</v>
      </c>
      <c r="M22" s="15">
        <f t="shared" si="0"/>
        <v>16.5</v>
      </c>
      <c r="N22" s="13">
        <f t="shared" si="1"/>
        <v>10</v>
      </c>
      <c r="O22" s="13">
        <f t="shared" si="2"/>
        <v>6</v>
      </c>
      <c r="P22" s="13">
        <f t="shared" si="3"/>
        <v>2018</v>
      </c>
      <c r="Q22" s="13">
        <f t="shared" si="4"/>
        <v>16.5</v>
      </c>
    </row>
    <row r="23" spans="1:17" x14ac:dyDescent="0.25">
      <c r="A23" t="s">
        <v>97</v>
      </c>
      <c r="B23" t="s">
        <v>98</v>
      </c>
      <c r="C23">
        <v>43264.687118055554</v>
      </c>
      <c r="D23">
        <v>75</v>
      </c>
      <c r="E23" t="s">
        <v>99</v>
      </c>
      <c r="F23" t="s">
        <v>100</v>
      </c>
      <c r="G23" t="s">
        <v>101</v>
      </c>
      <c r="H23" t="s">
        <v>102</v>
      </c>
      <c r="I23">
        <v>2.5499999999999998</v>
      </c>
      <c r="J23">
        <v>0</v>
      </c>
      <c r="K23" t="s">
        <v>103</v>
      </c>
      <c r="M23" s="15">
        <f t="shared" si="0"/>
        <v>2.5499999999999998</v>
      </c>
      <c r="N23" s="13">
        <f t="shared" si="1"/>
        <v>10</v>
      </c>
      <c r="O23" s="13">
        <f t="shared" si="2"/>
        <v>6</v>
      </c>
      <c r="P23" s="13">
        <f t="shared" si="3"/>
        <v>2018</v>
      </c>
      <c r="Q23" s="13">
        <f t="shared" si="4"/>
        <v>191.25</v>
      </c>
    </row>
    <row r="24" spans="1:17" x14ac:dyDescent="0.25">
      <c r="A24" t="s">
        <v>104</v>
      </c>
      <c r="B24" t="s">
        <v>105</v>
      </c>
      <c r="C24">
        <v>43262.686909722222</v>
      </c>
      <c r="D24">
        <v>5</v>
      </c>
      <c r="E24" t="s">
        <v>13863</v>
      </c>
      <c r="F24" t="s">
        <v>106</v>
      </c>
      <c r="G24" t="s">
        <v>107</v>
      </c>
      <c r="H24" t="s">
        <v>108</v>
      </c>
      <c r="I24">
        <v>102</v>
      </c>
      <c r="J24">
        <v>0</v>
      </c>
      <c r="K24" t="s">
        <v>109</v>
      </c>
      <c r="M24" s="15">
        <f t="shared" si="0"/>
        <v>102</v>
      </c>
      <c r="N24" s="13">
        <f t="shared" si="1"/>
        <v>10</v>
      </c>
      <c r="O24" s="13">
        <f t="shared" si="2"/>
        <v>6</v>
      </c>
      <c r="P24" s="13">
        <f t="shared" si="3"/>
        <v>2018</v>
      </c>
      <c r="Q24" s="13">
        <f t="shared" si="4"/>
        <v>510</v>
      </c>
    </row>
    <row r="25" spans="1:17" x14ac:dyDescent="0.25">
      <c r="A25" t="s">
        <v>111</v>
      </c>
      <c r="B25" t="s">
        <v>112</v>
      </c>
      <c r="C25">
        <v>43262.686909722222</v>
      </c>
      <c r="D25">
        <v>250</v>
      </c>
      <c r="E25" t="s">
        <v>113</v>
      </c>
      <c r="F25" t="s">
        <v>106</v>
      </c>
      <c r="G25" t="s">
        <v>107</v>
      </c>
      <c r="H25" t="s">
        <v>108</v>
      </c>
      <c r="I25">
        <v>0.34</v>
      </c>
      <c r="J25">
        <v>0</v>
      </c>
      <c r="K25" t="s">
        <v>114</v>
      </c>
      <c r="M25" s="15">
        <f t="shared" si="0"/>
        <v>0.34</v>
      </c>
      <c r="N25" s="13">
        <f t="shared" si="1"/>
        <v>10</v>
      </c>
      <c r="O25" s="13">
        <f t="shared" si="2"/>
        <v>6</v>
      </c>
      <c r="P25" s="13">
        <f t="shared" si="3"/>
        <v>2018</v>
      </c>
      <c r="Q25" s="13">
        <f t="shared" si="4"/>
        <v>85</v>
      </c>
    </row>
    <row r="26" spans="1:17" x14ac:dyDescent="0.25">
      <c r="A26" t="s">
        <v>115</v>
      </c>
      <c r="B26" t="s">
        <v>116</v>
      </c>
      <c r="C26">
        <v>43262.686909722222</v>
      </c>
      <c r="D26">
        <v>50</v>
      </c>
      <c r="E26" t="s">
        <v>113</v>
      </c>
      <c r="F26" t="s">
        <v>106</v>
      </c>
      <c r="G26" t="s">
        <v>107</v>
      </c>
      <c r="H26" t="s">
        <v>108</v>
      </c>
      <c r="I26">
        <v>0.87</v>
      </c>
      <c r="J26">
        <v>0</v>
      </c>
      <c r="K26" t="s">
        <v>117</v>
      </c>
      <c r="M26" s="15">
        <f t="shared" si="0"/>
        <v>0.87</v>
      </c>
      <c r="N26" s="13">
        <f t="shared" si="1"/>
        <v>10</v>
      </c>
      <c r="O26" s="13">
        <f t="shared" si="2"/>
        <v>6</v>
      </c>
      <c r="P26" s="13">
        <f t="shared" si="3"/>
        <v>2018</v>
      </c>
      <c r="Q26" s="13">
        <f t="shared" si="4"/>
        <v>43.5</v>
      </c>
    </row>
    <row r="27" spans="1:17" x14ac:dyDescent="0.25">
      <c r="A27" t="s">
        <v>35</v>
      </c>
      <c r="B27" t="s">
        <v>35</v>
      </c>
      <c r="C27">
        <v>43263.713148148148</v>
      </c>
      <c r="D27">
        <v>1</v>
      </c>
      <c r="E27" t="s">
        <v>13863</v>
      </c>
      <c r="F27" t="s">
        <v>118</v>
      </c>
      <c r="G27" t="s">
        <v>119</v>
      </c>
      <c r="H27" t="s">
        <v>92</v>
      </c>
      <c r="I27">
        <v>103</v>
      </c>
      <c r="J27">
        <v>0</v>
      </c>
      <c r="K27" t="s">
        <v>39</v>
      </c>
      <c r="M27" s="15">
        <f t="shared" si="0"/>
        <v>103</v>
      </c>
      <c r="N27" s="13">
        <f t="shared" si="1"/>
        <v>25</v>
      </c>
      <c r="O27" s="13">
        <f t="shared" si="2"/>
        <v>6</v>
      </c>
      <c r="P27" s="13">
        <f t="shared" si="3"/>
        <v>2018</v>
      </c>
      <c r="Q27" s="13">
        <f t="shared" si="4"/>
        <v>103</v>
      </c>
    </row>
    <row r="28" spans="1:17" x14ac:dyDescent="0.25">
      <c r="A28" t="s">
        <v>120</v>
      </c>
      <c r="B28" t="s">
        <v>121</v>
      </c>
      <c r="C28">
        <v>43263.711631944447</v>
      </c>
      <c r="D28">
        <v>50</v>
      </c>
      <c r="E28" t="s">
        <v>13863</v>
      </c>
      <c r="F28" t="s">
        <v>122</v>
      </c>
      <c r="G28" t="s">
        <v>123</v>
      </c>
      <c r="H28" t="s">
        <v>124</v>
      </c>
      <c r="I28">
        <v>0.59499999999999997</v>
      </c>
      <c r="J28">
        <v>0</v>
      </c>
      <c r="K28" t="s">
        <v>125</v>
      </c>
      <c r="M28" s="15">
        <f t="shared" si="0"/>
        <v>0.59499999999999997</v>
      </c>
      <c r="N28" s="13">
        <f t="shared" si="1"/>
        <v>10</v>
      </c>
      <c r="O28" s="13">
        <f t="shared" si="2"/>
        <v>6</v>
      </c>
      <c r="P28" s="13">
        <f t="shared" si="3"/>
        <v>2018</v>
      </c>
      <c r="Q28" s="13">
        <f t="shared" si="4"/>
        <v>29.75</v>
      </c>
    </row>
    <row r="29" spans="1:17" x14ac:dyDescent="0.25">
      <c r="A29" t="s">
        <v>126</v>
      </c>
      <c r="B29" t="s">
        <v>127</v>
      </c>
      <c r="C29">
        <v>43263.711631944447</v>
      </c>
      <c r="D29">
        <v>50</v>
      </c>
      <c r="E29" t="s">
        <v>13863</v>
      </c>
      <c r="F29" t="s">
        <v>122</v>
      </c>
      <c r="G29" t="s">
        <v>123</v>
      </c>
      <c r="H29" t="s">
        <v>124</v>
      </c>
      <c r="I29">
        <v>0.59499999999999997</v>
      </c>
      <c r="J29">
        <v>0</v>
      </c>
      <c r="K29" t="s">
        <v>128</v>
      </c>
      <c r="M29" s="15">
        <f t="shared" si="0"/>
        <v>0.59499999999999997</v>
      </c>
      <c r="N29" s="13">
        <f t="shared" si="1"/>
        <v>10</v>
      </c>
      <c r="O29" s="13">
        <f t="shared" si="2"/>
        <v>6</v>
      </c>
      <c r="P29" s="13">
        <f t="shared" si="3"/>
        <v>2018</v>
      </c>
      <c r="Q29" s="13">
        <f t="shared" si="4"/>
        <v>29.75</v>
      </c>
    </row>
    <row r="30" spans="1:17" x14ac:dyDescent="0.25">
      <c r="A30" t="s">
        <v>129</v>
      </c>
      <c r="B30" t="s">
        <v>130</v>
      </c>
      <c r="C30">
        <v>43262.54587962963</v>
      </c>
      <c r="D30">
        <v>20</v>
      </c>
      <c r="E30" t="s">
        <v>13863</v>
      </c>
      <c r="F30" t="s">
        <v>131</v>
      </c>
      <c r="G30" t="s">
        <v>132</v>
      </c>
      <c r="H30" t="s">
        <v>133</v>
      </c>
      <c r="I30">
        <v>397.1</v>
      </c>
      <c r="J30">
        <v>35</v>
      </c>
      <c r="K30" t="s">
        <v>134</v>
      </c>
      <c r="M30" s="15">
        <f t="shared" si="0"/>
        <v>258.11500000000001</v>
      </c>
      <c r="N30" s="13">
        <f t="shared" si="1"/>
        <v>10</v>
      </c>
      <c r="O30" s="13">
        <f t="shared" si="2"/>
        <v>6</v>
      </c>
      <c r="P30" s="13">
        <f t="shared" si="3"/>
        <v>2018</v>
      </c>
      <c r="Q30" s="13">
        <f t="shared" si="4"/>
        <v>5162.3</v>
      </c>
    </row>
    <row r="31" spans="1:17" x14ac:dyDescent="0.25">
      <c r="A31" t="s">
        <v>135</v>
      </c>
      <c r="B31" t="s">
        <v>136</v>
      </c>
      <c r="C31">
        <v>43262.54587962963</v>
      </c>
      <c r="D31">
        <v>10</v>
      </c>
      <c r="E31" t="s">
        <v>13863</v>
      </c>
      <c r="F31" t="s">
        <v>131</v>
      </c>
      <c r="G31" t="s">
        <v>132</v>
      </c>
      <c r="H31" t="s">
        <v>133</v>
      </c>
      <c r="I31">
        <v>355.45</v>
      </c>
      <c r="J31">
        <v>35</v>
      </c>
      <c r="K31" t="s">
        <v>137</v>
      </c>
      <c r="M31" s="15">
        <f t="shared" si="0"/>
        <v>231.04249999999999</v>
      </c>
      <c r="N31" s="13">
        <f t="shared" si="1"/>
        <v>10</v>
      </c>
      <c r="O31" s="13">
        <f t="shared" si="2"/>
        <v>6</v>
      </c>
      <c r="P31" s="13">
        <f t="shared" si="3"/>
        <v>2018</v>
      </c>
      <c r="Q31" s="13">
        <f t="shared" si="4"/>
        <v>2310.4249999999997</v>
      </c>
    </row>
    <row r="32" spans="1:17" x14ac:dyDescent="0.25">
      <c r="A32" t="s">
        <v>138</v>
      </c>
      <c r="B32" t="s">
        <v>139</v>
      </c>
      <c r="C32">
        <v>43262.54587962963</v>
      </c>
      <c r="D32">
        <v>10</v>
      </c>
      <c r="E32" t="s">
        <v>13863</v>
      </c>
      <c r="F32" t="s">
        <v>131</v>
      </c>
      <c r="G32" t="s">
        <v>132</v>
      </c>
      <c r="H32" t="s">
        <v>133</v>
      </c>
      <c r="I32">
        <v>245</v>
      </c>
      <c r="J32">
        <v>0</v>
      </c>
      <c r="K32" t="s">
        <v>140</v>
      </c>
      <c r="M32" s="15">
        <f t="shared" si="0"/>
        <v>245</v>
      </c>
      <c r="N32" s="13">
        <f t="shared" si="1"/>
        <v>10</v>
      </c>
      <c r="O32" s="13">
        <f t="shared" si="2"/>
        <v>6</v>
      </c>
      <c r="P32" s="13">
        <f t="shared" si="3"/>
        <v>2018</v>
      </c>
      <c r="Q32" s="13">
        <f t="shared" si="4"/>
        <v>2450</v>
      </c>
    </row>
    <row r="33" spans="1:17" x14ac:dyDescent="0.25">
      <c r="A33" t="s">
        <v>141</v>
      </c>
      <c r="B33" t="s">
        <v>142</v>
      </c>
      <c r="C33">
        <v>43262.54587962963</v>
      </c>
      <c r="D33">
        <v>4</v>
      </c>
      <c r="E33" t="s">
        <v>13863</v>
      </c>
      <c r="F33" t="s">
        <v>131</v>
      </c>
      <c r="G33" t="s">
        <v>132</v>
      </c>
      <c r="H33" t="s">
        <v>133</v>
      </c>
      <c r="I33">
        <v>1250</v>
      </c>
      <c r="J33">
        <v>56</v>
      </c>
      <c r="K33" t="s">
        <v>143</v>
      </c>
      <c r="M33" s="15">
        <f t="shared" si="0"/>
        <v>549.99999999999989</v>
      </c>
      <c r="N33" s="13">
        <f t="shared" si="1"/>
        <v>10</v>
      </c>
      <c r="O33" s="13">
        <f t="shared" si="2"/>
        <v>6</v>
      </c>
      <c r="P33" s="13">
        <f t="shared" si="3"/>
        <v>2018</v>
      </c>
      <c r="Q33" s="13">
        <f t="shared" si="4"/>
        <v>2199.9999999999995</v>
      </c>
    </row>
    <row r="34" spans="1:17" x14ac:dyDescent="0.25">
      <c r="A34" t="s">
        <v>144</v>
      </c>
      <c r="B34" t="s">
        <v>145</v>
      </c>
      <c r="C34">
        <v>43262.54587962963</v>
      </c>
      <c r="D34">
        <v>4</v>
      </c>
      <c r="E34" t="s">
        <v>13863</v>
      </c>
      <c r="F34" t="s">
        <v>131</v>
      </c>
      <c r="G34" t="s">
        <v>132</v>
      </c>
      <c r="H34" t="s">
        <v>133</v>
      </c>
      <c r="I34">
        <v>64.3</v>
      </c>
      <c r="J34">
        <v>56</v>
      </c>
      <c r="K34" t="s">
        <v>146</v>
      </c>
      <c r="M34" s="15">
        <f t="shared" si="0"/>
        <v>28.291999999999994</v>
      </c>
      <c r="N34" s="13">
        <f t="shared" si="1"/>
        <v>10</v>
      </c>
      <c r="O34" s="13">
        <f t="shared" si="2"/>
        <v>6</v>
      </c>
      <c r="P34" s="13">
        <f t="shared" si="3"/>
        <v>2018</v>
      </c>
      <c r="Q34" s="13">
        <f t="shared" si="4"/>
        <v>113.16799999999998</v>
      </c>
    </row>
    <row r="35" spans="1:17" x14ac:dyDescent="0.25">
      <c r="A35" t="s">
        <v>147</v>
      </c>
      <c r="B35" t="s">
        <v>148</v>
      </c>
      <c r="C35">
        <v>43264.682581018518</v>
      </c>
      <c r="D35">
        <v>1000</v>
      </c>
      <c r="E35" t="s">
        <v>13863</v>
      </c>
      <c r="F35" t="s">
        <v>63</v>
      </c>
      <c r="G35" t="s">
        <v>64</v>
      </c>
      <c r="H35" t="s">
        <v>65</v>
      </c>
      <c r="I35">
        <v>1.7299999999999999E-2</v>
      </c>
      <c r="J35">
        <v>0</v>
      </c>
      <c r="K35" t="s">
        <v>149</v>
      </c>
      <c r="M35" s="15">
        <f t="shared" si="0"/>
        <v>1.7299999999999999E-2</v>
      </c>
      <c r="N35" s="13">
        <f t="shared" si="1"/>
        <v>10</v>
      </c>
      <c r="O35" s="13">
        <f t="shared" si="2"/>
        <v>6</v>
      </c>
      <c r="P35" s="13">
        <f t="shared" si="3"/>
        <v>2018</v>
      </c>
      <c r="Q35" s="13">
        <f t="shared" si="4"/>
        <v>17.3</v>
      </c>
    </row>
    <row r="36" spans="1:17" x14ac:dyDescent="0.25">
      <c r="A36" t="s">
        <v>150</v>
      </c>
      <c r="B36" t="s">
        <v>151</v>
      </c>
      <c r="C36">
        <v>43264.682581018518</v>
      </c>
      <c r="D36">
        <v>1000</v>
      </c>
      <c r="E36" t="s">
        <v>13863</v>
      </c>
      <c r="F36" t="s">
        <v>63</v>
      </c>
      <c r="G36" t="s">
        <v>64</v>
      </c>
      <c r="H36" t="s">
        <v>65</v>
      </c>
      <c r="I36">
        <v>2.5999999999999999E-2</v>
      </c>
      <c r="J36">
        <v>0</v>
      </c>
      <c r="K36" t="s">
        <v>152</v>
      </c>
      <c r="M36" s="15">
        <f t="shared" si="0"/>
        <v>2.5999999999999999E-2</v>
      </c>
      <c r="N36" s="13">
        <f t="shared" si="1"/>
        <v>10</v>
      </c>
      <c r="O36" s="13">
        <f t="shared" si="2"/>
        <v>6</v>
      </c>
      <c r="P36" s="13">
        <f t="shared" si="3"/>
        <v>2018</v>
      </c>
      <c r="Q36" s="13">
        <f t="shared" si="4"/>
        <v>26</v>
      </c>
    </row>
    <row r="37" spans="1:17" x14ac:dyDescent="0.25">
      <c r="A37" t="s">
        <v>153</v>
      </c>
      <c r="B37" t="s">
        <v>154</v>
      </c>
      <c r="C37">
        <v>43264.682581018518</v>
      </c>
      <c r="D37">
        <v>2</v>
      </c>
      <c r="E37" t="s">
        <v>13863</v>
      </c>
      <c r="F37" t="s">
        <v>63</v>
      </c>
      <c r="G37" t="s">
        <v>64</v>
      </c>
      <c r="H37" t="s">
        <v>65</v>
      </c>
      <c r="I37">
        <v>125.95</v>
      </c>
      <c r="J37">
        <v>0</v>
      </c>
      <c r="K37" t="s">
        <v>155</v>
      </c>
      <c r="M37" s="15">
        <f t="shared" si="0"/>
        <v>125.95</v>
      </c>
      <c r="N37" s="13">
        <f t="shared" si="1"/>
        <v>10</v>
      </c>
      <c r="O37" s="13">
        <f t="shared" si="2"/>
        <v>6</v>
      </c>
      <c r="P37" s="13">
        <f t="shared" si="3"/>
        <v>2018</v>
      </c>
      <c r="Q37" s="13">
        <f t="shared" si="4"/>
        <v>251.9</v>
      </c>
    </row>
    <row r="38" spans="1:17" x14ac:dyDescent="0.25">
      <c r="A38" t="s">
        <v>156</v>
      </c>
      <c r="B38" t="s">
        <v>157</v>
      </c>
      <c r="C38">
        <v>43255.631990740738</v>
      </c>
      <c r="D38">
        <v>14</v>
      </c>
      <c r="E38" t="s">
        <v>13863</v>
      </c>
      <c r="F38" t="s">
        <v>158</v>
      </c>
      <c r="G38" t="s">
        <v>159</v>
      </c>
      <c r="H38" t="s">
        <v>160</v>
      </c>
      <c r="I38">
        <v>108.18</v>
      </c>
      <c r="J38">
        <v>0</v>
      </c>
      <c r="K38" t="s">
        <v>160</v>
      </c>
      <c r="M38" s="15">
        <f t="shared" si="0"/>
        <v>108.18</v>
      </c>
      <c r="N38" s="13">
        <f t="shared" si="1"/>
        <v>10</v>
      </c>
      <c r="O38" s="13">
        <f t="shared" si="2"/>
        <v>6</v>
      </c>
      <c r="P38" s="13">
        <f t="shared" si="3"/>
        <v>2018</v>
      </c>
      <c r="Q38" s="13">
        <f t="shared" si="4"/>
        <v>1514.52</v>
      </c>
    </row>
    <row r="39" spans="1:17" x14ac:dyDescent="0.25">
      <c r="A39" t="s">
        <v>161</v>
      </c>
      <c r="B39" t="s">
        <v>162</v>
      </c>
      <c r="C39">
        <v>43255.631990740738</v>
      </c>
      <c r="D39">
        <v>5</v>
      </c>
      <c r="E39" t="s">
        <v>13863</v>
      </c>
      <c r="F39" t="s">
        <v>158</v>
      </c>
      <c r="G39" t="s">
        <v>159</v>
      </c>
      <c r="H39" t="s">
        <v>160</v>
      </c>
      <c r="I39">
        <v>92.58</v>
      </c>
      <c r="J39">
        <v>0</v>
      </c>
      <c r="K39" t="s">
        <v>160</v>
      </c>
      <c r="M39" s="15">
        <f t="shared" si="0"/>
        <v>92.58</v>
      </c>
      <c r="N39" s="13">
        <f t="shared" si="1"/>
        <v>10</v>
      </c>
      <c r="O39" s="13">
        <f t="shared" si="2"/>
        <v>6</v>
      </c>
      <c r="P39" s="13">
        <f t="shared" si="3"/>
        <v>2018</v>
      </c>
      <c r="Q39" s="13">
        <f t="shared" si="4"/>
        <v>462.9</v>
      </c>
    </row>
    <row r="40" spans="1:17" x14ac:dyDescent="0.25">
      <c r="A40" t="s">
        <v>163</v>
      </c>
      <c r="B40" t="s">
        <v>164</v>
      </c>
      <c r="C40">
        <v>43263.715520833335</v>
      </c>
      <c r="D40">
        <v>15</v>
      </c>
      <c r="E40" t="s">
        <v>13863</v>
      </c>
      <c r="F40" t="s">
        <v>165</v>
      </c>
      <c r="G40" t="s">
        <v>166</v>
      </c>
      <c r="H40" t="s">
        <v>167</v>
      </c>
      <c r="I40">
        <v>80.44</v>
      </c>
      <c r="J40">
        <v>0</v>
      </c>
      <c r="K40" t="s">
        <v>168</v>
      </c>
      <c r="M40" s="15">
        <f t="shared" si="0"/>
        <v>80.44</v>
      </c>
      <c r="N40" s="13">
        <f t="shared" si="1"/>
        <v>10</v>
      </c>
      <c r="O40" s="13">
        <f t="shared" si="2"/>
        <v>6</v>
      </c>
      <c r="P40" s="13">
        <f t="shared" si="3"/>
        <v>2018</v>
      </c>
      <c r="Q40" s="13">
        <f t="shared" si="4"/>
        <v>1206.5999999999999</v>
      </c>
    </row>
    <row r="41" spans="1:17" x14ac:dyDescent="0.25">
      <c r="A41" t="s">
        <v>169</v>
      </c>
      <c r="B41" t="s">
        <v>170</v>
      </c>
      <c r="C41">
        <v>43259.694803240738</v>
      </c>
      <c r="D41">
        <v>6</v>
      </c>
      <c r="E41" t="s">
        <v>113</v>
      </c>
      <c r="F41" t="s">
        <v>171</v>
      </c>
      <c r="G41" t="s">
        <v>172</v>
      </c>
      <c r="H41" t="s">
        <v>173</v>
      </c>
      <c r="I41">
        <v>4.0679999999999996</v>
      </c>
      <c r="J41">
        <v>0</v>
      </c>
      <c r="K41" t="s">
        <v>173</v>
      </c>
      <c r="M41" s="15">
        <f t="shared" si="0"/>
        <v>4.0679999999999996</v>
      </c>
      <c r="N41" s="13">
        <f t="shared" si="1"/>
        <v>10</v>
      </c>
      <c r="O41" s="13">
        <f t="shared" si="2"/>
        <v>6</v>
      </c>
      <c r="P41" s="13">
        <f t="shared" si="3"/>
        <v>2018</v>
      </c>
      <c r="Q41" s="13">
        <f t="shared" si="4"/>
        <v>24.407999999999998</v>
      </c>
    </row>
    <row r="42" spans="1:17" x14ac:dyDescent="0.25">
      <c r="A42" t="s">
        <v>35</v>
      </c>
      <c r="B42" t="s">
        <v>35</v>
      </c>
      <c r="C42">
        <v>43262.704571759263</v>
      </c>
      <c r="D42">
        <v>3</v>
      </c>
      <c r="E42" t="s">
        <v>13863</v>
      </c>
      <c r="F42" t="s">
        <v>174</v>
      </c>
      <c r="G42" t="s">
        <v>175</v>
      </c>
      <c r="H42" t="s">
        <v>176</v>
      </c>
      <c r="I42">
        <v>18.703299999999999</v>
      </c>
      <c r="J42">
        <v>0</v>
      </c>
      <c r="K42" t="s">
        <v>39</v>
      </c>
      <c r="M42" s="15">
        <f t="shared" si="0"/>
        <v>18.703299999999999</v>
      </c>
      <c r="N42" s="13">
        <f t="shared" si="1"/>
        <v>25</v>
      </c>
      <c r="O42" s="13">
        <f t="shared" si="2"/>
        <v>6</v>
      </c>
      <c r="P42" s="13">
        <f t="shared" si="3"/>
        <v>2018</v>
      </c>
      <c r="Q42" s="13">
        <f t="shared" si="4"/>
        <v>56.109899999999996</v>
      </c>
    </row>
    <row r="43" spans="1:17" x14ac:dyDescent="0.25">
      <c r="A43" t="s">
        <v>177</v>
      </c>
      <c r="B43" t="s">
        <v>178</v>
      </c>
      <c r="C43">
        <v>43251.699374999997</v>
      </c>
      <c r="D43">
        <v>1</v>
      </c>
      <c r="E43" t="s">
        <v>13863</v>
      </c>
      <c r="F43" t="s">
        <v>179</v>
      </c>
      <c r="G43" t="s">
        <v>180</v>
      </c>
      <c r="H43" t="s">
        <v>181</v>
      </c>
      <c r="I43">
        <v>133.69999999999999</v>
      </c>
      <c r="J43">
        <v>10</v>
      </c>
      <c r="K43" t="s">
        <v>181</v>
      </c>
      <c r="M43" s="15">
        <f t="shared" si="0"/>
        <v>120.33</v>
      </c>
      <c r="N43" s="13">
        <f t="shared" si="1"/>
        <v>10</v>
      </c>
      <c r="O43" s="13">
        <f t="shared" si="2"/>
        <v>5</v>
      </c>
      <c r="P43" s="13">
        <f t="shared" si="3"/>
        <v>2018</v>
      </c>
      <c r="Q43" s="13">
        <f t="shared" si="4"/>
        <v>120.33</v>
      </c>
    </row>
    <row r="44" spans="1:17" x14ac:dyDescent="0.25">
      <c r="A44" t="s">
        <v>182</v>
      </c>
      <c r="B44" t="s">
        <v>183</v>
      </c>
      <c r="C44">
        <v>43206.689189814817</v>
      </c>
      <c r="D44">
        <v>1</v>
      </c>
      <c r="E44" t="s">
        <v>13863</v>
      </c>
      <c r="F44" t="s">
        <v>179</v>
      </c>
      <c r="G44" t="s">
        <v>184</v>
      </c>
      <c r="H44" t="s">
        <v>181</v>
      </c>
      <c r="I44">
        <v>220</v>
      </c>
      <c r="J44">
        <v>0</v>
      </c>
      <c r="K44" t="s">
        <v>181</v>
      </c>
      <c r="M44" s="15">
        <f t="shared" si="0"/>
        <v>220</v>
      </c>
      <c r="N44" s="13">
        <f t="shared" si="1"/>
        <v>10</v>
      </c>
      <c r="O44" s="13">
        <f t="shared" si="2"/>
        <v>4</v>
      </c>
      <c r="P44" s="13">
        <f t="shared" si="3"/>
        <v>2018</v>
      </c>
      <c r="Q44" s="13">
        <f t="shared" si="4"/>
        <v>220</v>
      </c>
    </row>
    <row r="45" spans="1:17" x14ac:dyDescent="0.25">
      <c r="A45" t="s">
        <v>40</v>
      </c>
      <c r="B45" t="s">
        <v>41</v>
      </c>
      <c r="C45">
        <v>43257.695972222224</v>
      </c>
      <c r="D45">
        <v>300</v>
      </c>
      <c r="E45" t="s">
        <v>13863</v>
      </c>
      <c r="F45" t="s">
        <v>185</v>
      </c>
      <c r="G45" t="s">
        <v>186</v>
      </c>
      <c r="H45" t="s">
        <v>187</v>
      </c>
      <c r="I45">
        <v>1.26</v>
      </c>
      <c r="J45">
        <v>0</v>
      </c>
      <c r="K45" t="s">
        <v>45</v>
      </c>
      <c r="M45" s="15">
        <f t="shared" si="0"/>
        <v>1.26</v>
      </c>
      <c r="N45" s="13">
        <f t="shared" si="1"/>
        <v>10</v>
      </c>
      <c r="O45" s="13">
        <f t="shared" si="2"/>
        <v>6</v>
      </c>
      <c r="P45" s="13">
        <f t="shared" si="3"/>
        <v>2018</v>
      </c>
      <c r="Q45" s="13">
        <f t="shared" si="4"/>
        <v>378</v>
      </c>
    </row>
    <row r="46" spans="1:17" x14ac:dyDescent="0.25">
      <c r="A46" t="s">
        <v>188</v>
      </c>
      <c r="B46" t="s">
        <v>189</v>
      </c>
      <c r="C46">
        <v>43257.706238425926</v>
      </c>
      <c r="D46">
        <v>18</v>
      </c>
      <c r="E46" t="s">
        <v>13863</v>
      </c>
      <c r="F46" t="s">
        <v>190</v>
      </c>
      <c r="G46" t="s">
        <v>191</v>
      </c>
      <c r="H46" t="s">
        <v>124</v>
      </c>
      <c r="I46">
        <v>1.99</v>
      </c>
      <c r="J46">
        <v>0</v>
      </c>
      <c r="K46" t="s">
        <v>192</v>
      </c>
      <c r="M46" s="15">
        <f t="shared" si="0"/>
        <v>1.99</v>
      </c>
      <c r="N46" s="13">
        <f t="shared" si="1"/>
        <v>10</v>
      </c>
      <c r="O46" s="13">
        <f t="shared" si="2"/>
        <v>6</v>
      </c>
      <c r="P46" s="13">
        <f t="shared" si="3"/>
        <v>2018</v>
      </c>
      <c r="Q46" s="13">
        <f t="shared" si="4"/>
        <v>35.82</v>
      </c>
    </row>
    <row r="47" spans="1:17" x14ac:dyDescent="0.25">
      <c r="A47" t="s">
        <v>193</v>
      </c>
      <c r="B47" t="s">
        <v>194</v>
      </c>
      <c r="C47">
        <v>43257.703819444447</v>
      </c>
      <c r="D47">
        <v>18</v>
      </c>
      <c r="E47" t="s">
        <v>113</v>
      </c>
      <c r="F47" t="s">
        <v>195</v>
      </c>
      <c r="G47" t="s">
        <v>196</v>
      </c>
      <c r="H47" t="s">
        <v>197</v>
      </c>
      <c r="I47">
        <v>1.57</v>
      </c>
      <c r="J47">
        <v>0</v>
      </c>
      <c r="K47" t="s">
        <v>198</v>
      </c>
      <c r="M47" s="15">
        <f t="shared" si="0"/>
        <v>1.57</v>
      </c>
      <c r="N47" s="13">
        <f t="shared" si="1"/>
        <v>10</v>
      </c>
      <c r="O47" s="13">
        <f t="shared" si="2"/>
        <v>6</v>
      </c>
      <c r="P47" s="13">
        <f t="shared" si="3"/>
        <v>2018</v>
      </c>
      <c r="Q47" s="13">
        <f t="shared" si="4"/>
        <v>28.26</v>
      </c>
    </row>
    <row r="48" spans="1:17" x14ac:dyDescent="0.25">
      <c r="A48" t="s">
        <v>199</v>
      </c>
      <c r="B48" t="s">
        <v>200</v>
      </c>
      <c r="C48">
        <v>43257.703819444447</v>
      </c>
      <c r="D48">
        <v>60</v>
      </c>
      <c r="E48" t="s">
        <v>113</v>
      </c>
      <c r="F48" t="s">
        <v>195</v>
      </c>
      <c r="G48" t="s">
        <v>196</v>
      </c>
      <c r="H48" t="s">
        <v>197</v>
      </c>
      <c r="I48">
        <v>1.18</v>
      </c>
      <c r="J48">
        <v>0</v>
      </c>
      <c r="K48" t="s">
        <v>198</v>
      </c>
      <c r="M48" s="15">
        <f t="shared" si="0"/>
        <v>1.18</v>
      </c>
      <c r="N48" s="13">
        <f t="shared" si="1"/>
        <v>10</v>
      </c>
      <c r="O48" s="13">
        <f t="shared" si="2"/>
        <v>6</v>
      </c>
      <c r="P48" s="13">
        <f t="shared" si="3"/>
        <v>2018</v>
      </c>
      <c r="Q48" s="13">
        <f t="shared" si="4"/>
        <v>70.8</v>
      </c>
    </row>
    <row r="49" spans="1:17" x14ac:dyDescent="0.25">
      <c r="A49" t="s">
        <v>201</v>
      </c>
      <c r="B49" t="s">
        <v>202</v>
      </c>
      <c r="C49">
        <v>43257.703819444447</v>
      </c>
      <c r="D49">
        <v>30</v>
      </c>
      <c r="E49" t="s">
        <v>113</v>
      </c>
      <c r="F49" t="s">
        <v>195</v>
      </c>
      <c r="G49" t="s">
        <v>196</v>
      </c>
      <c r="H49" t="s">
        <v>197</v>
      </c>
      <c r="I49">
        <v>1.4505999999999999</v>
      </c>
      <c r="J49">
        <v>0</v>
      </c>
      <c r="K49" t="s">
        <v>203</v>
      </c>
      <c r="M49" s="15">
        <f t="shared" si="0"/>
        <v>1.4505999999999999</v>
      </c>
      <c r="N49" s="13">
        <f t="shared" si="1"/>
        <v>10</v>
      </c>
      <c r="O49" s="13">
        <f t="shared" si="2"/>
        <v>6</v>
      </c>
      <c r="P49" s="13">
        <f t="shared" si="3"/>
        <v>2018</v>
      </c>
      <c r="Q49" s="13">
        <f t="shared" si="4"/>
        <v>43.517999999999994</v>
      </c>
    </row>
    <row r="50" spans="1:17" x14ac:dyDescent="0.25">
      <c r="A50" t="s">
        <v>204</v>
      </c>
      <c r="B50" t="s">
        <v>205</v>
      </c>
      <c r="C50">
        <v>43257.703819444447</v>
      </c>
      <c r="D50">
        <v>5</v>
      </c>
      <c r="E50" t="s">
        <v>13863</v>
      </c>
      <c r="F50" t="s">
        <v>195</v>
      </c>
      <c r="G50" t="s">
        <v>196</v>
      </c>
      <c r="H50" t="s">
        <v>197</v>
      </c>
      <c r="I50">
        <v>12.792</v>
      </c>
      <c r="J50">
        <v>0</v>
      </c>
      <c r="K50" t="s">
        <v>198</v>
      </c>
      <c r="M50" s="15">
        <f t="shared" si="0"/>
        <v>12.792</v>
      </c>
      <c r="N50" s="13">
        <f t="shared" si="1"/>
        <v>10</v>
      </c>
      <c r="O50" s="13">
        <f t="shared" si="2"/>
        <v>6</v>
      </c>
      <c r="P50" s="13">
        <f t="shared" si="3"/>
        <v>2018</v>
      </c>
      <c r="Q50" s="13">
        <f t="shared" si="4"/>
        <v>63.96</v>
      </c>
    </row>
    <row r="51" spans="1:17" x14ac:dyDescent="0.25">
      <c r="A51" t="s">
        <v>206</v>
      </c>
      <c r="B51" t="s">
        <v>207</v>
      </c>
      <c r="C51">
        <v>43257.704768518517</v>
      </c>
      <c r="D51">
        <v>36</v>
      </c>
      <c r="E51" t="s">
        <v>113</v>
      </c>
      <c r="F51" t="s">
        <v>208</v>
      </c>
      <c r="G51" t="s">
        <v>209</v>
      </c>
      <c r="H51" t="s">
        <v>173</v>
      </c>
      <c r="I51">
        <v>2.72</v>
      </c>
      <c r="J51">
        <v>0</v>
      </c>
      <c r="K51" t="s">
        <v>210</v>
      </c>
      <c r="M51" s="15">
        <f t="shared" si="0"/>
        <v>2.72</v>
      </c>
      <c r="N51" s="13">
        <f t="shared" si="1"/>
        <v>10</v>
      </c>
      <c r="O51" s="13">
        <f t="shared" si="2"/>
        <v>6</v>
      </c>
      <c r="P51" s="13">
        <f t="shared" si="3"/>
        <v>2018</v>
      </c>
      <c r="Q51" s="13">
        <f t="shared" si="4"/>
        <v>97.92</v>
      </c>
    </row>
    <row r="52" spans="1:17" x14ac:dyDescent="0.25">
      <c r="A52" t="s">
        <v>211</v>
      </c>
      <c r="B52" t="s">
        <v>212</v>
      </c>
      <c r="C52">
        <v>43258.675995370373</v>
      </c>
      <c r="D52">
        <v>100</v>
      </c>
      <c r="E52" t="s">
        <v>13863</v>
      </c>
      <c r="F52" t="s">
        <v>213</v>
      </c>
      <c r="G52" t="s">
        <v>214</v>
      </c>
      <c r="H52" t="s">
        <v>65</v>
      </c>
      <c r="I52">
        <v>3.95</v>
      </c>
      <c r="J52">
        <v>0</v>
      </c>
      <c r="K52" t="s">
        <v>215</v>
      </c>
      <c r="M52" s="15">
        <f t="shared" si="0"/>
        <v>3.95</v>
      </c>
      <c r="N52" s="13">
        <f t="shared" si="1"/>
        <v>10</v>
      </c>
      <c r="O52" s="13">
        <f t="shared" si="2"/>
        <v>6</v>
      </c>
      <c r="P52" s="13">
        <f t="shared" si="3"/>
        <v>2018</v>
      </c>
      <c r="Q52" s="13">
        <f t="shared" si="4"/>
        <v>395</v>
      </c>
    </row>
    <row r="53" spans="1:17" x14ac:dyDescent="0.25">
      <c r="A53" t="s">
        <v>188</v>
      </c>
      <c r="B53" t="s">
        <v>189</v>
      </c>
      <c r="C53">
        <v>43259.694039351853</v>
      </c>
      <c r="D53">
        <v>12</v>
      </c>
      <c r="E53" t="s">
        <v>13863</v>
      </c>
      <c r="F53" t="s">
        <v>190</v>
      </c>
      <c r="G53" t="s">
        <v>216</v>
      </c>
      <c r="H53" t="s">
        <v>124</v>
      </c>
      <c r="I53">
        <v>1.99</v>
      </c>
      <c r="J53">
        <v>0</v>
      </c>
      <c r="K53" t="s">
        <v>192</v>
      </c>
      <c r="M53" s="15">
        <f t="shared" si="0"/>
        <v>1.99</v>
      </c>
      <c r="N53" s="13">
        <f t="shared" si="1"/>
        <v>10</v>
      </c>
      <c r="O53" s="13">
        <f t="shared" si="2"/>
        <v>6</v>
      </c>
      <c r="P53" s="13">
        <f t="shared" si="3"/>
        <v>2018</v>
      </c>
      <c r="Q53" s="13">
        <f t="shared" si="4"/>
        <v>23.88</v>
      </c>
    </row>
    <row r="54" spans="1:17" x14ac:dyDescent="0.25">
      <c r="A54" t="s">
        <v>211</v>
      </c>
      <c r="B54" t="s">
        <v>212</v>
      </c>
      <c r="C54">
        <v>43262.685717592591</v>
      </c>
      <c r="D54">
        <v>100</v>
      </c>
      <c r="E54" t="s">
        <v>13863</v>
      </c>
      <c r="F54" t="s">
        <v>213</v>
      </c>
      <c r="G54" t="s">
        <v>217</v>
      </c>
      <c r="H54" t="s">
        <v>65</v>
      </c>
      <c r="I54">
        <v>3.95</v>
      </c>
      <c r="J54">
        <v>0</v>
      </c>
      <c r="K54" t="s">
        <v>215</v>
      </c>
      <c r="M54" s="15">
        <f t="shared" si="0"/>
        <v>3.95</v>
      </c>
      <c r="N54" s="13">
        <f t="shared" si="1"/>
        <v>10</v>
      </c>
      <c r="O54" s="13">
        <f t="shared" si="2"/>
        <v>6</v>
      </c>
      <c r="P54" s="13">
        <f t="shared" si="3"/>
        <v>2018</v>
      </c>
      <c r="Q54" s="13">
        <f t="shared" si="4"/>
        <v>395</v>
      </c>
    </row>
    <row r="55" spans="1:17" x14ac:dyDescent="0.25">
      <c r="A55" t="s">
        <v>218</v>
      </c>
      <c r="B55" t="s">
        <v>219</v>
      </c>
      <c r="C55">
        <v>43256.660682870373</v>
      </c>
      <c r="D55">
        <v>3</v>
      </c>
      <c r="E55" t="s">
        <v>13863</v>
      </c>
      <c r="F55" t="s">
        <v>220</v>
      </c>
      <c r="G55" t="s">
        <v>221</v>
      </c>
      <c r="H55" t="s">
        <v>222</v>
      </c>
      <c r="I55">
        <v>55.92</v>
      </c>
      <c r="J55">
        <v>0</v>
      </c>
      <c r="K55" t="s">
        <v>223</v>
      </c>
      <c r="M55" s="15">
        <f t="shared" ref="M55:M99" si="5">+I55*(1-J55/100)</f>
        <v>55.92</v>
      </c>
      <c r="N55" s="13">
        <f t="shared" ref="N55:N99" si="6">+LEN(A55)</f>
        <v>10</v>
      </c>
      <c r="O55" s="13">
        <f t="shared" ref="O55:O99" si="7">+MONTH(C55)</f>
        <v>6</v>
      </c>
      <c r="P55" s="13">
        <f t="shared" ref="P55:P99" si="8">+YEAR(C55)</f>
        <v>2018</v>
      </c>
      <c r="Q55" s="13">
        <f t="shared" ref="Q55:Q99" si="9">+M55*D55</f>
        <v>167.76</v>
      </c>
    </row>
    <row r="56" spans="1:17" x14ac:dyDescent="0.25">
      <c r="A56" t="s">
        <v>218</v>
      </c>
      <c r="B56" t="s">
        <v>219</v>
      </c>
      <c r="C56">
        <v>43256.659375000003</v>
      </c>
      <c r="D56">
        <v>6</v>
      </c>
      <c r="E56" t="s">
        <v>13863</v>
      </c>
      <c r="F56" t="s">
        <v>224</v>
      </c>
      <c r="G56" t="s">
        <v>225</v>
      </c>
      <c r="H56" t="s">
        <v>226</v>
      </c>
      <c r="I56">
        <v>25.93</v>
      </c>
      <c r="J56">
        <v>0</v>
      </c>
      <c r="K56" t="s">
        <v>223</v>
      </c>
      <c r="M56" s="15">
        <f t="shared" si="5"/>
        <v>25.93</v>
      </c>
      <c r="N56" s="13">
        <f t="shared" si="6"/>
        <v>10</v>
      </c>
      <c r="O56" s="13">
        <f t="shared" si="7"/>
        <v>6</v>
      </c>
      <c r="P56" s="13">
        <f t="shared" si="8"/>
        <v>2018</v>
      </c>
      <c r="Q56" s="13">
        <f t="shared" si="9"/>
        <v>155.57999999999998</v>
      </c>
    </row>
    <row r="57" spans="1:17" x14ac:dyDescent="0.25">
      <c r="A57" t="s">
        <v>35</v>
      </c>
      <c r="B57" t="s">
        <v>35</v>
      </c>
      <c r="C57">
        <v>43256.664201388892</v>
      </c>
      <c r="D57">
        <v>1</v>
      </c>
      <c r="E57" t="s">
        <v>13863</v>
      </c>
      <c r="F57" t="s">
        <v>227</v>
      </c>
      <c r="G57" t="s">
        <v>228</v>
      </c>
      <c r="H57" t="s">
        <v>229</v>
      </c>
      <c r="I57">
        <v>32.947000000000003</v>
      </c>
      <c r="J57">
        <v>0</v>
      </c>
      <c r="K57" t="s">
        <v>39</v>
      </c>
      <c r="M57" s="15">
        <f t="shared" si="5"/>
        <v>32.947000000000003</v>
      </c>
      <c r="N57" s="13">
        <f t="shared" si="6"/>
        <v>25</v>
      </c>
      <c r="O57" s="13">
        <f t="shared" si="7"/>
        <v>6</v>
      </c>
      <c r="P57" s="13">
        <f t="shared" si="8"/>
        <v>2018</v>
      </c>
      <c r="Q57" s="13">
        <f t="shared" si="9"/>
        <v>32.947000000000003</v>
      </c>
    </row>
    <row r="58" spans="1:17" x14ac:dyDescent="0.25">
      <c r="A58" t="s">
        <v>230</v>
      </c>
      <c r="B58" t="s">
        <v>231</v>
      </c>
      <c r="C58">
        <v>43257.703819444447</v>
      </c>
      <c r="D58">
        <v>18</v>
      </c>
      <c r="E58" t="s">
        <v>113</v>
      </c>
      <c r="F58" t="s">
        <v>195</v>
      </c>
      <c r="G58" t="s">
        <v>196</v>
      </c>
      <c r="H58" t="s">
        <v>197</v>
      </c>
      <c r="I58">
        <v>1.73</v>
      </c>
      <c r="J58">
        <v>0</v>
      </c>
      <c r="K58" t="s">
        <v>232</v>
      </c>
      <c r="M58" s="15">
        <f t="shared" si="5"/>
        <v>1.73</v>
      </c>
      <c r="N58" s="13">
        <f t="shared" si="6"/>
        <v>10</v>
      </c>
      <c r="O58" s="13">
        <f t="shared" si="7"/>
        <v>6</v>
      </c>
      <c r="P58" s="13">
        <f t="shared" si="8"/>
        <v>2018</v>
      </c>
      <c r="Q58" s="13">
        <f t="shared" si="9"/>
        <v>31.14</v>
      </c>
    </row>
    <row r="59" spans="1:17" x14ac:dyDescent="0.25">
      <c r="A59" t="s">
        <v>35</v>
      </c>
      <c r="B59" t="s">
        <v>35</v>
      </c>
      <c r="C59">
        <v>43251.697465277779</v>
      </c>
      <c r="D59">
        <v>1</v>
      </c>
      <c r="E59" t="s">
        <v>13863</v>
      </c>
      <c r="F59" t="s">
        <v>233</v>
      </c>
      <c r="G59" t="s">
        <v>234</v>
      </c>
      <c r="H59" t="s">
        <v>235</v>
      </c>
      <c r="I59">
        <v>960</v>
      </c>
      <c r="J59">
        <v>0</v>
      </c>
      <c r="K59" t="s">
        <v>39</v>
      </c>
      <c r="M59" s="15">
        <f t="shared" si="5"/>
        <v>960</v>
      </c>
      <c r="N59" s="13">
        <f t="shared" si="6"/>
        <v>25</v>
      </c>
      <c r="O59" s="13">
        <f t="shared" si="7"/>
        <v>5</v>
      </c>
      <c r="P59" s="13">
        <f t="shared" si="8"/>
        <v>2018</v>
      </c>
      <c r="Q59" s="13">
        <f t="shared" si="9"/>
        <v>960</v>
      </c>
    </row>
    <row r="60" spans="1:17" x14ac:dyDescent="0.25">
      <c r="A60" t="s">
        <v>236</v>
      </c>
      <c r="B60" t="s">
        <v>237</v>
      </c>
      <c r="C60">
        <v>43248.711134259262</v>
      </c>
      <c r="D60">
        <v>1</v>
      </c>
      <c r="E60" t="s">
        <v>13863</v>
      </c>
      <c r="F60" t="s">
        <v>238</v>
      </c>
      <c r="G60" t="s">
        <v>239</v>
      </c>
      <c r="H60" t="s">
        <v>240</v>
      </c>
      <c r="I60">
        <v>29.81</v>
      </c>
      <c r="J60">
        <v>0</v>
      </c>
      <c r="K60" t="s">
        <v>241</v>
      </c>
      <c r="M60" s="15">
        <f t="shared" si="5"/>
        <v>29.81</v>
      </c>
      <c r="N60" s="13">
        <f t="shared" si="6"/>
        <v>10</v>
      </c>
      <c r="O60" s="13">
        <f t="shared" si="7"/>
        <v>5</v>
      </c>
      <c r="P60" s="13">
        <f t="shared" si="8"/>
        <v>2018</v>
      </c>
      <c r="Q60" s="13">
        <f t="shared" si="9"/>
        <v>29.81</v>
      </c>
    </row>
    <row r="61" spans="1:17" x14ac:dyDescent="0.25">
      <c r="A61" t="s">
        <v>242</v>
      </c>
      <c r="B61" t="s">
        <v>243</v>
      </c>
      <c r="C61">
        <v>43250.692199074074</v>
      </c>
      <c r="D61">
        <v>1</v>
      </c>
      <c r="E61" t="s">
        <v>13863</v>
      </c>
      <c r="F61" t="s">
        <v>244</v>
      </c>
      <c r="G61" t="s">
        <v>245</v>
      </c>
      <c r="H61" t="s">
        <v>133</v>
      </c>
      <c r="I61">
        <v>244.42</v>
      </c>
      <c r="J61">
        <v>0</v>
      </c>
      <c r="K61" t="s">
        <v>246</v>
      </c>
      <c r="M61" s="15">
        <f t="shared" si="5"/>
        <v>244.42</v>
      </c>
      <c r="N61" s="13">
        <f t="shared" si="6"/>
        <v>10</v>
      </c>
      <c r="O61" s="13">
        <f t="shared" si="7"/>
        <v>5</v>
      </c>
      <c r="P61" s="13">
        <f t="shared" si="8"/>
        <v>2018</v>
      </c>
      <c r="Q61" s="13">
        <f t="shared" si="9"/>
        <v>244.42</v>
      </c>
    </row>
    <row r="62" spans="1:17" x14ac:dyDescent="0.25">
      <c r="A62" t="s">
        <v>247</v>
      </c>
      <c r="B62" t="s">
        <v>248</v>
      </c>
      <c r="C62">
        <v>43250.692199074074</v>
      </c>
      <c r="D62">
        <v>1</v>
      </c>
      <c r="E62" t="s">
        <v>13863</v>
      </c>
      <c r="F62" t="s">
        <v>244</v>
      </c>
      <c r="G62" t="s">
        <v>245</v>
      </c>
      <c r="H62" t="s">
        <v>133</v>
      </c>
      <c r="I62">
        <v>115.77</v>
      </c>
      <c r="J62">
        <v>0</v>
      </c>
      <c r="K62" t="s">
        <v>249</v>
      </c>
      <c r="M62" s="15">
        <f t="shared" si="5"/>
        <v>115.77</v>
      </c>
      <c r="N62" s="13">
        <f t="shared" si="6"/>
        <v>10</v>
      </c>
      <c r="O62" s="13">
        <f t="shared" si="7"/>
        <v>5</v>
      </c>
      <c r="P62" s="13">
        <f t="shared" si="8"/>
        <v>2018</v>
      </c>
      <c r="Q62" s="13">
        <f t="shared" si="9"/>
        <v>115.77</v>
      </c>
    </row>
    <row r="63" spans="1:17" x14ac:dyDescent="0.25">
      <c r="A63" t="s">
        <v>250</v>
      </c>
      <c r="B63" t="s">
        <v>251</v>
      </c>
      <c r="C63">
        <v>43259.688680555555</v>
      </c>
      <c r="D63">
        <v>2</v>
      </c>
      <c r="E63" t="s">
        <v>13863</v>
      </c>
      <c r="F63" t="s">
        <v>10</v>
      </c>
      <c r="G63" t="s">
        <v>11</v>
      </c>
      <c r="H63" t="s">
        <v>12</v>
      </c>
      <c r="I63">
        <v>230</v>
      </c>
      <c r="J63">
        <v>0</v>
      </c>
      <c r="K63" t="s">
        <v>252</v>
      </c>
      <c r="M63" s="15">
        <f t="shared" si="5"/>
        <v>230</v>
      </c>
      <c r="N63" s="13">
        <f t="shared" si="6"/>
        <v>10</v>
      </c>
      <c r="O63" s="13">
        <f t="shared" si="7"/>
        <v>6</v>
      </c>
      <c r="P63" s="13">
        <f t="shared" si="8"/>
        <v>2018</v>
      </c>
      <c r="Q63" s="13">
        <f t="shared" si="9"/>
        <v>460</v>
      </c>
    </row>
    <row r="64" spans="1:17" x14ac:dyDescent="0.25">
      <c r="A64" t="s">
        <v>253</v>
      </c>
      <c r="B64" t="s">
        <v>254</v>
      </c>
      <c r="C64">
        <v>43252.731226851851</v>
      </c>
      <c r="D64">
        <v>25</v>
      </c>
      <c r="E64" t="s">
        <v>13863</v>
      </c>
      <c r="F64" t="s">
        <v>255</v>
      </c>
      <c r="G64" t="s">
        <v>256</v>
      </c>
      <c r="H64" t="s">
        <v>33</v>
      </c>
      <c r="I64">
        <v>116</v>
      </c>
      <c r="J64">
        <v>0</v>
      </c>
      <c r="K64" t="s">
        <v>257</v>
      </c>
      <c r="M64" s="15">
        <f t="shared" si="5"/>
        <v>116</v>
      </c>
      <c r="N64" s="13">
        <f t="shared" si="6"/>
        <v>10</v>
      </c>
      <c r="O64" s="13">
        <f t="shared" si="7"/>
        <v>6</v>
      </c>
      <c r="P64" s="13">
        <f t="shared" si="8"/>
        <v>2018</v>
      </c>
      <c r="Q64" s="13">
        <f t="shared" si="9"/>
        <v>2900</v>
      </c>
    </row>
    <row r="65" spans="1:17" x14ac:dyDescent="0.25">
      <c r="A65" t="s">
        <v>258</v>
      </c>
      <c r="B65" t="s">
        <v>259</v>
      </c>
      <c r="C65">
        <v>43252.720601851855</v>
      </c>
      <c r="D65">
        <v>33</v>
      </c>
      <c r="E65" t="s">
        <v>99</v>
      </c>
      <c r="F65" t="s">
        <v>260</v>
      </c>
      <c r="G65" t="s">
        <v>261</v>
      </c>
      <c r="H65" t="s">
        <v>167</v>
      </c>
      <c r="I65">
        <v>3.78</v>
      </c>
      <c r="J65">
        <v>38</v>
      </c>
      <c r="K65" t="s">
        <v>262</v>
      </c>
      <c r="M65" s="15">
        <f t="shared" si="5"/>
        <v>2.3435999999999999</v>
      </c>
      <c r="N65" s="13">
        <f t="shared" si="6"/>
        <v>10</v>
      </c>
      <c r="O65" s="13">
        <f t="shared" si="7"/>
        <v>6</v>
      </c>
      <c r="P65" s="13">
        <f t="shared" si="8"/>
        <v>2018</v>
      </c>
      <c r="Q65" s="13">
        <f t="shared" si="9"/>
        <v>77.338799999999992</v>
      </c>
    </row>
    <row r="66" spans="1:17" x14ac:dyDescent="0.25">
      <c r="A66" t="s">
        <v>263</v>
      </c>
      <c r="B66" t="s">
        <v>264</v>
      </c>
      <c r="C66">
        <v>43252.720601851855</v>
      </c>
      <c r="D66">
        <v>11</v>
      </c>
      <c r="E66" t="s">
        <v>13863</v>
      </c>
      <c r="F66" t="s">
        <v>260</v>
      </c>
      <c r="G66" t="s">
        <v>261</v>
      </c>
      <c r="H66" t="s">
        <v>167</v>
      </c>
      <c r="I66">
        <v>1.68</v>
      </c>
      <c r="J66">
        <v>37</v>
      </c>
      <c r="K66" t="s">
        <v>265</v>
      </c>
      <c r="M66" s="15">
        <f t="shared" si="5"/>
        <v>1.0584</v>
      </c>
      <c r="N66" s="13">
        <f t="shared" si="6"/>
        <v>10</v>
      </c>
      <c r="O66" s="13">
        <f t="shared" si="7"/>
        <v>6</v>
      </c>
      <c r="P66" s="13">
        <f t="shared" si="8"/>
        <v>2018</v>
      </c>
      <c r="Q66" s="13">
        <f t="shared" si="9"/>
        <v>11.6424</v>
      </c>
    </row>
    <row r="67" spans="1:17" x14ac:dyDescent="0.25">
      <c r="A67" t="s">
        <v>266</v>
      </c>
      <c r="B67" t="s">
        <v>267</v>
      </c>
      <c r="C67">
        <v>43256.661458333336</v>
      </c>
      <c r="D67">
        <v>12</v>
      </c>
      <c r="E67" t="s">
        <v>13863</v>
      </c>
      <c r="F67" t="s">
        <v>268</v>
      </c>
      <c r="G67" t="s">
        <v>269</v>
      </c>
      <c r="H67" t="s">
        <v>65</v>
      </c>
      <c r="I67">
        <v>15.9</v>
      </c>
      <c r="J67">
        <v>0</v>
      </c>
      <c r="K67" t="s">
        <v>270</v>
      </c>
      <c r="M67" s="15">
        <f t="shared" si="5"/>
        <v>15.9</v>
      </c>
      <c r="N67" s="13">
        <f t="shared" si="6"/>
        <v>10</v>
      </c>
      <c r="O67" s="13">
        <f t="shared" si="7"/>
        <v>6</v>
      </c>
      <c r="P67" s="13">
        <f t="shared" si="8"/>
        <v>2018</v>
      </c>
      <c r="Q67" s="13">
        <f t="shared" si="9"/>
        <v>190.8</v>
      </c>
    </row>
    <row r="68" spans="1:17" x14ac:dyDescent="0.25">
      <c r="A68" t="s">
        <v>271</v>
      </c>
      <c r="B68" t="s">
        <v>272</v>
      </c>
      <c r="C68">
        <v>43259.686527777776</v>
      </c>
      <c r="D68">
        <v>36</v>
      </c>
      <c r="E68" t="s">
        <v>13863</v>
      </c>
      <c r="F68" t="s">
        <v>268</v>
      </c>
      <c r="G68" t="s">
        <v>273</v>
      </c>
      <c r="H68" t="s">
        <v>65</v>
      </c>
      <c r="I68">
        <v>1.98</v>
      </c>
      <c r="J68">
        <v>0</v>
      </c>
      <c r="K68" t="s">
        <v>274</v>
      </c>
      <c r="M68" s="15">
        <f t="shared" si="5"/>
        <v>1.98</v>
      </c>
      <c r="N68" s="13">
        <f t="shared" si="6"/>
        <v>10</v>
      </c>
      <c r="O68" s="13">
        <f t="shared" si="7"/>
        <v>6</v>
      </c>
      <c r="P68" s="13">
        <f t="shared" si="8"/>
        <v>2018</v>
      </c>
      <c r="Q68" s="13">
        <f t="shared" si="9"/>
        <v>71.28</v>
      </c>
    </row>
    <row r="69" spans="1:17" x14ac:dyDescent="0.25">
      <c r="A69" t="s">
        <v>275</v>
      </c>
      <c r="B69" t="s">
        <v>276</v>
      </c>
      <c r="C69">
        <v>43252.718460648146</v>
      </c>
      <c r="D69">
        <v>168</v>
      </c>
      <c r="E69" t="s">
        <v>13863</v>
      </c>
      <c r="F69" t="s">
        <v>277</v>
      </c>
      <c r="G69" t="s">
        <v>278</v>
      </c>
      <c r="H69" t="s">
        <v>279</v>
      </c>
      <c r="I69">
        <v>1.05</v>
      </c>
      <c r="J69">
        <v>0</v>
      </c>
      <c r="K69" t="s">
        <v>280</v>
      </c>
      <c r="M69" s="15">
        <f t="shared" si="5"/>
        <v>1.05</v>
      </c>
      <c r="N69" s="13">
        <f t="shared" si="6"/>
        <v>10</v>
      </c>
      <c r="O69" s="13">
        <f t="shared" si="7"/>
        <v>6</v>
      </c>
      <c r="P69" s="13">
        <f t="shared" si="8"/>
        <v>2018</v>
      </c>
      <c r="Q69" s="13">
        <f t="shared" si="9"/>
        <v>176.4</v>
      </c>
    </row>
    <row r="70" spans="1:17" x14ac:dyDescent="0.25">
      <c r="A70" t="s">
        <v>35</v>
      </c>
      <c r="B70" t="s">
        <v>35</v>
      </c>
      <c r="C70">
        <v>43255.633113425924</v>
      </c>
      <c r="D70">
        <v>1</v>
      </c>
      <c r="E70" t="s">
        <v>13863</v>
      </c>
      <c r="F70" t="s">
        <v>281</v>
      </c>
      <c r="G70" t="s">
        <v>282</v>
      </c>
      <c r="H70" t="s">
        <v>283</v>
      </c>
      <c r="I70">
        <v>210.3</v>
      </c>
      <c r="J70">
        <v>0</v>
      </c>
      <c r="K70" t="s">
        <v>39</v>
      </c>
      <c r="M70" s="15">
        <f t="shared" si="5"/>
        <v>210.3</v>
      </c>
      <c r="N70" s="13">
        <f t="shared" si="6"/>
        <v>25</v>
      </c>
      <c r="O70" s="13">
        <f t="shared" si="7"/>
        <v>6</v>
      </c>
      <c r="P70" s="13">
        <f t="shared" si="8"/>
        <v>2018</v>
      </c>
      <c r="Q70" s="13">
        <f t="shared" si="9"/>
        <v>210.3</v>
      </c>
    </row>
    <row r="71" spans="1:17" x14ac:dyDescent="0.25">
      <c r="A71" t="s">
        <v>258</v>
      </c>
      <c r="B71" t="s">
        <v>259</v>
      </c>
      <c r="C71">
        <v>43263.715011574073</v>
      </c>
      <c r="D71">
        <v>67</v>
      </c>
      <c r="E71" t="s">
        <v>99</v>
      </c>
      <c r="F71" t="s">
        <v>260</v>
      </c>
      <c r="G71" t="s">
        <v>284</v>
      </c>
      <c r="H71" t="s">
        <v>167</v>
      </c>
      <c r="I71">
        <v>3.78</v>
      </c>
      <c r="J71">
        <v>38</v>
      </c>
      <c r="K71" t="s">
        <v>262</v>
      </c>
      <c r="M71" s="15">
        <f t="shared" si="5"/>
        <v>2.3435999999999999</v>
      </c>
      <c r="N71" s="13">
        <f t="shared" si="6"/>
        <v>10</v>
      </c>
      <c r="O71" s="13">
        <f t="shared" si="7"/>
        <v>6</v>
      </c>
      <c r="P71" s="13">
        <f t="shared" si="8"/>
        <v>2018</v>
      </c>
      <c r="Q71" s="13">
        <f t="shared" si="9"/>
        <v>157.02119999999999</v>
      </c>
    </row>
    <row r="72" spans="1:17" x14ac:dyDescent="0.25">
      <c r="A72" t="s">
        <v>263</v>
      </c>
      <c r="B72" t="s">
        <v>264</v>
      </c>
      <c r="C72">
        <v>43257.70994212963</v>
      </c>
      <c r="D72">
        <v>37</v>
      </c>
      <c r="E72" t="s">
        <v>13863</v>
      </c>
      <c r="F72" t="s">
        <v>260</v>
      </c>
      <c r="G72" t="s">
        <v>285</v>
      </c>
      <c r="H72" t="s">
        <v>167</v>
      </c>
      <c r="I72">
        <v>1.68</v>
      </c>
      <c r="J72">
        <v>37</v>
      </c>
      <c r="K72" t="s">
        <v>265</v>
      </c>
      <c r="M72" s="15">
        <f t="shared" si="5"/>
        <v>1.0584</v>
      </c>
      <c r="N72" s="13">
        <f t="shared" si="6"/>
        <v>10</v>
      </c>
      <c r="O72" s="13">
        <f t="shared" si="7"/>
        <v>6</v>
      </c>
      <c r="P72" s="13">
        <f t="shared" si="8"/>
        <v>2018</v>
      </c>
      <c r="Q72" s="13">
        <f t="shared" si="9"/>
        <v>39.160800000000002</v>
      </c>
    </row>
    <row r="73" spans="1:17" x14ac:dyDescent="0.25">
      <c r="A73" t="s">
        <v>253</v>
      </c>
      <c r="B73" t="s">
        <v>254</v>
      </c>
      <c r="C73">
        <v>43259.691759259258</v>
      </c>
      <c r="D73">
        <v>15</v>
      </c>
      <c r="E73" t="s">
        <v>13863</v>
      </c>
      <c r="F73" t="s">
        <v>255</v>
      </c>
      <c r="G73" t="s">
        <v>286</v>
      </c>
      <c r="H73" t="s">
        <v>33</v>
      </c>
      <c r="I73">
        <v>116</v>
      </c>
      <c r="J73">
        <v>0</v>
      </c>
      <c r="K73" t="s">
        <v>257</v>
      </c>
      <c r="M73" s="15">
        <f t="shared" si="5"/>
        <v>116</v>
      </c>
      <c r="N73" s="13">
        <f t="shared" si="6"/>
        <v>10</v>
      </c>
      <c r="O73" s="13">
        <f t="shared" si="7"/>
        <v>6</v>
      </c>
      <c r="P73" s="13">
        <f t="shared" si="8"/>
        <v>2018</v>
      </c>
      <c r="Q73" s="13">
        <f t="shared" si="9"/>
        <v>1740</v>
      </c>
    </row>
    <row r="74" spans="1:17" x14ac:dyDescent="0.25">
      <c r="A74" t="s">
        <v>289</v>
      </c>
      <c r="B74" t="s">
        <v>290</v>
      </c>
      <c r="C74">
        <v>43264.67732638889</v>
      </c>
      <c r="D74">
        <v>100</v>
      </c>
      <c r="E74" t="s">
        <v>13863</v>
      </c>
      <c r="F74" t="s">
        <v>291</v>
      </c>
      <c r="G74" t="s">
        <v>292</v>
      </c>
      <c r="H74" t="s">
        <v>6</v>
      </c>
      <c r="I74">
        <v>1.35</v>
      </c>
      <c r="J74">
        <v>0</v>
      </c>
      <c r="K74" t="s">
        <v>293</v>
      </c>
      <c r="M74" s="15">
        <f t="shared" si="5"/>
        <v>1.35</v>
      </c>
      <c r="N74" s="13">
        <f t="shared" si="6"/>
        <v>10</v>
      </c>
      <c r="O74" s="13">
        <f t="shared" si="7"/>
        <v>6</v>
      </c>
      <c r="P74" s="13">
        <f t="shared" si="8"/>
        <v>2018</v>
      </c>
      <c r="Q74" s="13">
        <f t="shared" si="9"/>
        <v>135</v>
      </c>
    </row>
    <row r="75" spans="1:17" x14ac:dyDescent="0.25">
      <c r="A75" t="s">
        <v>294</v>
      </c>
      <c r="B75" t="s">
        <v>295</v>
      </c>
      <c r="C75">
        <v>43264.67732638889</v>
      </c>
      <c r="D75">
        <v>100</v>
      </c>
      <c r="E75" t="s">
        <v>13863</v>
      </c>
      <c r="F75" t="s">
        <v>291</v>
      </c>
      <c r="G75" t="s">
        <v>292</v>
      </c>
      <c r="H75" t="s">
        <v>6</v>
      </c>
      <c r="I75">
        <v>0.93</v>
      </c>
      <c r="J75">
        <v>0</v>
      </c>
      <c r="K75" t="s">
        <v>296</v>
      </c>
      <c r="M75" s="15">
        <f t="shared" si="5"/>
        <v>0.93</v>
      </c>
      <c r="N75" s="13">
        <f t="shared" si="6"/>
        <v>10</v>
      </c>
      <c r="O75" s="13">
        <f t="shared" si="7"/>
        <v>6</v>
      </c>
      <c r="P75" s="13">
        <f t="shared" si="8"/>
        <v>2018</v>
      </c>
      <c r="Q75" s="13">
        <f t="shared" si="9"/>
        <v>93</v>
      </c>
    </row>
    <row r="76" spans="1:17" x14ac:dyDescent="0.25">
      <c r="A76" t="s">
        <v>297</v>
      </c>
      <c r="B76" t="s">
        <v>298</v>
      </c>
      <c r="C76">
        <v>43252.719502314816</v>
      </c>
      <c r="D76">
        <v>30</v>
      </c>
      <c r="E76" t="s">
        <v>13863</v>
      </c>
      <c r="F76" t="s">
        <v>299</v>
      </c>
      <c r="G76" t="s">
        <v>300</v>
      </c>
      <c r="H76" t="s">
        <v>301</v>
      </c>
      <c r="I76">
        <v>0.85</v>
      </c>
      <c r="J76">
        <v>0</v>
      </c>
      <c r="K76" t="s">
        <v>302</v>
      </c>
      <c r="M76" s="15">
        <f t="shared" si="5"/>
        <v>0.85</v>
      </c>
      <c r="N76" s="13">
        <f t="shared" si="6"/>
        <v>10</v>
      </c>
      <c r="O76" s="13">
        <f t="shared" si="7"/>
        <v>6</v>
      </c>
      <c r="P76" s="13">
        <f t="shared" si="8"/>
        <v>2018</v>
      </c>
      <c r="Q76" s="13">
        <f t="shared" si="9"/>
        <v>25.5</v>
      </c>
    </row>
    <row r="77" spans="1:17" x14ac:dyDescent="0.25">
      <c r="A77" t="s">
        <v>303</v>
      </c>
      <c r="B77" t="s">
        <v>304</v>
      </c>
      <c r="C77">
        <v>43252.719502314816</v>
      </c>
      <c r="D77">
        <v>30</v>
      </c>
      <c r="E77" t="s">
        <v>13863</v>
      </c>
      <c r="F77" t="s">
        <v>299</v>
      </c>
      <c r="G77" t="s">
        <v>300</v>
      </c>
      <c r="H77" t="s">
        <v>301</v>
      </c>
      <c r="I77">
        <v>0.85</v>
      </c>
      <c r="J77">
        <v>0</v>
      </c>
      <c r="K77" t="s">
        <v>305</v>
      </c>
      <c r="M77" s="15">
        <f t="shared" si="5"/>
        <v>0.85</v>
      </c>
      <c r="N77" s="13">
        <f t="shared" si="6"/>
        <v>10</v>
      </c>
      <c r="O77" s="13">
        <f t="shared" si="7"/>
        <v>6</v>
      </c>
      <c r="P77" s="13">
        <f t="shared" si="8"/>
        <v>2018</v>
      </c>
      <c r="Q77" s="13">
        <f t="shared" si="9"/>
        <v>25.5</v>
      </c>
    </row>
    <row r="78" spans="1:17" x14ac:dyDescent="0.25">
      <c r="A78" t="s">
        <v>306</v>
      </c>
      <c r="B78" t="s">
        <v>307</v>
      </c>
      <c r="C78">
        <v>43251.692465277774</v>
      </c>
      <c r="D78">
        <v>2</v>
      </c>
      <c r="E78" t="s">
        <v>13863</v>
      </c>
      <c r="F78" t="s">
        <v>308</v>
      </c>
      <c r="G78" t="s">
        <v>309</v>
      </c>
      <c r="H78" t="s">
        <v>173</v>
      </c>
      <c r="I78">
        <v>144</v>
      </c>
      <c r="J78">
        <v>0</v>
      </c>
      <c r="K78" t="s">
        <v>173</v>
      </c>
      <c r="M78" s="15">
        <f t="shared" si="5"/>
        <v>144</v>
      </c>
      <c r="N78" s="13">
        <f t="shared" si="6"/>
        <v>10</v>
      </c>
      <c r="O78" s="13">
        <f t="shared" si="7"/>
        <v>5</v>
      </c>
      <c r="P78" s="13">
        <f t="shared" si="8"/>
        <v>2018</v>
      </c>
      <c r="Q78" s="13">
        <f t="shared" si="9"/>
        <v>288</v>
      </c>
    </row>
    <row r="79" spans="1:17" x14ac:dyDescent="0.25">
      <c r="A79" t="s">
        <v>310</v>
      </c>
      <c r="B79" t="s">
        <v>311</v>
      </c>
      <c r="C79">
        <v>43259.689872685187</v>
      </c>
      <c r="D79">
        <v>10</v>
      </c>
      <c r="E79" t="s">
        <v>13863</v>
      </c>
      <c r="F79" t="s">
        <v>312</v>
      </c>
      <c r="G79" t="s">
        <v>313</v>
      </c>
      <c r="H79" t="s">
        <v>314</v>
      </c>
      <c r="I79">
        <v>83.75</v>
      </c>
      <c r="J79">
        <v>35</v>
      </c>
      <c r="K79" t="s">
        <v>314</v>
      </c>
      <c r="M79" s="15">
        <f t="shared" si="5"/>
        <v>54.4375</v>
      </c>
      <c r="N79" s="13">
        <f t="shared" si="6"/>
        <v>10</v>
      </c>
      <c r="O79" s="13">
        <f t="shared" si="7"/>
        <v>6</v>
      </c>
      <c r="P79" s="13">
        <f t="shared" si="8"/>
        <v>2018</v>
      </c>
      <c r="Q79" s="13">
        <f t="shared" si="9"/>
        <v>544.375</v>
      </c>
    </row>
    <row r="80" spans="1:17" x14ac:dyDescent="0.25">
      <c r="A80" t="s">
        <v>315</v>
      </c>
      <c r="B80" t="s">
        <v>316</v>
      </c>
      <c r="C80">
        <v>43256.663969907408</v>
      </c>
      <c r="D80">
        <v>1</v>
      </c>
      <c r="E80" t="s">
        <v>13863</v>
      </c>
      <c r="F80" t="s">
        <v>317</v>
      </c>
      <c r="G80" t="s">
        <v>318</v>
      </c>
      <c r="H80" t="s">
        <v>319</v>
      </c>
      <c r="I80">
        <v>4.28</v>
      </c>
      <c r="J80">
        <v>0</v>
      </c>
      <c r="K80" t="s">
        <v>319</v>
      </c>
      <c r="M80" s="15">
        <f t="shared" si="5"/>
        <v>4.28</v>
      </c>
      <c r="N80" s="13">
        <f t="shared" si="6"/>
        <v>10</v>
      </c>
      <c r="O80" s="13">
        <f t="shared" si="7"/>
        <v>6</v>
      </c>
      <c r="P80" s="13">
        <f t="shared" si="8"/>
        <v>2018</v>
      </c>
      <c r="Q80" s="13">
        <f t="shared" si="9"/>
        <v>4.28</v>
      </c>
    </row>
    <row r="81" spans="1:17" x14ac:dyDescent="0.25">
      <c r="A81" t="s">
        <v>320</v>
      </c>
      <c r="B81" t="s">
        <v>321</v>
      </c>
      <c r="C81">
        <v>43256.663969907408</v>
      </c>
      <c r="D81">
        <v>3</v>
      </c>
      <c r="E81" t="s">
        <v>13863</v>
      </c>
      <c r="F81" t="s">
        <v>317</v>
      </c>
      <c r="G81" t="s">
        <v>318</v>
      </c>
      <c r="H81" t="s">
        <v>319</v>
      </c>
      <c r="I81">
        <v>41.04</v>
      </c>
      <c r="J81">
        <v>0</v>
      </c>
      <c r="K81" t="s">
        <v>319</v>
      </c>
      <c r="M81" s="15">
        <f t="shared" si="5"/>
        <v>41.04</v>
      </c>
      <c r="N81" s="13">
        <f t="shared" si="6"/>
        <v>10</v>
      </c>
      <c r="O81" s="13">
        <f t="shared" si="7"/>
        <v>6</v>
      </c>
      <c r="P81" s="13">
        <f t="shared" si="8"/>
        <v>2018</v>
      </c>
      <c r="Q81" s="13">
        <f t="shared" si="9"/>
        <v>123.12</v>
      </c>
    </row>
    <row r="82" spans="1:17" x14ac:dyDescent="0.25">
      <c r="A82" t="s">
        <v>322</v>
      </c>
      <c r="B82" t="s">
        <v>323</v>
      </c>
      <c r="C82">
        <v>43257.705833333333</v>
      </c>
      <c r="D82">
        <v>100</v>
      </c>
      <c r="E82" t="s">
        <v>13863</v>
      </c>
      <c r="F82" t="s">
        <v>324</v>
      </c>
      <c r="G82" t="s">
        <v>325</v>
      </c>
      <c r="H82" t="s">
        <v>326</v>
      </c>
      <c r="I82">
        <v>1.45</v>
      </c>
      <c r="J82">
        <v>0</v>
      </c>
      <c r="K82" t="s">
        <v>327</v>
      </c>
      <c r="M82" s="15">
        <f t="shared" si="5"/>
        <v>1.45</v>
      </c>
      <c r="N82" s="13">
        <f t="shared" si="6"/>
        <v>10</v>
      </c>
      <c r="O82" s="13">
        <f t="shared" si="7"/>
        <v>6</v>
      </c>
      <c r="P82" s="13">
        <f t="shared" si="8"/>
        <v>2018</v>
      </c>
      <c r="Q82" s="13">
        <f t="shared" si="9"/>
        <v>145</v>
      </c>
    </row>
    <row r="83" spans="1:17" x14ac:dyDescent="0.25">
      <c r="A83" t="s">
        <v>328</v>
      </c>
      <c r="B83" t="s">
        <v>329</v>
      </c>
      <c r="C83">
        <v>43238.614189814813</v>
      </c>
      <c r="D83">
        <v>5</v>
      </c>
      <c r="E83" t="s">
        <v>13863</v>
      </c>
      <c r="F83" t="s">
        <v>330</v>
      </c>
      <c r="G83" t="s">
        <v>331</v>
      </c>
      <c r="H83" t="s">
        <v>33</v>
      </c>
      <c r="I83">
        <v>85.5</v>
      </c>
      <c r="J83">
        <v>0</v>
      </c>
      <c r="K83" t="s">
        <v>332</v>
      </c>
      <c r="M83" s="15">
        <f t="shared" si="5"/>
        <v>85.5</v>
      </c>
      <c r="N83" s="13">
        <f t="shared" si="6"/>
        <v>10</v>
      </c>
      <c r="O83" s="13">
        <f t="shared" si="7"/>
        <v>5</v>
      </c>
      <c r="P83" s="13">
        <f t="shared" si="8"/>
        <v>2018</v>
      </c>
      <c r="Q83" s="13">
        <f t="shared" si="9"/>
        <v>427.5</v>
      </c>
    </row>
    <row r="84" spans="1:17" x14ac:dyDescent="0.25">
      <c r="A84" t="s">
        <v>328</v>
      </c>
      <c r="B84" t="s">
        <v>329</v>
      </c>
      <c r="C84">
        <v>43242.628634259258</v>
      </c>
      <c r="D84">
        <v>25</v>
      </c>
      <c r="E84" t="s">
        <v>13863</v>
      </c>
      <c r="F84" t="s">
        <v>330</v>
      </c>
      <c r="G84" t="s">
        <v>333</v>
      </c>
      <c r="H84" t="s">
        <v>33</v>
      </c>
      <c r="I84">
        <v>85.5</v>
      </c>
      <c r="J84">
        <v>0</v>
      </c>
      <c r="K84" t="s">
        <v>332</v>
      </c>
      <c r="M84" s="15">
        <f t="shared" si="5"/>
        <v>85.5</v>
      </c>
      <c r="N84" s="13">
        <f t="shared" si="6"/>
        <v>10</v>
      </c>
      <c r="O84" s="13">
        <f t="shared" si="7"/>
        <v>5</v>
      </c>
      <c r="P84" s="13">
        <f t="shared" si="8"/>
        <v>2018</v>
      </c>
      <c r="Q84" s="13">
        <f t="shared" si="9"/>
        <v>2137.5</v>
      </c>
    </row>
    <row r="85" spans="1:17" x14ac:dyDescent="0.25">
      <c r="A85" t="s">
        <v>328</v>
      </c>
      <c r="B85" t="s">
        <v>329</v>
      </c>
      <c r="C85">
        <v>43245.612638888888</v>
      </c>
      <c r="D85">
        <v>20</v>
      </c>
      <c r="E85" t="s">
        <v>13863</v>
      </c>
      <c r="F85" t="s">
        <v>330</v>
      </c>
      <c r="G85" t="s">
        <v>334</v>
      </c>
      <c r="H85" t="s">
        <v>33</v>
      </c>
      <c r="I85">
        <v>85.5</v>
      </c>
      <c r="J85">
        <v>0</v>
      </c>
      <c r="K85" t="s">
        <v>332</v>
      </c>
      <c r="M85" s="15">
        <f t="shared" si="5"/>
        <v>85.5</v>
      </c>
      <c r="N85" s="13">
        <f t="shared" si="6"/>
        <v>10</v>
      </c>
      <c r="O85" s="13">
        <f t="shared" si="7"/>
        <v>5</v>
      </c>
      <c r="P85" s="13">
        <f t="shared" si="8"/>
        <v>2018</v>
      </c>
      <c r="Q85" s="13">
        <f t="shared" si="9"/>
        <v>1710</v>
      </c>
    </row>
    <row r="86" spans="1:17" x14ac:dyDescent="0.25">
      <c r="A86" t="s">
        <v>35</v>
      </c>
      <c r="B86" t="s">
        <v>35</v>
      </c>
      <c r="C86">
        <v>43251.697013888886</v>
      </c>
      <c r="D86">
        <v>1</v>
      </c>
      <c r="E86" t="s">
        <v>13863</v>
      </c>
      <c r="F86" t="s">
        <v>335</v>
      </c>
      <c r="G86" t="s">
        <v>336</v>
      </c>
      <c r="H86" t="s">
        <v>337</v>
      </c>
      <c r="I86">
        <v>583</v>
      </c>
      <c r="J86">
        <v>0</v>
      </c>
      <c r="K86" t="s">
        <v>39</v>
      </c>
      <c r="M86" s="15">
        <f t="shared" si="5"/>
        <v>583</v>
      </c>
      <c r="N86" s="13">
        <f t="shared" si="6"/>
        <v>25</v>
      </c>
      <c r="O86" s="13">
        <f t="shared" si="7"/>
        <v>5</v>
      </c>
      <c r="P86" s="13">
        <f t="shared" si="8"/>
        <v>2018</v>
      </c>
      <c r="Q86" s="13">
        <f t="shared" si="9"/>
        <v>583</v>
      </c>
    </row>
    <row r="87" spans="1:17" x14ac:dyDescent="0.25">
      <c r="A87" t="s">
        <v>35</v>
      </c>
      <c r="B87" t="s">
        <v>35</v>
      </c>
      <c r="C87">
        <v>43252.440682870372</v>
      </c>
      <c r="D87">
        <v>1</v>
      </c>
      <c r="E87" t="s">
        <v>13863</v>
      </c>
      <c r="F87" t="s">
        <v>338</v>
      </c>
      <c r="G87" t="s">
        <v>339</v>
      </c>
      <c r="H87" t="s">
        <v>176</v>
      </c>
      <c r="I87">
        <v>136.01</v>
      </c>
      <c r="J87">
        <v>0</v>
      </c>
      <c r="K87" t="s">
        <v>39</v>
      </c>
      <c r="M87" s="15">
        <f t="shared" si="5"/>
        <v>136.01</v>
      </c>
      <c r="N87" s="13">
        <f t="shared" si="6"/>
        <v>25</v>
      </c>
      <c r="O87" s="13">
        <f t="shared" si="7"/>
        <v>6</v>
      </c>
      <c r="P87" s="13">
        <f t="shared" si="8"/>
        <v>2018</v>
      </c>
      <c r="Q87" s="13">
        <f t="shared" si="9"/>
        <v>136.01</v>
      </c>
    </row>
    <row r="88" spans="1:17" x14ac:dyDescent="0.25">
      <c r="A88" t="s">
        <v>340</v>
      </c>
      <c r="B88" t="s">
        <v>341</v>
      </c>
      <c r="C88">
        <v>43251.695891203701</v>
      </c>
      <c r="D88">
        <v>400</v>
      </c>
      <c r="E88" t="s">
        <v>113</v>
      </c>
      <c r="F88" t="s">
        <v>342</v>
      </c>
      <c r="G88" t="s">
        <v>343</v>
      </c>
      <c r="H88" t="s">
        <v>344</v>
      </c>
      <c r="I88">
        <v>7.2999999999999995E-2</v>
      </c>
      <c r="J88">
        <v>0</v>
      </c>
      <c r="K88" t="s">
        <v>345</v>
      </c>
      <c r="M88" s="15">
        <f t="shared" si="5"/>
        <v>7.2999999999999995E-2</v>
      </c>
      <c r="N88" s="13">
        <f t="shared" si="6"/>
        <v>10</v>
      </c>
      <c r="O88" s="13">
        <f t="shared" si="7"/>
        <v>5</v>
      </c>
      <c r="P88" s="13">
        <f t="shared" si="8"/>
        <v>2018</v>
      </c>
      <c r="Q88" s="13">
        <f t="shared" si="9"/>
        <v>29.2</v>
      </c>
    </row>
    <row r="89" spans="1:17" x14ac:dyDescent="0.25">
      <c r="A89" t="s">
        <v>346</v>
      </c>
      <c r="B89" t="s">
        <v>347</v>
      </c>
      <c r="C89">
        <v>43251.695891203701</v>
      </c>
      <c r="D89">
        <v>400</v>
      </c>
      <c r="E89" t="s">
        <v>113</v>
      </c>
      <c r="F89" t="s">
        <v>342</v>
      </c>
      <c r="G89" t="s">
        <v>343</v>
      </c>
      <c r="H89" t="s">
        <v>344</v>
      </c>
      <c r="I89">
        <v>0.128</v>
      </c>
      <c r="J89">
        <v>0</v>
      </c>
      <c r="K89" t="s">
        <v>344</v>
      </c>
      <c r="M89" s="15">
        <f t="shared" si="5"/>
        <v>0.128</v>
      </c>
      <c r="N89" s="13">
        <f t="shared" si="6"/>
        <v>10</v>
      </c>
      <c r="O89" s="13">
        <f t="shared" si="7"/>
        <v>5</v>
      </c>
      <c r="P89" s="13">
        <f t="shared" si="8"/>
        <v>2018</v>
      </c>
      <c r="Q89" s="13">
        <f t="shared" si="9"/>
        <v>51.2</v>
      </c>
    </row>
    <row r="90" spans="1:17" x14ac:dyDescent="0.25">
      <c r="A90" t="s">
        <v>348</v>
      </c>
      <c r="B90" t="s">
        <v>349</v>
      </c>
      <c r="C90">
        <v>43251.695891203701</v>
      </c>
      <c r="D90">
        <v>400</v>
      </c>
      <c r="E90" t="s">
        <v>113</v>
      </c>
      <c r="F90" t="s">
        <v>342</v>
      </c>
      <c r="G90" t="s">
        <v>343</v>
      </c>
      <c r="H90" t="s">
        <v>344</v>
      </c>
      <c r="I90">
        <v>0.128</v>
      </c>
      <c r="J90">
        <v>0</v>
      </c>
      <c r="K90" t="s">
        <v>344</v>
      </c>
      <c r="M90" s="15">
        <f t="shared" si="5"/>
        <v>0.128</v>
      </c>
      <c r="N90" s="13">
        <f t="shared" si="6"/>
        <v>10</v>
      </c>
      <c r="O90" s="13">
        <f t="shared" si="7"/>
        <v>5</v>
      </c>
      <c r="P90" s="13">
        <f t="shared" si="8"/>
        <v>2018</v>
      </c>
      <c r="Q90" s="13">
        <f t="shared" si="9"/>
        <v>51.2</v>
      </c>
    </row>
    <row r="91" spans="1:17" x14ac:dyDescent="0.25">
      <c r="A91" t="s">
        <v>350</v>
      </c>
      <c r="B91" t="s">
        <v>351</v>
      </c>
      <c r="C91">
        <v>43251.695891203701</v>
      </c>
      <c r="D91">
        <v>600</v>
      </c>
      <c r="E91" t="s">
        <v>113</v>
      </c>
      <c r="F91" t="s">
        <v>342</v>
      </c>
      <c r="G91" t="s">
        <v>343</v>
      </c>
      <c r="H91" t="s">
        <v>344</v>
      </c>
      <c r="I91">
        <v>0.106</v>
      </c>
      <c r="J91">
        <v>0</v>
      </c>
      <c r="K91" t="s">
        <v>344</v>
      </c>
      <c r="M91" s="15">
        <f t="shared" si="5"/>
        <v>0.106</v>
      </c>
      <c r="N91" s="13">
        <f t="shared" si="6"/>
        <v>10</v>
      </c>
      <c r="O91" s="13">
        <f t="shared" si="7"/>
        <v>5</v>
      </c>
      <c r="P91" s="13">
        <f t="shared" si="8"/>
        <v>2018</v>
      </c>
      <c r="Q91" s="13">
        <f t="shared" si="9"/>
        <v>63.6</v>
      </c>
    </row>
    <row r="92" spans="1:17" x14ac:dyDescent="0.25">
      <c r="A92" t="s">
        <v>352</v>
      </c>
      <c r="B92" t="s">
        <v>353</v>
      </c>
      <c r="C92">
        <v>43251.695891203701</v>
      </c>
      <c r="D92">
        <v>600</v>
      </c>
      <c r="E92" t="s">
        <v>113</v>
      </c>
      <c r="F92" t="s">
        <v>342</v>
      </c>
      <c r="G92" t="s">
        <v>343</v>
      </c>
      <c r="H92" t="s">
        <v>344</v>
      </c>
      <c r="I92">
        <v>0.106</v>
      </c>
      <c r="J92">
        <v>0</v>
      </c>
      <c r="K92" t="s">
        <v>344</v>
      </c>
      <c r="M92" s="15">
        <f t="shared" si="5"/>
        <v>0.106</v>
      </c>
      <c r="N92" s="13">
        <f t="shared" si="6"/>
        <v>10</v>
      </c>
      <c r="O92" s="13">
        <f t="shared" si="7"/>
        <v>5</v>
      </c>
      <c r="P92" s="13">
        <f t="shared" si="8"/>
        <v>2018</v>
      </c>
      <c r="Q92" s="13">
        <f t="shared" si="9"/>
        <v>63.6</v>
      </c>
    </row>
    <row r="93" spans="1:17" x14ac:dyDescent="0.25">
      <c r="A93" t="s">
        <v>354</v>
      </c>
      <c r="B93" t="s">
        <v>355</v>
      </c>
      <c r="C93">
        <v>43251.695891203701</v>
      </c>
      <c r="D93">
        <v>400</v>
      </c>
      <c r="E93" t="s">
        <v>113</v>
      </c>
      <c r="F93" t="s">
        <v>342</v>
      </c>
      <c r="G93" t="s">
        <v>343</v>
      </c>
      <c r="H93" t="s">
        <v>344</v>
      </c>
      <c r="I93">
        <v>0.128</v>
      </c>
      <c r="J93">
        <v>0</v>
      </c>
      <c r="K93" t="s">
        <v>356</v>
      </c>
      <c r="M93" s="15">
        <f t="shared" si="5"/>
        <v>0.128</v>
      </c>
      <c r="N93" s="13">
        <f t="shared" si="6"/>
        <v>10</v>
      </c>
      <c r="O93" s="13">
        <f t="shared" si="7"/>
        <v>5</v>
      </c>
      <c r="P93" s="13">
        <f t="shared" si="8"/>
        <v>2018</v>
      </c>
      <c r="Q93" s="13">
        <f t="shared" si="9"/>
        <v>51.2</v>
      </c>
    </row>
    <row r="94" spans="1:17" x14ac:dyDescent="0.25">
      <c r="A94" t="s">
        <v>357</v>
      </c>
      <c r="B94" t="s">
        <v>358</v>
      </c>
      <c r="C94">
        <v>43251.695891203701</v>
      </c>
      <c r="D94">
        <v>400</v>
      </c>
      <c r="E94" t="s">
        <v>113</v>
      </c>
      <c r="F94" t="s">
        <v>342</v>
      </c>
      <c r="G94" t="s">
        <v>343</v>
      </c>
      <c r="H94" t="s">
        <v>344</v>
      </c>
      <c r="I94">
        <v>0.13800000000000001</v>
      </c>
      <c r="J94">
        <v>0</v>
      </c>
      <c r="K94" t="s">
        <v>359</v>
      </c>
      <c r="M94" s="15">
        <f t="shared" si="5"/>
        <v>0.13800000000000001</v>
      </c>
      <c r="N94" s="13">
        <f t="shared" si="6"/>
        <v>10</v>
      </c>
      <c r="O94" s="13">
        <f t="shared" si="7"/>
        <v>5</v>
      </c>
      <c r="P94" s="13">
        <f t="shared" si="8"/>
        <v>2018</v>
      </c>
      <c r="Q94" s="13">
        <f t="shared" si="9"/>
        <v>55.2</v>
      </c>
    </row>
    <row r="95" spans="1:17" x14ac:dyDescent="0.25">
      <c r="A95" t="s">
        <v>360</v>
      </c>
      <c r="B95" t="s">
        <v>361</v>
      </c>
      <c r="C95">
        <v>43251.695891203701</v>
      </c>
      <c r="D95">
        <v>200</v>
      </c>
      <c r="E95" t="s">
        <v>113</v>
      </c>
      <c r="F95" t="s">
        <v>342</v>
      </c>
      <c r="G95" t="s">
        <v>343</v>
      </c>
      <c r="H95" t="s">
        <v>344</v>
      </c>
      <c r="I95">
        <v>0.128</v>
      </c>
      <c r="J95">
        <v>0</v>
      </c>
      <c r="K95" t="s">
        <v>344</v>
      </c>
      <c r="M95" s="15">
        <f t="shared" si="5"/>
        <v>0.128</v>
      </c>
      <c r="N95" s="13">
        <f t="shared" si="6"/>
        <v>10</v>
      </c>
      <c r="O95" s="13">
        <f t="shared" si="7"/>
        <v>5</v>
      </c>
      <c r="P95" s="13">
        <f t="shared" si="8"/>
        <v>2018</v>
      </c>
      <c r="Q95" s="13">
        <f t="shared" si="9"/>
        <v>25.6</v>
      </c>
    </row>
    <row r="96" spans="1:17" x14ac:dyDescent="0.25">
      <c r="A96" t="s">
        <v>362</v>
      </c>
      <c r="B96" t="s">
        <v>363</v>
      </c>
      <c r="C96">
        <v>43251.695891203701</v>
      </c>
      <c r="D96">
        <v>100</v>
      </c>
      <c r="E96" t="s">
        <v>113</v>
      </c>
      <c r="F96" t="s">
        <v>342</v>
      </c>
      <c r="G96" t="s">
        <v>343</v>
      </c>
      <c r="H96" t="s">
        <v>344</v>
      </c>
      <c r="I96">
        <v>0.54300000000000004</v>
      </c>
      <c r="J96">
        <v>0</v>
      </c>
      <c r="K96" t="s">
        <v>344</v>
      </c>
      <c r="M96" s="15">
        <f t="shared" si="5"/>
        <v>0.54300000000000004</v>
      </c>
      <c r="N96" s="13">
        <f t="shared" si="6"/>
        <v>10</v>
      </c>
      <c r="O96" s="13">
        <f t="shared" si="7"/>
        <v>5</v>
      </c>
      <c r="P96" s="13">
        <f t="shared" si="8"/>
        <v>2018</v>
      </c>
      <c r="Q96" s="13">
        <f t="shared" si="9"/>
        <v>54.300000000000004</v>
      </c>
    </row>
    <row r="97" spans="1:17" x14ac:dyDescent="0.25">
      <c r="A97" t="s">
        <v>364</v>
      </c>
      <c r="B97" t="s">
        <v>365</v>
      </c>
      <c r="C97">
        <v>43251.69809027778</v>
      </c>
      <c r="D97">
        <v>18</v>
      </c>
      <c r="E97" t="s">
        <v>13863</v>
      </c>
      <c r="F97" t="s">
        <v>366</v>
      </c>
      <c r="G97" t="s">
        <v>367</v>
      </c>
      <c r="H97" t="s">
        <v>108</v>
      </c>
      <c r="I97">
        <v>12.668900000000001</v>
      </c>
      <c r="J97">
        <v>0</v>
      </c>
      <c r="K97" t="s">
        <v>368</v>
      </c>
      <c r="M97" s="15">
        <f t="shared" si="5"/>
        <v>12.668900000000001</v>
      </c>
      <c r="N97" s="13">
        <f t="shared" si="6"/>
        <v>10</v>
      </c>
      <c r="O97" s="13">
        <f t="shared" si="7"/>
        <v>5</v>
      </c>
      <c r="P97" s="13">
        <f t="shared" si="8"/>
        <v>2018</v>
      </c>
      <c r="Q97" s="13">
        <f t="shared" si="9"/>
        <v>228.04020000000003</v>
      </c>
    </row>
    <row r="98" spans="1:17" x14ac:dyDescent="0.25">
      <c r="A98" t="s">
        <v>369</v>
      </c>
      <c r="B98" t="s">
        <v>370</v>
      </c>
      <c r="C98">
        <v>43251.69809027778</v>
      </c>
      <c r="D98">
        <v>9</v>
      </c>
      <c r="E98" t="s">
        <v>13863</v>
      </c>
      <c r="F98" t="s">
        <v>366</v>
      </c>
      <c r="G98" t="s">
        <v>367</v>
      </c>
      <c r="H98" t="s">
        <v>108</v>
      </c>
      <c r="I98">
        <v>14.225300000000001</v>
      </c>
      <c r="J98">
        <v>0</v>
      </c>
      <c r="K98" t="s">
        <v>371</v>
      </c>
      <c r="M98" s="15">
        <f t="shared" si="5"/>
        <v>14.225300000000001</v>
      </c>
      <c r="N98" s="13">
        <f t="shared" si="6"/>
        <v>10</v>
      </c>
      <c r="O98" s="13">
        <f t="shared" si="7"/>
        <v>5</v>
      </c>
      <c r="P98" s="13">
        <f t="shared" si="8"/>
        <v>2018</v>
      </c>
      <c r="Q98" s="13">
        <f t="shared" si="9"/>
        <v>128.02770000000001</v>
      </c>
    </row>
    <row r="99" spans="1:17" x14ac:dyDescent="0.25">
      <c r="A99" t="s">
        <v>372</v>
      </c>
      <c r="B99" t="s">
        <v>373</v>
      </c>
      <c r="C99">
        <v>43251.69809027778</v>
      </c>
      <c r="D99">
        <v>3</v>
      </c>
      <c r="E99" t="s">
        <v>13863</v>
      </c>
      <c r="F99" t="s">
        <v>366</v>
      </c>
      <c r="G99" t="s">
        <v>367</v>
      </c>
      <c r="H99" t="s">
        <v>108</v>
      </c>
      <c r="I99">
        <v>55.4758</v>
      </c>
      <c r="J99">
        <v>0</v>
      </c>
      <c r="K99" t="s">
        <v>374</v>
      </c>
      <c r="M99" s="15">
        <f t="shared" si="5"/>
        <v>55.4758</v>
      </c>
      <c r="N99" s="13">
        <f t="shared" si="6"/>
        <v>10</v>
      </c>
      <c r="O99" s="13">
        <f t="shared" si="7"/>
        <v>5</v>
      </c>
      <c r="P99" s="13">
        <f t="shared" si="8"/>
        <v>2018</v>
      </c>
      <c r="Q99" s="13">
        <f t="shared" si="9"/>
        <v>166.42740000000001</v>
      </c>
    </row>
    <row r="100" spans="1:17" x14ac:dyDescent="0.25">
      <c r="A100" t="s">
        <v>135</v>
      </c>
      <c r="B100" t="s">
        <v>136</v>
      </c>
      <c r="C100">
        <v>43251.694432870368</v>
      </c>
      <c r="D100">
        <v>15</v>
      </c>
      <c r="E100" t="s">
        <v>13863</v>
      </c>
      <c r="F100" t="s">
        <v>375</v>
      </c>
      <c r="G100" t="s">
        <v>376</v>
      </c>
      <c r="H100" t="s">
        <v>133</v>
      </c>
      <c r="I100">
        <v>355.45</v>
      </c>
      <c r="J100">
        <v>35</v>
      </c>
      <c r="K100" t="s">
        <v>137</v>
      </c>
      <c r="M100" s="15">
        <f t="shared" ref="M100:M141" si="10">+I100*(1-J100/100)</f>
        <v>231.04249999999999</v>
      </c>
      <c r="N100" s="13">
        <f t="shared" ref="N100:N141" si="11">+LEN(A100)</f>
        <v>10</v>
      </c>
      <c r="O100" s="13">
        <f t="shared" ref="O100:O141" si="12">+MONTH(C100)</f>
        <v>5</v>
      </c>
      <c r="P100" s="13">
        <f t="shared" ref="P100:P141" si="13">+YEAR(C100)</f>
        <v>2018</v>
      </c>
      <c r="Q100" s="13">
        <f t="shared" ref="Q100:Q141" si="14">+M100*D100</f>
        <v>3465.6374999999998</v>
      </c>
    </row>
    <row r="101" spans="1:17" x14ac:dyDescent="0.25">
      <c r="A101" t="s">
        <v>377</v>
      </c>
      <c r="B101" t="s">
        <v>378</v>
      </c>
      <c r="C101">
        <v>43251.694432870368</v>
      </c>
      <c r="D101">
        <v>10</v>
      </c>
      <c r="E101" t="s">
        <v>13863</v>
      </c>
      <c r="F101" t="s">
        <v>375</v>
      </c>
      <c r="G101" t="s">
        <v>376</v>
      </c>
      <c r="H101" t="s">
        <v>133</v>
      </c>
      <c r="I101">
        <v>443.01</v>
      </c>
      <c r="J101">
        <v>35</v>
      </c>
      <c r="K101" t="s">
        <v>379</v>
      </c>
      <c r="M101" s="15">
        <f t="shared" si="10"/>
        <v>287.95650000000001</v>
      </c>
      <c r="N101" s="13">
        <f t="shared" si="11"/>
        <v>10</v>
      </c>
      <c r="O101" s="13">
        <f t="shared" si="12"/>
        <v>5</v>
      </c>
      <c r="P101" s="13">
        <f t="shared" si="13"/>
        <v>2018</v>
      </c>
      <c r="Q101" s="13">
        <f t="shared" si="14"/>
        <v>2879.5650000000001</v>
      </c>
    </row>
    <row r="102" spans="1:17" x14ac:dyDescent="0.25">
      <c r="A102" t="s">
        <v>380</v>
      </c>
      <c r="B102" t="s">
        <v>381</v>
      </c>
      <c r="C102">
        <v>43251.694432870368</v>
      </c>
      <c r="D102">
        <v>5</v>
      </c>
      <c r="E102" t="s">
        <v>13863</v>
      </c>
      <c r="F102" t="s">
        <v>375</v>
      </c>
      <c r="G102" t="s">
        <v>376</v>
      </c>
      <c r="H102" t="s">
        <v>133</v>
      </c>
      <c r="I102">
        <v>505</v>
      </c>
      <c r="J102">
        <v>0</v>
      </c>
      <c r="K102" t="s">
        <v>382</v>
      </c>
      <c r="M102" s="15">
        <f t="shared" si="10"/>
        <v>505</v>
      </c>
      <c r="N102" s="13">
        <f t="shared" si="11"/>
        <v>10</v>
      </c>
      <c r="O102" s="13">
        <f t="shared" si="12"/>
        <v>5</v>
      </c>
      <c r="P102" s="13">
        <f t="shared" si="13"/>
        <v>2018</v>
      </c>
      <c r="Q102" s="13">
        <f t="shared" si="14"/>
        <v>2525</v>
      </c>
    </row>
    <row r="103" spans="1:17" x14ac:dyDescent="0.25">
      <c r="A103" t="s">
        <v>289</v>
      </c>
      <c r="B103" t="s">
        <v>290</v>
      </c>
      <c r="C103">
        <v>43255.629664351851</v>
      </c>
      <c r="D103">
        <v>20</v>
      </c>
      <c r="E103" t="s">
        <v>13863</v>
      </c>
      <c r="F103" t="s">
        <v>287</v>
      </c>
      <c r="G103" t="s">
        <v>288</v>
      </c>
      <c r="H103" t="s">
        <v>6</v>
      </c>
      <c r="I103">
        <v>5.4</v>
      </c>
      <c r="J103">
        <v>0</v>
      </c>
      <c r="K103" t="s">
        <v>293</v>
      </c>
      <c r="M103" s="15">
        <f t="shared" si="10"/>
        <v>5.4</v>
      </c>
      <c r="N103" s="13">
        <f t="shared" si="11"/>
        <v>10</v>
      </c>
      <c r="O103" s="13">
        <f t="shared" si="12"/>
        <v>6</v>
      </c>
      <c r="P103" s="13">
        <f t="shared" si="13"/>
        <v>2018</v>
      </c>
      <c r="Q103" s="13">
        <f t="shared" si="14"/>
        <v>108</v>
      </c>
    </row>
    <row r="104" spans="1:17" x14ac:dyDescent="0.25">
      <c r="A104" t="s">
        <v>383</v>
      </c>
      <c r="B104" t="s">
        <v>384</v>
      </c>
      <c r="C104">
        <v>43252.719768518517</v>
      </c>
      <c r="D104">
        <v>12</v>
      </c>
      <c r="E104" t="s">
        <v>13863</v>
      </c>
      <c r="F104" t="s">
        <v>385</v>
      </c>
      <c r="G104" t="s">
        <v>386</v>
      </c>
      <c r="H104" t="s">
        <v>65</v>
      </c>
      <c r="I104">
        <v>11.95</v>
      </c>
      <c r="J104">
        <v>0</v>
      </c>
      <c r="K104" t="s">
        <v>387</v>
      </c>
      <c r="M104" s="15">
        <f t="shared" si="10"/>
        <v>11.95</v>
      </c>
      <c r="N104" s="13">
        <f t="shared" si="11"/>
        <v>10</v>
      </c>
      <c r="O104" s="13">
        <f t="shared" si="12"/>
        <v>6</v>
      </c>
      <c r="P104" s="13">
        <f t="shared" si="13"/>
        <v>2018</v>
      </c>
      <c r="Q104" s="13">
        <f t="shared" si="14"/>
        <v>143.39999999999998</v>
      </c>
    </row>
    <row r="105" spans="1:17" x14ac:dyDescent="0.25">
      <c r="A105" t="s">
        <v>388</v>
      </c>
      <c r="B105" t="s">
        <v>389</v>
      </c>
      <c r="C105">
        <v>43257.710729166669</v>
      </c>
      <c r="D105">
        <v>5</v>
      </c>
      <c r="E105" t="s">
        <v>13863</v>
      </c>
      <c r="F105" t="s">
        <v>390</v>
      </c>
      <c r="G105" t="s">
        <v>391</v>
      </c>
      <c r="H105" t="s">
        <v>27</v>
      </c>
      <c r="I105">
        <v>5.4901999999999997</v>
      </c>
      <c r="J105">
        <v>0</v>
      </c>
      <c r="K105" t="s">
        <v>392</v>
      </c>
      <c r="M105" s="15">
        <f t="shared" si="10"/>
        <v>5.4901999999999997</v>
      </c>
      <c r="N105" s="13">
        <f t="shared" si="11"/>
        <v>10</v>
      </c>
      <c r="O105" s="13">
        <f t="shared" si="12"/>
        <v>6</v>
      </c>
      <c r="P105" s="13">
        <f t="shared" si="13"/>
        <v>2018</v>
      </c>
      <c r="Q105" s="13">
        <f t="shared" si="14"/>
        <v>27.451000000000001</v>
      </c>
    </row>
    <row r="106" spans="1:17" x14ac:dyDescent="0.25">
      <c r="A106" t="s">
        <v>393</v>
      </c>
      <c r="B106" t="s">
        <v>394</v>
      </c>
      <c r="C106">
        <v>43257.710729166669</v>
      </c>
      <c r="D106">
        <v>1</v>
      </c>
      <c r="E106" t="s">
        <v>13863</v>
      </c>
      <c r="F106" t="s">
        <v>390</v>
      </c>
      <c r="G106" t="s">
        <v>391</v>
      </c>
      <c r="H106" t="s">
        <v>27</v>
      </c>
      <c r="I106">
        <v>189.86670000000001</v>
      </c>
      <c r="J106">
        <v>0</v>
      </c>
      <c r="K106" t="s">
        <v>395</v>
      </c>
      <c r="M106" s="15">
        <f t="shared" si="10"/>
        <v>189.86670000000001</v>
      </c>
      <c r="N106" s="13">
        <f t="shared" si="11"/>
        <v>10</v>
      </c>
      <c r="O106" s="13">
        <f t="shared" si="12"/>
        <v>6</v>
      </c>
      <c r="P106" s="13">
        <f t="shared" si="13"/>
        <v>2018</v>
      </c>
      <c r="Q106" s="13">
        <f t="shared" si="14"/>
        <v>189.86670000000001</v>
      </c>
    </row>
    <row r="107" spans="1:17" x14ac:dyDescent="0.25">
      <c r="A107" t="s">
        <v>364</v>
      </c>
      <c r="B107" t="s">
        <v>365</v>
      </c>
      <c r="C107">
        <v>43258.680196759262</v>
      </c>
      <c r="D107">
        <v>2</v>
      </c>
      <c r="E107" t="s">
        <v>13863</v>
      </c>
      <c r="F107" t="s">
        <v>366</v>
      </c>
      <c r="G107" t="s">
        <v>396</v>
      </c>
      <c r="H107" t="s">
        <v>108</v>
      </c>
      <c r="I107">
        <v>12.668900000000001</v>
      </c>
      <c r="J107">
        <v>0</v>
      </c>
      <c r="K107" t="s">
        <v>368</v>
      </c>
      <c r="M107" s="15">
        <f t="shared" si="10"/>
        <v>12.668900000000001</v>
      </c>
      <c r="N107" s="13">
        <f t="shared" si="11"/>
        <v>10</v>
      </c>
      <c r="O107" s="13">
        <f t="shared" si="12"/>
        <v>6</v>
      </c>
      <c r="P107" s="13">
        <f t="shared" si="13"/>
        <v>2018</v>
      </c>
      <c r="Q107" s="13">
        <f t="shared" si="14"/>
        <v>25.337800000000001</v>
      </c>
    </row>
    <row r="108" spans="1:17" x14ac:dyDescent="0.25">
      <c r="A108" t="s">
        <v>369</v>
      </c>
      <c r="B108" t="s">
        <v>370</v>
      </c>
      <c r="C108">
        <v>43258.680196759262</v>
      </c>
      <c r="D108">
        <v>1</v>
      </c>
      <c r="E108" t="s">
        <v>13863</v>
      </c>
      <c r="F108" t="s">
        <v>366</v>
      </c>
      <c r="G108" t="s">
        <v>396</v>
      </c>
      <c r="H108" t="s">
        <v>108</v>
      </c>
      <c r="I108">
        <v>14.225300000000001</v>
      </c>
      <c r="J108">
        <v>0</v>
      </c>
      <c r="K108" t="s">
        <v>371</v>
      </c>
      <c r="M108" s="15">
        <f t="shared" si="10"/>
        <v>14.225300000000001</v>
      </c>
      <c r="N108" s="13">
        <f t="shared" si="11"/>
        <v>10</v>
      </c>
      <c r="O108" s="13">
        <f t="shared" si="12"/>
        <v>6</v>
      </c>
      <c r="P108" s="13">
        <f t="shared" si="13"/>
        <v>2018</v>
      </c>
      <c r="Q108" s="13">
        <f t="shared" si="14"/>
        <v>14.225300000000001</v>
      </c>
    </row>
    <row r="109" spans="1:17" x14ac:dyDescent="0.25">
      <c r="A109" t="s">
        <v>397</v>
      </c>
      <c r="B109" t="s">
        <v>398</v>
      </c>
      <c r="C109">
        <v>43248.721354166664</v>
      </c>
      <c r="D109">
        <v>2</v>
      </c>
      <c r="E109" t="s">
        <v>13863</v>
      </c>
      <c r="F109" t="s">
        <v>399</v>
      </c>
      <c r="G109" t="s">
        <v>400</v>
      </c>
      <c r="H109" t="s">
        <v>401</v>
      </c>
      <c r="I109">
        <v>672</v>
      </c>
      <c r="J109">
        <v>0</v>
      </c>
      <c r="K109" t="s">
        <v>402</v>
      </c>
      <c r="M109" s="15">
        <f t="shared" si="10"/>
        <v>672</v>
      </c>
      <c r="N109" s="13">
        <f t="shared" si="11"/>
        <v>10</v>
      </c>
      <c r="O109" s="13">
        <f t="shared" si="12"/>
        <v>5</v>
      </c>
      <c r="P109" s="13">
        <f t="shared" si="13"/>
        <v>2018</v>
      </c>
      <c r="Q109" s="13">
        <f t="shared" si="14"/>
        <v>1344</v>
      </c>
    </row>
    <row r="110" spans="1:17" x14ac:dyDescent="0.25">
      <c r="A110" t="s">
        <v>403</v>
      </c>
      <c r="B110" t="s">
        <v>404</v>
      </c>
      <c r="C110">
        <v>43251.695115740738</v>
      </c>
      <c r="D110">
        <v>1</v>
      </c>
      <c r="E110" t="s">
        <v>13863</v>
      </c>
      <c r="F110" t="s">
        <v>405</v>
      </c>
      <c r="G110" t="s">
        <v>406</v>
      </c>
      <c r="H110" t="s">
        <v>407</v>
      </c>
      <c r="I110">
        <v>39.28</v>
      </c>
      <c r="J110">
        <v>0</v>
      </c>
      <c r="K110" t="s">
        <v>407</v>
      </c>
      <c r="M110" s="15">
        <f t="shared" si="10"/>
        <v>39.28</v>
      </c>
      <c r="N110" s="13">
        <f t="shared" si="11"/>
        <v>10</v>
      </c>
      <c r="O110" s="13">
        <f t="shared" si="12"/>
        <v>5</v>
      </c>
      <c r="P110" s="13">
        <f t="shared" si="13"/>
        <v>2018</v>
      </c>
      <c r="Q110" s="13">
        <f t="shared" si="14"/>
        <v>39.28</v>
      </c>
    </row>
    <row r="111" spans="1:17" x14ac:dyDescent="0.25">
      <c r="A111" t="s">
        <v>218</v>
      </c>
      <c r="B111" t="s">
        <v>219</v>
      </c>
      <c r="C111">
        <v>43249.714560185188</v>
      </c>
      <c r="D111">
        <v>5</v>
      </c>
      <c r="E111" t="s">
        <v>13863</v>
      </c>
      <c r="F111" t="s">
        <v>408</v>
      </c>
      <c r="G111" t="s">
        <v>409</v>
      </c>
      <c r="H111" t="s">
        <v>226</v>
      </c>
      <c r="I111">
        <v>25.93</v>
      </c>
      <c r="J111">
        <v>0</v>
      </c>
      <c r="K111" t="s">
        <v>223</v>
      </c>
      <c r="M111" s="15">
        <f t="shared" si="10"/>
        <v>25.93</v>
      </c>
      <c r="N111" s="13">
        <f t="shared" si="11"/>
        <v>10</v>
      </c>
      <c r="O111" s="13">
        <f t="shared" si="12"/>
        <v>5</v>
      </c>
      <c r="P111" s="13">
        <f t="shared" si="13"/>
        <v>2018</v>
      </c>
      <c r="Q111" s="13">
        <f t="shared" si="14"/>
        <v>129.65</v>
      </c>
    </row>
    <row r="112" spans="1:17" x14ac:dyDescent="0.25">
      <c r="A112" t="s">
        <v>218</v>
      </c>
      <c r="B112" t="s">
        <v>219</v>
      </c>
      <c r="C112">
        <v>43249.70894675926</v>
      </c>
      <c r="D112">
        <v>1</v>
      </c>
      <c r="E112" t="s">
        <v>13863</v>
      </c>
      <c r="F112" t="s">
        <v>410</v>
      </c>
      <c r="G112" t="s">
        <v>411</v>
      </c>
      <c r="H112" t="s">
        <v>412</v>
      </c>
      <c r="I112">
        <v>47.25</v>
      </c>
      <c r="J112">
        <v>0</v>
      </c>
      <c r="K112" t="s">
        <v>223</v>
      </c>
      <c r="M112" s="15">
        <f t="shared" si="10"/>
        <v>47.25</v>
      </c>
      <c r="N112" s="13">
        <f t="shared" si="11"/>
        <v>10</v>
      </c>
      <c r="O112" s="13">
        <f t="shared" si="12"/>
        <v>5</v>
      </c>
      <c r="P112" s="13">
        <f t="shared" si="13"/>
        <v>2018</v>
      </c>
      <c r="Q112" s="13">
        <f t="shared" si="14"/>
        <v>47.25</v>
      </c>
    </row>
    <row r="113" spans="1:17" x14ac:dyDescent="0.25">
      <c r="A113" t="s">
        <v>413</v>
      </c>
      <c r="B113" t="s">
        <v>414</v>
      </c>
      <c r="C113">
        <v>43250.690300925926</v>
      </c>
      <c r="D113">
        <v>1</v>
      </c>
      <c r="E113" t="s">
        <v>13863</v>
      </c>
      <c r="F113" t="s">
        <v>410</v>
      </c>
      <c r="G113" t="s">
        <v>415</v>
      </c>
      <c r="H113" t="s">
        <v>412</v>
      </c>
      <c r="I113">
        <v>33</v>
      </c>
      <c r="J113">
        <v>0</v>
      </c>
      <c r="K113" t="s">
        <v>416</v>
      </c>
      <c r="M113" s="15">
        <f t="shared" si="10"/>
        <v>33</v>
      </c>
      <c r="N113" s="13">
        <f t="shared" si="11"/>
        <v>10</v>
      </c>
      <c r="O113" s="13">
        <f t="shared" si="12"/>
        <v>5</v>
      </c>
      <c r="P113" s="13">
        <f t="shared" si="13"/>
        <v>2018</v>
      </c>
      <c r="Q113" s="13">
        <f t="shared" si="14"/>
        <v>33</v>
      </c>
    </row>
    <row r="114" spans="1:17" x14ac:dyDescent="0.25">
      <c r="A114" t="s">
        <v>35</v>
      </c>
      <c r="B114" t="s">
        <v>35</v>
      </c>
      <c r="C114">
        <v>43244.693206018521</v>
      </c>
      <c r="D114">
        <v>1</v>
      </c>
      <c r="E114" t="s">
        <v>13863</v>
      </c>
      <c r="F114" t="s">
        <v>417</v>
      </c>
      <c r="G114" t="s">
        <v>418</v>
      </c>
      <c r="H114" t="s">
        <v>419</v>
      </c>
      <c r="I114">
        <v>845</v>
      </c>
      <c r="J114">
        <v>0</v>
      </c>
      <c r="K114" t="s">
        <v>39</v>
      </c>
      <c r="M114" s="15">
        <f t="shared" si="10"/>
        <v>845</v>
      </c>
      <c r="N114" s="13">
        <f t="shared" si="11"/>
        <v>25</v>
      </c>
      <c r="O114" s="13">
        <f t="shared" si="12"/>
        <v>5</v>
      </c>
      <c r="P114" s="13">
        <f t="shared" si="13"/>
        <v>2018</v>
      </c>
      <c r="Q114" s="13">
        <f t="shared" si="14"/>
        <v>845</v>
      </c>
    </row>
    <row r="115" spans="1:17" x14ac:dyDescent="0.25">
      <c r="A115" t="s">
        <v>35</v>
      </c>
      <c r="B115" t="s">
        <v>35</v>
      </c>
      <c r="C115">
        <v>43249.716967592591</v>
      </c>
      <c r="D115">
        <v>1</v>
      </c>
      <c r="E115" t="s">
        <v>13863</v>
      </c>
      <c r="F115" t="s">
        <v>420</v>
      </c>
      <c r="G115" t="s">
        <v>421</v>
      </c>
      <c r="H115" t="s">
        <v>422</v>
      </c>
      <c r="I115">
        <v>450</v>
      </c>
      <c r="J115">
        <v>0</v>
      </c>
      <c r="K115" t="s">
        <v>39</v>
      </c>
      <c r="M115" s="15">
        <f t="shared" si="10"/>
        <v>450</v>
      </c>
      <c r="N115" s="13">
        <f t="shared" si="11"/>
        <v>25</v>
      </c>
      <c r="O115" s="13">
        <f t="shared" si="12"/>
        <v>5</v>
      </c>
      <c r="P115" s="13">
        <f t="shared" si="13"/>
        <v>2018</v>
      </c>
      <c r="Q115" s="13">
        <f t="shared" si="14"/>
        <v>450</v>
      </c>
    </row>
    <row r="116" spans="1:17" x14ac:dyDescent="0.25">
      <c r="A116" t="s">
        <v>423</v>
      </c>
      <c r="B116" t="s">
        <v>424</v>
      </c>
      <c r="C116">
        <v>43264.686782407407</v>
      </c>
      <c r="D116">
        <v>5</v>
      </c>
      <c r="E116" t="s">
        <v>13863</v>
      </c>
      <c r="F116" t="s">
        <v>425</v>
      </c>
      <c r="G116" t="s">
        <v>426</v>
      </c>
      <c r="H116" t="s">
        <v>12</v>
      </c>
      <c r="I116">
        <v>261</v>
      </c>
      <c r="J116">
        <v>2.5</v>
      </c>
      <c r="K116" t="s">
        <v>12</v>
      </c>
      <c r="M116" s="15">
        <f t="shared" si="10"/>
        <v>254.47499999999999</v>
      </c>
      <c r="N116" s="13">
        <f t="shared" si="11"/>
        <v>10</v>
      </c>
      <c r="O116" s="13">
        <f t="shared" si="12"/>
        <v>6</v>
      </c>
      <c r="P116" s="13">
        <f t="shared" si="13"/>
        <v>2018</v>
      </c>
      <c r="Q116" s="13">
        <f t="shared" si="14"/>
        <v>1272.375</v>
      </c>
    </row>
    <row r="117" spans="1:17" x14ac:dyDescent="0.25">
      <c r="A117" t="s">
        <v>35</v>
      </c>
      <c r="B117" t="s">
        <v>35</v>
      </c>
      <c r="C117">
        <v>43251.695115740738</v>
      </c>
      <c r="D117">
        <v>6</v>
      </c>
      <c r="E117" t="s">
        <v>13863</v>
      </c>
      <c r="F117" t="s">
        <v>405</v>
      </c>
      <c r="G117" t="s">
        <v>406</v>
      </c>
      <c r="H117" t="s">
        <v>407</v>
      </c>
      <c r="I117">
        <v>2.25</v>
      </c>
      <c r="J117">
        <v>10</v>
      </c>
      <c r="K117" t="s">
        <v>39</v>
      </c>
      <c r="M117" s="15">
        <f t="shared" si="10"/>
        <v>2.0249999999999999</v>
      </c>
      <c r="N117" s="13">
        <f t="shared" si="11"/>
        <v>25</v>
      </c>
      <c r="O117" s="13">
        <f t="shared" si="12"/>
        <v>5</v>
      </c>
      <c r="P117" s="13">
        <f t="shared" si="13"/>
        <v>2018</v>
      </c>
      <c r="Q117" s="13">
        <f t="shared" si="14"/>
        <v>12.149999999999999</v>
      </c>
    </row>
    <row r="118" spans="1:17" x14ac:dyDescent="0.25">
      <c r="A118" t="s">
        <v>427</v>
      </c>
      <c r="B118" t="s">
        <v>428</v>
      </c>
      <c r="C118">
        <v>43249.707361111112</v>
      </c>
      <c r="D118">
        <v>200</v>
      </c>
      <c r="E118" t="s">
        <v>13863</v>
      </c>
      <c r="F118" t="s">
        <v>429</v>
      </c>
      <c r="G118" t="s">
        <v>430</v>
      </c>
      <c r="H118" t="s">
        <v>65</v>
      </c>
      <c r="I118">
        <v>0.9</v>
      </c>
      <c r="J118">
        <v>0</v>
      </c>
      <c r="K118" t="s">
        <v>431</v>
      </c>
      <c r="M118" s="15">
        <f t="shared" si="10"/>
        <v>0.9</v>
      </c>
      <c r="N118" s="13">
        <f t="shared" si="11"/>
        <v>10</v>
      </c>
      <c r="O118" s="13">
        <f t="shared" si="12"/>
        <v>5</v>
      </c>
      <c r="P118" s="13">
        <f t="shared" si="13"/>
        <v>2018</v>
      </c>
      <c r="Q118" s="13">
        <f t="shared" si="14"/>
        <v>180</v>
      </c>
    </row>
    <row r="119" spans="1:17" x14ac:dyDescent="0.25">
      <c r="A119" t="s">
        <v>35</v>
      </c>
      <c r="B119" t="s">
        <v>35</v>
      </c>
      <c r="C119">
        <v>43249.707361111112</v>
      </c>
      <c r="D119">
        <v>1</v>
      </c>
      <c r="E119" t="s">
        <v>13863</v>
      </c>
      <c r="F119" t="s">
        <v>429</v>
      </c>
      <c r="G119" t="s">
        <v>430</v>
      </c>
      <c r="H119" t="s">
        <v>65</v>
      </c>
      <c r="I119">
        <v>0</v>
      </c>
      <c r="J119">
        <v>0</v>
      </c>
      <c r="K119" t="s">
        <v>39</v>
      </c>
      <c r="M119" s="15">
        <f t="shared" si="10"/>
        <v>0</v>
      </c>
      <c r="N119" s="13">
        <f t="shared" si="11"/>
        <v>25</v>
      </c>
      <c r="O119" s="13">
        <f t="shared" si="12"/>
        <v>5</v>
      </c>
      <c r="P119" s="13">
        <f t="shared" si="13"/>
        <v>2018</v>
      </c>
      <c r="Q119" s="13">
        <f t="shared" si="14"/>
        <v>0</v>
      </c>
    </row>
    <row r="120" spans="1:17" x14ac:dyDescent="0.25">
      <c r="A120" t="s">
        <v>218</v>
      </c>
      <c r="B120" t="s">
        <v>219</v>
      </c>
      <c r="C120">
        <v>43248.712442129632</v>
      </c>
      <c r="D120">
        <v>3</v>
      </c>
      <c r="E120" t="s">
        <v>13863</v>
      </c>
      <c r="F120" t="s">
        <v>432</v>
      </c>
      <c r="G120" t="s">
        <v>433</v>
      </c>
      <c r="H120" t="s">
        <v>222</v>
      </c>
      <c r="I120">
        <v>53.53</v>
      </c>
      <c r="J120">
        <v>0</v>
      </c>
      <c r="K120" t="s">
        <v>223</v>
      </c>
      <c r="M120" s="15">
        <f t="shared" si="10"/>
        <v>53.53</v>
      </c>
      <c r="N120" s="13">
        <f t="shared" si="11"/>
        <v>10</v>
      </c>
      <c r="O120" s="13">
        <f t="shared" si="12"/>
        <v>5</v>
      </c>
      <c r="P120" s="13">
        <f t="shared" si="13"/>
        <v>2018</v>
      </c>
      <c r="Q120" s="13">
        <f t="shared" si="14"/>
        <v>160.59</v>
      </c>
    </row>
    <row r="121" spans="1:17" x14ac:dyDescent="0.25">
      <c r="A121" t="s">
        <v>434</v>
      </c>
      <c r="B121" t="s">
        <v>435</v>
      </c>
      <c r="C121">
        <v>43252.718935185185</v>
      </c>
      <c r="D121">
        <v>10</v>
      </c>
      <c r="E121" t="s">
        <v>13863</v>
      </c>
      <c r="F121" t="s">
        <v>436</v>
      </c>
      <c r="G121" t="s">
        <v>437</v>
      </c>
      <c r="H121" t="s">
        <v>301</v>
      </c>
      <c r="I121">
        <v>1.2</v>
      </c>
      <c r="J121">
        <v>0</v>
      </c>
      <c r="K121" t="s">
        <v>301</v>
      </c>
      <c r="M121" s="15">
        <f t="shared" si="10"/>
        <v>1.2</v>
      </c>
      <c r="N121" s="13">
        <f t="shared" si="11"/>
        <v>10</v>
      </c>
      <c r="O121" s="13">
        <f t="shared" si="12"/>
        <v>6</v>
      </c>
      <c r="P121" s="13">
        <f t="shared" si="13"/>
        <v>2018</v>
      </c>
      <c r="Q121" s="13">
        <f t="shared" si="14"/>
        <v>12</v>
      </c>
    </row>
    <row r="122" spans="1:17" x14ac:dyDescent="0.25">
      <c r="A122" t="s">
        <v>438</v>
      </c>
      <c r="B122" t="s">
        <v>439</v>
      </c>
      <c r="C122">
        <v>43252.718935185185</v>
      </c>
      <c r="D122">
        <v>10</v>
      </c>
      <c r="E122" t="s">
        <v>13863</v>
      </c>
      <c r="F122" t="s">
        <v>436</v>
      </c>
      <c r="G122" t="s">
        <v>437</v>
      </c>
      <c r="H122" t="s">
        <v>301</v>
      </c>
      <c r="I122">
        <v>0.69</v>
      </c>
      <c r="J122">
        <v>0</v>
      </c>
      <c r="K122" t="s">
        <v>301</v>
      </c>
      <c r="M122" s="15">
        <f t="shared" si="10"/>
        <v>0.69</v>
      </c>
      <c r="N122" s="13">
        <f t="shared" si="11"/>
        <v>10</v>
      </c>
      <c r="O122" s="13">
        <f t="shared" si="12"/>
        <v>6</v>
      </c>
      <c r="P122" s="13">
        <f t="shared" si="13"/>
        <v>2018</v>
      </c>
      <c r="Q122" s="13">
        <f t="shared" si="14"/>
        <v>6.8999999999999995</v>
      </c>
    </row>
    <row r="123" spans="1:17" x14ac:dyDescent="0.25">
      <c r="A123" t="s">
        <v>440</v>
      </c>
      <c r="B123" t="s">
        <v>441</v>
      </c>
      <c r="C123">
        <v>43263.709594907406</v>
      </c>
      <c r="D123">
        <v>40</v>
      </c>
      <c r="E123" t="s">
        <v>13863</v>
      </c>
      <c r="F123" t="s">
        <v>442</v>
      </c>
      <c r="G123" t="s">
        <v>443</v>
      </c>
      <c r="H123" t="s">
        <v>444</v>
      </c>
      <c r="I123">
        <v>375</v>
      </c>
      <c r="J123">
        <v>0</v>
      </c>
      <c r="K123" t="s">
        <v>445</v>
      </c>
      <c r="M123" s="15">
        <f t="shared" si="10"/>
        <v>375</v>
      </c>
      <c r="N123" s="13">
        <f t="shared" si="11"/>
        <v>10</v>
      </c>
      <c r="O123" s="13">
        <f t="shared" si="12"/>
        <v>6</v>
      </c>
      <c r="P123" s="13">
        <f t="shared" si="13"/>
        <v>2018</v>
      </c>
      <c r="Q123" s="13">
        <f t="shared" si="14"/>
        <v>15000</v>
      </c>
    </row>
    <row r="124" spans="1:17" x14ac:dyDescent="0.25">
      <c r="A124" t="s">
        <v>446</v>
      </c>
      <c r="B124" t="s">
        <v>447</v>
      </c>
      <c r="C124">
        <v>43252.722048611111</v>
      </c>
      <c r="D124">
        <v>10</v>
      </c>
      <c r="E124" t="s">
        <v>13863</v>
      </c>
      <c r="F124" t="s">
        <v>442</v>
      </c>
      <c r="G124" t="s">
        <v>448</v>
      </c>
      <c r="H124" t="s">
        <v>444</v>
      </c>
      <c r="I124">
        <v>207</v>
      </c>
      <c r="J124">
        <v>0</v>
      </c>
      <c r="K124" t="s">
        <v>449</v>
      </c>
      <c r="M124" s="15">
        <f t="shared" si="10"/>
        <v>207</v>
      </c>
      <c r="N124" s="13">
        <f t="shared" si="11"/>
        <v>10</v>
      </c>
      <c r="O124" s="13">
        <f t="shared" si="12"/>
        <v>6</v>
      </c>
      <c r="P124" s="13">
        <f t="shared" si="13"/>
        <v>2018</v>
      </c>
      <c r="Q124" s="13">
        <f t="shared" si="14"/>
        <v>2070</v>
      </c>
    </row>
    <row r="125" spans="1:17" x14ac:dyDescent="0.25">
      <c r="A125" t="s">
        <v>450</v>
      </c>
      <c r="B125" t="s">
        <v>451</v>
      </c>
      <c r="C125">
        <v>43242.609340277777</v>
      </c>
      <c r="D125">
        <v>5</v>
      </c>
      <c r="E125" t="s">
        <v>13863</v>
      </c>
      <c r="F125" t="s">
        <v>452</v>
      </c>
      <c r="G125" t="s">
        <v>453</v>
      </c>
      <c r="H125" t="s">
        <v>401</v>
      </c>
      <c r="I125">
        <v>2775</v>
      </c>
      <c r="J125">
        <v>0</v>
      </c>
      <c r="K125" t="s">
        <v>401</v>
      </c>
      <c r="M125" s="15">
        <f t="shared" si="10"/>
        <v>2775</v>
      </c>
      <c r="N125" s="13">
        <f t="shared" si="11"/>
        <v>10</v>
      </c>
      <c r="O125" s="13">
        <f t="shared" si="12"/>
        <v>5</v>
      </c>
      <c r="P125" s="13">
        <f t="shared" si="13"/>
        <v>2018</v>
      </c>
      <c r="Q125" s="13">
        <f t="shared" si="14"/>
        <v>13875</v>
      </c>
    </row>
    <row r="126" spans="1:17" x14ac:dyDescent="0.25">
      <c r="A126" t="s">
        <v>454</v>
      </c>
      <c r="B126" t="s">
        <v>455</v>
      </c>
      <c r="C126">
        <v>43245.614398148151</v>
      </c>
      <c r="D126">
        <v>1</v>
      </c>
      <c r="E126" t="s">
        <v>13863</v>
      </c>
      <c r="F126" t="s">
        <v>456</v>
      </c>
      <c r="G126" t="s">
        <v>457</v>
      </c>
      <c r="H126" t="s">
        <v>133</v>
      </c>
      <c r="I126">
        <v>1133.5</v>
      </c>
      <c r="J126">
        <v>0</v>
      </c>
      <c r="K126" t="s">
        <v>458</v>
      </c>
      <c r="M126" s="15">
        <f t="shared" si="10"/>
        <v>1133.5</v>
      </c>
      <c r="N126" s="13">
        <f t="shared" si="11"/>
        <v>10</v>
      </c>
      <c r="O126" s="13">
        <f t="shared" si="12"/>
        <v>5</v>
      </c>
      <c r="P126" s="13">
        <f t="shared" si="13"/>
        <v>2018</v>
      </c>
      <c r="Q126" s="13">
        <f t="shared" si="14"/>
        <v>1133.5</v>
      </c>
    </row>
    <row r="127" spans="1:17" x14ac:dyDescent="0.25">
      <c r="A127" t="s">
        <v>459</v>
      </c>
      <c r="B127" t="s">
        <v>460</v>
      </c>
      <c r="C127">
        <v>43244.695150462961</v>
      </c>
      <c r="D127">
        <v>1</v>
      </c>
      <c r="E127" t="s">
        <v>13863</v>
      </c>
      <c r="F127" t="s">
        <v>461</v>
      </c>
      <c r="G127" t="s">
        <v>462</v>
      </c>
      <c r="H127" t="s">
        <v>27</v>
      </c>
      <c r="I127">
        <v>165.94290000000001</v>
      </c>
      <c r="J127">
        <v>0</v>
      </c>
      <c r="K127" t="s">
        <v>463</v>
      </c>
      <c r="M127" s="15">
        <f t="shared" si="10"/>
        <v>165.94290000000001</v>
      </c>
      <c r="N127" s="13">
        <f t="shared" si="11"/>
        <v>10</v>
      </c>
      <c r="O127" s="13">
        <f t="shared" si="12"/>
        <v>5</v>
      </c>
      <c r="P127" s="13">
        <f t="shared" si="13"/>
        <v>2018</v>
      </c>
      <c r="Q127" s="13">
        <f t="shared" si="14"/>
        <v>165.94290000000001</v>
      </c>
    </row>
    <row r="128" spans="1:17" x14ac:dyDescent="0.25">
      <c r="A128" t="s">
        <v>450</v>
      </c>
      <c r="B128" t="s">
        <v>451</v>
      </c>
      <c r="C128">
        <v>43250.556307870371</v>
      </c>
      <c r="D128">
        <v>1</v>
      </c>
      <c r="E128" t="s">
        <v>13863</v>
      </c>
      <c r="F128" t="s">
        <v>452</v>
      </c>
      <c r="G128" t="s">
        <v>464</v>
      </c>
      <c r="H128" t="s">
        <v>401</v>
      </c>
      <c r="I128">
        <v>2775</v>
      </c>
      <c r="J128">
        <v>0</v>
      </c>
      <c r="K128" t="s">
        <v>401</v>
      </c>
      <c r="M128" s="15">
        <f t="shared" si="10"/>
        <v>2775</v>
      </c>
      <c r="N128" s="13">
        <f t="shared" si="11"/>
        <v>10</v>
      </c>
      <c r="O128" s="13">
        <f t="shared" si="12"/>
        <v>5</v>
      </c>
      <c r="P128" s="13">
        <f t="shared" si="13"/>
        <v>2018</v>
      </c>
      <c r="Q128" s="13">
        <f t="shared" si="14"/>
        <v>2775</v>
      </c>
    </row>
    <row r="129" spans="1:17" x14ac:dyDescent="0.25">
      <c r="A129" t="s">
        <v>465</v>
      </c>
      <c r="B129" t="s">
        <v>466</v>
      </c>
      <c r="C129">
        <v>43244.687974537039</v>
      </c>
      <c r="D129">
        <v>300</v>
      </c>
      <c r="E129" t="s">
        <v>13863</v>
      </c>
      <c r="F129" t="s">
        <v>467</v>
      </c>
      <c r="G129" t="s">
        <v>468</v>
      </c>
      <c r="H129" t="s">
        <v>240</v>
      </c>
      <c r="I129">
        <v>1.31</v>
      </c>
      <c r="J129">
        <v>0</v>
      </c>
      <c r="K129" t="s">
        <v>469</v>
      </c>
      <c r="M129" s="15">
        <f t="shared" si="10"/>
        <v>1.31</v>
      </c>
      <c r="N129" s="13">
        <f t="shared" si="11"/>
        <v>10</v>
      </c>
      <c r="O129" s="13">
        <f t="shared" si="12"/>
        <v>5</v>
      </c>
      <c r="P129" s="13">
        <f t="shared" si="13"/>
        <v>2018</v>
      </c>
      <c r="Q129" s="13">
        <f t="shared" si="14"/>
        <v>393</v>
      </c>
    </row>
    <row r="130" spans="1:17" x14ac:dyDescent="0.25">
      <c r="A130" t="s">
        <v>470</v>
      </c>
      <c r="B130" t="s">
        <v>471</v>
      </c>
      <c r="C130">
        <v>43251.693796296298</v>
      </c>
      <c r="D130">
        <v>1</v>
      </c>
      <c r="E130" t="s">
        <v>13863</v>
      </c>
      <c r="F130" t="s">
        <v>472</v>
      </c>
      <c r="G130" t="s">
        <v>473</v>
      </c>
      <c r="H130" t="s">
        <v>474</v>
      </c>
      <c r="I130">
        <v>1310.31</v>
      </c>
      <c r="J130">
        <v>0</v>
      </c>
      <c r="K130" t="s">
        <v>474</v>
      </c>
      <c r="M130" s="15">
        <f t="shared" si="10"/>
        <v>1310.31</v>
      </c>
      <c r="N130" s="13">
        <f t="shared" si="11"/>
        <v>10</v>
      </c>
      <c r="O130" s="13">
        <f t="shared" si="12"/>
        <v>5</v>
      </c>
      <c r="P130" s="13">
        <f t="shared" si="13"/>
        <v>2018</v>
      </c>
      <c r="Q130" s="13">
        <f t="shared" si="14"/>
        <v>1310.31</v>
      </c>
    </row>
    <row r="131" spans="1:17" x14ac:dyDescent="0.25">
      <c r="A131" t="s">
        <v>475</v>
      </c>
      <c r="B131" t="s">
        <v>476</v>
      </c>
      <c r="C131">
        <v>43251.696608796294</v>
      </c>
      <c r="D131">
        <v>1</v>
      </c>
      <c r="E131" t="s">
        <v>13863</v>
      </c>
      <c r="F131" t="s">
        <v>477</v>
      </c>
      <c r="G131" t="s">
        <v>478</v>
      </c>
      <c r="H131" t="s">
        <v>337</v>
      </c>
      <c r="I131">
        <v>75.400000000000006</v>
      </c>
      <c r="J131">
        <v>0</v>
      </c>
      <c r="K131" t="s">
        <v>337</v>
      </c>
      <c r="M131" s="15">
        <f t="shared" si="10"/>
        <v>75.400000000000006</v>
      </c>
      <c r="N131" s="13">
        <f t="shared" si="11"/>
        <v>10</v>
      </c>
      <c r="O131" s="13">
        <f t="shared" si="12"/>
        <v>5</v>
      </c>
      <c r="P131" s="13">
        <f t="shared" si="13"/>
        <v>2018</v>
      </c>
      <c r="Q131" s="13">
        <f t="shared" si="14"/>
        <v>75.400000000000006</v>
      </c>
    </row>
    <row r="132" spans="1:17" x14ac:dyDescent="0.25">
      <c r="A132" t="s">
        <v>479</v>
      </c>
      <c r="B132" t="s">
        <v>480</v>
      </c>
      <c r="C132">
        <v>43248.710335648146</v>
      </c>
      <c r="D132">
        <v>4</v>
      </c>
      <c r="E132" t="s">
        <v>13863</v>
      </c>
      <c r="F132" t="s">
        <v>481</v>
      </c>
      <c r="G132" t="s">
        <v>482</v>
      </c>
      <c r="H132" t="s">
        <v>160</v>
      </c>
      <c r="I132">
        <v>27.31</v>
      </c>
      <c r="J132">
        <v>0</v>
      </c>
      <c r="K132" t="s">
        <v>483</v>
      </c>
      <c r="M132" s="15">
        <f t="shared" si="10"/>
        <v>27.31</v>
      </c>
      <c r="N132" s="13">
        <f t="shared" si="11"/>
        <v>10</v>
      </c>
      <c r="O132" s="13">
        <f t="shared" si="12"/>
        <v>5</v>
      </c>
      <c r="P132" s="13">
        <f t="shared" si="13"/>
        <v>2018</v>
      </c>
      <c r="Q132" s="13">
        <f t="shared" si="14"/>
        <v>109.24</v>
      </c>
    </row>
    <row r="133" spans="1:17" x14ac:dyDescent="0.25">
      <c r="A133" t="s">
        <v>484</v>
      </c>
      <c r="B133" t="s">
        <v>485</v>
      </c>
      <c r="C133">
        <v>43245.594618055555</v>
      </c>
      <c r="D133">
        <v>1</v>
      </c>
      <c r="E133" t="s">
        <v>13863</v>
      </c>
      <c r="F133" t="s">
        <v>486</v>
      </c>
      <c r="G133" t="s">
        <v>487</v>
      </c>
      <c r="H133" t="s">
        <v>27</v>
      </c>
      <c r="I133">
        <v>27.757400000000001</v>
      </c>
      <c r="J133">
        <v>0</v>
      </c>
      <c r="K133" t="s">
        <v>27</v>
      </c>
      <c r="M133" s="15">
        <f t="shared" si="10"/>
        <v>27.757400000000001</v>
      </c>
      <c r="N133" s="13">
        <f t="shared" si="11"/>
        <v>10</v>
      </c>
      <c r="O133" s="13">
        <f t="shared" si="12"/>
        <v>5</v>
      </c>
      <c r="P133" s="13">
        <f t="shared" si="13"/>
        <v>2018</v>
      </c>
      <c r="Q133" s="13">
        <f t="shared" si="14"/>
        <v>27.757400000000001</v>
      </c>
    </row>
    <row r="134" spans="1:17" x14ac:dyDescent="0.25">
      <c r="A134" t="s">
        <v>23</v>
      </c>
      <c r="B134" t="s">
        <v>24</v>
      </c>
      <c r="C134">
        <v>43245.611979166664</v>
      </c>
      <c r="D134">
        <v>1</v>
      </c>
      <c r="E134" t="s">
        <v>13863</v>
      </c>
      <c r="F134" t="s">
        <v>488</v>
      </c>
      <c r="G134" t="s">
        <v>489</v>
      </c>
      <c r="H134" t="s">
        <v>27</v>
      </c>
      <c r="I134">
        <v>393.33</v>
      </c>
      <c r="J134">
        <v>21.18</v>
      </c>
      <c r="K134" t="s">
        <v>28</v>
      </c>
      <c r="M134" s="15">
        <f t="shared" si="10"/>
        <v>310.02270599999997</v>
      </c>
      <c r="N134" s="13">
        <f t="shared" si="11"/>
        <v>10</v>
      </c>
      <c r="O134" s="13">
        <f t="shared" si="12"/>
        <v>5</v>
      </c>
      <c r="P134" s="13">
        <f t="shared" si="13"/>
        <v>2018</v>
      </c>
      <c r="Q134" s="13">
        <f t="shared" si="14"/>
        <v>310.02270599999997</v>
      </c>
    </row>
    <row r="135" spans="1:17" x14ac:dyDescent="0.25">
      <c r="A135" t="s">
        <v>490</v>
      </c>
      <c r="B135" t="s">
        <v>491</v>
      </c>
      <c r="C135">
        <v>43250.435613425929</v>
      </c>
      <c r="D135">
        <v>10</v>
      </c>
      <c r="E135" t="s">
        <v>13863</v>
      </c>
      <c r="F135" t="s">
        <v>492</v>
      </c>
      <c r="G135" t="s">
        <v>493</v>
      </c>
      <c r="H135" t="s">
        <v>33</v>
      </c>
      <c r="I135">
        <v>237</v>
      </c>
      <c r="J135">
        <v>0</v>
      </c>
      <c r="K135" t="s">
        <v>494</v>
      </c>
      <c r="M135" s="15">
        <f t="shared" si="10"/>
        <v>237</v>
      </c>
      <c r="N135" s="13">
        <f t="shared" si="11"/>
        <v>10</v>
      </c>
      <c r="O135" s="13">
        <f t="shared" si="12"/>
        <v>5</v>
      </c>
      <c r="P135" s="13">
        <f t="shared" si="13"/>
        <v>2018</v>
      </c>
      <c r="Q135" s="13">
        <f t="shared" si="14"/>
        <v>2370</v>
      </c>
    </row>
    <row r="136" spans="1:17" x14ac:dyDescent="0.25">
      <c r="A136" t="s">
        <v>495</v>
      </c>
      <c r="B136" t="s">
        <v>496</v>
      </c>
      <c r="C136">
        <v>43250.435613425929</v>
      </c>
      <c r="D136">
        <v>2</v>
      </c>
      <c r="E136" t="s">
        <v>13863</v>
      </c>
      <c r="F136" t="s">
        <v>492</v>
      </c>
      <c r="G136" t="s">
        <v>493</v>
      </c>
      <c r="H136" t="s">
        <v>33</v>
      </c>
      <c r="I136">
        <v>480</v>
      </c>
      <c r="J136">
        <v>0</v>
      </c>
      <c r="K136" t="s">
        <v>497</v>
      </c>
      <c r="M136" s="15">
        <f t="shared" si="10"/>
        <v>480</v>
      </c>
      <c r="N136" s="13">
        <f t="shared" si="11"/>
        <v>10</v>
      </c>
      <c r="O136" s="13">
        <f t="shared" si="12"/>
        <v>5</v>
      </c>
      <c r="P136" s="13">
        <f t="shared" si="13"/>
        <v>2018</v>
      </c>
      <c r="Q136" s="13">
        <f t="shared" si="14"/>
        <v>960</v>
      </c>
    </row>
    <row r="137" spans="1:17" x14ac:dyDescent="0.25">
      <c r="A137" t="s">
        <v>427</v>
      </c>
      <c r="B137" t="s">
        <v>428</v>
      </c>
      <c r="C137">
        <v>43248.722395833334</v>
      </c>
      <c r="D137">
        <v>300</v>
      </c>
      <c r="E137" t="s">
        <v>13863</v>
      </c>
      <c r="F137" t="s">
        <v>498</v>
      </c>
      <c r="G137" t="s">
        <v>499</v>
      </c>
      <c r="H137" t="s">
        <v>500</v>
      </c>
      <c r="I137">
        <v>0.84</v>
      </c>
      <c r="J137">
        <v>0</v>
      </c>
      <c r="K137" t="s">
        <v>431</v>
      </c>
      <c r="M137" s="15">
        <f t="shared" si="10"/>
        <v>0.84</v>
      </c>
      <c r="N137" s="13">
        <f t="shared" si="11"/>
        <v>10</v>
      </c>
      <c r="O137" s="13">
        <f t="shared" si="12"/>
        <v>5</v>
      </c>
      <c r="P137" s="13">
        <f t="shared" si="13"/>
        <v>2018</v>
      </c>
      <c r="Q137" s="13">
        <f t="shared" si="14"/>
        <v>252</v>
      </c>
    </row>
    <row r="138" spans="1:17" x14ac:dyDescent="0.25">
      <c r="A138" t="s">
        <v>501</v>
      </c>
      <c r="B138" t="s">
        <v>502</v>
      </c>
      <c r="C138">
        <v>43248.722395833334</v>
      </c>
      <c r="D138">
        <v>200</v>
      </c>
      <c r="E138" t="s">
        <v>13863</v>
      </c>
      <c r="F138" t="s">
        <v>498</v>
      </c>
      <c r="G138" t="s">
        <v>499</v>
      </c>
      <c r="H138" t="s">
        <v>500</v>
      </c>
      <c r="I138">
        <v>0.56000000000000005</v>
      </c>
      <c r="J138">
        <v>0</v>
      </c>
      <c r="K138" t="s">
        <v>503</v>
      </c>
      <c r="M138" s="15">
        <f t="shared" si="10"/>
        <v>0.56000000000000005</v>
      </c>
      <c r="N138" s="13">
        <f t="shared" si="11"/>
        <v>10</v>
      </c>
      <c r="O138" s="13">
        <f t="shared" si="12"/>
        <v>5</v>
      </c>
      <c r="P138" s="13">
        <f t="shared" si="13"/>
        <v>2018</v>
      </c>
      <c r="Q138" s="13">
        <f t="shared" si="14"/>
        <v>112.00000000000001</v>
      </c>
    </row>
    <row r="139" spans="1:17" x14ac:dyDescent="0.25">
      <c r="A139" t="s">
        <v>504</v>
      </c>
      <c r="B139" t="s">
        <v>505</v>
      </c>
      <c r="C139">
        <v>43248.722395833334</v>
      </c>
      <c r="D139">
        <v>60</v>
      </c>
      <c r="E139" t="s">
        <v>13863</v>
      </c>
      <c r="F139" t="s">
        <v>498</v>
      </c>
      <c r="G139" t="s">
        <v>499</v>
      </c>
      <c r="H139" t="s">
        <v>500</v>
      </c>
      <c r="I139">
        <v>1.29</v>
      </c>
      <c r="J139">
        <v>0</v>
      </c>
      <c r="K139" t="s">
        <v>506</v>
      </c>
      <c r="M139" s="15">
        <f t="shared" si="10"/>
        <v>1.29</v>
      </c>
      <c r="N139" s="13">
        <f t="shared" si="11"/>
        <v>10</v>
      </c>
      <c r="O139" s="13">
        <f t="shared" si="12"/>
        <v>5</v>
      </c>
      <c r="P139" s="13">
        <f t="shared" si="13"/>
        <v>2018</v>
      </c>
      <c r="Q139" s="13">
        <f t="shared" si="14"/>
        <v>77.400000000000006</v>
      </c>
    </row>
    <row r="140" spans="1:17" x14ac:dyDescent="0.25">
      <c r="A140" t="s">
        <v>507</v>
      </c>
      <c r="B140" t="s">
        <v>508</v>
      </c>
      <c r="C140">
        <v>43248.720104166663</v>
      </c>
      <c r="D140">
        <v>30</v>
      </c>
      <c r="E140" t="s">
        <v>113</v>
      </c>
      <c r="F140" t="s">
        <v>509</v>
      </c>
      <c r="G140" t="s">
        <v>510</v>
      </c>
      <c r="H140" t="s">
        <v>197</v>
      </c>
      <c r="I140">
        <v>2.1160000000000001</v>
      </c>
      <c r="J140">
        <v>0</v>
      </c>
      <c r="K140" t="s">
        <v>511</v>
      </c>
      <c r="M140" s="15">
        <f t="shared" si="10"/>
        <v>2.1160000000000001</v>
      </c>
      <c r="N140" s="13">
        <f t="shared" si="11"/>
        <v>10</v>
      </c>
      <c r="O140" s="13">
        <f t="shared" si="12"/>
        <v>5</v>
      </c>
      <c r="P140" s="13">
        <f t="shared" si="13"/>
        <v>2018</v>
      </c>
      <c r="Q140" s="13">
        <f t="shared" si="14"/>
        <v>63.480000000000004</v>
      </c>
    </row>
    <row r="141" spans="1:17" x14ac:dyDescent="0.25">
      <c r="A141" t="s">
        <v>512</v>
      </c>
      <c r="B141" t="s">
        <v>513</v>
      </c>
      <c r="C141">
        <v>43264.68482638889</v>
      </c>
      <c r="D141">
        <v>30</v>
      </c>
      <c r="E141" t="s">
        <v>113</v>
      </c>
      <c r="F141" t="s">
        <v>514</v>
      </c>
      <c r="G141" t="s">
        <v>515</v>
      </c>
      <c r="H141" t="s">
        <v>326</v>
      </c>
      <c r="I141">
        <v>48.25</v>
      </c>
      <c r="J141">
        <v>0</v>
      </c>
      <c r="K141" t="s">
        <v>516</v>
      </c>
      <c r="M141" s="15">
        <f t="shared" si="10"/>
        <v>48.25</v>
      </c>
      <c r="N141" s="13">
        <f t="shared" si="11"/>
        <v>10</v>
      </c>
      <c r="O141" s="13">
        <f t="shared" si="12"/>
        <v>6</v>
      </c>
      <c r="P141" s="13">
        <f t="shared" si="13"/>
        <v>2018</v>
      </c>
      <c r="Q141" s="13">
        <f t="shared" si="14"/>
        <v>1447.5</v>
      </c>
    </row>
    <row r="142" spans="1:17" x14ac:dyDescent="0.25">
      <c r="A142" t="s">
        <v>517</v>
      </c>
      <c r="B142" t="s">
        <v>518</v>
      </c>
      <c r="C142">
        <v>43255.63140046296</v>
      </c>
      <c r="D142">
        <v>30</v>
      </c>
      <c r="E142" t="s">
        <v>113</v>
      </c>
      <c r="F142" t="s">
        <v>514</v>
      </c>
      <c r="G142" t="s">
        <v>519</v>
      </c>
      <c r="H142" t="s">
        <v>326</v>
      </c>
      <c r="I142">
        <v>29.04</v>
      </c>
      <c r="J142">
        <v>0</v>
      </c>
      <c r="K142" t="s">
        <v>520</v>
      </c>
      <c r="M142" s="15">
        <f t="shared" ref="M142:M181" si="15">+I142*(1-J142/100)</f>
        <v>29.04</v>
      </c>
      <c r="N142" s="13">
        <f t="shared" ref="N142:N181" si="16">+LEN(A142)</f>
        <v>10</v>
      </c>
      <c r="O142" s="13">
        <f t="shared" ref="O142:O181" si="17">+MONTH(C142)</f>
        <v>6</v>
      </c>
      <c r="P142" s="13">
        <f t="shared" ref="P142:P181" si="18">+YEAR(C142)</f>
        <v>2018</v>
      </c>
      <c r="Q142" s="13">
        <f t="shared" ref="Q142:Q181" si="19">+M142*D142</f>
        <v>871.19999999999993</v>
      </c>
    </row>
    <row r="143" spans="1:17" x14ac:dyDescent="0.25">
      <c r="A143" t="s">
        <v>521</v>
      </c>
      <c r="B143" t="s">
        <v>522</v>
      </c>
      <c r="C143">
        <v>43264.68482638889</v>
      </c>
      <c r="D143">
        <v>60</v>
      </c>
      <c r="E143" t="s">
        <v>113</v>
      </c>
      <c r="F143" t="s">
        <v>514</v>
      </c>
      <c r="G143" t="s">
        <v>515</v>
      </c>
      <c r="H143" t="s">
        <v>326</v>
      </c>
      <c r="I143">
        <v>8.5</v>
      </c>
      <c r="J143">
        <v>0</v>
      </c>
      <c r="K143" t="s">
        <v>523</v>
      </c>
      <c r="M143" s="15">
        <f t="shared" si="15"/>
        <v>8.5</v>
      </c>
      <c r="N143" s="13">
        <f t="shared" si="16"/>
        <v>10</v>
      </c>
      <c r="O143" s="13">
        <f t="shared" si="17"/>
        <v>6</v>
      </c>
      <c r="P143" s="13">
        <f t="shared" si="18"/>
        <v>2018</v>
      </c>
      <c r="Q143" s="13">
        <f t="shared" si="19"/>
        <v>510</v>
      </c>
    </row>
    <row r="144" spans="1:17" x14ac:dyDescent="0.25">
      <c r="A144" t="s">
        <v>524</v>
      </c>
      <c r="B144" t="s">
        <v>525</v>
      </c>
      <c r="C144">
        <v>43255.63140046296</v>
      </c>
      <c r="D144">
        <v>60</v>
      </c>
      <c r="E144" t="s">
        <v>113</v>
      </c>
      <c r="F144" t="s">
        <v>514</v>
      </c>
      <c r="G144" t="s">
        <v>519</v>
      </c>
      <c r="H144" t="s">
        <v>326</v>
      </c>
      <c r="I144">
        <v>5.65</v>
      </c>
      <c r="J144">
        <v>0</v>
      </c>
      <c r="K144" t="s">
        <v>526</v>
      </c>
      <c r="M144" s="15">
        <f t="shared" si="15"/>
        <v>5.65</v>
      </c>
      <c r="N144" s="13">
        <f t="shared" si="16"/>
        <v>10</v>
      </c>
      <c r="O144" s="13">
        <f t="shared" si="17"/>
        <v>6</v>
      </c>
      <c r="P144" s="13">
        <f t="shared" si="18"/>
        <v>2018</v>
      </c>
      <c r="Q144" s="13">
        <f t="shared" si="19"/>
        <v>339</v>
      </c>
    </row>
    <row r="145" spans="1:17" x14ac:dyDescent="0.25">
      <c r="A145" t="s">
        <v>527</v>
      </c>
      <c r="B145" t="s">
        <v>528</v>
      </c>
      <c r="C145">
        <v>43255.63140046296</v>
      </c>
      <c r="D145">
        <v>30</v>
      </c>
      <c r="E145" t="s">
        <v>113</v>
      </c>
      <c r="F145" t="s">
        <v>514</v>
      </c>
      <c r="G145" t="s">
        <v>519</v>
      </c>
      <c r="H145" t="s">
        <v>326</v>
      </c>
      <c r="I145">
        <v>3.43</v>
      </c>
      <c r="J145">
        <v>0</v>
      </c>
      <c r="K145" t="s">
        <v>529</v>
      </c>
      <c r="M145" s="15">
        <f t="shared" si="15"/>
        <v>3.43</v>
      </c>
      <c r="N145" s="13">
        <f t="shared" si="16"/>
        <v>10</v>
      </c>
      <c r="O145" s="13">
        <f t="shared" si="17"/>
        <v>6</v>
      </c>
      <c r="P145" s="13">
        <f t="shared" si="18"/>
        <v>2018</v>
      </c>
      <c r="Q145" s="13">
        <f t="shared" si="19"/>
        <v>102.9</v>
      </c>
    </row>
    <row r="146" spans="1:17" x14ac:dyDescent="0.25">
      <c r="A146" t="s">
        <v>530</v>
      </c>
      <c r="B146" t="s">
        <v>531</v>
      </c>
      <c r="C146">
        <v>43255.63140046296</v>
      </c>
      <c r="D146">
        <v>30</v>
      </c>
      <c r="E146" t="s">
        <v>113</v>
      </c>
      <c r="F146" t="s">
        <v>514</v>
      </c>
      <c r="G146" t="s">
        <v>519</v>
      </c>
      <c r="H146" t="s">
        <v>326</v>
      </c>
      <c r="I146">
        <v>4.3499999999999996</v>
      </c>
      <c r="J146">
        <v>0</v>
      </c>
      <c r="K146" t="s">
        <v>532</v>
      </c>
      <c r="M146" s="15">
        <f t="shared" si="15"/>
        <v>4.3499999999999996</v>
      </c>
      <c r="N146" s="13">
        <f t="shared" si="16"/>
        <v>10</v>
      </c>
      <c r="O146" s="13">
        <f t="shared" si="17"/>
        <v>6</v>
      </c>
      <c r="P146" s="13">
        <f t="shared" si="18"/>
        <v>2018</v>
      </c>
      <c r="Q146" s="13">
        <f t="shared" si="19"/>
        <v>130.5</v>
      </c>
    </row>
    <row r="147" spans="1:17" x14ac:dyDescent="0.25">
      <c r="A147" t="s">
        <v>533</v>
      </c>
      <c r="B147" t="s">
        <v>534</v>
      </c>
      <c r="C147">
        <v>43255.63140046296</v>
      </c>
      <c r="D147">
        <v>150</v>
      </c>
      <c r="E147" t="s">
        <v>13863</v>
      </c>
      <c r="F147" t="s">
        <v>514</v>
      </c>
      <c r="G147" t="s">
        <v>519</v>
      </c>
      <c r="H147" t="s">
        <v>326</v>
      </c>
      <c r="I147">
        <v>2.5299999999999998</v>
      </c>
      <c r="J147">
        <v>0</v>
      </c>
      <c r="K147" t="s">
        <v>535</v>
      </c>
      <c r="M147" s="15">
        <f t="shared" si="15"/>
        <v>2.5299999999999998</v>
      </c>
      <c r="N147" s="13">
        <f t="shared" si="16"/>
        <v>10</v>
      </c>
      <c r="O147" s="13">
        <f t="shared" si="17"/>
        <v>6</v>
      </c>
      <c r="P147" s="13">
        <f t="shared" si="18"/>
        <v>2018</v>
      </c>
      <c r="Q147" s="13">
        <f t="shared" si="19"/>
        <v>379.49999999999994</v>
      </c>
    </row>
    <row r="148" spans="1:17" x14ac:dyDescent="0.25">
      <c r="A148" t="s">
        <v>536</v>
      </c>
      <c r="B148" t="s">
        <v>537</v>
      </c>
      <c r="C148">
        <v>43256.658576388887</v>
      </c>
      <c r="D148">
        <v>47</v>
      </c>
      <c r="E148" t="s">
        <v>13863</v>
      </c>
      <c r="F148" t="s">
        <v>514</v>
      </c>
      <c r="G148" t="s">
        <v>538</v>
      </c>
      <c r="H148" t="s">
        <v>326</v>
      </c>
      <c r="I148">
        <v>1.17</v>
      </c>
      <c r="J148">
        <v>0</v>
      </c>
      <c r="K148" t="s">
        <v>539</v>
      </c>
      <c r="M148" s="15">
        <f t="shared" si="15"/>
        <v>1.17</v>
      </c>
      <c r="N148" s="13">
        <f t="shared" si="16"/>
        <v>10</v>
      </c>
      <c r="O148" s="13">
        <f t="shared" si="17"/>
        <v>6</v>
      </c>
      <c r="P148" s="13">
        <f t="shared" si="18"/>
        <v>2018</v>
      </c>
      <c r="Q148" s="13">
        <f t="shared" si="19"/>
        <v>54.989999999999995</v>
      </c>
    </row>
    <row r="149" spans="1:17" x14ac:dyDescent="0.25">
      <c r="A149" t="s">
        <v>536</v>
      </c>
      <c r="B149" t="s">
        <v>537</v>
      </c>
      <c r="C149">
        <v>43264.68482638889</v>
      </c>
      <c r="D149">
        <v>3</v>
      </c>
      <c r="E149" t="s">
        <v>13863</v>
      </c>
      <c r="F149" t="s">
        <v>514</v>
      </c>
      <c r="G149" t="s">
        <v>515</v>
      </c>
      <c r="H149" t="s">
        <v>326</v>
      </c>
      <c r="I149">
        <v>1.17</v>
      </c>
      <c r="J149">
        <v>0</v>
      </c>
      <c r="K149" t="s">
        <v>539</v>
      </c>
      <c r="M149" s="15">
        <f t="shared" si="15"/>
        <v>1.17</v>
      </c>
      <c r="N149" s="13">
        <f t="shared" si="16"/>
        <v>10</v>
      </c>
      <c r="O149" s="13">
        <f t="shared" si="17"/>
        <v>6</v>
      </c>
      <c r="P149" s="13">
        <f t="shared" si="18"/>
        <v>2018</v>
      </c>
      <c r="Q149" s="13">
        <f t="shared" si="19"/>
        <v>3.51</v>
      </c>
    </row>
    <row r="150" spans="1:17" x14ac:dyDescent="0.25">
      <c r="A150" t="s">
        <v>540</v>
      </c>
      <c r="B150" t="s">
        <v>541</v>
      </c>
      <c r="C150">
        <v>43256.654340277775</v>
      </c>
      <c r="D150">
        <v>1</v>
      </c>
      <c r="E150" t="s">
        <v>13863</v>
      </c>
      <c r="F150" t="s">
        <v>542</v>
      </c>
      <c r="G150" t="s">
        <v>543</v>
      </c>
      <c r="H150" t="s">
        <v>12</v>
      </c>
      <c r="I150">
        <v>486.17</v>
      </c>
      <c r="J150">
        <v>0</v>
      </c>
      <c r="K150" t="s">
        <v>12</v>
      </c>
      <c r="M150" s="15">
        <f t="shared" si="15"/>
        <v>486.17</v>
      </c>
      <c r="N150" s="13">
        <f t="shared" si="16"/>
        <v>10</v>
      </c>
      <c r="O150" s="13">
        <f t="shared" si="17"/>
        <v>6</v>
      </c>
      <c r="P150" s="13">
        <f t="shared" si="18"/>
        <v>2018</v>
      </c>
      <c r="Q150" s="13">
        <f t="shared" si="19"/>
        <v>486.17</v>
      </c>
    </row>
    <row r="151" spans="1:17" x14ac:dyDescent="0.25">
      <c r="A151" t="s">
        <v>544</v>
      </c>
      <c r="B151" t="s">
        <v>545</v>
      </c>
      <c r="C151">
        <v>43248.709745370368</v>
      </c>
      <c r="D151">
        <v>50</v>
      </c>
      <c r="E151" t="s">
        <v>13863</v>
      </c>
      <c r="F151" t="s">
        <v>546</v>
      </c>
      <c r="G151" t="s">
        <v>547</v>
      </c>
      <c r="H151" t="s">
        <v>102</v>
      </c>
      <c r="I151">
        <v>1.98</v>
      </c>
      <c r="J151">
        <v>0</v>
      </c>
      <c r="K151" t="s">
        <v>548</v>
      </c>
      <c r="M151" s="15">
        <f t="shared" si="15"/>
        <v>1.98</v>
      </c>
      <c r="N151" s="13">
        <f t="shared" si="16"/>
        <v>10</v>
      </c>
      <c r="O151" s="13">
        <f t="shared" si="17"/>
        <v>5</v>
      </c>
      <c r="P151" s="13">
        <f t="shared" si="18"/>
        <v>2018</v>
      </c>
      <c r="Q151" s="13">
        <f t="shared" si="19"/>
        <v>99</v>
      </c>
    </row>
    <row r="152" spans="1:17" x14ac:dyDescent="0.25">
      <c r="A152" t="s">
        <v>549</v>
      </c>
      <c r="B152" t="s">
        <v>550</v>
      </c>
      <c r="C152">
        <v>43250.691828703704</v>
      </c>
      <c r="D152">
        <v>50</v>
      </c>
      <c r="E152" t="s">
        <v>13863</v>
      </c>
      <c r="F152" t="s">
        <v>546</v>
      </c>
      <c r="G152" t="s">
        <v>551</v>
      </c>
      <c r="H152" t="s">
        <v>102</v>
      </c>
      <c r="I152">
        <v>2.15</v>
      </c>
      <c r="J152">
        <v>0</v>
      </c>
      <c r="K152" t="s">
        <v>552</v>
      </c>
      <c r="M152" s="15">
        <f t="shared" si="15"/>
        <v>2.15</v>
      </c>
      <c r="N152" s="13">
        <f t="shared" si="16"/>
        <v>10</v>
      </c>
      <c r="O152" s="13">
        <f t="shared" si="17"/>
        <v>5</v>
      </c>
      <c r="P152" s="13">
        <f t="shared" si="18"/>
        <v>2018</v>
      </c>
      <c r="Q152" s="13">
        <f t="shared" si="19"/>
        <v>107.5</v>
      </c>
    </row>
    <row r="153" spans="1:17" x14ac:dyDescent="0.25">
      <c r="A153" t="s">
        <v>553</v>
      </c>
      <c r="B153" t="s">
        <v>554</v>
      </c>
      <c r="C153">
        <v>43250.692546296297</v>
      </c>
      <c r="D153">
        <v>50</v>
      </c>
      <c r="E153" t="s">
        <v>13863</v>
      </c>
      <c r="F153" t="s">
        <v>555</v>
      </c>
      <c r="G153" t="s">
        <v>556</v>
      </c>
      <c r="H153" t="s">
        <v>167</v>
      </c>
      <c r="I153">
        <v>2.5299999999999998</v>
      </c>
      <c r="J153">
        <v>0</v>
      </c>
      <c r="K153" t="s">
        <v>557</v>
      </c>
      <c r="M153" s="15">
        <f t="shared" si="15"/>
        <v>2.5299999999999998</v>
      </c>
      <c r="N153" s="13">
        <f t="shared" si="16"/>
        <v>10</v>
      </c>
      <c r="O153" s="13">
        <f t="shared" si="17"/>
        <v>5</v>
      </c>
      <c r="P153" s="13">
        <f t="shared" si="18"/>
        <v>2018</v>
      </c>
      <c r="Q153" s="13">
        <f t="shared" si="19"/>
        <v>126.49999999999999</v>
      </c>
    </row>
    <row r="154" spans="1:17" x14ac:dyDescent="0.25">
      <c r="A154" t="s">
        <v>558</v>
      </c>
      <c r="B154" t="s">
        <v>559</v>
      </c>
      <c r="C154">
        <v>43248.711574074077</v>
      </c>
      <c r="D154">
        <v>3</v>
      </c>
      <c r="E154" t="s">
        <v>13863</v>
      </c>
      <c r="F154" t="s">
        <v>560</v>
      </c>
      <c r="G154" t="s">
        <v>561</v>
      </c>
      <c r="H154" t="s">
        <v>65</v>
      </c>
      <c r="I154">
        <v>64.930000000000007</v>
      </c>
      <c r="J154">
        <v>0</v>
      </c>
      <c r="K154" t="s">
        <v>562</v>
      </c>
      <c r="M154" s="15">
        <f t="shared" si="15"/>
        <v>64.930000000000007</v>
      </c>
      <c r="N154" s="13">
        <f t="shared" si="16"/>
        <v>10</v>
      </c>
      <c r="O154" s="13">
        <f t="shared" si="17"/>
        <v>5</v>
      </c>
      <c r="P154" s="13">
        <f t="shared" si="18"/>
        <v>2018</v>
      </c>
      <c r="Q154" s="13">
        <f t="shared" si="19"/>
        <v>194.79000000000002</v>
      </c>
    </row>
    <row r="155" spans="1:17" x14ac:dyDescent="0.25">
      <c r="A155" t="s">
        <v>563</v>
      </c>
      <c r="B155" t="s">
        <v>564</v>
      </c>
      <c r="C155">
        <v>43248.722743055558</v>
      </c>
      <c r="D155">
        <v>2</v>
      </c>
      <c r="E155" t="s">
        <v>13863</v>
      </c>
      <c r="F155" t="s">
        <v>565</v>
      </c>
      <c r="G155" t="s">
        <v>566</v>
      </c>
      <c r="H155" t="s">
        <v>500</v>
      </c>
      <c r="I155">
        <v>17.13</v>
      </c>
      <c r="J155">
        <v>0</v>
      </c>
      <c r="K155" t="s">
        <v>567</v>
      </c>
      <c r="M155" s="15">
        <f t="shared" si="15"/>
        <v>17.13</v>
      </c>
      <c r="N155" s="13">
        <f t="shared" si="16"/>
        <v>10</v>
      </c>
      <c r="O155" s="13">
        <f t="shared" si="17"/>
        <v>5</v>
      </c>
      <c r="P155" s="13">
        <f t="shared" si="18"/>
        <v>2018</v>
      </c>
      <c r="Q155" s="13">
        <f t="shared" si="19"/>
        <v>34.26</v>
      </c>
    </row>
    <row r="156" spans="1:17" x14ac:dyDescent="0.25">
      <c r="A156" t="s">
        <v>568</v>
      </c>
      <c r="B156" t="s">
        <v>569</v>
      </c>
      <c r="C156">
        <v>43245.481481481482</v>
      </c>
      <c r="D156">
        <v>3</v>
      </c>
      <c r="E156" t="s">
        <v>13863</v>
      </c>
      <c r="F156" t="s">
        <v>570</v>
      </c>
      <c r="G156" t="s">
        <v>571</v>
      </c>
      <c r="H156" t="s">
        <v>572</v>
      </c>
      <c r="I156">
        <v>500</v>
      </c>
      <c r="J156">
        <v>0</v>
      </c>
      <c r="K156" t="s">
        <v>573</v>
      </c>
      <c r="M156" s="15">
        <f t="shared" si="15"/>
        <v>500</v>
      </c>
      <c r="N156" s="13">
        <f t="shared" si="16"/>
        <v>10</v>
      </c>
      <c r="O156" s="13">
        <f t="shared" si="17"/>
        <v>5</v>
      </c>
      <c r="P156" s="13">
        <f t="shared" si="18"/>
        <v>2018</v>
      </c>
      <c r="Q156" s="13">
        <f t="shared" si="19"/>
        <v>1500</v>
      </c>
    </row>
    <row r="157" spans="1:17" x14ac:dyDescent="0.25">
      <c r="A157" t="s">
        <v>574</v>
      </c>
      <c r="B157" t="s">
        <v>575</v>
      </c>
      <c r="C157">
        <v>43248.710740740738</v>
      </c>
      <c r="D157">
        <v>20</v>
      </c>
      <c r="E157" t="s">
        <v>113</v>
      </c>
      <c r="F157" t="s">
        <v>576</v>
      </c>
      <c r="G157" t="s">
        <v>577</v>
      </c>
      <c r="H157" t="s">
        <v>326</v>
      </c>
      <c r="I157">
        <v>2.17</v>
      </c>
      <c r="J157">
        <v>0</v>
      </c>
      <c r="K157" t="s">
        <v>578</v>
      </c>
      <c r="M157" s="15">
        <f t="shared" si="15"/>
        <v>2.17</v>
      </c>
      <c r="N157" s="13">
        <f t="shared" si="16"/>
        <v>10</v>
      </c>
      <c r="O157" s="13">
        <f t="shared" si="17"/>
        <v>5</v>
      </c>
      <c r="P157" s="13">
        <f t="shared" si="18"/>
        <v>2018</v>
      </c>
      <c r="Q157" s="13">
        <f t="shared" si="19"/>
        <v>43.4</v>
      </c>
    </row>
    <row r="158" spans="1:17" x14ac:dyDescent="0.25">
      <c r="A158" t="s">
        <v>579</v>
      </c>
      <c r="B158" t="s">
        <v>580</v>
      </c>
      <c r="C158">
        <v>43249.715821759259</v>
      </c>
      <c r="D158">
        <v>10</v>
      </c>
      <c r="E158" t="s">
        <v>13863</v>
      </c>
      <c r="F158" t="s">
        <v>581</v>
      </c>
      <c r="G158" t="s">
        <v>582</v>
      </c>
      <c r="H158" t="s">
        <v>583</v>
      </c>
      <c r="I158">
        <v>27</v>
      </c>
      <c r="J158">
        <v>0</v>
      </c>
      <c r="K158" t="s">
        <v>584</v>
      </c>
      <c r="M158" s="15">
        <f t="shared" si="15"/>
        <v>27</v>
      </c>
      <c r="N158" s="13">
        <f t="shared" si="16"/>
        <v>10</v>
      </c>
      <c r="O158" s="13">
        <f t="shared" si="17"/>
        <v>5</v>
      </c>
      <c r="P158" s="13">
        <f t="shared" si="18"/>
        <v>2018</v>
      </c>
      <c r="Q158" s="13">
        <f t="shared" si="19"/>
        <v>270</v>
      </c>
    </row>
    <row r="159" spans="1:17" x14ac:dyDescent="0.25">
      <c r="A159" t="s">
        <v>585</v>
      </c>
      <c r="B159" t="s">
        <v>586</v>
      </c>
      <c r="C159">
        <v>43248.720104166663</v>
      </c>
      <c r="D159">
        <v>30</v>
      </c>
      <c r="E159" t="s">
        <v>113</v>
      </c>
      <c r="F159" t="s">
        <v>509</v>
      </c>
      <c r="G159" t="s">
        <v>510</v>
      </c>
      <c r="H159" t="s">
        <v>197</v>
      </c>
      <c r="I159">
        <v>7.1040000000000001</v>
      </c>
      <c r="J159">
        <v>0</v>
      </c>
      <c r="K159" t="s">
        <v>587</v>
      </c>
      <c r="M159" s="15">
        <f t="shared" si="15"/>
        <v>7.1040000000000001</v>
      </c>
      <c r="N159" s="13">
        <f t="shared" si="16"/>
        <v>10</v>
      </c>
      <c r="O159" s="13">
        <f t="shared" si="17"/>
        <v>5</v>
      </c>
      <c r="P159" s="13">
        <f t="shared" si="18"/>
        <v>2018</v>
      </c>
      <c r="Q159" s="13">
        <f t="shared" si="19"/>
        <v>213.12</v>
      </c>
    </row>
    <row r="160" spans="1:17" x14ac:dyDescent="0.25">
      <c r="A160" t="s">
        <v>588</v>
      </c>
      <c r="B160" t="s">
        <v>589</v>
      </c>
      <c r="C160">
        <v>43248.720104166663</v>
      </c>
      <c r="D160">
        <v>30</v>
      </c>
      <c r="E160" t="s">
        <v>113</v>
      </c>
      <c r="F160" t="s">
        <v>509</v>
      </c>
      <c r="G160" t="s">
        <v>510</v>
      </c>
      <c r="H160" t="s">
        <v>197</v>
      </c>
      <c r="I160">
        <v>1.5529999999999999</v>
      </c>
      <c r="J160">
        <v>0</v>
      </c>
      <c r="K160" t="s">
        <v>590</v>
      </c>
      <c r="M160" s="15">
        <f t="shared" si="15"/>
        <v>1.5529999999999999</v>
      </c>
      <c r="N160" s="13">
        <f t="shared" si="16"/>
        <v>10</v>
      </c>
      <c r="O160" s="13">
        <f t="shared" si="17"/>
        <v>5</v>
      </c>
      <c r="P160" s="13">
        <f t="shared" si="18"/>
        <v>2018</v>
      </c>
      <c r="Q160" s="13">
        <f t="shared" si="19"/>
        <v>46.589999999999996</v>
      </c>
    </row>
    <row r="161" spans="1:17" x14ac:dyDescent="0.25">
      <c r="A161" t="s">
        <v>591</v>
      </c>
      <c r="B161" t="s">
        <v>592</v>
      </c>
      <c r="C161">
        <v>43248.720104166663</v>
      </c>
      <c r="D161">
        <v>90</v>
      </c>
      <c r="E161" t="s">
        <v>113</v>
      </c>
      <c r="F161" t="s">
        <v>509</v>
      </c>
      <c r="G161" t="s">
        <v>510</v>
      </c>
      <c r="H161" t="s">
        <v>197</v>
      </c>
      <c r="I161">
        <v>0.85870000000000002</v>
      </c>
      <c r="J161">
        <v>0</v>
      </c>
      <c r="K161" t="s">
        <v>587</v>
      </c>
      <c r="M161" s="15">
        <f t="shared" si="15"/>
        <v>0.85870000000000002</v>
      </c>
      <c r="N161" s="13">
        <f t="shared" si="16"/>
        <v>10</v>
      </c>
      <c r="O161" s="13">
        <f t="shared" si="17"/>
        <v>5</v>
      </c>
      <c r="P161" s="13">
        <f t="shared" si="18"/>
        <v>2018</v>
      </c>
      <c r="Q161" s="13">
        <f t="shared" si="19"/>
        <v>77.283000000000001</v>
      </c>
    </row>
    <row r="162" spans="1:17" x14ac:dyDescent="0.25">
      <c r="A162" t="s">
        <v>593</v>
      </c>
      <c r="B162" t="s">
        <v>594</v>
      </c>
      <c r="C162">
        <v>43227.668738425928</v>
      </c>
      <c r="D162">
        <v>200</v>
      </c>
      <c r="E162" t="s">
        <v>13863</v>
      </c>
      <c r="F162" t="s">
        <v>595</v>
      </c>
      <c r="G162" t="s">
        <v>596</v>
      </c>
      <c r="H162" t="s">
        <v>6</v>
      </c>
      <c r="I162">
        <v>2.0499999999999998</v>
      </c>
      <c r="J162">
        <v>0</v>
      </c>
      <c r="K162" t="s">
        <v>597</v>
      </c>
      <c r="M162" s="15">
        <f t="shared" si="15"/>
        <v>2.0499999999999998</v>
      </c>
      <c r="N162" s="13">
        <f t="shared" si="16"/>
        <v>10</v>
      </c>
      <c r="O162" s="13">
        <f t="shared" si="17"/>
        <v>5</v>
      </c>
      <c r="P162" s="13">
        <f t="shared" si="18"/>
        <v>2018</v>
      </c>
      <c r="Q162" s="13">
        <f t="shared" si="19"/>
        <v>409.99999999999994</v>
      </c>
    </row>
    <row r="163" spans="1:17" x14ac:dyDescent="0.25">
      <c r="A163" t="s">
        <v>2</v>
      </c>
      <c r="B163" t="s">
        <v>3</v>
      </c>
      <c r="C163">
        <v>43227.668738425928</v>
      </c>
      <c r="D163">
        <v>750</v>
      </c>
      <c r="E163" t="s">
        <v>13863</v>
      </c>
      <c r="F163" t="s">
        <v>595</v>
      </c>
      <c r="G163" t="s">
        <v>596</v>
      </c>
      <c r="H163" t="s">
        <v>6</v>
      </c>
      <c r="I163">
        <v>3.13</v>
      </c>
      <c r="J163">
        <v>0</v>
      </c>
      <c r="K163" t="s">
        <v>7</v>
      </c>
      <c r="M163" s="15">
        <f t="shared" si="15"/>
        <v>3.13</v>
      </c>
      <c r="N163" s="13">
        <f t="shared" si="16"/>
        <v>10</v>
      </c>
      <c r="O163" s="13">
        <f t="shared" si="17"/>
        <v>5</v>
      </c>
      <c r="P163" s="13">
        <f t="shared" si="18"/>
        <v>2018</v>
      </c>
      <c r="Q163" s="13">
        <f t="shared" si="19"/>
        <v>2347.5</v>
      </c>
    </row>
    <row r="164" spans="1:17" x14ac:dyDescent="0.25">
      <c r="A164" t="s">
        <v>35</v>
      </c>
      <c r="B164" t="s">
        <v>35</v>
      </c>
      <c r="C164">
        <v>43243.344236111108</v>
      </c>
      <c r="D164">
        <v>1</v>
      </c>
      <c r="E164" t="s">
        <v>13863</v>
      </c>
      <c r="F164" t="s">
        <v>598</v>
      </c>
      <c r="G164" t="s">
        <v>599</v>
      </c>
      <c r="H164" t="s">
        <v>176</v>
      </c>
      <c r="I164">
        <v>99</v>
      </c>
      <c r="J164">
        <v>0</v>
      </c>
      <c r="K164" t="s">
        <v>39</v>
      </c>
      <c r="M164" s="15">
        <f t="shared" si="15"/>
        <v>99</v>
      </c>
      <c r="N164" s="13">
        <f t="shared" si="16"/>
        <v>25</v>
      </c>
      <c r="O164" s="13">
        <f t="shared" si="17"/>
        <v>5</v>
      </c>
      <c r="P164" s="13">
        <f t="shared" si="18"/>
        <v>2018</v>
      </c>
      <c r="Q164" s="13">
        <f t="shared" si="19"/>
        <v>99</v>
      </c>
    </row>
    <row r="165" spans="1:17" x14ac:dyDescent="0.25">
      <c r="A165" t="s">
        <v>23</v>
      </c>
      <c r="B165" t="s">
        <v>24</v>
      </c>
      <c r="C165">
        <v>43244.696203703701</v>
      </c>
      <c r="D165">
        <v>1</v>
      </c>
      <c r="E165" t="s">
        <v>13863</v>
      </c>
      <c r="F165" t="s">
        <v>600</v>
      </c>
      <c r="G165" t="s">
        <v>601</v>
      </c>
      <c r="H165" t="s">
        <v>27</v>
      </c>
      <c r="I165">
        <v>393.33</v>
      </c>
      <c r="J165">
        <v>21.18</v>
      </c>
      <c r="K165" t="s">
        <v>28</v>
      </c>
      <c r="M165" s="15">
        <f t="shared" si="15"/>
        <v>310.02270599999997</v>
      </c>
      <c r="N165" s="13">
        <f t="shared" si="16"/>
        <v>10</v>
      </c>
      <c r="O165" s="13">
        <f t="shared" si="17"/>
        <v>5</v>
      </c>
      <c r="P165" s="13">
        <f t="shared" si="18"/>
        <v>2018</v>
      </c>
      <c r="Q165" s="13">
        <f t="shared" si="19"/>
        <v>310.02270599999997</v>
      </c>
    </row>
    <row r="166" spans="1:17" x14ac:dyDescent="0.25">
      <c r="A166" t="s">
        <v>35</v>
      </c>
      <c r="B166" t="s">
        <v>35</v>
      </c>
      <c r="C166">
        <v>43244.694374999999</v>
      </c>
      <c r="D166">
        <v>1</v>
      </c>
      <c r="E166" t="s">
        <v>13863</v>
      </c>
      <c r="F166" t="s">
        <v>602</v>
      </c>
      <c r="G166" t="s">
        <v>603</v>
      </c>
      <c r="H166" t="s">
        <v>167</v>
      </c>
      <c r="I166">
        <v>208.08</v>
      </c>
      <c r="J166">
        <v>0</v>
      </c>
      <c r="K166" t="s">
        <v>39</v>
      </c>
      <c r="M166" s="15">
        <f t="shared" si="15"/>
        <v>208.08</v>
      </c>
      <c r="N166" s="13">
        <f t="shared" si="16"/>
        <v>25</v>
      </c>
      <c r="O166" s="13">
        <f t="shared" si="17"/>
        <v>5</v>
      </c>
      <c r="P166" s="13">
        <f t="shared" si="18"/>
        <v>2018</v>
      </c>
      <c r="Q166" s="13">
        <f t="shared" si="19"/>
        <v>208.08</v>
      </c>
    </row>
    <row r="167" spans="1:17" x14ac:dyDescent="0.25">
      <c r="A167" t="s">
        <v>55</v>
      </c>
      <c r="B167" t="s">
        <v>56</v>
      </c>
      <c r="C167">
        <v>43243.74009259259</v>
      </c>
      <c r="D167">
        <v>3</v>
      </c>
      <c r="E167" t="s">
        <v>13863</v>
      </c>
      <c r="F167" t="s">
        <v>604</v>
      </c>
      <c r="G167" t="s">
        <v>605</v>
      </c>
      <c r="H167" t="s">
        <v>59</v>
      </c>
      <c r="I167">
        <v>76.569999999999993</v>
      </c>
      <c r="J167">
        <v>0</v>
      </c>
      <c r="K167" t="s">
        <v>60</v>
      </c>
      <c r="M167" s="15">
        <f t="shared" si="15"/>
        <v>76.569999999999993</v>
      </c>
      <c r="N167" s="13">
        <f t="shared" si="16"/>
        <v>10</v>
      </c>
      <c r="O167" s="13">
        <f t="shared" si="17"/>
        <v>5</v>
      </c>
      <c r="P167" s="13">
        <f t="shared" si="18"/>
        <v>2018</v>
      </c>
      <c r="Q167" s="13">
        <f t="shared" si="19"/>
        <v>229.70999999999998</v>
      </c>
    </row>
    <row r="168" spans="1:17" x14ac:dyDescent="0.25">
      <c r="A168" t="s">
        <v>606</v>
      </c>
      <c r="B168" t="s">
        <v>607</v>
      </c>
      <c r="C168">
        <v>43242.605706018519</v>
      </c>
      <c r="D168">
        <v>2</v>
      </c>
      <c r="E168" t="s">
        <v>13863</v>
      </c>
      <c r="F168" t="s">
        <v>608</v>
      </c>
      <c r="G168" t="s">
        <v>609</v>
      </c>
      <c r="H168" t="s">
        <v>33</v>
      </c>
      <c r="I168">
        <v>904</v>
      </c>
      <c r="J168">
        <v>0</v>
      </c>
      <c r="K168" t="s">
        <v>610</v>
      </c>
      <c r="M168" s="15">
        <f t="shared" si="15"/>
        <v>904</v>
      </c>
      <c r="N168" s="13">
        <f t="shared" si="16"/>
        <v>10</v>
      </c>
      <c r="O168" s="13">
        <f t="shared" si="17"/>
        <v>5</v>
      </c>
      <c r="P168" s="13">
        <f t="shared" si="18"/>
        <v>2018</v>
      </c>
      <c r="Q168" s="13">
        <f t="shared" si="19"/>
        <v>1808</v>
      </c>
    </row>
    <row r="169" spans="1:17" x14ac:dyDescent="0.25">
      <c r="A169" t="s">
        <v>611</v>
      </c>
      <c r="B169" t="s">
        <v>612</v>
      </c>
      <c r="C169">
        <v>43245.614108796297</v>
      </c>
      <c r="D169">
        <v>100</v>
      </c>
      <c r="E169" t="s">
        <v>13863</v>
      </c>
      <c r="F169" t="s">
        <v>613</v>
      </c>
      <c r="G169" t="s">
        <v>614</v>
      </c>
      <c r="H169" t="s">
        <v>65</v>
      </c>
      <c r="I169">
        <v>0.39190000000000003</v>
      </c>
      <c r="J169">
        <v>0</v>
      </c>
      <c r="K169" t="s">
        <v>615</v>
      </c>
      <c r="M169" s="15">
        <f t="shared" si="15"/>
        <v>0.39190000000000003</v>
      </c>
      <c r="N169" s="13">
        <f t="shared" si="16"/>
        <v>10</v>
      </c>
      <c r="O169" s="13">
        <f t="shared" si="17"/>
        <v>5</v>
      </c>
      <c r="P169" s="13">
        <f t="shared" si="18"/>
        <v>2018</v>
      </c>
      <c r="Q169" s="13">
        <f t="shared" si="19"/>
        <v>39.190000000000005</v>
      </c>
    </row>
    <row r="170" spans="1:17" x14ac:dyDescent="0.25">
      <c r="A170" t="s">
        <v>616</v>
      </c>
      <c r="B170" t="s">
        <v>617</v>
      </c>
      <c r="C170">
        <v>43245.614108796297</v>
      </c>
      <c r="D170">
        <v>200</v>
      </c>
      <c r="E170" t="s">
        <v>13863</v>
      </c>
      <c r="F170" t="s">
        <v>613</v>
      </c>
      <c r="G170" t="s">
        <v>614</v>
      </c>
      <c r="H170" t="s">
        <v>65</v>
      </c>
      <c r="I170">
        <v>0.129</v>
      </c>
      <c r="J170">
        <v>0</v>
      </c>
      <c r="K170" t="s">
        <v>618</v>
      </c>
      <c r="M170" s="15">
        <f t="shared" si="15"/>
        <v>0.129</v>
      </c>
      <c r="N170" s="13">
        <f t="shared" si="16"/>
        <v>10</v>
      </c>
      <c r="O170" s="13">
        <f t="shared" si="17"/>
        <v>5</v>
      </c>
      <c r="P170" s="13">
        <f t="shared" si="18"/>
        <v>2018</v>
      </c>
      <c r="Q170" s="13">
        <f t="shared" si="19"/>
        <v>25.8</v>
      </c>
    </row>
    <row r="171" spans="1:17" x14ac:dyDescent="0.25">
      <c r="A171" t="s">
        <v>619</v>
      </c>
      <c r="B171" t="s">
        <v>620</v>
      </c>
      <c r="C171">
        <v>43245.614108796297</v>
      </c>
      <c r="D171">
        <v>200</v>
      </c>
      <c r="E171" t="s">
        <v>13863</v>
      </c>
      <c r="F171" t="s">
        <v>613</v>
      </c>
      <c r="G171" t="s">
        <v>614</v>
      </c>
      <c r="H171" t="s">
        <v>65</v>
      </c>
      <c r="I171">
        <v>0.1245</v>
      </c>
      <c r="J171">
        <v>0</v>
      </c>
      <c r="K171" t="s">
        <v>621</v>
      </c>
      <c r="M171" s="15">
        <f t="shared" si="15"/>
        <v>0.1245</v>
      </c>
      <c r="N171" s="13">
        <f t="shared" si="16"/>
        <v>10</v>
      </c>
      <c r="O171" s="13">
        <f t="shared" si="17"/>
        <v>5</v>
      </c>
      <c r="P171" s="13">
        <f t="shared" si="18"/>
        <v>2018</v>
      </c>
      <c r="Q171" s="13">
        <f t="shared" si="19"/>
        <v>24.9</v>
      </c>
    </row>
    <row r="172" spans="1:17" x14ac:dyDescent="0.25">
      <c r="A172" t="s">
        <v>622</v>
      </c>
      <c r="B172" t="s">
        <v>623</v>
      </c>
      <c r="C172">
        <v>43245.614108796297</v>
      </c>
      <c r="D172">
        <v>5</v>
      </c>
      <c r="E172" t="s">
        <v>13863</v>
      </c>
      <c r="F172" t="s">
        <v>613</v>
      </c>
      <c r="G172" t="s">
        <v>614</v>
      </c>
      <c r="H172" t="s">
        <v>65</v>
      </c>
      <c r="I172">
        <v>6.95</v>
      </c>
      <c r="J172">
        <v>0</v>
      </c>
      <c r="K172" t="s">
        <v>624</v>
      </c>
      <c r="M172" s="15">
        <f t="shared" si="15"/>
        <v>6.95</v>
      </c>
      <c r="N172" s="13">
        <f t="shared" si="16"/>
        <v>10</v>
      </c>
      <c r="O172" s="13">
        <f t="shared" si="17"/>
        <v>5</v>
      </c>
      <c r="P172" s="13">
        <f t="shared" si="18"/>
        <v>2018</v>
      </c>
      <c r="Q172" s="13">
        <f t="shared" si="19"/>
        <v>34.75</v>
      </c>
    </row>
    <row r="173" spans="1:17" x14ac:dyDescent="0.25">
      <c r="A173" t="s">
        <v>625</v>
      </c>
      <c r="B173" t="s">
        <v>626</v>
      </c>
      <c r="C173">
        <v>43244.688819444447</v>
      </c>
      <c r="D173">
        <v>6</v>
      </c>
      <c r="E173" t="s">
        <v>13863</v>
      </c>
      <c r="F173" t="s">
        <v>613</v>
      </c>
      <c r="G173" t="s">
        <v>627</v>
      </c>
      <c r="H173" t="s">
        <v>65</v>
      </c>
      <c r="I173">
        <v>6.85</v>
      </c>
      <c r="J173">
        <v>0</v>
      </c>
      <c r="K173" t="s">
        <v>628</v>
      </c>
      <c r="M173" s="15">
        <f t="shared" si="15"/>
        <v>6.85</v>
      </c>
      <c r="N173" s="13">
        <f t="shared" si="16"/>
        <v>10</v>
      </c>
      <c r="O173" s="13">
        <f t="shared" si="17"/>
        <v>5</v>
      </c>
      <c r="P173" s="13">
        <f t="shared" si="18"/>
        <v>2018</v>
      </c>
      <c r="Q173" s="13">
        <f t="shared" si="19"/>
        <v>41.099999999999994</v>
      </c>
    </row>
    <row r="174" spans="1:17" x14ac:dyDescent="0.25">
      <c r="A174" t="s">
        <v>629</v>
      </c>
      <c r="B174" t="s">
        <v>630</v>
      </c>
      <c r="C174">
        <v>43244.688819444447</v>
      </c>
      <c r="D174">
        <v>20</v>
      </c>
      <c r="E174" t="s">
        <v>13863</v>
      </c>
      <c r="F174" t="s">
        <v>613</v>
      </c>
      <c r="G174" t="s">
        <v>627</v>
      </c>
      <c r="H174" t="s">
        <v>65</v>
      </c>
      <c r="I174">
        <v>1.75</v>
      </c>
      <c r="J174">
        <v>0</v>
      </c>
      <c r="K174" t="s">
        <v>631</v>
      </c>
      <c r="M174" s="15">
        <f t="shared" si="15"/>
        <v>1.75</v>
      </c>
      <c r="N174" s="13">
        <f t="shared" si="16"/>
        <v>10</v>
      </c>
      <c r="O174" s="13">
        <f t="shared" si="17"/>
        <v>5</v>
      </c>
      <c r="P174" s="13">
        <f t="shared" si="18"/>
        <v>2018</v>
      </c>
      <c r="Q174" s="13">
        <f t="shared" si="19"/>
        <v>35</v>
      </c>
    </row>
    <row r="175" spans="1:17" x14ac:dyDescent="0.25">
      <c r="A175" t="s">
        <v>632</v>
      </c>
      <c r="B175" t="s">
        <v>633</v>
      </c>
      <c r="C175">
        <v>43244.688819444447</v>
      </c>
      <c r="D175">
        <v>5</v>
      </c>
      <c r="E175" t="s">
        <v>13863</v>
      </c>
      <c r="F175" t="s">
        <v>613</v>
      </c>
      <c r="G175" t="s">
        <v>627</v>
      </c>
      <c r="H175" t="s">
        <v>65</v>
      </c>
      <c r="I175">
        <v>9.8000000000000007</v>
      </c>
      <c r="J175">
        <v>0</v>
      </c>
      <c r="K175" t="s">
        <v>634</v>
      </c>
      <c r="M175" s="15">
        <f t="shared" si="15"/>
        <v>9.8000000000000007</v>
      </c>
      <c r="N175" s="13">
        <f t="shared" si="16"/>
        <v>10</v>
      </c>
      <c r="O175" s="13">
        <f t="shared" si="17"/>
        <v>5</v>
      </c>
      <c r="P175" s="13">
        <f t="shared" si="18"/>
        <v>2018</v>
      </c>
      <c r="Q175" s="13">
        <f t="shared" si="19"/>
        <v>49</v>
      </c>
    </row>
    <row r="176" spans="1:17" x14ac:dyDescent="0.25">
      <c r="A176" t="s">
        <v>635</v>
      </c>
      <c r="B176" t="s">
        <v>636</v>
      </c>
      <c r="C176">
        <v>43245.614108796297</v>
      </c>
      <c r="D176">
        <v>100</v>
      </c>
      <c r="E176" t="s">
        <v>13863</v>
      </c>
      <c r="F176" t="s">
        <v>613</v>
      </c>
      <c r="G176" t="s">
        <v>614</v>
      </c>
      <c r="H176" t="s">
        <v>65</v>
      </c>
      <c r="I176">
        <v>0.69450000000000001</v>
      </c>
      <c r="J176">
        <v>0</v>
      </c>
      <c r="K176" t="s">
        <v>637</v>
      </c>
      <c r="M176" s="15">
        <f t="shared" si="15"/>
        <v>0.69450000000000001</v>
      </c>
      <c r="N176" s="13">
        <f t="shared" si="16"/>
        <v>10</v>
      </c>
      <c r="O176" s="13">
        <f t="shared" si="17"/>
        <v>5</v>
      </c>
      <c r="P176" s="13">
        <f t="shared" si="18"/>
        <v>2018</v>
      </c>
      <c r="Q176" s="13">
        <f t="shared" si="19"/>
        <v>69.45</v>
      </c>
    </row>
    <row r="177" spans="1:17" x14ac:dyDescent="0.25">
      <c r="A177" t="s">
        <v>638</v>
      </c>
      <c r="B177" t="s">
        <v>639</v>
      </c>
      <c r="C177">
        <v>43248.711944444447</v>
      </c>
      <c r="D177">
        <v>100</v>
      </c>
      <c r="E177" t="s">
        <v>13863</v>
      </c>
      <c r="F177" t="s">
        <v>613</v>
      </c>
      <c r="G177" t="s">
        <v>640</v>
      </c>
      <c r="H177" t="s">
        <v>65</v>
      </c>
      <c r="I177">
        <v>0.59</v>
      </c>
      <c r="J177">
        <v>0</v>
      </c>
      <c r="K177" t="s">
        <v>641</v>
      </c>
      <c r="M177" s="15">
        <f t="shared" si="15"/>
        <v>0.59</v>
      </c>
      <c r="N177" s="13">
        <f t="shared" si="16"/>
        <v>10</v>
      </c>
      <c r="O177" s="13">
        <f t="shared" si="17"/>
        <v>5</v>
      </c>
      <c r="P177" s="13">
        <f t="shared" si="18"/>
        <v>2018</v>
      </c>
      <c r="Q177" s="13">
        <f t="shared" si="19"/>
        <v>59</v>
      </c>
    </row>
    <row r="178" spans="1:17" x14ac:dyDescent="0.25">
      <c r="A178" t="s">
        <v>13</v>
      </c>
      <c r="B178" t="s">
        <v>14</v>
      </c>
      <c r="C178">
        <v>43222.425879629627</v>
      </c>
      <c r="D178">
        <v>15</v>
      </c>
      <c r="E178" t="s">
        <v>13863</v>
      </c>
      <c r="F178" t="s">
        <v>642</v>
      </c>
      <c r="G178" t="s">
        <v>643</v>
      </c>
      <c r="H178" t="s">
        <v>12</v>
      </c>
      <c r="I178">
        <v>307</v>
      </c>
      <c r="J178">
        <v>0</v>
      </c>
      <c r="K178" t="s">
        <v>17</v>
      </c>
      <c r="M178" s="15">
        <f t="shared" si="15"/>
        <v>307</v>
      </c>
      <c r="N178" s="13">
        <f t="shared" si="16"/>
        <v>10</v>
      </c>
      <c r="O178" s="13">
        <f t="shared" si="17"/>
        <v>5</v>
      </c>
      <c r="P178" s="13">
        <f t="shared" si="18"/>
        <v>2018</v>
      </c>
      <c r="Q178" s="13">
        <f t="shared" si="19"/>
        <v>4605</v>
      </c>
    </row>
    <row r="179" spans="1:17" x14ac:dyDescent="0.25">
      <c r="A179" t="s">
        <v>644</v>
      </c>
      <c r="B179" t="s">
        <v>645</v>
      </c>
      <c r="C179">
        <v>43222.425879629627</v>
      </c>
      <c r="D179">
        <v>20</v>
      </c>
      <c r="E179" t="s">
        <v>13863</v>
      </c>
      <c r="F179" t="s">
        <v>642</v>
      </c>
      <c r="G179" t="s">
        <v>643</v>
      </c>
      <c r="H179" t="s">
        <v>12</v>
      </c>
      <c r="I179">
        <v>192</v>
      </c>
      <c r="J179">
        <v>0</v>
      </c>
      <c r="K179" t="s">
        <v>646</v>
      </c>
      <c r="M179" s="15">
        <f t="shared" si="15"/>
        <v>192</v>
      </c>
      <c r="N179" s="13">
        <f t="shared" si="16"/>
        <v>10</v>
      </c>
      <c r="O179" s="13">
        <f t="shared" si="17"/>
        <v>5</v>
      </c>
      <c r="P179" s="13">
        <f t="shared" si="18"/>
        <v>2018</v>
      </c>
      <c r="Q179" s="13">
        <f t="shared" si="19"/>
        <v>3840</v>
      </c>
    </row>
    <row r="180" spans="1:17" x14ac:dyDescent="0.25">
      <c r="A180" t="s">
        <v>647</v>
      </c>
      <c r="B180" t="s">
        <v>648</v>
      </c>
      <c r="C180">
        <v>43244.664594907408</v>
      </c>
      <c r="D180">
        <v>3</v>
      </c>
      <c r="E180" t="s">
        <v>13863</v>
      </c>
      <c r="F180" t="s">
        <v>649</v>
      </c>
      <c r="G180" t="s">
        <v>650</v>
      </c>
      <c r="H180" t="s">
        <v>651</v>
      </c>
      <c r="I180">
        <v>453</v>
      </c>
      <c r="J180">
        <v>0</v>
      </c>
      <c r="K180" t="s">
        <v>652</v>
      </c>
      <c r="M180" s="15">
        <f t="shared" si="15"/>
        <v>453</v>
      </c>
      <c r="N180" s="13">
        <f t="shared" si="16"/>
        <v>10</v>
      </c>
      <c r="O180" s="13">
        <f t="shared" si="17"/>
        <v>5</v>
      </c>
      <c r="P180" s="13">
        <f t="shared" si="18"/>
        <v>2018</v>
      </c>
      <c r="Q180" s="13">
        <f t="shared" si="19"/>
        <v>1359</v>
      </c>
    </row>
    <row r="181" spans="1:17" x14ac:dyDescent="0.25">
      <c r="A181" t="s">
        <v>647</v>
      </c>
      <c r="B181" t="s">
        <v>648</v>
      </c>
      <c r="C181">
        <v>43255.400775462964</v>
      </c>
      <c r="D181">
        <v>3</v>
      </c>
      <c r="E181" t="s">
        <v>13863</v>
      </c>
      <c r="F181" t="s">
        <v>649</v>
      </c>
      <c r="G181" t="s">
        <v>653</v>
      </c>
      <c r="H181" t="s">
        <v>651</v>
      </c>
      <c r="I181">
        <v>453</v>
      </c>
      <c r="J181">
        <v>0</v>
      </c>
      <c r="K181" t="s">
        <v>652</v>
      </c>
      <c r="M181" s="15">
        <f t="shared" si="15"/>
        <v>453</v>
      </c>
      <c r="N181" s="13">
        <f t="shared" si="16"/>
        <v>10</v>
      </c>
      <c r="O181" s="13">
        <f t="shared" si="17"/>
        <v>6</v>
      </c>
      <c r="P181" s="13">
        <f t="shared" si="18"/>
        <v>2018</v>
      </c>
      <c r="Q181" s="13">
        <f t="shared" si="19"/>
        <v>1359</v>
      </c>
    </row>
    <row r="182" spans="1:17" x14ac:dyDescent="0.25">
      <c r="A182" t="s">
        <v>654</v>
      </c>
      <c r="B182" t="s">
        <v>655</v>
      </c>
      <c r="C182">
        <v>43241.647488425922</v>
      </c>
      <c r="D182">
        <v>1</v>
      </c>
      <c r="E182" t="s">
        <v>13863</v>
      </c>
      <c r="F182" t="s">
        <v>656</v>
      </c>
      <c r="G182" t="s">
        <v>657</v>
      </c>
      <c r="H182" t="s">
        <v>12</v>
      </c>
      <c r="I182">
        <v>439</v>
      </c>
      <c r="J182">
        <v>0</v>
      </c>
      <c r="K182" t="s">
        <v>658</v>
      </c>
      <c r="M182" s="15">
        <f t="shared" ref="M182:M235" si="20">+I182*(1-J182/100)</f>
        <v>439</v>
      </c>
      <c r="N182" s="13">
        <f t="shared" ref="N182:N235" si="21">+LEN(A182)</f>
        <v>10</v>
      </c>
      <c r="O182" s="13">
        <f t="shared" ref="O182:O235" si="22">+MONTH(C182)</f>
        <v>5</v>
      </c>
      <c r="P182" s="13">
        <f t="shared" ref="P182:P235" si="23">+YEAR(C182)</f>
        <v>2018</v>
      </c>
      <c r="Q182" s="13">
        <f t="shared" ref="Q182:Q235" si="24">+M182*D182</f>
        <v>439</v>
      </c>
    </row>
    <row r="183" spans="1:17" x14ac:dyDescent="0.25">
      <c r="A183" t="s">
        <v>659</v>
      </c>
      <c r="B183" t="s">
        <v>660</v>
      </c>
      <c r="C183">
        <v>43238.620173611111</v>
      </c>
      <c r="D183">
        <v>3</v>
      </c>
      <c r="E183" t="s">
        <v>13863</v>
      </c>
      <c r="F183" t="s">
        <v>661</v>
      </c>
      <c r="G183" t="s">
        <v>662</v>
      </c>
      <c r="H183" t="s">
        <v>301</v>
      </c>
      <c r="I183">
        <v>15.1</v>
      </c>
      <c r="J183">
        <v>0</v>
      </c>
      <c r="K183" t="s">
        <v>663</v>
      </c>
      <c r="M183" s="15">
        <f t="shared" si="20"/>
        <v>15.1</v>
      </c>
      <c r="N183" s="13">
        <f t="shared" si="21"/>
        <v>10</v>
      </c>
      <c r="O183" s="13">
        <f t="shared" si="22"/>
        <v>5</v>
      </c>
      <c r="P183" s="13">
        <f t="shared" si="23"/>
        <v>2018</v>
      </c>
      <c r="Q183" s="13">
        <f t="shared" si="24"/>
        <v>45.3</v>
      </c>
    </row>
    <row r="184" spans="1:17" x14ac:dyDescent="0.25">
      <c r="A184" t="s">
        <v>664</v>
      </c>
      <c r="B184" t="s">
        <v>665</v>
      </c>
      <c r="C184">
        <v>43250.693009259259</v>
      </c>
      <c r="D184">
        <v>80</v>
      </c>
      <c r="E184" t="s">
        <v>99</v>
      </c>
      <c r="F184" t="s">
        <v>666</v>
      </c>
      <c r="G184" t="s">
        <v>667</v>
      </c>
      <c r="H184" t="s">
        <v>301</v>
      </c>
      <c r="I184">
        <v>4.7830000000000004</v>
      </c>
      <c r="J184">
        <v>50</v>
      </c>
      <c r="K184" t="s">
        <v>668</v>
      </c>
      <c r="M184" s="15">
        <f t="shared" si="20"/>
        <v>2.3915000000000002</v>
      </c>
      <c r="N184" s="13">
        <f t="shared" si="21"/>
        <v>10</v>
      </c>
      <c r="O184" s="13">
        <f t="shared" si="22"/>
        <v>5</v>
      </c>
      <c r="P184" s="13">
        <f t="shared" si="23"/>
        <v>2018</v>
      </c>
      <c r="Q184" s="13">
        <f t="shared" si="24"/>
        <v>191.32000000000002</v>
      </c>
    </row>
    <row r="185" spans="1:17" x14ac:dyDescent="0.25">
      <c r="A185" t="s">
        <v>35</v>
      </c>
      <c r="B185" t="s">
        <v>35</v>
      </c>
      <c r="C185">
        <v>43241.691435185188</v>
      </c>
      <c r="D185">
        <v>1</v>
      </c>
      <c r="E185" t="s">
        <v>13863</v>
      </c>
      <c r="F185" t="s">
        <v>669</v>
      </c>
      <c r="G185" t="s">
        <v>670</v>
      </c>
      <c r="H185" t="s">
        <v>176</v>
      </c>
      <c r="I185">
        <v>27.8</v>
      </c>
      <c r="J185">
        <v>0</v>
      </c>
      <c r="K185" t="s">
        <v>39</v>
      </c>
      <c r="M185" s="15">
        <f t="shared" si="20"/>
        <v>27.8</v>
      </c>
      <c r="N185" s="13">
        <f t="shared" si="21"/>
        <v>25</v>
      </c>
      <c r="O185" s="13">
        <f t="shared" si="22"/>
        <v>5</v>
      </c>
      <c r="P185" s="13">
        <f t="shared" si="23"/>
        <v>2018</v>
      </c>
      <c r="Q185" s="13">
        <f t="shared" si="24"/>
        <v>27.8</v>
      </c>
    </row>
    <row r="186" spans="1:17" x14ac:dyDescent="0.25">
      <c r="A186" t="s">
        <v>671</v>
      </c>
      <c r="B186" t="s">
        <v>672</v>
      </c>
      <c r="C186">
        <v>43243.735821759263</v>
      </c>
      <c r="D186">
        <v>5</v>
      </c>
      <c r="E186" t="s">
        <v>13863</v>
      </c>
      <c r="F186" t="s">
        <v>673</v>
      </c>
      <c r="G186" t="s">
        <v>674</v>
      </c>
      <c r="H186" t="s">
        <v>326</v>
      </c>
      <c r="I186">
        <v>2</v>
      </c>
      <c r="J186">
        <v>0</v>
      </c>
      <c r="K186" t="s">
        <v>326</v>
      </c>
      <c r="M186" s="15">
        <f t="shared" si="20"/>
        <v>2</v>
      </c>
      <c r="N186" s="13">
        <f t="shared" si="21"/>
        <v>10</v>
      </c>
      <c r="O186" s="13">
        <f t="shared" si="22"/>
        <v>5</v>
      </c>
      <c r="P186" s="13">
        <f t="shared" si="23"/>
        <v>2018</v>
      </c>
      <c r="Q186" s="13">
        <f t="shared" si="24"/>
        <v>10</v>
      </c>
    </row>
    <row r="187" spans="1:17" x14ac:dyDescent="0.25">
      <c r="A187" t="s">
        <v>675</v>
      </c>
      <c r="B187" t="s">
        <v>676</v>
      </c>
      <c r="C187">
        <v>43243.735821759263</v>
      </c>
      <c r="D187">
        <v>5</v>
      </c>
      <c r="E187" t="s">
        <v>13863</v>
      </c>
      <c r="F187" t="s">
        <v>673</v>
      </c>
      <c r="G187" t="s">
        <v>674</v>
      </c>
      <c r="H187" t="s">
        <v>326</v>
      </c>
      <c r="I187">
        <v>1.5</v>
      </c>
      <c r="J187">
        <v>0</v>
      </c>
      <c r="K187" t="s">
        <v>677</v>
      </c>
      <c r="M187" s="15">
        <f t="shared" si="20"/>
        <v>1.5</v>
      </c>
      <c r="N187" s="13">
        <f t="shared" si="21"/>
        <v>10</v>
      </c>
      <c r="O187" s="13">
        <f t="shared" si="22"/>
        <v>5</v>
      </c>
      <c r="P187" s="13">
        <f t="shared" si="23"/>
        <v>2018</v>
      </c>
      <c r="Q187" s="13">
        <f t="shared" si="24"/>
        <v>7.5</v>
      </c>
    </row>
    <row r="188" spans="1:17" x14ac:dyDescent="0.25">
      <c r="A188" t="s">
        <v>678</v>
      </c>
      <c r="B188" t="s">
        <v>679</v>
      </c>
      <c r="C188">
        <v>43249.707002314812</v>
      </c>
      <c r="D188">
        <v>1</v>
      </c>
      <c r="E188" t="s">
        <v>13863</v>
      </c>
      <c r="F188" t="s">
        <v>680</v>
      </c>
      <c r="G188" t="s">
        <v>681</v>
      </c>
      <c r="H188" t="s">
        <v>133</v>
      </c>
      <c r="I188">
        <v>288.5</v>
      </c>
      <c r="J188">
        <v>0</v>
      </c>
      <c r="K188" t="s">
        <v>682</v>
      </c>
      <c r="M188" s="15">
        <f t="shared" si="20"/>
        <v>288.5</v>
      </c>
      <c r="N188" s="13">
        <f t="shared" si="21"/>
        <v>10</v>
      </c>
      <c r="O188" s="13">
        <f t="shared" si="22"/>
        <v>5</v>
      </c>
      <c r="P188" s="13">
        <f t="shared" si="23"/>
        <v>2018</v>
      </c>
      <c r="Q188" s="13">
        <f t="shared" si="24"/>
        <v>288.5</v>
      </c>
    </row>
    <row r="189" spans="1:17" x14ac:dyDescent="0.25">
      <c r="A189" t="s">
        <v>683</v>
      </c>
      <c r="B189" t="s">
        <v>684</v>
      </c>
      <c r="C189">
        <v>43248.718078703707</v>
      </c>
      <c r="D189">
        <v>20</v>
      </c>
      <c r="E189" t="s">
        <v>13863</v>
      </c>
      <c r="F189" t="s">
        <v>685</v>
      </c>
      <c r="G189" t="s">
        <v>686</v>
      </c>
      <c r="H189" t="s">
        <v>229</v>
      </c>
      <c r="I189">
        <v>9.8673999999999999</v>
      </c>
      <c r="J189">
        <v>0</v>
      </c>
      <c r="K189" t="s">
        <v>229</v>
      </c>
      <c r="M189" s="15">
        <f t="shared" si="20"/>
        <v>9.8673999999999999</v>
      </c>
      <c r="N189" s="13">
        <f t="shared" si="21"/>
        <v>10</v>
      </c>
      <c r="O189" s="13">
        <f t="shared" si="22"/>
        <v>5</v>
      </c>
      <c r="P189" s="13">
        <f t="shared" si="23"/>
        <v>2018</v>
      </c>
      <c r="Q189" s="13">
        <f t="shared" si="24"/>
        <v>197.34800000000001</v>
      </c>
    </row>
    <row r="190" spans="1:17" x14ac:dyDescent="0.25">
      <c r="A190" t="s">
        <v>687</v>
      </c>
      <c r="B190" t="s">
        <v>688</v>
      </c>
      <c r="C190">
        <v>43248.718078703707</v>
      </c>
      <c r="D190">
        <v>10</v>
      </c>
      <c r="E190" t="s">
        <v>13863</v>
      </c>
      <c r="F190" t="s">
        <v>685</v>
      </c>
      <c r="G190" t="s">
        <v>686</v>
      </c>
      <c r="H190" t="s">
        <v>229</v>
      </c>
      <c r="I190">
        <v>8.7141000000000002</v>
      </c>
      <c r="J190">
        <v>0</v>
      </c>
      <c r="K190" t="s">
        <v>229</v>
      </c>
      <c r="M190" s="15">
        <f t="shared" si="20"/>
        <v>8.7141000000000002</v>
      </c>
      <c r="N190" s="13">
        <f t="shared" si="21"/>
        <v>10</v>
      </c>
      <c r="O190" s="13">
        <f t="shared" si="22"/>
        <v>5</v>
      </c>
      <c r="P190" s="13">
        <f t="shared" si="23"/>
        <v>2018</v>
      </c>
      <c r="Q190" s="13">
        <f t="shared" si="24"/>
        <v>87.141000000000005</v>
      </c>
    </row>
    <row r="191" spans="1:17" x14ac:dyDescent="0.25">
      <c r="A191" t="s">
        <v>689</v>
      </c>
      <c r="B191" t="s">
        <v>690</v>
      </c>
      <c r="C191">
        <v>43248.718078703707</v>
      </c>
      <c r="D191">
        <v>10</v>
      </c>
      <c r="E191" t="s">
        <v>13863</v>
      </c>
      <c r="F191" t="s">
        <v>685</v>
      </c>
      <c r="G191" t="s">
        <v>686</v>
      </c>
      <c r="H191" t="s">
        <v>229</v>
      </c>
      <c r="I191">
        <v>9.2510999999999992</v>
      </c>
      <c r="J191">
        <v>0</v>
      </c>
      <c r="K191" t="s">
        <v>229</v>
      </c>
      <c r="M191" s="15">
        <f t="shared" si="20"/>
        <v>9.2510999999999992</v>
      </c>
      <c r="N191" s="13">
        <f t="shared" si="21"/>
        <v>10</v>
      </c>
      <c r="O191" s="13">
        <f t="shared" si="22"/>
        <v>5</v>
      </c>
      <c r="P191" s="13">
        <f t="shared" si="23"/>
        <v>2018</v>
      </c>
      <c r="Q191" s="13">
        <f t="shared" si="24"/>
        <v>92.510999999999996</v>
      </c>
    </row>
    <row r="192" spans="1:17" x14ac:dyDescent="0.25">
      <c r="A192" t="s">
        <v>691</v>
      </c>
      <c r="B192" t="s">
        <v>692</v>
      </c>
      <c r="C192">
        <v>43248.718078703707</v>
      </c>
      <c r="D192">
        <v>16</v>
      </c>
      <c r="E192" t="s">
        <v>13863</v>
      </c>
      <c r="F192" t="s">
        <v>685</v>
      </c>
      <c r="G192" t="s">
        <v>686</v>
      </c>
      <c r="H192" t="s">
        <v>229</v>
      </c>
      <c r="I192">
        <v>4.4794999999999998</v>
      </c>
      <c r="J192">
        <v>0</v>
      </c>
      <c r="K192" t="s">
        <v>229</v>
      </c>
      <c r="M192" s="15">
        <f t="shared" si="20"/>
        <v>4.4794999999999998</v>
      </c>
      <c r="N192" s="13">
        <f t="shared" si="21"/>
        <v>10</v>
      </c>
      <c r="O192" s="13">
        <f t="shared" si="22"/>
        <v>5</v>
      </c>
      <c r="P192" s="13">
        <f t="shared" si="23"/>
        <v>2018</v>
      </c>
      <c r="Q192" s="13">
        <f t="shared" si="24"/>
        <v>71.671999999999997</v>
      </c>
    </row>
    <row r="193" spans="1:17" x14ac:dyDescent="0.25">
      <c r="A193" t="s">
        <v>693</v>
      </c>
      <c r="B193" t="s">
        <v>694</v>
      </c>
      <c r="C193">
        <v>43248.718078703707</v>
      </c>
      <c r="D193">
        <v>10</v>
      </c>
      <c r="E193" t="s">
        <v>13863</v>
      </c>
      <c r="F193" t="s">
        <v>685</v>
      </c>
      <c r="G193" t="s">
        <v>686</v>
      </c>
      <c r="H193" t="s">
        <v>229</v>
      </c>
      <c r="I193">
        <v>7.3390000000000004</v>
      </c>
      <c r="J193">
        <v>0</v>
      </c>
      <c r="K193" t="s">
        <v>229</v>
      </c>
      <c r="M193" s="15">
        <f t="shared" si="20"/>
        <v>7.3390000000000004</v>
      </c>
      <c r="N193" s="13">
        <f t="shared" si="21"/>
        <v>10</v>
      </c>
      <c r="O193" s="13">
        <f t="shared" si="22"/>
        <v>5</v>
      </c>
      <c r="P193" s="13">
        <f t="shared" si="23"/>
        <v>2018</v>
      </c>
      <c r="Q193" s="13">
        <f t="shared" si="24"/>
        <v>73.39</v>
      </c>
    </row>
    <row r="194" spans="1:17" x14ac:dyDescent="0.25">
      <c r="A194" t="s">
        <v>695</v>
      </c>
      <c r="B194" t="s">
        <v>696</v>
      </c>
      <c r="C194">
        <v>43248.718078703707</v>
      </c>
      <c r="D194">
        <v>10</v>
      </c>
      <c r="E194" t="s">
        <v>13863</v>
      </c>
      <c r="F194" t="s">
        <v>685</v>
      </c>
      <c r="G194" t="s">
        <v>686</v>
      </c>
      <c r="H194" t="s">
        <v>229</v>
      </c>
      <c r="I194">
        <v>7.8280000000000003</v>
      </c>
      <c r="J194">
        <v>0</v>
      </c>
      <c r="K194" t="s">
        <v>229</v>
      </c>
      <c r="M194" s="15">
        <f t="shared" si="20"/>
        <v>7.8280000000000003</v>
      </c>
      <c r="N194" s="13">
        <f t="shared" si="21"/>
        <v>10</v>
      </c>
      <c r="O194" s="13">
        <f t="shared" si="22"/>
        <v>5</v>
      </c>
      <c r="P194" s="13">
        <f t="shared" si="23"/>
        <v>2018</v>
      </c>
      <c r="Q194" s="13">
        <f t="shared" si="24"/>
        <v>78.28</v>
      </c>
    </row>
    <row r="195" spans="1:17" x14ac:dyDescent="0.25">
      <c r="A195" t="s">
        <v>697</v>
      </c>
      <c r="B195" t="s">
        <v>698</v>
      </c>
      <c r="C195">
        <v>43248.718078703707</v>
      </c>
      <c r="D195">
        <v>10</v>
      </c>
      <c r="E195" t="s">
        <v>13863</v>
      </c>
      <c r="F195" t="s">
        <v>685</v>
      </c>
      <c r="G195" t="s">
        <v>686</v>
      </c>
      <c r="H195" t="s">
        <v>229</v>
      </c>
      <c r="I195">
        <v>2.9251999999999998</v>
      </c>
      <c r="J195">
        <v>0</v>
      </c>
      <c r="K195" t="s">
        <v>229</v>
      </c>
      <c r="M195" s="15">
        <f t="shared" si="20"/>
        <v>2.9251999999999998</v>
      </c>
      <c r="N195" s="13">
        <f t="shared" si="21"/>
        <v>10</v>
      </c>
      <c r="O195" s="13">
        <f t="shared" si="22"/>
        <v>5</v>
      </c>
      <c r="P195" s="13">
        <f t="shared" si="23"/>
        <v>2018</v>
      </c>
      <c r="Q195" s="13">
        <f t="shared" si="24"/>
        <v>29.251999999999999</v>
      </c>
    </row>
    <row r="196" spans="1:17" x14ac:dyDescent="0.25">
      <c r="A196" t="s">
        <v>699</v>
      </c>
      <c r="B196" t="s">
        <v>700</v>
      </c>
      <c r="C196">
        <v>43248.718078703707</v>
      </c>
      <c r="D196">
        <v>8</v>
      </c>
      <c r="E196" t="s">
        <v>13863</v>
      </c>
      <c r="F196" t="s">
        <v>685</v>
      </c>
      <c r="G196" t="s">
        <v>686</v>
      </c>
      <c r="H196" t="s">
        <v>229</v>
      </c>
      <c r="I196">
        <v>14.120100000000001</v>
      </c>
      <c r="J196">
        <v>0</v>
      </c>
      <c r="K196" t="s">
        <v>229</v>
      </c>
      <c r="M196" s="15">
        <f t="shared" si="20"/>
        <v>14.120100000000001</v>
      </c>
      <c r="N196" s="13">
        <f t="shared" si="21"/>
        <v>10</v>
      </c>
      <c r="O196" s="13">
        <f t="shared" si="22"/>
        <v>5</v>
      </c>
      <c r="P196" s="13">
        <f t="shared" si="23"/>
        <v>2018</v>
      </c>
      <c r="Q196" s="13">
        <f t="shared" si="24"/>
        <v>112.96080000000001</v>
      </c>
    </row>
    <row r="197" spans="1:17" x14ac:dyDescent="0.25">
      <c r="A197" t="s">
        <v>701</v>
      </c>
      <c r="B197" t="s">
        <v>702</v>
      </c>
      <c r="C197">
        <v>43248.718078703707</v>
      </c>
      <c r="D197">
        <v>4</v>
      </c>
      <c r="E197" t="s">
        <v>13863</v>
      </c>
      <c r="F197" t="s">
        <v>685</v>
      </c>
      <c r="G197" t="s">
        <v>686</v>
      </c>
      <c r="H197" t="s">
        <v>229</v>
      </c>
      <c r="I197">
        <v>28.119</v>
      </c>
      <c r="J197">
        <v>0</v>
      </c>
      <c r="K197" t="s">
        <v>229</v>
      </c>
      <c r="M197" s="15">
        <f t="shared" si="20"/>
        <v>28.119</v>
      </c>
      <c r="N197" s="13">
        <f t="shared" si="21"/>
        <v>10</v>
      </c>
      <c r="O197" s="13">
        <f t="shared" si="22"/>
        <v>5</v>
      </c>
      <c r="P197" s="13">
        <f t="shared" si="23"/>
        <v>2018</v>
      </c>
      <c r="Q197" s="13">
        <f t="shared" si="24"/>
        <v>112.476</v>
      </c>
    </row>
    <row r="198" spans="1:17" x14ac:dyDescent="0.25">
      <c r="A198" t="s">
        <v>703</v>
      </c>
      <c r="B198" t="s">
        <v>704</v>
      </c>
      <c r="C198">
        <v>43227.669224537036</v>
      </c>
      <c r="D198">
        <v>10</v>
      </c>
      <c r="E198" t="s">
        <v>13863</v>
      </c>
      <c r="F198" t="s">
        <v>705</v>
      </c>
      <c r="G198" t="s">
        <v>706</v>
      </c>
      <c r="H198" t="s">
        <v>6</v>
      </c>
      <c r="I198">
        <v>2.9</v>
      </c>
      <c r="J198">
        <v>0</v>
      </c>
      <c r="K198" t="s">
        <v>707</v>
      </c>
      <c r="M198" s="15">
        <f t="shared" si="20"/>
        <v>2.9</v>
      </c>
      <c r="N198" s="13">
        <f t="shared" si="21"/>
        <v>10</v>
      </c>
      <c r="O198" s="13">
        <f t="shared" si="22"/>
        <v>5</v>
      </c>
      <c r="P198" s="13">
        <f t="shared" si="23"/>
        <v>2018</v>
      </c>
      <c r="Q198" s="13">
        <f t="shared" si="24"/>
        <v>29</v>
      </c>
    </row>
    <row r="199" spans="1:17" x14ac:dyDescent="0.25">
      <c r="A199" t="s">
        <v>708</v>
      </c>
      <c r="B199" t="s">
        <v>709</v>
      </c>
      <c r="C199">
        <v>43231.639027777775</v>
      </c>
      <c r="D199">
        <v>4</v>
      </c>
      <c r="E199" t="s">
        <v>13863</v>
      </c>
      <c r="F199" t="s">
        <v>710</v>
      </c>
      <c r="G199" t="s">
        <v>711</v>
      </c>
      <c r="H199" t="s">
        <v>160</v>
      </c>
      <c r="I199">
        <v>12.24</v>
      </c>
      <c r="J199">
        <v>0</v>
      </c>
      <c r="K199" t="s">
        <v>712</v>
      </c>
      <c r="M199" s="15">
        <f t="shared" si="20"/>
        <v>12.24</v>
      </c>
      <c r="N199" s="13">
        <f t="shared" si="21"/>
        <v>10</v>
      </c>
      <c r="O199" s="13">
        <f t="shared" si="22"/>
        <v>5</v>
      </c>
      <c r="P199" s="13">
        <f t="shared" si="23"/>
        <v>2018</v>
      </c>
      <c r="Q199" s="13">
        <f t="shared" si="24"/>
        <v>48.96</v>
      </c>
    </row>
    <row r="200" spans="1:17" x14ac:dyDescent="0.25">
      <c r="A200" t="s">
        <v>713</v>
      </c>
      <c r="B200" t="s">
        <v>714</v>
      </c>
      <c r="C200">
        <v>43238.556180555555</v>
      </c>
      <c r="D200">
        <v>1</v>
      </c>
      <c r="E200" t="s">
        <v>13863</v>
      </c>
      <c r="F200" t="s">
        <v>715</v>
      </c>
      <c r="G200" t="s">
        <v>716</v>
      </c>
      <c r="H200" t="s">
        <v>33</v>
      </c>
      <c r="I200">
        <v>285</v>
      </c>
      <c r="J200">
        <v>0</v>
      </c>
      <c r="K200" t="s">
        <v>33</v>
      </c>
      <c r="M200" s="15">
        <f t="shared" si="20"/>
        <v>285</v>
      </c>
      <c r="N200" s="13">
        <f t="shared" si="21"/>
        <v>10</v>
      </c>
      <c r="O200" s="13">
        <f t="shared" si="22"/>
        <v>5</v>
      </c>
      <c r="P200" s="13">
        <f t="shared" si="23"/>
        <v>2018</v>
      </c>
      <c r="Q200" s="13">
        <f t="shared" si="24"/>
        <v>285</v>
      </c>
    </row>
    <row r="201" spans="1:17" x14ac:dyDescent="0.25">
      <c r="A201" t="s">
        <v>35</v>
      </c>
      <c r="B201" t="s">
        <v>35</v>
      </c>
      <c r="C201">
        <v>43236.703263888892</v>
      </c>
      <c r="D201">
        <v>1</v>
      </c>
      <c r="E201" t="s">
        <v>13863</v>
      </c>
      <c r="F201" t="s">
        <v>717</v>
      </c>
      <c r="G201" t="s">
        <v>718</v>
      </c>
      <c r="H201" t="s">
        <v>719</v>
      </c>
      <c r="I201">
        <v>743.71</v>
      </c>
      <c r="J201">
        <v>0</v>
      </c>
      <c r="K201" t="s">
        <v>39</v>
      </c>
      <c r="M201" s="15">
        <f t="shared" si="20"/>
        <v>743.71</v>
      </c>
      <c r="N201" s="13">
        <f t="shared" si="21"/>
        <v>25</v>
      </c>
      <c r="O201" s="13">
        <f t="shared" si="22"/>
        <v>5</v>
      </c>
      <c r="P201" s="13">
        <f t="shared" si="23"/>
        <v>2018</v>
      </c>
      <c r="Q201" s="13">
        <f t="shared" si="24"/>
        <v>743.71</v>
      </c>
    </row>
    <row r="202" spans="1:17" x14ac:dyDescent="0.25">
      <c r="A202" t="s">
        <v>48</v>
      </c>
      <c r="B202" t="s">
        <v>49</v>
      </c>
      <c r="C202">
        <v>43238.607106481482</v>
      </c>
      <c r="D202">
        <v>432</v>
      </c>
      <c r="E202" t="s">
        <v>13863</v>
      </c>
      <c r="F202" t="s">
        <v>720</v>
      </c>
      <c r="G202" t="s">
        <v>721</v>
      </c>
      <c r="H202" t="s">
        <v>52</v>
      </c>
      <c r="I202">
        <v>1.8288</v>
      </c>
      <c r="J202">
        <v>0</v>
      </c>
      <c r="K202" t="s">
        <v>52</v>
      </c>
      <c r="M202" s="15">
        <f t="shared" si="20"/>
        <v>1.8288</v>
      </c>
      <c r="N202" s="13">
        <f t="shared" si="21"/>
        <v>10</v>
      </c>
      <c r="O202" s="13">
        <f t="shared" si="22"/>
        <v>5</v>
      </c>
      <c r="P202" s="13">
        <f t="shared" si="23"/>
        <v>2018</v>
      </c>
      <c r="Q202" s="13">
        <f t="shared" si="24"/>
        <v>790.04160000000002</v>
      </c>
    </row>
    <row r="203" spans="1:17" x14ac:dyDescent="0.25">
      <c r="A203" t="s">
        <v>722</v>
      </c>
      <c r="B203" t="s">
        <v>723</v>
      </c>
      <c r="C203">
        <v>43238.607106481482</v>
      </c>
      <c r="D203">
        <v>24</v>
      </c>
      <c r="E203" t="s">
        <v>13863</v>
      </c>
      <c r="F203" t="s">
        <v>720</v>
      </c>
      <c r="G203" t="s">
        <v>721</v>
      </c>
      <c r="H203" t="s">
        <v>52</v>
      </c>
      <c r="I203">
        <v>7.92</v>
      </c>
      <c r="J203">
        <v>0</v>
      </c>
      <c r="K203" t="s">
        <v>52</v>
      </c>
      <c r="M203" s="15">
        <f t="shared" si="20"/>
        <v>7.92</v>
      </c>
      <c r="N203" s="13">
        <f t="shared" si="21"/>
        <v>10</v>
      </c>
      <c r="O203" s="13">
        <f t="shared" si="22"/>
        <v>5</v>
      </c>
      <c r="P203" s="13">
        <f t="shared" si="23"/>
        <v>2018</v>
      </c>
      <c r="Q203" s="13">
        <f t="shared" si="24"/>
        <v>190.07999999999998</v>
      </c>
    </row>
    <row r="204" spans="1:17" x14ac:dyDescent="0.25">
      <c r="A204" t="s">
        <v>724</v>
      </c>
      <c r="B204" t="s">
        <v>725</v>
      </c>
      <c r="C204">
        <v>43238.348553240743</v>
      </c>
      <c r="D204">
        <v>30</v>
      </c>
      <c r="E204" t="s">
        <v>13863</v>
      </c>
      <c r="F204" t="s">
        <v>726</v>
      </c>
      <c r="G204" t="s">
        <v>727</v>
      </c>
      <c r="H204" t="s">
        <v>12</v>
      </c>
      <c r="I204">
        <v>490</v>
      </c>
      <c r="J204">
        <v>0</v>
      </c>
      <c r="K204" t="s">
        <v>728</v>
      </c>
      <c r="M204" s="15">
        <f t="shared" si="20"/>
        <v>490</v>
      </c>
      <c r="N204" s="13">
        <f t="shared" si="21"/>
        <v>10</v>
      </c>
      <c r="O204" s="13">
        <f t="shared" si="22"/>
        <v>5</v>
      </c>
      <c r="P204" s="13">
        <f t="shared" si="23"/>
        <v>2018</v>
      </c>
      <c r="Q204" s="13">
        <f t="shared" si="24"/>
        <v>14700</v>
      </c>
    </row>
    <row r="205" spans="1:17" x14ac:dyDescent="0.25">
      <c r="A205" t="s">
        <v>729</v>
      </c>
      <c r="B205" t="s">
        <v>730</v>
      </c>
      <c r="C205">
        <v>43244.695150462961</v>
      </c>
      <c r="D205">
        <v>1</v>
      </c>
      <c r="E205" t="s">
        <v>13863</v>
      </c>
      <c r="F205" t="s">
        <v>461</v>
      </c>
      <c r="G205" t="s">
        <v>462</v>
      </c>
      <c r="H205" t="s">
        <v>27</v>
      </c>
      <c r="I205">
        <v>22.8643</v>
      </c>
      <c r="J205">
        <v>0</v>
      </c>
      <c r="K205" t="s">
        <v>731</v>
      </c>
      <c r="M205" s="15">
        <f t="shared" si="20"/>
        <v>22.8643</v>
      </c>
      <c r="N205" s="13">
        <f t="shared" si="21"/>
        <v>10</v>
      </c>
      <c r="O205" s="13">
        <f t="shared" si="22"/>
        <v>5</v>
      </c>
      <c r="P205" s="13">
        <f t="shared" si="23"/>
        <v>2018</v>
      </c>
      <c r="Q205" s="13">
        <f t="shared" si="24"/>
        <v>22.8643</v>
      </c>
    </row>
    <row r="206" spans="1:17" x14ac:dyDescent="0.25">
      <c r="A206" t="s">
        <v>732</v>
      </c>
      <c r="B206" t="s">
        <v>733</v>
      </c>
      <c r="C206">
        <v>43244.695150462961</v>
      </c>
      <c r="D206">
        <v>1</v>
      </c>
      <c r="E206" t="s">
        <v>13863</v>
      </c>
      <c r="F206" t="s">
        <v>461</v>
      </c>
      <c r="G206" t="s">
        <v>462</v>
      </c>
      <c r="H206" t="s">
        <v>27</v>
      </c>
      <c r="I206">
        <v>37.756700000000002</v>
      </c>
      <c r="J206">
        <v>0</v>
      </c>
      <c r="K206" t="s">
        <v>734</v>
      </c>
      <c r="M206" s="15">
        <f t="shared" si="20"/>
        <v>37.756700000000002</v>
      </c>
      <c r="N206" s="13">
        <f t="shared" si="21"/>
        <v>10</v>
      </c>
      <c r="O206" s="13">
        <f t="shared" si="22"/>
        <v>5</v>
      </c>
      <c r="P206" s="13">
        <f t="shared" si="23"/>
        <v>2018</v>
      </c>
      <c r="Q206" s="13">
        <f t="shared" si="24"/>
        <v>37.756700000000002</v>
      </c>
    </row>
    <row r="207" spans="1:17" x14ac:dyDescent="0.25">
      <c r="A207" t="s">
        <v>735</v>
      </c>
      <c r="B207" t="s">
        <v>736</v>
      </c>
      <c r="C207">
        <v>43263.71125</v>
      </c>
      <c r="D207">
        <v>100</v>
      </c>
      <c r="E207" t="s">
        <v>13863</v>
      </c>
      <c r="F207" t="s">
        <v>737</v>
      </c>
      <c r="G207" t="s">
        <v>738</v>
      </c>
      <c r="H207" t="s">
        <v>160</v>
      </c>
      <c r="I207">
        <v>37.622</v>
      </c>
      <c r="J207">
        <v>0</v>
      </c>
      <c r="K207" t="s">
        <v>739</v>
      </c>
      <c r="M207" s="15">
        <f t="shared" si="20"/>
        <v>37.622</v>
      </c>
      <c r="N207" s="13">
        <f t="shared" si="21"/>
        <v>10</v>
      </c>
      <c r="O207" s="13">
        <f t="shared" si="22"/>
        <v>6</v>
      </c>
      <c r="P207" s="13">
        <f t="shared" si="23"/>
        <v>2018</v>
      </c>
      <c r="Q207" s="13">
        <f t="shared" si="24"/>
        <v>3762.2</v>
      </c>
    </row>
    <row r="208" spans="1:17" x14ac:dyDescent="0.25">
      <c r="A208" t="s">
        <v>740</v>
      </c>
      <c r="B208" t="s">
        <v>741</v>
      </c>
      <c r="C208">
        <v>43238.625173611108</v>
      </c>
      <c r="D208">
        <v>12</v>
      </c>
      <c r="E208" t="s">
        <v>113</v>
      </c>
      <c r="F208" t="s">
        <v>742</v>
      </c>
      <c r="G208" t="s">
        <v>743</v>
      </c>
      <c r="H208" t="s">
        <v>197</v>
      </c>
      <c r="I208">
        <v>5.9904000000000002</v>
      </c>
      <c r="J208">
        <v>0</v>
      </c>
      <c r="K208" t="s">
        <v>744</v>
      </c>
      <c r="M208" s="15">
        <f t="shared" si="20"/>
        <v>5.9904000000000002</v>
      </c>
      <c r="N208" s="13">
        <f t="shared" si="21"/>
        <v>10</v>
      </c>
      <c r="O208" s="13">
        <f t="shared" si="22"/>
        <v>5</v>
      </c>
      <c r="P208" s="13">
        <f t="shared" si="23"/>
        <v>2018</v>
      </c>
      <c r="Q208" s="13">
        <f t="shared" si="24"/>
        <v>71.884799999999998</v>
      </c>
    </row>
    <row r="209" spans="1:17" x14ac:dyDescent="0.25">
      <c r="A209" t="s">
        <v>745</v>
      </c>
      <c r="B209" t="s">
        <v>746</v>
      </c>
      <c r="C209">
        <v>43238.621238425927</v>
      </c>
      <c r="D209">
        <v>1000</v>
      </c>
      <c r="E209" t="s">
        <v>13863</v>
      </c>
      <c r="F209" t="s">
        <v>747</v>
      </c>
      <c r="G209" t="s">
        <v>748</v>
      </c>
      <c r="H209" t="s">
        <v>749</v>
      </c>
      <c r="I209">
        <v>0.2397</v>
      </c>
      <c r="J209">
        <v>0</v>
      </c>
      <c r="K209" t="s">
        <v>750</v>
      </c>
      <c r="M209" s="15">
        <f t="shared" si="20"/>
        <v>0.2397</v>
      </c>
      <c r="N209" s="13">
        <f t="shared" si="21"/>
        <v>10</v>
      </c>
      <c r="O209" s="13">
        <f t="shared" si="22"/>
        <v>5</v>
      </c>
      <c r="P209" s="13">
        <f t="shared" si="23"/>
        <v>2018</v>
      </c>
      <c r="Q209" s="13">
        <f t="shared" si="24"/>
        <v>239.7</v>
      </c>
    </row>
    <row r="210" spans="1:17" x14ac:dyDescent="0.25">
      <c r="A210" t="s">
        <v>751</v>
      </c>
      <c r="B210" t="s">
        <v>752</v>
      </c>
      <c r="C210">
        <v>43238.621238425927</v>
      </c>
      <c r="D210">
        <v>1500</v>
      </c>
      <c r="E210" t="s">
        <v>13863</v>
      </c>
      <c r="F210" t="s">
        <v>747</v>
      </c>
      <c r="G210" t="s">
        <v>748</v>
      </c>
      <c r="H210" t="s">
        <v>749</v>
      </c>
      <c r="I210">
        <v>0.19539999999999999</v>
      </c>
      <c r="J210">
        <v>0</v>
      </c>
      <c r="K210" t="s">
        <v>753</v>
      </c>
      <c r="M210" s="15">
        <f t="shared" si="20"/>
        <v>0.19539999999999999</v>
      </c>
      <c r="N210" s="13">
        <f t="shared" si="21"/>
        <v>10</v>
      </c>
      <c r="O210" s="13">
        <f t="shared" si="22"/>
        <v>5</v>
      </c>
      <c r="P210" s="13">
        <f t="shared" si="23"/>
        <v>2018</v>
      </c>
      <c r="Q210" s="13">
        <f t="shared" si="24"/>
        <v>293.09999999999997</v>
      </c>
    </row>
    <row r="211" spans="1:17" x14ac:dyDescent="0.25">
      <c r="A211" t="s">
        <v>754</v>
      </c>
      <c r="B211" t="s">
        <v>755</v>
      </c>
      <c r="C211">
        <v>43238.621238425927</v>
      </c>
      <c r="D211">
        <v>2500</v>
      </c>
      <c r="E211" t="s">
        <v>13863</v>
      </c>
      <c r="F211" t="s">
        <v>747</v>
      </c>
      <c r="G211" t="s">
        <v>748</v>
      </c>
      <c r="H211" t="s">
        <v>749</v>
      </c>
      <c r="I211">
        <v>5.7700000000000001E-2</v>
      </c>
      <c r="J211">
        <v>0</v>
      </c>
      <c r="K211" t="s">
        <v>756</v>
      </c>
      <c r="M211" s="15">
        <f t="shared" si="20"/>
        <v>5.7700000000000001E-2</v>
      </c>
      <c r="N211" s="13">
        <f t="shared" si="21"/>
        <v>10</v>
      </c>
      <c r="O211" s="13">
        <f t="shared" si="22"/>
        <v>5</v>
      </c>
      <c r="P211" s="13">
        <f t="shared" si="23"/>
        <v>2018</v>
      </c>
      <c r="Q211" s="13">
        <f t="shared" si="24"/>
        <v>144.25</v>
      </c>
    </row>
    <row r="212" spans="1:17" x14ac:dyDescent="0.25">
      <c r="A212" t="s">
        <v>757</v>
      </c>
      <c r="B212" t="s">
        <v>758</v>
      </c>
      <c r="C212">
        <v>43238.614722222221</v>
      </c>
      <c r="D212">
        <v>500</v>
      </c>
      <c r="E212" t="s">
        <v>13863</v>
      </c>
      <c r="F212" t="s">
        <v>759</v>
      </c>
      <c r="G212" t="s">
        <v>760</v>
      </c>
      <c r="H212" t="s">
        <v>65</v>
      </c>
      <c r="I212">
        <v>0.161</v>
      </c>
      <c r="J212">
        <v>0</v>
      </c>
      <c r="K212" t="s">
        <v>387</v>
      </c>
      <c r="M212" s="15">
        <f t="shared" si="20"/>
        <v>0.161</v>
      </c>
      <c r="N212" s="13">
        <f t="shared" si="21"/>
        <v>10</v>
      </c>
      <c r="O212" s="13">
        <f t="shared" si="22"/>
        <v>5</v>
      </c>
      <c r="P212" s="13">
        <f t="shared" si="23"/>
        <v>2018</v>
      </c>
      <c r="Q212" s="13">
        <f t="shared" si="24"/>
        <v>80.5</v>
      </c>
    </row>
    <row r="213" spans="1:17" x14ac:dyDescent="0.25">
      <c r="A213" t="s">
        <v>761</v>
      </c>
      <c r="B213" t="s">
        <v>762</v>
      </c>
      <c r="C213">
        <v>43238.614722222221</v>
      </c>
      <c r="D213">
        <v>500</v>
      </c>
      <c r="E213" t="s">
        <v>13863</v>
      </c>
      <c r="F213" t="s">
        <v>759</v>
      </c>
      <c r="G213" t="s">
        <v>760</v>
      </c>
      <c r="H213" t="s">
        <v>65</v>
      </c>
      <c r="I213">
        <v>2.6499999999999999E-2</v>
      </c>
      <c r="J213">
        <v>0</v>
      </c>
      <c r="K213" t="s">
        <v>763</v>
      </c>
      <c r="M213" s="15">
        <f t="shared" si="20"/>
        <v>2.6499999999999999E-2</v>
      </c>
      <c r="N213" s="13">
        <f t="shared" si="21"/>
        <v>10</v>
      </c>
      <c r="O213" s="13">
        <f t="shared" si="22"/>
        <v>5</v>
      </c>
      <c r="P213" s="13">
        <f t="shared" si="23"/>
        <v>2018</v>
      </c>
      <c r="Q213" s="13">
        <f t="shared" si="24"/>
        <v>13.25</v>
      </c>
    </row>
    <row r="214" spans="1:17" x14ac:dyDescent="0.25">
      <c r="A214" t="s">
        <v>764</v>
      </c>
      <c r="B214" t="s">
        <v>765</v>
      </c>
      <c r="C214">
        <v>43242.630358796298</v>
      </c>
      <c r="D214">
        <v>30</v>
      </c>
      <c r="E214" t="s">
        <v>13863</v>
      </c>
      <c r="F214" t="s">
        <v>766</v>
      </c>
      <c r="G214" t="s">
        <v>767</v>
      </c>
      <c r="H214" t="s">
        <v>33</v>
      </c>
      <c r="I214">
        <v>134</v>
      </c>
      <c r="J214">
        <v>0</v>
      </c>
      <c r="K214" t="s">
        <v>768</v>
      </c>
      <c r="M214" s="15">
        <f t="shared" si="20"/>
        <v>134</v>
      </c>
      <c r="N214" s="13">
        <f t="shared" si="21"/>
        <v>10</v>
      </c>
      <c r="O214" s="13">
        <f t="shared" si="22"/>
        <v>5</v>
      </c>
      <c r="P214" s="13">
        <f t="shared" si="23"/>
        <v>2018</v>
      </c>
      <c r="Q214" s="13">
        <f t="shared" si="24"/>
        <v>4020</v>
      </c>
    </row>
    <row r="215" spans="1:17" x14ac:dyDescent="0.25">
      <c r="A215" t="s">
        <v>769</v>
      </c>
      <c r="B215" t="s">
        <v>770</v>
      </c>
      <c r="C215">
        <v>43259.692395833335</v>
      </c>
      <c r="D215">
        <v>20</v>
      </c>
      <c r="E215" t="s">
        <v>13863</v>
      </c>
      <c r="F215" t="s">
        <v>766</v>
      </c>
      <c r="G215" t="s">
        <v>771</v>
      </c>
      <c r="H215" t="s">
        <v>33</v>
      </c>
      <c r="I215">
        <v>86</v>
      </c>
      <c r="J215">
        <v>0</v>
      </c>
      <c r="K215" t="s">
        <v>772</v>
      </c>
      <c r="M215" s="15">
        <f t="shared" si="20"/>
        <v>86</v>
      </c>
      <c r="N215" s="13">
        <f t="shared" si="21"/>
        <v>10</v>
      </c>
      <c r="O215" s="13">
        <f t="shared" si="22"/>
        <v>6</v>
      </c>
      <c r="P215" s="13">
        <f t="shared" si="23"/>
        <v>2018</v>
      </c>
      <c r="Q215" s="13">
        <f t="shared" si="24"/>
        <v>1720</v>
      </c>
    </row>
    <row r="216" spans="1:17" x14ac:dyDescent="0.25">
      <c r="A216" t="s">
        <v>773</v>
      </c>
      <c r="B216" t="s">
        <v>774</v>
      </c>
      <c r="C216">
        <v>43242.6330787037</v>
      </c>
      <c r="D216">
        <v>1</v>
      </c>
      <c r="E216" t="s">
        <v>13863</v>
      </c>
      <c r="F216" t="s">
        <v>775</v>
      </c>
      <c r="G216" t="s">
        <v>776</v>
      </c>
      <c r="H216" t="s">
        <v>283</v>
      </c>
      <c r="I216">
        <v>174.68</v>
      </c>
      <c r="J216">
        <v>50</v>
      </c>
      <c r="K216" t="s">
        <v>777</v>
      </c>
      <c r="M216" s="15">
        <f t="shared" si="20"/>
        <v>87.34</v>
      </c>
      <c r="N216" s="13">
        <f t="shared" si="21"/>
        <v>10</v>
      </c>
      <c r="O216" s="13">
        <f t="shared" si="22"/>
        <v>5</v>
      </c>
      <c r="P216" s="13">
        <f t="shared" si="23"/>
        <v>2018</v>
      </c>
      <c r="Q216" s="13">
        <f t="shared" si="24"/>
        <v>87.34</v>
      </c>
    </row>
    <row r="217" spans="1:17" x14ac:dyDescent="0.25">
      <c r="A217" t="s">
        <v>778</v>
      </c>
      <c r="B217" t="s">
        <v>779</v>
      </c>
      <c r="C217">
        <v>43249.717592592591</v>
      </c>
      <c r="D217">
        <v>100</v>
      </c>
      <c r="E217" t="s">
        <v>13863</v>
      </c>
      <c r="F217" t="s">
        <v>780</v>
      </c>
      <c r="G217" t="s">
        <v>781</v>
      </c>
      <c r="H217" t="s">
        <v>326</v>
      </c>
      <c r="I217">
        <v>2.59</v>
      </c>
      <c r="J217">
        <v>0</v>
      </c>
      <c r="K217" t="s">
        <v>782</v>
      </c>
      <c r="M217" s="15">
        <f t="shared" si="20"/>
        <v>2.59</v>
      </c>
      <c r="N217" s="13">
        <f t="shared" si="21"/>
        <v>10</v>
      </c>
      <c r="O217" s="13">
        <f t="shared" si="22"/>
        <v>5</v>
      </c>
      <c r="P217" s="13">
        <f t="shared" si="23"/>
        <v>2018</v>
      </c>
      <c r="Q217" s="13">
        <f t="shared" si="24"/>
        <v>259</v>
      </c>
    </row>
    <row r="218" spans="1:17" x14ac:dyDescent="0.25">
      <c r="A218" t="s">
        <v>783</v>
      </c>
      <c r="B218" t="s">
        <v>784</v>
      </c>
      <c r="C218">
        <v>43249.717592592591</v>
      </c>
      <c r="D218">
        <v>50</v>
      </c>
      <c r="E218" t="s">
        <v>13863</v>
      </c>
      <c r="F218" t="s">
        <v>780</v>
      </c>
      <c r="G218" t="s">
        <v>781</v>
      </c>
      <c r="H218" t="s">
        <v>326</v>
      </c>
      <c r="I218">
        <v>3.79</v>
      </c>
      <c r="J218">
        <v>0</v>
      </c>
      <c r="K218" t="s">
        <v>785</v>
      </c>
      <c r="M218" s="15">
        <f t="shared" si="20"/>
        <v>3.79</v>
      </c>
      <c r="N218" s="13">
        <f t="shared" si="21"/>
        <v>10</v>
      </c>
      <c r="O218" s="13">
        <f t="shared" si="22"/>
        <v>5</v>
      </c>
      <c r="P218" s="13">
        <f t="shared" si="23"/>
        <v>2018</v>
      </c>
      <c r="Q218" s="13">
        <f t="shared" si="24"/>
        <v>189.5</v>
      </c>
    </row>
    <row r="219" spans="1:17" x14ac:dyDescent="0.25">
      <c r="A219" t="s">
        <v>786</v>
      </c>
      <c r="B219" t="s">
        <v>787</v>
      </c>
      <c r="C219">
        <v>43258.675543981481</v>
      </c>
      <c r="D219">
        <v>150</v>
      </c>
      <c r="E219" t="s">
        <v>13863</v>
      </c>
      <c r="F219" t="s">
        <v>788</v>
      </c>
      <c r="G219" t="s">
        <v>789</v>
      </c>
      <c r="H219" t="s">
        <v>240</v>
      </c>
      <c r="I219">
        <v>1.47</v>
      </c>
      <c r="J219">
        <v>0</v>
      </c>
      <c r="K219" t="s">
        <v>790</v>
      </c>
      <c r="M219" s="15">
        <f t="shared" si="20"/>
        <v>1.47</v>
      </c>
      <c r="N219" s="13">
        <f t="shared" si="21"/>
        <v>10</v>
      </c>
      <c r="O219" s="13">
        <f t="shared" si="22"/>
        <v>6</v>
      </c>
      <c r="P219" s="13">
        <f t="shared" si="23"/>
        <v>2018</v>
      </c>
      <c r="Q219" s="13">
        <f t="shared" si="24"/>
        <v>220.5</v>
      </c>
    </row>
    <row r="220" spans="1:17" x14ac:dyDescent="0.25">
      <c r="A220" t="s">
        <v>791</v>
      </c>
      <c r="B220" t="s">
        <v>792</v>
      </c>
      <c r="C220">
        <v>43258.675543981481</v>
      </c>
      <c r="D220">
        <v>250</v>
      </c>
      <c r="E220" t="s">
        <v>13863</v>
      </c>
      <c r="F220" t="s">
        <v>788</v>
      </c>
      <c r="G220" t="s">
        <v>789</v>
      </c>
      <c r="H220" t="s">
        <v>240</v>
      </c>
      <c r="I220">
        <v>2.56</v>
      </c>
      <c r="J220">
        <v>0</v>
      </c>
      <c r="K220" t="s">
        <v>793</v>
      </c>
      <c r="M220" s="15">
        <f t="shared" si="20"/>
        <v>2.56</v>
      </c>
      <c r="N220" s="13">
        <f t="shared" si="21"/>
        <v>10</v>
      </c>
      <c r="O220" s="13">
        <f t="shared" si="22"/>
        <v>6</v>
      </c>
      <c r="P220" s="13">
        <f t="shared" si="23"/>
        <v>2018</v>
      </c>
      <c r="Q220" s="13">
        <f t="shared" si="24"/>
        <v>640</v>
      </c>
    </row>
    <row r="221" spans="1:17" x14ac:dyDescent="0.25">
      <c r="A221" t="s">
        <v>795</v>
      </c>
      <c r="B221" t="s">
        <v>796</v>
      </c>
      <c r="C221">
        <v>43243.734039351853</v>
      </c>
      <c r="D221">
        <v>1</v>
      </c>
      <c r="E221" t="s">
        <v>13863</v>
      </c>
      <c r="F221" t="s">
        <v>797</v>
      </c>
      <c r="G221" t="s">
        <v>798</v>
      </c>
      <c r="H221" t="s">
        <v>133</v>
      </c>
      <c r="I221">
        <v>2520</v>
      </c>
      <c r="J221">
        <v>0</v>
      </c>
      <c r="K221" t="s">
        <v>799</v>
      </c>
      <c r="M221" s="15">
        <f t="shared" si="20"/>
        <v>2520</v>
      </c>
      <c r="N221" s="13">
        <f t="shared" si="21"/>
        <v>10</v>
      </c>
      <c r="O221" s="13">
        <f t="shared" si="22"/>
        <v>5</v>
      </c>
      <c r="P221" s="13">
        <f t="shared" si="23"/>
        <v>2018</v>
      </c>
      <c r="Q221" s="13">
        <f t="shared" si="24"/>
        <v>2520</v>
      </c>
    </row>
    <row r="222" spans="1:17" x14ac:dyDescent="0.25">
      <c r="A222" t="s">
        <v>800</v>
      </c>
      <c r="B222" t="s">
        <v>801</v>
      </c>
      <c r="C222">
        <v>43235.705520833333</v>
      </c>
      <c r="D222">
        <v>6</v>
      </c>
      <c r="E222" t="s">
        <v>113</v>
      </c>
      <c r="F222" t="s">
        <v>802</v>
      </c>
      <c r="G222" t="s">
        <v>803</v>
      </c>
      <c r="H222" t="s">
        <v>173</v>
      </c>
      <c r="I222">
        <v>12.75</v>
      </c>
      <c r="J222">
        <v>0</v>
      </c>
      <c r="K222" t="s">
        <v>173</v>
      </c>
      <c r="M222" s="15">
        <f t="shared" si="20"/>
        <v>12.75</v>
      </c>
      <c r="N222" s="13">
        <f t="shared" si="21"/>
        <v>10</v>
      </c>
      <c r="O222" s="13">
        <f t="shared" si="22"/>
        <v>5</v>
      </c>
      <c r="P222" s="13">
        <f t="shared" si="23"/>
        <v>2018</v>
      </c>
      <c r="Q222" s="13">
        <f t="shared" si="24"/>
        <v>76.5</v>
      </c>
    </row>
    <row r="223" spans="1:17" x14ac:dyDescent="0.25">
      <c r="A223" t="s">
        <v>804</v>
      </c>
      <c r="B223" t="s">
        <v>805</v>
      </c>
      <c r="C223">
        <v>43235.705520833333</v>
      </c>
      <c r="D223">
        <v>6</v>
      </c>
      <c r="E223" t="s">
        <v>113</v>
      </c>
      <c r="F223" t="s">
        <v>802</v>
      </c>
      <c r="G223" t="s">
        <v>803</v>
      </c>
      <c r="H223" t="s">
        <v>173</v>
      </c>
      <c r="I223">
        <v>8.5</v>
      </c>
      <c r="J223">
        <v>0</v>
      </c>
      <c r="K223" t="s">
        <v>173</v>
      </c>
      <c r="M223" s="15">
        <f t="shared" si="20"/>
        <v>8.5</v>
      </c>
      <c r="N223" s="13">
        <f t="shared" si="21"/>
        <v>10</v>
      </c>
      <c r="O223" s="13">
        <f t="shared" si="22"/>
        <v>5</v>
      </c>
      <c r="P223" s="13">
        <f t="shared" si="23"/>
        <v>2018</v>
      </c>
      <c r="Q223" s="13">
        <f t="shared" si="24"/>
        <v>51</v>
      </c>
    </row>
    <row r="224" spans="1:17" x14ac:dyDescent="0.25">
      <c r="A224" t="s">
        <v>806</v>
      </c>
      <c r="B224" t="s">
        <v>807</v>
      </c>
      <c r="C224">
        <v>43238.348553240743</v>
      </c>
      <c r="D224">
        <v>15</v>
      </c>
      <c r="E224" t="s">
        <v>13863</v>
      </c>
      <c r="F224" t="s">
        <v>726</v>
      </c>
      <c r="G224" t="s">
        <v>727</v>
      </c>
      <c r="H224" t="s">
        <v>12</v>
      </c>
      <c r="I224">
        <v>395</v>
      </c>
      <c r="J224">
        <v>0</v>
      </c>
      <c r="K224" t="s">
        <v>808</v>
      </c>
      <c r="M224" s="15">
        <f t="shared" si="20"/>
        <v>395</v>
      </c>
      <c r="N224" s="13">
        <f t="shared" si="21"/>
        <v>10</v>
      </c>
      <c r="O224" s="13">
        <f t="shared" si="22"/>
        <v>5</v>
      </c>
      <c r="P224" s="13">
        <f t="shared" si="23"/>
        <v>2018</v>
      </c>
      <c r="Q224" s="13">
        <f t="shared" si="24"/>
        <v>5925</v>
      </c>
    </row>
    <row r="225" spans="1:17" x14ac:dyDescent="0.25">
      <c r="A225" t="s">
        <v>809</v>
      </c>
      <c r="B225" t="s">
        <v>810</v>
      </c>
      <c r="C225">
        <v>43238.348553240743</v>
      </c>
      <c r="D225">
        <v>5</v>
      </c>
      <c r="E225" t="s">
        <v>13863</v>
      </c>
      <c r="F225" t="s">
        <v>726</v>
      </c>
      <c r="G225" t="s">
        <v>727</v>
      </c>
      <c r="H225" t="s">
        <v>12</v>
      </c>
      <c r="I225">
        <v>461</v>
      </c>
      <c r="J225">
        <v>0</v>
      </c>
      <c r="K225" t="s">
        <v>811</v>
      </c>
      <c r="M225" s="15">
        <f t="shared" si="20"/>
        <v>461</v>
      </c>
      <c r="N225" s="13">
        <f t="shared" si="21"/>
        <v>10</v>
      </c>
      <c r="O225" s="13">
        <f t="shared" si="22"/>
        <v>5</v>
      </c>
      <c r="P225" s="13">
        <f t="shared" si="23"/>
        <v>2018</v>
      </c>
      <c r="Q225" s="13">
        <f t="shared" si="24"/>
        <v>2305</v>
      </c>
    </row>
    <row r="226" spans="1:17" x14ac:dyDescent="0.25">
      <c r="A226" t="s">
        <v>812</v>
      </c>
      <c r="B226" t="s">
        <v>813</v>
      </c>
      <c r="C226">
        <v>43242.60738425926</v>
      </c>
      <c r="D226">
        <v>3</v>
      </c>
      <c r="E226" t="s">
        <v>13863</v>
      </c>
      <c r="F226" t="s">
        <v>814</v>
      </c>
      <c r="G226" t="s">
        <v>815</v>
      </c>
      <c r="H226" t="s">
        <v>33</v>
      </c>
      <c r="I226">
        <v>914</v>
      </c>
      <c r="J226">
        <v>0</v>
      </c>
      <c r="K226" t="s">
        <v>33</v>
      </c>
      <c r="M226" s="15">
        <f t="shared" si="20"/>
        <v>914</v>
      </c>
      <c r="N226" s="13">
        <f t="shared" si="21"/>
        <v>10</v>
      </c>
      <c r="O226" s="13">
        <f t="shared" si="22"/>
        <v>5</v>
      </c>
      <c r="P226" s="13">
        <f t="shared" si="23"/>
        <v>2018</v>
      </c>
      <c r="Q226" s="13">
        <f t="shared" si="24"/>
        <v>2742</v>
      </c>
    </row>
    <row r="227" spans="1:17" x14ac:dyDescent="0.25">
      <c r="A227" t="s">
        <v>816</v>
      </c>
      <c r="B227" t="s">
        <v>817</v>
      </c>
      <c r="C227">
        <v>43242.60738425926</v>
      </c>
      <c r="D227">
        <v>4</v>
      </c>
      <c r="E227" t="s">
        <v>13863</v>
      </c>
      <c r="F227" t="s">
        <v>814</v>
      </c>
      <c r="G227" t="s">
        <v>815</v>
      </c>
      <c r="H227" t="s">
        <v>33</v>
      </c>
      <c r="I227">
        <v>635</v>
      </c>
      <c r="J227">
        <v>0</v>
      </c>
      <c r="K227" t="s">
        <v>818</v>
      </c>
      <c r="M227" s="15">
        <f t="shared" si="20"/>
        <v>635</v>
      </c>
      <c r="N227" s="13">
        <f t="shared" si="21"/>
        <v>10</v>
      </c>
      <c r="O227" s="13">
        <f t="shared" si="22"/>
        <v>5</v>
      </c>
      <c r="P227" s="13">
        <f t="shared" si="23"/>
        <v>2018</v>
      </c>
      <c r="Q227" s="13">
        <f t="shared" si="24"/>
        <v>2540</v>
      </c>
    </row>
    <row r="228" spans="1:17" x14ac:dyDescent="0.25">
      <c r="A228" t="s">
        <v>819</v>
      </c>
      <c r="B228" t="s">
        <v>820</v>
      </c>
      <c r="C228">
        <v>43242.60738425926</v>
      </c>
      <c r="D228">
        <v>6</v>
      </c>
      <c r="E228" t="s">
        <v>13863</v>
      </c>
      <c r="F228" t="s">
        <v>814</v>
      </c>
      <c r="G228" t="s">
        <v>815</v>
      </c>
      <c r="H228" t="s">
        <v>33</v>
      </c>
      <c r="I228">
        <v>964</v>
      </c>
      <c r="J228">
        <v>0</v>
      </c>
      <c r="K228" t="s">
        <v>33</v>
      </c>
      <c r="M228" s="15">
        <f t="shared" si="20"/>
        <v>964</v>
      </c>
      <c r="N228" s="13">
        <f t="shared" si="21"/>
        <v>10</v>
      </c>
      <c r="O228" s="13">
        <f t="shared" si="22"/>
        <v>5</v>
      </c>
      <c r="P228" s="13">
        <f t="shared" si="23"/>
        <v>2018</v>
      </c>
      <c r="Q228" s="13">
        <f t="shared" si="24"/>
        <v>5784</v>
      </c>
    </row>
    <row r="229" spans="1:17" x14ac:dyDescent="0.25">
      <c r="A229" t="s">
        <v>821</v>
      </c>
      <c r="B229" t="s">
        <v>822</v>
      </c>
      <c r="C229">
        <v>43242.60738425926</v>
      </c>
      <c r="D229">
        <v>2</v>
      </c>
      <c r="E229" t="s">
        <v>13863</v>
      </c>
      <c r="F229" t="s">
        <v>814</v>
      </c>
      <c r="G229" t="s">
        <v>815</v>
      </c>
      <c r="H229" t="s">
        <v>33</v>
      </c>
      <c r="I229">
        <v>501</v>
      </c>
      <c r="J229">
        <v>0</v>
      </c>
      <c r="K229" t="s">
        <v>33</v>
      </c>
      <c r="M229" s="15">
        <f t="shared" si="20"/>
        <v>501</v>
      </c>
      <c r="N229" s="13">
        <f t="shared" si="21"/>
        <v>10</v>
      </c>
      <c r="O229" s="13">
        <f t="shared" si="22"/>
        <v>5</v>
      </c>
      <c r="P229" s="13">
        <f t="shared" si="23"/>
        <v>2018</v>
      </c>
      <c r="Q229" s="13">
        <f t="shared" si="24"/>
        <v>1002</v>
      </c>
    </row>
    <row r="230" spans="1:17" x14ac:dyDescent="0.25">
      <c r="A230" t="s">
        <v>823</v>
      </c>
      <c r="B230" t="s">
        <v>824</v>
      </c>
      <c r="C230">
        <v>43238.625173611108</v>
      </c>
      <c r="D230">
        <v>42</v>
      </c>
      <c r="E230" t="s">
        <v>113</v>
      </c>
      <c r="F230" t="s">
        <v>742</v>
      </c>
      <c r="G230" t="s">
        <v>743</v>
      </c>
      <c r="H230" t="s">
        <v>197</v>
      </c>
      <c r="I230">
        <v>2.82</v>
      </c>
      <c r="J230">
        <v>0</v>
      </c>
      <c r="K230" t="s">
        <v>825</v>
      </c>
      <c r="M230" s="15">
        <f t="shared" si="20"/>
        <v>2.82</v>
      </c>
      <c r="N230" s="13">
        <f t="shared" si="21"/>
        <v>10</v>
      </c>
      <c r="O230" s="13">
        <f t="shared" si="22"/>
        <v>5</v>
      </c>
      <c r="P230" s="13">
        <f t="shared" si="23"/>
        <v>2018</v>
      </c>
      <c r="Q230" s="13">
        <f t="shared" si="24"/>
        <v>118.44</v>
      </c>
    </row>
    <row r="231" spans="1:17" x14ac:dyDescent="0.25">
      <c r="A231" t="s">
        <v>826</v>
      </c>
      <c r="B231" t="s">
        <v>827</v>
      </c>
      <c r="C231">
        <v>43238.625173611108</v>
      </c>
      <c r="D231">
        <v>24</v>
      </c>
      <c r="E231" t="s">
        <v>113</v>
      </c>
      <c r="F231" t="s">
        <v>742</v>
      </c>
      <c r="G231" t="s">
        <v>743</v>
      </c>
      <c r="H231" t="s">
        <v>197</v>
      </c>
      <c r="I231">
        <v>12.244999999999999</v>
      </c>
      <c r="J231">
        <v>0</v>
      </c>
      <c r="K231" t="s">
        <v>828</v>
      </c>
      <c r="M231" s="15">
        <f t="shared" si="20"/>
        <v>12.244999999999999</v>
      </c>
      <c r="N231" s="13">
        <f t="shared" si="21"/>
        <v>10</v>
      </c>
      <c r="O231" s="13">
        <f t="shared" si="22"/>
        <v>5</v>
      </c>
      <c r="P231" s="13">
        <f t="shared" si="23"/>
        <v>2018</v>
      </c>
      <c r="Q231" s="13">
        <f t="shared" si="24"/>
        <v>293.88</v>
      </c>
    </row>
    <row r="232" spans="1:17" x14ac:dyDescent="0.25">
      <c r="A232" t="s">
        <v>829</v>
      </c>
      <c r="B232" t="s">
        <v>830</v>
      </c>
      <c r="C232">
        <v>43242.63175925926</v>
      </c>
      <c r="D232">
        <v>2</v>
      </c>
      <c r="E232" t="s">
        <v>13863</v>
      </c>
      <c r="F232" t="s">
        <v>831</v>
      </c>
      <c r="G232" t="s">
        <v>832</v>
      </c>
      <c r="H232" t="s">
        <v>319</v>
      </c>
      <c r="I232">
        <v>182.57769999999999</v>
      </c>
      <c r="J232">
        <v>10</v>
      </c>
      <c r="K232" t="s">
        <v>833</v>
      </c>
      <c r="M232" s="15">
        <f t="shared" si="20"/>
        <v>164.31993</v>
      </c>
      <c r="N232" s="13">
        <f t="shared" si="21"/>
        <v>10</v>
      </c>
      <c r="O232" s="13">
        <f t="shared" si="22"/>
        <v>5</v>
      </c>
      <c r="P232" s="13">
        <f t="shared" si="23"/>
        <v>2018</v>
      </c>
      <c r="Q232" s="13">
        <f t="shared" si="24"/>
        <v>328.63986</v>
      </c>
    </row>
    <row r="233" spans="1:17" x14ac:dyDescent="0.25">
      <c r="A233" t="s">
        <v>834</v>
      </c>
      <c r="B233" t="s">
        <v>835</v>
      </c>
      <c r="C233">
        <v>43242.63175925926</v>
      </c>
      <c r="D233">
        <v>6</v>
      </c>
      <c r="E233" t="s">
        <v>13863</v>
      </c>
      <c r="F233" t="s">
        <v>831</v>
      </c>
      <c r="G233" t="s">
        <v>832</v>
      </c>
      <c r="H233" t="s">
        <v>319</v>
      </c>
      <c r="I233">
        <v>21.351800000000001</v>
      </c>
      <c r="J233">
        <v>10</v>
      </c>
      <c r="K233" t="s">
        <v>836</v>
      </c>
      <c r="M233" s="15">
        <f t="shared" si="20"/>
        <v>19.216620000000002</v>
      </c>
      <c r="N233" s="13">
        <f t="shared" si="21"/>
        <v>10</v>
      </c>
      <c r="O233" s="13">
        <f t="shared" si="22"/>
        <v>5</v>
      </c>
      <c r="P233" s="13">
        <f t="shared" si="23"/>
        <v>2018</v>
      </c>
      <c r="Q233" s="13">
        <f t="shared" si="24"/>
        <v>115.29972000000001</v>
      </c>
    </row>
    <row r="234" spans="1:17" x14ac:dyDescent="0.25">
      <c r="A234" t="s">
        <v>322</v>
      </c>
      <c r="B234" t="s">
        <v>323</v>
      </c>
      <c r="C234">
        <v>43249.717592592591</v>
      </c>
      <c r="D234">
        <v>50</v>
      </c>
      <c r="E234" t="s">
        <v>13863</v>
      </c>
      <c r="F234" t="s">
        <v>780</v>
      </c>
      <c r="G234" t="s">
        <v>781</v>
      </c>
      <c r="H234" t="s">
        <v>326</v>
      </c>
      <c r="I234">
        <v>1.35</v>
      </c>
      <c r="J234">
        <v>0</v>
      </c>
      <c r="K234" t="s">
        <v>327</v>
      </c>
      <c r="M234" s="15">
        <f t="shared" si="20"/>
        <v>1.35</v>
      </c>
      <c r="N234" s="13">
        <f t="shared" si="21"/>
        <v>10</v>
      </c>
      <c r="O234" s="13">
        <f t="shared" si="22"/>
        <v>5</v>
      </c>
      <c r="P234" s="13">
        <f t="shared" si="23"/>
        <v>2018</v>
      </c>
      <c r="Q234" s="13">
        <f t="shared" si="24"/>
        <v>67.5</v>
      </c>
    </row>
    <row r="235" spans="1:17" x14ac:dyDescent="0.25">
      <c r="A235" t="s">
        <v>837</v>
      </c>
      <c r="B235" t="s">
        <v>838</v>
      </c>
      <c r="C235">
        <v>43258.675543981481</v>
      </c>
      <c r="D235">
        <v>100</v>
      </c>
      <c r="E235" t="s">
        <v>13863</v>
      </c>
      <c r="F235" t="s">
        <v>788</v>
      </c>
      <c r="G235" t="s">
        <v>789</v>
      </c>
      <c r="H235" t="s">
        <v>240</v>
      </c>
      <c r="I235">
        <v>7.41</v>
      </c>
      <c r="J235">
        <v>0</v>
      </c>
      <c r="K235" t="s">
        <v>839</v>
      </c>
      <c r="M235" s="15">
        <f t="shared" si="20"/>
        <v>7.41</v>
      </c>
      <c r="N235" s="13">
        <f t="shared" si="21"/>
        <v>10</v>
      </c>
      <c r="O235" s="13">
        <f t="shared" si="22"/>
        <v>6</v>
      </c>
      <c r="P235" s="13">
        <f t="shared" si="23"/>
        <v>2018</v>
      </c>
      <c r="Q235" s="13">
        <f t="shared" si="24"/>
        <v>741</v>
      </c>
    </row>
    <row r="236" spans="1:17" x14ac:dyDescent="0.25">
      <c r="A236" t="s">
        <v>840</v>
      </c>
      <c r="B236" t="s">
        <v>841</v>
      </c>
      <c r="C236">
        <v>43242.630729166667</v>
      </c>
      <c r="D236">
        <v>2</v>
      </c>
      <c r="E236" t="s">
        <v>13863</v>
      </c>
      <c r="F236" t="s">
        <v>842</v>
      </c>
      <c r="G236" t="s">
        <v>843</v>
      </c>
      <c r="H236" t="s">
        <v>59</v>
      </c>
      <c r="I236">
        <v>76.569999999999993</v>
      </c>
      <c r="J236">
        <v>0</v>
      </c>
      <c r="K236" t="s">
        <v>844</v>
      </c>
      <c r="M236" s="15">
        <f t="shared" ref="M236:M271" si="25">+I236*(1-J236/100)</f>
        <v>76.569999999999993</v>
      </c>
      <c r="N236" s="13">
        <f t="shared" ref="N236:N271" si="26">+LEN(A236)</f>
        <v>10</v>
      </c>
      <c r="O236" s="13">
        <f t="shared" ref="O236:O271" si="27">+MONTH(C236)</f>
        <v>5</v>
      </c>
      <c r="P236" s="13">
        <f t="shared" ref="P236:P271" si="28">+YEAR(C236)</f>
        <v>2018</v>
      </c>
      <c r="Q236" s="13">
        <f t="shared" ref="Q236:Q271" si="29">+M236*D236</f>
        <v>153.13999999999999</v>
      </c>
    </row>
    <row r="237" spans="1:17" x14ac:dyDescent="0.25">
      <c r="A237" t="s">
        <v>35</v>
      </c>
      <c r="B237" t="s">
        <v>35</v>
      </c>
      <c r="C237">
        <v>43235.707638888889</v>
      </c>
      <c r="D237">
        <v>1</v>
      </c>
      <c r="E237" t="s">
        <v>13863</v>
      </c>
      <c r="F237" t="s">
        <v>845</v>
      </c>
      <c r="G237" t="s">
        <v>846</v>
      </c>
      <c r="H237" t="s">
        <v>176</v>
      </c>
      <c r="I237">
        <v>35.49</v>
      </c>
      <c r="J237">
        <v>0</v>
      </c>
      <c r="K237" t="s">
        <v>39</v>
      </c>
      <c r="M237" s="15">
        <f t="shared" si="25"/>
        <v>35.49</v>
      </c>
      <c r="N237" s="13">
        <f t="shared" si="26"/>
        <v>25</v>
      </c>
      <c r="O237" s="13">
        <f t="shared" si="27"/>
        <v>5</v>
      </c>
      <c r="P237" s="13">
        <f t="shared" si="28"/>
        <v>2018</v>
      </c>
      <c r="Q237" s="13">
        <f t="shared" si="29"/>
        <v>35.49</v>
      </c>
    </row>
    <row r="238" spans="1:17" x14ac:dyDescent="0.25">
      <c r="A238" t="s">
        <v>847</v>
      </c>
      <c r="B238" t="s">
        <v>848</v>
      </c>
      <c r="C238">
        <v>43238.351111111115</v>
      </c>
      <c r="D238">
        <v>2</v>
      </c>
      <c r="E238" t="s">
        <v>13863</v>
      </c>
      <c r="F238" t="s">
        <v>849</v>
      </c>
      <c r="G238" t="s">
        <v>850</v>
      </c>
      <c r="H238" t="s">
        <v>33</v>
      </c>
      <c r="I238">
        <v>610</v>
      </c>
      <c r="J238">
        <v>0</v>
      </c>
      <c r="K238" t="s">
        <v>33</v>
      </c>
      <c r="M238" s="15">
        <f t="shared" si="25"/>
        <v>610</v>
      </c>
      <c r="N238" s="13">
        <f t="shared" si="26"/>
        <v>10</v>
      </c>
      <c r="O238" s="13">
        <f t="shared" si="27"/>
        <v>5</v>
      </c>
      <c r="P238" s="13">
        <f t="shared" si="28"/>
        <v>2018</v>
      </c>
      <c r="Q238" s="13">
        <f t="shared" si="29"/>
        <v>1220</v>
      </c>
    </row>
    <row r="239" spans="1:17" x14ac:dyDescent="0.25">
      <c r="A239" t="s">
        <v>218</v>
      </c>
      <c r="B239" t="s">
        <v>219</v>
      </c>
      <c r="C239">
        <v>43234.711909722224</v>
      </c>
      <c r="D239">
        <v>4</v>
      </c>
      <c r="E239" t="s">
        <v>13863</v>
      </c>
      <c r="F239" t="s">
        <v>851</v>
      </c>
      <c r="G239" t="s">
        <v>852</v>
      </c>
      <c r="H239" t="s">
        <v>226</v>
      </c>
      <c r="I239">
        <v>25.93</v>
      </c>
      <c r="J239">
        <v>0</v>
      </c>
      <c r="K239" t="s">
        <v>223</v>
      </c>
      <c r="M239" s="15">
        <f t="shared" si="25"/>
        <v>25.93</v>
      </c>
      <c r="N239" s="13">
        <f t="shared" si="26"/>
        <v>10</v>
      </c>
      <c r="O239" s="13">
        <f t="shared" si="27"/>
        <v>5</v>
      </c>
      <c r="P239" s="13">
        <f t="shared" si="28"/>
        <v>2018</v>
      </c>
      <c r="Q239" s="13">
        <f t="shared" si="29"/>
        <v>103.72</v>
      </c>
    </row>
    <row r="240" spans="1:17" x14ac:dyDescent="0.25">
      <c r="A240" t="s">
        <v>29</v>
      </c>
      <c r="B240" t="s">
        <v>30</v>
      </c>
      <c r="C240">
        <v>43238.557013888887</v>
      </c>
      <c r="D240">
        <v>2</v>
      </c>
      <c r="E240" t="s">
        <v>13863</v>
      </c>
      <c r="F240" t="s">
        <v>853</v>
      </c>
      <c r="G240" t="s">
        <v>854</v>
      </c>
      <c r="H240" t="s">
        <v>33</v>
      </c>
      <c r="I240">
        <v>564</v>
      </c>
      <c r="J240">
        <v>0</v>
      </c>
      <c r="K240" t="s">
        <v>34</v>
      </c>
      <c r="M240" s="15">
        <f t="shared" si="25"/>
        <v>564</v>
      </c>
      <c r="N240" s="13">
        <f t="shared" si="26"/>
        <v>10</v>
      </c>
      <c r="O240" s="13">
        <f t="shared" si="27"/>
        <v>5</v>
      </c>
      <c r="P240" s="13">
        <f t="shared" si="28"/>
        <v>2018</v>
      </c>
      <c r="Q240" s="13">
        <f t="shared" si="29"/>
        <v>1128</v>
      </c>
    </row>
    <row r="241" spans="1:17" x14ac:dyDescent="0.25">
      <c r="A241" t="s">
        <v>35</v>
      </c>
      <c r="B241" t="s">
        <v>35</v>
      </c>
      <c r="C241">
        <v>43229.670370370368</v>
      </c>
      <c r="D241">
        <v>1</v>
      </c>
      <c r="E241" t="s">
        <v>13863</v>
      </c>
      <c r="F241" t="s">
        <v>855</v>
      </c>
      <c r="G241" t="s">
        <v>856</v>
      </c>
      <c r="H241" t="s">
        <v>857</v>
      </c>
      <c r="I241">
        <v>125.8</v>
      </c>
      <c r="J241">
        <v>0</v>
      </c>
      <c r="K241" t="s">
        <v>39</v>
      </c>
      <c r="M241" s="15">
        <f t="shared" si="25"/>
        <v>125.8</v>
      </c>
      <c r="N241" s="13">
        <f t="shared" si="26"/>
        <v>25</v>
      </c>
      <c r="O241" s="13">
        <f t="shared" si="27"/>
        <v>5</v>
      </c>
      <c r="P241" s="13">
        <f t="shared" si="28"/>
        <v>2018</v>
      </c>
      <c r="Q241" s="13">
        <f t="shared" si="29"/>
        <v>125.8</v>
      </c>
    </row>
    <row r="242" spans="1:17" x14ac:dyDescent="0.25">
      <c r="A242" t="s">
        <v>858</v>
      </c>
      <c r="B242" t="s">
        <v>859</v>
      </c>
      <c r="C242">
        <v>43242.632615740738</v>
      </c>
      <c r="D242">
        <v>6</v>
      </c>
      <c r="E242" t="s">
        <v>13863</v>
      </c>
      <c r="F242" t="s">
        <v>860</v>
      </c>
      <c r="G242" t="s">
        <v>861</v>
      </c>
      <c r="H242" t="s">
        <v>337</v>
      </c>
      <c r="I242">
        <v>17.100000000000001</v>
      </c>
      <c r="J242">
        <v>0</v>
      </c>
      <c r="K242" t="s">
        <v>862</v>
      </c>
      <c r="M242" s="15">
        <f t="shared" si="25"/>
        <v>17.100000000000001</v>
      </c>
      <c r="N242" s="13">
        <f t="shared" si="26"/>
        <v>10</v>
      </c>
      <c r="O242" s="13">
        <f t="shared" si="27"/>
        <v>5</v>
      </c>
      <c r="P242" s="13">
        <f t="shared" si="28"/>
        <v>2018</v>
      </c>
      <c r="Q242" s="13">
        <f t="shared" si="29"/>
        <v>102.60000000000001</v>
      </c>
    </row>
    <row r="243" spans="1:17" x14ac:dyDescent="0.25">
      <c r="A243" t="s">
        <v>863</v>
      </c>
      <c r="B243" t="s">
        <v>864</v>
      </c>
      <c r="C243">
        <v>43258.676944444444</v>
      </c>
      <c r="D243">
        <v>3</v>
      </c>
      <c r="E243" t="s">
        <v>13863</v>
      </c>
      <c r="F243" t="s">
        <v>865</v>
      </c>
      <c r="G243" t="s">
        <v>866</v>
      </c>
      <c r="H243" t="s">
        <v>867</v>
      </c>
      <c r="I243">
        <v>3.95</v>
      </c>
      <c r="J243">
        <v>0</v>
      </c>
      <c r="K243" t="s">
        <v>868</v>
      </c>
      <c r="M243" s="15">
        <f t="shared" si="25"/>
        <v>3.95</v>
      </c>
      <c r="N243" s="13">
        <f t="shared" si="26"/>
        <v>10</v>
      </c>
      <c r="O243" s="13">
        <f t="shared" si="27"/>
        <v>6</v>
      </c>
      <c r="P243" s="13">
        <f t="shared" si="28"/>
        <v>2018</v>
      </c>
      <c r="Q243" s="13">
        <f t="shared" si="29"/>
        <v>11.850000000000001</v>
      </c>
    </row>
    <row r="244" spans="1:17" x14ac:dyDescent="0.25">
      <c r="A244" t="s">
        <v>869</v>
      </c>
      <c r="B244" t="s">
        <v>870</v>
      </c>
      <c r="C244">
        <v>43258.676944444444</v>
      </c>
      <c r="D244">
        <v>1</v>
      </c>
      <c r="E244" t="s">
        <v>13863</v>
      </c>
      <c r="F244" t="s">
        <v>865</v>
      </c>
      <c r="G244" t="s">
        <v>866</v>
      </c>
      <c r="H244" t="s">
        <v>867</v>
      </c>
      <c r="I244">
        <v>3.95</v>
      </c>
      <c r="J244">
        <v>0</v>
      </c>
      <c r="K244" t="s">
        <v>871</v>
      </c>
      <c r="M244" s="15">
        <f t="shared" si="25"/>
        <v>3.95</v>
      </c>
      <c r="N244" s="13">
        <f t="shared" si="26"/>
        <v>10</v>
      </c>
      <c r="O244" s="13">
        <f t="shared" si="27"/>
        <v>6</v>
      </c>
      <c r="P244" s="13">
        <f t="shared" si="28"/>
        <v>2018</v>
      </c>
      <c r="Q244" s="13">
        <f t="shared" si="29"/>
        <v>3.95</v>
      </c>
    </row>
    <row r="245" spans="1:17" x14ac:dyDescent="0.25">
      <c r="A245" t="s">
        <v>872</v>
      </c>
      <c r="B245" t="s">
        <v>873</v>
      </c>
      <c r="C245">
        <v>43258.676944444444</v>
      </c>
      <c r="D245">
        <v>3</v>
      </c>
      <c r="E245" t="s">
        <v>13863</v>
      </c>
      <c r="F245" t="s">
        <v>865</v>
      </c>
      <c r="G245" t="s">
        <v>866</v>
      </c>
      <c r="H245" t="s">
        <v>867</v>
      </c>
      <c r="I245">
        <v>3.95</v>
      </c>
      <c r="J245">
        <v>0</v>
      </c>
      <c r="K245" t="s">
        <v>874</v>
      </c>
      <c r="M245" s="15">
        <f t="shared" si="25"/>
        <v>3.95</v>
      </c>
      <c r="N245" s="13">
        <f t="shared" si="26"/>
        <v>10</v>
      </c>
      <c r="O245" s="13">
        <f t="shared" si="27"/>
        <v>6</v>
      </c>
      <c r="P245" s="13">
        <f t="shared" si="28"/>
        <v>2018</v>
      </c>
      <c r="Q245" s="13">
        <f t="shared" si="29"/>
        <v>11.850000000000001</v>
      </c>
    </row>
    <row r="246" spans="1:17" x14ac:dyDescent="0.25">
      <c r="A246" t="s">
        <v>875</v>
      </c>
      <c r="B246" t="s">
        <v>876</v>
      </c>
      <c r="C246">
        <v>43258.676944444444</v>
      </c>
      <c r="D246">
        <v>2</v>
      </c>
      <c r="E246" t="s">
        <v>13863</v>
      </c>
      <c r="F246" t="s">
        <v>865</v>
      </c>
      <c r="G246" t="s">
        <v>866</v>
      </c>
      <c r="H246" t="s">
        <v>867</v>
      </c>
      <c r="I246">
        <v>3.95</v>
      </c>
      <c r="J246">
        <v>0</v>
      </c>
      <c r="K246" t="s">
        <v>877</v>
      </c>
      <c r="M246" s="15">
        <f t="shared" si="25"/>
        <v>3.95</v>
      </c>
      <c r="N246" s="13">
        <f t="shared" si="26"/>
        <v>10</v>
      </c>
      <c r="O246" s="13">
        <f t="shared" si="27"/>
        <v>6</v>
      </c>
      <c r="P246" s="13">
        <f t="shared" si="28"/>
        <v>2018</v>
      </c>
      <c r="Q246" s="13">
        <f t="shared" si="29"/>
        <v>7.9</v>
      </c>
    </row>
    <row r="247" spans="1:17" x14ac:dyDescent="0.25">
      <c r="A247" t="s">
        <v>878</v>
      </c>
      <c r="B247" t="s">
        <v>879</v>
      </c>
      <c r="C247">
        <v>43258.676944444444</v>
      </c>
      <c r="D247">
        <v>4</v>
      </c>
      <c r="E247" t="s">
        <v>13863</v>
      </c>
      <c r="F247" t="s">
        <v>865</v>
      </c>
      <c r="G247" t="s">
        <v>866</v>
      </c>
      <c r="H247" t="s">
        <v>867</v>
      </c>
      <c r="I247">
        <v>3.95</v>
      </c>
      <c r="J247">
        <v>0</v>
      </c>
      <c r="K247" t="s">
        <v>880</v>
      </c>
      <c r="M247" s="15">
        <f t="shared" si="25"/>
        <v>3.95</v>
      </c>
      <c r="N247" s="13">
        <f t="shared" si="26"/>
        <v>10</v>
      </c>
      <c r="O247" s="13">
        <f t="shared" si="27"/>
        <v>6</v>
      </c>
      <c r="P247" s="13">
        <f t="shared" si="28"/>
        <v>2018</v>
      </c>
      <c r="Q247" s="13">
        <f t="shared" si="29"/>
        <v>15.8</v>
      </c>
    </row>
    <row r="248" spans="1:17" x14ac:dyDescent="0.25">
      <c r="A248" t="s">
        <v>881</v>
      </c>
      <c r="B248" t="s">
        <v>882</v>
      </c>
      <c r="C248">
        <v>43258.676944444444</v>
      </c>
      <c r="D248">
        <v>1</v>
      </c>
      <c r="E248" t="s">
        <v>13863</v>
      </c>
      <c r="F248" t="s">
        <v>865</v>
      </c>
      <c r="G248" t="s">
        <v>866</v>
      </c>
      <c r="H248" t="s">
        <v>867</v>
      </c>
      <c r="I248">
        <v>3.95</v>
      </c>
      <c r="J248">
        <v>0</v>
      </c>
      <c r="K248" t="s">
        <v>883</v>
      </c>
      <c r="M248" s="15">
        <f t="shared" si="25"/>
        <v>3.95</v>
      </c>
      <c r="N248" s="13">
        <f t="shared" si="26"/>
        <v>10</v>
      </c>
      <c r="O248" s="13">
        <f t="shared" si="27"/>
        <v>6</v>
      </c>
      <c r="P248" s="13">
        <f t="shared" si="28"/>
        <v>2018</v>
      </c>
      <c r="Q248" s="13">
        <f t="shared" si="29"/>
        <v>3.95</v>
      </c>
    </row>
    <row r="249" spans="1:17" x14ac:dyDescent="0.25">
      <c r="A249" t="s">
        <v>884</v>
      </c>
      <c r="B249" t="s">
        <v>885</v>
      </c>
      <c r="C249">
        <v>43258.676944444444</v>
      </c>
      <c r="D249">
        <v>20</v>
      </c>
      <c r="E249" t="s">
        <v>13863</v>
      </c>
      <c r="F249" t="s">
        <v>865</v>
      </c>
      <c r="G249" t="s">
        <v>866</v>
      </c>
      <c r="H249" t="s">
        <v>867</v>
      </c>
      <c r="I249">
        <v>6.48</v>
      </c>
      <c r="J249">
        <v>0</v>
      </c>
      <c r="K249" t="s">
        <v>886</v>
      </c>
      <c r="M249" s="15">
        <f t="shared" si="25"/>
        <v>6.48</v>
      </c>
      <c r="N249" s="13">
        <f t="shared" si="26"/>
        <v>10</v>
      </c>
      <c r="O249" s="13">
        <f t="shared" si="27"/>
        <v>6</v>
      </c>
      <c r="P249" s="13">
        <f t="shared" si="28"/>
        <v>2018</v>
      </c>
      <c r="Q249" s="13">
        <f t="shared" si="29"/>
        <v>129.60000000000002</v>
      </c>
    </row>
    <row r="250" spans="1:17" x14ac:dyDescent="0.25">
      <c r="A250" t="s">
        <v>887</v>
      </c>
      <c r="B250" t="s">
        <v>888</v>
      </c>
      <c r="C250">
        <v>43231.641817129632</v>
      </c>
      <c r="D250">
        <v>4</v>
      </c>
      <c r="E250" t="s">
        <v>13863</v>
      </c>
      <c r="F250" t="s">
        <v>889</v>
      </c>
      <c r="G250" t="s">
        <v>890</v>
      </c>
      <c r="H250" t="s">
        <v>108</v>
      </c>
      <c r="I250">
        <v>73.42</v>
      </c>
      <c r="J250">
        <v>0</v>
      </c>
      <c r="K250" t="s">
        <v>891</v>
      </c>
      <c r="M250" s="15">
        <f t="shared" si="25"/>
        <v>73.42</v>
      </c>
      <c r="N250" s="13">
        <f t="shared" si="26"/>
        <v>10</v>
      </c>
      <c r="O250" s="13">
        <f t="shared" si="27"/>
        <v>5</v>
      </c>
      <c r="P250" s="13">
        <f t="shared" si="28"/>
        <v>2018</v>
      </c>
      <c r="Q250" s="13">
        <f t="shared" si="29"/>
        <v>293.68</v>
      </c>
    </row>
    <row r="251" spans="1:17" x14ac:dyDescent="0.25">
      <c r="A251" t="s">
        <v>892</v>
      </c>
      <c r="B251" t="s">
        <v>893</v>
      </c>
      <c r="C251">
        <v>43234.714236111111</v>
      </c>
      <c r="D251">
        <v>12</v>
      </c>
      <c r="E251" t="s">
        <v>113</v>
      </c>
      <c r="F251" t="s">
        <v>894</v>
      </c>
      <c r="G251" t="s">
        <v>895</v>
      </c>
      <c r="H251" t="s">
        <v>240</v>
      </c>
      <c r="I251">
        <v>4.3600000000000003</v>
      </c>
      <c r="J251">
        <v>0</v>
      </c>
      <c r="K251" t="s">
        <v>896</v>
      </c>
      <c r="M251" s="15">
        <f t="shared" si="25"/>
        <v>4.3600000000000003</v>
      </c>
      <c r="N251" s="13">
        <f t="shared" si="26"/>
        <v>10</v>
      </c>
      <c r="O251" s="13">
        <f t="shared" si="27"/>
        <v>5</v>
      </c>
      <c r="P251" s="13">
        <f t="shared" si="28"/>
        <v>2018</v>
      </c>
      <c r="Q251" s="13">
        <f t="shared" si="29"/>
        <v>52.320000000000007</v>
      </c>
    </row>
    <row r="252" spans="1:17" x14ac:dyDescent="0.25">
      <c r="A252" t="s">
        <v>897</v>
      </c>
      <c r="B252" t="s">
        <v>898</v>
      </c>
      <c r="C252">
        <v>43244.693773148145</v>
      </c>
      <c r="D252">
        <v>50</v>
      </c>
      <c r="E252" t="s">
        <v>13863</v>
      </c>
      <c r="F252" t="s">
        <v>899</v>
      </c>
      <c r="G252" t="s">
        <v>900</v>
      </c>
      <c r="H252" t="s">
        <v>108</v>
      </c>
      <c r="I252">
        <v>3.72</v>
      </c>
      <c r="J252">
        <v>0</v>
      </c>
      <c r="K252" t="s">
        <v>901</v>
      </c>
      <c r="M252" s="15">
        <f t="shared" si="25"/>
        <v>3.72</v>
      </c>
      <c r="N252" s="13">
        <f t="shared" si="26"/>
        <v>10</v>
      </c>
      <c r="O252" s="13">
        <f t="shared" si="27"/>
        <v>5</v>
      </c>
      <c r="P252" s="13">
        <f t="shared" si="28"/>
        <v>2018</v>
      </c>
      <c r="Q252" s="13">
        <f t="shared" si="29"/>
        <v>186</v>
      </c>
    </row>
    <row r="253" spans="1:17" x14ac:dyDescent="0.25">
      <c r="A253" t="s">
        <v>902</v>
      </c>
      <c r="B253" t="s">
        <v>903</v>
      </c>
      <c r="C253">
        <v>43238.628321759257</v>
      </c>
      <c r="D253">
        <v>2</v>
      </c>
      <c r="E253" t="s">
        <v>13863</v>
      </c>
      <c r="F253" t="s">
        <v>899</v>
      </c>
      <c r="G253" t="s">
        <v>904</v>
      </c>
      <c r="H253" t="s">
        <v>108</v>
      </c>
      <c r="I253">
        <v>3.6299999999999999E-2</v>
      </c>
      <c r="J253">
        <v>50</v>
      </c>
      <c r="K253" t="s">
        <v>905</v>
      </c>
      <c r="M253" s="15">
        <f t="shared" si="25"/>
        <v>1.8149999999999999E-2</v>
      </c>
      <c r="N253" s="13">
        <f t="shared" si="26"/>
        <v>10</v>
      </c>
      <c r="O253" s="13">
        <f t="shared" si="27"/>
        <v>5</v>
      </c>
      <c r="P253" s="13">
        <f t="shared" si="28"/>
        <v>2018</v>
      </c>
      <c r="Q253" s="13">
        <f t="shared" si="29"/>
        <v>3.6299999999999999E-2</v>
      </c>
    </row>
    <row r="254" spans="1:17" x14ac:dyDescent="0.25">
      <c r="A254" t="s">
        <v>906</v>
      </c>
      <c r="B254" t="s">
        <v>907</v>
      </c>
      <c r="C254">
        <v>43238.628321759257</v>
      </c>
      <c r="D254">
        <v>2</v>
      </c>
      <c r="E254" t="s">
        <v>13863</v>
      </c>
      <c r="F254" t="s">
        <v>899</v>
      </c>
      <c r="G254" t="s">
        <v>904</v>
      </c>
      <c r="H254" t="s">
        <v>108</v>
      </c>
      <c r="I254">
        <v>3.6299999999999999E-2</v>
      </c>
      <c r="J254">
        <v>50</v>
      </c>
      <c r="K254" t="s">
        <v>905</v>
      </c>
      <c r="M254" s="15">
        <f t="shared" si="25"/>
        <v>1.8149999999999999E-2</v>
      </c>
      <c r="N254" s="13">
        <f t="shared" si="26"/>
        <v>10</v>
      </c>
      <c r="O254" s="13">
        <f t="shared" si="27"/>
        <v>5</v>
      </c>
      <c r="P254" s="13">
        <f t="shared" si="28"/>
        <v>2018</v>
      </c>
      <c r="Q254" s="13">
        <f t="shared" si="29"/>
        <v>3.6299999999999999E-2</v>
      </c>
    </row>
    <row r="255" spans="1:17" x14ac:dyDescent="0.25">
      <c r="A255" t="s">
        <v>908</v>
      </c>
      <c r="B255" t="s">
        <v>909</v>
      </c>
      <c r="C255">
        <v>43238.628321759257</v>
      </c>
      <c r="D255">
        <v>1</v>
      </c>
      <c r="E255" t="s">
        <v>13863</v>
      </c>
      <c r="F255" t="s">
        <v>899</v>
      </c>
      <c r="G255" t="s">
        <v>904</v>
      </c>
      <c r="H255" t="s">
        <v>108</v>
      </c>
      <c r="I255">
        <v>3.6299999999999999E-2</v>
      </c>
      <c r="J255">
        <v>50</v>
      </c>
      <c r="K255" t="s">
        <v>905</v>
      </c>
      <c r="M255" s="15">
        <f t="shared" si="25"/>
        <v>1.8149999999999999E-2</v>
      </c>
      <c r="N255" s="13">
        <f t="shared" si="26"/>
        <v>10</v>
      </c>
      <c r="O255" s="13">
        <f t="shared" si="27"/>
        <v>5</v>
      </c>
      <c r="P255" s="13">
        <f t="shared" si="28"/>
        <v>2018</v>
      </c>
      <c r="Q255" s="13">
        <f t="shared" si="29"/>
        <v>1.8149999999999999E-2</v>
      </c>
    </row>
    <row r="256" spans="1:17" x14ac:dyDescent="0.25">
      <c r="A256" t="s">
        <v>910</v>
      </c>
      <c r="B256" t="s">
        <v>911</v>
      </c>
      <c r="C256">
        <v>43238.628321759257</v>
      </c>
      <c r="D256">
        <v>1</v>
      </c>
      <c r="E256" t="s">
        <v>13863</v>
      </c>
      <c r="F256" t="s">
        <v>899</v>
      </c>
      <c r="G256" t="s">
        <v>904</v>
      </c>
      <c r="H256" t="s">
        <v>108</v>
      </c>
      <c r="I256">
        <v>3.6400000000000002E-2</v>
      </c>
      <c r="J256">
        <v>50</v>
      </c>
      <c r="K256" t="s">
        <v>905</v>
      </c>
      <c r="M256" s="15">
        <f t="shared" si="25"/>
        <v>1.8200000000000001E-2</v>
      </c>
      <c r="N256" s="13">
        <f t="shared" si="26"/>
        <v>10</v>
      </c>
      <c r="O256" s="13">
        <f t="shared" si="27"/>
        <v>5</v>
      </c>
      <c r="P256" s="13">
        <f t="shared" si="28"/>
        <v>2018</v>
      </c>
      <c r="Q256" s="13">
        <f t="shared" si="29"/>
        <v>1.8200000000000001E-2</v>
      </c>
    </row>
    <row r="257" spans="1:17" x14ac:dyDescent="0.25">
      <c r="A257" t="s">
        <v>912</v>
      </c>
      <c r="B257" t="s">
        <v>913</v>
      </c>
      <c r="C257">
        <v>43238.628321759257</v>
      </c>
      <c r="D257">
        <v>2</v>
      </c>
      <c r="E257" t="s">
        <v>13863</v>
      </c>
      <c r="F257" t="s">
        <v>899</v>
      </c>
      <c r="G257" t="s">
        <v>904</v>
      </c>
      <c r="H257" t="s">
        <v>108</v>
      </c>
      <c r="I257">
        <v>3.6400000000000002E-2</v>
      </c>
      <c r="J257">
        <v>50</v>
      </c>
      <c r="K257" t="s">
        <v>905</v>
      </c>
      <c r="M257" s="15">
        <f t="shared" si="25"/>
        <v>1.8200000000000001E-2</v>
      </c>
      <c r="N257" s="13">
        <f t="shared" si="26"/>
        <v>10</v>
      </c>
      <c r="O257" s="13">
        <f t="shared" si="27"/>
        <v>5</v>
      </c>
      <c r="P257" s="13">
        <f t="shared" si="28"/>
        <v>2018</v>
      </c>
      <c r="Q257" s="13">
        <f t="shared" si="29"/>
        <v>3.6400000000000002E-2</v>
      </c>
    </row>
    <row r="258" spans="1:17" x14ac:dyDescent="0.25">
      <c r="A258" t="s">
        <v>914</v>
      </c>
      <c r="B258" t="s">
        <v>915</v>
      </c>
      <c r="C258">
        <v>43238.628321759257</v>
      </c>
      <c r="D258">
        <v>1</v>
      </c>
      <c r="E258" t="s">
        <v>13863</v>
      </c>
      <c r="F258" t="s">
        <v>899</v>
      </c>
      <c r="G258" t="s">
        <v>904</v>
      </c>
      <c r="H258" t="s">
        <v>108</v>
      </c>
      <c r="I258">
        <v>3.6400000000000002E-2</v>
      </c>
      <c r="J258">
        <v>50</v>
      </c>
      <c r="K258" t="s">
        <v>916</v>
      </c>
      <c r="M258" s="15">
        <f t="shared" si="25"/>
        <v>1.8200000000000001E-2</v>
      </c>
      <c r="N258" s="13">
        <f t="shared" si="26"/>
        <v>10</v>
      </c>
      <c r="O258" s="13">
        <f t="shared" si="27"/>
        <v>5</v>
      </c>
      <c r="P258" s="13">
        <f t="shared" si="28"/>
        <v>2018</v>
      </c>
      <c r="Q258" s="13">
        <f t="shared" si="29"/>
        <v>1.8200000000000001E-2</v>
      </c>
    </row>
    <row r="259" spans="1:17" x14ac:dyDescent="0.25">
      <c r="A259" t="s">
        <v>917</v>
      </c>
      <c r="B259" t="s">
        <v>918</v>
      </c>
      <c r="C259">
        <v>43238.628321759257</v>
      </c>
      <c r="D259">
        <v>1</v>
      </c>
      <c r="E259" t="s">
        <v>13863</v>
      </c>
      <c r="F259" t="s">
        <v>899</v>
      </c>
      <c r="G259" t="s">
        <v>904</v>
      </c>
      <c r="H259" t="s">
        <v>108</v>
      </c>
      <c r="I259">
        <v>3.6400000000000002E-2</v>
      </c>
      <c r="J259">
        <v>50</v>
      </c>
      <c r="K259" t="s">
        <v>905</v>
      </c>
      <c r="M259" s="15">
        <f t="shared" si="25"/>
        <v>1.8200000000000001E-2</v>
      </c>
      <c r="N259" s="13">
        <f t="shared" si="26"/>
        <v>10</v>
      </c>
      <c r="O259" s="13">
        <f t="shared" si="27"/>
        <v>5</v>
      </c>
      <c r="P259" s="13">
        <f t="shared" si="28"/>
        <v>2018</v>
      </c>
      <c r="Q259" s="13">
        <f t="shared" si="29"/>
        <v>1.8200000000000001E-2</v>
      </c>
    </row>
    <row r="260" spans="1:17" x14ac:dyDescent="0.25">
      <c r="A260" t="s">
        <v>919</v>
      </c>
      <c r="B260" t="s">
        <v>920</v>
      </c>
      <c r="C260">
        <v>43231.639479166668</v>
      </c>
      <c r="D260">
        <v>3</v>
      </c>
      <c r="E260" t="s">
        <v>13863</v>
      </c>
      <c r="F260" t="s">
        <v>921</v>
      </c>
      <c r="G260" t="s">
        <v>922</v>
      </c>
      <c r="H260" t="s">
        <v>173</v>
      </c>
      <c r="I260">
        <v>13</v>
      </c>
      <c r="J260">
        <v>0</v>
      </c>
      <c r="K260" t="s">
        <v>232</v>
      </c>
      <c r="M260" s="15">
        <f t="shared" si="25"/>
        <v>13</v>
      </c>
      <c r="N260" s="13">
        <f t="shared" si="26"/>
        <v>10</v>
      </c>
      <c r="O260" s="13">
        <f t="shared" si="27"/>
        <v>5</v>
      </c>
      <c r="P260" s="13">
        <f t="shared" si="28"/>
        <v>2018</v>
      </c>
      <c r="Q260" s="13">
        <f t="shared" si="29"/>
        <v>39</v>
      </c>
    </row>
    <row r="261" spans="1:17" x14ac:dyDescent="0.25">
      <c r="A261" t="s">
        <v>923</v>
      </c>
      <c r="B261" t="s">
        <v>924</v>
      </c>
      <c r="C261">
        <v>43235.70212962963</v>
      </c>
      <c r="D261">
        <v>10</v>
      </c>
      <c r="E261" t="s">
        <v>13863</v>
      </c>
      <c r="F261" t="s">
        <v>925</v>
      </c>
      <c r="G261" t="s">
        <v>926</v>
      </c>
      <c r="H261" t="s">
        <v>27</v>
      </c>
      <c r="I261">
        <v>6.3868</v>
      </c>
      <c r="J261">
        <v>40</v>
      </c>
      <c r="K261" t="s">
        <v>927</v>
      </c>
      <c r="M261" s="15">
        <f t="shared" si="25"/>
        <v>3.8320799999999999</v>
      </c>
      <c r="N261" s="13">
        <f t="shared" si="26"/>
        <v>10</v>
      </c>
      <c r="O261" s="13">
        <f t="shared" si="27"/>
        <v>5</v>
      </c>
      <c r="P261" s="13">
        <f t="shared" si="28"/>
        <v>2018</v>
      </c>
      <c r="Q261" s="13">
        <f t="shared" si="29"/>
        <v>38.320799999999998</v>
      </c>
    </row>
    <row r="262" spans="1:17" x14ac:dyDescent="0.25">
      <c r="A262" t="s">
        <v>928</v>
      </c>
      <c r="B262" t="s">
        <v>929</v>
      </c>
      <c r="C262">
        <v>43235.70212962963</v>
      </c>
      <c r="D262">
        <v>50</v>
      </c>
      <c r="E262" t="s">
        <v>13863</v>
      </c>
      <c r="F262" t="s">
        <v>925</v>
      </c>
      <c r="G262" t="s">
        <v>926</v>
      </c>
      <c r="H262" t="s">
        <v>27</v>
      </c>
      <c r="I262">
        <v>4.024</v>
      </c>
      <c r="J262">
        <v>38</v>
      </c>
      <c r="K262" t="s">
        <v>930</v>
      </c>
      <c r="M262" s="15">
        <f t="shared" si="25"/>
        <v>2.4948800000000002</v>
      </c>
      <c r="N262" s="13">
        <f t="shared" si="26"/>
        <v>10</v>
      </c>
      <c r="O262" s="13">
        <f t="shared" si="27"/>
        <v>5</v>
      </c>
      <c r="P262" s="13">
        <f t="shared" si="28"/>
        <v>2018</v>
      </c>
      <c r="Q262" s="13">
        <f t="shared" si="29"/>
        <v>124.74400000000001</v>
      </c>
    </row>
    <row r="263" spans="1:17" x14ac:dyDescent="0.25">
      <c r="A263" t="s">
        <v>218</v>
      </c>
      <c r="B263" t="s">
        <v>219</v>
      </c>
      <c r="C263">
        <v>43230.68273148148</v>
      </c>
      <c r="D263">
        <v>4</v>
      </c>
      <c r="E263" t="s">
        <v>13863</v>
      </c>
      <c r="F263" t="s">
        <v>931</v>
      </c>
      <c r="G263" t="s">
        <v>932</v>
      </c>
      <c r="H263" t="s">
        <v>222</v>
      </c>
      <c r="I263">
        <v>53.53</v>
      </c>
      <c r="J263">
        <v>0</v>
      </c>
      <c r="K263" t="s">
        <v>223</v>
      </c>
      <c r="M263" s="15">
        <f t="shared" si="25"/>
        <v>53.53</v>
      </c>
      <c r="N263" s="13">
        <f t="shared" si="26"/>
        <v>10</v>
      </c>
      <c r="O263" s="13">
        <f t="shared" si="27"/>
        <v>5</v>
      </c>
      <c r="P263" s="13">
        <f t="shared" si="28"/>
        <v>2018</v>
      </c>
      <c r="Q263" s="13">
        <f t="shared" si="29"/>
        <v>214.12</v>
      </c>
    </row>
    <row r="264" spans="1:17" x14ac:dyDescent="0.25">
      <c r="A264" t="s">
        <v>218</v>
      </c>
      <c r="B264" t="s">
        <v>219</v>
      </c>
      <c r="C264">
        <v>43230.682233796295</v>
      </c>
      <c r="D264">
        <v>1</v>
      </c>
      <c r="E264" t="s">
        <v>13863</v>
      </c>
      <c r="F264" t="s">
        <v>933</v>
      </c>
      <c r="G264" t="s">
        <v>934</v>
      </c>
      <c r="H264" t="s">
        <v>412</v>
      </c>
      <c r="I264">
        <v>47.25</v>
      </c>
      <c r="J264">
        <v>0</v>
      </c>
      <c r="K264" t="s">
        <v>223</v>
      </c>
      <c r="M264" s="15">
        <f t="shared" si="25"/>
        <v>47.25</v>
      </c>
      <c r="N264" s="13">
        <f t="shared" si="26"/>
        <v>10</v>
      </c>
      <c r="O264" s="13">
        <f t="shared" si="27"/>
        <v>5</v>
      </c>
      <c r="P264" s="13">
        <f t="shared" si="28"/>
        <v>2018</v>
      </c>
      <c r="Q264" s="13">
        <f t="shared" si="29"/>
        <v>47.25</v>
      </c>
    </row>
    <row r="265" spans="1:17" x14ac:dyDescent="0.25">
      <c r="A265" t="s">
        <v>935</v>
      </c>
      <c r="B265" t="s">
        <v>936</v>
      </c>
      <c r="C265">
        <v>43230.682233796295</v>
      </c>
      <c r="D265">
        <v>1</v>
      </c>
      <c r="E265" t="s">
        <v>13863</v>
      </c>
      <c r="F265" t="s">
        <v>933</v>
      </c>
      <c r="G265" t="s">
        <v>934</v>
      </c>
      <c r="H265" t="s">
        <v>412</v>
      </c>
      <c r="I265">
        <v>0</v>
      </c>
      <c r="J265">
        <v>0</v>
      </c>
      <c r="K265" t="s">
        <v>412</v>
      </c>
      <c r="M265" s="15">
        <f t="shared" si="25"/>
        <v>0</v>
      </c>
      <c r="N265" s="13">
        <f t="shared" si="26"/>
        <v>10</v>
      </c>
      <c r="O265" s="13">
        <f t="shared" si="27"/>
        <v>5</v>
      </c>
      <c r="P265" s="13">
        <f t="shared" si="28"/>
        <v>2018</v>
      </c>
      <c r="Q265" s="13">
        <f t="shared" si="29"/>
        <v>0</v>
      </c>
    </row>
    <row r="266" spans="1:17" x14ac:dyDescent="0.25">
      <c r="A266" t="s">
        <v>218</v>
      </c>
      <c r="B266" t="s">
        <v>219</v>
      </c>
      <c r="C266">
        <v>43230.681875000002</v>
      </c>
      <c r="D266">
        <v>5</v>
      </c>
      <c r="E266" t="s">
        <v>13863</v>
      </c>
      <c r="F266" t="s">
        <v>937</v>
      </c>
      <c r="G266" t="s">
        <v>938</v>
      </c>
      <c r="H266" t="s">
        <v>226</v>
      </c>
      <c r="I266">
        <v>25.93</v>
      </c>
      <c r="J266">
        <v>0</v>
      </c>
      <c r="K266" t="s">
        <v>223</v>
      </c>
      <c r="M266" s="15">
        <f t="shared" si="25"/>
        <v>25.93</v>
      </c>
      <c r="N266" s="13">
        <f t="shared" si="26"/>
        <v>10</v>
      </c>
      <c r="O266" s="13">
        <f t="shared" si="27"/>
        <v>5</v>
      </c>
      <c r="P266" s="13">
        <f t="shared" si="28"/>
        <v>2018</v>
      </c>
      <c r="Q266" s="13">
        <f t="shared" si="29"/>
        <v>129.65</v>
      </c>
    </row>
    <row r="267" spans="1:17" x14ac:dyDescent="0.25">
      <c r="A267" t="s">
        <v>939</v>
      </c>
      <c r="B267" t="s">
        <v>940</v>
      </c>
      <c r="C267">
        <v>43244.692083333335</v>
      </c>
      <c r="D267">
        <v>5</v>
      </c>
      <c r="E267" t="s">
        <v>13863</v>
      </c>
      <c r="F267" t="s">
        <v>941</v>
      </c>
      <c r="G267" t="s">
        <v>942</v>
      </c>
      <c r="H267" t="s">
        <v>160</v>
      </c>
      <c r="I267">
        <v>35.945999999999998</v>
      </c>
      <c r="J267">
        <v>0</v>
      </c>
      <c r="K267" t="s">
        <v>943</v>
      </c>
      <c r="M267" s="15">
        <f t="shared" si="25"/>
        <v>35.945999999999998</v>
      </c>
      <c r="N267" s="13">
        <f t="shared" si="26"/>
        <v>10</v>
      </c>
      <c r="O267" s="13">
        <f t="shared" si="27"/>
        <v>5</v>
      </c>
      <c r="P267" s="13">
        <f t="shared" si="28"/>
        <v>2018</v>
      </c>
      <c r="Q267" s="13">
        <f t="shared" si="29"/>
        <v>179.73</v>
      </c>
    </row>
    <row r="268" spans="1:17" x14ac:dyDescent="0.25">
      <c r="A268" t="s">
        <v>944</v>
      </c>
      <c r="B268" t="s">
        <v>945</v>
      </c>
      <c r="C268">
        <v>43244.692083333335</v>
      </c>
      <c r="D268">
        <v>5</v>
      </c>
      <c r="E268" t="s">
        <v>13863</v>
      </c>
      <c r="F268" t="s">
        <v>941</v>
      </c>
      <c r="G268" t="s">
        <v>942</v>
      </c>
      <c r="H268" t="s">
        <v>160</v>
      </c>
      <c r="I268">
        <v>36.597000000000001</v>
      </c>
      <c r="J268">
        <v>0</v>
      </c>
      <c r="K268" t="s">
        <v>946</v>
      </c>
      <c r="M268" s="15">
        <f t="shared" si="25"/>
        <v>36.597000000000001</v>
      </c>
      <c r="N268" s="13">
        <f t="shared" si="26"/>
        <v>10</v>
      </c>
      <c r="O268" s="13">
        <f t="shared" si="27"/>
        <v>5</v>
      </c>
      <c r="P268" s="13">
        <f t="shared" si="28"/>
        <v>2018</v>
      </c>
      <c r="Q268" s="13">
        <f t="shared" si="29"/>
        <v>182.98500000000001</v>
      </c>
    </row>
    <row r="269" spans="1:17" x14ac:dyDescent="0.25">
      <c r="A269" t="s">
        <v>947</v>
      </c>
      <c r="B269" t="s">
        <v>948</v>
      </c>
      <c r="C269">
        <v>43244.692083333335</v>
      </c>
      <c r="D269">
        <v>5</v>
      </c>
      <c r="E269" t="s">
        <v>13863</v>
      </c>
      <c r="F269" t="s">
        <v>941</v>
      </c>
      <c r="G269" t="s">
        <v>942</v>
      </c>
      <c r="H269" t="s">
        <v>160</v>
      </c>
      <c r="I269">
        <v>54.67</v>
      </c>
      <c r="J269">
        <v>0</v>
      </c>
      <c r="K269" t="s">
        <v>949</v>
      </c>
      <c r="M269" s="15">
        <f t="shared" si="25"/>
        <v>54.67</v>
      </c>
      <c r="N269" s="13">
        <f t="shared" si="26"/>
        <v>10</v>
      </c>
      <c r="O269" s="13">
        <f t="shared" si="27"/>
        <v>5</v>
      </c>
      <c r="P269" s="13">
        <f t="shared" si="28"/>
        <v>2018</v>
      </c>
      <c r="Q269" s="13">
        <f t="shared" si="29"/>
        <v>273.35000000000002</v>
      </c>
    </row>
    <row r="270" spans="1:17" x14ac:dyDescent="0.25">
      <c r="A270" t="s">
        <v>950</v>
      </c>
      <c r="B270" t="s">
        <v>951</v>
      </c>
      <c r="C270">
        <v>43244.692083333335</v>
      </c>
      <c r="D270">
        <v>10</v>
      </c>
      <c r="E270" t="s">
        <v>13863</v>
      </c>
      <c r="F270" t="s">
        <v>941</v>
      </c>
      <c r="G270" t="s">
        <v>942</v>
      </c>
      <c r="H270" t="s">
        <v>160</v>
      </c>
      <c r="I270">
        <v>34.218000000000004</v>
      </c>
      <c r="J270">
        <v>0</v>
      </c>
      <c r="K270" t="s">
        <v>952</v>
      </c>
      <c r="M270" s="15">
        <f t="shared" si="25"/>
        <v>34.218000000000004</v>
      </c>
      <c r="N270" s="13">
        <f t="shared" si="26"/>
        <v>10</v>
      </c>
      <c r="O270" s="13">
        <f t="shared" si="27"/>
        <v>5</v>
      </c>
      <c r="P270" s="13">
        <f t="shared" si="28"/>
        <v>2018</v>
      </c>
      <c r="Q270" s="13">
        <f t="shared" si="29"/>
        <v>342.18000000000006</v>
      </c>
    </row>
    <row r="271" spans="1:17" x14ac:dyDescent="0.25">
      <c r="A271" t="s">
        <v>479</v>
      </c>
      <c r="B271" t="s">
        <v>480</v>
      </c>
      <c r="C271">
        <v>43244.692083333335</v>
      </c>
      <c r="D271">
        <v>3</v>
      </c>
      <c r="E271" t="s">
        <v>13863</v>
      </c>
      <c r="F271" t="s">
        <v>941</v>
      </c>
      <c r="G271" t="s">
        <v>942</v>
      </c>
      <c r="H271" t="s">
        <v>160</v>
      </c>
      <c r="I271">
        <v>27.31</v>
      </c>
      <c r="J271">
        <v>0</v>
      </c>
      <c r="K271" t="s">
        <v>483</v>
      </c>
      <c r="M271" s="15">
        <f t="shared" si="25"/>
        <v>27.31</v>
      </c>
      <c r="N271" s="13">
        <f t="shared" si="26"/>
        <v>10</v>
      </c>
      <c r="O271" s="13">
        <f t="shared" si="27"/>
        <v>5</v>
      </c>
      <c r="P271" s="13">
        <f t="shared" si="28"/>
        <v>2018</v>
      </c>
      <c r="Q271" s="13">
        <f t="shared" si="29"/>
        <v>81.929999999999993</v>
      </c>
    </row>
    <row r="272" spans="1:17" x14ac:dyDescent="0.25">
      <c r="A272" t="s">
        <v>953</v>
      </c>
      <c r="B272" t="s">
        <v>954</v>
      </c>
      <c r="C272">
        <v>43258.676944444444</v>
      </c>
      <c r="D272">
        <v>1</v>
      </c>
      <c r="E272" t="s">
        <v>13863</v>
      </c>
      <c r="F272" t="s">
        <v>865</v>
      </c>
      <c r="G272" t="s">
        <v>866</v>
      </c>
      <c r="H272" t="s">
        <v>867</v>
      </c>
      <c r="I272">
        <v>3.95</v>
      </c>
      <c r="J272">
        <v>0</v>
      </c>
      <c r="K272" t="s">
        <v>955</v>
      </c>
      <c r="M272" s="15">
        <f t="shared" ref="M272:M317" si="30">+I272*(1-J272/100)</f>
        <v>3.95</v>
      </c>
      <c r="N272" s="13">
        <f t="shared" ref="N272:N317" si="31">+LEN(A272)</f>
        <v>10</v>
      </c>
      <c r="O272" s="13">
        <f t="shared" ref="O272:O317" si="32">+MONTH(C272)</f>
        <v>6</v>
      </c>
      <c r="P272" s="13">
        <f t="shared" ref="P272:P317" si="33">+YEAR(C272)</f>
        <v>2018</v>
      </c>
      <c r="Q272" s="13">
        <f t="shared" ref="Q272:Q317" si="34">+M272*D272</f>
        <v>3.95</v>
      </c>
    </row>
    <row r="273" spans="1:17" x14ac:dyDescent="0.25">
      <c r="A273" t="s">
        <v>956</v>
      </c>
      <c r="B273" t="s">
        <v>957</v>
      </c>
      <c r="C273">
        <v>43258.676944444444</v>
      </c>
      <c r="D273">
        <v>1</v>
      </c>
      <c r="E273" t="s">
        <v>13863</v>
      </c>
      <c r="F273" t="s">
        <v>865</v>
      </c>
      <c r="G273" t="s">
        <v>866</v>
      </c>
      <c r="H273" t="s">
        <v>867</v>
      </c>
      <c r="I273">
        <v>3.95</v>
      </c>
      <c r="J273">
        <v>0</v>
      </c>
      <c r="K273" t="s">
        <v>958</v>
      </c>
      <c r="M273" s="15">
        <f t="shared" si="30"/>
        <v>3.95</v>
      </c>
      <c r="N273" s="13">
        <f t="shared" si="31"/>
        <v>10</v>
      </c>
      <c r="O273" s="13">
        <f t="shared" si="32"/>
        <v>6</v>
      </c>
      <c r="P273" s="13">
        <f t="shared" si="33"/>
        <v>2018</v>
      </c>
      <c r="Q273" s="13">
        <f t="shared" si="34"/>
        <v>3.95</v>
      </c>
    </row>
    <row r="274" spans="1:17" x14ac:dyDescent="0.25">
      <c r="A274" t="s">
        <v>959</v>
      </c>
      <c r="B274" t="s">
        <v>960</v>
      </c>
      <c r="C274">
        <v>43258.676944444444</v>
      </c>
      <c r="D274">
        <v>1</v>
      </c>
      <c r="E274" t="s">
        <v>13863</v>
      </c>
      <c r="F274" t="s">
        <v>865</v>
      </c>
      <c r="G274" t="s">
        <v>866</v>
      </c>
      <c r="H274" t="s">
        <v>867</v>
      </c>
      <c r="I274">
        <v>3.95</v>
      </c>
      <c r="J274">
        <v>0</v>
      </c>
      <c r="K274" t="s">
        <v>961</v>
      </c>
      <c r="M274" s="15">
        <f t="shared" si="30"/>
        <v>3.95</v>
      </c>
      <c r="N274" s="13">
        <f t="shared" si="31"/>
        <v>10</v>
      </c>
      <c r="O274" s="13">
        <f t="shared" si="32"/>
        <v>6</v>
      </c>
      <c r="P274" s="13">
        <f t="shared" si="33"/>
        <v>2018</v>
      </c>
      <c r="Q274" s="13">
        <f t="shared" si="34"/>
        <v>3.95</v>
      </c>
    </row>
    <row r="275" spans="1:17" x14ac:dyDescent="0.25">
      <c r="A275" t="s">
        <v>962</v>
      </c>
      <c r="B275" t="s">
        <v>963</v>
      </c>
      <c r="C275">
        <v>43258.676944444444</v>
      </c>
      <c r="D275">
        <v>1</v>
      </c>
      <c r="E275" t="s">
        <v>13863</v>
      </c>
      <c r="F275" t="s">
        <v>865</v>
      </c>
      <c r="G275" t="s">
        <v>866</v>
      </c>
      <c r="H275" t="s">
        <v>867</v>
      </c>
      <c r="I275">
        <v>3.95</v>
      </c>
      <c r="J275">
        <v>0</v>
      </c>
      <c r="K275" t="s">
        <v>964</v>
      </c>
      <c r="M275" s="15">
        <f t="shared" si="30"/>
        <v>3.95</v>
      </c>
      <c r="N275" s="13">
        <f t="shared" si="31"/>
        <v>10</v>
      </c>
      <c r="O275" s="13">
        <f t="shared" si="32"/>
        <v>6</v>
      </c>
      <c r="P275" s="13">
        <f t="shared" si="33"/>
        <v>2018</v>
      </c>
      <c r="Q275" s="13">
        <f t="shared" si="34"/>
        <v>3.95</v>
      </c>
    </row>
    <row r="276" spans="1:17" x14ac:dyDescent="0.25">
      <c r="A276" t="s">
        <v>965</v>
      </c>
      <c r="B276" t="s">
        <v>966</v>
      </c>
      <c r="C276">
        <v>43234.714861111112</v>
      </c>
      <c r="D276">
        <v>6</v>
      </c>
      <c r="E276" t="s">
        <v>13863</v>
      </c>
      <c r="F276" t="s">
        <v>967</v>
      </c>
      <c r="G276" t="s">
        <v>968</v>
      </c>
      <c r="H276" t="s">
        <v>86</v>
      </c>
      <c r="I276">
        <v>2.4500000000000002</v>
      </c>
      <c r="J276">
        <v>0</v>
      </c>
      <c r="K276" t="s">
        <v>969</v>
      </c>
      <c r="M276" s="15">
        <f t="shared" si="30"/>
        <v>2.4500000000000002</v>
      </c>
      <c r="N276" s="13">
        <f t="shared" si="31"/>
        <v>10</v>
      </c>
      <c r="O276" s="13">
        <f t="shared" si="32"/>
        <v>5</v>
      </c>
      <c r="P276" s="13">
        <f t="shared" si="33"/>
        <v>2018</v>
      </c>
      <c r="Q276" s="13">
        <f t="shared" si="34"/>
        <v>14.700000000000001</v>
      </c>
    </row>
    <row r="277" spans="1:17" x14ac:dyDescent="0.25">
      <c r="A277" t="s">
        <v>970</v>
      </c>
      <c r="B277" t="s">
        <v>971</v>
      </c>
      <c r="C277">
        <v>43238.628321759257</v>
      </c>
      <c r="D277">
        <v>64</v>
      </c>
      <c r="E277" t="s">
        <v>113</v>
      </c>
      <c r="F277" t="s">
        <v>899</v>
      </c>
      <c r="G277" t="s">
        <v>904</v>
      </c>
      <c r="H277" t="s">
        <v>108</v>
      </c>
      <c r="I277">
        <v>5.98</v>
      </c>
      <c r="J277">
        <v>45</v>
      </c>
      <c r="K277" t="s">
        <v>972</v>
      </c>
      <c r="M277" s="15">
        <f t="shared" si="30"/>
        <v>3.2890000000000006</v>
      </c>
      <c r="N277" s="13">
        <f t="shared" si="31"/>
        <v>10</v>
      </c>
      <c r="O277" s="13">
        <f t="shared" si="32"/>
        <v>5</v>
      </c>
      <c r="P277" s="13">
        <f t="shared" si="33"/>
        <v>2018</v>
      </c>
      <c r="Q277" s="13">
        <f t="shared" si="34"/>
        <v>210.49600000000004</v>
      </c>
    </row>
    <row r="278" spans="1:17" x14ac:dyDescent="0.25">
      <c r="A278" t="s">
        <v>973</v>
      </c>
      <c r="B278" t="s">
        <v>974</v>
      </c>
      <c r="C278">
        <v>43238.628321759257</v>
      </c>
      <c r="D278">
        <v>48</v>
      </c>
      <c r="E278" t="s">
        <v>113</v>
      </c>
      <c r="F278" t="s">
        <v>899</v>
      </c>
      <c r="G278" t="s">
        <v>904</v>
      </c>
      <c r="H278" t="s">
        <v>108</v>
      </c>
      <c r="I278">
        <v>4.18</v>
      </c>
      <c r="J278">
        <v>45</v>
      </c>
      <c r="K278" t="s">
        <v>975</v>
      </c>
      <c r="M278" s="15">
        <f t="shared" si="30"/>
        <v>2.2989999999999999</v>
      </c>
      <c r="N278" s="13">
        <f t="shared" si="31"/>
        <v>10</v>
      </c>
      <c r="O278" s="13">
        <f t="shared" si="32"/>
        <v>5</v>
      </c>
      <c r="P278" s="13">
        <f t="shared" si="33"/>
        <v>2018</v>
      </c>
      <c r="Q278" s="13">
        <f t="shared" si="34"/>
        <v>110.352</v>
      </c>
    </row>
    <row r="279" spans="1:17" x14ac:dyDescent="0.25">
      <c r="A279" t="s">
        <v>976</v>
      </c>
      <c r="B279" t="s">
        <v>977</v>
      </c>
      <c r="C279">
        <v>43251.698576388888</v>
      </c>
      <c r="D279">
        <v>48</v>
      </c>
      <c r="E279" t="s">
        <v>13863</v>
      </c>
      <c r="F279" t="s">
        <v>899</v>
      </c>
      <c r="G279" t="s">
        <v>978</v>
      </c>
      <c r="H279" t="s">
        <v>108</v>
      </c>
      <c r="I279">
        <v>0.8</v>
      </c>
      <c r="J279">
        <v>45</v>
      </c>
      <c r="K279" t="s">
        <v>979</v>
      </c>
      <c r="M279" s="15">
        <f t="shared" si="30"/>
        <v>0.44000000000000006</v>
      </c>
      <c r="N279" s="13">
        <f t="shared" si="31"/>
        <v>10</v>
      </c>
      <c r="O279" s="13">
        <f t="shared" si="32"/>
        <v>5</v>
      </c>
      <c r="P279" s="13">
        <f t="shared" si="33"/>
        <v>2018</v>
      </c>
      <c r="Q279" s="13">
        <f t="shared" si="34"/>
        <v>21.120000000000005</v>
      </c>
    </row>
    <row r="280" spans="1:17" x14ac:dyDescent="0.25">
      <c r="A280" t="s">
        <v>980</v>
      </c>
      <c r="B280" t="s">
        <v>981</v>
      </c>
      <c r="C280">
        <v>43234.715879629628</v>
      </c>
      <c r="D280">
        <v>200</v>
      </c>
      <c r="E280" t="s">
        <v>13863</v>
      </c>
      <c r="F280" t="s">
        <v>982</v>
      </c>
      <c r="G280" t="s">
        <v>983</v>
      </c>
      <c r="H280" t="s">
        <v>240</v>
      </c>
      <c r="I280">
        <v>1.08</v>
      </c>
      <c r="J280">
        <v>0</v>
      </c>
      <c r="K280" t="s">
        <v>785</v>
      </c>
      <c r="M280" s="15">
        <f t="shared" si="30"/>
        <v>1.08</v>
      </c>
      <c r="N280" s="13">
        <f t="shared" si="31"/>
        <v>10</v>
      </c>
      <c r="O280" s="13">
        <f t="shared" si="32"/>
        <v>5</v>
      </c>
      <c r="P280" s="13">
        <f t="shared" si="33"/>
        <v>2018</v>
      </c>
      <c r="Q280" s="13">
        <f t="shared" si="34"/>
        <v>216</v>
      </c>
    </row>
    <row r="281" spans="1:17" x14ac:dyDescent="0.25">
      <c r="A281" t="s">
        <v>795</v>
      </c>
      <c r="B281" t="s">
        <v>796</v>
      </c>
      <c r="C281">
        <v>43231.614606481482</v>
      </c>
      <c r="D281">
        <v>1</v>
      </c>
      <c r="E281" t="s">
        <v>13863</v>
      </c>
      <c r="F281" t="s">
        <v>984</v>
      </c>
      <c r="G281" t="s">
        <v>985</v>
      </c>
      <c r="H281" t="s">
        <v>133</v>
      </c>
      <c r="I281">
        <v>2520</v>
      </c>
      <c r="J281">
        <v>0</v>
      </c>
      <c r="K281" t="s">
        <v>799</v>
      </c>
      <c r="M281" s="15">
        <f t="shared" si="30"/>
        <v>2520</v>
      </c>
      <c r="N281" s="13">
        <f t="shared" si="31"/>
        <v>10</v>
      </c>
      <c r="O281" s="13">
        <f t="shared" si="32"/>
        <v>5</v>
      </c>
      <c r="P281" s="13">
        <f t="shared" si="33"/>
        <v>2018</v>
      </c>
      <c r="Q281" s="13">
        <f t="shared" si="34"/>
        <v>2520</v>
      </c>
    </row>
    <row r="282" spans="1:17" x14ac:dyDescent="0.25">
      <c r="A282" t="s">
        <v>986</v>
      </c>
      <c r="B282" t="s">
        <v>987</v>
      </c>
      <c r="C282">
        <v>43231.614606481482</v>
      </c>
      <c r="D282">
        <v>2</v>
      </c>
      <c r="E282" t="s">
        <v>13863</v>
      </c>
      <c r="F282" t="s">
        <v>984</v>
      </c>
      <c r="G282" t="s">
        <v>985</v>
      </c>
      <c r="H282" t="s">
        <v>133</v>
      </c>
      <c r="I282">
        <v>2080</v>
      </c>
      <c r="J282">
        <v>0</v>
      </c>
      <c r="K282" t="s">
        <v>988</v>
      </c>
      <c r="M282" s="15">
        <f t="shared" si="30"/>
        <v>2080</v>
      </c>
      <c r="N282" s="13">
        <f t="shared" si="31"/>
        <v>10</v>
      </c>
      <c r="O282" s="13">
        <f t="shared" si="32"/>
        <v>5</v>
      </c>
      <c r="P282" s="13">
        <f t="shared" si="33"/>
        <v>2018</v>
      </c>
      <c r="Q282" s="13">
        <f t="shared" si="34"/>
        <v>4160</v>
      </c>
    </row>
    <row r="283" spans="1:17" x14ac:dyDescent="0.25">
      <c r="A283" t="s">
        <v>989</v>
      </c>
      <c r="B283" t="s">
        <v>990</v>
      </c>
      <c r="C283">
        <v>43228.69127314815</v>
      </c>
      <c r="D283">
        <v>50</v>
      </c>
      <c r="E283" t="s">
        <v>13863</v>
      </c>
      <c r="F283" t="s">
        <v>991</v>
      </c>
      <c r="G283" t="s">
        <v>992</v>
      </c>
      <c r="H283" t="s">
        <v>27</v>
      </c>
      <c r="I283">
        <v>8.2498000000000005</v>
      </c>
      <c r="J283">
        <v>0</v>
      </c>
      <c r="K283" t="s">
        <v>993</v>
      </c>
      <c r="M283" s="15">
        <f t="shared" si="30"/>
        <v>8.2498000000000005</v>
      </c>
      <c r="N283" s="13">
        <f t="shared" si="31"/>
        <v>10</v>
      </c>
      <c r="O283" s="13">
        <f t="shared" si="32"/>
        <v>5</v>
      </c>
      <c r="P283" s="13">
        <f t="shared" si="33"/>
        <v>2018</v>
      </c>
      <c r="Q283" s="13">
        <f t="shared" si="34"/>
        <v>412.49</v>
      </c>
    </row>
    <row r="284" spans="1:17" x14ac:dyDescent="0.25">
      <c r="A284" t="s">
        <v>994</v>
      </c>
      <c r="B284" t="s">
        <v>995</v>
      </c>
      <c r="C284">
        <v>43230.684317129628</v>
      </c>
      <c r="D284">
        <v>6</v>
      </c>
      <c r="E284" t="s">
        <v>13863</v>
      </c>
      <c r="F284" t="s">
        <v>996</v>
      </c>
      <c r="G284" t="s">
        <v>997</v>
      </c>
      <c r="H284" t="s">
        <v>65</v>
      </c>
      <c r="I284">
        <v>28.55</v>
      </c>
      <c r="J284">
        <v>0</v>
      </c>
      <c r="K284" t="s">
        <v>998</v>
      </c>
      <c r="M284" s="15">
        <f t="shared" si="30"/>
        <v>28.55</v>
      </c>
      <c r="N284" s="13">
        <f t="shared" si="31"/>
        <v>10</v>
      </c>
      <c r="O284" s="13">
        <f t="shared" si="32"/>
        <v>5</v>
      </c>
      <c r="P284" s="13">
        <f t="shared" si="33"/>
        <v>2018</v>
      </c>
      <c r="Q284" s="13">
        <f t="shared" si="34"/>
        <v>171.3</v>
      </c>
    </row>
    <row r="285" spans="1:17" x14ac:dyDescent="0.25">
      <c r="A285" t="s">
        <v>999</v>
      </c>
      <c r="B285" t="s">
        <v>1000</v>
      </c>
      <c r="C285">
        <v>43230.684317129628</v>
      </c>
      <c r="D285">
        <v>12</v>
      </c>
      <c r="E285" t="s">
        <v>13863</v>
      </c>
      <c r="F285" t="s">
        <v>996</v>
      </c>
      <c r="G285" t="s">
        <v>997</v>
      </c>
      <c r="H285" t="s">
        <v>65</v>
      </c>
      <c r="I285">
        <v>15.55</v>
      </c>
      <c r="J285">
        <v>0</v>
      </c>
      <c r="K285" t="s">
        <v>1001</v>
      </c>
      <c r="M285" s="15">
        <f t="shared" si="30"/>
        <v>15.55</v>
      </c>
      <c r="N285" s="13">
        <f t="shared" si="31"/>
        <v>10</v>
      </c>
      <c r="O285" s="13">
        <f t="shared" si="32"/>
        <v>5</v>
      </c>
      <c r="P285" s="13">
        <f t="shared" si="33"/>
        <v>2018</v>
      </c>
      <c r="Q285" s="13">
        <f t="shared" si="34"/>
        <v>186.60000000000002</v>
      </c>
    </row>
    <row r="286" spans="1:17" x14ac:dyDescent="0.25">
      <c r="A286" t="s">
        <v>1002</v>
      </c>
      <c r="B286" t="s">
        <v>1003</v>
      </c>
      <c r="C286">
        <v>43231.640069444446</v>
      </c>
      <c r="D286">
        <v>6</v>
      </c>
      <c r="E286" t="s">
        <v>13863</v>
      </c>
      <c r="F286" t="s">
        <v>996</v>
      </c>
      <c r="G286" t="s">
        <v>1004</v>
      </c>
      <c r="H286" t="s">
        <v>65</v>
      </c>
      <c r="I286">
        <v>23.29</v>
      </c>
      <c r="J286">
        <v>0</v>
      </c>
      <c r="K286" t="s">
        <v>1005</v>
      </c>
      <c r="M286" s="15">
        <f t="shared" si="30"/>
        <v>23.29</v>
      </c>
      <c r="N286" s="13">
        <f t="shared" si="31"/>
        <v>10</v>
      </c>
      <c r="O286" s="13">
        <f t="shared" si="32"/>
        <v>5</v>
      </c>
      <c r="P286" s="13">
        <f t="shared" si="33"/>
        <v>2018</v>
      </c>
      <c r="Q286" s="13">
        <f t="shared" si="34"/>
        <v>139.74</v>
      </c>
    </row>
    <row r="287" spans="1:17" x14ac:dyDescent="0.25">
      <c r="A287" t="s">
        <v>1006</v>
      </c>
      <c r="B287" t="s">
        <v>1007</v>
      </c>
      <c r="C287">
        <v>43230.684317129628</v>
      </c>
      <c r="D287">
        <v>10</v>
      </c>
      <c r="E287" t="s">
        <v>13863</v>
      </c>
      <c r="F287" t="s">
        <v>996</v>
      </c>
      <c r="G287" t="s">
        <v>997</v>
      </c>
      <c r="H287" t="s">
        <v>65</v>
      </c>
      <c r="I287">
        <v>15.99</v>
      </c>
      <c r="J287">
        <v>0</v>
      </c>
      <c r="K287" t="s">
        <v>1008</v>
      </c>
      <c r="M287" s="15">
        <f t="shared" si="30"/>
        <v>15.99</v>
      </c>
      <c r="N287" s="13">
        <f t="shared" si="31"/>
        <v>10</v>
      </c>
      <c r="O287" s="13">
        <f t="shared" si="32"/>
        <v>5</v>
      </c>
      <c r="P287" s="13">
        <f t="shared" si="33"/>
        <v>2018</v>
      </c>
      <c r="Q287" s="13">
        <f t="shared" si="34"/>
        <v>159.9</v>
      </c>
    </row>
    <row r="288" spans="1:17" x14ac:dyDescent="0.25">
      <c r="A288" t="s">
        <v>1009</v>
      </c>
      <c r="B288" t="s">
        <v>1010</v>
      </c>
      <c r="C288">
        <v>43230.684317129628</v>
      </c>
      <c r="D288">
        <v>20</v>
      </c>
      <c r="E288" t="s">
        <v>13863</v>
      </c>
      <c r="F288" t="s">
        <v>996</v>
      </c>
      <c r="G288" t="s">
        <v>997</v>
      </c>
      <c r="H288" t="s">
        <v>65</v>
      </c>
      <c r="I288">
        <v>10.85</v>
      </c>
      <c r="J288">
        <v>0</v>
      </c>
      <c r="K288" t="s">
        <v>1011</v>
      </c>
      <c r="M288" s="15">
        <f t="shared" si="30"/>
        <v>10.85</v>
      </c>
      <c r="N288" s="13">
        <f t="shared" si="31"/>
        <v>10</v>
      </c>
      <c r="O288" s="13">
        <f t="shared" si="32"/>
        <v>5</v>
      </c>
      <c r="P288" s="13">
        <f t="shared" si="33"/>
        <v>2018</v>
      </c>
      <c r="Q288" s="13">
        <f t="shared" si="34"/>
        <v>217</v>
      </c>
    </row>
    <row r="289" spans="1:17" x14ac:dyDescent="0.25">
      <c r="A289" t="s">
        <v>1012</v>
      </c>
      <c r="B289" t="s">
        <v>1013</v>
      </c>
      <c r="C289">
        <v>43230.684317129628</v>
      </c>
      <c r="D289">
        <v>2</v>
      </c>
      <c r="E289" t="s">
        <v>13863</v>
      </c>
      <c r="F289" t="s">
        <v>996</v>
      </c>
      <c r="G289" t="s">
        <v>997</v>
      </c>
      <c r="H289" t="s">
        <v>65</v>
      </c>
      <c r="I289">
        <v>21.95</v>
      </c>
      <c r="J289">
        <v>0</v>
      </c>
      <c r="K289" t="s">
        <v>1014</v>
      </c>
      <c r="M289" s="15">
        <f t="shared" si="30"/>
        <v>21.95</v>
      </c>
      <c r="N289" s="13">
        <f t="shared" si="31"/>
        <v>10</v>
      </c>
      <c r="O289" s="13">
        <f t="shared" si="32"/>
        <v>5</v>
      </c>
      <c r="P289" s="13">
        <f t="shared" si="33"/>
        <v>2018</v>
      </c>
      <c r="Q289" s="13">
        <f t="shared" si="34"/>
        <v>43.9</v>
      </c>
    </row>
    <row r="290" spans="1:17" x14ac:dyDescent="0.25">
      <c r="A290" t="s">
        <v>1015</v>
      </c>
      <c r="B290" t="s">
        <v>1016</v>
      </c>
      <c r="C290">
        <v>43230.684317129628</v>
      </c>
      <c r="D290">
        <v>1</v>
      </c>
      <c r="E290" t="s">
        <v>13863</v>
      </c>
      <c r="F290" t="s">
        <v>996</v>
      </c>
      <c r="G290" t="s">
        <v>997</v>
      </c>
      <c r="H290" t="s">
        <v>65</v>
      </c>
      <c r="I290">
        <v>39.5</v>
      </c>
      <c r="J290">
        <v>0</v>
      </c>
      <c r="K290" t="s">
        <v>1017</v>
      </c>
      <c r="M290" s="15">
        <f t="shared" si="30"/>
        <v>39.5</v>
      </c>
      <c r="N290" s="13">
        <f t="shared" si="31"/>
        <v>10</v>
      </c>
      <c r="O290" s="13">
        <f t="shared" si="32"/>
        <v>5</v>
      </c>
      <c r="P290" s="13">
        <f t="shared" si="33"/>
        <v>2018</v>
      </c>
      <c r="Q290" s="13">
        <f t="shared" si="34"/>
        <v>39.5</v>
      </c>
    </row>
    <row r="291" spans="1:17" x14ac:dyDescent="0.25">
      <c r="A291" t="s">
        <v>35</v>
      </c>
      <c r="B291" t="s">
        <v>35</v>
      </c>
      <c r="C291">
        <v>43230.681018518517</v>
      </c>
      <c r="D291">
        <v>1</v>
      </c>
      <c r="E291" t="s">
        <v>13863</v>
      </c>
      <c r="F291" t="s">
        <v>1018</v>
      </c>
      <c r="G291" t="s">
        <v>1019</v>
      </c>
      <c r="H291" t="s">
        <v>1020</v>
      </c>
      <c r="I291">
        <v>68</v>
      </c>
      <c r="J291">
        <v>0</v>
      </c>
      <c r="K291" t="s">
        <v>39</v>
      </c>
      <c r="M291" s="15">
        <f t="shared" si="30"/>
        <v>68</v>
      </c>
      <c r="N291" s="13">
        <f t="shared" si="31"/>
        <v>25</v>
      </c>
      <c r="O291" s="13">
        <f t="shared" si="32"/>
        <v>5</v>
      </c>
      <c r="P291" s="13">
        <f t="shared" si="33"/>
        <v>2018</v>
      </c>
      <c r="Q291" s="13">
        <f t="shared" si="34"/>
        <v>68</v>
      </c>
    </row>
    <row r="292" spans="1:17" x14ac:dyDescent="0.25">
      <c r="A292" t="s">
        <v>1021</v>
      </c>
      <c r="B292" t="s">
        <v>1022</v>
      </c>
      <c r="C292">
        <v>43229.665451388886</v>
      </c>
      <c r="D292">
        <v>3</v>
      </c>
      <c r="E292" t="s">
        <v>13863</v>
      </c>
      <c r="F292" t="s">
        <v>1023</v>
      </c>
      <c r="G292" t="s">
        <v>1024</v>
      </c>
      <c r="H292" t="s">
        <v>173</v>
      </c>
      <c r="I292">
        <v>88.32</v>
      </c>
      <c r="J292">
        <v>0</v>
      </c>
      <c r="K292" t="s">
        <v>587</v>
      </c>
      <c r="M292" s="15">
        <f t="shared" si="30"/>
        <v>88.32</v>
      </c>
      <c r="N292" s="13">
        <f t="shared" si="31"/>
        <v>10</v>
      </c>
      <c r="O292" s="13">
        <f t="shared" si="32"/>
        <v>5</v>
      </c>
      <c r="P292" s="13">
        <f t="shared" si="33"/>
        <v>2018</v>
      </c>
      <c r="Q292" s="13">
        <f t="shared" si="34"/>
        <v>264.95999999999998</v>
      </c>
    </row>
    <row r="293" spans="1:17" x14ac:dyDescent="0.25">
      <c r="A293" t="s">
        <v>1025</v>
      </c>
      <c r="B293" t="s">
        <v>1026</v>
      </c>
      <c r="C293">
        <v>43229.665451388886</v>
      </c>
      <c r="D293">
        <v>3</v>
      </c>
      <c r="E293" t="s">
        <v>13863</v>
      </c>
      <c r="F293" t="s">
        <v>1023</v>
      </c>
      <c r="G293" t="s">
        <v>1024</v>
      </c>
      <c r="H293" t="s">
        <v>173</v>
      </c>
      <c r="I293">
        <v>33.119999999999997</v>
      </c>
      <c r="J293">
        <v>0</v>
      </c>
      <c r="K293" t="s">
        <v>173</v>
      </c>
      <c r="M293" s="15">
        <f t="shared" si="30"/>
        <v>33.119999999999997</v>
      </c>
      <c r="N293" s="13">
        <f t="shared" si="31"/>
        <v>10</v>
      </c>
      <c r="O293" s="13">
        <f t="shared" si="32"/>
        <v>5</v>
      </c>
      <c r="P293" s="13">
        <f t="shared" si="33"/>
        <v>2018</v>
      </c>
      <c r="Q293" s="13">
        <f t="shared" si="34"/>
        <v>99.359999999999985</v>
      </c>
    </row>
    <row r="294" spans="1:17" x14ac:dyDescent="0.25">
      <c r="A294" t="s">
        <v>1027</v>
      </c>
      <c r="B294" t="s">
        <v>1028</v>
      </c>
      <c r="C294">
        <v>43229.665451388886</v>
      </c>
      <c r="D294">
        <v>18</v>
      </c>
      <c r="E294" t="s">
        <v>113</v>
      </c>
      <c r="F294" t="s">
        <v>1023</v>
      </c>
      <c r="G294" t="s">
        <v>1024</v>
      </c>
      <c r="H294" t="s">
        <v>173</v>
      </c>
      <c r="I294">
        <v>0.82</v>
      </c>
      <c r="J294">
        <v>0</v>
      </c>
      <c r="K294" t="s">
        <v>173</v>
      </c>
      <c r="M294" s="15">
        <f t="shared" si="30"/>
        <v>0.82</v>
      </c>
      <c r="N294" s="13">
        <f t="shared" si="31"/>
        <v>10</v>
      </c>
      <c r="O294" s="13">
        <f t="shared" si="32"/>
        <v>5</v>
      </c>
      <c r="P294" s="13">
        <f t="shared" si="33"/>
        <v>2018</v>
      </c>
      <c r="Q294" s="13">
        <f t="shared" si="34"/>
        <v>14.76</v>
      </c>
    </row>
    <row r="295" spans="1:17" x14ac:dyDescent="0.25">
      <c r="A295" t="s">
        <v>230</v>
      </c>
      <c r="B295" t="s">
        <v>231</v>
      </c>
      <c r="C295">
        <v>43229.665451388886</v>
      </c>
      <c r="D295">
        <v>12</v>
      </c>
      <c r="E295" t="s">
        <v>113</v>
      </c>
      <c r="F295" t="s">
        <v>1023</v>
      </c>
      <c r="G295" t="s">
        <v>1024</v>
      </c>
      <c r="H295" t="s">
        <v>173</v>
      </c>
      <c r="I295">
        <v>1.49</v>
      </c>
      <c r="J295">
        <v>0</v>
      </c>
      <c r="K295" t="s">
        <v>232</v>
      </c>
      <c r="M295" s="15">
        <f t="shared" si="30"/>
        <v>1.49</v>
      </c>
      <c r="N295" s="13">
        <f t="shared" si="31"/>
        <v>10</v>
      </c>
      <c r="O295" s="13">
        <f t="shared" si="32"/>
        <v>5</v>
      </c>
      <c r="P295" s="13">
        <f t="shared" si="33"/>
        <v>2018</v>
      </c>
      <c r="Q295" s="13">
        <f t="shared" si="34"/>
        <v>17.88</v>
      </c>
    </row>
    <row r="296" spans="1:17" x14ac:dyDescent="0.25">
      <c r="A296" t="s">
        <v>35</v>
      </c>
      <c r="B296" t="s">
        <v>35</v>
      </c>
      <c r="C296">
        <v>43238.611319444448</v>
      </c>
      <c r="D296">
        <v>1</v>
      </c>
      <c r="E296" t="s">
        <v>13863</v>
      </c>
      <c r="F296" t="s">
        <v>1029</v>
      </c>
      <c r="G296" t="s">
        <v>1030</v>
      </c>
      <c r="H296" t="s">
        <v>1031</v>
      </c>
      <c r="I296">
        <v>3021.89</v>
      </c>
      <c r="J296">
        <v>0</v>
      </c>
      <c r="K296" t="s">
        <v>39</v>
      </c>
      <c r="M296" s="15">
        <f t="shared" si="30"/>
        <v>3021.89</v>
      </c>
      <c r="N296" s="13">
        <f t="shared" si="31"/>
        <v>25</v>
      </c>
      <c r="O296" s="13">
        <f t="shared" si="32"/>
        <v>5</v>
      </c>
      <c r="P296" s="13">
        <f t="shared" si="33"/>
        <v>2018</v>
      </c>
      <c r="Q296" s="13">
        <f t="shared" si="34"/>
        <v>3021.89</v>
      </c>
    </row>
    <row r="297" spans="1:17" x14ac:dyDescent="0.25">
      <c r="A297" t="s">
        <v>1032</v>
      </c>
      <c r="B297" t="s">
        <v>1032</v>
      </c>
      <c r="C297">
        <v>43249.714236111111</v>
      </c>
      <c r="D297">
        <v>1</v>
      </c>
      <c r="E297" t="s">
        <v>13863</v>
      </c>
      <c r="F297" t="s">
        <v>1033</v>
      </c>
      <c r="G297" t="s">
        <v>1034</v>
      </c>
      <c r="H297" t="s">
        <v>1035</v>
      </c>
      <c r="I297">
        <v>1383.4</v>
      </c>
      <c r="J297">
        <v>0</v>
      </c>
      <c r="K297" t="s">
        <v>1036</v>
      </c>
      <c r="M297" s="15">
        <f t="shared" si="30"/>
        <v>1383.4</v>
      </c>
      <c r="N297" s="13">
        <f t="shared" si="31"/>
        <v>36</v>
      </c>
      <c r="O297" s="13">
        <f t="shared" si="32"/>
        <v>5</v>
      </c>
      <c r="P297" s="13">
        <f t="shared" si="33"/>
        <v>2018</v>
      </c>
      <c r="Q297" s="13">
        <f t="shared" si="34"/>
        <v>1383.4</v>
      </c>
    </row>
    <row r="298" spans="1:17" x14ac:dyDescent="0.25">
      <c r="A298" t="s">
        <v>1037</v>
      </c>
      <c r="B298" t="s">
        <v>1038</v>
      </c>
      <c r="C298">
        <v>43223.577939814815</v>
      </c>
      <c r="D298">
        <v>6</v>
      </c>
      <c r="E298" t="s">
        <v>13863</v>
      </c>
      <c r="F298" t="s">
        <v>1039</v>
      </c>
      <c r="G298" t="s">
        <v>1040</v>
      </c>
      <c r="H298" t="s">
        <v>124</v>
      </c>
      <c r="I298">
        <v>341.12</v>
      </c>
      <c r="J298">
        <v>63</v>
      </c>
      <c r="K298" t="s">
        <v>1041</v>
      </c>
      <c r="M298" s="15">
        <f t="shared" si="30"/>
        <v>126.2144</v>
      </c>
      <c r="N298" s="13">
        <f t="shared" si="31"/>
        <v>10</v>
      </c>
      <c r="O298" s="13">
        <f t="shared" si="32"/>
        <v>5</v>
      </c>
      <c r="P298" s="13">
        <f t="shared" si="33"/>
        <v>2018</v>
      </c>
      <c r="Q298" s="13">
        <f t="shared" si="34"/>
        <v>757.28639999999996</v>
      </c>
    </row>
    <row r="299" spans="1:17" x14ac:dyDescent="0.25">
      <c r="A299" t="s">
        <v>147</v>
      </c>
      <c r="B299" t="s">
        <v>148</v>
      </c>
      <c r="C299">
        <v>43230.684317129628</v>
      </c>
      <c r="D299">
        <v>5000</v>
      </c>
      <c r="E299" t="s">
        <v>13863</v>
      </c>
      <c r="F299" t="s">
        <v>996</v>
      </c>
      <c r="G299" t="s">
        <v>997</v>
      </c>
      <c r="H299" t="s">
        <v>65</v>
      </c>
      <c r="I299">
        <v>1.7299999999999999E-2</v>
      </c>
      <c r="J299">
        <v>0</v>
      </c>
      <c r="K299" t="s">
        <v>149</v>
      </c>
      <c r="M299" s="15">
        <f t="shared" si="30"/>
        <v>1.7299999999999999E-2</v>
      </c>
      <c r="N299" s="13">
        <f t="shared" si="31"/>
        <v>10</v>
      </c>
      <c r="O299" s="13">
        <f t="shared" si="32"/>
        <v>5</v>
      </c>
      <c r="P299" s="13">
        <f t="shared" si="33"/>
        <v>2018</v>
      </c>
      <c r="Q299" s="13">
        <f t="shared" si="34"/>
        <v>86.5</v>
      </c>
    </row>
    <row r="300" spans="1:17" x14ac:dyDescent="0.25">
      <c r="A300" t="s">
        <v>150</v>
      </c>
      <c r="B300" t="s">
        <v>151</v>
      </c>
      <c r="C300">
        <v>43230.684317129628</v>
      </c>
      <c r="D300">
        <v>5000</v>
      </c>
      <c r="E300" t="s">
        <v>13863</v>
      </c>
      <c r="F300" t="s">
        <v>996</v>
      </c>
      <c r="G300" t="s">
        <v>997</v>
      </c>
      <c r="H300" t="s">
        <v>65</v>
      </c>
      <c r="I300">
        <v>2.5999999999999999E-2</v>
      </c>
      <c r="J300">
        <v>0</v>
      </c>
      <c r="K300" t="s">
        <v>152</v>
      </c>
      <c r="M300" s="15">
        <f t="shared" si="30"/>
        <v>2.5999999999999999E-2</v>
      </c>
      <c r="N300" s="13">
        <f t="shared" si="31"/>
        <v>10</v>
      </c>
      <c r="O300" s="13">
        <f t="shared" si="32"/>
        <v>5</v>
      </c>
      <c r="P300" s="13">
        <f t="shared" si="33"/>
        <v>2018</v>
      </c>
      <c r="Q300" s="13">
        <f t="shared" si="34"/>
        <v>130</v>
      </c>
    </row>
    <row r="301" spans="1:17" x14ac:dyDescent="0.25">
      <c r="A301" t="s">
        <v>1042</v>
      </c>
      <c r="B301" t="s">
        <v>1043</v>
      </c>
      <c r="C301">
        <v>43238.620567129627</v>
      </c>
      <c r="D301">
        <v>6</v>
      </c>
      <c r="E301" t="s">
        <v>13863</v>
      </c>
      <c r="F301" t="s">
        <v>1044</v>
      </c>
      <c r="G301" t="s">
        <v>1045</v>
      </c>
      <c r="H301" t="s">
        <v>337</v>
      </c>
      <c r="I301">
        <v>4.17</v>
      </c>
      <c r="J301">
        <v>20</v>
      </c>
      <c r="K301" t="s">
        <v>1046</v>
      </c>
      <c r="M301" s="15">
        <f t="shared" si="30"/>
        <v>3.3360000000000003</v>
      </c>
      <c r="N301" s="13">
        <f t="shared" si="31"/>
        <v>10</v>
      </c>
      <c r="O301" s="13">
        <f t="shared" si="32"/>
        <v>5</v>
      </c>
      <c r="P301" s="13">
        <f t="shared" si="33"/>
        <v>2018</v>
      </c>
      <c r="Q301" s="13">
        <f t="shared" si="34"/>
        <v>20.016000000000002</v>
      </c>
    </row>
    <row r="302" spans="1:17" x14ac:dyDescent="0.25">
      <c r="A302" t="s">
        <v>1012</v>
      </c>
      <c r="B302" t="s">
        <v>1013</v>
      </c>
      <c r="C302">
        <v>43238.620567129627</v>
      </c>
      <c r="D302">
        <v>2</v>
      </c>
      <c r="E302" t="s">
        <v>13863</v>
      </c>
      <c r="F302" t="s">
        <v>1044</v>
      </c>
      <c r="G302" t="s">
        <v>1045</v>
      </c>
      <c r="H302" t="s">
        <v>337</v>
      </c>
      <c r="I302">
        <v>9.16</v>
      </c>
      <c r="J302">
        <v>20</v>
      </c>
      <c r="K302" t="s">
        <v>1014</v>
      </c>
      <c r="M302" s="15">
        <f t="shared" si="30"/>
        <v>7.3280000000000003</v>
      </c>
      <c r="N302" s="13">
        <f t="shared" si="31"/>
        <v>10</v>
      </c>
      <c r="O302" s="13">
        <f t="shared" si="32"/>
        <v>5</v>
      </c>
      <c r="P302" s="13">
        <f t="shared" si="33"/>
        <v>2018</v>
      </c>
      <c r="Q302" s="13">
        <f t="shared" si="34"/>
        <v>14.656000000000001</v>
      </c>
    </row>
    <row r="303" spans="1:17" x14ac:dyDescent="0.25">
      <c r="A303" t="s">
        <v>1047</v>
      </c>
      <c r="B303" t="s">
        <v>1048</v>
      </c>
      <c r="C303">
        <v>43227.646585648145</v>
      </c>
      <c r="D303">
        <v>9</v>
      </c>
      <c r="E303" t="s">
        <v>13863</v>
      </c>
      <c r="F303" t="s">
        <v>1049</v>
      </c>
      <c r="G303" t="s">
        <v>1050</v>
      </c>
      <c r="H303" t="s">
        <v>33</v>
      </c>
      <c r="I303">
        <v>85.5</v>
      </c>
      <c r="J303">
        <v>0</v>
      </c>
      <c r="K303" t="s">
        <v>33</v>
      </c>
      <c r="M303" s="15">
        <f t="shared" si="30"/>
        <v>85.5</v>
      </c>
      <c r="N303" s="13">
        <f t="shared" si="31"/>
        <v>10</v>
      </c>
      <c r="O303" s="13">
        <f t="shared" si="32"/>
        <v>5</v>
      </c>
      <c r="P303" s="13">
        <f t="shared" si="33"/>
        <v>2018</v>
      </c>
      <c r="Q303" s="13">
        <f t="shared" si="34"/>
        <v>769.5</v>
      </c>
    </row>
    <row r="304" spans="1:17" x14ac:dyDescent="0.25">
      <c r="A304" t="s">
        <v>1051</v>
      </c>
      <c r="B304" t="s">
        <v>1052</v>
      </c>
      <c r="C304">
        <v>43243.735162037039</v>
      </c>
      <c r="D304">
        <v>125</v>
      </c>
      <c r="E304" t="s">
        <v>113</v>
      </c>
      <c r="F304" t="s">
        <v>1053</v>
      </c>
      <c r="G304" t="s">
        <v>1054</v>
      </c>
      <c r="H304" t="s">
        <v>326</v>
      </c>
      <c r="I304">
        <v>3.25</v>
      </c>
      <c r="J304">
        <v>0</v>
      </c>
      <c r="K304" t="s">
        <v>326</v>
      </c>
      <c r="M304" s="15">
        <f t="shared" si="30"/>
        <v>3.25</v>
      </c>
      <c r="N304" s="13">
        <f t="shared" si="31"/>
        <v>10</v>
      </c>
      <c r="O304" s="13">
        <f t="shared" si="32"/>
        <v>5</v>
      </c>
      <c r="P304" s="13">
        <f t="shared" si="33"/>
        <v>2018</v>
      </c>
      <c r="Q304" s="13">
        <f t="shared" si="34"/>
        <v>406.25</v>
      </c>
    </row>
    <row r="305" spans="1:17" x14ac:dyDescent="0.25">
      <c r="A305" t="s">
        <v>1055</v>
      </c>
      <c r="B305" t="s">
        <v>1056</v>
      </c>
      <c r="C305">
        <v>43238.60560185185</v>
      </c>
      <c r="D305">
        <v>1</v>
      </c>
      <c r="E305" t="s">
        <v>13863</v>
      </c>
      <c r="F305" t="s">
        <v>1057</v>
      </c>
      <c r="G305" t="s">
        <v>1058</v>
      </c>
      <c r="H305" t="s">
        <v>500</v>
      </c>
      <c r="I305">
        <v>36.9</v>
      </c>
      <c r="J305">
        <v>25</v>
      </c>
      <c r="K305" t="s">
        <v>500</v>
      </c>
      <c r="M305" s="15">
        <f t="shared" si="30"/>
        <v>27.674999999999997</v>
      </c>
      <c r="N305" s="13">
        <f t="shared" si="31"/>
        <v>10</v>
      </c>
      <c r="O305" s="13">
        <f t="shared" si="32"/>
        <v>5</v>
      </c>
      <c r="P305" s="13">
        <f t="shared" si="33"/>
        <v>2018</v>
      </c>
      <c r="Q305" s="13">
        <f t="shared" si="34"/>
        <v>27.674999999999997</v>
      </c>
    </row>
    <row r="306" spans="1:17" x14ac:dyDescent="0.25">
      <c r="A306" t="s">
        <v>1059</v>
      </c>
      <c r="B306" t="s">
        <v>1060</v>
      </c>
      <c r="C306">
        <v>43229.663194444445</v>
      </c>
      <c r="D306">
        <v>2</v>
      </c>
      <c r="E306" t="s">
        <v>13863</v>
      </c>
      <c r="F306" t="s">
        <v>1061</v>
      </c>
      <c r="G306" t="s">
        <v>1062</v>
      </c>
      <c r="H306" t="s">
        <v>65</v>
      </c>
      <c r="I306">
        <v>216.95</v>
      </c>
      <c r="J306">
        <v>0</v>
      </c>
      <c r="K306" t="s">
        <v>1063</v>
      </c>
      <c r="M306" s="15">
        <f t="shared" si="30"/>
        <v>216.95</v>
      </c>
      <c r="N306" s="13">
        <f t="shared" si="31"/>
        <v>10</v>
      </c>
      <c r="O306" s="13">
        <f t="shared" si="32"/>
        <v>5</v>
      </c>
      <c r="P306" s="13">
        <f t="shared" si="33"/>
        <v>2018</v>
      </c>
      <c r="Q306" s="13">
        <f t="shared" si="34"/>
        <v>433.9</v>
      </c>
    </row>
    <row r="307" spans="1:17" x14ac:dyDescent="0.25">
      <c r="A307" t="s">
        <v>1064</v>
      </c>
      <c r="B307" t="s">
        <v>1065</v>
      </c>
      <c r="C307">
        <v>43229.663194444445</v>
      </c>
      <c r="D307">
        <v>2</v>
      </c>
      <c r="E307" t="s">
        <v>13863</v>
      </c>
      <c r="F307" t="s">
        <v>1061</v>
      </c>
      <c r="G307" t="s">
        <v>1062</v>
      </c>
      <c r="H307" t="s">
        <v>65</v>
      </c>
      <c r="I307">
        <v>25.04</v>
      </c>
      <c r="J307">
        <v>0</v>
      </c>
      <c r="K307" t="s">
        <v>1066</v>
      </c>
      <c r="M307" s="15">
        <f t="shared" si="30"/>
        <v>25.04</v>
      </c>
      <c r="N307" s="13">
        <f t="shared" si="31"/>
        <v>10</v>
      </c>
      <c r="O307" s="13">
        <f t="shared" si="32"/>
        <v>5</v>
      </c>
      <c r="P307" s="13">
        <f t="shared" si="33"/>
        <v>2018</v>
      </c>
      <c r="Q307" s="13">
        <f t="shared" si="34"/>
        <v>50.08</v>
      </c>
    </row>
    <row r="308" spans="1:17" x14ac:dyDescent="0.25">
      <c r="A308" t="s">
        <v>1067</v>
      </c>
      <c r="B308" t="s">
        <v>1068</v>
      </c>
      <c r="C308">
        <v>43230.683206018519</v>
      </c>
      <c r="D308">
        <v>5</v>
      </c>
      <c r="E308" t="s">
        <v>13863</v>
      </c>
      <c r="F308" t="s">
        <v>1061</v>
      </c>
      <c r="G308" t="s">
        <v>1069</v>
      </c>
      <c r="H308" t="s">
        <v>65</v>
      </c>
      <c r="I308">
        <v>21.39</v>
      </c>
      <c r="J308">
        <v>0</v>
      </c>
      <c r="K308" t="s">
        <v>1070</v>
      </c>
      <c r="M308" s="15">
        <f t="shared" si="30"/>
        <v>21.39</v>
      </c>
      <c r="N308" s="13">
        <f t="shared" si="31"/>
        <v>10</v>
      </c>
      <c r="O308" s="13">
        <f t="shared" si="32"/>
        <v>5</v>
      </c>
      <c r="P308" s="13">
        <f t="shared" si="33"/>
        <v>2018</v>
      </c>
      <c r="Q308" s="13">
        <f t="shared" si="34"/>
        <v>106.95</v>
      </c>
    </row>
    <row r="309" spans="1:17" x14ac:dyDescent="0.25">
      <c r="A309" t="s">
        <v>761</v>
      </c>
      <c r="B309" t="s">
        <v>762</v>
      </c>
      <c r="C309">
        <v>43229.663194444445</v>
      </c>
      <c r="D309">
        <v>1200</v>
      </c>
      <c r="E309" t="s">
        <v>13863</v>
      </c>
      <c r="F309" t="s">
        <v>1061</v>
      </c>
      <c r="G309" t="s">
        <v>1062</v>
      </c>
      <c r="H309" t="s">
        <v>65</v>
      </c>
      <c r="I309">
        <v>2.6499999999999999E-2</v>
      </c>
      <c r="J309">
        <v>0</v>
      </c>
      <c r="K309" t="s">
        <v>763</v>
      </c>
      <c r="M309" s="15">
        <f t="shared" si="30"/>
        <v>2.6499999999999999E-2</v>
      </c>
      <c r="N309" s="13">
        <f t="shared" si="31"/>
        <v>10</v>
      </c>
      <c r="O309" s="13">
        <f t="shared" si="32"/>
        <v>5</v>
      </c>
      <c r="P309" s="13">
        <f t="shared" si="33"/>
        <v>2018</v>
      </c>
      <c r="Q309" s="13">
        <f t="shared" si="34"/>
        <v>31.8</v>
      </c>
    </row>
    <row r="310" spans="1:17" x14ac:dyDescent="0.25">
      <c r="A310" t="s">
        <v>1071</v>
      </c>
      <c r="B310" t="s">
        <v>1072</v>
      </c>
      <c r="C310">
        <v>43229.663194444445</v>
      </c>
      <c r="D310">
        <v>300</v>
      </c>
      <c r="E310" t="s">
        <v>13863</v>
      </c>
      <c r="F310" t="s">
        <v>1061</v>
      </c>
      <c r="G310" t="s">
        <v>1062</v>
      </c>
      <c r="H310" t="s">
        <v>65</v>
      </c>
      <c r="I310">
        <v>7.3999999999999996E-2</v>
      </c>
      <c r="J310">
        <v>0</v>
      </c>
      <c r="K310" t="s">
        <v>1073</v>
      </c>
      <c r="M310" s="15">
        <f t="shared" si="30"/>
        <v>7.3999999999999996E-2</v>
      </c>
      <c r="N310" s="13">
        <f t="shared" si="31"/>
        <v>10</v>
      </c>
      <c r="O310" s="13">
        <f t="shared" si="32"/>
        <v>5</v>
      </c>
      <c r="P310" s="13">
        <f t="shared" si="33"/>
        <v>2018</v>
      </c>
      <c r="Q310" s="13">
        <f t="shared" si="34"/>
        <v>22.2</v>
      </c>
    </row>
    <row r="311" spans="1:17" x14ac:dyDescent="0.25">
      <c r="A311" t="s">
        <v>1074</v>
      </c>
      <c r="B311" t="s">
        <v>1075</v>
      </c>
      <c r="C311">
        <v>43229.663194444445</v>
      </c>
      <c r="D311">
        <v>100</v>
      </c>
      <c r="E311" t="s">
        <v>13863</v>
      </c>
      <c r="F311" t="s">
        <v>1061</v>
      </c>
      <c r="G311" t="s">
        <v>1062</v>
      </c>
      <c r="H311" t="s">
        <v>65</v>
      </c>
      <c r="I311">
        <v>0.71</v>
      </c>
      <c r="J311">
        <v>0</v>
      </c>
      <c r="K311" t="s">
        <v>1076</v>
      </c>
      <c r="M311" s="15">
        <f t="shared" si="30"/>
        <v>0.71</v>
      </c>
      <c r="N311" s="13">
        <f t="shared" si="31"/>
        <v>10</v>
      </c>
      <c r="O311" s="13">
        <f t="shared" si="32"/>
        <v>5</v>
      </c>
      <c r="P311" s="13">
        <f t="shared" si="33"/>
        <v>2018</v>
      </c>
      <c r="Q311" s="13">
        <f t="shared" si="34"/>
        <v>71</v>
      </c>
    </row>
    <row r="312" spans="1:17" x14ac:dyDescent="0.25">
      <c r="A312" t="s">
        <v>1077</v>
      </c>
      <c r="B312" t="s">
        <v>1078</v>
      </c>
      <c r="C312">
        <v>43258.674583333333</v>
      </c>
      <c r="D312">
        <v>25</v>
      </c>
      <c r="E312" t="s">
        <v>13863</v>
      </c>
      <c r="F312" t="s">
        <v>1079</v>
      </c>
      <c r="G312" t="s">
        <v>1080</v>
      </c>
      <c r="H312" t="s">
        <v>240</v>
      </c>
      <c r="I312">
        <v>14.43</v>
      </c>
      <c r="J312">
        <v>0</v>
      </c>
      <c r="K312" t="s">
        <v>1081</v>
      </c>
      <c r="M312" s="15">
        <f t="shared" si="30"/>
        <v>14.43</v>
      </c>
      <c r="N312" s="13">
        <f t="shared" si="31"/>
        <v>10</v>
      </c>
      <c r="O312" s="13">
        <f t="shared" si="32"/>
        <v>6</v>
      </c>
      <c r="P312" s="13">
        <f t="shared" si="33"/>
        <v>2018</v>
      </c>
      <c r="Q312" s="13">
        <f t="shared" si="34"/>
        <v>360.75</v>
      </c>
    </row>
    <row r="313" spans="1:17" x14ac:dyDescent="0.25">
      <c r="A313" t="s">
        <v>1082</v>
      </c>
      <c r="B313" t="s">
        <v>1083</v>
      </c>
      <c r="C313">
        <v>43258.674583333333</v>
      </c>
      <c r="D313">
        <v>50</v>
      </c>
      <c r="E313" t="s">
        <v>13863</v>
      </c>
      <c r="F313" t="s">
        <v>1079</v>
      </c>
      <c r="G313" t="s">
        <v>1080</v>
      </c>
      <c r="H313" t="s">
        <v>240</v>
      </c>
      <c r="I313">
        <v>11.97</v>
      </c>
      <c r="J313">
        <v>0</v>
      </c>
      <c r="K313" t="s">
        <v>794</v>
      </c>
      <c r="M313" s="15">
        <f t="shared" si="30"/>
        <v>11.97</v>
      </c>
      <c r="N313" s="13">
        <f t="shared" si="31"/>
        <v>10</v>
      </c>
      <c r="O313" s="13">
        <f t="shared" si="32"/>
        <v>6</v>
      </c>
      <c r="P313" s="13">
        <f t="shared" si="33"/>
        <v>2018</v>
      </c>
      <c r="Q313" s="13">
        <f t="shared" si="34"/>
        <v>598.5</v>
      </c>
    </row>
    <row r="314" spans="1:17" x14ac:dyDescent="0.25">
      <c r="A314" t="s">
        <v>1084</v>
      </c>
      <c r="B314" t="s">
        <v>1085</v>
      </c>
      <c r="C314">
        <v>43228.670891203707</v>
      </c>
      <c r="D314">
        <v>335</v>
      </c>
      <c r="E314" t="s">
        <v>13863</v>
      </c>
      <c r="F314" t="s">
        <v>1086</v>
      </c>
      <c r="G314" t="s">
        <v>1087</v>
      </c>
      <c r="H314" t="s">
        <v>344</v>
      </c>
      <c r="I314">
        <v>1.1499999999999999</v>
      </c>
      <c r="J314">
        <v>0</v>
      </c>
      <c r="K314" t="s">
        <v>1088</v>
      </c>
      <c r="M314" s="15">
        <f t="shared" si="30"/>
        <v>1.1499999999999999</v>
      </c>
      <c r="N314" s="13">
        <f t="shared" si="31"/>
        <v>10</v>
      </c>
      <c r="O314" s="13">
        <f t="shared" si="32"/>
        <v>5</v>
      </c>
      <c r="P314" s="13">
        <f t="shared" si="33"/>
        <v>2018</v>
      </c>
      <c r="Q314" s="13">
        <f t="shared" si="34"/>
        <v>385.24999999999994</v>
      </c>
    </row>
    <row r="315" spans="1:17" x14ac:dyDescent="0.25">
      <c r="A315" t="s">
        <v>1089</v>
      </c>
      <c r="B315" t="s">
        <v>1090</v>
      </c>
      <c r="C315">
        <v>43228.670891203707</v>
      </c>
      <c r="D315">
        <v>200</v>
      </c>
      <c r="E315" t="s">
        <v>113</v>
      </c>
      <c r="F315" t="s">
        <v>1086</v>
      </c>
      <c r="G315" t="s">
        <v>1087</v>
      </c>
      <c r="H315" t="s">
        <v>344</v>
      </c>
      <c r="I315">
        <v>0.629</v>
      </c>
      <c r="J315">
        <v>0</v>
      </c>
      <c r="K315" t="s">
        <v>1091</v>
      </c>
      <c r="M315" s="15">
        <f t="shared" si="30"/>
        <v>0.629</v>
      </c>
      <c r="N315" s="13">
        <f t="shared" si="31"/>
        <v>10</v>
      </c>
      <c r="O315" s="13">
        <f t="shared" si="32"/>
        <v>5</v>
      </c>
      <c r="P315" s="13">
        <f t="shared" si="33"/>
        <v>2018</v>
      </c>
      <c r="Q315" s="13">
        <f t="shared" si="34"/>
        <v>125.8</v>
      </c>
    </row>
    <row r="316" spans="1:17" x14ac:dyDescent="0.25">
      <c r="A316" t="s">
        <v>1092</v>
      </c>
      <c r="B316" t="s">
        <v>1093</v>
      </c>
      <c r="C316">
        <v>43228.670891203707</v>
      </c>
      <c r="D316">
        <v>100</v>
      </c>
      <c r="E316" t="s">
        <v>113</v>
      </c>
      <c r="F316" t="s">
        <v>1086</v>
      </c>
      <c r="G316" t="s">
        <v>1087</v>
      </c>
      <c r="H316" t="s">
        <v>344</v>
      </c>
      <c r="I316">
        <v>1.02</v>
      </c>
      <c r="J316">
        <v>0</v>
      </c>
      <c r="K316" t="s">
        <v>344</v>
      </c>
      <c r="M316" s="15">
        <f t="shared" si="30"/>
        <v>1.02</v>
      </c>
      <c r="N316" s="13">
        <f t="shared" si="31"/>
        <v>10</v>
      </c>
      <c r="O316" s="13">
        <f t="shared" si="32"/>
        <v>5</v>
      </c>
      <c r="P316" s="13">
        <f t="shared" si="33"/>
        <v>2018</v>
      </c>
      <c r="Q316" s="13">
        <f t="shared" si="34"/>
        <v>102</v>
      </c>
    </row>
    <row r="317" spans="1:17" x14ac:dyDescent="0.25">
      <c r="A317" t="s">
        <v>1084</v>
      </c>
      <c r="B317" t="s">
        <v>1085</v>
      </c>
      <c r="C317">
        <v>43241.644016203703</v>
      </c>
      <c r="D317">
        <v>1165</v>
      </c>
      <c r="E317" t="s">
        <v>13863</v>
      </c>
      <c r="F317" t="s">
        <v>1086</v>
      </c>
      <c r="G317" t="s">
        <v>1094</v>
      </c>
      <c r="H317" t="s">
        <v>344</v>
      </c>
      <c r="I317">
        <v>1.1499999999999999</v>
      </c>
      <c r="J317">
        <v>0</v>
      </c>
      <c r="K317" t="s">
        <v>1088</v>
      </c>
      <c r="M317" s="15">
        <f t="shared" si="30"/>
        <v>1.1499999999999999</v>
      </c>
      <c r="N317" s="13">
        <f t="shared" si="31"/>
        <v>10</v>
      </c>
      <c r="O317" s="13">
        <f t="shared" si="32"/>
        <v>5</v>
      </c>
      <c r="P317" s="13">
        <f t="shared" si="33"/>
        <v>2018</v>
      </c>
      <c r="Q317" s="13">
        <f t="shared" si="34"/>
        <v>1339.75</v>
      </c>
    </row>
    <row r="318" spans="1:17" x14ac:dyDescent="0.25">
      <c r="A318" t="s">
        <v>1095</v>
      </c>
      <c r="B318" t="s">
        <v>1096</v>
      </c>
      <c r="C318">
        <v>43230.673715277779</v>
      </c>
      <c r="D318">
        <v>20</v>
      </c>
      <c r="E318" t="s">
        <v>13863</v>
      </c>
      <c r="F318" t="s">
        <v>1097</v>
      </c>
      <c r="G318" t="s">
        <v>1098</v>
      </c>
      <c r="H318" t="s">
        <v>240</v>
      </c>
      <c r="I318">
        <v>5.0599999999999996</v>
      </c>
      <c r="J318">
        <v>0</v>
      </c>
      <c r="K318" t="s">
        <v>794</v>
      </c>
      <c r="M318" s="15">
        <f t="shared" ref="M318:M371" si="35">+I318*(1-J318/100)</f>
        <v>5.0599999999999996</v>
      </c>
      <c r="N318" s="13">
        <f t="shared" ref="N318:N371" si="36">+LEN(A318)</f>
        <v>10</v>
      </c>
      <c r="O318" s="13">
        <f t="shared" ref="O318:O371" si="37">+MONTH(C318)</f>
        <v>5</v>
      </c>
      <c r="P318" s="13">
        <f t="shared" ref="P318:P371" si="38">+YEAR(C318)</f>
        <v>2018</v>
      </c>
      <c r="Q318" s="13">
        <f t="shared" ref="Q318:Q371" si="39">+M318*D318</f>
        <v>101.19999999999999</v>
      </c>
    </row>
    <row r="319" spans="1:17" x14ac:dyDescent="0.25">
      <c r="A319" t="s">
        <v>1099</v>
      </c>
      <c r="B319" t="s">
        <v>1100</v>
      </c>
      <c r="C319">
        <v>43229.663194444445</v>
      </c>
      <c r="D319">
        <v>4</v>
      </c>
      <c r="E319" t="s">
        <v>13863</v>
      </c>
      <c r="F319" t="s">
        <v>1061</v>
      </c>
      <c r="G319" t="s">
        <v>1062</v>
      </c>
      <c r="H319" t="s">
        <v>65</v>
      </c>
      <c r="I319">
        <v>14.45</v>
      </c>
      <c r="J319">
        <v>0</v>
      </c>
      <c r="K319" t="s">
        <v>1101</v>
      </c>
      <c r="M319" s="15">
        <f t="shared" si="35"/>
        <v>14.45</v>
      </c>
      <c r="N319" s="13">
        <f t="shared" si="36"/>
        <v>10</v>
      </c>
      <c r="O319" s="13">
        <f t="shared" si="37"/>
        <v>5</v>
      </c>
      <c r="P319" s="13">
        <f t="shared" si="38"/>
        <v>2018</v>
      </c>
      <c r="Q319" s="13">
        <f t="shared" si="39"/>
        <v>57.8</v>
      </c>
    </row>
    <row r="320" spans="1:17" x14ac:dyDescent="0.25">
      <c r="A320" t="s">
        <v>1102</v>
      </c>
      <c r="B320" t="s">
        <v>1103</v>
      </c>
      <c r="C320">
        <v>43227.644652777781</v>
      </c>
      <c r="D320">
        <v>30</v>
      </c>
      <c r="E320" t="s">
        <v>13863</v>
      </c>
      <c r="F320" t="s">
        <v>1104</v>
      </c>
      <c r="G320" t="s">
        <v>1105</v>
      </c>
      <c r="H320" t="s">
        <v>167</v>
      </c>
      <c r="I320">
        <v>3.6</v>
      </c>
      <c r="J320">
        <v>0</v>
      </c>
      <c r="K320" t="s">
        <v>1106</v>
      </c>
      <c r="M320" s="15">
        <f t="shared" si="35"/>
        <v>3.6</v>
      </c>
      <c r="N320" s="13">
        <f t="shared" si="36"/>
        <v>10</v>
      </c>
      <c r="O320" s="13">
        <f t="shared" si="37"/>
        <v>5</v>
      </c>
      <c r="P320" s="13">
        <f t="shared" si="38"/>
        <v>2018</v>
      </c>
      <c r="Q320" s="13">
        <f t="shared" si="39"/>
        <v>108</v>
      </c>
    </row>
    <row r="321" spans="1:17" x14ac:dyDescent="0.25">
      <c r="A321" t="s">
        <v>1107</v>
      </c>
      <c r="B321" t="s">
        <v>1108</v>
      </c>
      <c r="C321">
        <v>43241.656724537039</v>
      </c>
      <c r="D321">
        <v>6</v>
      </c>
      <c r="E321" t="s">
        <v>13863</v>
      </c>
      <c r="F321" t="s">
        <v>1109</v>
      </c>
      <c r="G321" t="s">
        <v>1110</v>
      </c>
      <c r="H321" t="s">
        <v>167</v>
      </c>
      <c r="I321">
        <v>32</v>
      </c>
      <c r="J321">
        <v>0</v>
      </c>
      <c r="K321" t="s">
        <v>1111</v>
      </c>
      <c r="M321" s="15">
        <f t="shared" si="35"/>
        <v>32</v>
      </c>
      <c r="N321" s="13">
        <f t="shared" si="36"/>
        <v>10</v>
      </c>
      <c r="O321" s="13">
        <f t="shared" si="37"/>
        <v>5</v>
      </c>
      <c r="P321" s="13">
        <f t="shared" si="38"/>
        <v>2018</v>
      </c>
      <c r="Q321" s="13">
        <f t="shared" si="39"/>
        <v>192</v>
      </c>
    </row>
    <row r="322" spans="1:17" x14ac:dyDescent="0.25">
      <c r="A322" t="s">
        <v>1112</v>
      </c>
      <c r="B322" t="s">
        <v>1113</v>
      </c>
      <c r="C322">
        <v>43241.656724537039</v>
      </c>
      <c r="D322">
        <v>11</v>
      </c>
      <c r="E322" t="s">
        <v>13863</v>
      </c>
      <c r="F322" t="s">
        <v>1109</v>
      </c>
      <c r="G322" t="s">
        <v>1110</v>
      </c>
      <c r="H322" t="s">
        <v>167</v>
      </c>
      <c r="I322">
        <v>32</v>
      </c>
      <c r="J322">
        <v>0</v>
      </c>
      <c r="K322" t="s">
        <v>1114</v>
      </c>
      <c r="M322" s="15">
        <f t="shared" si="35"/>
        <v>32</v>
      </c>
      <c r="N322" s="13">
        <f t="shared" si="36"/>
        <v>10</v>
      </c>
      <c r="O322" s="13">
        <f t="shared" si="37"/>
        <v>5</v>
      </c>
      <c r="P322" s="13">
        <f t="shared" si="38"/>
        <v>2018</v>
      </c>
      <c r="Q322" s="13">
        <f t="shared" si="39"/>
        <v>352</v>
      </c>
    </row>
    <row r="323" spans="1:17" x14ac:dyDescent="0.25">
      <c r="A323" t="s">
        <v>1115</v>
      </c>
      <c r="B323" t="s">
        <v>1116</v>
      </c>
      <c r="C323">
        <v>43241.656724537039</v>
      </c>
      <c r="D323">
        <v>25</v>
      </c>
      <c r="E323" t="s">
        <v>13863</v>
      </c>
      <c r="F323" t="s">
        <v>1109</v>
      </c>
      <c r="G323" t="s">
        <v>1110</v>
      </c>
      <c r="H323" t="s">
        <v>167</v>
      </c>
      <c r="I323">
        <v>3.6150000000000002</v>
      </c>
      <c r="J323">
        <v>0</v>
      </c>
      <c r="K323" t="s">
        <v>1117</v>
      </c>
      <c r="M323" s="15">
        <f t="shared" si="35"/>
        <v>3.6150000000000002</v>
      </c>
      <c r="N323" s="13">
        <f t="shared" si="36"/>
        <v>10</v>
      </c>
      <c r="O323" s="13">
        <f t="shared" si="37"/>
        <v>5</v>
      </c>
      <c r="P323" s="13">
        <f t="shared" si="38"/>
        <v>2018</v>
      </c>
      <c r="Q323" s="13">
        <f t="shared" si="39"/>
        <v>90.375</v>
      </c>
    </row>
    <row r="324" spans="1:17" x14ac:dyDescent="0.25">
      <c r="A324" t="s">
        <v>1118</v>
      </c>
      <c r="B324" t="s">
        <v>1119</v>
      </c>
      <c r="C324">
        <v>43241.656724537039</v>
      </c>
      <c r="D324">
        <v>25</v>
      </c>
      <c r="E324" t="s">
        <v>13863</v>
      </c>
      <c r="F324" t="s">
        <v>1109</v>
      </c>
      <c r="G324" t="s">
        <v>1110</v>
      </c>
      <c r="H324" t="s">
        <v>167</v>
      </c>
      <c r="I324">
        <v>3.6150000000000002</v>
      </c>
      <c r="J324">
        <v>0</v>
      </c>
      <c r="K324" t="s">
        <v>1120</v>
      </c>
      <c r="M324" s="15">
        <f t="shared" si="35"/>
        <v>3.6150000000000002</v>
      </c>
      <c r="N324" s="13">
        <f t="shared" si="36"/>
        <v>10</v>
      </c>
      <c r="O324" s="13">
        <f t="shared" si="37"/>
        <v>5</v>
      </c>
      <c r="P324" s="13">
        <f t="shared" si="38"/>
        <v>2018</v>
      </c>
      <c r="Q324" s="13">
        <f t="shared" si="39"/>
        <v>90.375</v>
      </c>
    </row>
    <row r="325" spans="1:17" x14ac:dyDescent="0.25">
      <c r="A325" t="s">
        <v>1121</v>
      </c>
      <c r="B325" t="s">
        <v>1122</v>
      </c>
      <c r="C325">
        <v>43241.656724537039</v>
      </c>
      <c r="D325">
        <v>25</v>
      </c>
      <c r="E325" t="s">
        <v>13863</v>
      </c>
      <c r="F325" t="s">
        <v>1109</v>
      </c>
      <c r="G325" t="s">
        <v>1110</v>
      </c>
      <c r="H325" t="s">
        <v>167</v>
      </c>
      <c r="I325">
        <v>3.6150000000000002</v>
      </c>
      <c r="J325">
        <v>0</v>
      </c>
      <c r="K325" t="s">
        <v>1123</v>
      </c>
      <c r="M325" s="15">
        <f t="shared" si="35"/>
        <v>3.6150000000000002</v>
      </c>
      <c r="N325" s="13">
        <f t="shared" si="36"/>
        <v>10</v>
      </c>
      <c r="O325" s="13">
        <f t="shared" si="37"/>
        <v>5</v>
      </c>
      <c r="P325" s="13">
        <f t="shared" si="38"/>
        <v>2018</v>
      </c>
      <c r="Q325" s="13">
        <f t="shared" si="39"/>
        <v>90.375</v>
      </c>
    </row>
    <row r="326" spans="1:17" x14ac:dyDescent="0.25">
      <c r="A326" t="s">
        <v>1124</v>
      </c>
      <c r="B326" t="s">
        <v>1125</v>
      </c>
      <c r="C326">
        <v>43241.656724537039</v>
      </c>
      <c r="D326">
        <v>20</v>
      </c>
      <c r="E326" t="s">
        <v>13863</v>
      </c>
      <c r="F326" t="s">
        <v>1109</v>
      </c>
      <c r="G326" t="s">
        <v>1110</v>
      </c>
      <c r="H326" t="s">
        <v>167</v>
      </c>
      <c r="I326">
        <v>3.6150000000000002</v>
      </c>
      <c r="J326">
        <v>0</v>
      </c>
      <c r="K326" t="s">
        <v>1126</v>
      </c>
      <c r="M326" s="15">
        <f t="shared" si="35"/>
        <v>3.6150000000000002</v>
      </c>
      <c r="N326" s="13">
        <f t="shared" si="36"/>
        <v>10</v>
      </c>
      <c r="O326" s="13">
        <f t="shared" si="37"/>
        <v>5</v>
      </c>
      <c r="P326" s="13">
        <f t="shared" si="38"/>
        <v>2018</v>
      </c>
      <c r="Q326" s="13">
        <f t="shared" si="39"/>
        <v>72.300000000000011</v>
      </c>
    </row>
    <row r="327" spans="1:17" x14ac:dyDescent="0.25">
      <c r="A327" t="s">
        <v>769</v>
      </c>
      <c r="B327" t="s">
        <v>770</v>
      </c>
      <c r="C327">
        <v>43242.628634259258</v>
      </c>
      <c r="D327">
        <v>27</v>
      </c>
      <c r="E327" t="s">
        <v>13863</v>
      </c>
      <c r="F327" t="s">
        <v>330</v>
      </c>
      <c r="G327" t="s">
        <v>333</v>
      </c>
      <c r="H327" t="s">
        <v>33</v>
      </c>
      <c r="I327">
        <v>86</v>
      </c>
      <c r="J327">
        <v>0</v>
      </c>
      <c r="K327" t="s">
        <v>772</v>
      </c>
      <c r="M327" s="15">
        <f t="shared" si="35"/>
        <v>86</v>
      </c>
      <c r="N327" s="13">
        <f t="shared" si="36"/>
        <v>10</v>
      </c>
      <c r="O327" s="13">
        <f t="shared" si="37"/>
        <v>5</v>
      </c>
      <c r="P327" s="13">
        <f t="shared" si="38"/>
        <v>2018</v>
      </c>
      <c r="Q327" s="13">
        <f t="shared" si="39"/>
        <v>2322</v>
      </c>
    </row>
    <row r="328" spans="1:17" x14ac:dyDescent="0.25">
      <c r="A328" t="s">
        <v>1127</v>
      </c>
      <c r="B328" t="s">
        <v>1128</v>
      </c>
      <c r="C328">
        <v>43242.628634259258</v>
      </c>
      <c r="D328">
        <v>10</v>
      </c>
      <c r="E328" t="s">
        <v>13863</v>
      </c>
      <c r="F328" t="s">
        <v>330</v>
      </c>
      <c r="G328" t="s">
        <v>333</v>
      </c>
      <c r="H328" t="s">
        <v>33</v>
      </c>
      <c r="I328">
        <v>71</v>
      </c>
      <c r="J328">
        <v>0</v>
      </c>
      <c r="K328" t="s">
        <v>1129</v>
      </c>
      <c r="M328" s="15">
        <f t="shared" si="35"/>
        <v>71</v>
      </c>
      <c r="N328" s="13">
        <f t="shared" si="36"/>
        <v>10</v>
      </c>
      <c r="O328" s="13">
        <f t="shared" si="37"/>
        <v>5</v>
      </c>
      <c r="P328" s="13">
        <f t="shared" si="38"/>
        <v>2018</v>
      </c>
      <c r="Q328" s="13">
        <f t="shared" si="39"/>
        <v>710</v>
      </c>
    </row>
    <row r="329" spans="1:17" x14ac:dyDescent="0.25">
      <c r="A329" t="s">
        <v>1133</v>
      </c>
      <c r="B329" t="s">
        <v>1134</v>
      </c>
      <c r="C329">
        <v>43242.629606481481</v>
      </c>
      <c r="D329">
        <v>60</v>
      </c>
      <c r="E329" t="s">
        <v>13863</v>
      </c>
      <c r="F329" t="s">
        <v>1135</v>
      </c>
      <c r="G329" t="s">
        <v>1136</v>
      </c>
      <c r="H329" t="s">
        <v>59</v>
      </c>
      <c r="I329">
        <v>69.5</v>
      </c>
      <c r="J329">
        <v>0</v>
      </c>
      <c r="K329" t="s">
        <v>1137</v>
      </c>
      <c r="M329" s="15">
        <f t="shared" si="35"/>
        <v>69.5</v>
      </c>
      <c r="N329" s="13">
        <f t="shared" si="36"/>
        <v>10</v>
      </c>
      <c r="O329" s="13">
        <f t="shared" si="37"/>
        <v>5</v>
      </c>
      <c r="P329" s="13">
        <f t="shared" si="38"/>
        <v>2018</v>
      </c>
      <c r="Q329" s="13">
        <f t="shared" si="39"/>
        <v>4170</v>
      </c>
    </row>
    <row r="330" spans="1:17" x14ac:dyDescent="0.25">
      <c r="A330" t="s">
        <v>1138</v>
      </c>
      <c r="B330" t="s">
        <v>1139</v>
      </c>
      <c r="C330">
        <v>43264.683148148149</v>
      </c>
      <c r="D330">
        <v>10</v>
      </c>
      <c r="E330" t="s">
        <v>13863</v>
      </c>
      <c r="F330" t="s">
        <v>1135</v>
      </c>
      <c r="G330" t="s">
        <v>1140</v>
      </c>
      <c r="H330" t="s">
        <v>59</v>
      </c>
      <c r="I330">
        <v>92.91</v>
      </c>
      <c r="J330">
        <v>0</v>
      </c>
      <c r="K330" t="s">
        <v>1141</v>
      </c>
      <c r="M330" s="15">
        <f t="shared" si="35"/>
        <v>92.91</v>
      </c>
      <c r="N330" s="13">
        <f t="shared" si="36"/>
        <v>10</v>
      </c>
      <c r="O330" s="13">
        <f t="shared" si="37"/>
        <v>6</v>
      </c>
      <c r="P330" s="13">
        <f t="shared" si="38"/>
        <v>2018</v>
      </c>
      <c r="Q330" s="13">
        <f t="shared" si="39"/>
        <v>929.09999999999991</v>
      </c>
    </row>
    <row r="331" spans="1:17" x14ac:dyDescent="0.25">
      <c r="A331" t="s">
        <v>1142</v>
      </c>
      <c r="B331" t="s">
        <v>1143</v>
      </c>
      <c r="C331">
        <v>43229.668182870373</v>
      </c>
      <c r="D331">
        <v>30</v>
      </c>
      <c r="E331" t="s">
        <v>13863</v>
      </c>
      <c r="F331" t="s">
        <v>1144</v>
      </c>
      <c r="G331" t="s">
        <v>1145</v>
      </c>
      <c r="H331" t="s">
        <v>65</v>
      </c>
      <c r="I331">
        <v>9.85</v>
      </c>
      <c r="J331">
        <v>0</v>
      </c>
      <c r="K331" t="s">
        <v>1146</v>
      </c>
      <c r="M331" s="15">
        <f t="shared" si="35"/>
        <v>9.85</v>
      </c>
      <c r="N331" s="13">
        <f t="shared" si="36"/>
        <v>10</v>
      </c>
      <c r="O331" s="13">
        <f t="shared" si="37"/>
        <v>5</v>
      </c>
      <c r="P331" s="13">
        <f t="shared" si="38"/>
        <v>2018</v>
      </c>
      <c r="Q331" s="13">
        <f t="shared" si="39"/>
        <v>295.5</v>
      </c>
    </row>
    <row r="332" spans="1:17" x14ac:dyDescent="0.25">
      <c r="A332" t="s">
        <v>1147</v>
      </c>
      <c r="B332" t="s">
        <v>1148</v>
      </c>
      <c r="C332">
        <v>43238.622210648151</v>
      </c>
      <c r="D332">
        <v>300</v>
      </c>
      <c r="E332" t="s">
        <v>13863</v>
      </c>
      <c r="F332" t="s">
        <v>1144</v>
      </c>
      <c r="G332" t="s">
        <v>1149</v>
      </c>
      <c r="H332" t="s">
        <v>65</v>
      </c>
      <c r="I332">
        <v>2.1800000000000002</v>
      </c>
      <c r="J332">
        <v>0</v>
      </c>
      <c r="K332" t="s">
        <v>1150</v>
      </c>
      <c r="M332" s="15">
        <f t="shared" si="35"/>
        <v>2.1800000000000002</v>
      </c>
      <c r="N332" s="13">
        <f t="shared" si="36"/>
        <v>10</v>
      </c>
      <c r="O332" s="13">
        <f t="shared" si="37"/>
        <v>5</v>
      </c>
      <c r="P332" s="13">
        <f t="shared" si="38"/>
        <v>2018</v>
      </c>
      <c r="Q332" s="13">
        <f t="shared" si="39"/>
        <v>654</v>
      </c>
    </row>
    <row r="333" spans="1:17" x14ac:dyDescent="0.25">
      <c r="A333" t="s">
        <v>1151</v>
      </c>
      <c r="B333" t="s">
        <v>1152</v>
      </c>
      <c r="C333">
        <v>43227.664409722223</v>
      </c>
      <c r="D333">
        <v>200</v>
      </c>
      <c r="E333" t="s">
        <v>13863</v>
      </c>
      <c r="F333" t="s">
        <v>1144</v>
      </c>
      <c r="G333" t="s">
        <v>1153</v>
      </c>
      <c r="H333" t="s">
        <v>65</v>
      </c>
      <c r="I333">
        <v>2.48</v>
      </c>
      <c r="J333">
        <v>0</v>
      </c>
      <c r="K333" t="s">
        <v>1150</v>
      </c>
      <c r="M333" s="15">
        <f t="shared" si="35"/>
        <v>2.48</v>
      </c>
      <c r="N333" s="13">
        <f t="shared" si="36"/>
        <v>10</v>
      </c>
      <c r="O333" s="13">
        <f t="shared" si="37"/>
        <v>5</v>
      </c>
      <c r="P333" s="13">
        <f t="shared" si="38"/>
        <v>2018</v>
      </c>
      <c r="Q333" s="13">
        <f t="shared" si="39"/>
        <v>496</v>
      </c>
    </row>
    <row r="334" spans="1:17" x14ac:dyDescent="0.25">
      <c r="A334" t="s">
        <v>1154</v>
      </c>
      <c r="B334" t="s">
        <v>1155</v>
      </c>
      <c r="C334">
        <v>43227.664409722223</v>
      </c>
      <c r="D334">
        <v>150</v>
      </c>
      <c r="E334" t="s">
        <v>13863</v>
      </c>
      <c r="F334" t="s">
        <v>1144</v>
      </c>
      <c r="G334" t="s">
        <v>1153</v>
      </c>
      <c r="H334" t="s">
        <v>65</v>
      </c>
      <c r="I334">
        <v>4.33</v>
      </c>
      <c r="J334">
        <v>0</v>
      </c>
      <c r="K334" t="s">
        <v>1150</v>
      </c>
      <c r="M334" s="15">
        <f t="shared" si="35"/>
        <v>4.33</v>
      </c>
      <c r="N334" s="13">
        <f t="shared" si="36"/>
        <v>10</v>
      </c>
      <c r="O334" s="13">
        <f t="shared" si="37"/>
        <v>5</v>
      </c>
      <c r="P334" s="13">
        <f t="shared" si="38"/>
        <v>2018</v>
      </c>
      <c r="Q334" s="13">
        <f t="shared" si="39"/>
        <v>649.5</v>
      </c>
    </row>
    <row r="335" spans="1:17" x14ac:dyDescent="0.25">
      <c r="A335" t="s">
        <v>1156</v>
      </c>
      <c r="B335" t="s">
        <v>1157</v>
      </c>
      <c r="C335">
        <v>43228.693113425928</v>
      </c>
      <c r="D335">
        <v>250</v>
      </c>
      <c r="E335" t="s">
        <v>13863</v>
      </c>
      <c r="F335" t="s">
        <v>1144</v>
      </c>
      <c r="G335" t="s">
        <v>1158</v>
      </c>
      <c r="H335" t="s">
        <v>65</v>
      </c>
      <c r="I335">
        <v>4.72</v>
      </c>
      <c r="J335">
        <v>0</v>
      </c>
      <c r="K335" t="s">
        <v>1150</v>
      </c>
      <c r="M335" s="15">
        <f t="shared" si="35"/>
        <v>4.72</v>
      </c>
      <c r="N335" s="13">
        <f t="shared" si="36"/>
        <v>10</v>
      </c>
      <c r="O335" s="13">
        <f t="shared" si="37"/>
        <v>5</v>
      </c>
      <c r="P335" s="13">
        <f t="shared" si="38"/>
        <v>2018</v>
      </c>
      <c r="Q335" s="13">
        <f t="shared" si="39"/>
        <v>1180</v>
      </c>
    </row>
    <row r="336" spans="1:17" x14ac:dyDescent="0.25">
      <c r="A336" t="s">
        <v>1159</v>
      </c>
      <c r="B336" t="s">
        <v>1160</v>
      </c>
      <c r="C336">
        <v>43227.664409722223</v>
      </c>
      <c r="D336">
        <v>50</v>
      </c>
      <c r="E336" t="s">
        <v>13863</v>
      </c>
      <c r="F336" t="s">
        <v>1144</v>
      </c>
      <c r="G336" t="s">
        <v>1153</v>
      </c>
      <c r="H336" t="s">
        <v>65</v>
      </c>
      <c r="I336">
        <v>5.5</v>
      </c>
      <c r="J336">
        <v>0</v>
      </c>
      <c r="K336" t="s">
        <v>1150</v>
      </c>
      <c r="M336" s="15">
        <f t="shared" si="35"/>
        <v>5.5</v>
      </c>
      <c r="N336" s="13">
        <f t="shared" si="36"/>
        <v>10</v>
      </c>
      <c r="O336" s="13">
        <f t="shared" si="37"/>
        <v>5</v>
      </c>
      <c r="P336" s="13">
        <f t="shared" si="38"/>
        <v>2018</v>
      </c>
      <c r="Q336" s="13">
        <f t="shared" si="39"/>
        <v>275</v>
      </c>
    </row>
    <row r="337" spans="1:17" x14ac:dyDescent="0.25">
      <c r="A337" t="s">
        <v>1156</v>
      </c>
      <c r="B337" t="s">
        <v>1157</v>
      </c>
      <c r="C337">
        <v>43229.668182870373</v>
      </c>
      <c r="D337">
        <v>50</v>
      </c>
      <c r="E337" t="s">
        <v>13863</v>
      </c>
      <c r="F337" t="s">
        <v>1144</v>
      </c>
      <c r="G337" t="s">
        <v>1145</v>
      </c>
      <c r="H337" t="s">
        <v>65</v>
      </c>
      <c r="I337">
        <v>4.72</v>
      </c>
      <c r="J337">
        <v>0</v>
      </c>
      <c r="K337" t="s">
        <v>1150</v>
      </c>
      <c r="M337" s="15">
        <f t="shared" si="35"/>
        <v>4.72</v>
      </c>
      <c r="N337" s="13">
        <f t="shared" si="36"/>
        <v>10</v>
      </c>
      <c r="O337" s="13">
        <f t="shared" si="37"/>
        <v>5</v>
      </c>
      <c r="P337" s="13">
        <f t="shared" si="38"/>
        <v>2018</v>
      </c>
      <c r="Q337" s="13">
        <f t="shared" si="39"/>
        <v>236</v>
      </c>
    </row>
    <row r="338" spans="1:17" x14ac:dyDescent="0.25">
      <c r="A338" t="s">
        <v>769</v>
      </c>
      <c r="B338" t="s">
        <v>770</v>
      </c>
      <c r="C338">
        <v>43259.690682870372</v>
      </c>
      <c r="D338">
        <v>3</v>
      </c>
      <c r="E338" t="s">
        <v>13863</v>
      </c>
      <c r="F338" t="s">
        <v>330</v>
      </c>
      <c r="G338" t="s">
        <v>1161</v>
      </c>
      <c r="H338" t="s">
        <v>33</v>
      </c>
      <c r="I338">
        <v>86</v>
      </c>
      <c r="J338">
        <v>0</v>
      </c>
      <c r="K338" t="s">
        <v>772</v>
      </c>
      <c r="M338" s="15">
        <f t="shared" si="35"/>
        <v>86</v>
      </c>
      <c r="N338" s="13">
        <f t="shared" si="36"/>
        <v>10</v>
      </c>
      <c r="O338" s="13">
        <f t="shared" si="37"/>
        <v>6</v>
      </c>
      <c r="P338" s="13">
        <f t="shared" si="38"/>
        <v>2018</v>
      </c>
      <c r="Q338" s="13">
        <f t="shared" si="39"/>
        <v>258</v>
      </c>
    </row>
    <row r="339" spans="1:17" x14ac:dyDescent="0.25">
      <c r="A339" t="s">
        <v>1162</v>
      </c>
      <c r="B339" t="s">
        <v>1163</v>
      </c>
      <c r="C339">
        <v>43222.68854166667</v>
      </c>
      <c r="D339">
        <v>56</v>
      </c>
      <c r="E339" t="s">
        <v>13863</v>
      </c>
      <c r="F339" t="s">
        <v>1164</v>
      </c>
      <c r="G339" t="s">
        <v>1165</v>
      </c>
      <c r="H339" t="s">
        <v>124</v>
      </c>
      <c r="I339">
        <v>0.65090000000000003</v>
      </c>
      <c r="J339">
        <v>0</v>
      </c>
      <c r="K339" t="s">
        <v>1166</v>
      </c>
      <c r="M339" s="15">
        <f t="shared" si="35"/>
        <v>0.65090000000000003</v>
      </c>
      <c r="N339" s="13">
        <f t="shared" si="36"/>
        <v>10</v>
      </c>
      <c r="O339" s="13">
        <f t="shared" si="37"/>
        <v>5</v>
      </c>
      <c r="P339" s="13">
        <f t="shared" si="38"/>
        <v>2018</v>
      </c>
      <c r="Q339" s="13">
        <f t="shared" si="39"/>
        <v>36.450400000000002</v>
      </c>
    </row>
    <row r="340" spans="1:17" x14ac:dyDescent="0.25">
      <c r="A340" t="s">
        <v>1167</v>
      </c>
      <c r="B340" t="s">
        <v>1168</v>
      </c>
      <c r="C340">
        <v>43203.663993055554</v>
      </c>
      <c r="D340">
        <v>1</v>
      </c>
      <c r="E340" t="s">
        <v>13863</v>
      </c>
      <c r="F340" t="s">
        <v>1169</v>
      </c>
      <c r="G340" t="s">
        <v>1170</v>
      </c>
      <c r="H340" t="s">
        <v>33</v>
      </c>
      <c r="I340">
        <v>635</v>
      </c>
      <c r="J340">
        <v>0</v>
      </c>
      <c r="K340" t="s">
        <v>33</v>
      </c>
      <c r="M340" s="15">
        <f t="shared" si="35"/>
        <v>635</v>
      </c>
      <c r="N340" s="13">
        <f t="shared" si="36"/>
        <v>10</v>
      </c>
      <c r="O340" s="13">
        <f t="shared" si="37"/>
        <v>4</v>
      </c>
      <c r="P340" s="13">
        <f t="shared" si="38"/>
        <v>2018</v>
      </c>
      <c r="Q340" s="13">
        <f t="shared" si="39"/>
        <v>635</v>
      </c>
    </row>
    <row r="341" spans="1:17" x14ac:dyDescent="0.25">
      <c r="A341" t="s">
        <v>1171</v>
      </c>
      <c r="B341" t="s">
        <v>1172</v>
      </c>
      <c r="C341">
        <v>43203.690196759257</v>
      </c>
      <c r="D341">
        <v>30</v>
      </c>
      <c r="E341" t="s">
        <v>13863</v>
      </c>
      <c r="F341" t="s">
        <v>1173</v>
      </c>
      <c r="G341" t="s">
        <v>1174</v>
      </c>
      <c r="H341" t="s">
        <v>1175</v>
      </c>
      <c r="I341">
        <v>88.558700000000002</v>
      </c>
      <c r="J341">
        <v>0</v>
      </c>
      <c r="K341" t="s">
        <v>1176</v>
      </c>
      <c r="M341" s="15">
        <f t="shared" si="35"/>
        <v>88.558700000000002</v>
      </c>
      <c r="N341" s="13">
        <f t="shared" si="36"/>
        <v>10</v>
      </c>
      <c r="O341" s="13">
        <f t="shared" si="37"/>
        <v>4</v>
      </c>
      <c r="P341" s="13">
        <f t="shared" si="38"/>
        <v>2018</v>
      </c>
      <c r="Q341" s="13">
        <f t="shared" si="39"/>
        <v>2656.761</v>
      </c>
    </row>
    <row r="342" spans="1:17" x14ac:dyDescent="0.25">
      <c r="A342" t="s">
        <v>1177</v>
      </c>
      <c r="B342" t="s">
        <v>1178</v>
      </c>
      <c r="C342">
        <v>43258.680821759262</v>
      </c>
      <c r="D342">
        <v>10</v>
      </c>
      <c r="E342" t="s">
        <v>13863</v>
      </c>
      <c r="F342" t="s">
        <v>1130</v>
      </c>
      <c r="G342" t="s">
        <v>1179</v>
      </c>
      <c r="H342" t="s">
        <v>1132</v>
      </c>
      <c r="I342">
        <v>37.04</v>
      </c>
      <c r="J342">
        <v>0</v>
      </c>
      <c r="K342" t="s">
        <v>1180</v>
      </c>
      <c r="M342" s="15">
        <f t="shared" si="35"/>
        <v>37.04</v>
      </c>
      <c r="N342" s="13">
        <f t="shared" si="36"/>
        <v>10</v>
      </c>
      <c r="O342" s="13">
        <f t="shared" si="37"/>
        <v>6</v>
      </c>
      <c r="P342" s="13">
        <f t="shared" si="38"/>
        <v>2018</v>
      </c>
      <c r="Q342" s="13">
        <f t="shared" si="39"/>
        <v>370.4</v>
      </c>
    </row>
    <row r="343" spans="1:17" x14ac:dyDescent="0.25">
      <c r="A343" t="s">
        <v>1181</v>
      </c>
      <c r="B343" t="s">
        <v>1182</v>
      </c>
      <c r="C343">
        <v>43234.714236111111</v>
      </c>
      <c r="D343">
        <v>12</v>
      </c>
      <c r="E343" t="s">
        <v>113</v>
      </c>
      <c r="F343" t="s">
        <v>894</v>
      </c>
      <c r="G343" t="s">
        <v>895</v>
      </c>
      <c r="H343" t="s">
        <v>240</v>
      </c>
      <c r="I343">
        <v>5.53</v>
      </c>
      <c r="J343">
        <v>0</v>
      </c>
      <c r="K343" t="s">
        <v>896</v>
      </c>
      <c r="M343" s="15">
        <f t="shared" si="35"/>
        <v>5.53</v>
      </c>
      <c r="N343" s="13">
        <f t="shared" si="36"/>
        <v>10</v>
      </c>
      <c r="O343" s="13">
        <f t="shared" si="37"/>
        <v>5</v>
      </c>
      <c r="P343" s="13">
        <f t="shared" si="38"/>
        <v>2018</v>
      </c>
      <c r="Q343" s="13">
        <f t="shared" si="39"/>
        <v>66.36</v>
      </c>
    </row>
    <row r="344" spans="1:17" x14ac:dyDescent="0.25">
      <c r="A344" t="s">
        <v>1183</v>
      </c>
      <c r="B344" t="s">
        <v>1184</v>
      </c>
      <c r="C344">
        <v>43245.598090277781</v>
      </c>
      <c r="D344">
        <v>30</v>
      </c>
      <c r="E344" t="s">
        <v>13863</v>
      </c>
      <c r="F344" t="s">
        <v>1185</v>
      </c>
      <c r="G344" t="s">
        <v>1186</v>
      </c>
      <c r="H344" t="s">
        <v>444</v>
      </c>
      <c r="I344">
        <v>121.5</v>
      </c>
      <c r="J344">
        <v>0</v>
      </c>
      <c r="K344" t="s">
        <v>1187</v>
      </c>
      <c r="M344" s="15">
        <f t="shared" si="35"/>
        <v>121.5</v>
      </c>
      <c r="N344" s="13">
        <f t="shared" si="36"/>
        <v>10</v>
      </c>
      <c r="O344" s="13">
        <f t="shared" si="37"/>
        <v>5</v>
      </c>
      <c r="P344" s="13">
        <f t="shared" si="38"/>
        <v>2018</v>
      </c>
      <c r="Q344" s="13">
        <f t="shared" si="39"/>
        <v>3645</v>
      </c>
    </row>
    <row r="345" spans="1:17" x14ac:dyDescent="0.25">
      <c r="A345" t="s">
        <v>1188</v>
      </c>
      <c r="B345" t="s">
        <v>1189</v>
      </c>
      <c r="C345">
        <v>43245.598090277781</v>
      </c>
      <c r="D345">
        <v>100</v>
      </c>
      <c r="E345" t="s">
        <v>13863</v>
      </c>
      <c r="F345" t="s">
        <v>1185</v>
      </c>
      <c r="G345" t="s">
        <v>1186</v>
      </c>
      <c r="H345" t="s">
        <v>444</v>
      </c>
      <c r="I345">
        <v>138.37</v>
      </c>
      <c r="J345">
        <v>0</v>
      </c>
      <c r="K345" t="s">
        <v>1190</v>
      </c>
      <c r="M345" s="15">
        <f t="shared" si="35"/>
        <v>138.37</v>
      </c>
      <c r="N345" s="13">
        <f t="shared" si="36"/>
        <v>10</v>
      </c>
      <c r="O345" s="13">
        <f t="shared" si="37"/>
        <v>5</v>
      </c>
      <c r="P345" s="13">
        <f t="shared" si="38"/>
        <v>2018</v>
      </c>
      <c r="Q345" s="13">
        <f t="shared" si="39"/>
        <v>13837</v>
      </c>
    </row>
    <row r="346" spans="1:17" x14ac:dyDescent="0.25">
      <c r="A346" t="s">
        <v>1191</v>
      </c>
      <c r="B346" t="s">
        <v>1192</v>
      </c>
      <c r="C346">
        <v>43245.598090277781</v>
      </c>
      <c r="D346">
        <v>20</v>
      </c>
      <c r="E346" t="s">
        <v>13863</v>
      </c>
      <c r="F346" t="s">
        <v>1185</v>
      </c>
      <c r="G346" t="s">
        <v>1186</v>
      </c>
      <c r="H346" t="s">
        <v>444</v>
      </c>
      <c r="I346">
        <v>4.84</v>
      </c>
      <c r="J346">
        <v>35</v>
      </c>
      <c r="K346" t="s">
        <v>1193</v>
      </c>
      <c r="M346" s="15">
        <f t="shared" si="35"/>
        <v>3.1459999999999999</v>
      </c>
      <c r="N346" s="13">
        <f t="shared" si="36"/>
        <v>10</v>
      </c>
      <c r="O346" s="13">
        <f t="shared" si="37"/>
        <v>5</v>
      </c>
      <c r="P346" s="13">
        <f t="shared" si="38"/>
        <v>2018</v>
      </c>
      <c r="Q346" s="13">
        <f t="shared" si="39"/>
        <v>62.92</v>
      </c>
    </row>
    <row r="347" spans="1:17" x14ac:dyDescent="0.25">
      <c r="A347" t="s">
        <v>1191</v>
      </c>
      <c r="B347" t="s">
        <v>1192</v>
      </c>
      <c r="C347">
        <v>43264.68608796296</v>
      </c>
      <c r="D347">
        <v>9</v>
      </c>
      <c r="E347" t="s">
        <v>13863</v>
      </c>
      <c r="F347" t="s">
        <v>1185</v>
      </c>
      <c r="G347" t="s">
        <v>1194</v>
      </c>
      <c r="H347" t="s">
        <v>444</v>
      </c>
      <c r="I347">
        <v>4.84</v>
      </c>
      <c r="J347">
        <v>35</v>
      </c>
      <c r="K347" t="s">
        <v>1193</v>
      </c>
      <c r="M347" s="15">
        <f t="shared" si="35"/>
        <v>3.1459999999999999</v>
      </c>
      <c r="N347" s="13">
        <f t="shared" si="36"/>
        <v>10</v>
      </c>
      <c r="O347" s="13">
        <f t="shared" si="37"/>
        <v>6</v>
      </c>
      <c r="P347" s="13">
        <f t="shared" si="38"/>
        <v>2018</v>
      </c>
      <c r="Q347" s="13">
        <f t="shared" si="39"/>
        <v>28.314</v>
      </c>
    </row>
    <row r="348" spans="1:17" x14ac:dyDescent="0.25">
      <c r="A348" t="s">
        <v>1177</v>
      </c>
      <c r="B348" t="s">
        <v>1178</v>
      </c>
      <c r="C348">
        <v>43259.687893518516</v>
      </c>
      <c r="D348">
        <v>10</v>
      </c>
      <c r="E348" t="s">
        <v>13863</v>
      </c>
      <c r="F348" t="s">
        <v>1130</v>
      </c>
      <c r="G348" t="s">
        <v>1195</v>
      </c>
      <c r="H348" t="s">
        <v>1132</v>
      </c>
      <c r="I348">
        <v>37.04</v>
      </c>
      <c r="J348">
        <v>0</v>
      </c>
      <c r="K348" t="s">
        <v>1180</v>
      </c>
      <c r="M348" s="15">
        <f t="shared" si="35"/>
        <v>37.04</v>
      </c>
      <c r="N348" s="13">
        <f t="shared" si="36"/>
        <v>10</v>
      </c>
      <c r="O348" s="13">
        <f t="shared" si="37"/>
        <v>6</v>
      </c>
      <c r="P348" s="13">
        <f t="shared" si="38"/>
        <v>2018</v>
      </c>
      <c r="Q348" s="13">
        <f t="shared" si="39"/>
        <v>370.4</v>
      </c>
    </row>
    <row r="349" spans="1:17" x14ac:dyDescent="0.25">
      <c r="A349" t="s">
        <v>1177</v>
      </c>
      <c r="B349" t="s">
        <v>1178</v>
      </c>
      <c r="C349">
        <v>43264.678379629629</v>
      </c>
      <c r="D349">
        <v>60</v>
      </c>
      <c r="E349" t="s">
        <v>13863</v>
      </c>
      <c r="F349" t="s">
        <v>1130</v>
      </c>
      <c r="G349" t="s">
        <v>1131</v>
      </c>
      <c r="H349" t="s">
        <v>1132</v>
      </c>
      <c r="I349">
        <v>37.04</v>
      </c>
      <c r="J349">
        <v>0</v>
      </c>
      <c r="K349" t="s">
        <v>1180</v>
      </c>
      <c r="M349" s="15">
        <f t="shared" si="35"/>
        <v>37.04</v>
      </c>
      <c r="N349" s="13">
        <f t="shared" si="36"/>
        <v>10</v>
      </c>
      <c r="O349" s="13">
        <f t="shared" si="37"/>
        <v>6</v>
      </c>
      <c r="P349" s="13">
        <f t="shared" si="38"/>
        <v>2018</v>
      </c>
      <c r="Q349" s="13">
        <f t="shared" si="39"/>
        <v>2222.4</v>
      </c>
    </row>
    <row r="350" spans="1:17" x14ac:dyDescent="0.25">
      <c r="A350" t="s">
        <v>1196</v>
      </c>
      <c r="B350" t="s">
        <v>1197</v>
      </c>
      <c r="C350">
        <v>43157.727997685186</v>
      </c>
      <c r="D350">
        <v>150</v>
      </c>
      <c r="E350" t="s">
        <v>13863</v>
      </c>
      <c r="F350" t="s">
        <v>1198</v>
      </c>
      <c r="G350" t="s">
        <v>1199</v>
      </c>
      <c r="H350" t="s">
        <v>181</v>
      </c>
      <c r="I350">
        <v>23.69</v>
      </c>
      <c r="J350">
        <v>0</v>
      </c>
      <c r="K350" t="s">
        <v>1200</v>
      </c>
      <c r="M350" s="15">
        <f t="shared" si="35"/>
        <v>23.69</v>
      </c>
      <c r="N350" s="13">
        <f t="shared" si="36"/>
        <v>10</v>
      </c>
      <c r="O350" s="13">
        <f t="shared" si="37"/>
        <v>2</v>
      </c>
      <c r="P350" s="13">
        <f t="shared" si="38"/>
        <v>2018</v>
      </c>
      <c r="Q350" s="13">
        <f t="shared" si="39"/>
        <v>3553.5</v>
      </c>
    </row>
    <row r="351" spans="1:17" x14ac:dyDescent="0.25">
      <c r="A351" t="s">
        <v>1201</v>
      </c>
      <c r="B351" t="s">
        <v>1202</v>
      </c>
      <c r="C351">
        <v>43228.677974537037</v>
      </c>
      <c r="D351">
        <v>100</v>
      </c>
      <c r="E351" t="s">
        <v>13863</v>
      </c>
      <c r="F351" t="s">
        <v>1203</v>
      </c>
      <c r="G351" t="s">
        <v>1204</v>
      </c>
      <c r="H351" t="s">
        <v>240</v>
      </c>
      <c r="I351">
        <v>5.38</v>
      </c>
      <c r="J351">
        <v>0</v>
      </c>
      <c r="K351" t="s">
        <v>1205</v>
      </c>
      <c r="M351" s="15">
        <f t="shared" si="35"/>
        <v>5.38</v>
      </c>
      <c r="N351" s="13">
        <f t="shared" si="36"/>
        <v>10</v>
      </c>
      <c r="O351" s="13">
        <f t="shared" si="37"/>
        <v>5</v>
      </c>
      <c r="P351" s="13">
        <f t="shared" si="38"/>
        <v>2018</v>
      </c>
      <c r="Q351" s="13">
        <f t="shared" si="39"/>
        <v>538</v>
      </c>
    </row>
    <row r="352" spans="1:17" x14ac:dyDescent="0.25">
      <c r="A352" t="s">
        <v>1206</v>
      </c>
      <c r="B352" t="s">
        <v>1207</v>
      </c>
      <c r="C352">
        <v>43223.483460648145</v>
      </c>
      <c r="D352">
        <v>1</v>
      </c>
      <c r="E352" t="s">
        <v>13863</v>
      </c>
      <c r="F352" t="s">
        <v>1208</v>
      </c>
      <c r="G352" t="s">
        <v>1209</v>
      </c>
      <c r="H352" t="s">
        <v>33</v>
      </c>
      <c r="I352">
        <v>749</v>
      </c>
      <c r="J352">
        <v>0</v>
      </c>
      <c r="K352" t="s">
        <v>1210</v>
      </c>
      <c r="M352" s="15">
        <f t="shared" si="35"/>
        <v>749</v>
      </c>
      <c r="N352" s="13">
        <f t="shared" si="36"/>
        <v>10</v>
      </c>
      <c r="O352" s="13">
        <f t="shared" si="37"/>
        <v>5</v>
      </c>
      <c r="P352" s="13">
        <f t="shared" si="38"/>
        <v>2018</v>
      </c>
      <c r="Q352" s="13">
        <f t="shared" si="39"/>
        <v>749</v>
      </c>
    </row>
    <row r="353" spans="1:17" x14ac:dyDescent="0.25">
      <c r="A353" t="s">
        <v>1211</v>
      </c>
      <c r="B353" t="s">
        <v>1212</v>
      </c>
      <c r="C353">
        <v>43223.483460648145</v>
      </c>
      <c r="D353">
        <v>1</v>
      </c>
      <c r="E353" t="s">
        <v>13863</v>
      </c>
      <c r="F353" t="s">
        <v>1208</v>
      </c>
      <c r="G353" t="s">
        <v>1209</v>
      </c>
      <c r="H353" t="s">
        <v>33</v>
      </c>
      <c r="I353">
        <v>69</v>
      </c>
      <c r="J353">
        <v>0</v>
      </c>
      <c r="K353" t="s">
        <v>1213</v>
      </c>
      <c r="M353" s="15">
        <f t="shared" si="35"/>
        <v>69</v>
      </c>
      <c r="N353" s="13">
        <f t="shared" si="36"/>
        <v>10</v>
      </c>
      <c r="O353" s="13">
        <f t="shared" si="37"/>
        <v>5</v>
      </c>
      <c r="P353" s="13">
        <f t="shared" si="38"/>
        <v>2018</v>
      </c>
      <c r="Q353" s="13">
        <f t="shared" si="39"/>
        <v>69</v>
      </c>
    </row>
    <row r="354" spans="1:17" x14ac:dyDescent="0.25">
      <c r="A354" t="s">
        <v>1214</v>
      </c>
      <c r="B354" t="s">
        <v>1215</v>
      </c>
      <c r="C354">
        <v>43220.383703703701</v>
      </c>
      <c r="D354">
        <v>3</v>
      </c>
      <c r="E354" t="s">
        <v>13863</v>
      </c>
      <c r="F354" t="s">
        <v>1216</v>
      </c>
      <c r="G354" t="s">
        <v>1217</v>
      </c>
      <c r="H354" t="s">
        <v>500</v>
      </c>
      <c r="I354">
        <v>23.4</v>
      </c>
      <c r="J354">
        <v>0</v>
      </c>
      <c r="K354" t="s">
        <v>1218</v>
      </c>
      <c r="M354" s="15">
        <f t="shared" si="35"/>
        <v>23.4</v>
      </c>
      <c r="N354" s="13">
        <f t="shared" si="36"/>
        <v>10</v>
      </c>
      <c r="O354" s="13">
        <f t="shared" si="37"/>
        <v>4</v>
      </c>
      <c r="P354" s="13">
        <f t="shared" si="38"/>
        <v>2018</v>
      </c>
      <c r="Q354" s="13">
        <f t="shared" si="39"/>
        <v>70.199999999999989</v>
      </c>
    </row>
    <row r="355" spans="1:17" x14ac:dyDescent="0.25">
      <c r="A355" t="s">
        <v>1219</v>
      </c>
      <c r="B355" t="s">
        <v>1220</v>
      </c>
      <c r="C355">
        <v>43220.383703703701</v>
      </c>
      <c r="D355">
        <v>2</v>
      </c>
      <c r="E355" t="s">
        <v>13863</v>
      </c>
      <c r="F355" t="s">
        <v>1216</v>
      </c>
      <c r="G355" t="s">
        <v>1217</v>
      </c>
      <c r="H355" t="s">
        <v>500</v>
      </c>
      <c r="I355">
        <v>28.5</v>
      </c>
      <c r="J355">
        <v>0</v>
      </c>
      <c r="K355" t="s">
        <v>1221</v>
      </c>
      <c r="M355" s="15">
        <f t="shared" si="35"/>
        <v>28.5</v>
      </c>
      <c r="N355" s="13">
        <f t="shared" si="36"/>
        <v>10</v>
      </c>
      <c r="O355" s="13">
        <f t="shared" si="37"/>
        <v>4</v>
      </c>
      <c r="P355" s="13">
        <f t="shared" si="38"/>
        <v>2018</v>
      </c>
      <c r="Q355" s="13">
        <f t="shared" si="39"/>
        <v>57</v>
      </c>
    </row>
    <row r="356" spans="1:17" x14ac:dyDescent="0.25">
      <c r="A356" t="s">
        <v>1222</v>
      </c>
      <c r="B356" t="s">
        <v>1223</v>
      </c>
      <c r="C356">
        <v>43229.674293981479</v>
      </c>
      <c r="D356">
        <v>50</v>
      </c>
      <c r="E356" t="s">
        <v>13863</v>
      </c>
      <c r="F356" t="s">
        <v>1224</v>
      </c>
      <c r="G356" t="s">
        <v>1225</v>
      </c>
      <c r="H356" t="s">
        <v>1226</v>
      </c>
      <c r="I356">
        <v>5.78</v>
      </c>
      <c r="J356">
        <v>50</v>
      </c>
      <c r="K356" t="s">
        <v>1227</v>
      </c>
      <c r="M356" s="15">
        <f t="shared" si="35"/>
        <v>2.89</v>
      </c>
      <c r="N356" s="13">
        <f t="shared" si="36"/>
        <v>10</v>
      </c>
      <c r="O356" s="13">
        <f t="shared" si="37"/>
        <v>5</v>
      </c>
      <c r="P356" s="13">
        <f t="shared" si="38"/>
        <v>2018</v>
      </c>
      <c r="Q356" s="13">
        <f t="shared" si="39"/>
        <v>144.5</v>
      </c>
    </row>
    <row r="357" spans="1:17" x14ac:dyDescent="0.25">
      <c r="A357" t="s">
        <v>1228</v>
      </c>
      <c r="B357" t="s">
        <v>1229</v>
      </c>
      <c r="C357">
        <v>43223.583622685182</v>
      </c>
      <c r="D357">
        <v>2000</v>
      </c>
      <c r="E357" t="s">
        <v>13863</v>
      </c>
      <c r="F357" t="s">
        <v>1230</v>
      </c>
      <c r="G357" t="s">
        <v>1231</v>
      </c>
      <c r="H357" t="s">
        <v>108</v>
      </c>
      <c r="I357">
        <v>1.5599999999999999E-2</v>
      </c>
      <c r="J357">
        <v>65</v>
      </c>
      <c r="K357" t="s">
        <v>1232</v>
      </c>
      <c r="M357" s="15">
        <f t="shared" si="35"/>
        <v>5.4599999999999996E-3</v>
      </c>
      <c r="N357" s="13">
        <f t="shared" si="36"/>
        <v>10</v>
      </c>
      <c r="O357" s="13">
        <f t="shared" si="37"/>
        <v>5</v>
      </c>
      <c r="P357" s="13">
        <f t="shared" si="38"/>
        <v>2018</v>
      </c>
      <c r="Q357" s="13">
        <f t="shared" si="39"/>
        <v>10.92</v>
      </c>
    </row>
    <row r="358" spans="1:17" x14ac:dyDescent="0.25">
      <c r="A358" t="s">
        <v>1233</v>
      </c>
      <c r="B358" t="s">
        <v>1234</v>
      </c>
      <c r="C358">
        <v>43223.583622685182</v>
      </c>
      <c r="D358">
        <v>2000</v>
      </c>
      <c r="E358" t="s">
        <v>13863</v>
      </c>
      <c r="F358" t="s">
        <v>1230</v>
      </c>
      <c r="G358" t="s">
        <v>1231</v>
      </c>
      <c r="H358" t="s">
        <v>108</v>
      </c>
      <c r="I358">
        <v>1.4999999999999999E-2</v>
      </c>
      <c r="J358">
        <v>65</v>
      </c>
      <c r="K358" t="s">
        <v>1235</v>
      </c>
      <c r="M358" s="15">
        <f t="shared" si="35"/>
        <v>5.2499999999999995E-3</v>
      </c>
      <c r="N358" s="13">
        <f t="shared" si="36"/>
        <v>10</v>
      </c>
      <c r="O358" s="13">
        <f t="shared" si="37"/>
        <v>5</v>
      </c>
      <c r="P358" s="13">
        <f t="shared" si="38"/>
        <v>2018</v>
      </c>
      <c r="Q358" s="13">
        <f t="shared" si="39"/>
        <v>10.499999999999998</v>
      </c>
    </row>
    <row r="359" spans="1:17" x14ac:dyDescent="0.25">
      <c r="A359" t="s">
        <v>1236</v>
      </c>
      <c r="B359" t="s">
        <v>1237</v>
      </c>
      <c r="C359">
        <v>43223.583622685182</v>
      </c>
      <c r="D359">
        <v>2000</v>
      </c>
      <c r="E359" t="s">
        <v>13863</v>
      </c>
      <c r="F359" t="s">
        <v>1230</v>
      </c>
      <c r="G359" t="s">
        <v>1231</v>
      </c>
      <c r="H359" t="s">
        <v>108</v>
      </c>
      <c r="I359">
        <v>1.6199999999999999E-2</v>
      </c>
      <c r="J359">
        <v>65</v>
      </c>
      <c r="K359" t="s">
        <v>1238</v>
      </c>
      <c r="M359" s="15">
        <f t="shared" si="35"/>
        <v>5.6699999999999997E-3</v>
      </c>
      <c r="N359" s="13">
        <f t="shared" si="36"/>
        <v>10</v>
      </c>
      <c r="O359" s="13">
        <f t="shared" si="37"/>
        <v>5</v>
      </c>
      <c r="P359" s="13">
        <f t="shared" si="38"/>
        <v>2018</v>
      </c>
      <c r="Q359" s="13">
        <f t="shared" si="39"/>
        <v>11.34</v>
      </c>
    </row>
    <row r="360" spans="1:17" x14ac:dyDescent="0.25">
      <c r="A360" t="s">
        <v>1239</v>
      </c>
      <c r="B360" t="s">
        <v>1240</v>
      </c>
      <c r="C360">
        <v>43223.583622685182</v>
      </c>
      <c r="D360">
        <v>4</v>
      </c>
      <c r="E360" t="s">
        <v>13863</v>
      </c>
      <c r="F360" t="s">
        <v>1230</v>
      </c>
      <c r="G360" t="s">
        <v>1231</v>
      </c>
      <c r="H360" t="s">
        <v>108</v>
      </c>
      <c r="I360">
        <v>69.290000000000006</v>
      </c>
      <c r="J360">
        <v>55</v>
      </c>
      <c r="K360" t="s">
        <v>1241</v>
      </c>
      <c r="M360" s="15">
        <f t="shared" si="35"/>
        <v>31.180499999999999</v>
      </c>
      <c r="N360" s="13">
        <f t="shared" si="36"/>
        <v>10</v>
      </c>
      <c r="O360" s="13">
        <f t="shared" si="37"/>
        <v>5</v>
      </c>
      <c r="P360" s="13">
        <f t="shared" si="38"/>
        <v>2018</v>
      </c>
      <c r="Q360" s="13">
        <f t="shared" si="39"/>
        <v>124.72199999999999</v>
      </c>
    </row>
    <row r="361" spans="1:17" x14ac:dyDescent="0.25">
      <c r="A361" t="s">
        <v>1242</v>
      </c>
      <c r="B361" t="s">
        <v>1243</v>
      </c>
      <c r="C361">
        <v>43223.583622685182</v>
      </c>
      <c r="D361">
        <v>3</v>
      </c>
      <c r="E361" t="s">
        <v>13863</v>
      </c>
      <c r="F361" t="s">
        <v>1230</v>
      </c>
      <c r="G361" t="s">
        <v>1231</v>
      </c>
      <c r="H361" t="s">
        <v>108</v>
      </c>
      <c r="I361">
        <v>88.82</v>
      </c>
      <c r="J361">
        <v>55</v>
      </c>
      <c r="K361" t="s">
        <v>1244</v>
      </c>
      <c r="M361" s="15">
        <f t="shared" si="35"/>
        <v>39.968999999999994</v>
      </c>
      <c r="N361" s="13">
        <f t="shared" si="36"/>
        <v>10</v>
      </c>
      <c r="O361" s="13">
        <f t="shared" si="37"/>
        <v>5</v>
      </c>
      <c r="P361" s="13">
        <f t="shared" si="38"/>
        <v>2018</v>
      </c>
      <c r="Q361" s="13">
        <f t="shared" si="39"/>
        <v>119.90699999999998</v>
      </c>
    </row>
    <row r="362" spans="1:17" x14ac:dyDescent="0.25">
      <c r="A362" t="s">
        <v>1245</v>
      </c>
      <c r="B362" t="s">
        <v>1246</v>
      </c>
      <c r="C362">
        <v>43223.583622685182</v>
      </c>
      <c r="D362">
        <v>4</v>
      </c>
      <c r="E362" t="s">
        <v>13863</v>
      </c>
      <c r="F362" t="s">
        <v>1230</v>
      </c>
      <c r="G362" t="s">
        <v>1231</v>
      </c>
      <c r="H362" t="s">
        <v>108</v>
      </c>
      <c r="I362">
        <v>127.7302</v>
      </c>
      <c r="J362">
        <v>0</v>
      </c>
      <c r="K362" t="s">
        <v>1247</v>
      </c>
      <c r="M362" s="15">
        <f t="shared" si="35"/>
        <v>127.7302</v>
      </c>
      <c r="N362" s="13">
        <f t="shared" si="36"/>
        <v>10</v>
      </c>
      <c r="O362" s="13">
        <f t="shared" si="37"/>
        <v>5</v>
      </c>
      <c r="P362" s="13">
        <f t="shared" si="38"/>
        <v>2018</v>
      </c>
      <c r="Q362" s="13">
        <f t="shared" si="39"/>
        <v>510.92079999999999</v>
      </c>
    </row>
    <row r="363" spans="1:17" x14ac:dyDescent="0.25">
      <c r="A363" t="s">
        <v>1248</v>
      </c>
      <c r="B363" t="s">
        <v>1249</v>
      </c>
      <c r="C363">
        <v>43223.583622685182</v>
      </c>
      <c r="D363">
        <v>6</v>
      </c>
      <c r="E363" t="s">
        <v>13863</v>
      </c>
      <c r="F363" t="s">
        <v>1230</v>
      </c>
      <c r="G363" t="s">
        <v>1231</v>
      </c>
      <c r="H363" t="s">
        <v>108</v>
      </c>
      <c r="I363">
        <v>43.488500000000002</v>
      </c>
      <c r="J363">
        <v>0</v>
      </c>
      <c r="K363" t="s">
        <v>1250</v>
      </c>
      <c r="M363" s="15">
        <f t="shared" si="35"/>
        <v>43.488500000000002</v>
      </c>
      <c r="N363" s="13">
        <f t="shared" si="36"/>
        <v>10</v>
      </c>
      <c r="O363" s="13">
        <f t="shared" si="37"/>
        <v>5</v>
      </c>
      <c r="P363" s="13">
        <f t="shared" si="38"/>
        <v>2018</v>
      </c>
      <c r="Q363" s="13">
        <f t="shared" si="39"/>
        <v>260.93100000000004</v>
      </c>
    </row>
    <row r="364" spans="1:17" x14ac:dyDescent="0.25">
      <c r="A364" t="s">
        <v>1251</v>
      </c>
      <c r="B364" t="s">
        <v>1252</v>
      </c>
      <c r="C364">
        <v>43223.568611111114</v>
      </c>
      <c r="D364">
        <v>100</v>
      </c>
      <c r="E364" t="s">
        <v>13863</v>
      </c>
      <c r="F364" t="s">
        <v>1253</v>
      </c>
      <c r="G364" t="s">
        <v>1254</v>
      </c>
      <c r="H364" t="s">
        <v>1255</v>
      </c>
      <c r="I364">
        <v>2.39</v>
      </c>
      <c r="J364">
        <v>0</v>
      </c>
      <c r="K364" t="s">
        <v>1256</v>
      </c>
      <c r="M364" s="15">
        <f t="shared" si="35"/>
        <v>2.39</v>
      </c>
      <c r="N364" s="13">
        <f t="shared" si="36"/>
        <v>10</v>
      </c>
      <c r="O364" s="13">
        <f t="shared" si="37"/>
        <v>5</v>
      </c>
      <c r="P364" s="13">
        <f t="shared" si="38"/>
        <v>2018</v>
      </c>
      <c r="Q364" s="13">
        <f t="shared" si="39"/>
        <v>239</v>
      </c>
    </row>
    <row r="365" spans="1:17" x14ac:dyDescent="0.25">
      <c r="A365" t="s">
        <v>1257</v>
      </c>
      <c r="B365" t="s">
        <v>1258</v>
      </c>
      <c r="C365">
        <v>43227.652881944443</v>
      </c>
      <c r="D365">
        <v>40</v>
      </c>
      <c r="E365" t="s">
        <v>13863</v>
      </c>
      <c r="F365" t="s">
        <v>1253</v>
      </c>
      <c r="G365" t="s">
        <v>1259</v>
      </c>
      <c r="H365" t="s">
        <v>1255</v>
      </c>
      <c r="I365">
        <v>29.55</v>
      </c>
      <c r="J365">
        <v>0</v>
      </c>
      <c r="K365" t="s">
        <v>1260</v>
      </c>
      <c r="M365" s="15">
        <f t="shared" si="35"/>
        <v>29.55</v>
      </c>
      <c r="N365" s="13">
        <f t="shared" si="36"/>
        <v>10</v>
      </c>
      <c r="O365" s="13">
        <f t="shared" si="37"/>
        <v>5</v>
      </c>
      <c r="P365" s="13">
        <f t="shared" si="38"/>
        <v>2018</v>
      </c>
      <c r="Q365" s="13">
        <f t="shared" si="39"/>
        <v>1182</v>
      </c>
    </row>
    <row r="366" spans="1:17" x14ac:dyDescent="0.25">
      <c r="A366" t="s">
        <v>1261</v>
      </c>
      <c r="B366" t="s">
        <v>1262</v>
      </c>
      <c r="C366">
        <v>43227.652881944443</v>
      </c>
      <c r="D366">
        <v>40</v>
      </c>
      <c r="E366" t="s">
        <v>13863</v>
      </c>
      <c r="F366" t="s">
        <v>1253</v>
      </c>
      <c r="G366" t="s">
        <v>1259</v>
      </c>
      <c r="H366" t="s">
        <v>1255</v>
      </c>
      <c r="I366">
        <v>46.41</v>
      </c>
      <c r="J366">
        <v>0</v>
      </c>
      <c r="K366" t="s">
        <v>1263</v>
      </c>
      <c r="M366" s="15">
        <f t="shared" si="35"/>
        <v>46.41</v>
      </c>
      <c r="N366" s="13">
        <f t="shared" si="36"/>
        <v>10</v>
      </c>
      <c r="O366" s="13">
        <f t="shared" si="37"/>
        <v>5</v>
      </c>
      <c r="P366" s="13">
        <f t="shared" si="38"/>
        <v>2018</v>
      </c>
      <c r="Q366" s="13">
        <f t="shared" si="39"/>
        <v>1856.3999999999999</v>
      </c>
    </row>
    <row r="367" spans="1:17" x14ac:dyDescent="0.25">
      <c r="A367" t="s">
        <v>1264</v>
      </c>
      <c r="B367" t="s">
        <v>1265</v>
      </c>
      <c r="C367">
        <v>43223.568611111114</v>
      </c>
      <c r="D367">
        <v>30</v>
      </c>
      <c r="E367" t="s">
        <v>13863</v>
      </c>
      <c r="F367" t="s">
        <v>1253</v>
      </c>
      <c r="G367" t="s">
        <v>1254</v>
      </c>
      <c r="H367" t="s">
        <v>1255</v>
      </c>
      <c r="I367">
        <v>0.66</v>
      </c>
      <c r="J367">
        <v>0</v>
      </c>
      <c r="K367" t="s">
        <v>1266</v>
      </c>
      <c r="M367" s="15">
        <f t="shared" si="35"/>
        <v>0.66</v>
      </c>
      <c r="N367" s="13">
        <f t="shared" si="36"/>
        <v>10</v>
      </c>
      <c r="O367" s="13">
        <f t="shared" si="37"/>
        <v>5</v>
      </c>
      <c r="P367" s="13">
        <f t="shared" si="38"/>
        <v>2018</v>
      </c>
      <c r="Q367" s="13">
        <f t="shared" si="39"/>
        <v>19.8</v>
      </c>
    </row>
    <row r="368" spans="1:17" x14ac:dyDescent="0.25">
      <c r="A368" t="s">
        <v>1267</v>
      </c>
      <c r="B368" t="s">
        <v>1268</v>
      </c>
      <c r="C368">
        <v>43223.574861111112</v>
      </c>
      <c r="D368">
        <v>40</v>
      </c>
      <c r="E368" t="s">
        <v>13863</v>
      </c>
      <c r="F368" t="s">
        <v>1269</v>
      </c>
      <c r="G368" t="s">
        <v>1270</v>
      </c>
      <c r="H368" t="s">
        <v>1271</v>
      </c>
      <c r="I368">
        <v>4.29</v>
      </c>
      <c r="J368">
        <v>0</v>
      </c>
      <c r="K368" t="s">
        <v>1272</v>
      </c>
      <c r="M368" s="15">
        <f t="shared" si="35"/>
        <v>4.29</v>
      </c>
      <c r="N368" s="13">
        <f t="shared" si="36"/>
        <v>10</v>
      </c>
      <c r="O368" s="13">
        <f t="shared" si="37"/>
        <v>5</v>
      </c>
      <c r="P368" s="13">
        <f t="shared" si="38"/>
        <v>2018</v>
      </c>
      <c r="Q368" s="13">
        <f t="shared" si="39"/>
        <v>171.6</v>
      </c>
    </row>
    <row r="369" spans="1:17" x14ac:dyDescent="0.25">
      <c r="A369" t="s">
        <v>1273</v>
      </c>
      <c r="B369" t="s">
        <v>1274</v>
      </c>
      <c r="C369">
        <v>43228.692152777781</v>
      </c>
      <c r="D369">
        <v>200</v>
      </c>
      <c r="E369" t="s">
        <v>13863</v>
      </c>
      <c r="F369" t="s">
        <v>1039</v>
      </c>
      <c r="G369" t="s">
        <v>1275</v>
      </c>
      <c r="H369" t="s">
        <v>124</v>
      </c>
      <c r="I369">
        <v>4.9691000000000001</v>
      </c>
      <c r="J369">
        <v>40</v>
      </c>
      <c r="K369" t="s">
        <v>1276</v>
      </c>
      <c r="M369" s="15">
        <f t="shared" si="35"/>
        <v>2.9814599999999998</v>
      </c>
      <c r="N369" s="13">
        <f t="shared" si="36"/>
        <v>10</v>
      </c>
      <c r="O369" s="13">
        <f t="shared" si="37"/>
        <v>5</v>
      </c>
      <c r="P369" s="13">
        <f t="shared" si="38"/>
        <v>2018</v>
      </c>
      <c r="Q369" s="13">
        <f t="shared" si="39"/>
        <v>596.29199999999992</v>
      </c>
    </row>
    <row r="370" spans="1:17" x14ac:dyDescent="0.25">
      <c r="A370" t="s">
        <v>1277</v>
      </c>
      <c r="B370" t="s">
        <v>1278</v>
      </c>
      <c r="C370">
        <v>43228.692152777781</v>
      </c>
      <c r="D370">
        <v>50</v>
      </c>
      <c r="E370" t="s">
        <v>13863</v>
      </c>
      <c r="F370" t="s">
        <v>1039</v>
      </c>
      <c r="G370" t="s">
        <v>1275</v>
      </c>
      <c r="H370" t="s">
        <v>124</v>
      </c>
      <c r="I370">
        <v>2.2696000000000001</v>
      </c>
      <c r="J370">
        <v>40</v>
      </c>
      <c r="K370" t="s">
        <v>1279</v>
      </c>
      <c r="M370" s="15">
        <f t="shared" si="35"/>
        <v>1.3617600000000001</v>
      </c>
      <c r="N370" s="13">
        <f t="shared" si="36"/>
        <v>10</v>
      </c>
      <c r="O370" s="13">
        <f t="shared" si="37"/>
        <v>5</v>
      </c>
      <c r="P370" s="13">
        <f t="shared" si="38"/>
        <v>2018</v>
      </c>
      <c r="Q370" s="13">
        <f t="shared" si="39"/>
        <v>68.088000000000008</v>
      </c>
    </row>
    <row r="371" spans="1:17" x14ac:dyDescent="0.25">
      <c r="A371" t="s">
        <v>1280</v>
      </c>
      <c r="B371" t="s">
        <v>1281</v>
      </c>
      <c r="C371">
        <v>43228.692152777781</v>
      </c>
      <c r="D371">
        <v>20</v>
      </c>
      <c r="E371" t="s">
        <v>13863</v>
      </c>
      <c r="F371" t="s">
        <v>1039</v>
      </c>
      <c r="G371" t="s">
        <v>1275</v>
      </c>
      <c r="H371" t="s">
        <v>124</v>
      </c>
      <c r="I371">
        <v>4.4348000000000001</v>
      </c>
      <c r="J371">
        <v>40</v>
      </c>
      <c r="K371" t="s">
        <v>1282</v>
      </c>
      <c r="M371" s="15">
        <f t="shared" si="35"/>
        <v>2.6608800000000001</v>
      </c>
      <c r="N371" s="13">
        <f t="shared" si="36"/>
        <v>10</v>
      </c>
      <c r="O371" s="13">
        <f t="shared" si="37"/>
        <v>5</v>
      </c>
      <c r="P371" s="13">
        <f t="shared" si="38"/>
        <v>2018</v>
      </c>
      <c r="Q371" s="13">
        <f t="shared" si="39"/>
        <v>53.217600000000004</v>
      </c>
    </row>
    <row r="372" spans="1:17" x14ac:dyDescent="0.25">
      <c r="A372" t="s">
        <v>1283</v>
      </c>
      <c r="B372" t="s">
        <v>1284</v>
      </c>
      <c r="C372">
        <v>43223.676215277781</v>
      </c>
      <c r="D372">
        <v>50</v>
      </c>
      <c r="E372" t="s">
        <v>13863</v>
      </c>
      <c r="F372" t="s">
        <v>1039</v>
      </c>
      <c r="G372" t="s">
        <v>1285</v>
      </c>
      <c r="H372" t="s">
        <v>124</v>
      </c>
      <c r="I372">
        <v>6.0315000000000003</v>
      </c>
      <c r="J372">
        <v>40</v>
      </c>
      <c r="K372" t="s">
        <v>1286</v>
      </c>
      <c r="M372" s="15">
        <f t="shared" ref="M372:M400" si="40">+I372*(1-J372/100)</f>
        <v>3.6189</v>
      </c>
      <c r="N372" s="13">
        <f t="shared" ref="N372:N400" si="41">+LEN(A372)</f>
        <v>10</v>
      </c>
      <c r="O372" s="13">
        <f t="shared" ref="O372:O400" si="42">+MONTH(C372)</f>
        <v>5</v>
      </c>
      <c r="P372" s="13">
        <f t="shared" ref="P372:P400" si="43">+YEAR(C372)</f>
        <v>2018</v>
      </c>
      <c r="Q372" s="13">
        <f t="shared" ref="Q372:Q400" si="44">+M372*D372</f>
        <v>180.94499999999999</v>
      </c>
    </row>
    <row r="373" spans="1:17" x14ac:dyDescent="0.25">
      <c r="A373" t="s">
        <v>1287</v>
      </c>
      <c r="B373" t="s">
        <v>1288</v>
      </c>
      <c r="C373">
        <v>43228.692152777781</v>
      </c>
      <c r="D373">
        <v>150</v>
      </c>
      <c r="E373" t="s">
        <v>13863</v>
      </c>
      <c r="F373" t="s">
        <v>1039</v>
      </c>
      <c r="G373" t="s">
        <v>1275</v>
      </c>
      <c r="H373" t="s">
        <v>124</v>
      </c>
      <c r="I373">
        <v>0.96309999999999996</v>
      </c>
      <c r="J373">
        <v>40</v>
      </c>
      <c r="K373" t="s">
        <v>1279</v>
      </c>
      <c r="M373" s="15">
        <f t="shared" si="40"/>
        <v>0.57785999999999993</v>
      </c>
      <c r="N373" s="13">
        <f t="shared" si="41"/>
        <v>10</v>
      </c>
      <c r="O373" s="13">
        <f t="shared" si="42"/>
        <v>5</v>
      </c>
      <c r="P373" s="13">
        <f t="shared" si="43"/>
        <v>2018</v>
      </c>
      <c r="Q373" s="13">
        <f t="shared" si="44"/>
        <v>86.678999999999988</v>
      </c>
    </row>
    <row r="374" spans="1:17" x14ac:dyDescent="0.25">
      <c r="A374" t="s">
        <v>1289</v>
      </c>
      <c r="B374" t="s">
        <v>1290</v>
      </c>
      <c r="C374">
        <v>43223.676215277781</v>
      </c>
      <c r="D374">
        <v>150</v>
      </c>
      <c r="E374" t="s">
        <v>13863</v>
      </c>
      <c r="F374" t="s">
        <v>1039</v>
      </c>
      <c r="G374" t="s">
        <v>1285</v>
      </c>
      <c r="H374" t="s">
        <v>124</v>
      </c>
      <c r="I374">
        <v>2.1225000000000001</v>
      </c>
      <c r="J374">
        <v>40</v>
      </c>
      <c r="K374" t="s">
        <v>1291</v>
      </c>
      <c r="M374" s="15">
        <f t="shared" si="40"/>
        <v>1.2735000000000001</v>
      </c>
      <c r="N374" s="13">
        <f t="shared" si="41"/>
        <v>10</v>
      </c>
      <c r="O374" s="13">
        <f t="shared" si="42"/>
        <v>5</v>
      </c>
      <c r="P374" s="13">
        <f t="shared" si="43"/>
        <v>2018</v>
      </c>
      <c r="Q374" s="13">
        <f t="shared" si="44"/>
        <v>191.02500000000001</v>
      </c>
    </row>
    <row r="375" spans="1:17" x14ac:dyDescent="0.25">
      <c r="A375" t="s">
        <v>1292</v>
      </c>
      <c r="B375" t="s">
        <v>1293</v>
      </c>
      <c r="C375">
        <v>43223.577939814815</v>
      </c>
      <c r="D375">
        <v>10</v>
      </c>
      <c r="E375" t="s">
        <v>13863</v>
      </c>
      <c r="F375" t="s">
        <v>1039</v>
      </c>
      <c r="G375" t="s">
        <v>1040</v>
      </c>
      <c r="H375" t="s">
        <v>124</v>
      </c>
      <c r="I375">
        <v>120.73</v>
      </c>
      <c r="J375">
        <v>63</v>
      </c>
      <c r="K375" t="s">
        <v>1294</v>
      </c>
      <c r="M375" s="15">
        <f t="shared" si="40"/>
        <v>44.670099999999998</v>
      </c>
      <c r="N375" s="13">
        <f t="shared" si="41"/>
        <v>10</v>
      </c>
      <c r="O375" s="13">
        <f t="shared" si="42"/>
        <v>5</v>
      </c>
      <c r="P375" s="13">
        <f t="shared" si="43"/>
        <v>2018</v>
      </c>
      <c r="Q375" s="13">
        <f t="shared" si="44"/>
        <v>446.70099999999996</v>
      </c>
    </row>
    <row r="376" spans="1:17" x14ac:dyDescent="0.25">
      <c r="A376" t="s">
        <v>1295</v>
      </c>
      <c r="B376" t="s">
        <v>1296</v>
      </c>
      <c r="C376">
        <v>43223.577939814815</v>
      </c>
      <c r="D376">
        <v>2</v>
      </c>
      <c r="E376" t="s">
        <v>13863</v>
      </c>
      <c r="F376" t="s">
        <v>1039</v>
      </c>
      <c r="G376" t="s">
        <v>1040</v>
      </c>
      <c r="H376" t="s">
        <v>124</v>
      </c>
      <c r="I376">
        <v>425.51</v>
      </c>
      <c r="J376">
        <v>63</v>
      </c>
      <c r="K376" t="s">
        <v>1297</v>
      </c>
      <c r="M376" s="15">
        <f t="shared" si="40"/>
        <v>157.43869999999998</v>
      </c>
      <c r="N376" s="13">
        <f t="shared" si="41"/>
        <v>10</v>
      </c>
      <c r="O376" s="13">
        <f t="shared" si="42"/>
        <v>5</v>
      </c>
      <c r="P376" s="13">
        <f t="shared" si="43"/>
        <v>2018</v>
      </c>
      <c r="Q376" s="13">
        <f t="shared" si="44"/>
        <v>314.87739999999997</v>
      </c>
    </row>
    <row r="377" spans="1:17" x14ac:dyDescent="0.25">
      <c r="A377" t="s">
        <v>1298</v>
      </c>
      <c r="B377" t="s">
        <v>1299</v>
      </c>
      <c r="C377">
        <v>43223.579085648147</v>
      </c>
      <c r="D377">
        <v>100</v>
      </c>
      <c r="E377" t="s">
        <v>13863</v>
      </c>
      <c r="F377" t="s">
        <v>1300</v>
      </c>
      <c r="G377" t="s">
        <v>1301</v>
      </c>
      <c r="H377" t="s">
        <v>27</v>
      </c>
      <c r="I377">
        <v>2.1042999999999998</v>
      </c>
      <c r="J377">
        <v>0</v>
      </c>
      <c r="K377" t="s">
        <v>1302</v>
      </c>
      <c r="M377" s="15">
        <f t="shared" si="40"/>
        <v>2.1042999999999998</v>
      </c>
      <c r="N377" s="13">
        <f t="shared" si="41"/>
        <v>10</v>
      </c>
      <c r="O377" s="13">
        <f t="shared" si="42"/>
        <v>5</v>
      </c>
      <c r="P377" s="13">
        <f t="shared" si="43"/>
        <v>2018</v>
      </c>
      <c r="Q377" s="13">
        <f t="shared" si="44"/>
        <v>210.42999999999998</v>
      </c>
    </row>
    <row r="378" spans="1:17" x14ac:dyDescent="0.25">
      <c r="A378" t="s">
        <v>1303</v>
      </c>
      <c r="B378" t="s">
        <v>1304</v>
      </c>
      <c r="C378">
        <v>43223.579085648147</v>
      </c>
      <c r="D378">
        <v>50</v>
      </c>
      <c r="E378" t="s">
        <v>13863</v>
      </c>
      <c r="F378" t="s">
        <v>1300</v>
      </c>
      <c r="G378" t="s">
        <v>1301</v>
      </c>
      <c r="H378" t="s">
        <v>27</v>
      </c>
      <c r="I378">
        <v>0.79759999999999998</v>
      </c>
      <c r="J378">
        <v>40</v>
      </c>
      <c r="K378" t="s">
        <v>1305</v>
      </c>
      <c r="M378" s="15">
        <f t="shared" si="40"/>
        <v>0.47855999999999999</v>
      </c>
      <c r="N378" s="13">
        <f t="shared" si="41"/>
        <v>10</v>
      </c>
      <c r="O378" s="13">
        <f t="shared" si="42"/>
        <v>5</v>
      </c>
      <c r="P378" s="13">
        <f t="shared" si="43"/>
        <v>2018</v>
      </c>
      <c r="Q378" s="13">
        <f t="shared" si="44"/>
        <v>23.928000000000001</v>
      </c>
    </row>
    <row r="379" spans="1:17" x14ac:dyDescent="0.25">
      <c r="A379" t="s">
        <v>1298</v>
      </c>
      <c r="B379" t="s">
        <v>1299</v>
      </c>
      <c r="C379">
        <v>43229.667210648149</v>
      </c>
      <c r="D379">
        <v>50</v>
      </c>
      <c r="E379" t="s">
        <v>13863</v>
      </c>
      <c r="F379" t="s">
        <v>1300</v>
      </c>
      <c r="G379" t="s">
        <v>1306</v>
      </c>
      <c r="H379" t="s">
        <v>27</v>
      </c>
      <c r="I379">
        <v>2.1042999999999998</v>
      </c>
      <c r="J379">
        <v>0</v>
      </c>
      <c r="K379" t="s">
        <v>1302</v>
      </c>
      <c r="M379" s="15">
        <f t="shared" si="40"/>
        <v>2.1042999999999998</v>
      </c>
      <c r="N379" s="13">
        <f t="shared" si="41"/>
        <v>10</v>
      </c>
      <c r="O379" s="13">
        <f t="shared" si="42"/>
        <v>5</v>
      </c>
      <c r="P379" s="13">
        <f t="shared" si="43"/>
        <v>2018</v>
      </c>
      <c r="Q379" s="13">
        <f t="shared" si="44"/>
        <v>105.21499999999999</v>
      </c>
    </row>
    <row r="380" spans="1:17" x14ac:dyDescent="0.25">
      <c r="A380" t="s">
        <v>1303</v>
      </c>
      <c r="B380" t="s">
        <v>1304</v>
      </c>
      <c r="C380">
        <v>43229.667210648149</v>
      </c>
      <c r="D380">
        <v>100</v>
      </c>
      <c r="E380" t="s">
        <v>13863</v>
      </c>
      <c r="F380" t="s">
        <v>1300</v>
      </c>
      <c r="G380" t="s">
        <v>1306</v>
      </c>
      <c r="H380" t="s">
        <v>27</v>
      </c>
      <c r="I380">
        <v>0.79759999999999998</v>
      </c>
      <c r="J380">
        <v>40</v>
      </c>
      <c r="K380" t="s">
        <v>1305</v>
      </c>
      <c r="M380" s="15">
        <f t="shared" si="40"/>
        <v>0.47855999999999999</v>
      </c>
      <c r="N380" s="13">
        <f t="shared" si="41"/>
        <v>10</v>
      </c>
      <c r="O380" s="13">
        <f t="shared" si="42"/>
        <v>5</v>
      </c>
      <c r="P380" s="13">
        <f t="shared" si="43"/>
        <v>2018</v>
      </c>
      <c r="Q380" s="13">
        <f t="shared" si="44"/>
        <v>47.856000000000002</v>
      </c>
    </row>
    <row r="381" spans="1:17" x14ac:dyDescent="0.25">
      <c r="A381" t="s">
        <v>1245</v>
      </c>
      <c r="B381" t="s">
        <v>1246</v>
      </c>
      <c r="C381">
        <v>43227.651469907411</v>
      </c>
      <c r="D381">
        <v>3</v>
      </c>
      <c r="E381" t="s">
        <v>13863</v>
      </c>
      <c r="F381" t="s">
        <v>1230</v>
      </c>
      <c r="G381" t="s">
        <v>1307</v>
      </c>
      <c r="H381" t="s">
        <v>108</v>
      </c>
      <c r="I381">
        <v>127.7302</v>
      </c>
      <c r="J381">
        <v>0</v>
      </c>
      <c r="K381" t="s">
        <v>1247</v>
      </c>
      <c r="M381" s="15">
        <f t="shared" si="40"/>
        <v>127.7302</v>
      </c>
      <c r="N381" s="13">
        <f t="shared" si="41"/>
        <v>10</v>
      </c>
      <c r="O381" s="13">
        <f t="shared" si="42"/>
        <v>5</v>
      </c>
      <c r="P381" s="13">
        <f t="shared" si="43"/>
        <v>2018</v>
      </c>
      <c r="Q381" s="13">
        <f t="shared" si="44"/>
        <v>383.19060000000002</v>
      </c>
    </row>
    <row r="382" spans="1:17" x14ac:dyDescent="0.25">
      <c r="A382" t="s">
        <v>1248</v>
      </c>
      <c r="B382" t="s">
        <v>1249</v>
      </c>
      <c r="C382">
        <v>43227.651469907411</v>
      </c>
      <c r="D382">
        <v>4</v>
      </c>
      <c r="E382" t="s">
        <v>13863</v>
      </c>
      <c r="F382" t="s">
        <v>1230</v>
      </c>
      <c r="G382" t="s">
        <v>1307</v>
      </c>
      <c r="H382" t="s">
        <v>108</v>
      </c>
      <c r="I382">
        <v>43.488500000000002</v>
      </c>
      <c r="J382">
        <v>0</v>
      </c>
      <c r="K382" t="s">
        <v>1250</v>
      </c>
      <c r="M382" s="15">
        <f t="shared" si="40"/>
        <v>43.488500000000002</v>
      </c>
      <c r="N382" s="13">
        <f t="shared" si="41"/>
        <v>10</v>
      </c>
      <c r="O382" s="13">
        <f t="shared" si="42"/>
        <v>5</v>
      </c>
      <c r="P382" s="13">
        <f t="shared" si="43"/>
        <v>2018</v>
      </c>
      <c r="Q382" s="13">
        <f t="shared" si="44"/>
        <v>173.95400000000001</v>
      </c>
    </row>
    <row r="383" spans="1:17" x14ac:dyDescent="0.25">
      <c r="A383" t="s">
        <v>1283</v>
      </c>
      <c r="B383" t="s">
        <v>1284</v>
      </c>
      <c r="C383">
        <v>43228.692152777781</v>
      </c>
      <c r="D383">
        <v>50</v>
      </c>
      <c r="E383" t="s">
        <v>13863</v>
      </c>
      <c r="F383" t="s">
        <v>1039</v>
      </c>
      <c r="G383" t="s">
        <v>1275</v>
      </c>
      <c r="H383" t="s">
        <v>124</v>
      </c>
      <c r="I383">
        <v>6.0315000000000003</v>
      </c>
      <c r="J383">
        <v>40</v>
      </c>
      <c r="K383" t="s">
        <v>1286</v>
      </c>
      <c r="M383" s="15">
        <f t="shared" si="40"/>
        <v>3.6189</v>
      </c>
      <c r="N383" s="13">
        <f t="shared" si="41"/>
        <v>10</v>
      </c>
      <c r="O383" s="13">
        <f t="shared" si="42"/>
        <v>5</v>
      </c>
      <c r="P383" s="13">
        <f t="shared" si="43"/>
        <v>2018</v>
      </c>
      <c r="Q383" s="13">
        <f t="shared" si="44"/>
        <v>180.94499999999999</v>
      </c>
    </row>
    <row r="384" spans="1:17" x14ac:dyDescent="0.25">
      <c r="A384" t="s">
        <v>1280</v>
      </c>
      <c r="B384" t="s">
        <v>1281</v>
      </c>
      <c r="C384">
        <v>43229.676192129627</v>
      </c>
      <c r="D384">
        <v>30</v>
      </c>
      <c r="E384" t="s">
        <v>13863</v>
      </c>
      <c r="F384" t="s">
        <v>1039</v>
      </c>
      <c r="G384" t="s">
        <v>1308</v>
      </c>
      <c r="H384" t="s">
        <v>124</v>
      </c>
      <c r="I384">
        <v>4.4348000000000001</v>
      </c>
      <c r="J384">
        <v>40</v>
      </c>
      <c r="K384" t="s">
        <v>1282</v>
      </c>
      <c r="M384" s="15">
        <f t="shared" si="40"/>
        <v>2.6608800000000001</v>
      </c>
      <c r="N384" s="13">
        <f t="shared" si="41"/>
        <v>10</v>
      </c>
      <c r="O384" s="13">
        <f t="shared" si="42"/>
        <v>5</v>
      </c>
      <c r="P384" s="13">
        <f t="shared" si="43"/>
        <v>2018</v>
      </c>
      <c r="Q384" s="13">
        <f t="shared" si="44"/>
        <v>79.826400000000007</v>
      </c>
    </row>
    <row r="385" spans="1:17" x14ac:dyDescent="0.25">
      <c r="A385" t="s">
        <v>35</v>
      </c>
      <c r="B385" t="s">
        <v>35</v>
      </c>
      <c r="C385">
        <v>43220.417569444442</v>
      </c>
      <c r="D385">
        <v>1</v>
      </c>
      <c r="E385" t="s">
        <v>13863</v>
      </c>
      <c r="F385" t="s">
        <v>1309</v>
      </c>
      <c r="G385" t="s">
        <v>1310</v>
      </c>
      <c r="H385" t="s">
        <v>500</v>
      </c>
      <c r="I385">
        <v>54.55</v>
      </c>
      <c r="J385">
        <v>0</v>
      </c>
      <c r="K385" t="s">
        <v>39</v>
      </c>
      <c r="M385" s="15">
        <f t="shared" si="40"/>
        <v>54.55</v>
      </c>
      <c r="N385" s="13">
        <f t="shared" si="41"/>
        <v>25</v>
      </c>
      <c r="O385" s="13">
        <f t="shared" si="42"/>
        <v>4</v>
      </c>
      <c r="P385" s="13">
        <f t="shared" si="43"/>
        <v>2018</v>
      </c>
      <c r="Q385" s="13">
        <f t="shared" si="44"/>
        <v>54.55</v>
      </c>
    </row>
    <row r="386" spans="1:17" x14ac:dyDescent="0.25">
      <c r="A386" t="s">
        <v>1311</v>
      </c>
      <c r="B386" t="s">
        <v>1312</v>
      </c>
      <c r="C386">
        <v>43223.583622685182</v>
      </c>
      <c r="D386">
        <v>300</v>
      </c>
      <c r="E386" t="s">
        <v>13863</v>
      </c>
      <c r="F386" t="s">
        <v>1230</v>
      </c>
      <c r="G386" t="s">
        <v>1231</v>
      </c>
      <c r="H386" t="s">
        <v>108</v>
      </c>
      <c r="I386">
        <v>4.9200000000000001E-2</v>
      </c>
      <c r="J386">
        <v>65</v>
      </c>
      <c r="K386" t="s">
        <v>1313</v>
      </c>
      <c r="M386" s="15">
        <f t="shared" si="40"/>
        <v>1.7219999999999999E-2</v>
      </c>
      <c r="N386" s="13">
        <f t="shared" si="41"/>
        <v>10</v>
      </c>
      <c r="O386" s="13">
        <f t="shared" si="42"/>
        <v>5</v>
      </c>
      <c r="P386" s="13">
        <f t="shared" si="43"/>
        <v>2018</v>
      </c>
      <c r="Q386" s="13">
        <f t="shared" si="44"/>
        <v>5.1659999999999995</v>
      </c>
    </row>
    <row r="387" spans="1:17" x14ac:dyDescent="0.25">
      <c r="A387" t="s">
        <v>1314</v>
      </c>
      <c r="B387" t="s">
        <v>1315</v>
      </c>
      <c r="C387">
        <v>43227.64984953704</v>
      </c>
      <c r="D387">
        <v>3</v>
      </c>
      <c r="E387" t="s">
        <v>13863</v>
      </c>
      <c r="F387" t="s">
        <v>1316</v>
      </c>
      <c r="G387" t="s">
        <v>1317</v>
      </c>
      <c r="H387" t="s">
        <v>108</v>
      </c>
      <c r="I387">
        <v>14.19</v>
      </c>
      <c r="J387">
        <v>45</v>
      </c>
      <c r="K387" t="s">
        <v>1318</v>
      </c>
      <c r="M387" s="15">
        <f t="shared" si="40"/>
        <v>7.8045</v>
      </c>
      <c r="N387" s="13">
        <f t="shared" si="41"/>
        <v>10</v>
      </c>
      <c r="O387" s="13">
        <f t="shared" si="42"/>
        <v>5</v>
      </c>
      <c r="P387" s="13">
        <f t="shared" si="43"/>
        <v>2018</v>
      </c>
      <c r="Q387" s="13">
        <f t="shared" si="44"/>
        <v>23.413499999999999</v>
      </c>
    </row>
    <row r="388" spans="1:17" x14ac:dyDescent="0.25">
      <c r="A388" t="s">
        <v>1319</v>
      </c>
      <c r="B388" t="s">
        <v>1320</v>
      </c>
      <c r="C388">
        <v>43227.64984953704</v>
      </c>
      <c r="D388">
        <v>3</v>
      </c>
      <c r="E388" t="s">
        <v>13863</v>
      </c>
      <c r="F388" t="s">
        <v>1316</v>
      </c>
      <c r="G388" t="s">
        <v>1317</v>
      </c>
      <c r="H388" t="s">
        <v>108</v>
      </c>
      <c r="I388">
        <v>12.38</v>
      </c>
      <c r="J388">
        <v>45</v>
      </c>
      <c r="K388" t="s">
        <v>1321</v>
      </c>
      <c r="M388" s="15">
        <f t="shared" si="40"/>
        <v>6.8090000000000011</v>
      </c>
      <c r="N388" s="13">
        <f t="shared" si="41"/>
        <v>10</v>
      </c>
      <c r="O388" s="13">
        <f t="shared" si="42"/>
        <v>5</v>
      </c>
      <c r="P388" s="13">
        <f t="shared" si="43"/>
        <v>2018</v>
      </c>
      <c r="Q388" s="13">
        <f t="shared" si="44"/>
        <v>20.427000000000003</v>
      </c>
    </row>
    <row r="389" spans="1:17" x14ac:dyDescent="0.25">
      <c r="A389" t="s">
        <v>218</v>
      </c>
      <c r="B389" t="s">
        <v>219</v>
      </c>
      <c r="C389">
        <v>43223.576342592591</v>
      </c>
      <c r="D389">
        <v>4</v>
      </c>
      <c r="E389" t="s">
        <v>13863</v>
      </c>
      <c r="F389" t="s">
        <v>1322</v>
      </c>
      <c r="G389" t="s">
        <v>1323</v>
      </c>
      <c r="H389" t="s">
        <v>226</v>
      </c>
      <c r="I389">
        <v>25.93</v>
      </c>
      <c r="J389">
        <v>0</v>
      </c>
      <c r="K389" t="s">
        <v>223</v>
      </c>
      <c r="M389" s="15">
        <f t="shared" si="40"/>
        <v>25.93</v>
      </c>
      <c r="N389" s="13">
        <f t="shared" si="41"/>
        <v>10</v>
      </c>
      <c r="O389" s="13">
        <f t="shared" si="42"/>
        <v>5</v>
      </c>
      <c r="P389" s="13">
        <f t="shared" si="43"/>
        <v>2018</v>
      </c>
      <c r="Q389" s="13">
        <f t="shared" si="44"/>
        <v>103.72</v>
      </c>
    </row>
    <row r="390" spans="1:17" x14ac:dyDescent="0.25">
      <c r="A390" t="s">
        <v>97</v>
      </c>
      <c r="B390" t="s">
        <v>98</v>
      </c>
      <c r="C390">
        <v>43227.677476851852</v>
      </c>
      <c r="D390">
        <v>75</v>
      </c>
      <c r="E390" t="s">
        <v>99</v>
      </c>
      <c r="F390" t="s">
        <v>1324</v>
      </c>
      <c r="G390" t="s">
        <v>1325</v>
      </c>
      <c r="H390" t="s">
        <v>102</v>
      </c>
      <c r="I390">
        <v>2.5499999999999998</v>
      </c>
      <c r="J390">
        <v>0</v>
      </c>
      <c r="K390" t="s">
        <v>103</v>
      </c>
      <c r="M390" s="15">
        <f t="shared" si="40"/>
        <v>2.5499999999999998</v>
      </c>
      <c r="N390" s="13">
        <f t="shared" si="41"/>
        <v>10</v>
      </c>
      <c r="O390" s="13">
        <f t="shared" si="42"/>
        <v>5</v>
      </c>
      <c r="P390" s="13">
        <f t="shared" si="43"/>
        <v>2018</v>
      </c>
      <c r="Q390" s="13">
        <f t="shared" si="44"/>
        <v>191.25</v>
      </c>
    </row>
    <row r="391" spans="1:17" x14ac:dyDescent="0.25">
      <c r="A391" t="s">
        <v>664</v>
      </c>
      <c r="B391" t="s">
        <v>665</v>
      </c>
      <c r="C391">
        <v>43227.677476851852</v>
      </c>
      <c r="D391">
        <v>50</v>
      </c>
      <c r="E391" t="s">
        <v>99</v>
      </c>
      <c r="F391" t="s">
        <v>1324</v>
      </c>
      <c r="G391" t="s">
        <v>1325</v>
      </c>
      <c r="H391" t="s">
        <v>102</v>
      </c>
      <c r="I391">
        <v>2.44</v>
      </c>
      <c r="J391">
        <v>0</v>
      </c>
      <c r="K391" t="s">
        <v>668</v>
      </c>
      <c r="M391" s="15">
        <f t="shared" si="40"/>
        <v>2.44</v>
      </c>
      <c r="N391" s="13">
        <f t="shared" si="41"/>
        <v>10</v>
      </c>
      <c r="O391" s="13">
        <f t="shared" si="42"/>
        <v>5</v>
      </c>
      <c r="P391" s="13">
        <f t="shared" si="43"/>
        <v>2018</v>
      </c>
      <c r="Q391" s="13">
        <f t="shared" si="44"/>
        <v>122</v>
      </c>
    </row>
    <row r="392" spans="1:17" x14ac:dyDescent="0.25">
      <c r="A392" t="s">
        <v>1326</v>
      </c>
      <c r="B392" t="s">
        <v>1327</v>
      </c>
      <c r="C392">
        <v>43223.580520833333</v>
      </c>
      <c r="D392">
        <v>150</v>
      </c>
      <c r="E392" t="s">
        <v>13863</v>
      </c>
      <c r="F392" t="s">
        <v>1328</v>
      </c>
      <c r="G392" t="s">
        <v>1329</v>
      </c>
      <c r="H392" t="s">
        <v>301</v>
      </c>
      <c r="I392">
        <v>2.3915000000000002</v>
      </c>
      <c r="J392">
        <v>0</v>
      </c>
      <c r="K392" t="s">
        <v>1330</v>
      </c>
      <c r="M392" s="15">
        <f t="shared" si="40"/>
        <v>2.3915000000000002</v>
      </c>
      <c r="N392" s="13">
        <f t="shared" si="41"/>
        <v>10</v>
      </c>
      <c r="O392" s="13">
        <f t="shared" si="42"/>
        <v>5</v>
      </c>
      <c r="P392" s="13">
        <f t="shared" si="43"/>
        <v>2018</v>
      </c>
      <c r="Q392" s="13">
        <f t="shared" si="44"/>
        <v>358.72500000000002</v>
      </c>
    </row>
    <row r="393" spans="1:17" x14ac:dyDescent="0.25">
      <c r="A393" t="s">
        <v>1331</v>
      </c>
      <c r="B393" t="s">
        <v>1332</v>
      </c>
      <c r="C393">
        <v>43229.668622685182</v>
      </c>
      <c r="D393">
        <v>300</v>
      </c>
      <c r="E393" t="s">
        <v>13863</v>
      </c>
      <c r="F393" t="s">
        <v>1333</v>
      </c>
      <c r="G393" t="s">
        <v>1334</v>
      </c>
      <c r="H393" t="s">
        <v>65</v>
      </c>
      <c r="I393">
        <v>0.4839</v>
      </c>
      <c r="J393">
        <v>0</v>
      </c>
      <c r="K393" t="s">
        <v>1335</v>
      </c>
      <c r="M393" s="15">
        <f t="shared" si="40"/>
        <v>0.4839</v>
      </c>
      <c r="N393" s="13">
        <f t="shared" si="41"/>
        <v>10</v>
      </c>
      <c r="O393" s="13">
        <f t="shared" si="42"/>
        <v>5</v>
      </c>
      <c r="P393" s="13">
        <f t="shared" si="43"/>
        <v>2018</v>
      </c>
      <c r="Q393" s="13">
        <f t="shared" si="44"/>
        <v>145.16999999999999</v>
      </c>
    </row>
    <row r="394" spans="1:17" x14ac:dyDescent="0.25">
      <c r="A394" t="s">
        <v>1336</v>
      </c>
      <c r="B394" t="s">
        <v>1337</v>
      </c>
      <c r="C394">
        <v>43229.668622685182</v>
      </c>
      <c r="D394">
        <v>200</v>
      </c>
      <c r="E394" t="s">
        <v>13863</v>
      </c>
      <c r="F394" t="s">
        <v>1333</v>
      </c>
      <c r="G394" t="s">
        <v>1334</v>
      </c>
      <c r="H394" t="s">
        <v>65</v>
      </c>
      <c r="I394">
        <v>0.45700000000000002</v>
      </c>
      <c r="J394">
        <v>0</v>
      </c>
      <c r="K394" t="s">
        <v>387</v>
      </c>
      <c r="M394" s="15">
        <f t="shared" si="40"/>
        <v>0.45700000000000002</v>
      </c>
      <c r="N394" s="13">
        <f t="shared" si="41"/>
        <v>10</v>
      </c>
      <c r="O394" s="13">
        <f t="shared" si="42"/>
        <v>5</v>
      </c>
      <c r="P394" s="13">
        <f t="shared" si="43"/>
        <v>2018</v>
      </c>
      <c r="Q394" s="13">
        <f t="shared" si="44"/>
        <v>91.4</v>
      </c>
    </row>
    <row r="395" spans="1:17" x14ac:dyDescent="0.25">
      <c r="A395" t="s">
        <v>1338</v>
      </c>
      <c r="B395" t="s">
        <v>1339</v>
      </c>
      <c r="C395">
        <v>43229.67564814815</v>
      </c>
      <c r="D395">
        <v>30</v>
      </c>
      <c r="E395" t="s">
        <v>113</v>
      </c>
      <c r="F395" t="s">
        <v>1340</v>
      </c>
      <c r="G395" t="s">
        <v>1341</v>
      </c>
      <c r="H395" t="s">
        <v>326</v>
      </c>
      <c r="I395">
        <v>10.93</v>
      </c>
      <c r="J395">
        <v>0</v>
      </c>
      <c r="K395" t="s">
        <v>1342</v>
      </c>
      <c r="M395" s="15">
        <f t="shared" si="40"/>
        <v>10.93</v>
      </c>
      <c r="N395" s="13">
        <f t="shared" si="41"/>
        <v>10</v>
      </c>
      <c r="O395" s="13">
        <f t="shared" si="42"/>
        <v>5</v>
      </c>
      <c r="P395" s="13">
        <f t="shared" si="43"/>
        <v>2018</v>
      </c>
      <c r="Q395" s="13">
        <f t="shared" si="44"/>
        <v>327.9</v>
      </c>
    </row>
    <row r="396" spans="1:17" x14ac:dyDescent="0.25">
      <c r="A396" t="s">
        <v>517</v>
      </c>
      <c r="B396" t="s">
        <v>518</v>
      </c>
      <c r="C396">
        <v>43229.67564814815</v>
      </c>
      <c r="D396">
        <v>30</v>
      </c>
      <c r="E396" t="s">
        <v>113</v>
      </c>
      <c r="F396" t="s">
        <v>1340</v>
      </c>
      <c r="G396" t="s">
        <v>1341</v>
      </c>
      <c r="H396" t="s">
        <v>326</v>
      </c>
      <c r="I396">
        <v>29.04</v>
      </c>
      <c r="J396">
        <v>0</v>
      </c>
      <c r="K396" t="s">
        <v>520</v>
      </c>
      <c r="M396" s="15">
        <f t="shared" si="40"/>
        <v>29.04</v>
      </c>
      <c r="N396" s="13">
        <f t="shared" si="41"/>
        <v>10</v>
      </c>
      <c r="O396" s="13">
        <f t="shared" si="42"/>
        <v>5</v>
      </c>
      <c r="P396" s="13">
        <f t="shared" si="43"/>
        <v>2018</v>
      </c>
      <c r="Q396" s="13">
        <f t="shared" si="44"/>
        <v>871.19999999999993</v>
      </c>
    </row>
    <row r="397" spans="1:17" x14ac:dyDescent="0.25">
      <c r="A397" t="s">
        <v>1343</v>
      </c>
      <c r="B397" t="s">
        <v>1344</v>
      </c>
      <c r="C397">
        <v>43231.637523148151</v>
      </c>
      <c r="D397">
        <v>60</v>
      </c>
      <c r="E397" t="s">
        <v>13863</v>
      </c>
      <c r="F397" t="s">
        <v>1340</v>
      </c>
      <c r="G397" t="s">
        <v>1345</v>
      </c>
      <c r="H397" t="s">
        <v>326</v>
      </c>
      <c r="I397">
        <v>2.0099999999999998</v>
      </c>
      <c r="J397">
        <v>0</v>
      </c>
      <c r="K397" t="s">
        <v>1346</v>
      </c>
      <c r="M397" s="15">
        <f t="shared" si="40"/>
        <v>2.0099999999999998</v>
      </c>
      <c r="N397" s="13">
        <f t="shared" si="41"/>
        <v>10</v>
      </c>
      <c r="O397" s="13">
        <f t="shared" si="42"/>
        <v>5</v>
      </c>
      <c r="P397" s="13">
        <f t="shared" si="43"/>
        <v>2018</v>
      </c>
      <c r="Q397" s="13">
        <f t="shared" si="44"/>
        <v>120.6</v>
      </c>
    </row>
    <row r="398" spans="1:17" x14ac:dyDescent="0.25">
      <c r="A398" t="s">
        <v>1347</v>
      </c>
      <c r="B398" t="s">
        <v>1348</v>
      </c>
      <c r="C398">
        <v>43231.637523148151</v>
      </c>
      <c r="D398">
        <v>100</v>
      </c>
      <c r="E398" t="s">
        <v>13863</v>
      </c>
      <c r="F398" t="s">
        <v>1340</v>
      </c>
      <c r="G398" t="s">
        <v>1345</v>
      </c>
      <c r="H398" t="s">
        <v>326</v>
      </c>
      <c r="I398">
        <v>0.99</v>
      </c>
      <c r="J398">
        <v>0</v>
      </c>
      <c r="K398" t="s">
        <v>1349</v>
      </c>
      <c r="M398" s="15">
        <f t="shared" si="40"/>
        <v>0.99</v>
      </c>
      <c r="N398" s="13">
        <f t="shared" si="41"/>
        <v>10</v>
      </c>
      <c r="O398" s="13">
        <f t="shared" si="42"/>
        <v>5</v>
      </c>
      <c r="P398" s="13">
        <f t="shared" si="43"/>
        <v>2018</v>
      </c>
      <c r="Q398" s="13">
        <f t="shared" si="44"/>
        <v>99</v>
      </c>
    </row>
    <row r="399" spans="1:17" x14ac:dyDescent="0.25">
      <c r="A399" t="s">
        <v>1350</v>
      </c>
      <c r="B399" t="s">
        <v>1351</v>
      </c>
      <c r="C399">
        <v>43231.637523148151</v>
      </c>
      <c r="D399">
        <v>100</v>
      </c>
      <c r="E399" t="s">
        <v>13863</v>
      </c>
      <c r="F399" t="s">
        <v>1340</v>
      </c>
      <c r="G399" t="s">
        <v>1345</v>
      </c>
      <c r="H399" t="s">
        <v>326</v>
      </c>
      <c r="I399">
        <v>3.66</v>
      </c>
      <c r="J399">
        <v>0</v>
      </c>
      <c r="K399" t="s">
        <v>296</v>
      </c>
      <c r="M399" s="15">
        <f t="shared" si="40"/>
        <v>3.66</v>
      </c>
      <c r="N399" s="13">
        <f t="shared" si="41"/>
        <v>10</v>
      </c>
      <c r="O399" s="13">
        <f t="shared" si="42"/>
        <v>5</v>
      </c>
      <c r="P399" s="13">
        <f t="shared" si="43"/>
        <v>2018</v>
      </c>
      <c r="Q399" s="13">
        <f t="shared" si="44"/>
        <v>366</v>
      </c>
    </row>
    <row r="400" spans="1:17" x14ac:dyDescent="0.25">
      <c r="A400" t="s">
        <v>1352</v>
      </c>
      <c r="B400" t="s">
        <v>1353</v>
      </c>
      <c r="C400">
        <v>43231.637523148151</v>
      </c>
      <c r="D400">
        <v>100</v>
      </c>
      <c r="E400" t="s">
        <v>13863</v>
      </c>
      <c r="F400" t="s">
        <v>1340</v>
      </c>
      <c r="G400" t="s">
        <v>1345</v>
      </c>
      <c r="H400" t="s">
        <v>326</v>
      </c>
      <c r="I400">
        <v>1.33</v>
      </c>
      <c r="J400">
        <v>0</v>
      </c>
      <c r="K400" t="s">
        <v>1354</v>
      </c>
      <c r="M400" s="15">
        <f t="shared" si="40"/>
        <v>1.33</v>
      </c>
      <c r="N400" s="13">
        <f t="shared" si="41"/>
        <v>10</v>
      </c>
      <c r="O400" s="13">
        <f t="shared" si="42"/>
        <v>5</v>
      </c>
      <c r="P400" s="13">
        <f t="shared" si="43"/>
        <v>2018</v>
      </c>
      <c r="Q400" s="13">
        <f t="shared" si="44"/>
        <v>133</v>
      </c>
    </row>
    <row r="401" spans="1:17" x14ac:dyDescent="0.25">
      <c r="A401" t="s">
        <v>1355</v>
      </c>
      <c r="B401" t="s">
        <v>1356</v>
      </c>
      <c r="C401">
        <v>43231.637523148151</v>
      </c>
      <c r="D401">
        <v>100</v>
      </c>
      <c r="E401" t="s">
        <v>13863</v>
      </c>
      <c r="F401" t="s">
        <v>1340</v>
      </c>
      <c r="G401" t="s">
        <v>1345</v>
      </c>
      <c r="H401" t="s">
        <v>326</v>
      </c>
      <c r="I401">
        <v>1.52</v>
      </c>
      <c r="J401">
        <v>0</v>
      </c>
      <c r="K401" t="s">
        <v>327</v>
      </c>
      <c r="M401" s="15">
        <f t="shared" ref="M401:M433" si="45">+I401*(1-J401/100)</f>
        <v>1.52</v>
      </c>
      <c r="N401" s="13">
        <f t="shared" ref="N401:N433" si="46">+LEN(A401)</f>
        <v>10</v>
      </c>
      <c r="O401" s="13">
        <f t="shared" ref="O401:O433" si="47">+MONTH(C401)</f>
        <v>5</v>
      </c>
      <c r="P401" s="13">
        <f t="shared" ref="P401:P433" si="48">+YEAR(C401)</f>
        <v>2018</v>
      </c>
      <c r="Q401" s="13">
        <f t="shared" ref="Q401:Q433" si="49">+M401*D401</f>
        <v>152</v>
      </c>
    </row>
    <row r="402" spans="1:17" x14ac:dyDescent="0.25">
      <c r="A402" t="s">
        <v>1357</v>
      </c>
      <c r="B402" t="s">
        <v>1358</v>
      </c>
      <c r="C402">
        <v>43231.637523148151</v>
      </c>
      <c r="D402">
        <v>100</v>
      </c>
      <c r="E402" t="s">
        <v>13863</v>
      </c>
      <c r="F402" t="s">
        <v>1340</v>
      </c>
      <c r="G402" t="s">
        <v>1345</v>
      </c>
      <c r="H402" t="s">
        <v>326</v>
      </c>
      <c r="I402">
        <v>2</v>
      </c>
      <c r="J402">
        <v>0</v>
      </c>
      <c r="K402" t="s">
        <v>1359</v>
      </c>
      <c r="M402" s="15">
        <f t="shared" si="45"/>
        <v>2</v>
      </c>
      <c r="N402" s="13">
        <f t="shared" si="46"/>
        <v>10</v>
      </c>
      <c r="O402" s="13">
        <f t="shared" si="47"/>
        <v>5</v>
      </c>
      <c r="P402" s="13">
        <f t="shared" si="48"/>
        <v>2018</v>
      </c>
      <c r="Q402" s="13">
        <f t="shared" si="49"/>
        <v>200</v>
      </c>
    </row>
    <row r="403" spans="1:17" x14ac:dyDescent="0.25">
      <c r="A403" t="s">
        <v>1360</v>
      </c>
      <c r="B403" t="s">
        <v>1361</v>
      </c>
      <c r="C403">
        <v>43230.672465277778</v>
      </c>
      <c r="D403">
        <v>150</v>
      </c>
      <c r="E403" t="s">
        <v>113</v>
      </c>
      <c r="F403" t="s">
        <v>1362</v>
      </c>
      <c r="G403" t="s">
        <v>1363</v>
      </c>
      <c r="H403" t="s">
        <v>240</v>
      </c>
      <c r="I403">
        <v>2.16</v>
      </c>
      <c r="J403">
        <v>0</v>
      </c>
      <c r="K403" t="s">
        <v>1364</v>
      </c>
      <c r="M403" s="15">
        <f t="shared" si="45"/>
        <v>2.16</v>
      </c>
      <c r="N403" s="13">
        <f t="shared" si="46"/>
        <v>10</v>
      </c>
      <c r="O403" s="13">
        <f t="shared" si="47"/>
        <v>5</v>
      </c>
      <c r="P403" s="13">
        <f t="shared" si="48"/>
        <v>2018</v>
      </c>
      <c r="Q403" s="13">
        <f t="shared" si="49"/>
        <v>324</v>
      </c>
    </row>
    <row r="404" spans="1:17" x14ac:dyDescent="0.25">
      <c r="A404" t="s">
        <v>1365</v>
      </c>
      <c r="B404" t="s">
        <v>1366</v>
      </c>
      <c r="C404">
        <v>43230.672465277778</v>
      </c>
      <c r="D404">
        <v>150</v>
      </c>
      <c r="E404" t="s">
        <v>113</v>
      </c>
      <c r="F404" t="s">
        <v>1362</v>
      </c>
      <c r="G404" t="s">
        <v>1363</v>
      </c>
      <c r="H404" t="s">
        <v>240</v>
      </c>
      <c r="I404">
        <v>3.33</v>
      </c>
      <c r="J404">
        <v>0</v>
      </c>
      <c r="K404" t="s">
        <v>896</v>
      </c>
      <c r="M404" s="15">
        <f t="shared" si="45"/>
        <v>3.33</v>
      </c>
      <c r="N404" s="13">
        <f t="shared" si="46"/>
        <v>10</v>
      </c>
      <c r="O404" s="13">
        <f t="shared" si="47"/>
        <v>5</v>
      </c>
      <c r="P404" s="13">
        <f t="shared" si="48"/>
        <v>2018</v>
      </c>
      <c r="Q404" s="13">
        <f t="shared" si="49"/>
        <v>499.5</v>
      </c>
    </row>
    <row r="405" spans="1:17" x14ac:dyDescent="0.25">
      <c r="A405" t="s">
        <v>1367</v>
      </c>
      <c r="B405" t="s">
        <v>1368</v>
      </c>
      <c r="C405">
        <v>43230.672465277778</v>
      </c>
      <c r="D405">
        <v>150</v>
      </c>
      <c r="E405" t="s">
        <v>113</v>
      </c>
      <c r="F405" t="s">
        <v>1362</v>
      </c>
      <c r="G405" t="s">
        <v>1363</v>
      </c>
      <c r="H405" t="s">
        <v>240</v>
      </c>
      <c r="I405">
        <v>2.58</v>
      </c>
      <c r="J405">
        <v>0</v>
      </c>
      <c r="K405" t="s">
        <v>1369</v>
      </c>
      <c r="M405" s="15">
        <f t="shared" si="45"/>
        <v>2.58</v>
      </c>
      <c r="N405" s="13">
        <f t="shared" si="46"/>
        <v>10</v>
      </c>
      <c r="O405" s="13">
        <f t="shared" si="47"/>
        <v>5</v>
      </c>
      <c r="P405" s="13">
        <f t="shared" si="48"/>
        <v>2018</v>
      </c>
      <c r="Q405" s="13">
        <f t="shared" si="49"/>
        <v>387</v>
      </c>
    </row>
    <row r="406" spans="1:17" x14ac:dyDescent="0.25">
      <c r="A406" t="s">
        <v>35</v>
      </c>
      <c r="B406" t="s">
        <v>35</v>
      </c>
      <c r="C406">
        <v>43227.659432870372</v>
      </c>
      <c r="D406">
        <v>1</v>
      </c>
      <c r="E406" t="s">
        <v>13863</v>
      </c>
      <c r="F406" t="s">
        <v>1370</v>
      </c>
      <c r="G406" t="s">
        <v>1371</v>
      </c>
      <c r="H406" t="s">
        <v>176</v>
      </c>
      <c r="I406">
        <v>19.899999999999999</v>
      </c>
      <c r="J406">
        <v>0</v>
      </c>
      <c r="K406" t="s">
        <v>39</v>
      </c>
      <c r="M406" s="15">
        <f t="shared" si="45"/>
        <v>19.899999999999999</v>
      </c>
      <c r="N406" s="13">
        <f t="shared" si="46"/>
        <v>25</v>
      </c>
      <c r="O406" s="13">
        <f t="shared" si="47"/>
        <v>5</v>
      </c>
      <c r="P406" s="13">
        <f t="shared" si="48"/>
        <v>2018</v>
      </c>
      <c r="Q406" s="13">
        <f t="shared" si="49"/>
        <v>19.899999999999999</v>
      </c>
    </row>
    <row r="407" spans="1:17" x14ac:dyDescent="0.25">
      <c r="A407" t="s">
        <v>1372</v>
      </c>
      <c r="B407" t="s">
        <v>1373</v>
      </c>
      <c r="C407">
        <v>43223.579988425925</v>
      </c>
      <c r="D407">
        <v>1000</v>
      </c>
      <c r="E407" t="s">
        <v>13863</v>
      </c>
      <c r="F407" t="s">
        <v>1374</v>
      </c>
      <c r="G407" t="s">
        <v>1375</v>
      </c>
      <c r="H407" t="s">
        <v>65</v>
      </c>
      <c r="I407">
        <v>4.5900000000000003E-2</v>
      </c>
      <c r="J407">
        <v>0</v>
      </c>
      <c r="K407" t="s">
        <v>1376</v>
      </c>
      <c r="M407" s="15">
        <f t="shared" si="45"/>
        <v>4.5900000000000003E-2</v>
      </c>
      <c r="N407" s="13">
        <f t="shared" si="46"/>
        <v>10</v>
      </c>
      <c r="O407" s="13">
        <f t="shared" si="47"/>
        <v>5</v>
      </c>
      <c r="P407" s="13">
        <f t="shared" si="48"/>
        <v>2018</v>
      </c>
      <c r="Q407" s="13">
        <f t="shared" si="49"/>
        <v>45.900000000000006</v>
      </c>
    </row>
    <row r="408" spans="1:17" x14ac:dyDescent="0.25">
      <c r="A408" t="s">
        <v>1377</v>
      </c>
      <c r="B408" t="s">
        <v>1378</v>
      </c>
      <c r="C408">
        <v>43223.579988425925</v>
      </c>
      <c r="D408">
        <v>10</v>
      </c>
      <c r="E408" t="s">
        <v>13863</v>
      </c>
      <c r="F408" t="s">
        <v>1374</v>
      </c>
      <c r="G408" t="s">
        <v>1375</v>
      </c>
      <c r="H408" t="s">
        <v>65</v>
      </c>
      <c r="I408">
        <v>2.95</v>
      </c>
      <c r="J408">
        <v>0</v>
      </c>
      <c r="K408" t="s">
        <v>1379</v>
      </c>
      <c r="M408" s="15">
        <f t="shared" si="45"/>
        <v>2.95</v>
      </c>
      <c r="N408" s="13">
        <f t="shared" si="46"/>
        <v>10</v>
      </c>
      <c r="O408" s="13">
        <f t="shared" si="47"/>
        <v>5</v>
      </c>
      <c r="P408" s="13">
        <f t="shared" si="48"/>
        <v>2018</v>
      </c>
      <c r="Q408" s="13">
        <f t="shared" si="49"/>
        <v>29.5</v>
      </c>
    </row>
    <row r="409" spans="1:17" x14ac:dyDescent="0.25">
      <c r="A409" t="s">
        <v>1380</v>
      </c>
      <c r="B409" t="s">
        <v>1381</v>
      </c>
      <c r="C409">
        <v>43217.698159722226</v>
      </c>
      <c r="D409">
        <v>28</v>
      </c>
      <c r="E409" t="s">
        <v>13863</v>
      </c>
      <c r="F409" t="s">
        <v>1382</v>
      </c>
      <c r="G409" t="s">
        <v>1383</v>
      </c>
      <c r="H409" t="s">
        <v>124</v>
      </c>
      <c r="I409">
        <v>1.99</v>
      </c>
      <c r="J409">
        <v>0</v>
      </c>
      <c r="K409" t="s">
        <v>1384</v>
      </c>
      <c r="M409" s="15">
        <f t="shared" si="45"/>
        <v>1.99</v>
      </c>
      <c r="N409" s="13">
        <f t="shared" si="46"/>
        <v>10</v>
      </c>
      <c r="O409" s="13">
        <f t="shared" si="47"/>
        <v>4</v>
      </c>
      <c r="P409" s="13">
        <f t="shared" si="48"/>
        <v>2018</v>
      </c>
      <c r="Q409" s="13">
        <f t="shared" si="49"/>
        <v>55.72</v>
      </c>
    </row>
    <row r="410" spans="1:17" x14ac:dyDescent="0.25">
      <c r="A410" t="s">
        <v>1385</v>
      </c>
      <c r="B410" t="s">
        <v>1386</v>
      </c>
      <c r="C410">
        <v>43223.681666666664</v>
      </c>
      <c r="D410">
        <v>40</v>
      </c>
      <c r="E410" t="s">
        <v>13863</v>
      </c>
      <c r="F410" t="s">
        <v>1382</v>
      </c>
      <c r="G410" t="s">
        <v>1387</v>
      </c>
      <c r="H410" t="s">
        <v>124</v>
      </c>
      <c r="I410">
        <v>0.21879999999999999</v>
      </c>
      <c r="J410">
        <v>0</v>
      </c>
      <c r="K410" t="s">
        <v>1388</v>
      </c>
      <c r="M410" s="15">
        <f t="shared" si="45"/>
        <v>0.21879999999999999</v>
      </c>
      <c r="N410" s="13">
        <f t="shared" si="46"/>
        <v>10</v>
      </c>
      <c r="O410" s="13">
        <f t="shared" si="47"/>
        <v>5</v>
      </c>
      <c r="P410" s="13">
        <f t="shared" si="48"/>
        <v>2018</v>
      </c>
      <c r="Q410" s="13">
        <f t="shared" si="49"/>
        <v>8.7519999999999989</v>
      </c>
    </row>
    <row r="411" spans="1:17" x14ac:dyDescent="0.25">
      <c r="A411" t="s">
        <v>1389</v>
      </c>
      <c r="B411" t="s">
        <v>1390</v>
      </c>
      <c r="C411">
        <v>43229.673541666663</v>
      </c>
      <c r="D411">
        <v>1</v>
      </c>
      <c r="E411" t="s">
        <v>13863</v>
      </c>
      <c r="F411" t="s">
        <v>1391</v>
      </c>
      <c r="G411" t="s">
        <v>1392</v>
      </c>
      <c r="H411" t="s">
        <v>500</v>
      </c>
      <c r="I411">
        <v>69.900000000000006</v>
      </c>
      <c r="J411">
        <v>25</v>
      </c>
      <c r="K411" t="s">
        <v>1393</v>
      </c>
      <c r="M411" s="15">
        <f t="shared" si="45"/>
        <v>52.425000000000004</v>
      </c>
      <c r="N411" s="13">
        <f t="shared" si="46"/>
        <v>10</v>
      </c>
      <c r="O411" s="13">
        <f t="shared" si="47"/>
        <v>5</v>
      </c>
      <c r="P411" s="13">
        <f t="shared" si="48"/>
        <v>2018</v>
      </c>
      <c r="Q411" s="13">
        <f t="shared" si="49"/>
        <v>52.425000000000004</v>
      </c>
    </row>
    <row r="412" spans="1:17" x14ac:dyDescent="0.25">
      <c r="A412" t="s">
        <v>1394</v>
      </c>
      <c r="B412" t="s">
        <v>1395</v>
      </c>
      <c r="C412">
        <v>43228.693877314814</v>
      </c>
      <c r="D412">
        <v>300</v>
      </c>
      <c r="E412" t="s">
        <v>13863</v>
      </c>
      <c r="F412" t="s">
        <v>1396</v>
      </c>
      <c r="G412" t="s">
        <v>1397</v>
      </c>
      <c r="H412" t="s">
        <v>749</v>
      </c>
      <c r="I412">
        <v>5.2299999999999999E-2</v>
      </c>
      <c r="J412">
        <v>0</v>
      </c>
      <c r="K412" t="s">
        <v>1398</v>
      </c>
      <c r="M412" s="15">
        <f t="shared" si="45"/>
        <v>5.2299999999999999E-2</v>
      </c>
      <c r="N412" s="13">
        <f t="shared" si="46"/>
        <v>10</v>
      </c>
      <c r="O412" s="13">
        <f t="shared" si="47"/>
        <v>5</v>
      </c>
      <c r="P412" s="13">
        <f t="shared" si="48"/>
        <v>2018</v>
      </c>
      <c r="Q412" s="13">
        <f t="shared" si="49"/>
        <v>15.69</v>
      </c>
    </row>
    <row r="413" spans="1:17" x14ac:dyDescent="0.25">
      <c r="A413" t="s">
        <v>1399</v>
      </c>
      <c r="B413" t="s">
        <v>1400</v>
      </c>
      <c r="C413">
        <v>43228.693877314814</v>
      </c>
      <c r="D413">
        <v>300</v>
      </c>
      <c r="E413" t="s">
        <v>13863</v>
      </c>
      <c r="F413" t="s">
        <v>1396</v>
      </c>
      <c r="G413" t="s">
        <v>1397</v>
      </c>
      <c r="H413" t="s">
        <v>749</v>
      </c>
      <c r="I413">
        <v>8.48E-2</v>
      </c>
      <c r="J413">
        <v>0</v>
      </c>
      <c r="K413" t="s">
        <v>1401</v>
      </c>
      <c r="M413" s="15">
        <f t="shared" si="45"/>
        <v>8.48E-2</v>
      </c>
      <c r="N413" s="13">
        <f t="shared" si="46"/>
        <v>10</v>
      </c>
      <c r="O413" s="13">
        <f t="shared" si="47"/>
        <v>5</v>
      </c>
      <c r="P413" s="13">
        <f t="shared" si="48"/>
        <v>2018</v>
      </c>
      <c r="Q413" s="13">
        <f t="shared" si="49"/>
        <v>25.44</v>
      </c>
    </row>
    <row r="414" spans="1:17" x14ac:dyDescent="0.25">
      <c r="A414" t="s">
        <v>1380</v>
      </c>
      <c r="B414" t="s">
        <v>1381</v>
      </c>
      <c r="C414">
        <v>43223.681666666664</v>
      </c>
      <c r="D414">
        <v>12</v>
      </c>
      <c r="E414" t="s">
        <v>13863</v>
      </c>
      <c r="F414" t="s">
        <v>1382</v>
      </c>
      <c r="G414" t="s">
        <v>1387</v>
      </c>
      <c r="H414" t="s">
        <v>124</v>
      </c>
      <c r="I414">
        <v>1.99</v>
      </c>
      <c r="J414">
        <v>0</v>
      </c>
      <c r="K414" t="s">
        <v>1384</v>
      </c>
      <c r="M414" s="15">
        <f t="shared" si="45"/>
        <v>1.99</v>
      </c>
      <c r="N414" s="13">
        <f t="shared" si="46"/>
        <v>10</v>
      </c>
      <c r="O414" s="13">
        <f t="shared" si="47"/>
        <v>5</v>
      </c>
      <c r="P414" s="13">
        <f t="shared" si="48"/>
        <v>2018</v>
      </c>
      <c r="Q414" s="13">
        <f t="shared" si="49"/>
        <v>23.88</v>
      </c>
    </row>
    <row r="415" spans="1:17" x14ac:dyDescent="0.25">
      <c r="A415" t="s">
        <v>1402</v>
      </c>
      <c r="B415" t="s">
        <v>1403</v>
      </c>
      <c r="C415">
        <v>43223.670868055553</v>
      </c>
      <c r="D415">
        <v>50</v>
      </c>
      <c r="E415" t="s">
        <v>13863</v>
      </c>
      <c r="F415" t="s">
        <v>1404</v>
      </c>
      <c r="G415" t="s">
        <v>1405</v>
      </c>
      <c r="H415" t="s">
        <v>108</v>
      </c>
      <c r="I415">
        <v>3.6</v>
      </c>
      <c r="J415">
        <v>40</v>
      </c>
      <c r="K415" t="s">
        <v>1406</v>
      </c>
      <c r="M415" s="15">
        <f t="shared" si="45"/>
        <v>2.16</v>
      </c>
      <c r="N415" s="13">
        <f t="shared" si="46"/>
        <v>10</v>
      </c>
      <c r="O415" s="13">
        <f t="shared" si="47"/>
        <v>5</v>
      </c>
      <c r="P415" s="13">
        <f t="shared" si="48"/>
        <v>2018</v>
      </c>
      <c r="Q415" s="13">
        <f t="shared" si="49"/>
        <v>108</v>
      </c>
    </row>
    <row r="416" spans="1:17" x14ac:dyDescent="0.25">
      <c r="A416" t="s">
        <v>1407</v>
      </c>
      <c r="B416" t="s">
        <v>1408</v>
      </c>
      <c r="C416">
        <v>43227.667650462965</v>
      </c>
      <c r="D416">
        <v>30</v>
      </c>
      <c r="E416" t="s">
        <v>13863</v>
      </c>
      <c r="F416" t="s">
        <v>1409</v>
      </c>
      <c r="G416" t="s">
        <v>1410</v>
      </c>
      <c r="H416" t="s">
        <v>6</v>
      </c>
      <c r="I416">
        <v>1.61</v>
      </c>
      <c r="J416">
        <v>2</v>
      </c>
      <c r="K416" t="s">
        <v>1411</v>
      </c>
      <c r="M416" s="15">
        <f t="shared" si="45"/>
        <v>1.5778000000000001</v>
      </c>
      <c r="N416" s="13">
        <f t="shared" si="46"/>
        <v>10</v>
      </c>
      <c r="O416" s="13">
        <f t="shared" si="47"/>
        <v>5</v>
      </c>
      <c r="P416" s="13">
        <f t="shared" si="48"/>
        <v>2018</v>
      </c>
      <c r="Q416" s="13">
        <f t="shared" si="49"/>
        <v>47.334000000000003</v>
      </c>
    </row>
    <row r="417" spans="1:17" x14ac:dyDescent="0.25">
      <c r="A417" t="s">
        <v>1412</v>
      </c>
      <c r="B417" t="s">
        <v>1413</v>
      </c>
      <c r="C417">
        <v>43227.667650462965</v>
      </c>
      <c r="D417">
        <v>10</v>
      </c>
      <c r="E417" t="s">
        <v>13863</v>
      </c>
      <c r="F417" t="s">
        <v>1409</v>
      </c>
      <c r="G417" t="s">
        <v>1410</v>
      </c>
      <c r="H417" t="s">
        <v>6</v>
      </c>
      <c r="I417">
        <v>2.1800000000000002</v>
      </c>
      <c r="J417">
        <v>2</v>
      </c>
      <c r="K417" t="s">
        <v>1414</v>
      </c>
      <c r="M417" s="15">
        <f t="shared" si="45"/>
        <v>2.1364000000000001</v>
      </c>
      <c r="N417" s="13">
        <f t="shared" si="46"/>
        <v>10</v>
      </c>
      <c r="O417" s="13">
        <f t="shared" si="47"/>
        <v>5</v>
      </c>
      <c r="P417" s="13">
        <f t="shared" si="48"/>
        <v>2018</v>
      </c>
      <c r="Q417" s="13">
        <f t="shared" si="49"/>
        <v>21.364000000000001</v>
      </c>
    </row>
    <row r="418" spans="1:17" x14ac:dyDescent="0.25">
      <c r="A418" t="s">
        <v>1415</v>
      </c>
      <c r="B418" t="s">
        <v>1416</v>
      </c>
      <c r="C418">
        <v>43227.667650462965</v>
      </c>
      <c r="D418">
        <v>20</v>
      </c>
      <c r="E418" t="s">
        <v>13863</v>
      </c>
      <c r="F418" t="s">
        <v>1409</v>
      </c>
      <c r="G418" t="s">
        <v>1410</v>
      </c>
      <c r="H418" t="s">
        <v>6</v>
      </c>
      <c r="I418">
        <v>5.15</v>
      </c>
      <c r="J418">
        <v>2</v>
      </c>
      <c r="K418" t="s">
        <v>1417</v>
      </c>
      <c r="M418" s="15">
        <f t="shared" si="45"/>
        <v>5.0470000000000006</v>
      </c>
      <c r="N418" s="13">
        <f t="shared" si="46"/>
        <v>10</v>
      </c>
      <c r="O418" s="13">
        <f t="shared" si="47"/>
        <v>5</v>
      </c>
      <c r="P418" s="13">
        <f t="shared" si="48"/>
        <v>2018</v>
      </c>
      <c r="Q418" s="13">
        <f t="shared" si="49"/>
        <v>100.94000000000001</v>
      </c>
    </row>
    <row r="419" spans="1:17" x14ac:dyDescent="0.25">
      <c r="A419" t="s">
        <v>2</v>
      </c>
      <c r="B419" t="s">
        <v>3</v>
      </c>
      <c r="C419">
        <v>43227.667650462965</v>
      </c>
      <c r="D419">
        <v>250</v>
      </c>
      <c r="E419" t="s">
        <v>13863</v>
      </c>
      <c r="F419" t="s">
        <v>1409</v>
      </c>
      <c r="G419" t="s">
        <v>1410</v>
      </c>
      <c r="H419" t="s">
        <v>6</v>
      </c>
      <c r="I419">
        <v>3.39</v>
      </c>
      <c r="J419">
        <v>2</v>
      </c>
      <c r="K419" t="s">
        <v>7</v>
      </c>
      <c r="M419" s="15">
        <f t="shared" si="45"/>
        <v>3.3222</v>
      </c>
      <c r="N419" s="13">
        <f t="shared" si="46"/>
        <v>10</v>
      </c>
      <c r="O419" s="13">
        <f t="shared" si="47"/>
        <v>5</v>
      </c>
      <c r="P419" s="13">
        <f t="shared" si="48"/>
        <v>2018</v>
      </c>
      <c r="Q419" s="13">
        <f t="shared" si="49"/>
        <v>830.55</v>
      </c>
    </row>
    <row r="420" spans="1:17" x14ac:dyDescent="0.25">
      <c r="A420" t="s">
        <v>1347</v>
      </c>
      <c r="B420" t="s">
        <v>1348</v>
      </c>
      <c r="C420">
        <v>43227.667650462965</v>
      </c>
      <c r="D420">
        <v>10</v>
      </c>
      <c r="E420" t="s">
        <v>13863</v>
      </c>
      <c r="F420" t="s">
        <v>1409</v>
      </c>
      <c r="G420" t="s">
        <v>1410</v>
      </c>
      <c r="H420" t="s">
        <v>6</v>
      </c>
      <c r="I420">
        <v>1.01</v>
      </c>
      <c r="J420">
        <v>2</v>
      </c>
      <c r="K420" t="s">
        <v>1349</v>
      </c>
      <c r="M420" s="15">
        <f t="shared" si="45"/>
        <v>0.98980000000000001</v>
      </c>
      <c r="N420" s="13">
        <f t="shared" si="46"/>
        <v>10</v>
      </c>
      <c r="O420" s="13">
        <f t="shared" si="47"/>
        <v>5</v>
      </c>
      <c r="P420" s="13">
        <f t="shared" si="48"/>
        <v>2018</v>
      </c>
      <c r="Q420" s="13">
        <f t="shared" si="49"/>
        <v>9.8979999999999997</v>
      </c>
    </row>
    <row r="421" spans="1:17" x14ac:dyDescent="0.25">
      <c r="A421" t="s">
        <v>1418</v>
      </c>
      <c r="B421" t="s">
        <v>1419</v>
      </c>
      <c r="C421">
        <v>43227.667650462965</v>
      </c>
      <c r="D421">
        <v>50</v>
      </c>
      <c r="E421" t="s">
        <v>13863</v>
      </c>
      <c r="F421" t="s">
        <v>1409</v>
      </c>
      <c r="G421" t="s">
        <v>1410</v>
      </c>
      <c r="H421" t="s">
        <v>6</v>
      </c>
      <c r="I421">
        <v>1.77</v>
      </c>
      <c r="J421">
        <v>2</v>
      </c>
      <c r="K421" t="s">
        <v>1420</v>
      </c>
      <c r="M421" s="15">
        <f t="shared" si="45"/>
        <v>1.7345999999999999</v>
      </c>
      <c r="N421" s="13">
        <f t="shared" si="46"/>
        <v>10</v>
      </c>
      <c r="O421" s="13">
        <f t="shared" si="47"/>
        <v>5</v>
      </c>
      <c r="P421" s="13">
        <f t="shared" si="48"/>
        <v>2018</v>
      </c>
      <c r="Q421" s="13">
        <f t="shared" si="49"/>
        <v>86.72999999999999</v>
      </c>
    </row>
    <row r="422" spans="1:17" x14ac:dyDescent="0.25">
      <c r="A422" t="s">
        <v>1421</v>
      </c>
      <c r="B422" t="s">
        <v>1422</v>
      </c>
      <c r="C422">
        <v>43227.667650462965</v>
      </c>
      <c r="D422">
        <v>750</v>
      </c>
      <c r="E422" t="s">
        <v>13863</v>
      </c>
      <c r="F422" t="s">
        <v>1409</v>
      </c>
      <c r="G422" t="s">
        <v>1410</v>
      </c>
      <c r="H422" t="s">
        <v>6</v>
      </c>
      <c r="I422">
        <v>1.25</v>
      </c>
      <c r="J422">
        <v>2</v>
      </c>
      <c r="K422" t="s">
        <v>1423</v>
      </c>
      <c r="M422" s="15">
        <f t="shared" si="45"/>
        <v>1.2250000000000001</v>
      </c>
      <c r="N422" s="13">
        <f t="shared" si="46"/>
        <v>10</v>
      </c>
      <c r="O422" s="13">
        <f t="shared" si="47"/>
        <v>5</v>
      </c>
      <c r="P422" s="13">
        <f t="shared" si="48"/>
        <v>2018</v>
      </c>
      <c r="Q422" s="13">
        <f t="shared" si="49"/>
        <v>918.75000000000011</v>
      </c>
    </row>
    <row r="423" spans="1:17" x14ac:dyDescent="0.25">
      <c r="A423" t="s">
        <v>1424</v>
      </c>
      <c r="B423" t="s">
        <v>1425</v>
      </c>
      <c r="C423">
        <v>43227.667650462965</v>
      </c>
      <c r="D423">
        <v>290</v>
      </c>
      <c r="E423" t="s">
        <v>13863</v>
      </c>
      <c r="F423" t="s">
        <v>1409</v>
      </c>
      <c r="G423" t="s">
        <v>1410</v>
      </c>
      <c r="H423" t="s">
        <v>6</v>
      </c>
      <c r="I423">
        <v>1.51</v>
      </c>
      <c r="J423">
        <v>2</v>
      </c>
      <c r="K423" t="s">
        <v>1426</v>
      </c>
      <c r="M423" s="15">
        <f t="shared" si="45"/>
        <v>1.4798</v>
      </c>
      <c r="N423" s="13">
        <f t="shared" si="46"/>
        <v>10</v>
      </c>
      <c r="O423" s="13">
        <f t="shared" si="47"/>
        <v>5</v>
      </c>
      <c r="P423" s="13">
        <f t="shared" si="48"/>
        <v>2018</v>
      </c>
      <c r="Q423" s="13">
        <f t="shared" si="49"/>
        <v>429.142</v>
      </c>
    </row>
    <row r="424" spans="1:17" x14ac:dyDescent="0.25">
      <c r="A424" t="s">
        <v>1427</v>
      </c>
      <c r="B424" t="s">
        <v>1428</v>
      </c>
      <c r="C424">
        <v>43227.667650462965</v>
      </c>
      <c r="D424">
        <v>30</v>
      </c>
      <c r="E424" t="s">
        <v>13863</v>
      </c>
      <c r="F424" t="s">
        <v>1409</v>
      </c>
      <c r="G424" t="s">
        <v>1410</v>
      </c>
      <c r="H424" t="s">
        <v>6</v>
      </c>
      <c r="I424">
        <v>3.21</v>
      </c>
      <c r="J424">
        <v>2</v>
      </c>
      <c r="K424" t="s">
        <v>1429</v>
      </c>
      <c r="M424" s="15">
        <f t="shared" si="45"/>
        <v>3.1457999999999999</v>
      </c>
      <c r="N424" s="13">
        <f t="shared" si="46"/>
        <v>10</v>
      </c>
      <c r="O424" s="13">
        <f t="shared" si="47"/>
        <v>5</v>
      </c>
      <c r="P424" s="13">
        <f t="shared" si="48"/>
        <v>2018</v>
      </c>
      <c r="Q424" s="13">
        <f t="shared" si="49"/>
        <v>94.373999999999995</v>
      </c>
    </row>
    <row r="425" spans="1:17" x14ac:dyDescent="0.25">
      <c r="A425" t="s">
        <v>593</v>
      </c>
      <c r="B425" t="s">
        <v>594</v>
      </c>
      <c r="C425">
        <v>43227.667650462965</v>
      </c>
      <c r="D425">
        <v>100</v>
      </c>
      <c r="E425" t="s">
        <v>13863</v>
      </c>
      <c r="F425" t="s">
        <v>1409</v>
      </c>
      <c r="G425" t="s">
        <v>1410</v>
      </c>
      <c r="H425" t="s">
        <v>6</v>
      </c>
      <c r="I425">
        <v>2.2599999999999998</v>
      </c>
      <c r="J425">
        <v>2</v>
      </c>
      <c r="K425" t="s">
        <v>597</v>
      </c>
      <c r="M425" s="15">
        <f t="shared" si="45"/>
        <v>2.2147999999999999</v>
      </c>
      <c r="N425" s="13">
        <f t="shared" si="46"/>
        <v>10</v>
      </c>
      <c r="O425" s="13">
        <f t="shared" si="47"/>
        <v>5</v>
      </c>
      <c r="P425" s="13">
        <f t="shared" si="48"/>
        <v>2018</v>
      </c>
      <c r="Q425" s="13">
        <f t="shared" si="49"/>
        <v>221.48</v>
      </c>
    </row>
    <row r="426" spans="1:17" x14ac:dyDescent="0.25">
      <c r="A426" t="s">
        <v>1430</v>
      </c>
      <c r="B426" t="s">
        <v>1431</v>
      </c>
      <c r="C426">
        <v>43227.667650462965</v>
      </c>
      <c r="D426">
        <v>80</v>
      </c>
      <c r="E426" t="s">
        <v>13863</v>
      </c>
      <c r="F426" t="s">
        <v>1409</v>
      </c>
      <c r="G426" t="s">
        <v>1410</v>
      </c>
      <c r="H426" t="s">
        <v>6</v>
      </c>
      <c r="I426">
        <v>0.72</v>
      </c>
      <c r="J426">
        <v>2</v>
      </c>
      <c r="K426" t="s">
        <v>790</v>
      </c>
      <c r="M426" s="15">
        <f t="shared" si="45"/>
        <v>0.7056</v>
      </c>
      <c r="N426" s="13">
        <f t="shared" si="46"/>
        <v>10</v>
      </c>
      <c r="O426" s="13">
        <f t="shared" si="47"/>
        <v>5</v>
      </c>
      <c r="P426" s="13">
        <f t="shared" si="48"/>
        <v>2018</v>
      </c>
      <c r="Q426" s="13">
        <f t="shared" si="49"/>
        <v>56.448</v>
      </c>
    </row>
    <row r="427" spans="1:17" x14ac:dyDescent="0.25">
      <c r="A427" t="s">
        <v>1432</v>
      </c>
      <c r="B427" t="s">
        <v>1433</v>
      </c>
      <c r="C427">
        <v>43227.667650462965</v>
      </c>
      <c r="D427">
        <v>10</v>
      </c>
      <c r="E427" t="s">
        <v>13863</v>
      </c>
      <c r="F427" t="s">
        <v>1409</v>
      </c>
      <c r="G427" t="s">
        <v>1410</v>
      </c>
      <c r="H427" t="s">
        <v>6</v>
      </c>
      <c r="I427">
        <v>0.9</v>
      </c>
      <c r="J427">
        <v>2</v>
      </c>
      <c r="K427" t="s">
        <v>1434</v>
      </c>
      <c r="M427" s="15">
        <f t="shared" si="45"/>
        <v>0.88200000000000001</v>
      </c>
      <c r="N427" s="13">
        <f t="shared" si="46"/>
        <v>10</v>
      </c>
      <c r="O427" s="13">
        <f t="shared" si="47"/>
        <v>5</v>
      </c>
      <c r="P427" s="13">
        <f t="shared" si="48"/>
        <v>2018</v>
      </c>
      <c r="Q427" s="13">
        <f t="shared" si="49"/>
        <v>8.82</v>
      </c>
    </row>
    <row r="428" spans="1:17" x14ac:dyDescent="0.25">
      <c r="A428" t="s">
        <v>1435</v>
      </c>
      <c r="B428" t="s">
        <v>1436</v>
      </c>
      <c r="C428">
        <v>43227.667650462965</v>
      </c>
      <c r="D428">
        <v>30</v>
      </c>
      <c r="E428" t="s">
        <v>13863</v>
      </c>
      <c r="F428" t="s">
        <v>1409</v>
      </c>
      <c r="G428" t="s">
        <v>1410</v>
      </c>
      <c r="H428" t="s">
        <v>6</v>
      </c>
      <c r="I428">
        <v>0.49</v>
      </c>
      <c r="J428">
        <v>2</v>
      </c>
      <c r="K428" t="s">
        <v>1437</v>
      </c>
      <c r="M428" s="15">
        <f t="shared" si="45"/>
        <v>0.48019999999999996</v>
      </c>
      <c r="N428" s="13">
        <f t="shared" si="46"/>
        <v>10</v>
      </c>
      <c r="O428" s="13">
        <f t="shared" si="47"/>
        <v>5</v>
      </c>
      <c r="P428" s="13">
        <f t="shared" si="48"/>
        <v>2018</v>
      </c>
      <c r="Q428" s="13">
        <f t="shared" si="49"/>
        <v>14.405999999999999</v>
      </c>
    </row>
    <row r="429" spans="1:17" x14ac:dyDescent="0.25">
      <c r="A429" t="s">
        <v>1438</v>
      </c>
      <c r="B429" t="s">
        <v>1439</v>
      </c>
      <c r="C429">
        <v>43227.667650462965</v>
      </c>
      <c r="D429">
        <v>100</v>
      </c>
      <c r="E429" t="s">
        <v>13863</v>
      </c>
      <c r="F429" t="s">
        <v>1409</v>
      </c>
      <c r="G429" t="s">
        <v>1410</v>
      </c>
      <c r="H429" t="s">
        <v>6</v>
      </c>
      <c r="I429">
        <v>0.66</v>
      </c>
      <c r="J429">
        <v>2</v>
      </c>
      <c r="K429" t="s">
        <v>1440</v>
      </c>
      <c r="M429" s="15">
        <f t="shared" si="45"/>
        <v>0.64680000000000004</v>
      </c>
      <c r="N429" s="13">
        <f t="shared" si="46"/>
        <v>10</v>
      </c>
      <c r="O429" s="13">
        <f t="shared" si="47"/>
        <v>5</v>
      </c>
      <c r="P429" s="13">
        <f t="shared" si="48"/>
        <v>2018</v>
      </c>
      <c r="Q429" s="13">
        <f t="shared" si="49"/>
        <v>64.680000000000007</v>
      </c>
    </row>
    <row r="430" spans="1:17" x14ac:dyDescent="0.25">
      <c r="A430" t="s">
        <v>1441</v>
      </c>
      <c r="B430" t="s">
        <v>1442</v>
      </c>
      <c r="C430">
        <v>43227.667650462965</v>
      </c>
      <c r="D430">
        <v>40</v>
      </c>
      <c r="E430" t="s">
        <v>13863</v>
      </c>
      <c r="F430" t="s">
        <v>1409</v>
      </c>
      <c r="G430" t="s">
        <v>1410</v>
      </c>
      <c r="H430" t="s">
        <v>6</v>
      </c>
      <c r="I430">
        <v>1.59</v>
      </c>
      <c r="J430">
        <v>2</v>
      </c>
      <c r="K430" t="s">
        <v>1443</v>
      </c>
      <c r="M430" s="15">
        <f t="shared" si="45"/>
        <v>1.5582</v>
      </c>
      <c r="N430" s="13">
        <f t="shared" si="46"/>
        <v>10</v>
      </c>
      <c r="O430" s="13">
        <f t="shared" si="47"/>
        <v>5</v>
      </c>
      <c r="P430" s="13">
        <f t="shared" si="48"/>
        <v>2018</v>
      </c>
      <c r="Q430" s="13">
        <f t="shared" si="49"/>
        <v>62.328000000000003</v>
      </c>
    </row>
    <row r="431" spans="1:17" x14ac:dyDescent="0.25">
      <c r="A431" t="s">
        <v>1444</v>
      </c>
      <c r="B431" t="s">
        <v>1445</v>
      </c>
      <c r="C431">
        <v>43227.667650462965</v>
      </c>
      <c r="D431">
        <v>60</v>
      </c>
      <c r="E431" t="s">
        <v>13863</v>
      </c>
      <c r="F431" t="s">
        <v>1409</v>
      </c>
      <c r="G431" t="s">
        <v>1410</v>
      </c>
      <c r="H431" t="s">
        <v>6</v>
      </c>
      <c r="I431">
        <v>0.69</v>
      </c>
      <c r="J431">
        <v>2</v>
      </c>
      <c r="K431" t="s">
        <v>790</v>
      </c>
      <c r="M431" s="15">
        <f t="shared" si="45"/>
        <v>0.67619999999999991</v>
      </c>
      <c r="N431" s="13">
        <f t="shared" si="46"/>
        <v>10</v>
      </c>
      <c r="O431" s="13">
        <f t="shared" si="47"/>
        <v>5</v>
      </c>
      <c r="P431" s="13">
        <f t="shared" si="48"/>
        <v>2018</v>
      </c>
      <c r="Q431" s="13">
        <f t="shared" si="49"/>
        <v>40.571999999999996</v>
      </c>
    </row>
    <row r="432" spans="1:17" x14ac:dyDescent="0.25">
      <c r="A432" t="s">
        <v>1446</v>
      </c>
      <c r="B432" t="s">
        <v>1447</v>
      </c>
      <c r="C432">
        <v>43227.667650462965</v>
      </c>
      <c r="D432">
        <v>20</v>
      </c>
      <c r="E432" t="s">
        <v>13863</v>
      </c>
      <c r="F432" t="s">
        <v>1409</v>
      </c>
      <c r="G432" t="s">
        <v>1410</v>
      </c>
      <c r="H432" t="s">
        <v>6</v>
      </c>
      <c r="I432">
        <v>1.73</v>
      </c>
      <c r="J432">
        <v>2</v>
      </c>
      <c r="K432" t="s">
        <v>1440</v>
      </c>
      <c r="M432" s="15">
        <f t="shared" si="45"/>
        <v>1.6954</v>
      </c>
      <c r="N432" s="13">
        <f t="shared" si="46"/>
        <v>10</v>
      </c>
      <c r="O432" s="13">
        <f t="shared" si="47"/>
        <v>5</v>
      </c>
      <c r="P432" s="13">
        <f t="shared" si="48"/>
        <v>2018</v>
      </c>
      <c r="Q432" s="13">
        <f t="shared" si="49"/>
        <v>33.908000000000001</v>
      </c>
    </row>
    <row r="433" spans="1:17" x14ac:dyDescent="0.25">
      <c r="A433" t="s">
        <v>1448</v>
      </c>
      <c r="B433" t="s">
        <v>1449</v>
      </c>
      <c r="C433">
        <v>43227.667650462965</v>
      </c>
      <c r="D433">
        <v>50</v>
      </c>
      <c r="E433" t="s">
        <v>13863</v>
      </c>
      <c r="F433" t="s">
        <v>1409</v>
      </c>
      <c r="G433" t="s">
        <v>1410</v>
      </c>
      <c r="H433" t="s">
        <v>6</v>
      </c>
      <c r="I433">
        <v>1.81</v>
      </c>
      <c r="J433">
        <v>2</v>
      </c>
      <c r="K433" t="s">
        <v>1450</v>
      </c>
      <c r="M433" s="15">
        <f t="shared" si="45"/>
        <v>1.7738</v>
      </c>
      <c r="N433" s="13">
        <f t="shared" si="46"/>
        <v>10</v>
      </c>
      <c r="O433" s="13">
        <f t="shared" si="47"/>
        <v>5</v>
      </c>
      <c r="P433" s="13">
        <f t="shared" si="48"/>
        <v>2018</v>
      </c>
      <c r="Q433" s="13">
        <f t="shared" si="49"/>
        <v>88.69</v>
      </c>
    </row>
    <row r="434" spans="1:17" x14ac:dyDescent="0.25">
      <c r="A434" t="s">
        <v>1352</v>
      </c>
      <c r="B434" t="s">
        <v>1353</v>
      </c>
      <c r="C434">
        <v>43227.667650462965</v>
      </c>
      <c r="D434">
        <v>20</v>
      </c>
      <c r="E434" t="s">
        <v>13863</v>
      </c>
      <c r="F434" t="s">
        <v>1409</v>
      </c>
      <c r="G434" t="s">
        <v>1410</v>
      </c>
      <c r="H434" t="s">
        <v>6</v>
      </c>
      <c r="I434">
        <v>1.35</v>
      </c>
      <c r="J434">
        <v>2</v>
      </c>
      <c r="K434" t="s">
        <v>1354</v>
      </c>
      <c r="M434" s="15">
        <f t="shared" ref="M434:M485" si="50">+I434*(1-J434/100)</f>
        <v>1.323</v>
      </c>
      <c r="N434" s="13">
        <f t="shared" ref="N434:N485" si="51">+LEN(A434)</f>
        <v>10</v>
      </c>
      <c r="O434" s="13">
        <f t="shared" ref="O434:O485" si="52">+MONTH(C434)</f>
        <v>5</v>
      </c>
      <c r="P434" s="13">
        <f t="shared" ref="P434:P485" si="53">+YEAR(C434)</f>
        <v>2018</v>
      </c>
      <c r="Q434" s="13">
        <f t="shared" ref="Q434:Q485" si="54">+M434*D434</f>
        <v>26.46</v>
      </c>
    </row>
    <row r="435" spans="1:17" x14ac:dyDescent="0.25">
      <c r="A435" t="s">
        <v>1451</v>
      </c>
      <c r="B435" t="s">
        <v>1452</v>
      </c>
      <c r="C435">
        <v>43227.667650462965</v>
      </c>
      <c r="D435">
        <v>70</v>
      </c>
      <c r="E435" t="s">
        <v>13863</v>
      </c>
      <c r="F435" t="s">
        <v>1409</v>
      </c>
      <c r="G435" t="s">
        <v>1410</v>
      </c>
      <c r="H435" t="s">
        <v>6</v>
      </c>
      <c r="I435">
        <v>0.8</v>
      </c>
      <c r="J435">
        <v>2</v>
      </c>
      <c r="K435" t="s">
        <v>790</v>
      </c>
      <c r="M435" s="15">
        <f t="shared" si="50"/>
        <v>0.78400000000000003</v>
      </c>
      <c r="N435" s="13">
        <f t="shared" si="51"/>
        <v>10</v>
      </c>
      <c r="O435" s="13">
        <f t="shared" si="52"/>
        <v>5</v>
      </c>
      <c r="P435" s="13">
        <f t="shared" si="53"/>
        <v>2018</v>
      </c>
      <c r="Q435" s="13">
        <f t="shared" si="54"/>
        <v>54.88</v>
      </c>
    </row>
    <row r="436" spans="1:17" x14ac:dyDescent="0.25">
      <c r="A436" t="s">
        <v>1453</v>
      </c>
      <c r="B436" t="s">
        <v>1454</v>
      </c>
      <c r="C436">
        <v>43223.682106481479</v>
      </c>
      <c r="D436">
        <v>42</v>
      </c>
      <c r="E436" t="s">
        <v>13863</v>
      </c>
      <c r="F436" t="s">
        <v>1455</v>
      </c>
      <c r="G436" t="s">
        <v>1456</v>
      </c>
      <c r="H436" t="s">
        <v>124</v>
      </c>
      <c r="I436">
        <v>53</v>
      </c>
      <c r="J436">
        <v>0</v>
      </c>
      <c r="K436" t="s">
        <v>1457</v>
      </c>
      <c r="M436" s="15">
        <f t="shared" si="50"/>
        <v>53</v>
      </c>
      <c r="N436" s="13">
        <f t="shared" si="51"/>
        <v>10</v>
      </c>
      <c r="O436" s="13">
        <f t="shared" si="52"/>
        <v>5</v>
      </c>
      <c r="P436" s="13">
        <f t="shared" si="53"/>
        <v>2018</v>
      </c>
      <c r="Q436" s="13">
        <f t="shared" si="54"/>
        <v>2226</v>
      </c>
    </row>
    <row r="437" spans="1:17" x14ac:dyDescent="0.25">
      <c r="A437" t="s">
        <v>1458</v>
      </c>
      <c r="B437" t="s">
        <v>1459</v>
      </c>
      <c r="C437">
        <v>43217.702523148146</v>
      </c>
      <c r="D437">
        <v>1</v>
      </c>
      <c r="E437" t="s">
        <v>13863</v>
      </c>
      <c r="F437" t="s">
        <v>1460</v>
      </c>
      <c r="G437" t="s">
        <v>1461</v>
      </c>
      <c r="H437" t="s">
        <v>133</v>
      </c>
      <c r="I437">
        <v>256.5</v>
      </c>
      <c r="J437">
        <v>40</v>
      </c>
      <c r="K437" t="s">
        <v>1462</v>
      </c>
      <c r="M437" s="15">
        <f t="shared" si="50"/>
        <v>153.9</v>
      </c>
      <c r="N437" s="13">
        <f t="shared" si="51"/>
        <v>10</v>
      </c>
      <c r="O437" s="13">
        <f t="shared" si="52"/>
        <v>4</v>
      </c>
      <c r="P437" s="13">
        <f t="shared" si="53"/>
        <v>2018</v>
      </c>
      <c r="Q437" s="13">
        <f t="shared" si="54"/>
        <v>153.9</v>
      </c>
    </row>
    <row r="438" spans="1:17" x14ac:dyDescent="0.25">
      <c r="A438" t="s">
        <v>97</v>
      </c>
      <c r="B438" t="s">
        <v>98</v>
      </c>
      <c r="C438">
        <v>43227.676840277774</v>
      </c>
      <c r="D438">
        <v>50</v>
      </c>
      <c r="E438" t="s">
        <v>99</v>
      </c>
      <c r="F438" t="s">
        <v>1463</v>
      </c>
      <c r="G438" t="s">
        <v>1464</v>
      </c>
      <c r="H438" t="s">
        <v>102</v>
      </c>
      <c r="I438">
        <v>2.5499999999999998</v>
      </c>
      <c r="J438">
        <v>0</v>
      </c>
      <c r="K438" t="s">
        <v>103</v>
      </c>
      <c r="M438" s="15">
        <f t="shared" si="50"/>
        <v>2.5499999999999998</v>
      </c>
      <c r="N438" s="13">
        <f t="shared" si="51"/>
        <v>10</v>
      </c>
      <c r="O438" s="13">
        <f t="shared" si="52"/>
        <v>5</v>
      </c>
      <c r="P438" s="13">
        <f t="shared" si="53"/>
        <v>2018</v>
      </c>
      <c r="Q438" s="13">
        <f t="shared" si="54"/>
        <v>127.49999999999999</v>
      </c>
    </row>
    <row r="439" spans="1:17" x14ac:dyDescent="0.25">
      <c r="A439" t="s">
        <v>35</v>
      </c>
      <c r="B439" t="s">
        <v>35</v>
      </c>
      <c r="C439">
        <v>43217.701168981483</v>
      </c>
      <c r="D439">
        <v>1</v>
      </c>
      <c r="E439" t="s">
        <v>13863</v>
      </c>
      <c r="F439" t="s">
        <v>1465</v>
      </c>
      <c r="G439" t="s">
        <v>1466</v>
      </c>
      <c r="H439" t="s">
        <v>1467</v>
      </c>
      <c r="I439">
        <v>31.28</v>
      </c>
      <c r="J439">
        <v>0</v>
      </c>
      <c r="K439" t="s">
        <v>39</v>
      </c>
      <c r="M439" s="15">
        <f t="shared" si="50"/>
        <v>31.28</v>
      </c>
      <c r="N439" s="13">
        <f t="shared" si="51"/>
        <v>25</v>
      </c>
      <c r="O439" s="13">
        <f t="shared" si="52"/>
        <v>4</v>
      </c>
      <c r="P439" s="13">
        <f t="shared" si="53"/>
        <v>2018</v>
      </c>
      <c r="Q439" s="13">
        <f t="shared" si="54"/>
        <v>31.28</v>
      </c>
    </row>
    <row r="440" spans="1:17" x14ac:dyDescent="0.25">
      <c r="A440" t="s">
        <v>1468</v>
      </c>
      <c r="B440" t="s">
        <v>1469</v>
      </c>
      <c r="C440">
        <v>43227.648888888885</v>
      </c>
      <c r="D440">
        <v>4</v>
      </c>
      <c r="E440" t="s">
        <v>13863</v>
      </c>
      <c r="F440" t="s">
        <v>1470</v>
      </c>
      <c r="G440" t="s">
        <v>1471</v>
      </c>
      <c r="H440" t="s">
        <v>319</v>
      </c>
      <c r="I440">
        <v>16.805199999999999</v>
      </c>
      <c r="J440">
        <v>10</v>
      </c>
      <c r="K440" t="s">
        <v>1472</v>
      </c>
      <c r="M440" s="15">
        <f t="shared" si="50"/>
        <v>15.12468</v>
      </c>
      <c r="N440" s="13">
        <f t="shared" si="51"/>
        <v>10</v>
      </c>
      <c r="O440" s="13">
        <f t="shared" si="52"/>
        <v>5</v>
      </c>
      <c r="P440" s="13">
        <f t="shared" si="53"/>
        <v>2018</v>
      </c>
      <c r="Q440" s="13">
        <f t="shared" si="54"/>
        <v>60.498719999999999</v>
      </c>
    </row>
    <row r="441" spans="1:17" x14ac:dyDescent="0.25">
      <c r="A441" t="s">
        <v>1473</v>
      </c>
      <c r="B441" t="s">
        <v>1474</v>
      </c>
      <c r="C441">
        <v>43244.690555555557</v>
      </c>
      <c r="D441">
        <v>100</v>
      </c>
      <c r="E441" t="s">
        <v>13863</v>
      </c>
      <c r="F441" t="s">
        <v>1475</v>
      </c>
      <c r="G441" t="s">
        <v>1476</v>
      </c>
      <c r="H441" t="s">
        <v>160</v>
      </c>
      <c r="I441">
        <v>36.909999999999997</v>
      </c>
      <c r="J441">
        <v>0</v>
      </c>
      <c r="K441" t="s">
        <v>1477</v>
      </c>
      <c r="M441" s="15">
        <f t="shared" si="50"/>
        <v>36.909999999999997</v>
      </c>
      <c r="N441" s="13">
        <f t="shared" si="51"/>
        <v>10</v>
      </c>
      <c r="O441" s="13">
        <f t="shared" si="52"/>
        <v>5</v>
      </c>
      <c r="P441" s="13">
        <f t="shared" si="53"/>
        <v>2018</v>
      </c>
      <c r="Q441" s="13">
        <f t="shared" si="54"/>
        <v>3690.9999999999995</v>
      </c>
    </row>
    <row r="442" spans="1:17" x14ac:dyDescent="0.25">
      <c r="A442" t="s">
        <v>1478</v>
      </c>
      <c r="B442" t="s">
        <v>1479</v>
      </c>
      <c r="C442">
        <v>43228.693877314814</v>
      </c>
      <c r="D442">
        <v>300</v>
      </c>
      <c r="E442" t="s">
        <v>13863</v>
      </c>
      <c r="F442" t="s">
        <v>1396</v>
      </c>
      <c r="G442" t="s">
        <v>1397</v>
      </c>
      <c r="H442" t="s">
        <v>749</v>
      </c>
      <c r="I442">
        <v>7.2999999999999995E-2</v>
      </c>
      <c r="J442">
        <v>0</v>
      </c>
      <c r="K442" t="s">
        <v>1398</v>
      </c>
      <c r="M442" s="15">
        <f t="shared" si="50"/>
        <v>7.2999999999999995E-2</v>
      </c>
      <c r="N442" s="13">
        <f t="shared" si="51"/>
        <v>10</v>
      </c>
      <c r="O442" s="13">
        <f t="shared" si="52"/>
        <v>5</v>
      </c>
      <c r="P442" s="13">
        <f t="shared" si="53"/>
        <v>2018</v>
      </c>
      <c r="Q442" s="13">
        <f t="shared" si="54"/>
        <v>21.9</v>
      </c>
    </row>
    <row r="443" spans="1:17" x14ac:dyDescent="0.25">
      <c r="A443" t="s">
        <v>1480</v>
      </c>
      <c r="B443" t="s">
        <v>1481</v>
      </c>
      <c r="C443">
        <v>43228.693877314814</v>
      </c>
      <c r="D443">
        <v>300</v>
      </c>
      <c r="E443" t="s">
        <v>13863</v>
      </c>
      <c r="F443" t="s">
        <v>1396</v>
      </c>
      <c r="G443" t="s">
        <v>1397</v>
      </c>
      <c r="H443" t="s">
        <v>749</v>
      </c>
      <c r="I443">
        <v>0.08</v>
      </c>
      <c r="J443">
        <v>0</v>
      </c>
      <c r="K443" t="s">
        <v>1482</v>
      </c>
      <c r="M443" s="15">
        <f t="shared" si="50"/>
        <v>0.08</v>
      </c>
      <c r="N443" s="13">
        <f t="shared" si="51"/>
        <v>10</v>
      </c>
      <c r="O443" s="13">
        <f t="shared" si="52"/>
        <v>5</v>
      </c>
      <c r="P443" s="13">
        <f t="shared" si="53"/>
        <v>2018</v>
      </c>
      <c r="Q443" s="13">
        <f t="shared" si="54"/>
        <v>24</v>
      </c>
    </row>
    <row r="444" spans="1:17" x14ac:dyDescent="0.25">
      <c r="A444" t="s">
        <v>1483</v>
      </c>
      <c r="B444" t="s">
        <v>1484</v>
      </c>
      <c r="C444">
        <v>43228.693877314814</v>
      </c>
      <c r="D444">
        <v>200</v>
      </c>
      <c r="E444" t="s">
        <v>13863</v>
      </c>
      <c r="F444" t="s">
        <v>1396</v>
      </c>
      <c r="G444" t="s">
        <v>1397</v>
      </c>
      <c r="H444" t="s">
        <v>749</v>
      </c>
      <c r="I444">
        <v>9.3899999999999997E-2</v>
      </c>
      <c r="J444">
        <v>0</v>
      </c>
      <c r="K444" t="s">
        <v>1485</v>
      </c>
      <c r="M444" s="15">
        <f t="shared" si="50"/>
        <v>9.3899999999999997E-2</v>
      </c>
      <c r="N444" s="13">
        <f t="shared" si="51"/>
        <v>10</v>
      </c>
      <c r="O444" s="13">
        <f t="shared" si="52"/>
        <v>5</v>
      </c>
      <c r="P444" s="13">
        <f t="shared" si="53"/>
        <v>2018</v>
      </c>
      <c r="Q444" s="13">
        <f t="shared" si="54"/>
        <v>18.78</v>
      </c>
    </row>
    <row r="445" spans="1:17" x14ac:dyDescent="0.25">
      <c r="A445" t="s">
        <v>289</v>
      </c>
      <c r="B445" t="s">
        <v>290</v>
      </c>
      <c r="C445">
        <v>43257.700937499998</v>
      </c>
      <c r="D445">
        <v>100</v>
      </c>
      <c r="E445" t="s">
        <v>13863</v>
      </c>
      <c r="F445" t="s">
        <v>894</v>
      </c>
      <c r="G445" t="s">
        <v>1486</v>
      </c>
      <c r="H445" t="s">
        <v>240</v>
      </c>
      <c r="I445">
        <v>3.76</v>
      </c>
      <c r="J445">
        <v>0</v>
      </c>
      <c r="K445" t="s">
        <v>293</v>
      </c>
      <c r="M445" s="15">
        <f t="shared" si="50"/>
        <v>3.76</v>
      </c>
      <c r="N445" s="13">
        <f t="shared" si="51"/>
        <v>10</v>
      </c>
      <c r="O445" s="13">
        <f t="shared" si="52"/>
        <v>6</v>
      </c>
      <c r="P445" s="13">
        <f t="shared" si="53"/>
        <v>2018</v>
      </c>
      <c r="Q445" s="13">
        <f t="shared" si="54"/>
        <v>376</v>
      </c>
    </row>
    <row r="446" spans="1:17" x14ac:dyDescent="0.25">
      <c r="A446" t="s">
        <v>1487</v>
      </c>
      <c r="B446" t="s">
        <v>1488</v>
      </c>
      <c r="C446">
        <v>43257.700937499998</v>
      </c>
      <c r="D446">
        <v>50</v>
      </c>
      <c r="E446" t="s">
        <v>13863</v>
      </c>
      <c r="F446" t="s">
        <v>894</v>
      </c>
      <c r="G446" t="s">
        <v>1486</v>
      </c>
      <c r="H446" t="s">
        <v>240</v>
      </c>
      <c r="I446">
        <v>3.76</v>
      </c>
      <c r="J446">
        <v>0</v>
      </c>
      <c r="K446" t="s">
        <v>1489</v>
      </c>
      <c r="M446" s="15">
        <f t="shared" si="50"/>
        <v>3.76</v>
      </c>
      <c r="N446" s="13">
        <f t="shared" si="51"/>
        <v>10</v>
      </c>
      <c r="O446" s="13">
        <f t="shared" si="52"/>
        <v>6</v>
      </c>
      <c r="P446" s="13">
        <f t="shared" si="53"/>
        <v>2018</v>
      </c>
      <c r="Q446" s="13">
        <f t="shared" si="54"/>
        <v>188</v>
      </c>
    </row>
    <row r="447" spans="1:17" x14ac:dyDescent="0.25">
      <c r="A447" t="s">
        <v>294</v>
      </c>
      <c r="B447" t="s">
        <v>295</v>
      </c>
      <c r="C447">
        <v>43257.700937499998</v>
      </c>
      <c r="D447">
        <v>50</v>
      </c>
      <c r="E447" t="s">
        <v>13863</v>
      </c>
      <c r="F447" t="s">
        <v>894</v>
      </c>
      <c r="G447" t="s">
        <v>1486</v>
      </c>
      <c r="H447" t="s">
        <v>240</v>
      </c>
      <c r="I447">
        <v>2.77</v>
      </c>
      <c r="J447">
        <v>0</v>
      </c>
      <c r="K447" t="s">
        <v>296</v>
      </c>
      <c r="M447" s="15">
        <f t="shared" si="50"/>
        <v>2.77</v>
      </c>
      <c r="N447" s="13">
        <f t="shared" si="51"/>
        <v>10</v>
      </c>
      <c r="O447" s="13">
        <f t="shared" si="52"/>
        <v>6</v>
      </c>
      <c r="P447" s="13">
        <f t="shared" si="53"/>
        <v>2018</v>
      </c>
      <c r="Q447" s="13">
        <f t="shared" si="54"/>
        <v>138.5</v>
      </c>
    </row>
    <row r="448" spans="1:17" x14ac:dyDescent="0.25">
      <c r="A448" t="s">
        <v>533</v>
      </c>
      <c r="B448" t="s">
        <v>534</v>
      </c>
      <c r="C448">
        <v>43238.619537037041</v>
      </c>
      <c r="D448">
        <v>100</v>
      </c>
      <c r="E448" t="s">
        <v>13863</v>
      </c>
      <c r="F448" t="s">
        <v>894</v>
      </c>
      <c r="G448" t="s">
        <v>1490</v>
      </c>
      <c r="H448" t="s">
        <v>240</v>
      </c>
      <c r="I448">
        <v>2.2200000000000002</v>
      </c>
      <c r="J448">
        <v>0</v>
      </c>
      <c r="K448" t="s">
        <v>535</v>
      </c>
      <c r="M448" s="15">
        <f t="shared" si="50"/>
        <v>2.2200000000000002</v>
      </c>
      <c r="N448" s="13">
        <f t="shared" si="51"/>
        <v>10</v>
      </c>
      <c r="O448" s="13">
        <f t="shared" si="52"/>
        <v>5</v>
      </c>
      <c r="P448" s="13">
        <f t="shared" si="53"/>
        <v>2018</v>
      </c>
      <c r="Q448" s="13">
        <f t="shared" si="54"/>
        <v>222.00000000000003</v>
      </c>
    </row>
    <row r="449" spans="1:17" x14ac:dyDescent="0.25">
      <c r="A449" t="s">
        <v>1491</v>
      </c>
      <c r="B449" t="s">
        <v>1492</v>
      </c>
      <c r="C449">
        <v>43257.700937499998</v>
      </c>
      <c r="D449">
        <v>50</v>
      </c>
      <c r="E449" t="s">
        <v>13863</v>
      </c>
      <c r="F449" t="s">
        <v>894</v>
      </c>
      <c r="G449" t="s">
        <v>1486</v>
      </c>
      <c r="H449" t="s">
        <v>240</v>
      </c>
      <c r="I449">
        <v>0.68</v>
      </c>
      <c r="J449">
        <v>0</v>
      </c>
      <c r="K449" t="s">
        <v>1493</v>
      </c>
      <c r="M449" s="15">
        <f t="shared" si="50"/>
        <v>0.68</v>
      </c>
      <c r="N449" s="13">
        <f t="shared" si="51"/>
        <v>10</v>
      </c>
      <c r="O449" s="13">
        <f t="shared" si="52"/>
        <v>6</v>
      </c>
      <c r="P449" s="13">
        <f t="shared" si="53"/>
        <v>2018</v>
      </c>
      <c r="Q449" s="13">
        <f t="shared" si="54"/>
        <v>34</v>
      </c>
    </row>
    <row r="450" spans="1:17" x14ac:dyDescent="0.25">
      <c r="A450" t="s">
        <v>1494</v>
      </c>
      <c r="B450" t="s">
        <v>1495</v>
      </c>
      <c r="C450">
        <v>43257.700937499998</v>
      </c>
      <c r="D450">
        <v>25</v>
      </c>
      <c r="E450" t="s">
        <v>13863</v>
      </c>
      <c r="F450" t="s">
        <v>894</v>
      </c>
      <c r="G450" t="s">
        <v>1486</v>
      </c>
      <c r="H450" t="s">
        <v>240</v>
      </c>
      <c r="I450">
        <v>1.68</v>
      </c>
      <c r="J450">
        <v>0</v>
      </c>
      <c r="K450" t="s">
        <v>785</v>
      </c>
      <c r="M450" s="15">
        <f t="shared" si="50"/>
        <v>1.68</v>
      </c>
      <c r="N450" s="13">
        <f t="shared" si="51"/>
        <v>10</v>
      </c>
      <c r="O450" s="13">
        <f t="shared" si="52"/>
        <v>6</v>
      </c>
      <c r="P450" s="13">
        <f t="shared" si="53"/>
        <v>2018</v>
      </c>
      <c r="Q450" s="13">
        <f t="shared" si="54"/>
        <v>42</v>
      </c>
    </row>
    <row r="451" spans="1:17" x14ac:dyDescent="0.25">
      <c r="A451" t="s">
        <v>1496</v>
      </c>
      <c r="B451" t="s">
        <v>1497</v>
      </c>
      <c r="C451">
        <v>43257.700937499998</v>
      </c>
      <c r="D451">
        <v>50</v>
      </c>
      <c r="E451" t="s">
        <v>13863</v>
      </c>
      <c r="F451" t="s">
        <v>894</v>
      </c>
      <c r="G451" t="s">
        <v>1486</v>
      </c>
      <c r="H451" t="s">
        <v>240</v>
      </c>
      <c r="I451">
        <v>1.81</v>
      </c>
      <c r="J451">
        <v>0</v>
      </c>
      <c r="K451" t="s">
        <v>785</v>
      </c>
      <c r="M451" s="15">
        <f t="shared" si="50"/>
        <v>1.81</v>
      </c>
      <c r="N451" s="13">
        <f t="shared" si="51"/>
        <v>10</v>
      </c>
      <c r="O451" s="13">
        <f t="shared" si="52"/>
        <v>6</v>
      </c>
      <c r="P451" s="13">
        <f t="shared" si="53"/>
        <v>2018</v>
      </c>
      <c r="Q451" s="13">
        <f t="shared" si="54"/>
        <v>90.5</v>
      </c>
    </row>
    <row r="452" spans="1:17" x14ac:dyDescent="0.25">
      <c r="A452" t="s">
        <v>1498</v>
      </c>
      <c r="B452" t="s">
        <v>1499</v>
      </c>
      <c r="C452">
        <v>43257.700937499998</v>
      </c>
      <c r="D452">
        <v>25</v>
      </c>
      <c r="E452" t="s">
        <v>13863</v>
      </c>
      <c r="F452" t="s">
        <v>894</v>
      </c>
      <c r="G452" t="s">
        <v>1486</v>
      </c>
      <c r="H452" t="s">
        <v>240</v>
      </c>
      <c r="I452">
        <v>1.9</v>
      </c>
      <c r="J452">
        <v>0</v>
      </c>
      <c r="K452" t="s">
        <v>1500</v>
      </c>
      <c r="M452" s="15">
        <f t="shared" si="50"/>
        <v>1.9</v>
      </c>
      <c r="N452" s="13">
        <f t="shared" si="51"/>
        <v>10</v>
      </c>
      <c r="O452" s="13">
        <f t="shared" si="52"/>
        <v>6</v>
      </c>
      <c r="P452" s="13">
        <f t="shared" si="53"/>
        <v>2018</v>
      </c>
      <c r="Q452" s="13">
        <f t="shared" si="54"/>
        <v>47.5</v>
      </c>
    </row>
    <row r="453" spans="1:17" x14ac:dyDescent="0.25">
      <c r="A453" t="s">
        <v>1501</v>
      </c>
      <c r="B453" t="s">
        <v>1502</v>
      </c>
      <c r="C453">
        <v>43238.619537037041</v>
      </c>
      <c r="D453">
        <v>6</v>
      </c>
      <c r="E453" t="s">
        <v>13863</v>
      </c>
      <c r="F453" t="s">
        <v>894</v>
      </c>
      <c r="G453" t="s">
        <v>1490</v>
      </c>
      <c r="H453" t="s">
        <v>240</v>
      </c>
      <c r="I453">
        <v>17.86</v>
      </c>
      <c r="J453">
        <v>0</v>
      </c>
      <c r="K453" t="s">
        <v>1503</v>
      </c>
      <c r="M453" s="15">
        <f t="shared" si="50"/>
        <v>17.86</v>
      </c>
      <c r="N453" s="13">
        <f t="shared" si="51"/>
        <v>10</v>
      </c>
      <c r="O453" s="13">
        <f t="shared" si="52"/>
        <v>5</v>
      </c>
      <c r="P453" s="13">
        <f t="shared" si="53"/>
        <v>2018</v>
      </c>
      <c r="Q453" s="13">
        <f t="shared" si="54"/>
        <v>107.16</v>
      </c>
    </row>
    <row r="454" spans="1:17" x14ac:dyDescent="0.25">
      <c r="A454" t="s">
        <v>1504</v>
      </c>
      <c r="B454" t="s">
        <v>1505</v>
      </c>
      <c r="C454">
        <v>43238.619537037041</v>
      </c>
      <c r="D454">
        <v>424</v>
      </c>
      <c r="E454" t="s">
        <v>13863</v>
      </c>
      <c r="F454" t="s">
        <v>894</v>
      </c>
      <c r="G454" t="s">
        <v>1490</v>
      </c>
      <c r="H454" t="s">
        <v>240</v>
      </c>
      <c r="I454">
        <v>2.64</v>
      </c>
      <c r="J454">
        <v>0</v>
      </c>
      <c r="K454" t="s">
        <v>1506</v>
      </c>
      <c r="M454" s="15">
        <f t="shared" si="50"/>
        <v>2.64</v>
      </c>
      <c r="N454" s="13">
        <f t="shared" si="51"/>
        <v>10</v>
      </c>
      <c r="O454" s="13">
        <f t="shared" si="52"/>
        <v>5</v>
      </c>
      <c r="P454" s="13">
        <f t="shared" si="53"/>
        <v>2018</v>
      </c>
      <c r="Q454" s="13">
        <f t="shared" si="54"/>
        <v>1119.3600000000001</v>
      </c>
    </row>
    <row r="455" spans="1:17" x14ac:dyDescent="0.25">
      <c r="A455" t="s">
        <v>1507</v>
      </c>
      <c r="B455" t="s">
        <v>1508</v>
      </c>
      <c r="C455">
        <v>43238.619537037041</v>
      </c>
      <c r="D455">
        <v>170</v>
      </c>
      <c r="E455" t="s">
        <v>13863</v>
      </c>
      <c r="F455" t="s">
        <v>894</v>
      </c>
      <c r="G455" t="s">
        <v>1490</v>
      </c>
      <c r="H455" t="s">
        <v>240</v>
      </c>
      <c r="I455">
        <v>3.53</v>
      </c>
      <c r="J455">
        <v>0</v>
      </c>
      <c r="K455" t="s">
        <v>535</v>
      </c>
      <c r="M455" s="15">
        <f t="shared" si="50"/>
        <v>3.53</v>
      </c>
      <c r="N455" s="13">
        <f t="shared" si="51"/>
        <v>10</v>
      </c>
      <c r="O455" s="13">
        <f t="shared" si="52"/>
        <v>5</v>
      </c>
      <c r="P455" s="13">
        <f t="shared" si="53"/>
        <v>2018</v>
      </c>
      <c r="Q455" s="13">
        <f t="shared" si="54"/>
        <v>600.1</v>
      </c>
    </row>
    <row r="456" spans="1:17" x14ac:dyDescent="0.25">
      <c r="A456" t="s">
        <v>1509</v>
      </c>
      <c r="B456" t="s">
        <v>1510</v>
      </c>
      <c r="C456">
        <v>43238.619537037041</v>
      </c>
      <c r="D456">
        <v>91</v>
      </c>
      <c r="E456" t="s">
        <v>13863</v>
      </c>
      <c r="F456" t="s">
        <v>894</v>
      </c>
      <c r="G456" t="s">
        <v>1490</v>
      </c>
      <c r="H456" t="s">
        <v>240</v>
      </c>
      <c r="I456">
        <v>6.46</v>
      </c>
      <c r="J456">
        <v>0</v>
      </c>
      <c r="K456" t="s">
        <v>1511</v>
      </c>
      <c r="M456" s="15">
        <f t="shared" si="50"/>
        <v>6.46</v>
      </c>
      <c r="N456" s="13">
        <f t="shared" si="51"/>
        <v>10</v>
      </c>
      <c r="O456" s="13">
        <f t="shared" si="52"/>
        <v>5</v>
      </c>
      <c r="P456" s="13">
        <f t="shared" si="53"/>
        <v>2018</v>
      </c>
      <c r="Q456" s="13">
        <f t="shared" si="54"/>
        <v>587.86</v>
      </c>
    </row>
    <row r="457" spans="1:17" x14ac:dyDescent="0.25">
      <c r="A457" t="s">
        <v>1512</v>
      </c>
      <c r="B457" t="s">
        <v>1513</v>
      </c>
      <c r="C457">
        <v>43245.598090277781</v>
      </c>
      <c r="D457">
        <v>6</v>
      </c>
      <c r="E457" t="s">
        <v>13863</v>
      </c>
      <c r="F457" t="s">
        <v>1185</v>
      </c>
      <c r="G457" t="s">
        <v>1186</v>
      </c>
      <c r="H457" t="s">
        <v>444</v>
      </c>
      <c r="I457">
        <v>36.08</v>
      </c>
      <c r="J457">
        <v>35</v>
      </c>
      <c r="K457" t="s">
        <v>1514</v>
      </c>
      <c r="M457" s="15">
        <f t="shared" si="50"/>
        <v>23.451999999999998</v>
      </c>
      <c r="N457" s="13">
        <f t="shared" si="51"/>
        <v>10</v>
      </c>
      <c r="O457" s="13">
        <f t="shared" si="52"/>
        <v>5</v>
      </c>
      <c r="P457" s="13">
        <f t="shared" si="53"/>
        <v>2018</v>
      </c>
      <c r="Q457" s="13">
        <f t="shared" si="54"/>
        <v>140.71199999999999</v>
      </c>
    </row>
    <row r="458" spans="1:17" x14ac:dyDescent="0.25">
      <c r="A458" t="s">
        <v>1515</v>
      </c>
      <c r="B458" t="s">
        <v>1516</v>
      </c>
      <c r="C458">
        <v>43245.598090277781</v>
      </c>
      <c r="D458">
        <v>30</v>
      </c>
      <c r="E458" t="s">
        <v>13863</v>
      </c>
      <c r="F458" t="s">
        <v>1185</v>
      </c>
      <c r="G458" t="s">
        <v>1186</v>
      </c>
      <c r="H458" t="s">
        <v>444</v>
      </c>
      <c r="I458">
        <v>16.940000000000001</v>
      </c>
      <c r="J458">
        <v>35</v>
      </c>
      <c r="K458" t="s">
        <v>1517</v>
      </c>
      <c r="M458" s="15">
        <f t="shared" si="50"/>
        <v>11.011000000000001</v>
      </c>
      <c r="N458" s="13">
        <f t="shared" si="51"/>
        <v>10</v>
      </c>
      <c r="O458" s="13">
        <f t="shared" si="52"/>
        <v>5</v>
      </c>
      <c r="P458" s="13">
        <f t="shared" si="53"/>
        <v>2018</v>
      </c>
      <c r="Q458" s="13">
        <f t="shared" si="54"/>
        <v>330.33000000000004</v>
      </c>
    </row>
    <row r="459" spans="1:17" x14ac:dyDescent="0.25">
      <c r="A459" t="s">
        <v>1518</v>
      </c>
      <c r="B459" t="s">
        <v>1519</v>
      </c>
      <c r="C459">
        <v>43245.598090277781</v>
      </c>
      <c r="D459">
        <v>30</v>
      </c>
      <c r="E459" t="s">
        <v>13863</v>
      </c>
      <c r="F459" t="s">
        <v>1185</v>
      </c>
      <c r="G459" t="s">
        <v>1186</v>
      </c>
      <c r="H459" t="s">
        <v>444</v>
      </c>
      <c r="I459">
        <v>25.08</v>
      </c>
      <c r="J459">
        <v>35</v>
      </c>
      <c r="K459" t="s">
        <v>1520</v>
      </c>
      <c r="M459" s="15">
        <f t="shared" si="50"/>
        <v>16.302</v>
      </c>
      <c r="N459" s="13">
        <f t="shared" si="51"/>
        <v>10</v>
      </c>
      <c r="O459" s="13">
        <f t="shared" si="52"/>
        <v>5</v>
      </c>
      <c r="P459" s="13">
        <f t="shared" si="53"/>
        <v>2018</v>
      </c>
      <c r="Q459" s="13">
        <f t="shared" si="54"/>
        <v>489.06</v>
      </c>
    </row>
    <row r="460" spans="1:17" x14ac:dyDescent="0.25">
      <c r="A460" t="s">
        <v>1521</v>
      </c>
      <c r="B460" t="s">
        <v>1522</v>
      </c>
      <c r="C460">
        <v>43245.598090277781</v>
      </c>
      <c r="D460">
        <v>6</v>
      </c>
      <c r="E460" t="s">
        <v>13863</v>
      </c>
      <c r="F460" t="s">
        <v>1185</v>
      </c>
      <c r="G460" t="s">
        <v>1186</v>
      </c>
      <c r="H460" t="s">
        <v>444</v>
      </c>
      <c r="I460">
        <v>35.42</v>
      </c>
      <c r="J460">
        <v>35</v>
      </c>
      <c r="K460" t="s">
        <v>1523</v>
      </c>
      <c r="M460" s="15">
        <f t="shared" si="50"/>
        <v>23.023000000000003</v>
      </c>
      <c r="N460" s="13">
        <f t="shared" si="51"/>
        <v>10</v>
      </c>
      <c r="O460" s="13">
        <f t="shared" si="52"/>
        <v>5</v>
      </c>
      <c r="P460" s="13">
        <f t="shared" si="53"/>
        <v>2018</v>
      </c>
      <c r="Q460" s="13">
        <f t="shared" si="54"/>
        <v>138.13800000000003</v>
      </c>
    </row>
    <row r="461" spans="1:17" x14ac:dyDescent="0.25">
      <c r="A461" t="s">
        <v>1524</v>
      </c>
      <c r="B461" t="s">
        <v>1525</v>
      </c>
      <c r="C461">
        <v>43245.598090277781</v>
      </c>
      <c r="D461">
        <v>20</v>
      </c>
      <c r="E461" t="s">
        <v>13863</v>
      </c>
      <c r="F461" t="s">
        <v>1185</v>
      </c>
      <c r="G461" t="s">
        <v>1186</v>
      </c>
      <c r="H461" t="s">
        <v>444</v>
      </c>
      <c r="I461">
        <v>22.44</v>
      </c>
      <c r="J461">
        <v>35</v>
      </c>
      <c r="K461" t="s">
        <v>1526</v>
      </c>
      <c r="M461" s="15">
        <f t="shared" si="50"/>
        <v>14.586000000000002</v>
      </c>
      <c r="N461" s="13">
        <f t="shared" si="51"/>
        <v>10</v>
      </c>
      <c r="O461" s="13">
        <f t="shared" si="52"/>
        <v>5</v>
      </c>
      <c r="P461" s="13">
        <f t="shared" si="53"/>
        <v>2018</v>
      </c>
      <c r="Q461" s="13">
        <f t="shared" si="54"/>
        <v>291.72000000000003</v>
      </c>
    </row>
    <row r="462" spans="1:17" x14ac:dyDescent="0.25">
      <c r="A462" t="s">
        <v>1527</v>
      </c>
      <c r="B462" t="s">
        <v>1528</v>
      </c>
      <c r="C462">
        <v>43245.598090277781</v>
      </c>
      <c r="D462">
        <v>15</v>
      </c>
      <c r="E462" t="s">
        <v>13863</v>
      </c>
      <c r="F462" t="s">
        <v>1185</v>
      </c>
      <c r="G462" t="s">
        <v>1186</v>
      </c>
      <c r="H462" t="s">
        <v>444</v>
      </c>
      <c r="I462">
        <v>38.72</v>
      </c>
      <c r="J462">
        <v>35</v>
      </c>
      <c r="K462" t="s">
        <v>1529</v>
      </c>
      <c r="M462" s="15">
        <f t="shared" si="50"/>
        <v>25.167999999999999</v>
      </c>
      <c r="N462" s="13">
        <f t="shared" si="51"/>
        <v>10</v>
      </c>
      <c r="O462" s="13">
        <f t="shared" si="52"/>
        <v>5</v>
      </c>
      <c r="P462" s="13">
        <f t="shared" si="53"/>
        <v>2018</v>
      </c>
      <c r="Q462" s="13">
        <f t="shared" si="54"/>
        <v>377.52</v>
      </c>
    </row>
    <row r="463" spans="1:17" x14ac:dyDescent="0.25">
      <c r="A463" t="s">
        <v>1530</v>
      </c>
      <c r="B463" t="s">
        <v>1531</v>
      </c>
      <c r="C463">
        <v>43245.598090277781</v>
      </c>
      <c r="D463">
        <v>6</v>
      </c>
      <c r="E463" t="s">
        <v>13863</v>
      </c>
      <c r="F463" t="s">
        <v>1185</v>
      </c>
      <c r="G463" t="s">
        <v>1186</v>
      </c>
      <c r="H463" t="s">
        <v>444</v>
      </c>
      <c r="I463">
        <v>83.82</v>
      </c>
      <c r="J463">
        <v>35</v>
      </c>
      <c r="K463" t="s">
        <v>1532</v>
      </c>
      <c r="M463" s="15">
        <f t="shared" si="50"/>
        <v>54.482999999999997</v>
      </c>
      <c r="N463" s="13">
        <f t="shared" si="51"/>
        <v>10</v>
      </c>
      <c r="O463" s="13">
        <f t="shared" si="52"/>
        <v>5</v>
      </c>
      <c r="P463" s="13">
        <f t="shared" si="53"/>
        <v>2018</v>
      </c>
      <c r="Q463" s="13">
        <f t="shared" si="54"/>
        <v>326.89799999999997</v>
      </c>
    </row>
    <row r="464" spans="1:17" x14ac:dyDescent="0.25">
      <c r="A464" t="s">
        <v>1533</v>
      </c>
      <c r="B464" t="s">
        <v>1534</v>
      </c>
      <c r="C464">
        <v>43245.598090277781</v>
      </c>
      <c r="D464">
        <v>40</v>
      </c>
      <c r="E464" t="s">
        <v>13863</v>
      </c>
      <c r="F464" t="s">
        <v>1185</v>
      </c>
      <c r="G464" t="s">
        <v>1186</v>
      </c>
      <c r="H464" t="s">
        <v>444</v>
      </c>
      <c r="I464">
        <v>24.2</v>
      </c>
      <c r="J464">
        <v>35</v>
      </c>
      <c r="K464" t="s">
        <v>1535</v>
      </c>
      <c r="M464" s="15">
        <f t="shared" si="50"/>
        <v>15.73</v>
      </c>
      <c r="N464" s="13">
        <f t="shared" si="51"/>
        <v>10</v>
      </c>
      <c r="O464" s="13">
        <f t="shared" si="52"/>
        <v>5</v>
      </c>
      <c r="P464" s="13">
        <f t="shared" si="53"/>
        <v>2018</v>
      </c>
      <c r="Q464" s="13">
        <f t="shared" si="54"/>
        <v>629.20000000000005</v>
      </c>
    </row>
    <row r="465" spans="1:17" x14ac:dyDescent="0.25">
      <c r="A465" t="s">
        <v>1501</v>
      </c>
      <c r="B465" t="s">
        <v>1502</v>
      </c>
      <c r="C465">
        <v>43250.688877314817</v>
      </c>
      <c r="D465">
        <v>6</v>
      </c>
      <c r="E465" t="s">
        <v>13863</v>
      </c>
      <c r="F465" t="s">
        <v>894</v>
      </c>
      <c r="G465" t="s">
        <v>1536</v>
      </c>
      <c r="H465" t="s">
        <v>240</v>
      </c>
      <c r="I465">
        <v>17.86</v>
      </c>
      <c r="J465">
        <v>0</v>
      </c>
      <c r="K465" t="s">
        <v>1503</v>
      </c>
      <c r="M465" s="15">
        <f t="shared" si="50"/>
        <v>17.86</v>
      </c>
      <c r="N465" s="13">
        <f t="shared" si="51"/>
        <v>10</v>
      </c>
      <c r="O465" s="13">
        <f t="shared" si="52"/>
        <v>5</v>
      </c>
      <c r="P465" s="13">
        <f t="shared" si="53"/>
        <v>2018</v>
      </c>
      <c r="Q465" s="13">
        <f t="shared" si="54"/>
        <v>107.16</v>
      </c>
    </row>
    <row r="466" spans="1:17" x14ac:dyDescent="0.25">
      <c r="A466" t="s">
        <v>1504</v>
      </c>
      <c r="B466" t="s">
        <v>1505</v>
      </c>
      <c r="C466">
        <v>43250.688877314817</v>
      </c>
      <c r="D466">
        <v>576</v>
      </c>
      <c r="E466" t="s">
        <v>13863</v>
      </c>
      <c r="F466" t="s">
        <v>894</v>
      </c>
      <c r="G466" t="s">
        <v>1536</v>
      </c>
      <c r="H466" t="s">
        <v>240</v>
      </c>
      <c r="I466">
        <v>2.64</v>
      </c>
      <c r="J466">
        <v>0</v>
      </c>
      <c r="K466" t="s">
        <v>1506</v>
      </c>
      <c r="M466" s="15">
        <f t="shared" si="50"/>
        <v>2.64</v>
      </c>
      <c r="N466" s="13">
        <f t="shared" si="51"/>
        <v>10</v>
      </c>
      <c r="O466" s="13">
        <f t="shared" si="52"/>
        <v>5</v>
      </c>
      <c r="P466" s="13">
        <f t="shared" si="53"/>
        <v>2018</v>
      </c>
      <c r="Q466" s="13">
        <f t="shared" si="54"/>
        <v>1520.64</v>
      </c>
    </row>
    <row r="467" spans="1:17" x14ac:dyDescent="0.25">
      <c r="A467" t="s">
        <v>1509</v>
      </c>
      <c r="B467" t="s">
        <v>1510</v>
      </c>
      <c r="C467">
        <v>43250.688877314817</v>
      </c>
      <c r="D467">
        <v>109</v>
      </c>
      <c r="E467" t="s">
        <v>13863</v>
      </c>
      <c r="F467" t="s">
        <v>894</v>
      </c>
      <c r="G467" t="s">
        <v>1536</v>
      </c>
      <c r="H467" t="s">
        <v>240</v>
      </c>
      <c r="I467">
        <v>6.46</v>
      </c>
      <c r="J467">
        <v>0</v>
      </c>
      <c r="K467" t="s">
        <v>1511</v>
      </c>
      <c r="M467" s="15">
        <f t="shared" si="50"/>
        <v>6.46</v>
      </c>
      <c r="N467" s="13">
        <f t="shared" si="51"/>
        <v>10</v>
      </c>
      <c r="O467" s="13">
        <f t="shared" si="52"/>
        <v>5</v>
      </c>
      <c r="P467" s="13">
        <f t="shared" si="53"/>
        <v>2018</v>
      </c>
      <c r="Q467" s="13">
        <f t="shared" si="54"/>
        <v>704.14</v>
      </c>
    </row>
    <row r="468" spans="1:17" x14ac:dyDescent="0.25">
      <c r="A468" t="s">
        <v>1501</v>
      </c>
      <c r="B468" t="s">
        <v>1502</v>
      </c>
      <c r="C468">
        <v>43257.700937499998</v>
      </c>
      <c r="D468">
        <v>48</v>
      </c>
      <c r="E468" t="s">
        <v>13863</v>
      </c>
      <c r="F468" t="s">
        <v>894</v>
      </c>
      <c r="G468" t="s">
        <v>1486</v>
      </c>
      <c r="H468" t="s">
        <v>240</v>
      </c>
      <c r="I468">
        <v>17.86</v>
      </c>
      <c r="J468">
        <v>0</v>
      </c>
      <c r="K468" t="s">
        <v>1503</v>
      </c>
      <c r="M468" s="15">
        <f t="shared" si="50"/>
        <v>17.86</v>
      </c>
      <c r="N468" s="13">
        <f t="shared" si="51"/>
        <v>10</v>
      </c>
      <c r="O468" s="13">
        <f t="shared" si="52"/>
        <v>6</v>
      </c>
      <c r="P468" s="13">
        <f t="shared" si="53"/>
        <v>2018</v>
      </c>
      <c r="Q468" s="13">
        <f t="shared" si="54"/>
        <v>857.28</v>
      </c>
    </row>
    <row r="469" spans="1:17" x14ac:dyDescent="0.25">
      <c r="A469" t="s">
        <v>1537</v>
      </c>
      <c r="B469" t="s">
        <v>1538</v>
      </c>
      <c r="C469">
        <v>43213.696238425924</v>
      </c>
      <c r="D469">
        <v>20</v>
      </c>
      <c r="E469" t="s">
        <v>13863</v>
      </c>
      <c r="F469" t="s">
        <v>1539</v>
      </c>
      <c r="G469" t="s">
        <v>1540</v>
      </c>
      <c r="H469" t="s">
        <v>1175</v>
      </c>
      <c r="I469">
        <v>76.739999999999995</v>
      </c>
      <c r="J469">
        <v>45</v>
      </c>
      <c r="K469" t="s">
        <v>1541</v>
      </c>
      <c r="M469" s="15">
        <f t="shared" si="50"/>
        <v>42.207000000000001</v>
      </c>
      <c r="N469" s="13">
        <f t="shared" si="51"/>
        <v>10</v>
      </c>
      <c r="O469" s="13">
        <f t="shared" si="52"/>
        <v>4</v>
      </c>
      <c r="P469" s="13">
        <f t="shared" si="53"/>
        <v>2018</v>
      </c>
      <c r="Q469" s="13">
        <f t="shared" si="54"/>
        <v>844.14</v>
      </c>
    </row>
    <row r="470" spans="1:17" x14ac:dyDescent="0.25">
      <c r="A470" t="s">
        <v>1542</v>
      </c>
      <c r="B470" t="s">
        <v>1543</v>
      </c>
      <c r="C470">
        <v>43213.696238425924</v>
      </c>
      <c r="D470">
        <v>20</v>
      </c>
      <c r="E470" t="s">
        <v>13863</v>
      </c>
      <c r="F470" t="s">
        <v>1539</v>
      </c>
      <c r="G470" t="s">
        <v>1540</v>
      </c>
      <c r="H470" t="s">
        <v>1175</v>
      </c>
      <c r="I470">
        <v>91.91</v>
      </c>
      <c r="J470">
        <v>45</v>
      </c>
      <c r="K470" t="s">
        <v>1544</v>
      </c>
      <c r="M470" s="15">
        <f t="shared" si="50"/>
        <v>50.5505</v>
      </c>
      <c r="N470" s="13">
        <f t="shared" si="51"/>
        <v>10</v>
      </c>
      <c r="O470" s="13">
        <f t="shared" si="52"/>
        <v>4</v>
      </c>
      <c r="P470" s="13">
        <f t="shared" si="53"/>
        <v>2018</v>
      </c>
      <c r="Q470" s="13">
        <f t="shared" si="54"/>
        <v>1011.01</v>
      </c>
    </row>
    <row r="471" spans="1:17" x14ac:dyDescent="0.25">
      <c r="A471" t="s">
        <v>1545</v>
      </c>
      <c r="B471" t="s">
        <v>1546</v>
      </c>
      <c r="C471">
        <v>43213.696238425924</v>
      </c>
      <c r="D471">
        <v>20</v>
      </c>
      <c r="E471" t="s">
        <v>13863</v>
      </c>
      <c r="F471" t="s">
        <v>1539</v>
      </c>
      <c r="G471" t="s">
        <v>1540</v>
      </c>
      <c r="H471" t="s">
        <v>1175</v>
      </c>
      <c r="I471">
        <v>122.64</v>
      </c>
      <c r="J471">
        <v>45</v>
      </c>
      <c r="K471" t="s">
        <v>1547</v>
      </c>
      <c r="M471" s="15">
        <f t="shared" si="50"/>
        <v>67.452000000000012</v>
      </c>
      <c r="N471" s="13">
        <f t="shared" si="51"/>
        <v>10</v>
      </c>
      <c r="O471" s="13">
        <f t="shared" si="52"/>
        <v>4</v>
      </c>
      <c r="P471" s="13">
        <f t="shared" si="53"/>
        <v>2018</v>
      </c>
      <c r="Q471" s="13">
        <f t="shared" si="54"/>
        <v>1349.0400000000002</v>
      </c>
    </row>
    <row r="472" spans="1:17" x14ac:dyDescent="0.25">
      <c r="A472" t="s">
        <v>1548</v>
      </c>
      <c r="B472" t="s">
        <v>1549</v>
      </c>
      <c r="C472">
        <v>43216.693287037036</v>
      </c>
      <c r="D472">
        <v>5</v>
      </c>
      <c r="E472" t="s">
        <v>13863</v>
      </c>
      <c r="F472" t="s">
        <v>1550</v>
      </c>
      <c r="G472" t="s">
        <v>1551</v>
      </c>
      <c r="H472" t="s">
        <v>1132</v>
      </c>
      <c r="I472">
        <v>27.974799999999998</v>
      </c>
      <c r="J472">
        <v>0</v>
      </c>
      <c r="K472" t="s">
        <v>1552</v>
      </c>
      <c r="M472" s="15">
        <f t="shared" si="50"/>
        <v>27.974799999999998</v>
      </c>
      <c r="N472" s="13">
        <f t="shared" si="51"/>
        <v>10</v>
      </c>
      <c r="O472" s="13">
        <f t="shared" si="52"/>
        <v>4</v>
      </c>
      <c r="P472" s="13">
        <f t="shared" si="53"/>
        <v>2018</v>
      </c>
      <c r="Q472" s="13">
        <f t="shared" si="54"/>
        <v>139.874</v>
      </c>
    </row>
    <row r="473" spans="1:17" x14ac:dyDescent="0.25">
      <c r="A473" t="s">
        <v>1553</v>
      </c>
      <c r="B473" t="s">
        <v>1554</v>
      </c>
      <c r="C473">
        <v>43235.703414351854</v>
      </c>
      <c r="D473">
        <v>15</v>
      </c>
      <c r="E473" t="s">
        <v>13863</v>
      </c>
      <c r="F473" t="s">
        <v>1555</v>
      </c>
      <c r="G473" t="s">
        <v>1556</v>
      </c>
      <c r="H473" t="s">
        <v>160</v>
      </c>
      <c r="I473">
        <v>19.783000000000001</v>
      </c>
      <c r="J473">
        <v>0</v>
      </c>
      <c r="K473" t="s">
        <v>739</v>
      </c>
      <c r="M473" s="15">
        <f t="shared" si="50"/>
        <v>19.783000000000001</v>
      </c>
      <c r="N473" s="13">
        <f t="shared" si="51"/>
        <v>10</v>
      </c>
      <c r="O473" s="13">
        <f t="shared" si="52"/>
        <v>5</v>
      </c>
      <c r="P473" s="13">
        <f t="shared" si="53"/>
        <v>2018</v>
      </c>
      <c r="Q473" s="13">
        <f t="shared" si="54"/>
        <v>296.745</v>
      </c>
    </row>
    <row r="474" spans="1:17" x14ac:dyDescent="0.25">
      <c r="A474" t="s">
        <v>1557</v>
      </c>
      <c r="B474" t="s">
        <v>1558</v>
      </c>
      <c r="C474">
        <v>43235.703414351854</v>
      </c>
      <c r="D474">
        <v>10</v>
      </c>
      <c r="E474" t="s">
        <v>13863</v>
      </c>
      <c r="F474" t="s">
        <v>1555</v>
      </c>
      <c r="G474" t="s">
        <v>1556</v>
      </c>
      <c r="H474" t="s">
        <v>160</v>
      </c>
      <c r="I474">
        <v>19.16</v>
      </c>
      <c r="J474">
        <v>0</v>
      </c>
      <c r="K474" t="s">
        <v>1559</v>
      </c>
      <c r="M474" s="15">
        <f t="shared" si="50"/>
        <v>19.16</v>
      </c>
      <c r="N474" s="13">
        <f t="shared" si="51"/>
        <v>10</v>
      </c>
      <c r="O474" s="13">
        <f t="shared" si="52"/>
        <v>5</v>
      </c>
      <c r="P474" s="13">
        <f t="shared" si="53"/>
        <v>2018</v>
      </c>
      <c r="Q474" s="13">
        <f t="shared" si="54"/>
        <v>191.6</v>
      </c>
    </row>
    <row r="475" spans="1:17" x14ac:dyDescent="0.25">
      <c r="A475" t="s">
        <v>1560</v>
      </c>
      <c r="B475" t="s">
        <v>1561</v>
      </c>
      <c r="C475">
        <v>43235.703414351854</v>
      </c>
      <c r="D475">
        <v>10</v>
      </c>
      <c r="E475" t="s">
        <v>13863</v>
      </c>
      <c r="F475" t="s">
        <v>1555</v>
      </c>
      <c r="G475" t="s">
        <v>1556</v>
      </c>
      <c r="H475" t="s">
        <v>160</v>
      </c>
      <c r="I475">
        <v>16.593</v>
      </c>
      <c r="J475">
        <v>0</v>
      </c>
      <c r="K475" t="s">
        <v>739</v>
      </c>
      <c r="M475" s="15">
        <f t="shared" si="50"/>
        <v>16.593</v>
      </c>
      <c r="N475" s="13">
        <f t="shared" si="51"/>
        <v>10</v>
      </c>
      <c r="O475" s="13">
        <f t="shared" si="52"/>
        <v>5</v>
      </c>
      <c r="P475" s="13">
        <f t="shared" si="53"/>
        <v>2018</v>
      </c>
      <c r="Q475" s="13">
        <f t="shared" si="54"/>
        <v>165.93</v>
      </c>
    </row>
    <row r="476" spans="1:17" x14ac:dyDescent="0.25">
      <c r="A476" t="s">
        <v>1562</v>
      </c>
      <c r="B476" t="s">
        <v>1563</v>
      </c>
      <c r="C476">
        <v>43235.703414351854</v>
      </c>
      <c r="D476">
        <v>10</v>
      </c>
      <c r="E476" t="s">
        <v>13863</v>
      </c>
      <c r="F476" t="s">
        <v>1555</v>
      </c>
      <c r="G476" t="s">
        <v>1556</v>
      </c>
      <c r="H476" t="s">
        <v>160</v>
      </c>
      <c r="I476">
        <v>22.841000000000001</v>
      </c>
      <c r="J476">
        <v>0</v>
      </c>
      <c r="K476" t="s">
        <v>739</v>
      </c>
      <c r="M476" s="15">
        <f t="shared" si="50"/>
        <v>22.841000000000001</v>
      </c>
      <c r="N476" s="13">
        <f t="shared" si="51"/>
        <v>10</v>
      </c>
      <c r="O476" s="13">
        <f t="shared" si="52"/>
        <v>5</v>
      </c>
      <c r="P476" s="13">
        <f t="shared" si="53"/>
        <v>2018</v>
      </c>
      <c r="Q476" s="13">
        <f t="shared" si="54"/>
        <v>228.41000000000003</v>
      </c>
    </row>
    <row r="477" spans="1:17" x14ac:dyDescent="0.25">
      <c r="A477" t="s">
        <v>1564</v>
      </c>
      <c r="B477" t="s">
        <v>1565</v>
      </c>
      <c r="C477">
        <v>43235.703414351854</v>
      </c>
      <c r="D477">
        <v>10</v>
      </c>
      <c r="E477" t="s">
        <v>13863</v>
      </c>
      <c r="F477" t="s">
        <v>1555</v>
      </c>
      <c r="G477" t="s">
        <v>1556</v>
      </c>
      <c r="H477" t="s">
        <v>160</v>
      </c>
      <c r="I477">
        <v>40.665999999999997</v>
      </c>
      <c r="J477">
        <v>0</v>
      </c>
      <c r="K477" t="s">
        <v>1566</v>
      </c>
      <c r="M477" s="15">
        <f t="shared" si="50"/>
        <v>40.665999999999997</v>
      </c>
      <c r="N477" s="13">
        <f t="shared" si="51"/>
        <v>10</v>
      </c>
      <c r="O477" s="13">
        <f t="shared" si="52"/>
        <v>5</v>
      </c>
      <c r="P477" s="13">
        <f t="shared" si="53"/>
        <v>2018</v>
      </c>
      <c r="Q477" s="13">
        <f t="shared" si="54"/>
        <v>406.65999999999997</v>
      </c>
    </row>
    <row r="478" spans="1:17" x14ac:dyDescent="0.25">
      <c r="A478" t="s">
        <v>1567</v>
      </c>
      <c r="B478" t="s">
        <v>1568</v>
      </c>
      <c r="C478">
        <v>43235.703414351854</v>
      </c>
      <c r="D478">
        <v>10</v>
      </c>
      <c r="E478" t="s">
        <v>13863</v>
      </c>
      <c r="F478" t="s">
        <v>1555</v>
      </c>
      <c r="G478" t="s">
        <v>1556</v>
      </c>
      <c r="H478" t="s">
        <v>160</v>
      </c>
      <c r="I478">
        <v>52.884999999999998</v>
      </c>
      <c r="J478">
        <v>0</v>
      </c>
      <c r="K478" t="s">
        <v>1569</v>
      </c>
      <c r="M478" s="15">
        <f t="shared" si="50"/>
        <v>52.884999999999998</v>
      </c>
      <c r="N478" s="13">
        <f t="shared" si="51"/>
        <v>10</v>
      </c>
      <c r="O478" s="13">
        <f t="shared" si="52"/>
        <v>5</v>
      </c>
      <c r="P478" s="13">
        <f t="shared" si="53"/>
        <v>2018</v>
      </c>
      <c r="Q478" s="13">
        <f t="shared" si="54"/>
        <v>528.85</v>
      </c>
    </row>
    <row r="479" spans="1:17" x14ac:dyDescent="0.25">
      <c r="A479" t="s">
        <v>35</v>
      </c>
      <c r="B479" t="s">
        <v>35</v>
      </c>
      <c r="C479">
        <v>43214.448078703703</v>
      </c>
      <c r="D479">
        <v>1</v>
      </c>
      <c r="E479" t="s">
        <v>13863</v>
      </c>
      <c r="F479" t="s">
        <v>1570</v>
      </c>
      <c r="G479" t="s">
        <v>1571</v>
      </c>
      <c r="H479" t="s">
        <v>1572</v>
      </c>
      <c r="I479">
        <v>132</v>
      </c>
      <c r="J479">
        <v>0</v>
      </c>
      <c r="K479" t="s">
        <v>39</v>
      </c>
      <c r="M479" s="15">
        <f t="shared" si="50"/>
        <v>132</v>
      </c>
      <c r="N479" s="13">
        <f t="shared" si="51"/>
        <v>25</v>
      </c>
      <c r="O479" s="13">
        <f t="shared" si="52"/>
        <v>4</v>
      </c>
      <c r="P479" s="13">
        <f t="shared" si="53"/>
        <v>2018</v>
      </c>
      <c r="Q479" s="13">
        <f t="shared" si="54"/>
        <v>132</v>
      </c>
    </row>
    <row r="480" spans="1:17" x14ac:dyDescent="0.25">
      <c r="A480" t="s">
        <v>1573</v>
      </c>
      <c r="B480" t="s">
        <v>1574</v>
      </c>
      <c r="C480">
        <v>43217.696215277778</v>
      </c>
      <c r="D480">
        <v>3</v>
      </c>
      <c r="E480" t="s">
        <v>13863</v>
      </c>
      <c r="F480" t="s">
        <v>1575</v>
      </c>
      <c r="G480" t="s">
        <v>1576</v>
      </c>
      <c r="H480" t="s">
        <v>108</v>
      </c>
      <c r="I480">
        <v>23.38</v>
      </c>
      <c r="J480">
        <v>0</v>
      </c>
      <c r="K480" t="s">
        <v>1577</v>
      </c>
      <c r="M480" s="15">
        <f t="shared" si="50"/>
        <v>23.38</v>
      </c>
      <c r="N480" s="13">
        <f t="shared" si="51"/>
        <v>10</v>
      </c>
      <c r="O480" s="13">
        <f t="shared" si="52"/>
        <v>4</v>
      </c>
      <c r="P480" s="13">
        <f t="shared" si="53"/>
        <v>2018</v>
      </c>
      <c r="Q480" s="13">
        <f t="shared" si="54"/>
        <v>70.14</v>
      </c>
    </row>
    <row r="481" spans="1:17" x14ac:dyDescent="0.25">
      <c r="A481" t="s">
        <v>1578</v>
      </c>
      <c r="B481" t="s">
        <v>1579</v>
      </c>
      <c r="C481">
        <v>43217.696215277778</v>
      </c>
      <c r="D481">
        <v>3</v>
      </c>
      <c r="E481" t="s">
        <v>13863</v>
      </c>
      <c r="F481" t="s">
        <v>1575</v>
      </c>
      <c r="G481" t="s">
        <v>1576</v>
      </c>
      <c r="H481" t="s">
        <v>108</v>
      </c>
      <c r="I481">
        <v>13.92</v>
      </c>
      <c r="J481">
        <v>0</v>
      </c>
      <c r="K481" t="s">
        <v>1580</v>
      </c>
      <c r="M481" s="15">
        <f t="shared" si="50"/>
        <v>13.92</v>
      </c>
      <c r="N481" s="13">
        <f t="shared" si="51"/>
        <v>10</v>
      </c>
      <c r="O481" s="13">
        <f t="shared" si="52"/>
        <v>4</v>
      </c>
      <c r="P481" s="13">
        <f t="shared" si="53"/>
        <v>2018</v>
      </c>
      <c r="Q481" s="13">
        <f t="shared" si="54"/>
        <v>41.76</v>
      </c>
    </row>
    <row r="482" spans="1:17" x14ac:dyDescent="0.25">
      <c r="A482" t="s">
        <v>1581</v>
      </c>
      <c r="B482" t="s">
        <v>1582</v>
      </c>
      <c r="C482">
        <v>43217.696215277778</v>
      </c>
      <c r="D482">
        <v>2</v>
      </c>
      <c r="E482" t="s">
        <v>13863</v>
      </c>
      <c r="F482" t="s">
        <v>1575</v>
      </c>
      <c r="G482" t="s">
        <v>1576</v>
      </c>
      <c r="H482" t="s">
        <v>108</v>
      </c>
      <c r="I482">
        <v>708.76</v>
      </c>
      <c r="J482">
        <v>45</v>
      </c>
      <c r="K482" t="s">
        <v>1583</v>
      </c>
      <c r="M482" s="15">
        <f t="shared" si="50"/>
        <v>389.81800000000004</v>
      </c>
      <c r="N482" s="13">
        <f t="shared" si="51"/>
        <v>10</v>
      </c>
      <c r="O482" s="13">
        <f t="shared" si="52"/>
        <v>4</v>
      </c>
      <c r="P482" s="13">
        <f t="shared" si="53"/>
        <v>2018</v>
      </c>
      <c r="Q482" s="13">
        <f t="shared" si="54"/>
        <v>779.63600000000008</v>
      </c>
    </row>
    <row r="483" spans="1:17" x14ac:dyDescent="0.25">
      <c r="A483" t="s">
        <v>1584</v>
      </c>
      <c r="B483" t="s">
        <v>1585</v>
      </c>
      <c r="C483">
        <v>43217.696215277778</v>
      </c>
      <c r="D483">
        <v>3</v>
      </c>
      <c r="E483" t="s">
        <v>13863</v>
      </c>
      <c r="F483" t="s">
        <v>1575</v>
      </c>
      <c r="G483" t="s">
        <v>1576</v>
      </c>
      <c r="H483" t="s">
        <v>108</v>
      </c>
      <c r="I483">
        <v>23.62</v>
      </c>
      <c r="J483">
        <v>45</v>
      </c>
      <c r="K483" t="s">
        <v>1586</v>
      </c>
      <c r="M483" s="15">
        <f t="shared" si="50"/>
        <v>12.991000000000001</v>
      </c>
      <c r="N483" s="13">
        <f t="shared" si="51"/>
        <v>10</v>
      </c>
      <c r="O483" s="13">
        <f t="shared" si="52"/>
        <v>4</v>
      </c>
      <c r="P483" s="13">
        <f t="shared" si="53"/>
        <v>2018</v>
      </c>
      <c r="Q483" s="13">
        <f t="shared" si="54"/>
        <v>38.973000000000006</v>
      </c>
    </row>
    <row r="484" spans="1:17" x14ac:dyDescent="0.25">
      <c r="A484" t="s">
        <v>1587</v>
      </c>
      <c r="B484" t="s">
        <v>1588</v>
      </c>
      <c r="C484">
        <v>43231.641273148147</v>
      </c>
      <c r="D484">
        <v>10</v>
      </c>
      <c r="E484" t="s">
        <v>13863</v>
      </c>
      <c r="F484" t="s">
        <v>1589</v>
      </c>
      <c r="G484" t="s">
        <v>1590</v>
      </c>
      <c r="H484" t="s">
        <v>124</v>
      </c>
      <c r="I484">
        <v>1.41</v>
      </c>
      <c r="J484">
        <v>35</v>
      </c>
      <c r="K484" t="s">
        <v>124</v>
      </c>
      <c r="M484" s="15">
        <f t="shared" si="50"/>
        <v>0.91649999999999998</v>
      </c>
      <c r="N484" s="13">
        <f t="shared" si="51"/>
        <v>10</v>
      </c>
      <c r="O484" s="13">
        <f t="shared" si="52"/>
        <v>5</v>
      </c>
      <c r="P484" s="13">
        <f t="shared" si="53"/>
        <v>2018</v>
      </c>
      <c r="Q484" s="13">
        <f t="shared" si="54"/>
        <v>9.1649999999999991</v>
      </c>
    </row>
    <row r="485" spans="1:17" x14ac:dyDescent="0.25">
      <c r="A485" t="s">
        <v>1591</v>
      </c>
      <c r="B485" t="s">
        <v>1592</v>
      </c>
      <c r="C485">
        <v>43227.662187499998</v>
      </c>
      <c r="D485">
        <v>5</v>
      </c>
      <c r="E485" t="s">
        <v>13863</v>
      </c>
      <c r="F485" t="s">
        <v>1593</v>
      </c>
      <c r="G485" t="s">
        <v>1594</v>
      </c>
      <c r="H485" t="s">
        <v>651</v>
      </c>
      <c r="I485">
        <v>178</v>
      </c>
      <c r="J485">
        <v>40</v>
      </c>
      <c r="K485" t="s">
        <v>1595</v>
      </c>
      <c r="M485" s="15">
        <f t="shared" si="50"/>
        <v>106.8</v>
      </c>
      <c r="N485" s="13">
        <f t="shared" si="51"/>
        <v>10</v>
      </c>
      <c r="O485" s="13">
        <f t="shared" si="52"/>
        <v>5</v>
      </c>
      <c r="P485" s="13">
        <f t="shared" si="53"/>
        <v>2018</v>
      </c>
      <c r="Q485" s="13">
        <f t="shared" si="54"/>
        <v>534</v>
      </c>
    </row>
    <row r="486" spans="1:17" x14ac:dyDescent="0.25">
      <c r="A486" t="s">
        <v>377</v>
      </c>
      <c r="B486" t="s">
        <v>378</v>
      </c>
      <c r="C486">
        <v>43216.687442129631</v>
      </c>
      <c r="D486">
        <v>10</v>
      </c>
      <c r="E486" t="s">
        <v>13863</v>
      </c>
      <c r="F486" t="s">
        <v>1596</v>
      </c>
      <c r="G486" t="s">
        <v>1597</v>
      </c>
      <c r="H486" t="s">
        <v>133</v>
      </c>
      <c r="I486">
        <v>443.01</v>
      </c>
      <c r="J486">
        <v>35</v>
      </c>
      <c r="K486" t="s">
        <v>379</v>
      </c>
      <c r="M486" s="15">
        <f t="shared" ref="M486:M533" si="55">+I486*(1-J486/100)</f>
        <v>287.95650000000001</v>
      </c>
      <c r="N486" s="13">
        <f t="shared" ref="N486:N533" si="56">+LEN(A486)</f>
        <v>10</v>
      </c>
      <c r="O486" s="13">
        <f t="shared" ref="O486:O533" si="57">+MONTH(C486)</f>
        <v>4</v>
      </c>
      <c r="P486" s="13">
        <f t="shared" ref="P486:P533" si="58">+YEAR(C486)</f>
        <v>2018</v>
      </c>
      <c r="Q486" s="13">
        <f t="shared" ref="Q486:Q533" si="59">+M486*D486</f>
        <v>2879.5650000000001</v>
      </c>
    </row>
    <row r="487" spans="1:17" x14ac:dyDescent="0.25">
      <c r="A487" t="s">
        <v>1598</v>
      </c>
      <c r="B487" t="s">
        <v>1599</v>
      </c>
      <c r="C487">
        <v>43217.699178240742</v>
      </c>
      <c r="D487">
        <v>50</v>
      </c>
      <c r="E487" t="s">
        <v>13863</v>
      </c>
      <c r="F487" t="s">
        <v>1600</v>
      </c>
      <c r="G487" t="s">
        <v>1601</v>
      </c>
      <c r="H487" t="s">
        <v>1602</v>
      </c>
      <c r="I487">
        <v>45.06</v>
      </c>
      <c r="J487">
        <v>60</v>
      </c>
      <c r="K487" t="s">
        <v>1603</v>
      </c>
      <c r="M487" s="15">
        <f t="shared" si="55"/>
        <v>18.024000000000001</v>
      </c>
      <c r="N487" s="13">
        <f t="shared" si="56"/>
        <v>10</v>
      </c>
      <c r="O487" s="13">
        <f t="shared" si="57"/>
        <v>4</v>
      </c>
      <c r="P487" s="13">
        <f t="shared" si="58"/>
        <v>2018</v>
      </c>
      <c r="Q487" s="13">
        <f t="shared" si="59"/>
        <v>901.2</v>
      </c>
    </row>
    <row r="488" spans="1:17" x14ac:dyDescent="0.25">
      <c r="A488" t="s">
        <v>1604</v>
      </c>
      <c r="B488" t="s">
        <v>1605</v>
      </c>
      <c r="C488">
        <v>43217.699178240742</v>
      </c>
      <c r="D488">
        <v>100</v>
      </c>
      <c r="E488" t="s">
        <v>13863</v>
      </c>
      <c r="F488" t="s">
        <v>1600</v>
      </c>
      <c r="G488" t="s">
        <v>1601</v>
      </c>
      <c r="H488" t="s">
        <v>1602</v>
      </c>
      <c r="I488">
        <v>5.99</v>
      </c>
      <c r="J488">
        <v>60</v>
      </c>
      <c r="K488" t="s">
        <v>1606</v>
      </c>
      <c r="M488" s="15">
        <f t="shared" si="55"/>
        <v>2.3960000000000004</v>
      </c>
      <c r="N488" s="13">
        <f t="shared" si="56"/>
        <v>10</v>
      </c>
      <c r="O488" s="13">
        <f t="shared" si="57"/>
        <v>4</v>
      </c>
      <c r="P488" s="13">
        <f t="shared" si="58"/>
        <v>2018</v>
      </c>
      <c r="Q488" s="13">
        <f t="shared" si="59"/>
        <v>239.60000000000002</v>
      </c>
    </row>
    <row r="489" spans="1:17" x14ac:dyDescent="0.25">
      <c r="A489" t="s">
        <v>834</v>
      </c>
      <c r="B489" t="s">
        <v>835</v>
      </c>
      <c r="C489">
        <v>43227.648888888885</v>
      </c>
      <c r="D489">
        <v>8</v>
      </c>
      <c r="E489" t="s">
        <v>13863</v>
      </c>
      <c r="F489" t="s">
        <v>1470</v>
      </c>
      <c r="G489" t="s">
        <v>1471</v>
      </c>
      <c r="H489" t="s">
        <v>319</v>
      </c>
      <c r="I489">
        <v>21.351800000000001</v>
      </c>
      <c r="J489">
        <v>10</v>
      </c>
      <c r="K489" t="s">
        <v>836</v>
      </c>
      <c r="M489" s="15">
        <f t="shared" si="55"/>
        <v>19.216620000000002</v>
      </c>
      <c r="N489" s="13">
        <f t="shared" si="56"/>
        <v>10</v>
      </c>
      <c r="O489" s="13">
        <f t="shared" si="57"/>
        <v>5</v>
      </c>
      <c r="P489" s="13">
        <f t="shared" si="58"/>
        <v>2018</v>
      </c>
      <c r="Q489" s="13">
        <f t="shared" si="59"/>
        <v>153.73296000000002</v>
      </c>
    </row>
    <row r="490" spans="1:17" x14ac:dyDescent="0.25">
      <c r="A490" t="s">
        <v>1607</v>
      </c>
      <c r="B490" t="s">
        <v>1608</v>
      </c>
      <c r="C490">
        <v>43216.692650462966</v>
      </c>
      <c r="D490">
        <v>4000</v>
      </c>
      <c r="E490" t="s">
        <v>13863</v>
      </c>
      <c r="F490" t="s">
        <v>1609</v>
      </c>
      <c r="G490" t="s">
        <v>1610</v>
      </c>
      <c r="H490" t="s">
        <v>108</v>
      </c>
      <c r="I490">
        <v>1.44E-2</v>
      </c>
      <c r="J490">
        <v>65</v>
      </c>
      <c r="K490" t="s">
        <v>1611</v>
      </c>
      <c r="M490" s="15">
        <f t="shared" si="55"/>
        <v>5.0399999999999993E-3</v>
      </c>
      <c r="N490" s="13">
        <f t="shared" si="56"/>
        <v>10</v>
      </c>
      <c r="O490" s="13">
        <f t="shared" si="57"/>
        <v>4</v>
      </c>
      <c r="P490" s="13">
        <f t="shared" si="58"/>
        <v>2018</v>
      </c>
      <c r="Q490" s="13">
        <f t="shared" si="59"/>
        <v>20.159999999999997</v>
      </c>
    </row>
    <row r="491" spans="1:17" x14ac:dyDescent="0.25">
      <c r="A491" t="s">
        <v>1612</v>
      </c>
      <c r="B491" t="s">
        <v>1613</v>
      </c>
      <c r="C491">
        <v>43216.692650462966</v>
      </c>
      <c r="D491">
        <v>1900</v>
      </c>
      <c r="E491" t="s">
        <v>13863</v>
      </c>
      <c r="F491" t="s">
        <v>1609</v>
      </c>
      <c r="G491" t="s">
        <v>1610</v>
      </c>
      <c r="H491" t="s">
        <v>108</v>
      </c>
      <c r="I491">
        <v>3.1199999999999999E-2</v>
      </c>
      <c r="J491">
        <v>65</v>
      </c>
      <c r="K491" t="s">
        <v>1614</v>
      </c>
      <c r="M491" s="15">
        <f t="shared" si="55"/>
        <v>1.0919999999999999E-2</v>
      </c>
      <c r="N491" s="13">
        <f t="shared" si="56"/>
        <v>10</v>
      </c>
      <c r="O491" s="13">
        <f t="shared" si="57"/>
        <v>4</v>
      </c>
      <c r="P491" s="13">
        <f t="shared" si="58"/>
        <v>2018</v>
      </c>
      <c r="Q491" s="13">
        <f t="shared" si="59"/>
        <v>20.747999999999998</v>
      </c>
    </row>
    <row r="492" spans="1:17" x14ac:dyDescent="0.25">
      <c r="A492" t="s">
        <v>1615</v>
      </c>
      <c r="B492" t="s">
        <v>1616</v>
      </c>
      <c r="C492">
        <v>43231.642500000002</v>
      </c>
      <c r="D492">
        <v>30</v>
      </c>
      <c r="E492" t="s">
        <v>13863</v>
      </c>
      <c r="F492" t="s">
        <v>1609</v>
      </c>
      <c r="G492" t="s">
        <v>1617</v>
      </c>
      <c r="H492" t="s">
        <v>108</v>
      </c>
      <c r="I492">
        <v>4.1900000000000004</v>
      </c>
      <c r="J492">
        <v>40</v>
      </c>
      <c r="K492" t="s">
        <v>1618</v>
      </c>
      <c r="M492" s="15">
        <f t="shared" si="55"/>
        <v>2.5140000000000002</v>
      </c>
      <c r="N492" s="13">
        <f t="shared" si="56"/>
        <v>10</v>
      </c>
      <c r="O492" s="13">
        <f t="shared" si="57"/>
        <v>5</v>
      </c>
      <c r="P492" s="13">
        <f t="shared" si="58"/>
        <v>2018</v>
      </c>
      <c r="Q492" s="13">
        <f t="shared" si="59"/>
        <v>75.42</v>
      </c>
    </row>
    <row r="493" spans="1:17" x14ac:dyDescent="0.25">
      <c r="A493" t="s">
        <v>1619</v>
      </c>
      <c r="B493" t="s">
        <v>1620</v>
      </c>
      <c r="C493">
        <v>43231.642500000002</v>
      </c>
      <c r="D493">
        <v>15</v>
      </c>
      <c r="E493" t="s">
        <v>13863</v>
      </c>
      <c r="F493" t="s">
        <v>1609</v>
      </c>
      <c r="G493" t="s">
        <v>1617</v>
      </c>
      <c r="H493" t="s">
        <v>108</v>
      </c>
      <c r="I493">
        <v>4.4400000000000004</v>
      </c>
      <c r="J493">
        <v>40</v>
      </c>
      <c r="K493" t="s">
        <v>1621</v>
      </c>
      <c r="M493" s="15">
        <f t="shared" si="55"/>
        <v>2.6640000000000001</v>
      </c>
      <c r="N493" s="13">
        <f t="shared" si="56"/>
        <v>10</v>
      </c>
      <c r="O493" s="13">
        <f t="shared" si="57"/>
        <v>5</v>
      </c>
      <c r="P493" s="13">
        <f t="shared" si="58"/>
        <v>2018</v>
      </c>
      <c r="Q493" s="13">
        <f t="shared" si="59"/>
        <v>39.96</v>
      </c>
    </row>
    <row r="494" spans="1:17" x14ac:dyDescent="0.25">
      <c r="A494" t="s">
        <v>897</v>
      </c>
      <c r="B494" t="s">
        <v>898</v>
      </c>
      <c r="C494">
        <v>43228.694340277776</v>
      </c>
      <c r="D494">
        <v>40</v>
      </c>
      <c r="E494" t="s">
        <v>13863</v>
      </c>
      <c r="F494" t="s">
        <v>1609</v>
      </c>
      <c r="G494" t="s">
        <v>1622</v>
      </c>
      <c r="H494" t="s">
        <v>108</v>
      </c>
      <c r="I494">
        <v>3.72</v>
      </c>
      <c r="J494">
        <v>0</v>
      </c>
      <c r="K494" t="s">
        <v>901</v>
      </c>
      <c r="M494" s="15">
        <f t="shared" si="55"/>
        <v>3.72</v>
      </c>
      <c r="N494" s="13">
        <f t="shared" si="56"/>
        <v>10</v>
      </c>
      <c r="O494" s="13">
        <f t="shared" si="57"/>
        <v>5</v>
      </c>
      <c r="P494" s="13">
        <f t="shared" si="58"/>
        <v>2018</v>
      </c>
      <c r="Q494" s="13">
        <f t="shared" si="59"/>
        <v>148.80000000000001</v>
      </c>
    </row>
    <row r="495" spans="1:17" x14ac:dyDescent="0.25">
      <c r="A495" t="s">
        <v>1612</v>
      </c>
      <c r="B495" t="s">
        <v>1613</v>
      </c>
      <c r="C495">
        <v>43227.654872685183</v>
      </c>
      <c r="D495">
        <v>1100</v>
      </c>
      <c r="E495" t="s">
        <v>13863</v>
      </c>
      <c r="F495" t="s">
        <v>1609</v>
      </c>
      <c r="G495" t="s">
        <v>1623</v>
      </c>
      <c r="H495" t="s">
        <v>108</v>
      </c>
      <c r="I495">
        <v>3.1199999999999999E-2</v>
      </c>
      <c r="J495">
        <v>65</v>
      </c>
      <c r="K495" t="s">
        <v>1614</v>
      </c>
      <c r="M495" s="15">
        <f t="shared" si="55"/>
        <v>1.0919999999999999E-2</v>
      </c>
      <c r="N495" s="13">
        <f t="shared" si="56"/>
        <v>10</v>
      </c>
      <c r="O495" s="13">
        <f t="shared" si="57"/>
        <v>5</v>
      </c>
      <c r="P495" s="13">
        <f t="shared" si="58"/>
        <v>2018</v>
      </c>
      <c r="Q495" s="13">
        <f t="shared" si="59"/>
        <v>12.011999999999999</v>
      </c>
    </row>
    <row r="496" spans="1:17" x14ac:dyDescent="0.25">
      <c r="A496" t="s">
        <v>1624</v>
      </c>
      <c r="B496" t="s">
        <v>1625</v>
      </c>
      <c r="C496">
        <v>43238.619537037041</v>
      </c>
      <c r="D496">
        <v>35</v>
      </c>
      <c r="E496" t="s">
        <v>13863</v>
      </c>
      <c r="F496" t="s">
        <v>894</v>
      </c>
      <c r="G496" t="s">
        <v>1490</v>
      </c>
      <c r="H496" t="s">
        <v>240</v>
      </c>
      <c r="I496">
        <v>2.78</v>
      </c>
      <c r="J496">
        <v>0</v>
      </c>
      <c r="K496" t="s">
        <v>1626</v>
      </c>
      <c r="M496" s="15">
        <f t="shared" si="55"/>
        <v>2.78</v>
      </c>
      <c r="N496" s="13">
        <f t="shared" si="56"/>
        <v>10</v>
      </c>
      <c r="O496" s="13">
        <f t="shared" si="57"/>
        <v>5</v>
      </c>
      <c r="P496" s="13">
        <f t="shared" si="58"/>
        <v>2018</v>
      </c>
      <c r="Q496" s="13">
        <f t="shared" si="59"/>
        <v>97.3</v>
      </c>
    </row>
    <row r="497" spans="1:17" x14ac:dyDescent="0.25">
      <c r="A497" t="s">
        <v>1627</v>
      </c>
      <c r="B497" t="s">
        <v>1628</v>
      </c>
      <c r="C497">
        <v>43257.700937499998</v>
      </c>
      <c r="D497">
        <v>50</v>
      </c>
      <c r="E497" t="s">
        <v>13863</v>
      </c>
      <c r="F497" t="s">
        <v>894</v>
      </c>
      <c r="G497" t="s">
        <v>1486</v>
      </c>
      <c r="H497" t="s">
        <v>240</v>
      </c>
      <c r="I497">
        <v>0.68</v>
      </c>
      <c r="J497">
        <v>0</v>
      </c>
      <c r="K497" t="s">
        <v>1629</v>
      </c>
      <c r="M497" s="15">
        <f t="shared" si="55"/>
        <v>0.68</v>
      </c>
      <c r="N497" s="13">
        <f t="shared" si="56"/>
        <v>10</v>
      </c>
      <c r="O497" s="13">
        <f t="shared" si="57"/>
        <v>6</v>
      </c>
      <c r="P497" s="13">
        <f t="shared" si="58"/>
        <v>2018</v>
      </c>
      <c r="Q497" s="13">
        <f t="shared" si="59"/>
        <v>34</v>
      </c>
    </row>
    <row r="498" spans="1:17" x14ac:dyDescent="0.25">
      <c r="A498" t="s">
        <v>1630</v>
      </c>
      <c r="B498" t="s">
        <v>1631</v>
      </c>
      <c r="C498">
        <v>43238.619537037041</v>
      </c>
      <c r="D498">
        <v>25</v>
      </c>
      <c r="E498" t="s">
        <v>13863</v>
      </c>
      <c r="F498" t="s">
        <v>894</v>
      </c>
      <c r="G498" t="s">
        <v>1490</v>
      </c>
      <c r="H498" t="s">
        <v>240</v>
      </c>
      <c r="I498">
        <v>1.41</v>
      </c>
      <c r="J498">
        <v>0</v>
      </c>
      <c r="K498" t="s">
        <v>1632</v>
      </c>
      <c r="M498" s="15">
        <f t="shared" si="55"/>
        <v>1.41</v>
      </c>
      <c r="N498" s="13">
        <f t="shared" si="56"/>
        <v>10</v>
      </c>
      <c r="O498" s="13">
        <f t="shared" si="57"/>
        <v>5</v>
      </c>
      <c r="P498" s="13">
        <f t="shared" si="58"/>
        <v>2018</v>
      </c>
      <c r="Q498" s="13">
        <f t="shared" si="59"/>
        <v>35.25</v>
      </c>
    </row>
    <row r="499" spans="1:17" x14ac:dyDescent="0.25">
      <c r="A499" t="s">
        <v>1633</v>
      </c>
      <c r="B499" t="s">
        <v>1634</v>
      </c>
      <c r="C499">
        <v>43238.619537037041</v>
      </c>
      <c r="D499">
        <v>25</v>
      </c>
      <c r="E499" t="s">
        <v>13863</v>
      </c>
      <c r="F499" t="s">
        <v>894</v>
      </c>
      <c r="G499" t="s">
        <v>1490</v>
      </c>
      <c r="H499" t="s">
        <v>240</v>
      </c>
      <c r="I499">
        <v>1.59</v>
      </c>
      <c r="J499">
        <v>0</v>
      </c>
      <c r="K499" t="s">
        <v>535</v>
      </c>
      <c r="M499" s="15">
        <f t="shared" si="55"/>
        <v>1.59</v>
      </c>
      <c r="N499" s="13">
        <f t="shared" si="56"/>
        <v>10</v>
      </c>
      <c r="O499" s="13">
        <f t="shared" si="57"/>
        <v>5</v>
      </c>
      <c r="P499" s="13">
        <f t="shared" si="58"/>
        <v>2018</v>
      </c>
      <c r="Q499" s="13">
        <f t="shared" si="59"/>
        <v>39.75</v>
      </c>
    </row>
    <row r="500" spans="1:17" x14ac:dyDescent="0.25">
      <c r="A500" t="s">
        <v>1635</v>
      </c>
      <c r="B500" t="s">
        <v>1636</v>
      </c>
      <c r="C500">
        <v>43238.619537037041</v>
      </c>
      <c r="D500">
        <v>25</v>
      </c>
      <c r="E500" t="s">
        <v>13863</v>
      </c>
      <c r="F500" t="s">
        <v>894</v>
      </c>
      <c r="G500" t="s">
        <v>1490</v>
      </c>
      <c r="H500" t="s">
        <v>240</v>
      </c>
      <c r="I500">
        <v>1.1100000000000001</v>
      </c>
      <c r="J500">
        <v>0</v>
      </c>
      <c r="K500" t="s">
        <v>535</v>
      </c>
      <c r="M500" s="15">
        <f t="shared" si="55"/>
        <v>1.1100000000000001</v>
      </c>
      <c r="N500" s="13">
        <f t="shared" si="56"/>
        <v>10</v>
      </c>
      <c r="O500" s="13">
        <f t="shared" si="57"/>
        <v>5</v>
      </c>
      <c r="P500" s="13">
        <f t="shared" si="58"/>
        <v>2018</v>
      </c>
      <c r="Q500" s="13">
        <f t="shared" si="59"/>
        <v>27.750000000000004</v>
      </c>
    </row>
    <row r="501" spans="1:17" x14ac:dyDescent="0.25">
      <c r="A501" t="s">
        <v>1637</v>
      </c>
      <c r="B501" t="s">
        <v>1638</v>
      </c>
      <c r="C501">
        <v>43238.619537037041</v>
      </c>
      <c r="D501">
        <v>25</v>
      </c>
      <c r="E501" t="s">
        <v>13863</v>
      </c>
      <c r="F501" t="s">
        <v>894</v>
      </c>
      <c r="G501" t="s">
        <v>1490</v>
      </c>
      <c r="H501" t="s">
        <v>240</v>
      </c>
      <c r="I501">
        <v>1.31</v>
      </c>
      <c r="J501">
        <v>0</v>
      </c>
      <c r="K501" t="s">
        <v>535</v>
      </c>
      <c r="M501" s="15">
        <f t="shared" si="55"/>
        <v>1.31</v>
      </c>
      <c r="N501" s="13">
        <f t="shared" si="56"/>
        <v>10</v>
      </c>
      <c r="O501" s="13">
        <f t="shared" si="57"/>
        <v>5</v>
      </c>
      <c r="P501" s="13">
        <f t="shared" si="58"/>
        <v>2018</v>
      </c>
      <c r="Q501" s="13">
        <f t="shared" si="59"/>
        <v>32.75</v>
      </c>
    </row>
    <row r="502" spans="1:17" x14ac:dyDescent="0.25">
      <c r="A502" t="s">
        <v>1639</v>
      </c>
      <c r="B502" t="s">
        <v>1640</v>
      </c>
      <c r="C502">
        <v>43238.619537037041</v>
      </c>
      <c r="D502">
        <v>5</v>
      </c>
      <c r="E502" t="s">
        <v>13863</v>
      </c>
      <c r="F502" t="s">
        <v>894</v>
      </c>
      <c r="G502" t="s">
        <v>1490</v>
      </c>
      <c r="H502" t="s">
        <v>240</v>
      </c>
      <c r="I502">
        <v>6.12</v>
      </c>
      <c r="J502">
        <v>0</v>
      </c>
      <c r="K502" t="s">
        <v>535</v>
      </c>
      <c r="M502" s="15">
        <f t="shared" si="55"/>
        <v>6.12</v>
      </c>
      <c r="N502" s="13">
        <f t="shared" si="56"/>
        <v>10</v>
      </c>
      <c r="O502" s="13">
        <f t="shared" si="57"/>
        <v>5</v>
      </c>
      <c r="P502" s="13">
        <f t="shared" si="58"/>
        <v>2018</v>
      </c>
      <c r="Q502" s="13">
        <f t="shared" si="59"/>
        <v>30.6</v>
      </c>
    </row>
    <row r="503" spans="1:17" x14ac:dyDescent="0.25">
      <c r="A503" t="s">
        <v>1641</v>
      </c>
      <c r="B503" t="s">
        <v>1642</v>
      </c>
      <c r="C503">
        <v>43238.619537037041</v>
      </c>
      <c r="D503">
        <v>25</v>
      </c>
      <c r="E503" t="s">
        <v>13863</v>
      </c>
      <c r="F503" t="s">
        <v>894</v>
      </c>
      <c r="G503" t="s">
        <v>1490</v>
      </c>
      <c r="H503" t="s">
        <v>240</v>
      </c>
      <c r="I503">
        <v>1.21</v>
      </c>
      <c r="J503">
        <v>0</v>
      </c>
      <c r="K503" t="s">
        <v>785</v>
      </c>
      <c r="M503" s="15">
        <f t="shared" si="55"/>
        <v>1.21</v>
      </c>
      <c r="N503" s="13">
        <f t="shared" si="56"/>
        <v>10</v>
      </c>
      <c r="O503" s="13">
        <f t="shared" si="57"/>
        <v>5</v>
      </c>
      <c r="P503" s="13">
        <f t="shared" si="58"/>
        <v>2018</v>
      </c>
      <c r="Q503" s="13">
        <f t="shared" si="59"/>
        <v>30.25</v>
      </c>
    </row>
    <row r="504" spans="1:17" x14ac:dyDescent="0.25">
      <c r="A504" t="s">
        <v>1643</v>
      </c>
      <c r="B504" t="s">
        <v>1644</v>
      </c>
      <c r="C504">
        <v>43238.619537037041</v>
      </c>
      <c r="D504">
        <v>25</v>
      </c>
      <c r="E504" t="s">
        <v>13863</v>
      </c>
      <c r="F504" t="s">
        <v>894</v>
      </c>
      <c r="G504" t="s">
        <v>1490</v>
      </c>
      <c r="H504" t="s">
        <v>240</v>
      </c>
      <c r="I504">
        <v>10.11</v>
      </c>
      <c r="J504">
        <v>0</v>
      </c>
      <c r="K504" t="s">
        <v>1626</v>
      </c>
      <c r="M504" s="15">
        <f t="shared" si="55"/>
        <v>10.11</v>
      </c>
      <c r="N504" s="13">
        <f t="shared" si="56"/>
        <v>10</v>
      </c>
      <c r="O504" s="13">
        <f t="shared" si="57"/>
        <v>5</v>
      </c>
      <c r="P504" s="13">
        <f t="shared" si="58"/>
        <v>2018</v>
      </c>
      <c r="Q504" s="13">
        <f t="shared" si="59"/>
        <v>252.75</v>
      </c>
    </row>
    <row r="505" spans="1:17" x14ac:dyDescent="0.25">
      <c r="A505" t="s">
        <v>1645</v>
      </c>
      <c r="B505" t="s">
        <v>1646</v>
      </c>
      <c r="C505">
        <v>43234.63108796296</v>
      </c>
      <c r="D505">
        <v>2</v>
      </c>
      <c r="E505" t="s">
        <v>13863</v>
      </c>
      <c r="F505" t="s">
        <v>1647</v>
      </c>
      <c r="G505" t="s">
        <v>1648</v>
      </c>
      <c r="H505" t="s">
        <v>33</v>
      </c>
      <c r="I505">
        <v>696</v>
      </c>
      <c r="J505">
        <v>0</v>
      </c>
      <c r="K505" t="s">
        <v>33</v>
      </c>
      <c r="M505" s="15">
        <f t="shared" si="55"/>
        <v>696</v>
      </c>
      <c r="N505" s="13">
        <f t="shared" si="56"/>
        <v>10</v>
      </c>
      <c r="O505" s="13">
        <f t="shared" si="57"/>
        <v>5</v>
      </c>
      <c r="P505" s="13">
        <f t="shared" si="58"/>
        <v>2018</v>
      </c>
      <c r="Q505" s="13">
        <f t="shared" si="59"/>
        <v>1392</v>
      </c>
    </row>
    <row r="506" spans="1:17" x14ac:dyDescent="0.25">
      <c r="A506" t="s">
        <v>1649</v>
      </c>
      <c r="B506" t="s">
        <v>1650</v>
      </c>
      <c r="C506">
        <v>43231.638043981482</v>
      </c>
      <c r="D506">
        <v>50</v>
      </c>
      <c r="E506" t="s">
        <v>13863</v>
      </c>
      <c r="F506" t="s">
        <v>1651</v>
      </c>
      <c r="G506" t="s">
        <v>1652</v>
      </c>
      <c r="H506" t="s">
        <v>160</v>
      </c>
      <c r="I506">
        <v>17.629000000000001</v>
      </c>
      <c r="J506">
        <v>0</v>
      </c>
      <c r="K506" t="s">
        <v>739</v>
      </c>
      <c r="M506" s="15">
        <f t="shared" si="55"/>
        <v>17.629000000000001</v>
      </c>
      <c r="N506" s="13">
        <f t="shared" si="56"/>
        <v>10</v>
      </c>
      <c r="O506" s="13">
        <f t="shared" si="57"/>
        <v>5</v>
      </c>
      <c r="P506" s="13">
        <f t="shared" si="58"/>
        <v>2018</v>
      </c>
      <c r="Q506" s="13">
        <f t="shared" si="59"/>
        <v>881.45</v>
      </c>
    </row>
    <row r="507" spans="1:17" x14ac:dyDescent="0.25">
      <c r="A507" t="s">
        <v>1653</v>
      </c>
      <c r="B507" t="s">
        <v>1654</v>
      </c>
      <c r="C507">
        <v>43215.698206018518</v>
      </c>
      <c r="D507">
        <v>10</v>
      </c>
      <c r="E507" t="s">
        <v>13863</v>
      </c>
      <c r="F507" t="s">
        <v>1655</v>
      </c>
      <c r="G507" t="s">
        <v>1656</v>
      </c>
      <c r="H507" t="s">
        <v>33</v>
      </c>
      <c r="I507">
        <v>69</v>
      </c>
      <c r="J507">
        <v>0</v>
      </c>
      <c r="K507" t="s">
        <v>1657</v>
      </c>
      <c r="M507" s="15">
        <f t="shared" si="55"/>
        <v>69</v>
      </c>
      <c r="N507" s="13">
        <f t="shared" si="56"/>
        <v>10</v>
      </c>
      <c r="O507" s="13">
        <f t="shared" si="57"/>
        <v>4</v>
      </c>
      <c r="P507" s="13">
        <f t="shared" si="58"/>
        <v>2018</v>
      </c>
      <c r="Q507" s="13">
        <f t="shared" si="59"/>
        <v>690</v>
      </c>
    </row>
    <row r="508" spans="1:17" x14ac:dyDescent="0.25">
      <c r="A508" t="s">
        <v>683</v>
      </c>
      <c r="B508" t="s">
        <v>684</v>
      </c>
      <c r="C508">
        <v>43227.654131944444</v>
      </c>
      <c r="D508">
        <v>24</v>
      </c>
      <c r="E508" t="s">
        <v>13863</v>
      </c>
      <c r="F508" t="s">
        <v>1658</v>
      </c>
      <c r="G508" t="s">
        <v>1659</v>
      </c>
      <c r="H508" t="s">
        <v>229</v>
      </c>
      <c r="I508">
        <v>9.8673999999999999</v>
      </c>
      <c r="J508">
        <v>0</v>
      </c>
      <c r="K508" t="s">
        <v>229</v>
      </c>
      <c r="M508" s="15">
        <f t="shared" si="55"/>
        <v>9.8673999999999999</v>
      </c>
      <c r="N508" s="13">
        <f t="shared" si="56"/>
        <v>10</v>
      </c>
      <c r="O508" s="13">
        <f t="shared" si="57"/>
        <v>5</v>
      </c>
      <c r="P508" s="13">
        <f t="shared" si="58"/>
        <v>2018</v>
      </c>
      <c r="Q508" s="13">
        <f t="shared" si="59"/>
        <v>236.8176</v>
      </c>
    </row>
    <row r="509" spans="1:17" x14ac:dyDescent="0.25">
      <c r="A509" t="s">
        <v>689</v>
      </c>
      <c r="B509" t="s">
        <v>690</v>
      </c>
      <c r="C509">
        <v>43227.654131944444</v>
      </c>
      <c r="D509">
        <v>20</v>
      </c>
      <c r="E509" t="s">
        <v>13863</v>
      </c>
      <c r="F509" t="s">
        <v>1658</v>
      </c>
      <c r="G509" t="s">
        <v>1659</v>
      </c>
      <c r="H509" t="s">
        <v>229</v>
      </c>
      <c r="I509">
        <v>9.2510999999999992</v>
      </c>
      <c r="J509">
        <v>0</v>
      </c>
      <c r="K509" t="s">
        <v>229</v>
      </c>
      <c r="M509" s="15">
        <f t="shared" si="55"/>
        <v>9.2510999999999992</v>
      </c>
      <c r="N509" s="13">
        <f t="shared" si="56"/>
        <v>10</v>
      </c>
      <c r="O509" s="13">
        <f t="shared" si="57"/>
        <v>5</v>
      </c>
      <c r="P509" s="13">
        <f t="shared" si="58"/>
        <v>2018</v>
      </c>
      <c r="Q509" s="13">
        <f t="shared" si="59"/>
        <v>185.02199999999999</v>
      </c>
    </row>
    <row r="510" spans="1:17" x14ac:dyDescent="0.25">
      <c r="A510" t="s">
        <v>691</v>
      </c>
      <c r="B510" t="s">
        <v>692</v>
      </c>
      <c r="C510">
        <v>43227.654131944444</v>
      </c>
      <c r="D510">
        <v>10</v>
      </c>
      <c r="E510" t="s">
        <v>13863</v>
      </c>
      <c r="F510" t="s">
        <v>1658</v>
      </c>
      <c r="G510" t="s">
        <v>1659</v>
      </c>
      <c r="H510" t="s">
        <v>229</v>
      </c>
      <c r="I510">
        <v>4.4794999999999998</v>
      </c>
      <c r="J510">
        <v>0</v>
      </c>
      <c r="K510" t="s">
        <v>229</v>
      </c>
      <c r="M510" s="15">
        <f t="shared" si="55"/>
        <v>4.4794999999999998</v>
      </c>
      <c r="N510" s="13">
        <f t="shared" si="56"/>
        <v>10</v>
      </c>
      <c r="O510" s="13">
        <f t="shared" si="57"/>
        <v>5</v>
      </c>
      <c r="P510" s="13">
        <f t="shared" si="58"/>
        <v>2018</v>
      </c>
      <c r="Q510" s="13">
        <f t="shared" si="59"/>
        <v>44.795000000000002</v>
      </c>
    </row>
    <row r="511" spans="1:17" x14ac:dyDescent="0.25">
      <c r="A511" t="s">
        <v>1660</v>
      </c>
      <c r="B511" t="s">
        <v>1661</v>
      </c>
      <c r="C511">
        <v>43227.654131944444</v>
      </c>
      <c r="D511">
        <v>10</v>
      </c>
      <c r="E511" t="s">
        <v>13863</v>
      </c>
      <c r="F511" t="s">
        <v>1658</v>
      </c>
      <c r="G511" t="s">
        <v>1659</v>
      </c>
      <c r="H511" t="s">
        <v>229</v>
      </c>
      <c r="I511">
        <v>5.1395</v>
      </c>
      <c r="J511">
        <v>0</v>
      </c>
      <c r="K511" t="s">
        <v>229</v>
      </c>
      <c r="M511" s="15">
        <f t="shared" si="55"/>
        <v>5.1395</v>
      </c>
      <c r="N511" s="13">
        <f t="shared" si="56"/>
        <v>10</v>
      </c>
      <c r="O511" s="13">
        <f t="shared" si="57"/>
        <v>5</v>
      </c>
      <c r="P511" s="13">
        <f t="shared" si="58"/>
        <v>2018</v>
      </c>
      <c r="Q511" s="13">
        <f t="shared" si="59"/>
        <v>51.394999999999996</v>
      </c>
    </row>
    <row r="512" spans="1:17" x14ac:dyDescent="0.25">
      <c r="A512" t="s">
        <v>1662</v>
      </c>
      <c r="B512" t="s">
        <v>1663</v>
      </c>
      <c r="C512">
        <v>43227.654131944444</v>
      </c>
      <c r="D512">
        <v>10</v>
      </c>
      <c r="E512" t="s">
        <v>13863</v>
      </c>
      <c r="F512" t="s">
        <v>1658</v>
      </c>
      <c r="G512" t="s">
        <v>1659</v>
      </c>
      <c r="H512" t="s">
        <v>229</v>
      </c>
      <c r="I512">
        <v>2.4885999999999999</v>
      </c>
      <c r="J512">
        <v>0</v>
      </c>
      <c r="K512" t="s">
        <v>229</v>
      </c>
      <c r="M512" s="15">
        <f t="shared" si="55"/>
        <v>2.4885999999999999</v>
      </c>
      <c r="N512" s="13">
        <f t="shared" si="56"/>
        <v>10</v>
      </c>
      <c r="O512" s="13">
        <f t="shared" si="57"/>
        <v>5</v>
      </c>
      <c r="P512" s="13">
        <f t="shared" si="58"/>
        <v>2018</v>
      </c>
      <c r="Q512" s="13">
        <f t="shared" si="59"/>
        <v>24.885999999999999</v>
      </c>
    </row>
    <row r="513" spans="1:17" x14ac:dyDescent="0.25">
      <c r="A513" t="s">
        <v>699</v>
      </c>
      <c r="B513" t="s">
        <v>700</v>
      </c>
      <c r="C513">
        <v>43227.654131944444</v>
      </c>
      <c r="D513">
        <v>8</v>
      </c>
      <c r="E513" t="s">
        <v>13863</v>
      </c>
      <c r="F513" t="s">
        <v>1658</v>
      </c>
      <c r="G513" t="s">
        <v>1659</v>
      </c>
      <c r="H513" t="s">
        <v>229</v>
      </c>
      <c r="I513">
        <v>14.120100000000001</v>
      </c>
      <c r="J513">
        <v>0</v>
      </c>
      <c r="K513" t="s">
        <v>229</v>
      </c>
      <c r="M513" s="15">
        <f t="shared" si="55"/>
        <v>14.120100000000001</v>
      </c>
      <c r="N513" s="13">
        <f t="shared" si="56"/>
        <v>10</v>
      </c>
      <c r="O513" s="13">
        <f t="shared" si="57"/>
        <v>5</v>
      </c>
      <c r="P513" s="13">
        <f t="shared" si="58"/>
        <v>2018</v>
      </c>
      <c r="Q513" s="13">
        <f t="shared" si="59"/>
        <v>112.96080000000001</v>
      </c>
    </row>
    <row r="514" spans="1:17" x14ac:dyDescent="0.25">
      <c r="A514" t="s">
        <v>1664</v>
      </c>
      <c r="B514" t="s">
        <v>1665</v>
      </c>
      <c r="C514">
        <v>43227.654131944444</v>
      </c>
      <c r="D514">
        <v>10</v>
      </c>
      <c r="E514" t="s">
        <v>13863</v>
      </c>
      <c r="F514" t="s">
        <v>1658</v>
      </c>
      <c r="G514" t="s">
        <v>1659</v>
      </c>
      <c r="H514" t="s">
        <v>229</v>
      </c>
      <c r="I514">
        <v>9.3484999999999996</v>
      </c>
      <c r="J514">
        <v>0</v>
      </c>
      <c r="K514" t="s">
        <v>229</v>
      </c>
      <c r="M514" s="15">
        <f t="shared" si="55"/>
        <v>9.3484999999999996</v>
      </c>
      <c r="N514" s="13">
        <f t="shared" si="56"/>
        <v>10</v>
      </c>
      <c r="O514" s="13">
        <f t="shared" si="57"/>
        <v>5</v>
      </c>
      <c r="P514" s="13">
        <f t="shared" si="58"/>
        <v>2018</v>
      </c>
      <c r="Q514" s="13">
        <f t="shared" si="59"/>
        <v>93.484999999999999</v>
      </c>
    </row>
    <row r="515" spans="1:17" x14ac:dyDescent="0.25">
      <c r="A515" t="s">
        <v>1666</v>
      </c>
      <c r="B515" t="s">
        <v>1667</v>
      </c>
      <c r="C515">
        <v>43216.683587962965</v>
      </c>
      <c r="D515">
        <v>1</v>
      </c>
      <c r="E515" t="s">
        <v>13863</v>
      </c>
      <c r="F515" t="s">
        <v>1668</v>
      </c>
      <c r="G515" t="s">
        <v>1669</v>
      </c>
      <c r="H515" t="s">
        <v>1670</v>
      </c>
      <c r="I515">
        <v>72.3</v>
      </c>
      <c r="J515">
        <v>0</v>
      </c>
      <c r="K515" t="s">
        <v>1670</v>
      </c>
      <c r="M515" s="15">
        <f t="shared" si="55"/>
        <v>72.3</v>
      </c>
      <c r="N515" s="13">
        <f t="shared" si="56"/>
        <v>10</v>
      </c>
      <c r="O515" s="13">
        <f t="shared" si="57"/>
        <v>4</v>
      </c>
      <c r="P515" s="13">
        <f t="shared" si="58"/>
        <v>2018</v>
      </c>
      <c r="Q515" s="13">
        <f t="shared" si="59"/>
        <v>72.3</v>
      </c>
    </row>
    <row r="516" spans="1:17" x14ac:dyDescent="0.25">
      <c r="A516" t="s">
        <v>1671</v>
      </c>
      <c r="B516" t="s">
        <v>1672</v>
      </c>
      <c r="C516">
        <v>43214.342129629629</v>
      </c>
      <c r="D516">
        <v>1</v>
      </c>
      <c r="E516" t="s">
        <v>13863</v>
      </c>
      <c r="F516" t="s">
        <v>1673</v>
      </c>
      <c r="G516" t="s">
        <v>1674</v>
      </c>
      <c r="H516" t="s">
        <v>167</v>
      </c>
      <c r="I516">
        <v>30.06</v>
      </c>
      <c r="J516">
        <v>30</v>
      </c>
      <c r="K516" t="s">
        <v>1675</v>
      </c>
      <c r="M516" s="15">
        <f t="shared" si="55"/>
        <v>21.041999999999998</v>
      </c>
      <c r="N516" s="13">
        <f t="shared" si="56"/>
        <v>10</v>
      </c>
      <c r="O516" s="13">
        <f t="shared" si="57"/>
        <v>4</v>
      </c>
      <c r="P516" s="13">
        <f t="shared" si="58"/>
        <v>2018</v>
      </c>
      <c r="Q516" s="13">
        <f t="shared" si="59"/>
        <v>21.041999999999998</v>
      </c>
    </row>
    <row r="517" spans="1:17" x14ac:dyDescent="0.25">
      <c r="A517" t="s">
        <v>35</v>
      </c>
      <c r="B517" t="s">
        <v>35</v>
      </c>
      <c r="C517">
        <v>43214.342129629629</v>
      </c>
      <c r="D517">
        <v>1</v>
      </c>
      <c r="E517" t="s">
        <v>13863</v>
      </c>
      <c r="F517" t="s">
        <v>1673</v>
      </c>
      <c r="G517" t="s">
        <v>1674</v>
      </c>
      <c r="H517" t="s">
        <v>167</v>
      </c>
      <c r="I517">
        <v>35.65</v>
      </c>
      <c r="J517">
        <v>15</v>
      </c>
      <c r="K517" t="s">
        <v>39</v>
      </c>
      <c r="M517" s="15">
        <f t="shared" si="55"/>
        <v>30.302499999999998</v>
      </c>
      <c r="N517" s="13">
        <f t="shared" si="56"/>
        <v>25</v>
      </c>
      <c r="O517" s="13">
        <f t="shared" si="57"/>
        <v>4</v>
      </c>
      <c r="P517" s="13">
        <f t="shared" si="58"/>
        <v>2018</v>
      </c>
      <c r="Q517" s="13">
        <f t="shared" si="59"/>
        <v>30.302499999999998</v>
      </c>
    </row>
    <row r="518" spans="1:17" x14ac:dyDescent="0.25">
      <c r="A518" t="s">
        <v>1676</v>
      </c>
      <c r="B518" t="s">
        <v>1677</v>
      </c>
      <c r="C518">
        <v>43235.703414351854</v>
      </c>
      <c r="D518">
        <v>100</v>
      </c>
      <c r="E518" t="s">
        <v>13863</v>
      </c>
      <c r="F518" t="s">
        <v>1555</v>
      </c>
      <c r="G518" t="s">
        <v>1556</v>
      </c>
      <c r="H518" t="s">
        <v>160</v>
      </c>
      <c r="I518">
        <v>8.7889999999999997</v>
      </c>
      <c r="J518">
        <v>0</v>
      </c>
      <c r="K518" t="s">
        <v>160</v>
      </c>
      <c r="M518" s="15">
        <f t="shared" si="55"/>
        <v>8.7889999999999997</v>
      </c>
      <c r="N518" s="13">
        <f t="shared" si="56"/>
        <v>10</v>
      </c>
      <c r="O518" s="13">
        <f t="shared" si="57"/>
        <v>5</v>
      </c>
      <c r="P518" s="13">
        <f t="shared" si="58"/>
        <v>2018</v>
      </c>
      <c r="Q518" s="13">
        <f t="shared" si="59"/>
        <v>878.9</v>
      </c>
    </row>
    <row r="519" spans="1:17" x14ac:dyDescent="0.25">
      <c r="A519" t="s">
        <v>1678</v>
      </c>
      <c r="B519" t="s">
        <v>1679</v>
      </c>
      <c r="C519">
        <v>43227.668738425928</v>
      </c>
      <c r="D519">
        <v>200</v>
      </c>
      <c r="E519" t="s">
        <v>13863</v>
      </c>
      <c r="F519" t="s">
        <v>595</v>
      </c>
      <c r="G519" t="s">
        <v>596</v>
      </c>
      <c r="H519" t="s">
        <v>6</v>
      </c>
      <c r="I519">
        <v>2.7</v>
      </c>
      <c r="J519">
        <v>0</v>
      </c>
      <c r="K519" t="s">
        <v>1680</v>
      </c>
      <c r="M519" s="15">
        <f t="shared" si="55"/>
        <v>2.7</v>
      </c>
      <c r="N519" s="13">
        <f t="shared" si="56"/>
        <v>10</v>
      </c>
      <c r="O519" s="13">
        <f t="shared" si="57"/>
        <v>5</v>
      </c>
      <c r="P519" s="13">
        <f t="shared" si="58"/>
        <v>2018</v>
      </c>
      <c r="Q519" s="13">
        <f t="shared" si="59"/>
        <v>540</v>
      </c>
    </row>
    <row r="520" spans="1:17" x14ac:dyDescent="0.25">
      <c r="A520" t="s">
        <v>1201</v>
      </c>
      <c r="B520" t="s">
        <v>1202</v>
      </c>
      <c r="C520">
        <v>43227.668738425928</v>
      </c>
      <c r="D520">
        <v>200</v>
      </c>
      <c r="E520" t="s">
        <v>13863</v>
      </c>
      <c r="F520" t="s">
        <v>595</v>
      </c>
      <c r="G520" t="s">
        <v>596</v>
      </c>
      <c r="H520" t="s">
        <v>6</v>
      </c>
      <c r="I520">
        <v>4.38</v>
      </c>
      <c r="J520">
        <v>0</v>
      </c>
      <c r="K520" t="s">
        <v>1205</v>
      </c>
      <c r="M520" s="15">
        <f t="shared" si="55"/>
        <v>4.38</v>
      </c>
      <c r="N520" s="13">
        <f t="shared" si="56"/>
        <v>10</v>
      </c>
      <c r="O520" s="13">
        <f t="shared" si="57"/>
        <v>5</v>
      </c>
      <c r="P520" s="13">
        <f t="shared" si="58"/>
        <v>2018</v>
      </c>
      <c r="Q520" s="13">
        <f t="shared" si="59"/>
        <v>876</v>
      </c>
    </row>
    <row r="521" spans="1:17" x14ac:dyDescent="0.25">
      <c r="A521" t="s">
        <v>1681</v>
      </c>
      <c r="B521" t="s">
        <v>1682</v>
      </c>
      <c r="C521">
        <v>43227.668738425928</v>
      </c>
      <c r="D521">
        <v>300</v>
      </c>
      <c r="E521" t="s">
        <v>13863</v>
      </c>
      <c r="F521" t="s">
        <v>595</v>
      </c>
      <c r="G521" t="s">
        <v>596</v>
      </c>
      <c r="H521" t="s">
        <v>6</v>
      </c>
      <c r="I521">
        <v>2.44</v>
      </c>
      <c r="J521">
        <v>2</v>
      </c>
      <c r="K521" t="s">
        <v>1683</v>
      </c>
      <c r="M521" s="15">
        <f t="shared" si="55"/>
        <v>2.3912</v>
      </c>
      <c r="N521" s="13">
        <f t="shared" si="56"/>
        <v>10</v>
      </c>
      <c r="O521" s="13">
        <f t="shared" si="57"/>
        <v>5</v>
      </c>
      <c r="P521" s="13">
        <f t="shared" si="58"/>
        <v>2018</v>
      </c>
      <c r="Q521" s="13">
        <f t="shared" si="59"/>
        <v>717.36</v>
      </c>
    </row>
    <row r="522" spans="1:17" x14ac:dyDescent="0.25">
      <c r="A522" t="s">
        <v>1684</v>
      </c>
      <c r="B522" t="s">
        <v>1685</v>
      </c>
      <c r="C522">
        <v>43217.699178240742</v>
      </c>
      <c r="D522">
        <v>25</v>
      </c>
      <c r="E522" t="s">
        <v>13863</v>
      </c>
      <c r="F522" t="s">
        <v>1600</v>
      </c>
      <c r="G522" t="s">
        <v>1601</v>
      </c>
      <c r="H522" t="s">
        <v>1602</v>
      </c>
      <c r="I522">
        <v>38.64</v>
      </c>
      <c r="J522">
        <v>0</v>
      </c>
      <c r="K522" t="s">
        <v>1686</v>
      </c>
      <c r="M522" s="15">
        <f t="shared" si="55"/>
        <v>38.64</v>
      </c>
      <c r="N522" s="13">
        <f t="shared" si="56"/>
        <v>10</v>
      </c>
      <c r="O522" s="13">
        <f t="shared" si="57"/>
        <v>4</v>
      </c>
      <c r="P522" s="13">
        <f t="shared" si="58"/>
        <v>2018</v>
      </c>
      <c r="Q522" s="13">
        <f t="shared" si="59"/>
        <v>966</v>
      </c>
    </row>
    <row r="523" spans="1:17" x14ac:dyDescent="0.25">
      <c r="A523" t="s">
        <v>1687</v>
      </c>
      <c r="B523" t="s">
        <v>1688</v>
      </c>
      <c r="C523">
        <v>43217.699178240742</v>
      </c>
      <c r="D523">
        <v>100</v>
      </c>
      <c r="E523" t="s">
        <v>13863</v>
      </c>
      <c r="F523" t="s">
        <v>1600</v>
      </c>
      <c r="G523" t="s">
        <v>1601</v>
      </c>
      <c r="H523" t="s">
        <v>1602</v>
      </c>
      <c r="I523">
        <v>4.66</v>
      </c>
      <c r="J523">
        <v>60</v>
      </c>
      <c r="K523" t="s">
        <v>1689</v>
      </c>
      <c r="M523" s="15">
        <f t="shared" si="55"/>
        <v>1.8640000000000001</v>
      </c>
      <c r="N523" s="13">
        <f t="shared" si="56"/>
        <v>10</v>
      </c>
      <c r="O523" s="13">
        <f t="shared" si="57"/>
        <v>4</v>
      </c>
      <c r="P523" s="13">
        <f t="shared" si="58"/>
        <v>2018</v>
      </c>
      <c r="Q523" s="13">
        <f t="shared" si="59"/>
        <v>186.4</v>
      </c>
    </row>
    <row r="524" spans="1:17" x14ac:dyDescent="0.25">
      <c r="A524" t="s">
        <v>1690</v>
      </c>
      <c r="B524" t="s">
        <v>1691</v>
      </c>
      <c r="C524">
        <v>43238.606608796297</v>
      </c>
      <c r="D524">
        <v>5</v>
      </c>
      <c r="E524" t="s">
        <v>13863</v>
      </c>
      <c r="F524" t="s">
        <v>1692</v>
      </c>
      <c r="G524" t="s">
        <v>1693</v>
      </c>
      <c r="H524" t="s">
        <v>326</v>
      </c>
      <c r="I524">
        <v>16.63</v>
      </c>
      <c r="J524">
        <v>0</v>
      </c>
      <c r="K524" t="s">
        <v>326</v>
      </c>
      <c r="M524" s="15">
        <f t="shared" si="55"/>
        <v>16.63</v>
      </c>
      <c r="N524" s="13">
        <f t="shared" si="56"/>
        <v>10</v>
      </c>
      <c r="O524" s="13">
        <f t="shared" si="57"/>
        <v>5</v>
      </c>
      <c r="P524" s="13">
        <f t="shared" si="58"/>
        <v>2018</v>
      </c>
      <c r="Q524" s="13">
        <f t="shared" si="59"/>
        <v>83.149999999999991</v>
      </c>
    </row>
    <row r="525" spans="1:17" x14ac:dyDescent="0.25">
      <c r="A525" t="s">
        <v>1694</v>
      </c>
      <c r="B525" t="s">
        <v>1694</v>
      </c>
      <c r="C525">
        <v>43238.606608796297</v>
      </c>
      <c r="D525">
        <v>5</v>
      </c>
      <c r="E525" t="s">
        <v>13863</v>
      </c>
      <c r="F525" t="s">
        <v>1692</v>
      </c>
      <c r="G525" t="s">
        <v>1693</v>
      </c>
      <c r="H525" t="s">
        <v>326</v>
      </c>
      <c r="I525">
        <v>16.63</v>
      </c>
      <c r="J525">
        <v>0</v>
      </c>
      <c r="K525" t="s">
        <v>326</v>
      </c>
      <c r="M525" s="15">
        <f t="shared" si="55"/>
        <v>16.63</v>
      </c>
      <c r="N525" s="13">
        <f t="shared" si="56"/>
        <v>35</v>
      </c>
      <c r="O525" s="13">
        <f t="shared" si="57"/>
        <v>5</v>
      </c>
      <c r="P525" s="13">
        <f t="shared" si="58"/>
        <v>2018</v>
      </c>
      <c r="Q525" s="13">
        <f t="shared" si="59"/>
        <v>83.149999999999991</v>
      </c>
    </row>
    <row r="526" spans="1:17" x14ac:dyDescent="0.25">
      <c r="A526" t="s">
        <v>35</v>
      </c>
      <c r="B526" t="s">
        <v>35</v>
      </c>
      <c r="C526">
        <v>43217.695497685185</v>
      </c>
      <c r="D526">
        <v>2</v>
      </c>
      <c r="E526" t="s">
        <v>13863</v>
      </c>
      <c r="F526" t="s">
        <v>1695</v>
      </c>
      <c r="G526" t="s">
        <v>1696</v>
      </c>
      <c r="H526" t="s">
        <v>326</v>
      </c>
      <c r="I526">
        <v>506.25</v>
      </c>
      <c r="J526">
        <v>0</v>
      </c>
      <c r="K526" t="s">
        <v>39</v>
      </c>
      <c r="M526" s="15">
        <f t="shared" si="55"/>
        <v>506.25</v>
      </c>
      <c r="N526" s="13">
        <f t="shared" si="56"/>
        <v>25</v>
      </c>
      <c r="O526" s="13">
        <f t="shared" si="57"/>
        <v>4</v>
      </c>
      <c r="P526" s="13">
        <f t="shared" si="58"/>
        <v>2018</v>
      </c>
      <c r="Q526" s="13">
        <f t="shared" si="59"/>
        <v>1012.5</v>
      </c>
    </row>
    <row r="527" spans="1:17" x14ac:dyDescent="0.25">
      <c r="A527" t="s">
        <v>1697</v>
      </c>
      <c r="B527" t="s">
        <v>1698</v>
      </c>
      <c r="C527">
        <v>43230.679861111108</v>
      </c>
      <c r="D527">
        <v>4</v>
      </c>
      <c r="E527" t="s">
        <v>13863</v>
      </c>
      <c r="F527" t="s">
        <v>1699</v>
      </c>
      <c r="G527" t="s">
        <v>1700</v>
      </c>
      <c r="H527" t="s">
        <v>719</v>
      </c>
      <c r="I527">
        <v>41.82</v>
      </c>
      <c r="J527">
        <v>0</v>
      </c>
      <c r="K527" t="s">
        <v>1701</v>
      </c>
      <c r="M527" s="15">
        <f t="shared" si="55"/>
        <v>41.82</v>
      </c>
      <c r="N527" s="13">
        <f t="shared" si="56"/>
        <v>10</v>
      </c>
      <c r="O527" s="13">
        <f t="shared" si="57"/>
        <v>5</v>
      </c>
      <c r="P527" s="13">
        <f t="shared" si="58"/>
        <v>2018</v>
      </c>
      <c r="Q527" s="13">
        <f t="shared" si="59"/>
        <v>167.28</v>
      </c>
    </row>
    <row r="528" spans="1:17" x14ac:dyDescent="0.25">
      <c r="A528" t="s">
        <v>1702</v>
      </c>
      <c r="B528" t="s">
        <v>1703</v>
      </c>
      <c r="C528">
        <v>43234.709444444445</v>
      </c>
      <c r="D528">
        <v>3</v>
      </c>
      <c r="E528" t="s">
        <v>13863</v>
      </c>
      <c r="F528" t="s">
        <v>1704</v>
      </c>
      <c r="G528" t="s">
        <v>1705</v>
      </c>
      <c r="H528" t="s">
        <v>33</v>
      </c>
      <c r="I528">
        <v>24</v>
      </c>
      <c r="J528">
        <v>0</v>
      </c>
      <c r="K528" t="s">
        <v>33</v>
      </c>
      <c r="M528" s="15">
        <f t="shared" si="55"/>
        <v>24</v>
      </c>
      <c r="N528" s="13">
        <f t="shared" si="56"/>
        <v>10</v>
      </c>
      <c r="O528" s="13">
        <f t="shared" si="57"/>
        <v>5</v>
      </c>
      <c r="P528" s="13">
        <f t="shared" si="58"/>
        <v>2018</v>
      </c>
      <c r="Q528" s="13">
        <f t="shared" si="59"/>
        <v>72</v>
      </c>
    </row>
    <row r="529" spans="1:17" x14ac:dyDescent="0.25">
      <c r="A529" t="s">
        <v>35</v>
      </c>
      <c r="B529" t="s">
        <v>35</v>
      </c>
      <c r="C529">
        <v>43210.305590277778</v>
      </c>
      <c r="D529">
        <v>1</v>
      </c>
      <c r="E529" t="s">
        <v>13863</v>
      </c>
      <c r="F529" t="s">
        <v>1706</v>
      </c>
      <c r="G529" t="s">
        <v>1707</v>
      </c>
      <c r="H529" t="s">
        <v>1572</v>
      </c>
      <c r="I529">
        <v>68</v>
      </c>
      <c r="J529">
        <v>0</v>
      </c>
      <c r="K529" t="s">
        <v>39</v>
      </c>
      <c r="M529" s="15">
        <f t="shared" si="55"/>
        <v>68</v>
      </c>
      <c r="N529" s="13">
        <f t="shared" si="56"/>
        <v>25</v>
      </c>
      <c r="O529" s="13">
        <f t="shared" si="57"/>
        <v>4</v>
      </c>
      <c r="P529" s="13">
        <f t="shared" si="58"/>
        <v>2018</v>
      </c>
      <c r="Q529" s="13">
        <f t="shared" si="59"/>
        <v>68</v>
      </c>
    </row>
    <row r="530" spans="1:17" x14ac:dyDescent="0.25">
      <c r="A530" t="s">
        <v>218</v>
      </c>
      <c r="B530" t="s">
        <v>219</v>
      </c>
      <c r="C530">
        <v>43213.697916666664</v>
      </c>
      <c r="D530">
        <v>3</v>
      </c>
      <c r="E530" t="s">
        <v>13863</v>
      </c>
      <c r="F530" t="s">
        <v>1708</v>
      </c>
      <c r="G530" t="s">
        <v>1709</v>
      </c>
      <c r="H530" t="s">
        <v>222</v>
      </c>
      <c r="I530">
        <v>53.53</v>
      </c>
      <c r="J530">
        <v>0</v>
      </c>
      <c r="K530" t="s">
        <v>223</v>
      </c>
      <c r="M530" s="15">
        <f t="shared" si="55"/>
        <v>53.53</v>
      </c>
      <c r="N530" s="13">
        <f t="shared" si="56"/>
        <v>10</v>
      </c>
      <c r="O530" s="13">
        <f t="shared" si="57"/>
        <v>4</v>
      </c>
      <c r="P530" s="13">
        <f t="shared" si="58"/>
        <v>2018</v>
      </c>
      <c r="Q530" s="13">
        <f t="shared" si="59"/>
        <v>160.59</v>
      </c>
    </row>
    <row r="531" spans="1:17" x14ac:dyDescent="0.25">
      <c r="A531" t="s">
        <v>413</v>
      </c>
      <c r="B531" t="s">
        <v>414</v>
      </c>
      <c r="C531">
        <v>43213.697916666664</v>
      </c>
      <c r="D531">
        <v>2</v>
      </c>
      <c r="E531" t="s">
        <v>13863</v>
      </c>
      <c r="F531" t="s">
        <v>1708</v>
      </c>
      <c r="G531" t="s">
        <v>1709</v>
      </c>
      <c r="H531" t="s">
        <v>222</v>
      </c>
      <c r="I531">
        <v>43.7</v>
      </c>
      <c r="J531">
        <v>0</v>
      </c>
      <c r="K531" t="s">
        <v>416</v>
      </c>
      <c r="M531" s="15">
        <f t="shared" si="55"/>
        <v>43.7</v>
      </c>
      <c r="N531" s="13">
        <f t="shared" si="56"/>
        <v>10</v>
      </c>
      <c r="O531" s="13">
        <f t="shared" si="57"/>
        <v>4</v>
      </c>
      <c r="P531" s="13">
        <f t="shared" si="58"/>
        <v>2018</v>
      </c>
      <c r="Q531" s="13">
        <f t="shared" si="59"/>
        <v>87.4</v>
      </c>
    </row>
    <row r="532" spans="1:17" x14ac:dyDescent="0.25">
      <c r="A532" t="s">
        <v>218</v>
      </c>
      <c r="B532" t="s">
        <v>219</v>
      </c>
      <c r="C532">
        <v>43213.696504629632</v>
      </c>
      <c r="D532">
        <v>1</v>
      </c>
      <c r="E532" t="s">
        <v>13863</v>
      </c>
      <c r="F532" t="s">
        <v>1710</v>
      </c>
      <c r="G532" t="s">
        <v>1711</v>
      </c>
      <c r="H532" t="s">
        <v>412</v>
      </c>
      <c r="I532">
        <v>47.25</v>
      </c>
      <c r="J532">
        <v>0</v>
      </c>
      <c r="K532" t="s">
        <v>223</v>
      </c>
      <c r="M532" s="15">
        <f t="shared" si="55"/>
        <v>47.25</v>
      </c>
      <c r="N532" s="13">
        <f t="shared" si="56"/>
        <v>10</v>
      </c>
      <c r="O532" s="13">
        <f t="shared" si="57"/>
        <v>4</v>
      </c>
      <c r="P532" s="13">
        <f t="shared" si="58"/>
        <v>2018</v>
      </c>
      <c r="Q532" s="13">
        <f t="shared" si="59"/>
        <v>47.25</v>
      </c>
    </row>
    <row r="533" spans="1:17" x14ac:dyDescent="0.25">
      <c r="A533" t="s">
        <v>218</v>
      </c>
      <c r="B533" t="s">
        <v>219</v>
      </c>
      <c r="C533">
        <v>43213.698449074072</v>
      </c>
      <c r="D533">
        <v>3</v>
      </c>
      <c r="E533" t="s">
        <v>13863</v>
      </c>
      <c r="F533" t="s">
        <v>1712</v>
      </c>
      <c r="G533" t="s">
        <v>1713</v>
      </c>
      <c r="H533" t="s">
        <v>226</v>
      </c>
      <c r="I533">
        <v>25.93</v>
      </c>
      <c r="J533">
        <v>0</v>
      </c>
      <c r="K533" t="s">
        <v>223</v>
      </c>
      <c r="M533" s="15">
        <f t="shared" si="55"/>
        <v>25.93</v>
      </c>
      <c r="N533" s="13">
        <f t="shared" si="56"/>
        <v>10</v>
      </c>
      <c r="O533" s="13">
        <f t="shared" si="57"/>
        <v>4</v>
      </c>
      <c r="P533" s="13">
        <f t="shared" si="58"/>
        <v>2018</v>
      </c>
      <c r="Q533" s="13">
        <f t="shared" si="59"/>
        <v>77.789999999999992</v>
      </c>
    </row>
    <row r="534" spans="1:17" x14ac:dyDescent="0.25">
      <c r="A534" t="s">
        <v>638</v>
      </c>
      <c r="B534" t="s">
        <v>639</v>
      </c>
      <c r="C534">
        <v>43217.700752314813</v>
      </c>
      <c r="D534">
        <v>200</v>
      </c>
      <c r="E534" t="s">
        <v>13863</v>
      </c>
      <c r="F534" t="s">
        <v>1714</v>
      </c>
      <c r="G534" t="s">
        <v>1715</v>
      </c>
      <c r="H534" t="s">
        <v>65</v>
      </c>
      <c r="I534">
        <v>0.59</v>
      </c>
      <c r="J534">
        <v>0</v>
      </c>
      <c r="K534" t="s">
        <v>641</v>
      </c>
      <c r="M534" s="15">
        <f t="shared" ref="M534:M575" si="60">+I534*(1-J534/100)</f>
        <v>0.59</v>
      </c>
      <c r="N534" s="13">
        <f t="shared" ref="N534:N575" si="61">+LEN(A534)</f>
        <v>10</v>
      </c>
      <c r="O534" s="13">
        <f t="shared" ref="O534:O575" si="62">+MONTH(C534)</f>
        <v>4</v>
      </c>
      <c r="P534" s="13">
        <f t="shared" ref="P534:P575" si="63">+YEAR(C534)</f>
        <v>2018</v>
      </c>
      <c r="Q534" s="13">
        <f t="shared" ref="Q534:Q575" si="64">+M534*D534</f>
        <v>118</v>
      </c>
    </row>
    <row r="535" spans="1:17" x14ac:dyDescent="0.25">
      <c r="A535" t="s">
        <v>1716</v>
      </c>
      <c r="B535" t="s">
        <v>1717</v>
      </c>
      <c r="C535">
        <v>43217.700752314813</v>
      </c>
      <c r="D535">
        <v>2</v>
      </c>
      <c r="E535" t="s">
        <v>13863</v>
      </c>
      <c r="F535" t="s">
        <v>1714</v>
      </c>
      <c r="G535" t="s">
        <v>1715</v>
      </c>
      <c r="H535" t="s">
        <v>65</v>
      </c>
      <c r="I535">
        <v>27.75</v>
      </c>
      <c r="J535">
        <v>0</v>
      </c>
      <c r="K535" t="s">
        <v>1718</v>
      </c>
      <c r="M535" s="15">
        <f t="shared" si="60"/>
        <v>27.75</v>
      </c>
      <c r="N535" s="13">
        <f t="shared" si="61"/>
        <v>10</v>
      </c>
      <c r="O535" s="13">
        <f t="shared" si="62"/>
        <v>4</v>
      </c>
      <c r="P535" s="13">
        <f t="shared" si="63"/>
        <v>2018</v>
      </c>
      <c r="Q535" s="13">
        <f t="shared" si="64"/>
        <v>55.5</v>
      </c>
    </row>
    <row r="536" spans="1:17" x14ac:dyDescent="0.25">
      <c r="A536" t="s">
        <v>35</v>
      </c>
      <c r="B536" t="s">
        <v>35</v>
      </c>
      <c r="C536">
        <v>43217.700752314813</v>
      </c>
      <c r="D536">
        <v>200</v>
      </c>
      <c r="E536" t="s">
        <v>13863</v>
      </c>
      <c r="F536" t="s">
        <v>1714</v>
      </c>
      <c r="G536" t="s">
        <v>1715</v>
      </c>
      <c r="H536" t="s">
        <v>65</v>
      </c>
      <c r="I536">
        <v>5.3499999999999999E-2</v>
      </c>
      <c r="J536">
        <v>0</v>
      </c>
      <c r="K536" t="s">
        <v>39</v>
      </c>
      <c r="M536" s="15">
        <f t="shared" si="60"/>
        <v>5.3499999999999999E-2</v>
      </c>
      <c r="N536" s="13">
        <f t="shared" si="61"/>
        <v>25</v>
      </c>
      <c r="O536" s="13">
        <f t="shared" si="62"/>
        <v>4</v>
      </c>
      <c r="P536" s="13">
        <f t="shared" si="63"/>
        <v>2018</v>
      </c>
      <c r="Q536" s="13">
        <f t="shared" si="64"/>
        <v>10.7</v>
      </c>
    </row>
    <row r="537" spans="1:17" x14ac:dyDescent="0.25">
      <c r="A537" t="s">
        <v>35</v>
      </c>
      <c r="B537" t="s">
        <v>35</v>
      </c>
      <c r="C537">
        <v>43217.700752314813</v>
      </c>
      <c r="D537">
        <v>200</v>
      </c>
      <c r="E537" t="s">
        <v>13863</v>
      </c>
      <c r="F537" t="s">
        <v>1714</v>
      </c>
      <c r="G537" t="s">
        <v>1715</v>
      </c>
      <c r="H537" t="s">
        <v>65</v>
      </c>
      <c r="I537">
        <v>2.0899999999999998E-2</v>
      </c>
      <c r="J537">
        <v>0</v>
      </c>
      <c r="K537" t="s">
        <v>39</v>
      </c>
      <c r="M537" s="15">
        <f t="shared" si="60"/>
        <v>2.0899999999999998E-2</v>
      </c>
      <c r="N537" s="13">
        <f t="shared" si="61"/>
        <v>25</v>
      </c>
      <c r="O537" s="13">
        <f t="shared" si="62"/>
        <v>4</v>
      </c>
      <c r="P537" s="13">
        <f t="shared" si="63"/>
        <v>2018</v>
      </c>
      <c r="Q537" s="13">
        <f t="shared" si="64"/>
        <v>4.18</v>
      </c>
    </row>
    <row r="538" spans="1:17" x14ac:dyDescent="0.25">
      <c r="A538" t="s">
        <v>858</v>
      </c>
      <c r="B538" t="s">
        <v>859</v>
      </c>
      <c r="C538">
        <v>43227.65347222222</v>
      </c>
      <c r="D538">
        <v>1</v>
      </c>
      <c r="E538" t="s">
        <v>13863</v>
      </c>
      <c r="F538" t="s">
        <v>1719</v>
      </c>
      <c r="G538" t="s">
        <v>1720</v>
      </c>
      <c r="H538" t="s">
        <v>283</v>
      </c>
      <c r="I538">
        <v>102.34</v>
      </c>
      <c r="J538">
        <v>50</v>
      </c>
      <c r="K538" t="s">
        <v>862</v>
      </c>
      <c r="M538" s="15">
        <f t="shared" si="60"/>
        <v>51.17</v>
      </c>
      <c r="N538" s="13">
        <f t="shared" si="61"/>
        <v>10</v>
      </c>
      <c r="O538" s="13">
        <f t="shared" si="62"/>
        <v>5</v>
      </c>
      <c r="P538" s="13">
        <f t="shared" si="63"/>
        <v>2018</v>
      </c>
      <c r="Q538" s="13">
        <f t="shared" si="64"/>
        <v>51.17</v>
      </c>
    </row>
    <row r="539" spans="1:17" x14ac:dyDescent="0.25">
      <c r="A539" t="s">
        <v>1084</v>
      </c>
      <c r="B539" t="s">
        <v>1085</v>
      </c>
      <c r="C539">
        <v>43214.694409722222</v>
      </c>
      <c r="D539">
        <v>2000</v>
      </c>
      <c r="E539" t="s">
        <v>13863</v>
      </c>
      <c r="F539" t="s">
        <v>1721</v>
      </c>
      <c r="G539" t="s">
        <v>1722</v>
      </c>
      <c r="H539" t="s">
        <v>344</v>
      </c>
      <c r="I539">
        <v>1.1499999999999999</v>
      </c>
      <c r="J539">
        <v>0</v>
      </c>
      <c r="K539" t="s">
        <v>1088</v>
      </c>
      <c r="M539" s="15">
        <f t="shared" si="60"/>
        <v>1.1499999999999999</v>
      </c>
      <c r="N539" s="13">
        <f t="shared" si="61"/>
        <v>10</v>
      </c>
      <c r="O539" s="13">
        <f t="shared" si="62"/>
        <v>4</v>
      </c>
      <c r="P539" s="13">
        <f t="shared" si="63"/>
        <v>2018</v>
      </c>
      <c r="Q539" s="13">
        <f t="shared" si="64"/>
        <v>2300</v>
      </c>
    </row>
    <row r="540" spans="1:17" x14ac:dyDescent="0.25">
      <c r="A540" t="s">
        <v>1723</v>
      </c>
      <c r="B540" t="s">
        <v>1724</v>
      </c>
      <c r="C540">
        <v>43214.694409722222</v>
      </c>
      <c r="D540">
        <v>1000</v>
      </c>
      <c r="E540" t="s">
        <v>113</v>
      </c>
      <c r="F540" t="s">
        <v>1721</v>
      </c>
      <c r="G540" t="s">
        <v>1722</v>
      </c>
      <c r="H540" t="s">
        <v>344</v>
      </c>
      <c r="I540">
        <v>0.46899999999999997</v>
      </c>
      <c r="J540">
        <v>0</v>
      </c>
      <c r="K540" t="s">
        <v>344</v>
      </c>
      <c r="M540" s="15">
        <f t="shared" si="60"/>
        <v>0.46899999999999997</v>
      </c>
      <c r="N540" s="13">
        <f t="shared" si="61"/>
        <v>10</v>
      </c>
      <c r="O540" s="13">
        <f t="shared" si="62"/>
        <v>4</v>
      </c>
      <c r="P540" s="13">
        <f t="shared" si="63"/>
        <v>2018</v>
      </c>
      <c r="Q540" s="13">
        <f t="shared" si="64"/>
        <v>469</v>
      </c>
    </row>
    <row r="541" spans="1:17" x14ac:dyDescent="0.25">
      <c r="A541" t="s">
        <v>1723</v>
      </c>
      <c r="B541" t="s">
        <v>1724</v>
      </c>
      <c r="C541">
        <v>43214.694409722222</v>
      </c>
      <c r="D541">
        <v>300</v>
      </c>
      <c r="E541" t="s">
        <v>113</v>
      </c>
      <c r="F541" t="s">
        <v>1721</v>
      </c>
      <c r="G541" t="s">
        <v>1722</v>
      </c>
      <c r="H541" t="s">
        <v>344</v>
      </c>
      <c r="I541">
        <v>0.46899999999999997</v>
      </c>
      <c r="J541">
        <v>0</v>
      </c>
      <c r="K541" t="s">
        <v>344</v>
      </c>
      <c r="M541" s="15">
        <f t="shared" si="60"/>
        <v>0.46899999999999997</v>
      </c>
      <c r="N541" s="13">
        <f t="shared" si="61"/>
        <v>10</v>
      </c>
      <c r="O541" s="13">
        <f t="shared" si="62"/>
        <v>4</v>
      </c>
      <c r="P541" s="13">
        <f t="shared" si="63"/>
        <v>2018</v>
      </c>
      <c r="Q541" s="13">
        <f t="shared" si="64"/>
        <v>140.69999999999999</v>
      </c>
    </row>
    <row r="542" spans="1:17" x14ac:dyDescent="0.25">
      <c r="A542" t="s">
        <v>1725</v>
      </c>
      <c r="B542" t="s">
        <v>1726</v>
      </c>
      <c r="C542">
        <v>43213.694374999999</v>
      </c>
      <c r="D542">
        <v>20</v>
      </c>
      <c r="E542" t="s">
        <v>13863</v>
      </c>
      <c r="F542" t="s">
        <v>1704</v>
      </c>
      <c r="G542" t="s">
        <v>1727</v>
      </c>
      <c r="H542" t="s">
        <v>33</v>
      </c>
      <c r="I542">
        <v>101</v>
      </c>
      <c r="J542">
        <v>0</v>
      </c>
      <c r="K542" t="s">
        <v>1728</v>
      </c>
      <c r="M542" s="15">
        <f t="shared" si="60"/>
        <v>101</v>
      </c>
      <c r="N542" s="13">
        <f t="shared" si="61"/>
        <v>10</v>
      </c>
      <c r="O542" s="13">
        <f t="shared" si="62"/>
        <v>4</v>
      </c>
      <c r="P542" s="13">
        <f t="shared" si="63"/>
        <v>2018</v>
      </c>
      <c r="Q542" s="13">
        <f t="shared" si="64"/>
        <v>2020</v>
      </c>
    </row>
    <row r="543" spans="1:17" x14ac:dyDescent="0.25">
      <c r="A543" t="s">
        <v>1729</v>
      </c>
      <c r="B543" t="s">
        <v>1730</v>
      </c>
      <c r="C543">
        <v>43243.737071759257</v>
      </c>
      <c r="D543">
        <v>25</v>
      </c>
      <c r="E543" t="s">
        <v>13863</v>
      </c>
      <c r="F543" t="s">
        <v>1731</v>
      </c>
      <c r="G543" t="s">
        <v>1732</v>
      </c>
      <c r="H543" t="s">
        <v>1175</v>
      </c>
      <c r="I543">
        <v>70.907899999999998</v>
      </c>
      <c r="J543">
        <v>0</v>
      </c>
      <c r="K543" t="s">
        <v>1733</v>
      </c>
      <c r="M543" s="15">
        <f t="shared" si="60"/>
        <v>70.907899999999998</v>
      </c>
      <c r="N543" s="13">
        <f t="shared" si="61"/>
        <v>10</v>
      </c>
      <c r="O543" s="13">
        <f t="shared" si="62"/>
        <v>5</v>
      </c>
      <c r="P543" s="13">
        <f t="shared" si="63"/>
        <v>2018</v>
      </c>
      <c r="Q543" s="13">
        <f t="shared" si="64"/>
        <v>1772.6975</v>
      </c>
    </row>
    <row r="544" spans="1:17" x14ac:dyDescent="0.25">
      <c r="A544" t="s">
        <v>1734</v>
      </c>
      <c r="B544" t="s">
        <v>1735</v>
      </c>
      <c r="C544">
        <v>43213.6955787037</v>
      </c>
      <c r="D544">
        <v>48</v>
      </c>
      <c r="E544" t="s">
        <v>113</v>
      </c>
      <c r="F544" t="s">
        <v>1736</v>
      </c>
      <c r="G544" t="s">
        <v>1737</v>
      </c>
      <c r="H544" t="s">
        <v>173</v>
      </c>
      <c r="I544">
        <v>5.3380000000000001</v>
      </c>
      <c r="J544">
        <v>0</v>
      </c>
      <c r="K544" t="s">
        <v>1738</v>
      </c>
      <c r="M544" s="15">
        <f t="shared" si="60"/>
        <v>5.3380000000000001</v>
      </c>
      <c r="N544" s="13">
        <f t="shared" si="61"/>
        <v>10</v>
      </c>
      <c r="O544" s="13">
        <f t="shared" si="62"/>
        <v>4</v>
      </c>
      <c r="P544" s="13">
        <f t="shared" si="63"/>
        <v>2018</v>
      </c>
      <c r="Q544" s="13">
        <f t="shared" si="64"/>
        <v>256.22399999999999</v>
      </c>
    </row>
    <row r="545" spans="1:17" x14ac:dyDescent="0.25">
      <c r="A545" t="s">
        <v>1739</v>
      </c>
      <c r="B545" t="s">
        <v>1740</v>
      </c>
      <c r="C545">
        <v>43213.6955787037</v>
      </c>
      <c r="D545">
        <v>36</v>
      </c>
      <c r="E545" t="s">
        <v>113</v>
      </c>
      <c r="F545" t="s">
        <v>1736</v>
      </c>
      <c r="G545" t="s">
        <v>1737</v>
      </c>
      <c r="H545" t="s">
        <v>173</v>
      </c>
      <c r="I545">
        <v>2.6656</v>
      </c>
      <c r="J545">
        <v>0</v>
      </c>
      <c r="K545" t="s">
        <v>1741</v>
      </c>
      <c r="M545" s="15">
        <f t="shared" si="60"/>
        <v>2.6656</v>
      </c>
      <c r="N545" s="13">
        <f t="shared" si="61"/>
        <v>10</v>
      </c>
      <c r="O545" s="13">
        <f t="shared" si="62"/>
        <v>4</v>
      </c>
      <c r="P545" s="13">
        <f t="shared" si="63"/>
        <v>2018</v>
      </c>
      <c r="Q545" s="13">
        <f t="shared" si="64"/>
        <v>95.961600000000004</v>
      </c>
    </row>
    <row r="546" spans="1:17" x14ac:dyDescent="0.25">
      <c r="A546" t="s">
        <v>1742</v>
      </c>
      <c r="B546" t="s">
        <v>1743</v>
      </c>
      <c r="C546">
        <v>43213.6955787037</v>
      </c>
      <c r="D546">
        <v>60</v>
      </c>
      <c r="E546" t="s">
        <v>113</v>
      </c>
      <c r="F546" t="s">
        <v>1736</v>
      </c>
      <c r="G546" t="s">
        <v>1737</v>
      </c>
      <c r="H546" t="s">
        <v>173</v>
      </c>
      <c r="I546">
        <v>5.5296000000000003</v>
      </c>
      <c r="J546">
        <v>0</v>
      </c>
      <c r="K546" t="s">
        <v>1744</v>
      </c>
      <c r="M546" s="15">
        <f t="shared" si="60"/>
        <v>5.5296000000000003</v>
      </c>
      <c r="N546" s="13">
        <f t="shared" si="61"/>
        <v>10</v>
      </c>
      <c r="O546" s="13">
        <f t="shared" si="62"/>
        <v>4</v>
      </c>
      <c r="P546" s="13">
        <f t="shared" si="63"/>
        <v>2018</v>
      </c>
      <c r="Q546" s="13">
        <f t="shared" si="64"/>
        <v>331.77600000000001</v>
      </c>
    </row>
    <row r="547" spans="1:17" x14ac:dyDescent="0.25">
      <c r="A547" t="s">
        <v>1745</v>
      </c>
      <c r="B547" t="s">
        <v>1746</v>
      </c>
      <c r="C547">
        <v>43213.6955787037</v>
      </c>
      <c r="D547">
        <v>60</v>
      </c>
      <c r="E547" t="s">
        <v>113</v>
      </c>
      <c r="F547" t="s">
        <v>1736</v>
      </c>
      <c r="G547" t="s">
        <v>1737</v>
      </c>
      <c r="H547" t="s">
        <v>173</v>
      </c>
      <c r="I547">
        <v>4.6494</v>
      </c>
      <c r="J547">
        <v>0</v>
      </c>
      <c r="K547" t="s">
        <v>1747</v>
      </c>
      <c r="M547" s="15">
        <f t="shared" si="60"/>
        <v>4.6494</v>
      </c>
      <c r="N547" s="13">
        <f t="shared" si="61"/>
        <v>10</v>
      </c>
      <c r="O547" s="13">
        <f t="shared" si="62"/>
        <v>4</v>
      </c>
      <c r="P547" s="13">
        <f t="shared" si="63"/>
        <v>2018</v>
      </c>
      <c r="Q547" s="13">
        <f t="shared" si="64"/>
        <v>278.964</v>
      </c>
    </row>
    <row r="548" spans="1:17" x14ac:dyDescent="0.25">
      <c r="A548" t="s">
        <v>823</v>
      </c>
      <c r="B548" t="s">
        <v>824</v>
      </c>
      <c r="C548">
        <v>43213.6955787037</v>
      </c>
      <c r="D548">
        <v>24</v>
      </c>
      <c r="E548" t="s">
        <v>113</v>
      </c>
      <c r="F548" t="s">
        <v>1736</v>
      </c>
      <c r="G548" t="s">
        <v>1737</v>
      </c>
      <c r="H548" t="s">
        <v>173</v>
      </c>
      <c r="I548">
        <v>3.5834000000000001</v>
      </c>
      <c r="J548">
        <v>0</v>
      </c>
      <c r="K548" t="s">
        <v>825</v>
      </c>
      <c r="M548" s="15">
        <f t="shared" si="60"/>
        <v>3.5834000000000001</v>
      </c>
      <c r="N548" s="13">
        <f t="shared" si="61"/>
        <v>10</v>
      </c>
      <c r="O548" s="13">
        <f t="shared" si="62"/>
        <v>4</v>
      </c>
      <c r="P548" s="13">
        <f t="shared" si="63"/>
        <v>2018</v>
      </c>
      <c r="Q548" s="13">
        <f t="shared" si="64"/>
        <v>86.001599999999996</v>
      </c>
    </row>
    <row r="549" spans="1:17" x14ac:dyDescent="0.25">
      <c r="A549" t="s">
        <v>1748</v>
      </c>
      <c r="B549" t="s">
        <v>1749</v>
      </c>
      <c r="C549">
        <v>43213.6955787037</v>
      </c>
      <c r="D549">
        <v>60</v>
      </c>
      <c r="E549" t="s">
        <v>113</v>
      </c>
      <c r="F549" t="s">
        <v>1736</v>
      </c>
      <c r="G549" t="s">
        <v>1737</v>
      </c>
      <c r="H549" t="s">
        <v>173</v>
      </c>
      <c r="I549">
        <v>1.3328</v>
      </c>
      <c r="J549">
        <v>0</v>
      </c>
      <c r="K549" t="s">
        <v>1750</v>
      </c>
      <c r="M549" s="15">
        <f t="shared" si="60"/>
        <v>1.3328</v>
      </c>
      <c r="N549" s="13">
        <f t="shared" si="61"/>
        <v>10</v>
      </c>
      <c r="O549" s="13">
        <f t="shared" si="62"/>
        <v>4</v>
      </c>
      <c r="P549" s="13">
        <f t="shared" si="63"/>
        <v>2018</v>
      </c>
      <c r="Q549" s="13">
        <f t="shared" si="64"/>
        <v>79.968000000000004</v>
      </c>
    </row>
    <row r="550" spans="1:17" x14ac:dyDescent="0.25">
      <c r="A550" t="s">
        <v>1751</v>
      </c>
      <c r="B550" t="s">
        <v>1752</v>
      </c>
      <c r="C550">
        <v>43185.68613425926</v>
      </c>
      <c r="D550">
        <v>1</v>
      </c>
      <c r="E550" t="s">
        <v>13863</v>
      </c>
      <c r="F550" t="s">
        <v>1753</v>
      </c>
      <c r="G550" t="s">
        <v>1754</v>
      </c>
      <c r="H550" t="s">
        <v>33</v>
      </c>
      <c r="I550">
        <v>125</v>
      </c>
      <c r="J550">
        <v>0</v>
      </c>
      <c r="K550" t="s">
        <v>1755</v>
      </c>
      <c r="M550" s="15">
        <f t="shared" si="60"/>
        <v>125</v>
      </c>
      <c r="N550" s="13">
        <f t="shared" si="61"/>
        <v>10</v>
      </c>
      <c r="O550" s="13">
        <f t="shared" si="62"/>
        <v>3</v>
      </c>
      <c r="P550" s="13">
        <f t="shared" si="63"/>
        <v>2018</v>
      </c>
      <c r="Q550" s="13">
        <f t="shared" si="64"/>
        <v>125</v>
      </c>
    </row>
    <row r="551" spans="1:17" x14ac:dyDescent="0.25">
      <c r="A551" t="s">
        <v>1756</v>
      </c>
      <c r="B551" t="s">
        <v>1757</v>
      </c>
      <c r="C551">
        <v>43185.68613425926</v>
      </c>
      <c r="D551">
        <v>1</v>
      </c>
      <c r="E551" t="s">
        <v>13863</v>
      </c>
      <c r="F551" t="s">
        <v>1753</v>
      </c>
      <c r="G551" t="s">
        <v>1754</v>
      </c>
      <c r="H551" t="s">
        <v>33</v>
      </c>
      <c r="I551">
        <v>125</v>
      </c>
      <c r="J551">
        <v>0</v>
      </c>
      <c r="K551" t="s">
        <v>1758</v>
      </c>
      <c r="M551" s="15">
        <f t="shared" si="60"/>
        <v>125</v>
      </c>
      <c r="N551" s="13">
        <f t="shared" si="61"/>
        <v>10</v>
      </c>
      <c r="O551" s="13">
        <f t="shared" si="62"/>
        <v>3</v>
      </c>
      <c r="P551" s="13">
        <f t="shared" si="63"/>
        <v>2018</v>
      </c>
      <c r="Q551" s="13">
        <f t="shared" si="64"/>
        <v>125</v>
      </c>
    </row>
    <row r="552" spans="1:17" x14ac:dyDescent="0.25">
      <c r="A552" t="s">
        <v>218</v>
      </c>
      <c r="B552" t="s">
        <v>219</v>
      </c>
      <c r="C552">
        <v>43208.697500000002</v>
      </c>
      <c r="D552">
        <v>5</v>
      </c>
      <c r="E552" t="s">
        <v>13863</v>
      </c>
      <c r="F552" t="s">
        <v>1759</v>
      </c>
      <c r="G552" t="s">
        <v>1760</v>
      </c>
      <c r="H552" t="s">
        <v>226</v>
      </c>
      <c r="I552">
        <v>25.93</v>
      </c>
      <c r="J552">
        <v>0</v>
      </c>
      <c r="K552" t="s">
        <v>223</v>
      </c>
      <c r="M552" s="15">
        <f t="shared" si="60"/>
        <v>25.93</v>
      </c>
      <c r="N552" s="13">
        <f t="shared" si="61"/>
        <v>10</v>
      </c>
      <c r="O552" s="13">
        <f t="shared" si="62"/>
        <v>4</v>
      </c>
      <c r="P552" s="13">
        <f t="shared" si="63"/>
        <v>2018</v>
      </c>
      <c r="Q552" s="13">
        <f t="shared" si="64"/>
        <v>129.65</v>
      </c>
    </row>
    <row r="553" spans="1:17" x14ac:dyDescent="0.25">
      <c r="A553" t="s">
        <v>218</v>
      </c>
      <c r="B553" t="s">
        <v>219</v>
      </c>
      <c r="C553">
        <v>43208.695092592592</v>
      </c>
      <c r="D553">
        <v>3</v>
      </c>
      <c r="E553" t="s">
        <v>13863</v>
      </c>
      <c r="F553" t="s">
        <v>1761</v>
      </c>
      <c r="G553" t="s">
        <v>1762</v>
      </c>
      <c r="H553" t="s">
        <v>222</v>
      </c>
      <c r="I553">
        <v>53.53</v>
      </c>
      <c r="J553">
        <v>0</v>
      </c>
      <c r="K553" t="s">
        <v>223</v>
      </c>
      <c r="M553" s="15">
        <f t="shared" si="60"/>
        <v>53.53</v>
      </c>
      <c r="N553" s="13">
        <f t="shared" si="61"/>
        <v>10</v>
      </c>
      <c r="O553" s="13">
        <f t="shared" si="62"/>
        <v>4</v>
      </c>
      <c r="P553" s="13">
        <f t="shared" si="63"/>
        <v>2018</v>
      </c>
      <c r="Q553" s="13">
        <f t="shared" si="64"/>
        <v>160.59</v>
      </c>
    </row>
    <row r="554" spans="1:17" x14ac:dyDescent="0.25">
      <c r="A554" t="s">
        <v>812</v>
      </c>
      <c r="B554" t="s">
        <v>813</v>
      </c>
      <c r="C554">
        <v>43234.632395833331</v>
      </c>
      <c r="D554">
        <v>3</v>
      </c>
      <c r="E554" t="s">
        <v>13863</v>
      </c>
      <c r="F554" t="s">
        <v>1763</v>
      </c>
      <c r="G554" t="s">
        <v>1764</v>
      </c>
      <c r="H554" t="s">
        <v>33</v>
      </c>
      <c r="I554">
        <v>914</v>
      </c>
      <c r="J554">
        <v>0</v>
      </c>
      <c r="K554" t="s">
        <v>33</v>
      </c>
      <c r="M554" s="15">
        <f t="shared" si="60"/>
        <v>914</v>
      </c>
      <c r="N554" s="13">
        <f t="shared" si="61"/>
        <v>10</v>
      </c>
      <c r="O554" s="13">
        <f t="shared" si="62"/>
        <v>5</v>
      </c>
      <c r="P554" s="13">
        <f t="shared" si="63"/>
        <v>2018</v>
      </c>
      <c r="Q554" s="13">
        <f t="shared" si="64"/>
        <v>2742</v>
      </c>
    </row>
    <row r="555" spans="1:17" x14ac:dyDescent="0.25">
      <c r="A555" t="s">
        <v>1765</v>
      </c>
      <c r="B555" t="s">
        <v>1766</v>
      </c>
      <c r="C555">
        <v>43228.692719907405</v>
      </c>
      <c r="D555">
        <v>50</v>
      </c>
      <c r="E555" t="s">
        <v>13863</v>
      </c>
      <c r="F555" t="s">
        <v>1731</v>
      </c>
      <c r="G555" t="s">
        <v>1767</v>
      </c>
      <c r="H555" t="s">
        <v>1175</v>
      </c>
      <c r="I555">
        <v>46.659599999999998</v>
      </c>
      <c r="J555">
        <v>0</v>
      </c>
      <c r="K555" t="s">
        <v>1768</v>
      </c>
      <c r="M555" s="15">
        <f t="shared" si="60"/>
        <v>46.659599999999998</v>
      </c>
      <c r="N555" s="13">
        <f t="shared" si="61"/>
        <v>10</v>
      </c>
      <c r="O555" s="13">
        <f t="shared" si="62"/>
        <v>5</v>
      </c>
      <c r="P555" s="13">
        <f t="shared" si="63"/>
        <v>2018</v>
      </c>
      <c r="Q555" s="13">
        <f t="shared" si="64"/>
        <v>2332.98</v>
      </c>
    </row>
    <row r="556" spans="1:17" x14ac:dyDescent="0.25">
      <c r="A556" t="s">
        <v>806</v>
      </c>
      <c r="B556" t="s">
        <v>807</v>
      </c>
      <c r="C556">
        <v>43217.694768518515</v>
      </c>
      <c r="D556">
        <v>3</v>
      </c>
      <c r="E556" t="s">
        <v>13863</v>
      </c>
      <c r="F556" t="s">
        <v>1769</v>
      </c>
      <c r="G556" t="s">
        <v>1770</v>
      </c>
      <c r="H556" t="s">
        <v>12</v>
      </c>
      <c r="I556">
        <v>395</v>
      </c>
      <c r="J556">
        <v>0</v>
      </c>
      <c r="K556" t="s">
        <v>808</v>
      </c>
      <c r="M556" s="15">
        <f t="shared" si="60"/>
        <v>395</v>
      </c>
      <c r="N556" s="13">
        <f t="shared" si="61"/>
        <v>10</v>
      </c>
      <c r="O556" s="13">
        <f t="shared" si="62"/>
        <v>4</v>
      </c>
      <c r="P556" s="13">
        <f t="shared" si="63"/>
        <v>2018</v>
      </c>
      <c r="Q556" s="13">
        <f t="shared" si="64"/>
        <v>1185</v>
      </c>
    </row>
    <row r="557" spans="1:17" x14ac:dyDescent="0.25">
      <c r="A557" t="s">
        <v>809</v>
      </c>
      <c r="B557" t="s">
        <v>810</v>
      </c>
      <c r="C557">
        <v>43229.666250000002</v>
      </c>
      <c r="D557">
        <v>4</v>
      </c>
      <c r="E557" t="s">
        <v>13863</v>
      </c>
      <c r="F557" t="s">
        <v>1769</v>
      </c>
      <c r="G557" t="s">
        <v>1771</v>
      </c>
      <c r="H557" t="s">
        <v>12</v>
      </c>
      <c r="I557">
        <v>461</v>
      </c>
      <c r="J557">
        <v>0</v>
      </c>
      <c r="K557" t="s">
        <v>811</v>
      </c>
      <c r="M557" s="15">
        <f t="shared" si="60"/>
        <v>461</v>
      </c>
      <c r="N557" s="13">
        <f t="shared" si="61"/>
        <v>10</v>
      </c>
      <c r="O557" s="13">
        <f t="shared" si="62"/>
        <v>5</v>
      </c>
      <c r="P557" s="13">
        <f t="shared" si="63"/>
        <v>2018</v>
      </c>
      <c r="Q557" s="13">
        <f t="shared" si="64"/>
        <v>1844</v>
      </c>
    </row>
    <row r="558" spans="1:17" x14ac:dyDescent="0.25">
      <c r="A558" t="s">
        <v>1772</v>
      </c>
      <c r="B558" t="s">
        <v>1773</v>
      </c>
      <c r="C558">
        <v>43213.6955787037</v>
      </c>
      <c r="D558">
        <v>6</v>
      </c>
      <c r="E558" t="s">
        <v>113</v>
      </c>
      <c r="F558" t="s">
        <v>1736</v>
      </c>
      <c r="G558" t="s">
        <v>1737</v>
      </c>
      <c r="H558" t="s">
        <v>173</v>
      </c>
      <c r="I558">
        <v>17.577999999999999</v>
      </c>
      <c r="J558">
        <v>0</v>
      </c>
      <c r="K558" t="s">
        <v>1741</v>
      </c>
      <c r="M558" s="15">
        <f t="shared" si="60"/>
        <v>17.577999999999999</v>
      </c>
      <c r="N558" s="13">
        <f t="shared" si="61"/>
        <v>10</v>
      </c>
      <c r="O558" s="13">
        <f t="shared" si="62"/>
        <v>4</v>
      </c>
      <c r="P558" s="13">
        <f t="shared" si="63"/>
        <v>2018</v>
      </c>
      <c r="Q558" s="13">
        <f t="shared" si="64"/>
        <v>105.46799999999999</v>
      </c>
    </row>
    <row r="559" spans="1:17" x14ac:dyDescent="0.25">
      <c r="A559" t="s">
        <v>1774</v>
      </c>
      <c r="B559" t="s">
        <v>1775</v>
      </c>
      <c r="C559">
        <v>43213.6955787037</v>
      </c>
      <c r="D559">
        <v>36</v>
      </c>
      <c r="E559" t="s">
        <v>113</v>
      </c>
      <c r="F559" t="s">
        <v>1736</v>
      </c>
      <c r="G559" t="s">
        <v>1737</v>
      </c>
      <c r="H559" t="s">
        <v>173</v>
      </c>
      <c r="I559">
        <v>4.2704000000000004</v>
      </c>
      <c r="J559">
        <v>0</v>
      </c>
      <c r="K559" t="s">
        <v>1741</v>
      </c>
      <c r="M559" s="15">
        <f t="shared" si="60"/>
        <v>4.2704000000000004</v>
      </c>
      <c r="N559" s="13">
        <f t="shared" si="61"/>
        <v>10</v>
      </c>
      <c r="O559" s="13">
        <f t="shared" si="62"/>
        <v>4</v>
      </c>
      <c r="P559" s="13">
        <f t="shared" si="63"/>
        <v>2018</v>
      </c>
      <c r="Q559" s="13">
        <f t="shared" si="64"/>
        <v>153.73440000000002</v>
      </c>
    </row>
    <row r="560" spans="1:17" x14ac:dyDescent="0.25">
      <c r="A560" t="s">
        <v>1776</v>
      </c>
      <c r="B560" t="s">
        <v>1777</v>
      </c>
      <c r="C560">
        <v>43213.6955787037</v>
      </c>
      <c r="D560">
        <v>36</v>
      </c>
      <c r="E560" t="s">
        <v>113</v>
      </c>
      <c r="F560" t="s">
        <v>1736</v>
      </c>
      <c r="G560" t="s">
        <v>1737</v>
      </c>
      <c r="H560" t="s">
        <v>173</v>
      </c>
      <c r="I560">
        <v>1.9228000000000001</v>
      </c>
      <c r="J560">
        <v>0</v>
      </c>
      <c r="K560" t="s">
        <v>1778</v>
      </c>
      <c r="M560" s="15">
        <f t="shared" si="60"/>
        <v>1.9228000000000001</v>
      </c>
      <c r="N560" s="13">
        <f t="shared" si="61"/>
        <v>10</v>
      </c>
      <c r="O560" s="13">
        <f t="shared" si="62"/>
        <v>4</v>
      </c>
      <c r="P560" s="13">
        <f t="shared" si="63"/>
        <v>2018</v>
      </c>
      <c r="Q560" s="13">
        <f t="shared" si="64"/>
        <v>69.220799999999997</v>
      </c>
    </row>
    <row r="561" spans="1:17" x14ac:dyDescent="0.25">
      <c r="A561" t="s">
        <v>35</v>
      </c>
      <c r="B561" t="s">
        <v>35</v>
      </c>
      <c r="C561">
        <v>43203.692476851851</v>
      </c>
      <c r="D561">
        <v>1</v>
      </c>
      <c r="E561" t="s">
        <v>13863</v>
      </c>
      <c r="F561" t="s">
        <v>1779</v>
      </c>
      <c r="G561" t="s">
        <v>1780</v>
      </c>
      <c r="H561" t="s">
        <v>160</v>
      </c>
      <c r="I561">
        <v>294.048</v>
      </c>
      <c r="J561">
        <v>0</v>
      </c>
      <c r="K561" t="s">
        <v>39</v>
      </c>
      <c r="M561" s="15">
        <f t="shared" si="60"/>
        <v>294.048</v>
      </c>
      <c r="N561" s="13">
        <f t="shared" si="61"/>
        <v>25</v>
      </c>
      <c r="O561" s="13">
        <f t="shared" si="62"/>
        <v>4</v>
      </c>
      <c r="P561" s="13">
        <f t="shared" si="63"/>
        <v>2018</v>
      </c>
      <c r="Q561" s="13">
        <f t="shared" si="64"/>
        <v>294.048</v>
      </c>
    </row>
    <row r="562" spans="1:17" x14ac:dyDescent="0.25">
      <c r="A562" t="s">
        <v>1781</v>
      </c>
      <c r="B562" t="s">
        <v>1782</v>
      </c>
      <c r="C562">
        <v>43208.699502314812</v>
      </c>
      <c r="D562">
        <v>1</v>
      </c>
      <c r="E562" t="s">
        <v>13863</v>
      </c>
      <c r="F562" t="s">
        <v>1783</v>
      </c>
      <c r="G562" t="s">
        <v>1784</v>
      </c>
      <c r="H562" t="s">
        <v>133</v>
      </c>
      <c r="I562">
        <v>243</v>
      </c>
      <c r="J562">
        <v>40</v>
      </c>
      <c r="K562" t="s">
        <v>1785</v>
      </c>
      <c r="M562" s="15">
        <f t="shared" si="60"/>
        <v>145.79999999999998</v>
      </c>
      <c r="N562" s="13">
        <f t="shared" si="61"/>
        <v>10</v>
      </c>
      <c r="O562" s="13">
        <f t="shared" si="62"/>
        <v>4</v>
      </c>
      <c r="P562" s="13">
        <f t="shared" si="63"/>
        <v>2018</v>
      </c>
      <c r="Q562" s="13">
        <f t="shared" si="64"/>
        <v>145.79999999999998</v>
      </c>
    </row>
    <row r="563" spans="1:17" x14ac:dyDescent="0.25">
      <c r="A563" t="s">
        <v>1786</v>
      </c>
      <c r="B563" t="s">
        <v>1787</v>
      </c>
      <c r="C563">
        <v>43210.721805555557</v>
      </c>
      <c r="D563">
        <v>2</v>
      </c>
      <c r="E563" t="s">
        <v>13863</v>
      </c>
      <c r="F563" t="s">
        <v>1788</v>
      </c>
      <c r="G563" t="s">
        <v>1789</v>
      </c>
      <c r="H563" t="s">
        <v>283</v>
      </c>
      <c r="I563">
        <v>40.51</v>
      </c>
      <c r="J563">
        <v>50</v>
      </c>
      <c r="K563" t="s">
        <v>1790</v>
      </c>
      <c r="M563" s="15">
        <f t="shared" si="60"/>
        <v>20.254999999999999</v>
      </c>
      <c r="N563" s="13">
        <f t="shared" si="61"/>
        <v>10</v>
      </c>
      <c r="O563" s="13">
        <f t="shared" si="62"/>
        <v>4</v>
      </c>
      <c r="P563" s="13">
        <f t="shared" si="63"/>
        <v>2018</v>
      </c>
      <c r="Q563" s="13">
        <f t="shared" si="64"/>
        <v>40.51</v>
      </c>
    </row>
    <row r="564" spans="1:17" x14ac:dyDescent="0.25">
      <c r="A564" t="s">
        <v>1791</v>
      </c>
      <c r="B564" t="s">
        <v>1792</v>
      </c>
      <c r="C564">
        <v>43210.721805555557</v>
      </c>
      <c r="D564">
        <v>1</v>
      </c>
      <c r="E564" t="s">
        <v>13863</v>
      </c>
      <c r="F564" t="s">
        <v>1788</v>
      </c>
      <c r="G564" t="s">
        <v>1789</v>
      </c>
      <c r="H564" t="s">
        <v>283</v>
      </c>
      <c r="I564">
        <v>23.85</v>
      </c>
      <c r="J564">
        <v>50</v>
      </c>
      <c r="K564" t="s">
        <v>1793</v>
      </c>
      <c r="M564" s="15">
        <f t="shared" si="60"/>
        <v>11.925000000000001</v>
      </c>
      <c r="N564" s="13">
        <f t="shared" si="61"/>
        <v>10</v>
      </c>
      <c r="O564" s="13">
        <f t="shared" si="62"/>
        <v>4</v>
      </c>
      <c r="P564" s="13">
        <f t="shared" si="63"/>
        <v>2018</v>
      </c>
      <c r="Q564" s="13">
        <f t="shared" si="64"/>
        <v>11.925000000000001</v>
      </c>
    </row>
    <row r="565" spans="1:17" x14ac:dyDescent="0.25">
      <c r="A565" t="s">
        <v>1794</v>
      </c>
      <c r="B565" t="s">
        <v>1795</v>
      </c>
      <c r="C565">
        <v>43255.62841435185</v>
      </c>
      <c r="D565">
        <v>1</v>
      </c>
      <c r="E565" t="s">
        <v>13863</v>
      </c>
      <c r="F565" t="s">
        <v>1788</v>
      </c>
      <c r="G565" t="s">
        <v>1796</v>
      </c>
      <c r="H565" t="s">
        <v>283</v>
      </c>
      <c r="I565">
        <v>17.28</v>
      </c>
      <c r="J565">
        <v>50</v>
      </c>
      <c r="K565" t="s">
        <v>1797</v>
      </c>
      <c r="M565" s="15">
        <f t="shared" si="60"/>
        <v>8.64</v>
      </c>
      <c r="N565" s="13">
        <f t="shared" si="61"/>
        <v>10</v>
      </c>
      <c r="O565" s="13">
        <f t="shared" si="62"/>
        <v>6</v>
      </c>
      <c r="P565" s="13">
        <f t="shared" si="63"/>
        <v>2018</v>
      </c>
      <c r="Q565" s="13">
        <f t="shared" si="64"/>
        <v>8.64</v>
      </c>
    </row>
    <row r="566" spans="1:17" x14ac:dyDescent="0.25">
      <c r="A566" t="s">
        <v>1798</v>
      </c>
      <c r="B566" t="s">
        <v>1799</v>
      </c>
      <c r="C566">
        <v>43207.704652777778</v>
      </c>
      <c r="D566">
        <v>6</v>
      </c>
      <c r="E566" t="s">
        <v>13863</v>
      </c>
      <c r="F566" t="s">
        <v>1800</v>
      </c>
      <c r="G566" t="s">
        <v>1801</v>
      </c>
      <c r="H566" t="s">
        <v>240</v>
      </c>
      <c r="I566">
        <v>1.02</v>
      </c>
      <c r="J566">
        <v>0</v>
      </c>
      <c r="K566" t="s">
        <v>1500</v>
      </c>
      <c r="M566" s="15">
        <f t="shared" si="60"/>
        <v>1.02</v>
      </c>
      <c r="N566" s="13">
        <f t="shared" si="61"/>
        <v>10</v>
      </c>
      <c r="O566" s="13">
        <f t="shared" si="62"/>
        <v>4</v>
      </c>
      <c r="P566" s="13">
        <f t="shared" si="63"/>
        <v>2018</v>
      </c>
      <c r="Q566" s="13">
        <f t="shared" si="64"/>
        <v>6.12</v>
      </c>
    </row>
    <row r="567" spans="1:17" x14ac:dyDescent="0.25">
      <c r="A567" t="s">
        <v>1802</v>
      </c>
      <c r="B567" t="s">
        <v>1803</v>
      </c>
      <c r="C567">
        <v>43238.613506944443</v>
      </c>
      <c r="D567">
        <v>6</v>
      </c>
      <c r="E567" t="s">
        <v>13863</v>
      </c>
      <c r="F567" t="s">
        <v>1804</v>
      </c>
      <c r="G567" t="s">
        <v>1805</v>
      </c>
      <c r="H567" t="s">
        <v>1132</v>
      </c>
      <c r="I567">
        <v>59.1</v>
      </c>
      <c r="J567">
        <v>0</v>
      </c>
      <c r="K567" t="s">
        <v>1806</v>
      </c>
      <c r="M567" s="15">
        <f t="shared" si="60"/>
        <v>59.1</v>
      </c>
      <c r="N567" s="13">
        <f t="shared" si="61"/>
        <v>10</v>
      </c>
      <c r="O567" s="13">
        <f t="shared" si="62"/>
        <v>5</v>
      </c>
      <c r="P567" s="13">
        <f t="shared" si="63"/>
        <v>2018</v>
      </c>
      <c r="Q567" s="13">
        <f t="shared" si="64"/>
        <v>354.6</v>
      </c>
    </row>
    <row r="568" spans="1:17" x14ac:dyDescent="0.25">
      <c r="A568" t="s">
        <v>1807</v>
      </c>
      <c r="B568" t="s">
        <v>1808</v>
      </c>
      <c r="C568">
        <v>43216.689502314817</v>
      </c>
      <c r="D568">
        <v>1000</v>
      </c>
      <c r="E568" t="s">
        <v>113</v>
      </c>
      <c r="F568" t="s">
        <v>1809</v>
      </c>
      <c r="G568" t="s">
        <v>1810</v>
      </c>
      <c r="H568" t="s">
        <v>1811</v>
      </c>
      <c r="I568">
        <v>1.52</v>
      </c>
      <c r="J568">
        <v>0</v>
      </c>
      <c r="K568" t="s">
        <v>1812</v>
      </c>
      <c r="M568" s="15">
        <f t="shared" si="60"/>
        <v>1.52</v>
      </c>
      <c r="N568" s="13">
        <f t="shared" si="61"/>
        <v>10</v>
      </c>
      <c r="O568" s="13">
        <f t="shared" si="62"/>
        <v>4</v>
      </c>
      <c r="P568" s="13">
        <f t="shared" si="63"/>
        <v>2018</v>
      </c>
      <c r="Q568" s="13">
        <f t="shared" si="64"/>
        <v>1520</v>
      </c>
    </row>
    <row r="569" spans="1:17" x14ac:dyDescent="0.25">
      <c r="A569" t="s">
        <v>1813</v>
      </c>
      <c r="B569" t="s">
        <v>1814</v>
      </c>
      <c r="C569">
        <v>43209.689525462964</v>
      </c>
      <c r="D569">
        <v>1500</v>
      </c>
      <c r="E569" t="s">
        <v>113</v>
      </c>
      <c r="F569" t="s">
        <v>1815</v>
      </c>
      <c r="G569" t="s">
        <v>1816</v>
      </c>
      <c r="H569" t="s">
        <v>1255</v>
      </c>
      <c r="I569">
        <v>0.46350000000000002</v>
      </c>
      <c r="J569">
        <v>0</v>
      </c>
      <c r="K569" t="s">
        <v>1817</v>
      </c>
      <c r="M569" s="15">
        <f t="shared" si="60"/>
        <v>0.46350000000000002</v>
      </c>
      <c r="N569" s="13">
        <f t="shared" si="61"/>
        <v>10</v>
      </c>
      <c r="O569" s="13">
        <f t="shared" si="62"/>
        <v>4</v>
      </c>
      <c r="P569" s="13">
        <f t="shared" si="63"/>
        <v>2018</v>
      </c>
      <c r="Q569" s="13">
        <f t="shared" si="64"/>
        <v>695.25</v>
      </c>
    </row>
    <row r="570" spans="1:17" x14ac:dyDescent="0.25">
      <c r="A570" t="s">
        <v>1818</v>
      </c>
      <c r="B570" t="s">
        <v>1819</v>
      </c>
      <c r="C570">
        <v>43209.689525462964</v>
      </c>
      <c r="D570">
        <v>9</v>
      </c>
      <c r="E570" t="s">
        <v>13863</v>
      </c>
      <c r="F570" t="s">
        <v>1815</v>
      </c>
      <c r="G570" t="s">
        <v>1816</v>
      </c>
      <c r="H570" t="s">
        <v>1255</v>
      </c>
      <c r="I570">
        <v>202.26</v>
      </c>
      <c r="J570">
        <v>0</v>
      </c>
      <c r="K570" t="s">
        <v>1820</v>
      </c>
      <c r="M570" s="15">
        <f t="shared" si="60"/>
        <v>202.26</v>
      </c>
      <c r="N570" s="13">
        <f t="shared" si="61"/>
        <v>10</v>
      </c>
      <c r="O570" s="13">
        <f t="shared" si="62"/>
        <v>4</v>
      </c>
      <c r="P570" s="13">
        <f t="shared" si="63"/>
        <v>2018</v>
      </c>
      <c r="Q570" s="13">
        <f t="shared" si="64"/>
        <v>1820.34</v>
      </c>
    </row>
    <row r="571" spans="1:17" x14ac:dyDescent="0.25">
      <c r="A571" t="s">
        <v>1821</v>
      </c>
      <c r="B571" t="s">
        <v>1822</v>
      </c>
      <c r="C571">
        <v>43209.689525462964</v>
      </c>
      <c r="D571">
        <v>10</v>
      </c>
      <c r="E571" t="s">
        <v>13863</v>
      </c>
      <c r="F571" t="s">
        <v>1815</v>
      </c>
      <c r="G571" t="s">
        <v>1816</v>
      </c>
      <c r="H571" t="s">
        <v>1255</v>
      </c>
      <c r="I571">
        <v>12.79</v>
      </c>
      <c r="J571">
        <v>0</v>
      </c>
      <c r="K571" t="s">
        <v>1823</v>
      </c>
      <c r="M571" s="15">
        <f t="shared" si="60"/>
        <v>12.79</v>
      </c>
      <c r="N571" s="13">
        <f t="shared" si="61"/>
        <v>10</v>
      </c>
      <c r="O571" s="13">
        <f t="shared" si="62"/>
        <v>4</v>
      </c>
      <c r="P571" s="13">
        <f t="shared" si="63"/>
        <v>2018</v>
      </c>
      <c r="Q571" s="13">
        <f t="shared" si="64"/>
        <v>127.89999999999999</v>
      </c>
    </row>
    <row r="572" spans="1:17" x14ac:dyDescent="0.25">
      <c r="A572" t="s">
        <v>1824</v>
      </c>
      <c r="B572" t="s">
        <v>1825</v>
      </c>
      <c r="C572">
        <v>43208.696435185186</v>
      </c>
      <c r="D572">
        <v>10</v>
      </c>
      <c r="E572" t="s">
        <v>13863</v>
      </c>
      <c r="F572" t="s">
        <v>1826</v>
      </c>
      <c r="G572" t="s">
        <v>1827</v>
      </c>
      <c r="H572" t="s">
        <v>167</v>
      </c>
      <c r="I572">
        <v>14.68</v>
      </c>
      <c r="J572">
        <v>40</v>
      </c>
      <c r="K572" t="s">
        <v>1828</v>
      </c>
      <c r="M572" s="15">
        <f t="shared" si="60"/>
        <v>8.8079999999999998</v>
      </c>
      <c r="N572" s="13">
        <f t="shared" si="61"/>
        <v>10</v>
      </c>
      <c r="O572" s="13">
        <f t="shared" si="62"/>
        <v>4</v>
      </c>
      <c r="P572" s="13">
        <f t="shared" si="63"/>
        <v>2018</v>
      </c>
      <c r="Q572" s="13">
        <f t="shared" si="64"/>
        <v>88.08</v>
      </c>
    </row>
    <row r="573" spans="1:17" x14ac:dyDescent="0.25">
      <c r="A573" t="s">
        <v>1829</v>
      </c>
      <c r="B573" t="s">
        <v>1830</v>
      </c>
      <c r="C573">
        <v>43208.696435185186</v>
      </c>
      <c r="D573">
        <v>12</v>
      </c>
      <c r="E573" t="s">
        <v>13863</v>
      </c>
      <c r="F573" t="s">
        <v>1826</v>
      </c>
      <c r="G573" t="s">
        <v>1827</v>
      </c>
      <c r="H573" t="s">
        <v>167</v>
      </c>
      <c r="I573">
        <v>22.3</v>
      </c>
      <c r="J573">
        <v>40</v>
      </c>
      <c r="K573" t="s">
        <v>1831</v>
      </c>
      <c r="M573" s="15">
        <f t="shared" si="60"/>
        <v>13.38</v>
      </c>
      <c r="N573" s="13">
        <f t="shared" si="61"/>
        <v>10</v>
      </c>
      <c r="O573" s="13">
        <f t="shared" si="62"/>
        <v>4</v>
      </c>
      <c r="P573" s="13">
        <f t="shared" si="63"/>
        <v>2018</v>
      </c>
      <c r="Q573" s="13">
        <f t="shared" si="64"/>
        <v>160.56</v>
      </c>
    </row>
    <row r="574" spans="1:17" x14ac:dyDescent="0.25">
      <c r="A574" t="s">
        <v>1102</v>
      </c>
      <c r="B574" t="s">
        <v>1103</v>
      </c>
      <c r="C574">
        <v>43209.69295138889</v>
      </c>
      <c r="D574">
        <v>19</v>
      </c>
      <c r="E574" t="s">
        <v>13863</v>
      </c>
      <c r="F574" t="s">
        <v>1826</v>
      </c>
      <c r="G574" t="s">
        <v>1832</v>
      </c>
      <c r="H574" t="s">
        <v>167</v>
      </c>
      <c r="I574">
        <v>3.7919999999999998</v>
      </c>
      <c r="J574">
        <v>0</v>
      </c>
      <c r="K574" t="s">
        <v>1106</v>
      </c>
      <c r="M574" s="15">
        <f t="shared" si="60"/>
        <v>3.7919999999999998</v>
      </c>
      <c r="N574" s="13">
        <f t="shared" si="61"/>
        <v>10</v>
      </c>
      <c r="O574" s="13">
        <f t="shared" si="62"/>
        <v>4</v>
      </c>
      <c r="P574" s="13">
        <f t="shared" si="63"/>
        <v>2018</v>
      </c>
      <c r="Q574" s="13">
        <f t="shared" si="64"/>
        <v>72.048000000000002</v>
      </c>
    </row>
    <row r="575" spans="1:17" x14ac:dyDescent="0.25">
      <c r="A575" t="s">
        <v>1833</v>
      </c>
      <c r="B575" t="s">
        <v>1834</v>
      </c>
      <c r="C575">
        <v>43209.71665509259</v>
      </c>
      <c r="D575">
        <v>500</v>
      </c>
      <c r="E575" t="s">
        <v>13863</v>
      </c>
      <c r="F575" t="s">
        <v>1835</v>
      </c>
      <c r="G575" t="s">
        <v>1836</v>
      </c>
      <c r="H575" t="s">
        <v>749</v>
      </c>
      <c r="I575">
        <v>1.0200000000000001E-2</v>
      </c>
      <c r="J575">
        <v>0</v>
      </c>
      <c r="K575" t="s">
        <v>1837</v>
      </c>
      <c r="M575" s="15">
        <f t="shared" si="60"/>
        <v>1.0200000000000001E-2</v>
      </c>
      <c r="N575" s="13">
        <f t="shared" si="61"/>
        <v>10</v>
      </c>
      <c r="O575" s="13">
        <f t="shared" si="62"/>
        <v>4</v>
      </c>
      <c r="P575" s="13">
        <f t="shared" si="63"/>
        <v>2018</v>
      </c>
      <c r="Q575" s="13">
        <f t="shared" si="64"/>
        <v>5.1000000000000005</v>
      </c>
    </row>
    <row r="576" spans="1:17" x14ac:dyDescent="0.25">
      <c r="A576" t="s">
        <v>1480</v>
      </c>
      <c r="B576" t="s">
        <v>1481</v>
      </c>
      <c r="C576">
        <v>43209.71665509259</v>
      </c>
      <c r="D576">
        <v>300</v>
      </c>
      <c r="E576" t="s">
        <v>13863</v>
      </c>
      <c r="F576" t="s">
        <v>1835</v>
      </c>
      <c r="G576" t="s">
        <v>1836</v>
      </c>
      <c r="H576" t="s">
        <v>749</v>
      </c>
      <c r="I576">
        <v>0.08</v>
      </c>
      <c r="J576">
        <v>0</v>
      </c>
      <c r="K576" t="s">
        <v>1482</v>
      </c>
      <c r="M576" s="15">
        <f t="shared" ref="M576:M607" si="65">+I576*(1-J576/100)</f>
        <v>0.08</v>
      </c>
      <c r="N576" s="13">
        <f t="shared" ref="N576:N607" si="66">+LEN(A576)</f>
        <v>10</v>
      </c>
      <c r="O576" s="13">
        <f t="shared" ref="O576:O607" si="67">+MONTH(C576)</f>
        <v>4</v>
      </c>
      <c r="P576" s="13">
        <f t="shared" ref="P576:P607" si="68">+YEAR(C576)</f>
        <v>2018</v>
      </c>
      <c r="Q576" s="13">
        <f t="shared" ref="Q576:Q607" si="69">+M576*D576</f>
        <v>24</v>
      </c>
    </row>
    <row r="577" spans="1:17" x14ac:dyDescent="0.25">
      <c r="A577" t="s">
        <v>1478</v>
      </c>
      <c r="B577" t="s">
        <v>1479</v>
      </c>
      <c r="C577">
        <v>43209.71665509259</v>
      </c>
      <c r="D577">
        <v>200</v>
      </c>
      <c r="E577" t="s">
        <v>13863</v>
      </c>
      <c r="F577" t="s">
        <v>1835</v>
      </c>
      <c r="G577" t="s">
        <v>1836</v>
      </c>
      <c r="H577" t="s">
        <v>749</v>
      </c>
      <c r="I577">
        <v>7.2999999999999995E-2</v>
      </c>
      <c r="J577">
        <v>0</v>
      </c>
      <c r="K577" t="s">
        <v>1398</v>
      </c>
      <c r="M577" s="15">
        <f t="shared" si="65"/>
        <v>7.2999999999999995E-2</v>
      </c>
      <c r="N577" s="13">
        <f t="shared" si="66"/>
        <v>10</v>
      </c>
      <c r="O577" s="13">
        <f t="shared" si="67"/>
        <v>4</v>
      </c>
      <c r="P577" s="13">
        <f t="shared" si="68"/>
        <v>2018</v>
      </c>
      <c r="Q577" s="13">
        <f t="shared" si="69"/>
        <v>14.6</v>
      </c>
    </row>
    <row r="578" spans="1:17" x14ac:dyDescent="0.25">
      <c r="A578" t="s">
        <v>1483</v>
      </c>
      <c r="B578" t="s">
        <v>1484</v>
      </c>
      <c r="C578">
        <v>43209.71665509259</v>
      </c>
      <c r="D578">
        <v>300</v>
      </c>
      <c r="E578" t="s">
        <v>13863</v>
      </c>
      <c r="F578" t="s">
        <v>1835</v>
      </c>
      <c r="G578" t="s">
        <v>1836</v>
      </c>
      <c r="H578" t="s">
        <v>749</v>
      </c>
      <c r="I578">
        <v>9.3899999999999997E-2</v>
      </c>
      <c r="J578">
        <v>0</v>
      </c>
      <c r="K578" t="s">
        <v>1485</v>
      </c>
      <c r="M578" s="15">
        <f t="shared" si="65"/>
        <v>9.3899999999999997E-2</v>
      </c>
      <c r="N578" s="13">
        <f t="shared" si="66"/>
        <v>10</v>
      </c>
      <c r="O578" s="13">
        <f t="shared" si="67"/>
        <v>4</v>
      </c>
      <c r="P578" s="13">
        <f t="shared" si="68"/>
        <v>2018</v>
      </c>
      <c r="Q578" s="13">
        <f t="shared" si="69"/>
        <v>28.169999999999998</v>
      </c>
    </row>
    <row r="579" spans="1:17" x14ac:dyDescent="0.25">
      <c r="A579" t="s">
        <v>1838</v>
      </c>
      <c r="B579" t="s">
        <v>1839</v>
      </c>
      <c r="C579">
        <v>43209.71665509259</v>
      </c>
      <c r="D579">
        <v>1000</v>
      </c>
      <c r="E579" t="s">
        <v>13863</v>
      </c>
      <c r="F579" t="s">
        <v>1835</v>
      </c>
      <c r="G579" t="s">
        <v>1836</v>
      </c>
      <c r="H579" t="s">
        <v>749</v>
      </c>
      <c r="I579">
        <v>0.1008</v>
      </c>
      <c r="J579">
        <v>0</v>
      </c>
      <c r="K579" t="s">
        <v>1840</v>
      </c>
      <c r="M579" s="15">
        <f t="shared" si="65"/>
        <v>0.1008</v>
      </c>
      <c r="N579" s="13">
        <f t="shared" si="66"/>
        <v>10</v>
      </c>
      <c r="O579" s="13">
        <f t="shared" si="67"/>
        <v>4</v>
      </c>
      <c r="P579" s="13">
        <f t="shared" si="68"/>
        <v>2018</v>
      </c>
      <c r="Q579" s="13">
        <f t="shared" si="69"/>
        <v>100.8</v>
      </c>
    </row>
    <row r="580" spans="1:17" x14ac:dyDescent="0.25">
      <c r="A580" t="s">
        <v>1841</v>
      </c>
      <c r="B580" t="s">
        <v>1842</v>
      </c>
      <c r="C580">
        <v>43209.71665509259</v>
      </c>
      <c r="D580">
        <v>300</v>
      </c>
      <c r="E580" t="s">
        <v>13863</v>
      </c>
      <c r="F580" t="s">
        <v>1835</v>
      </c>
      <c r="G580" t="s">
        <v>1836</v>
      </c>
      <c r="H580" t="s">
        <v>749</v>
      </c>
      <c r="I580">
        <v>0.15</v>
      </c>
      <c r="J580">
        <v>0</v>
      </c>
      <c r="K580" t="s">
        <v>1843</v>
      </c>
      <c r="M580" s="15">
        <f t="shared" si="65"/>
        <v>0.15</v>
      </c>
      <c r="N580" s="13">
        <f t="shared" si="66"/>
        <v>10</v>
      </c>
      <c r="O580" s="13">
        <f t="shared" si="67"/>
        <v>4</v>
      </c>
      <c r="P580" s="13">
        <f t="shared" si="68"/>
        <v>2018</v>
      </c>
      <c r="Q580" s="13">
        <f t="shared" si="69"/>
        <v>45</v>
      </c>
    </row>
    <row r="581" spans="1:17" x14ac:dyDescent="0.25">
      <c r="A581" t="s">
        <v>1844</v>
      </c>
      <c r="B581" t="s">
        <v>1845</v>
      </c>
      <c r="C581">
        <v>43209.71665509259</v>
      </c>
      <c r="D581">
        <v>500</v>
      </c>
      <c r="E581" t="s">
        <v>13863</v>
      </c>
      <c r="F581" t="s">
        <v>1835</v>
      </c>
      <c r="G581" t="s">
        <v>1836</v>
      </c>
      <c r="H581" t="s">
        <v>749</v>
      </c>
      <c r="I581">
        <v>0.22670000000000001</v>
      </c>
      <c r="J581">
        <v>0</v>
      </c>
      <c r="K581" t="s">
        <v>753</v>
      </c>
      <c r="M581" s="15">
        <f t="shared" si="65"/>
        <v>0.22670000000000001</v>
      </c>
      <c r="N581" s="13">
        <f t="shared" si="66"/>
        <v>10</v>
      </c>
      <c r="O581" s="13">
        <f t="shared" si="67"/>
        <v>4</v>
      </c>
      <c r="P581" s="13">
        <f t="shared" si="68"/>
        <v>2018</v>
      </c>
      <c r="Q581" s="13">
        <f t="shared" si="69"/>
        <v>113.35000000000001</v>
      </c>
    </row>
    <row r="582" spans="1:17" x14ac:dyDescent="0.25">
      <c r="A582" t="s">
        <v>1846</v>
      </c>
      <c r="B582" t="s">
        <v>1847</v>
      </c>
      <c r="C582">
        <v>43209.71665509259</v>
      </c>
      <c r="D582">
        <v>2000</v>
      </c>
      <c r="E582" t="s">
        <v>13863</v>
      </c>
      <c r="F582" t="s">
        <v>1835</v>
      </c>
      <c r="G582" t="s">
        <v>1836</v>
      </c>
      <c r="H582" t="s">
        <v>749</v>
      </c>
      <c r="I582">
        <v>2.5000000000000001E-2</v>
      </c>
      <c r="J582">
        <v>0</v>
      </c>
      <c r="K582" t="s">
        <v>1848</v>
      </c>
      <c r="M582" s="15">
        <f t="shared" si="65"/>
        <v>2.5000000000000001E-2</v>
      </c>
      <c r="N582" s="13">
        <f t="shared" si="66"/>
        <v>10</v>
      </c>
      <c r="O582" s="13">
        <f t="shared" si="67"/>
        <v>4</v>
      </c>
      <c r="P582" s="13">
        <f t="shared" si="68"/>
        <v>2018</v>
      </c>
      <c r="Q582" s="13">
        <f t="shared" si="69"/>
        <v>50</v>
      </c>
    </row>
    <row r="583" spans="1:17" x14ac:dyDescent="0.25">
      <c r="A583" t="s">
        <v>1849</v>
      </c>
      <c r="B583" t="s">
        <v>1850</v>
      </c>
      <c r="C583">
        <v>43210.724236111113</v>
      </c>
      <c r="D583">
        <v>2000</v>
      </c>
      <c r="E583" t="s">
        <v>13863</v>
      </c>
      <c r="F583" t="s">
        <v>1851</v>
      </c>
      <c r="G583" t="s">
        <v>1852</v>
      </c>
      <c r="H583" t="s">
        <v>65</v>
      </c>
      <c r="I583">
        <v>1.7299999999999999E-2</v>
      </c>
      <c r="J583">
        <v>0</v>
      </c>
      <c r="K583" t="s">
        <v>1853</v>
      </c>
      <c r="M583" s="15">
        <f t="shared" si="65"/>
        <v>1.7299999999999999E-2</v>
      </c>
      <c r="N583" s="13">
        <f t="shared" si="66"/>
        <v>10</v>
      </c>
      <c r="O583" s="13">
        <f t="shared" si="67"/>
        <v>4</v>
      </c>
      <c r="P583" s="13">
        <f t="shared" si="68"/>
        <v>2018</v>
      </c>
      <c r="Q583" s="13">
        <f t="shared" si="69"/>
        <v>34.6</v>
      </c>
    </row>
    <row r="584" spans="1:17" x14ac:dyDescent="0.25">
      <c r="A584" t="s">
        <v>1854</v>
      </c>
      <c r="B584" t="s">
        <v>1855</v>
      </c>
      <c r="C584">
        <v>43210.724236111113</v>
      </c>
      <c r="D584">
        <v>3000</v>
      </c>
      <c r="E584" t="s">
        <v>13863</v>
      </c>
      <c r="F584" t="s">
        <v>1851</v>
      </c>
      <c r="G584" t="s">
        <v>1852</v>
      </c>
      <c r="H584" t="s">
        <v>65</v>
      </c>
      <c r="I584">
        <v>2.5999999999999999E-2</v>
      </c>
      <c r="J584">
        <v>0</v>
      </c>
      <c r="K584" t="s">
        <v>1856</v>
      </c>
      <c r="M584" s="15">
        <f t="shared" si="65"/>
        <v>2.5999999999999999E-2</v>
      </c>
      <c r="N584" s="13">
        <f t="shared" si="66"/>
        <v>10</v>
      </c>
      <c r="O584" s="13">
        <f t="shared" si="67"/>
        <v>4</v>
      </c>
      <c r="P584" s="13">
        <f t="shared" si="68"/>
        <v>2018</v>
      </c>
      <c r="Q584" s="13">
        <f t="shared" si="69"/>
        <v>78</v>
      </c>
    </row>
    <row r="585" spans="1:17" x14ac:dyDescent="0.25">
      <c r="A585" t="s">
        <v>1857</v>
      </c>
      <c r="B585" t="s">
        <v>1858</v>
      </c>
      <c r="C585">
        <v>43210.724236111113</v>
      </c>
      <c r="D585">
        <v>10</v>
      </c>
      <c r="E585" t="s">
        <v>13863</v>
      </c>
      <c r="F585" t="s">
        <v>1851</v>
      </c>
      <c r="G585" t="s">
        <v>1852</v>
      </c>
      <c r="H585" t="s">
        <v>65</v>
      </c>
      <c r="I585">
        <v>12.15</v>
      </c>
      <c r="J585">
        <v>0</v>
      </c>
      <c r="K585" t="s">
        <v>1859</v>
      </c>
      <c r="M585" s="15">
        <f t="shared" si="65"/>
        <v>12.15</v>
      </c>
      <c r="N585" s="13">
        <f t="shared" si="66"/>
        <v>10</v>
      </c>
      <c r="O585" s="13">
        <f t="shared" si="67"/>
        <v>4</v>
      </c>
      <c r="P585" s="13">
        <f t="shared" si="68"/>
        <v>2018</v>
      </c>
      <c r="Q585" s="13">
        <f t="shared" si="69"/>
        <v>121.5</v>
      </c>
    </row>
    <row r="586" spans="1:17" x14ac:dyDescent="0.25">
      <c r="A586" t="s">
        <v>1860</v>
      </c>
      <c r="B586" t="s">
        <v>1861</v>
      </c>
      <c r="C586">
        <v>43210.724236111113</v>
      </c>
      <c r="D586">
        <v>20</v>
      </c>
      <c r="E586" t="s">
        <v>13863</v>
      </c>
      <c r="F586" t="s">
        <v>1851</v>
      </c>
      <c r="G586" t="s">
        <v>1852</v>
      </c>
      <c r="H586" t="s">
        <v>65</v>
      </c>
      <c r="I586">
        <v>8.5500000000000007</v>
      </c>
      <c r="J586">
        <v>0</v>
      </c>
      <c r="K586" t="s">
        <v>1862</v>
      </c>
      <c r="M586" s="15">
        <f t="shared" si="65"/>
        <v>8.5500000000000007</v>
      </c>
      <c r="N586" s="13">
        <f t="shared" si="66"/>
        <v>10</v>
      </c>
      <c r="O586" s="13">
        <f t="shared" si="67"/>
        <v>4</v>
      </c>
      <c r="P586" s="13">
        <f t="shared" si="68"/>
        <v>2018</v>
      </c>
      <c r="Q586" s="13">
        <f t="shared" si="69"/>
        <v>171</v>
      </c>
    </row>
    <row r="587" spans="1:17" x14ac:dyDescent="0.25">
      <c r="A587" t="s">
        <v>1863</v>
      </c>
      <c r="B587" t="s">
        <v>1864</v>
      </c>
      <c r="C587">
        <v>43210.724236111113</v>
      </c>
      <c r="D587">
        <v>6</v>
      </c>
      <c r="E587" t="s">
        <v>13863</v>
      </c>
      <c r="F587" t="s">
        <v>1851</v>
      </c>
      <c r="G587" t="s">
        <v>1852</v>
      </c>
      <c r="H587" t="s">
        <v>65</v>
      </c>
      <c r="I587">
        <v>12.15</v>
      </c>
      <c r="J587">
        <v>0</v>
      </c>
      <c r="K587" t="s">
        <v>1865</v>
      </c>
      <c r="M587" s="15">
        <f t="shared" si="65"/>
        <v>12.15</v>
      </c>
      <c r="N587" s="13">
        <f t="shared" si="66"/>
        <v>10</v>
      </c>
      <c r="O587" s="13">
        <f t="shared" si="67"/>
        <v>4</v>
      </c>
      <c r="P587" s="13">
        <f t="shared" si="68"/>
        <v>2018</v>
      </c>
      <c r="Q587" s="13">
        <f t="shared" si="69"/>
        <v>72.900000000000006</v>
      </c>
    </row>
    <row r="588" spans="1:17" x14ac:dyDescent="0.25">
      <c r="A588" t="s">
        <v>1866</v>
      </c>
      <c r="B588" t="s">
        <v>1867</v>
      </c>
      <c r="C588">
        <v>43210.724236111113</v>
      </c>
      <c r="D588">
        <v>20</v>
      </c>
      <c r="E588" t="s">
        <v>13863</v>
      </c>
      <c r="F588" t="s">
        <v>1851</v>
      </c>
      <c r="G588" t="s">
        <v>1852</v>
      </c>
      <c r="H588" t="s">
        <v>65</v>
      </c>
      <c r="I588">
        <v>10.7</v>
      </c>
      <c r="J588">
        <v>0</v>
      </c>
      <c r="K588" t="s">
        <v>1865</v>
      </c>
      <c r="M588" s="15">
        <f t="shared" si="65"/>
        <v>10.7</v>
      </c>
      <c r="N588" s="13">
        <f t="shared" si="66"/>
        <v>10</v>
      </c>
      <c r="O588" s="13">
        <f t="shared" si="67"/>
        <v>4</v>
      </c>
      <c r="P588" s="13">
        <f t="shared" si="68"/>
        <v>2018</v>
      </c>
      <c r="Q588" s="13">
        <f t="shared" si="69"/>
        <v>214</v>
      </c>
    </row>
    <row r="589" spans="1:17" x14ac:dyDescent="0.25">
      <c r="A589" t="s">
        <v>1868</v>
      </c>
      <c r="B589" t="s">
        <v>1869</v>
      </c>
      <c r="C589">
        <v>43210.724236111113</v>
      </c>
      <c r="D589">
        <v>6</v>
      </c>
      <c r="E589" t="s">
        <v>13863</v>
      </c>
      <c r="F589" t="s">
        <v>1851</v>
      </c>
      <c r="G589" t="s">
        <v>1852</v>
      </c>
      <c r="H589" t="s">
        <v>65</v>
      </c>
      <c r="I589">
        <v>15.65</v>
      </c>
      <c r="J589">
        <v>0</v>
      </c>
      <c r="K589" t="s">
        <v>1870</v>
      </c>
      <c r="M589" s="15">
        <f t="shared" si="65"/>
        <v>15.65</v>
      </c>
      <c r="N589" s="13">
        <f t="shared" si="66"/>
        <v>10</v>
      </c>
      <c r="O589" s="13">
        <f t="shared" si="67"/>
        <v>4</v>
      </c>
      <c r="P589" s="13">
        <f t="shared" si="68"/>
        <v>2018</v>
      </c>
      <c r="Q589" s="13">
        <f t="shared" si="69"/>
        <v>93.9</v>
      </c>
    </row>
    <row r="590" spans="1:17" x14ac:dyDescent="0.25">
      <c r="A590" t="s">
        <v>1871</v>
      </c>
      <c r="B590" t="s">
        <v>1872</v>
      </c>
      <c r="C590">
        <v>43227.640590277777</v>
      </c>
      <c r="D590">
        <v>500</v>
      </c>
      <c r="E590" t="s">
        <v>13863</v>
      </c>
      <c r="F590" t="s">
        <v>1851</v>
      </c>
      <c r="G590" t="s">
        <v>1873</v>
      </c>
      <c r="H590" t="s">
        <v>65</v>
      </c>
      <c r="I590">
        <v>0.6573</v>
      </c>
      <c r="J590">
        <v>0</v>
      </c>
      <c r="K590" t="s">
        <v>1874</v>
      </c>
      <c r="M590" s="15">
        <f t="shared" si="65"/>
        <v>0.6573</v>
      </c>
      <c r="N590" s="13">
        <f t="shared" si="66"/>
        <v>10</v>
      </c>
      <c r="O590" s="13">
        <f t="shared" si="67"/>
        <v>5</v>
      </c>
      <c r="P590" s="13">
        <f t="shared" si="68"/>
        <v>2018</v>
      </c>
      <c r="Q590" s="13">
        <f t="shared" si="69"/>
        <v>328.65</v>
      </c>
    </row>
    <row r="591" spans="1:17" x14ac:dyDescent="0.25">
      <c r="A591" t="s">
        <v>1875</v>
      </c>
      <c r="B591" t="s">
        <v>1876</v>
      </c>
      <c r="C591">
        <v>43210.724236111113</v>
      </c>
      <c r="D591">
        <v>50</v>
      </c>
      <c r="E591" t="s">
        <v>13863</v>
      </c>
      <c r="F591" t="s">
        <v>1851</v>
      </c>
      <c r="G591" t="s">
        <v>1852</v>
      </c>
      <c r="H591" t="s">
        <v>65</v>
      </c>
      <c r="I591">
        <v>1.1000000000000001</v>
      </c>
      <c r="J591">
        <v>0</v>
      </c>
      <c r="K591" t="s">
        <v>1877</v>
      </c>
      <c r="M591" s="15">
        <f t="shared" si="65"/>
        <v>1.1000000000000001</v>
      </c>
      <c r="N591" s="13">
        <f t="shared" si="66"/>
        <v>10</v>
      </c>
      <c r="O591" s="13">
        <f t="shared" si="67"/>
        <v>4</v>
      </c>
      <c r="P591" s="13">
        <f t="shared" si="68"/>
        <v>2018</v>
      </c>
      <c r="Q591" s="13">
        <f t="shared" si="69"/>
        <v>55.000000000000007</v>
      </c>
    </row>
    <row r="592" spans="1:17" x14ac:dyDescent="0.25">
      <c r="A592" t="s">
        <v>501</v>
      </c>
      <c r="B592" t="s">
        <v>502</v>
      </c>
      <c r="C592">
        <v>43210.724236111113</v>
      </c>
      <c r="D592">
        <v>200</v>
      </c>
      <c r="E592" t="s">
        <v>13863</v>
      </c>
      <c r="F592" t="s">
        <v>1851</v>
      </c>
      <c r="G592" t="s">
        <v>1852</v>
      </c>
      <c r="H592" t="s">
        <v>65</v>
      </c>
      <c r="I592">
        <v>0.9</v>
      </c>
      <c r="J592">
        <v>0</v>
      </c>
      <c r="K592" t="s">
        <v>503</v>
      </c>
      <c r="M592" s="15">
        <f t="shared" si="65"/>
        <v>0.9</v>
      </c>
      <c r="N592" s="13">
        <f t="shared" si="66"/>
        <v>10</v>
      </c>
      <c r="O592" s="13">
        <f t="shared" si="67"/>
        <v>4</v>
      </c>
      <c r="P592" s="13">
        <f t="shared" si="68"/>
        <v>2018</v>
      </c>
      <c r="Q592" s="13">
        <f t="shared" si="69"/>
        <v>180</v>
      </c>
    </row>
    <row r="593" spans="1:17" x14ac:dyDescent="0.25">
      <c r="A593" t="s">
        <v>1833</v>
      </c>
      <c r="B593" t="s">
        <v>1834</v>
      </c>
      <c r="C593">
        <v>43210.724236111113</v>
      </c>
      <c r="D593">
        <v>500</v>
      </c>
      <c r="E593" t="s">
        <v>13863</v>
      </c>
      <c r="F593" t="s">
        <v>1851</v>
      </c>
      <c r="G593" t="s">
        <v>1852</v>
      </c>
      <c r="H593" t="s">
        <v>65</v>
      </c>
      <c r="I593">
        <v>5.8700000000000002E-2</v>
      </c>
      <c r="J593">
        <v>0</v>
      </c>
      <c r="K593" t="s">
        <v>1837</v>
      </c>
      <c r="M593" s="15">
        <f t="shared" si="65"/>
        <v>5.8700000000000002E-2</v>
      </c>
      <c r="N593" s="13">
        <f t="shared" si="66"/>
        <v>10</v>
      </c>
      <c r="O593" s="13">
        <f t="shared" si="67"/>
        <v>4</v>
      </c>
      <c r="P593" s="13">
        <f t="shared" si="68"/>
        <v>2018</v>
      </c>
      <c r="Q593" s="13">
        <f t="shared" si="69"/>
        <v>29.35</v>
      </c>
    </row>
    <row r="594" spans="1:17" x14ac:dyDescent="0.25">
      <c r="A594" t="s">
        <v>1829</v>
      </c>
      <c r="B594" t="s">
        <v>1830</v>
      </c>
      <c r="C594">
        <v>43209.69295138889</v>
      </c>
      <c r="D594">
        <v>2</v>
      </c>
      <c r="E594" t="s">
        <v>13863</v>
      </c>
      <c r="F594" t="s">
        <v>1826</v>
      </c>
      <c r="G594" t="s">
        <v>1832</v>
      </c>
      <c r="H594" t="s">
        <v>167</v>
      </c>
      <c r="I594">
        <v>22.3</v>
      </c>
      <c r="J594">
        <v>40</v>
      </c>
      <c r="K594" t="s">
        <v>1831</v>
      </c>
      <c r="M594" s="15">
        <f t="shared" si="65"/>
        <v>13.38</v>
      </c>
      <c r="N594" s="13">
        <f t="shared" si="66"/>
        <v>10</v>
      </c>
      <c r="O594" s="13">
        <f t="shared" si="67"/>
        <v>4</v>
      </c>
      <c r="P594" s="13">
        <f t="shared" si="68"/>
        <v>2018</v>
      </c>
      <c r="Q594" s="13">
        <f t="shared" si="69"/>
        <v>26.76</v>
      </c>
    </row>
    <row r="595" spans="1:17" x14ac:dyDescent="0.25">
      <c r="A595" t="s">
        <v>1818</v>
      </c>
      <c r="B595" t="s">
        <v>1819</v>
      </c>
      <c r="C595">
        <v>43227.647141203706</v>
      </c>
      <c r="D595">
        <v>1</v>
      </c>
      <c r="E595" t="s">
        <v>13863</v>
      </c>
      <c r="F595" t="s">
        <v>1815</v>
      </c>
      <c r="G595" t="s">
        <v>1878</v>
      </c>
      <c r="H595" t="s">
        <v>1255</v>
      </c>
      <c r="I595">
        <v>202.26</v>
      </c>
      <c r="J595">
        <v>0</v>
      </c>
      <c r="K595" t="s">
        <v>1820</v>
      </c>
      <c r="M595" s="15">
        <f t="shared" si="65"/>
        <v>202.26</v>
      </c>
      <c r="N595" s="13">
        <f t="shared" si="66"/>
        <v>10</v>
      </c>
      <c r="O595" s="13">
        <f t="shared" si="67"/>
        <v>5</v>
      </c>
      <c r="P595" s="13">
        <f t="shared" si="68"/>
        <v>2018</v>
      </c>
      <c r="Q595" s="13">
        <f t="shared" si="69"/>
        <v>202.26</v>
      </c>
    </row>
    <row r="596" spans="1:17" x14ac:dyDescent="0.25">
      <c r="A596" t="s">
        <v>1102</v>
      </c>
      <c r="B596" t="s">
        <v>1103</v>
      </c>
      <c r="C596">
        <v>43210.725370370368</v>
      </c>
      <c r="D596">
        <v>11</v>
      </c>
      <c r="E596" t="s">
        <v>13863</v>
      </c>
      <c r="F596" t="s">
        <v>1826</v>
      </c>
      <c r="G596" t="s">
        <v>1879</v>
      </c>
      <c r="H596" t="s">
        <v>167</v>
      </c>
      <c r="I596">
        <v>3.7919999999999998</v>
      </c>
      <c r="J596">
        <v>0</v>
      </c>
      <c r="K596" t="s">
        <v>1106</v>
      </c>
      <c r="M596" s="15">
        <f t="shared" si="65"/>
        <v>3.7919999999999998</v>
      </c>
      <c r="N596" s="13">
        <f t="shared" si="66"/>
        <v>10</v>
      </c>
      <c r="O596" s="13">
        <f t="shared" si="67"/>
        <v>4</v>
      </c>
      <c r="P596" s="13">
        <f t="shared" si="68"/>
        <v>2018</v>
      </c>
      <c r="Q596" s="13">
        <f t="shared" si="69"/>
        <v>41.711999999999996</v>
      </c>
    </row>
    <row r="597" spans="1:17" x14ac:dyDescent="0.25">
      <c r="A597" t="s">
        <v>1829</v>
      </c>
      <c r="B597" t="s">
        <v>1830</v>
      </c>
      <c r="C597">
        <v>43210.725370370368</v>
      </c>
      <c r="D597">
        <v>1</v>
      </c>
      <c r="E597" t="s">
        <v>13863</v>
      </c>
      <c r="F597" t="s">
        <v>1826</v>
      </c>
      <c r="G597" t="s">
        <v>1879</v>
      </c>
      <c r="H597" t="s">
        <v>167</v>
      </c>
      <c r="I597">
        <v>22.3</v>
      </c>
      <c r="J597">
        <v>40</v>
      </c>
      <c r="K597" t="s">
        <v>1831</v>
      </c>
      <c r="M597" s="15">
        <f t="shared" si="65"/>
        <v>13.38</v>
      </c>
      <c r="N597" s="13">
        <f t="shared" si="66"/>
        <v>10</v>
      </c>
      <c r="O597" s="13">
        <f t="shared" si="67"/>
        <v>4</v>
      </c>
      <c r="P597" s="13">
        <f t="shared" si="68"/>
        <v>2018</v>
      </c>
      <c r="Q597" s="13">
        <f t="shared" si="69"/>
        <v>13.38</v>
      </c>
    </row>
    <row r="598" spans="1:17" x14ac:dyDescent="0.25">
      <c r="A598" t="s">
        <v>1880</v>
      </c>
      <c r="B598" t="s">
        <v>1881</v>
      </c>
      <c r="C598">
        <v>43209.719467592593</v>
      </c>
      <c r="D598">
        <v>4</v>
      </c>
      <c r="E598" t="s">
        <v>13863</v>
      </c>
      <c r="F598" t="s">
        <v>1882</v>
      </c>
      <c r="G598" t="s">
        <v>1883</v>
      </c>
      <c r="H598" t="s">
        <v>160</v>
      </c>
      <c r="I598">
        <v>124.19</v>
      </c>
      <c r="J598">
        <v>0</v>
      </c>
      <c r="K598" t="s">
        <v>1884</v>
      </c>
      <c r="M598" s="15">
        <f t="shared" si="65"/>
        <v>124.19</v>
      </c>
      <c r="N598" s="13">
        <f t="shared" si="66"/>
        <v>10</v>
      </c>
      <c r="O598" s="13">
        <f t="shared" si="67"/>
        <v>4</v>
      </c>
      <c r="P598" s="13">
        <f t="shared" si="68"/>
        <v>2018</v>
      </c>
      <c r="Q598" s="13">
        <f t="shared" si="69"/>
        <v>496.76</v>
      </c>
    </row>
    <row r="599" spans="1:17" x14ac:dyDescent="0.25">
      <c r="A599" t="s">
        <v>1885</v>
      </c>
      <c r="B599" t="s">
        <v>1886</v>
      </c>
      <c r="C599">
        <v>43228.677974537037</v>
      </c>
      <c r="D599">
        <v>79</v>
      </c>
      <c r="E599" t="s">
        <v>13863</v>
      </c>
      <c r="F599" t="s">
        <v>1203</v>
      </c>
      <c r="G599" t="s">
        <v>1204</v>
      </c>
      <c r="H599" t="s">
        <v>240</v>
      </c>
      <c r="I599">
        <v>1.01</v>
      </c>
      <c r="J599">
        <v>0</v>
      </c>
      <c r="K599" t="s">
        <v>1887</v>
      </c>
      <c r="M599" s="15">
        <f t="shared" si="65"/>
        <v>1.01</v>
      </c>
      <c r="N599" s="13">
        <f t="shared" si="66"/>
        <v>10</v>
      </c>
      <c r="O599" s="13">
        <f t="shared" si="67"/>
        <v>5</v>
      </c>
      <c r="P599" s="13">
        <f t="shared" si="68"/>
        <v>2018</v>
      </c>
      <c r="Q599" s="13">
        <f t="shared" si="69"/>
        <v>79.790000000000006</v>
      </c>
    </row>
    <row r="600" spans="1:17" x14ac:dyDescent="0.25">
      <c r="A600" t="s">
        <v>1798</v>
      </c>
      <c r="B600" t="s">
        <v>1799</v>
      </c>
      <c r="C600">
        <v>43228.677974537037</v>
      </c>
      <c r="D600">
        <v>100</v>
      </c>
      <c r="E600" t="s">
        <v>13863</v>
      </c>
      <c r="F600" t="s">
        <v>1203</v>
      </c>
      <c r="G600" t="s">
        <v>1204</v>
      </c>
      <c r="H600" t="s">
        <v>240</v>
      </c>
      <c r="I600">
        <v>0.44</v>
      </c>
      <c r="J600">
        <v>0</v>
      </c>
      <c r="K600" t="s">
        <v>1500</v>
      </c>
      <c r="M600" s="15">
        <f t="shared" si="65"/>
        <v>0.44</v>
      </c>
      <c r="N600" s="13">
        <f t="shared" si="66"/>
        <v>10</v>
      </c>
      <c r="O600" s="13">
        <f t="shared" si="67"/>
        <v>5</v>
      </c>
      <c r="P600" s="13">
        <f t="shared" si="68"/>
        <v>2018</v>
      </c>
      <c r="Q600" s="13">
        <f t="shared" si="69"/>
        <v>44</v>
      </c>
    </row>
    <row r="601" spans="1:17" x14ac:dyDescent="0.25">
      <c r="A601" t="s">
        <v>1888</v>
      </c>
      <c r="B601" t="s">
        <v>1889</v>
      </c>
      <c r="C601">
        <v>43228.677974537037</v>
      </c>
      <c r="D601">
        <v>10</v>
      </c>
      <c r="E601" t="s">
        <v>13863</v>
      </c>
      <c r="F601" t="s">
        <v>1203</v>
      </c>
      <c r="G601" t="s">
        <v>1204</v>
      </c>
      <c r="H601" t="s">
        <v>240</v>
      </c>
      <c r="I601">
        <v>0.4</v>
      </c>
      <c r="J601">
        <v>0</v>
      </c>
      <c r="K601" t="s">
        <v>1500</v>
      </c>
      <c r="M601" s="15">
        <f t="shared" si="65"/>
        <v>0.4</v>
      </c>
      <c r="N601" s="13">
        <f t="shared" si="66"/>
        <v>10</v>
      </c>
      <c r="O601" s="13">
        <f t="shared" si="67"/>
        <v>5</v>
      </c>
      <c r="P601" s="13">
        <f t="shared" si="68"/>
        <v>2018</v>
      </c>
      <c r="Q601" s="13">
        <f t="shared" si="69"/>
        <v>4</v>
      </c>
    </row>
    <row r="602" spans="1:17" x14ac:dyDescent="0.25">
      <c r="A602" t="s">
        <v>1890</v>
      </c>
      <c r="B602" t="s">
        <v>1891</v>
      </c>
      <c r="C602">
        <v>43228.677974537037</v>
      </c>
      <c r="D602">
        <v>37</v>
      </c>
      <c r="E602" t="s">
        <v>13863</v>
      </c>
      <c r="F602" t="s">
        <v>1203</v>
      </c>
      <c r="G602" t="s">
        <v>1204</v>
      </c>
      <c r="H602" t="s">
        <v>240</v>
      </c>
      <c r="I602">
        <v>0.45</v>
      </c>
      <c r="J602">
        <v>0</v>
      </c>
      <c r="K602" t="s">
        <v>1892</v>
      </c>
      <c r="M602" s="15">
        <f t="shared" si="65"/>
        <v>0.45</v>
      </c>
      <c r="N602" s="13">
        <f t="shared" si="66"/>
        <v>10</v>
      </c>
      <c r="O602" s="13">
        <f t="shared" si="67"/>
        <v>5</v>
      </c>
      <c r="P602" s="13">
        <f t="shared" si="68"/>
        <v>2018</v>
      </c>
      <c r="Q602" s="13">
        <f t="shared" si="69"/>
        <v>16.650000000000002</v>
      </c>
    </row>
    <row r="603" spans="1:17" x14ac:dyDescent="0.25">
      <c r="A603" t="s">
        <v>1893</v>
      </c>
      <c r="B603" t="s">
        <v>1894</v>
      </c>
      <c r="C603">
        <v>43228.677974537037</v>
      </c>
      <c r="D603">
        <v>50</v>
      </c>
      <c r="E603" t="s">
        <v>13863</v>
      </c>
      <c r="F603" t="s">
        <v>1203</v>
      </c>
      <c r="G603" t="s">
        <v>1204</v>
      </c>
      <c r="H603" t="s">
        <v>240</v>
      </c>
      <c r="I603">
        <v>0.66</v>
      </c>
      <c r="J603">
        <v>0</v>
      </c>
      <c r="K603" t="s">
        <v>532</v>
      </c>
      <c r="M603" s="15">
        <f t="shared" si="65"/>
        <v>0.66</v>
      </c>
      <c r="N603" s="13">
        <f t="shared" si="66"/>
        <v>10</v>
      </c>
      <c r="O603" s="13">
        <f t="shared" si="67"/>
        <v>5</v>
      </c>
      <c r="P603" s="13">
        <f t="shared" si="68"/>
        <v>2018</v>
      </c>
      <c r="Q603" s="13">
        <f t="shared" si="69"/>
        <v>33</v>
      </c>
    </row>
    <row r="604" spans="1:17" x14ac:dyDescent="0.25">
      <c r="A604" t="s">
        <v>1895</v>
      </c>
      <c r="B604" t="s">
        <v>1896</v>
      </c>
      <c r="C604">
        <v>43228.677974537037</v>
      </c>
      <c r="D604">
        <v>50</v>
      </c>
      <c r="E604" t="s">
        <v>13863</v>
      </c>
      <c r="F604" t="s">
        <v>1203</v>
      </c>
      <c r="G604" t="s">
        <v>1204</v>
      </c>
      <c r="H604" t="s">
        <v>240</v>
      </c>
      <c r="I604">
        <v>0.56000000000000005</v>
      </c>
      <c r="J604">
        <v>0</v>
      </c>
      <c r="K604" t="s">
        <v>1897</v>
      </c>
      <c r="M604" s="15">
        <f t="shared" si="65"/>
        <v>0.56000000000000005</v>
      </c>
      <c r="N604" s="13">
        <f t="shared" si="66"/>
        <v>10</v>
      </c>
      <c r="O604" s="13">
        <f t="shared" si="67"/>
        <v>5</v>
      </c>
      <c r="P604" s="13">
        <f t="shared" si="68"/>
        <v>2018</v>
      </c>
      <c r="Q604" s="13">
        <f t="shared" si="69"/>
        <v>28.000000000000004</v>
      </c>
    </row>
    <row r="605" spans="1:17" x14ac:dyDescent="0.25">
      <c r="A605" t="s">
        <v>1898</v>
      </c>
      <c r="B605" t="s">
        <v>1899</v>
      </c>
      <c r="C605">
        <v>43228.677974537037</v>
      </c>
      <c r="D605">
        <v>50</v>
      </c>
      <c r="E605" t="s">
        <v>13863</v>
      </c>
      <c r="F605" t="s">
        <v>1203</v>
      </c>
      <c r="G605" t="s">
        <v>1204</v>
      </c>
      <c r="H605" t="s">
        <v>240</v>
      </c>
      <c r="I605">
        <v>0.75</v>
      </c>
      <c r="J605">
        <v>0</v>
      </c>
      <c r="K605" t="s">
        <v>1900</v>
      </c>
      <c r="M605" s="15">
        <f t="shared" si="65"/>
        <v>0.75</v>
      </c>
      <c r="N605" s="13">
        <f t="shared" si="66"/>
        <v>10</v>
      </c>
      <c r="O605" s="13">
        <f t="shared" si="67"/>
        <v>5</v>
      </c>
      <c r="P605" s="13">
        <f t="shared" si="68"/>
        <v>2018</v>
      </c>
      <c r="Q605" s="13">
        <f t="shared" si="69"/>
        <v>37.5</v>
      </c>
    </row>
    <row r="606" spans="1:17" x14ac:dyDescent="0.25">
      <c r="A606" t="s">
        <v>1901</v>
      </c>
      <c r="B606" t="s">
        <v>1902</v>
      </c>
      <c r="C606">
        <v>43228.677974537037</v>
      </c>
      <c r="D606">
        <v>49</v>
      </c>
      <c r="E606" t="s">
        <v>13863</v>
      </c>
      <c r="F606" t="s">
        <v>1203</v>
      </c>
      <c r="G606" t="s">
        <v>1204</v>
      </c>
      <c r="H606" t="s">
        <v>240</v>
      </c>
      <c r="I606">
        <v>0.65</v>
      </c>
      <c r="J606">
        <v>0</v>
      </c>
      <c r="K606" t="s">
        <v>1903</v>
      </c>
      <c r="M606" s="15">
        <f t="shared" si="65"/>
        <v>0.65</v>
      </c>
      <c r="N606" s="13">
        <f t="shared" si="66"/>
        <v>10</v>
      </c>
      <c r="O606" s="13">
        <f t="shared" si="67"/>
        <v>5</v>
      </c>
      <c r="P606" s="13">
        <f t="shared" si="68"/>
        <v>2018</v>
      </c>
      <c r="Q606" s="13">
        <f t="shared" si="69"/>
        <v>31.85</v>
      </c>
    </row>
    <row r="607" spans="1:17" x14ac:dyDescent="0.25">
      <c r="A607" t="s">
        <v>1904</v>
      </c>
      <c r="B607" t="s">
        <v>1905</v>
      </c>
      <c r="C607">
        <v>43228.677974537037</v>
      </c>
      <c r="D607">
        <v>100</v>
      </c>
      <c r="E607" t="s">
        <v>13863</v>
      </c>
      <c r="F607" t="s">
        <v>1203</v>
      </c>
      <c r="G607" t="s">
        <v>1204</v>
      </c>
      <c r="H607" t="s">
        <v>240</v>
      </c>
      <c r="I607">
        <v>0.32</v>
      </c>
      <c r="J607">
        <v>0</v>
      </c>
      <c r="K607" t="s">
        <v>1906</v>
      </c>
      <c r="M607" s="15">
        <f t="shared" si="65"/>
        <v>0.32</v>
      </c>
      <c r="N607" s="13">
        <f t="shared" si="66"/>
        <v>10</v>
      </c>
      <c r="O607" s="13">
        <f t="shared" si="67"/>
        <v>5</v>
      </c>
      <c r="P607" s="13">
        <f t="shared" si="68"/>
        <v>2018</v>
      </c>
      <c r="Q607" s="13">
        <f t="shared" si="69"/>
        <v>32</v>
      </c>
    </row>
    <row r="608" spans="1:17" x14ac:dyDescent="0.25">
      <c r="A608" t="s">
        <v>1907</v>
      </c>
      <c r="B608" t="s">
        <v>1908</v>
      </c>
      <c r="C608">
        <v>43228.677974537037</v>
      </c>
      <c r="D608">
        <v>6</v>
      </c>
      <c r="E608" t="s">
        <v>13863</v>
      </c>
      <c r="F608" t="s">
        <v>1203</v>
      </c>
      <c r="G608" t="s">
        <v>1204</v>
      </c>
      <c r="H608" t="s">
        <v>240</v>
      </c>
      <c r="I608">
        <v>0.39</v>
      </c>
      <c r="J608">
        <v>0</v>
      </c>
      <c r="K608" t="s">
        <v>1909</v>
      </c>
      <c r="M608" s="15">
        <f t="shared" ref="M608:M633" si="70">+I608*(1-J608/100)</f>
        <v>0.39</v>
      </c>
      <c r="N608" s="13">
        <f t="shared" ref="N608:N633" si="71">+LEN(A608)</f>
        <v>10</v>
      </c>
      <c r="O608" s="13">
        <f t="shared" ref="O608:O633" si="72">+MONTH(C608)</f>
        <v>5</v>
      </c>
      <c r="P608" s="13">
        <f t="shared" ref="P608:P633" si="73">+YEAR(C608)</f>
        <v>2018</v>
      </c>
      <c r="Q608" s="13">
        <f t="shared" ref="Q608:Q633" si="74">+M608*D608</f>
        <v>2.34</v>
      </c>
    </row>
    <row r="609" spans="1:17" x14ac:dyDescent="0.25">
      <c r="A609" t="s">
        <v>1412</v>
      </c>
      <c r="B609" t="s">
        <v>1413</v>
      </c>
      <c r="C609">
        <v>43228.677974537037</v>
      </c>
      <c r="D609">
        <v>15</v>
      </c>
      <c r="E609" t="s">
        <v>13863</v>
      </c>
      <c r="F609" t="s">
        <v>1203</v>
      </c>
      <c r="G609" t="s">
        <v>1204</v>
      </c>
      <c r="H609" t="s">
        <v>240</v>
      </c>
      <c r="I609">
        <v>2.4700000000000002</v>
      </c>
      <c r="J609">
        <v>0</v>
      </c>
      <c r="K609" t="s">
        <v>1414</v>
      </c>
      <c r="M609" s="15">
        <f t="shared" si="70"/>
        <v>2.4700000000000002</v>
      </c>
      <c r="N609" s="13">
        <f t="shared" si="71"/>
        <v>10</v>
      </c>
      <c r="O609" s="13">
        <f t="shared" si="72"/>
        <v>5</v>
      </c>
      <c r="P609" s="13">
        <f t="shared" si="73"/>
        <v>2018</v>
      </c>
      <c r="Q609" s="13">
        <f t="shared" si="74"/>
        <v>37.050000000000004</v>
      </c>
    </row>
    <row r="610" spans="1:17" x14ac:dyDescent="0.25">
      <c r="A610" t="s">
        <v>1910</v>
      </c>
      <c r="B610" t="s">
        <v>1911</v>
      </c>
      <c r="C610">
        <v>43228.677974537037</v>
      </c>
      <c r="D610">
        <v>100</v>
      </c>
      <c r="E610" t="s">
        <v>13863</v>
      </c>
      <c r="F610" t="s">
        <v>1203</v>
      </c>
      <c r="G610" t="s">
        <v>1204</v>
      </c>
      <c r="H610" t="s">
        <v>240</v>
      </c>
      <c r="I610">
        <v>0.72</v>
      </c>
      <c r="J610">
        <v>0</v>
      </c>
      <c r="K610" t="s">
        <v>1912</v>
      </c>
      <c r="M610" s="15">
        <f t="shared" si="70"/>
        <v>0.72</v>
      </c>
      <c r="N610" s="13">
        <f t="shared" si="71"/>
        <v>10</v>
      </c>
      <c r="O610" s="13">
        <f t="shared" si="72"/>
        <v>5</v>
      </c>
      <c r="P610" s="13">
        <f t="shared" si="73"/>
        <v>2018</v>
      </c>
      <c r="Q610" s="13">
        <f t="shared" si="74"/>
        <v>72</v>
      </c>
    </row>
    <row r="611" spans="1:17" x14ac:dyDescent="0.25">
      <c r="A611" t="s">
        <v>1913</v>
      </c>
      <c r="B611" t="s">
        <v>1914</v>
      </c>
      <c r="C611">
        <v>43228.677974537037</v>
      </c>
      <c r="D611">
        <v>50</v>
      </c>
      <c r="E611" t="s">
        <v>13863</v>
      </c>
      <c r="F611" t="s">
        <v>1203</v>
      </c>
      <c r="G611" t="s">
        <v>1204</v>
      </c>
      <c r="H611" t="s">
        <v>240</v>
      </c>
      <c r="I611">
        <v>3.6</v>
      </c>
      <c r="J611">
        <v>0</v>
      </c>
      <c r="K611" t="s">
        <v>1915</v>
      </c>
      <c r="M611" s="15">
        <f t="shared" si="70"/>
        <v>3.6</v>
      </c>
      <c r="N611" s="13">
        <f t="shared" si="71"/>
        <v>10</v>
      </c>
      <c r="O611" s="13">
        <f t="shared" si="72"/>
        <v>5</v>
      </c>
      <c r="P611" s="13">
        <f t="shared" si="73"/>
        <v>2018</v>
      </c>
      <c r="Q611" s="13">
        <f t="shared" si="74"/>
        <v>180</v>
      </c>
    </row>
    <row r="612" spans="1:17" x14ac:dyDescent="0.25">
      <c r="A612" t="s">
        <v>1916</v>
      </c>
      <c r="B612" t="s">
        <v>1917</v>
      </c>
      <c r="C612">
        <v>43228.677974537037</v>
      </c>
      <c r="D612">
        <v>100</v>
      </c>
      <c r="E612" t="s">
        <v>13863</v>
      </c>
      <c r="F612" t="s">
        <v>1203</v>
      </c>
      <c r="G612" t="s">
        <v>1204</v>
      </c>
      <c r="H612" t="s">
        <v>240</v>
      </c>
      <c r="I612">
        <v>0.27</v>
      </c>
      <c r="J612">
        <v>0</v>
      </c>
      <c r="K612" t="s">
        <v>1511</v>
      </c>
      <c r="M612" s="15">
        <f t="shared" si="70"/>
        <v>0.27</v>
      </c>
      <c r="N612" s="13">
        <f t="shared" si="71"/>
        <v>10</v>
      </c>
      <c r="O612" s="13">
        <f t="shared" si="72"/>
        <v>5</v>
      </c>
      <c r="P612" s="13">
        <f t="shared" si="73"/>
        <v>2018</v>
      </c>
      <c r="Q612" s="13">
        <f t="shared" si="74"/>
        <v>27</v>
      </c>
    </row>
    <row r="613" spans="1:17" x14ac:dyDescent="0.25">
      <c r="A613" t="s">
        <v>1918</v>
      </c>
      <c r="B613" t="s">
        <v>1919</v>
      </c>
      <c r="C613">
        <v>43228.677974537037</v>
      </c>
      <c r="D613">
        <v>129</v>
      </c>
      <c r="E613" t="s">
        <v>13863</v>
      </c>
      <c r="F613" t="s">
        <v>1203</v>
      </c>
      <c r="G613" t="s">
        <v>1204</v>
      </c>
      <c r="H613" t="s">
        <v>240</v>
      </c>
      <c r="I613">
        <v>3.29</v>
      </c>
      <c r="J613">
        <v>0</v>
      </c>
      <c r="K613" t="s">
        <v>782</v>
      </c>
      <c r="M613" s="15">
        <f t="shared" si="70"/>
        <v>3.29</v>
      </c>
      <c r="N613" s="13">
        <f t="shared" si="71"/>
        <v>10</v>
      </c>
      <c r="O613" s="13">
        <f t="shared" si="72"/>
        <v>5</v>
      </c>
      <c r="P613" s="13">
        <f t="shared" si="73"/>
        <v>2018</v>
      </c>
      <c r="Q613" s="13">
        <f t="shared" si="74"/>
        <v>424.41</v>
      </c>
    </row>
    <row r="614" spans="1:17" x14ac:dyDescent="0.25">
      <c r="A614" t="s">
        <v>1920</v>
      </c>
      <c r="B614" t="s">
        <v>1921</v>
      </c>
      <c r="C614">
        <v>43228.677974537037</v>
      </c>
      <c r="D614">
        <v>15</v>
      </c>
      <c r="E614" t="s">
        <v>13863</v>
      </c>
      <c r="F614" t="s">
        <v>1203</v>
      </c>
      <c r="G614" t="s">
        <v>1204</v>
      </c>
      <c r="H614" t="s">
        <v>240</v>
      </c>
      <c r="I614">
        <v>2.72</v>
      </c>
      <c r="J614">
        <v>0</v>
      </c>
      <c r="K614" t="s">
        <v>1922</v>
      </c>
      <c r="M614" s="15">
        <f t="shared" si="70"/>
        <v>2.72</v>
      </c>
      <c r="N614" s="13">
        <f t="shared" si="71"/>
        <v>10</v>
      </c>
      <c r="O614" s="13">
        <f t="shared" si="72"/>
        <v>5</v>
      </c>
      <c r="P614" s="13">
        <f t="shared" si="73"/>
        <v>2018</v>
      </c>
      <c r="Q614" s="13">
        <f t="shared" si="74"/>
        <v>40.800000000000004</v>
      </c>
    </row>
    <row r="615" spans="1:17" x14ac:dyDescent="0.25">
      <c r="A615" t="s">
        <v>1923</v>
      </c>
      <c r="B615" t="s">
        <v>1924</v>
      </c>
      <c r="C615">
        <v>43228.677974537037</v>
      </c>
      <c r="D615">
        <v>5</v>
      </c>
      <c r="E615" t="s">
        <v>13863</v>
      </c>
      <c r="F615" t="s">
        <v>1203</v>
      </c>
      <c r="G615" t="s">
        <v>1204</v>
      </c>
      <c r="H615" t="s">
        <v>240</v>
      </c>
      <c r="I615">
        <v>6.78</v>
      </c>
      <c r="J615">
        <v>0</v>
      </c>
      <c r="K615" t="s">
        <v>1925</v>
      </c>
      <c r="M615" s="15">
        <f t="shared" si="70"/>
        <v>6.78</v>
      </c>
      <c r="N615" s="13">
        <f t="shared" si="71"/>
        <v>10</v>
      </c>
      <c r="O615" s="13">
        <f t="shared" si="72"/>
        <v>5</v>
      </c>
      <c r="P615" s="13">
        <f t="shared" si="73"/>
        <v>2018</v>
      </c>
      <c r="Q615" s="13">
        <f t="shared" si="74"/>
        <v>33.9</v>
      </c>
    </row>
    <row r="616" spans="1:17" x14ac:dyDescent="0.25">
      <c r="A616" t="s">
        <v>1926</v>
      </c>
      <c r="B616" t="s">
        <v>1927</v>
      </c>
      <c r="C616">
        <v>43223.677129629628</v>
      </c>
      <c r="D616">
        <v>2</v>
      </c>
      <c r="E616" t="s">
        <v>13863</v>
      </c>
      <c r="F616" t="s">
        <v>1928</v>
      </c>
      <c r="G616" t="s">
        <v>1929</v>
      </c>
      <c r="H616" t="s">
        <v>1930</v>
      </c>
      <c r="I616">
        <v>77</v>
      </c>
      <c r="J616">
        <v>35</v>
      </c>
      <c r="K616" t="s">
        <v>1931</v>
      </c>
      <c r="M616" s="15">
        <f t="shared" si="70"/>
        <v>50.050000000000004</v>
      </c>
      <c r="N616" s="13">
        <f t="shared" si="71"/>
        <v>10</v>
      </c>
      <c r="O616" s="13">
        <f t="shared" si="72"/>
        <v>5</v>
      </c>
      <c r="P616" s="13">
        <f t="shared" si="73"/>
        <v>2018</v>
      </c>
      <c r="Q616" s="13">
        <f t="shared" si="74"/>
        <v>100.10000000000001</v>
      </c>
    </row>
    <row r="617" spans="1:17" x14ac:dyDescent="0.25">
      <c r="A617" t="s">
        <v>1932</v>
      </c>
      <c r="B617" t="s">
        <v>1933</v>
      </c>
      <c r="C617">
        <v>43223.677129629628</v>
      </c>
      <c r="D617">
        <v>2</v>
      </c>
      <c r="E617" t="s">
        <v>13863</v>
      </c>
      <c r="F617" t="s">
        <v>1928</v>
      </c>
      <c r="G617" t="s">
        <v>1929</v>
      </c>
      <c r="H617" t="s">
        <v>1930</v>
      </c>
      <c r="I617">
        <v>81</v>
      </c>
      <c r="J617">
        <v>35</v>
      </c>
      <c r="K617" t="s">
        <v>1934</v>
      </c>
      <c r="M617" s="15">
        <f t="shared" si="70"/>
        <v>52.65</v>
      </c>
      <c r="N617" s="13">
        <f t="shared" si="71"/>
        <v>10</v>
      </c>
      <c r="O617" s="13">
        <f t="shared" si="72"/>
        <v>5</v>
      </c>
      <c r="P617" s="13">
        <f t="shared" si="73"/>
        <v>2018</v>
      </c>
      <c r="Q617" s="13">
        <f t="shared" si="74"/>
        <v>105.3</v>
      </c>
    </row>
    <row r="618" spans="1:17" x14ac:dyDescent="0.25">
      <c r="A618" t="s">
        <v>1935</v>
      </c>
      <c r="B618" t="s">
        <v>1936</v>
      </c>
      <c r="C618">
        <v>43223.673981481479</v>
      </c>
      <c r="D618">
        <v>20</v>
      </c>
      <c r="E618" t="s">
        <v>13863</v>
      </c>
      <c r="F618" t="s">
        <v>1937</v>
      </c>
      <c r="G618" t="s">
        <v>1938</v>
      </c>
      <c r="H618" t="s">
        <v>326</v>
      </c>
      <c r="I618">
        <v>2.16</v>
      </c>
      <c r="J618">
        <v>0</v>
      </c>
      <c r="K618" t="s">
        <v>1939</v>
      </c>
      <c r="M618" s="15">
        <f t="shared" si="70"/>
        <v>2.16</v>
      </c>
      <c r="N618" s="13">
        <f t="shared" si="71"/>
        <v>10</v>
      </c>
      <c r="O618" s="13">
        <f t="shared" si="72"/>
        <v>5</v>
      </c>
      <c r="P618" s="13">
        <f t="shared" si="73"/>
        <v>2018</v>
      </c>
      <c r="Q618" s="13">
        <f t="shared" si="74"/>
        <v>43.2</v>
      </c>
    </row>
    <row r="619" spans="1:17" x14ac:dyDescent="0.25">
      <c r="A619" t="s">
        <v>1940</v>
      </c>
      <c r="B619" t="s">
        <v>1941</v>
      </c>
      <c r="C619">
        <v>43223.673981481479</v>
      </c>
      <c r="D619">
        <v>50</v>
      </c>
      <c r="E619" t="s">
        <v>13863</v>
      </c>
      <c r="F619" t="s">
        <v>1937</v>
      </c>
      <c r="G619" t="s">
        <v>1938</v>
      </c>
      <c r="H619" t="s">
        <v>326</v>
      </c>
      <c r="I619">
        <v>2.1</v>
      </c>
      <c r="J619">
        <v>0</v>
      </c>
      <c r="K619" t="s">
        <v>1942</v>
      </c>
      <c r="M619" s="15">
        <f t="shared" si="70"/>
        <v>2.1</v>
      </c>
      <c r="N619" s="13">
        <f t="shared" si="71"/>
        <v>10</v>
      </c>
      <c r="O619" s="13">
        <f t="shared" si="72"/>
        <v>5</v>
      </c>
      <c r="P619" s="13">
        <f t="shared" si="73"/>
        <v>2018</v>
      </c>
      <c r="Q619" s="13">
        <f t="shared" si="74"/>
        <v>105</v>
      </c>
    </row>
    <row r="620" spans="1:17" x14ac:dyDescent="0.25">
      <c r="A620" t="s">
        <v>1421</v>
      </c>
      <c r="B620" t="s">
        <v>1422</v>
      </c>
      <c r="C620">
        <v>43223.673981481479</v>
      </c>
      <c r="D620">
        <v>300</v>
      </c>
      <c r="E620" t="s">
        <v>13863</v>
      </c>
      <c r="F620" t="s">
        <v>1937</v>
      </c>
      <c r="G620" t="s">
        <v>1938</v>
      </c>
      <c r="H620" t="s">
        <v>326</v>
      </c>
      <c r="I620">
        <v>1.07</v>
      </c>
      <c r="J620">
        <v>0</v>
      </c>
      <c r="K620" t="s">
        <v>1423</v>
      </c>
      <c r="M620" s="15">
        <f t="shared" si="70"/>
        <v>1.07</v>
      </c>
      <c r="N620" s="13">
        <f t="shared" si="71"/>
        <v>10</v>
      </c>
      <c r="O620" s="13">
        <f t="shared" si="72"/>
        <v>5</v>
      </c>
      <c r="P620" s="13">
        <f t="shared" si="73"/>
        <v>2018</v>
      </c>
      <c r="Q620" s="13">
        <f t="shared" si="74"/>
        <v>321</v>
      </c>
    </row>
    <row r="621" spans="1:17" x14ac:dyDescent="0.25">
      <c r="A621" t="s">
        <v>1943</v>
      </c>
      <c r="B621" t="s">
        <v>1944</v>
      </c>
      <c r="C621">
        <v>43223.673981481479</v>
      </c>
      <c r="D621">
        <v>25</v>
      </c>
      <c r="E621" t="s">
        <v>13863</v>
      </c>
      <c r="F621" t="s">
        <v>1937</v>
      </c>
      <c r="G621" t="s">
        <v>1938</v>
      </c>
      <c r="H621" t="s">
        <v>326</v>
      </c>
      <c r="I621">
        <v>0.37</v>
      </c>
      <c r="J621">
        <v>0</v>
      </c>
      <c r="K621" t="s">
        <v>1945</v>
      </c>
      <c r="M621" s="15">
        <f t="shared" si="70"/>
        <v>0.37</v>
      </c>
      <c r="N621" s="13">
        <f t="shared" si="71"/>
        <v>10</v>
      </c>
      <c r="O621" s="13">
        <f t="shared" si="72"/>
        <v>5</v>
      </c>
      <c r="P621" s="13">
        <f t="shared" si="73"/>
        <v>2018</v>
      </c>
      <c r="Q621" s="13">
        <f t="shared" si="74"/>
        <v>9.25</v>
      </c>
    </row>
    <row r="622" spans="1:17" x14ac:dyDescent="0.25">
      <c r="A622" t="s">
        <v>1946</v>
      </c>
      <c r="B622" t="s">
        <v>1947</v>
      </c>
      <c r="C622">
        <v>43223.673981481479</v>
      </c>
      <c r="D622">
        <v>100</v>
      </c>
      <c r="E622" t="s">
        <v>13863</v>
      </c>
      <c r="F622" t="s">
        <v>1937</v>
      </c>
      <c r="G622" t="s">
        <v>1938</v>
      </c>
      <c r="H622" t="s">
        <v>326</v>
      </c>
      <c r="I622">
        <v>0.6</v>
      </c>
      <c r="J622">
        <v>0</v>
      </c>
      <c r="K622" t="s">
        <v>1948</v>
      </c>
      <c r="M622" s="15">
        <f t="shared" si="70"/>
        <v>0.6</v>
      </c>
      <c r="N622" s="13">
        <f t="shared" si="71"/>
        <v>10</v>
      </c>
      <c r="O622" s="13">
        <f t="shared" si="72"/>
        <v>5</v>
      </c>
      <c r="P622" s="13">
        <f t="shared" si="73"/>
        <v>2018</v>
      </c>
      <c r="Q622" s="13">
        <f t="shared" si="74"/>
        <v>60</v>
      </c>
    </row>
    <row r="623" spans="1:17" x14ac:dyDescent="0.25">
      <c r="A623" t="s">
        <v>1949</v>
      </c>
      <c r="B623" t="s">
        <v>1950</v>
      </c>
      <c r="C623">
        <v>43223.673981481479</v>
      </c>
      <c r="D623">
        <v>50</v>
      </c>
      <c r="E623" t="s">
        <v>13863</v>
      </c>
      <c r="F623" t="s">
        <v>1937</v>
      </c>
      <c r="G623" t="s">
        <v>1938</v>
      </c>
      <c r="H623" t="s">
        <v>326</v>
      </c>
      <c r="I623">
        <v>0.85</v>
      </c>
      <c r="J623">
        <v>0</v>
      </c>
      <c r="K623" t="s">
        <v>1951</v>
      </c>
      <c r="M623" s="15">
        <f t="shared" si="70"/>
        <v>0.85</v>
      </c>
      <c r="N623" s="13">
        <f t="shared" si="71"/>
        <v>10</v>
      </c>
      <c r="O623" s="13">
        <f t="shared" si="72"/>
        <v>5</v>
      </c>
      <c r="P623" s="13">
        <f t="shared" si="73"/>
        <v>2018</v>
      </c>
      <c r="Q623" s="13">
        <f t="shared" si="74"/>
        <v>42.5</v>
      </c>
    </row>
    <row r="624" spans="1:17" x14ac:dyDescent="0.25">
      <c r="A624" t="s">
        <v>1952</v>
      </c>
      <c r="B624" t="s">
        <v>1953</v>
      </c>
      <c r="C624">
        <v>43223.673981481479</v>
      </c>
      <c r="D624">
        <v>5</v>
      </c>
      <c r="E624" t="s">
        <v>13863</v>
      </c>
      <c r="F624" t="s">
        <v>1937</v>
      </c>
      <c r="G624" t="s">
        <v>1938</v>
      </c>
      <c r="H624" t="s">
        <v>326</v>
      </c>
      <c r="I624">
        <v>6.62</v>
      </c>
      <c r="J624">
        <v>0</v>
      </c>
      <c r="K624" t="s">
        <v>535</v>
      </c>
      <c r="M624" s="15">
        <f t="shared" si="70"/>
        <v>6.62</v>
      </c>
      <c r="N624" s="13">
        <f t="shared" si="71"/>
        <v>10</v>
      </c>
      <c r="O624" s="13">
        <f t="shared" si="72"/>
        <v>5</v>
      </c>
      <c r="P624" s="13">
        <f t="shared" si="73"/>
        <v>2018</v>
      </c>
      <c r="Q624" s="13">
        <f t="shared" si="74"/>
        <v>33.1</v>
      </c>
    </row>
    <row r="625" spans="1:17" x14ac:dyDescent="0.25">
      <c r="A625" t="s">
        <v>1954</v>
      </c>
      <c r="B625" t="s">
        <v>1955</v>
      </c>
      <c r="C625">
        <v>43230.676018518519</v>
      </c>
      <c r="D625">
        <v>20</v>
      </c>
      <c r="E625" t="s">
        <v>13863</v>
      </c>
      <c r="F625" t="s">
        <v>642</v>
      </c>
      <c r="G625" t="s">
        <v>1956</v>
      </c>
      <c r="H625" t="s">
        <v>12</v>
      </c>
      <c r="I625">
        <v>71.25</v>
      </c>
      <c r="J625">
        <v>0</v>
      </c>
      <c r="K625" t="s">
        <v>1957</v>
      </c>
      <c r="M625" s="15">
        <f t="shared" si="70"/>
        <v>71.25</v>
      </c>
      <c r="N625" s="13">
        <f t="shared" si="71"/>
        <v>10</v>
      </c>
      <c r="O625" s="13">
        <f t="shared" si="72"/>
        <v>5</v>
      </c>
      <c r="P625" s="13">
        <f t="shared" si="73"/>
        <v>2018</v>
      </c>
      <c r="Q625" s="13">
        <f t="shared" si="74"/>
        <v>1425</v>
      </c>
    </row>
    <row r="626" spans="1:17" x14ac:dyDescent="0.25">
      <c r="A626" t="s">
        <v>1885</v>
      </c>
      <c r="B626" t="s">
        <v>1886</v>
      </c>
      <c r="C626">
        <v>43229.287835648145</v>
      </c>
      <c r="D626">
        <v>1</v>
      </c>
      <c r="E626" t="s">
        <v>13863</v>
      </c>
      <c r="F626" t="s">
        <v>1203</v>
      </c>
      <c r="G626" t="s">
        <v>1958</v>
      </c>
      <c r="H626" t="s">
        <v>240</v>
      </c>
      <c r="I626">
        <v>1.01</v>
      </c>
      <c r="J626">
        <v>0</v>
      </c>
      <c r="K626" t="s">
        <v>1887</v>
      </c>
      <c r="M626" s="15">
        <f t="shared" si="70"/>
        <v>1.01</v>
      </c>
      <c r="N626" s="13">
        <f t="shared" si="71"/>
        <v>10</v>
      </c>
      <c r="O626" s="13">
        <f t="shared" si="72"/>
        <v>5</v>
      </c>
      <c r="P626" s="13">
        <f t="shared" si="73"/>
        <v>2018</v>
      </c>
      <c r="Q626" s="13">
        <f t="shared" si="74"/>
        <v>1.01</v>
      </c>
    </row>
    <row r="627" spans="1:17" x14ac:dyDescent="0.25">
      <c r="A627" t="s">
        <v>1888</v>
      </c>
      <c r="B627" t="s">
        <v>1889</v>
      </c>
      <c r="C627">
        <v>43229.287835648145</v>
      </c>
      <c r="D627">
        <v>40</v>
      </c>
      <c r="E627" t="s">
        <v>13863</v>
      </c>
      <c r="F627" t="s">
        <v>1203</v>
      </c>
      <c r="G627" t="s">
        <v>1958</v>
      </c>
      <c r="H627" t="s">
        <v>240</v>
      </c>
      <c r="I627">
        <v>0.4</v>
      </c>
      <c r="J627">
        <v>0</v>
      </c>
      <c r="K627" t="s">
        <v>1500</v>
      </c>
      <c r="M627" s="15">
        <f t="shared" si="70"/>
        <v>0.4</v>
      </c>
      <c r="N627" s="13">
        <f t="shared" si="71"/>
        <v>10</v>
      </c>
      <c r="O627" s="13">
        <f t="shared" si="72"/>
        <v>5</v>
      </c>
      <c r="P627" s="13">
        <f t="shared" si="73"/>
        <v>2018</v>
      </c>
      <c r="Q627" s="13">
        <f t="shared" si="74"/>
        <v>16</v>
      </c>
    </row>
    <row r="628" spans="1:17" x14ac:dyDescent="0.25">
      <c r="A628" t="s">
        <v>1890</v>
      </c>
      <c r="B628" t="s">
        <v>1891</v>
      </c>
      <c r="C628">
        <v>43229.287835648145</v>
      </c>
      <c r="D628">
        <v>63</v>
      </c>
      <c r="E628" t="s">
        <v>13863</v>
      </c>
      <c r="F628" t="s">
        <v>1203</v>
      </c>
      <c r="G628" t="s">
        <v>1958</v>
      </c>
      <c r="H628" t="s">
        <v>240</v>
      </c>
      <c r="I628">
        <v>0.45</v>
      </c>
      <c r="J628">
        <v>0</v>
      </c>
      <c r="K628" t="s">
        <v>1892</v>
      </c>
      <c r="M628" s="15">
        <f t="shared" si="70"/>
        <v>0.45</v>
      </c>
      <c r="N628" s="13">
        <f t="shared" si="71"/>
        <v>10</v>
      </c>
      <c r="O628" s="13">
        <f t="shared" si="72"/>
        <v>5</v>
      </c>
      <c r="P628" s="13">
        <f t="shared" si="73"/>
        <v>2018</v>
      </c>
      <c r="Q628" s="13">
        <f t="shared" si="74"/>
        <v>28.35</v>
      </c>
    </row>
    <row r="629" spans="1:17" x14ac:dyDescent="0.25">
      <c r="A629" t="s">
        <v>1901</v>
      </c>
      <c r="B629" t="s">
        <v>1902</v>
      </c>
      <c r="C629">
        <v>43229.287835648145</v>
      </c>
      <c r="D629">
        <v>1</v>
      </c>
      <c r="E629" t="s">
        <v>13863</v>
      </c>
      <c r="F629" t="s">
        <v>1203</v>
      </c>
      <c r="G629" t="s">
        <v>1958</v>
      </c>
      <c r="H629" t="s">
        <v>240</v>
      </c>
      <c r="I629">
        <v>0.65</v>
      </c>
      <c r="J629">
        <v>0</v>
      </c>
      <c r="K629" t="s">
        <v>1903</v>
      </c>
      <c r="M629" s="15">
        <f t="shared" si="70"/>
        <v>0.65</v>
      </c>
      <c r="N629" s="13">
        <f t="shared" si="71"/>
        <v>10</v>
      </c>
      <c r="O629" s="13">
        <f t="shared" si="72"/>
        <v>5</v>
      </c>
      <c r="P629" s="13">
        <f t="shared" si="73"/>
        <v>2018</v>
      </c>
      <c r="Q629" s="13">
        <f t="shared" si="74"/>
        <v>0.65</v>
      </c>
    </row>
    <row r="630" spans="1:17" x14ac:dyDescent="0.25">
      <c r="A630" t="s">
        <v>1907</v>
      </c>
      <c r="B630" t="s">
        <v>1908</v>
      </c>
      <c r="C630">
        <v>43228.689560185187</v>
      </c>
      <c r="D630">
        <v>388</v>
      </c>
      <c r="E630" t="s">
        <v>13863</v>
      </c>
      <c r="F630" t="s">
        <v>1203</v>
      </c>
      <c r="G630" t="s">
        <v>1959</v>
      </c>
      <c r="H630" t="s">
        <v>240</v>
      </c>
      <c r="I630">
        <v>0.39</v>
      </c>
      <c r="J630">
        <v>0</v>
      </c>
      <c r="K630" t="s">
        <v>1909</v>
      </c>
      <c r="M630" s="15">
        <f t="shared" si="70"/>
        <v>0.39</v>
      </c>
      <c r="N630" s="13">
        <f t="shared" si="71"/>
        <v>10</v>
      </c>
      <c r="O630" s="13">
        <f t="shared" si="72"/>
        <v>5</v>
      </c>
      <c r="P630" s="13">
        <f t="shared" si="73"/>
        <v>2018</v>
      </c>
      <c r="Q630" s="13">
        <f t="shared" si="74"/>
        <v>151.32</v>
      </c>
    </row>
    <row r="631" spans="1:17" x14ac:dyDescent="0.25">
      <c r="A631" t="s">
        <v>1412</v>
      </c>
      <c r="B631" t="s">
        <v>1413</v>
      </c>
      <c r="C631">
        <v>43229.287835648145</v>
      </c>
      <c r="D631">
        <v>5</v>
      </c>
      <c r="E631" t="s">
        <v>13863</v>
      </c>
      <c r="F631" t="s">
        <v>1203</v>
      </c>
      <c r="G631" t="s">
        <v>1958</v>
      </c>
      <c r="H631" t="s">
        <v>240</v>
      </c>
      <c r="I631">
        <v>2.4700000000000002</v>
      </c>
      <c r="J631">
        <v>0</v>
      </c>
      <c r="K631" t="s">
        <v>1414</v>
      </c>
      <c r="M631" s="15">
        <f t="shared" si="70"/>
        <v>2.4700000000000002</v>
      </c>
      <c r="N631" s="13">
        <f t="shared" si="71"/>
        <v>10</v>
      </c>
      <c r="O631" s="13">
        <f t="shared" si="72"/>
        <v>5</v>
      </c>
      <c r="P631" s="13">
        <f t="shared" si="73"/>
        <v>2018</v>
      </c>
      <c r="Q631" s="13">
        <f t="shared" si="74"/>
        <v>12.350000000000001</v>
      </c>
    </row>
    <row r="632" spans="1:17" x14ac:dyDescent="0.25">
      <c r="A632" t="s">
        <v>1918</v>
      </c>
      <c r="B632" t="s">
        <v>1919</v>
      </c>
      <c r="C632">
        <v>43229.287835648145</v>
      </c>
      <c r="D632">
        <v>21</v>
      </c>
      <c r="E632" t="s">
        <v>13863</v>
      </c>
      <c r="F632" t="s">
        <v>1203</v>
      </c>
      <c r="G632" t="s">
        <v>1958</v>
      </c>
      <c r="H632" t="s">
        <v>240</v>
      </c>
      <c r="I632">
        <v>3.29</v>
      </c>
      <c r="J632">
        <v>0</v>
      </c>
      <c r="K632" t="s">
        <v>782</v>
      </c>
      <c r="M632" s="15">
        <f t="shared" si="70"/>
        <v>3.29</v>
      </c>
      <c r="N632" s="13">
        <f t="shared" si="71"/>
        <v>10</v>
      </c>
      <c r="O632" s="13">
        <f t="shared" si="72"/>
        <v>5</v>
      </c>
      <c r="P632" s="13">
        <f t="shared" si="73"/>
        <v>2018</v>
      </c>
      <c r="Q632" s="13">
        <f t="shared" si="74"/>
        <v>69.09</v>
      </c>
    </row>
    <row r="633" spans="1:17" x14ac:dyDescent="0.25">
      <c r="A633" t="s">
        <v>1907</v>
      </c>
      <c r="B633" t="s">
        <v>1908</v>
      </c>
      <c r="C633">
        <v>43229.287835648145</v>
      </c>
      <c r="D633">
        <v>6</v>
      </c>
      <c r="E633" t="s">
        <v>13863</v>
      </c>
      <c r="F633" t="s">
        <v>1203</v>
      </c>
      <c r="G633" t="s">
        <v>1958</v>
      </c>
      <c r="H633" t="s">
        <v>240</v>
      </c>
      <c r="I633">
        <v>0.39</v>
      </c>
      <c r="J633">
        <v>0</v>
      </c>
      <c r="K633" t="s">
        <v>1909</v>
      </c>
      <c r="M633" s="15">
        <f t="shared" si="70"/>
        <v>0.39</v>
      </c>
      <c r="N633" s="13">
        <f t="shared" si="71"/>
        <v>10</v>
      </c>
      <c r="O633" s="13">
        <f t="shared" si="72"/>
        <v>5</v>
      </c>
      <c r="P633" s="13">
        <f t="shared" si="73"/>
        <v>2018</v>
      </c>
      <c r="Q633" s="13">
        <f t="shared" si="74"/>
        <v>2.34</v>
      </c>
    </row>
    <row r="634" spans="1:17" x14ac:dyDescent="0.25">
      <c r="A634" t="s">
        <v>1960</v>
      </c>
      <c r="B634" t="s">
        <v>1961</v>
      </c>
      <c r="C634">
        <v>43174.488125000003</v>
      </c>
      <c r="D634">
        <v>2</v>
      </c>
      <c r="E634" t="s">
        <v>13863</v>
      </c>
      <c r="F634" t="s">
        <v>1962</v>
      </c>
      <c r="G634" t="s">
        <v>1963</v>
      </c>
      <c r="H634" t="s">
        <v>181</v>
      </c>
      <c r="I634">
        <v>55</v>
      </c>
      <c r="J634">
        <v>0</v>
      </c>
      <c r="K634" t="s">
        <v>1964</v>
      </c>
      <c r="M634" s="15">
        <f t="shared" ref="M634:M679" si="75">+I634*(1-J634/100)</f>
        <v>55</v>
      </c>
      <c r="N634" s="13">
        <f t="shared" ref="N634:N679" si="76">+LEN(A634)</f>
        <v>10</v>
      </c>
      <c r="O634" s="13">
        <f t="shared" ref="O634:O679" si="77">+MONTH(C634)</f>
        <v>3</v>
      </c>
      <c r="P634" s="13">
        <f t="shared" ref="P634:P679" si="78">+YEAR(C634)</f>
        <v>2018</v>
      </c>
      <c r="Q634" s="13">
        <f t="shared" ref="Q634:Q679" si="79">+M634*D634</f>
        <v>110</v>
      </c>
    </row>
    <row r="635" spans="1:17" x14ac:dyDescent="0.25">
      <c r="A635" t="s">
        <v>1965</v>
      </c>
      <c r="B635" t="s">
        <v>1966</v>
      </c>
      <c r="C635">
        <v>43210.724236111113</v>
      </c>
      <c r="D635">
        <v>10</v>
      </c>
      <c r="E635" t="s">
        <v>13863</v>
      </c>
      <c r="F635" t="s">
        <v>1851</v>
      </c>
      <c r="G635" t="s">
        <v>1852</v>
      </c>
      <c r="H635" t="s">
        <v>65</v>
      </c>
      <c r="I635">
        <v>13.25</v>
      </c>
      <c r="J635">
        <v>0</v>
      </c>
      <c r="K635" t="s">
        <v>387</v>
      </c>
      <c r="M635" s="15">
        <f t="shared" si="75"/>
        <v>13.25</v>
      </c>
      <c r="N635" s="13">
        <f t="shared" si="76"/>
        <v>10</v>
      </c>
      <c r="O635" s="13">
        <f t="shared" si="77"/>
        <v>4</v>
      </c>
      <c r="P635" s="13">
        <f t="shared" si="78"/>
        <v>2018</v>
      </c>
      <c r="Q635" s="13">
        <f t="shared" si="79"/>
        <v>132.5</v>
      </c>
    </row>
    <row r="636" spans="1:17" x14ac:dyDescent="0.25">
      <c r="A636" t="s">
        <v>1967</v>
      </c>
      <c r="B636" t="s">
        <v>1968</v>
      </c>
      <c r="C636">
        <v>43210.724236111113</v>
      </c>
      <c r="D636">
        <v>500</v>
      </c>
      <c r="E636" t="s">
        <v>13863</v>
      </c>
      <c r="F636" t="s">
        <v>1851</v>
      </c>
      <c r="G636" t="s">
        <v>1852</v>
      </c>
      <c r="H636" t="s">
        <v>65</v>
      </c>
      <c r="I636">
        <v>2.4E-2</v>
      </c>
      <c r="J636">
        <v>0</v>
      </c>
      <c r="K636" t="s">
        <v>387</v>
      </c>
      <c r="M636" s="15">
        <f t="shared" si="75"/>
        <v>2.4E-2</v>
      </c>
      <c r="N636" s="13">
        <f t="shared" si="76"/>
        <v>10</v>
      </c>
      <c r="O636" s="13">
        <f t="shared" si="77"/>
        <v>4</v>
      </c>
      <c r="P636" s="13">
        <f t="shared" si="78"/>
        <v>2018</v>
      </c>
      <c r="Q636" s="13">
        <f t="shared" si="79"/>
        <v>12</v>
      </c>
    </row>
    <row r="637" spans="1:17" x14ac:dyDescent="0.25">
      <c r="A637" t="s">
        <v>1969</v>
      </c>
      <c r="B637" t="s">
        <v>1970</v>
      </c>
      <c r="C637">
        <v>43228.677974537037</v>
      </c>
      <c r="D637">
        <v>50</v>
      </c>
      <c r="E637" t="s">
        <v>13863</v>
      </c>
      <c r="F637" t="s">
        <v>1203</v>
      </c>
      <c r="G637" t="s">
        <v>1204</v>
      </c>
      <c r="H637" t="s">
        <v>240</v>
      </c>
      <c r="I637">
        <v>1.1299999999999999</v>
      </c>
      <c r="J637">
        <v>0</v>
      </c>
      <c r="K637" t="s">
        <v>785</v>
      </c>
      <c r="M637" s="15">
        <f t="shared" si="75"/>
        <v>1.1299999999999999</v>
      </c>
      <c r="N637" s="13">
        <f t="shared" si="76"/>
        <v>10</v>
      </c>
      <c r="O637" s="13">
        <f t="shared" si="77"/>
        <v>5</v>
      </c>
      <c r="P637" s="13">
        <f t="shared" si="78"/>
        <v>2018</v>
      </c>
      <c r="Q637" s="13">
        <f t="shared" si="79"/>
        <v>56.499999999999993</v>
      </c>
    </row>
    <row r="638" spans="1:17" x14ac:dyDescent="0.25">
      <c r="A638" t="s">
        <v>1971</v>
      </c>
      <c r="B638" t="s">
        <v>1972</v>
      </c>
      <c r="C638">
        <v>43228.677974537037</v>
      </c>
      <c r="D638">
        <v>50</v>
      </c>
      <c r="E638" t="s">
        <v>13863</v>
      </c>
      <c r="F638" t="s">
        <v>1203</v>
      </c>
      <c r="G638" t="s">
        <v>1204</v>
      </c>
      <c r="H638" t="s">
        <v>240</v>
      </c>
      <c r="I638">
        <v>0.68</v>
      </c>
      <c r="J638">
        <v>0</v>
      </c>
      <c r="K638" t="s">
        <v>785</v>
      </c>
      <c r="M638" s="15">
        <f t="shared" si="75"/>
        <v>0.68</v>
      </c>
      <c r="N638" s="13">
        <f t="shared" si="76"/>
        <v>10</v>
      </c>
      <c r="O638" s="13">
        <f t="shared" si="77"/>
        <v>5</v>
      </c>
      <c r="P638" s="13">
        <f t="shared" si="78"/>
        <v>2018</v>
      </c>
      <c r="Q638" s="13">
        <f t="shared" si="79"/>
        <v>34</v>
      </c>
    </row>
    <row r="639" spans="1:17" x14ac:dyDescent="0.25">
      <c r="A639" t="s">
        <v>1973</v>
      </c>
      <c r="B639" t="s">
        <v>1974</v>
      </c>
      <c r="C639">
        <v>43228.677974537037</v>
      </c>
      <c r="D639">
        <v>50</v>
      </c>
      <c r="E639" t="s">
        <v>13863</v>
      </c>
      <c r="F639" t="s">
        <v>1203</v>
      </c>
      <c r="G639" t="s">
        <v>1204</v>
      </c>
      <c r="H639" t="s">
        <v>240</v>
      </c>
      <c r="I639">
        <v>1.28</v>
      </c>
      <c r="J639">
        <v>0</v>
      </c>
      <c r="K639" t="s">
        <v>327</v>
      </c>
      <c r="M639" s="15">
        <f t="shared" si="75"/>
        <v>1.28</v>
      </c>
      <c r="N639" s="13">
        <f t="shared" si="76"/>
        <v>10</v>
      </c>
      <c r="O639" s="13">
        <f t="shared" si="77"/>
        <v>5</v>
      </c>
      <c r="P639" s="13">
        <f t="shared" si="78"/>
        <v>2018</v>
      </c>
      <c r="Q639" s="13">
        <f t="shared" si="79"/>
        <v>64</v>
      </c>
    </row>
    <row r="640" spans="1:17" x14ac:dyDescent="0.25">
      <c r="A640" t="s">
        <v>1923</v>
      </c>
      <c r="B640" t="s">
        <v>1924</v>
      </c>
      <c r="C640">
        <v>43223.673981481479</v>
      </c>
      <c r="D640">
        <v>10</v>
      </c>
      <c r="E640" t="s">
        <v>13863</v>
      </c>
      <c r="F640" t="s">
        <v>1937</v>
      </c>
      <c r="G640" t="s">
        <v>1938</v>
      </c>
      <c r="H640" t="s">
        <v>326</v>
      </c>
      <c r="I640">
        <v>4.7</v>
      </c>
      <c r="J640">
        <v>0</v>
      </c>
      <c r="K640" t="s">
        <v>1925</v>
      </c>
      <c r="M640" s="15">
        <f t="shared" si="75"/>
        <v>4.7</v>
      </c>
      <c r="N640" s="13">
        <f t="shared" si="76"/>
        <v>10</v>
      </c>
      <c r="O640" s="13">
        <f t="shared" si="77"/>
        <v>5</v>
      </c>
      <c r="P640" s="13">
        <f t="shared" si="78"/>
        <v>2018</v>
      </c>
      <c r="Q640" s="13">
        <f t="shared" si="79"/>
        <v>47</v>
      </c>
    </row>
    <row r="641" spans="1:17" x14ac:dyDescent="0.25">
      <c r="A641" t="s">
        <v>1975</v>
      </c>
      <c r="B641" t="s">
        <v>1976</v>
      </c>
      <c r="C641">
        <v>43223.673981481479</v>
      </c>
      <c r="D641">
        <v>300</v>
      </c>
      <c r="E641" t="s">
        <v>13863</v>
      </c>
      <c r="F641" t="s">
        <v>1937</v>
      </c>
      <c r="G641" t="s">
        <v>1938</v>
      </c>
      <c r="H641" t="s">
        <v>326</v>
      </c>
      <c r="I641">
        <v>1.53</v>
      </c>
      <c r="J641">
        <v>0</v>
      </c>
      <c r="K641" t="s">
        <v>1977</v>
      </c>
      <c r="M641" s="15">
        <f t="shared" si="75"/>
        <v>1.53</v>
      </c>
      <c r="N641" s="13">
        <f t="shared" si="76"/>
        <v>10</v>
      </c>
      <c r="O641" s="13">
        <f t="shared" si="77"/>
        <v>5</v>
      </c>
      <c r="P641" s="13">
        <f t="shared" si="78"/>
        <v>2018</v>
      </c>
      <c r="Q641" s="13">
        <f t="shared" si="79"/>
        <v>459</v>
      </c>
    </row>
    <row r="642" spans="1:17" x14ac:dyDescent="0.25">
      <c r="A642" t="s">
        <v>1978</v>
      </c>
      <c r="B642" t="s">
        <v>1979</v>
      </c>
      <c r="C642">
        <v>43230.676018518519</v>
      </c>
      <c r="D642">
        <v>100</v>
      </c>
      <c r="E642" t="s">
        <v>13863</v>
      </c>
      <c r="F642" t="s">
        <v>642</v>
      </c>
      <c r="G642" t="s">
        <v>1956</v>
      </c>
      <c r="H642" t="s">
        <v>12</v>
      </c>
      <c r="I642">
        <v>38</v>
      </c>
      <c r="J642">
        <v>0</v>
      </c>
      <c r="K642" t="s">
        <v>1980</v>
      </c>
      <c r="M642" s="15">
        <f t="shared" si="75"/>
        <v>38</v>
      </c>
      <c r="N642" s="13">
        <f t="shared" si="76"/>
        <v>10</v>
      </c>
      <c r="O642" s="13">
        <f t="shared" si="77"/>
        <v>5</v>
      </c>
      <c r="P642" s="13">
        <f t="shared" si="78"/>
        <v>2018</v>
      </c>
      <c r="Q642" s="13">
        <f t="shared" si="79"/>
        <v>3800</v>
      </c>
    </row>
    <row r="643" spans="1:17" x14ac:dyDescent="0.25">
      <c r="A643" t="s">
        <v>1981</v>
      </c>
      <c r="B643" t="s">
        <v>1982</v>
      </c>
      <c r="C643">
        <v>43222.425879629627</v>
      </c>
      <c r="D643">
        <v>30</v>
      </c>
      <c r="E643" t="s">
        <v>13863</v>
      </c>
      <c r="F643" t="s">
        <v>642</v>
      </c>
      <c r="G643" t="s">
        <v>643</v>
      </c>
      <c r="H643" t="s">
        <v>12</v>
      </c>
      <c r="I643">
        <v>190</v>
      </c>
      <c r="J643">
        <v>0</v>
      </c>
      <c r="K643" t="s">
        <v>1983</v>
      </c>
      <c r="M643" s="15">
        <f t="shared" si="75"/>
        <v>190</v>
      </c>
      <c r="N643" s="13">
        <f t="shared" si="76"/>
        <v>10</v>
      </c>
      <c r="O643" s="13">
        <f t="shared" si="77"/>
        <v>5</v>
      </c>
      <c r="P643" s="13">
        <f t="shared" si="78"/>
        <v>2018</v>
      </c>
      <c r="Q643" s="13">
        <f t="shared" si="79"/>
        <v>5700</v>
      </c>
    </row>
    <row r="644" spans="1:17" x14ac:dyDescent="0.25">
      <c r="A644" t="s">
        <v>1984</v>
      </c>
      <c r="B644" t="s">
        <v>1985</v>
      </c>
      <c r="C644">
        <v>43222.425879629627</v>
      </c>
      <c r="D644">
        <v>30</v>
      </c>
      <c r="E644" t="s">
        <v>13863</v>
      </c>
      <c r="F644" t="s">
        <v>642</v>
      </c>
      <c r="G644" t="s">
        <v>643</v>
      </c>
      <c r="H644" t="s">
        <v>12</v>
      </c>
      <c r="I644">
        <v>150</v>
      </c>
      <c r="J644">
        <v>0</v>
      </c>
      <c r="K644" t="s">
        <v>1986</v>
      </c>
      <c r="M644" s="15">
        <f t="shared" si="75"/>
        <v>150</v>
      </c>
      <c r="N644" s="13">
        <f t="shared" si="76"/>
        <v>10</v>
      </c>
      <c r="O644" s="13">
        <f t="shared" si="77"/>
        <v>5</v>
      </c>
      <c r="P644" s="13">
        <f t="shared" si="78"/>
        <v>2018</v>
      </c>
      <c r="Q644" s="13">
        <f t="shared" si="79"/>
        <v>4500</v>
      </c>
    </row>
    <row r="645" spans="1:17" x14ac:dyDescent="0.25">
      <c r="A645" t="s">
        <v>1987</v>
      </c>
      <c r="B645" t="s">
        <v>1988</v>
      </c>
      <c r="C645">
        <v>43227.674016203702</v>
      </c>
      <c r="D645">
        <v>10</v>
      </c>
      <c r="E645" t="s">
        <v>13863</v>
      </c>
      <c r="F645" t="s">
        <v>1989</v>
      </c>
      <c r="G645" t="s">
        <v>1990</v>
      </c>
      <c r="H645" t="s">
        <v>160</v>
      </c>
      <c r="I645">
        <v>30.423999999999999</v>
      </c>
      <c r="J645">
        <v>0</v>
      </c>
      <c r="K645" t="s">
        <v>1991</v>
      </c>
      <c r="M645" s="15">
        <f t="shared" si="75"/>
        <v>30.423999999999999</v>
      </c>
      <c r="N645" s="13">
        <f t="shared" si="76"/>
        <v>10</v>
      </c>
      <c r="O645" s="13">
        <f t="shared" si="77"/>
        <v>5</v>
      </c>
      <c r="P645" s="13">
        <f t="shared" si="78"/>
        <v>2018</v>
      </c>
      <c r="Q645" s="13">
        <f t="shared" si="79"/>
        <v>304.24</v>
      </c>
    </row>
    <row r="646" spans="1:17" x14ac:dyDescent="0.25">
      <c r="A646" t="s">
        <v>1992</v>
      </c>
      <c r="B646" t="s">
        <v>1993</v>
      </c>
      <c r="C646">
        <v>43227.674016203702</v>
      </c>
      <c r="D646">
        <v>100</v>
      </c>
      <c r="E646" t="s">
        <v>13863</v>
      </c>
      <c r="F646" t="s">
        <v>1989</v>
      </c>
      <c r="G646" t="s">
        <v>1990</v>
      </c>
      <c r="H646" t="s">
        <v>160</v>
      </c>
      <c r="I646">
        <v>12.337999999999999</v>
      </c>
      <c r="J646">
        <v>0</v>
      </c>
      <c r="K646" t="s">
        <v>1994</v>
      </c>
      <c r="M646" s="15">
        <f t="shared" si="75"/>
        <v>12.337999999999999</v>
      </c>
      <c r="N646" s="13">
        <f t="shared" si="76"/>
        <v>10</v>
      </c>
      <c r="O646" s="13">
        <f t="shared" si="77"/>
        <v>5</v>
      </c>
      <c r="P646" s="13">
        <f t="shared" si="78"/>
        <v>2018</v>
      </c>
      <c r="Q646" s="13">
        <f t="shared" si="79"/>
        <v>1233.8</v>
      </c>
    </row>
    <row r="647" spans="1:17" x14ac:dyDescent="0.25">
      <c r="A647" t="s">
        <v>48</v>
      </c>
      <c r="B647" t="s">
        <v>49</v>
      </c>
      <c r="C647">
        <v>43209.687662037039</v>
      </c>
      <c r="D647">
        <v>432</v>
      </c>
      <c r="E647" t="s">
        <v>13863</v>
      </c>
      <c r="F647" t="s">
        <v>1995</v>
      </c>
      <c r="G647" t="s">
        <v>1996</v>
      </c>
      <c r="H647" t="s">
        <v>52</v>
      </c>
      <c r="I647">
        <v>1.8288</v>
      </c>
      <c r="J647">
        <v>0</v>
      </c>
      <c r="K647" t="s">
        <v>52</v>
      </c>
      <c r="M647" s="15">
        <f t="shared" si="75"/>
        <v>1.8288</v>
      </c>
      <c r="N647" s="13">
        <f t="shared" si="76"/>
        <v>10</v>
      </c>
      <c r="O647" s="13">
        <f t="shared" si="77"/>
        <v>4</v>
      </c>
      <c r="P647" s="13">
        <f t="shared" si="78"/>
        <v>2018</v>
      </c>
      <c r="Q647" s="13">
        <f t="shared" si="79"/>
        <v>790.04160000000002</v>
      </c>
    </row>
    <row r="648" spans="1:17" x14ac:dyDescent="0.25">
      <c r="A648" t="s">
        <v>722</v>
      </c>
      <c r="B648" t="s">
        <v>723</v>
      </c>
      <c r="C648">
        <v>43209.687662037039</v>
      </c>
      <c r="D648">
        <v>24</v>
      </c>
      <c r="E648" t="s">
        <v>13863</v>
      </c>
      <c r="F648" t="s">
        <v>1995</v>
      </c>
      <c r="G648" t="s">
        <v>1996</v>
      </c>
      <c r="H648" t="s">
        <v>52</v>
      </c>
      <c r="I648">
        <v>7.92</v>
      </c>
      <c r="J648">
        <v>0</v>
      </c>
      <c r="K648" t="s">
        <v>52</v>
      </c>
      <c r="M648" s="15">
        <f t="shared" si="75"/>
        <v>7.92</v>
      </c>
      <c r="N648" s="13">
        <f t="shared" si="76"/>
        <v>10</v>
      </c>
      <c r="O648" s="13">
        <f t="shared" si="77"/>
        <v>4</v>
      </c>
      <c r="P648" s="13">
        <f t="shared" si="78"/>
        <v>2018</v>
      </c>
      <c r="Q648" s="13">
        <f t="shared" si="79"/>
        <v>190.07999999999998</v>
      </c>
    </row>
    <row r="649" spans="1:17" x14ac:dyDescent="0.25">
      <c r="A649" t="s">
        <v>1997</v>
      </c>
      <c r="B649" t="s">
        <v>1998</v>
      </c>
      <c r="C649">
        <v>43206.597997685189</v>
      </c>
      <c r="D649">
        <v>6</v>
      </c>
      <c r="E649" t="s">
        <v>13863</v>
      </c>
      <c r="F649" t="s">
        <v>1999</v>
      </c>
      <c r="G649" t="s">
        <v>2000</v>
      </c>
      <c r="H649" t="s">
        <v>133</v>
      </c>
      <c r="I649">
        <v>118.88</v>
      </c>
      <c r="J649">
        <v>35</v>
      </c>
      <c r="K649" t="s">
        <v>2001</v>
      </c>
      <c r="M649" s="15">
        <f t="shared" si="75"/>
        <v>77.272000000000006</v>
      </c>
      <c r="N649" s="13">
        <f t="shared" si="76"/>
        <v>10</v>
      </c>
      <c r="O649" s="13">
        <f t="shared" si="77"/>
        <v>4</v>
      </c>
      <c r="P649" s="13">
        <f t="shared" si="78"/>
        <v>2018</v>
      </c>
      <c r="Q649" s="13">
        <f t="shared" si="79"/>
        <v>463.63200000000006</v>
      </c>
    </row>
    <row r="650" spans="1:17" x14ac:dyDescent="0.25">
      <c r="A650" t="s">
        <v>2002</v>
      </c>
      <c r="B650" t="s">
        <v>2003</v>
      </c>
      <c r="C650">
        <v>43207.703402777777</v>
      </c>
      <c r="D650">
        <v>3</v>
      </c>
      <c r="E650" t="s">
        <v>13863</v>
      </c>
      <c r="F650" t="s">
        <v>2004</v>
      </c>
      <c r="G650" t="s">
        <v>2005</v>
      </c>
      <c r="H650" t="s">
        <v>500</v>
      </c>
      <c r="I650">
        <v>62.48</v>
      </c>
      <c r="J650">
        <v>47.05</v>
      </c>
      <c r="K650" t="s">
        <v>2006</v>
      </c>
      <c r="M650" s="15">
        <f t="shared" si="75"/>
        <v>33.083160000000007</v>
      </c>
      <c r="N650" s="13">
        <f t="shared" si="76"/>
        <v>10</v>
      </c>
      <c r="O650" s="13">
        <f t="shared" si="77"/>
        <v>4</v>
      </c>
      <c r="P650" s="13">
        <f t="shared" si="78"/>
        <v>2018</v>
      </c>
      <c r="Q650" s="13">
        <f t="shared" si="79"/>
        <v>99.24948000000002</v>
      </c>
    </row>
    <row r="651" spans="1:17" x14ac:dyDescent="0.25">
      <c r="A651" t="s">
        <v>35</v>
      </c>
      <c r="B651" t="s">
        <v>35</v>
      </c>
      <c r="C651">
        <v>43207.30023148148</v>
      </c>
      <c r="D651">
        <v>4</v>
      </c>
      <c r="E651" t="s">
        <v>13863</v>
      </c>
      <c r="F651" t="s">
        <v>2007</v>
      </c>
      <c r="G651" t="s">
        <v>2008</v>
      </c>
      <c r="H651" t="s">
        <v>326</v>
      </c>
      <c r="I651">
        <v>1.7</v>
      </c>
      <c r="J651">
        <v>0</v>
      </c>
      <c r="K651" t="s">
        <v>39</v>
      </c>
      <c r="M651" s="15">
        <f t="shared" si="75"/>
        <v>1.7</v>
      </c>
      <c r="N651" s="13">
        <f t="shared" si="76"/>
        <v>25</v>
      </c>
      <c r="O651" s="13">
        <f t="shared" si="77"/>
        <v>4</v>
      </c>
      <c r="P651" s="13">
        <f t="shared" si="78"/>
        <v>2018</v>
      </c>
      <c r="Q651" s="13">
        <f t="shared" si="79"/>
        <v>6.8</v>
      </c>
    </row>
    <row r="652" spans="1:17" x14ac:dyDescent="0.25">
      <c r="A652" t="s">
        <v>2009</v>
      </c>
      <c r="B652" t="s">
        <v>2010</v>
      </c>
      <c r="C652">
        <v>43206.691018518519</v>
      </c>
      <c r="D652">
        <v>1</v>
      </c>
      <c r="E652" t="s">
        <v>13863</v>
      </c>
      <c r="F652" t="s">
        <v>2011</v>
      </c>
      <c r="G652" t="s">
        <v>2012</v>
      </c>
      <c r="H652" t="s">
        <v>444</v>
      </c>
      <c r="I652">
        <v>1492</v>
      </c>
      <c r="J652">
        <v>40</v>
      </c>
      <c r="K652" t="s">
        <v>2013</v>
      </c>
      <c r="M652" s="15">
        <f t="shared" si="75"/>
        <v>895.19999999999993</v>
      </c>
      <c r="N652" s="13">
        <f t="shared" si="76"/>
        <v>10</v>
      </c>
      <c r="O652" s="13">
        <f t="shared" si="77"/>
        <v>4</v>
      </c>
      <c r="P652" s="13">
        <f t="shared" si="78"/>
        <v>2018</v>
      </c>
      <c r="Q652" s="13">
        <f t="shared" si="79"/>
        <v>895.19999999999993</v>
      </c>
    </row>
    <row r="653" spans="1:17" x14ac:dyDescent="0.25">
      <c r="A653" t="s">
        <v>35</v>
      </c>
      <c r="B653" t="s">
        <v>35</v>
      </c>
      <c r="C653">
        <v>43213.69902777778</v>
      </c>
      <c r="D653">
        <v>2</v>
      </c>
      <c r="E653" t="s">
        <v>13863</v>
      </c>
      <c r="F653" t="s">
        <v>2014</v>
      </c>
      <c r="G653" t="s">
        <v>2015</v>
      </c>
      <c r="H653" t="s">
        <v>2016</v>
      </c>
      <c r="I653">
        <v>39</v>
      </c>
      <c r="J653">
        <v>15</v>
      </c>
      <c r="K653" t="s">
        <v>39</v>
      </c>
      <c r="M653" s="15">
        <f t="shared" si="75"/>
        <v>33.15</v>
      </c>
      <c r="N653" s="13">
        <f t="shared" si="76"/>
        <v>25</v>
      </c>
      <c r="O653" s="13">
        <f t="shared" si="77"/>
        <v>4</v>
      </c>
      <c r="P653" s="13">
        <f t="shared" si="78"/>
        <v>2018</v>
      </c>
      <c r="Q653" s="13">
        <f t="shared" si="79"/>
        <v>66.3</v>
      </c>
    </row>
    <row r="654" spans="1:17" x14ac:dyDescent="0.25">
      <c r="A654" t="s">
        <v>2017</v>
      </c>
      <c r="B654" t="s">
        <v>2018</v>
      </c>
      <c r="C654">
        <v>43208.705960648149</v>
      </c>
      <c r="D654">
        <v>2</v>
      </c>
      <c r="E654" t="s">
        <v>13863</v>
      </c>
      <c r="F654" t="s">
        <v>2019</v>
      </c>
      <c r="G654" t="s">
        <v>2020</v>
      </c>
      <c r="H654" t="s">
        <v>337</v>
      </c>
      <c r="I654">
        <v>22.45</v>
      </c>
      <c r="J654">
        <v>0</v>
      </c>
      <c r="K654" t="s">
        <v>2021</v>
      </c>
      <c r="M654" s="15">
        <f t="shared" si="75"/>
        <v>22.45</v>
      </c>
      <c r="N654" s="13">
        <f t="shared" si="76"/>
        <v>10</v>
      </c>
      <c r="O654" s="13">
        <f t="shared" si="77"/>
        <v>4</v>
      </c>
      <c r="P654" s="13">
        <f t="shared" si="78"/>
        <v>2018</v>
      </c>
      <c r="Q654" s="13">
        <f t="shared" si="79"/>
        <v>44.9</v>
      </c>
    </row>
    <row r="655" spans="1:17" x14ac:dyDescent="0.25">
      <c r="A655" t="s">
        <v>1907</v>
      </c>
      <c r="B655" t="s">
        <v>1908</v>
      </c>
      <c r="C655">
        <v>43207.704039351855</v>
      </c>
      <c r="D655">
        <v>200</v>
      </c>
      <c r="E655" t="s">
        <v>13863</v>
      </c>
      <c r="F655" t="s">
        <v>2022</v>
      </c>
      <c r="G655" t="s">
        <v>2023</v>
      </c>
      <c r="H655" t="s">
        <v>240</v>
      </c>
      <c r="I655">
        <v>0.39</v>
      </c>
      <c r="J655">
        <v>0</v>
      </c>
      <c r="K655" t="s">
        <v>1909</v>
      </c>
      <c r="M655" s="15">
        <f t="shared" si="75"/>
        <v>0.39</v>
      </c>
      <c r="N655" s="13">
        <f t="shared" si="76"/>
        <v>10</v>
      </c>
      <c r="O655" s="13">
        <f t="shared" si="77"/>
        <v>4</v>
      </c>
      <c r="P655" s="13">
        <f t="shared" si="78"/>
        <v>2018</v>
      </c>
      <c r="Q655" s="13">
        <f t="shared" si="79"/>
        <v>78</v>
      </c>
    </row>
    <row r="656" spans="1:17" x14ac:dyDescent="0.25">
      <c r="A656" t="s">
        <v>1907</v>
      </c>
      <c r="B656" t="s">
        <v>1908</v>
      </c>
      <c r="C656">
        <v>43228.672708333332</v>
      </c>
      <c r="D656">
        <v>200</v>
      </c>
      <c r="E656" t="s">
        <v>13863</v>
      </c>
      <c r="F656" t="s">
        <v>2022</v>
      </c>
      <c r="G656" t="s">
        <v>2024</v>
      </c>
      <c r="H656" t="s">
        <v>240</v>
      </c>
      <c r="I656">
        <v>0.39</v>
      </c>
      <c r="J656">
        <v>0</v>
      </c>
      <c r="K656" t="s">
        <v>1909</v>
      </c>
      <c r="M656" s="15">
        <f t="shared" si="75"/>
        <v>0.39</v>
      </c>
      <c r="N656" s="13">
        <f t="shared" si="76"/>
        <v>10</v>
      </c>
      <c r="O656" s="13">
        <f t="shared" si="77"/>
        <v>5</v>
      </c>
      <c r="P656" s="13">
        <f t="shared" si="78"/>
        <v>2018</v>
      </c>
      <c r="Q656" s="13">
        <f t="shared" si="79"/>
        <v>78</v>
      </c>
    </row>
    <row r="657" spans="1:17" x14ac:dyDescent="0.25">
      <c r="A657" t="s">
        <v>2025</v>
      </c>
      <c r="B657" t="s">
        <v>2026</v>
      </c>
      <c r="C657">
        <v>43249.70553240741</v>
      </c>
      <c r="D657">
        <v>1</v>
      </c>
      <c r="E657" t="s">
        <v>13863</v>
      </c>
      <c r="F657" t="s">
        <v>2027</v>
      </c>
      <c r="G657" t="s">
        <v>2028</v>
      </c>
      <c r="H657" t="s">
        <v>2029</v>
      </c>
      <c r="I657">
        <v>1158</v>
      </c>
      <c r="J657">
        <v>0</v>
      </c>
      <c r="K657" t="s">
        <v>2030</v>
      </c>
      <c r="M657" s="15">
        <f t="shared" si="75"/>
        <v>1158</v>
      </c>
      <c r="N657" s="13">
        <f t="shared" si="76"/>
        <v>10</v>
      </c>
      <c r="O657" s="13">
        <f t="shared" si="77"/>
        <v>5</v>
      </c>
      <c r="P657" s="13">
        <f t="shared" si="78"/>
        <v>2018</v>
      </c>
      <c r="Q657" s="13">
        <f t="shared" si="79"/>
        <v>1158</v>
      </c>
    </row>
    <row r="658" spans="1:17" x14ac:dyDescent="0.25">
      <c r="A658" t="s">
        <v>644</v>
      </c>
      <c r="B658" t="s">
        <v>645</v>
      </c>
      <c r="C658">
        <v>43172.742615740739</v>
      </c>
      <c r="D658">
        <v>15</v>
      </c>
      <c r="E658" t="s">
        <v>13863</v>
      </c>
      <c r="F658" t="s">
        <v>2031</v>
      </c>
      <c r="G658" t="s">
        <v>2032</v>
      </c>
      <c r="H658" t="s">
        <v>12</v>
      </c>
      <c r="I658">
        <v>192</v>
      </c>
      <c r="J658">
        <v>0</v>
      </c>
      <c r="K658" t="s">
        <v>646</v>
      </c>
      <c r="M658" s="15">
        <f t="shared" si="75"/>
        <v>192</v>
      </c>
      <c r="N658" s="13">
        <f t="shared" si="76"/>
        <v>10</v>
      </c>
      <c r="O658" s="13">
        <f t="shared" si="77"/>
        <v>3</v>
      </c>
      <c r="P658" s="13">
        <f t="shared" si="78"/>
        <v>2018</v>
      </c>
      <c r="Q658" s="13">
        <f t="shared" si="79"/>
        <v>2880</v>
      </c>
    </row>
    <row r="659" spans="1:17" x14ac:dyDescent="0.25">
      <c r="A659" t="s">
        <v>13</v>
      </c>
      <c r="B659" t="s">
        <v>14</v>
      </c>
      <c r="C659">
        <v>43172.742615740739</v>
      </c>
      <c r="D659">
        <v>10</v>
      </c>
      <c r="E659" t="s">
        <v>13863</v>
      </c>
      <c r="F659" t="s">
        <v>2031</v>
      </c>
      <c r="G659" t="s">
        <v>2032</v>
      </c>
      <c r="H659" t="s">
        <v>12</v>
      </c>
      <c r="I659">
        <v>307</v>
      </c>
      <c r="J659">
        <v>0</v>
      </c>
      <c r="K659" t="s">
        <v>17</v>
      </c>
      <c r="M659" s="15">
        <f t="shared" si="75"/>
        <v>307</v>
      </c>
      <c r="N659" s="13">
        <f t="shared" si="76"/>
        <v>10</v>
      </c>
      <c r="O659" s="13">
        <f t="shared" si="77"/>
        <v>3</v>
      </c>
      <c r="P659" s="13">
        <f t="shared" si="78"/>
        <v>2018</v>
      </c>
      <c r="Q659" s="13">
        <f t="shared" si="79"/>
        <v>3070</v>
      </c>
    </row>
    <row r="660" spans="1:17" x14ac:dyDescent="0.25">
      <c r="A660" t="s">
        <v>2033</v>
      </c>
      <c r="B660" t="s">
        <v>2034</v>
      </c>
      <c r="C660">
        <v>43243.734814814816</v>
      </c>
      <c r="D660">
        <v>10</v>
      </c>
      <c r="E660" t="s">
        <v>13863</v>
      </c>
      <c r="F660" t="s">
        <v>2035</v>
      </c>
      <c r="G660" t="s">
        <v>2036</v>
      </c>
      <c r="H660" t="s">
        <v>326</v>
      </c>
      <c r="I660">
        <v>499</v>
      </c>
      <c r="J660">
        <v>0</v>
      </c>
      <c r="K660" t="s">
        <v>2037</v>
      </c>
      <c r="M660" s="15">
        <f t="shared" si="75"/>
        <v>499</v>
      </c>
      <c r="N660" s="13">
        <f t="shared" si="76"/>
        <v>10</v>
      </c>
      <c r="O660" s="13">
        <f t="shared" si="77"/>
        <v>5</v>
      </c>
      <c r="P660" s="13">
        <f t="shared" si="78"/>
        <v>2018</v>
      </c>
      <c r="Q660" s="13">
        <f t="shared" si="79"/>
        <v>4990</v>
      </c>
    </row>
    <row r="661" spans="1:17" x14ac:dyDescent="0.25">
      <c r="A661" t="s">
        <v>2038</v>
      </c>
      <c r="B661" t="s">
        <v>2039</v>
      </c>
      <c r="C661">
        <v>43243.734814814816</v>
      </c>
      <c r="D661">
        <v>2</v>
      </c>
      <c r="E661" t="s">
        <v>13863</v>
      </c>
      <c r="F661" t="s">
        <v>2035</v>
      </c>
      <c r="G661" t="s">
        <v>2036</v>
      </c>
      <c r="H661" t="s">
        <v>326</v>
      </c>
      <c r="I661">
        <v>684</v>
      </c>
      <c r="J661">
        <v>0</v>
      </c>
      <c r="K661" t="s">
        <v>2040</v>
      </c>
      <c r="M661" s="15">
        <f t="shared" si="75"/>
        <v>684</v>
      </c>
      <c r="N661" s="13">
        <f t="shared" si="76"/>
        <v>10</v>
      </c>
      <c r="O661" s="13">
        <f t="shared" si="77"/>
        <v>5</v>
      </c>
      <c r="P661" s="13">
        <f t="shared" si="78"/>
        <v>2018</v>
      </c>
      <c r="Q661" s="13">
        <f t="shared" si="79"/>
        <v>1368</v>
      </c>
    </row>
    <row r="662" spans="1:17" x14ac:dyDescent="0.25">
      <c r="A662" t="s">
        <v>2041</v>
      </c>
      <c r="B662" t="s">
        <v>2042</v>
      </c>
      <c r="C662">
        <v>43249.715277777781</v>
      </c>
      <c r="D662">
        <v>3</v>
      </c>
      <c r="E662" t="s">
        <v>13863</v>
      </c>
      <c r="F662" t="s">
        <v>2043</v>
      </c>
      <c r="G662" t="s">
        <v>2044</v>
      </c>
      <c r="H662" t="s">
        <v>2045</v>
      </c>
      <c r="I662">
        <v>215</v>
      </c>
      <c r="J662">
        <v>25</v>
      </c>
      <c r="K662" t="s">
        <v>2046</v>
      </c>
      <c r="M662" s="15">
        <f t="shared" si="75"/>
        <v>161.25</v>
      </c>
      <c r="N662" s="13">
        <f t="shared" si="76"/>
        <v>10</v>
      </c>
      <c r="O662" s="13">
        <f t="shared" si="77"/>
        <v>5</v>
      </c>
      <c r="P662" s="13">
        <f t="shared" si="78"/>
        <v>2018</v>
      </c>
      <c r="Q662" s="13">
        <f t="shared" si="79"/>
        <v>483.75</v>
      </c>
    </row>
    <row r="663" spans="1:17" x14ac:dyDescent="0.25">
      <c r="A663" t="s">
        <v>2047</v>
      </c>
      <c r="B663" t="s">
        <v>2048</v>
      </c>
      <c r="C663">
        <v>43202.694965277777</v>
      </c>
      <c r="D663">
        <v>1</v>
      </c>
      <c r="E663" t="s">
        <v>13863</v>
      </c>
      <c r="F663" t="s">
        <v>2049</v>
      </c>
      <c r="G663" t="s">
        <v>2050</v>
      </c>
      <c r="H663" t="s">
        <v>283</v>
      </c>
      <c r="I663">
        <v>52</v>
      </c>
      <c r="J663">
        <v>0</v>
      </c>
      <c r="K663" t="s">
        <v>2051</v>
      </c>
      <c r="M663" s="15">
        <f t="shared" si="75"/>
        <v>52</v>
      </c>
      <c r="N663" s="13">
        <f t="shared" si="76"/>
        <v>10</v>
      </c>
      <c r="O663" s="13">
        <f t="shared" si="77"/>
        <v>4</v>
      </c>
      <c r="P663" s="13">
        <f t="shared" si="78"/>
        <v>2018</v>
      </c>
      <c r="Q663" s="13">
        <f t="shared" si="79"/>
        <v>52</v>
      </c>
    </row>
    <row r="664" spans="1:17" x14ac:dyDescent="0.25">
      <c r="A664" t="s">
        <v>2052</v>
      </c>
      <c r="B664" t="s">
        <v>2053</v>
      </c>
      <c r="C664">
        <v>43209.688854166663</v>
      </c>
      <c r="D664">
        <v>1</v>
      </c>
      <c r="E664" t="s">
        <v>13863</v>
      </c>
      <c r="F664" t="s">
        <v>2054</v>
      </c>
      <c r="G664" t="s">
        <v>2055</v>
      </c>
      <c r="H664" t="s">
        <v>444</v>
      </c>
      <c r="I664">
        <v>314.82</v>
      </c>
      <c r="J664">
        <v>35</v>
      </c>
      <c r="K664" t="s">
        <v>2056</v>
      </c>
      <c r="M664" s="15">
        <f t="shared" si="75"/>
        <v>204.63300000000001</v>
      </c>
      <c r="N664" s="13">
        <f t="shared" si="76"/>
        <v>10</v>
      </c>
      <c r="O664" s="13">
        <f t="shared" si="77"/>
        <v>4</v>
      </c>
      <c r="P664" s="13">
        <f t="shared" si="78"/>
        <v>2018</v>
      </c>
      <c r="Q664" s="13">
        <f t="shared" si="79"/>
        <v>204.63300000000001</v>
      </c>
    </row>
    <row r="665" spans="1:17" x14ac:dyDescent="0.25">
      <c r="A665" t="s">
        <v>2057</v>
      </c>
      <c r="B665" t="s">
        <v>2058</v>
      </c>
      <c r="C665">
        <v>43209.688854166663</v>
      </c>
      <c r="D665">
        <v>5</v>
      </c>
      <c r="E665" t="s">
        <v>13863</v>
      </c>
      <c r="F665" t="s">
        <v>2054</v>
      </c>
      <c r="G665" t="s">
        <v>2055</v>
      </c>
      <c r="H665" t="s">
        <v>444</v>
      </c>
      <c r="I665">
        <v>78.099999999999994</v>
      </c>
      <c r="J665">
        <v>35</v>
      </c>
      <c r="K665" t="s">
        <v>2059</v>
      </c>
      <c r="M665" s="15">
        <f t="shared" si="75"/>
        <v>50.765000000000001</v>
      </c>
      <c r="N665" s="13">
        <f t="shared" si="76"/>
        <v>10</v>
      </c>
      <c r="O665" s="13">
        <f t="shared" si="77"/>
        <v>4</v>
      </c>
      <c r="P665" s="13">
        <f t="shared" si="78"/>
        <v>2018</v>
      </c>
      <c r="Q665" s="13">
        <f t="shared" si="79"/>
        <v>253.82499999999999</v>
      </c>
    </row>
    <row r="666" spans="1:17" x14ac:dyDescent="0.25">
      <c r="A666" t="s">
        <v>2060</v>
      </c>
      <c r="B666" t="s">
        <v>2061</v>
      </c>
      <c r="C666">
        <v>43209.688854166663</v>
      </c>
      <c r="D666">
        <v>2</v>
      </c>
      <c r="E666" t="s">
        <v>13863</v>
      </c>
      <c r="F666" t="s">
        <v>2054</v>
      </c>
      <c r="G666" t="s">
        <v>2055</v>
      </c>
      <c r="H666" t="s">
        <v>444</v>
      </c>
      <c r="I666">
        <v>78.099999999999994</v>
      </c>
      <c r="J666">
        <v>35</v>
      </c>
      <c r="K666" t="s">
        <v>2062</v>
      </c>
      <c r="M666" s="15">
        <f t="shared" si="75"/>
        <v>50.765000000000001</v>
      </c>
      <c r="N666" s="13">
        <f t="shared" si="76"/>
        <v>10</v>
      </c>
      <c r="O666" s="13">
        <f t="shared" si="77"/>
        <v>4</v>
      </c>
      <c r="P666" s="13">
        <f t="shared" si="78"/>
        <v>2018</v>
      </c>
      <c r="Q666" s="13">
        <f t="shared" si="79"/>
        <v>101.53</v>
      </c>
    </row>
    <row r="667" spans="1:17" x14ac:dyDescent="0.25">
      <c r="A667" t="s">
        <v>2063</v>
      </c>
      <c r="B667" t="s">
        <v>2064</v>
      </c>
      <c r="C667">
        <v>43209.688854166663</v>
      </c>
      <c r="D667">
        <v>2</v>
      </c>
      <c r="E667" t="s">
        <v>13863</v>
      </c>
      <c r="F667" t="s">
        <v>2054</v>
      </c>
      <c r="G667" t="s">
        <v>2055</v>
      </c>
      <c r="H667" t="s">
        <v>444</v>
      </c>
      <c r="I667">
        <v>78.099999999999994</v>
      </c>
      <c r="J667">
        <v>35</v>
      </c>
      <c r="K667" t="s">
        <v>2065</v>
      </c>
      <c r="M667" s="15">
        <f t="shared" si="75"/>
        <v>50.765000000000001</v>
      </c>
      <c r="N667" s="13">
        <f t="shared" si="76"/>
        <v>10</v>
      </c>
      <c r="O667" s="13">
        <f t="shared" si="77"/>
        <v>4</v>
      </c>
      <c r="P667" s="13">
        <f t="shared" si="78"/>
        <v>2018</v>
      </c>
      <c r="Q667" s="13">
        <f t="shared" si="79"/>
        <v>101.53</v>
      </c>
    </row>
    <row r="668" spans="1:17" x14ac:dyDescent="0.25">
      <c r="A668" t="s">
        <v>2066</v>
      </c>
      <c r="B668" t="s">
        <v>2067</v>
      </c>
      <c r="C668">
        <v>43209.717951388891</v>
      </c>
      <c r="D668">
        <v>150</v>
      </c>
      <c r="E668" t="s">
        <v>13863</v>
      </c>
      <c r="F668" t="s">
        <v>2068</v>
      </c>
      <c r="G668" t="s">
        <v>2069</v>
      </c>
      <c r="H668" t="s">
        <v>444</v>
      </c>
      <c r="I668">
        <v>5.13</v>
      </c>
      <c r="J668">
        <v>0</v>
      </c>
      <c r="K668" t="s">
        <v>2070</v>
      </c>
      <c r="M668" s="15">
        <f t="shared" si="75"/>
        <v>5.13</v>
      </c>
      <c r="N668" s="13">
        <f t="shared" si="76"/>
        <v>10</v>
      </c>
      <c r="O668" s="13">
        <f t="shared" si="77"/>
        <v>4</v>
      </c>
      <c r="P668" s="13">
        <f t="shared" si="78"/>
        <v>2018</v>
      </c>
      <c r="Q668" s="13">
        <f t="shared" si="79"/>
        <v>769.5</v>
      </c>
    </row>
    <row r="669" spans="1:17" x14ac:dyDescent="0.25">
      <c r="A669" t="s">
        <v>2071</v>
      </c>
      <c r="B669" t="s">
        <v>2072</v>
      </c>
      <c r="C669">
        <v>43209.717951388891</v>
      </c>
      <c r="D669">
        <v>150</v>
      </c>
      <c r="E669" t="s">
        <v>13863</v>
      </c>
      <c r="F669" t="s">
        <v>2068</v>
      </c>
      <c r="G669" t="s">
        <v>2069</v>
      </c>
      <c r="H669" t="s">
        <v>444</v>
      </c>
      <c r="I669">
        <v>2.75</v>
      </c>
      <c r="J669">
        <v>0</v>
      </c>
      <c r="K669" t="s">
        <v>2073</v>
      </c>
      <c r="M669" s="15">
        <f t="shared" si="75"/>
        <v>2.75</v>
      </c>
      <c r="N669" s="13">
        <f t="shared" si="76"/>
        <v>10</v>
      </c>
      <c r="O669" s="13">
        <f t="shared" si="77"/>
        <v>4</v>
      </c>
      <c r="P669" s="13">
        <f t="shared" si="78"/>
        <v>2018</v>
      </c>
      <c r="Q669" s="13">
        <f t="shared" si="79"/>
        <v>412.5</v>
      </c>
    </row>
    <row r="670" spans="1:17" x14ac:dyDescent="0.25">
      <c r="A670" t="s">
        <v>2074</v>
      </c>
      <c r="B670" t="s">
        <v>2075</v>
      </c>
      <c r="C670">
        <v>43209.717951388891</v>
      </c>
      <c r="D670">
        <v>200</v>
      </c>
      <c r="E670" t="s">
        <v>13863</v>
      </c>
      <c r="F670" t="s">
        <v>2068</v>
      </c>
      <c r="G670" t="s">
        <v>2069</v>
      </c>
      <c r="H670" t="s">
        <v>444</v>
      </c>
      <c r="I670">
        <v>21.25</v>
      </c>
      <c r="J670">
        <v>0</v>
      </c>
      <c r="K670" t="s">
        <v>2076</v>
      </c>
      <c r="M670" s="15">
        <f t="shared" si="75"/>
        <v>21.25</v>
      </c>
      <c r="N670" s="13">
        <f t="shared" si="76"/>
        <v>10</v>
      </c>
      <c r="O670" s="13">
        <f t="shared" si="77"/>
        <v>4</v>
      </c>
      <c r="P670" s="13">
        <f t="shared" si="78"/>
        <v>2018</v>
      </c>
      <c r="Q670" s="13">
        <f t="shared" si="79"/>
        <v>4250</v>
      </c>
    </row>
    <row r="671" spans="1:17" x14ac:dyDescent="0.25">
      <c r="A671" t="s">
        <v>2077</v>
      </c>
      <c r="B671" t="s">
        <v>2078</v>
      </c>
      <c r="C671">
        <v>43209.717951388891</v>
      </c>
      <c r="D671">
        <v>170</v>
      </c>
      <c r="E671" t="s">
        <v>13863</v>
      </c>
      <c r="F671" t="s">
        <v>2068</v>
      </c>
      <c r="G671" t="s">
        <v>2069</v>
      </c>
      <c r="H671" t="s">
        <v>444</v>
      </c>
      <c r="I671">
        <v>23</v>
      </c>
      <c r="J671">
        <v>0</v>
      </c>
      <c r="K671" t="s">
        <v>2079</v>
      </c>
      <c r="M671" s="15">
        <f t="shared" si="75"/>
        <v>23</v>
      </c>
      <c r="N671" s="13">
        <f t="shared" si="76"/>
        <v>10</v>
      </c>
      <c r="O671" s="13">
        <f t="shared" si="77"/>
        <v>4</v>
      </c>
      <c r="P671" s="13">
        <f t="shared" si="78"/>
        <v>2018</v>
      </c>
      <c r="Q671" s="13">
        <f t="shared" si="79"/>
        <v>3910</v>
      </c>
    </row>
    <row r="672" spans="1:17" x14ac:dyDescent="0.25">
      <c r="A672" t="s">
        <v>2080</v>
      </c>
      <c r="B672" t="s">
        <v>2081</v>
      </c>
      <c r="C672">
        <v>43208.705960648149</v>
      </c>
      <c r="D672">
        <v>10</v>
      </c>
      <c r="E672" t="s">
        <v>13863</v>
      </c>
      <c r="F672" t="s">
        <v>2019</v>
      </c>
      <c r="G672" t="s">
        <v>2020</v>
      </c>
      <c r="H672" t="s">
        <v>337</v>
      </c>
      <c r="I672">
        <v>17</v>
      </c>
      <c r="J672">
        <v>0</v>
      </c>
      <c r="K672" t="s">
        <v>2082</v>
      </c>
      <c r="M672" s="15">
        <f t="shared" si="75"/>
        <v>17</v>
      </c>
      <c r="N672" s="13">
        <f t="shared" si="76"/>
        <v>10</v>
      </c>
      <c r="O672" s="13">
        <f t="shared" si="77"/>
        <v>4</v>
      </c>
      <c r="P672" s="13">
        <f t="shared" si="78"/>
        <v>2018</v>
      </c>
      <c r="Q672" s="13">
        <f t="shared" si="79"/>
        <v>170</v>
      </c>
    </row>
    <row r="673" spans="1:17" x14ac:dyDescent="0.25">
      <c r="A673" t="s">
        <v>884</v>
      </c>
      <c r="B673" t="s">
        <v>885</v>
      </c>
      <c r="C673">
        <v>43210.721145833333</v>
      </c>
      <c r="D673">
        <v>10</v>
      </c>
      <c r="E673" t="s">
        <v>13863</v>
      </c>
      <c r="F673" t="s">
        <v>2083</v>
      </c>
      <c r="G673" t="s">
        <v>2084</v>
      </c>
      <c r="H673" t="s">
        <v>124</v>
      </c>
      <c r="I673">
        <v>21</v>
      </c>
      <c r="J673">
        <v>30</v>
      </c>
      <c r="K673" t="s">
        <v>886</v>
      </c>
      <c r="M673" s="15">
        <f t="shared" si="75"/>
        <v>14.7</v>
      </c>
      <c r="N673" s="13">
        <f t="shared" si="76"/>
        <v>10</v>
      </c>
      <c r="O673" s="13">
        <f t="shared" si="77"/>
        <v>4</v>
      </c>
      <c r="P673" s="13">
        <f t="shared" si="78"/>
        <v>2018</v>
      </c>
      <c r="Q673" s="13">
        <f t="shared" si="79"/>
        <v>147</v>
      </c>
    </row>
    <row r="674" spans="1:17" x14ac:dyDescent="0.25">
      <c r="A674" t="s">
        <v>2047</v>
      </c>
      <c r="B674" t="s">
        <v>2048</v>
      </c>
      <c r="C674">
        <v>43213.697534722225</v>
      </c>
      <c r="D674">
        <v>1</v>
      </c>
      <c r="E674" t="s">
        <v>13863</v>
      </c>
      <c r="F674" t="s">
        <v>2049</v>
      </c>
      <c r="G674" t="s">
        <v>2085</v>
      </c>
      <c r="H674" t="s">
        <v>283</v>
      </c>
      <c r="I674">
        <v>52</v>
      </c>
      <c r="J674">
        <v>0</v>
      </c>
      <c r="K674" t="s">
        <v>2051</v>
      </c>
      <c r="M674" s="15">
        <f t="shared" si="75"/>
        <v>52</v>
      </c>
      <c r="N674" s="13">
        <f t="shared" si="76"/>
        <v>10</v>
      </c>
      <c r="O674" s="13">
        <f t="shared" si="77"/>
        <v>4</v>
      </c>
      <c r="P674" s="13">
        <f t="shared" si="78"/>
        <v>2018</v>
      </c>
      <c r="Q674" s="13">
        <f t="shared" si="79"/>
        <v>52</v>
      </c>
    </row>
    <row r="675" spans="1:17" x14ac:dyDescent="0.25">
      <c r="A675" t="s">
        <v>35</v>
      </c>
      <c r="B675" t="s">
        <v>35</v>
      </c>
      <c r="C675">
        <v>43220.718287037038</v>
      </c>
      <c r="D675">
        <v>1</v>
      </c>
      <c r="E675" t="s">
        <v>13863</v>
      </c>
      <c r="F675" t="s">
        <v>2086</v>
      </c>
      <c r="G675" t="s">
        <v>2087</v>
      </c>
      <c r="H675" t="s">
        <v>2088</v>
      </c>
      <c r="I675">
        <v>444</v>
      </c>
      <c r="J675">
        <v>0</v>
      </c>
      <c r="K675" t="s">
        <v>39</v>
      </c>
      <c r="M675" s="15">
        <f t="shared" si="75"/>
        <v>444</v>
      </c>
      <c r="N675" s="13">
        <f t="shared" si="76"/>
        <v>25</v>
      </c>
      <c r="O675" s="13">
        <f t="shared" si="77"/>
        <v>4</v>
      </c>
      <c r="P675" s="13">
        <f t="shared" si="78"/>
        <v>2018</v>
      </c>
      <c r="Q675" s="13">
        <f t="shared" si="79"/>
        <v>444</v>
      </c>
    </row>
    <row r="676" spans="1:17" x14ac:dyDescent="0.25">
      <c r="A676" t="s">
        <v>2089</v>
      </c>
      <c r="B676" t="s">
        <v>2090</v>
      </c>
      <c r="C676">
        <v>43195.433888888889</v>
      </c>
      <c r="D676">
        <v>2</v>
      </c>
      <c r="E676" t="s">
        <v>13863</v>
      </c>
      <c r="F676" t="s">
        <v>2091</v>
      </c>
      <c r="G676" t="s">
        <v>2092</v>
      </c>
      <c r="H676" t="s">
        <v>444</v>
      </c>
      <c r="I676">
        <v>230</v>
      </c>
      <c r="J676">
        <v>0</v>
      </c>
      <c r="K676" t="s">
        <v>444</v>
      </c>
      <c r="M676" s="15">
        <f t="shared" si="75"/>
        <v>230</v>
      </c>
      <c r="N676" s="13">
        <f t="shared" si="76"/>
        <v>10</v>
      </c>
      <c r="O676" s="13">
        <f t="shared" si="77"/>
        <v>4</v>
      </c>
      <c r="P676" s="13">
        <f t="shared" si="78"/>
        <v>2018</v>
      </c>
      <c r="Q676" s="13">
        <f t="shared" si="79"/>
        <v>460</v>
      </c>
    </row>
    <row r="677" spans="1:17" x14ac:dyDescent="0.25">
      <c r="A677" t="s">
        <v>1360</v>
      </c>
      <c r="B677" t="s">
        <v>1361</v>
      </c>
      <c r="C677">
        <v>43203.699108796296</v>
      </c>
      <c r="D677">
        <v>66</v>
      </c>
      <c r="E677" t="s">
        <v>113</v>
      </c>
      <c r="F677" t="s">
        <v>2093</v>
      </c>
      <c r="G677" t="s">
        <v>2094</v>
      </c>
      <c r="H677" t="s">
        <v>240</v>
      </c>
      <c r="I677">
        <v>2.11</v>
      </c>
      <c r="J677">
        <v>0</v>
      </c>
      <c r="K677" t="s">
        <v>1364</v>
      </c>
      <c r="M677" s="15">
        <f t="shared" si="75"/>
        <v>2.11</v>
      </c>
      <c r="N677" s="13">
        <f t="shared" si="76"/>
        <v>10</v>
      </c>
      <c r="O677" s="13">
        <f t="shared" si="77"/>
        <v>4</v>
      </c>
      <c r="P677" s="13">
        <f t="shared" si="78"/>
        <v>2018</v>
      </c>
      <c r="Q677" s="13">
        <f t="shared" si="79"/>
        <v>139.26</v>
      </c>
    </row>
    <row r="678" spans="1:17" x14ac:dyDescent="0.25">
      <c r="A678" t="s">
        <v>2095</v>
      </c>
      <c r="B678" t="s">
        <v>2096</v>
      </c>
      <c r="C678">
        <v>43203.699108796296</v>
      </c>
      <c r="D678">
        <v>24</v>
      </c>
      <c r="E678" t="s">
        <v>113</v>
      </c>
      <c r="F678" t="s">
        <v>2093</v>
      </c>
      <c r="G678" t="s">
        <v>2094</v>
      </c>
      <c r="H678" t="s">
        <v>240</v>
      </c>
      <c r="I678">
        <v>2.74</v>
      </c>
      <c r="J678">
        <v>0</v>
      </c>
      <c r="K678" t="s">
        <v>2097</v>
      </c>
      <c r="M678" s="15">
        <f t="shared" si="75"/>
        <v>2.74</v>
      </c>
      <c r="N678" s="13">
        <f t="shared" si="76"/>
        <v>10</v>
      </c>
      <c r="O678" s="13">
        <f t="shared" si="77"/>
        <v>4</v>
      </c>
      <c r="P678" s="13">
        <f t="shared" si="78"/>
        <v>2018</v>
      </c>
      <c r="Q678" s="13">
        <f t="shared" si="79"/>
        <v>65.760000000000005</v>
      </c>
    </row>
    <row r="679" spans="1:17" x14ac:dyDescent="0.25">
      <c r="A679" t="s">
        <v>1367</v>
      </c>
      <c r="B679" t="s">
        <v>1368</v>
      </c>
      <c r="C679">
        <v>43203.699108796296</v>
      </c>
      <c r="D679">
        <v>90</v>
      </c>
      <c r="E679" t="s">
        <v>113</v>
      </c>
      <c r="F679" t="s">
        <v>2093</v>
      </c>
      <c r="G679" t="s">
        <v>2094</v>
      </c>
      <c r="H679" t="s">
        <v>240</v>
      </c>
      <c r="I679">
        <v>2.5</v>
      </c>
      <c r="J679">
        <v>0</v>
      </c>
      <c r="K679" t="s">
        <v>1369</v>
      </c>
      <c r="M679" s="15">
        <f t="shared" si="75"/>
        <v>2.5</v>
      </c>
      <c r="N679" s="13">
        <f t="shared" si="76"/>
        <v>10</v>
      </c>
      <c r="O679" s="13">
        <f t="shared" si="77"/>
        <v>4</v>
      </c>
      <c r="P679" s="13">
        <f t="shared" si="78"/>
        <v>2018</v>
      </c>
      <c r="Q679" s="13">
        <f t="shared" si="79"/>
        <v>225</v>
      </c>
    </row>
    <row r="680" spans="1:17" x14ac:dyDescent="0.25">
      <c r="A680" t="s">
        <v>2098</v>
      </c>
      <c r="B680" t="s">
        <v>2099</v>
      </c>
      <c r="C680">
        <v>43203.699108796296</v>
      </c>
      <c r="D680">
        <v>116</v>
      </c>
      <c r="E680" t="s">
        <v>113</v>
      </c>
      <c r="F680" t="s">
        <v>2093</v>
      </c>
      <c r="G680" t="s">
        <v>2094</v>
      </c>
      <c r="H680" t="s">
        <v>240</v>
      </c>
      <c r="I680">
        <v>4.05</v>
      </c>
      <c r="J680">
        <v>0</v>
      </c>
      <c r="K680" t="s">
        <v>2100</v>
      </c>
      <c r="M680" s="15">
        <f t="shared" ref="M680:M712" si="80">+I680*(1-J680/100)</f>
        <v>4.05</v>
      </c>
      <c r="N680" s="13">
        <f t="shared" ref="N680:N712" si="81">+LEN(A680)</f>
        <v>10</v>
      </c>
      <c r="O680" s="13">
        <f t="shared" ref="O680:O712" si="82">+MONTH(C680)</f>
        <v>4</v>
      </c>
      <c r="P680" s="13">
        <f t="shared" ref="P680:P712" si="83">+YEAR(C680)</f>
        <v>2018</v>
      </c>
      <c r="Q680" s="13">
        <f t="shared" ref="Q680:Q712" si="84">+M680*D680</f>
        <v>469.79999999999995</v>
      </c>
    </row>
    <row r="681" spans="1:17" x14ac:dyDescent="0.25">
      <c r="A681" t="s">
        <v>524</v>
      </c>
      <c r="B681" t="s">
        <v>525</v>
      </c>
      <c r="C681">
        <v>43203.699108796296</v>
      </c>
      <c r="D681">
        <v>120</v>
      </c>
      <c r="E681" t="s">
        <v>113</v>
      </c>
      <c r="F681" t="s">
        <v>2093</v>
      </c>
      <c r="G681" t="s">
        <v>2094</v>
      </c>
      <c r="H681" t="s">
        <v>240</v>
      </c>
      <c r="I681">
        <v>5.44</v>
      </c>
      <c r="J681">
        <v>0</v>
      </c>
      <c r="K681" t="s">
        <v>526</v>
      </c>
      <c r="M681" s="15">
        <f t="shared" si="80"/>
        <v>5.44</v>
      </c>
      <c r="N681" s="13">
        <f t="shared" si="81"/>
        <v>10</v>
      </c>
      <c r="O681" s="13">
        <f t="shared" si="82"/>
        <v>4</v>
      </c>
      <c r="P681" s="13">
        <f t="shared" si="83"/>
        <v>2018</v>
      </c>
      <c r="Q681" s="13">
        <f t="shared" si="84"/>
        <v>652.80000000000007</v>
      </c>
    </row>
    <row r="682" spans="1:17" x14ac:dyDescent="0.25">
      <c r="A682" t="s">
        <v>1338</v>
      </c>
      <c r="B682" t="s">
        <v>1339</v>
      </c>
      <c r="C682">
        <v>43203.699108796296</v>
      </c>
      <c r="D682">
        <v>72</v>
      </c>
      <c r="E682" t="s">
        <v>113</v>
      </c>
      <c r="F682" t="s">
        <v>2093</v>
      </c>
      <c r="G682" t="s">
        <v>2094</v>
      </c>
      <c r="H682" t="s">
        <v>240</v>
      </c>
      <c r="I682">
        <v>11.29</v>
      </c>
      <c r="J682">
        <v>0</v>
      </c>
      <c r="K682" t="s">
        <v>1342</v>
      </c>
      <c r="M682" s="15">
        <f t="shared" si="80"/>
        <v>11.29</v>
      </c>
      <c r="N682" s="13">
        <f t="shared" si="81"/>
        <v>10</v>
      </c>
      <c r="O682" s="13">
        <f t="shared" si="82"/>
        <v>4</v>
      </c>
      <c r="P682" s="13">
        <f t="shared" si="83"/>
        <v>2018</v>
      </c>
      <c r="Q682" s="13">
        <f t="shared" si="84"/>
        <v>812.87999999999988</v>
      </c>
    </row>
    <row r="683" spans="1:17" x14ac:dyDescent="0.25">
      <c r="A683" t="s">
        <v>465</v>
      </c>
      <c r="B683" t="s">
        <v>466</v>
      </c>
      <c r="C683">
        <v>43203.699108796296</v>
      </c>
      <c r="D683">
        <v>25</v>
      </c>
      <c r="E683" t="s">
        <v>13863</v>
      </c>
      <c r="F683" t="s">
        <v>2093</v>
      </c>
      <c r="G683" t="s">
        <v>2094</v>
      </c>
      <c r="H683" t="s">
        <v>240</v>
      </c>
      <c r="I683">
        <v>1.31</v>
      </c>
      <c r="J683">
        <v>0</v>
      </c>
      <c r="K683" t="s">
        <v>469</v>
      </c>
      <c r="M683" s="15">
        <f t="shared" si="80"/>
        <v>1.31</v>
      </c>
      <c r="N683" s="13">
        <f t="shared" si="81"/>
        <v>10</v>
      </c>
      <c r="O683" s="13">
        <f t="shared" si="82"/>
        <v>4</v>
      </c>
      <c r="P683" s="13">
        <f t="shared" si="83"/>
        <v>2018</v>
      </c>
      <c r="Q683" s="13">
        <f t="shared" si="84"/>
        <v>32.75</v>
      </c>
    </row>
    <row r="684" spans="1:17" x14ac:dyDescent="0.25">
      <c r="A684" t="s">
        <v>2101</v>
      </c>
      <c r="B684" t="s">
        <v>2102</v>
      </c>
      <c r="C684">
        <v>43203.699108796296</v>
      </c>
      <c r="D684">
        <v>25</v>
      </c>
      <c r="E684" t="s">
        <v>13863</v>
      </c>
      <c r="F684" t="s">
        <v>2093</v>
      </c>
      <c r="G684" t="s">
        <v>2094</v>
      </c>
      <c r="H684" t="s">
        <v>240</v>
      </c>
      <c r="I684">
        <v>3.85</v>
      </c>
      <c r="J684">
        <v>0</v>
      </c>
      <c r="K684" t="s">
        <v>2103</v>
      </c>
      <c r="M684" s="15">
        <f t="shared" si="80"/>
        <v>3.85</v>
      </c>
      <c r="N684" s="13">
        <f t="shared" si="81"/>
        <v>10</v>
      </c>
      <c r="O684" s="13">
        <f t="shared" si="82"/>
        <v>4</v>
      </c>
      <c r="P684" s="13">
        <f t="shared" si="83"/>
        <v>2018</v>
      </c>
      <c r="Q684" s="13">
        <f t="shared" si="84"/>
        <v>96.25</v>
      </c>
    </row>
    <row r="685" spans="1:17" x14ac:dyDescent="0.25">
      <c r="A685" t="s">
        <v>2104</v>
      </c>
      <c r="B685" t="s">
        <v>2105</v>
      </c>
      <c r="C685">
        <v>43207.70789351852</v>
      </c>
      <c r="D685">
        <v>12</v>
      </c>
      <c r="E685" t="s">
        <v>113</v>
      </c>
      <c r="F685" t="s">
        <v>2106</v>
      </c>
      <c r="G685" t="s">
        <v>2107</v>
      </c>
      <c r="H685" t="s">
        <v>173</v>
      </c>
      <c r="I685">
        <v>30.5383</v>
      </c>
      <c r="J685">
        <v>0</v>
      </c>
      <c r="K685" t="s">
        <v>173</v>
      </c>
      <c r="M685" s="15">
        <f t="shared" si="80"/>
        <v>30.5383</v>
      </c>
      <c r="N685" s="13">
        <f t="shared" si="81"/>
        <v>10</v>
      </c>
      <c r="O685" s="13">
        <f t="shared" si="82"/>
        <v>4</v>
      </c>
      <c r="P685" s="13">
        <f t="shared" si="83"/>
        <v>2018</v>
      </c>
      <c r="Q685" s="13">
        <f t="shared" si="84"/>
        <v>366.45960000000002</v>
      </c>
    </row>
    <row r="686" spans="1:17" x14ac:dyDescent="0.25">
      <c r="A686" t="s">
        <v>2108</v>
      </c>
      <c r="B686" t="s">
        <v>2109</v>
      </c>
      <c r="C686">
        <v>43213.696979166663</v>
      </c>
      <c r="D686">
        <v>150</v>
      </c>
      <c r="E686" t="s">
        <v>13863</v>
      </c>
      <c r="F686" t="s">
        <v>2110</v>
      </c>
      <c r="G686" t="s">
        <v>2111</v>
      </c>
      <c r="H686" t="s">
        <v>59</v>
      </c>
      <c r="I686">
        <v>22.99</v>
      </c>
      <c r="J686">
        <v>0</v>
      </c>
      <c r="K686" t="s">
        <v>2112</v>
      </c>
      <c r="M686" s="15">
        <f t="shared" si="80"/>
        <v>22.99</v>
      </c>
      <c r="N686" s="13">
        <f t="shared" si="81"/>
        <v>10</v>
      </c>
      <c r="O686" s="13">
        <f t="shared" si="82"/>
        <v>4</v>
      </c>
      <c r="P686" s="13">
        <f t="shared" si="83"/>
        <v>2018</v>
      </c>
      <c r="Q686" s="13">
        <f t="shared" si="84"/>
        <v>3448.4999999999995</v>
      </c>
    </row>
    <row r="687" spans="1:17" x14ac:dyDescent="0.25">
      <c r="A687" t="s">
        <v>2113</v>
      </c>
      <c r="B687" t="s">
        <v>2114</v>
      </c>
      <c r="C687">
        <v>43217.697060185186</v>
      </c>
      <c r="D687">
        <v>50</v>
      </c>
      <c r="E687" t="s">
        <v>13863</v>
      </c>
      <c r="F687" t="s">
        <v>2115</v>
      </c>
      <c r="G687" t="s">
        <v>2116</v>
      </c>
      <c r="H687" t="s">
        <v>181</v>
      </c>
      <c r="I687">
        <v>2.75</v>
      </c>
      <c r="J687">
        <v>25</v>
      </c>
      <c r="K687" t="s">
        <v>181</v>
      </c>
      <c r="M687" s="15">
        <f t="shared" si="80"/>
        <v>2.0625</v>
      </c>
      <c r="N687" s="13">
        <f t="shared" si="81"/>
        <v>10</v>
      </c>
      <c r="O687" s="13">
        <f t="shared" si="82"/>
        <v>4</v>
      </c>
      <c r="P687" s="13">
        <f t="shared" si="83"/>
        <v>2018</v>
      </c>
      <c r="Q687" s="13">
        <f t="shared" si="84"/>
        <v>103.125</v>
      </c>
    </row>
    <row r="688" spans="1:17" x14ac:dyDescent="0.25">
      <c r="A688" t="s">
        <v>2117</v>
      </c>
      <c r="B688" t="s">
        <v>2118</v>
      </c>
      <c r="C688">
        <v>43217.697060185186</v>
      </c>
      <c r="D688">
        <v>1500</v>
      </c>
      <c r="E688" t="s">
        <v>13863</v>
      </c>
      <c r="F688" t="s">
        <v>2115</v>
      </c>
      <c r="G688" t="s">
        <v>2116</v>
      </c>
      <c r="H688" t="s">
        <v>181</v>
      </c>
      <c r="I688">
        <v>0.35</v>
      </c>
      <c r="J688">
        <v>25</v>
      </c>
      <c r="K688" t="s">
        <v>2119</v>
      </c>
      <c r="M688" s="15">
        <f t="shared" si="80"/>
        <v>0.26249999999999996</v>
      </c>
      <c r="N688" s="13">
        <f t="shared" si="81"/>
        <v>10</v>
      </c>
      <c r="O688" s="13">
        <f t="shared" si="82"/>
        <v>4</v>
      </c>
      <c r="P688" s="13">
        <f t="shared" si="83"/>
        <v>2018</v>
      </c>
      <c r="Q688" s="13">
        <f t="shared" si="84"/>
        <v>393.74999999999994</v>
      </c>
    </row>
    <row r="689" spans="1:17" x14ac:dyDescent="0.25">
      <c r="A689" t="s">
        <v>2120</v>
      </c>
      <c r="B689" t="s">
        <v>2121</v>
      </c>
      <c r="C689">
        <v>43217.697060185186</v>
      </c>
      <c r="D689">
        <v>1000</v>
      </c>
      <c r="E689" t="s">
        <v>13863</v>
      </c>
      <c r="F689" t="s">
        <v>2115</v>
      </c>
      <c r="G689" t="s">
        <v>2116</v>
      </c>
      <c r="H689" t="s">
        <v>181</v>
      </c>
      <c r="I689">
        <v>0.68</v>
      </c>
      <c r="J689">
        <v>25</v>
      </c>
      <c r="K689" t="s">
        <v>181</v>
      </c>
      <c r="M689" s="15">
        <f t="shared" si="80"/>
        <v>0.51</v>
      </c>
      <c r="N689" s="13">
        <f t="shared" si="81"/>
        <v>10</v>
      </c>
      <c r="O689" s="13">
        <f t="shared" si="82"/>
        <v>4</v>
      </c>
      <c r="P689" s="13">
        <f t="shared" si="83"/>
        <v>2018</v>
      </c>
      <c r="Q689" s="13">
        <f t="shared" si="84"/>
        <v>510</v>
      </c>
    </row>
    <row r="690" spans="1:17" x14ac:dyDescent="0.25">
      <c r="A690" t="s">
        <v>2122</v>
      </c>
      <c r="B690" t="s">
        <v>2123</v>
      </c>
      <c r="C690">
        <v>43217.697060185186</v>
      </c>
      <c r="D690">
        <v>250</v>
      </c>
      <c r="E690" t="s">
        <v>13863</v>
      </c>
      <c r="F690" t="s">
        <v>2115</v>
      </c>
      <c r="G690" t="s">
        <v>2116</v>
      </c>
      <c r="H690" t="s">
        <v>181</v>
      </c>
      <c r="I690">
        <v>0.48</v>
      </c>
      <c r="J690">
        <v>25</v>
      </c>
      <c r="K690" t="s">
        <v>181</v>
      </c>
      <c r="M690" s="15">
        <f t="shared" si="80"/>
        <v>0.36</v>
      </c>
      <c r="N690" s="13">
        <f t="shared" si="81"/>
        <v>10</v>
      </c>
      <c r="O690" s="13">
        <f t="shared" si="82"/>
        <v>4</v>
      </c>
      <c r="P690" s="13">
        <f t="shared" si="83"/>
        <v>2018</v>
      </c>
      <c r="Q690" s="13">
        <f t="shared" si="84"/>
        <v>90</v>
      </c>
    </row>
    <row r="691" spans="1:17" x14ac:dyDescent="0.25">
      <c r="A691" t="s">
        <v>2124</v>
      </c>
      <c r="B691" t="s">
        <v>2125</v>
      </c>
      <c r="C691">
        <v>43217.697060185186</v>
      </c>
      <c r="D691">
        <v>250</v>
      </c>
      <c r="E691" t="s">
        <v>13863</v>
      </c>
      <c r="F691" t="s">
        <v>2115</v>
      </c>
      <c r="G691" t="s">
        <v>2116</v>
      </c>
      <c r="H691" t="s">
        <v>181</v>
      </c>
      <c r="I691">
        <v>0.15</v>
      </c>
      <c r="J691">
        <v>25</v>
      </c>
      <c r="K691" t="s">
        <v>2126</v>
      </c>
      <c r="M691" s="15">
        <f t="shared" si="80"/>
        <v>0.11249999999999999</v>
      </c>
      <c r="N691" s="13">
        <f t="shared" si="81"/>
        <v>10</v>
      </c>
      <c r="O691" s="13">
        <f t="shared" si="82"/>
        <v>4</v>
      </c>
      <c r="P691" s="13">
        <f t="shared" si="83"/>
        <v>2018</v>
      </c>
      <c r="Q691" s="13">
        <f t="shared" si="84"/>
        <v>28.124999999999996</v>
      </c>
    </row>
    <row r="692" spans="1:17" x14ac:dyDescent="0.25">
      <c r="A692" t="s">
        <v>2127</v>
      </c>
      <c r="B692" t="s">
        <v>2128</v>
      </c>
      <c r="C692">
        <v>43217.697060185186</v>
      </c>
      <c r="D692">
        <v>1000</v>
      </c>
      <c r="E692" t="s">
        <v>13863</v>
      </c>
      <c r="F692" t="s">
        <v>2115</v>
      </c>
      <c r="G692" t="s">
        <v>2116</v>
      </c>
      <c r="H692" t="s">
        <v>181</v>
      </c>
      <c r="I692">
        <v>0.22</v>
      </c>
      <c r="J692">
        <v>25</v>
      </c>
      <c r="K692" t="s">
        <v>2129</v>
      </c>
      <c r="M692" s="15">
        <f t="shared" si="80"/>
        <v>0.16500000000000001</v>
      </c>
      <c r="N692" s="13">
        <f t="shared" si="81"/>
        <v>10</v>
      </c>
      <c r="O692" s="13">
        <f t="shared" si="82"/>
        <v>4</v>
      </c>
      <c r="P692" s="13">
        <f t="shared" si="83"/>
        <v>2018</v>
      </c>
      <c r="Q692" s="13">
        <f t="shared" si="84"/>
        <v>165</v>
      </c>
    </row>
    <row r="693" spans="1:17" x14ac:dyDescent="0.25">
      <c r="A693" t="s">
        <v>2130</v>
      </c>
      <c r="B693" t="s">
        <v>2131</v>
      </c>
      <c r="C693">
        <v>43217.697060185186</v>
      </c>
      <c r="D693">
        <v>250</v>
      </c>
      <c r="E693" t="s">
        <v>13863</v>
      </c>
      <c r="F693" t="s">
        <v>2115</v>
      </c>
      <c r="G693" t="s">
        <v>2116</v>
      </c>
      <c r="H693" t="s">
        <v>181</v>
      </c>
      <c r="I693">
        <v>0.96</v>
      </c>
      <c r="J693">
        <v>25</v>
      </c>
      <c r="K693" t="s">
        <v>181</v>
      </c>
      <c r="M693" s="15">
        <f t="shared" si="80"/>
        <v>0.72</v>
      </c>
      <c r="N693" s="13">
        <f t="shared" si="81"/>
        <v>10</v>
      </c>
      <c r="O693" s="13">
        <f t="shared" si="82"/>
        <v>4</v>
      </c>
      <c r="P693" s="13">
        <f t="shared" si="83"/>
        <v>2018</v>
      </c>
      <c r="Q693" s="13">
        <f t="shared" si="84"/>
        <v>180</v>
      </c>
    </row>
    <row r="694" spans="1:17" x14ac:dyDescent="0.25">
      <c r="A694" t="s">
        <v>2132</v>
      </c>
      <c r="B694" t="s">
        <v>2133</v>
      </c>
      <c r="C694">
        <v>43217.697060185186</v>
      </c>
      <c r="D694">
        <v>150</v>
      </c>
      <c r="E694" t="s">
        <v>13863</v>
      </c>
      <c r="F694" t="s">
        <v>2115</v>
      </c>
      <c r="G694" t="s">
        <v>2116</v>
      </c>
      <c r="H694" t="s">
        <v>181</v>
      </c>
      <c r="I694">
        <v>1.5</v>
      </c>
      <c r="J694">
        <v>25</v>
      </c>
      <c r="K694" t="s">
        <v>181</v>
      </c>
      <c r="M694" s="15">
        <f t="shared" si="80"/>
        <v>1.125</v>
      </c>
      <c r="N694" s="13">
        <f t="shared" si="81"/>
        <v>10</v>
      </c>
      <c r="O694" s="13">
        <f t="shared" si="82"/>
        <v>4</v>
      </c>
      <c r="P694" s="13">
        <f t="shared" si="83"/>
        <v>2018</v>
      </c>
      <c r="Q694" s="13">
        <f t="shared" si="84"/>
        <v>168.75</v>
      </c>
    </row>
    <row r="695" spans="1:17" x14ac:dyDescent="0.25">
      <c r="A695" t="s">
        <v>1913</v>
      </c>
      <c r="B695" t="s">
        <v>1914</v>
      </c>
      <c r="C695">
        <v>43228.672222222223</v>
      </c>
      <c r="D695">
        <v>50</v>
      </c>
      <c r="E695" t="s">
        <v>13863</v>
      </c>
      <c r="F695" t="s">
        <v>2134</v>
      </c>
      <c r="G695" t="s">
        <v>2135</v>
      </c>
      <c r="H695" t="s">
        <v>240</v>
      </c>
      <c r="I695">
        <v>4.34</v>
      </c>
      <c r="J695">
        <v>0</v>
      </c>
      <c r="K695" t="s">
        <v>1915</v>
      </c>
      <c r="M695" s="15">
        <f t="shared" si="80"/>
        <v>4.34</v>
      </c>
      <c r="N695" s="13">
        <f t="shared" si="81"/>
        <v>10</v>
      </c>
      <c r="O695" s="13">
        <f t="shared" si="82"/>
        <v>5</v>
      </c>
      <c r="P695" s="13">
        <f t="shared" si="83"/>
        <v>2018</v>
      </c>
      <c r="Q695" s="13">
        <f t="shared" si="84"/>
        <v>217</v>
      </c>
    </row>
    <row r="696" spans="1:17" x14ac:dyDescent="0.25">
      <c r="A696" t="s">
        <v>2136</v>
      </c>
      <c r="B696" t="s">
        <v>2137</v>
      </c>
      <c r="C696">
        <v>43208.70045138889</v>
      </c>
      <c r="D696">
        <v>30</v>
      </c>
      <c r="E696" t="s">
        <v>13863</v>
      </c>
      <c r="F696" t="s">
        <v>2134</v>
      </c>
      <c r="G696" t="s">
        <v>2138</v>
      </c>
      <c r="H696" t="s">
        <v>240</v>
      </c>
      <c r="I696">
        <v>11.01</v>
      </c>
      <c r="J696">
        <v>0</v>
      </c>
      <c r="K696" t="s">
        <v>2139</v>
      </c>
      <c r="M696" s="15">
        <f t="shared" si="80"/>
        <v>11.01</v>
      </c>
      <c r="N696" s="13">
        <f t="shared" si="81"/>
        <v>10</v>
      </c>
      <c r="O696" s="13">
        <f t="shared" si="82"/>
        <v>4</v>
      </c>
      <c r="P696" s="13">
        <f t="shared" si="83"/>
        <v>2018</v>
      </c>
      <c r="Q696" s="13">
        <f t="shared" si="84"/>
        <v>330.3</v>
      </c>
    </row>
    <row r="697" spans="1:17" x14ac:dyDescent="0.25">
      <c r="A697" t="s">
        <v>2140</v>
      </c>
      <c r="B697" t="s">
        <v>2141</v>
      </c>
      <c r="C697">
        <v>43228.672222222223</v>
      </c>
      <c r="D697">
        <v>20</v>
      </c>
      <c r="E697" t="s">
        <v>13863</v>
      </c>
      <c r="F697" t="s">
        <v>2134</v>
      </c>
      <c r="G697" t="s">
        <v>2135</v>
      </c>
      <c r="H697" t="s">
        <v>240</v>
      </c>
      <c r="I697">
        <v>4.43</v>
      </c>
      <c r="J697">
        <v>0</v>
      </c>
      <c r="K697" t="s">
        <v>535</v>
      </c>
      <c r="M697" s="15">
        <f t="shared" si="80"/>
        <v>4.43</v>
      </c>
      <c r="N697" s="13">
        <f t="shared" si="81"/>
        <v>10</v>
      </c>
      <c r="O697" s="13">
        <f t="shared" si="82"/>
        <v>5</v>
      </c>
      <c r="P697" s="13">
        <f t="shared" si="83"/>
        <v>2018</v>
      </c>
      <c r="Q697" s="13">
        <f t="shared" si="84"/>
        <v>88.6</v>
      </c>
    </row>
    <row r="698" spans="1:17" x14ac:dyDescent="0.25">
      <c r="A698" t="s">
        <v>2080</v>
      </c>
      <c r="B698" t="s">
        <v>2081</v>
      </c>
      <c r="C698">
        <v>43215.292881944442</v>
      </c>
      <c r="D698">
        <v>4</v>
      </c>
      <c r="E698" t="s">
        <v>13863</v>
      </c>
      <c r="F698" t="s">
        <v>2142</v>
      </c>
      <c r="G698" t="s">
        <v>2143</v>
      </c>
      <c r="H698" t="s">
        <v>65</v>
      </c>
      <c r="I698">
        <v>17.079999999999998</v>
      </c>
      <c r="J698">
        <v>0</v>
      </c>
      <c r="K698" t="s">
        <v>2082</v>
      </c>
      <c r="M698" s="15">
        <f t="shared" si="80"/>
        <v>17.079999999999998</v>
      </c>
      <c r="N698" s="13">
        <f t="shared" si="81"/>
        <v>10</v>
      </c>
      <c r="O698" s="13">
        <f t="shared" si="82"/>
        <v>4</v>
      </c>
      <c r="P698" s="13">
        <f t="shared" si="83"/>
        <v>2018</v>
      </c>
      <c r="Q698" s="13">
        <f t="shared" si="84"/>
        <v>68.319999999999993</v>
      </c>
    </row>
    <row r="699" spans="1:17" x14ac:dyDescent="0.25">
      <c r="A699" t="s">
        <v>2144</v>
      </c>
      <c r="B699" t="s">
        <v>2145</v>
      </c>
      <c r="C699">
        <v>43215.292881944442</v>
      </c>
      <c r="D699">
        <v>100</v>
      </c>
      <c r="E699" t="s">
        <v>13863</v>
      </c>
      <c r="F699" t="s">
        <v>2142</v>
      </c>
      <c r="G699" t="s">
        <v>2143</v>
      </c>
      <c r="H699" t="s">
        <v>65</v>
      </c>
      <c r="I699">
        <v>0.19850000000000001</v>
      </c>
      <c r="J699">
        <v>0</v>
      </c>
      <c r="K699" t="s">
        <v>2146</v>
      </c>
      <c r="M699" s="15">
        <f t="shared" si="80"/>
        <v>0.19850000000000001</v>
      </c>
      <c r="N699" s="13">
        <f t="shared" si="81"/>
        <v>10</v>
      </c>
      <c r="O699" s="13">
        <f t="shared" si="82"/>
        <v>4</v>
      </c>
      <c r="P699" s="13">
        <f t="shared" si="83"/>
        <v>2018</v>
      </c>
      <c r="Q699" s="13">
        <f t="shared" si="84"/>
        <v>19.850000000000001</v>
      </c>
    </row>
    <row r="700" spans="1:17" x14ac:dyDescent="0.25">
      <c r="A700" t="s">
        <v>2147</v>
      </c>
      <c r="B700" t="s">
        <v>2148</v>
      </c>
      <c r="C700">
        <v>43215.292881944442</v>
      </c>
      <c r="D700">
        <v>1000</v>
      </c>
      <c r="E700" t="s">
        <v>13863</v>
      </c>
      <c r="F700" t="s">
        <v>2142</v>
      </c>
      <c r="G700" t="s">
        <v>2143</v>
      </c>
      <c r="H700" t="s">
        <v>65</v>
      </c>
      <c r="I700">
        <v>1.9900000000000001E-2</v>
      </c>
      <c r="J700">
        <v>0</v>
      </c>
      <c r="K700" t="s">
        <v>2149</v>
      </c>
      <c r="M700" s="15">
        <f t="shared" si="80"/>
        <v>1.9900000000000001E-2</v>
      </c>
      <c r="N700" s="13">
        <f t="shared" si="81"/>
        <v>10</v>
      </c>
      <c r="O700" s="13">
        <f t="shared" si="82"/>
        <v>4</v>
      </c>
      <c r="P700" s="13">
        <f t="shared" si="83"/>
        <v>2018</v>
      </c>
      <c r="Q700" s="13">
        <f t="shared" si="84"/>
        <v>19.900000000000002</v>
      </c>
    </row>
    <row r="701" spans="1:17" x14ac:dyDescent="0.25">
      <c r="A701" t="s">
        <v>2150</v>
      </c>
      <c r="B701" t="s">
        <v>2151</v>
      </c>
      <c r="C701">
        <v>43215.292881944442</v>
      </c>
      <c r="D701">
        <v>100</v>
      </c>
      <c r="E701" t="s">
        <v>13863</v>
      </c>
      <c r="F701" t="s">
        <v>2142</v>
      </c>
      <c r="G701" t="s">
        <v>2143</v>
      </c>
      <c r="H701" t="s">
        <v>65</v>
      </c>
      <c r="I701">
        <v>0.499</v>
      </c>
      <c r="J701">
        <v>0</v>
      </c>
      <c r="K701" t="s">
        <v>2152</v>
      </c>
      <c r="M701" s="15">
        <f t="shared" si="80"/>
        <v>0.499</v>
      </c>
      <c r="N701" s="13">
        <f t="shared" si="81"/>
        <v>10</v>
      </c>
      <c r="O701" s="13">
        <f t="shared" si="82"/>
        <v>4</v>
      </c>
      <c r="P701" s="13">
        <f t="shared" si="83"/>
        <v>2018</v>
      </c>
      <c r="Q701" s="13">
        <f t="shared" si="84"/>
        <v>49.9</v>
      </c>
    </row>
    <row r="702" spans="1:17" x14ac:dyDescent="0.25">
      <c r="A702" t="s">
        <v>2153</v>
      </c>
      <c r="B702" t="s">
        <v>2154</v>
      </c>
      <c r="C702">
        <v>43215.292881944442</v>
      </c>
      <c r="D702">
        <v>2</v>
      </c>
      <c r="E702" t="s">
        <v>13863</v>
      </c>
      <c r="F702" t="s">
        <v>2142</v>
      </c>
      <c r="G702" t="s">
        <v>2143</v>
      </c>
      <c r="H702" t="s">
        <v>65</v>
      </c>
      <c r="I702">
        <v>4.99</v>
      </c>
      <c r="J702">
        <v>0</v>
      </c>
      <c r="K702" t="s">
        <v>2155</v>
      </c>
      <c r="M702" s="15">
        <f t="shared" si="80"/>
        <v>4.99</v>
      </c>
      <c r="N702" s="13">
        <f t="shared" si="81"/>
        <v>10</v>
      </c>
      <c r="O702" s="13">
        <f t="shared" si="82"/>
        <v>4</v>
      </c>
      <c r="P702" s="13">
        <f t="shared" si="83"/>
        <v>2018</v>
      </c>
      <c r="Q702" s="13">
        <f t="shared" si="84"/>
        <v>9.98</v>
      </c>
    </row>
    <row r="703" spans="1:17" x14ac:dyDescent="0.25">
      <c r="A703" t="s">
        <v>2156</v>
      </c>
      <c r="B703" t="s">
        <v>2157</v>
      </c>
      <c r="C703">
        <v>43215.292881944442</v>
      </c>
      <c r="D703">
        <v>1000</v>
      </c>
      <c r="E703" t="s">
        <v>13863</v>
      </c>
      <c r="F703" t="s">
        <v>2142</v>
      </c>
      <c r="G703" t="s">
        <v>2143</v>
      </c>
      <c r="H703" t="s">
        <v>65</v>
      </c>
      <c r="I703">
        <v>2.2100000000000002E-2</v>
      </c>
      <c r="J703">
        <v>0</v>
      </c>
      <c r="K703" t="s">
        <v>2158</v>
      </c>
      <c r="M703" s="15">
        <f t="shared" si="80"/>
        <v>2.2100000000000002E-2</v>
      </c>
      <c r="N703" s="13">
        <f t="shared" si="81"/>
        <v>10</v>
      </c>
      <c r="O703" s="13">
        <f t="shared" si="82"/>
        <v>4</v>
      </c>
      <c r="P703" s="13">
        <f t="shared" si="83"/>
        <v>2018</v>
      </c>
      <c r="Q703" s="13">
        <f t="shared" si="84"/>
        <v>22.1</v>
      </c>
    </row>
    <row r="704" spans="1:17" x14ac:dyDescent="0.25">
      <c r="A704" t="s">
        <v>2159</v>
      </c>
      <c r="B704" t="s">
        <v>2160</v>
      </c>
      <c r="C704">
        <v>43215.292881944442</v>
      </c>
      <c r="D704">
        <v>200</v>
      </c>
      <c r="E704" t="s">
        <v>13863</v>
      </c>
      <c r="F704" t="s">
        <v>2142</v>
      </c>
      <c r="G704" t="s">
        <v>2143</v>
      </c>
      <c r="H704" t="s">
        <v>65</v>
      </c>
      <c r="I704">
        <v>0.16750000000000001</v>
      </c>
      <c r="J704">
        <v>0</v>
      </c>
      <c r="K704" t="s">
        <v>2161</v>
      </c>
      <c r="M704" s="15">
        <f t="shared" si="80"/>
        <v>0.16750000000000001</v>
      </c>
      <c r="N704" s="13">
        <f t="shared" si="81"/>
        <v>10</v>
      </c>
      <c r="O704" s="13">
        <f t="shared" si="82"/>
        <v>4</v>
      </c>
      <c r="P704" s="13">
        <f t="shared" si="83"/>
        <v>2018</v>
      </c>
      <c r="Q704" s="13">
        <f t="shared" si="84"/>
        <v>33.5</v>
      </c>
    </row>
    <row r="705" spans="1:17" x14ac:dyDescent="0.25">
      <c r="A705" t="s">
        <v>2162</v>
      </c>
      <c r="B705" t="s">
        <v>2163</v>
      </c>
      <c r="C705">
        <v>43215.292881944442</v>
      </c>
      <c r="D705">
        <v>1000</v>
      </c>
      <c r="E705" t="s">
        <v>13863</v>
      </c>
      <c r="F705" t="s">
        <v>2142</v>
      </c>
      <c r="G705" t="s">
        <v>2143</v>
      </c>
      <c r="H705" t="s">
        <v>65</v>
      </c>
      <c r="I705">
        <v>2.0899999999999998E-2</v>
      </c>
      <c r="J705">
        <v>0</v>
      </c>
      <c r="K705" t="s">
        <v>2164</v>
      </c>
      <c r="M705" s="15">
        <f t="shared" si="80"/>
        <v>2.0899999999999998E-2</v>
      </c>
      <c r="N705" s="13">
        <f t="shared" si="81"/>
        <v>10</v>
      </c>
      <c r="O705" s="13">
        <f t="shared" si="82"/>
        <v>4</v>
      </c>
      <c r="P705" s="13">
        <f t="shared" si="83"/>
        <v>2018</v>
      </c>
      <c r="Q705" s="13">
        <f t="shared" si="84"/>
        <v>20.9</v>
      </c>
    </row>
    <row r="706" spans="1:17" x14ac:dyDescent="0.25">
      <c r="A706" t="s">
        <v>2165</v>
      </c>
      <c r="B706" t="s">
        <v>2166</v>
      </c>
      <c r="C706">
        <v>43215.292881944442</v>
      </c>
      <c r="D706">
        <v>10</v>
      </c>
      <c r="E706" t="s">
        <v>13863</v>
      </c>
      <c r="F706" t="s">
        <v>2142</v>
      </c>
      <c r="G706" t="s">
        <v>2143</v>
      </c>
      <c r="H706" t="s">
        <v>65</v>
      </c>
      <c r="I706">
        <v>23.4</v>
      </c>
      <c r="J706">
        <v>0</v>
      </c>
      <c r="K706" t="s">
        <v>2167</v>
      </c>
      <c r="M706" s="15">
        <f t="shared" si="80"/>
        <v>23.4</v>
      </c>
      <c r="N706" s="13">
        <f t="shared" si="81"/>
        <v>10</v>
      </c>
      <c r="O706" s="13">
        <f t="shared" si="82"/>
        <v>4</v>
      </c>
      <c r="P706" s="13">
        <f t="shared" si="83"/>
        <v>2018</v>
      </c>
      <c r="Q706" s="13">
        <f t="shared" si="84"/>
        <v>234</v>
      </c>
    </row>
    <row r="707" spans="1:17" x14ac:dyDescent="0.25">
      <c r="A707" t="s">
        <v>761</v>
      </c>
      <c r="B707" t="s">
        <v>762</v>
      </c>
      <c r="C707">
        <v>43215.292881944442</v>
      </c>
      <c r="D707">
        <v>400</v>
      </c>
      <c r="E707" t="s">
        <v>13863</v>
      </c>
      <c r="F707" t="s">
        <v>2142</v>
      </c>
      <c r="G707" t="s">
        <v>2143</v>
      </c>
      <c r="H707" t="s">
        <v>65</v>
      </c>
      <c r="I707">
        <v>2.6499999999999999E-2</v>
      </c>
      <c r="J707">
        <v>0</v>
      </c>
      <c r="K707" t="s">
        <v>763</v>
      </c>
      <c r="M707" s="15">
        <f t="shared" si="80"/>
        <v>2.6499999999999999E-2</v>
      </c>
      <c r="N707" s="13">
        <f t="shared" si="81"/>
        <v>10</v>
      </c>
      <c r="O707" s="13">
        <f t="shared" si="82"/>
        <v>4</v>
      </c>
      <c r="P707" s="13">
        <f t="shared" si="83"/>
        <v>2018</v>
      </c>
      <c r="Q707" s="13">
        <f t="shared" si="84"/>
        <v>10.6</v>
      </c>
    </row>
    <row r="708" spans="1:17" x14ac:dyDescent="0.25">
      <c r="A708" t="s">
        <v>2168</v>
      </c>
      <c r="B708" t="s">
        <v>2169</v>
      </c>
      <c r="C708">
        <v>43207.712824074071</v>
      </c>
      <c r="D708">
        <v>25</v>
      </c>
      <c r="E708" t="s">
        <v>13863</v>
      </c>
      <c r="F708" t="s">
        <v>2170</v>
      </c>
      <c r="G708" t="s">
        <v>2171</v>
      </c>
      <c r="H708" t="s">
        <v>102</v>
      </c>
      <c r="I708">
        <v>0.59</v>
      </c>
      <c r="J708">
        <v>0</v>
      </c>
      <c r="K708" t="s">
        <v>2172</v>
      </c>
      <c r="M708" s="15">
        <f t="shared" si="80"/>
        <v>0.59</v>
      </c>
      <c r="N708" s="13">
        <f t="shared" si="81"/>
        <v>10</v>
      </c>
      <c r="O708" s="13">
        <f t="shared" si="82"/>
        <v>4</v>
      </c>
      <c r="P708" s="13">
        <f t="shared" si="83"/>
        <v>2018</v>
      </c>
      <c r="Q708" s="13">
        <f t="shared" si="84"/>
        <v>14.75</v>
      </c>
    </row>
    <row r="709" spans="1:17" x14ac:dyDescent="0.25">
      <c r="A709" t="s">
        <v>2173</v>
      </c>
      <c r="B709" t="s">
        <v>2174</v>
      </c>
      <c r="C709">
        <v>43207.712824074071</v>
      </c>
      <c r="D709">
        <v>20</v>
      </c>
      <c r="E709" t="s">
        <v>13863</v>
      </c>
      <c r="F709" t="s">
        <v>2170</v>
      </c>
      <c r="G709" t="s">
        <v>2171</v>
      </c>
      <c r="H709" t="s">
        <v>102</v>
      </c>
      <c r="I709">
        <v>0.65</v>
      </c>
      <c r="J709">
        <v>0</v>
      </c>
      <c r="K709" t="s">
        <v>2175</v>
      </c>
      <c r="M709" s="15">
        <f t="shared" si="80"/>
        <v>0.65</v>
      </c>
      <c r="N709" s="13">
        <f t="shared" si="81"/>
        <v>10</v>
      </c>
      <c r="O709" s="13">
        <f t="shared" si="82"/>
        <v>4</v>
      </c>
      <c r="P709" s="13">
        <f t="shared" si="83"/>
        <v>2018</v>
      </c>
      <c r="Q709" s="13">
        <f t="shared" si="84"/>
        <v>13</v>
      </c>
    </row>
    <row r="710" spans="1:17" x14ac:dyDescent="0.25">
      <c r="A710" t="s">
        <v>2176</v>
      </c>
      <c r="B710" t="s">
        <v>2177</v>
      </c>
      <c r="C710">
        <v>43207.712824074071</v>
      </c>
      <c r="D710">
        <v>10</v>
      </c>
      <c r="E710" t="s">
        <v>13863</v>
      </c>
      <c r="F710" t="s">
        <v>2170</v>
      </c>
      <c r="G710" t="s">
        <v>2171</v>
      </c>
      <c r="H710" t="s">
        <v>102</v>
      </c>
      <c r="I710">
        <v>0.65</v>
      </c>
      <c r="J710">
        <v>0</v>
      </c>
      <c r="K710" t="s">
        <v>2178</v>
      </c>
      <c r="M710" s="15">
        <f t="shared" si="80"/>
        <v>0.65</v>
      </c>
      <c r="N710" s="13">
        <f t="shared" si="81"/>
        <v>10</v>
      </c>
      <c r="O710" s="13">
        <f t="shared" si="82"/>
        <v>4</v>
      </c>
      <c r="P710" s="13">
        <f t="shared" si="83"/>
        <v>2018</v>
      </c>
      <c r="Q710" s="13">
        <f t="shared" si="84"/>
        <v>6.5</v>
      </c>
    </row>
    <row r="711" spans="1:17" x14ac:dyDescent="0.25">
      <c r="A711" t="s">
        <v>2179</v>
      </c>
      <c r="B711" t="s">
        <v>2180</v>
      </c>
      <c r="C711">
        <v>43207.712824074071</v>
      </c>
      <c r="D711">
        <v>20</v>
      </c>
      <c r="E711" t="s">
        <v>13863</v>
      </c>
      <c r="F711" t="s">
        <v>2170</v>
      </c>
      <c r="G711" t="s">
        <v>2171</v>
      </c>
      <c r="H711" t="s">
        <v>102</v>
      </c>
      <c r="I711">
        <v>0.65</v>
      </c>
      <c r="J711">
        <v>0</v>
      </c>
      <c r="K711" t="s">
        <v>2181</v>
      </c>
      <c r="M711" s="15">
        <f t="shared" si="80"/>
        <v>0.65</v>
      </c>
      <c r="N711" s="13">
        <f t="shared" si="81"/>
        <v>10</v>
      </c>
      <c r="O711" s="13">
        <f t="shared" si="82"/>
        <v>4</v>
      </c>
      <c r="P711" s="13">
        <f t="shared" si="83"/>
        <v>2018</v>
      </c>
      <c r="Q711" s="13">
        <f t="shared" si="84"/>
        <v>13</v>
      </c>
    </row>
    <row r="712" spans="1:17" x14ac:dyDescent="0.25">
      <c r="A712" t="s">
        <v>2182</v>
      </c>
      <c r="B712" t="s">
        <v>2183</v>
      </c>
      <c r="C712">
        <v>43207.712824074071</v>
      </c>
      <c r="D712">
        <v>20</v>
      </c>
      <c r="E712" t="s">
        <v>13863</v>
      </c>
      <c r="F712" t="s">
        <v>2170</v>
      </c>
      <c r="G712" t="s">
        <v>2171</v>
      </c>
      <c r="H712" t="s">
        <v>102</v>
      </c>
      <c r="I712">
        <v>1.95</v>
      </c>
      <c r="J712">
        <v>0</v>
      </c>
      <c r="K712" t="s">
        <v>2184</v>
      </c>
      <c r="M712" s="15">
        <f t="shared" si="80"/>
        <v>1.95</v>
      </c>
      <c r="N712" s="13">
        <f t="shared" si="81"/>
        <v>10</v>
      </c>
      <c r="O712" s="13">
        <f t="shared" si="82"/>
        <v>4</v>
      </c>
      <c r="P712" s="13">
        <f t="shared" si="83"/>
        <v>2018</v>
      </c>
      <c r="Q712" s="13">
        <f t="shared" si="84"/>
        <v>39</v>
      </c>
    </row>
    <row r="713" spans="1:17" x14ac:dyDescent="0.25">
      <c r="A713" t="s">
        <v>2185</v>
      </c>
      <c r="B713" t="s">
        <v>2186</v>
      </c>
      <c r="C713">
        <v>43207.712824074071</v>
      </c>
      <c r="D713">
        <v>20</v>
      </c>
      <c r="E713" t="s">
        <v>13863</v>
      </c>
      <c r="F713" t="s">
        <v>2170</v>
      </c>
      <c r="G713" t="s">
        <v>2171</v>
      </c>
      <c r="H713" t="s">
        <v>102</v>
      </c>
      <c r="I713">
        <v>0.95</v>
      </c>
      <c r="J713">
        <v>0</v>
      </c>
      <c r="K713" t="s">
        <v>2187</v>
      </c>
      <c r="M713" s="15">
        <f t="shared" ref="M713:M765" si="85">+I713*(1-J713/100)</f>
        <v>0.95</v>
      </c>
      <c r="N713" s="13">
        <f t="shared" ref="N713:N765" si="86">+LEN(A713)</f>
        <v>10</v>
      </c>
      <c r="O713" s="13">
        <f t="shared" ref="O713:O765" si="87">+MONTH(C713)</f>
        <v>4</v>
      </c>
      <c r="P713" s="13">
        <f t="shared" ref="P713:P765" si="88">+YEAR(C713)</f>
        <v>2018</v>
      </c>
      <c r="Q713" s="13">
        <f t="shared" ref="Q713:Q765" si="89">+M713*D713</f>
        <v>19</v>
      </c>
    </row>
    <row r="714" spans="1:17" x14ac:dyDescent="0.25">
      <c r="A714" t="s">
        <v>2188</v>
      </c>
      <c r="B714" t="s">
        <v>2189</v>
      </c>
      <c r="C714">
        <v>43207.712824074071</v>
      </c>
      <c r="D714">
        <v>25</v>
      </c>
      <c r="E714" t="s">
        <v>13863</v>
      </c>
      <c r="F714" t="s">
        <v>2170</v>
      </c>
      <c r="G714" t="s">
        <v>2171</v>
      </c>
      <c r="H714" t="s">
        <v>102</v>
      </c>
      <c r="I714">
        <v>0.55000000000000004</v>
      </c>
      <c r="J714">
        <v>0</v>
      </c>
      <c r="K714" t="s">
        <v>2190</v>
      </c>
      <c r="M714" s="15">
        <f t="shared" si="85"/>
        <v>0.55000000000000004</v>
      </c>
      <c r="N714" s="13">
        <f t="shared" si="86"/>
        <v>10</v>
      </c>
      <c r="O714" s="13">
        <f t="shared" si="87"/>
        <v>4</v>
      </c>
      <c r="P714" s="13">
        <f t="shared" si="88"/>
        <v>2018</v>
      </c>
      <c r="Q714" s="13">
        <f t="shared" si="89"/>
        <v>13.750000000000002</v>
      </c>
    </row>
    <row r="715" spans="1:17" x14ac:dyDescent="0.25">
      <c r="A715" t="s">
        <v>2191</v>
      </c>
      <c r="B715" t="s">
        <v>2192</v>
      </c>
      <c r="C715">
        <v>43207.712824074071</v>
      </c>
      <c r="D715">
        <v>25</v>
      </c>
      <c r="E715" t="s">
        <v>13863</v>
      </c>
      <c r="F715" t="s">
        <v>2170</v>
      </c>
      <c r="G715" t="s">
        <v>2171</v>
      </c>
      <c r="H715" t="s">
        <v>102</v>
      </c>
      <c r="I715">
        <v>0.75</v>
      </c>
      <c r="J715">
        <v>0</v>
      </c>
      <c r="K715" t="s">
        <v>2193</v>
      </c>
      <c r="M715" s="15">
        <f t="shared" si="85"/>
        <v>0.75</v>
      </c>
      <c r="N715" s="13">
        <f t="shared" si="86"/>
        <v>10</v>
      </c>
      <c r="O715" s="13">
        <f t="shared" si="87"/>
        <v>4</v>
      </c>
      <c r="P715" s="13">
        <f t="shared" si="88"/>
        <v>2018</v>
      </c>
      <c r="Q715" s="13">
        <f t="shared" si="89"/>
        <v>18.75</v>
      </c>
    </row>
    <row r="716" spans="1:17" x14ac:dyDescent="0.25">
      <c r="A716" t="s">
        <v>2194</v>
      </c>
      <c r="B716" t="s">
        <v>2195</v>
      </c>
      <c r="C716">
        <v>43230.673101851855</v>
      </c>
      <c r="D716">
        <v>10</v>
      </c>
      <c r="E716" t="s">
        <v>13863</v>
      </c>
      <c r="F716" t="s">
        <v>2134</v>
      </c>
      <c r="G716" t="s">
        <v>2196</v>
      </c>
      <c r="H716" t="s">
        <v>240</v>
      </c>
      <c r="I716">
        <v>19.100000000000001</v>
      </c>
      <c r="J716">
        <v>0</v>
      </c>
      <c r="K716" t="s">
        <v>2197</v>
      </c>
      <c r="M716" s="15">
        <f t="shared" si="85"/>
        <v>19.100000000000001</v>
      </c>
      <c r="N716" s="13">
        <f t="shared" si="86"/>
        <v>10</v>
      </c>
      <c r="O716" s="13">
        <f t="shared" si="87"/>
        <v>5</v>
      </c>
      <c r="P716" s="13">
        <f t="shared" si="88"/>
        <v>2018</v>
      </c>
      <c r="Q716" s="13">
        <f t="shared" si="89"/>
        <v>191</v>
      </c>
    </row>
    <row r="717" spans="1:17" x14ac:dyDescent="0.25">
      <c r="A717" t="s">
        <v>2198</v>
      </c>
      <c r="B717" t="s">
        <v>2199</v>
      </c>
      <c r="C717">
        <v>43210.722731481481</v>
      </c>
      <c r="D717">
        <v>10</v>
      </c>
      <c r="E717" t="s">
        <v>13863</v>
      </c>
      <c r="F717" t="s">
        <v>2200</v>
      </c>
      <c r="G717" t="s">
        <v>2201</v>
      </c>
      <c r="H717" t="s">
        <v>283</v>
      </c>
      <c r="I717">
        <v>11.18</v>
      </c>
      <c r="J717">
        <v>50</v>
      </c>
      <c r="K717" t="s">
        <v>2202</v>
      </c>
      <c r="M717" s="15">
        <f t="shared" si="85"/>
        <v>5.59</v>
      </c>
      <c r="N717" s="13">
        <f t="shared" si="86"/>
        <v>10</v>
      </c>
      <c r="O717" s="13">
        <f t="shared" si="87"/>
        <v>4</v>
      </c>
      <c r="P717" s="13">
        <f t="shared" si="88"/>
        <v>2018</v>
      </c>
      <c r="Q717" s="13">
        <f t="shared" si="89"/>
        <v>55.9</v>
      </c>
    </row>
    <row r="718" spans="1:17" x14ac:dyDescent="0.25">
      <c r="A718" t="s">
        <v>2203</v>
      </c>
      <c r="B718" t="s">
        <v>2204</v>
      </c>
      <c r="C718">
        <v>43210.722731481481</v>
      </c>
      <c r="D718">
        <v>1</v>
      </c>
      <c r="E718" t="s">
        <v>13863</v>
      </c>
      <c r="F718" t="s">
        <v>2200</v>
      </c>
      <c r="G718" t="s">
        <v>2201</v>
      </c>
      <c r="H718" t="s">
        <v>283</v>
      </c>
      <c r="I718">
        <v>106.96</v>
      </c>
      <c r="J718">
        <v>50</v>
      </c>
      <c r="K718" t="s">
        <v>2205</v>
      </c>
      <c r="M718" s="15">
        <f t="shared" si="85"/>
        <v>53.48</v>
      </c>
      <c r="N718" s="13">
        <f t="shared" si="86"/>
        <v>10</v>
      </c>
      <c r="O718" s="13">
        <f t="shared" si="87"/>
        <v>4</v>
      </c>
      <c r="P718" s="13">
        <f t="shared" si="88"/>
        <v>2018</v>
      </c>
      <c r="Q718" s="13">
        <f t="shared" si="89"/>
        <v>53.48</v>
      </c>
    </row>
    <row r="719" spans="1:17" x14ac:dyDescent="0.25">
      <c r="A719" t="s">
        <v>2206</v>
      </c>
      <c r="B719" t="s">
        <v>2207</v>
      </c>
      <c r="C719">
        <v>43210.722731481481</v>
      </c>
      <c r="D719">
        <v>10</v>
      </c>
      <c r="E719" t="s">
        <v>13863</v>
      </c>
      <c r="F719" t="s">
        <v>2200</v>
      </c>
      <c r="G719" t="s">
        <v>2201</v>
      </c>
      <c r="H719" t="s">
        <v>283</v>
      </c>
      <c r="I719">
        <v>2.673</v>
      </c>
      <c r="J719">
        <v>15</v>
      </c>
      <c r="K719" t="s">
        <v>283</v>
      </c>
      <c r="M719" s="15">
        <f t="shared" si="85"/>
        <v>2.2720500000000001</v>
      </c>
      <c r="N719" s="13">
        <f t="shared" si="86"/>
        <v>10</v>
      </c>
      <c r="O719" s="13">
        <f t="shared" si="87"/>
        <v>4</v>
      </c>
      <c r="P719" s="13">
        <f t="shared" si="88"/>
        <v>2018</v>
      </c>
      <c r="Q719" s="13">
        <f t="shared" si="89"/>
        <v>22.720500000000001</v>
      </c>
    </row>
    <row r="720" spans="1:17" x14ac:dyDescent="0.25">
      <c r="A720" t="s">
        <v>2208</v>
      </c>
      <c r="B720" t="s">
        <v>2209</v>
      </c>
      <c r="C720">
        <v>43215.292881944442</v>
      </c>
      <c r="D720">
        <v>4</v>
      </c>
      <c r="E720" t="s">
        <v>13863</v>
      </c>
      <c r="F720" t="s">
        <v>2142</v>
      </c>
      <c r="G720" t="s">
        <v>2143</v>
      </c>
      <c r="H720" t="s">
        <v>65</v>
      </c>
      <c r="I720">
        <v>16.11</v>
      </c>
      <c r="J720">
        <v>0</v>
      </c>
      <c r="K720" t="s">
        <v>2210</v>
      </c>
      <c r="M720" s="15">
        <f t="shared" si="85"/>
        <v>16.11</v>
      </c>
      <c r="N720" s="13">
        <f t="shared" si="86"/>
        <v>10</v>
      </c>
      <c r="O720" s="13">
        <f t="shared" si="87"/>
        <v>4</v>
      </c>
      <c r="P720" s="13">
        <f t="shared" si="88"/>
        <v>2018</v>
      </c>
      <c r="Q720" s="13">
        <f t="shared" si="89"/>
        <v>64.44</v>
      </c>
    </row>
    <row r="721" spans="1:17" x14ac:dyDescent="0.25">
      <c r="A721" t="s">
        <v>2211</v>
      </c>
      <c r="B721" t="s">
        <v>2212</v>
      </c>
      <c r="C721">
        <v>43215.292881944442</v>
      </c>
      <c r="D721">
        <v>800</v>
      </c>
      <c r="E721" t="s">
        <v>13863</v>
      </c>
      <c r="F721" t="s">
        <v>2142</v>
      </c>
      <c r="G721" t="s">
        <v>2143</v>
      </c>
      <c r="H721" t="s">
        <v>65</v>
      </c>
      <c r="I721">
        <v>4.2500000000000003E-2</v>
      </c>
      <c r="J721">
        <v>0</v>
      </c>
      <c r="K721" t="s">
        <v>2213</v>
      </c>
      <c r="M721" s="15">
        <f t="shared" si="85"/>
        <v>4.2500000000000003E-2</v>
      </c>
      <c r="N721" s="13">
        <f t="shared" si="86"/>
        <v>10</v>
      </c>
      <c r="O721" s="13">
        <f t="shared" si="87"/>
        <v>4</v>
      </c>
      <c r="P721" s="13">
        <f t="shared" si="88"/>
        <v>2018</v>
      </c>
      <c r="Q721" s="13">
        <f t="shared" si="89"/>
        <v>34</v>
      </c>
    </row>
    <row r="722" spans="1:17" x14ac:dyDescent="0.25">
      <c r="A722" t="s">
        <v>2214</v>
      </c>
      <c r="B722" t="s">
        <v>2215</v>
      </c>
      <c r="C722">
        <v>43215.292881944442</v>
      </c>
      <c r="D722">
        <v>400</v>
      </c>
      <c r="E722" t="s">
        <v>13863</v>
      </c>
      <c r="F722" t="s">
        <v>2142</v>
      </c>
      <c r="G722" t="s">
        <v>2143</v>
      </c>
      <c r="H722" t="s">
        <v>65</v>
      </c>
      <c r="I722">
        <v>3.5999999999999997E-2</v>
      </c>
      <c r="J722">
        <v>0</v>
      </c>
      <c r="K722" t="s">
        <v>2216</v>
      </c>
      <c r="M722" s="15">
        <f t="shared" si="85"/>
        <v>3.5999999999999997E-2</v>
      </c>
      <c r="N722" s="13">
        <f t="shared" si="86"/>
        <v>10</v>
      </c>
      <c r="O722" s="13">
        <f t="shared" si="87"/>
        <v>4</v>
      </c>
      <c r="P722" s="13">
        <f t="shared" si="88"/>
        <v>2018</v>
      </c>
      <c r="Q722" s="13">
        <f t="shared" si="89"/>
        <v>14.399999999999999</v>
      </c>
    </row>
    <row r="723" spans="1:17" x14ac:dyDescent="0.25">
      <c r="A723" t="s">
        <v>2217</v>
      </c>
      <c r="B723" t="s">
        <v>2218</v>
      </c>
      <c r="C723">
        <v>43215.292881944442</v>
      </c>
      <c r="D723">
        <v>50</v>
      </c>
      <c r="E723" t="s">
        <v>13863</v>
      </c>
      <c r="F723" t="s">
        <v>2142</v>
      </c>
      <c r="G723" t="s">
        <v>2143</v>
      </c>
      <c r="H723" t="s">
        <v>65</v>
      </c>
      <c r="I723">
        <v>4.2</v>
      </c>
      <c r="J723">
        <v>0</v>
      </c>
      <c r="K723" t="s">
        <v>2219</v>
      </c>
      <c r="M723" s="15">
        <f t="shared" si="85"/>
        <v>4.2</v>
      </c>
      <c r="N723" s="13">
        <f t="shared" si="86"/>
        <v>10</v>
      </c>
      <c r="O723" s="13">
        <f t="shared" si="87"/>
        <v>4</v>
      </c>
      <c r="P723" s="13">
        <f t="shared" si="88"/>
        <v>2018</v>
      </c>
      <c r="Q723" s="13">
        <f t="shared" si="89"/>
        <v>210</v>
      </c>
    </row>
    <row r="724" spans="1:17" x14ac:dyDescent="0.25">
      <c r="A724" t="s">
        <v>2220</v>
      </c>
      <c r="B724" t="s">
        <v>2221</v>
      </c>
      <c r="C724">
        <v>43215.292881944442</v>
      </c>
      <c r="D724">
        <v>50</v>
      </c>
      <c r="E724" t="s">
        <v>13863</v>
      </c>
      <c r="F724" t="s">
        <v>2142</v>
      </c>
      <c r="G724" t="s">
        <v>2143</v>
      </c>
      <c r="H724" t="s">
        <v>65</v>
      </c>
      <c r="I724">
        <v>5.45</v>
      </c>
      <c r="J724">
        <v>0</v>
      </c>
      <c r="K724" t="s">
        <v>65</v>
      </c>
      <c r="M724" s="15">
        <f t="shared" si="85"/>
        <v>5.45</v>
      </c>
      <c r="N724" s="13">
        <f t="shared" si="86"/>
        <v>10</v>
      </c>
      <c r="O724" s="13">
        <f t="shared" si="87"/>
        <v>4</v>
      </c>
      <c r="P724" s="13">
        <f t="shared" si="88"/>
        <v>2018</v>
      </c>
      <c r="Q724" s="13">
        <f t="shared" si="89"/>
        <v>272.5</v>
      </c>
    </row>
    <row r="725" spans="1:17" x14ac:dyDescent="0.25">
      <c r="A725" t="s">
        <v>2222</v>
      </c>
      <c r="B725" t="s">
        <v>2223</v>
      </c>
      <c r="C725">
        <v>43215.292881944442</v>
      </c>
      <c r="D725">
        <v>1000</v>
      </c>
      <c r="E725" t="s">
        <v>13863</v>
      </c>
      <c r="F725" t="s">
        <v>2142</v>
      </c>
      <c r="G725" t="s">
        <v>2143</v>
      </c>
      <c r="H725" t="s">
        <v>65</v>
      </c>
      <c r="I725">
        <v>2.4E-2</v>
      </c>
      <c r="J725">
        <v>0</v>
      </c>
      <c r="K725" t="s">
        <v>2224</v>
      </c>
      <c r="M725" s="15">
        <f t="shared" si="85"/>
        <v>2.4E-2</v>
      </c>
      <c r="N725" s="13">
        <f t="shared" si="86"/>
        <v>10</v>
      </c>
      <c r="O725" s="13">
        <f t="shared" si="87"/>
        <v>4</v>
      </c>
      <c r="P725" s="13">
        <f t="shared" si="88"/>
        <v>2018</v>
      </c>
      <c r="Q725" s="13">
        <f t="shared" si="89"/>
        <v>24</v>
      </c>
    </row>
    <row r="726" spans="1:17" x14ac:dyDescent="0.25">
      <c r="A726" t="s">
        <v>2225</v>
      </c>
      <c r="B726" t="s">
        <v>2226</v>
      </c>
      <c r="C726">
        <v>43203.695740740739</v>
      </c>
      <c r="D726">
        <v>33</v>
      </c>
      <c r="E726" t="s">
        <v>13863</v>
      </c>
      <c r="F726" t="s">
        <v>2227</v>
      </c>
      <c r="G726" t="s">
        <v>2228</v>
      </c>
      <c r="H726" t="s">
        <v>444</v>
      </c>
      <c r="I726">
        <v>375</v>
      </c>
      <c r="J726">
        <v>0</v>
      </c>
      <c r="K726" t="s">
        <v>444</v>
      </c>
      <c r="M726" s="15">
        <f t="shared" si="85"/>
        <v>375</v>
      </c>
      <c r="N726" s="13">
        <f t="shared" si="86"/>
        <v>10</v>
      </c>
      <c r="O726" s="13">
        <f t="shared" si="87"/>
        <v>4</v>
      </c>
      <c r="P726" s="13">
        <f t="shared" si="88"/>
        <v>2018</v>
      </c>
      <c r="Q726" s="13">
        <f t="shared" si="89"/>
        <v>12375</v>
      </c>
    </row>
    <row r="727" spans="1:17" x14ac:dyDescent="0.25">
      <c r="A727" t="s">
        <v>2229</v>
      </c>
      <c r="B727" t="s">
        <v>2230</v>
      </c>
      <c r="C727">
        <v>43203.694918981484</v>
      </c>
      <c r="D727">
        <v>100</v>
      </c>
      <c r="E727" t="s">
        <v>113</v>
      </c>
      <c r="F727" t="s">
        <v>2231</v>
      </c>
      <c r="G727" t="s">
        <v>2232</v>
      </c>
      <c r="H727" t="s">
        <v>2233</v>
      </c>
      <c r="I727">
        <v>0.19</v>
      </c>
      <c r="J727">
        <v>0</v>
      </c>
      <c r="K727" t="s">
        <v>2234</v>
      </c>
      <c r="M727" s="15">
        <f t="shared" si="85"/>
        <v>0.19</v>
      </c>
      <c r="N727" s="13">
        <f t="shared" si="86"/>
        <v>10</v>
      </c>
      <c r="O727" s="13">
        <f t="shared" si="87"/>
        <v>4</v>
      </c>
      <c r="P727" s="13">
        <f t="shared" si="88"/>
        <v>2018</v>
      </c>
      <c r="Q727" s="13">
        <f t="shared" si="89"/>
        <v>19</v>
      </c>
    </row>
    <row r="728" spans="1:17" x14ac:dyDescent="0.25">
      <c r="A728" t="s">
        <v>2225</v>
      </c>
      <c r="B728" t="s">
        <v>2226</v>
      </c>
      <c r="C728">
        <v>43215.695104166669</v>
      </c>
      <c r="D728">
        <v>28</v>
      </c>
      <c r="E728" t="s">
        <v>13863</v>
      </c>
      <c r="F728" t="s">
        <v>2227</v>
      </c>
      <c r="G728" t="s">
        <v>2235</v>
      </c>
      <c r="H728" t="s">
        <v>444</v>
      </c>
      <c r="I728">
        <v>375</v>
      </c>
      <c r="J728">
        <v>0</v>
      </c>
      <c r="K728" t="s">
        <v>444</v>
      </c>
      <c r="M728" s="15">
        <f t="shared" si="85"/>
        <v>375</v>
      </c>
      <c r="N728" s="13">
        <f t="shared" si="86"/>
        <v>10</v>
      </c>
      <c r="O728" s="13">
        <f t="shared" si="87"/>
        <v>4</v>
      </c>
      <c r="P728" s="13">
        <f t="shared" si="88"/>
        <v>2018</v>
      </c>
      <c r="Q728" s="13">
        <f t="shared" si="89"/>
        <v>10500</v>
      </c>
    </row>
    <row r="729" spans="1:17" x14ac:dyDescent="0.25">
      <c r="A729" t="s">
        <v>1095</v>
      </c>
      <c r="B729" t="s">
        <v>1096</v>
      </c>
      <c r="C729">
        <v>43203.698425925926</v>
      </c>
      <c r="D729">
        <v>20</v>
      </c>
      <c r="E729" t="s">
        <v>13863</v>
      </c>
      <c r="F729" t="s">
        <v>2236</v>
      </c>
      <c r="G729" t="s">
        <v>2237</v>
      </c>
      <c r="H729" t="s">
        <v>240</v>
      </c>
      <c r="I729">
        <v>4.03</v>
      </c>
      <c r="J729">
        <v>0</v>
      </c>
      <c r="K729" t="s">
        <v>794</v>
      </c>
      <c r="M729" s="15">
        <f t="shared" si="85"/>
        <v>4.03</v>
      </c>
      <c r="N729" s="13">
        <f t="shared" si="86"/>
        <v>10</v>
      </c>
      <c r="O729" s="13">
        <f t="shared" si="87"/>
        <v>4</v>
      </c>
      <c r="P729" s="13">
        <f t="shared" si="88"/>
        <v>2018</v>
      </c>
      <c r="Q729" s="13">
        <f t="shared" si="89"/>
        <v>80.600000000000009</v>
      </c>
    </row>
    <row r="730" spans="1:17" x14ac:dyDescent="0.25">
      <c r="A730" t="s">
        <v>2238</v>
      </c>
      <c r="B730" t="s">
        <v>2239</v>
      </c>
      <c r="C730">
        <v>43235.393888888888</v>
      </c>
      <c r="D730">
        <v>4</v>
      </c>
      <c r="E730" t="s">
        <v>13863</v>
      </c>
      <c r="F730" t="s">
        <v>2240</v>
      </c>
      <c r="G730" t="s">
        <v>2241</v>
      </c>
      <c r="H730" t="s">
        <v>2045</v>
      </c>
      <c r="I730">
        <v>370</v>
      </c>
      <c r="J730">
        <v>10</v>
      </c>
      <c r="K730" t="s">
        <v>2242</v>
      </c>
      <c r="M730" s="15">
        <f t="shared" si="85"/>
        <v>333</v>
      </c>
      <c r="N730" s="13">
        <f t="shared" si="86"/>
        <v>10</v>
      </c>
      <c r="O730" s="13">
        <f t="shared" si="87"/>
        <v>5</v>
      </c>
      <c r="P730" s="13">
        <f t="shared" si="88"/>
        <v>2018</v>
      </c>
      <c r="Q730" s="13">
        <f t="shared" si="89"/>
        <v>1332</v>
      </c>
    </row>
    <row r="731" spans="1:17" x14ac:dyDescent="0.25">
      <c r="A731" t="s">
        <v>2243</v>
      </c>
      <c r="B731" t="s">
        <v>2244</v>
      </c>
      <c r="C731">
        <v>43196.68476851852</v>
      </c>
      <c r="D731">
        <v>50</v>
      </c>
      <c r="E731" t="s">
        <v>13863</v>
      </c>
      <c r="F731" t="s">
        <v>2245</v>
      </c>
      <c r="G731" t="s">
        <v>2246</v>
      </c>
      <c r="H731" t="s">
        <v>2247</v>
      </c>
      <c r="I731">
        <v>12.74</v>
      </c>
      <c r="J731">
        <v>0</v>
      </c>
      <c r="K731" t="s">
        <v>2248</v>
      </c>
      <c r="M731" s="15">
        <f t="shared" si="85"/>
        <v>12.74</v>
      </c>
      <c r="N731" s="13">
        <f t="shared" si="86"/>
        <v>10</v>
      </c>
      <c r="O731" s="13">
        <f t="shared" si="87"/>
        <v>4</v>
      </c>
      <c r="P731" s="13">
        <f t="shared" si="88"/>
        <v>2018</v>
      </c>
      <c r="Q731" s="13">
        <f t="shared" si="89"/>
        <v>637</v>
      </c>
    </row>
    <row r="732" spans="1:17" x14ac:dyDescent="0.25">
      <c r="A732" t="s">
        <v>2249</v>
      </c>
      <c r="B732" t="s">
        <v>2250</v>
      </c>
      <c r="C732">
        <v>43180.735613425924</v>
      </c>
      <c r="D732">
        <v>15</v>
      </c>
      <c r="E732" t="s">
        <v>13863</v>
      </c>
      <c r="F732" t="s">
        <v>2251</v>
      </c>
      <c r="G732" t="s">
        <v>2252</v>
      </c>
      <c r="H732" t="s">
        <v>1175</v>
      </c>
      <c r="I732">
        <v>18.96</v>
      </c>
      <c r="J732">
        <v>0</v>
      </c>
      <c r="K732" t="s">
        <v>1175</v>
      </c>
      <c r="M732" s="15">
        <f t="shared" si="85"/>
        <v>18.96</v>
      </c>
      <c r="N732" s="13">
        <f t="shared" si="86"/>
        <v>10</v>
      </c>
      <c r="O732" s="13">
        <f t="shared" si="87"/>
        <v>3</v>
      </c>
      <c r="P732" s="13">
        <f t="shared" si="88"/>
        <v>2018</v>
      </c>
      <c r="Q732" s="13">
        <f t="shared" si="89"/>
        <v>284.40000000000003</v>
      </c>
    </row>
    <row r="733" spans="1:17" x14ac:dyDescent="0.25">
      <c r="A733" t="s">
        <v>2253</v>
      </c>
      <c r="B733" t="s">
        <v>2254</v>
      </c>
      <c r="C733">
        <v>43179.696944444448</v>
      </c>
      <c r="D733">
        <v>60</v>
      </c>
      <c r="E733" t="s">
        <v>13863</v>
      </c>
      <c r="F733" t="s">
        <v>2251</v>
      </c>
      <c r="G733" t="s">
        <v>2255</v>
      </c>
      <c r="H733" t="s">
        <v>1175</v>
      </c>
      <c r="I733">
        <v>24.9</v>
      </c>
      <c r="J733">
        <v>0</v>
      </c>
      <c r="K733" t="s">
        <v>1175</v>
      </c>
      <c r="M733" s="15">
        <f t="shared" si="85"/>
        <v>24.9</v>
      </c>
      <c r="N733" s="13">
        <f t="shared" si="86"/>
        <v>10</v>
      </c>
      <c r="O733" s="13">
        <f t="shared" si="87"/>
        <v>3</v>
      </c>
      <c r="P733" s="13">
        <f t="shared" si="88"/>
        <v>2018</v>
      </c>
      <c r="Q733" s="13">
        <f t="shared" si="89"/>
        <v>1494</v>
      </c>
    </row>
    <row r="734" spans="1:17" x14ac:dyDescent="0.25">
      <c r="A734" t="s">
        <v>2253</v>
      </c>
      <c r="B734" t="s">
        <v>2254</v>
      </c>
      <c r="C734">
        <v>43223.574305555558</v>
      </c>
      <c r="D734">
        <v>3</v>
      </c>
      <c r="E734" t="s">
        <v>13863</v>
      </c>
      <c r="F734" t="s">
        <v>2256</v>
      </c>
      <c r="G734" t="s">
        <v>2257</v>
      </c>
      <c r="H734" t="s">
        <v>1175</v>
      </c>
      <c r="I734">
        <v>24.9</v>
      </c>
      <c r="J734">
        <v>0</v>
      </c>
      <c r="K734" t="s">
        <v>1175</v>
      </c>
      <c r="M734" s="15">
        <f t="shared" si="85"/>
        <v>24.9</v>
      </c>
      <c r="N734" s="13">
        <f t="shared" si="86"/>
        <v>10</v>
      </c>
      <c r="O734" s="13">
        <f t="shared" si="87"/>
        <v>5</v>
      </c>
      <c r="P734" s="13">
        <f t="shared" si="88"/>
        <v>2018</v>
      </c>
      <c r="Q734" s="13">
        <f t="shared" si="89"/>
        <v>74.699999999999989</v>
      </c>
    </row>
    <row r="735" spans="1:17" x14ac:dyDescent="0.25">
      <c r="A735" t="s">
        <v>2258</v>
      </c>
      <c r="B735" t="s">
        <v>2259</v>
      </c>
      <c r="C735">
        <v>43196.292546296296</v>
      </c>
      <c r="D735">
        <v>1</v>
      </c>
      <c r="E735" t="s">
        <v>13863</v>
      </c>
      <c r="F735" t="s">
        <v>2260</v>
      </c>
      <c r="G735" t="s">
        <v>2261</v>
      </c>
      <c r="H735" t="s">
        <v>12</v>
      </c>
      <c r="I735">
        <v>574.9</v>
      </c>
      <c r="J735">
        <v>0</v>
      </c>
      <c r="K735" t="s">
        <v>2262</v>
      </c>
      <c r="M735" s="15">
        <f t="shared" si="85"/>
        <v>574.9</v>
      </c>
      <c r="N735" s="13">
        <f t="shared" si="86"/>
        <v>10</v>
      </c>
      <c r="O735" s="13">
        <f t="shared" si="87"/>
        <v>4</v>
      </c>
      <c r="P735" s="13">
        <f t="shared" si="88"/>
        <v>2018</v>
      </c>
      <c r="Q735" s="13">
        <f t="shared" si="89"/>
        <v>574.9</v>
      </c>
    </row>
    <row r="736" spans="1:17" x14ac:dyDescent="0.25">
      <c r="A736" t="s">
        <v>2263</v>
      </c>
      <c r="B736" t="s">
        <v>2264</v>
      </c>
      <c r="C736">
        <v>43195.568182870367</v>
      </c>
      <c r="D736">
        <v>1</v>
      </c>
      <c r="E736" t="s">
        <v>13863</v>
      </c>
      <c r="F736" t="s">
        <v>2265</v>
      </c>
      <c r="G736" t="s">
        <v>2266</v>
      </c>
      <c r="H736" t="s">
        <v>2029</v>
      </c>
      <c r="I736">
        <v>703</v>
      </c>
      <c r="J736">
        <v>0</v>
      </c>
      <c r="K736" t="s">
        <v>2267</v>
      </c>
      <c r="M736" s="15">
        <f t="shared" si="85"/>
        <v>703</v>
      </c>
      <c r="N736" s="13">
        <f t="shared" si="86"/>
        <v>10</v>
      </c>
      <c r="O736" s="13">
        <f t="shared" si="87"/>
        <v>4</v>
      </c>
      <c r="P736" s="13">
        <f t="shared" si="88"/>
        <v>2018</v>
      </c>
      <c r="Q736" s="13">
        <f t="shared" si="89"/>
        <v>703</v>
      </c>
    </row>
    <row r="737" spans="1:17" x14ac:dyDescent="0.25">
      <c r="A737" t="s">
        <v>2268</v>
      </c>
      <c r="B737" t="s">
        <v>2269</v>
      </c>
      <c r="C737">
        <v>43196.295590277776</v>
      </c>
      <c r="D737">
        <v>75</v>
      </c>
      <c r="E737" t="s">
        <v>99</v>
      </c>
      <c r="F737" t="s">
        <v>2270</v>
      </c>
      <c r="G737" t="s">
        <v>2271</v>
      </c>
      <c r="H737" t="s">
        <v>301</v>
      </c>
      <c r="I737">
        <v>5.83</v>
      </c>
      <c r="J737">
        <v>50</v>
      </c>
      <c r="K737" t="s">
        <v>2272</v>
      </c>
      <c r="M737" s="15">
        <f t="shared" si="85"/>
        <v>2.915</v>
      </c>
      <c r="N737" s="13">
        <f t="shared" si="86"/>
        <v>10</v>
      </c>
      <c r="O737" s="13">
        <f t="shared" si="87"/>
        <v>4</v>
      </c>
      <c r="P737" s="13">
        <f t="shared" si="88"/>
        <v>2018</v>
      </c>
      <c r="Q737" s="13">
        <f t="shared" si="89"/>
        <v>218.625</v>
      </c>
    </row>
    <row r="738" spans="1:17" x14ac:dyDescent="0.25">
      <c r="A738" t="s">
        <v>97</v>
      </c>
      <c r="B738" t="s">
        <v>98</v>
      </c>
      <c r="C738">
        <v>43196.295590277776</v>
      </c>
      <c r="D738">
        <v>30</v>
      </c>
      <c r="E738" t="s">
        <v>99</v>
      </c>
      <c r="F738" t="s">
        <v>2270</v>
      </c>
      <c r="G738" t="s">
        <v>2271</v>
      </c>
      <c r="H738" t="s">
        <v>301</v>
      </c>
      <c r="I738">
        <v>4.91</v>
      </c>
      <c r="J738">
        <v>50</v>
      </c>
      <c r="K738" t="s">
        <v>103</v>
      </c>
      <c r="M738" s="15">
        <f t="shared" si="85"/>
        <v>2.4550000000000001</v>
      </c>
      <c r="N738" s="13">
        <f t="shared" si="86"/>
        <v>10</v>
      </c>
      <c r="O738" s="13">
        <f t="shared" si="87"/>
        <v>4</v>
      </c>
      <c r="P738" s="13">
        <f t="shared" si="88"/>
        <v>2018</v>
      </c>
      <c r="Q738" s="13">
        <f t="shared" si="89"/>
        <v>73.650000000000006</v>
      </c>
    </row>
    <row r="739" spans="1:17" x14ac:dyDescent="0.25">
      <c r="A739" t="s">
        <v>35</v>
      </c>
      <c r="B739" t="s">
        <v>35</v>
      </c>
      <c r="C739">
        <v>43196.689571759256</v>
      </c>
      <c r="D739">
        <v>1</v>
      </c>
      <c r="E739" t="s">
        <v>13863</v>
      </c>
      <c r="F739" t="s">
        <v>2273</v>
      </c>
      <c r="G739" t="s">
        <v>2274</v>
      </c>
      <c r="H739" t="s">
        <v>2275</v>
      </c>
      <c r="I739">
        <v>354.47</v>
      </c>
      <c r="J739">
        <v>0</v>
      </c>
      <c r="K739" t="s">
        <v>39</v>
      </c>
      <c r="M739" s="15">
        <f t="shared" si="85"/>
        <v>354.47</v>
      </c>
      <c r="N739" s="13">
        <f t="shared" si="86"/>
        <v>25</v>
      </c>
      <c r="O739" s="13">
        <f t="shared" si="87"/>
        <v>4</v>
      </c>
      <c r="P739" s="13">
        <f t="shared" si="88"/>
        <v>2018</v>
      </c>
      <c r="Q739" s="13">
        <f t="shared" si="89"/>
        <v>354.47</v>
      </c>
    </row>
    <row r="740" spans="1:17" x14ac:dyDescent="0.25">
      <c r="A740" t="s">
        <v>1487</v>
      </c>
      <c r="B740" t="s">
        <v>1488</v>
      </c>
      <c r="C740">
        <v>43256.655185185184</v>
      </c>
      <c r="D740">
        <v>10</v>
      </c>
      <c r="E740" t="s">
        <v>13863</v>
      </c>
      <c r="F740" t="s">
        <v>2276</v>
      </c>
      <c r="G740" t="s">
        <v>2277</v>
      </c>
      <c r="H740" t="s">
        <v>160</v>
      </c>
      <c r="I740">
        <v>2.97</v>
      </c>
      <c r="J740">
        <v>0</v>
      </c>
      <c r="K740" t="s">
        <v>1489</v>
      </c>
      <c r="M740" s="15">
        <f t="shared" si="85"/>
        <v>2.97</v>
      </c>
      <c r="N740" s="13">
        <f t="shared" si="86"/>
        <v>10</v>
      </c>
      <c r="O740" s="13">
        <f t="shared" si="87"/>
        <v>6</v>
      </c>
      <c r="P740" s="13">
        <f t="shared" si="88"/>
        <v>2018</v>
      </c>
      <c r="Q740" s="13">
        <f t="shared" si="89"/>
        <v>29.700000000000003</v>
      </c>
    </row>
    <row r="741" spans="1:17" x14ac:dyDescent="0.25">
      <c r="A741" t="s">
        <v>2278</v>
      </c>
      <c r="B741" t="s">
        <v>2279</v>
      </c>
      <c r="C741">
        <v>43227.661226851851</v>
      </c>
      <c r="D741">
        <v>500</v>
      </c>
      <c r="E741" t="s">
        <v>13863</v>
      </c>
      <c r="F741" t="s">
        <v>2280</v>
      </c>
      <c r="G741" t="s">
        <v>2281</v>
      </c>
      <c r="H741" t="s">
        <v>65</v>
      </c>
      <c r="I741">
        <v>2.2999999999999998</v>
      </c>
      <c r="J741">
        <v>0</v>
      </c>
      <c r="K741" t="s">
        <v>1150</v>
      </c>
      <c r="M741" s="15">
        <f t="shared" si="85"/>
        <v>2.2999999999999998</v>
      </c>
      <c r="N741" s="13">
        <f t="shared" si="86"/>
        <v>10</v>
      </c>
      <c r="O741" s="13">
        <f t="shared" si="87"/>
        <v>5</v>
      </c>
      <c r="P741" s="13">
        <f t="shared" si="88"/>
        <v>2018</v>
      </c>
      <c r="Q741" s="13">
        <f t="shared" si="89"/>
        <v>1150</v>
      </c>
    </row>
    <row r="742" spans="1:17" x14ac:dyDescent="0.25">
      <c r="A742" t="s">
        <v>2282</v>
      </c>
      <c r="B742" t="s">
        <v>2283</v>
      </c>
      <c r="C742">
        <v>43203.695324074077</v>
      </c>
      <c r="D742">
        <v>5</v>
      </c>
      <c r="E742" t="s">
        <v>13863</v>
      </c>
      <c r="F742" t="s">
        <v>2280</v>
      </c>
      <c r="G742" t="s">
        <v>2284</v>
      </c>
      <c r="H742" t="s">
        <v>65</v>
      </c>
      <c r="I742">
        <v>15.75</v>
      </c>
      <c r="J742">
        <v>0</v>
      </c>
      <c r="K742" t="s">
        <v>2285</v>
      </c>
      <c r="M742" s="15">
        <f t="shared" si="85"/>
        <v>15.75</v>
      </c>
      <c r="N742" s="13">
        <f t="shared" si="86"/>
        <v>10</v>
      </c>
      <c r="O742" s="13">
        <f t="shared" si="87"/>
        <v>4</v>
      </c>
      <c r="P742" s="13">
        <f t="shared" si="88"/>
        <v>2018</v>
      </c>
      <c r="Q742" s="13">
        <f t="shared" si="89"/>
        <v>78.75</v>
      </c>
    </row>
    <row r="743" spans="1:17" x14ac:dyDescent="0.25">
      <c r="A743" t="s">
        <v>2286</v>
      </c>
      <c r="B743" t="s">
        <v>2287</v>
      </c>
      <c r="C743">
        <v>43202.694178240738</v>
      </c>
      <c r="D743">
        <v>5</v>
      </c>
      <c r="E743" t="s">
        <v>13863</v>
      </c>
      <c r="F743" t="s">
        <v>2280</v>
      </c>
      <c r="G743" t="s">
        <v>2288</v>
      </c>
      <c r="H743" t="s">
        <v>65</v>
      </c>
      <c r="I743">
        <v>19.190000000000001</v>
      </c>
      <c r="J743">
        <v>0</v>
      </c>
      <c r="K743" t="s">
        <v>2289</v>
      </c>
      <c r="M743" s="15">
        <f t="shared" si="85"/>
        <v>19.190000000000001</v>
      </c>
      <c r="N743" s="13">
        <f t="shared" si="86"/>
        <v>10</v>
      </c>
      <c r="O743" s="13">
        <f t="shared" si="87"/>
        <v>4</v>
      </c>
      <c r="P743" s="13">
        <f t="shared" si="88"/>
        <v>2018</v>
      </c>
      <c r="Q743" s="13">
        <f t="shared" si="89"/>
        <v>95.95</v>
      </c>
    </row>
    <row r="744" spans="1:17" x14ac:dyDescent="0.25">
      <c r="A744" t="s">
        <v>2290</v>
      </c>
      <c r="B744" t="s">
        <v>2291</v>
      </c>
      <c r="C744">
        <v>43201.69290509259</v>
      </c>
      <c r="D744">
        <v>2</v>
      </c>
      <c r="E744" t="s">
        <v>13863</v>
      </c>
      <c r="F744" t="s">
        <v>2280</v>
      </c>
      <c r="G744" t="s">
        <v>2292</v>
      </c>
      <c r="H744" t="s">
        <v>65</v>
      </c>
      <c r="I744">
        <v>20.309999999999999</v>
      </c>
      <c r="J744">
        <v>0</v>
      </c>
      <c r="K744" t="s">
        <v>2293</v>
      </c>
      <c r="M744" s="15">
        <f t="shared" si="85"/>
        <v>20.309999999999999</v>
      </c>
      <c r="N744" s="13">
        <f t="shared" si="86"/>
        <v>10</v>
      </c>
      <c r="O744" s="13">
        <f t="shared" si="87"/>
        <v>4</v>
      </c>
      <c r="P744" s="13">
        <f t="shared" si="88"/>
        <v>2018</v>
      </c>
      <c r="Q744" s="13">
        <f t="shared" si="89"/>
        <v>40.619999999999997</v>
      </c>
    </row>
    <row r="745" spans="1:17" x14ac:dyDescent="0.25">
      <c r="A745" t="s">
        <v>2294</v>
      </c>
      <c r="B745" t="s">
        <v>2295</v>
      </c>
      <c r="C745">
        <v>43201.69290509259</v>
      </c>
      <c r="D745">
        <v>2</v>
      </c>
      <c r="E745" t="s">
        <v>13863</v>
      </c>
      <c r="F745" t="s">
        <v>2280</v>
      </c>
      <c r="G745" t="s">
        <v>2292</v>
      </c>
      <c r="H745" t="s">
        <v>65</v>
      </c>
      <c r="I745">
        <v>119.3</v>
      </c>
      <c r="J745">
        <v>0</v>
      </c>
      <c r="K745" t="s">
        <v>2296</v>
      </c>
      <c r="M745" s="15">
        <f t="shared" si="85"/>
        <v>119.3</v>
      </c>
      <c r="N745" s="13">
        <f t="shared" si="86"/>
        <v>10</v>
      </c>
      <c r="O745" s="13">
        <f t="shared" si="87"/>
        <v>4</v>
      </c>
      <c r="P745" s="13">
        <f t="shared" si="88"/>
        <v>2018</v>
      </c>
      <c r="Q745" s="13">
        <f t="shared" si="89"/>
        <v>238.6</v>
      </c>
    </row>
    <row r="746" spans="1:17" x14ac:dyDescent="0.25">
      <c r="A746" t="s">
        <v>2297</v>
      </c>
      <c r="B746" t="s">
        <v>2298</v>
      </c>
      <c r="C746">
        <v>43235.704895833333</v>
      </c>
      <c r="D746">
        <v>120</v>
      </c>
      <c r="E746" t="s">
        <v>13863</v>
      </c>
      <c r="F746" t="s">
        <v>2299</v>
      </c>
      <c r="G746" t="s">
        <v>2300</v>
      </c>
      <c r="H746" t="s">
        <v>59</v>
      </c>
      <c r="I746">
        <v>63.4</v>
      </c>
      <c r="J746">
        <v>0</v>
      </c>
      <c r="K746" t="s">
        <v>2301</v>
      </c>
      <c r="M746" s="15">
        <f t="shared" si="85"/>
        <v>63.4</v>
      </c>
      <c r="N746" s="13">
        <f t="shared" si="86"/>
        <v>10</v>
      </c>
      <c r="O746" s="13">
        <f t="shared" si="87"/>
        <v>5</v>
      </c>
      <c r="P746" s="13">
        <f t="shared" si="88"/>
        <v>2018</v>
      </c>
      <c r="Q746" s="13">
        <f t="shared" si="89"/>
        <v>7608</v>
      </c>
    </row>
    <row r="747" spans="1:17" x14ac:dyDescent="0.25">
      <c r="A747" t="s">
        <v>97</v>
      </c>
      <c r="B747" t="s">
        <v>98</v>
      </c>
      <c r="C747">
        <v>43200.692303240743</v>
      </c>
      <c r="D747">
        <v>45</v>
      </c>
      <c r="E747" t="s">
        <v>99</v>
      </c>
      <c r="F747" t="s">
        <v>2270</v>
      </c>
      <c r="G747" t="s">
        <v>2302</v>
      </c>
      <c r="H747" t="s">
        <v>301</v>
      </c>
      <c r="I747">
        <v>4.91</v>
      </c>
      <c r="J747">
        <v>50</v>
      </c>
      <c r="K747" t="s">
        <v>103</v>
      </c>
      <c r="M747" s="15">
        <f t="shared" si="85"/>
        <v>2.4550000000000001</v>
      </c>
      <c r="N747" s="13">
        <f t="shared" si="86"/>
        <v>10</v>
      </c>
      <c r="O747" s="13">
        <f t="shared" si="87"/>
        <v>4</v>
      </c>
      <c r="P747" s="13">
        <f t="shared" si="88"/>
        <v>2018</v>
      </c>
      <c r="Q747" s="13">
        <f t="shared" si="89"/>
        <v>110.47500000000001</v>
      </c>
    </row>
    <row r="748" spans="1:17" x14ac:dyDescent="0.25">
      <c r="A748" t="s">
        <v>2303</v>
      </c>
      <c r="B748" t="s">
        <v>2304</v>
      </c>
      <c r="C748">
        <v>43174.485289351855</v>
      </c>
      <c r="D748">
        <v>2</v>
      </c>
      <c r="E748" t="s">
        <v>13863</v>
      </c>
      <c r="F748" t="s">
        <v>2305</v>
      </c>
      <c r="G748" t="s">
        <v>2306</v>
      </c>
      <c r="H748" t="s">
        <v>33</v>
      </c>
      <c r="I748">
        <v>786</v>
      </c>
      <c r="J748">
        <v>0</v>
      </c>
      <c r="K748" t="s">
        <v>2307</v>
      </c>
      <c r="M748" s="15">
        <f t="shared" si="85"/>
        <v>786</v>
      </c>
      <c r="N748" s="13">
        <f t="shared" si="86"/>
        <v>10</v>
      </c>
      <c r="O748" s="13">
        <f t="shared" si="87"/>
        <v>3</v>
      </c>
      <c r="P748" s="13">
        <f t="shared" si="88"/>
        <v>2018</v>
      </c>
      <c r="Q748" s="13">
        <f t="shared" si="89"/>
        <v>1572</v>
      </c>
    </row>
    <row r="749" spans="1:17" x14ac:dyDescent="0.25">
      <c r="A749" t="s">
        <v>2308</v>
      </c>
      <c r="B749" t="s">
        <v>2309</v>
      </c>
      <c r="C749">
        <v>43194.622812499998</v>
      </c>
      <c r="D749">
        <v>4</v>
      </c>
      <c r="E749" t="s">
        <v>13863</v>
      </c>
      <c r="F749" t="s">
        <v>2310</v>
      </c>
      <c r="G749" t="s">
        <v>2311</v>
      </c>
      <c r="H749" t="s">
        <v>160</v>
      </c>
      <c r="I749">
        <v>35.771999999999998</v>
      </c>
      <c r="J749">
        <v>0</v>
      </c>
      <c r="K749" t="s">
        <v>2312</v>
      </c>
      <c r="M749" s="15">
        <f t="shared" si="85"/>
        <v>35.771999999999998</v>
      </c>
      <c r="N749" s="13">
        <f t="shared" si="86"/>
        <v>10</v>
      </c>
      <c r="O749" s="13">
        <f t="shared" si="87"/>
        <v>4</v>
      </c>
      <c r="P749" s="13">
        <f t="shared" si="88"/>
        <v>2018</v>
      </c>
      <c r="Q749" s="13">
        <f t="shared" si="89"/>
        <v>143.08799999999999</v>
      </c>
    </row>
    <row r="750" spans="1:17" x14ac:dyDescent="0.25">
      <c r="A750" t="s">
        <v>2313</v>
      </c>
      <c r="B750" t="s">
        <v>2314</v>
      </c>
      <c r="C750">
        <v>43194.622812499998</v>
      </c>
      <c r="D750">
        <v>13</v>
      </c>
      <c r="E750" t="s">
        <v>13863</v>
      </c>
      <c r="F750" t="s">
        <v>2310</v>
      </c>
      <c r="G750" t="s">
        <v>2311</v>
      </c>
      <c r="H750" t="s">
        <v>160</v>
      </c>
      <c r="I750">
        <v>37.921999999999997</v>
      </c>
      <c r="J750">
        <v>0</v>
      </c>
      <c r="K750" t="s">
        <v>2315</v>
      </c>
      <c r="M750" s="15">
        <f t="shared" si="85"/>
        <v>37.921999999999997</v>
      </c>
      <c r="N750" s="13">
        <f t="shared" si="86"/>
        <v>10</v>
      </c>
      <c r="O750" s="13">
        <f t="shared" si="87"/>
        <v>4</v>
      </c>
      <c r="P750" s="13">
        <f t="shared" si="88"/>
        <v>2018</v>
      </c>
      <c r="Q750" s="13">
        <f t="shared" si="89"/>
        <v>492.98599999999999</v>
      </c>
    </row>
    <row r="751" spans="1:17" x14ac:dyDescent="0.25">
      <c r="A751" t="s">
        <v>2316</v>
      </c>
      <c r="B751" t="s">
        <v>2317</v>
      </c>
      <c r="C751">
        <v>43194.622812499998</v>
      </c>
      <c r="D751">
        <v>1</v>
      </c>
      <c r="E751" t="s">
        <v>13863</v>
      </c>
      <c r="F751" t="s">
        <v>2310</v>
      </c>
      <c r="G751" t="s">
        <v>2311</v>
      </c>
      <c r="H751" t="s">
        <v>160</v>
      </c>
      <c r="I751">
        <v>31.471</v>
      </c>
      <c r="J751">
        <v>0</v>
      </c>
      <c r="K751" t="s">
        <v>2318</v>
      </c>
      <c r="M751" s="15">
        <f t="shared" si="85"/>
        <v>31.471</v>
      </c>
      <c r="N751" s="13">
        <f t="shared" si="86"/>
        <v>10</v>
      </c>
      <c r="O751" s="13">
        <f t="shared" si="87"/>
        <v>4</v>
      </c>
      <c r="P751" s="13">
        <f t="shared" si="88"/>
        <v>2018</v>
      </c>
      <c r="Q751" s="13">
        <f t="shared" si="89"/>
        <v>31.471</v>
      </c>
    </row>
    <row r="752" spans="1:17" x14ac:dyDescent="0.25">
      <c r="A752" t="s">
        <v>2319</v>
      </c>
      <c r="B752" t="s">
        <v>2320</v>
      </c>
      <c r="C752">
        <v>43194.622812499998</v>
      </c>
      <c r="D752">
        <v>11</v>
      </c>
      <c r="E752" t="s">
        <v>13863</v>
      </c>
      <c r="F752" t="s">
        <v>2310</v>
      </c>
      <c r="G752" t="s">
        <v>2311</v>
      </c>
      <c r="H752" t="s">
        <v>160</v>
      </c>
      <c r="I752">
        <v>25.49</v>
      </c>
      <c r="J752">
        <v>0</v>
      </c>
      <c r="K752" t="s">
        <v>2321</v>
      </c>
      <c r="M752" s="15">
        <f t="shared" si="85"/>
        <v>25.49</v>
      </c>
      <c r="N752" s="13">
        <f t="shared" si="86"/>
        <v>10</v>
      </c>
      <c r="O752" s="13">
        <f t="shared" si="87"/>
        <v>4</v>
      </c>
      <c r="P752" s="13">
        <f t="shared" si="88"/>
        <v>2018</v>
      </c>
      <c r="Q752" s="13">
        <f t="shared" si="89"/>
        <v>280.39</v>
      </c>
    </row>
    <row r="753" spans="1:17" x14ac:dyDescent="0.25">
      <c r="A753" t="s">
        <v>2322</v>
      </c>
      <c r="B753" t="s">
        <v>2323</v>
      </c>
      <c r="C753">
        <v>43194.622812499998</v>
      </c>
      <c r="D753">
        <v>1</v>
      </c>
      <c r="E753" t="s">
        <v>13863</v>
      </c>
      <c r="F753" t="s">
        <v>2310</v>
      </c>
      <c r="G753" t="s">
        <v>2311</v>
      </c>
      <c r="H753" t="s">
        <v>160</v>
      </c>
      <c r="I753">
        <v>35.548999999999999</v>
      </c>
      <c r="J753">
        <v>0</v>
      </c>
      <c r="K753" t="s">
        <v>2324</v>
      </c>
      <c r="M753" s="15">
        <f t="shared" si="85"/>
        <v>35.548999999999999</v>
      </c>
      <c r="N753" s="13">
        <f t="shared" si="86"/>
        <v>10</v>
      </c>
      <c r="O753" s="13">
        <f t="shared" si="87"/>
        <v>4</v>
      </c>
      <c r="P753" s="13">
        <f t="shared" si="88"/>
        <v>2018</v>
      </c>
      <c r="Q753" s="13">
        <f t="shared" si="89"/>
        <v>35.548999999999999</v>
      </c>
    </row>
    <row r="754" spans="1:17" x14ac:dyDescent="0.25">
      <c r="A754" t="s">
        <v>2325</v>
      </c>
      <c r="B754" t="s">
        <v>2326</v>
      </c>
      <c r="C754">
        <v>43194.622812499998</v>
      </c>
      <c r="D754">
        <v>8</v>
      </c>
      <c r="E754" t="s">
        <v>13863</v>
      </c>
      <c r="F754" t="s">
        <v>2310</v>
      </c>
      <c r="G754" t="s">
        <v>2311</v>
      </c>
      <c r="H754" t="s">
        <v>160</v>
      </c>
      <c r="I754">
        <v>23.62</v>
      </c>
      <c r="J754">
        <v>0</v>
      </c>
      <c r="K754" t="s">
        <v>2327</v>
      </c>
      <c r="M754" s="15">
        <f t="shared" si="85"/>
        <v>23.62</v>
      </c>
      <c r="N754" s="13">
        <f t="shared" si="86"/>
        <v>10</v>
      </c>
      <c r="O754" s="13">
        <f t="shared" si="87"/>
        <v>4</v>
      </c>
      <c r="P754" s="13">
        <f t="shared" si="88"/>
        <v>2018</v>
      </c>
      <c r="Q754" s="13">
        <f t="shared" si="89"/>
        <v>188.96</v>
      </c>
    </row>
    <row r="755" spans="1:17" x14ac:dyDescent="0.25">
      <c r="A755" t="s">
        <v>699</v>
      </c>
      <c r="B755" t="s">
        <v>700</v>
      </c>
      <c r="C755">
        <v>43196.305717592593</v>
      </c>
      <c r="D755">
        <v>12</v>
      </c>
      <c r="E755" t="s">
        <v>13863</v>
      </c>
      <c r="F755" t="s">
        <v>2328</v>
      </c>
      <c r="G755" t="s">
        <v>2329</v>
      </c>
      <c r="H755" t="s">
        <v>229</v>
      </c>
      <c r="I755">
        <v>13.4415</v>
      </c>
      <c r="J755">
        <v>0</v>
      </c>
      <c r="K755" t="s">
        <v>229</v>
      </c>
      <c r="M755" s="15">
        <f t="shared" si="85"/>
        <v>13.4415</v>
      </c>
      <c r="N755" s="13">
        <f t="shared" si="86"/>
        <v>10</v>
      </c>
      <c r="O755" s="13">
        <f t="shared" si="87"/>
        <v>4</v>
      </c>
      <c r="P755" s="13">
        <f t="shared" si="88"/>
        <v>2018</v>
      </c>
      <c r="Q755" s="13">
        <f t="shared" si="89"/>
        <v>161.298</v>
      </c>
    </row>
    <row r="756" spans="1:17" x14ac:dyDescent="0.25">
      <c r="A756" t="s">
        <v>689</v>
      </c>
      <c r="B756" t="s">
        <v>690</v>
      </c>
      <c r="C756">
        <v>43196.305717592593</v>
      </c>
      <c r="D756">
        <v>20</v>
      </c>
      <c r="E756" t="s">
        <v>13863</v>
      </c>
      <c r="F756" t="s">
        <v>2328</v>
      </c>
      <c r="G756" t="s">
        <v>2329</v>
      </c>
      <c r="H756" t="s">
        <v>229</v>
      </c>
      <c r="I756">
        <v>8.8064999999999998</v>
      </c>
      <c r="J756">
        <v>0</v>
      </c>
      <c r="K756" t="s">
        <v>229</v>
      </c>
      <c r="M756" s="15">
        <f t="shared" si="85"/>
        <v>8.8064999999999998</v>
      </c>
      <c r="N756" s="13">
        <f t="shared" si="86"/>
        <v>10</v>
      </c>
      <c r="O756" s="13">
        <f t="shared" si="87"/>
        <v>4</v>
      </c>
      <c r="P756" s="13">
        <f t="shared" si="88"/>
        <v>2018</v>
      </c>
      <c r="Q756" s="13">
        <f t="shared" si="89"/>
        <v>176.13</v>
      </c>
    </row>
    <row r="757" spans="1:17" x14ac:dyDescent="0.25">
      <c r="A757" t="s">
        <v>2330</v>
      </c>
      <c r="B757" t="s">
        <v>2331</v>
      </c>
      <c r="C757">
        <v>43196.305717592593</v>
      </c>
      <c r="D757">
        <v>10</v>
      </c>
      <c r="E757" t="s">
        <v>13863</v>
      </c>
      <c r="F757" t="s">
        <v>2328</v>
      </c>
      <c r="G757" t="s">
        <v>2329</v>
      </c>
      <c r="H757" t="s">
        <v>229</v>
      </c>
      <c r="I757">
        <v>3.9861</v>
      </c>
      <c r="J757">
        <v>0</v>
      </c>
      <c r="K757" t="s">
        <v>229</v>
      </c>
      <c r="M757" s="15">
        <f t="shared" si="85"/>
        <v>3.9861</v>
      </c>
      <c r="N757" s="13">
        <f t="shared" si="86"/>
        <v>10</v>
      </c>
      <c r="O757" s="13">
        <f t="shared" si="87"/>
        <v>4</v>
      </c>
      <c r="P757" s="13">
        <f t="shared" si="88"/>
        <v>2018</v>
      </c>
      <c r="Q757" s="13">
        <f t="shared" si="89"/>
        <v>39.860999999999997</v>
      </c>
    </row>
    <row r="758" spans="1:17" x14ac:dyDescent="0.25">
      <c r="A758" t="s">
        <v>683</v>
      </c>
      <c r="B758" t="s">
        <v>684</v>
      </c>
      <c r="C758">
        <v>43196.305717592593</v>
      </c>
      <c r="D758">
        <v>20</v>
      </c>
      <c r="E758" t="s">
        <v>13863</v>
      </c>
      <c r="F758" t="s">
        <v>2328</v>
      </c>
      <c r="G758" t="s">
        <v>2329</v>
      </c>
      <c r="H758" t="s">
        <v>229</v>
      </c>
      <c r="I758">
        <v>9.3935999999999993</v>
      </c>
      <c r="J758">
        <v>0</v>
      </c>
      <c r="K758" t="s">
        <v>229</v>
      </c>
      <c r="M758" s="15">
        <f t="shared" si="85"/>
        <v>9.3935999999999993</v>
      </c>
      <c r="N758" s="13">
        <f t="shared" si="86"/>
        <v>10</v>
      </c>
      <c r="O758" s="13">
        <f t="shared" si="87"/>
        <v>4</v>
      </c>
      <c r="P758" s="13">
        <f t="shared" si="88"/>
        <v>2018</v>
      </c>
      <c r="Q758" s="13">
        <f t="shared" si="89"/>
        <v>187.87199999999999</v>
      </c>
    </row>
    <row r="759" spans="1:17" x14ac:dyDescent="0.25">
      <c r="A759" t="s">
        <v>687</v>
      </c>
      <c r="B759" t="s">
        <v>688</v>
      </c>
      <c r="C759">
        <v>43196.305717592593</v>
      </c>
      <c r="D759">
        <v>10</v>
      </c>
      <c r="E759" t="s">
        <v>13863</v>
      </c>
      <c r="F759" t="s">
        <v>2328</v>
      </c>
      <c r="G759" t="s">
        <v>2329</v>
      </c>
      <c r="H759" t="s">
        <v>229</v>
      </c>
      <c r="I759">
        <v>8.7141000000000002</v>
      </c>
      <c r="J759">
        <v>0</v>
      </c>
      <c r="K759" t="s">
        <v>229</v>
      </c>
      <c r="M759" s="15">
        <f t="shared" si="85"/>
        <v>8.7141000000000002</v>
      </c>
      <c r="N759" s="13">
        <f t="shared" si="86"/>
        <v>10</v>
      </c>
      <c r="O759" s="13">
        <f t="shared" si="87"/>
        <v>4</v>
      </c>
      <c r="P759" s="13">
        <f t="shared" si="88"/>
        <v>2018</v>
      </c>
      <c r="Q759" s="13">
        <f t="shared" si="89"/>
        <v>87.141000000000005</v>
      </c>
    </row>
    <row r="760" spans="1:17" x14ac:dyDescent="0.25">
      <c r="A760" t="s">
        <v>691</v>
      </c>
      <c r="B760" t="s">
        <v>692</v>
      </c>
      <c r="C760">
        <v>43196.305717592593</v>
      </c>
      <c r="D760">
        <v>10</v>
      </c>
      <c r="E760" t="s">
        <v>13863</v>
      </c>
      <c r="F760" t="s">
        <v>2328</v>
      </c>
      <c r="G760" t="s">
        <v>2329</v>
      </c>
      <c r="H760" t="s">
        <v>229</v>
      </c>
      <c r="I760">
        <v>4.2641999999999998</v>
      </c>
      <c r="J760">
        <v>0</v>
      </c>
      <c r="K760" t="s">
        <v>229</v>
      </c>
      <c r="M760" s="15">
        <f t="shared" si="85"/>
        <v>4.2641999999999998</v>
      </c>
      <c r="N760" s="13">
        <f t="shared" si="86"/>
        <v>10</v>
      </c>
      <c r="O760" s="13">
        <f t="shared" si="87"/>
        <v>4</v>
      </c>
      <c r="P760" s="13">
        <f t="shared" si="88"/>
        <v>2018</v>
      </c>
      <c r="Q760" s="13">
        <f t="shared" si="89"/>
        <v>42.641999999999996</v>
      </c>
    </row>
    <row r="761" spans="1:17" x14ac:dyDescent="0.25">
      <c r="A761" t="s">
        <v>693</v>
      </c>
      <c r="B761" t="s">
        <v>694</v>
      </c>
      <c r="C761">
        <v>43196.305717592593</v>
      </c>
      <c r="D761">
        <v>10</v>
      </c>
      <c r="E761" t="s">
        <v>13863</v>
      </c>
      <c r="F761" t="s">
        <v>2328</v>
      </c>
      <c r="G761" t="s">
        <v>2329</v>
      </c>
      <c r="H761" t="s">
        <v>229</v>
      </c>
      <c r="I761">
        <v>7.3390000000000004</v>
      </c>
      <c r="J761">
        <v>0</v>
      </c>
      <c r="K761" t="s">
        <v>229</v>
      </c>
      <c r="M761" s="15">
        <f t="shared" si="85"/>
        <v>7.3390000000000004</v>
      </c>
      <c r="N761" s="13">
        <f t="shared" si="86"/>
        <v>10</v>
      </c>
      <c r="O761" s="13">
        <f t="shared" si="87"/>
        <v>4</v>
      </c>
      <c r="P761" s="13">
        <f t="shared" si="88"/>
        <v>2018</v>
      </c>
      <c r="Q761" s="13">
        <f t="shared" si="89"/>
        <v>73.39</v>
      </c>
    </row>
    <row r="762" spans="1:17" x14ac:dyDescent="0.25">
      <c r="A762" t="s">
        <v>695</v>
      </c>
      <c r="B762" t="s">
        <v>696</v>
      </c>
      <c r="C762">
        <v>43196.305717592593</v>
      </c>
      <c r="D762">
        <v>10</v>
      </c>
      <c r="E762" t="s">
        <v>13863</v>
      </c>
      <c r="F762" t="s">
        <v>2328</v>
      </c>
      <c r="G762" t="s">
        <v>2329</v>
      </c>
      <c r="H762" t="s">
        <v>229</v>
      </c>
      <c r="I762">
        <v>7.8280000000000003</v>
      </c>
      <c r="J762">
        <v>0</v>
      </c>
      <c r="K762" t="s">
        <v>229</v>
      </c>
      <c r="M762" s="15">
        <f t="shared" si="85"/>
        <v>7.8280000000000003</v>
      </c>
      <c r="N762" s="13">
        <f t="shared" si="86"/>
        <v>10</v>
      </c>
      <c r="O762" s="13">
        <f t="shared" si="87"/>
        <v>4</v>
      </c>
      <c r="P762" s="13">
        <f t="shared" si="88"/>
        <v>2018</v>
      </c>
      <c r="Q762" s="13">
        <f t="shared" si="89"/>
        <v>78.28</v>
      </c>
    </row>
    <row r="763" spans="1:17" x14ac:dyDescent="0.25">
      <c r="A763" t="s">
        <v>701</v>
      </c>
      <c r="B763" t="s">
        <v>702</v>
      </c>
      <c r="C763">
        <v>43196.305717592593</v>
      </c>
      <c r="D763">
        <v>2</v>
      </c>
      <c r="E763" t="s">
        <v>13863</v>
      </c>
      <c r="F763" t="s">
        <v>2328</v>
      </c>
      <c r="G763" t="s">
        <v>2329</v>
      </c>
      <c r="H763" t="s">
        <v>229</v>
      </c>
      <c r="I763">
        <v>28.119</v>
      </c>
      <c r="J763">
        <v>0</v>
      </c>
      <c r="K763" t="s">
        <v>229</v>
      </c>
      <c r="M763" s="15">
        <f t="shared" si="85"/>
        <v>28.119</v>
      </c>
      <c r="N763" s="13">
        <f t="shared" si="86"/>
        <v>10</v>
      </c>
      <c r="O763" s="13">
        <f t="shared" si="87"/>
        <v>4</v>
      </c>
      <c r="P763" s="13">
        <f t="shared" si="88"/>
        <v>2018</v>
      </c>
      <c r="Q763" s="13">
        <f t="shared" si="89"/>
        <v>56.238</v>
      </c>
    </row>
    <row r="764" spans="1:17" x14ac:dyDescent="0.25">
      <c r="A764" t="s">
        <v>2332</v>
      </c>
      <c r="B764" t="s">
        <v>2333</v>
      </c>
      <c r="C764">
        <v>43196.685277777775</v>
      </c>
      <c r="D764">
        <v>10</v>
      </c>
      <c r="E764" t="s">
        <v>13863</v>
      </c>
      <c r="F764" t="s">
        <v>2334</v>
      </c>
      <c r="G764" t="s">
        <v>2335</v>
      </c>
      <c r="H764" t="s">
        <v>407</v>
      </c>
      <c r="I764">
        <v>4.8</v>
      </c>
      <c r="J764">
        <v>10</v>
      </c>
      <c r="K764" t="s">
        <v>2336</v>
      </c>
      <c r="M764" s="15">
        <f t="shared" si="85"/>
        <v>4.32</v>
      </c>
      <c r="N764" s="13">
        <f t="shared" si="86"/>
        <v>10</v>
      </c>
      <c r="O764" s="13">
        <f t="shared" si="87"/>
        <v>4</v>
      </c>
      <c r="P764" s="13">
        <f t="shared" si="88"/>
        <v>2018</v>
      </c>
      <c r="Q764" s="13">
        <f t="shared" si="89"/>
        <v>43.2</v>
      </c>
    </row>
    <row r="765" spans="1:17" x14ac:dyDescent="0.25">
      <c r="A765" t="s">
        <v>2337</v>
      </c>
      <c r="B765" t="s">
        <v>2338</v>
      </c>
      <c r="C765">
        <v>43196.685277777775</v>
      </c>
      <c r="D765">
        <v>2</v>
      </c>
      <c r="E765" t="s">
        <v>13863</v>
      </c>
      <c r="F765" t="s">
        <v>2334</v>
      </c>
      <c r="G765" t="s">
        <v>2335</v>
      </c>
      <c r="H765" t="s">
        <v>407</v>
      </c>
      <c r="I765">
        <v>2.7</v>
      </c>
      <c r="J765">
        <v>10</v>
      </c>
      <c r="K765" t="s">
        <v>2339</v>
      </c>
      <c r="M765" s="15">
        <f t="shared" si="85"/>
        <v>2.4300000000000002</v>
      </c>
      <c r="N765" s="13">
        <f t="shared" si="86"/>
        <v>10</v>
      </c>
      <c r="O765" s="13">
        <f t="shared" si="87"/>
        <v>4</v>
      </c>
      <c r="P765" s="13">
        <f t="shared" si="88"/>
        <v>2018</v>
      </c>
      <c r="Q765" s="13">
        <f t="shared" si="89"/>
        <v>4.8600000000000003</v>
      </c>
    </row>
    <row r="766" spans="1:17" x14ac:dyDescent="0.25">
      <c r="A766" t="s">
        <v>2340</v>
      </c>
      <c r="B766" t="s">
        <v>2341</v>
      </c>
      <c r="C766">
        <v>43196.685277777775</v>
      </c>
      <c r="D766">
        <v>8</v>
      </c>
      <c r="E766" t="s">
        <v>13863</v>
      </c>
      <c r="F766" t="s">
        <v>2334</v>
      </c>
      <c r="G766" t="s">
        <v>2335</v>
      </c>
      <c r="H766" t="s">
        <v>407</v>
      </c>
      <c r="I766">
        <v>4.9000000000000004</v>
      </c>
      <c r="J766">
        <v>10</v>
      </c>
      <c r="K766" t="s">
        <v>2342</v>
      </c>
      <c r="M766" s="15">
        <f t="shared" ref="M766:M815" si="90">+I766*(1-J766/100)</f>
        <v>4.41</v>
      </c>
      <c r="N766" s="13">
        <f t="shared" ref="N766:N815" si="91">+LEN(A766)</f>
        <v>10</v>
      </c>
      <c r="O766" s="13">
        <f t="shared" ref="O766:O815" si="92">+MONTH(C766)</f>
        <v>4</v>
      </c>
      <c r="P766" s="13">
        <f t="shared" ref="P766:P815" si="93">+YEAR(C766)</f>
        <v>2018</v>
      </c>
      <c r="Q766" s="13">
        <f t="shared" ref="Q766:Q815" si="94">+M766*D766</f>
        <v>35.28</v>
      </c>
    </row>
    <row r="767" spans="1:17" x14ac:dyDescent="0.25">
      <c r="A767" t="s">
        <v>2343</v>
      </c>
      <c r="B767" t="s">
        <v>2344</v>
      </c>
      <c r="C767">
        <v>43201.692048611112</v>
      </c>
      <c r="D767">
        <v>10</v>
      </c>
      <c r="E767" t="s">
        <v>13863</v>
      </c>
      <c r="F767" t="s">
        <v>2345</v>
      </c>
      <c r="G767" t="s">
        <v>2346</v>
      </c>
      <c r="H767" t="s">
        <v>124</v>
      </c>
      <c r="I767">
        <v>94.05</v>
      </c>
      <c r="J767">
        <v>0</v>
      </c>
      <c r="K767" t="s">
        <v>2347</v>
      </c>
      <c r="M767" s="15">
        <f t="shared" si="90"/>
        <v>94.05</v>
      </c>
      <c r="N767" s="13">
        <f t="shared" si="91"/>
        <v>10</v>
      </c>
      <c r="O767" s="13">
        <f t="shared" si="92"/>
        <v>4</v>
      </c>
      <c r="P767" s="13">
        <f t="shared" si="93"/>
        <v>2018</v>
      </c>
      <c r="Q767" s="13">
        <f t="shared" si="94"/>
        <v>940.5</v>
      </c>
    </row>
    <row r="768" spans="1:17" x14ac:dyDescent="0.25">
      <c r="A768" t="s">
        <v>104</v>
      </c>
      <c r="B768" t="s">
        <v>105</v>
      </c>
      <c r="C768">
        <v>43194.628668981481</v>
      </c>
      <c r="D768">
        <v>20</v>
      </c>
      <c r="E768" t="s">
        <v>13863</v>
      </c>
      <c r="F768" t="s">
        <v>2348</v>
      </c>
      <c r="G768" t="s">
        <v>2349</v>
      </c>
      <c r="H768" t="s">
        <v>108</v>
      </c>
      <c r="I768">
        <v>102</v>
      </c>
      <c r="J768">
        <v>0</v>
      </c>
      <c r="K768" t="s">
        <v>109</v>
      </c>
      <c r="M768" s="15">
        <f t="shared" si="90"/>
        <v>102</v>
      </c>
      <c r="N768" s="13">
        <f t="shared" si="91"/>
        <v>10</v>
      </c>
      <c r="O768" s="13">
        <f t="shared" si="92"/>
        <v>4</v>
      </c>
      <c r="P768" s="13">
        <f t="shared" si="93"/>
        <v>2018</v>
      </c>
      <c r="Q768" s="13">
        <f t="shared" si="94"/>
        <v>2040</v>
      </c>
    </row>
    <row r="769" spans="1:17" x14ac:dyDescent="0.25">
      <c r="A769" t="s">
        <v>2350</v>
      </c>
      <c r="B769" t="s">
        <v>2351</v>
      </c>
      <c r="C769">
        <v>43209.718344907407</v>
      </c>
      <c r="D769">
        <v>20</v>
      </c>
      <c r="E769" t="s">
        <v>13863</v>
      </c>
      <c r="F769" t="s">
        <v>2348</v>
      </c>
      <c r="G769" t="s">
        <v>2352</v>
      </c>
      <c r="H769" t="s">
        <v>108</v>
      </c>
      <c r="I769">
        <v>31.79</v>
      </c>
      <c r="J769">
        <v>55</v>
      </c>
      <c r="K769" t="s">
        <v>2353</v>
      </c>
      <c r="M769" s="15">
        <f t="shared" si="90"/>
        <v>14.305499999999999</v>
      </c>
      <c r="N769" s="13">
        <f t="shared" si="91"/>
        <v>10</v>
      </c>
      <c r="O769" s="13">
        <f t="shared" si="92"/>
        <v>4</v>
      </c>
      <c r="P769" s="13">
        <f t="shared" si="93"/>
        <v>2018</v>
      </c>
      <c r="Q769" s="13">
        <f t="shared" si="94"/>
        <v>286.10999999999996</v>
      </c>
    </row>
    <row r="770" spans="1:17" x14ac:dyDescent="0.25">
      <c r="A770" t="s">
        <v>2354</v>
      </c>
      <c r="B770" t="s">
        <v>2354</v>
      </c>
      <c r="C770">
        <v>43207.709907407407</v>
      </c>
      <c r="D770">
        <v>2000</v>
      </c>
      <c r="E770" t="s">
        <v>13863</v>
      </c>
      <c r="F770" t="s">
        <v>2348</v>
      </c>
      <c r="G770" t="s">
        <v>2355</v>
      </c>
      <c r="H770" t="s">
        <v>108</v>
      </c>
      <c r="I770">
        <v>1.4999999999999999E-2</v>
      </c>
      <c r="J770">
        <v>65</v>
      </c>
      <c r="K770" t="s">
        <v>108</v>
      </c>
      <c r="M770" s="15">
        <f t="shared" si="90"/>
        <v>5.2499999999999995E-3</v>
      </c>
      <c r="N770" s="13">
        <f t="shared" si="91"/>
        <v>64</v>
      </c>
      <c r="O770" s="13">
        <f t="shared" si="92"/>
        <v>4</v>
      </c>
      <c r="P770" s="13">
        <f t="shared" si="93"/>
        <v>2018</v>
      </c>
      <c r="Q770" s="13">
        <f t="shared" si="94"/>
        <v>10.499999999999998</v>
      </c>
    </row>
    <row r="771" spans="1:17" x14ac:dyDescent="0.25">
      <c r="A771" t="s">
        <v>2356</v>
      </c>
      <c r="B771" t="s">
        <v>2356</v>
      </c>
      <c r="C771">
        <v>43207.709907407407</v>
      </c>
      <c r="D771">
        <v>2000</v>
      </c>
      <c r="E771" t="s">
        <v>13863</v>
      </c>
      <c r="F771" t="s">
        <v>2348</v>
      </c>
      <c r="G771" t="s">
        <v>2355</v>
      </c>
      <c r="H771" t="s">
        <v>108</v>
      </c>
      <c r="I771">
        <v>2.5000000000000001E-2</v>
      </c>
      <c r="J771">
        <v>65</v>
      </c>
      <c r="K771" t="s">
        <v>108</v>
      </c>
      <c r="M771" s="15">
        <f t="shared" si="90"/>
        <v>8.7499999999999991E-3</v>
      </c>
      <c r="N771" s="13">
        <f t="shared" si="91"/>
        <v>80</v>
      </c>
      <c r="O771" s="13">
        <f t="shared" si="92"/>
        <v>4</v>
      </c>
      <c r="P771" s="13">
        <f t="shared" si="93"/>
        <v>2018</v>
      </c>
      <c r="Q771" s="13">
        <f t="shared" si="94"/>
        <v>17.499999999999996</v>
      </c>
    </row>
    <row r="772" spans="1:17" x14ac:dyDescent="0.25">
      <c r="A772" t="s">
        <v>2357</v>
      </c>
      <c r="B772" t="s">
        <v>2358</v>
      </c>
      <c r="C772">
        <v>43200.689143518517</v>
      </c>
      <c r="D772">
        <v>20</v>
      </c>
      <c r="E772" t="s">
        <v>13863</v>
      </c>
      <c r="F772" t="s">
        <v>2359</v>
      </c>
      <c r="G772" t="s">
        <v>2360</v>
      </c>
      <c r="H772" t="s">
        <v>2361</v>
      </c>
      <c r="I772">
        <v>3.5</v>
      </c>
      <c r="J772">
        <v>0</v>
      </c>
      <c r="K772" t="s">
        <v>2362</v>
      </c>
      <c r="M772" s="15">
        <f t="shared" si="90"/>
        <v>3.5</v>
      </c>
      <c r="N772" s="13">
        <f t="shared" si="91"/>
        <v>10</v>
      </c>
      <c r="O772" s="13">
        <f t="shared" si="92"/>
        <v>4</v>
      </c>
      <c r="P772" s="13">
        <f t="shared" si="93"/>
        <v>2018</v>
      </c>
      <c r="Q772" s="13">
        <f t="shared" si="94"/>
        <v>70</v>
      </c>
    </row>
    <row r="773" spans="1:17" x14ac:dyDescent="0.25">
      <c r="A773" t="s">
        <v>2363</v>
      </c>
      <c r="B773" t="s">
        <v>2364</v>
      </c>
      <c r="C773">
        <v>43208.699895833335</v>
      </c>
      <c r="D773">
        <v>10</v>
      </c>
      <c r="E773" t="s">
        <v>13863</v>
      </c>
      <c r="F773" t="s">
        <v>2365</v>
      </c>
      <c r="G773" t="s">
        <v>2366</v>
      </c>
      <c r="H773" t="s">
        <v>444</v>
      </c>
      <c r="I773">
        <v>57.64</v>
      </c>
      <c r="J773">
        <v>35</v>
      </c>
      <c r="K773" t="s">
        <v>2367</v>
      </c>
      <c r="M773" s="15">
        <f t="shared" si="90"/>
        <v>37.466000000000001</v>
      </c>
      <c r="N773" s="13">
        <f t="shared" si="91"/>
        <v>10</v>
      </c>
      <c r="O773" s="13">
        <f t="shared" si="92"/>
        <v>4</v>
      </c>
      <c r="P773" s="13">
        <f t="shared" si="93"/>
        <v>2018</v>
      </c>
      <c r="Q773" s="13">
        <f t="shared" si="94"/>
        <v>374.66</v>
      </c>
    </row>
    <row r="774" spans="1:17" x14ac:dyDescent="0.25">
      <c r="A774" t="s">
        <v>2368</v>
      </c>
      <c r="B774" t="s">
        <v>2369</v>
      </c>
      <c r="C774">
        <v>43201.695081018515</v>
      </c>
      <c r="D774">
        <v>8</v>
      </c>
      <c r="E774" t="s">
        <v>13863</v>
      </c>
      <c r="F774" t="s">
        <v>2370</v>
      </c>
      <c r="G774" t="s">
        <v>2371</v>
      </c>
      <c r="H774" t="s">
        <v>27</v>
      </c>
      <c r="I774">
        <v>28.3125</v>
      </c>
      <c r="J774">
        <v>0</v>
      </c>
      <c r="K774" t="s">
        <v>2372</v>
      </c>
      <c r="M774" s="15">
        <f t="shared" si="90"/>
        <v>28.3125</v>
      </c>
      <c r="N774" s="13">
        <f t="shared" si="91"/>
        <v>10</v>
      </c>
      <c r="O774" s="13">
        <f t="shared" si="92"/>
        <v>4</v>
      </c>
      <c r="P774" s="13">
        <f t="shared" si="93"/>
        <v>2018</v>
      </c>
      <c r="Q774" s="13">
        <f t="shared" si="94"/>
        <v>226.5</v>
      </c>
    </row>
    <row r="775" spans="1:17" x14ac:dyDescent="0.25">
      <c r="A775" t="s">
        <v>2373</v>
      </c>
      <c r="B775" t="s">
        <v>2374</v>
      </c>
      <c r="C775">
        <v>43208.704907407409</v>
      </c>
      <c r="D775">
        <v>1</v>
      </c>
      <c r="E775" t="s">
        <v>13863</v>
      </c>
      <c r="F775" t="s">
        <v>2370</v>
      </c>
      <c r="G775" t="s">
        <v>2375</v>
      </c>
      <c r="H775" t="s">
        <v>27</v>
      </c>
      <c r="I775">
        <v>94.339600000000004</v>
      </c>
      <c r="J775">
        <v>0</v>
      </c>
      <c r="K775" t="s">
        <v>2376</v>
      </c>
      <c r="M775" s="15">
        <f t="shared" si="90"/>
        <v>94.339600000000004</v>
      </c>
      <c r="N775" s="13">
        <f t="shared" si="91"/>
        <v>10</v>
      </c>
      <c r="O775" s="13">
        <f t="shared" si="92"/>
        <v>4</v>
      </c>
      <c r="P775" s="13">
        <f t="shared" si="93"/>
        <v>2018</v>
      </c>
      <c r="Q775" s="13">
        <f t="shared" si="94"/>
        <v>94.339600000000004</v>
      </c>
    </row>
    <row r="776" spans="1:17" x14ac:dyDescent="0.25">
      <c r="A776" t="s">
        <v>2377</v>
      </c>
      <c r="B776" t="s">
        <v>2378</v>
      </c>
      <c r="C776">
        <v>43201.695081018515</v>
      </c>
      <c r="D776">
        <v>15</v>
      </c>
      <c r="E776" t="s">
        <v>13863</v>
      </c>
      <c r="F776" t="s">
        <v>2370</v>
      </c>
      <c r="G776" t="s">
        <v>2371</v>
      </c>
      <c r="H776" t="s">
        <v>27</v>
      </c>
      <c r="I776">
        <v>22.5441</v>
      </c>
      <c r="J776">
        <v>0</v>
      </c>
      <c r="K776" t="s">
        <v>2379</v>
      </c>
      <c r="M776" s="15">
        <f t="shared" si="90"/>
        <v>22.5441</v>
      </c>
      <c r="N776" s="13">
        <f t="shared" si="91"/>
        <v>10</v>
      </c>
      <c r="O776" s="13">
        <f t="shared" si="92"/>
        <v>4</v>
      </c>
      <c r="P776" s="13">
        <f t="shared" si="93"/>
        <v>2018</v>
      </c>
      <c r="Q776" s="13">
        <f t="shared" si="94"/>
        <v>338.16149999999999</v>
      </c>
    </row>
    <row r="777" spans="1:17" x14ac:dyDescent="0.25">
      <c r="A777" t="s">
        <v>2382</v>
      </c>
      <c r="B777" t="s">
        <v>2383</v>
      </c>
      <c r="C777">
        <v>43206.691770833335</v>
      </c>
      <c r="D777">
        <v>5</v>
      </c>
      <c r="E777" t="s">
        <v>13863</v>
      </c>
      <c r="F777" t="s">
        <v>2384</v>
      </c>
      <c r="G777" t="s">
        <v>2385</v>
      </c>
      <c r="H777" t="s">
        <v>240</v>
      </c>
      <c r="I777">
        <v>33.409999999999997</v>
      </c>
      <c r="J777">
        <v>0</v>
      </c>
      <c r="K777" t="s">
        <v>2386</v>
      </c>
      <c r="M777" s="15">
        <f t="shared" si="90"/>
        <v>33.409999999999997</v>
      </c>
      <c r="N777" s="13">
        <f t="shared" si="91"/>
        <v>10</v>
      </c>
      <c r="O777" s="13">
        <f t="shared" si="92"/>
        <v>4</v>
      </c>
      <c r="P777" s="13">
        <f t="shared" si="93"/>
        <v>2018</v>
      </c>
      <c r="Q777" s="13">
        <f t="shared" si="94"/>
        <v>167.04999999999998</v>
      </c>
    </row>
    <row r="778" spans="1:17" x14ac:dyDescent="0.25">
      <c r="A778" t="s">
        <v>2387</v>
      </c>
      <c r="B778" t="s">
        <v>2388</v>
      </c>
      <c r="C778">
        <v>43206.691770833335</v>
      </c>
      <c r="D778">
        <v>6</v>
      </c>
      <c r="E778" t="s">
        <v>113</v>
      </c>
      <c r="F778" t="s">
        <v>2384</v>
      </c>
      <c r="G778" t="s">
        <v>2385</v>
      </c>
      <c r="H778" t="s">
        <v>240</v>
      </c>
      <c r="I778">
        <v>78.150000000000006</v>
      </c>
      <c r="J778">
        <v>0</v>
      </c>
      <c r="K778" t="s">
        <v>2389</v>
      </c>
      <c r="M778" s="15">
        <f t="shared" si="90"/>
        <v>78.150000000000006</v>
      </c>
      <c r="N778" s="13">
        <f t="shared" si="91"/>
        <v>10</v>
      </c>
      <c r="O778" s="13">
        <f t="shared" si="92"/>
        <v>4</v>
      </c>
      <c r="P778" s="13">
        <f t="shared" si="93"/>
        <v>2018</v>
      </c>
      <c r="Q778" s="13">
        <f t="shared" si="94"/>
        <v>468.90000000000003</v>
      </c>
    </row>
    <row r="779" spans="1:17" x14ac:dyDescent="0.25">
      <c r="A779" t="s">
        <v>2390</v>
      </c>
      <c r="B779" t="s">
        <v>2391</v>
      </c>
      <c r="C779">
        <v>43196.690324074072</v>
      </c>
      <c r="D779">
        <v>10</v>
      </c>
      <c r="E779" t="s">
        <v>13863</v>
      </c>
      <c r="F779" t="s">
        <v>2392</v>
      </c>
      <c r="G779" t="s">
        <v>2393</v>
      </c>
      <c r="H779" t="s">
        <v>240</v>
      </c>
      <c r="I779">
        <v>4.9800000000000004</v>
      </c>
      <c r="J779">
        <v>0</v>
      </c>
      <c r="K779" t="s">
        <v>1977</v>
      </c>
      <c r="M779" s="15">
        <f t="shared" si="90"/>
        <v>4.9800000000000004</v>
      </c>
      <c r="N779" s="13">
        <f t="shared" si="91"/>
        <v>10</v>
      </c>
      <c r="O779" s="13">
        <f t="shared" si="92"/>
        <v>4</v>
      </c>
      <c r="P779" s="13">
        <f t="shared" si="93"/>
        <v>2018</v>
      </c>
      <c r="Q779" s="13">
        <f t="shared" si="94"/>
        <v>49.800000000000004</v>
      </c>
    </row>
    <row r="780" spans="1:17" x14ac:dyDescent="0.25">
      <c r="A780" t="s">
        <v>2394</v>
      </c>
      <c r="B780" t="s">
        <v>2395</v>
      </c>
      <c r="C780">
        <v>43196.690324074072</v>
      </c>
      <c r="D780">
        <v>4</v>
      </c>
      <c r="E780" t="s">
        <v>13863</v>
      </c>
      <c r="F780" t="s">
        <v>2392</v>
      </c>
      <c r="G780" t="s">
        <v>2393</v>
      </c>
      <c r="H780" t="s">
        <v>240</v>
      </c>
      <c r="I780">
        <v>25.95</v>
      </c>
      <c r="J780">
        <v>0</v>
      </c>
      <c r="K780" t="s">
        <v>1626</v>
      </c>
      <c r="M780" s="15">
        <f t="shared" si="90"/>
        <v>25.95</v>
      </c>
      <c r="N780" s="13">
        <f t="shared" si="91"/>
        <v>10</v>
      </c>
      <c r="O780" s="13">
        <f t="shared" si="92"/>
        <v>4</v>
      </c>
      <c r="P780" s="13">
        <f t="shared" si="93"/>
        <v>2018</v>
      </c>
      <c r="Q780" s="13">
        <f t="shared" si="94"/>
        <v>103.8</v>
      </c>
    </row>
    <row r="781" spans="1:17" x14ac:dyDescent="0.25">
      <c r="A781" t="s">
        <v>348</v>
      </c>
      <c r="B781" t="s">
        <v>349</v>
      </c>
      <c r="C781">
        <v>43195.46837962963</v>
      </c>
      <c r="D781">
        <v>400</v>
      </c>
      <c r="E781" t="s">
        <v>113</v>
      </c>
      <c r="F781" t="s">
        <v>2396</v>
      </c>
      <c r="G781" t="s">
        <v>2397</v>
      </c>
      <c r="H781" t="s">
        <v>344</v>
      </c>
      <c r="I781">
        <v>0.128</v>
      </c>
      <c r="J781">
        <v>0</v>
      </c>
      <c r="K781" t="s">
        <v>344</v>
      </c>
      <c r="M781" s="15">
        <f t="shared" si="90"/>
        <v>0.128</v>
      </c>
      <c r="N781" s="13">
        <f t="shared" si="91"/>
        <v>10</v>
      </c>
      <c r="O781" s="13">
        <f t="shared" si="92"/>
        <v>4</v>
      </c>
      <c r="P781" s="13">
        <f t="shared" si="93"/>
        <v>2018</v>
      </c>
      <c r="Q781" s="13">
        <f t="shared" si="94"/>
        <v>51.2</v>
      </c>
    </row>
    <row r="782" spans="1:17" x14ac:dyDescent="0.25">
      <c r="A782" t="s">
        <v>2398</v>
      </c>
      <c r="B782" t="s">
        <v>2399</v>
      </c>
      <c r="C782">
        <v>43195.46837962963</v>
      </c>
      <c r="D782">
        <v>200</v>
      </c>
      <c r="E782" t="s">
        <v>113</v>
      </c>
      <c r="F782" t="s">
        <v>2396</v>
      </c>
      <c r="G782" t="s">
        <v>2397</v>
      </c>
      <c r="H782" t="s">
        <v>344</v>
      </c>
      <c r="I782">
        <v>0.24099999999999999</v>
      </c>
      <c r="J782">
        <v>0</v>
      </c>
      <c r="K782" t="s">
        <v>344</v>
      </c>
      <c r="M782" s="15">
        <f t="shared" si="90"/>
        <v>0.24099999999999999</v>
      </c>
      <c r="N782" s="13">
        <f t="shared" si="91"/>
        <v>10</v>
      </c>
      <c r="O782" s="13">
        <f t="shared" si="92"/>
        <v>4</v>
      </c>
      <c r="P782" s="13">
        <f t="shared" si="93"/>
        <v>2018</v>
      </c>
      <c r="Q782" s="13">
        <f t="shared" si="94"/>
        <v>48.199999999999996</v>
      </c>
    </row>
    <row r="783" spans="1:17" x14ac:dyDescent="0.25">
      <c r="A783" t="s">
        <v>362</v>
      </c>
      <c r="B783" t="s">
        <v>363</v>
      </c>
      <c r="C783">
        <v>43195.46837962963</v>
      </c>
      <c r="D783">
        <v>100</v>
      </c>
      <c r="E783" t="s">
        <v>113</v>
      </c>
      <c r="F783" t="s">
        <v>2396</v>
      </c>
      <c r="G783" t="s">
        <v>2397</v>
      </c>
      <c r="H783" t="s">
        <v>344</v>
      </c>
      <c r="I783">
        <v>0.54300000000000004</v>
      </c>
      <c r="J783">
        <v>0</v>
      </c>
      <c r="K783" t="s">
        <v>344</v>
      </c>
      <c r="M783" s="15">
        <f t="shared" si="90"/>
        <v>0.54300000000000004</v>
      </c>
      <c r="N783" s="13">
        <f t="shared" si="91"/>
        <v>10</v>
      </c>
      <c r="O783" s="13">
        <f t="shared" si="92"/>
        <v>4</v>
      </c>
      <c r="P783" s="13">
        <f t="shared" si="93"/>
        <v>2018</v>
      </c>
      <c r="Q783" s="13">
        <f t="shared" si="94"/>
        <v>54.300000000000004</v>
      </c>
    </row>
    <row r="784" spans="1:17" x14ac:dyDescent="0.25">
      <c r="A784" t="s">
        <v>352</v>
      </c>
      <c r="B784" t="s">
        <v>353</v>
      </c>
      <c r="C784">
        <v>43195.46837962963</v>
      </c>
      <c r="D784">
        <v>1000</v>
      </c>
      <c r="E784" t="s">
        <v>113</v>
      </c>
      <c r="F784" t="s">
        <v>2396</v>
      </c>
      <c r="G784" t="s">
        <v>2397</v>
      </c>
      <c r="H784" t="s">
        <v>344</v>
      </c>
      <c r="I784">
        <v>0.106</v>
      </c>
      <c r="J784">
        <v>0</v>
      </c>
      <c r="K784" t="s">
        <v>344</v>
      </c>
      <c r="M784" s="15">
        <f t="shared" si="90"/>
        <v>0.106</v>
      </c>
      <c r="N784" s="13">
        <f t="shared" si="91"/>
        <v>10</v>
      </c>
      <c r="O784" s="13">
        <f t="shared" si="92"/>
        <v>4</v>
      </c>
      <c r="P784" s="13">
        <f t="shared" si="93"/>
        <v>2018</v>
      </c>
      <c r="Q784" s="13">
        <f t="shared" si="94"/>
        <v>106</v>
      </c>
    </row>
    <row r="785" spans="1:17" x14ac:dyDescent="0.25">
      <c r="A785" t="s">
        <v>350</v>
      </c>
      <c r="B785" t="s">
        <v>351</v>
      </c>
      <c r="C785">
        <v>43195.46837962963</v>
      </c>
      <c r="D785">
        <v>1000</v>
      </c>
      <c r="E785" t="s">
        <v>113</v>
      </c>
      <c r="F785" t="s">
        <v>2396</v>
      </c>
      <c r="G785" t="s">
        <v>2397</v>
      </c>
      <c r="H785" t="s">
        <v>344</v>
      </c>
      <c r="I785">
        <v>0.106</v>
      </c>
      <c r="J785">
        <v>0</v>
      </c>
      <c r="K785" t="s">
        <v>344</v>
      </c>
      <c r="M785" s="15">
        <f t="shared" si="90"/>
        <v>0.106</v>
      </c>
      <c r="N785" s="13">
        <f t="shared" si="91"/>
        <v>10</v>
      </c>
      <c r="O785" s="13">
        <f t="shared" si="92"/>
        <v>4</v>
      </c>
      <c r="P785" s="13">
        <f t="shared" si="93"/>
        <v>2018</v>
      </c>
      <c r="Q785" s="13">
        <f t="shared" si="94"/>
        <v>106</v>
      </c>
    </row>
    <row r="786" spans="1:17" x14ac:dyDescent="0.25">
      <c r="A786" t="s">
        <v>2400</v>
      </c>
      <c r="B786" t="s">
        <v>2401</v>
      </c>
      <c r="C786">
        <v>43195.46837962963</v>
      </c>
      <c r="D786">
        <v>200</v>
      </c>
      <c r="E786" t="s">
        <v>113</v>
      </c>
      <c r="F786" t="s">
        <v>2396</v>
      </c>
      <c r="G786" t="s">
        <v>2397</v>
      </c>
      <c r="H786" t="s">
        <v>344</v>
      </c>
      <c r="I786">
        <v>0.128</v>
      </c>
      <c r="J786">
        <v>0</v>
      </c>
      <c r="K786" t="s">
        <v>344</v>
      </c>
      <c r="M786" s="15">
        <f t="shared" si="90"/>
        <v>0.128</v>
      </c>
      <c r="N786" s="13">
        <f t="shared" si="91"/>
        <v>10</v>
      </c>
      <c r="O786" s="13">
        <f t="shared" si="92"/>
        <v>4</v>
      </c>
      <c r="P786" s="13">
        <f t="shared" si="93"/>
        <v>2018</v>
      </c>
      <c r="Q786" s="13">
        <f t="shared" si="94"/>
        <v>25.6</v>
      </c>
    </row>
    <row r="787" spans="1:17" x14ac:dyDescent="0.25">
      <c r="A787" t="s">
        <v>2402</v>
      </c>
      <c r="B787" t="s">
        <v>2403</v>
      </c>
      <c r="C787">
        <v>43195.46837962963</v>
      </c>
      <c r="D787">
        <v>200</v>
      </c>
      <c r="E787" t="s">
        <v>113</v>
      </c>
      <c r="F787" t="s">
        <v>2396</v>
      </c>
      <c r="G787" t="s">
        <v>2397</v>
      </c>
      <c r="H787" t="s">
        <v>344</v>
      </c>
      <c r="I787">
        <v>7.6999999999999999E-2</v>
      </c>
      <c r="J787">
        <v>0</v>
      </c>
      <c r="K787" t="s">
        <v>344</v>
      </c>
      <c r="M787" s="15">
        <f t="shared" si="90"/>
        <v>7.6999999999999999E-2</v>
      </c>
      <c r="N787" s="13">
        <f t="shared" si="91"/>
        <v>10</v>
      </c>
      <c r="O787" s="13">
        <f t="shared" si="92"/>
        <v>4</v>
      </c>
      <c r="P787" s="13">
        <f t="shared" si="93"/>
        <v>2018</v>
      </c>
      <c r="Q787" s="13">
        <f t="shared" si="94"/>
        <v>15.4</v>
      </c>
    </row>
    <row r="788" spans="1:17" x14ac:dyDescent="0.25">
      <c r="A788" t="s">
        <v>2404</v>
      </c>
      <c r="B788" t="s">
        <v>2405</v>
      </c>
      <c r="C788">
        <v>43196.683553240742</v>
      </c>
      <c r="D788">
        <v>6</v>
      </c>
      <c r="E788" t="s">
        <v>13863</v>
      </c>
      <c r="F788" t="s">
        <v>2406</v>
      </c>
      <c r="G788" t="s">
        <v>2407</v>
      </c>
      <c r="H788" t="s">
        <v>301</v>
      </c>
      <c r="I788">
        <v>16.98</v>
      </c>
      <c r="J788">
        <v>0</v>
      </c>
      <c r="K788" t="s">
        <v>2408</v>
      </c>
      <c r="M788" s="15">
        <f t="shared" si="90"/>
        <v>16.98</v>
      </c>
      <c r="N788" s="13">
        <f t="shared" si="91"/>
        <v>10</v>
      </c>
      <c r="O788" s="13">
        <f t="shared" si="92"/>
        <v>4</v>
      </c>
      <c r="P788" s="13">
        <f t="shared" si="93"/>
        <v>2018</v>
      </c>
      <c r="Q788" s="13">
        <f t="shared" si="94"/>
        <v>101.88</v>
      </c>
    </row>
    <row r="789" spans="1:17" x14ac:dyDescent="0.25">
      <c r="A789" t="s">
        <v>2409</v>
      </c>
      <c r="B789" t="s">
        <v>2410</v>
      </c>
      <c r="C789">
        <v>43196.297708333332</v>
      </c>
      <c r="D789">
        <v>6</v>
      </c>
      <c r="E789" t="s">
        <v>13863</v>
      </c>
      <c r="F789" t="s">
        <v>2406</v>
      </c>
      <c r="G789" t="s">
        <v>2411</v>
      </c>
      <c r="H789" t="s">
        <v>301</v>
      </c>
      <c r="I789">
        <v>12.388999999999999</v>
      </c>
      <c r="J789">
        <v>0</v>
      </c>
      <c r="K789" t="s">
        <v>2412</v>
      </c>
      <c r="M789" s="15">
        <f t="shared" si="90"/>
        <v>12.388999999999999</v>
      </c>
      <c r="N789" s="13">
        <f t="shared" si="91"/>
        <v>10</v>
      </c>
      <c r="O789" s="13">
        <f t="shared" si="92"/>
        <v>4</v>
      </c>
      <c r="P789" s="13">
        <f t="shared" si="93"/>
        <v>2018</v>
      </c>
      <c r="Q789" s="13">
        <f t="shared" si="94"/>
        <v>74.334000000000003</v>
      </c>
    </row>
    <row r="790" spans="1:17" x14ac:dyDescent="0.25">
      <c r="A790" t="s">
        <v>2368</v>
      </c>
      <c r="B790" t="s">
        <v>2369</v>
      </c>
      <c r="C790">
        <v>43208.704907407409</v>
      </c>
      <c r="D790">
        <v>7</v>
      </c>
      <c r="E790" t="s">
        <v>13863</v>
      </c>
      <c r="F790" t="s">
        <v>2370</v>
      </c>
      <c r="G790" t="s">
        <v>2375</v>
      </c>
      <c r="H790" t="s">
        <v>27</v>
      </c>
      <c r="I790">
        <v>28.3125</v>
      </c>
      <c r="J790">
        <v>0</v>
      </c>
      <c r="K790" t="s">
        <v>2372</v>
      </c>
      <c r="M790" s="15">
        <f t="shared" si="90"/>
        <v>28.3125</v>
      </c>
      <c r="N790" s="13">
        <f t="shared" si="91"/>
        <v>10</v>
      </c>
      <c r="O790" s="13">
        <f t="shared" si="92"/>
        <v>4</v>
      </c>
      <c r="P790" s="13">
        <f t="shared" si="93"/>
        <v>2018</v>
      </c>
      <c r="Q790" s="13">
        <f t="shared" si="94"/>
        <v>198.1875</v>
      </c>
    </row>
    <row r="791" spans="1:17" x14ac:dyDescent="0.25">
      <c r="A791" t="s">
        <v>2373</v>
      </c>
      <c r="B791" t="s">
        <v>2374</v>
      </c>
      <c r="C791">
        <v>43229.678449074076</v>
      </c>
      <c r="D791">
        <v>4</v>
      </c>
      <c r="E791" t="s">
        <v>13863</v>
      </c>
      <c r="F791" t="s">
        <v>2370</v>
      </c>
      <c r="G791" t="s">
        <v>2413</v>
      </c>
      <c r="H791" t="s">
        <v>27</v>
      </c>
      <c r="I791">
        <v>94.339600000000004</v>
      </c>
      <c r="J791">
        <v>0</v>
      </c>
      <c r="K791" t="s">
        <v>2376</v>
      </c>
      <c r="M791" s="15">
        <f t="shared" si="90"/>
        <v>94.339600000000004</v>
      </c>
      <c r="N791" s="13">
        <f t="shared" si="91"/>
        <v>10</v>
      </c>
      <c r="O791" s="13">
        <f t="shared" si="92"/>
        <v>5</v>
      </c>
      <c r="P791" s="13">
        <f t="shared" si="93"/>
        <v>2018</v>
      </c>
      <c r="Q791" s="13">
        <f t="shared" si="94"/>
        <v>377.35840000000002</v>
      </c>
    </row>
    <row r="792" spans="1:17" x14ac:dyDescent="0.25">
      <c r="A792" t="s">
        <v>2414</v>
      </c>
      <c r="B792" t="s">
        <v>2415</v>
      </c>
      <c r="C792">
        <v>43193.668009259258</v>
      </c>
      <c r="D792">
        <v>30</v>
      </c>
      <c r="E792" t="s">
        <v>13863</v>
      </c>
      <c r="F792" t="s">
        <v>2416</v>
      </c>
      <c r="G792" t="s">
        <v>2417</v>
      </c>
      <c r="H792" t="s">
        <v>160</v>
      </c>
      <c r="I792">
        <v>2.97</v>
      </c>
      <c r="J792">
        <v>0</v>
      </c>
      <c r="K792" t="s">
        <v>2418</v>
      </c>
      <c r="M792" s="15">
        <f t="shared" si="90"/>
        <v>2.97</v>
      </c>
      <c r="N792" s="13">
        <f t="shared" si="91"/>
        <v>10</v>
      </c>
      <c r="O792" s="13">
        <f t="shared" si="92"/>
        <v>4</v>
      </c>
      <c r="P792" s="13">
        <f t="shared" si="93"/>
        <v>2018</v>
      </c>
      <c r="Q792" s="13">
        <f t="shared" si="94"/>
        <v>89.100000000000009</v>
      </c>
    </row>
    <row r="793" spans="1:17" x14ac:dyDescent="0.25">
      <c r="A793" t="s">
        <v>2414</v>
      </c>
      <c r="B793" t="s">
        <v>2415</v>
      </c>
      <c r="C793">
        <v>43200.691770833335</v>
      </c>
      <c r="D793">
        <v>40</v>
      </c>
      <c r="E793" t="s">
        <v>13863</v>
      </c>
      <c r="F793" t="s">
        <v>2416</v>
      </c>
      <c r="G793" t="s">
        <v>2419</v>
      </c>
      <c r="H793" t="s">
        <v>160</v>
      </c>
      <c r="I793">
        <v>2.97</v>
      </c>
      <c r="J793">
        <v>0</v>
      </c>
      <c r="K793" t="s">
        <v>2418</v>
      </c>
      <c r="M793" s="15">
        <f t="shared" si="90"/>
        <v>2.97</v>
      </c>
      <c r="N793" s="13">
        <f t="shared" si="91"/>
        <v>10</v>
      </c>
      <c r="O793" s="13">
        <f t="shared" si="92"/>
        <v>4</v>
      </c>
      <c r="P793" s="13">
        <f t="shared" si="93"/>
        <v>2018</v>
      </c>
      <c r="Q793" s="13">
        <f t="shared" si="94"/>
        <v>118.80000000000001</v>
      </c>
    </row>
    <row r="794" spans="1:17" x14ac:dyDescent="0.25">
      <c r="A794" t="s">
        <v>2140</v>
      </c>
      <c r="B794" t="s">
        <v>2141</v>
      </c>
      <c r="C794">
        <v>43196.304085648146</v>
      </c>
      <c r="D794">
        <v>10</v>
      </c>
      <c r="E794" t="s">
        <v>13863</v>
      </c>
      <c r="F794" t="s">
        <v>2380</v>
      </c>
      <c r="G794" t="s">
        <v>2381</v>
      </c>
      <c r="H794" t="s">
        <v>240</v>
      </c>
      <c r="I794">
        <v>4.32</v>
      </c>
      <c r="J794">
        <v>0</v>
      </c>
      <c r="K794" t="s">
        <v>535</v>
      </c>
      <c r="M794" s="15">
        <f t="shared" si="90"/>
        <v>4.32</v>
      </c>
      <c r="N794" s="13">
        <f t="shared" si="91"/>
        <v>10</v>
      </c>
      <c r="O794" s="13">
        <f t="shared" si="92"/>
        <v>4</v>
      </c>
      <c r="P794" s="13">
        <f t="shared" si="93"/>
        <v>2018</v>
      </c>
      <c r="Q794" s="13">
        <f t="shared" si="94"/>
        <v>43.2</v>
      </c>
    </row>
    <row r="795" spans="1:17" x14ac:dyDescent="0.25">
      <c r="A795" t="s">
        <v>2420</v>
      </c>
      <c r="B795" t="s">
        <v>2421</v>
      </c>
      <c r="C795">
        <v>43206.610532407409</v>
      </c>
      <c r="D795">
        <v>15</v>
      </c>
      <c r="E795" t="s">
        <v>13863</v>
      </c>
      <c r="F795" t="s">
        <v>2422</v>
      </c>
      <c r="G795" t="s">
        <v>2423</v>
      </c>
      <c r="H795" t="s">
        <v>59</v>
      </c>
      <c r="I795">
        <v>31.25</v>
      </c>
      <c r="J795">
        <v>0</v>
      </c>
      <c r="K795" t="s">
        <v>2424</v>
      </c>
      <c r="M795" s="15">
        <f t="shared" si="90"/>
        <v>31.25</v>
      </c>
      <c r="N795" s="13">
        <f t="shared" si="91"/>
        <v>10</v>
      </c>
      <c r="O795" s="13">
        <f t="shared" si="92"/>
        <v>4</v>
      </c>
      <c r="P795" s="13">
        <f t="shared" si="93"/>
        <v>2018</v>
      </c>
      <c r="Q795" s="13">
        <f t="shared" si="94"/>
        <v>468.75</v>
      </c>
    </row>
    <row r="796" spans="1:17" x14ac:dyDescent="0.25">
      <c r="A796" t="s">
        <v>638</v>
      </c>
      <c r="B796" t="s">
        <v>639</v>
      </c>
      <c r="C796">
        <v>43201.698275462964</v>
      </c>
      <c r="D796">
        <v>400</v>
      </c>
      <c r="E796" t="s">
        <v>13863</v>
      </c>
      <c r="F796" t="s">
        <v>2425</v>
      </c>
      <c r="G796" t="s">
        <v>2426</v>
      </c>
      <c r="H796" t="s">
        <v>65</v>
      </c>
      <c r="I796">
        <v>0.59</v>
      </c>
      <c r="J796">
        <v>0</v>
      </c>
      <c r="K796" t="s">
        <v>641</v>
      </c>
      <c r="M796" s="15">
        <f t="shared" si="90"/>
        <v>0.59</v>
      </c>
      <c r="N796" s="13">
        <f t="shared" si="91"/>
        <v>10</v>
      </c>
      <c r="O796" s="13">
        <f t="shared" si="92"/>
        <v>4</v>
      </c>
      <c r="P796" s="13">
        <f t="shared" si="93"/>
        <v>2018</v>
      </c>
      <c r="Q796" s="13">
        <f t="shared" si="94"/>
        <v>236</v>
      </c>
    </row>
    <row r="797" spans="1:17" x14ac:dyDescent="0.25">
      <c r="A797" t="s">
        <v>2427</v>
      </c>
      <c r="B797" t="s">
        <v>2428</v>
      </c>
      <c r="C797">
        <v>43201.698275462964</v>
      </c>
      <c r="D797">
        <v>1000</v>
      </c>
      <c r="E797" t="s">
        <v>13863</v>
      </c>
      <c r="F797" t="s">
        <v>2425</v>
      </c>
      <c r="G797" t="s">
        <v>2426</v>
      </c>
      <c r="H797" t="s">
        <v>65</v>
      </c>
      <c r="I797">
        <v>2.5999999999999999E-2</v>
      </c>
      <c r="J797">
        <v>0</v>
      </c>
      <c r="K797" t="s">
        <v>2429</v>
      </c>
      <c r="M797" s="15">
        <f t="shared" si="90"/>
        <v>2.5999999999999999E-2</v>
      </c>
      <c r="N797" s="13">
        <f t="shared" si="91"/>
        <v>10</v>
      </c>
      <c r="O797" s="13">
        <f t="shared" si="92"/>
        <v>4</v>
      </c>
      <c r="P797" s="13">
        <f t="shared" si="93"/>
        <v>2018</v>
      </c>
      <c r="Q797" s="13">
        <f t="shared" si="94"/>
        <v>26</v>
      </c>
    </row>
    <row r="798" spans="1:17" x14ac:dyDescent="0.25">
      <c r="A798" t="s">
        <v>2430</v>
      </c>
      <c r="B798" t="s">
        <v>2431</v>
      </c>
      <c r="C798">
        <v>43201.698275462964</v>
      </c>
      <c r="D798">
        <v>10</v>
      </c>
      <c r="E798" t="s">
        <v>13863</v>
      </c>
      <c r="F798" t="s">
        <v>2425</v>
      </c>
      <c r="G798" t="s">
        <v>2426</v>
      </c>
      <c r="H798" t="s">
        <v>65</v>
      </c>
      <c r="I798">
        <v>5.25</v>
      </c>
      <c r="J798">
        <v>0</v>
      </c>
      <c r="K798" t="s">
        <v>2432</v>
      </c>
      <c r="M798" s="15">
        <f t="shared" si="90"/>
        <v>5.25</v>
      </c>
      <c r="N798" s="13">
        <f t="shared" si="91"/>
        <v>10</v>
      </c>
      <c r="O798" s="13">
        <f t="shared" si="92"/>
        <v>4</v>
      </c>
      <c r="P798" s="13">
        <f t="shared" si="93"/>
        <v>2018</v>
      </c>
      <c r="Q798" s="13">
        <f t="shared" si="94"/>
        <v>52.5</v>
      </c>
    </row>
    <row r="799" spans="1:17" x14ac:dyDescent="0.25">
      <c r="A799" t="s">
        <v>2433</v>
      </c>
      <c r="B799" t="s">
        <v>2434</v>
      </c>
      <c r="C799">
        <v>43201.698275462964</v>
      </c>
      <c r="D799">
        <v>1</v>
      </c>
      <c r="E799" t="s">
        <v>13863</v>
      </c>
      <c r="F799" t="s">
        <v>2425</v>
      </c>
      <c r="G799" t="s">
        <v>2426</v>
      </c>
      <c r="H799" t="s">
        <v>65</v>
      </c>
      <c r="I799">
        <v>29</v>
      </c>
      <c r="J799">
        <v>0</v>
      </c>
      <c r="K799" t="s">
        <v>2435</v>
      </c>
      <c r="M799" s="15">
        <f t="shared" si="90"/>
        <v>29</v>
      </c>
      <c r="N799" s="13">
        <f t="shared" si="91"/>
        <v>10</v>
      </c>
      <c r="O799" s="13">
        <f t="shared" si="92"/>
        <v>4</v>
      </c>
      <c r="P799" s="13">
        <f t="shared" si="93"/>
        <v>2018</v>
      </c>
      <c r="Q799" s="13">
        <f t="shared" si="94"/>
        <v>29</v>
      </c>
    </row>
    <row r="800" spans="1:17" x14ac:dyDescent="0.25">
      <c r="A800" t="s">
        <v>2436</v>
      </c>
      <c r="B800" t="s">
        <v>2437</v>
      </c>
      <c r="C800">
        <v>43201.698275462964</v>
      </c>
      <c r="D800">
        <v>4</v>
      </c>
      <c r="E800" t="s">
        <v>13863</v>
      </c>
      <c r="F800" t="s">
        <v>2425</v>
      </c>
      <c r="G800" t="s">
        <v>2426</v>
      </c>
      <c r="H800" t="s">
        <v>65</v>
      </c>
      <c r="I800">
        <v>15.95</v>
      </c>
      <c r="J800">
        <v>0</v>
      </c>
      <c r="K800" t="s">
        <v>2438</v>
      </c>
      <c r="M800" s="15">
        <f t="shared" si="90"/>
        <v>15.95</v>
      </c>
      <c r="N800" s="13">
        <f t="shared" si="91"/>
        <v>10</v>
      </c>
      <c r="O800" s="13">
        <f t="shared" si="92"/>
        <v>4</v>
      </c>
      <c r="P800" s="13">
        <f t="shared" si="93"/>
        <v>2018</v>
      </c>
      <c r="Q800" s="13">
        <f t="shared" si="94"/>
        <v>63.8</v>
      </c>
    </row>
    <row r="801" spans="1:17" x14ac:dyDescent="0.25">
      <c r="A801" t="s">
        <v>2439</v>
      </c>
      <c r="B801" t="s">
        <v>2439</v>
      </c>
      <c r="C801">
        <v>43201.698275462964</v>
      </c>
      <c r="D801">
        <v>4</v>
      </c>
      <c r="E801" t="s">
        <v>13863</v>
      </c>
      <c r="F801" t="s">
        <v>2425</v>
      </c>
      <c r="G801" t="s">
        <v>2426</v>
      </c>
      <c r="H801" t="s">
        <v>65</v>
      </c>
      <c r="I801">
        <v>17.95</v>
      </c>
      <c r="J801">
        <v>0</v>
      </c>
      <c r="K801" t="s">
        <v>2440</v>
      </c>
      <c r="M801" s="15">
        <f t="shared" si="90"/>
        <v>17.95</v>
      </c>
      <c r="N801" s="13">
        <f t="shared" si="91"/>
        <v>32</v>
      </c>
      <c r="O801" s="13">
        <f t="shared" si="92"/>
        <v>4</v>
      </c>
      <c r="P801" s="13">
        <f t="shared" si="93"/>
        <v>2018</v>
      </c>
      <c r="Q801" s="13">
        <f t="shared" si="94"/>
        <v>71.8</v>
      </c>
    </row>
    <row r="802" spans="1:17" x14ac:dyDescent="0.25">
      <c r="A802" t="s">
        <v>2441</v>
      </c>
      <c r="B802" t="s">
        <v>2442</v>
      </c>
      <c r="C802">
        <v>43196.290995370371</v>
      </c>
      <c r="D802">
        <v>10</v>
      </c>
      <c r="E802" t="s">
        <v>13863</v>
      </c>
      <c r="F802" t="s">
        <v>2425</v>
      </c>
      <c r="G802" t="s">
        <v>2443</v>
      </c>
      <c r="H802" t="s">
        <v>65</v>
      </c>
      <c r="I802">
        <v>7.79</v>
      </c>
      <c r="J802">
        <v>20</v>
      </c>
      <c r="K802" t="s">
        <v>2444</v>
      </c>
      <c r="M802" s="15">
        <f t="shared" si="90"/>
        <v>6.2320000000000002</v>
      </c>
      <c r="N802" s="13">
        <f t="shared" si="91"/>
        <v>10</v>
      </c>
      <c r="O802" s="13">
        <f t="shared" si="92"/>
        <v>4</v>
      </c>
      <c r="P802" s="13">
        <f t="shared" si="93"/>
        <v>2018</v>
      </c>
      <c r="Q802" s="13">
        <f t="shared" si="94"/>
        <v>62.32</v>
      </c>
    </row>
    <row r="803" spans="1:17" x14ac:dyDescent="0.25">
      <c r="A803" t="s">
        <v>2238</v>
      </c>
      <c r="B803" t="s">
        <v>2239</v>
      </c>
      <c r="C803">
        <v>43223.485729166663</v>
      </c>
      <c r="D803">
        <v>5</v>
      </c>
      <c r="E803" t="s">
        <v>13863</v>
      </c>
      <c r="F803" t="s">
        <v>2445</v>
      </c>
      <c r="G803" t="s">
        <v>2446</v>
      </c>
      <c r="H803" t="s">
        <v>2045</v>
      </c>
      <c r="I803">
        <v>370</v>
      </c>
      <c r="J803">
        <v>10</v>
      </c>
      <c r="K803" t="s">
        <v>2242</v>
      </c>
      <c r="M803" s="15">
        <f t="shared" si="90"/>
        <v>333</v>
      </c>
      <c r="N803" s="13">
        <f t="shared" si="91"/>
        <v>10</v>
      </c>
      <c r="O803" s="13">
        <f t="shared" si="92"/>
        <v>5</v>
      </c>
      <c r="P803" s="13">
        <f t="shared" si="93"/>
        <v>2018</v>
      </c>
      <c r="Q803" s="13">
        <f t="shared" si="94"/>
        <v>1665</v>
      </c>
    </row>
    <row r="804" spans="1:17" x14ac:dyDescent="0.25">
      <c r="A804" t="s">
        <v>2447</v>
      </c>
      <c r="B804" t="s">
        <v>2448</v>
      </c>
      <c r="C804">
        <v>43194.622118055559</v>
      </c>
      <c r="D804">
        <v>4</v>
      </c>
      <c r="E804" t="s">
        <v>13863</v>
      </c>
      <c r="F804" t="s">
        <v>2449</v>
      </c>
      <c r="G804" t="s">
        <v>2450</v>
      </c>
      <c r="H804" t="s">
        <v>160</v>
      </c>
      <c r="I804">
        <v>43.509</v>
      </c>
      <c r="J804">
        <v>0</v>
      </c>
      <c r="K804" t="s">
        <v>2451</v>
      </c>
      <c r="M804" s="15">
        <f t="shared" si="90"/>
        <v>43.509</v>
      </c>
      <c r="N804" s="13">
        <f t="shared" si="91"/>
        <v>10</v>
      </c>
      <c r="O804" s="13">
        <f t="shared" si="92"/>
        <v>4</v>
      </c>
      <c r="P804" s="13">
        <f t="shared" si="93"/>
        <v>2018</v>
      </c>
      <c r="Q804" s="13">
        <f t="shared" si="94"/>
        <v>174.036</v>
      </c>
    </row>
    <row r="805" spans="1:17" x14ac:dyDescent="0.25">
      <c r="A805" t="s">
        <v>1567</v>
      </c>
      <c r="B805" t="s">
        <v>1568</v>
      </c>
      <c r="C805">
        <v>43194.622118055559</v>
      </c>
      <c r="D805">
        <v>2</v>
      </c>
      <c r="E805" t="s">
        <v>13863</v>
      </c>
      <c r="F805" t="s">
        <v>2449</v>
      </c>
      <c r="G805" t="s">
        <v>2450</v>
      </c>
      <c r="H805" t="s">
        <v>160</v>
      </c>
      <c r="I805">
        <v>52.884999999999998</v>
      </c>
      <c r="J805">
        <v>0</v>
      </c>
      <c r="K805" t="s">
        <v>1569</v>
      </c>
      <c r="M805" s="15">
        <f t="shared" si="90"/>
        <v>52.884999999999998</v>
      </c>
      <c r="N805" s="13">
        <f t="shared" si="91"/>
        <v>10</v>
      </c>
      <c r="O805" s="13">
        <f t="shared" si="92"/>
        <v>4</v>
      </c>
      <c r="P805" s="13">
        <f t="shared" si="93"/>
        <v>2018</v>
      </c>
      <c r="Q805" s="13">
        <f t="shared" si="94"/>
        <v>105.77</v>
      </c>
    </row>
    <row r="806" spans="1:17" x14ac:dyDescent="0.25">
      <c r="A806" t="s">
        <v>2452</v>
      </c>
      <c r="B806" t="s">
        <v>2453</v>
      </c>
      <c r="C806">
        <v>43201.695937500001</v>
      </c>
      <c r="D806">
        <v>200</v>
      </c>
      <c r="E806" t="s">
        <v>13863</v>
      </c>
      <c r="F806" t="s">
        <v>2454</v>
      </c>
      <c r="G806" t="s">
        <v>2455</v>
      </c>
      <c r="H806" t="s">
        <v>65</v>
      </c>
      <c r="I806">
        <v>0.28749999999999998</v>
      </c>
      <c r="J806">
        <v>0</v>
      </c>
      <c r="K806" t="s">
        <v>387</v>
      </c>
      <c r="M806" s="15">
        <f t="shared" si="90"/>
        <v>0.28749999999999998</v>
      </c>
      <c r="N806" s="13">
        <f t="shared" si="91"/>
        <v>10</v>
      </c>
      <c r="O806" s="13">
        <f t="shared" si="92"/>
        <v>4</v>
      </c>
      <c r="P806" s="13">
        <f t="shared" si="93"/>
        <v>2018</v>
      </c>
      <c r="Q806" s="13">
        <f t="shared" si="94"/>
        <v>57.499999999999993</v>
      </c>
    </row>
    <row r="807" spans="1:17" x14ac:dyDescent="0.25">
      <c r="A807" t="s">
        <v>2456</v>
      </c>
      <c r="B807" t="s">
        <v>2457</v>
      </c>
      <c r="C807">
        <v>43201.695937500001</v>
      </c>
      <c r="D807">
        <v>200</v>
      </c>
      <c r="E807" t="s">
        <v>13863</v>
      </c>
      <c r="F807" t="s">
        <v>2454</v>
      </c>
      <c r="G807" t="s">
        <v>2455</v>
      </c>
      <c r="H807" t="s">
        <v>65</v>
      </c>
      <c r="I807">
        <v>7.5499999999999998E-2</v>
      </c>
      <c r="J807">
        <v>0</v>
      </c>
      <c r="K807" t="s">
        <v>387</v>
      </c>
      <c r="M807" s="15">
        <f t="shared" si="90"/>
        <v>7.5499999999999998E-2</v>
      </c>
      <c r="N807" s="13">
        <f t="shared" si="91"/>
        <v>10</v>
      </c>
      <c r="O807" s="13">
        <f t="shared" si="92"/>
        <v>4</v>
      </c>
      <c r="P807" s="13">
        <f t="shared" si="93"/>
        <v>2018</v>
      </c>
      <c r="Q807" s="13">
        <f t="shared" si="94"/>
        <v>15.1</v>
      </c>
    </row>
    <row r="808" spans="1:17" x14ac:dyDescent="0.25">
      <c r="A808" t="s">
        <v>2458</v>
      </c>
      <c r="B808" t="s">
        <v>2459</v>
      </c>
      <c r="C808">
        <v>43201.695937500001</v>
      </c>
      <c r="D808">
        <v>400</v>
      </c>
      <c r="E808" t="s">
        <v>13863</v>
      </c>
      <c r="F808" t="s">
        <v>2454</v>
      </c>
      <c r="G808" t="s">
        <v>2455</v>
      </c>
      <c r="H808" t="s">
        <v>65</v>
      </c>
      <c r="I808">
        <v>2.5499999999999998E-2</v>
      </c>
      <c r="J808">
        <v>0</v>
      </c>
      <c r="K808" t="s">
        <v>2460</v>
      </c>
      <c r="M808" s="15">
        <f t="shared" si="90"/>
        <v>2.5499999999999998E-2</v>
      </c>
      <c r="N808" s="13">
        <f t="shared" si="91"/>
        <v>10</v>
      </c>
      <c r="O808" s="13">
        <f t="shared" si="92"/>
        <v>4</v>
      </c>
      <c r="P808" s="13">
        <f t="shared" si="93"/>
        <v>2018</v>
      </c>
      <c r="Q808" s="13">
        <f t="shared" si="94"/>
        <v>10.199999999999999</v>
      </c>
    </row>
    <row r="809" spans="1:17" x14ac:dyDescent="0.25">
      <c r="A809" t="s">
        <v>2461</v>
      </c>
      <c r="B809" t="s">
        <v>2462</v>
      </c>
      <c r="C809">
        <v>43213.693726851852</v>
      </c>
      <c r="D809">
        <v>100</v>
      </c>
      <c r="E809" t="s">
        <v>13863</v>
      </c>
      <c r="F809" t="s">
        <v>2454</v>
      </c>
      <c r="G809" t="s">
        <v>2463</v>
      </c>
      <c r="H809" t="s">
        <v>65</v>
      </c>
      <c r="I809">
        <v>0.37430000000000002</v>
      </c>
      <c r="J809">
        <v>0</v>
      </c>
      <c r="K809" t="s">
        <v>2464</v>
      </c>
      <c r="M809" s="15">
        <f t="shared" si="90"/>
        <v>0.37430000000000002</v>
      </c>
      <c r="N809" s="13">
        <f t="shared" si="91"/>
        <v>10</v>
      </c>
      <c r="O809" s="13">
        <f t="shared" si="92"/>
        <v>4</v>
      </c>
      <c r="P809" s="13">
        <f t="shared" si="93"/>
        <v>2018</v>
      </c>
      <c r="Q809" s="13">
        <f t="shared" si="94"/>
        <v>37.43</v>
      </c>
    </row>
    <row r="810" spans="1:17" x14ac:dyDescent="0.25">
      <c r="A810" t="s">
        <v>2465</v>
      </c>
      <c r="B810" t="s">
        <v>2466</v>
      </c>
      <c r="C810">
        <v>43227.656284722223</v>
      </c>
      <c r="D810">
        <v>200</v>
      </c>
      <c r="E810" t="s">
        <v>13863</v>
      </c>
      <c r="F810" t="s">
        <v>2467</v>
      </c>
      <c r="G810" t="s">
        <v>2468</v>
      </c>
      <c r="H810" t="s">
        <v>65</v>
      </c>
      <c r="I810">
        <v>6</v>
      </c>
      <c r="J810">
        <v>0</v>
      </c>
      <c r="K810" t="s">
        <v>1150</v>
      </c>
      <c r="M810" s="15">
        <f t="shared" si="90"/>
        <v>6</v>
      </c>
      <c r="N810" s="13">
        <f t="shared" si="91"/>
        <v>10</v>
      </c>
      <c r="O810" s="13">
        <f t="shared" si="92"/>
        <v>5</v>
      </c>
      <c r="P810" s="13">
        <f t="shared" si="93"/>
        <v>2018</v>
      </c>
      <c r="Q810" s="13">
        <f t="shared" si="94"/>
        <v>1200</v>
      </c>
    </row>
    <row r="811" spans="1:17" x14ac:dyDescent="0.25">
      <c r="A811" t="s">
        <v>2469</v>
      </c>
      <c r="B811" t="s">
        <v>2470</v>
      </c>
      <c r="C811">
        <v>43203.697581018518</v>
      </c>
      <c r="D811">
        <v>100</v>
      </c>
      <c r="E811" t="s">
        <v>13863</v>
      </c>
      <c r="F811" t="s">
        <v>2471</v>
      </c>
      <c r="G811" t="s">
        <v>2472</v>
      </c>
      <c r="H811" t="s">
        <v>749</v>
      </c>
      <c r="I811">
        <v>6.0499999999999998E-2</v>
      </c>
      <c r="J811">
        <v>0</v>
      </c>
      <c r="K811" t="s">
        <v>2473</v>
      </c>
      <c r="M811" s="15">
        <f t="shared" si="90"/>
        <v>6.0499999999999998E-2</v>
      </c>
      <c r="N811" s="13">
        <f t="shared" si="91"/>
        <v>10</v>
      </c>
      <c r="O811" s="13">
        <f t="shared" si="92"/>
        <v>4</v>
      </c>
      <c r="P811" s="13">
        <f t="shared" si="93"/>
        <v>2018</v>
      </c>
      <c r="Q811" s="13">
        <f t="shared" si="94"/>
        <v>6.05</v>
      </c>
    </row>
    <row r="812" spans="1:17" x14ac:dyDescent="0.25">
      <c r="A812" t="s">
        <v>2474</v>
      </c>
      <c r="B812" t="s">
        <v>2475</v>
      </c>
      <c r="C812">
        <v>43203.697581018518</v>
      </c>
      <c r="D812">
        <v>200</v>
      </c>
      <c r="E812" t="s">
        <v>13863</v>
      </c>
      <c r="F812" t="s">
        <v>2471</v>
      </c>
      <c r="G812" t="s">
        <v>2472</v>
      </c>
      <c r="H812" t="s">
        <v>749</v>
      </c>
      <c r="I812">
        <v>6.5299999999999997E-2</v>
      </c>
      <c r="J812">
        <v>0</v>
      </c>
      <c r="K812" t="s">
        <v>2473</v>
      </c>
      <c r="M812" s="15">
        <f t="shared" si="90"/>
        <v>6.5299999999999997E-2</v>
      </c>
      <c r="N812" s="13">
        <f t="shared" si="91"/>
        <v>10</v>
      </c>
      <c r="O812" s="13">
        <f t="shared" si="92"/>
        <v>4</v>
      </c>
      <c r="P812" s="13">
        <f t="shared" si="93"/>
        <v>2018</v>
      </c>
      <c r="Q812" s="13">
        <f t="shared" si="94"/>
        <v>13.059999999999999</v>
      </c>
    </row>
    <row r="813" spans="1:17" x14ac:dyDescent="0.25">
      <c r="A813" t="s">
        <v>2476</v>
      </c>
      <c r="B813" t="s">
        <v>2477</v>
      </c>
      <c r="C813">
        <v>43200.688020833331</v>
      </c>
      <c r="D813">
        <v>10</v>
      </c>
      <c r="E813" t="s">
        <v>13863</v>
      </c>
      <c r="F813" t="s">
        <v>2478</v>
      </c>
      <c r="G813" t="s">
        <v>2479</v>
      </c>
      <c r="H813" t="s">
        <v>326</v>
      </c>
      <c r="I813">
        <v>1.2</v>
      </c>
      <c r="J813">
        <v>3</v>
      </c>
      <c r="K813" t="s">
        <v>326</v>
      </c>
      <c r="M813" s="15">
        <f t="shared" si="90"/>
        <v>1.1639999999999999</v>
      </c>
      <c r="N813" s="13">
        <f t="shared" si="91"/>
        <v>10</v>
      </c>
      <c r="O813" s="13">
        <f t="shared" si="92"/>
        <v>4</v>
      </c>
      <c r="P813" s="13">
        <f t="shared" si="93"/>
        <v>2018</v>
      </c>
      <c r="Q813" s="13">
        <f t="shared" si="94"/>
        <v>11.639999999999999</v>
      </c>
    </row>
    <row r="814" spans="1:17" x14ac:dyDescent="0.25">
      <c r="A814" t="s">
        <v>2480</v>
      </c>
      <c r="B814" t="s">
        <v>2481</v>
      </c>
      <c r="C814">
        <v>43200.688020833331</v>
      </c>
      <c r="D814">
        <v>10</v>
      </c>
      <c r="E814" t="s">
        <v>13863</v>
      </c>
      <c r="F814" t="s">
        <v>2478</v>
      </c>
      <c r="G814" t="s">
        <v>2479</v>
      </c>
      <c r="H814" t="s">
        <v>326</v>
      </c>
      <c r="I814">
        <v>1.59</v>
      </c>
      <c r="J814">
        <v>3</v>
      </c>
      <c r="K814" t="s">
        <v>326</v>
      </c>
      <c r="M814" s="15">
        <f t="shared" si="90"/>
        <v>1.5423</v>
      </c>
      <c r="N814" s="13">
        <f t="shared" si="91"/>
        <v>10</v>
      </c>
      <c r="O814" s="13">
        <f t="shared" si="92"/>
        <v>4</v>
      </c>
      <c r="P814" s="13">
        <f t="shared" si="93"/>
        <v>2018</v>
      </c>
      <c r="Q814" s="13">
        <f t="shared" si="94"/>
        <v>15.423</v>
      </c>
    </row>
    <row r="815" spans="1:17" x14ac:dyDescent="0.25">
      <c r="A815" t="s">
        <v>35</v>
      </c>
      <c r="B815" t="s">
        <v>35</v>
      </c>
      <c r="C815">
        <v>43200.688020833331</v>
      </c>
      <c r="D815">
        <v>15</v>
      </c>
      <c r="E815" t="s">
        <v>13863</v>
      </c>
      <c r="F815" t="s">
        <v>2478</v>
      </c>
      <c r="G815" t="s">
        <v>2479</v>
      </c>
      <c r="H815" t="s">
        <v>326</v>
      </c>
      <c r="I815">
        <v>7.82</v>
      </c>
      <c r="J815">
        <v>0</v>
      </c>
      <c r="K815" t="s">
        <v>39</v>
      </c>
      <c r="M815" s="15">
        <f t="shared" si="90"/>
        <v>7.82</v>
      </c>
      <c r="N815" s="13">
        <f t="shared" si="91"/>
        <v>25</v>
      </c>
      <c r="O815" s="13">
        <f t="shared" si="92"/>
        <v>4</v>
      </c>
      <c r="P815" s="13">
        <f t="shared" si="93"/>
        <v>2018</v>
      </c>
      <c r="Q815" s="13">
        <f t="shared" si="94"/>
        <v>117.30000000000001</v>
      </c>
    </row>
    <row r="816" spans="1:17" x14ac:dyDescent="0.25">
      <c r="A816" t="s">
        <v>35</v>
      </c>
      <c r="B816" t="s">
        <v>35</v>
      </c>
      <c r="C816">
        <v>43200.688020833331</v>
      </c>
      <c r="D816">
        <v>10</v>
      </c>
      <c r="E816" t="s">
        <v>13863</v>
      </c>
      <c r="F816" t="s">
        <v>2478</v>
      </c>
      <c r="G816" t="s">
        <v>2479</v>
      </c>
      <c r="H816" t="s">
        <v>326</v>
      </c>
      <c r="I816">
        <v>5.63</v>
      </c>
      <c r="J816">
        <v>0</v>
      </c>
      <c r="K816" t="s">
        <v>39</v>
      </c>
      <c r="M816" s="15">
        <f t="shared" ref="M816:M866" si="95">+I816*(1-J816/100)</f>
        <v>5.63</v>
      </c>
      <c r="N816" s="13">
        <f t="shared" ref="N816:N866" si="96">+LEN(A816)</f>
        <v>25</v>
      </c>
      <c r="O816" s="13">
        <f t="shared" ref="O816:O866" si="97">+MONTH(C816)</f>
        <v>4</v>
      </c>
      <c r="P816" s="13">
        <f t="shared" ref="P816:P866" si="98">+YEAR(C816)</f>
        <v>2018</v>
      </c>
      <c r="Q816" s="13">
        <f t="shared" ref="Q816:Q866" si="99">+M816*D816</f>
        <v>56.3</v>
      </c>
    </row>
    <row r="817" spans="1:17" x14ac:dyDescent="0.25">
      <c r="A817" t="s">
        <v>2482</v>
      </c>
      <c r="B817" t="s">
        <v>2483</v>
      </c>
      <c r="C817">
        <v>43200.688020833331</v>
      </c>
      <c r="D817">
        <v>40</v>
      </c>
      <c r="E817" t="s">
        <v>13863</v>
      </c>
      <c r="F817" t="s">
        <v>2478</v>
      </c>
      <c r="G817" t="s">
        <v>2479</v>
      </c>
      <c r="H817" t="s">
        <v>326</v>
      </c>
      <c r="I817">
        <v>2.64</v>
      </c>
      <c r="J817">
        <v>3</v>
      </c>
      <c r="K817" t="s">
        <v>326</v>
      </c>
      <c r="M817" s="15">
        <f t="shared" si="95"/>
        <v>2.5608</v>
      </c>
      <c r="N817" s="13">
        <f t="shared" si="96"/>
        <v>10</v>
      </c>
      <c r="O817" s="13">
        <f t="shared" si="97"/>
        <v>4</v>
      </c>
      <c r="P817" s="13">
        <f t="shared" si="98"/>
        <v>2018</v>
      </c>
      <c r="Q817" s="13">
        <f t="shared" si="99"/>
        <v>102.432</v>
      </c>
    </row>
    <row r="818" spans="1:17" x14ac:dyDescent="0.25">
      <c r="A818" t="s">
        <v>2484</v>
      </c>
      <c r="B818" t="s">
        <v>2485</v>
      </c>
      <c r="C818">
        <v>43200.688020833331</v>
      </c>
      <c r="D818">
        <v>15</v>
      </c>
      <c r="E818" t="s">
        <v>13863</v>
      </c>
      <c r="F818" t="s">
        <v>2478</v>
      </c>
      <c r="G818" t="s">
        <v>2479</v>
      </c>
      <c r="H818" t="s">
        <v>326</v>
      </c>
      <c r="I818">
        <v>2.2200000000000002</v>
      </c>
      <c r="J818">
        <v>3</v>
      </c>
      <c r="K818" t="s">
        <v>326</v>
      </c>
      <c r="M818" s="15">
        <f t="shared" si="95"/>
        <v>2.1534</v>
      </c>
      <c r="N818" s="13">
        <f t="shared" si="96"/>
        <v>10</v>
      </c>
      <c r="O818" s="13">
        <f t="shared" si="97"/>
        <v>4</v>
      </c>
      <c r="P818" s="13">
        <f t="shared" si="98"/>
        <v>2018</v>
      </c>
      <c r="Q818" s="13">
        <f t="shared" si="99"/>
        <v>32.301000000000002</v>
      </c>
    </row>
    <row r="819" spans="1:17" x14ac:dyDescent="0.25">
      <c r="A819" t="s">
        <v>35</v>
      </c>
      <c r="B819" t="s">
        <v>35</v>
      </c>
      <c r="C819">
        <v>43216.68886574074</v>
      </c>
      <c r="D819">
        <v>10</v>
      </c>
      <c r="E819" t="s">
        <v>13863</v>
      </c>
      <c r="F819" t="s">
        <v>2478</v>
      </c>
      <c r="G819" t="s">
        <v>2486</v>
      </c>
      <c r="H819" t="s">
        <v>326</v>
      </c>
      <c r="I819">
        <v>5.63</v>
      </c>
      <c r="J819">
        <v>0</v>
      </c>
      <c r="K819" t="s">
        <v>39</v>
      </c>
      <c r="M819" s="15">
        <f t="shared" si="95"/>
        <v>5.63</v>
      </c>
      <c r="N819" s="13">
        <f t="shared" si="96"/>
        <v>25</v>
      </c>
      <c r="O819" s="13">
        <f t="shared" si="97"/>
        <v>4</v>
      </c>
      <c r="P819" s="13">
        <f t="shared" si="98"/>
        <v>2018</v>
      </c>
      <c r="Q819" s="13">
        <f t="shared" si="99"/>
        <v>56.3</v>
      </c>
    </row>
    <row r="820" spans="1:17" x14ac:dyDescent="0.25">
      <c r="A820" t="s">
        <v>2482</v>
      </c>
      <c r="B820" t="s">
        <v>2483</v>
      </c>
      <c r="C820">
        <v>43208.698784722219</v>
      </c>
      <c r="D820">
        <v>15</v>
      </c>
      <c r="E820" t="s">
        <v>13863</v>
      </c>
      <c r="F820" t="s">
        <v>2478</v>
      </c>
      <c r="G820" t="s">
        <v>2487</v>
      </c>
      <c r="H820" t="s">
        <v>326</v>
      </c>
      <c r="I820">
        <v>2.64</v>
      </c>
      <c r="J820">
        <v>3</v>
      </c>
      <c r="K820" t="s">
        <v>326</v>
      </c>
      <c r="M820" s="15">
        <f t="shared" si="95"/>
        <v>2.5608</v>
      </c>
      <c r="N820" s="13">
        <f t="shared" si="96"/>
        <v>10</v>
      </c>
      <c r="O820" s="13">
        <f t="shared" si="97"/>
        <v>4</v>
      </c>
      <c r="P820" s="13">
        <f t="shared" si="98"/>
        <v>2018</v>
      </c>
      <c r="Q820" s="13">
        <f t="shared" si="99"/>
        <v>38.411999999999999</v>
      </c>
    </row>
    <row r="821" spans="1:17" x14ac:dyDescent="0.25">
      <c r="A821" t="s">
        <v>2488</v>
      </c>
      <c r="B821" t="s">
        <v>2489</v>
      </c>
      <c r="C821">
        <v>43187.701956018522</v>
      </c>
      <c r="D821">
        <v>1</v>
      </c>
      <c r="E821" t="s">
        <v>13863</v>
      </c>
      <c r="F821" t="s">
        <v>2490</v>
      </c>
      <c r="G821" t="s">
        <v>2491</v>
      </c>
      <c r="H821" t="s">
        <v>301</v>
      </c>
      <c r="I821">
        <v>183.43</v>
      </c>
      <c r="J821">
        <v>0</v>
      </c>
      <c r="K821" t="s">
        <v>2492</v>
      </c>
      <c r="M821" s="15">
        <f t="shared" si="95"/>
        <v>183.43</v>
      </c>
      <c r="N821" s="13">
        <f t="shared" si="96"/>
        <v>10</v>
      </c>
      <c r="O821" s="13">
        <f t="shared" si="97"/>
        <v>3</v>
      </c>
      <c r="P821" s="13">
        <f t="shared" si="98"/>
        <v>2018</v>
      </c>
      <c r="Q821" s="13">
        <f t="shared" si="99"/>
        <v>183.43</v>
      </c>
    </row>
    <row r="822" spans="1:17" x14ac:dyDescent="0.25">
      <c r="A822" t="s">
        <v>1952</v>
      </c>
      <c r="B822" t="s">
        <v>1953</v>
      </c>
      <c r="C822">
        <v>43187.702430555553</v>
      </c>
      <c r="D822">
        <v>5</v>
      </c>
      <c r="E822" t="s">
        <v>13863</v>
      </c>
      <c r="F822" t="s">
        <v>2493</v>
      </c>
      <c r="G822" t="s">
        <v>2494</v>
      </c>
      <c r="H822" t="s">
        <v>326</v>
      </c>
      <c r="I822">
        <v>10.86</v>
      </c>
      <c r="J822">
        <v>0</v>
      </c>
      <c r="K822" t="s">
        <v>535</v>
      </c>
      <c r="M822" s="15">
        <f t="shared" si="95"/>
        <v>10.86</v>
      </c>
      <c r="N822" s="13">
        <f t="shared" si="96"/>
        <v>10</v>
      </c>
      <c r="O822" s="13">
        <f t="shared" si="97"/>
        <v>3</v>
      </c>
      <c r="P822" s="13">
        <f t="shared" si="98"/>
        <v>2018</v>
      </c>
      <c r="Q822" s="13">
        <f t="shared" si="99"/>
        <v>54.3</v>
      </c>
    </row>
    <row r="823" spans="1:17" x14ac:dyDescent="0.25">
      <c r="A823" t="s">
        <v>35</v>
      </c>
      <c r="B823" t="s">
        <v>35</v>
      </c>
      <c r="C823">
        <v>43188.673113425924</v>
      </c>
      <c r="D823">
        <v>1</v>
      </c>
      <c r="E823" t="s">
        <v>13863</v>
      </c>
      <c r="F823" t="s">
        <v>2495</v>
      </c>
      <c r="G823" t="s">
        <v>2496</v>
      </c>
      <c r="H823" t="s">
        <v>176</v>
      </c>
      <c r="I823">
        <v>90.84</v>
      </c>
      <c r="J823">
        <v>0</v>
      </c>
      <c r="K823" t="s">
        <v>39</v>
      </c>
      <c r="M823" s="15">
        <f t="shared" si="95"/>
        <v>90.84</v>
      </c>
      <c r="N823" s="13">
        <f t="shared" si="96"/>
        <v>25</v>
      </c>
      <c r="O823" s="13">
        <f t="shared" si="97"/>
        <v>3</v>
      </c>
      <c r="P823" s="13">
        <f t="shared" si="98"/>
        <v>2018</v>
      </c>
      <c r="Q823" s="13">
        <f t="shared" si="99"/>
        <v>90.84</v>
      </c>
    </row>
    <row r="824" spans="1:17" x14ac:dyDescent="0.25">
      <c r="A824" t="s">
        <v>2497</v>
      </c>
      <c r="B824" t="s">
        <v>2498</v>
      </c>
      <c r="C824">
        <v>43194.625081018516</v>
      </c>
      <c r="D824">
        <v>100</v>
      </c>
      <c r="E824" t="s">
        <v>13863</v>
      </c>
      <c r="F824" t="s">
        <v>2499</v>
      </c>
      <c r="G824" t="s">
        <v>2500</v>
      </c>
      <c r="H824" t="s">
        <v>1255</v>
      </c>
      <c r="I824">
        <v>2.37</v>
      </c>
      <c r="J824">
        <v>0</v>
      </c>
      <c r="K824" t="s">
        <v>2501</v>
      </c>
      <c r="M824" s="15">
        <f t="shared" si="95"/>
        <v>2.37</v>
      </c>
      <c r="N824" s="13">
        <f t="shared" si="96"/>
        <v>10</v>
      </c>
      <c r="O824" s="13">
        <f t="shared" si="97"/>
        <v>4</v>
      </c>
      <c r="P824" s="13">
        <f t="shared" si="98"/>
        <v>2018</v>
      </c>
      <c r="Q824" s="13">
        <f t="shared" si="99"/>
        <v>237</v>
      </c>
    </row>
    <row r="825" spans="1:17" x14ac:dyDescent="0.25">
      <c r="A825" t="s">
        <v>2502</v>
      </c>
      <c r="B825" t="s">
        <v>2503</v>
      </c>
      <c r="C825">
        <v>43194.623541666668</v>
      </c>
      <c r="D825">
        <v>7</v>
      </c>
      <c r="E825" t="s">
        <v>13863</v>
      </c>
      <c r="F825" t="s">
        <v>2504</v>
      </c>
      <c r="G825" t="s">
        <v>2505</v>
      </c>
      <c r="H825" t="s">
        <v>33</v>
      </c>
      <c r="I825">
        <v>484</v>
      </c>
      <c r="J825">
        <v>0</v>
      </c>
      <c r="K825" t="s">
        <v>33</v>
      </c>
      <c r="M825" s="15">
        <f t="shared" si="95"/>
        <v>484</v>
      </c>
      <c r="N825" s="13">
        <f t="shared" si="96"/>
        <v>10</v>
      </c>
      <c r="O825" s="13">
        <f t="shared" si="97"/>
        <v>4</v>
      </c>
      <c r="P825" s="13">
        <f t="shared" si="98"/>
        <v>2018</v>
      </c>
      <c r="Q825" s="13">
        <f t="shared" si="99"/>
        <v>3388</v>
      </c>
    </row>
    <row r="826" spans="1:17" x14ac:dyDescent="0.25">
      <c r="A826" t="s">
        <v>2047</v>
      </c>
      <c r="B826" t="s">
        <v>2048</v>
      </c>
      <c r="C826">
        <v>43196.446377314816</v>
      </c>
      <c r="D826">
        <v>6</v>
      </c>
      <c r="E826" t="s">
        <v>13863</v>
      </c>
      <c r="F826" t="s">
        <v>2506</v>
      </c>
      <c r="G826" t="s">
        <v>2507</v>
      </c>
      <c r="H826" t="s">
        <v>283</v>
      </c>
      <c r="I826">
        <v>52</v>
      </c>
      <c r="J826">
        <v>0</v>
      </c>
      <c r="K826" t="s">
        <v>2051</v>
      </c>
      <c r="M826" s="15">
        <f t="shared" si="95"/>
        <v>52</v>
      </c>
      <c r="N826" s="13">
        <f t="shared" si="96"/>
        <v>10</v>
      </c>
      <c r="O826" s="13">
        <f t="shared" si="97"/>
        <v>4</v>
      </c>
      <c r="P826" s="13">
        <f t="shared" si="98"/>
        <v>2018</v>
      </c>
      <c r="Q826" s="13">
        <f t="shared" si="99"/>
        <v>312</v>
      </c>
    </row>
    <row r="827" spans="1:17" x14ac:dyDescent="0.25">
      <c r="A827" t="s">
        <v>147</v>
      </c>
      <c r="B827" t="s">
        <v>148</v>
      </c>
      <c r="C827">
        <v>43201.698275462964</v>
      </c>
      <c r="D827">
        <v>2000</v>
      </c>
      <c r="E827" t="s">
        <v>13863</v>
      </c>
      <c r="F827" t="s">
        <v>2425</v>
      </c>
      <c r="G827" t="s">
        <v>2426</v>
      </c>
      <c r="H827" t="s">
        <v>65</v>
      </c>
      <c r="I827">
        <v>1.7299999999999999E-2</v>
      </c>
      <c r="J827">
        <v>0</v>
      </c>
      <c r="K827" t="s">
        <v>149</v>
      </c>
      <c r="M827" s="15">
        <f t="shared" si="95"/>
        <v>1.7299999999999999E-2</v>
      </c>
      <c r="N827" s="13">
        <f t="shared" si="96"/>
        <v>10</v>
      </c>
      <c r="O827" s="13">
        <f t="shared" si="97"/>
        <v>4</v>
      </c>
      <c r="P827" s="13">
        <f t="shared" si="98"/>
        <v>2018</v>
      </c>
      <c r="Q827" s="13">
        <f t="shared" si="99"/>
        <v>34.6</v>
      </c>
    </row>
    <row r="828" spans="1:17" x14ac:dyDescent="0.25">
      <c r="A828" t="s">
        <v>2508</v>
      </c>
      <c r="B828" t="s">
        <v>2509</v>
      </c>
      <c r="C828">
        <v>43201.698275462964</v>
      </c>
      <c r="D828">
        <v>10</v>
      </c>
      <c r="E828" t="s">
        <v>13863</v>
      </c>
      <c r="F828" t="s">
        <v>2425</v>
      </c>
      <c r="G828" t="s">
        <v>2426</v>
      </c>
      <c r="H828" t="s">
        <v>65</v>
      </c>
      <c r="I828">
        <v>5.55</v>
      </c>
      <c r="J828">
        <v>0</v>
      </c>
      <c r="K828" t="s">
        <v>2510</v>
      </c>
      <c r="M828" s="15">
        <f t="shared" si="95"/>
        <v>5.55</v>
      </c>
      <c r="N828" s="13">
        <f t="shared" si="96"/>
        <v>10</v>
      </c>
      <c r="O828" s="13">
        <f t="shared" si="97"/>
        <v>4</v>
      </c>
      <c r="P828" s="13">
        <f t="shared" si="98"/>
        <v>2018</v>
      </c>
      <c r="Q828" s="13">
        <f t="shared" si="99"/>
        <v>55.5</v>
      </c>
    </row>
    <row r="829" spans="1:17" x14ac:dyDescent="0.25">
      <c r="A829" t="s">
        <v>591</v>
      </c>
      <c r="B829" t="s">
        <v>592</v>
      </c>
      <c r="C829">
        <v>43193.666122685187</v>
      </c>
      <c r="D829">
        <v>30</v>
      </c>
      <c r="E829" t="s">
        <v>113</v>
      </c>
      <c r="F829" t="s">
        <v>2511</v>
      </c>
      <c r="G829" t="s">
        <v>2512</v>
      </c>
      <c r="H829" t="s">
        <v>173</v>
      </c>
      <c r="I829">
        <v>0.80469999999999997</v>
      </c>
      <c r="J829">
        <v>0</v>
      </c>
      <c r="K829" t="s">
        <v>587</v>
      </c>
      <c r="M829" s="15">
        <f t="shared" si="95"/>
        <v>0.80469999999999997</v>
      </c>
      <c r="N829" s="13">
        <f t="shared" si="96"/>
        <v>10</v>
      </c>
      <c r="O829" s="13">
        <f t="shared" si="97"/>
        <v>4</v>
      </c>
      <c r="P829" s="13">
        <f t="shared" si="98"/>
        <v>2018</v>
      </c>
      <c r="Q829" s="13">
        <f t="shared" si="99"/>
        <v>24.140999999999998</v>
      </c>
    </row>
    <row r="830" spans="1:17" x14ac:dyDescent="0.25">
      <c r="A830" t="s">
        <v>2513</v>
      </c>
      <c r="B830" t="s">
        <v>2514</v>
      </c>
      <c r="C830">
        <v>43193.666122685187</v>
      </c>
      <c r="D830">
        <v>40</v>
      </c>
      <c r="E830" t="s">
        <v>113</v>
      </c>
      <c r="F830" t="s">
        <v>2511</v>
      </c>
      <c r="G830" t="s">
        <v>2512</v>
      </c>
      <c r="H830" t="s">
        <v>173</v>
      </c>
      <c r="I830">
        <v>11.398</v>
      </c>
      <c r="J830">
        <v>0</v>
      </c>
      <c r="K830" t="s">
        <v>2515</v>
      </c>
      <c r="M830" s="15">
        <f t="shared" si="95"/>
        <v>11.398</v>
      </c>
      <c r="N830" s="13">
        <f t="shared" si="96"/>
        <v>10</v>
      </c>
      <c r="O830" s="13">
        <f t="shared" si="97"/>
        <v>4</v>
      </c>
      <c r="P830" s="13">
        <f t="shared" si="98"/>
        <v>2018</v>
      </c>
      <c r="Q830" s="13">
        <f t="shared" si="99"/>
        <v>455.91999999999996</v>
      </c>
    </row>
    <row r="831" spans="1:17" x14ac:dyDescent="0.25">
      <c r="A831" t="s">
        <v>2516</v>
      </c>
      <c r="B831" t="s">
        <v>2517</v>
      </c>
      <c r="C831">
        <v>43193.666122685187</v>
      </c>
      <c r="D831">
        <v>20</v>
      </c>
      <c r="E831" t="s">
        <v>113</v>
      </c>
      <c r="F831" t="s">
        <v>2511</v>
      </c>
      <c r="G831" t="s">
        <v>2512</v>
      </c>
      <c r="H831" t="s">
        <v>173</v>
      </c>
      <c r="I831">
        <v>25.058800000000002</v>
      </c>
      <c r="J831">
        <v>0</v>
      </c>
      <c r="K831" t="s">
        <v>173</v>
      </c>
      <c r="M831" s="15">
        <f t="shared" si="95"/>
        <v>25.058800000000002</v>
      </c>
      <c r="N831" s="13">
        <f t="shared" si="96"/>
        <v>10</v>
      </c>
      <c r="O831" s="13">
        <f t="shared" si="97"/>
        <v>4</v>
      </c>
      <c r="P831" s="13">
        <f t="shared" si="98"/>
        <v>2018</v>
      </c>
      <c r="Q831" s="13">
        <f t="shared" si="99"/>
        <v>501.17600000000004</v>
      </c>
    </row>
    <row r="832" spans="1:17" x14ac:dyDescent="0.25">
      <c r="A832" t="s">
        <v>2518</v>
      </c>
      <c r="B832" t="s">
        <v>2519</v>
      </c>
      <c r="C832">
        <v>43234.710266203707</v>
      </c>
      <c r="D832">
        <v>100</v>
      </c>
      <c r="E832" t="s">
        <v>13863</v>
      </c>
      <c r="F832" t="s">
        <v>2467</v>
      </c>
      <c r="G832" t="s">
        <v>2520</v>
      </c>
      <c r="H832" t="s">
        <v>65</v>
      </c>
      <c r="I832">
        <v>9.3000000000000007</v>
      </c>
      <c r="J832">
        <v>0</v>
      </c>
      <c r="K832" t="s">
        <v>1150</v>
      </c>
      <c r="M832" s="15">
        <f t="shared" si="95"/>
        <v>9.3000000000000007</v>
      </c>
      <c r="N832" s="13">
        <f t="shared" si="96"/>
        <v>10</v>
      </c>
      <c r="O832" s="13">
        <f t="shared" si="97"/>
        <v>5</v>
      </c>
      <c r="P832" s="13">
        <f t="shared" si="98"/>
        <v>2018</v>
      </c>
      <c r="Q832" s="13">
        <f t="shared" si="99"/>
        <v>930.00000000000011</v>
      </c>
    </row>
    <row r="833" spans="1:17" x14ac:dyDescent="0.25">
      <c r="A833" t="s">
        <v>1846</v>
      </c>
      <c r="B833" t="s">
        <v>1847</v>
      </c>
      <c r="C833">
        <v>43203.697581018518</v>
      </c>
      <c r="D833">
        <v>2600</v>
      </c>
      <c r="E833" t="s">
        <v>13863</v>
      </c>
      <c r="F833" t="s">
        <v>2471</v>
      </c>
      <c r="G833" t="s">
        <v>2472</v>
      </c>
      <c r="H833" t="s">
        <v>749</v>
      </c>
      <c r="I833">
        <v>2.5000000000000001E-2</v>
      </c>
      <c r="J833">
        <v>0</v>
      </c>
      <c r="K833" t="s">
        <v>1848</v>
      </c>
      <c r="M833" s="15">
        <f t="shared" si="95"/>
        <v>2.5000000000000001E-2</v>
      </c>
      <c r="N833" s="13">
        <f t="shared" si="96"/>
        <v>10</v>
      </c>
      <c r="O833" s="13">
        <f t="shared" si="97"/>
        <v>4</v>
      </c>
      <c r="P833" s="13">
        <f t="shared" si="98"/>
        <v>2018</v>
      </c>
      <c r="Q833" s="13">
        <f t="shared" si="99"/>
        <v>65</v>
      </c>
    </row>
    <row r="834" spans="1:17" x14ac:dyDescent="0.25">
      <c r="A834" t="s">
        <v>754</v>
      </c>
      <c r="B834" t="s">
        <v>755</v>
      </c>
      <c r="C834">
        <v>43203.697581018518</v>
      </c>
      <c r="D834">
        <v>1800</v>
      </c>
      <c r="E834" t="s">
        <v>13863</v>
      </c>
      <c r="F834" t="s">
        <v>2471</v>
      </c>
      <c r="G834" t="s">
        <v>2472</v>
      </c>
      <c r="H834" t="s">
        <v>749</v>
      </c>
      <c r="I834">
        <v>4.7800000000000002E-2</v>
      </c>
      <c r="J834">
        <v>0</v>
      </c>
      <c r="K834" t="s">
        <v>756</v>
      </c>
      <c r="M834" s="15">
        <f t="shared" si="95"/>
        <v>4.7800000000000002E-2</v>
      </c>
      <c r="N834" s="13">
        <f t="shared" si="96"/>
        <v>10</v>
      </c>
      <c r="O834" s="13">
        <f t="shared" si="97"/>
        <v>4</v>
      </c>
      <c r="P834" s="13">
        <f t="shared" si="98"/>
        <v>2018</v>
      </c>
      <c r="Q834" s="13">
        <f t="shared" si="99"/>
        <v>86.04</v>
      </c>
    </row>
    <row r="835" spans="1:17" x14ac:dyDescent="0.25">
      <c r="A835" t="s">
        <v>2521</v>
      </c>
      <c r="B835" t="s">
        <v>2522</v>
      </c>
      <c r="C835">
        <v>43203.697581018518</v>
      </c>
      <c r="D835">
        <v>500</v>
      </c>
      <c r="E835" t="s">
        <v>13863</v>
      </c>
      <c r="F835" t="s">
        <v>2471</v>
      </c>
      <c r="G835" t="s">
        <v>2472</v>
      </c>
      <c r="H835" t="s">
        <v>749</v>
      </c>
      <c r="I835">
        <v>8.8599999999999998E-2</v>
      </c>
      <c r="J835">
        <v>0</v>
      </c>
      <c r="K835" t="s">
        <v>2523</v>
      </c>
      <c r="M835" s="15">
        <f t="shared" si="95"/>
        <v>8.8599999999999998E-2</v>
      </c>
      <c r="N835" s="13">
        <f t="shared" si="96"/>
        <v>10</v>
      </c>
      <c r="O835" s="13">
        <f t="shared" si="97"/>
        <v>4</v>
      </c>
      <c r="P835" s="13">
        <f t="shared" si="98"/>
        <v>2018</v>
      </c>
      <c r="Q835" s="13">
        <f t="shared" si="99"/>
        <v>44.3</v>
      </c>
    </row>
    <row r="836" spans="1:17" x14ac:dyDescent="0.25">
      <c r="A836" t="s">
        <v>2524</v>
      </c>
      <c r="B836" t="s">
        <v>2525</v>
      </c>
      <c r="C836">
        <v>43203.697581018518</v>
      </c>
      <c r="D836">
        <v>300</v>
      </c>
      <c r="E836" t="s">
        <v>13863</v>
      </c>
      <c r="F836" t="s">
        <v>2471</v>
      </c>
      <c r="G836" t="s">
        <v>2472</v>
      </c>
      <c r="H836" t="s">
        <v>749</v>
      </c>
      <c r="I836">
        <v>1.5900000000000001E-2</v>
      </c>
      <c r="J836">
        <v>0</v>
      </c>
      <c r="K836" t="s">
        <v>2526</v>
      </c>
      <c r="M836" s="15">
        <f t="shared" si="95"/>
        <v>1.5900000000000001E-2</v>
      </c>
      <c r="N836" s="13">
        <f t="shared" si="96"/>
        <v>10</v>
      </c>
      <c r="O836" s="13">
        <f t="shared" si="97"/>
        <v>4</v>
      </c>
      <c r="P836" s="13">
        <f t="shared" si="98"/>
        <v>2018</v>
      </c>
      <c r="Q836" s="13">
        <f t="shared" si="99"/>
        <v>4.7700000000000005</v>
      </c>
    </row>
    <row r="837" spans="1:17" x14ac:dyDescent="0.25">
      <c r="A837" t="s">
        <v>1478</v>
      </c>
      <c r="B837" t="s">
        <v>1479</v>
      </c>
      <c r="C837">
        <v>43203.697581018518</v>
      </c>
      <c r="D837">
        <v>200</v>
      </c>
      <c r="E837" t="s">
        <v>13863</v>
      </c>
      <c r="F837" t="s">
        <v>2471</v>
      </c>
      <c r="G837" t="s">
        <v>2472</v>
      </c>
      <c r="H837" t="s">
        <v>749</v>
      </c>
      <c r="I837">
        <v>7.2999999999999995E-2</v>
      </c>
      <c r="J837">
        <v>0</v>
      </c>
      <c r="K837" t="s">
        <v>1398</v>
      </c>
      <c r="M837" s="15">
        <f t="shared" si="95"/>
        <v>7.2999999999999995E-2</v>
      </c>
      <c r="N837" s="13">
        <f t="shared" si="96"/>
        <v>10</v>
      </c>
      <c r="O837" s="13">
        <f t="shared" si="97"/>
        <v>4</v>
      </c>
      <c r="P837" s="13">
        <f t="shared" si="98"/>
        <v>2018</v>
      </c>
      <c r="Q837" s="13">
        <f t="shared" si="99"/>
        <v>14.6</v>
      </c>
    </row>
    <row r="838" spans="1:17" x14ac:dyDescent="0.25">
      <c r="A838" t="s">
        <v>1838</v>
      </c>
      <c r="B838" t="s">
        <v>1839</v>
      </c>
      <c r="C838">
        <v>43203.697581018518</v>
      </c>
      <c r="D838">
        <v>500</v>
      </c>
      <c r="E838" t="s">
        <v>13863</v>
      </c>
      <c r="F838" t="s">
        <v>2471</v>
      </c>
      <c r="G838" t="s">
        <v>2472</v>
      </c>
      <c r="H838" t="s">
        <v>749</v>
      </c>
      <c r="I838">
        <v>0.1008</v>
      </c>
      <c r="J838">
        <v>0</v>
      </c>
      <c r="K838" t="s">
        <v>1840</v>
      </c>
      <c r="M838" s="15">
        <f t="shared" si="95"/>
        <v>0.1008</v>
      </c>
      <c r="N838" s="13">
        <f t="shared" si="96"/>
        <v>10</v>
      </c>
      <c r="O838" s="13">
        <f t="shared" si="97"/>
        <v>4</v>
      </c>
      <c r="P838" s="13">
        <f t="shared" si="98"/>
        <v>2018</v>
      </c>
      <c r="Q838" s="13">
        <f t="shared" si="99"/>
        <v>50.4</v>
      </c>
    </row>
    <row r="839" spans="1:17" x14ac:dyDescent="0.25">
      <c r="A839" t="s">
        <v>2527</v>
      </c>
      <c r="B839" t="s">
        <v>2528</v>
      </c>
      <c r="C839">
        <v>43203.697581018518</v>
      </c>
      <c r="D839">
        <v>500</v>
      </c>
      <c r="E839" t="s">
        <v>13863</v>
      </c>
      <c r="F839" t="s">
        <v>2471</v>
      </c>
      <c r="G839" t="s">
        <v>2472</v>
      </c>
      <c r="H839" t="s">
        <v>749</v>
      </c>
      <c r="I839">
        <v>0.1008</v>
      </c>
      <c r="J839">
        <v>0</v>
      </c>
      <c r="K839" t="s">
        <v>753</v>
      </c>
      <c r="M839" s="15">
        <f t="shared" si="95"/>
        <v>0.1008</v>
      </c>
      <c r="N839" s="13">
        <f t="shared" si="96"/>
        <v>10</v>
      </c>
      <c r="O839" s="13">
        <f t="shared" si="97"/>
        <v>4</v>
      </c>
      <c r="P839" s="13">
        <f t="shared" si="98"/>
        <v>2018</v>
      </c>
      <c r="Q839" s="13">
        <f t="shared" si="99"/>
        <v>50.4</v>
      </c>
    </row>
    <row r="840" spans="1:17" x14ac:dyDescent="0.25">
      <c r="A840" t="s">
        <v>1841</v>
      </c>
      <c r="B840" t="s">
        <v>1842</v>
      </c>
      <c r="C840">
        <v>43203.697581018518</v>
      </c>
      <c r="D840">
        <v>1000</v>
      </c>
      <c r="E840" t="s">
        <v>13863</v>
      </c>
      <c r="F840" t="s">
        <v>2471</v>
      </c>
      <c r="G840" t="s">
        <v>2472</v>
      </c>
      <c r="H840" t="s">
        <v>749</v>
      </c>
      <c r="I840">
        <v>0.15</v>
      </c>
      <c r="J840">
        <v>0</v>
      </c>
      <c r="K840" t="s">
        <v>1843</v>
      </c>
      <c r="M840" s="15">
        <f t="shared" si="95"/>
        <v>0.15</v>
      </c>
      <c r="N840" s="13">
        <f t="shared" si="96"/>
        <v>10</v>
      </c>
      <c r="O840" s="13">
        <f t="shared" si="97"/>
        <v>4</v>
      </c>
      <c r="P840" s="13">
        <f t="shared" si="98"/>
        <v>2018</v>
      </c>
      <c r="Q840" s="13">
        <f t="shared" si="99"/>
        <v>150</v>
      </c>
    </row>
    <row r="841" spans="1:17" x14ac:dyDescent="0.25">
      <c r="A841" t="s">
        <v>751</v>
      </c>
      <c r="B841" t="s">
        <v>752</v>
      </c>
      <c r="C841">
        <v>43203.697581018518</v>
      </c>
      <c r="D841">
        <v>500</v>
      </c>
      <c r="E841" t="s">
        <v>13863</v>
      </c>
      <c r="F841" t="s">
        <v>2471</v>
      </c>
      <c r="G841" t="s">
        <v>2472</v>
      </c>
      <c r="H841" t="s">
        <v>749</v>
      </c>
      <c r="I841">
        <v>0.21310000000000001</v>
      </c>
      <c r="J841">
        <v>0</v>
      </c>
      <c r="K841" t="s">
        <v>753</v>
      </c>
      <c r="M841" s="15">
        <f t="shared" si="95"/>
        <v>0.21310000000000001</v>
      </c>
      <c r="N841" s="13">
        <f t="shared" si="96"/>
        <v>10</v>
      </c>
      <c r="O841" s="13">
        <f t="shared" si="97"/>
        <v>4</v>
      </c>
      <c r="P841" s="13">
        <f t="shared" si="98"/>
        <v>2018</v>
      </c>
      <c r="Q841" s="13">
        <f t="shared" si="99"/>
        <v>106.55000000000001</v>
      </c>
    </row>
    <row r="842" spans="1:17" x14ac:dyDescent="0.25">
      <c r="A842" t="s">
        <v>1844</v>
      </c>
      <c r="B842" t="s">
        <v>1845</v>
      </c>
      <c r="C842">
        <v>43203.697581018518</v>
      </c>
      <c r="D842">
        <v>1000</v>
      </c>
      <c r="E842" t="s">
        <v>13863</v>
      </c>
      <c r="F842" t="s">
        <v>2471</v>
      </c>
      <c r="G842" t="s">
        <v>2472</v>
      </c>
      <c r="H842" t="s">
        <v>749</v>
      </c>
      <c r="I842">
        <v>0.22670000000000001</v>
      </c>
      <c r="J842">
        <v>0</v>
      </c>
      <c r="K842" t="s">
        <v>753</v>
      </c>
      <c r="M842" s="15">
        <f t="shared" si="95"/>
        <v>0.22670000000000001</v>
      </c>
      <c r="N842" s="13">
        <f t="shared" si="96"/>
        <v>10</v>
      </c>
      <c r="O842" s="13">
        <f t="shared" si="97"/>
        <v>4</v>
      </c>
      <c r="P842" s="13">
        <f t="shared" si="98"/>
        <v>2018</v>
      </c>
      <c r="Q842" s="13">
        <f t="shared" si="99"/>
        <v>226.70000000000002</v>
      </c>
    </row>
    <row r="843" spans="1:17" x14ac:dyDescent="0.25">
      <c r="A843" t="s">
        <v>2529</v>
      </c>
      <c r="B843" t="s">
        <v>2530</v>
      </c>
      <c r="C843">
        <v>43203.697581018518</v>
      </c>
      <c r="D843">
        <v>200</v>
      </c>
      <c r="E843" t="s">
        <v>13863</v>
      </c>
      <c r="F843" t="s">
        <v>2471</v>
      </c>
      <c r="G843" t="s">
        <v>2472</v>
      </c>
      <c r="H843" t="s">
        <v>749</v>
      </c>
      <c r="I843">
        <v>0.25180000000000002</v>
      </c>
      <c r="J843">
        <v>0</v>
      </c>
      <c r="K843" t="s">
        <v>2523</v>
      </c>
      <c r="M843" s="15">
        <f t="shared" si="95"/>
        <v>0.25180000000000002</v>
      </c>
      <c r="N843" s="13">
        <f t="shared" si="96"/>
        <v>10</v>
      </c>
      <c r="O843" s="13">
        <f t="shared" si="97"/>
        <v>4</v>
      </c>
      <c r="P843" s="13">
        <f t="shared" si="98"/>
        <v>2018</v>
      </c>
      <c r="Q843" s="13">
        <f t="shared" si="99"/>
        <v>50.360000000000007</v>
      </c>
    </row>
    <row r="844" spans="1:17" x14ac:dyDescent="0.25">
      <c r="A844" t="s">
        <v>2325</v>
      </c>
      <c r="B844" t="s">
        <v>2326</v>
      </c>
      <c r="C844">
        <v>43227.676481481481</v>
      </c>
      <c r="D844">
        <v>30</v>
      </c>
      <c r="E844" t="s">
        <v>13863</v>
      </c>
      <c r="F844" t="s">
        <v>2531</v>
      </c>
      <c r="G844" t="s">
        <v>2532</v>
      </c>
      <c r="H844" t="s">
        <v>160</v>
      </c>
      <c r="I844">
        <v>23.62</v>
      </c>
      <c r="J844">
        <v>0</v>
      </c>
      <c r="K844" t="s">
        <v>2327</v>
      </c>
      <c r="M844" s="15">
        <f t="shared" si="95"/>
        <v>23.62</v>
      </c>
      <c r="N844" s="13">
        <f t="shared" si="96"/>
        <v>10</v>
      </c>
      <c r="O844" s="13">
        <f t="shared" si="97"/>
        <v>5</v>
      </c>
      <c r="P844" s="13">
        <f t="shared" si="98"/>
        <v>2018</v>
      </c>
      <c r="Q844" s="13">
        <f t="shared" si="99"/>
        <v>708.6</v>
      </c>
    </row>
    <row r="845" spans="1:17" x14ac:dyDescent="0.25">
      <c r="A845" t="s">
        <v>2308</v>
      </c>
      <c r="B845" t="s">
        <v>2309</v>
      </c>
      <c r="C845">
        <v>43227.676481481481</v>
      </c>
      <c r="D845">
        <v>20</v>
      </c>
      <c r="E845" t="s">
        <v>13863</v>
      </c>
      <c r="F845" t="s">
        <v>2531</v>
      </c>
      <c r="G845" t="s">
        <v>2532</v>
      </c>
      <c r="H845" t="s">
        <v>160</v>
      </c>
      <c r="I845">
        <v>35.771999999999998</v>
      </c>
      <c r="J845">
        <v>0</v>
      </c>
      <c r="K845" t="s">
        <v>2312</v>
      </c>
      <c r="M845" s="15">
        <f t="shared" si="95"/>
        <v>35.771999999999998</v>
      </c>
      <c r="N845" s="13">
        <f t="shared" si="96"/>
        <v>10</v>
      </c>
      <c r="O845" s="13">
        <f t="shared" si="97"/>
        <v>5</v>
      </c>
      <c r="P845" s="13">
        <f t="shared" si="98"/>
        <v>2018</v>
      </c>
      <c r="Q845" s="13">
        <f t="shared" si="99"/>
        <v>715.43999999999994</v>
      </c>
    </row>
    <row r="846" spans="1:17" x14ac:dyDescent="0.25">
      <c r="A846" t="s">
        <v>2313</v>
      </c>
      <c r="B846" t="s">
        <v>2314</v>
      </c>
      <c r="C846">
        <v>43227.676481481481</v>
      </c>
      <c r="D846">
        <v>30</v>
      </c>
      <c r="E846" t="s">
        <v>13863</v>
      </c>
      <c r="F846" t="s">
        <v>2531</v>
      </c>
      <c r="G846" t="s">
        <v>2532</v>
      </c>
      <c r="H846" t="s">
        <v>160</v>
      </c>
      <c r="I846">
        <v>37.92</v>
      </c>
      <c r="J846">
        <v>0</v>
      </c>
      <c r="K846" t="s">
        <v>2315</v>
      </c>
      <c r="M846" s="15">
        <f t="shared" si="95"/>
        <v>37.92</v>
      </c>
      <c r="N846" s="13">
        <f t="shared" si="96"/>
        <v>10</v>
      </c>
      <c r="O846" s="13">
        <f t="shared" si="97"/>
        <v>5</v>
      </c>
      <c r="P846" s="13">
        <f t="shared" si="98"/>
        <v>2018</v>
      </c>
      <c r="Q846" s="13">
        <f t="shared" si="99"/>
        <v>1137.6000000000001</v>
      </c>
    </row>
    <row r="847" spans="1:17" x14ac:dyDescent="0.25">
      <c r="A847" t="s">
        <v>2316</v>
      </c>
      <c r="B847" t="s">
        <v>2317</v>
      </c>
      <c r="C847">
        <v>43227.676481481481</v>
      </c>
      <c r="D847">
        <v>15</v>
      </c>
      <c r="E847" t="s">
        <v>13863</v>
      </c>
      <c r="F847" t="s">
        <v>2531</v>
      </c>
      <c r="G847" t="s">
        <v>2532</v>
      </c>
      <c r="H847" t="s">
        <v>160</v>
      </c>
      <c r="I847">
        <v>31.471</v>
      </c>
      <c r="J847">
        <v>0</v>
      </c>
      <c r="K847" t="s">
        <v>2318</v>
      </c>
      <c r="M847" s="15">
        <f t="shared" si="95"/>
        <v>31.471</v>
      </c>
      <c r="N847" s="13">
        <f t="shared" si="96"/>
        <v>10</v>
      </c>
      <c r="O847" s="13">
        <f t="shared" si="97"/>
        <v>5</v>
      </c>
      <c r="P847" s="13">
        <f t="shared" si="98"/>
        <v>2018</v>
      </c>
      <c r="Q847" s="13">
        <f t="shared" si="99"/>
        <v>472.065</v>
      </c>
    </row>
    <row r="848" spans="1:17" x14ac:dyDescent="0.25">
      <c r="A848" t="s">
        <v>2319</v>
      </c>
      <c r="B848" t="s">
        <v>2320</v>
      </c>
      <c r="C848">
        <v>43227.676481481481</v>
      </c>
      <c r="D848">
        <v>30</v>
      </c>
      <c r="E848" t="s">
        <v>13863</v>
      </c>
      <c r="F848" t="s">
        <v>2531</v>
      </c>
      <c r="G848" t="s">
        <v>2532</v>
      </c>
      <c r="H848" t="s">
        <v>160</v>
      </c>
      <c r="I848">
        <v>25.49</v>
      </c>
      <c r="J848">
        <v>0</v>
      </c>
      <c r="K848" t="s">
        <v>2321</v>
      </c>
      <c r="M848" s="15">
        <f t="shared" si="95"/>
        <v>25.49</v>
      </c>
      <c r="N848" s="13">
        <f t="shared" si="96"/>
        <v>10</v>
      </c>
      <c r="O848" s="13">
        <f t="shared" si="97"/>
        <v>5</v>
      </c>
      <c r="P848" s="13">
        <f t="shared" si="98"/>
        <v>2018</v>
      </c>
      <c r="Q848" s="13">
        <f t="shared" si="99"/>
        <v>764.69999999999993</v>
      </c>
    </row>
    <row r="849" spans="1:17" x14ac:dyDescent="0.25">
      <c r="A849" t="s">
        <v>2447</v>
      </c>
      <c r="B849" t="s">
        <v>2448</v>
      </c>
      <c r="C849">
        <v>43227.676481481481</v>
      </c>
      <c r="D849">
        <v>20</v>
      </c>
      <c r="E849" t="s">
        <v>13863</v>
      </c>
      <c r="F849" t="s">
        <v>2531</v>
      </c>
      <c r="G849" t="s">
        <v>2532</v>
      </c>
      <c r="H849" t="s">
        <v>160</v>
      </c>
      <c r="I849">
        <v>43.509</v>
      </c>
      <c r="J849">
        <v>0</v>
      </c>
      <c r="K849" t="s">
        <v>2451</v>
      </c>
      <c r="M849" s="15">
        <f t="shared" si="95"/>
        <v>43.509</v>
      </c>
      <c r="N849" s="13">
        <f t="shared" si="96"/>
        <v>10</v>
      </c>
      <c r="O849" s="13">
        <f t="shared" si="97"/>
        <v>5</v>
      </c>
      <c r="P849" s="13">
        <f t="shared" si="98"/>
        <v>2018</v>
      </c>
      <c r="Q849" s="13">
        <f t="shared" si="99"/>
        <v>870.18000000000006</v>
      </c>
    </row>
    <row r="850" spans="1:17" x14ac:dyDescent="0.25">
      <c r="A850" t="s">
        <v>2322</v>
      </c>
      <c r="B850" t="s">
        <v>2323</v>
      </c>
      <c r="C850">
        <v>43227.676481481481</v>
      </c>
      <c r="D850">
        <v>10</v>
      </c>
      <c r="E850" t="s">
        <v>13863</v>
      </c>
      <c r="F850" t="s">
        <v>2531</v>
      </c>
      <c r="G850" t="s">
        <v>2532</v>
      </c>
      <c r="H850" t="s">
        <v>160</v>
      </c>
      <c r="I850">
        <v>35.54</v>
      </c>
      <c r="J850">
        <v>0</v>
      </c>
      <c r="K850" t="s">
        <v>2324</v>
      </c>
      <c r="M850" s="15">
        <f t="shared" si="95"/>
        <v>35.54</v>
      </c>
      <c r="N850" s="13">
        <f t="shared" si="96"/>
        <v>10</v>
      </c>
      <c r="O850" s="13">
        <f t="shared" si="97"/>
        <v>5</v>
      </c>
      <c r="P850" s="13">
        <f t="shared" si="98"/>
        <v>2018</v>
      </c>
      <c r="Q850" s="13">
        <f t="shared" si="99"/>
        <v>355.4</v>
      </c>
    </row>
    <row r="851" spans="1:17" x14ac:dyDescent="0.25">
      <c r="A851" t="s">
        <v>2533</v>
      </c>
      <c r="B851" t="s">
        <v>2534</v>
      </c>
      <c r="C851">
        <v>43203.694560185184</v>
      </c>
      <c r="D851">
        <v>50</v>
      </c>
      <c r="E851" t="s">
        <v>13863</v>
      </c>
      <c r="F851" t="s">
        <v>2531</v>
      </c>
      <c r="G851" t="s">
        <v>2535</v>
      </c>
      <c r="H851" t="s">
        <v>160</v>
      </c>
      <c r="I851">
        <v>4.8719999999999999</v>
      </c>
      <c r="J851">
        <v>0</v>
      </c>
      <c r="K851" t="s">
        <v>2536</v>
      </c>
      <c r="M851" s="15">
        <f t="shared" si="95"/>
        <v>4.8719999999999999</v>
      </c>
      <c r="N851" s="13">
        <f t="shared" si="96"/>
        <v>10</v>
      </c>
      <c r="O851" s="13">
        <f t="shared" si="97"/>
        <v>4</v>
      </c>
      <c r="P851" s="13">
        <f t="shared" si="98"/>
        <v>2018</v>
      </c>
      <c r="Q851" s="13">
        <f t="shared" si="99"/>
        <v>243.6</v>
      </c>
    </row>
    <row r="852" spans="1:17" x14ac:dyDescent="0.25">
      <c r="A852" t="s">
        <v>2537</v>
      </c>
      <c r="B852" t="s">
        <v>2538</v>
      </c>
      <c r="C852">
        <v>43203.694560185184</v>
      </c>
      <c r="D852">
        <v>50</v>
      </c>
      <c r="E852" t="s">
        <v>13863</v>
      </c>
      <c r="F852" t="s">
        <v>2531</v>
      </c>
      <c r="G852" t="s">
        <v>2535</v>
      </c>
      <c r="H852" t="s">
        <v>160</v>
      </c>
      <c r="I852">
        <v>2.5990000000000002</v>
      </c>
      <c r="J852">
        <v>0</v>
      </c>
      <c r="K852" t="s">
        <v>2537</v>
      </c>
      <c r="M852" s="15">
        <f t="shared" si="95"/>
        <v>2.5990000000000002</v>
      </c>
      <c r="N852" s="13">
        <f t="shared" si="96"/>
        <v>10</v>
      </c>
      <c r="O852" s="13">
        <f t="shared" si="97"/>
        <v>4</v>
      </c>
      <c r="P852" s="13">
        <f t="shared" si="98"/>
        <v>2018</v>
      </c>
      <c r="Q852" s="13">
        <f t="shared" si="99"/>
        <v>129.95000000000002</v>
      </c>
    </row>
    <row r="853" spans="1:17" x14ac:dyDescent="0.25">
      <c r="A853" t="s">
        <v>2539</v>
      </c>
      <c r="B853" t="s">
        <v>2540</v>
      </c>
      <c r="C853">
        <v>43203.694560185184</v>
      </c>
      <c r="D853">
        <v>50</v>
      </c>
      <c r="E853" t="s">
        <v>13863</v>
      </c>
      <c r="F853" t="s">
        <v>2531</v>
      </c>
      <c r="G853" t="s">
        <v>2535</v>
      </c>
      <c r="H853" t="s">
        <v>160</v>
      </c>
      <c r="I853">
        <v>2.8559999999999999</v>
      </c>
      <c r="J853">
        <v>0</v>
      </c>
      <c r="K853" t="s">
        <v>160</v>
      </c>
      <c r="M853" s="15">
        <f t="shared" si="95"/>
        <v>2.8559999999999999</v>
      </c>
      <c r="N853" s="13">
        <f t="shared" si="96"/>
        <v>10</v>
      </c>
      <c r="O853" s="13">
        <f t="shared" si="97"/>
        <v>4</v>
      </c>
      <c r="P853" s="13">
        <f t="shared" si="98"/>
        <v>2018</v>
      </c>
      <c r="Q853" s="13">
        <f t="shared" si="99"/>
        <v>142.79999999999998</v>
      </c>
    </row>
    <row r="854" spans="1:17" x14ac:dyDescent="0.25">
      <c r="A854" t="s">
        <v>2541</v>
      </c>
      <c r="B854" t="s">
        <v>2542</v>
      </c>
      <c r="C854">
        <v>43203.694560185184</v>
      </c>
      <c r="D854">
        <v>100</v>
      </c>
      <c r="E854" t="s">
        <v>13863</v>
      </c>
      <c r="F854" t="s">
        <v>2531</v>
      </c>
      <c r="G854" t="s">
        <v>2535</v>
      </c>
      <c r="H854" t="s">
        <v>160</v>
      </c>
      <c r="I854">
        <v>1.99</v>
      </c>
      <c r="J854">
        <v>0</v>
      </c>
      <c r="K854" t="s">
        <v>160</v>
      </c>
      <c r="M854" s="15">
        <f t="shared" si="95"/>
        <v>1.99</v>
      </c>
      <c r="N854" s="13">
        <f t="shared" si="96"/>
        <v>10</v>
      </c>
      <c r="O854" s="13">
        <f t="shared" si="97"/>
        <v>4</v>
      </c>
      <c r="P854" s="13">
        <f t="shared" si="98"/>
        <v>2018</v>
      </c>
      <c r="Q854" s="13">
        <f t="shared" si="99"/>
        <v>199</v>
      </c>
    </row>
    <row r="855" spans="1:17" x14ac:dyDescent="0.25">
      <c r="A855" t="s">
        <v>2543</v>
      </c>
      <c r="B855" t="s">
        <v>2544</v>
      </c>
      <c r="C855">
        <v>43203.694560185184</v>
      </c>
      <c r="D855">
        <v>50</v>
      </c>
      <c r="E855" t="s">
        <v>13863</v>
      </c>
      <c r="F855" t="s">
        <v>2531</v>
      </c>
      <c r="G855" t="s">
        <v>2535</v>
      </c>
      <c r="H855" t="s">
        <v>160</v>
      </c>
      <c r="I855">
        <v>1.4339999999999999</v>
      </c>
      <c r="J855">
        <v>0</v>
      </c>
      <c r="K855" t="s">
        <v>160</v>
      </c>
      <c r="M855" s="15">
        <f t="shared" si="95"/>
        <v>1.4339999999999999</v>
      </c>
      <c r="N855" s="13">
        <f t="shared" si="96"/>
        <v>10</v>
      </c>
      <c r="O855" s="13">
        <f t="shared" si="97"/>
        <v>4</v>
      </c>
      <c r="P855" s="13">
        <f t="shared" si="98"/>
        <v>2018</v>
      </c>
      <c r="Q855" s="13">
        <f t="shared" si="99"/>
        <v>71.7</v>
      </c>
    </row>
    <row r="856" spans="1:17" x14ac:dyDescent="0.25">
      <c r="A856" t="s">
        <v>2545</v>
      </c>
      <c r="B856" t="s">
        <v>2546</v>
      </c>
      <c r="C856">
        <v>43203.694560185184</v>
      </c>
      <c r="D856">
        <v>200</v>
      </c>
      <c r="E856" t="s">
        <v>13863</v>
      </c>
      <c r="F856" t="s">
        <v>2531</v>
      </c>
      <c r="G856" t="s">
        <v>2535</v>
      </c>
      <c r="H856" t="s">
        <v>160</v>
      </c>
      <c r="I856">
        <v>0.38500000000000001</v>
      </c>
      <c r="J856">
        <v>0</v>
      </c>
      <c r="K856" t="s">
        <v>2547</v>
      </c>
      <c r="M856" s="15">
        <f t="shared" si="95"/>
        <v>0.38500000000000001</v>
      </c>
      <c r="N856" s="13">
        <f t="shared" si="96"/>
        <v>10</v>
      </c>
      <c r="O856" s="13">
        <f t="shared" si="97"/>
        <v>4</v>
      </c>
      <c r="P856" s="13">
        <f t="shared" si="98"/>
        <v>2018</v>
      </c>
      <c r="Q856" s="13">
        <f t="shared" si="99"/>
        <v>77</v>
      </c>
    </row>
    <row r="857" spans="1:17" x14ac:dyDescent="0.25">
      <c r="A857" t="s">
        <v>2548</v>
      </c>
      <c r="B857" t="s">
        <v>2549</v>
      </c>
      <c r="C857">
        <v>43203.694560185184</v>
      </c>
      <c r="D857">
        <v>200</v>
      </c>
      <c r="E857" t="s">
        <v>13863</v>
      </c>
      <c r="F857" t="s">
        <v>2531</v>
      </c>
      <c r="G857" t="s">
        <v>2535</v>
      </c>
      <c r="H857" t="s">
        <v>160</v>
      </c>
      <c r="I857">
        <v>0.25800000000000001</v>
      </c>
      <c r="J857">
        <v>0</v>
      </c>
      <c r="K857" t="s">
        <v>160</v>
      </c>
      <c r="M857" s="15">
        <f t="shared" si="95"/>
        <v>0.25800000000000001</v>
      </c>
      <c r="N857" s="13">
        <f t="shared" si="96"/>
        <v>10</v>
      </c>
      <c r="O857" s="13">
        <f t="shared" si="97"/>
        <v>4</v>
      </c>
      <c r="P857" s="13">
        <f t="shared" si="98"/>
        <v>2018</v>
      </c>
      <c r="Q857" s="13">
        <f t="shared" si="99"/>
        <v>51.6</v>
      </c>
    </row>
    <row r="858" spans="1:17" x14ac:dyDescent="0.25">
      <c r="A858" t="s">
        <v>2550</v>
      </c>
      <c r="B858" t="s">
        <v>2551</v>
      </c>
      <c r="C858">
        <v>43188.454351851855</v>
      </c>
      <c r="D858">
        <v>2</v>
      </c>
      <c r="E858" t="s">
        <v>13863</v>
      </c>
      <c r="F858" t="s">
        <v>2552</v>
      </c>
      <c r="G858" t="s">
        <v>2553</v>
      </c>
      <c r="H858" t="s">
        <v>33</v>
      </c>
      <c r="I858">
        <v>388</v>
      </c>
      <c r="J858">
        <v>0</v>
      </c>
      <c r="K858" t="s">
        <v>33</v>
      </c>
      <c r="M858" s="15">
        <f t="shared" si="95"/>
        <v>388</v>
      </c>
      <c r="N858" s="13">
        <f t="shared" si="96"/>
        <v>10</v>
      </c>
      <c r="O858" s="13">
        <f t="shared" si="97"/>
        <v>3</v>
      </c>
      <c r="P858" s="13">
        <f t="shared" si="98"/>
        <v>2018</v>
      </c>
      <c r="Q858" s="13">
        <f t="shared" si="99"/>
        <v>776</v>
      </c>
    </row>
    <row r="859" spans="1:17" x14ac:dyDescent="0.25">
      <c r="A859" t="s">
        <v>2554</v>
      </c>
      <c r="B859" t="s">
        <v>2555</v>
      </c>
      <c r="C859">
        <v>43187.695416666669</v>
      </c>
      <c r="D859">
        <v>2</v>
      </c>
      <c r="E859" t="s">
        <v>13863</v>
      </c>
      <c r="F859" t="s">
        <v>2556</v>
      </c>
      <c r="G859" t="s">
        <v>2557</v>
      </c>
      <c r="H859" t="s">
        <v>65</v>
      </c>
      <c r="I859">
        <v>69.95</v>
      </c>
      <c r="J859">
        <v>0</v>
      </c>
      <c r="K859" t="s">
        <v>2558</v>
      </c>
      <c r="M859" s="15">
        <f t="shared" si="95"/>
        <v>69.95</v>
      </c>
      <c r="N859" s="13">
        <f t="shared" si="96"/>
        <v>10</v>
      </c>
      <c r="O859" s="13">
        <f t="shared" si="97"/>
        <v>3</v>
      </c>
      <c r="P859" s="13">
        <f t="shared" si="98"/>
        <v>2018</v>
      </c>
      <c r="Q859" s="13">
        <f t="shared" si="99"/>
        <v>139.9</v>
      </c>
    </row>
    <row r="860" spans="1:17" x14ac:dyDescent="0.25">
      <c r="A860" t="s">
        <v>35</v>
      </c>
      <c r="B860" t="s">
        <v>35</v>
      </c>
      <c r="C860">
        <v>43202.561793981484</v>
      </c>
      <c r="D860">
        <v>1</v>
      </c>
      <c r="E860" t="s">
        <v>13863</v>
      </c>
      <c r="F860" t="s">
        <v>2559</v>
      </c>
      <c r="G860" t="s">
        <v>2560</v>
      </c>
      <c r="H860" t="s">
        <v>176</v>
      </c>
      <c r="I860">
        <v>14.5</v>
      </c>
      <c r="J860">
        <v>0</v>
      </c>
      <c r="K860" t="s">
        <v>39</v>
      </c>
      <c r="M860" s="15">
        <f t="shared" si="95"/>
        <v>14.5</v>
      </c>
      <c r="N860" s="13">
        <f t="shared" si="96"/>
        <v>25</v>
      </c>
      <c r="O860" s="13">
        <f t="shared" si="97"/>
        <v>4</v>
      </c>
      <c r="P860" s="13">
        <f t="shared" si="98"/>
        <v>2018</v>
      </c>
      <c r="Q860" s="13">
        <f t="shared" si="99"/>
        <v>14.5</v>
      </c>
    </row>
    <row r="861" spans="1:17" x14ac:dyDescent="0.25">
      <c r="A861" t="s">
        <v>2561</v>
      </c>
      <c r="B861" t="s">
        <v>2562</v>
      </c>
      <c r="C861">
        <v>43194.625833333332</v>
      </c>
      <c r="D861">
        <v>20</v>
      </c>
      <c r="E861" t="s">
        <v>13863</v>
      </c>
      <c r="F861" t="s">
        <v>2563</v>
      </c>
      <c r="G861" t="s">
        <v>2564</v>
      </c>
      <c r="H861" t="s">
        <v>326</v>
      </c>
      <c r="I861">
        <v>7.51</v>
      </c>
      <c r="J861">
        <v>0</v>
      </c>
      <c r="K861" t="s">
        <v>326</v>
      </c>
      <c r="M861" s="15">
        <f t="shared" si="95"/>
        <v>7.51</v>
      </c>
      <c r="N861" s="13">
        <f t="shared" si="96"/>
        <v>10</v>
      </c>
      <c r="O861" s="13">
        <f t="shared" si="97"/>
        <v>4</v>
      </c>
      <c r="P861" s="13">
        <f t="shared" si="98"/>
        <v>2018</v>
      </c>
      <c r="Q861" s="13">
        <f t="shared" si="99"/>
        <v>150.19999999999999</v>
      </c>
    </row>
    <row r="862" spans="1:17" x14ac:dyDescent="0.25">
      <c r="A862" t="s">
        <v>2561</v>
      </c>
      <c r="B862" t="s">
        <v>2562</v>
      </c>
      <c r="C862">
        <v>43194.625833333332</v>
      </c>
      <c r="D862">
        <v>4</v>
      </c>
      <c r="E862" t="s">
        <v>13863</v>
      </c>
      <c r="F862" t="s">
        <v>2563</v>
      </c>
      <c r="G862" t="s">
        <v>2564</v>
      </c>
      <c r="H862" t="s">
        <v>326</v>
      </c>
      <c r="I862">
        <v>7.51</v>
      </c>
      <c r="J862">
        <v>0</v>
      </c>
      <c r="K862" t="s">
        <v>326</v>
      </c>
      <c r="M862" s="15">
        <f t="shared" si="95"/>
        <v>7.51</v>
      </c>
      <c r="N862" s="13">
        <f t="shared" si="96"/>
        <v>10</v>
      </c>
      <c r="O862" s="13">
        <f t="shared" si="97"/>
        <v>4</v>
      </c>
      <c r="P862" s="13">
        <f t="shared" si="98"/>
        <v>2018</v>
      </c>
      <c r="Q862" s="13">
        <f t="shared" si="99"/>
        <v>30.04</v>
      </c>
    </row>
    <row r="863" spans="1:17" x14ac:dyDescent="0.25">
      <c r="A863" t="s">
        <v>2343</v>
      </c>
      <c r="B863" t="s">
        <v>2344</v>
      </c>
      <c r="C863">
        <v>43196.307303240741</v>
      </c>
      <c r="D863">
        <v>15</v>
      </c>
      <c r="E863" t="s">
        <v>13863</v>
      </c>
      <c r="F863" t="s">
        <v>2565</v>
      </c>
      <c r="G863" t="s">
        <v>2566</v>
      </c>
      <c r="H863" t="s">
        <v>124</v>
      </c>
      <c r="I863">
        <v>94.05</v>
      </c>
      <c r="J863">
        <v>0</v>
      </c>
      <c r="K863" t="s">
        <v>2347</v>
      </c>
      <c r="M863" s="15">
        <f t="shared" si="95"/>
        <v>94.05</v>
      </c>
      <c r="N863" s="13">
        <f t="shared" si="96"/>
        <v>10</v>
      </c>
      <c r="O863" s="13">
        <f t="shared" si="97"/>
        <v>4</v>
      </c>
      <c r="P863" s="13">
        <f t="shared" si="98"/>
        <v>2018</v>
      </c>
      <c r="Q863" s="13">
        <f t="shared" si="99"/>
        <v>1410.75</v>
      </c>
    </row>
    <row r="864" spans="1:17" x14ac:dyDescent="0.25">
      <c r="A864" t="s">
        <v>923</v>
      </c>
      <c r="B864" t="s">
        <v>924</v>
      </c>
      <c r="C864">
        <v>43196.307303240741</v>
      </c>
      <c r="D864">
        <v>10</v>
      </c>
      <c r="E864" t="s">
        <v>13863</v>
      </c>
      <c r="F864" t="s">
        <v>2565</v>
      </c>
      <c r="G864" t="s">
        <v>2566</v>
      </c>
      <c r="H864" t="s">
        <v>124</v>
      </c>
      <c r="I864">
        <v>6.2614999999999998</v>
      </c>
      <c r="J864">
        <v>40</v>
      </c>
      <c r="K864" t="s">
        <v>927</v>
      </c>
      <c r="M864" s="15">
        <f t="shared" si="95"/>
        <v>3.7568999999999999</v>
      </c>
      <c r="N864" s="13">
        <f t="shared" si="96"/>
        <v>10</v>
      </c>
      <c r="O864" s="13">
        <f t="shared" si="97"/>
        <v>4</v>
      </c>
      <c r="P864" s="13">
        <f t="shared" si="98"/>
        <v>2018</v>
      </c>
      <c r="Q864" s="13">
        <f t="shared" si="99"/>
        <v>37.569000000000003</v>
      </c>
    </row>
    <row r="865" spans="1:17" x14ac:dyDescent="0.25">
      <c r="A865" t="s">
        <v>1283</v>
      </c>
      <c r="B865" t="s">
        <v>1284</v>
      </c>
      <c r="C865">
        <v>43196.307303240741</v>
      </c>
      <c r="D865">
        <v>150</v>
      </c>
      <c r="E865" t="s">
        <v>13863</v>
      </c>
      <c r="F865" t="s">
        <v>2565</v>
      </c>
      <c r="G865" t="s">
        <v>2566</v>
      </c>
      <c r="H865" t="s">
        <v>124</v>
      </c>
      <c r="I865">
        <v>6.0315000000000003</v>
      </c>
      <c r="J865">
        <v>40</v>
      </c>
      <c r="K865" t="s">
        <v>1286</v>
      </c>
      <c r="M865" s="15">
        <f t="shared" si="95"/>
        <v>3.6189</v>
      </c>
      <c r="N865" s="13">
        <f t="shared" si="96"/>
        <v>10</v>
      </c>
      <c r="O865" s="13">
        <f t="shared" si="97"/>
        <v>4</v>
      </c>
      <c r="P865" s="13">
        <f t="shared" si="98"/>
        <v>2018</v>
      </c>
      <c r="Q865" s="13">
        <f t="shared" si="99"/>
        <v>542.83500000000004</v>
      </c>
    </row>
    <row r="866" spans="1:17" x14ac:dyDescent="0.25">
      <c r="A866" t="s">
        <v>1298</v>
      </c>
      <c r="B866" t="s">
        <v>1299</v>
      </c>
      <c r="C866">
        <v>43196.307303240741</v>
      </c>
      <c r="D866">
        <v>100</v>
      </c>
      <c r="E866" t="s">
        <v>13863</v>
      </c>
      <c r="F866" t="s">
        <v>2565</v>
      </c>
      <c r="G866" t="s">
        <v>2566</v>
      </c>
      <c r="H866" t="s">
        <v>124</v>
      </c>
      <c r="I866">
        <v>5.7523999999999997</v>
      </c>
      <c r="J866">
        <v>40</v>
      </c>
      <c r="K866" t="s">
        <v>1302</v>
      </c>
      <c r="M866" s="15">
        <f t="shared" si="95"/>
        <v>3.4514399999999998</v>
      </c>
      <c r="N866" s="13">
        <f t="shared" si="96"/>
        <v>10</v>
      </c>
      <c r="O866" s="13">
        <f t="shared" si="97"/>
        <v>4</v>
      </c>
      <c r="P866" s="13">
        <f t="shared" si="98"/>
        <v>2018</v>
      </c>
      <c r="Q866" s="13">
        <f t="shared" si="99"/>
        <v>345.14400000000001</v>
      </c>
    </row>
    <row r="867" spans="1:17" x14ac:dyDescent="0.25">
      <c r="A867" t="s">
        <v>1587</v>
      </c>
      <c r="B867" t="s">
        <v>1588</v>
      </c>
      <c r="C867">
        <v>43196.307303240741</v>
      </c>
      <c r="D867">
        <v>10</v>
      </c>
      <c r="E867" t="s">
        <v>13863</v>
      </c>
      <c r="F867" t="s">
        <v>2565</v>
      </c>
      <c r="G867" t="s">
        <v>2566</v>
      </c>
      <c r="H867" t="s">
        <v>124</v>
      </c>
      <c r="I867">
        <v>1.41</v>
      </c>
      <c r="J867">
        <v>35</v>
      </c>
      <c r="K867" t="s">
        <v>124</v>
      </c>
      <c r="M867" s="15">
        <f t="shared" ref="M867:M898" si="100">+I867*(1-J867/100)</f>
        <v>0.91649999999999998</v>
      </c>
      <c r="N867" s="13">
        <f t="shared" ref="N867:N898" si="101">+LEN(A867)</f>
        <v>10</v>
      </c>
      <c r="O867" s="13">
        <f t="shared" ref="O867:O898" si="102">+MONTH(C867)</f>
        <v>4</v>
      </c>
      <c r="P867" s="13">
        <f t="shared" ref="P867:P898" si="103">+YEAR(C867)</f>
        <v>2018</v>
      </c>
      <c r="Q867" s="13">
        <f t="shared" ref="Q867:Q898" si="104">+M867*D867</f>
        <v>9.1649999999999991</v>
      </c>
    </row>
    <row r="868" spans="1:17" x14ac:dyDescent="0.25">
      <c r="A868" t="s">
        <v>1615</v>
      </c>
      <c r="B868" t="s">
        <v>1616</v>
      </c>
      <c r="C868">
        <v>43217.700219907405</v>
      </c>
      <c r="D868">
        <v>30</v>
      </c>
      <c r="E868" t="s">
        <v>13863</v>
      </c>
      <c r="F868" t="s">
        <v>2567</v>
      </c>
      <c r="G868" t="s">
        <v>2568</v>
      </c>
      <c r="H868" t="s">
        <v>108</v>
      </c>
      <c r="I868">
        <v>4.1900000000000004</v>
      </c>
      <c r="J868">
        <v>40</v>
      </c>
      <c r="K868" t="s">
        <v>1618</v>
      </c>
      <c r="M868" s="15">
        <f t="shared" si="100"/>
        <v>2.5140000000000002</v>
      </c>
      <c r="N868" s="13">
        <f t="shared" si="101"/>
        <v>10</v>
      </c>
      <c r="O868" s="13">
        <f t="shared" si="102"/>
        <v>4</v>
      </c>
      <c r="P868" s="13">
        <f t="shared" si="103"/>
        <v>2018</v>
      </c>
      <c r="Q868" s="13">
        <f t="shared" si="104"/>
        <v>75.42</v>
      </c>
    </row>
    <row r="869" spans="1:17" x14ac:dyDescent="0.25">
      <c r="A869" t="s">
        <v>1619</v>
      </c>
      <c r="B869" t="s">
        <v>1620</v>
      </c>
      <c r="C869">
        <v>43217.700219907405</v>
      </c>
      <c r="D869">
        <v>15</v>
      </c>
      <c r="E869" t="s">
        <v>13863</v>
      </c>
      <c r="F869" t="s">
        <v>2567</v>
      </c>
      <c r="G869" t="s">
        <v>2568</v>
      </c>
      <c r="H869" t="s">
        <v>108</v>
      </c>
      <c r="I869">
        <v>4.4400000000000004</v>
      </c>
      <c r="J869">
        <v>40</v>
      </c>
      <c r="K869" t="s">
        <v>1621</v>
      </c>
      <c r="M869" s="15">
        <f t="shared" si="100"/>
        <v>2.6640000000000001</v>
      </c>
      <c r="N869" s="13">
        <f t="shared" si="101"/>
        <v>10</v>
      </c>
      <c r="O869" s="13">
        <f t="shared" si="102"/>
        <v>4</v>
      </c>
      <c r="P869" s="13">
        <f t="shared" si="103"/>
        <v>2018</v>
      </c>
      <c r="Q869" s="13">
        <f t="shared" si="104"/>
        <v>39.96</v>
      </c>
    </row>
    <row r="870" spans="1:17" x14ac:dyDescent="0.25">
      <c r="A870" t="s">
        <v>902</v>
      </c>
      <c r="B870" t="s">
        <v>903</v>
      </c>
      <c r="C870">
        <v>43194.631631944445</v>
      </c>
      <c r="D870">
        <v>2400</v>
      </c>
      <c r="E870" t="s">
        <v>13863</v>
      </c>
      <c r="F870" t="s">
        <v>2567</v>
      </c>
      <c r="G870" t="s">
        <v>2569</v>
      </c>
      <c r="H870" t="s">
        <v>108</v>
      </c>
      <c r="I870">
        <v>3.6299999999999999E-2</v>
      </c>
      <c r="J870">
        <v>50</v>
      </c>
      <c r="K870" t="s">
        <v>905</v>
      </c>
      <c r="M870" s="15">
        <f t="shared" si="100"/>
        <v>1.8149999999999999E-2</v>
      </c>
      <c r="N870" s="13">
        <f t="shared" si="101"/>
        <v>10</v>
      </c>
      <c r="O870" s="13">
        <f t="shared" si="102"/>
        <v>4</v>
      </c>
      <c r="P870" s="13">
        <f t="shared" si="103"/>
        <v>2018</v>
      </c>
      <c r="Q870" s="13">
        <f t="shared" si="104"/>
        <v>43.56</v>
      </c>
    </row>
    <row r="871" spans="1:17" x14ac:dyDescent="0.25">
      <c r="A871" t="s">
        <v>906</v>
      </c>
      <c r="B871" t="s">
        <v>907</v>
      </c>
      <c r="C871">
        <v>43194.631631944445</v>
      </c>
      <c r="D871">
        <v>2400</v>
      </c>
      <c r="E871" t="s">
        <v>13863</v>
      </c>
      <c r="F871" t="s">
        <v>2567</v>
      </c>
      <c r="G871" t="s">
        <v>2569</v>
      </c>
      <c r="H871" t="s">
        <v>108</v>
      </c>
      <c r="I871">
        <v>3.6299999999999999E-2</v>
      </c>
      <c r="J871">
        <v>50</v>
      </c>
      <c r="K871" t="s">
        <v>905</v>
      </c>
      <c r="M871" s="15">
        <f t="shared" si="100"/>
        <v>1.8149999999999999E-2</v>
      </c>
      <c r="N871" s="13">
        <f t="shared" si="101"/>
        <v>10</v>
      </c>
      <c r="O871" s="13">
        <f t="shared" si="102"/>
        <v>4</v>
      </c>
      <c r="P871" s="13">
        <f t="shared" si="103"/>
        <v>2018</v>
      </c>
      <c r="Q871" s="13">
        <f t="shared" si="104"/>
        <v>43.56</v>
      </c>
    </row>
    <row r="872" spans="1:17" x14ac:dyDescent="0.25">
      <c r="A872" t="s">
        <v>908</v>
      </c>
      <c r="B872" t="s">
        <v>909</v>
      </c>
      <c r="C872">
        <v>43194.631631944445</v>
      </c>
      <c r="D872">
        <v>1200</v>
      </c>
      <c r="E872" t="s">
        <v>13863</v>
      </c>
      <c r="F872" t="s">
        <v>2567</v>
      </c>
      <c r="G872" t="s">
        <v>2569</v>
      </c>
      <c r="H872" t="s">
        <v>108</v>
      </c>
      <c r="I872">
        <v>3.6299999999999999E-2</v>
      </c>
      <c r="J872">
        <v>50</v>
      </c>
      <c r="K872" t="s">
        <v>905</v>
      </c>
      <c r="M872" s="15">
        <f t="shared" si="100"/>
        <v>1.8149999999999999E-2</v>
      </c>
      <c r="N872" s="13">
        <f t="shared" si="101"/>
        <v>10</v>
      </c>
      <c r="O872" s="13">
        <f t="shared" si="102"/>
        <v>4</v>
      </c>
      <c r="P872" s="13">
        <f t="shared" si="103"/>
        <v>2018</v>
      </c>
      <c r="Q872" s="13">
        <f t="shared" si="104"/>
        <v>21.78</v>
      </c>
    </row>
    <row r="873" spans="1:17" x14ac:dyDescent="0.25">
      <c r="A873" t="s">
        <v>910</v>
      </c>
      <c r="B873" t="s">
        <v>911</v>
      </c>
      <c r="C873">
        <v>43194.631631944445</v>
      </c>
      <c r="D873">
        <v>1200</v>
      </c>
      <c r="E873" t="s">
        <v>13863</v>
      </c>
      <c r="F873" t="s">
        <v>2567</v>
      </c>
      <c r="G873" t="s">
        <v>2569</v>
      </c>
      <c r="H873" t="s">
        <v>108</v>
      </c>
      <c r="I873">
        <v>3.6400000000000002E-2</v>
      </c>
      <c r="J873">
        <v>50</v>
      </c>
      <c r="K873" t="s">
        <v>905</v>
      </c>
      <c r="M873" s="15">
        <f t="shared" si="100"/>
        <v>1.8200000000000001E-2</v>
      </c>
      <c r="N873" s="13">
        <f t="shared" si="101"/>
        <v>10</v>
      </c>
      <c r="O873" s="13">
        <f t="shared" si="102"/>
        <v>4</v>
      </c>
      <c r="P873" s="13">
        <f t="shared" si="103"/>
        <v>2018</v>
      </c>
      <c r="Q873" s="13">
        <f t="shared" si="104"/>
        <v>21.84</v>
      </c>
    </row>
    <row r="874" spans="1:17" x14ac:dyDescent="0.25">
      <c r="A874" t="s">
        <v>914</v>
      </c>
      <c r="B874" t="s">
        <v>915</v>
      </c>
      <c r="C874">
        <v>43194.631631944445</v>
      </c>
      <c r="D874">
        <v>1200</v>
      </c>
      <c r="E874" t="s">
        <v>13863</v>
      </c>
      <c r="F874" t="s">
        <v>2567</v>
      </c>
      <c r="G874" t="s">
        <v>2569</v>
      </c>
      <c r="H874" t="s">
        <v>108</v>
      </c>
      <c r="I874">
        <v>3.6400000000000002E-2</v>
      </c>
      <c r="J874">
        <v>50</v>
      </c>
      <c r="K874" t="s">
        <v>916</v>
      </c>
      <c r="M874" s="15">
        <f t="shared" si="100"/>
        <v>1.8200000000000001E-2</v>
      </c>
      <c r="N874" s="13">
        <f t="shared" si="101"/>
        <v>10</v>
      </c>
      <c r="O874" s="13">
        <f t="shared" si="102"/>
        <v>4</v>
      </c>
      <c r="P874" s="13">
        <f t="shared" si="103"/>
        <v>2018</v>
      </c>
      <c r="Q874" s="13">
        <f t="shared" si="104"/>
        <v>21.84</v>
      </c>
    </row>
    <row r="875" spans="1:17" x14ac:dyDescent="0.25">
      <c r="A875" t="s">
        <v>2570</v>
      </c>
      <c r="B875" t="s">
        <v>2571</v>
      </c>
      <c r="C875">
        <v>43194.631631944445</v>
      </c>
      <c r="D875">
        <v>2400</v>
      </c>
      <c r="E875" t="s">
        <v>13863</v>
      </c>
      <c r="F875" t="s">
        <v>2567</v>
      </c>
      <c r="G875" t="s">
        <v>2569</v>
      </c>
      <c r="H875" t="s">
        <v>108</v>
      </c>
      <c r="I875">
        <v>3.6400000000000002E-2</v>
      </c>
      <c r="J875">
        <v>50</v>
      </c>
      <c r="K875" t="s">
        <v>2572</v>
      </c>
      <c r="M875" s="15">
        <f t="shared" si="100"/>
        <v>1.8200000000000001E-2</v>
      </c>
      <c r="N875" s="13">
        <f t="shared" si="101"/>
        <v>10</v>
      </c>
      <c r="O875" s="13">
        <f t="shared" si="102"/>
        <v>4</v>
      </c>
      <c r="P875" s="13">
        <f t="shared" si="103"/>
        <v>2018</v>
      </c>
      <c r="Q875" s="13">
        <f t="shared" si="104"/>
        <v>43.68</v>
      </c>
    </row>
    <row r="876" spans="1:17" x14ac:dyDescent="0.25">
      <c r="A876" t="s">
        <v>2573</v>
      </c>
      <c r="B876" t="s">
        <v>2574</v>
      </c>
      <c r="C876">
        <v>43194.631631944445</v>
      </c>
      <c r="D876">
        <v>1200</v>
      </c>
      <c r="E876" t="s">
        <v>13863</v>
      </c>
      <c r="F876" t="s">
        <v>2567</v>
      </c>
      <c r="G876" t="s">
        <v>2569</v>
      </c>
      <c r="H876" t="s">
        <v>108</v>
      </c>
      <c r="I876">
        <v>3.6400000000000002E-2</v>
      </c>
      <c r="J876">
        <v>50</v>
      </c>
      <c r="K876" t="s">
        <v>2575</v>
      </c>
      <c r="M876" s="15">
        <f t="shared" si="100"/>
        <v>1.8200000000000001E-2</v>
      </c>
      <c r="N876" s="13">
        <f t="shared" si="101"/>
        <v>10</v>
      </c>
      <c r="O876" s="13">
        <f t="shared" si="102"/>
        <v>4</v>
      </c>
      <c r="P876" s="13">
        <f t="shared" si="103"/>
        <v>2018</v>
      </c>
      <c r="Q876" s="13">
        <f t="shared" si="104"/>
        <v>21.84</v>
      </c>
    </row>
    <row r="877" spans="1:17" x14ac:dyDescent="0.25">
      <c r="A877" t="s">
        <v>917</v>
      </c>
      <c r="B877" t="s">
        <v>918</v>
      </c>
      <c r="C877">
        <v>43194.631631944445</v>
      </c>
      <c r="D877">
        <v>1200</v>
      </c>
      <c r="E877" t="s">
        <v>13863</v>
      </c>
      <c r="F877" t="s">
        <v>2567</v>
      </c>
      <c r="G877" t="s">
        <v>2569</v>
      </c>
      <c r="H877" t="s">
        <v>108</v>
      </c>
      <c r="I877">
        <v>3.6400000000000002E-2</v>
      </c>
      <c r="J877">
        <v>50</v>
      </c>
      <c r="K877" t="s">
        <v>905</v>
      </c>
      <c r="M877" s="15">
        <f t="shared" si="100"/>
        <v>1.8200000000000001E-2</v>
      </c>
      <c r="N877" s="13">
        <f t="shared" si="101"/>
        <v>10</v>
      </c>
      <c r="O877" s="13">
        <f t="shared" si="102"/>
        <v>4</v>
      </c>
      <c r="P877" s="13">
        <f t="shared" si="103"/>
        <v>2018</v>
      </c>
      <c r="Q877" s="13">
        <f t="shared" si="104"/>
        <v>21.84</v>
      </c>
    </row>
    <row r="878" spans="1:17" x14ac:dyDescent="0.25">
      <c r="A878" t="s">
        <v>2576</v>
      </c>
      <c r="B878" t="s">
        <v>2577</v>
      </c>
      <c r="C878">
        <v>43194.631631944445</v>
      </c>
      <c r="D878">
        <v>1200</v>
      </c>
      <c r="E878" t="s">
        <v>13863</v>
      </c>
      <c r="F878" t="s">
        <v>2567</v>
      </c>
      <c r="G878" t="s">
        <v>2569</v>
      </c>
      <c r="H878" t="s">
        <v>108</v>
      </c>
      <c r="I878">
        <v>3.6400000000000002E-2</v>
      </c>
      <c r="J878">
        <v>50</v>
      </c>
      <c r="K878" t="s">
        <v>2578</v>
      </c>
      <c r="M878" s="15">
        <f t="shared" si="100"/>
        <v>1.8200000000000001E-2</v>
      </c>
      <c r="N878" s="13">
        <f t="shared" si="101"/>
        <v>10</v>
      </c>
      <c r="O878" s="13">
        <f t="shared" si="102"/>
        <v>4</v>
      </c>
      <c r="P878" s="13">
        <f t="shared" si="103"/>
        <v>2018</v>
      </c>
      <c r="Q878" s="13">
        <f t="shared" si="104"/>
        <v>21.84</v>
      </c>
    </row>
    <row r="879" spans="1:17" x14ac:dyDescent="0.25">
      <c r="A879" t="s">
        <v>884</v>
      </c>
      <c r="B879" t="s">
        <v>885</v>
      </c>
      <c r="C879">
        <v>43230.680486111109</v>
      </c>
      <c r="D879">
        <v>15</v>
      </c>
      <c r="E879" t="s">
        <v>13863</v>
      </c>
      <c r="F879" t="s">
        <v>2579</v>
      </c>
      <c r="G879" t="s">
        <v>2580</v>
      </c>
      <c r="H879" t="s">
        <v>867</v>
      </c>
      <c r="I879">
        <v>6.48</v>
      </c>
      <c r="J879">
        <v>0</v>
      </c>
      <c r="K879" t="s">
        <v>886</v>
      </c>
      <c r="M879" s="15">
        <f t="shared" si="100"/>
        <v>6.48</v>
      </c>
      <c r="N879" s="13">
        <f t="shared" si="101"/>
        <v>10</v>
      </c>
      <c r="O879" s="13">
        <f t="shared" si="102"/>
        <v>5</v>
      </c>
      <c r="P879" s="13">
        <f t="shared" si="103"/>
        <v>2018</v>
      </c>
      <c r="Q879" s="13">
        <f t="shared" si="104"/>
        <v>97.2</v>
      </c>
    </row>
    <row r="880" spans="1:17" x14ac:dyDescent="0.25">
      <c r="A880" t="s">
        <v>2581</v>
      </c>
      <c r="B880" t="s">
        <v>2582</v>
      </c>
      <c r="C880">
        <v>43227.642453703702</v>
      </c>
      <c r="D880">
        <v>3</v>
      </c>
      <c r="E880" t="s">
        <v>13863</v>
      </c>
      <c r="F880" t="s">
        <v>2579</v>
      </c>
      <c r="G880" t="s">
        <v>2583</v>
      </c>
      <c r="H880" t="s">
        <v>867</v>
      </c>
      <c r="I880">
        <v>3.95</v>
      </c>
      <c r="J880">
        <v>0</v>
      </c>
      <c r="K880" t="s">
        <v>2584</v>
      </c>
      <c r="M880" s="15">
        <f t="shared" si="100"/>
        <v>3.95</v>
      </c>
      <c r="N880" s="13">
        <f t="shared" si="101"/>
        <v>10</v>
      </c>
      <c r="O880" s="13">
        <f t="shared" si="102"/>
        <v>5</v>
      </c>
      <c r="P880" s="13">
        <f t="shared" si="103"/>
        <v>2018</v>
      </c>
      <c r="Q880" s="13">
        <f t="shared" si="104"/>
        <v>11.850000000000001</v>
      </c>
    </row>
    <row r="881" spans="1:17" x14ac:dyDescent="0.25">
      <c r="A881" t="s">
        <v>878</v>
      </c>
      <c r="B881" t="s">
        <v>879</v>
      </c>
      <c r="C881">
        <v>43230.680486111109</v>
      </c>
      <c r="D881">
        <v>3</v>
      </c>
      <c r="E881" t="s">
        <v>13863</v>
      </c>
      <c r="F881" t="s">
        <v>2579</v>
      </c>
      <c r="G881" t="s">
        <v>2580</v>
      </c>
      <c r="H881" t="s">
        <v>867</v>
      </c>
      <c r="I881">
        <v>3.95</v>
      </c>
      <c r="J881">
        <v>0</v>
      </c>
      <c r="K881" t="s">
        <v>880</v>
      </c>
      <c r="M881" s="15">
        <f t="shared" si="100"/>
        <v>3.95</v>
      </c>
      <c r="N881" s="13">
        <f t="shared" si="101"/>
        <v>10</v>
      </c>
      <c r="O881" s="13">
        <f t="shared" si="102"/>
        <v>5</v>
      </c>
      <c r="P881" s="13">
        <f t="shared" si="103"/>
        <v>2018</v>
      </c>
      <c r="Q881" s="13">
        <f t="shared" si="104"/>
        <v>11.850000000000001</v>
      </c>
    </row>
    <row r="882" spans="1:17" x14ac:dyDescent="0.25">
      <c r="A882" t="s">
        <v>2585</v>
      </c>
      <c r="B882" t="s">
        <v>2586</v>
      </c>
      <c r="C882">
        <v>43227.642453703702</v>
      </c>
      <c r="D882">
        <v>2</v>
      </c>
      <c r="E882" t="s">
        <v>13863</v>
      </c>
      <c r="F882" t="s">
        <v>2579</v>
      </c>
      <c r="G882" t="s">
        <v>2583</v>
      </c>
      <c r="H882" t="s">
        <v>867</v>
      </c>
      <c r="I882">
        <v>3.95</v>
      </c>
      <c r="J882">
        <v>0</v>
      </c>
      <c r="K882" t="s">
        <v>2587</v>
      </c>
      <c r="M882" s="15">
        <f t="shared" si="100"/>
        <v>3.95</v>
      </c>
      <c r="N882" s="13">
        <f t="shared" si="101"/>
        <v>10</v>
      </c>
      <c r="O882" s="13">
        <f t="shared" si="102"/>
        <v>5</v>
      </c>
      <c r="P882" s="13">
        <f t="shared" si="103"/>
        <v>2018</v>
      </c>
      <c r="Q882" s="13">
        <f t="shared" si="104"/>
        <v>7.9</v>
      </c>
    </row>
    <row r="883" spans="1:17" x14ac:dyDescent="0.25">
      <c r="A883" t="s">
        <v>869</v>
      </c>
      <c r="B883" t="s">
        <v>870</v>
      </c>
      <c r="C883">
        <v>43227.642453703702</v>
      </c>
      <c r="D883">
        <v>1</v>
      </c>
      <c r="E883" t="s">
        <v>13863</v>
      </c>
      <c r="F883" t="s">
        <v>2579</v>
      </c>
      <c r="G883" t="s">
        <v>2583</v>
      </c>
      <c r="H883" t="s">
        <v>867</v>
      </c>
      <c r="I883">
        <v>3.95</v>
      </c>
      <c r="J883">
        <v>0</v>
      </c>
      <c r="K883" t="s">
        <v>871</v>
      </c>
      <c r="M883" s="15">
        <f t="shared" si="100"/>
        <v>3.95</v>
      </c>
      <c r="N883" s="13">
        <f t="shared" si="101"/>
        <v>10</v>
      </c>
      <c r="O883" s="13">
        <f t="shared" si="102"/>
        <v>5</v>
      </c>
      <c r="P883" s="13">
        <f t="shared" si="103"/>
        <v>2018</v>
      </c>
      <c r="Q883" s="13">
        <f t="shared" si="104"/>
        <v>3.95</v>
      </c>
    </row>
    <row r="884" spans="1:17" x14ac:dyDescent="0.25">
      <c r="A884" t="s">
        <v>2588</v>
      </c>
      <c r="B884" t="s">
        <v>2589</v>
      </c>
      <c r="C884">
        <v>43227.642453703702</v>
      </c>
      <c r="D884">
        <v>2</v>
      </c>
      <c r="E884" t="s">
        <v>13863</v>
      </c>
      <c r="F884" t="s">
        <v>2579</v>
      </c>
      <c r="G884" t="s">
        <v>2583</v>
      </c>
      <c r="H884" t="s">
        <v>867</v>
      </c>
      <c r="I884">
        <v>3.95</v>
      </c>
      <c r="J884">
        <v>0</v>
      </c>
      <c r="K884" t="s">
        <v>2587</v>
      </c>
      <c r="M884" s="15">
        <f t="shared" si="100"/>
        <v>3.95</v>
      </c>
      <c r="N884" s="13">
        <f t="shared" si="101"/>
        <v>10</v>
      </c>
      <c r="O884" s="13">
        <f t="shared" si="102"/>
        <v>5</v>
      </c>
      <c r="P884" s="13">
        <f t="shared" si="103"/>
        <v>2018</v>
      </c>
      <c r="Q884" s="13">
        <f t="shared" si="104"/>
        <v>7.9</v>
      </c>
    </row>
    <row r="885" spans="1:17" x14ac:dyDescent="0.25">
      <c r="A885" t="s">
        <v>875</v>
      </c>
      <c r="B885" t="s">
        <v>876</v>
      </c>
      <c r="C885">
        <v>43230.680486111109</v>
      </c>
      <c r="D885">
        <v>2</v>
      </c>
      <c r="E885" t="s">
        <v>13863</v>
      </c>
      <c r="F885" t="s">
        <v>2579</v>
      </c>
      <c r="G885" t="s">
        <v>2580</v>
      </c>
      <c r="H885" t="s">
        <v>867</v>
      </c>
      <c r="I885">
        <v>3.95</v>
      </c>
      <c r="J885">
        <v>0</v>
      </c>
      <c r="K885" t="s">
        <v>877</v>
      </c>
      <c r="M885" s="15">
        <f t="shared" si="100"/>
        <v>3.95</v>
      </c>
      <c r="N885" s="13">
        <f t="shared" si="101"/>
        <v>10</v>
      </c>
      <c r="O885" s="13">
        <f t="shared" si="102"/>
        <v>5</v>
      </c>
      <c r="P885" s="13">
        <f t="shared" si="103"/>
        <v>2018</v>
      </c>
      <c r="Q885" s="13">
        <f t="shared" si="104"/>
        <v>7.9</v>
      </c>
    </row>
    <row r="886" spans="1:17" x14ac:dyDescent="0.25">
      <c r="A886" t="s">
        <v>2590</v>
      </c>
      <c r="B886" t="s">
        <v>2591</v>
      </c>
      <c r="C886">
        <v>43227.642453703702</v>
      </c>
      <c r="D886">
        <v>1</v>
      </c>
      <c r="E886" t="s">
        <v>13863</v>
      </c>
      <c r="F886" t="s">
        <v>2579</v>
      </c>
      <c r="G886" t="s">
        <v>2583</v>
      </c>
      <c r="H886" t="s">
        <v>867</v>
      </c>
      <c r="I886">
        <v>3.95</v>
      </c>
      <c r="J886">
        <v>0</v>
      </c>
      <c r="K886" t="s">
        <v>2592</v>
      </c>
      <c r="M886" s="15">
        <f t="shared" si="100"/>
        <v>3.95</v>
      </c>
      <c r="N886" s="13">
        <f t="shared" si="101"/>
        <v>10</v>
      </c>
      <c r="O886" s="13">
        <f t="shared" si="102"/>
        <v>5</v>
      </c>
      <c r="P886" s="13">
        <f t="shared" si="103"/>
        <v>2018</v>
      </c>
      <c r="Q886" s="13">
        <f t="shared" si="104"/>
        <v>3.95</v>
      </c>
    </row>
    <row r="887" spans="1:17" x14ac:dyDescent="0.25">
      <c r="A887" t="s">
        <v>881</v>
      </c>
      <c r="B887" t="s">
        <v>882</v>
      </c>
      <c r="C887">
        <v>43230.680486111109</v>
      </c>
      <c r="D887">
        <v>1</v>
      </c>
      <c r="E887" t="s">
        <v>13863</v>
      </c>
      <c r="F887" t="s">
        <v>2579</v>
      </c>
      <c r="G887" t="s">
        <v>2580</v>
      </c>
      <c r="H887" t="s">
        <v>867</v>
      </c>
      <c r="I887">
        <v>3.95</v>
      </c>
      <c r="J887">
        <v>0</v>
      </c>
      <c r="K887" t="s">
        <v>883</v>
      </c>
      <c r="M887" s="15">
        <f t="shared" si="100"/>
        <v>3.95</v>
      </c>
      <c r="N887" s="13">
        <f t="shared" si="101"/>
        <v>10</v>
      </c>
      <c r="O887" s="13">
        <f t="shared" si="102"/>
        <v>5</v>
      </c>
      <c r="P887" s="13">
        <f t="shared" si="103"/>
        <v>2018</v>
      </c>
      <c r="Q887" s="13">
        <f t="shared" si="104"/>
        <v>3.95</v>
      </c>
    </row>
    <row r="888" spans="1:17" x14ac:dyDescent="0.25">
      <c r="A888" t="s">
        <v>2593</v>
      </c>
      <c r="B888" t="s">
        <v>2594</v>
      </c>
      <c r="C888">
        <v>43227.642453703702</v>
      </c>
      <c r="D888">
        <v>1</v>
      </c>
      <c r="E888" t="s">
        <v>13863</v>
      </c>
      <c r="F888" t="s">
        <v>2579</v>
      </c>
      <c r="G888" t="s">
        <v>2583</v>
      </c>
      <c r="H888" t="s">
        <v>867</v>
      </c>
      <c r="I888">
        <v>3.95</v>
      </c>
      <c r="J888">
        <v>0</v>
      </c>
      <c r="K888" t="s">
        <v>2587</v>
      </c>
      <c r="M888" s="15">
        <f t="shared" si="100"/>
        <v>3.95</v>
      </c>
      <c r="N888" s="13">
        <f t="shared" si="101"/>
        <v>10</v>
      </c>
      <c r="O888" s="13">
        <f t="shared" si="102"/>
        <v>5</v>
      </c>
      <c r="P888" s="13">
        <f t="shared" si="103"/>
        <v>2018</v>
      </c>
      <c r="Q888" s="13">
        <f t="shared" si="104"/>
        <v>3.95</v>
      </c>
    </row>
    <row r="889" spans="1:17" x14ac:dyDescent="0.25">
      <c r="A889" t="s">
        <v>2595</v>
      </c>
      <c r="B889" t="s">
        <v>2596</v>
      </c>
      <c r="C889">
        <v>43227.642453703702</v>
      </c>
      <c r="D889">
        <v>1</v>
      </c>
      <c r="E889" t="s">
        <v>13863</v>
      </c>
      <c r="F889" t="s">
        <v>2579</v>
      </c>
      <c r="G889" t="s">
        <v>2583</v>
      </c>
      <c r="H889" t="s">
        <v>867</v>
      </c>
      <c r="I889">
        <v>3.95</v>
      </c>
      <c r="J889">
        <v>0</v>
      </c>
      <c r="K889" t="s">
        <v>2597</v>
      </c>
      <c r="M889" s="15">
        <f t="shared" si="100"/>
        <v>3.95</v>
      </c>
      <c r="N889" s="13">
        <f t="shared" si="101"/>
        <v>10</v>
      </c>
      <c r="O889" s="13">
        <f t="shared" si="102"/>
        <v>5</v>
      </c>
      <c r="P889" s="13">
        <f t="shared" si="103"/>
        <v>2018</v>
      </c>
      <c r="Q889" s="13">
        <f t="shared" si="104"/>
        <v>3.95</v>
      </c>
    </row>
    <row r="890" spans="1:17" x14ac:dyDescent="0.25">
      <c r="A890" t="s">
        <v>2598</v>
      </c>
      <c r="B890" t="s">
        <v>2599</v>
      </c>
      <c r="C890">
        <v>43227.642453703702</v>
      </c>
      <c r="D890">
        <v>1</v>
      </c>
      <c r="E890" t="s">
        <v>13863</v>
      </c>
      <c r="F890" t="s">
        <v>2579</v>
      </c>
      <c r="G890" t="s">
        <v>2583</v>
      </c>
      <c r="H890" t="s">
        <v>867</v>
      </c>
      <c r="I890">
        <v>3.95</v>
      </c>
      <c r="J890">
        <v>0</v>
      </c>
      <c r="K890" t="s">
        <v>2600</v>
      </c>
      <c r="M890" s="15">
        <f t="shared" si="100"/>
        <v>3.95</v>
      </c>
      <c r="N890" s="13">
        <f t="shared" si="101"/>
        <v>10</v>
      </c>
      <c r="O890" s="13">
        <f t="shared" si="102"/>
        <v>5</v>
      </c>
      <c r="P890" s="13">
        <f t="shared" si="103"/>
        <v>2018</v>
      </c>
      <c r="Q890" s="13">
        <f t="shared" si="104"/>
        <v>3.95</v>
      </c>
    </row>
    <row r="891" spans="1:17" x14ac:dyDescent="0.25">
      <c r="A891" t="s">
        <v>2601</v>
      </c>
      <c r="B891" t="s">
        <v>2602</v>
      </c>
      <c r="C891">
        <v>43227.642453703702</v>
      </c>
      <c r="D891">
        <v>1</v>
      </c>
      <c r="E891" t="s">
        <v>13863</v>
      </c>
      <c r="F891" t="s">
        <v>2579</v>
      </c>
      <c r="G891" t="s">
        <v>2583</v>
      </c>
      <c r="H891" t="s">
        <v>867</v>
      </c>
      <c r="I891">
        <v>3.95</v>
      </c>
      <c r="J891">
        <v>0</v>
      </c>
      <c r="K891" t="s">
        <v>2603</v>
      </c>
      <c r="M891" s="15">
        <f t="shared" si="100"/>
        <v>3.95</v>
      </c>
      <c r="N891" s="13">
        <f t="shared" si="101"/>
        <v>10</v>
      </c>
      <c r="O891" s="13">
        <f t="shared" si="102"/>
        <v>5</v>
      </c>
      <c r="P891" s="13">
        <f t="shared" si="103"/>
        <v>2018</v>
      </c>
      <c r="Q891" s="13">
        <f t="shared" si="104"/>
        <v>3.95</v>
      </c>
    </row>
    <row r="892" spans="1:17" x14ac:dyDescent="0.25">
      <c r="A892" t="s">
        <v>2604</v>
      </c>
      <c r="B892" t="s">
        <v>2605</v>
      </c>
      <c r="C892">
        <v>43227.642453703702</v>
      </c>
      <c r="D892">
        <v>1</v>
      </c>
      <c r="E892" t="s">
        <v>13863</v>
      </c>
      <c r="F892" t="s">
        <v>2579</v>
      </c>
      <c r="G892" t="s">
        <v>2583</v>
      </c>
      <c r="H892" t="s">
        <v>867</v>
      </c>
      <c r="I892">
        <v>3.95</v>
      </c>
      <c r="J892">
        <v>0</v>
      </c>
      <c r="K892" t="s">
        <v>2606</v>
      </c>
      <c r="M892" s="15">
        <f t="shared" si="100"/>
        <v>3.95</v>
      </c>
      <c r="N892" s="13">
        <f t="shared" si="101"/>
        <v>10</v>
      </c>
      <c r="O892" s="13">
        <f t="shared" si="102"/>
        <v>5</v>
      </c>
      <c r="P892" s="13">
        <f t="shared" si="103"/>
        <v>2018</v>
      </c>
      <c r="Q892" s="13">
        <f t="shared" si="104"/>
        <v>3.95</v>
      </c>
    </row>
    <row r="893" spans="1:17" x14ac:dyDescent="0.25">
      <c r="A893" t="s">
        <v>2607</v>
      </c>
      <c r="B893" t="s">
        <v>2608</v>
      </c>
      <c r="C893">
        <v>43227.642453703702</v>
      </c>
      <c r="D893">
        <v>1</v>
      </c>
      <c r="E893" t="s">
        <v>13863</v>
      </c>
      <c r="F893" t="s">
        <v>2579</v>
      </c>
      <c r="G893" t="s">
        <v>2583</v>
      </c>
      <c r="H893" t="s">
        <v>867</v>
      </c>
      <c r="I893">
        <v>3.95</v>
      </c>
      <c r="J893">
        <v>0</v>
      </c>
      <c r="K893" t="s">
        <v>2609</v>
      </c>
      <c r="M893" s="15">
        <f t="shared" si="100"/>
        <v>3.95</v>
      </c>
      <c r="N893" s="13">
        <f t="shared" si="101"/>
        <v>10</v>
      </c>
      <c r="O893" s="13">
        <f t="shared" si="102"/>
        <v>5</v>
      </c>
      <c r="P893" s="13">
        <f t="shared" si="103"/>
        <v>2018</v>
      </c>
      <c r="Q893" s="13">
        <f t="shared" si="104"/>
        <v>3.95</v>
      </c>
    </row>
    <row r="894" spans="1:17" x14ac:dyDescent="0.25">
      <c r="A894" t="s">
        <v>2610</v>
      </c>
      <c r="B894" t="s">
        <v>2611</v>
      </c>
      <c r="C894">
        <v>43227.642453703702</v>
      </c>
      <c r="D894">
        <v>1</v>
      </c>
      <c r="E894" t="s">
        <v>13863</v>
      </c>
      <c r="F894" t="s">
        <v>2579</v>
      </c>
      <c r="G894" t="s">
        <v>2583</v>
      </c>
      <c r="H894" t="s">
        <v>867</v>
      </c>
      <c r="I894">
        <v>3.95</v>
      </c>
      <c r="J894">
        <v>0</v>
      </c>
      <c r="K894" t="s">
        <v>2612</v>
      </c>
      <c r="M894" s="15">
        <f t="shared" si="100"/>
        <v>3.95</v>
      </c>
      <c r="N894" s="13">
        <f t="shared" si="101"/>
        <v>10</v>
      </c>
      <c r="O894" s="13">
        <f t="shared" si="102"/>
        <v>5</v>
      </c>
      <c r="P894" s="13">
        <f t="shared" si="103"/>
        <v>2018</v>
      </c>
      <c r="Q894" s="13">
        <f t="shared" si="104"/>
        <v>3.95</v>
      </c>
    </row>
    <row r="895" spans="1:17" x14ac:dyDescent="0.25">
      <c r="A895" t="s">
        <v>2613</v>
      </c>
      <c r="B895" t="s">
        <v>2614</v>
      </c>
      <c r="C895">
        <v>43227.642453703702</v>
      </c>
      <c r="D895">
        <v>1</v>
      </c>
      <c r="E895" t="s">
        <v>13863</v>
      </c>
      <c r="F895" t="s">
        <v>2579</v>
      </c>
      <c r="G895" t="s">
        <v>2583</v>
      </c>
      <c r="H895" t="s">
        <v>867</v>
      </c>
      <c r="I895">
        <v>3.95</v>
      </c>
      <c r="J895">
        <v>0</v>
      </c>
      <c r="K895" t="s">
        <v>2615</v>
      </c>
      <c r="M895" s="15">
        <f t="shared" si="100"/>
        <v>3.95</v>
      </c>
      <c r="N895" s="13">
        <f t="shared" si="101"/>
        <v>10</v>
      </c>
      <c r="O895" s="13">
        <f t="shared" si="102"/>
        <v>5</v>
      </c>
      <c r="P895" s="13">
        <f t="shared" si="103"/>
        <v>2018</v>
      </c>
      <c r="Q895" s="13">
        <f t="shared" si="104"/>
        <v>3.95</v>
      </c>
    </row>
    <row r="896" spans="1:17" x14ac:dyDescent="0.25">
      <c r="A896" t="s">
        <v>2616</v>
      </c>
      <c r="B896" t="s">
        <v>2617</v>
      </c>
      <c r="C896">
        <v>43196.294560185182</v>
      </c>
      <c r="D896">
        <v>50</v>
      </c>
      <c r="E896" t="s">
        <v>13863</v>
      </c>
      <c r="F896" t="s">
        <v>2618</v>
      </c>
      <c r="G896" t="s">
        <v>2619</v>
      </c>
      <c r="H896" t="s">
        <v>326</v>
      </c>
      <c r="I896">
        <v>6.06</v>
      </c>
      <c r="J896">
        <v>0</v>
      </c>
      <c r="K896" t="s">
        <v>2620</v>
      </c>
      <c r="M896" s="15">
        <f t="shared" si="100"/>
        <v>6.06</v>
      </c>
      <c r="N896" s="13">
        <f t="shared" si="101"/>
        <v>10</v>
      </c>
      <c r="O896" s="13">
        <f t="shared" si="102"/>
        <v>4</v>
      </c>
      <c r="P896" s="13">
        <f t="shared" si="103"/>
        <v>2018</v>
      </c>
      <c r="Q896" s="13">
        <f t="shared" si="104"/>
        <v>303</v>
      </c>
    </row>
    <row r="897" spans="1:17" x14ac:dyDescent="0.25">
      <c r="A897" t="s">
        <v>533</v>
      </c>
      <c r="B897" t="s">
        <v>534</v>
      </c>
      <c r="C897">
        <v>43196.294560185182</v>
      </c>
      <c r="D897">
        <v>20</v>
      </c>
      <c r="E897" t="s">
        <v>13863</v>
      </c>
      <c r="F897" t="s">
        <v>2618</v>
      </c>
      <c r="G897" t="s">
        <v>2619</v>
      </c>
      <c r="H897" t="s">
        <v>326</v>
      </c>
      <c r="I897">
        <v>2.77</v>
      </c>
      <c r="J897">
        <v>0</v>
      </c>
      <c r="K897" t="s">
        <v>535</v>
      </c>
      <c r="M897" s="15">
        <f t="shared" si="100"/>
        <v>2.77</v>
      </c>
      <c r="N897" s="13">
        <f t="shared" si="101"/>
        <v>10</v>
      </c>
      <c r="O897" s="13">
        <f t="shared" si="102"/>
        <v>4</v>
      </c>
      <c r="P897" s="13">
        <f t="shared" si="103"/>
        <v>2018</v>
      </c>
      <c r="Q897" s="13">
        <f t="shared" si="104"/>
        <v>55.4</v>
      </c>
    </row>
    <row r="898" spans="1:17" x14ac:dyDescent="0.25">
      <c r="A898" t="s">
        <v>2621</v>
      </c>
      <c r="B898" t="s">
        <v>2622</v>
      </c>
      <c r="C898">
        <v>43196.294560185182</v>
      </c>
      <c r="D898">
        <v>10</v>
      </c>
      <c r="E898" t="s">
        <v>13863</v>
      </c>
      <c r="F898" t="s">
        <v>2618</v>
      </c>
      <c r="G898" t="s">
        <v>2619</v>
      </c>
      <c r="H898" t="s">
        <v>326</v>
      </c>
      <c r="I898">
        <v>4.9800000000000004</v>
      </c>
      <c r="J898">
        <v>0</v>
      </c>
      <c r="K898" t="s">
        <v>2623</v>
      </c>
      <c r="M898" s="15">
        <f t="shared" si="100"/>
        <v>4.9800000000000004</v>
      </c>
      <c r="N898" s="13">
        <f t="shared" si="101"/>
        <v>10</v>
      </c>
      <c r="O898" s="13">
        <f t="shared" si="102"/>
        <v>4</v>
      </c>
      <c r="P898" s="13">
        <f t="shared" si="103"/>
        <v>2018</v>
      </c>
      <c r="Q898" s="13">
        <f t="shared" si="104"/>
        <v>49.800000000000004</v>
      </c>
    </row>
    <row r="899" spans="1:17" x14ac:dyDescent="0.25">
      <c r="A899" t="s">
        <v>2624</v>
      </c>
      <c r="B899" t="s">
        <v>2625</v>
      </c>
      <c r="C899">
        <v>43207.714259259257</v>
      </c>
      <c r="D899">
        <v>24</v>
      </c>
      <c r="E899" t="s">
        <v>113</v>
      </c>
      <c r="F899" t="s">
        <v>2618</v>
      </c>
      <c r="G899" t="s">
        <v>2626</v>
      </c>
      <c r="H899" t="s">
        <v>326</v>
      </c>
      <c r="I899">
        <v>19.809999999999999</v>
      </c>
      <c r="J899">
        <v>0</v>
      </c>
      <c r="K899" t="s">
        <v>2627</v>
      </c>
      <c r="M899" s="15">
        <f t="shared" ref="M899:M925" si="105">+I899*(1-J899/100)</f>
        <v>19.809999999999999</v>
      </c>
      <c r="N899" s="13">
        <f t="shared" ref="N899:N925" si="106">+LEN(A899)</f>
        <v>10</v>
      </c>
      <c r="O899" s="13">
        <f t="shared" ref="O899:O925" si="107">+MONTH(C899)</f>
        <v>4</v>
      </c>
      <c r="P899" s="13">
        <f t="shared" ref="P899:P925" si="108">+YEAR(C899)</f>
        <v>2018</v>
      </c>
      <c r="Q899" s="13">
        <f t="shared" ref="Q899:Q925" si="109">+M899*D899</f>
        <v>475.43999999999994</v>
      </c>
    </row>
    <row r="900" spans="1:17" x14ac:dyDescent="0.25">
      <c r="A900" t="s">
        <v>524</v>
      </c>
      <c r="B900" t="s">
        <v>525</v>
      </c>
      <c r="C900">
        <v>43207.714259259257</v>
      </c>
      <c r="D900">
        <v>60</v>
      </c>
      <c r="E900" t="s">
        <v>113</v>
      </c>
      <c r="F900" t="s">
        <v>2618</v>
      </c>
      <c r="G900" t="s">
        <v>2626</v>
      </c>
      <c r="H900" t="s">
        <v>326</v>
      </c>
      <c r="I900">
        <v>4.62</v>
      </c>
      <c r="J900">
        <v>0</v>
      </c>
      <c r="K900" t="s">
        <v>526</v>
      </c>
      <c r="M900" s="15">
        <f t="shared" si="105"/>
        <v>4.62</v>
      </c>
      <c r="N900" s="13">
        <f t="shared" si="106"/>
        <v>10</v>
      </c>
      <c r="O900" s="13">
        <f t="shared" si="107"/>
        <v>4</v>
      </c>
      <c r="P900" s="13">
        <f t="shared" si="108"/>
        <v>2018</v>
      </c>
      <c r="Q900" s="13">
        <f t="shared" si="109"/>
        <v>277.2</v>
      </c>
    </row>
    <row r="901" spans="1:17" x14ac:dyDescent="0.25">
      <c r="A901" t="s">
        <v>521</v>
      </c>
      <c r="B901" t="s">
        <v>522</v>
      </c>
      <c r="C901">
        <v>43207.714259259257</v>
      </c>
      <c r="D901">
        <v>54</v>
      </c>
      <c r="E901" t="s">
        <v>113</v>
      </c>
      <c r="F901" t="s">
        <v>2618</v>
      </c>
      <c r="G901" t="s">
        <v>2626</v>
      </c>
      <c r="H901" t="s">
        <v>326</v>
      </c>
      <c r="I901">
        <v>8.2200000000000006</v>
      </c>
      <c r="J901">
        <v>0</v>
      </c>
      <c r="K901" t="s">
        <v>523</v>
      </c>
      <c r="M901" s="15">
        <f t="shared" si="105"/>
        <v>8.2200000000000006</v>
      </c>
      <c r="N901" s="13">
        <f t="shared" si="106"/>
        <v>10</v>
      </c>
      <c r="O901" s="13">
        <f t="shared" si="107"/>
        <v>4</v>
      </c>
      <c r="P901" s="13">
        <f t="shared" si="108"/>
        <v>2018</v>
      </c>
      <c r="Q901" s="13">
        <f t="shared" si="109"/>
        <v>443.88000000000005</v>
      </c>
    </row>
    <row r="902" spans="1:17" x14ac:dyDescent="0.25">
      <c r="A902" t="s">
        <v>1338</v>
      </c>
      <c r="B902" t="s">
        <v>1339</v>
      </c>
      <c r="C902">
        <v>43207.714259259257</v>
      </c>
      <c r="D902">
        <v>42</v>
      </c>
      <c r="E902" t="s">
        <v>113</v>
      </c>
      <c r="F902" t="s">
        <v>2618</v>
      </c>
      <c r="G902" t="s">
        <v>2626</v>
      </c>
      <c r="H902" t="s">
        <v>326</v>
      </c>
      <c r="I902">
        <v>10.45</v>
      </c>
      <c r="J902">
        <v>0</v>
      </c>
      <c r="K902" t="s">
        <v>1342</v>
      </c>
      <c r="M902" s="15">
        <f t="shared" si="105"/>
        <v>10.45</v>
      </c>
      <c r="N902" s="13">
        <f t="shared" si="106"/>
        <v>10</v>
      </c>
      <c r="O902" s="13">
        <f t="shared" si="107"/>
        <v>4</v>
      </c>
      <c r="P902" s="13">
        <f t="shared" si="108"/>
        <v>2018</v>
      </c>
      <c r="Q902" s="13">
        <f t="shared" si="109"/>
        <v>438.9</v>
      </c>
    </row>
    <row r="903" spans="1:17" x14ac:dyDescent="0.25">
      <c r="A903" t="s">
        <v>2095</v>
      </c>
      <c r="B903" t="s">
        <v>2096</v>
      </c>
      <c r="C903">
        <v>43207.714259259257</v>
      </c>
      <c r="D903">
        <v>60</v>
      </c>
      <c r="E903" t="s">
        <v>113</v>
      </c>
      <c r="F903" t="s">
        <v>2618</v>
      </c>
      <c r="G903" t="s">
        <v>2626</v>
      </c>
      <c r="H903" t="s">
        <v>326</v>
      </c>
      <c r="I903">
        <v>3.07</v>
      </c>
      <c r="J903">
        <v>0</v>
      </c>
      <c r="K903" t="s">
        <v>2097</v>
      </c>
      <c r="M903" s="15">
        <f t="shared" si="105"/>
        <v>3.07</v>
      </c>
      <c r="N903" s="13">
        <f t="shared" si="106"/>
        <v>10</v>
      </c>
      <c r="O903" s="13">
        <f t="shared" si="107"/>
        <v>4</v>
      </c>
      <c r="P903" s="13">
        <f t="shared" si="108"/>
        <v>2018</v>
      </c>
      <c r="Q903" s="13">
        <f t="shared" si="109"/>
        <v>184.2</v>
      </c>
    </row>
    <row r="904" spans="1:17" x14ac:dyDescent="0.25">
      <c r="A904" t="s">
        <v>1365</v>
      </c>
      <c r="B904" t="s">
        <v>1366</v>
      </c>
      <c r="C904">
        <v>43207.714259259257</v>
      </c>
      <c r="D904">
        <v>54</v>
      </c>
      <c r="E904" t="s">
        <v>113</v>
      </c>
      <c r="F904" t="s">
        <v>2618</v>
      </c>
      <c r="G904" t="s">
        <v>2626</v>
      </c>
      <c r="H904" t="s">
        <v>326</v>
      </c>
      <c r="I904">
        <v>3.22</v>
      </c>
      <c r="J904">
        <v>0</v>
      </c>
      <c r="K904" t="s">
        <v>896</v>
      </c>
      <c r="M904" s="15">
        <f t="shared" si="105"/>
        <v>3.22</v>
      </c>
      <c r="N904" s="13">
        <f t="shared" si="106"/>
        <v>10</v>
      </c>
      <c r="O904" s="13">
        <f t="shared" si="107"/>
        <v>4</v>
      </c>
      <c r="P904" s="13">
        <f t="shared" si="108"/>
        <v>2018</v>
      </c>
      <c r="Q904" s="13">
        <f t="shared" si="109"/>
        <v>173.88000000000002</v>
      </c>
    </row>
    <row r="905" spans="1:17" x14ac:dyDescent="0.25">
      <c r="A905" t="s">
        <v>2628</v>
      </c>
      <c r="B905" t="s">
        <v>2629</v>
      </c>
      <c r="C905">
        <v>43207.714259259257</v>
      </c>
      <c r="D905">
        <v>12</v>
      </c>
      <c r="E905" t="s">
        <v>113</v>
      </c>
      <c r="F905" t="s">
        <v>2618</v>
      </c>
      <c r="G905" t="s">
        <v>2626</v>
      </c>
      <c r="H905" t="s">
        <v>326</v>
      </c>
      <c r="I905">
        <v>11.69</v>
      </c>
      <c r="J905">
        <v>0</v>
      </c>
      <c r="K905" t="s">
        <v>2630</v>
      </c>
      <c r="M905" s="15">
        <f t="shared" si="105"/>
        <v>11.69</v>
      </c>
      <c r="N905" s="13">
        <f t="shared" si="106"/>
        <v>10</v>
      </c>
      <c r="O905" s="13">
        <f t="shared" si="107"/>
        <v>4</v>
      </c>
      <c r="P905" s="13">
        <f t="shared" si="108"/>
        <v>2018</v>
      </c>
      <c r="Q905" s="13">
        <f t="shared" si="109"/>
        <v>140.28</v>
      </c>
    </row>
    <row r="906" spans="1:17" x14ac:dyDescent="0.25">
      <c r="A906" t="s">
        <v>2631</v>
      </c>
      <c r="B906" t="s">
        <v>2632</v>
      </c>
      <c r="C906">
        <v>43227.667650462965</v>
      </c>
      <c r="D906">
        <v>20</v>
      </c>
      <c r="E906" t="s">
        <v>13863</v>
      </c>
      <c r="F906" t="s">
        <v>1409</v>
      </c>
      <c r="G906" t="s">
        <v>1410</v>
      </c>
      <c r="H906" t="s">
        <v>6</v>
      </c>
      <c r="I906">
        <v>4.2699999999999996</v>
      </c>
      <c r="J906">
        <v>2</v>
      </c>
      <c r="K906" t="s">
        <v>1680</v>
      </c>
      <c r="M906" s="15">
        <f t="shared" si="105"/>
        <v>4.1845999999999997</v>
      </c>
      <c r="N906" s="13">
        <f t="shared" si="106"/>
        <v>10</v>
      </c>
      <c r="O906" s="13">
        <f t="shared" si="107"/>
        <v>5</v>
      </c>
      <c r="P906" s="13">
        <f t="shared" si="108"/>
        <v>2018</v>
      </c>
      <c r="Q906" s="13">
        <f t="shared" si="109"/>
        <v>83.691999999999993</v>
      </c>
    </row>
    <row r="907" spans="1:17" x14ac:dyDescent="0.25">
      <c r="A907" t="s">
        <v>1350</v>
      </c>
      <c r="B907" t="s">
        <v>1351</v>
      </c>
      <c r="C907">
        <v>43227.667650462965</v>
      </c>
      <c r="D907">
        <v>10</v>
      </c>
      <c r="E907" t="s">
        <v>13863</v>
      </c>
      <c r="F907" t="s">
        <v>1409</v>
      </c>
      <c r="G907" t="s">
        <v>1410</v>
      </c>
      <c r="H907" t="s">
        <v>6</v>
      </c>
      <c r="I907">
        <v>3.82</v>
      </c>
      <c r="J907">
        <v>2</v>
      </c>
      <c r="K907" t="s">
        <v>296</v>
      </c>
      <c r="M907" s="15">
        <f t="shared" si="105"/>
        <v>3.7435999999999998</v>
      </c>
      <c r="N907" s="13">
        <f t="shared" si="106"/>
        <v>10</v>
      </c>
      <c r="O907" s="13">
        <f t="shared" si="107"/>
        <v>5</v>
      </c>
      <c r="P907" s="13">
        <f t="shared" si="108"/>
        <v>2018</v>
      </c>
      <c r="Q907" s="13">
        <f t="shared" si="109"/>
        <v>37.436</v>
      </c>
    </row>
    <row r="908" spans="1:17" x14ac:dyDescent="0.25">
      <c r="A908" t="s">
        <v>2633</v>
      </c>
      <c r="B908" t="s">
        <v>2634</v>
      </c>
      <c r="C908">
        <v>43227.667650462965</v>
      </c>
      <c r="D908">
        <v>130</v>
      </c>
      <c r="E908" t="s">
        <v>13863</v>
      </c>
      <c r="F908" t="s">
        <v>1409</v>
      </c>
      <c r="G908" t="s">
        <v>1410</v>
      </c>
      <c r="H908" t="s">
        <v>6</v>
      </c>
      <c r="I908">
        <v>1.1200000000000001</v>
      </c>
      <c r="J908">
        <v>2</v>
      </c>
      <c r="K908" t="s">
        <v>2635</v>
      </c>
      <c r="M908" s="15">
        <f t="shared" si="105"/>
        <v>1.0976000000000001</v>
      </c>
      <c r="N908" s="13">
        <f t="shared" si="106"/>
        <v>10</v>
      </c>
      <c r="O908" s="13">
        <f t="shared" si="107"/>
        <v>5</v>
      </c>
      <c r="P908" s="13">
        <f t="shared" si="108"/>
        <v>2018</v>
      </c>
      <c r="Q908" s="13">
        <f t="shared" si="109"/>
        <v>142.68800000000002</v>
      </c>
    </row>
    <row r="909" spans="1:17" x14ac:dyDescent="0.25">
      <c r="A909" t="s">
        <v>2636</v>
      </c>
      <c r="B909" t="s">
        <v>2637</v>
      </c>
      <c r="C909">
        <v>43227.667650462965</v>
      </c>
      <c r="D909">
        <v>430</v>
      </c>
      <c r="E909" t="s">
        <v>13863</v>
      </c>
      <c r="F909" t="s">
        <v>1409</v>
      </c>
      <c r="G909" t="s">
        <v>1410</v>
      </c>
      <c r="H909" t="s">
        <v>6</v>
      </c>
      <c r="I909">
        <v>1.81</v>
      </c>
      <c r="J909">
        <v>2</v>
      </c>
      <c r="K909" t="s">
        <v>2638</v>
      </c>
      <c r="M909" s="15">
        <f t="shared" si="105"/>
        <v>1.7738</v>
      </c>
      <c r="N909" s="13">
        <f t="shared" si="106"/>
        <v>10</v>
      </c>
      <c r="O909" s="13">
        <f t="shared" si="107"/>
        <v>5</v>
      </c>
      <c r="P909" s="13">
        <f t="shared" si="108"/>
        <v>2018</v>
      </c>
      <c r="Q909" s="13">
        <f t="shared" si="109"/>
        <v>762.73400000000004</v>
      </c>
    </row>
    <row r="910" spans="1:17" x14ac:dyDescent="0.25">
      <c r="A910" t="s">
        <v>1940</v>
      </c>
      <c r="B910" t="s">
        <v>1941</v>
      </c>
      <c r="C910">
        <v>43227.667650462965</v>
      </c>
      <c r="D910">
        <v>50</v>
      </c>
      <c r="E910" t="s">
        <v>13863</v>
      </c>
      <c r="F910" t="s">
        <v>1409</v>
      </c>
      <c r="G910" t="s">
        <v>1410</v>
      </c>
      <c r="H910" t="s">
        <v>6</v>
      </c>
      <c r="I910">
        <v>2.68</v>
      </c>
      <c r="J910">
        <v>2</v>
      </c>
      <c r="K910" t="s">
        <v>1942</v>
      </c>
      <c r="M910" s="15">
        <f t="shared" si="105"/>
        <v>2.6264000000000003</v>
      </c>
      <c r="N910" s="13">
        <f t="shared" si="106"/>
        <v>10</v>
      </c>
      <c r="O910" s="13">
        <f t="shared" si="107"/>
        <v>5</v>
      </c>
      <c r="P910" s="13">
        <f t="shared" si="108"/>
        <v>2018</v>
      </c>
      <c r="Q910" s="13">
        <f t="shared" si="109"/>
        <v>131.32000000000002</v>
      </c>
    </row>
    <row r="911" spans="1:17" x14ac:dyDescent="0.25">
      <c r="A911" t="s">
        <v>294</v>
      </c>
      <c r="B911" t="s">
        <v>295</v>
      </c>
      <c r="C911">
        <v>43227.667650462965</v>
      </c>
      <c r="D911">
        <v>76</v>
      </c>
      <c r="E911" t="s">
        <v>13863</v>
      </c>
      <c r="F911" t="s">
        <v>1409</v>
      </c>
      <c r="G911" t="s">
        <v>1410</v>
      </c>
      <c r="H911" t="s">
        <v>6</v>
      </c>
      <c r="I911">
        <v>0.93</v>
      </c>
      <c r="J911">
        <v>0</v>
      </c>
      <c r="K911" t="s">
        <v>296</v>
      </c>
      <c r="M911" s="15">
        <f t="shared" si="105"/>
        <v>0.93</v>
      </c>
      <c r="N911" s="13">
        <f t="shared" si="106"/>
        <v>10</v>
      </c>
      <c r="O911" s="13">
        <f t="shared" si="107"/>
        <v>5</v>
      </c>
      <c r="P911" s="13">
        <f t="shared" si="108"/>
        <v>2018</v>
      </c>
      <c r="Q911" s="13">
        <f t="shared" si="109"/>
        <v>70.680000000000007</v>
      </c>
    </row>
    <row r="912" spans="1:17" x14ac:dyDescent="0.25">
      <c r="A912" t="s">
        <v>2639</v>
      </c>
      <c r="B912" t="s">
        <v>2640</v>
      </c>
      <c r="C912">
        <v>43227.667650462965</v>
      </c>
      <c r="D912">
        <v>20</v>
      </c>
      <c r="E912" t="s">
        <v>13863</v>
      </c>
      <c r="F912" t="s">
        <v>1409</v>
      </c>
      <c r="G912" t="s">
        <v>1410</v>
      </c>
      <c r="H912" t="s">
        <v>6</v>
      </c>
      <c r="I912">
        <v>1.1000000000000001</v>
      </c>
      <c r="J912">
        <v>0</v>
      </c>
      <c r="K912" t="s">
        <v>1493</v>
      </c>
      <c r="M912" s="15">
        <f t="shared" si="105"/>
        <v>1.1000000000000001</v>
      </c>
      <c r="N912" s="13">
        <f t="shared" si="106"/>
        <v>10</v>
      </c>
      <c r="O912" s="13">
        <f t="shared" si="107"/>
        <v>5</v>
      </c>
      <c r="P912" s="13">
        <f t="shared" si="108"/>
        <v>2018</v>
      </c>
      <c r="Q912" s="13">
        <f t="shared" si="109"/>
        <v>22</v>
      </c>
    </row>
    <row r="913" spans="1:17" x14ac:dyDescent="0.25">
      <c r="A913" t="s">
        <v>2641</v>
      </c>
      <c r="B913" t="s">
        <v>2642</v>
      </c>
      <c r="C913">
        <v>43227.667650462965</v>
      </c>
      <c r="D913">
        <v>10</v>
      </c>
      <c r="E913" t="s">
        <v>13863</v>
      </c>
      <c r="F913" t="s">
        <v>1409</v>
      </c>
      <c r="G913" t="s">
        <v>1410</v>
      </c>
      <c r="H913" t="s">
        <v>6</v>
      </c>
      <c r="I913">
        <v>1.1000000000000001</v>
      </c>
      <c r="J913">
        <v>2</v>
      </c>
      <c r="K913" t="s">
        <v>1426</v>
      </c>
      <c r="M913" s="15">
        <f t="shared" si="105"/>
        <v>1.0780000000000001</v>
      </c>
      <c r="N913" s="13">
        <f t="shared" si="106"/>
        <v>10</v>
      </c>
      <c r="O913" s="13">
        <f t="shared" si="107"/>
        <v>5</v>
      </c>
      <c r="P913" s="13">
        <f t="shared" si="108"/>
        <v>2018</v>
      </c>
      <c r="Q913" s="13">
        <f t="shared" si="109"/>
        <v>10.780000000000001</v>
      </c>
    </row>
    <row r="914" spans="1:17" x14ac:dyDescent="0.25">
      <c r="A914" t="s">
        <v>1487</v>
      </c>
      <c r="B914" t="s">
        <v>1488</v>
      </c>
      <c r="C914">
        <v>43227.667650462965</v>
      </c>
      <c r="D914">
        <v>52</v>
      </c>
      <c r="E914" t="s">
        <v>13863</v>
      </c>
      <c r="F914" t="s">
        <v>1409</v>
      </c>
      <c r="G914" t="s">
        <v>1410</v>
      </c>
      <c r="H914" t="s">
        <v>6</v>
      </c>
      <c r="I914">
        <v>1.27</v>
      </c>
      <c r="J914">
        <v>0</v>
      </c>
      <c r="K914" t="s">
        <v>1489</v>
      </c>
      <c r="M914" s="15">
        <f t="shared" si="105"/>
        <v>1.27</v>
      </c>
      <c r="N914" s="13">
        <f t="shared" si="106"/>
        <v>10</v>
      </c>
      <c r="O914" s="13">
        <f t="shared" si="107"/>
        <v>5</v>
      </c>
      <c r="P914" s="13">
        <f t="shared" si="108"/>
        <v>2018</v>
      </c>
      <c r="Q914" s="13">
        <f t="shared" si="109"/>
        <v>66.040000000000006</v>
      </c>
    </row>
    <row r="915" spans="1:17" x14ac:dyDescent="0.25">
      <c r="A915" t="s">
        <v>2643</v>
      </c>
      <c r="B915" t="s">
        <v>2644</v>
      </c>
      <c r="C915">
        <v>43227.667650462965</v>
      </c>
      <c r="D915">
        <v>20</v>
      </c>
      <c r="E915" t="s">
        <v>13863</v>
      </c>
      <c r="F915" t="s">
        <v>1409</v>
      </c>
      <c r="G915" t="s">
        <v>1410</v>
      </c>
      <c r="H915" t="s">
        <v>6</v>
      </c>
      <c r="I915">
        <v>1.59</v>
      </c>
      <c r="J915">
        <v>0</v>
      </c>
      <c r="K915" t="s">
        <v>2645</v>
      </c>
      <c r="M915" s="15">
        <f t="shared" si="105"/>
        <v>1.59</v>
      </c>
      <c r="N915" s="13">
        <f t="shared" si="106"/>
        <v>10</v>
      </c>
      <c r="O915" s="13">
        <f t="shared" si="107"/>
        <v>5</v>
      </c>
      <c r="P915" s="13">
        <f t="shared" si="108"/>
        <v>2018</v>
      </c>
      <c r="Q915" s="13">
        <f t="shared" si="109"/>
        <v>31.8</v>
      </c>
    </row>
    <row r="916" spans="1:17" x14ac:dyDescent="0.25">
      <c r="A916" t="s">
        <v>2646</v>
      </c>
      <c r="B916" t="s">
        <v>2647</v>
      </c>
      <c r="C916">
        <v>43203.697581018518</v>
      </c>
      <c r="D916">
        <v>150</v>
      </c>
      <c r="E916" t="s">
        <v>13863</v>
      </c>
      <c r="F916" t="s">
        <v>2471</v>
      </c>
      <c r="G916" t="s">
        <v>2472</v>
      </c>
      <c r="H916" t="s">
        <v>749</v>
      </c>
      <c r="I916">
        <v>0.23880000000000001</v>
      </c>
      <c r="J916">
        <v>0</v>
      </c>
      <c r="K916" t="s">
        <v>2648</v>
      </c>
      <c r="M916" s="15">
        <f t="shared" si="105"/>
        <v>0.23880000000000001</v>
      </c>
      <c r="N916" s="13">
        <f t="shared" si="106"/>
        <v>10</v>
      </c>
      <c r="O916" s="13">
        <f t="shared" si="107"/>
        <v>4</v>
      </c>
      <c r="P916" s="13">
        <f t="shared" si="108"/>
        <v>2018</v>
      </c>
      <c r="Q916" s="13">
        <f t="shared" si="109"/>
        <v>35.82</v>
      </c>
    </row>
    <row r="917" spans="1:17" x14ac:dyDescent="0.25">
      <c r="A917" t="s">
        <v>2649</v>
      </c>
      <c r="B917" t="s">
        <v>2650</v>
      </c>
      <c r="C917">
        <v>43203.697581018518</v>
      </c>
      <c r="D917">
        <v>200</v>
      </c>
      <c r="E917" t="s">
        <v>13863</v>
      </c>
      <c r="F917" t="s">
        <v>2471</v>
      </c>
      <c r="G917" t="s">
        <v>2472</v>
      </c>
      <c r="H917" t="s">
        <v>749</v>
      </c>
      <c r="I917">
        <v>0.03</v>
      </c>
      <c r="J917">
        <v>0</v>
      </c>
      <c r="K917" t="s">
        <v>2651</v>
      </c>
      <c r="M917" s="15">
        <f t="shared" si="105"/>
        <v>0.03</v>
      </c>
      <c r="N917" s="13">
        <f t="shared" si="106"/>
        <v>10</v>
      </c>
      <c r="O917" s="13">
        <f t="shared" si="107"/>
        <v>4</v>
      </c>
      <c r="P917" s="13">
        <f t="shared" si="108"/>
        <v>2018</v>
      </c>
      <c r="Q917" s="13">
        <f t="shared" si="109"/>
        <v>6</v>
      </c>
    </row>
    <row r="918" spans="1:17" x14ac:dyDescent="0.25">
      <c r="A918" t="s">
        <v>2652</v>
      </c>
      <c r="B918" t="s">
        <v>2653</v>
      </c>
      <c r="C918">
        <v>43203.697581018518</v>
      </c>
      <c r="D918">
        <v>200</v>
      </c>
      <c r="E918" t="s">
        <v>13863</v>
      </c>
      <c r="F918" t="s">
        <v>2471</v>
      </c>
      <c r="G918" t="s">
        <v>2472</v>
      </c>
      <c r="H918" t="s">
        <v>749</v>
      </c>
      <c r="I918">
        <v>0.9819</v>
      </c>
      <c r="J918">
        <v>0</v>
      </c>
      <c r="K918" t="s">
        <v>2654</v>
      </c>
      <c r="M918" s="15">
        <f t="shared" si="105"/>
        <v>0.9819</v>
      </c>
      <c r="N918" s="13">
        <f t="shared" si="106"/>
        <v>10</v>
      </c>
      <c r="O918" s="13">
        <f t="shared" si="107"/>
        <v>4</v>
      </c>
      <c r="P918" s="13">
        <f t="shared" si="108"/>
        <v>2018</v>
      </c>
      <c r="Q918" s="13">
        <f t="shared" si="109"/>
        <v>196.38</v>
      </c>
    </row>
    <row r="919" spans="1:17" x14ac:dyDescent="0.25">
      <c r="A919" t="s">
        <v>2561</v>
      </c>
      <c r="B919" t="s">
        <v>2562</v>
      </c>
      <c r="C919">
        <v>43208.697939814818</v>
      </c>
      <c r="D919">
        <v>42</v>
      </c>
      <c r="E919" t="s">
        <v>13863</v>
      </c>
      <c r="F919" t="s">
        <v>2563</v>
      </c>
      <c r="G919" t="s">
        <v>2655</v>
      </c>
      <c r="H919" t="s">
        <v>326</v>
      </c>
      <c r="I919">
        <v>7.51</v>
      </c>
      <c r="J919">
        <v>0</v>
      </c>
      <c r="K919" t="s">
        <v>326</v>
      </c>
      <c r="M919" s="15">
        <f t="shared" si="105"/>
        <v>7.51</v>
      </c>
      <c r="N919" s="13">
        <f t="shared" si="106"/>
        <v>10</v>
      </c>
      <c r="O919" s="13">
        <f t="shared" si="107"/>
        <v>4</v>
      </c>
      <c r="P919" s="13">
        <f t="shared" si="108"/>
        <v>2018</v>
      </c>
      <c r="Q919" s="13">
        <f t="shared" si="109"/>
        <v>315.42</v>
      </c>
    </row>
    <row r="920" spans="1:17" x14ac:dyDescent="0.25">
      <c r="A920" t="s">
        <v>1298</v>
      </c>
      <c r="B920" t="s">
        <v>1299</v>
      </c>
      <c r="C920">
        <v>43196.308298611111</v>
      </c>
      <c r="D920">
        <v>50</v>
      </c>
      <c r="E920" t="s">
        <v>13863</v>
      </c>
      <c r="F920" t="s">
        <v>2565</v>
      </c>
      <c r="G920" t="s">
        <v>2656</v>
      </c>
      <c r="H920" t="s">
        <v>124</v>
      </c>
      <c r="I920">
        <v>5.7523999999999997</v>
      </c>
      <c r="J920">
        <v>40</v>
      </c>
      <c r="K920" t="s">
        <v>1302</v>
      </c>
      <c r="M920" s="15">
        <f t="shared" si="105"/>
        <v>3.4514399999999998</v>
      </c>
      <c r="N920" s="13">
        <f t="shared" si="106"/>
        <v>10</v>
      </c>
      <c r="O920" s="13">
        <f t="shared" si="107"/>
        <v>4</v>
      </c>
      <c r="P920" s="13">
        <f t="shared" si="108"/>
        <v>2018</v>
      </c>
      <c r="Q920" s="13">
        <f t="shared" si="109"/>
        <v>172.572</v>
      </c>
    </row>
    <row r="921" spans="1:17" x14ac:dyDescent="0.25">
      <c r="A921" t="s">
        <v>2657</v>
      </c>
      <c r="B921" t="s">
        <v>2658</v>
      </c>
      <c r="C921">
        <v>43208.703553240739</v>
      </c>
      <c r="D921">
        <v>10</v>
      </c>
      <c r="E921" t="s">
        <v>13863</v>
      </c>
      <c r="F921" t="s">
        <v>2659</v>
      </c>
      <c r="G921" t="s">
        <v>2660</v>
      </c>
      <c r="H921" t="s">
        <v>240</v>
      </c>
      <c r="I921">
        <v>2.74</v>
      </c>
      <c r="J921">
        <v>0</v>
      </c>
      <c r="K921" t="s">
        <v>2661</v>
      </c>
      <c r="M921" s="15">
        <f t="shared" si="105"/>
        <v>2.74</v>
      </c>
      <c r="N921" s="13">
        <f t="shared" si="106"/>
        <v>10</v>
      </c>
      <c r="O921" s="13">
        <f t="shared" si="107"/>
        <v>4</v>
      </c>
      <c r="P921" s="13">
        <f t="shared" si="108"/>
        <v>2018</v>
      </c>
      <c r="Q921" s="13">
        <f t="shared" si="109"/>
        <v>27.400000000000002</v>
      </c>
    </row>
    <row r="922" spans="1:17" x14ac:dyDescent="0.25">
      <c r="A922" t="s">
        <v>2662</v>
      </c>
      <c r="B922" t="s">
        <v>2663</v>
      </c>
      <c r="C922">
        <v>43208.703553240739</v>
      </c>
      <c r="D922">
        <v>10</v>
      </c>
      <c r="E922" t="s">
        <v>13863</v>
      </c>
      <c r="F922" t="s">
        <v>2659</v>
      </c>
      <c r="G922" t="s">
        <v>2660</v>
      </c>
      <c r="H922" t="s">
        <v>240</v>
      </c>
      <c r="I922">
        <v>4.22</v>
      </c>
      <c r="J922">
        <v>0</v>
      </c>
      <c r="K922" t="s">
        <v>2664</v>
      </c>
      <c r="M922" s="15">
        <f t="shared" si="105"/>
        <v>4.22</v>
      </c>
      <c r="N922" s="13">
        <f t="shared" si="106"/>
        <v>10</v>
      </c>
      <c r="O922" s="13">
        <f t="shared" si="107"/>
        <v>4</v>
      </c>
      <c r="P922" s="13">
        <f t="shared" si="108"/>
        <v>2018</v>
      </c>
      <c r="Q922" s="13">
        <f t="shared" si="109"/>
        <v>42.199999999999996</v>
      </c>
    </row>
    <row r="923" spans="1:17" x14ac:dyDescent="0.25">
      <c r="A923" t="s">
        <v>2665</v>
      </c>
      <c r="B923" t="s">
        <v>2666</v>
      </c>
      <c r="C923">
        <v>43208.703553240739</v>
      </c>
      <c r="D923">
        <v>30</v>
      </c>
      <c r="E923" t="s">
        <v>13863</v>
      </c>
      <c r="F923" t="s">
        <v>2659</v>
      </c>
      <c r="G923" t="s">
        <v>2660</v>
      </c>
      <c r="H923" t="s">
        <v>240</v>
      </c>
      <c r="I923">
        <v>2.25</v>
      </c>
      <c r="J923">
        <v>0</v>
      </c>
      <c r="K923" t="s">
        <v>2667</v>
      </c>
      <c r="M923" s="15">
        <f t="shared" si="105"/>
        <v>2.25</v>
      </c>
      <c r="N923" s="13">
        <f t="shared" si="106"/>
        <v>10</v>
      </c>
      <c r="O923" s="13">
        <f t="shared" si="107"/>
        <v>4</v>
      </c>
      <c r="P923" s="13">
        <f t="shared" si="108"/>
        <v>2018</v>
      </c>
      <c r="Q923" s="13">
        <f t="shared" si="109"/>
        <v>67.5</v>
      </c>
    </row>
    <row r="924" spans="1:17" x14ac:dyDescent="0.25">
      <c r="A924" t="s">
        <v>1507</v>
      </c>
      <c r="B924" t="s">
        <v>1508</v>
      </c>
      <c r="C924">
        <v>43208.703553240739</v>
      </c>
      <c r="D924">
        <v>100</v>
      </c>
      <c r="E924" t="s">
        <v>13863</v>
      </c>
      <c r="F924" t="s">
        <v>2659</v>
      </c>
      <c r="G924" t="s">
        <v>2660</v>
      </c>
      <c r="H924" t="s">
        <v>240</v>
      </c>
      <c r="I924">
        <v>3.53</v>
      </c>
      <c r="J924">
        <v>0</v>
      </c>
      <c r="K924" t="s">
        <v>535</v>
      </c>
      <c r="M924" s="15">
        <f t="shared" si="105"/>
        <v>3.53</v>
      </c>
      <c r="N924" s="13">
        <f t="shared" si="106"/>
        <v>10</v>
      </c>
      <c r="O924" s="13">
        <f t="shared" si="107"/>
        <v>4</v>
      </c>
      <c r="P924" s="13">
        <f t="shared" si="108"/>
        <v>2018</v>
      </c>
      <c r="Q924" s="13">
        <f t="shared" si="109"/>
        <v>353</v>
      </c>
    </row>
    <row r="925" spans="1:17" x14ac:dyDescent="0.25">
      <c r="A925" t="s">
        <v>2668</v>
      </c>
      <c r="B925" t="s">
        <v>2669</v>
      </c>
      <c r="C925">
        <v>43208.703553240739</v>
      </c>
      <c r="D925">
        <v>300</v>
      </c>
      <c r="E925" t="s">
        <v>13863</v>
      </c>
      <c r="F925" t="s">
        <v>2659</v>
      </c>
      <c r="G925" t="s">
        <v>2660</v>
      </c>
      <c r="H925" t="s">
        <v>240</v>
      </c>
      <c r="I925">
        <v>4.0599999999999996</v>
      </c>
      <c r="J925">
        <v>0</v>
      </c>
      <c r="K925" t="s">
        <v>2670</v>
      </c>
      <c r="M925" s="15">
        <f t="shared" si="105"/>
        <v>4.0599999999999996</v>
      </c>
      <c r="N925" s="13">
        <f t="shared" si="106"/>
        <v>10</v>
      </c>
      <c r="O925" s="13">
        <f t="shared" si="107"/>
        <v>4</v>
      </c>
      <c r="P925" s="13">
        <f t="shared" si="108"/>
        <v>2018</v>
      </c>
      <c r="Q925" s="13">
        <f t="shared" si="109"/>
        <v>1217.9999999999998</v>
      </c>
    </row>
    <row r="926" spans="1:17" x14ac:dyDescent="0.25">
      <c r="A926" t="s">
        <v>1509</v>
      </c>
      <c r="B926" t="s">
        <v>1510</v>
      </c>
      <c r="C926">
        <v>43208.703553240739</v>
      </c>
      <c r="D926">
        <v>160</v>
      </c>
      <c r="E926" t="s">
        <v>13863</v>
      </c>
      <c r="F926" t="s">
        <v>2659</v>
      </c>
      <c r="G926" t="s">
        <v>2660</v>
      </c>
      <c r="H926" t="s">
        <v>240</v>
      </c>
      <c r="I926">
        <v>6.46</v>
      </c>
      <c r="J926">
        <v>0</v>
      </c>
      <c r="K926" t="s">
        <v>1511</v>
      </c>
      <c r="M926" s="15">
        <f t="shared" ref="M926:M963" si="110">+I926*(1-J926/100)</f>
        <v>6.46</v>
      </c>
      <c r="N926" s="13">
        <f t="shared" ref="N926:N963" si="111">+LEN(A926)</f>
        <v>10</v>
      </c>
      <c r="O926" s="13">
        <f t="shared" ref="O926:O963" si="112">+MONTH(C926)</f>
        <v>4</v>
      </c>
      <c r="P926" s="13">
        <f t="shared" ref="P926:P963" si="113">+YEAR(C926)</f>
        <v>2018</v>
      </c>
      <c r="Q926" s="13">
        <f t="shared" ref="Q926:Q963" si="114">+M926*D926</f>
        <v>1033.5999999999999</v>
      </c>
    </row>
    <row r="927" spans="1:17" x14ac:dyDescent="0.25">
      <c r="A927" t="s">
        <v>2671</v>
      </c>
      <c r="B927" t="s">
        <v>2672</v>
      </c>
      <c r="C927">
        <v>43208.703553240739</v>
      </c>
      <c r="D927">
        <v>10</v>
      </c>
      <c r="E927" t="s">
        <v>13863</v>
      </c>
      <c r="F927" t="s">
        <v>2659</v>
      </c>
      <c r="G927" t="s">
        <v>2660</v>
      </c>
      <c r="H927" t="s">
        <v>240</v>
      </c>
      <c r="I927">
        <v>7.61</v>
      </c>
      <c r="J927">
        <v>0</v>
      </c>
      <c r="K927" t="s">
        <v>2673</v>
      </c>
      <c r="M927" s="15">
        <f t="shared" si="110"/>
        <v>7.61</v>
      </c>
      <c r="N927" s="13">
        <f t="shared" si="111"/>
        <v>10</v>
      </c>
      <c r="O927" s="13">
        <f t="shared" si="112"/>
        <v>4</v>
      </c>
      <c r="P927" s="13">
        <f t="shared" si="113"/>
        <v>2018</v>
      </c>
      <c r="Q927" s="13">
        <f t="shared" si="114"/>
        <v>76.100000000000009</v>
      </c>
    </row>
    <row r="928" spans="1:17" x14ac:dyDescent="0.25">
      <c r="A928" t="s">
        <v>2136</v>
      </c>
      <c r="B928" t="s">
        <v>2137</v>
      </c>
      <c r="C928">
        <v>43208.703553240739</v>
      </c>
      <c r="D928">
        <v>10</v>
      </c>
      <c r="E928" t="s">
        <v>13863</v>
      </c>
      <c r="F928" t="s">
        <v>2659</v>
      </c>
      <c r="G928" t="s">
        <v>2660</v>
      </c>
      <c r="H928" t="s">
        <v>240</v>
      </c>
      <c r="I928">
        <v>10.69</v>
      </c>
      <c r="J928">
        <v>0</v>
      </c>
      <c r="K928" t="s">
        <v>2139</v>
      </c>
      <c r="M928" s="15">
        <f t="shared" si="110"/>
        <v>10.69</v>
      </c>
      <c r="N928" s="13">
        <f t="shared" si="111"/>
        <v>10</v>
      </c>
      <c r="O928" s="13">
        <f t="shared" si="112"/>
        <v>4</v>
      </c>
      <c r="P928" s="13">
        <f t="shared" si="113"/>
        <v>2018</v>
      </c>
      <c r="Q928" s="13">
        <f t="shared" si="114"/>
        <v>106.89999999999999</v>
      </c>
    </row>
    <row r="929" spans="1:17" x14ac:dyDescent="0.25">
      <c r="A929" t="s">
        <v>791</v>
      </c>
      <c r="B929" t="s">
        <v>792</v>
      </c>
      <c r="C929">
        <v>43208.703553240739</v>
      </c>
      <c r="D929">
        <v>20</v>
      </c>
      <c r="E929" t="s">
        <v>13863</v>
      </c>
      <c r="F929" t="s">
        <v>2659</v>
      </c>
      <c r="G929" t="s">
        <v>2660</v>
      </c>
      <c r="H929" t="s">
        <v>240</v>
      </c>
      <c r="I929">
        <v>2.1800000000000002</v>
      </c>
      <c r="J929">
        <v>0</v>
      </c>
      <c r="K929" t="s">
        <v>793</v>
      </c>
      <c r="M929" s="15">
        <f t="shared" si="110"/>
        <v>2.1800000000000002</v>
      </c>
      <c r="N929" s="13">
        <f t="shared" si="111"/>
        <v>10</v>
      </c>
      <c r="O929" s="13">
        <f t="shared" si="112"/>
        <v>4</v>
      </c>
      <c r="P929" s="13">
        <f t="shared" si="113"/>
        <v>2018</v>
      </c>
      <c r="Q929" s="13">
        <f t="shared" si="114"/>
        <v>43.6</v>
      </c>
    </row>
    <row r="930" spans="1:17" x14ac:dyDescent="0.25">
      <c r="A930" t="s">
        <v>1916</v>
      </c>
      <c r="B930" t="s">
        <v>1917</v>
      </c>
      <c r="C930">
        <v>43208.703553240739</v>
      </c>
      <c r="D930">
        <v>10</v>
      </c>
      <c r="E930" t="s">
        <v>13863</v>
      </c>
      <c r="F930" t="s">
        <v>2659</v>
      </c>
      <c r="G930" t="s">
        <v>2660</v>
      </c>
      <c r="H930" t="s">
        <v>240</v>
      </c>
      <c r="I930">
        <v>0.66</v>
      </c>
      <c r="J930">
        <v>0</v>
      </c>
      <c r="K930" t="s">
        <v>1511</v>
      </c>
      <c r="M930" s="15">
        <f t="shared" si="110"/>
        <v>0.66</v>
      </c>
      <c r="N930" s="13">
        <f t="shared" si="111"/>
        <v>10</v>
      </c>
      <c r="O930" s="13">
        <f t="shared" si="112"/>
        <v>4</v>
      </c>
      <c r="P930" s="13">
        <f t="shared" si="113"/>
        <v>2018</v>
      </c>
      <c r="Q930" s="13">
        <f t="shared" si="114"/>
        <v>6.6000000000000005</v>
      </c>
    </row>
    <row r="931" spans="1:17" x14ac:dyDescent="0.25">
      <c r="A931" t="s">
        <v>1907</v>
      </c>
      <c r="B931" t="s">
        <v>1908</v>
      </c>
      <c r="C931">
        <v>43208.703553240739</v>
      </c>
      <c r="D931">
        <v>190</v>
      </c>
      <c r="E931" t="s">
        <v>13863</v>
      </c>
      <c r="F931" t="s">
        <v>2659</v>
      </c>
      <c r="G931" t="s">
        <v>2660</v>
      </c>
      <c r="H931" t="s">
        <v>240</v>
      </c>
      <c r="I931">
        <v>0.39</v>
      </c>
      <c r="J931">
        <v>0</v>
      </c>
      <c r="K931" t="s">
        <v>1909</v>
      </c>
      <c r="M931" s="15">
        <f t="shared" si="110"/>
        <v>0.39</v>
      </c>
      <c r="N931" s="13">
        <f t="shared" si="111"/>
        <v>10</v>
      </c>
      <c r="O931" s="13">
        <f t="shared" si="112"/>
        <v>4</v>
      </c>
      <c r="P931" s="13">
        <f t="shared" si="113"/>
        <v>2018</v>
      </c>
      <c r="Q931" s="13">
        <f t="shared" si="114"/>
        <v>74.100000000000009</v>
      </c>
    </row>
    <row r="932" spans="1:17" x14ac:dyDescent="0.25">
      <c r="A932" t="s">
        <v>2674</v>
      </c>
      <c r="B932" t="s">
        <v>2675</v>
      </c>
      <c r="C932">
        <v>43208.703553240739</v>
      </c>
      <c r="D932">
        <v>50</v>
      </c>
      <c r="E932" t="s">
        <v>13863</v>
      </c>
      <c r="F932" t="s">
        <v>2659</v>
      </c>
      <c r="G932" t="s">
        <v>2660</v>
      </c>
      <c r="H932" t="s">
        <v>240</v>
      </c>
      <c r="I932">
        <v>0.64</v>
      </c>
      <c r="J932">
        <v>0</v>
      </c>
      <c r="K932" t="s">
        <v>2676</v>
      </c>
      <c r="M932" s="15">
        <f t="shared" si="110"/>
        <v>0.64</v>
      </c>
      <c r="N932" s="13">
        <f t="shared" si="111"/>
        <v>10</v>
      </c>
      <c r="O932" s="13">
        <f t="shared" si="112"/>
        <v>4</v>
      </c>
      <c r="P932" s="13">
        <f t="shared" si="113"/>
        <v>2018</v>
      </c>
      <c r="Q932" s="13">
        <f t="shared" si="114"/>
        <v>32</v>
      </c>
    </row>
    <row r="933" spans="1:17" x14ac:dyDescent="0.25">
      <c r="A933" t="s">
        <v>1885</v>
      </c>
      <c r="B933" t="s">
        <v>1886</v>
      </c>
      <c r="C933">
        <v>43208.703553240739</v>
      </c>
      <c r="D933">
        <v>20</v>
      </c>
      <c r="E933" t="s">
        <v>13863</v>
      </c>
      <c r="F933" t="s">
        <v>2659</v>
      </c>
      <c r="G933" t="s">
        <v>2660</v>
      </c>
      <c r="H933" t="s">
        <v>240</v>
      </c>
      <c r="I933">
        <v>0.98</v>
      </c>
      <c r="J933">
        <v>0</v>
      </c>
      <c r="K933" t="s">
        <v>1887</v>
      </c>
      <c r="M933" s="15">
        <f t="shared" si="110"/>
        <v>0.98</v>
      </c>
      <c r="N933" s="13">
        <f t="shared" si="111"/>
        <v>10</v>
      </c>
      <c r="O933" s="13">
        <f t="shared" si="112"/>
        <v>4</v>
      </c>
      <c r="P933" s="13">
        <f t="shared" si="113"/>
        <v>2018</v>
      </c>
      <c r="Q933" s="13">
        <f t="shared" si="114"/>
        <v>19.600000000000001</v>
      </c>
    </row>
    <row r="934" spans="1:17" x14ac:dyDescent="0.25">
      <c r="A934" t="s">
        <v>1935</v>
      </c>
      <c r="B934" t="s">
        <v>1936</v>
      </c>
      <c r="C934">
        <v>43208.703553240739</v>
      </c>
      <c r="D934">
        <v>10</v>
      </c>
      <c r="E934" t="s">
        <v>13863</v>
      </c>
      <c r="F934" t="s">
        <v>2659</v>
      </c>
      <c r="G934" t="s">
        <v>2660</v>
      </c>
      <c r="H934" t="s">
        <v>240</v>
      </c>
      <c r="I934">
        <v>2.2799999999999998</v>
      </c>
      <c r="J934">
        <v>0</v>
      </c>
      <c r="K934" t="s">
        <v>1939</v>
      </c>
      <c r="M934" s="15">
        <f t="shared" si="110"/>
        <v>2.2799999999999998</v>
      </c>
      <c r="N934" s="13">
        <f t="shared" si="111"/>
        <v>10</v>
      </c>
      <c r="O934" s="13">
        <f t="shared" si="112"/>
        <v>4</v>
      </c>
      <c r="P934" s="13">
        <f t="shared" si="113"/>
        <v>2018</v>
      </c>
      <c r="Q934" s="13">
        <f t="shared" si="114"/>
        <v>22.799999999999997</v>
      </c>
    </row>
    <row r="935" spans="1:17" x14ac:dyDescent="0.25">
      <c r="A935" t="s">
        <v>2677</v>
      </c>
      <c r="B935" t="s">
        <v>2678</v>
      </c>
      <c r="C935">
        <v>43208.703553240739</v>
      </c>
      <c r="D935">
        <v>10</v>
      </c>
      <c r="E935" t="s">
        <v>13863</v>
      </c>
      <c r="F935" t="s">
        <v>2659</v>
      </c>
      <c r="G935" t="s">
        <v>2660</v>
      </c>
      <c r="H935" t="s">
        <v>240</v>
      </c>
      <c r="I935">
        <v>2.98</v>
      </c>
      <c r="J935">
        <v>0</v>
      </c>
      <c r="K935" t="s">
        <v>785</v>
      </c>
      <c r="M935" s="15">
        <f t="shared" si="110"/>
        <v>2.98</v>
      </c>
      <c r="N935" s="13">
        <f t="shared" si="111"/>
        <v>10</v>
      </c>
      <c r="O935" s="13">
        <f t="shared" si="112"/>
        <v>4</v>
      </c>
      <c r="P935" s="13">
        <f t="shared" si="113"/>
        <v>2018</v>
      </c>
      <c r="Q935" s="13">
        <f t="shared" si="114"/>
        <v>29.8</v>
      </c>
    </row>
    <row r="936" spans="1:17" x14ac:dyDescent="0.25">
      <c r="A936" t="s">
        <v>2585</v>
      </c>
      <c r="B936" t="s">
        <v>2586</v>
      </c>
      <c r="C936">
        <v>43230.680486111109</v>
      </c>
      <c r="D936">
        <v>1</v>
      </c>
      <c r="E936" t="s">
        <v>13863</v>
      </c>
      <c r="F936" t="s">
        <v>2579</v>
      </c>
      <c r="G936" t="s">
        <v>2580</v>
      </c>
      <c r="H936" t="s">
        <v>867</v>
      </c>
      <c r="I936">
        <v>3.95</v>
      </c>
      <c r="J936">
        <v>0</v>
      </c>
      <c r="K936" t="s">
        <v>2587</v>
      </c>
      <c r="M936" s="15">
        <f t="shared" si="110"/>
        <v>3.95</v>
      </c>
      <c r="N936" s="13">
        <f t="shared" si="111"/>
        <v>10</v>
      </c>
      <c r="O936" s="13">
        <f t="shared" si="112"/>
        <v>5</v>
      </c>
      <c r="P936" s="13">
        <f t="shared" si="113"/>
        <v>2018</v>
      </c>
      <c r="Q936" s="13">
        <f t="shared" si="114"/>
        <v>3.95</v>
      </c>
    </row>
    <row r="937" spans="1:17" x14ac:dyDescent="0.25">
      <c r="A937" t="s">
        <v>869</v>
      </c>
      <c r="B937" t="s">
        <v>870</v>
      </c>
      <c r="C937">
        <v>43230.680486111109</v>
      </c>
      <c r="D937">
        <v>1</v>
      </c>
      <c r="E937" t="s">
        <v>13863</v>
      </c>
      <c r="F937" t="s">
        <v>2579</v>
      </c>
      <c r="G937" t="s">
        <v>2580</v>
      </c>
      <c r="H937" t="s">
        <v>867</v>
      </c>
      <c r="I937">
        <v>3.95</v>
      </c>
      <c r="J937">
        <v>0</v>
      </c>
      <c r="K937" t="s">
        <v>871</v>
      </c>
      <c r="M937" s="15">
        <f t="shared" si="110"/>
        <v>3.95</v>
      </c>
      <c r="N937" s="13">
        <f t="shared" si="111"/>
        <v>10</v>
      </c>
      <c r="O937" s="13">
        <f t="shared" si="112"/>
        <v>5</v>
      </c>
      <c r="P937" s="13">
        <f t="shared" si="113"/>
        <v>2018</v>
      </c>
      <c r="Q937" s="13">
        <f t="shared" si="114"/>
        <v>3.95</v>
      </c>
    </row>
    <row r="938" spans="1:17" x14ac:dyDescent="0.25">
      <c r="A938" t="s">
        <v>2679</v>
      </c>
      <c r="B938" t="s">
        <v>2680</v>
      </c>
      <c r="C938">
        <v>43188.471828703703</v>
      </c>
      <c r="D938">
        <v>1</v>
      </c>
      <c r="E938" t="s">
        <v>13863</v>
      </c>
      <c r="F938" t="s">
        <v>2681</v>
      </c>
      <c r="G938" t="s">
        <v>2682</v>
      </c>
      <c r="H938" t="s">
        <v>133</v>
      </c>
      <c r="I938">
        <v>2820.78</v>
      </c>
      <c r="J938">
        <v>0</v>
      </c>
      <c r="K938" t="s">
        <v>2683</v>
      </c>
      <c r="M938" s="15">
        <f t="shared" si="110"/>
        <v>2820.78</v>
      </c>
      <c r="N938" s="13">
        <f t="shared" si="111"/>
        <v>10</v>
      </c>
      <c r="O938" s="13">
        <f t="shared" si="112"/>
        <v>3</v>
      </c>
      <c r="P938" s="13">
        <f t="shared" si="113"/>
        <v>2018</v>
      </c>
      <c r="Q938" s="13">
        <f t="shared" si="114"/>
        <v>2820.78</v>
      </c>
    </row>
    <row r="939" spans="1:17" x14ac:dyDescent="0.25">
      <c r="A939" t="s">
        <v>2684</v>
      </c>
      <c r="B939" t="s">
        <v>2685</v>
      </c>
      <c r="C939">
        <v>43171.328912037039</v>
      </c>
      <c r="D939">
        <v>15</v>
      </c>
      <c r="E939" t="s">
        <v>13863</v>
      </c>
      <c r="F939" t="s">
        <v>2686</v>
      </c>
      <c r="G939" t="s">
        <v>2687</v>
      </c>
      <c r="H939" t="s">
        <v>1175</v>
      </c>
      <c r="I939">
        <v>40.17</v>
      </c>
      <c r="J939">
        <v>0</v>
      </c>
      <c r="K939" t="s">
        <v>2688</v>
      </c>
      <c r="M939" s="15">
        <f t="shared" si="110"/>
        <v>40.17</v>
      </c>
      <c r="N939" s="13">
        <f t="shared" si="111"/>
        <v>10</v>
      </c>
      <c r="O939" s="13">
        <f t="shared" si="112"/>
        <v>3</v>
      </c>
      <c r="P939" s="13">
        <f t="shared" si="113"/>
        <v>2018</v>
      </c>
      <c r="Q939" s="13">
        <f t="shared" si="114"/>
        <v>602.55000000000007</v>
      </c>
    </row>
    <row r="940" spans="1:17" x14ac:dyDescent="0.25">
      <c r="A940" t="s">
        <v>2689</v>
      </c>
      <c r="B940" t="s">
        <v>2690</v>
      </c>
      <c r="C940">
        <v>43171.328912037039</v>
      </c>
      <c r="D940">
        <v>10</v>
      </c>
      <c r="E940" t="s">
        <v>13863</v>
      </c>
      <c r="F940" t="s">
        <v>2686</v>
      </c>
      <c r="G940" t="s">
        <v>2687</v>
      </c>
      <c r="H940" t="s">
        <v>1175</v>
      </c>
      <c r="I940">
        <v>47.13</v>
      </c>
      <c r="J940">
        <v>0</v>
      </c>
      <c r="K940" t="s">
        <v>2691</v>
      </c>
      <c r="M940" s="15">
        <f t="shared" si="110"/>
        <v>47.13</v>
      </c>
      <c r="N940" s="13">
        <f t="shared" si="111"/>
        <v>10</v>
      </c>
      <c r="O940" s="13">
        <f t="shared" si="112"/>
        <v>3</v>
      </c>
      <c r="P940" s="13">
        <f t="shared" si="113"/>
        <v>2018</v>
      </c>
      <c r="Q940" s="13">
        <f t="shared" si="114"/>
        <v>471.3</v>
      </c>
    </row>
    <row r="941" spans="1:17" x14ac:dyDescent="0.25">
      <c r="A941" t="s">
        <v>2689</v>
      </c>
      <c r="B941" t="s">
        <v>2690</v>
      </c>
      <c r="C941">
        <v>43186.705474537041</v>
      </c>
      <c r="D941">
        <v>29</v>
      </c>
      <c r="E941" t="s">
        <v>13863</v>
      </c>
      <c r="F941" t="s">
        <v>2686</v>
      </c>
      <c r="G941" t="s">
        <v>2692</v>
      </c>
      <c r="H941" t="s">
        <v>1175</v>
      </c>
      <c r="I941">
        <v>47.13</v>
      </c>
      <c r="J941">
        <v>0</v>
      </c>
      <c r="K941" t="s">
        <v>2691</v>
      </c>
      <c r="M941" s="15">
        <f t="shared" si="110"/>
        <v>47.13</v>
      </c>
      <c r="N941" s="13">
        <f t="shared" si="111"/>
        <v>10</v>
      </c>
      <c r="O941" s="13">
        <f t="shared" si="112"/>
        <v>3</v>
      </c>
      <c r="P941" s="13">
        <f t="shared" si="113"/>
        <v>2018</v>
      </c>
      <c r="Q941" s="13">
        <f t="shared" si="114"/>
        <v>1366.77</v>
      </c>
    </row>
    <row r="942" spans="1:17" x14ac:dyDescent="0.25">
      <c r="A942" t="s">
        <v>2693</v>
      </c>
      <c r="B942" t="s">
        <v>2694</v>
      </c>
      <c r="C942">
        <v>43186.708703703705</v>
      </c>
      <c r="D942">
        <v>1</v>
      </c>
      <c r="E942" t="s">
        <v>13863</v>
      </c>
      <c r="F942" t="s">
        <v>2695</v>
      </c>
      <c r="G942" t="s">
        <v>2696</v>
      </c>
      <c r="H942" t="s">
        <v>124</v>
      </c>
      <c r="I942">
        <v>160.24</v>
      </c>
      <c r="J942">
        <v>63</v>
      </c>
      <c r="K942" t="s">
        <v>2697</v>
      </c>
      <c r="M942" s="15">
        <f t="shared" si="110"/>
        <v>59.288800000000002</v>
      </c>
      <c r="N942" s="13">
        <f t="shared" si="111"/>
        <v>10</v>
      </c>
      <c r="O942" s="13">
        <f t="shared" si="112"/>
        <v>3</v>
      </c>
      <c r="P942" s="13">
        <f t="shared" si="113"/>
        <v>2018</v>
      </c>
      <c r="Q942" s="13">
        <f t="shared" si="114"/>
        <v>59.288800000000002</v>
      </c>
    </row>
    <row r="943" spans="1:17" x14ac:dyDescent="0.25">
      <c r="A943" t="s">
        <v>35</v>
      </c>
      <c r="B943" t="s">
        <v>35</v>
      </c>
      <c r="C943">
        <v>43201.68949074074</v>
      </c>
      <c r="D943">
        <v>5</v>
      </c>
      <c r="E943" t="s">
        <v>13863</v>
      </c>
      <c r="F943" t="s">
        <v>2698</v>
      </c>
      <c r="G943" t="s">
        <v>2699</v>
      </c>
      <c r="H943" t="s">
        <v>176</v>
      </c>
      <c r="I943">
        <v>21.95</v>
      </c>
      <c r="J943">
        <v>0</v>
      </c>
      <c r="K943" t="s">
        <v>39</v>
      </c>
      <c r="M943" s="15">
        <f t="shared" si="110"/>
        <v>21.95</v>
      </c>
      <c r="N943" s="13">
        <f t="shared" si="111"/>
        <v>25</v>
      </c>
      <c r="O943" s="13">
        <f t="shared" si="112"/>
        <v>4</v>
      </c>
      <c r="P943" s="13">
        <f t="shared" si="113"/>
        <v>2018</v>
      </c>
      <c r="Q943" s="13">
        <f t="shared" si="114"/>
        <v>109.75</v>
      </c>
    </row>
    <row r="944" spans="1:17" x14ac:dyDescent="0.25">
      <c r="A944" t="s">
        <v>2414</v>
      </c>
      <c r="B944" t="s">
        <v>2415</v>
      </c>
      <c r="C944">
        <v>43196.691412037035</v>
      </c>
      <c r="D944">
        <v>70</v>
      </c>
      <c r="E944" t="s">
        <v>13863</v>
      </c>
      <c r="F944" t="s">
        <v>2700</v>
      </c>
      <c r="G944" t="s">
        <v>2701</v>
      </c>
      <c r="H944" t="s">
        <v>326</v>
      </c>
      <c r="I944">
        <v>4.76</v>
      </c>
      <c r="J944">
        <v>0</v>
      </c>
      <c r="K944" t="s">
        <v>2418</v>
      </c>
      <c r="M944" s="15">
        <f t="shared" si="110"/>
        <v>4.76</v>
      </c>
      <c r="N944" s="13">
        <f t="shared" si="111"/>
        <v>10</v>
      </c>
      <c r="O944" s="13">
        <f t="shared" si="112"/>
        <v>4</v>
      </c>
      <c r="P944" s="13">
        <f t="shared" si="113"/>
        <v>2018</v>
      </c>
      <c r="Q944" s="13">
        <f t="shared" si="114"/>
        <v>333.2</v>
      </c>
    </row>
    <row r="945" spans="1:17" x14ac:dyDescent="0.25">
      <c r="A945" t="s">
        <v>2702</v>
      </c>
      <c r="B945" t="s">
        <v>2702</v>
      </c>
      <c r="C945">
        <v>43196.691412037035</v>
      </c>
      <c r="D945">
        <v>20</v>
      </c>
      <c r="E945" t="s">
        <v>13863</v>
      </c>
      <c r="F945" t="s">
        <v>2700</v>
      </c>
      <c r="G945" t="s">
        <v>2701</v>
      </c>
      <c r="H945" t="s">
        <v>326</v>
      </c>
      <c r="I945">
        <v>6.1</v>
      </c>
      <c r="J945">
        <v>0</v>
      </c>
      <c r="K945" t="s">
        <v>1626</v>
      </c>
      <c r="M945" s="15">
        <f t="shared" si="110"/>
        <v>6.1</v>
      </c>
      <c r="N945" s="13">
        <f t="shared" si="111"/>
        <v>47</v>
      </c>
      <c r="O945" s="13">
        <f t="shared" si="112"/>
        <v>4</v>
      </c>
      <c r="P945" s="13">
        <f t="shared" si="113"/>
        <v>2018</v>
      </c>
      <c r="Q945" s="13">
        <f t="shared" si="114"/>
        <v>122</v>
      </c>
    </row>
    <row r="946" spans="1:17" x14ac:dyDescent="0.25">
      <c r="A946" t="s">
        <v>2703</v>
      </c>
      <c r="B946" t="s">
        <v>2703</v>
      </c>
      <c r="C946">
        <v>43196.691412037035</v>
      </c>
      <c r="D946">
        <v>30</v>
      </c>
      <c r="E946" t="s">
        <v>13863</v>
      </c>
      <c r="F946" t="s">
        <v>2700</v>
      </c>
      <c r="G946" t="s">
        <v>2701</v>
      </c>
      <c r="H946" t="s">
        <v>326</v>
      </c>
      <c r="I946">
        <v>6.5</v>
      </c>
      <c r="J946">
        <v>0</v>
      </c>
      <c r="K946" t="s">
        <v>2704</v>
      </c>
      <c r="M946" s="15">
        <f t="shared" si="110"/>
        <v>6.5</v>
      </c>
      <c r="N946" s="13">
        <f t="shared" si="111"/>
        <v>47</v>
      </c>
      <c r="O946" s="13">
        <f t="shared" si="112"/>
        <v>4</v>
      </c>
      <c r="P946" s="13">
        <f t="shared" si="113"/>
        <v>2018</v>
      </c>
      <c r="Q946" s="13">
        <f t="shared" si="114"/>
        <v>195</v>
      </c>
    </row>
    <row r="947" spans="1:17" x14ac:dyDescent="0.25">
      <c r="A947" t="s">
        <v>218</v>
      </c>
      <c r="B947" t="s">
        <v>219</v>
      </c>
      <c r="C947">
        <v>43186.706250000003</v>
      </c>
      <c r="D947">
        <v>4</v>
      </c>
      <c r="E947" t="s">
        <v>13863</v>
      </c>
      <c r="F947" t="s">
        <v>2705</v>
      </c>
      <c r="G947" t="s">
        <v>2706</v>
      </c>
      <c r="H947" t="s">
        <v>222</v>
      </c>
      <c r="I947">
        <v>50.06</v>
      </c>
      <c r="J947">
        <v>0</v>
      </c>
      <c r="K947" t="s">
        <v>223</v>
      </c>
      <c r="M947" s="15">
        <f t="shared" si="110"/>
        <v>50.06</v>
      </c>
      <c r="N947" s="13">
        <f t="shared" si="111"/>
        <v>10</v>
      </c>
      <c r="O947" s="13">
        <f t="shared" si="112"/>
        <v>3</v>
      </c>
      <c r="P947" s="13">
        <f t="shared" si="113"/>
        <v>2018</v>
      </c>
      <c r="Q947" s="13">
        <f t="shared" si="114"/>
        <v>200.24</v>
      </c>
    </row>
    <row r="948" spans="1:17" x14ac:dyDescent="0.25">
      <c r="A948" t="s">
        <v>413</v>
      </c>
      <c r="B948" t="s">
        <v>414</v>
      </c>
      <c r="C948">
        <v>43186.706250000003</v>
      </c>
      <c r="D948">
        <v>1</v>
      </c>
      <c r="E948" t="s">
        <v>13863</v>
      </c>
      <c r="F948" t="s">
        <v>2705</v>
      </c>
      <c r="G948" t="s">
        <v>2706</v>
      </c>
      <c r="H948" t="s">
        <v>222</v>
      </c>
      <c r="I948">
        <v>34.31</v>
      </c>
      <c r="J948">
        <v>0</v>
      </c>
      <c r="K948" t="s">
        <v>416</v>
      </c>
      <c r="M948" s="15">
        <f t="shared" si="110"/>
        <v>34.31</v>
      </c>
      <c r="N948" s="13">
        <f t="shared" si="111"/>
        <v>10</v>
      </c>
      <c r="O948" s="13">
        <f t="shared" si="112"/>
        <v>3</v>
      </c>
      <c r="P948" s="13">
        <f t="shared" si="113"/>
        <v>2018</v>
      </c>
      <c r="Q948" s="13">
        <f t="shared" si="114"/>
        <v>34.31</v>
      </c>
    </row>
    <row r="949" spans="1:17" x14ac:dyDescent="0.25">
      <c r="A949" t="s">
        <v>218</v>
      </c>
      <c r="B949" t="s">
        <v>219</v>
      </c>
      <c r="C949">
        <v>43187.69672453704</v>
      </c>
      <c r="D949">
        <v>1</v>
      </c>
      <c r="E949" t="s">
        <v>13863</v>
      </c>
      <c r="F949" t="s">
        <v>2707</v>
      </c>
      <c r="G949" t="s">
        <v>2708</v>
      </c>
      <c r="H949" t="s">
        <v>412</v>
      </c>
      <c r="I949">
        <v>47.25</v>
      </c>
      <c r="J949">
        <v>0</v>
      </c>
      <c r="K949" t="s">
        <v>223</v>
      </c>
      <c r="M949" s="15">
        <f t="shared" si="110"/>
        <v>47.25</v>
      </c>
      <c r="N949" s="13">
        <f t="shared" si="111"/>
        <v>10</v>
      </c>
      <c r="O949" s="13">
        <f t="shared" si="112"/>
        <v>3</v>
      </c>
      <c r="P949" s="13">
        <f t="shared" si="113"/>
        <v>2018</v>
      </c>
      <c r="Q949" s="13">
        <f t="shared" si="114"/>
        <v>47.25</v>
      </c>
    </row>
    <row r="950" spans="1:17" x14ac:dyDescent="0.25">
      <c r="A950" t="s">
        <v>218</v>
      </c>
      <c r="B950" t="s">
        <v>219</v>
      </c>
      <c r="C950">
        <v>43186.70449074074</v>
      </c>
      <c r="D950">
        <v>4</v>
      </c>
      <c r="E950" t="s">
        <v>13863</v>
      </c>
      <c r="F950" t="s">
        <v>2709</v>
      </c>
      <c r="G950" t="s">
        <v>2710</v>
      </c>
      <c r="H950" t="s">
        <v>226</v>
      </c>
      <c r="I950">
        <v>25.93</v>
      </c>
      <c r="J950">
        <v>0</v>
      </c>
      <c r="K950" t="s">
        <v>223</v>
      </c>
      <c r="M950" s="15">
        <f t="shared" si="110"/>
        <v>25.93</v>
      </c>
      <c r="N950" s="13">
        <f t="shared" si="111"/>
        <v>10</v>
      </c>
      <c r="O950" s="13">
        <f t="shared" si="112"/>
        <v>3</v>
      </c>
      <c r="P950" s="13">
        <f t="shared" si="113"/>
        <v>2018</v>
      </c>
      <c r="Q950" s="13">
        <f t="shared" si="114"/>
        <v>103.72</v>
      </c>
    </row>
    <row r="951" spans="1:17" x14ac:dyDescent="0.25">
      <c r="A951" t="s">
        <v>2711</v>
      </c>
      <c r="B951" t="s">
        <v>2712</v>
      </c>
      <c r="C951">
        <v>43188.452789351853</v>
      </c>
      <c r="D951">
        <v>1</v>
      </c>
      <c r="E951" t="s">
        <v>13863</v>
      </c>
      <c r="F951" t="s">
        <v>2713</v>
      </c>
      <c r="G951" t="s">
        <v>2714</v>
      </c>
      <c r="H951" t="s">
        <v>33</v>
      </c>
      <c r="I951">
        <v>544</v>
      </c>
      <c r="J951">
        <v>0</v>
      </c>
      <c r="K951" t="s">
        <v>2715</v>
      </c>
      <c r="M951" s="15">
        <f t="shared" si="110"/>
        <v>544</v>
      </c>
      <c r="N951" s="13">
        <f t="shared" si="111"/>
        <v>10</v>
      </c>
      <c r="O951" s="13">
        <f t="shared" si="112"/>
        <v>3</v>
      </c>
      <c r="P951" s="13">
        <f t="shared" si="113"/>
        <v>2018</v>
      </c>
      <c r="Q951" s="13">
        <f t="shared" si="114"/>
        <v>544</v>
      </c>
    </row>
    <row r="952" spans="1:17" x14ac:dyDescent="0.25">
      <c r="A952" t="s">
        <v>863</v>
      </c>
      <c r="B952" t="s">
        <v>864</v>
      </c>
      <c r="C952">
        <v>43230.680486111109</v>
      </c>
      <c r="D952">
        <v>3</v>
      </c>
      <c r="E952" t="s">
        <v>13863</v>
      </c>
      <c r="F952" t="s">
        <v>2579</v>
      </c>
      <c r="G952" t="s">
        <v>2580</v>
      </c>
      <c r="H952" t="s">
        <v>867</v>
      </c>
      <c r="I952">
        <v>3.95</v>
      </c>
      <c r="J952">
        <v>0</v>
      </c>
      <c r="K952" t="s">
        <v>868</v>
      </c>
      <c r="M952" s="15">
        <f t="shared" si="110"/>
        <v>3.95</v>
      </c>
      <c r="N952" s="13">
        <f t="shared" si="111"/>
        <v>10</v>
      </c>
      <c r="O952" s="13">
        <f t="shared" si="112"/>
        <v>5</v>
      </c>
      <c r="P952" s="13">
        <f t="shared" si="113"/>
        <v>2018</v>
      </c>
      <c r="Q952" s="13">
        <f t="shared" si="114"/>
        <v>11.850000000000001</v>
      </c>
    </row>
    <row r="953" spans="1:17" x14ac:dyDescent="0.25">
      <c r="A953" t="s">
        <v>2716</v>
      </c>
      <c r="B953" t="s">
        <v>2717</v>
      </c>
      <c r="C953">
        <v>43227.642453703702</v>
      </c>
      <c r="D953">
        <v>2</v>
      </c>
      <c r="E953" t="s">
        <v>13863</v>
      </c>
      <c r="F953" t="s">
        <v>2579</v>
      </c>
      <c r="G953" t="s">
        <v>2583</v>
      </c>
      <c r="H953" t="s">
        <v>867</v>
      </c>
      <c r="I953">
        <v>3.95</v>
      </c>
      <c r="J953">
        <v>0</v>
      </c>
      <c r="K953" t="s">
        <v>2718</v>
      </c>
      <c r="M953" s="15">
        <f t="shared" si="110"/>
        <v>3.95</v>
      </c>
      <c r="N953" s="13">
        <f t="shared" si="111"/>
        <v>10</v>
      </c>
      <c r="O953" s="13">
        <f t="shared" si="112"/>
        <v>5</v>
      </c>
      <c r="P953" s="13">
        <f t="shared" si="113"/>
        <v>2018</v>
      </c>
      <c r="Q953" s="13">
        <f t="shared" si="114"/>
        <v>7.9</v>
      </c>
    </row>
    <row r="954" spans="1:17" x14ac:dyDescent="0.25">
      <c r="A954" t="s">
        <v>2719</v>
      </c>
      <c r="B954" t="s">
        <v>2720</v>
      </c>
      <c r="C954">
        <v>43207.714259259257</v>
      </c>
      <c r="D954">
        <v>10</v>
      </c>
      <c r="E954" t="s">
        <v>13863</v>
      </c>
      <c r="F954" t="s">
        <v>2618</v>
      </c>
      <c r="G954" t="s">
        <v>2626</v>
      </c>
      <c r="H954" t="s">
        <v>326</v>
      </c>
      <c r="I954">
        <v>1.52</v>
      </c>
      <c r="J954">
        <v>0</v>
      </c>
      <c r="K954" t="s">
        <v>2721</v>
      </c>
      <c r="M954" s="15">
        <f t="shared" si="110"/>
        <v>1.52</v>
      </c>
      <c r="N954" s="13">
        <f t="shared" si="111"/>
        <v>10</v>
      </c>
      <c r="O954" s="13">
        <f t="shared" si="112"/>
        <v>4</v>
      </c>
      <c r="P954" s="13">
        <f t="shared" si="113"/>
        <v>2018</v>
      </c>
      <c r="Q954" s="13">
        <f t="shared" si="114"/>
        <v>15.2</v>
      </c>
    </row>
    <row r="955" spans="1:17" x14ac:dyDescent="0.25">
      <c r="A955" t="s">
        <v>2689</v>
      </c>
      <c r="B955" t="s">
        <v>2690</v>
      </c>
      <c r="C955">
        <v>43187.706006944441</v>
      </c>
      <c r="D955">
        <v>21</v>
      </c>
      <c r="E955" t="s">
        <v>13863</v>
      </c>
      <c r="F955" t="s">
        <v>2686</v>
      </c>
      <c r="G955" t="s">
        <v>2722</v>
      </c>
      <c r="H955" t="s">
        <v>1175</v>
      </c>
      <c r="I955">
        <v>47.13</v>
      </c>
      <c r="J955">
        <v>0</v>
      </c>
      <c r="K955" t="s">
        <v>2691</v>
      </c>
      <c r="M955" s="15">
        <f t="shared" si="110"/>
        <v>47.13</v>
      </c>
      <c r="N955" s="13">
        <f t="shared" si="111"/>
        <v>10</v>
      </c>
      <c r="O955" s="13">
        <f t="shared" si="112"/>
        <v>3</v>
      </c>
      <c r="P955" s="13">
        <f t="shared" si="113"/>
        <v>2018</v>
      </c>
      <c r="Q955" s="13">
        <f t="shared" si="114"/>
        <v>989.73</v>
      </c>
    </row>
    <row r="956" spans="1:17" x14ac:dyDescent="0.25">
      <c r="A956" t="s">
        <v>2689</v>
      </c>
      <c r="B956" t="s">
        <v>2690</v>
      </c>
      <c r="C956">
        <v>43196.692824074074</v>
      </c>
      <c r="D956">
        <v>15</v>
      </c>
      <c r="E956" t="s">
        <v>13863</v>
      </c>
      <c r="F956" t="s">
        <v>2686</v>
      </c>
      <c r="G956" t="s">
        <v>2723</v>
      </c>
      <c r="H956" t="s">
        <v>1175</v>
      </c>
      <c r="I956">
        <v>47.13</v>
      </c>
      <c r="J956">
        <v>0</v>
      </c>
      <c r="K956" t="s">
        <v>2691</v>
      </c>
      <c r="M956" s="15">
        <f t="shared" si="110"/>
        <v>47.13</v>
      </c>
      <c r="N956" s="13">
        <f t="shared" si="111"/>
        <v>10</v>
      </c>
      <c r="O956" s="13">
        <f t="shared" si="112"/>
        <v>4</v>
      </c>
      <c r="P956" s="13">
        <f t="shared" si="113"/>
        <v>2018</v>
      </c>
      <c r="Q956" s="13">
        <f t="shared" si="114"/>
        <v>706.95</v>
      </c>
    </row>
    <row r="957" spans="1:17" x14ac:dyDescent="0.25">
      <c r="A957" t="s">
        <v>2724</v>
      </c>
      <c r="B957" t="s">
        <v>2725</v>
      </c>
      <c r="C957">
        <v>43227.667650462965</v>
      </c>
      <c r="D957">
        <v>30</v>
      </c>
      <c r="E957" t="s">
        <v>13863</v>
      </c>
      <c r="F957" t="s">
        <v>1409</v>
      </c>
      <c r="G957" t="s">
        <v>1410</v>
      </c>
      <c r="H957" t="s">
        <v>6</v>
      </c>
      <c r="I957">
        <v>3.69</v>
      </c>
      <c r="J957">
        <v>0</v>
      </c>
      <c r="K957" t="s">
        <v>2726</v>
      </c>
      <c r="M957" s="15">
        <f t="shared" si="110"/>
        <v>3.69</v>
      </c>
      <c r="N957" s="13">
        <f t="shared" si="111"/>
        <v>10</v>
      </c>
      <c r="O957" s="13">
        <f t="shared" si="112"/>
        <v>5</v>
      </c>
      <c r="P957" s="13">
        <f t="shared" si="113"/>
        <v>2018</v>
      </c>
      <c r="Q957" s="13">
        <f t="shared" si="114"/>
        <v>110.7</v>
      </c>
    </row>
    <row r="958" spans="1:17" x14ac:dyDescent="0.25">
      <c r="A958" t="s">
        <v>2727</v>
      </c>
      <c r="B958" t="s">
        <v>2728</v>
      </c>
      <c r="C958">
        <v>43227.667650462965</v>
      </c>
      <c r="D958">
        <v>10</v>
      </c>
      <c r="E958" t="s">
        <v>13863</v>
      </c>
      <c r="F958" t="s">
        <v>1409</v>
      </c>
      <c r="G958" t="s">
        <v>1410</v>
      </c>
      <c r="H958" t="s">
        <v>6</v>
      </c>
      <c r="I958">
        <v>1.1000000000000001</v>
      </c>
      <c r="J958">
        <v>0</v>
      </c>
      <c r="K958" t="s">
        <v>296</v>
      </c>
      <c r="M958" s="15">
        <f t="shared" si="110"/>
        <v>1.1000000000000001</v>
      </c>
      <c r="N958" s="13">
        <f t="shared" si="111"/>
        <v>10</v>
      </c>
      <c r="O958" s="13">
        <f t="shared" si="112"/>
        <v>5</v>
      </c>
      <c r="P958" s="13">
        <f t="shared" si="113"/>
        <v>2018</v>
      </c>
      <c r="Q958" s="13">
        <f t="shared" si="114"/>
        <v>11</v>
      </c>
    </row>
    <row r="959" spans="1:17" x14ac:dyDescent="0.25">
      <c r="A959" t="s">
        <v>2689</v>
      </c>
      <c r="B959" t="s">
        <v>2690</v>
      </c>
      <c r="C959">
        <v>43200.690891203703</v>
      </c>
      <c r="D959">
        <v>30</v>
      </c>
      <c r="E959" t="s">
        <v>13863</v>
      </c>
      <c r="F959" t="s">
        <v>2686</v>
      </c>
      <c r="G959" t="s">
        <v>2729</v>
      </c>
      <c r="H959" t="s">
        <v>1175</v>
      </c>
      <c r="I959">
        <v>47.13</v>
      </c>
      <c r="J959">
        <v>0</v>
      </c>
      <c r="K959" t="s">
        <v>2691</v>
      </c>
      <c r="M959" s="15">
        <f t="shared" si="110"/>
        <v>47.13</v>
      </c>
      <c r="N959" s="13">
        <f t="shared" si="111"/>
        <v>10</v>
      </c>
      <c r="O959" s="13">
        <f t="shared" si="112"/>
        <v>4</v>
      </c>
      <c r="P959" s="13">
        <f t="shared" si="113"/>
        <v>2018</v>
      </c>
      <c r="Q959" s="13">
        <f t="shared" si="114"/>
        <v>1413.9</v>
      </c>
    </row>
    <row r="960" spans="1:17" x14ac:dyDescent="0.25">
      <c r="A960" t="s">
        <v>2730</v>
      </c>
      <c r="B960" t="s">
        <v>2731</v>
      </c>
      <c r="C960">
        <v>43187.692337962966</v>
      </c>
      <c r="D960">
        <v>4</v>
      </c>
      <c r="E960" t="s">
        <v>13863</v>
      </c>
      <c r="F960" t="s">
        <v>2732</v>
      </c>
      <c r="G960" t="s">
        <v>2733</v>
      </c>
      <c r="H960" t="s">
        <v>283</v>
      </c>
      <c r="I960">
        <v>42.2</v>
      </c>
      <c r="J960">
        <v>0</v>
      </c>
      <c r="K960" t="s">
        <v>2734</v>
      </c>
      <c r="M960" s="15">
        <f t="shared" si="110"/>
        <v>42.2</v>
      </c>
      <c r="N960" s="13">
        <f t="shared" si="111"/>
        <v>10</v>
      </c>
      <c r="O960" s="13">
        <f t="shared" si="112"/>
        <v>3</v>
      </c>
      <c r="P960" s="13">
        <f t="shared" si="113"/>
        <v>2018</v>
      </c>
      <c r="Q960" s="13">
        <f t="shared" si="114"/>
        <v>168.8</v>
      </c>
    </row>
    <row r="961" spans="1:17" x14ac:dyDescent="0.25">
      <c r="A961" t="s">
        <v>2735</v>
      </c>
      <c r="B961" t="s">
        <v>2736</v>
      </c>
      <c r="C961">
        <v>43187.692800925928</v>
      </c>
      <c r="D961">
        <v>10</v>
      </c>
      <c r="E961" t="s">
        <v>13863</v>
      </c>
      <c r="F961" t="s">
        <v>2737</v>
      </c>
      <c r="G961" t="s">
        <v>2738</v>
      </c>
      <c r="H961" t="s">
        <v>283</v>
      </c>
      <c r="I961">
        <v>4.38</v>
      </c>
      <c r="J961">
        <v>0</v>
      </c>
      <c r="K961" t="s">
        <v>2739</v>
      </c>
      <c r="M961" s="15">
        <f t="shared" si="110"/>
        <v>4.38</v>
      </c>
      <c r="N961" s="13">
        <f t="shared" si="111"/>
        <v>10</v>
      </c>
      <c r="O961" s="13">
        <f t="shared" si="112"/>
        <v>3</v>
      </c>
      <c r="P961" s="13">
        <f t="shared" si="113"/>
        <v>2018</v>
      </c>
      <c r="Q961" s="13">
        <f t="shared" si="114"/>
        <v>43.8</v>
      </c>
    </row>
    <row r="962" spans="1:17" x14ac:dyDescent="0.25">
      <c r="A962" t="s">
        <v>2740</v>
      </c>
      <c r="B962" t="s">
        <v>2741</v>
      </c>
      <c r="C962">
        <v>43187.692800925928</v>
      </c>
      <c r="D962">
        <v>2</v>
      </c>
      <c r="E962" t="s">
        <v>13863</v>
      </c>
      <c r="F962" t="s">
        <v>2737</v>
      </c>
      <c r="G962" t="s">
        <v>2738</v>
      </c>
      <c r="H962" t="s">
        <v>283</v>
      </c>
      <c r="I962">
        <v>98.4</v>
      </c>
      <c r="J962">
        <v>0</v>
      </c>
      <c r="K962" t="s">
        <v>2742</v>
      </c>
      <c r="M962" s="15">
        <f t="shared" si="110"/>
        <v>98.4</v>
      </c>
      <c r="N962" s="13">
        <f t="shared" si="111"/>
        <v>10</v>
      </c>
      <c r="O962" s="13">
        <f t="shared" si="112"/>
        <v>3</v>
      </c>
      <c r="P962" s="13">
        <f t="shared" si="113"/>
        <v>2018</v>
      </c>
      <c r="Q962" s="13">
        <f t="shared" si="114"/>
        <v>196.8</v>
      </c>
    </row>
    <row r="963" spans="1:17" x14ac:dyDescent="0.25">
      <c r="A963" t="s">
        <v>2743</v>
      </c>
      <c r="B963" t="s">
        <v>2744</v>
      </c>
      <c r="C963">
        <v>43196.694363425922</v>
      </c>
      <c r="D963">
        <v>1</v>
      </c>
      <c r="E963" t="s">
        <v>13863</v>
      </c>
      <c r="F963" t="s">
        <v>2745</v>
      </c>
      <c r="G963" t="s">
        <v>2746</v>
      </c>
      <c r="H963" t="s">
        <v>108</v>
      </c>
      <c r="I963">
        <v>89.65</v>
      </c>
      <c r="J963">
        <v>45</v>
      </c>
      <c r="K963" t="s">
        <v>2747</v>
      </c>
      <c r="M963" s="15">
        <f t="shared" si="110"/>
        <v>49.307500000000005</v>
      </c>
      <c r="N963" s="13">
        <f t="shared" si="111"/>
        <v>10</v>
      </c>
      <c r="O963" s="13">
        <f t="shared" si="112"/>
        <v>4</v>
      </c>
      <c r="P963" s="13">
        <f t="shared" si="113"/>
        <v>2018</v>
      </c>
      <c r="Q963" s="13">
        <f t="shared" si="114"/>
        <v>49.307500000000005</v>
      </c>
    </row>
    <row r="964" spans="1:17" x14ac:dyDescent="0.25">
      <c r="A964" t="s">
        <v>275</v>
      </c>
      <c r="B964" t="s">
        <v>276</v>
      </c>
      <c r="C964">
        <v>43185.698252314818</v>
      </c>
      <c r="D964">
        <v>112</v>
      </c>
      <c r="E964" t="s">
        <v>13863</v>
      </c>
      <c r="F964" t="s">
        <v>2748</v>
      </c>
      <c r="G964" t="s">
        <v>2749</v>
      </c>
      <c r="H964" t="s">
        <v>279</v>
      </c>
      <c r="I964">
        <v>1.05</v>
      </c>
      <c r="J964">
        <v>0</v>
      </c>
      <c r="K964" t="s">
        <v>280</v>
      </c>
      <c r="M964" s="15">
        <f t="shared" ref="M964:M1004" si="115">+I964*(1-J964/100)</f>
        <v>1.05</v>
      </c>
      <c r="N964" s="13">
        <f t="shared" ref="N964:N1004" si="116">+LEN(A964)</f>
        <v>10</v>
      </c>
      <c r="O964" s="13">
        <f t="shared" ref="O964:O1004" si="117">+MONTH(C964)</f>
        <v>3</v>
      </c>
      <c r="P964" s="13">
        <f t="shared" ref="P964:P1004" si="118">+YEAR(C964)</f>
        <v>2018</v>
      </c>
      <c r="Q964" s="13">
        <f t="shared" ref="Q964:Q1004" si="119">+M964*D964</f>
        <v>117.60000000000001</v>
      </c>
    </row>
    <row r="965" spans="1:17" x14ac:dyDescent="0.25">
      <c r="A965" t="s">
        <v>2750</v>
      </c>
      <c r="B965" t="s">
        <v>2751</v>
      </c>
      <c r="C965">
        <v>43185.698252314818</v>
      </c>
      <c r="D965">
        <v>36</v>
      </c>
      <c r="E965" t="s">
        <v>13863</v>
      </c>
      <c r="F965" t="s">
        <v>2748</v>
      </c>
      <c r="G965" t="s">
        <v>2749</v>
      </c>
      <c r="H965" t="s">
        <v>279</v>
      </c>
      <c r="I965">
        <v>3.9</v>
      </c>
      <c r="J965">
        <v>0</v>
      </c>
      <c r="K965" t="s">
        <v>2752</v>
      </c>
      <c r="M965" s="15">
        <f t="shared" si="115"/>
        <v>3.9</v>
      </c>
      <c r="N965" s="13">
        <f t="shared" si="116"/>
        <v>10</v>
      </c>
      <c r="O965" s="13">
        <f t="shared" si="117"/>
        <v>3</v>
      </c>
      <c r="P965" s="13">
        <f t="shared" si="118"/>
        <v>2018</v>
      </c>
      <c r="Q965" s="13">
        <f t="shared" si="119"/>
        <v>140.4</v>
      </c>
    </row>
    <row r="966" spans="1:17" x14ac:dyDescent="0.25">
      <c r="A966" t="s">
        <v>2753</v>
      </c>
      <c r="B966" t="s">
        <v>2754</v>
      </c>
      <c r="C966">
        <v>43200.688692129632</v>
      </c>
      <c r="D966">
        <v>200</v>
      </c>
      <c r="E966" t="s">
        <v>113</v>
      </c>
      <c r="F966" t="s">
        <v>2755</v>
      </c>
      <c r="G966" t="s">
        <v>2756</v>
      </c>
      <c r="H966" t="s">
        <v>344</v>
      </c>
      <c r="I966">
        <v>2.8610000000000002</v>
      </c>
      <c r="J966">
        <v>0</v>
      </c>
      <c r="K966" t="s">
        <v>2757</v>
      </c>
      <c r="M966" s="15">
        <f t="shared" si="115"/>
        <v>2.8610000000000002</v>
      </c>
      <c r="N966" s="13">
        <f t="shared" si="116"/>
        <v>10</v>
      </c>
      <c r="O966" s="13">
        <f t="shared" si="117"/>
        <v>4</v>
      </c>
      <c r="P966" s="13">
        <f t="shared" si="118"/>
        <v>2018</v>
      </c>
      <c r="Q966" s="13">
        <f t="shared" si="119"/>
        <v>572.20000000000005</v>
      </c>
    </row>
    <row r="967" spans="1:17" x14ac:dyDescent="0.25">
      <c r="A967" t="s">
        <v>2758</v>
      </c>
      <c r="B967" t="s">
        <v>2759</v>
      </c>
      <c r="C967">
        <v>43196.693541666667</v>
      </c>
      <c r="D967">
        <v>144</v>
      </c>
      <c r="E967" t="s">
        <v>113</v>
      </c>
      <c r="F967" t="s">
        <v>2760</v>
      </c>
      <c r="G967" t="s">
        <v>2761</v>
      </c>
      <c r="H967" t="s">
        <v>108</v>
      </c>
      <c r="I967">
        <v>9.06</v>
      </c>
      <c r="J967">
        <v>70</v>
      </c>
      <c r="K967" t="s">
        <v>2762</v>
      </c>
      <c r="M967" s="15">
        <f t="shared" si="115"/>
        <v>2.7180000000000004</v>
      </c>
      <c r="N967" s="13">
        <f t="shared" si="116"/>
        <v>10</v>
      </c>
      <c r="O967" s="13">
        <f t="shared" si="117"/>
        <v>4</v>
      </c>
      <c r="P967" s="13">
        <f t="shared" si="118"/>
        <v>2018</v>
      </c>
      <c r="Q967" s="13">
        <f t="shared" si="119"/>
        <v>391.39200000000005</v>
      </c>
    </row>
    <row r="968" spans="1:17" x14ac:dyDescent="0.25">
      <c r="A968" t="s">
        <v>2763</v>
      </c>
      <c r="B968" t="s">
        <v>2764</v>
      </c>
      <c r="C968">
        <v>43207.710231481484</v>
      </c>
      <c r="D968">
        <v>72</v>
      </c>
      <c r="E968" t="s">
        <v>113</v>
      </c>
      <c r="F968" t="s">
        <v>2760</v>
      </c>
      <c r="G968" t="s">
        <v>2765</v>
      </c>
      <c r="H968" t="s">
        <v>108</v>
      </c>
      <c r="I968">
        <v>13.2125</v>
      </c>
      <c r="J968">
        <v>70</v>
      </c>
      <c r="K968" t="s">
        <v>2766</v>
      </c>
      <c r="M968" s="15">
        <f t="shared" si="115"/>
        <v>3.9637500000000006</v>
      </c>
      <c r="N968" s="13">
        <f t="shared" si="116"/>
        <v>10</v>
      </c>
      <c r="O968" s="13">
        <f t="shared" si="117"/>
        <v>4</v>
      </c>
      <c r="P968" s="13">
        <f t="shared" si="118"/>
        <v>2018</v>
      </c>
      <c r="Q968" s="13">
        <f t="shared" si="119"/>
        <v>285.39000000000004</v>
      </c>
    </row>
    <row r="969" spans="1:17" x14ac:dyDescent="0.25">
      <c r="A969" t="s">
        <v>364</v>
      </c>
      <c r="B969" t="s">
        <v>365</v>
      </c>
      <c r="C969">
        <v>43194.630624999998</v>
      </c>
      <c r="D969">
        <v>30</v>
      </c>
      <c r="E969" t="s">
        <v>13863</v>
      </c>
      <c r="F969" t="s">
        <v>2768</v>
      </c>
      <c r="G969" t="s">
        <v>2769</v>
      </c>
      <c r="H969" t="s">
        <v>108</v>
      </c>
      <c r="I969">
        <v>12.668900000000001</v>
      </c>
      <c r="J969">
        <v>0</v>
      </c>
      <c r="K969" t="s">
        <v>368</v>
      </c>
      <c r="M969" s="15">
        <f t="shared" si="115"/>
        <v>12.668900000000001</v>
      </c>
      <c r="N969" s="13">
        <f t="shared" si="116"/>
        <v>10</v>
      </c>
      <c r="O969" s="13">
        <f t="shared" si="117"/>
        <v>4</v>
      </c>
      <c r="P969" s="13">
        <f t="shared" si="118"/>
        <v>2018</v>
      </c>
      <c r="Q969" s="13">
        <f t="shared" si="119"/>
        <v>380.06700000000001</v>
      </c>
    </row>
    <row r="970" spans="1:17" x14ac:dyDescent="0.25">
      <c r="A970" t="s">
        <v>135</v>
      </c>
      <c r="B970" t="s">
        <v>136</v>
      </c>
      <c r="C970">
        <v>43193.611030092594</v>
      </c>
      <c r="D970">
        <v>20</v>
      </c>
      <c r="E970" t="s">
        <v>13863</v>
      </c>
      <c r="F970" t="s">
        <v>2770</v>
      </c>
      <c r="G970" t="s">
        <v>2771</v>
      </c>
      <c r="H970" t="s">
        <v>133</v>
      </c>
      <c r="I970">
        <v>355.45</v>
      </c>
      <c r="J970">
        <v>35</v>
      </c>
      <c r="K970" t="s">
        <v>137</v>
      </c>
      <c r="M970" s="15">
        <f t="shared" si="115"/>
        <v>231.04249999999999</v>
      </c>
      <c r="N970" s="13">
        <f t="shared" si="116"/>
        <v>10</v>
      </c>
      <c r="O970" s="13">
        <f t="shared" si="117"/>
        <v>4</v>
      </c>
      <c r="P970" s="13">
        <f t="shared" si="118"/>
        <v>2018</v>
      </c>
      <c r="Q970" s="13">
        <f t="shared" si="119"/>
        <v>4620.8499999999995</v>
      </c>
    </row>
    <row r="971" spans="1:17" x14ac:dyDescent="0.25">
      <c r="A971" t="s">
        <v>129</v>
      </c>
      <c r="B971" t="s">
        <v>130</v>
      </c>
      <c r="C971">
        <v>43193.611030092594</v>
      </c>
      <c r="D971">
        <v>15</v>
      </c>
      <c r="E971" t="s">
        <v>13863</v>
      </c>
      <c r="F971" t="s">
        <v>2770</v>
      </c>
      <c r="G971" t="s">
        <v>2771</v>
      </c>
      <c r="H971" t="s">
        <v>133</v>
      </c>
      <c r="I971">
        <v>397.1</v>
      </c>
      <c r="J971">
        <v>35</v>
      </c>
      <c r="K971" t="s">
        <v>134</v>
      </c>
      <c r="M971" s="15">
        <f t="shared" si="115"/>
        <v>258.11500000000001</v>
      </c>
      <c r="N971" s="13">
        <f t="shared" si="116"/>
        <v>10</v>
      </c>
      <c r="O971" s="13">
        <f t="shared" si="117"/>
        <v>4</v>
      </c>
      <c r="P971" s="13">
        <f t="shared" si="118"/>
        <v>2018</v>
      </c>
      <c r="Q971" s="13">
        <f t="shared" si="119"/>
        <v>3871.7250000000004</v>
      </c>
    </row>
    <row r="972" spans="1:17" x14ac:dyDescent="0.25">
      <c r="A972" t="s">
        <v>2772</v>
      </c>
      <c r="B972" t="s">
        <v>2773</v>
      </c>
      <c r="C972">
        <v>43193.611030092594</v>
      </c>
      <c r="D972">
        <v>2</v>
      </c>
      <c r="E972" t="s">
        <v>13863</v>
      </c>
      <c r="F972" t="s">
        <v>2770</v>
      </c>
      <c r="G972" t="s">
        <v>2771</v>
      </c>
      <c r="H972" t="s">
        <v>133</v>
      </c>
      <c r="I972">
        <v>1890</v>
      </c>
      <c r="J972">
        <v>0</v>
      </c>
      <c r="K972" t="s">
        <v>2774</v>
      </c>
      <c r="M972" s="15">
        <f t="shared" si="115"/>
        <v>1890</v>
      </c>
      <c r="N972" s="13">
        <f t="shared" si="116"/>
        <v>10</v>
      </c>
      <c r="O972" s="13">
        <f t="shared" si="117"/>
        <v>4</v>
      </c>
      <c r="P972" s="13">
        <f t="shared" si="118"/>
        <v>2018</v>
      </c>
      <c r="Q972" s="13">
        <f t="shared" si="119"/>
        <v>3780</v>
      </c>
    </row>
    <row r="973" spans="1:17" x14ac:dyDescent="0.25">
      <c r="A973" t="s">
        <v>380</v>
      </c>
      <c r="B973" t="s">
        <v>381</v>
      </c>
      <c r="C973">
        <v>43193.611030092594</v>
      </c>
      <c r="D973">
        <v>5</v>
      </c>
      <c r="E973" t="s">
        <v>13863</v>
      </c>
      <c r="F973" t="s">
        <v>2770</v>
      </c>
      <c r="G973" t="s">
        <v>2771</v>
      </c>
      <c r="H973" t="s">
        <v>133</v>
      </c>
      <c r="I973">
        <v>505</v>
      </c>
      <c r="J973">
        <v>0</v>
      </c>
      <c r="K973" t="s">
        <v>382</v>
      </c>
      <c r="M973" s="15">
        <f t="shared" si="115"/>
        <v>505</v>
      </c>
      <c r="N973" s="13">
        <f t="shared" si="116"/>
        <v>10</v>
      </c>
      <c r="O973" s="13">
        <f t="shared" si="117"/>
        <v>4</v>
      </c>
      <c r="P973" s="13">
        <f t="shared" si="118"/>
        <v>2018</v>
      </c>
      <c r="Q973" s="13">
        <f t="shared" si="119"/>
        <v>2525</v>
      </c>
    </row>
    <row r="974" spans="1:17" x14ac:dyDescent="0.25">
      <c r="A974" t="s">
        <v>138</v>
      </c>
      <c r="B974" t="s">
        <v>139</v>
      </c>
      <c r="C974">
        <v>43193.611030092594</v>
      </c>
      <c r="D974">
        <v>10</v>
      </c>
      <c r="E974" t="s">
        <v>13863</v>
      </c>
      <c r="F974" t="s">
        <v>2770</v>
      </c>
      <c r="G974" t="s">
        <v>2771</v>
      </c>
      <c r="H974" t="s">
        <v>133</v>
      </c>
      <c r="I974">
        <v>245</v>
      </c>
      <c r="J974">
        <v>0</v>
      </c>
      <c r="K974" t="s">
        <v>140</v>
      </c>
      <c r="M974" s="15">
        <f t="shared" si="115"/>
        <v>245</v>
      </c>
      <c r="N974" s="13">
        <f t="shared" si="116"/>
        <v>10</v>
      </c>
      <c r="O974" s="13">
        <f t="shared" si="117"/>
        <v>4</v>
      </c>
      <c r="P974" s="13">
        <f t="shared" si="118"/>
        <v>2018</v>
      </c>
      <c r="Q974" s="13">
        <f t="shared" si="119"/>
        <v>2450</v>
      </c>
    </row>
    <row r="975" spans="1:17" x14ac:dyDescent="0.25">
      <c r="A975" t="s">
        <v>2775</v>
      </c>
      <c r="B975" t="s">
        <v>2776</v>
      </c>
      <c r="C975">
        <v>43187.701585648145</v>
      </c>
      <c r="D975">
        <v>3</v>
      </c>
      <c r="E975" t="s">
        <v>13863</v>
      </c>
      <c r="F975" t="s">
        <v>2777</v>
      </c>
      <c r="G975" t="s">
        <v>2778</v>
      </c>
      <c r="H975" t="s">
        <v>301</v>
      </c>
      <c r="I975">
        <v>85.92</v>
      </c>
      <c r="J975">
        <v>25</v>
      </c>
      <c r="K975" t="s">
        <v>2779</v>
      </c>
      <c r="M975" s="15">
        <f t="shared" si="115"/>
        <v>64.44</v>
      </c>
      <c r="N975" s="13">
        <f t="shared" si="116"/>
        <v>10</v>
      </c>
      <c r="O975" s="13">
        <f t="shared" si="117"/>
        <v>3</v>
      </c>
      <c r="P975" s="13">
        <f t="shared" si="118"/>
        <v>2018</v>
      </c>
      <c r="Q975" s="13">
        <f t="shared" si="119"/>
        <v>193.32</v>
      </c>
    </row>
    <row r="976" spans="1:17" x14ac:dyDescent="0.25">
      <c r="A976" t="s">
        <v>2780</v>
      </c>
      <c r="B976" t="s">
        <v>2781</v>
      </c>
      <c r="C976">
        <v>43187.701585648145</v>
      </c>
      <c r="D976">
        <v>3</v>
      </c>
      <c r="E976" t="s">
        <v>13863</v>
      </c>
      <c r="F976" t="s">
        <v>2777</v>
      </c>
      <c r="G976" t="s">
        <v>2778</v>
      </c>
      <c r="H976" t="s">
        <v>301</v>
      </c>
      <c r="I976">
        <v>248.85</v>
      </c>
      <c r="J976">
        <v>35</v>
      </c>
      <c r="K976" t="s">
        <v>301</v>
      </c>
      <c r="M976" s="15">
        <f t="shared" si="115"/>
        <v>161.7525</v>
      </c>
      <c r="N976" s="13">
        <f t="shared" si="116"/>
        <v>10</v>
      </c>
      <c r="O976" s="13">
        <f t="shared" si="117"/>
        <v>3</v>
      </c>
      <c r="P976" s="13">
        <f t="shared" si="118"/>
        <v>2018</v>
      </c>
      <c r="Q976" s="13">
        <f t="shared" si="119"/>
        <v>485.25749999999999</v>
      </c>
    </row>
    <row r="977" spans="1:17" x14ac:dyDescent="0.25">
      <c r="A977" t="s">
        <v>2782</v>
      </c>
      <c r="B977" t="s">
        <v>2783</v>
      </c>
      <c r="C977">
        <v>43187.696122685185</v>
      </c>
      <c r="D977">
        <v>3</v>
      </c>
      <c r="E977" t="s">
        <v>13863</v>
      </c>
      <c r="F977" t="s">
        <v>2784</v>
      </c>
      <c r="G977" t="s">
        <v>2785</v>
      </c>
      <c r="H977" t="s">
        <v>65</v>
      </c>
      <c r="I977">
        <v>21.39</v>
      </c>
      <c r="J977">
        <v>0</v>
      </c>
      <c r="K977" t="s">
        <v>2786</v>
      </c>
      <c r="M977" s="15">
        <f t="shared" si="115"/>
        <v>21.39</v>
      </c>
      <c r="N977" s="13">
        <f t="shared" si="116"/>
        <v>10</v>
      </c>
      <c r="O977" s="13">
        <f t="shared" si="117"/>
        <v>3</v>
      </c>
      <c r="P977" s="13">
        <f t="shared" si="118"/>
        <v>2018</v>
      </c>
      <c r="Q977" s="13">
        <f t="shared" si="119"/>
        <v>64.17</v>
      </c>
    </row>
    <row r="978" spans="1:17" x14ac:dyDescent="0.25">
      <c r="A978" t="s">
        <v>2787</v>
      </c>
      <c r="B978" t="s">
        <v>2788</v>
      </c>
      <c r="C978">
        <v>43187.696122685185</v>
      </c>
      <c r="D978">
        <v>3</v>
      </c>
      <c r="E978" t="s">
        <v>13863</v>
      </c>
      <c r="F978" t="s">
        <v>2784</v>
      </c>
      <c r="G978" t="s">
        <v>2785</v>
      </c>
      <c r="H978" t="s">
        <v>65</v>
      </c>
      <c r="I978">
        <v>23.05</v>
      </c>
      <c r="J978">
        <v>0</v>
      </c>
      <c r="K978" t="s">
        <v>2786</v>
      </c>
      <c r="M978" s="15">
        <f t="shared" si="115"/>
        <v>23.05</v>
      </c>
      <c r="N978" s="13">
        <f t="shared" si="116"/>
        <v>10</v>
      </c>
      <c r="O978" s="13">
        <f t="shared" si="117"/>
        <v>3</v>
      </c>
      <c r="P978" s="13">
        <f t="shared" si="118"/>
        <v>2018</v>
      </c>
      <c r="Q978" s="13">
        <f t="shared" si="119"/>
        <v>69.150000000000006</v>
      </c>
    </row>
    <row r="979" spans="1:17" x14ac:dyDescent="0.25">
      <c r="A979" t="s">
        <v>2789</v>
      </c>
      <c r="B979" t="s">
        <v>2790</v>
      </c>
      <c r="C979">
        <v>43187.696122685185</v>
      </c>
      <c r="D979">
        <v>3</v>
      </c>
      <c r="E979" t="s">
        <v>13863</v>
      </c>
      <c r="F979" t="s">
        <v>2784</v>
      </c>
      <c r="G979" t="s">
        <v>2785</v>
      </c>
      <c r="H979" t="s">
        <v>65</v>
      </c>
      <c r="I979">
        <v>23.79</v>
      </c>
      <c r="J979">
        <v>0</v>
      </c>
      <c r="K979" t="s">
        <v>2791</v>
      </c>
      <c r="M979" s="15">
        <f t="shared" si="115"/>
        <v>23.79</v>
      </c>
      <c r="N979" s="13">
        <f t="shared" si="116"/>
        <v>10</v>
      </c>
      <c r="O979" s="13">
        <f t="shared" si="117"/>
        <v>3</v>
      </c>
      <c r="P979" s="13">
        <f t="shared" si="118"/>
        <v>2018</v>
      </c>
      <c r="Q979" s="13">
        <f t="shared" si="119"/>
        <v>71.37</v>
      </c>
    </row>
    <row r="980" spans="1:17" x14ac:dyDescent="0.25">
      <c r="A980" t="s">
        <v>2792</v>
      </c>
      <c r="B980" t="s">
        <v>2793</v>
      </c>
      <c r="C980">
        <v>43187.696122685185</v>
      </c>
      <c r="D980">
        <v>5</v>
      </c>
      <c r="E980" t="s">
        <v>13863</v>
      </c>
      <c r="F980" t="s">
        <v>2784</v>
      </c>
      <c r="G980" t="s">
        <v>2785</v>
      </c>
      <c r="H980" t="s">
        <v>65</v>
      </c>
      <c r="I980">
        <v>16.55</v>
      </c>
      <c r="J980">
        <v>0</v>
      </c>
      <c r="K980" t="s">
        <v>2794</v>
      </c>
      <c r="M980" s="15">
        <f t="shared" si="115"/>
        <v>16.55</v>
      </c>
      <c r="N980" s="13">
        <f t="shared" si="116"/>
        <v>10</v>
      </c>
      <c r="O980" s="13">
        <f t="shared" si="117"/>
        <v>3</v>
      </c>
      <c r="P980" s="13">
        <f t="shared" si="118"/>
        <v>2018</v>
      </c>
      <c r="Q980" s="13">
        <f t="shared" si="119"/>
        <v>82.75</v>
      </c>
    </row>
    <row r="981" spans="1:17" x14ac:dyDescent="0.25">
      <c r="A981" t="s">
        <v>2795</v>
      </c>
      <c r="B981" t="s">
        <v>2796</v>
      </c>
      <c r="C981">
        <v>43187.696122685185</v>
      </c>
      <c r="D981">
        <v>4</v>
      </c>
      <c r="E981" t="s">
        <v>13863</v>
      </c>
      <c r="F981" t="s">
        <v>2784</v>
      </c>
      <c r="G981" t="s">
        <v>2785</v>
      </c>
      <c r="H981" t="s">
        <v>65</v>
      </c>
      <c r="I981">
        <v>25.25</v>
      </c>
      <c r="J981">
        <v>0</v>
      </c>
      <c r="K981" t="s">
        <v>2797</v>
      </c>
      <c r="M981" s="15">
        <f t="shared" si="115"/>
        <v>25.25</v>
      </c>
      <c r="N981" s="13">
        <f t="shared" si="116"/>
        <v>10</v>
      </c>
      <c r="O981" s="13">
        <f t="shared" si="117"/>
        <v>3</v>
      </c>
      <c r="P981" s="13">
        <f t="shared" si="118"/>
        <v>2018</v>
      </c>
      <c r="Q981" s="13">
        <f t="shared" si="119"/>
        <v>101</v>
      </c>
    </row>
    <row r="982" spans="1:17" x14ac:dyDescent="0.25">
      <c r="A982" t="s">
        <v>2798</v>
      </c>
      <c r="B982" t="s">
        <v>2799</v>
      </c>
      <c r="C982">
        <v>43187.696122685185</v>
      </c>
      <c r="D982">
        <v>2</v>
      </c>
      <c r="E982" t="s">
        <v>13863</v>
      </c>
      <c r="F982" t="s">
        <v>2784</v>
      </c>
      <c r="G982" t="s">
        <v>2785</v>
      </c>
      <c r="H982" t="s">
        <v>65</v>
      </c>
      <c r="I982">
        <v>6.85</v>
      </c>
      <c r="J982">
        <v>0</v>
      </c>
      <c r="K982" t="s">
        <v>2800</v>
      </c>
      <c r="M982" s="15">
        <f t="shared" si="115"/>
        <v>6.85</v>
      </c>
      <c r="N982" s="13">
        <f t="shared" si="116"/>
        <v>10</v>
      </c>
      <c r="O982" s="13">
        <f t="shared" si="117"/>
        <v>3</v>
      </c>
      <c r="P982" s="13">
        <f t="shared" si="118"/>
        <v>2018</v>
      </c>
      <c r="Q982" s="13">
        <f t="shared" si="119"/>
        <v>13.7</v>
      </c>
    </row>
    <row r="983" spans="1:17" x14ac:dyDescent="0.25">
      <c r="A983" t="s">
        <v>2801</v>
      </c>
      <c r="B983" t="s">
        <v>2802</v>
      </c>
      <c r="C983">
        <v>43185.684907407405</v>
      </c>
      <c r="D983">
        <v>20</v>
      </c>
      <c r="E983" t="s">
        <v>13863</v>
      </c>
      <c r="F983" t="s">
        <v>2803</v>
      </c>
      <c r="G983" t="s">
        <v>2804</v>
      </c>
      <c r="H983" t="s">
        <v>124</v>
      </c>
      <c r="I983">
        <v>4.53</v>
      </c>
      <c r="J983">
        <v>57</v>
      </c>
      <c r="K983" t="s">
        <v>2805</v>
      </c>
      <c r="M983" s="15">
        <f t="shared" si="115"/>
        <v>1.9479000000000004</v>
      </c>
      <c r="N983" s="13">
        <f t="shared" si="116"/>
        <v>10</v>
      </c>
      <c r="O983" s="13">
        <f t="shared" si="117"/>
        <v>3</v>
      </c>
      <c r="P983" s="13">
        <f t="shared" si="118"/>
        <v>2018</v>
      </c>
      <c r="Q983" s="13">
        <f t="shared" si="119"/>
        <v>38.958000000000006</v>
      </c>
    </row>
    <row r="984" spans="1:17" x14ac:dyDescent="0.25">
      <c r="A984" t="s">
        <v>2806</v>
      </c>
      <c r="B984" t="s">
        <v>2807</v>
      </c>
      <c r="C984">
        <v>43185.684907407405</v>
      </c>
      <c r="D984">
        <v>30</v>
      </c>
      <c r="E984" t="s">
        <v>13863</v>
      </c>
      <c r="F984" t="s">
        <v>2803</v>
      </c>
      <c r="G984" t="s">
        <v>2804</v>
      </c>
      <c r="H984" t="s">
        <v>124</v>
      </c>
      <c r="I984">
        <v>2.8374999999999999</v>
      </c>
      <c r="J984">
        <v>0</v>
      </c>
      <c r="K984" t="s">
        <v>2808</v>
      </c>
      <c r="M984" s="15">
        <f t="shared" si="115"/>
        <v>2.8374999999999999</v>
      </c>
      <c r="N984" s="13">
        <f t="shared" si="116"/>
        <v>10</v>
      </c>
      <c r="O984" s="13">
        <f t="shared" si="117"/>
        <v>3</v>
      </c>
      <c r="P984" s="13">
        <f t="shared" si="118"/>
        <v>2018</v>
      </c>
      <c r="Q984" s="13">
        <f t="shared" si="119"/>
        <v>85.125</v>
      </c>
    </row>
    <row r="985" spans="1:17" x14ac:dyDescent="0.25">
      <c r="A985" t="s">
        <v>2809</v>
      </c>
      <c r="B985" t="s">
        <v>2810</v>
      </c>
      <c r="C985">
        <v>43185.684907407405</v>
      </c>
      <c r="D985">
        <v>30</v>
      </c>
      <c r="E985" t="s">
        <v>13863</v>
      </c>
      <c r="F985" t="s">
        <v>2803</v>
      </c>
      <c r="G985" t="s">
        <v>2804</v>
      </c>
      <c r="H985" t="s">
        <v>124</v>
      </c>
      <c r="I985">
        <v>0.75</v>
      </c>
      <c r="J985">
        <v>0</v>
      </c>
      <c r="K985" t="s">
        <v>2811</v>
      </c>
      <c r="M985" s="15">
        <f t="shared" si="115"/>
        <v>0.75</v>
      </c>
      <c r="N985" s="13">
        <f t="shared" si="116"/>
        <v>10</v>
      </c>
      <c r="O985" s="13">
        <f t="shared" si="117"/>
        <v>3</v>
      </c>
      <c r="P985" s="13">
        <f t="shared" si="118"/>
        <v>2018</v>
      </c>
      <c r="Q985" s="13">
        <f t="shared" si="119"/>
        <v>22.5</v>
      </c>
    </row>
    <row r="986" spans="1:17" x14ac:dyDescent="0.25">
      <c r="A986" t="s">
        <v>1385</v>
      </c>
      <c r="B986" t="s">
        <v>1386</v>
      </c>
      <c r="C986">
        <v>43187.695</v>
      </c>
      <c r="D986">
        <v>30</v>
      </c>
      <c r="E986" t="s">
        <v>13863</v>
      </c>
      <c r="F986" t="s">
        <v>2803</v>
      </c>
      <c r="G986" t="s">
        <v>2812</v>
      </c>
      <c r="H986" t="s">
        <v>124</v>
      </c>
      <c r="I986">
        <v>0.21879999999999999</v>
      </c>
      <c r="J986">
        <v>0</v>
      </c>
      <c r="K986" t="s">
        <v>1388</v>
      </c>
      <c r="M986" s="15">
        <f t="shared" si="115"/>
        <v>0.21879999999999999</v>
      </c>
      <c r="N986" s="13">
        <f t="shared" si="116"/>
        <v>10</v>
      </c>
      <c r="O986" s="13">
        <f t="shared" si="117"/>
        <v>3</v>
      </c>
      <c r="P986" s="13">
        <f t="shared" si="118"/>
        <v>2018</v>
      </c>
      <c r="Q986" s="13">
        <f t="shared" si="119"/>
        <v>6.5640000000000001</v>
      </c>
    </row>
    <row r="987" spans="1:17" x14ac:dyDescent="0.25">
      <c r="A987" t="s">
        <v>2813</v>
      </c>
      <c r="B987" t="s">
        <v>2814</v>
      </c>
      <c r="C987">
        <v>43185.684907407405</v>
      </c>
      <c r="D987">
        <v>10</v>
      </c>
      <c r="E987" t="s">
        <v>13863</v>
      </c>
      <c r="F987" t="s">
        <v>2803</v>
      </c>
      <c r="G987" t="s">
        <v>2804</v>
      </c>
      <c r="H987" t="s">
        <v>124</v>
      </c>
      <c r="I987">
        <v>0.98750000000000004</v>
      </c>
      <c r="J987">
        <v>0</v>
      </c>
      <c r="K987" t="s">
        <v>2815</v>
      </c>
      <c r="M987" s="15">
        <f t="shared" si="115"/>
        <v>0.98750000000000004</v>
      </c>
      <c r="N987" s="13">
        <f t="shared" si="116"/>
        <v>10</v>
      </c>
      <c r="O987" s="13">
        <f t="shared" si="117"/>
        <v>3</v>
      </c>
      <c r="P987" s="13">
        <f t="shared" si="118"/>
        <v>2018</v>
      </c>
      <c r="Q987" s="13">
        <f t="shared" si="119"/>
        <v>9.875</v>
      </c>
    </row>
    <row r="988" spans="1:17" x14ac:dyDescent="0.25">
      <c r="A988" t="s">
        <v>2816</v>
      </c>
      <c r="B988" t="s">
        <v>2817</v>
      </c>
      <c r="C988">
        <v>43185.684907407405</v>
      </c>
      <c r="D988">
        <v>30</v>
      </c>
      <c r="E988" t="s">
        <v>13863</v>
      </c>
      <c r="F988" t="s">
        <v>2803</v>
      </c>
      <c r="G988" t="s">
        <v>2804</v>
      </c>
      <c r="H988" t="s">
        <v>124</v>
      </c>
      <c r="I988">
        <v>0.98750000000000004</v>
      </c>
      <c r="J988">
        <v>0</v>
      </c>
      <c r="K988" t="s">
        <v>2818</v>
      </c>
      <c r="M988" s="15">
        <f t="shared" si="115"/>
        <v>0.98750000000000004</v>
      </c>
      <c r="N988" s="13">
        <f t="shared" si="116"/>
        <v>10</v>
      </c>
      <c r="O988" s="13">
        <f t="shared" si="117"/>
        <v>3</v>
      </c>
      <c r="P988" s="13">
        <f t="shared" si="118"/>
        <v>2018</v>
      </c>
      <c r="Q988" s="13">
        <f t="shared" si="119"/>
        <v>29.625</v>
      </c>
    </row>
    <row r="989" spans="1:17" x14ac:dyDescent="0.25">
      <c r="A989" t="s">
        <v>2819</v>
      </c>
      <c r="B989" t="s">
        <v>2820</v>
      </c>
      <c r="C989">
        <v>43187.695</v>
      </c>
      <c r="D989">
        <v>30</v>
      </c>
      <c r="E989" t="s">
        <v>13863</v>
      </c>
      <c r="F989" t="s">
        <v>2803</v>
      </c>
      <c r="G989" t="s">
        <v>2812</v>
      </c>
      <c r="H989" t="s">
        <v>124</v>
      </c>
      <c r="I989">
        <v>0.39810000000000001</v>
      </c>
      <c r="J989">
        <v>0</v>
      </c>
      <c r="K989" t="s">
        <v>2821</v>
      </c>
      <c r="M989" s="15">
        <f t="shared" si="115"/>
        <v>0.39810000000000001</v>
      </c>
      <c r="N989" s="13">
        <f t="shared" si="116"/>
        <v>10</v>
      </c>
      <c r="O989" s="13">
        <f t="shared" si="117"/>
        <v>3</v>
      </c>
      <c r="P989" s="13">
        <f t="shared" si="118"/>
        <v>2018</v>
      </c>
      <c r="Q989" s="13">
        <f t="shared" si="119"/>
        <v>11.943</v>
      </c>
    </row>
    <row r="990" spans="1:17" x14ac:dyDescent="0.25">
      <c r="A990" t="s">
        <v>2822</v>
      </c>
      <c r="B990" t="s">
        <v>2823</v>
      </c>
      <c r="C990">
        <v>43193.674074074072</v>
      </c>
      <c r="D990">
        <v>40</v>
      </c>
      <c r="E990" t="s">
        <v>13863</v>
      </c>
      <c r="F990" t="s">
        <v>2824</v>
      </c>
      <c r="G990" t="s">
        <v>2825</v>
      </c>
      <c r="H990" t="s">
        <v>2826</v>
      </c>
      <c r="I990">
        <v>4.6399999999999997</v>
      </c>
      <c r="J990">
        <v>0</v>
      </c>
      <c r="K990" t="s">
        <v>2826</v>
      </c>
      <c r="M990" s="15">
        <f t="shared" si="115"/>
        <v>4.6399999999999997</v>
      </c>
      <c r="N990" s="13">
        <f t="shared" si="116"/>
        <v>10</v>
      </c>
      <c r="O990" s="13">
        <f t="shared" si="117"/>
        <v>4</v>
      </c>
      <c r="P990" s="13">
        <f t="shared" si="118"/>
        <v>2018</v>
      </c>
      <c r="Q990" s="13">
        <f t="shared" si="119"/>
        <v>185.6</v>
      </c>
    </row>
    <row r="991" spans="1:17" x14ac:dyDescent="0.25">
      <c r="A991" t="s">
        <v>2827</v>
      </c>
      <c r="B991" t="s">
        <v>2828</v>
      </c>
      <c r="C991">
        <v>43193.674074074072</v>
      </c>
      <c r="D991">
        <v>40</v>
      </c>
      <c r="E991" t="s">
        <v>13863</v>
      </c>
      <c r="F991" t="s">
        <v>2824</v>
      </c>
      <c r="G991" t="s">
        <v>2825</v>
      </c>
      <c r="H991" t="s">
        <v>2826</v>
      </c>
      <c r="I991">
        <v>5.64</v>
      </c>
      <c r="J991">
        <v>0</v>
      </c>
      <c r="K991" t="s">
        <v>2826</v>
      </c>
      <c r="M991" s="15">
        <f t="shared" si="115"/>
        <v>5.64</v>
      </c>
      <c r="N991" s="13">
        <f t="shared" si="116"/>
        <v>10</v>
      </c>
      <c r="O991" s="13">
        <f t="shared" si="117"/>
        <v>4</v>
      </c>
      <c r="P991" s="13">
        <f t="shared" si="118"/>
        <v>2018</v>
      </c>
      <c r="Q991" s="13">
        <f t="shared" si="119"/>
        <v>225.6</v>
      </c>
    </row>
    <row r="992" spans="1:17" x14ac:dyDescent="0.25">
      <c r="A992" t="s">
        <v>2829</v>
      </c>
      <c r="B992" t="s">
        <v>2830</v>
      </c>
      <c r="C992">
        <v>43193.674074074072</v>
      </c>
      <c r="D992">
        <v>20</v>
      </c>
      <c r="E992" t="s">
        <v>13863</v>
      </c>
      <c r="F992" t="s">
        <v>2824</v>
      </c>
      <c r="G992" t="s">
        <v>2825</v>
      </c>
      <c r="H992" t="s">
        <v>2826</v>
      </c>
      <c r="I992">
        <v>2.98</v>
      </c>
      <c r="J992">
        <v>0</v>
      </c>
      <c r="K992" t="s">
        <v>2831</v>
      </c>
      <c r="M992" s="15">
        <f t="shared" si="115"/>
        <v>2.98</v>
      </c>
      <c r="N992" s="13">
        <f t="shared" si="116"/>
        <v>10</v>
      </c>
      <c r="O992" s="13">
        <f t="shared" si="117"/>
        <v>4</v>
      </c>
      <c r="P992" s="13">
        <f t="shared" si="118"/>
        <v>2018</v>
      </c>
      <c r="Q992" s="13">
        <f t="shared" si="119"/>
        <v>59.6</v>
      </c>
    </row>
    <row r="993" spans="1:17" x14ac:dyDescent="0.25">
      <c r="A993" t="s">
        <v>2832</v>
      </c>
      <c r="B993" t="s">
        <v>2833</v>
      </c>
      <c r="C993">
        <v>43193.674074074072</v>
      </c>
      <c r="D993">
        <v>100</v>
      </c>
      <c r="E993" t="s">
        <v>13863</v>
      </c>
      <c r="F993" t="s">
        <v>2824</v>
      </c>
      <c r="G993" t="s">
        <v>2825</v>
      </c>
      <c r="H993" t="s">
        <v>2826</v>
      </c>
      <c r="I993">
        <v>1.08</v>
      </c>
      <c r="J993">
        <v>0</v>
      </c>
      <c r="K993" t="s">
        <v>2834</v>
      </c>
      <c r="M993" s="15">
        <f t="shared" si="115"/>
        <v>1.08</v>
      </c>
      <c r="N993" s="13">
        <f t="shared" si="116"/>
        <v>10</v>
      </c>
      <c r="O993" s="13">
        <f t="shared" si="117"/>
        <v>4</v>
      </c>
      <c r="P993" s="13">
        <f t="shared" si="118"/>
        <v>2018</v>
      </c>
      <c r="Q993" s="13">
        <f t="shared" si="119"/>
        <v>108</v>
      </c>
    </row>
    <row r="994" spans="1:17" x14ac:dyDescent="0.25">
      <c r="A994" t="s">
        <v>2835</v>
      </c>
      <c r="B994" t="s">
        <v>2836</v>
      </c>
      <c r="C994">
        <v>43207.708935185183</v>
      </c>
      <c r="D994">
        <v>6</v>
      </c>
      <c r="E994" t="s">
        <v>113</v>
      </c>
      <c r="F994" t="s">
        <v>2837</v>
      </c>
      <c r="G994" t="s">
        <v>2838</v>
      </c>
      <c r="H994" t="s">
        <v>167</v>
      </c>
      <c r="I994">
        <v>9.4</v>
      </c>
      <c r="J994">
        <v>0</v>
      </c>
      <c r="K994" t="s">
        <v>167</v>
      </c>
      <c r="M994" s="15">
        <f t="shared" si="115"/>
        <v>9.4</v>
      </c>
      <c r="N994" s="13">
        <f t="shared" si="116"/>
        <v>10</v>
      </c>
      <c r="O994" s="13">
        <f t="shared" si="117"/>
        <v>4</v>
      </c>
      <c r="P994" s="13">
        <f t="shared" si="118"/>
        <v>2018</v>
      </c>
      <c r="Q994" s="13">
        <f t="shared" si="119"/>
        <v>56.400000000000006</v>
      </c>
    </row>
    <row r="995" spans="1:17" x14ac:dyDescent="0.25">
      <c r="A995" t="s">
        <v>504</v>
      </c>
      <c r="B995" t="s">
        <v>505</v>
      </c>
      <c r="C995">
        <v>43185.283715277779</v>
      </c>
      <c r="D995">
        <v>200</v>
      </c>
      <c r="E995" t="s">
        <v>13863</v>
      </c>
      <c r="F995" t="s">
        <v>2839</v>
      </c>
      <c r="G995" t="s">
        <v>2840</v>
      </c>
      <c r="H995" t="s">
        <v>500</v>
      </c>
      <c r="I995">
        <v>1.29</v>
      </c>
      <c r="J995">
        <v>0</v>
      </c>
      <c r="K995" t="s">
        <v>506</v>
      </c>
      <c r="M995" s="15">
        <f t="shared" si="115"/>
        <v>1.29</v>
      </c>
      <c r="N995" s="13">
        <f t="shared" si="116"/>
        <v>10</v>
      </c>
      <c r="O995" s="13">
        <f t="shared" si="117"/>
        <v>3</v>
      </c>
      <c r="P995" s="13">
        <f t="shared" si="118"/>
        <v>2018</v>
      </c>
      <c r="Q995" s="13">
        <f t="shared" si="119"/>
        <v>258</v>
      </c>
    </row>
    <row r="996" spans="1:17" x14ac:dyDescent="0.25">
      <c r="A996" t="s">
        <v>2841</v>
      </c>
      <c r="B996" t="s">
        <v>2842</v>
      </c>
      <c r="C996">
        <v>43185.283715277779</v>
      </c>
      <c r="D996">
        <v>1</v>
      </c>
      <c r="E996" t="s">
        <v>13863</v>
      </c>
      <c r="F996" t="s">
        <v>2839</v>
      </c>
      <c r="G996" t="s">
        <v>2840</v>
      </c>
      <c r="H996" t="s">
        <v>500</v>
      </c>
      <c r="I996">
        <v>31.9</v>
      </c>
      <c r="J996">
        <v>25</v>
      </c>
      <c r="K996" t="s">
        <v>2843</v>
      </c>
      <c r="M996" s="15">
        <f t="shared" si="115"/>
        <v>23.924999999999997</v>
      </c>
      <c r="N996" s="13">
        <f t="shared" si="116"/>
        <v>10</v>
      </c>
      <c r="O996" s="13">
        <f t="shared" si="117"/>
        <v>3</v>
      </c>
      <c r="P996" s="13">
        <f t="shared" si="118"/>
        <v>2018</v>
      </c>
      <c r="Q996" s="13">
        <f t="shared" si="119"/>
        <v>23.924999999999997</v>
      </c>
    </row>
    <row r="997" spans="1:17" x14ac:dyDescent="0.25">
      <c r="A997" t="s">
        <v>35</v>
      </c>
      <c r="B997" t="s">
        <v>35</v>
      </c>
      <c r="C997">
        <v>43202.574976851851</v>
      </c>
      <c r="D997">
        <v>2</v>
      </c>
      <c r="E997" t="s">
        <v>13863</v>
      </c>
      <c r="F997" t="s">
        <v>2844</v>
      </c>
      <c r="G997" t="s">
        <v>2845</v>
      </c>
      <c r="H997" t="s">
        <v>176</v>
      </c>
      <c r="I997">
        <v>49.49</v>
      </c>
      <c r="J997">
        <v>0</v>
      </c>
      <c r="K997" t="s">
        <v>39</v>
      </c>
      <c r="M997" s="15">
        <f t="shared" si="115"/>
        <v>49.49</v>
      </c>
      <c r="N997" s="13">
        <f t="shared" si="116"/>
        <v>25</v>
      </c>
      <c r="O997" s="13">
        <f t="shared" si="117"/>
        <v>4</v>
      </c>
      <c r="P997" s="13">
        <f t="shared" si="118"/>
        <v>2018</v>
      </c>
      <c r="Q997" s="13">
        <f t="shared" si="119"/>
        <v>98.98</v>
      </c>
    </row>
    <row r="998" spans="1:17" x14ac:dyDescent="0.25">
      <c r="A998" t="s">
        <v>35</v>
      </c>
      <c r="B998" t="s">
        <v>35</v>
      </c>
      <c r="C998">
        <v>43202.574976851851</v>
      </c>
      <c r="D998">
        <v>2</v>
      </c>
      <c r="E998" t="s">
        <v>13863</v>
      </c>
      <c r="F998" t="s">
        <v>2844</v>
      </c>
      <c r="G998" t="s">
        <v>2845</v>
      </c>
      <c r="H998" t="s">
        <v>176</v>
      </c>
      <c r="I998">
        <v>42.95</v>
      </c>
      <c r="J998">
        <v>0</v>
      </c>
      <c r="K998" t="s">
        <v>39</v>
      </c>
      <c r="M998" s="15">
        <f t="shared" si="115"/>
        <v>42.95</v>
      </c>
      <c r="N998" s="13">
        <f t="shared" si="116"/>
        <v>25</v>
      </c>
      <c r="O998" s="13">
        <f t="shared" si="117"/>
        <v>4</v>
      </c>
      <c r="P998" s="13">
        <f t="shared" si="118"/>
        <v>2018</v>
      </c>
      <c r="Q998" s="13">
        <f t="shared" si="119"/>
        <v>85.9</v>
      </c>
    </row>
    <row r="999" spans="1:17" x14ac:dyDescent="0.25">
      <c r="A999" t="s">
        <v>2846</v>
      </c>
      <c r="B999" t="s">
        <v>2847</v>
      </c>
      <c r="C999">
        <v>43185.695486111108</v>
      </c>
      <c r="D999">
        <v>2</v>
      </c>
      <c r="E999" t="s">
        <v>13863</v>
      </c>
      <c r="F999" t="s">
        <v>2848</v>
      </c>
      <c r="G999" t="s">
        <v>2849</v>
      </c>
      <c r="H999" t="s">
        <v>319</v>
      </c>
      <c r="I999">
        <v>21.508199999999999</v>
      </c>
      <c r="J999">
        <v>0</v>
      </c>
      <c r="K999" t="s">
        <v>319</v>
      </c>
      <c r="M999" s="15">
        <f t="shared" si="115"/>
        <v>21.508199999999999</v>
      </c>
      <c r="N999" s="13">
        <f t="shared" si="116"/>
        <v>10</v>
      </c>
      <c r="O999" s="13">
        <f t="shared" si="117"/>
        <v>3</v>
      </c>
      <c r="P999" s="13">
        <f t="shared" si="118"/>
        <v>2018</v>
      </c>
      <c r="Q999" s="13">
        <f t="shared" si="119"/>
        <v>43.016399999999997</v>
      </c>
    </row>
    <row r="1000" spans="1:17" x14ac:dyDescent="0.25">
      <c r="A1000" t="s">
        <v>970</v>
      </c>
      <c r="B1000" t="s">
        <v>971</v>
      </c>
      <c r="C1000">
        <v>43185.697858796295</v>
      </c>
      <c r="D1000">
        <v>64</v>
      </c>
      <c r="E1000" t="s">
        <v>113</v>
      </c>
      <c r="F1000" t="s">
        <v>2850</v>
      </c>
      <c r="G1000" t="s">
        <v>2851</v>
      </c>
      <c r="H1000" t="s">
        <v>108</v>
      </c>
      <c r="I1000">
        <v>5.98</v>
      </c>
      <c r="J1000">
        <v>45</v>
      </c>
      <c r="K1000" t="s">
        <v>972</v>
      </c>
      <c r="M1000" s="15">
        <f t="shared" si="115"/>
        <v>3.2890000000000006</v>
      </c>
      <c r="N1000" s="13">
        <f t="shared" si="116"/>
        <v>10</v>
      </c>
      <c r="O1000" s="13">
        <f t="shared" si="117"/>
        <v>3</v>
      </c>
      <c r="P1000" s="13">
        <f t="shared" si="118"/>
        <v>2018</v>
      </c>
      <c r="Q1000" s="13">
        <f t="shared" si="119"/>
        <v>210.49600000000004</v>
      </c>
    </row>
    <row r="1001" spans="1:17" x14ac:dyDescent="0.25">
      <c r="A1001" t="s">
        <v>973</v>
      </c>
      <c r="B1001" t="s">
        <v>974</v>
      </c>
      <c r="C1001">
        <v>43185.697858796295</v>
      </c>
      <c r="D1001">
        <v>48</v>
      </c>
      <c r="E1001" t="s">
        <v>113</v>
      </c>
      <c r="F1001" t="s">
        <v>2850</v>
      </c>
      <c r="G1001" t="s">
        <v>2851</v>
      </c>
      <c r="H1001" t="s">
        <v>108</v>
      </c>
      <c r="I1001">
        <v>4.18</v>
      </c>
      <c r="J1001">
        <v>45</v>
      </c>
      <c r="K1001" t="s">
        <v>975</v>
      </c>
      <c r="M1001" s="15">
        <f t="shared" si="115"/>
        <v>2.2989999999999999</v>
      </c>
      <c r="N1001" s="13">
        <f t="shared" si="116"/>
        <v>10</v>
      </c>
      <c r="O1001" s="13">
        <f t="shared" si="117"/>
        <v>3</v>
      </c>
      <c r="P1001" s="13">
        <f t="shared" si="118"/>
        <v>2018</v>
      </c>
      <c r="Q1001" s="13">
        <f t="shared" si="119"/>
        <v>110.352</v>
      </c>
    </row>
    <row r="1002" spans="1:17" x14ac:dyDescent="0.25">
      <c r="A1002" t="s">
        <v>2782</v>
      </c>
      <c r="B1002" t="s">
        <v>2783</v>
      </c>
      <c r="C1002">
        <v>43207.708935185183</v>
      </c>
      <c r="D1002">
        <v>1</v>
      </c>
      <c r="E1002" t="s">
        <v>13863</v>
      </c>
      <c r="F1002" t="s">
        <v>2837</v>
      </c>
      <c r="G1002" t="s">
        <v>2838</v>
      </c>
      <c r="H1002" t="s">
        <v>167</v>
      </c>
      <c r="I1002">
        <v>26.59</v>
      </c>
      <c r="J1002">
        <v>30</v>
      </c>
      <c r="K1002" t="s">
        <v>2786</v>
      </c>
      <c r="M1002" s="15">
        <f t="shared" si="115"/>
        <v>18.613</v>
      </c>
      <c r="N1002" s="13">
        <f t="shared" si="116"/>
        <v>10</v>
      </c>
      <c r="O1002" s="13">
        <f t="shared" si="117"/>
        <v>4</v>
      </c>
      <c r="P1002" s="13">
        <f t="shared" si="118"/>
        <v>2018</v>
      </c>
      <c r="Q1002" s="13">
        <f t="shared" si="119"/>
        <v>18.613</v>
      </c>
    </row>
    <row r="1003" spans="1:17" x14ac:dyDescent="0.25">
      <c r="A1003" t="s">
        <v>2787</v>
      </c>
      <c r="B1003" t="s">
        <v>2788</v>
      </c>
      <c r="C1003">
        <v>43207.708935185183</v>
      </c>
      <c r="D1003">
        <v>1</v>
      </c>
      <c r="E1003" t="s">
        <v>13863</v>
      </c>
      <c r="F1003" t="s">
        <v>2837</v>
      </c>
      <c r="G1003" t="s">
        <v>2838</v>
      </c>
      <c r="H1003" t="s">
        <v>167</v>
      </c>
      <c r="I1003">
        <v>34.29</v>
      </c>
      <c r="J1003">
        <v>30</v>
      </c>
      <c r="K1003" t="s">
        <v>2786</v>
      </c>
      <c r="M1003" s="15">
        <f t="shared" si="115"/>
        <v>24.002999999999997</v>
      </c>
      <c r="N1003" s="13">
        <f t="shared" si="116"/>
        <v>10</v>
      </c>
      <c r="O1003" s="13">
        <f t="shared" si="117"/>
        <v>4</v>
      </c>
      <c r="P1003" s="13">
        <f t="shared" si="118"/>
        <v>2018</v>
      </c>
      <c r="Q1003" s="13">
        <f t="shared" si="119"/>
        <v>24.002999999999997</v>
      </c>
    </row>
    <row r="1004" spans="1:17" x14ac:dyDescent="0.25">
      <c r="A1004" t="s">
        <v>588</v>
      </c>
      <c r="B1004" t="s">
        <v>589</v>
      </c>
      <c r="C1004">
        <v>43181.733888888892</v>
      </c>
      <c r="D1004">
        <v>36</v>
      </c>
      <c r="E1004" t="s">
        <v>113</v>
      </c>
      <c r="F1004" t="s">
        <v>2852</v>
      </c>
      <c r="G1004" t="s">
        <v>2853</v>
      </c>
      <c r="H1004" t="s">
        <v>173</v>
      </c>
      <c r="I1004">
        <v>1.7250000000000001</v>
      </c>
      <c r="J1004">
        <v>0</v>
      </c>
      <c r="K1004" t="s">
        <v>590</v>
      </c>
      <c r="M1004" s="15">
        <f t="shared" si="115"/>
        <v>1.7250000000000001</v>
      </c>
      <c r="N1004" s="13">
        <f t="shared" si="116"/>
        <v>10</v>
      </c>
      <c r="O1004" s="13">
        <f t="shared" si="117"/>
        <v>3</v>
      </c>
      <c r="P1004" s="13">
        <f t="shared" si="118"/>
        <v>2018</v>
      </c>
      <c r="Q1004" s="13">
        <f t="shared" si="119"/>
        <v>62.1</v>
      </c>
    </row>
    <row r="1005" spans="1:17" x14ac:dyDescent="0.25">
      <c r="A1005" t="s">
        <v>35</v>
      </c>
      <c r="B1005" t="s">
        <v>35</v>
      </c>
      <c r="C1005">
        <v>43186.470891203702</v>
      </c>
      <c r="D1005">
        <v>2</v>
      </c>
      <c r="E1005" t="s">
        <v>13863</v>
      </c>
      <c r="F1005" t="s">
        <v>2854</v>
      </c>
      <c r="G1005" t="s">
        <v>2855</v>
      </c>
      <c r="H1005" t="s">
        <v>176</v>
      </c>
      <c r="I1005">
        <v>99</v>
      </c>
      <c r="J1005">
        <v>0</v>
      </c>
      <c r="K1005" t="s">
        <v>39</v>
      </c>
      <c r="M1005" s="15">
        <f t="shared" ref="M1005:M1051" si="120">+I1005*(1-J1005/100)</f>
        <v>99</v>
      </c>
      <c r="N1005" s="13">
        <f t="shared" ref="N1005:N1051" si="121">+LEN(A1005)</f>
        <v>25</v>
      </c>
      <c r="O1005" s="13">
        <f t="shared" ref="O1005:O1051" si="122">+MONTH(C1005)</f>
        <v>3</v>
      </c>
      <c r="P1005" s="13">
        <f t="shared" ref="P1005:P1051" si="123">+YEAR(C1005)</f>
        <v>2018</v>
      </c>
      <c r="Q1005" s="13">
        <f t="shared" ref="Q1005:Q1051" si="124">+M1005*D1005</f>
        <v>198</v>
      </c>
    </row>
    <row r="1006" spans="1:17" x14ac:dyDescent="0.25">
      <c r="A1006" t="s">
        <v>35</v>
      </c>
      <c r="B1006" t="s">
        <v>35</v>
      </c>
      <c r="C1006">
        <v>43201.712592592594</v>
      </c>
      <c r="D1006">
        <v>2</v>
      </c>
      <c r="E1006" t="s">
        <v>13863</v>
      </c>
      <c r="F1006" t="s">
        <v>2856</v>
      </c>
      <c r="G1006" t="s">
        <v>2857</v>
      </c>
      <c r="H1006" t="s">
        <v>176</v>
      </c>
      <c r="I1006">
        <v>89.95</v>
      </c>
      <c r="J1006">
        <v>0</v>
      </c>
      <c r="K1006" t="s">
        <v>39</v>
      </c>
      <c r="M1006" s="15">
        <f t="shared" si="120"/>
        <v>89.95</v>
      </c>
      <c r="N1006" s="13">
        <f t="shared" si="121"/>
        <v>25</v>
      </c>
      <c r="O1006" s="13">
        <f t="shared" si="122"/>
        <v>4</v>
      </c>
      <c r="P1006" s="13">
        <f t="shared" si="123"/>
        <v>2018</v>
      </c>
      <c r="Q1006" s="13">
        <f t="shared" si="124"/>
        <v>179.9</v>
      </c>
    </row>
    <row r="1007" spans="1:17" x14ac:dyDescent="0.25">
      <c r="A1007" t="s">
        <v>2858</v>
      </c>
      <c r="B1007" t="s">
        <v>2859</v>
      </c>
      <c r="C1007">
        <v>43185.695486111108</v>
      </c>
      <c r="D1007">
        <v>2</v>
      </c>
      <c r="E1007" t="s">
        <v>13863</v>
      </c>
      <c r="F1007" t="s">
        <v>2848</v>
      </c>
      <c r="G1007" t="s">
        <v>2849</v>
      </c>
      <c r="H1007" t="s">
        <v>319</v>
      </c>
      <c r="I1007">
        <v>32.045999999999999</v>
      </c>
      <c r="J1007">
        <v>0</v>
      </c>
      <c r="K1007" t="s">
        <v>2860</v>
      </c>
      <c r="M1007" s="15">
        <f t="shared" si="120"/>
        <v>32.045999999999999</v>
      </c>
      <c r="N1007" s="13">
        <f t="shared" si="121"/>
        <v>10</v>
      </c>
      <c r="O1007" s="13">
        <f t="shared" si="122"/>
        <v>3</v>
      </c>
      <c r="P1007" s="13">
        <f t="shared" si="123"/>
        <v>2018</v>
      </c>
      <c r="Q1007" s="13">
        <f t="shared" si="124"/>
        <v>64.091999999999999</v>
      </c>
    </row>
    <row r="1008" spans="1:17" x14ac:dyDescent="0.25">
      <c r="A1008" t="s">
        <v>829</v>
      </c>
      <c r="B1008" t="s">
        <v>830</v>
      </c>
      <c r="C1008">
        <v>43185.695486111108</v>
      </c>
      <c r="D1008">
        <v>3</v>
      </c>
      <c r="E1008" t="s">
        <v>13863</v>
      </c>
      <c r="F1008" t="s">
        <v>2848</v>
      </c>
      <c r="G1008" t="s">
        <v>2849</v>
      </c>
      <c r="H1008" t="s">
        <v>319</v>
      </c>
      <c r="I1008">
        <v>195.62</v>
      </c>
      <c r="J1008">
        <v>10</v>
      </c>
      <c r="K1008" t="s">
        <v>833</v>
      </c>
      <c r="M1008" s="15">
        <f t="shared" si="120"/>
        <v>176.05800000000002</v>
      </c>
      <c r="N1008" s="13">
        <f t="shared" si="121"/>
        <v>10</v>
      </c>
      <c r="O1008" s="13">
        <f t="shared" si="122"/>
        <v>3</v>
      </c>
      <c r="P1008" s="13">
        <f t="shared" si="123"/>
        <v>2018</v>
      </c>
      <c r="Q1008" s="13">
        <f t="shared" si="124"/>
        <v>528.17400000000009</v>
      </c>
    </row>
    <row r="1009" spans="1:17" x14ac:dyDescent="0.25">
      <c r="A1009" t="s">
        <v>834</v>
      </c>
      <c r="B1009" t="s">
        <v>835</v>
      </c>
      <c r="C1009">
        <v>43185.695486111108</v>
      </c>
      <c r="D1009">
        <v>2</v>
      </c>
      <c r="E1009" t="s">
        <v>13863</v>
      </c>
      <c r="F1009" t="s">
        <v>2848</v>
      </c>
      <c r="G1009" t="s">
        <v>2849</v>
      </c>
      <c r="H1009" t="s">
        <v>319</v>
      </c>
      <c r="I1009">
        <v>21.351800000000001</v>
      </c>
      <c r="J1009">
        <v>10</v>
      </c>
      <c r="K1009" t="s">
        <v>836</v>
      </c>
      <c r="M1009" s="15">
        <f t="shared" si="120"/>
        <v>19.216620000000002</v>
      </c>
      <c r="N1009" s="13">
        <f t="shared" si="121"/>
        <v>10</v>
      </c>
      <c r="O1009" s="13">
        <f t="shared" si="122"/>
        <v>3</v>
      </c>
      <c r="P1009" s="13">
        <f t="shared" si="123"/>
        <v>2018</v>
      </c>
      <c r="Q1009" s="13">
        <f t="shared" si="124"/>
        <v>38.433240000000005</v>
      </c>
    </row>
    <row r="1010" spans="1:17" x14ac:dyDescent="0.25">
      <c r="A1010" t="s">
        <v>2861</v>
      </c>
      <c r="B1010" t="s">
        <v>2862</v>
      </c>
      <c r="C1010">
        <v>43259.69363425926</v>
      </c>
      <c r="D1010">
        <v>50</v>
      </c>
      <c r="E1010" t="s">
        <v>13863</v>
      </c>
      <c r="F1010" t="s">
        <v>2863</v>
      </c>
      <c r="G1010" t="s">
        <v>2864</v>
      </c>
      <c r="H1010" t="s">
        <v>108</v>
      </c>
      <c r="I1010">
        <v>1.3420000000000001</v>
      </c>
      <c r="J1010">
        <v>60</v>
      </c>
      <c r="K1010" t="s">
        <v>2865</v>
      </c>
      <c r="M1010" s="15">
        <f t="shared" si="120"/>
        <v>0.53680000000000005</v>
      </c>
      <c r="N1010" s="13">
        <f t="shared" si="121"/>
        <v>10</v>
      </c>
      <c r="O1010" s="13">
        <f t="shared" si="122"/>
        <v>6</v>
      </c>
      <c r="P1010" s="13">
        <f t="shared" si="123"/>
        <v>2018</v>
      </c>
      <c r="Q1010" s="13">
        <f t="shared" si="124"/>
        <v>26.840000000000003</v>
      </c>
    </row>
    <row r="1011" spans="1:17" x14ac:dyDescent="0.25">
      <c r="A1011" t="s">
        <v>2866</v>
      </c>
      <c r="B1011" t="s">
        <v>2867</v>
      </c>
      <c r="C1011">
        <v>43259.69363425926</v>
      </c>
      <c r="D1011">
        <v>50</v>
      </c>
      <c r="E1011" t="s">
        <v>13863</v>
      </c>
      <c r="F1011" t="s">
        <v>2863</v>
      </c>
      <c r="G1011" t="s">
        <v>2864</v>
      </c>
      <c r="H1011" t="s">
        <v>108</v>
      </c>
      <c r="I1011">
        <v>2.9369999999999998</v>
      </c>
      <c r="J1011">
        <v>60</v>
      </c>
      <c r="K1011" t="s">
        <v>2868</v>
      </c>
      <c r="M1011" s="15">
        <f t="shared" si="120"/>
        <v>1.1748000000000001</v>
      </c>
      <c r="N1011" s="13">
        <f t="shared" si="121"/>
        <v>10</v>
      </c>
      <c r="O1011" s="13">
        <f t="shared" si="122"/>
        <v>6</v>
      </c>
      <c r="P1011" s="13">
        <f t="shared" si="123"/>
        <v>2018</v>
      </c>
      <c r="Q1011" s="13">
        <f t="shared" si="124"/>
        <v>58.74</v>
      </c>
    </row>
    <row r="1012" spans="1:17" x14ac:dyDescent="0.25">
      <c r="A1012" t="s">
        <v>2869</v>
      </c>
      <c r="B1012" t="s">
        <v>2870</v>
      </c>
      <c r="C1012">
        <v>43173.728067129632</v>
      </c>
      <c r="D1012">
        <v>25</v>
      </c>
      <c r="E1012" t="s">
        <v>13863</v>
      </c>
      <c r="F1012" t="s">
        <v>2871</v>
      </c>
      <c r="G1012" t="s">
        <v>2872</v>
      </c>
      <c r="H1012" t="s">
        <v>160</v>
      </c>
      <c r="I1012">
        <v>0.379</v>
      </c>
      <c r="J1012">
        <v>0</v>
      </c>
      <c r="K1012" t="s">
        <v>2873</v>
      </c>
      <c r="M1012" s="15">
        <f t="shared" si="120"/>
        <v>0.379</v>
      </c>
      <c r="N1012" s="13">
        <f t="shared" si="121"/>
        <v>10</v>
      </c>
      <c r="O1012" s="13">
        <f t="shared" si="122"/>
        <v>3</v>
      </c>
      <c r="P1012" s="13">
        <f t="shared" si="123"/>
        <v>2018</v>
      </c>
      <c r="Q1012" s="13">
        <f t="shared" si="124"/>
        <v>9.4749999999999996</v>
      </c>
    </row>
    <row r="1013" spans="1:17" x14ac:dyDescent="0.25">
      <c r="A1013" t="s">
        <v>2874</v>
      </c>
      <c r="B1013" t="s">
        <v>2875</v>
      </c>
      <c r="C1013">
        <v>43173.728067129632</v>
      </c>
      <c r="D1013">
        <v>25</v>
      </c>
      <c r="E1013" t="s">
        <v>13863</v>
      </c>
      <c r="F1013" t="s">
        <v>2871</v>
      </c>
      <c r="G1013" t="s">
        <v>2872</v>
      </c>
      <c r="H1013" t="s">
        <v>160</v>
      </c>
      <c r="I1013">
        <v>0.73699999999999999</v>
      </c>
      <c r="J1013">
        <v>0</v>
      </c>
      <c r="K1013" t="s">
        <v>2876</v>
      </c>
      <c r="M1013" s="15">
        <f t="shared" si="120"/>
        <v>0.73699999999999999</v>
      </c>
      <c r="N1013" s="13">
        <f t="shared" si="121"/>
        <v>10</v>
      </c>
      <c r="O1013" s="13">
        <f t="shared" si="122"/>
        <v>3</v>
      </c>
      <c r="P1013" s="13">
        <f t="shared" si="123"/>
        <v>2018</v>
      </c>
      <c r="Q1013" s="13">
        <f t="shared" si="124"/>
        <v>18.425000000000001</v>
      </c>
    </row>
    <row r="1014" spans="1:17" x14ac:dyDescent="0.25">
      <c r="A1014" t="s">
        <v>2877</v>
      </c>
      <c r="B1014" t="s">
        <v>2878</v>
      </c>
      <c r="C1014">
        <v>43200.690381944441</v>
      </c>
      <c r="D1014">
        <v>15</v>
      </c>
      <c r="E1014" t="s">
        <v>13863</v>
      </c>
      <c r="F1014" t="s">
        <v>2879</v>
      </c>
      <c r="G1014" t="s">
        <v>2880</v>
      </c>
      <c r="H1014" t="s">
        <v>2881</v>
      </c>
      <c r="I1014">
        <v>34.369999999999997</v>
      </c>
      <c r="J1014">
        <v>0</v>
      </c>
      <c r="K1014" t="s">
        <v>2882</v>
      </c>
      <c r="M1014" s="15">
        <f t="shared" si="120"/>
        <v>34.369999999999997</v>
      </c>
      <c r="N1014" s="13">
        <f t="shared" si="121"/>
        <v>10</v>
      </c>
      <c r="O1014" s="13">
        <f t="shared" si="122"/>
        <v>4</v>
      </c>
      <c r="P1014" s="13">
        <f t="shared" si="123"/>
        <v>2018</v>
      </c>
      <c r="Q1014" s="13">
        <f t="shared" si="124"/>
        <v>515.54999999999995</v>
      </c>
    </row>
    <row r="1015" spans="1:17" x14ac:dyDescent="0.25">
      <c r="A1015" t="s">
        <v>2883</v>
      </c>
      <c r="B1015" t="s">
        <v>2884</v>
      </c>
      <c r="C1015">
        <v>43171.385497685187</v>
      </c>
      <c r="D1015">
        <v>4</v>
      </c>
      <c r="E1015" t="s">
        <v>13863</v>
      </c>
      <c r="F1015" t="s">
        <v>2885</v>
      </c>
      <c r="G1015" t="s">
        <v>2886</v>
      </c>
      <c r="H1015" t="s">
        <v>181</v>
      </c>
      <c r="I1015">
        <v>75</v>
      </c>
      <c r="J1015">
        <v>0</v>
      </c>
      <c r="K1015" t="s">
        <v>2887</v>
      </c>
      <c r="M1015" s="15">
        <f t="shared" si="120"/>
        <v>75</v>
      </c>
      <c r="N1015" s="13">
        <f t="shared" si="121"/>
        <v>10</v>
      </c>
      <c r="O1015" s="13">
        <f t="shared" si="122"/>
        <v>3</v>
      </c>
      <c r="P1015" s="13">
        <f t="shared" si="123"/>
        <v>2018</v>
      </c>
      <c r="Q1015" s="13">
        <f t="shared" si="124"/>
        <v>300</v>
      </c>
    </row>
    <row r="1016" spans="1:17" x14ac:dyDescent="0.25">
      <c r="A1016" t="s">
        <v>2888</v>
      </c>
      <c r="B1016" t="s">
        <v>2889</v>
      </c>
      <c r="C1016">
        <v>43171.385497685187</v>
      </c>
      <c r="D1016">
        <v>4</v>
      </c>
      <c r="E1016" t="s">
        <v>13863</v>
      </c>
      <c r="F1016" t="s">
        <v>2885</v>
      </c>
      <c r="G1016" t="s">
        <v>2886</v>
      </c>
      <c r="H1016" t="s">
        <v>181</v>
      </c>
      <c r="I1016">
        <v>115</v>
      </c>
      <c r="J1016">
        <v>0</v>
      </c>
      <c r="K1016" t="s">
        <v>2887</v>
      </c>
      <c r="M1016" s="15">
        <f t="shared" si="120"/>
        <v>115</v>
      </c>
      <c r="N1016" s="13">
        <f t="shared" si="121"/>
        <v>10</v>
      </c>
      <c r="O1016" s="13">
        <f t="shared" si="122"/>
        <v>3</v>
      </c>
      <c r="P1016" s="13">
        <f t="shared" si="123"/>
        <v>2018</v>
      </c>
      <c r="Q1016" s="13">
        <f t="shared" si="124"/>
        <v>460</v>
      </c>
    </row>
    <row r="1017" spans="1:17" x14ac:dyDescent="0.25">
      <c r="A1017" t="s">
        <v>2890</v>
      </c>
      <c r="B1017" t="s">
        <v>2891</v>
      </c>
      <c r="C1017">
        <v>43179.677789351852</v>
      </c>
      <c r="D1017">
        <v>8</v>
      </c>
      <c r="E1017" t="s">
        <v>13863</v>
      </c>
      <c r="F1017" t="s">
        <v>2885</v>
      </c>
      <c r="G1017" t="s">
        <v>2892</v>
      </c>
      <c r="H1017" t="s">
        <v>181</v>
      </c>
      <c r="I1017">
        <v>180</v>
      </c>
      <c r="J1017">
        <v>0</v>
      </c>
      <c r="K1017" t="s">
        <v>2887</v>
      </c>
      <c r="M1017" s="15">
        <f t="shared" si="120"/>
        <v>180</v>
      </c>
      <c r="N1017" s="13">
        <f t="shared" si="121"/>
        <v>10</v>
      </c>
      <c r="O1017" s="13">
        <f t="shared" si="122"/>
        <v>3</v>
      </c>
      <c r="P1017" s="13">
        <f t="shared" si="123"/>
        <v>2018</v>
      </c>
      <c r="Q1017" s="13">
        <f t="shared" si="124"/>
        <v>1440</v>
      </c>
    </row>
    <row r="1018" spans="1:17" x14ac:dyDescent="0.25">
      <c r="A1018" t="s">
        <v>2893</v>
      </c>
      <c r="B1018" t="s">
        <v>2894</v>
      </c>
      <c r="C1018">
        <v>43132.738298611112</v>
      </c>
      <c r="D1018">
        <v>3</v>
      </c>
      <c r="E1018" t="s">
        <v>13863</v>
      </c>
      <c r="F1018" t="s">
        <v>2885</v>
      </c>
      <c r="G1018" t="s">
        <v>2895</v>
      </c>
      <c r="H1018" t="s">
        <v>181</v>
      </c>
      <c r="I1018">
        <v>44</v>
      </c>
      <c r="J1018">
        <v>0</v>
      </c>
      <c r="K1018" t="s">
        <v>2896</v>
      </c>
      <c r="M1018" s="15">
        <f t="shared" si="120"/>
        <v>44</v>
      </c>
      <c r="N1018" s="13">
        <f t="shared" si="121"/>
        <v>10</v>
      </c>
      <c r="O1018" s="13">
        <f t="shared" si="122"/>
        <v>2</v>
      </c>
      <c r="P1018" s="13">
        <f t="shared" si="123"/>
        <v>2018</v>
      </c>
      <c r="Q1018" s="13">
        <f t="shared" si="124"/>
        <v>132</v>
      </c>
    </row>
    <row r="1019" spans="1:17" x14ac:dyDescent="0.25">
      <c r="A1019" t="s">
        <v>2897</v>
      </c>
      <c r="B1019" t="s">
        <v>2898</v>
      </c>
      <c r="C1019">
        <v>43174.730219907404</v>
      </c>
      <c r="D1019">
        <v>3</v>
      </c>
      <c r="E1019" t="s">
        <v>13863</v>
      </c>
      <c r="F1019" t="s">
        <v>2885</v>
      </c>
      <c r="G1019" t="s">
        <v>2899</v>
      </c>
      <c r="H1019" t="s">
        <v>181</v>
      </c>
      <c r="I1019">
        <v>57</v>
      </c>
      <c r="J1019">
        <v>0</v>
      </c>
      <c r="K1019" t="s">
        <v>2896</v>
      </c>
      <c r="M1019" s="15">
        <f t="shared" si="120"/>
        <v>57</v>
      </c>
      <c r="N1019" s="13">
        <f t="shared" si="121"/>
        <v>10</v>
      </c>
      <c r="O1019" s="13">
        <f t="shared" si="122"/>
        <v>3</v>
      </c>
      <c r="P1019" s="13">
        <f t="shared" si="123"/>
        <v>2018</v>
      </c>
      <c r="Q1019" s="13">
        <f t="shared" si="124"/>
        <v>171</v>
      </c>
    </row>
    <row r="1020" spans="1:17" x14ac:dyDescent="0.25">
      <c r="A1020" t="s">
        <v>2900</v>
      </c>
      <c r="B1020" t="s">
        <v>2901</v>
      </c>
      <c r="C1020">
        <v>43174.730219907404</v>
      </c>
      <c r="D1020">
        <v>6</v>
      </c>
      <c r="E1020" t="s">
        <v>13863</v>
      </c>
      <c r="F1020" t="s">
        <v>2885</v>
      </c>
      <c r="G1020" t="s">
        <v>2899</v>
      </c>
      <c r="H1020" t="s">
        <v>181</v>
      </c>
      <c r="I1020">
        <v>80</v>
      </c>
      <c r="J1020">
        <v>0</v>
      </c>
      <c r="K1020" t="s">
        <v>2896</v>
      </c>
      <c r="M1020" s="15">
        <f t="shared" si="120"/>
        <v>80</v>
      </c>
      <c r="N1020" s="13">
        <f t="shared" si="121"/>
        <v>10</v>
      </c>
      <c r="O1020" s="13">
        <f t="shared" si="122"/>
        <v>3</v>
      </c>
      <c r="P1020" s="13">
        <f t="shared" si="123"/>
        <v>2018</v>
      </c>
      <c r="Q1020" s="13">
        <f t="shared" si="124"/>
        <v>480</v>
      </c>
    </row>
    <row r="1021" spans="1:17" x14ac:dyDescent="0.25">
      <c r="A1021" t="s">
        <v>1245</v>
      </c>
      <c r="B1021" t="s">
        <v>1246</v>
      </c>
      <c r="C1021">
        <v>43185.69730324074</v>
      </c>
      <c r="D1021">
        <v>10</v>
      </c>
      <c r="E1021" t="s">
        <v>13863</v>
      </c>
      <c r="F1021" t="s">
        <v>2902</v>
      </c>
      <c r="G1021" t="s">
        <v>2903</v>
      </c>
      <c r="H1021" t="s">
        <v>108</v>
      </c>
      <c r="I1021">
        <v>127.7302</v>
      </c>
      <c r="J1021">
        <v>0</v>
      </c>
      <c r="K1021" t="s">
        <v>1247</v>
      </c>
      <c r="M1021" s="15">
        <f t="shared" si="120"/>
        <v>127.7302</v>
      </c>
      <c r="N1021" s="13">
        <f t="shared" si="121"/>
        <v>10</v>
      </c>
      <c r="O1021" s="13">
        <f t="shared" si="122"/>
        <v>3</v>
      </c>
      <c r="P1021" s="13">
        <f t="shared" si="123"/>
        <v>2018</v>
      </c>
      <c r="Q1021" s="13">
        <f t="shared" si="124"/>
        <v>1277.3019999999999</v>
      </c>
    </row>
    <row r="1022" spans="1:17" x14ac:dyDescent="0.25">
      <c r="A1022" t="s">
        <v>2904</v>
      </c>
      <c r="B1022" t="s">
        <v>2905</v>
      </c>
      <c r="C1022">
        <v>43180.733344907407</v>
      </c>
      <c r="D1022">
        <v>4</v>
      </c>
      <c r="E1022" t="s">
        <v>13863</v>
      </c>
      <c r="F1022" t="s">
        <v>2902</v>
      </c>
      <c r="G1022" t="s">
        <v>2906</v>
      </c>
      <c r="H1022" t="s">
        <v>108</v>
      </c>
      <c r="I1022">
        <v>166.85839999999999</v>
      </c>
      <c r="J1022">
        <v>0</v>
      </c>
      <c r="K1022" t="s">
        <v>2907</v>
      </c>
      <c r="M1022" s="15">
        <f t="shared" si="120"/>
        <v>166.85839999999999</v>
      </c>
      <c r="N1022" s="13">
        <f t="shared" si="121"/>
        <v>10</v>
      </c>
      <c r="O1022" s="13">
        <f t="shared" si="122"/>
        <v>3</v>
      </c>
      <c r="P1022" s="13">
        <f t="shared" si="123"/>
        <v>2018</v>
      </c>
      <c r="Q1022" s="13">
        <f t="shared" si="124"/>
        <v>667.43359999999996</v>
      </c>
    </row>
    <row r="1023" spans="1:17" x14ac:dyDescent="0.25">
      <c r="A1023" t="s">
        <v>35</v>
      </c>
      <c r="B1023" t="s">
        <v>35</v>
      </c>
      <c r="C1023">
        <v>43179.68855324074</v>
      </c>
      <c r="D1023">
        <v>1</v>
      </c>
      <c r="E1023" t="s">
        <v>13863</v>
      </c>
      <c r="F1023" t="s">
        <v>2908</v>
      </c>
      <c r="G1023" t="s">
        <v>2909</v>
      </c>
      <c r="H1023" t="s">
        <v>2029</v>
      </c>
      <c r="I1023">
        <v>63.7</v>
      </c>
      <c r="J1023">
        <v>0</v>
      </c>
      <c r="K1023" t="s">
        <v>39</v>
      </c>
      <c r="M1023" s="15">
        <f t="shared" si="120"/>
        <v>63.7</v>
      </c>
      <c r="N1023" s="13">
        <f t="shared" si="121"/>
        <v>25</v>
      </c>
      <c r="O1023" s="13">
        <f t="shared" si="122"/>
        <v>3</v>
      </c>
      <c r="P1023" s="13">
        <f t="shared" si="123"/>
        <v>2018</v>
      </c>
      <c r="Q1023" s="13">
        <f t="shared" si="124"/>
        <v>63.7</v>
      </c>
    </row>
    <row r="1024" spans="1:17" x14ac:dyDescent="0.25">
      <c r="A1024" t="s">
        <v>2910</v>
      </c>
      <c r="B1024" t="s">
        <v>2911</v>
      </c>
      <c r="C1024">
        <v>43208.702048611114</v>
      </c>
      <c r="D1024">
        <v>10</v>
      </c>
      <c r="E1024" t="s">
        <v>13863</v>
      </c>
      <c r="F1024" t="s">
        <v>2912</v>
      </c>
      <c r="G1024" t="s">
        <v>2913</v>
      </c>
      <c r="H1024" t="s">
        <v>2914</v>
      </c>
      <c r="I1024">
        <v>28</v>
      </c>
      <c r="J1024">
        <v>0</v>
      </c>
      <c r="K1024" t="s">
        <v>2914</v>
      </c>
      <c r="M1024" s="15">
        <f t="shared" si="120"/>
        <v>28</v>
      </c>
      <c r="N1024" s="13">
        <f t="shared" si="121"/>
        <v>10</v>
      </c>
      <c r="O1024" s="13">
        <f t="shared" si="122"/>
        <v>4</v>
      </c>
      <c r="P1024" s="13">
        <f t="shared" si="123"/>
        <v>2018</v>
      </c>
      <c r="Q1024" s="13">
        <f t="shared" si="124"/>
        <v>280</v>
      </c>
    </row>
    <row r="1025" spans="1:17" x14ac:dyDescent="0.25">
      <c r="A1025" t="s">
        <v>2915</v>
      </c>
      <c r="B1025" t="s">
        <v>2916</v>
      </c>
      <c r="C1025">
        <v>43208.702048611114</v>
      </c>
      <c r="D1025">
        <v>10</v>
      </c>
      <c r="E1025" t="s">
        <v>13863</v>
      </c>
      <c r="F1025" t="s">
        <v>2912</v>
      </c>
      <c r="G1025" t="s">
        <v>2913</v>
      </c>
      <c r="H1025" t="s">
        <v>2914</v>
      </c>
      <c r="I1025">
        <v>28</v>
      </c>
      <c r="J1025">
        <v>0</v>
      </c>
      <c r="K1025" t="s">
        <v>2914</v>
      </c>
      <c r="M1025" s="15">
        <f t="shared" si="120"/>
        <v>28</v>
      </c>
      <c r="N1025" s="13">
        <f t="shared" si="121"/>
        <v>10</v>
      </c>
      <c r="O1025" s="13">
        <f t="shared" si="122"/>
        <v>4</v>
      </c>
      <c r="P1025" s="13">
        <f t="shared" si="123"/>
        <v>2018</v>
      </c>
      <c r="Q1025" s="13">
        <f t="shared" si="124"/>
        <v>280</v>
      </c>
    </row>
    <row r="1026" spans="1:17" x14ac:dyDescent="0.25">
      <c r="A1026" t="s">
        <v>2917</v>
      </c>
      <c r="B1026" t="s">
        <v>2918</v>
      </c>
      <c r="C1026">
        <v>43208.702048611114</v>
      </c>
      <c r="D1026">
        <v>10</v>
      </c>
      <c r="E1026" t="s">
        <v>13863</v>
      </c>
      <c r="F1026" t="s">
        <v>2912</v>
      </c>
      <c r="G1026" t="s">
        <v>2913</v>
      </c>
      <c r="H1026" t="s">
        <v>2914</v>
      </c>
      <c r="I1026">
        <v>30</v>
      </c>
      <c r="J1026">
        <v>0</v>
      </c>
      <c r="K1026" t="s">
        <v>2914</v>
      </c>
      <c r="M1026" s="15">
        <f t="shared" si="120"/>
        <v>30</v>
      </c>
      <c r="N1026" s="13">
        <f t="shared" si="121"/>
        <v>10</v>
      </c>
      <c r="O1026" s="13">
        <f t="shared" si="122"/>
        <v>4</v>
      </c>
      <c r="P1026" s="13">
        <f t="shared" si="123"/>
        <v>2018</v>
      </c>
      <c r="Q1026" s="13">
        <f t="shared" si="124"/>
        <v>300</v>
      </c>
    </row>
    <row r="1027" spans="1:17" x14ac:dyDescent="0.25">
      <c r="A1027" t="s">
        <v>2919</v>
      </c>
      <c r="B1027" t="s">
        <v>2920</v>
      </c>
      <c r="C1027">
        <v>43208.702048611114</v>
      </c>
      <c r="D1027">
        <v>10</v>
      </c>
      <c r="E1027" t="s">
        <v>13863</v>
      </c>
      <c r="F1027" t="s">
        <v>2912</v>
      </c>
      <c r="G1027" t="s">
        <v>2913</v>
      </c>
      <c r="H1027" t="s">
        <v>2914</v>
      </c>
      <c r="I1027">
        <v>31</v>
      </c>
      <c r="J1027">
        <v>0</v>
      </c>
      <c r="K1027" t="s">
        <v>2914</v>
      </c>
      <c r="M1027" s="15">
        <f t="shared" si="120"/>
        <v>31</v>
      </c>
      <c r="N1027" s="13">
        <f t="shared" si="121"/>
        <v>10</v>
      </c>
      <c r="O1027" s="13">
        <f t="shared" si="122"/>
        <v>4</v>
      </c>
      <c r="P1027" s="13">
        <f t="shared" si="123"/>
        <v>2018</v>
      </c>
      <c r="Q1027" s="13">
        <f t="shared" si="124"/>
        <v>310</v>
      </c>
    </row>
    <row r="1028" spans="1:17" x14ac:dyDescent="0.25">
      <c r="A1028" t="s">
        <v>2921</v>
      </c>
      <c r="B1028" t="s">
        <v>2922</v>
      </c>
      <c r="C1028">
        <v>43208.702048611114</v>
      </c>
      <c r="D1028">
        <v>10</v>
      </c>
      <c r="E1028" t="s">
        <v>13863</v>
      </c>
      <c r="F1028" t="s">
        <v>2912</v>
      </c>
      <c r="G1028" t="s">
        <v>2913</v>
      </c>
      <c r="H1028" t="s">
        <v>2914</v>
      </c>
      <c r="I1028">
        <v>34</v>
      </c>
      <c r="J1028">
        <v>0</v>
      </c>
      <c r="K1028" t="s">
        <v>2914</v>
      </c>
      <c r="M1028" s="15">
        <f t="shared" si="120"/>
        <v>34</v>
      </c>
      <c r="N1028" s="13">
        <f t="shared" si="121"/>
        <v>10</v>
      </c>
      <c r="O1028" s="13">
        <f t="shared" si="122"/>
        <v>4</v>
      </c>
      <c r="P1028" s="13">
        <f t="shared" si="123"/>
        <v>2018</v>
      </c>
      <c r="Q1028" s="13">
        <f t="shared" si="124"/>
        <v>340</v>
      </c>
    </row>
    <row r="1029" spans="1:17" x14ac:dyDescent="0.25">
      <c r="A1029" t="s">
        <v>1824</v>
      </c>
      <c r="B1029" t="s">
        <v>1825</v>
      </c>
      <c r="C1029">
        <v>43187.694606481484</v>
      </c>
      <c r="D1029">
        <v>5</v>
      </c>
      <c r="E1029" t="s">
        <v>13863</v>
      </c>
      <c r="F1029" t="s">
        <v>2923</v>
      </c>
      <c r="G1029" t="s">
        <v>2924</v>
      </c>
      <c r="H1029" t="s">
        <v>167</v>
      </c>
      <c r="I1029">
        <v>14.68</v>
      </c>
      <c r="J1029">
        <v>40</v>
      </c>
      <c r="K1029" t="s">
        <v>1828</v>
      </c>
      <c r="M1029" s="15">
        <f t="shared" si="120"/>
        <v>8.8079999999999998</v>
      </c>
      <c r="N1029" s="13">
        <f t="shared" si="121"/>
        <v>10</v>
      </c>
      <c r="O1029" s="13">
        <f t="shared" si="122"/>
        <v>3</v>
      </c>
      <c r="P1029" s="13">
        <f t="shared" si="123"/>
        <v>2018</v>
      </c>
      <c r="Q1029" s="13">
        <f t="shared" si="124"/>
        <v>44.04</v>
      </c>
    </row>
    <row r="1030" spans="1:17" x14ac:dyDescent="0.25">
      <c r="A1030" t="s">
        <v>2080</v>
      </c>
      <c r="B1030" t="s">
        <v>2081</v>
      </c>
      <c r="C1030">
        <v>43187.694606481484</v>
      </c>
      <c r="D1030">
        <v>2</v>
      </c>
      <c r="E1030" t="s">
        <v>13863</v>
      </c>
      <c r="F1030" t="s">
        <v>2923</v>
      </c>
      <c r="G1030" t="s">
        <v>2924</v>
      </c>
      <c r="H1030" t="s">
        <v>167</v>
      </c>
      <c r="I1030">
        <v>19.559999999999999</v>
      </c>
      <c r="J1030">
        <v>35</v>
      </c>
      <c r="K1030" t="s">
        <v>2082</v>
      </c>
      <c r="M1030" s="15">
        <f t="shared" si="120"/>
        <v>12.714</v>
      </c>
      <c r="N1030" s="13">
        <f t="shared" si="121"/>
        <v>10</v>
      </c>
      <c r="O1030" s="13">
        <f t="shared" si="122"/>
        <v>3</v>
      </c>
      <c r="P1030" s="13">
        <f t="shared" si="123"/>
        <v>2018</v>
      </c>
      <c r="Q1030" s="13">
        <f t="shared" si="124"/>
        <v>25.428000000000001</v>
      </c>
    </row>
    <row r="1031" spans="1:17" x14ac:dyDescent="0.25">
      <c r="A1031" t="s">
        <v>2904</v>
      </c>
      <c r="B1031" t="s">
        <v>2905</v>
      </c>
      <c r="C1031">
        <v>43185.69730324074</v>
      </c>
      <c r="D1031">
        <v>1</v>
      </c>
      <c r="E1031" t="s">
        <v>13863</v>
      </c>
      <c r="F1031" t="s">
        <v>2902</v>
      </c>
      <c r="G1031" t="s">
        <v>2903</v>
      </c>
      <c r="H1031" t="s">
        <v>108</v>
      </c>
      <c r="I1031">
        <v>166.85839999999999</v>
      </c>
      <c r="J1031">
        <v>0</v>
      </c>
      <c r="K1031" t="s">
        <v>2907</v>
      </c>
      <c r="M1031" s="15">
        <f t="shared" si="120"/>
        <v>166.85839999999999</v>
      </c>
      <c r="N1031" s="13">
        <f t="shared" si="121"/>
        <v>10</v>
      </c>
      <c r="O1031" s="13">
        <f t="shared" si="122"/>
        <v>3</v>
      </c>
      <c r="P1031" s="13">
        <f t="shared" si="123"/>
        <v>2018</v>
      </c>
      <c r="Q1031" s="13">
        <f t="shared" si="124"/>
        <v>166.85839999999999</v>
      </c>
    </row>
    <row r="1032" spans="1:17" x14ac:dyDescent="0.25">
      <c r="A1032" t="s">
        <v>2117</v>
      </c>
      <c r="B1032" t="s">
        <v>2118</v>
      </c>
      <c r="C1032">
        <v>43187.689930555556</v>
      </c>
      <c r="D1032">
        <v>180</v>
      </c>
      <c r="E1032" t="s">
        <v>13863</v>
      </c>
      <c r="F1032" t="s">
        <v>2925</v>
      </c>
      <c r="G1032" t="s">
        <v>2926</v>
      </c>
      <c r="H1032" t="s">
        <v>181</v>
      </c>
      <c r="I1032">
        <v>0.35</v>
      </c>
      <c r="J1032">
        <v>25</v>
      </c>
      <c r="K1032" t="s">
        <v>2119</v>
      </c>
      <c r="M1032" s="15">
        <f t="shared" si="120"/>
        <v>0.26249999999999996</v>
      </c>
      <c r="N1032" s="13">
        <f t="shared" si="121"/>
        <v>10</v>
      </c>
      <c r="O1032" s="13">
        <f t="shared" si="122"/>
        <v>3</v>
      </c>
      <c r="P1032" s="13">
        <f t="shared" si="123"/>
        <v>2018</v>
      </c>
      <c r="Q1032" s="13">
        <f t="shared" si="124"/>
        <v>47.249999999999993</v>
      </c>
    </row>
    <row r="1033" spans="1:17" x14ac:dyDescent="0.25">
      <c r="A1033" t="s">
        <v>2120</v>
      </c>
      <c r="B1033" t="s">
        <v>2121</v>
      </c>
      <c r="C1033">
        <v>43187.689930555556</v>
      </c>
      <c r="D1033">
        <v>290</v>
      </c>
      <c r="E1033" t="s">
        <v>13863</v>
      </c>
      <c r="F1033" t="s">
        <v>2925</v>
      </c>
      <c r="G1033" t="s">
        <v>2926</v>
      </c>
      <c r="H1033" t="s">
        <v>181</v>
      </c>
      <c r="I1033">
        <v>0.68</v>
      </c>
      <c r="J1033">
        <v>25</v>
      </c>
      <c r="K1033" t="s">
        <v>181</v>
      </c>
      <c r="M1033" s="15">
        <f t="shared" si="120"/>
        <v>0.51</v>
      </c>
      <c r="N1033" s="13">
        <f t="shared" si="121"/>
        <v>10</v>
      </c>
      <c r="O1033" s="13">
        <f t="shared" si="122"/>
        <v>3</v>
      </c>
      <c r="P1033" s="13">
        <f t="shared" si="123"/>
        <v>2018</v>
      </c>
      <c r="Q1033" s="13">
        <f t="shared" si="124"/>
        <v>147.9</v>
      </c>
    </row>
    <row r="1034" spans="1:17" x14ac:dyDescent="0.25">
      <c r="A1034" t="s">
        <v>2927</v>
      </c>
      <c r="B1034" t="s">
        <v>2928</v>
      </c>
      <c r="C1034">
        <v>43234.708958333336</v>
      </c>
      <c r="D1034">
        <v>14</v>
      </c>
      <c r="E1034" t="s">
        <v>13863</v>
      </c>
      <c r="F1034" t="s">
        <v>2929</v>
      </c>
      <c r="G1034" t="s">
        <v>2930</v>
      </c>
      <c r="H1034" t="s">
        <v>33</v>
      </c>
      <c r="I1034">
        <v>494</v>
      </c>
      <c r="J1034">
        <v>0</v>
      </c>
      <c r="K1034" t="s">
        <v>2931</v>
      </c>
      <c r="M1034" s="15">
        <f t="shared" si="120"/>
        <v>494</v>
      </c>
      <c r="N1034" s="13">
        <f t="shared" si="121"/>
        <v>10</v>
      </c>
      <c r="O1034" s="13">
        <f t="shared" si="122"/>
        <v>5</v>
      </c>
      <c r="P1034" s="13">
        <f t="shared" si="123"/>
        <v>2018</v>
      </c>
      <c r="Q1034" s="13">
        <f t="shared" si="124"/>
        <v>6916</v>
      </c>
    </row>
    <row r="1035" spans="1:17" x14ac:dyDescent="0.25">
      <c r="A1035" t="s">
        <v>2932</v>
      </c>
      <c r="B1035" t="s">
        <v>2933</v>
      </c>
      <c r="C1035">
        <v>43234.708958333336</v>
      </c>
      <c r="D1035">
        <v>16</v>
      </c>
      <c r="E1035" t="s">
        <v>13863</v>
      </c>
      <c r="F1035" t="s">
        <v>2929</v>
      </c>
      <c r="G1035" t="s">
        <v>2930</v>
      </c>
      <c r="H1035" t="s">
        <v>33</v>
      </c>
      <c r="I1035">
        <v>494</v>
      </c>
      <c r="J1035">
        <v>0</v>
      </c>
      <c r="K1035" t="s">
        <v>2934</v>
      </c>
      <c r="M1035" s="15">
        <f t="shared" si="120"/>
        <v>494</v>
      </c>
      <c r="N1035" s="13">
        <f t="shared" si="121"/>
        <v>10</v>
      </c>
      <c r="O1035" s="13">
        <f t="shared" si="122"/>
        <v>5</v>
      </c>
      <c r="P1035" s="13">
        <f t="shared" si="123"/>
        <v>2018</v>
      </c>
      <c r="Q1035" s="13">
        <f t="shared" si="124"/>
        <v>7904</v>
      </c>
    </row>
    <row r="1036" spans="1:17" x14ac:dyDescent="0.25">
      <c r="A1036" t="s">
        <v>2117</v>
      </c>
      <c r="B1036" t="s">
        <v>2118</v>
      </c>
      <c r="C1036">
        <v>43196.310196759259</v>
      </c>
      <c r="D1036">
        <v>2320</v>
      </c>
      <c r="E1036" t="s">
        <v>13863</v>
      </c>
      <c r="F1036" t="s">
        <v>2925</v>
      </c>
      <c r="G1036" t="s">
        <v>2935</v>
      </c>
      <c r="H1036" t="s">
        <v>181</v>
      </c>
      <c r="I1036">
        <v>0.35</v>
      </c>
      <c r="J1036">
        <v>25</v>
      </c>
      <c r="K1036" t="s">
        <v>2119</v>
      </c>
      <c r="M1036" s="15">
        <f t="shared" si="120"/>
        <v>0.26249999999999996</v>
      </c>
      <c r="N1036" s="13">
        <f t="shared" si="121"/>
        <v>10</v>
      </c>
      <c r="O1036" s="13">
        <f t="shared" si="122"/>
        <v>4</v>
      </c>
      <c r="P1036" s="13">
        <f t="shared" si="123"/>
        <v>2018</v>
      </c>
      <c r="Q1036" s="13">
        <f t="shared" si="124"/>
        <v>608.99999999999989</v>
      </c>
    </row>
    <row r="1037" spans="1:17" x14ac:dyDescent="0.25">
      <c r="A1037" t="s">
        <v>2120</v>
      </c>
      <c r="B1037" t="s">
        <v>2121</v>
      </c>
      <c r="C1037">
        <v>43196.310196759259</v>
      </c>
      <c r="D1037">
        <v>1210</v>
      </c>
      <c r="E1037" t="s">
        <v>13863</v>
      </c>
      <c r="F1037" t="s">
        <v>2925</v>
      </c>
      <c r="G1037" t="s">
        <v>2935</v>
      </c>
      <c r="H1037" t="s">
        <v>181</v>
      </c>
      <c r="I1037">
        <v>0.68</v>
      </c>
      <c r="J1037">
        <v>25</v>
      </c>
      <c r="K1037" t="s">
        <v>181</v>
      </c>
      <c r="M1037" s="15">
        <f t="shared" si="120"/>
        <v>0.51</v>
      </c>
      <c r="N1037" s="13">
        <f t="shared" si="121"/>
        <v>10</v>
      </c>
      <c r="O1037" s="13">
        <f t="shared" si="122"/>
        <v>4</v>
      </c>
      <c r="P1037" s="13">
        <f t="shared" si="123"/>
        <v>2018</v>
      </c>
      <c r="Q1037" s="13">
        <f t="shared" si="124"/>
        <v>617.1</v>
      </c>
    </row>
    <row r="1038" spans="1:17" x14ac:dyDescent="0.25">
      <c r="A1038" t="s">
        <v>2936</v>
      </c>
      <c r="B1038" t="s">
        <v>2937</v>
      </c>
      <c r="C1038">
        <v>43208.701122685183</v>
      </c>
      <c r="D1038">
        <v>20</v>
      </c>
      <c r="E1038" t="s">
        <v>13863</v>
      </c>
      <c r="F1038" t="s">
        <v>2938</v>
      </c>
      <c r="G1038" t="s">
        <v>2939</v>
      </c>
      <c r="H1038" t="s">
        <v>240</v>
      </c>
      <c r="I1038">
        <v>6.45</v>
      </c>
      <c r="J1038">
        <v>0</v>
      </c>
      <c r="K1038" t="s">
        <v>2940</v>
      </c>
      <c r="M1038" s="15">
        <f t="shared" si="120"/>
        <v>6.45</v>
      </c>
      <c r="N1038" s="13">
        <f t="shared" si="121"/>
        <v>10</v>
      </c>
      <c r="O1038" s="13">
        <f t="shared" si="122"/>
        <v>4</v>
      </c>
      <c r="P1038" s="13">
        <f t="shared" si="123"/>
        <v>2018</v>
      </c>
      <c r="Q1038" s="13">
        <f t="shared" si="124"/>
        <v>129</v>
      </c>
    </row>
    <row r="1039" spans="1:17" x14ac:dyDescent="0.25">
      <c r="A1039" t="s">
        <v>2941</v>
      </c>
      <c r="B1039" t="s">
        <v>2942</v>
      </c>
      <c r="C1039">
        <v>43208.701122685183</v>
      </c>
      <c r="D1039">
        <v>10</v>
      </c>
      <c r="E1039" t="s">
        <v>13863</v>
      </c>
      <c r="F1039" t="s">
        <v>2938</v>
      </c>
      <c r="G1039" t="s">
        <v>2939</v>
      </c>
      <c r="H1039" t="s">
        <v>240</v>
      </c>
      <c r="I1039">
        <v>4.1500000000000004</v>
      </c>
      <c r="J1039">
        <v>0</v>
      </c>
      <c r="K1039" t="s">
        <v>2943</v>
      </c>
      <c r="M1039" s="15">
        <f t="shared" si="120"/>
        <v>4.1500000000000004</v>
      </c>
      <c r="N1039" s="13">
        <f t="shared" si="121"/>
        <v>10</v>
      </c>
      <c r="O1039" s="13">
        <f t="shared" si="122"/>
        <v>4</v>
      </c>
      <c r="P1039" s="13">
        <f t="shared" si="123"/>
        <v>2018</v>
      </c>
      <c r="Q1039" s="13">
        <f t="shared" si="124"/>
        <v>41.5</v>
      </c>
    </row>
    <row r="1040" spans="1:17" x14ac:dyDescent="0.25">
      <c r="A1040" t="s">
        <v>2944</v>
      </c>
      <c r="B1040" t="s">
        <v>2945</v>
      </c>
      <c r="C1040">
        <v>43171.38621527778</v>
      </c>
      <c r="D1040">
        <v>2</v>
      </c>
      <c r="E1040" t="s">
        <v>13863</v>
      </c>
      <c r="F1040" t="s">
        <v>2946</v>
      </c>
      <c r="G1040" t="s">
        <v>2947</v>
      </c>
      <c r="H1040" t="s">
        <v>33</v>
      </c>
      <c r="I1040">
        <v>204</v>
      </c>
      <c r="J1040">
        <v>0</v>
      </c>
      <c r="K1040" t="s">
        <v>33</v>
      </c>
      <c r="M1040" s="15">
        <f t="shared" si="120"/>
        <v>204</v>
      </c>
      <c r="N1040" s="13">
        <f t="shared" si="121"/>
        <v>10</v>
      </c>
      <c r="O1040" s="13">
        <f t="shared" si="122"/>
        <v>3</v>
      </c>
      <c r="P1040" s="13">
        <f t="shared" si="123"/>
        <v>2018</v>
      </c>
      <c r="Q1040" s="13">
        <f t="shared" si="124"/>
        <v>408</v>
      </c>
    </row>
    <row r="1041" spans="1:17" x14ac:dyDescent="0.25">
      <c r="A1041" t="s">
        <v>1277</v>
      </c>
      <c r="B1041" t="s">
        <v>1278</v>
      </c>
      <c r="C1041">
        <v>43181.732418981483</v>
      </c>
      <c r="D1041">
        <v>50</v>
      </c>
      <c r="E1041" t="s">
        <v>13863</v>
      </c>
      <c r="F1041" t="s">
        <v>2948</v>
      </c>
      <c r="G1041" t="s">
        <v>2949</v>
      </c>
      <c r="H1041" t="s">
        <v>124</v>
      </c>
      <c r="I1041">
        <v>2.1823999999999999</v>
      </c>
      <c r="J1041">
        <v>40</v>
      </c>
      <c r="K1041" t="s">
        <v>1279</v>
      </c>
      <c r="M1041" s="15">
        <f t="shared" si="120"/>
        <v>1.3094399999999999</v>
      </c>
      <c r="N1041" s="13">
        <f t="shared" si="121"/>
        <v>10</v>
      </c>
      <c r="O1041" s="13">
        <f t="shared" si="122"/>
        <v>3</v>
      </c>
      <c r="P1041" s="13">
        <f t="shared" si="123"/>
        <v>2018</v>
      </c>
      <c r="Q1041" s="13">
        <f t="shared" si="124"/>
        <v>65.471999999999994</v>
      </c>
    </row>
    <row r="1042" spans="1:17" x14ac:dyDescent="0.25">
      <c r="A1042" t="s">
        <v>1289</v>
      </c>
      <c r="B1042" t="s">
        <v>1290</v>
      </c>
      <c r="C1042">
        <v>43175.709826388891</v>
      </c>
      <c r="D1042">
        <v>100</v>
      </c>
      <c r="E1042" t="s">
        <v>13863</v>
      </c>
      <c r="F1042" t="s">
        <v>2948</v>
      </c>
      <c r="G1042" t="s">
        <v>2950</v>
      </c>
      <c r="H1042" t="s">
        <v>124</v>
      </c>
      <c r="I1042">
        <v>2.1225000000000001</v>
      </c>
      <c r="J1042">
        <v>40</v>
      </c>
      <c r="K1042" t="s">
        <v>1291</v>
      </c>
      <c r="M1042" s="15">
        <f t="shared" si="120"/>
        <v>1.2735000000000001</v>
      </c>
      <c r="N1042" s="13">
        <f t="shared" si="121"/>
        <v>10</v>
      </c>
      <c r="O1042" s="13">
        <f t="shared" si="122"/>
        <v>3</v>
      </c>
      <c r="P1042" s="13">
        <f t="shared" si="123"/>
        <v>2018</v>
      </c>
      <c r="Q1042" s="13">
        <f t="shared" si="124"/>
        <v>127.35000000000001</v>
      </c>
    </row>
    <row r="1043" spans="1:17" x14ac:dyDescent="0.25">
      <c r="A1043" t="s">
        <v>1283</v>
      </c>
      <c r="B1043" t="s">
        <v>1284</v>
      </c>
      <c r="C1043">
        <v>43175.709826388891</v>
      </c>
      <c r="D1043">
        <v>50</v>
      </c>
      <c r="E1043" t="s">
        <v>13863</v>
      </c>
      <c r="F1043" t="s">
        <v>2948</v>
      </c>
      <c r="G1043" t="s">
        <v>2950</v>
      </c>
      <c r="H1043" t="s">
        <v>124</v>
      </c>
      <c r="I1043">
        <v>6.0315000000000003</v>
      </c>
      <c r="J1043">
        <v>40</v>
      </c>
      <c r="K1043" t="s">
        <v>1286</v>
      </c>
      <c r="M1043" s="15">
        <f t="shared" si="120"/>
        <v>3.6189</v>
      </c>
      <c r="N1043" s="13">
        <f t="shared" si="121"/>
        <v>10</v>
      </c>
      <c r="O1043" s="13">
        <f t="shared" si="122"/>
        <v>3</v>
      </c>
      <c r="P1043" s="13">
        <f t="shared" si="123"/>
        <v>2018</v>
      </c>
      <c r="Q1043" s="13">
        <f t="shared" si="124"/>
        <v>180.94499999999999</v>
      </c>
    </row>
    <row r="1044" spans="1:17" x14ac:dyDescent="0.25">
      <c r="A1044" t="s">
        <v>2951</v>
      </c>
      <c r="B1044" t="s">
        <v>2952</v>
      </c>
      <c r="C1044">
        <v>43187.699120370373</v>
      </c>
      <c r="D1044">
        <v>150</v>
      </c>
      <c r="E1044" t="s">
        <v>13863</v>
      </c>
      <c r="F1044" t="s">
        <v>2953</v>
      </c>
      <c r="G1044" t="s">
        <v>2954</v>
      </c>
      <c r="H1044" t="s">
        <v>108</v>
      </c>
      <c r="I1044">
        <v>2.42</v>
      </c>
      <c r="J1044">
        <v>60</v>
      </c>
      <c r="K1044" t="s">
        <v>2955</v>
      </c>
      <c r="M1044" s="15">
        <f t="shared" si="120"/>
        <v>0.96799999999999997</v>
      </c>
      <c r="N1044" s="13">
        <f t="shared" si="121"/>
        <v>10</v>
      </c>
      <c r="O1044" s="13">
        <f t="shared" si="122"/>
        <v>3</v>
      </c>
      <c r="P1044" s="13">
        <f t="shared" si="123"/>
        <v>2018</v>
      </c>
      <c r="Q1044" s="13">
        <f t="shared" si="124"/>
        <v>145.19999999999999</v>
      </c>
    </row>
    <row r="1045" spans="1:17" x14ac:dyDescent="0.25">
      <c r="A1045" t="s">
        <v>2956</v>
      </c>
      <c r="B1045" t="s">
        <v>2957</v>
      </c>
      <c r="C1045">
        <v>43187.699120370373</v>
      </c>
      <c r="D1045">
        <v>50</v>
      </c>
      <c r="E1045" t="s">
        <v>13863</v>
      </c>
      <c r="F1045" t="s">
        <v>2953</v>
      </c>
      <c r="G1045" t="s">
        <v>2954</v>
      </c>
      <c r="H1045" t="s">
        <v>108</v>
      </c>
      <c r="I1045">
        <v>2.2400000000000002</v>
      </c>
      <c r="J1045">
        <v>60</v>
      </c>
      <c r="K1045" t="s">
        <v>2958</v>
      </c>
      <c r="M1045" s="15">
        <f t="shared" si="120"/>
        <v>0.89600000000000013</v>
      </c>
      <c r="N1045" s="13">
        <f t="shared" si="121"/>
        <v>10</v>
      </c>
      <c r="O1045" s="13">
        <f t="shared" si="122"/>
        <v>3</v>
      </c>
      <c r="P1045" s="13">
        <f t="shared" si="123"/>
        <v>2018</v>
      </c>
      <c r="Q1045" s="13">
        <f t="shared" si="124"/>
        <v>44.800000000000004</v>
      </c>
    </row>
    <row r="1046" spans="1:17" x14ac:dyDescent="0.25">
      <c r="A1046" t="s">
        <v>111</v>
      </c>
      <c r="B1046" t="s">
        <v>112</v>
      </c>
      <c r="C1046">
        <v>43175.710462962961</v>
      </c>
      <c r="D1046">
        <v>200</v>
      </c>
      <c r="E1046" t="s">
        <v>113</v>
      </c>
      <c r="F1046" t="s">
        <v>2953</v>
      </c>
      <c r="G1046" t="s">
        <v>2959</v>
      </c>
      <c r="H1046" t="s">
        <v>108</v>
      </c>
      <c r="I1046">
        <v>0.34</v>
      </c>
      <c r="J1046">
        <v>0</v>
      </c>
      <c r="K1046" t="s">
        <v>114</v>
      </c>
      <c r="M1046" s="15">
        <f t="shared" si="120"/>
        <v>0.34</v>
      </c>
      <c r="N1046" s="13">
        <f t="shared" si="121"/>
        <v>10</v>
      </c>
      <c r="O1046" s="13">
        <f t="shared" si="122"/>
        <v>3</v>
      </c>
      <c r="P1046" s="13">
        <f t="shared" si="123"/>
        <v>2018</v>
      </c>
      <c r="Q1046" s="13">
        <f t="shared" si="124"/>
        <v>68</v>
      </c>
    </row>
    <row r="1047" spans="1:17" x14ac:dyDescent="0.25">
      <c r="A1047" t="s">
        <v>1273</v>
      </c>
      <c r="B1047" t="s">
        <v>1274</v>
      </c>
      <c r="C1047">
        <v>43180.728576388887</v>
      </c>
      <c r="D1047">
        <v>100</v>
      </c>
      <c r="E1047" t="s">
        <v>13863</v>
      </c>
      <c r="F1047" t="s">
        <v>2960</v>
      </c>
      <c r="G1047" t="s">
        <v>2961</v>
      </c>
      <c r="H1047" t="s">
        <v>27</v>
      </c>
      <c r="I1047">
        <v>4.9691000000000001</v>
      </c>
      <c r="J1047">
        <v>40</v>
      </c>
      <c r="K1047" t="s">
        <v>1276</v>
      </c>
      <c r="M1047" s="15">
        <f t="shared" si="120"/>
        <v>2.9814599999999998</v>
      </c>
      <c r="N1047" s="13">
        <f t="shared" si="121"/>
        <v>10</v>
      </c>
      <c r="O1047" s="13">
        <f t="shared" si="122"/>
        <v>3</v>
      </c>
      <c r="P1047" s="13">
        <f t="shared" si="123"/>
        <v>2018</v>
      </c>
      <c r="Q1047" s="13">
        <f t="shared" si="124"/>
        <v>298.14599999999996</v>
      </c>
    </row>
    <row r="1048" spans="1:17" x14ac:dyDescent="0.25">
      <c r="A1048" t="s">
        <v>2962</v>
      </c>
      <c r="B1048" t="s">
        <v>2963</v>
      </c>
      <c r="C1048">
        <v>43180.728576388887</v>
      </c>
      <c r="D1048">
        <v>10</v>
      </c>
      <c r="E1048" t="s">
        <v>13863</v>
      </c>
      <c r="F1048" t="s">
        <v>2960</v>
      </c>
      <c r="G1048" t="s">
        <v>2961</v>
      </c>
      <c r="H1048" t="s">
        <v>27</v>
      </c>
      <c r="I1048">
        <v>13.402100000000001</v>
      </c>
      <c r="J1048">
        <v>40</v>
      </c>
      <c r="K1048" t="s">
        <v>2964</v>
      </c>
      <c r="M1048" s="15">
        <f t="shared" si="120"/>
        <v>8.0412599999999994</v>
      </c>
      <c r="N1048" s="13">
        <f t="shared" si="121"/>
        <v>10</v>
      </c>
      <c r="O1048" s="13">
        <f t="shared" si="122"/>
        <v>3</v>
      </c>
      <c r="P1048" s="13">
        <f t="shared" si="123"/>
        <v>2018</v>
      </c>
      <c r="Q1048" s="13">
        <f t="shared" si="124"/>
        <v>80.412599999999998</v>
      </c>
    </row>
    <row r="1049" spans="1:17" x14ac:dyDescent="0.25">
      <c r="A1049" t="s">
        <v>1298</v>
      </c>
      <c r="B1049" t="s">
        <v>1299</v>
      </c>
      <c r="C1049">
        <v>43180.728576388887</v>
      </c>
      <c r="D1049">
        <v>100</v>
      </c>
      <c r="E1049" t="s">
        <v>13863</v>
      </c>
      <c r="F1049" t="s">
        <v>2960</v>
      </c>
      <c r="G1049" t="s">
        <v>2961</v>
      </c>
      <c r="H1049" t="s">
        <v>27</v>
      </c>
      <c r="I1049">
        <v>2.1042999999999998</v>
      </c>
      <c r="J1049">
        <v>0</v>
      </c>
      <c r="K1049" t="s">
        <v>1302</v>
      </c>
      <c r="M1049" s="15">
        <f t="shared" si="120"/>
        <v>2.1042999999999998</v>
      </c>
      <c r="N1049" s="13">
        <f t="shared" si="121"/>
        <v>10</v>
      </c>
      <c r="O1049" s="13">
        <f t="shared" si="122"/>
        <v>3</v>
      </c>
      <c r="P1049" s="13">
        <f t="shared" si="123"/>
        <v>2018</v>
      </c>
      <c r="Q1049" s="13">
        <f t="shared" si="124"/>
        <v>210.42999999999998</v>
      </c>
    </row>
    <row r="1050" spans="1:17" x14ac:dyDescent="0.25">
      <c r="A1050" t="s">
        <v>2516</v>
      </c>
      <c r="B1050" t="s">
        <v>2517</v>
      </c>
      <c r="C1050">
        <v>43180.738749999997</v>
      </c>
      <c r="D1050">
        <v>18</v>
      </c>
      <c r="E1050" t="s">
        <v>113</v>
      </c>
      <c r="F1050" t="s">
        <v>2965</v>
      </c>
      <c r="G1050" t="s">
        <v>2966</v>
      </c>
      <c r="H1050" t="s">
        <v>173</v>
      </c>
      <c r="I1050">
        <v>25.058800000000002</v>
      </c>
      <c r="J1050">
        <v>0</v>
      </c>
      <c r="K1050" t="s">
        <v>173</v>
      </c>
      <c r="M1050" s="15">
        <f t="shared" si="120"/>
        <v>25.058800000000002</v>
      </c>
      <c r="N1050" s="13">
        <f t="shared" si="121"/>
        <v>10</v>
      </c>
      <c r="O1050" s="13">
        <f t="shared" si="122"/>
        <v>3</v>
      </c>
      <c r="P1050" s="13">
        <f t="shared" si="123"/>
        <v>2018</v>
      </c>
      <c r="Q1050" s="13">
        <f t="shared" si="124"/>
        <v>451.05840000000001</v>
      </c>
    </row>
    <row r="1051" spans="1:17" x14ac:dyDescent="0.25">
      <c r="A1051" t="s">
        <v>2513</v>
      </c>
      <c r="B1051" t="s">
        <v>2514</v>
      </c>
      <c r="C1051">
        <v>43180.738749999997</v>
      </c>
      <c r="D1051">
        <v>48</v>
      </c>
      <c r="E1051" t="s">
        <v>113</v>
      </c>
      <c r="F1051" t="s">
        <v>2965</v>
      </c>
      <c r="G1051" t="s">
        <v>2966</v>
      </c>
      <c r="H1051" t="s">
        <v>173</v>
      </c>
      <c r="I1051">
        <v>11.398</v>
      </c>
      <c r="J1051">
        <v>0</v>
      </c>
      <c r="K1051" t="s">
        <v>2515</v>
      </c>
      <c r="M1051" s="15">
        <f t="shared" si="120"/>
        <v>11.398</v>
      </c>
      <c r="N1051" s="13">
        <f t="shared" si="121"/>
        <v>10</v>
      </c>
      <c r="O1051" s="13">
        <f t="shared" si="122"/>
        <v>3</v>
      </c>
      <c r="P1051" s="13">
        <f t="shared" si="123"/>
        <v>2018</v>
      </c>
      <c r="Q1051" s="13">
        <f t="shared" si="124"/>
        <v>547.10400000000004</v>
      </c>
    </row>
    <row r="1052" spans="1:17" x14ac:dyDescent="0.25">
      <c r="A1052" t="s">
        <v>2967</v>
      </c>
      <c r="B1052" t="s">
        <v>2968</v>
      </c>
      <c r="C1052">
        <v>43180.732789351852</v>
      </c>
      <c r="D1052">
        <v>10</v>
      </c>
      <c r="E1052" t="s">
        <v>13863</v>
      </c>
      <c r="F1052" t="s">
        <v>2969</v>
      </c>
      <c r="G1052" t="s">
        <v>2970</v>
      </c>
      <c r="H1052" t="s">
        <v>167</v>
      </c>
      <c r="I1052">
        <v>6.1</v>
      </c>
      <c r="J1052">
        <v>0</v>
      </c>
      <c r="K1052" t="s">
        <v>167</v>
      </c>
      <c r="M1052" s="15">
        <f t="shared" ref="M1052:M1074" si="125">+I1052*(1-J1052/100)</f>
        <v>6.1</v>
      </c>
      <c r="N1052" s="13">
        <f t="shared" ref="N1052:N1074" si="126">+LEN(A1052)</f>
        <v>10</v>
      </c>
      <c r="O1052" s="13">
        <f t="shared" ref="O1052:O1074" si="127">+MONTH(C1052)</f>
        <v>3</v>
      </c>
      <c r="P1052" s="13">
        <f t="shared" ref="P1052:P1074" si="128">+YEAR(C1052)</f>
        <v>2018</v>
      </c>
      <c r="Q1052" s="13">
        <f t="shared" ref="Q1052:Q1074" si="129">+M1052*D1052</f>
        <v>61</v>
      </c>
    </row>
    <row r="1053" spans="1:17" x14ac:dyDescent="0.25">
      <c r="A1053" t="s">
        <v>2971</v>
      </c>
      <c r="B1053" t="s">
        <v>2972</v>
      </c>
      <c r="C1053">
        <v>43179.691446759258</v>
      </c>
      <c r="D1053">
        <v>20</v>
      </c>
      <c r="E1053" t="s">
        <v>13863</v>
      </c>
      <c r="F1053" t="s">
        <v>2973</v>
      </c>
      <c r="G1053" t="s">
        <v>2974</v>
      </c>
      <c r="H1053" t="s">
        <v>1255</v>
      </c>
      <c r="I1053">
        <v>0.28999999999999998</v>
      </c>
      <c r="J1053">
        <v>0</v>
      </c>
      <c r="K1053" t="s">
        <v>2975</v>
      </c>
      <c r="M1053" s="15">
        <f t="shared" si="125"/>
        <v>0.28999999999999998</v>
      </c>
      <c r="N1053" s="13">
        <f t="shared" si="126"/>
        <v>10</v>
      </c>
      <c r="O1053" s="13">
        <f t="shared" si="127"/>
        <v>3</v>
      </c>
      <c r="P1053" s="13">
        <f t="shared" si="128"/>
        <v>2018</v>
      </c>
      <c r="Q1053" s="13">
        <f t="shared" si="129"/>
        <v>5.8</v>
      </c>
    </row>
    <row r="1054" spans="1:17" x14ac:dyDescent="0.25">
      <c r="A1054" t="s">
        <v>2789</v>
      </c>
      <c r="B1054" t="s">
        <v>2790</v>
      </c>
      <c r="C1054">
        <v>43187.697939814818</v>
      </c>
      <c r="D1054">
        <v>2</v>
      </c>
      <c r="E1054" t="s">
        <v>13863</v>
      </c>
      <c r="F1054" t="s">
        <v>2976</v>
      </c>
      <c r="G1054" t="s">
        <v>2977</v>
      </c>
      <c r="H1054" t="s">
        <v>65</v>
      </c>
      <c r="I1054">
        <v>23.79</v>
      </c>
      <c r="J1054">
        <v>0</v>
      </c>
      <c r="K1054" t="s">
        <v>2791</v>
      </c>
      <c r="M1054" s="15">
        <f t="shared" si="125"/>
        <v>23.79</v>
      </c>
      <c r="N1054" s="13">
        <f t="shared" si="126"/>
        <v>10</v>
      </c>
      <c r="O1054" s="13">
        <f t="shared" si="127"/>
        <v>3</v>
      </c>
      <c r="P1054" s="13">
        <f t="shared" si="128"/>
        <v>2018</v>
      </c>
      <c r="Q1054" s="13">
        <f t="shared" si="129"/>
        <v>47.58</v>
      </c>
    </row>
    <row r="1055" spans="1:17" x14ac:dyDescent="0.25">
      <c r="A1055" t="s">
        <v>2978</v>
      </c>
      <c r="B1055" t="s">
        <v>2979</v>
      </c>
      <c r="C1055">
        <v>43187.697939814818</v>
      </c>
      <c r="D1055">
        <v>4</v>
      </c>
      <c r="E1055" t="s">
        <v>13863</v>
      </c>
      <c r="F1055" t="s">
        <v>2976</v>
      </c>
      <c r="G1055" t="s">
        <v>2977</v>
      </c>
      <c r="H1055" t="s">
        <v>65</v>
      </c>
      <c r="I1055">
        <v>23.09</v>
      </c>
      <c r="J1055">
        <v>0</v>
      </c>
      <c r="K1055" t="s">
        <v>2980</v>
      </c>
      <c r="M1055" s="15">
        <f t="shared" si="125"/>
        <v>23.09</v>
      </c>
      <c r="N1055" s="13">
        <f t="shared" si="126"/>
        <v>10</v>
      </c>
      <c r="O1055" s="13">
        <f t="shared" si="127"/>
        <v>3</v>
      </c>
      <c r="P1055" s="13">
        <f t="shared" si="128"/>
        <v>2018</v>
      </c>
      <c r="Q1055" s="13">
        <f t="shared" si="129"/>
        <v>92.36</v>
      </c>
    </row>
    <row r="1056" spans="1:17" x14ac:dyDescent="0.25">
      <c r="A1056" t="s">
        <v>2981</v>
      </c>
      <c r="B1056" t="s">
        <v>2982</v>
      </c>
      <c r="C1056">
        <v>43187.697939814818</v>
      </c>
      <c r="D1056">
        <v>20</v>
      </c>
      <c r="E1056" t="s">
        <v>13863</v>
      </c>
      <c r="F1056" t="s">
        <v>2976</v>
      </c>
      <c r="G1056" t="s">
        <v>2977</v>
      </c>
      <c r="H1056" t="s">
        <v>65</v>
      </c>
      <c r="I1056">
        <v>3.9</v>
      </c>
      <c r="J1056">
        <v>0</v>
      </c>
      <c r="K1056" t="s">
        <v>2983</v>
      </c>
      <c r="M1056" s="15">
        <f t="shared" si="125"/>
        <v>3.9</v>
      </c>
      <c r="N1056" s="13">
        <f t="shared" si="126"/>
        <v>10</v>
      </c>
      <c r="O1056" s="13">
        <f t="shared" si="127"/>
        <v>3</v>
      </c>
      <c r="P1056" s="13">
        <f t="shared" si="128"/>
        <v>2018</v>
      </c>
      <c r="Q1056" s="13">
        <f t="shared" si="129"/>
        <v>78</v>
      </c>
    </row>
    <row r="1057" spans="1:17" x14ac:dyDescent="0.25">
      <c r="A1057" t="s">
        <v>2984</v>
      </c>
      <c r="B1057" t="s">
        <v>2985</v>
      </c>
      <c r="C1057">
        <v>43187.697939814818</v>
      </c>
      <c r="D1057">
        <v>30</v>
      </c>
      <c r="E1057" t="s">
        <v>13863</v>
      </c>
      <c r="F1057" t="s">
        <v>2976</v>
      </c>
      <c r="G1057" t="s">
        <v>2977</v>
      </c>
      <c r="H1057" t="s">
        <v>65</v>
      </c>
      <c r="I1057">
        <v>7.55</v>
      </c>
      <c r="J1057">
        <v>0</v>
      </c>
      <c r="K1057" t="s">
        <v>2986</v>
      </c>
      <c r="M1057" s="15">
        <f t="shared" si="125"/>
        <v>7.55</v>
      </c>
      <c r="N1057" s="13">
        <f t="shared" si="126"/>
        <v>10</v>
      </c>
      <c r="O1057" s="13">
        <f t="shared" si="127"/>
        <v>3</v>
      </c>
      <c r="P1057" s="13">
        <f t="shared" si="128"/>
        <v>2018</v>
      </c>
      <c r="Q1057" s="13">
        <f t="shared" si="129"/>
        <v>226.5</v>
      </c>
    </row>
    <row r="1058" spans="1:17" x14ac:dyDescent="0.25">
      <c r="A1058" t="s">
        <v>1154</v>
      </c>
      <c r="B1058" t="s">
        <v>1155</v>
      </c>
      <c r="C1058">
        <v>43215.698877314811</v>
      </c>
      <c r="D1058">
        <v>250</v>
      </c>
      <c r="E1058" t="s">
        <v>13863</v>
      </c>
      <c r="F1058" t="s">
        <v>2976</v>
      </c>
      <c r="G1058" t="s">
        <v>2987</v>
      </c>
      <c r="H1058" t="s">
        <v>65</v>
      </c>
      <c r="I1058">
        <v>4.33</v>
      </c>
      <c r="J1058">
        <v>0</v>
      </c>
      <c r="K1058" t="s">
        <v>1150</v>
      </c>
      <c r="M1058" s="15">
        <f t="shared" si="125"/>
        <v>4.33</v>
      </c>
      <c r="N1058" s="13">
        <f t="shared" si="126"/>
        <v>10</v>
      </c>
      <c r="O1058" s="13">
        <f t="shared" si="127"/>
        <v>4</v>
      </c>
      <c r="P1058" s="13">
        <f t="shared" si="128"/>
        <v>2018</v>
      </c>
      <c r="Q1058" s="13">
        <f t="shared" si="129"/>
        <v>1082.5</v>
      </c>
    </row>
    <row r="1059" spans="1:17" x14ac:dyDescent="0.25">
      <c r="A1059" t="s">
        <v>1159</v>
      </c>
      <c r="B1059" t="s">
        <v>1160</v>
      </c>
      <c r="C1059">
        <v>43215.698877314811</v>
      </c>
      <c r="D1059">
        <v>44</v>
      </c>
      <c r="E1059" t="s">
        <v>13863</v>
      </c>
      <c r="F1059" t="s">
        <v>2976</v>
      </c>
      <c r="G1059" t="s">
        <v>2987</v>
      </c>
      <c r="H1059" t="s">
        <v>65</v>
      </c>
      <c r="I1059">
        <v>5.5</v>
      </c>
      <c r="J1059">
        <v>0</v>
      </c>
      <c r="K1059" t="s">
        <v>1150</v>
      </c>
      <c r="M1059" s="15">
        <f t="shared" si="125"/>
        <v>5.5</v>
      </c>
      <c r="N1059" s="13">
        <f t="shared" si="126"/>
        <v>10</v>
      </c>
      <c r="O1059" s="13">
        <f t="shared" si="127"/>
        <v>4</v>
      </c>
      <c r="P1059" s="13">
        <f t="shared" si="128"/>
        <v>2018</v>
      </c>
      <c r="Q1059" s="13">
        <f t="shared" si="129"/>
        <v>242</v>
      </c>
    </row>
    <row r="1060" spans="1:17" x14ac:dyDescent="0.25">
      <c r="A1060" t="s">
        <v>2988</v>
      </c>
      <c r="B1060" t="s">
        <v>2989</v>
      </c>
      <c r="C1060">
        <v>43179.693877314814</v>
      </c>
      <c r="D1060">
        <v>1</v>
      </c>
      <c r="E1060" t="s">
        <v>13863</v>
      </c>
      <c r="F1060" t="s">
        <v>2990</v>
      </c>
      <c r="G1060" t="s">
        <v>2991</v>
      </c>
      <c r="H1060" t="s">
        <v>500</v>
      </c>
      <c r="I1060">
        <v>35.9</v>
      </c>
      <c r="J1060">
        <v>25</v>
      </c>
      <c r="K1060" t="s">
        <v>2992</v>
      </c>
      <c r="M1060" s="15">
        <f t="shared" si="125"/>
        <v>26.924999999999997</v>
      </c>
      <c r="N1060" s="13">
        <f t="shared" si="126"/>
        <v>10</v>
      </c>
      <c r="O1060" s="13">
        <f t="shared" si="127"/>
        <v>3</v>
      </c>
      <c r="P1060" s="13">
        <f t="shared" si="128"/>
        <v>2018</v>
      </c>
      <c r="Q1060" s="13">
        <f t="shared" si="129"/>
        <v>26.924999999999997</v>
      </c>
    </row>
    <row r="1061" spans="1:17" x14ac:dyDescent="0.25">
      <c r="A1061" t="s">
        <v>1283</v>
      </c>
      <c r="B1061" t="s">
        <v>1284</v>
      </c>
      <c r="C1061">
        <v>43181.732418981483</v>
      </c>
      <c r="D1061">
        <v>50</v>
      </c>
      <c r="E1061" t="s">
        <v>13863</v>
      </c>
      <c r="F1061" t="s">
        <v>2948</v>
      </c>
      <c r="G1061" t="s">
        <v>2949</v>
      </c>
      <c r="H1061" t="s">
        <v>124</v>
      </c>
      <c r="I1061">
        <v>6.0315000000000003</v>
      </c>
      <c r="J1061">
        <v>40</v>
      </c>
      <c r="K1061" t="s">
        <v>1286</v>
      </c>
      <c r="M1061" s="15">
        <f t="shared" si="125"/>
        <v>3.6189</v>
      </c>
      <c r="N1061" s="13">
        <f t="shared" si="126"/>
        <v>10</v>
      </c>
      <c r="O1061" s="13">
        <f t="shared" si="127"/>
        <v>3</v>
      </c>
      <c r="P1061" s="13">
        <f t="shared" si="128"/>
        <v>2018</v>
      </c>
      <c r="Q1061" s="13">
        <f t="shared" si="129"/>
        <v>180.94499999999999</v>
      </c>
    </row>
    <row r="1062" spans="1:17" x14ac:dyDescent="0.25">
      <c r="A1062" t="s">
        <v>2993</v>
      </c>
      <c r="B1062" t="s">
        <v>2994</v>
      </c>
      <c r="C1062">
        <v>43179.690613425926</v>
      </c>
      <c r="D1062">
        <v>4</v>
      </c>
      <c r="E1062" t="s">
        <v>13863</v>
      </c>
      <c r="F1062" t="s">
        <v>2995</v>
      </c>
      <c r="G1062" t="s">
        <v>2996</v>
      </c>
      <c r="H1062" t="s">
        <v>176</v>
      </c>
      <c r="I1062">
        <v>30.89</v>
      </c>
      <c r="J1062">
        <v>0</v>
      </c>
      <c r="K1062" t="s">
        <v>2997</v>
      </c>
      <c r="M1062" s="15">
        <f t="shared" si="125"/>
        <v>30.89</v>
      </c>
      <c r="N1062" s="13">
        <f t="shared" si="126"/>
        <v>10</v>
      </c>
      <c r="O1062" s="13">
        <f t="shared" si="127"/>
        <v>3</v>
      </c>
      <c r="P1062" s="13">
        <f t="shared" si="128"/>
        <v>2018</v>
      </c>
      <c r="Q1062" s="13">
        <f t="shared" si="129"/>
        <v>123.56</v>
      </c>
    </row>
    <row r="1063" spans="1:17" x14ac:dyDescent="0.25">
      <c r="A1063" t="s">
        <v>2993</v>
      </c>
      <c r="B1063" t="s">
        <v>2994</v>
      </c>
      <c r="C1063">
        <v>43188.672800925924</v>
      </c>
      <c r="D1063">
        <v>6</v>
      </c>
      <c r="E1063" t="s">
        <v>13863</v>
      </c>
      <c r="F1063" t="s">
        <v>2995</v>
      </c>
      <c r="G1063" t="s">
        <v>2998</v>
      </c>
      <c r="H1063" t="s">
        <v>176</v>
      </c>
      <c r="I1063">
        <v>25.936599999999999</v>
      </c>
      <c r="J1063">
        <v>0</v>
      </c>
      <c r="K1063" t="s">
        <v>2997</v>
      </c>
      <c r="M1063" s="15">
        <f t="shared" si="125"/>
        <v>25.936599999999999</v>
      </c>
      <c r="N1063" s="13">
        <f t="shared" si="126"/>
        <v>10</v>
      </c>
      <c r="O1063" s="13">
        <f t="shared" si="127"/>
        <v>3</v>
      </c>
      <c r="P1063" s="13">
        <f t="shared" si="128"/>
        <v>2018</v>
      </c>
      <c r="Q1063" s="13">
        <f t="shared" si="129"/>
        <v>155.61959999999999</v>
      </c>
    </row>
    <row r="1064" spans="1:17" x14ac:dyDescent="0.25">
      <c r="A1064" t="s">
        <v>2993</v>
      </c>
      <c r="B1064" t="s">
        <v>2994</v>
      </c>
      <c r="C1064">
        <v>43188.672800925924</v>
      </c>
      <c r="D1064">
        <v>2</v>
      </c>
      <c r="E1064" t="s">
        <v>13863</v>
      </c>
      <c r="F1064" t="s">
        <v>2995</v>
      </c>
      <c r="G1064" t="s">
        <v>2998</v>
      </c>
      <c r="H1064" t="s">
        <v>176</v>
      </c>
      <c r="I1064">
        <v>30.89</v>
      </c>
      <c r="J1064">
        <v>0</v>
      </c>
      <c r="K1064" t="s">
        <v>2997</v>
      </c>
      <c r="M1064" s="15">
        <f t="shared" si="125"/>
        <v>30.89</v>
      </c>
      <c r="N1064" s="13">
        <f t="shared" si="126"/>
        <v>10</v>
      </c>
      <c r="O1064" s="13">
        <f t="shared" si="127"/>
        <v>3</v>
      </c>
      <c r="P1064" s="13">
        <f t="shared" si="128"/>
        <v>2018</v>
      </c>
      <c r="Q1064" s="13">
        <f t="shared" si="129"/>
        <v>61.78</v>
      </c>
    </row>
    <row r="1065" spans="1:17" x14ac:dyDescent="0.25">
      <c r="A1065" t="s">
        <v>2999</v>
      </c>
      <c r="B1065" t="s">
        <v>3000</v>
      </c>
      <c r="C1065">
        <v>43187.694606481484</v>
      </c>
      <c r="D1065">
        <v>200</v>
      </c>
      <c r="E1065" t="s">
        <v>13863</v>
      </c>
      <c r="F1065" t="s">
        <v>2923</v>
      </c>
      <c r="G1065" t="s">
        <v>2924</v>
      </c>
      <c r="H1065" t="s">
        <v>167</v>
      </c>
      <c r="I1065">
        <v>0.42</v>
      </c>
      <c r="J1065">
        <v>0</v>
      </c>
      <c r="K1065" t="s">
        <v>3001</v>
      </c>
      <c r="M1065" s="15">
        <f t="shared" si="125"/>
        <v>0.42</v>
      </c>
      <c r="N1065" s="13">
        <f t="shared" si="126"/>
        <v>10</v>
      </c>
      <c r="O1065" s="13">
        <f t="shared" si="127"/>
        <v>3</v>
      </c>
      <c r="P1065" s="13">
        <f t="shared" si="128"/>
        <v>2018</v>
      </c>
      <c r="Q1065" s="13">
        <f t="shared" si="129"/>
        <v>84</v>
      </c>
    </row>
    <row r="1066" spans="1:17" x14ac:dyDescent="0.25">
      <c r="A1066" t="s">
        <v>2554</v>
      </c>
      <c r="B1066" t="s">
        <v>2555</v>
      </c>
      <c r="C1066">
        <v>43187.694606481484</v>
      </c>
      <c r="D1066">
        <v>6</v>
      </c>
      <c r="E1066" t="s">
        <v>13863</v>
      </c>
      <c r="F1066" t="s">
        <v>2923</v>
      </c>
      <c r="G1066" t="s">
        <v>2924</v>
      </c>
      <c r="H1066" t="s">
        <v>167</v>
      </c>
      <c r="I1066">
        <v>32.07</v>
      </c>
      <c r="J1066">
        <v>35</v>
      </c>
      <c r="K1066" t="s">
        <v>2558</v>
      </c>
      <c r="M1066" s="15">
        <f t="shared" si="125"/>
        <v>20.845500000000001</v>
      </c>
      <c r="N1066" s="13">
        <f t="shared" si="126"/>
        <v>10</v>
      </c>
      <c r="O1066" s="13">
        <f t="shared" si="127"/>
        <v>3</v>
      </c>
      <c r="P1066" s="13">
        <f t="shared" si="128"/>
        <v>2018</v>
      </c>
      <c r="Q1066" s="13">
        <f t="shared" si="129"/>
        <v>125.07300000000001</v>
      </c>
    </row>
    <row r="1067" spans="1:17" x14ac:dyDescent="0.25">
      <c r="A1067" t="s">
        <v>1360</v>
      </c>
      <c r="B1067" t="s">
        <v>1361</v>
      </c>
      <c r="C1067">
        <v>43193.670231481483</v>
      </c>
      <c r="D1067">
        <v>18</v>
      </c>
      <c r="E1067" t="s">
        <v>113</v>
      </c>
      <c r="F1067" t="s">
        <v>3002</v>
      </c>
      <c r="G1067" t="s">
        <v>3003</v>
      </c>
      <c r="H1067" t="s">
        <v>240</v>
      </c>
      <c r="I1067">
        <v>2.0499999999999998</v>
      </c>
      <c r="J1067">
        <v>0</v>
      </c>
      <c r="K1067" t="s">
        <v>1364</v>
      </c>
      <c r="M1067" s="15">
        <f t="shared" si="125"/>
        <v>2.0499999999999998</v>
      </c>
      <c r="N1067" s="13">
        <f t="shared" si="126"/>
        <v>10</v>
      </c>
      <c r="O1067" s="13">
        <f t="shared" si="127"/>
        <v>4</v>
      </c>
      <c r="P1067" s="13">
        <f t="shared" si="128"/>
        <v>2018</v>
      </c>
      <c r="Q1067" s="13">
        <f t="shared" si="129"/>
        <v>36.9</v>
      </c>
    </row>
    <row r="1068" spans="1:17" x14ac:dyDescent="0.25">
      <c r="A1068" t="s">
        <v>2095</v>
      </c>
      <c r="B1068" t="s">
        <v>2096</v>
      </c>
      <c r="C1068">
        <v>43193.670231481483</v>
      </c>
      <c r="D1068">
        <v>18</v>
      </c>
      <c r="E1068" t="s">
        <v>113</v>
      </c>
      <c r="F1068" t="s">
        <v>3002</v>
      </c>
      <c r="G1068" t="s">
        <v>3003</v>
      </c>
      <c r="H1068" t="s">
        <v>240</v>
      </c>
      <c r="I1068">
        <v>2.66</v>
      </c>
      <c r="J1068">
        <v>0</v>
      </c>
      <c r="K1068" t="s">
        <v>2097</v>
      </c>
      <c r="M1068" s="15">
        <f t="shared" si="125"/>
        <v>2.66</v>
      </c>
      <c r="N1068" s="13">
        <f t="shared" si="126"/>
        <v>10</v>
      </c>
      <c r="O1068" s="13">
        <f t="shared" si="127"/>
        <v>4</v>
      </c>
      <c r="P1068" s="13">
        <f t="shared" si="128"/>
        <v>2018</v>
      </c>
      <c r="Q1068" s="13">
        <f t="shared" si="129"/>
        <v>47.88</v>
      </c>
    </row>
    <row r="1069" spans="1:17" x14ac:dyDescent="0.25">
      <c r="A1069" t="s">
        <v>1367</v>
      </c>
      <c r="B1069" t="s">
        <v>1368</v>
      </c>
      <c r="C1069">
        <v>43193.670231481483</v>
      </c>
      <c r="D1069">
        <v>66</v>
      </c>
      <c r="E1069" t="s">
        <v>113</v>
      </c>
      <c r="F1069" t="s">
        <v>3002</v>
      </c>
      <c r="G1069" t="s">
        <v>3003</v>
      </c>
      <c r="H1069" t="s">
        <v>240</v>
      </c>
      <c r="I1069">
        <v>2.4300000000000002</v>
      </c>
      <c r="J1069">
        <v>0</v>
      </c>
      <c r="K1069" t="s">
        <v>1369</v>
      </c>
      <c r="M1069" s="15">
        <f t="shared" si="125"/>
        <v>2.4300000000000002</v>
      </c>
      <c r="N1069" s="13">
        <f t="shared" si="126"/>
        <v>10</v>
      </c>
      <c r="O1069" s="13">
        <f t="shared" si="127"/>
        <v>4</v>
      </c>
      <c r="P1069" s="13">
        <f t="shared" si="128"/>
        <v>2018</v>
      </c>
      <c r="Q1069" s="13">
        <f t="shared" si="129"/>
        <v>160.38000000000002</v>
      </c>
    </row>
    <row r="1070" spans="1:17" x14ac:dyDescent="0.25">
      <c r="A1070" t="s">
        <v>527</v>
      </c>
      <c r="B1070" t="s">
        <v>528</v>
      </c>
      <c r="C1070">
        <v>43193.670231481483</v>
      </c>
      <c r="D1070">
        <v>12</v>
      </c>
      <c r="E1070" t="s">
        <v>113</v>
      </c>
      <c r="F1070" t="s">
        <v>3002</v>
      </c>
      <c r="G1070" t="s">
        <v>3003</v>
      </c>
      <c r="H1070" t="s">
        <v>240</v>
      </c>
      <c r="I1070">
        <v>3.28</v>
      </c>
      <c r="J1070">
        <v>0</v>
      </c>
      <c r="K1070" t="s">
        <v>529</v>
      </c>
      <c r="M1070" s="15">
        <f t="shared" si="125"/>
        <v>3.28</v>
      </c>
      <c r="N1070" s="13">
        <f t="shared" si="126"/>
        <v>10</v>
      </c>
      <c r="O1070" s="13">
        <f t="shared" si="127"/>
        <v>4</v>
      </c>
      <c r="P1070" s="13">
        <f t="shared" si="128"/>
        <v>2018</v>
      </c>
      <c r="Q1070" s="13">
        <f t="shared" si="129"/>
        <v>39.36</v>
      </c>
    </row>
    <row r="1071" spans="1:17" x14ac:dyDescent="0.25">
      <c r="A1071" t="s">
        <v>2098</v>
      </c>
      <c r="B1071" t="s">
        <v>2099</v>
      </c>
      <c r="C1071">
        <v>43193.670231481483</v>
      </c>
      <c r="D1071">
        <v>132</v>
      </c>
      <c r="E1071" t="s">
        <v>113</v>
      </c>
      <c r="F1071" t="s">
        <v>3002</v>
      </c>
      <c r="G1071" t="s">
        <v>3003</v>
      </c>
      <c r="H1071" t="s">
        <v>240</v>
      </c>
      <c r="I1071">
        <v>3.93</v>
      </c>
      <c r="J1071">
        <v>0</v>
      </c>
      <c r="K1071" t="s">
        <v>2100</v>
      </c>
      <c r="M1071" s="15">
        <f t="shared" si="125"/>
        <v>3.93</v>
      </c>
      <c r="N1071" s="13">
        <f t="shared" si="126"/>
        <v>10</v>
      </c>
      <c r="O1071" s="13">
        <f t="shared" si="127"/>
        <v>4</v>
      </c>
      <c r="P1071" s="13">
        <f t="shared" si="128"/>
        <v>2018</v>
      </c>
      <c r="Q1071" s="13">
        <f t="shared" si="129"/>
        <v>518.76</v>
      </c>
    </row>
    <row r="1072" spans="1:17" x14ac:dyDescent="0.25">
      <c r="A1072" t="s">
        <v>524</v>
      </c>
      <c r="B1072" t="s">
        <v>525</v>
      </c>
      <c r="C1072">
        <v>43193.670231481483</v>
      </c>
      <c r="D1072">
        <v>114</v>
      </c>
      <c r="E1072" t="s">
        <v>113</v>
      </c>
      <c r="F1072" t="s">
        <v>3002</v>
      </c>
      <c r="G1072" t="s">
        <v>3003</v>
      </c>
      <c r="H1072" t="s">
        <v>240</v>
      </c>
      <c r="I1072">
        <v>5.28</v>
      </c>
      <c r="J1072">
        <v>0</v>
      </c>
      <c r="K1072" t="s">
        <v>526</v>
      </c>
      <c r="M1072" s="15">
        <f t="shared" si="125"/>
        <v>5.28</v>
      </c>
      <c r="N1072" s="13">
        <f t="shared" si="126"/>
        <v>10</v>
      </c>
      <c r="O1072" s="13">
        <f t="shared" si="127"/>
        <v>4</v>
      </c>
      <c r="P1072" s="13">
        <f t="shared" si="128"/>
        <v>2018</v>
      </c>
      <c r="Q1072" s="13">
        <f t="shared" si="129"/>
        <v>601.92000000000007</v>
      </c>
    </row>
    <row r="1073" spans="1:17" x14ac:dyDescent="0.25">
      <c r="A1073" t="s">
        <v>521</v>
      </c>
      <c r="B1073" t="s">
        <v>522</v>
      </c>
      <c r="C1073">
        <v>43193.670231481483</v>
      </c>
      <c r="D1073">
        <v>54</v>
      </c>
      <c r="E1073" t="s">
        <v>113</v>
      </c>
      <c r="F1073" t="s">
        <v>3002</v>
      </c>
      <c r="G1073" t="s">
        <v>3003</v>
      </c>
      <c r="H1073" t="s">
        <v>240</v>
      </c>
      <c r="I1073">
        <v>8.42</v>
      </c>
      <c r="J1073">
        <v>0</v>
      </c>
      <c r="K1073" t="s">
        <v>523</v>
      </c>
      <c r="M1073" s="15">
        <f t="shared" si="125"/>
        <v>8.42</v>
      </c>
      <c r="N1073" s="13">
        <f t="shared" si="126"/>
        <v>10</v>
      </c>
      <c r="O1073" s="13">
        <f t="shared" si="127"/>
        <v>4</v>
      </c>
      <c r="P1073" s="13">
        <f t="shared" si="128"/>
        <v>2018</v>
      </c>
      <c r="Q1073" s="13">
        <f t="shared" si="129"/>
        <v>454.68</v>
      </c>
    </row>
    <row r="1074" spans="1:17" x14ac:dyDescent="0.25">
      <c r="A1074" t="s">
        <v>1338</v>
      </c>
      <c r="B1074" t="s">
        <v>1339</v>
      </c>
      <c r="C1074">
        <v>43193.670231481483</v>
      </c>
      <c r="D1074">
        <v>174</v>
      </c>
      <c r="E1074" t="s">
        <v>113</v>
      </c>
      <c r="F1074" t="s">
        <v>3002</v>
      </c>
      <c r="G1074" t="s">
        <v>3003</v>
      </c>
      <c r="H1074" t="s">
        <v>240</v>
      </c>
      <c r="I1074">
        <v>10.95</v>
      </c>
      <c r="J1074">
        <v>0</v>
      </c>
      <c r="K1074" t="s">
        <v>1342</v>
      </c>
      <c r="M1074" s="15">
        <f t="shared" si="125"/>
        <v>10.95</v>
      </c>
      <c r="N1074" s="13">
        <f t="shared" si="126"/>
        <v>10</v>
      </c>
      <c r="O1074" s="13">
        <f t="shared" si="127"/>
        <v>4</v>
      </c>
      <c r="P1074" s="13">
        <f t="shared" si="128"/>
        <v>2018</v>
      </c>
      <c r="Q1074" s="13">
        <f t="shared" si="129"/>
        <v>1905.3</v>
      </c>
    </row>
    <row r="1075" spans="1:17" x14ac:dyDescent="0.25">
      <c r="A1075" t="s">
        <v>3004</v>
      </c>
      <c r="B1075" t="s">
        <v>3005</v>
      </c>
      <c r="C1075">
        <v>43193.670231481483</v>
      </c>
      <c r="D1075">
        <v>6</v>
      </c>
      <c r="E1075" t="s">
        <v>113</v>
      </c>
      <c r="F1075" t="s">
        <v>3002</v>
      </c>
      <c r="G1075" t="s">
        <v>3003</v>
      </c>
      <c r="H1075" t="s">
        <v>240</v>
      </c>
      <c r="I1075">
        <v>15.59</v>
      </c>
      <c r="J1075">
        <v>0</v>
      </c>
      <c r="K1075" t="s">
        <v>3006</v>
      </c>
      <c r="M1075" s="15">
        <f t="shared" ref="M1075:M1121" si="130">+I1075*(1-J1075/100)</f>
        <v>15.59</v>
      </c>
      <c r="N1075" s="13">
        <f t="shared" ref="N1075:N1121" si="131">+LEN(A1075)</f>
        <v>10</v>
      </c>
      <c r="O1075" s="13">
        <f t="shared" ref="O1075:O1121" si="132">+MONTH(C1075)</f>
        <v>4</v>
      </c>
      <c r="P1075" s="13">
        <f t="shared" ref="P1075:P1121" si="133">+YEAR(C1075)</f>
        <v>2018</v>
      </c>
      <c r="Q1075" s="13">
        <f t="shared" ref="Q1075:Q1121" si="134">+M1075*D1075</f>
        <v>93.539999999999992</v>
      </c>
    </row>
    <row r="1076" spans="1:17" x14ac:dyDescent="0.25">
      <c r="A1076" t="s">
        <v>2624</v>
      </c>
      <c r="B1076" t="s">
        <v>2625</v>
      </c>
      <c r="C1076">
        <v>43193.670231481483</v>
      </c>
      <c r="D1076">
        <v>102</v>
      </c>
      <c r="E1076" t="s">
        <v>113</v>
      </c>
      <c r="F1076" t="s">
        <v>3002</v>
      </c>
      <c r="G1076" t="s">
        <v>3003</v>
      </c>
      <c r="H1076" t="s">
        <v>240</v>
      </c>
      <c r="I1076">
        <v>22.18</v>
      </c>
      <c r="J1076">
        <v>0</v>
      </c>
      <c r="K1076" t="s">
        <v>2627</v>
      </c>
      <c r="M1076" s="15">
        <f t="shared" si="130"/>
        <v>22.18</v>
      </c>
      <c r="N1076" s="13">
        <f t="shared" si="131"/>
        <v>10</v>
      </c>
      <c r="O1076" s="13">
        <f t="shared" si="132"/>
        <v>4</v>
      </c>
      <c r="P1076" s="13">
        <f t="shared" si="133"/>
        <v>2018</v>
      </c>
      <c r="Q1076" s="13">
        <f t="shared" si="134"/>
        <v>2262.36</v>
      </c>
    </row>
    <row r="1077" spans="1:17" x14ac:dyDescent="0.25">
      <c r="A1077" t="s">
        <v>2956</v>
      </c>
      <c r="B1077" t="s">
        <v>2957</v>
      </c>
      <c r="C1077">
        <v>43216.689930555556</v>
      </c>
      <c r="D1077">
        <v>100</v>
      </c>
      <c r="E1077" t="s">
        <v>13863</v>
      </c>
      <c r="F1077" t="s">
        <v>2953</v>
      </c>
      <c r="G1077" t="s">
        <v>3007</v>
      </c>
      <c r="H1077" t="s">
        <v>108</v>
      </c>
      <c r="I1077">
        <v>2.2400000000000002</v>
      </c>
      <c r="J1077">
        <v>60</v>
      </c>
      <c r="K1077" t="s">
        <v>2958</v>
      </c>
      <c r="M1077" s="15">
        <f t="shared" si="130"/>
        <v>0.89600000000000013</v>
      </c>
      <c r="N1077" s="13">
        <f t="shared" si="131"/>
        <v>10</v>
      </c>
      <c r="O1077" s="13">
        <f t="shared" si="132"/>
        <v>4</v>
      </c>
      <c r="P1077" s="13">
        <f t="shared" si="133"/>
        <v>2018</v>
      </c>
      <c r="Q1077" s="13">
        <f t="shared" si="134"/>
        <v>89.600000000000009</v>
      </c>
    </row>
    <row r="1078" spans="1:17" x14ac:dyDescent="0.25">
      <c r="A1078" t="s">
        <v>1159</v>
      </c>
      <c r="B1078" t="s">
        <v>1160</v>
      </c>
      <c r="C1078">
        <v>43227.655393518522</v>
      </c>
      <c r="D1078">
        <v>206</v>
      </c>
      <c r="E1078" t="s">
        <v>13863</v>
      </c>
      <c r="F1078" t="s">
        <v>2976</v>
      </c>
      <c r="G1078" t="s">
        <v>3008</v>
      </c>
      <c r="H1078" t="s">
        <v>65</v>
      </c>
      <c r="I1078">
        <v>5.5</v>
      </c>
      <c r="J1078">
        <v>0</v>
      </c>
      <c r="K1078" t="s">
        <v>1150</v>
      </c>
      <c r="M1078" s="15">
        <f t="shared" si="130"/>
        <v>5.5</v>
      </c>
      <c r="N1078" s="13">
        <f t="shared" si="131"/>
        <v>10</v>
      </c>
      <c r="O1078" s="13">
        <f t="shared" si="132"/>
        <v>5</v>
      </c>
      <c r="P1078" s="13">
        <f t="shared" si="133"/>
        <v>2018</v>
      </c>
      <c r="Q1078" s="13">
        <f t="shared" si="134"/>
        <v>1133</v>
      </c>
    </row>
    <row r="1079" spans="1:17" x14ac:dyDescent="0.25">
      <c r="A1079" t="s">
        <v>1487</v>
      </c>
      <c r="B1079" t="s">
        <v>1488</v>
      </c>
      <c r="C1079">
        <v>43174.724722222221</v>
      </c>
      <c r="D1079">
        <v>10</v>
      </c>
      <c r="E1079" t="s">
        <v>13863</v>
      </c>
      <c r="F1079" t="s">
        <v>3009</v>
      </c>
      <c r="G1079" t="s">
        <v>3010</v>
      </c>
      <c r="H1079" t="s">
        <v>240</v>
      </c>
      <c r="I1079">
        <v>2.63</v>
      </c>
      <c r="J1079">
        <v>0</v>
      </c>
      <c r="K1079" t="s">
        <v>1489</v>
      </c>
      <c r="M1079" s="15">
        <f t="shared" si="130"/>
        <v>2.63</v>
      </c>
      <c r="N1079" s="13">
        <f t="shared" si="131"/>
        <v>10</v>
      </c>
      <c r="O1079" s="13">
        <f t="shared" si="132"/>
        <v>3</v>
      </c>
      <c r="P1079" s="13">
        <f t="shared" si="133"/>
        <v>2018</v>
      </c>
      <c r="Q1079" s="13">
        <f t="shared" si="134"/>
        <v>26.299999999999997</v>
      </c>
    </row>
    <row r="1080" spans="1:17" x14ac:dyDescent="0.25">
      <c r="A1080" t="s">
        <v>1940</v>
      </c>
      <c r="B1080" t="s">
        <v>1941</v>
      </c>
      <c r="C1080">
        <v>43168.760601851849</v>
      </c>
      <c r="D1080">
        <v>10</v>
      </c>
      <c r="E1080" t="s">
        <v>13863</v>
      </c>
      <c r="F1080" t="s">
        <v>3009</v>
      </c>
      <c r="G1080" t="s">
        <v>3011</v>
      </c>
      <c r="H1080" t="s">
        <v>240</v>
      </c>
      <c r="I1080">
        <v>3.53</v>
      </c>
      <c r="J1080">
        <v>0</v>
      </c>
      <c r="K1080" t="s">
        <v>1942</v>
      </c>
      <c r="M1080" s="15">
        <f t="shared" si="130"/>
        <v>3.53</v>
      </c>
      <c r="N1080" s="13">
        <f t="shared" si="131"/>
        <v>10</v>
      </c>
      <c r="O1080" s="13">
        <f t="shared" si="132"/>
        <v>3</v>
      </c>
      <c r="P1080" s="13">
        <f t="shared" si="133"/>
        <v>2018</v>
      </c>
      <c r="Q1080" s="13">
        <f t="shared" si="134"/>
        <v>35.299999999999997</v>
      </c>
    </row>
    <row r="1081" spans="1:17" x14ac:dyDescent="0.25">
      <c r="A1081" t="s">
        <v>1211</v>
      </c>
      <c r="B1081" t="s">
        <v>1212</v>
      </c>
      <c r="C1081">
        <v>43174.485289351855</v>
      </c>
      <c r="D1081">
        <v>2</v>
      </c>
      <c r="E1081" t="s">
        <v>13863</v>
      </c>
      <c r="F1081" t="s">
        <v>2305</v>
      </c>
      <c r="G1081" t="s">
        <v>2306</v>
      </c>
      <c r="H1081" t="s">
        <v>33</v>
      </c>
      <c r="I1081">
        <v>69</v>
      </c>
      <c r="J1081">
        <v>0</v>
      </c>
      <c r="K1081" t="s">
        <v>1213</v>
      </c>
      <c r="M1081" s="15">
        <f t="shared" si="130"/>
        <v>69</v>
      </c>
      <c r="N1081" s="13">
        <f t="shared" si="131"/>
        <v>10</v>
      </c>
      <c r="O1081" s="13">
        <f t="shared" si="132"/>
        <v>3</v>
      </c>
      <c r="P1081" s="13">
        <f t="shared" si="133"/>
        <v>2018</v>
      </c>
      <c r="Q1081" s="13">
        <f t="shared" si="134"/>
        <v>138</v>
      </c>
    </row>
    <row r="1082" spans="1:17" x14ac:dyDescent="0.25">
      <c r="A1082" t="s">
        <v>1875</v>
      </c>
      <c r="B1082" t="s">
        <v>1876</v>
      </c>
      <c r="C1082">
        <v>43179.742800925924</v>
      </c>
      <c r="D1082">
        <v>50</v>
      </c>
      <c r="E1082" t="s">
        <v>13863</v>
      </c>
      <c r="F1082" t="s">
        <v>3012</v>
      </c>
      <c r="G1082" t="s">
        <v>3013</v>
      </c>
      <c r="H1082" t="s">
        <v>65</v>
      </c>
      <c r="I1082">
        <v>1.1000000000000001</v>
      </c>
      <c r="J1082">
        <v>0</v>
      </c>
      <c r="K1082" t="s">
        <v>1877</v>
      </c>
      <c r="M1082" s="15">
        <f t="shared" si="130"/>
        <v>1.1000000000000001</v>
      </c>
      <c r="N1082" s="13">
        <f t="shared" si="131"/>
        <v>10</v>
      </c>
      <c r="O1082" s="13">
        <f t="shared" si="132"/>
        <v>3</v>
      </c>
      <c r="P1082" s="13">
        <f t="shared" si="133"/>
        <v>2018</v>
      </c>
      <c r="Q1082" s="13">
        <f t="shared" si="134"/>
        <v>55.000000000000007</v>
      </c>
    </row>
    <row r="1083" spans="1:17" x14ac:dyDescent="0.25">
      <c r="A1083" t="s">
        <v>3014</v>
      </c>
      <c r="B1083" t="s">
        <v>3015</v>
      </c>
      <c r="C1083">
        <v>43179.742800925924</v>
      </c>
      <c r="D1083">
        <v>300</v>
      </c>
      <c r="E1083" t="s">
        <v>13863</v>
      </c>
      <c r="F1083" t="s">
        <v>3012</v>
      </c>
      <c r="G1083" t="s">
        <v>3013</v>
      </c>
      <c r="H1083" t="s">
        <v>65</v>
      </c>
      <c r="I1083">
        <v>0.7</v>
      </c>
      <c r="J1083">
        <v>0</v>
      </c>
      <c r="K1083" t="s">
        <v>3016</v>
      </c>
      <c r="M1083" s="15">
        <f t="shared" si="130"/>
        <v>0.7</v>
      </c>
      <c r="N1083" s="13">
        <f t="shared" si="131"/>
        <v>10</v>
      </c>
      <c r="O1083" s="13">
        <f t="shared" si="132"/>
        <v>3</v>
      </c>
      <c r="P1083" s="13">
        <f t="shared" si="133"/>
        <v>2018</v>
      </c>
      <c r="Q1083" s="13">
        <f t="shared" si="134"/>
        <v>210</v>
      </c>
    </row>
    <row r="1084" spans="1:17" x14ac:dyDescent="0.25">
      <c r="A1084" t="s">
        <v>427</v>
      </c>
      <c r="B1084" t="s">
        <v>428</v>
      </c>
      <c r="C1084">
        <v>43179.742800925924</v>
      </c>
      <c r="D1084">
        <v>250</v>
      </c>
      <c r="E1084" t="s">
        <v>13863</v>
      </c>
      <c r="F1084" t="s">
        <v>3012</v>
      </c>
      <c r="G1084" t="s">
        <v>3013</v>
      </c>
      <c r="H1084" t="s">
        <v>65</v>
      </c>
      <c r="I1084">
        <v>0.9</v>
      </c>
      <c r="J1084">
        <v>0</v>
      </c>
      <c r="K1084" t="s">
        <v>431</v>
      </c>
      <c r="M1084" s="15">
        <f t="shared" si="130"/>
        <v>0.9</v>
      </c>
      <c r="N1084" s="13">
        <f t="shared" si="131"/>
        <v>10</v>
      </c>
      <c r="O1084" s="13">
        <f t="shared" si="132"/>
        <v>3</v>
      </c>
      <c r="P1084" s="13">
        <f t="shared" si="133"/>
        <v>2018</v>
      </c>
      <c r="Q1084" s="13">
        <f t="shared" si="134"/>
        <v>225</v>
      </c>
    </row>
    <row r="1085" spans="1:17" x14ac:dyDescent="0.25">
      <c r="A1085" t="s">
        <v>504</v>
      </c>
      <c r="B1085" t="s">
        <v>505</v>
      </c>
      <c r="C1085">
        <v>43181.733182870368</v>
      </c>
      <c r="D1085">
        <v>150</v>
      </c>
      <c r="E1085" t="s">
        <v>13863</v>
      </c>
      <c r="F1085" t="s">
        <v>3012</v>
      </c>
      <c r="G1085" t="s">
        <v>3017</v>
      </c>
      <c r="H1085" t="s">
        <v>65</v>
      </c>
      <c r="I1085">
        <v>2.0499999999999998</v>
      </c>
      <c r="J1085">
        <v>0</v>
      </c>
      <c r="K1085" t="s">
        <v>506</v>
      </c>
      <c r="M1085" s="15">
        <f t="shared" si="130"/>
        <v>2.0499999999999998</v>
      </c>
      <c r="N1085" s="13">
        <f t="shared" si="131"/>
        <v>10</v>
      </c>
      <c r="O1085" s="13">
        <f t="shared" si="132"/>
        <v>3</v>
      </c>
      <c r="P1085" s="13">
        <f t="shared" si="133"/>
        <v>2018</v>
      </c>
      <c r="Q1085" s="13">
        <f t="shared" si="134"/>
        <v>307.5</v>
      </c>
    </row>
    <row r="1086" spans="1:17" x14ac:dyDescent="0.25">
      <c r="A1086" t="s">
        <v>3018</v>
      </c>
      <c r="B1086" t="s">
        <v>3019</v>
      </c>
      <c r="C1086">
        <v>43179.742800925924</v>
      </c>
      <c r="D1086">
        <v>10</v>
      </c>
      <c r="E1086" t="s">
        <v>13863</v>
      </c>
      <c r="F1086" t="s">
        <v>3012</v>
      </c>
      <c r="G1086" t="s">
        <v>3013</v>
      </c>
      <c r="H1086" t="s">
        <v>65</v>
      </c>
      <c r="I1086">
        <v>1.75</v>
      </c>
      <c r="J1086">
        <v>0</v>
      </c>
      <c r="K1086" t="s">
        <v>3020</v>
      </c>
      <c r="M1086" s="15">
        <f t="shared" si="130"/>
        <v>1.75</v>
      </c>
      <c r="N1086" s="13">
        <f t="shared" si="131"/>
        <v>10</v>
      </c>
      <c r="O1086" s="13">
        <f t="shared" si="132"/>
        <v>3</v>
      </c>
      <c r="P1086" s="13">
        <f t="shared" si="133"/>
        <v>2018</v>
      </c>
      <c r="Q1086" s="13">
        <f t="shared" si="134"/>
        <v>17.5</v>
      </c>
    </row>
    <row r="1087" spans="1:17" x14ac:dyDescent="0.25">
      <c r="A1087" t="s">
        <v>629</v>
      </c>
      <c r="B1087" t="s">
        <v>630</v>
      </c>
      <c r="C1087">
        <v>43181.733182870368</v>
      </c>
      <c r="D1087">
        <v>10</v>
      </c>
      <c r="E1087" t="s">
        <v>13863</v>
      </c>
      <c r="F1087" t="s">
        <v>3012</v>
      </c>
      <c r="G1087" t="s">
        <v>3017</v>
      </c>
      <c r="H1087" t="s">
        <v>65</v>
      </c>
      <c r="I1087">
        <v>1.75</v>
      </c>
      <c r="J1087">
        <v>0</v>
      </c>
      <c r="K1087" t="s">
        <v>631</v>
      </c>
      <c r="M1087" s="15">
        <f t="shared" si="130"/>
        <v>1.75</v>
      </c>
      <c r="N1087" s="13">
        <f t="shared" si="131"/>
        <v>10</v>
      </c>
      <c r="O1087" s="13">
        <f t="shared" si="132"/>
        <v>3</v>
      </c>
      <c r="P1087" s="13">
        <f t="shared" si="133"/>
        <v>2018</v>
      </c>
      <c r="Q1087" s="13">
        <f t="shared" si="134"/>
        <v>17.5</v>
      </c>
    </row>
    <row r="1088" spans="1:17" x14ac:dyDescent="0.25">
      <c r="A1088" t="s">
        <v>3021</v>
      </c>
      <c r="B1088" t="s">
        <v>3022</v>
      </c>
      <c r="C1088">
        <v>43181.733182870368</v>
      </c>
      <c r="D1088">
        <v>10</v>
      </c>
      <c r="E1088" t="s">
        <v>113</v>
      </c>
      <c r="F1088" t="s">
        <v>3012</v>
      </c>
      <c r="G1088" t="s">
        <v>3017</v>
      </c>
      <c r="H1088" t="s">
        <v>65</v>
      </c>
      <c r="I1088">
        <v>3.55</v>
      </c>
      <c r="J1088">
        <v>0</v>
      </c>
      <c r="K1088" t="s">
        <v>3023</v>
      </c>
      <c r="M1088" s="15">
        <f t="shared" si="130"/>
        <v>3.55</v>
      </c>
      <c r="N1088" s="13">
        <f t="shared" si="131"/>
        <v>10</v>
      </c>
      <c r="O1088" s="13">
        <f t="shared" si="132"/>
        <v>3</v>
      </c>
      <c r="P1088" s="13">
        <f t="shared" si="133"/>
        <v>2018</v>
      </c>
      <c r="Q1088" s="13">
        <f t="shared" si="134"/>
        <v>35.5</v>
      </c>
    </row>
    <row r="1089" spans="1:17" x14ac:dyDescent="0.25">
      <c r="A1089" t="s">
        <v>3024</v>
      </c>
      <c r="B1089" t="s">
        <v>3025</v>
      </c>
      <c r="C1089">
        <v>43179.742800925924</v>
      </c>
      <c r="D1089">
        <v>10</v>
      </c>
      <c r="E1089" t="s">
        <v>113</v>
      </c>
      <c r="F1089" t="s">
        <v>3012</v>
      </c>
      <c r="G1089" t="s">
        <v>3013</v>
      </c>
      <c r="H1089" t="s">
        <v>65</v>
      </c>
      <c r="I1089">
        <v>5.25</v>
      </c>
      <c r="J1089">
        <v>0</v>
      </c>
      <c r="K1089" t="s">
        <v>3026</v>
      </c>
      <c r="M1089" s="15">
        <f t="shared" si="130"/>
        <v>5.25</v>
      </c>
      <c r="N1089" s="13">
        <f t="shared" si="131"/>
        <v>10</v>
      </c>
      <c r="O1089" s="13">
        <f t="shared" si="132"/>
        <v>3</v>
      </c>
      <c r="P1089" s="13">
        <f t="shared" si="133"/>
        <v>2018</v>
      </c>
      <c r="Q1089" s="13">
        <f t="shared" si="134"/>
        <v>52.5</v>
      </c>
    </row>
    <row r="1090" spans="1:17" x14ac:dyDescent="0.25">
      <c r="A1090" t="s">
        <v>3027</v>
      </c>
      <c r="B1090" t="s">
        <v>3028</v>
      </c>
      <c r="C1090">
        <v>43179.742800925924</v>
      </c>
      <c r="D1090">
        <v>5</v>
      </c>
      <c r="E1090" t="s">
        <v>13863</v>
      </c>
      <c r="F1090" t="s">
        <v>3012</v>
      </c>
      <c r="G1090" t="s">
        <v>3013</v>
      </c>
      <c r="H1090" t="s">
        <v>65</v>
      </c>
      <c r="I1090">
        <v>4.7</v>
      </c>
      <c r="J1090">
        <v>0</v>
      </c>
      <c r="K1090" t="s">
        <v>3029</v>
      </c>
      <c r="M1090" s="15">
        <f t="shared" si="130"/>
        <v>4.7</v>
      </c>
      <c r="N1090" s="13">
        <f t="shared" si="131"/>
        <v>10</v>
      </c>
      <c r="O1090" s="13">
        <f t="shared" si="132"/>
        <v>3</v>
      </c>
      <c r="P1090" s="13">
        <f t="shared" si="133"/>
        <v>2018</v>
      </c>
      <c r="Q1090" s="13">
        <f t="shared" si="134"/>
        <v>23.5</v>
      </c>
    </row>
    <row r="1091" spans="1:17" x14ac:dyDescent="0.25">
      <c r="A1091" t="s">
        <v>3030</v>
      </c>
      <c r="B1091" t="s">
        <v>3031</v>
      </c>
      <c r="C1091">
        <v>43179.742800925924</v>
      </c>
      <c r="D1091">
        <v>5</v>
      </c>
      <c r="E1091" t="s">
        <v>13863</v>
      </c>
      <c r="F1091" t="s">
        <v>3012</v>
      </c>
      <c r="G1091" t="s">
        <v>3013</v>
      </c>
      <c r="H1091" t="s">
        <v>65</v>
      </c>
      <c r="I1091">
        <v>6.65</v>
      </c>
      <c r="J1091">
        <v>0</v>
      </c>
      <c r="K1091" t="s">
        <v>3032</v>
      </c>
      <c r="M1091" s="15">
        <f t="shared" si="130"/>
        <v>6.65</v>
      </c>
      <c r="N1091" s="13">
        <f t="shared" si="131"/>
        <v>10</v>
      </c>
      <c r="O1091" s="13">
        <f t="shared" si="132"/>
        <v>3</v>
      </c>
      <c r="P1091" s="13">
        <f t="shared" si="133"/>
        <v>2018</v>
      </c>
      <c r="Q1091" s="13">
        <f t="shared" si="134"/>
        <v>33.25</v>
      </c>
    </row>
    <row r="1092" spans="1:17" x14ac:dyDescent="0.25">
      <c r="A1092" t="s">
        <v>3033</v>
      </c>
      <c r="B1092" t="s">
        <v>3034</v>
      </c>
      <c r="C1092">
        <v>43179.742800925924</v>
      </c>
      <c r="D1092">
        <v>5</v>
      </c>
      <c r="E1092" t="s">
        <v>13863</v>
      </c>
      <c r="F1092" t="s">
        <v>3012</v>
      </c>
      <c r="G1092" t="s">
        <v>3013</v>
      </c>
      <c r="H1092" t="s">
        <v>65</v>
      </c>
      <c r="I1092">
        <v>26.55</v>
      </c>
      <c r="J1092">
        <v>0</v>
      </c>
      <c r="K1092" t="s">
        <v>3035</v>
      </c>
      <c r="M1092" s="15">
        <f t="shared" si="130"/>
        <v>26.55</v>
      </c>
      <c r="N1092" s="13">
        <f t="shared" si="131"/>
        <v>10</v>
      </c>
      <c r="O1092" s="13">
        <f t="shared" si="132"/>
        <v>3</v>
      </c>
      <c r="P1092" s="13">
        <f t="shared" si="133"/>
        <v>2018</v>
      </c>
      <c r="Q1092" s="13">
        <f t="shared" si="134"/>
        <v>132.75</v>
      </c>
    </row>
    <row r="1093" spans="1:17" x14ac:dyDescent="0.25">
      <c r="A1093" t="s">
        <v>3036</v>
      </c>
      <c r="B1093" t="s">
        <v>3037</v>
      </c>
      <c r="C1093">
        <v>43179.742800925924</v>
      </c>
      <c r="D1093">
        <v>1</v>
      </c>
      <c r="E1093" t="s">
        <v>13863</v>
      </c>
      <c r="F1093" t="s">
        <v>3012</v>
      </c>
      <c r="G1093" t="s">
        <v>3013</v>
      </c>
      <c r="H1093" t="s">
        <v>65</v>
      </c>
      <c r="I1093">
        <v>72.5</v>
      </c>
      <c r="J1093">
        <v>0</v>
      </c>
      <c r="K1093" t="s">
        <v>3038</v>
      </c>
      <c r="M1093" s="15">
        <f t="shared" si="130"/>
        <v>72.5</v>
      </c>
      <c r="N1093" s="13">
        <f t="shared" si="131"/>
        <v>10</v>
      </c>
      <c r="O1093" s="13">
        <f t="shared" si="132"/>
        <v>3</v>
      </c>
      <c r="P1093" s="13">
        <f t="shared" si="133"/>
        <v>2018</v>
      </c>
      <c r="Q1093" s="13">
        <f t="shared" si="134"/>
        <v>72.5</v>
      </c>
    </row>
    <row r="1094" spans="1:17" x14ac:dyDescent="0.25">
      <c r="A1094" t="s">
        <v>3039</v>
      </c>
      <c r="B1094" t="s">
        <v>3040</v>
      </c>
      <c r="C1094">
        <v>43185.69871527778</v>
      </c>
      <c r="D1094">
        <v>2</v>
      </c>
      <c r="E1094" t="s">
        <v>13863</v>
      </c>
      <c r="F1094" t="s">
        <v>3012</v>
      </c>
      <c r="G1094" t="s">
        <v>3041</v>
      </c>
      <c r="H1094" t="s">
        <v>65</v>
      </c>
      <c r="I1094">
        <v>22.68</v>
      </c>
      <c r="J1094">
        <v>0</v>
      </c>
      <c r="K1094" t="s">
        <v>3042</v>
      </c>
      <c r="M1094" s="15">
        <f t="shared" si="130"/>
        <v>22.68</v>
      </c>
      <c r="N1094" s="13">
        <f t="shared" si="131"/>
        <v>10</v>
      </c>
      <c r="O1094" s="13">
        <f t="shared" si="132"/>
        <v>3</v>
      </c>
      <c r="P1094" s="13">
        <f t="shared" si="133"/>
        <v>2018</v>
      </c>
      <c r="Q1094" s="13">
        <f t="shared" si="134"/>
        <v>45.36</v>
      </c>
    </row>
    <row r="1095" spans="1:17" x14ac:dyDescent="0.25">
      <c r="A1095" t="s">
        <v>3043</v>
      </c>
      <c r="B1095" t="s">
        <v>3044</v>
      </c>
      <c r="C1095">
        <v>43179.742800925924</v>
      </c>
      <c r="D1095">
        <v>2</v>
      </c>
      <c r="E1095" t="s">
        <v>13863</v>
      </c>
      <c r="F1095" t="s">
        <v>3012</v>
      </c>
      <c r="G1095" t="s">
        <v>3013</v>
      </c>
      <c r="H1095" t="s">
        <v>65</v>
      </c>
      <c r="I1095">
        <v>34.549999999999997</v>
      </c>
      <c r="J1095">
        <v>0</v>
      </c>
      <c r="K1095" t="s">
        <v>3045</v>
      </c>
      <c r="M1095" s="15">
        <f t="shared" si="130"/>
        <v>34.549999999999997</v>
      </c>
      <c r="N1095" s="13">
        <f t="shared" si="131"/>
        <v>10</v>
      </c>
      <c r="O1095" s="13">
        <f t="shared" si="132"/>
        <v>3</v>
      </c>
      <c r="P1095" s="13">
        <f t="shared" si="133"/>
        <v>2018</v>
      </c>
      <c r="Q1095" s="13">
        <f t="shared" si="134"/>
        <v>69.099999999999994</v>
      </c>
    </row>
    <row r="1096" spans="1:17" x14ac:dyDescent="0.25">
      <c r="A1096" t="s">
        <v>3046</v>
      </c>
      <c r="B1096" t="s">
        <v>3047</v>
      </c>
      <c r="C1096">
        <v>43185.69871527778</v>
      </c>
      <c r="D1096">
        <v>1</v>
      </c>
      <c r="E1096" t="s">
        <v>13863</v>
      </c>
      <c r="F1096" t="s">
        <v>3012</v>
      </c>
      <c r="G1096" t="s">
        <v>3041</v>
      </c>
      <c r="H1096" t="s">
        <v>65</v>
      </c>
      <c r="I1096">
        <v>39.74</v>
      </c>
      <c r="J1096">
        <v>0</v>
      </c>
      <c r="K1096" t="s">
        <v>3048</v>
      </c>
      <c r="M1096" s="15">
        <f t="shared" si="130"/>
        <v>39.74</v>
      </c>
      <c r="N1096" s="13">
        <f t="shared" si="131"/>
        <v>10</v>
      </c>
      <c r="O1096" s="13">
        <f t="shared" si="132"/>
        <v>3</v>
      </c>
      <c r="P1096" s="13">
        <f t="shared" si="133"/>
        <v>2018</v>
      </c>
      <c r="Q1096" s="13">
        <f t="shared" si="134"/>
        <v>39.74</v>
      </c>
    </row>
    <row r="1097" spans="1:17" x14ac:dyDescent="0.25">
      <c r="A1097" t="s">
        <v>3049</v>
      </c>
      <c r="B1097" t="s">
        <v>3050</v>
      </c>
      <c r="C1097">
        <v>43181.733182870368</v>
      </c>
      <c r="D1097">
        <v>3</v>
      </c>
      <c r="E1097" t="s">
        <v>13863</v>
      </c>
      <c r="F1097" t="s">
        <v>3012</v>
      </c>
      <c r="G1097" t="s">
        <v>3017</v>
      </c>
      <c r="H1097" t="s">
        <v>65</v>
      </c>
      <c r="I1097">
        <v>6.07</v>
      </c>
      <c r="J1097">
        <v>0</v>
      </c>
      <c r="K1097" t="s">
        <v>3051</v>
      </c>
      <c r="M1097" s="15">
        <f t="shared" si="130"/>
        <v>6.07</v>
      </c>
      <c r="N1097" s="13">
        <f t="shared" si="131"/>
        <v>10</v>
      </c>
      <c r="O1097" s="13">
        <f t="shared" si="132"/>
        <v>3</v>
      </c>
      <c r="P1097" s="13">
        <f t="shared" si="133"/>
        <v>2018</v>
      </c>
      <c r="Q1097" s="13">
        <f t="shared" si="134"/>
        <v>18.21</v>
      </c>
    </row>
    <row r="1098" spans="1:17" x14ac:dyDescent="0.25">
      <c r="A1098" t="s">
        <v>3052</v>
      </c>
      <c r="B1098" t="s">
        <v>3053</v>
      </c>
      <c r="C1098">
        <v>43181.733182870368</v>
      </c>
      <c r="D1098">
        <v>1</v>
      </c>
      <c r="E1098" t="s">
        <v>13863</v>
      </c>
      <c r="F1098" t="s">
        <v>3012</v>
      </c>
      <c r="G1098" t="s">
        <v>3017</v>
      </c>
      <c r="H1098" t="s">
        <v>65</v>
      </c>
      <c r="I1098">
        <v>18.66</v>
      </c>
      <c r="J1098">
        <v>0</v>
      </c>
      <c r="K1098" t="s">
        <v>3054</v>
      </c>
      <c r="M1098" s="15">
        <f t="shared" si="130"/>
        <v>18.66</v>
      </c>
      <c r="N1098" s="13">
        <f t="shared" si="131"/>
        <v>10</v>
      </c>
      <c r="O1098" s="13">
        <f t="shared" si="132"/>
        <v>3</v>
      </c>
      <c r="P1098" s="13">
        <f t="shared" si="133"/>
        <v>2018</v>
      </c>
      <c r="Q1098" s="13">
        <f t="shared" si="134"/>
        <v>18.66</v>
      </c>
    </row>
    <row r="1099" spans="1:17" x14ac:dyDescent="0.25">
      <c r="A1099" t="s">
        <v>3055</v>
      </c>
      <c r="B1099" t="s">
        <v>3056</v>
      </c>
      <c r="C1099">
        <v>43179.742800925924</v>
      </c>
      <c r="D1099">
        <v>5</v>
      </c>
      <c r="E1099" t="s">
        <v>13863</v>
      </c>
      <c r="F1099" t="s">
        <v>3012</v>
      </c>
      <c r="G1099" t="s">
        <v>3013</v>
      </c>
      <c r="H1099" t="s">
        <v>65</v>
      </c>
      <c r="I1099">
        <v>7.95</v>
      </c>
      <c r="J1099">
        <v>0</v>
      </c>
      <c r="K1099" t="s">
        <v>3057</v>
      </c>
      <c r="M1099" s="15">
        <f t="shared" si="130"/>
        <v>7.95</v>
      </c>
      <c r="N1099" s="13">
        <f t="shared" si="131"/>
        <v>10</v>
      </c>
      <c r="O1099" s="13">
        <f t="shared" si="132"/>
        <v>3</v>
      </c>
      <c r="P1099" s="13">
        <f t="shared" si="133"/>
        <v>2018</v>
      </c>
      <c r="Q1099" s="13">
        <f t="shared" si="134"/>
        <v>39.75</v>
      </c>
    </row>
    <row r="1100" spans="1:17" x14ac:dyDescent="0.25">
      <c r="A1100" t="s">
        <v>3058</v>
      </c>
      <c r="B1100" t="s">
        <v>3059</v>
      </c>
      <c r="C1100">
        <v>43187.692800925928</v>
      </c>
      <c r="D1100">
        <v>1</v>
      </c>
      <c r="E1100" t="s">
        <v>13863</v>
      </c>
      <c r="F1100" t="s">
        <v>2737</v>
      </c>
      <c r="G1100" t="s">
        <v>2738</v>
      </c>
      <c r="H1100" t="s">
        <v>283</v>
      </c>
      <c r="I1100">
        <v>12.66</v>
      </c>
      <c r="J1100">
        <v>0</v>
      </c>
      <c r="K1100" t="s">
        <v>3060</v>
      </c>
      <c r="M1100" s="15">
        <f t="shared" si="130"/>
        <v>12.66</v>
      </c>
      <c r="N1100" s="13">
        <f t="shared" si="131"/>
        <v>10</v>
      </c>
      <c r="O1100" s="13">
        <f t="shared" si="132"/>
        <v>3</v>
      </c>
      <c r="P1100" s="13">
        <f t="shared" si="133"/>
        <v>2018</v>
      </c>
      <c r="Q1100" s="13">
        <f t="shared" si="134"/>
        <v>12.66</v>
      </c>
    </row>
    <row r="1101" spans="1:17" x14ac:dyDescent="0.25">
      <c r="A1101" t="s">
        <v>35</v>
      </c>
      <c r="B1101" t="s">
        <v>35</v>
      </c>
      <c r="C1101">
        <v>43187.691504629627</v>
      </c>
      <c r="D1101">
        <v>1</v>
      </c>
      <c r="E1101" t="s">
        <v>13863</v>
      </c>
      <c r="F1101" t="s">
        <v>3061</v>
      </c>
      <c r="G1101" t="s">
        <v>3062</v>
      </c>
      <c r="H1101" t="s">
        <v>444</v>
      </c>
      <c r="I1101">
        <v>2413</v>
      </c>
      <c r="J1101">
        <v>40</v>
      </c>
      <c r="K1101" t="s">
        <v>39</v>
      </c>
      <c r="M1101" s="15">
        <f t="shared" si="130"/>
        <v>1447.8</v>
      </c>
      <c r="N1101" s="13">
        <f t="shared" si="131"/>
        <v>25</v>
      </c>
      <c r="O1101" s="13">
        <f t="shared" si="132"/>
        <v>3</v>
      </c>
      <c r="P1101" s="13">
        <f t="shared" si="133"/>
        <v>2018</v>
      </c>
      <c r="Q1101" s="13">
        <f t="shared" si="134"/>
        <v>1447.8</v>
      </c>
    </row>
    <row r="1102" spans="1:17" x14ac:dyDescent="0.25">
      <c r="A1102" t="s">
        <v>3046</v>
      </c>
      <c r="B1102" t="s">
        <v>3047</v>
      </c>
      <c r="C1102">
        <v>43186.704872685186</v>
      </c>
      <c r="D1102">
        <v>1</v>
      </c>
      <c r="E1102" t="s">
        <v>13863</v>
      </c>
      <c r="F1102" t="s">
        <v>3012</v>
      </c>
      <c r="G1102" t="s">
        <v>3063</v>
      </c>
      <c r="H1102" t="s">
        <v>65</v>
      </c>
      <c r="I1102">
        <v>39.74</v>
      </c>
      <c r="J1102">
        <v>0</v>
      </c>
      <c r="K1102" t="s">
        <v>3048</v>
      </c>
      <c r="M1102" s="15">
        <f t="shared" si="130"/>
        <v>39.74</v>
      </c>
      <c r="N1102" s="13">
        <f t="shared" si="131"/>
        <v>10</v>
      </c>
      <c r="O1102" s="13">
        <f t="shared" si="132"/>
        <v>3</v>
      </c>
      <c r="P1102" s="13">
        <f t="shared" si="133"/>
        <v>2018</v>
      </c>
      <c r="Q1102" s="13">
        <f t="shared" si="134"/>
        <v>39.74</v>
      </c>
    </row>
    <row r="1103" spans="1:17" x14ac:dyDescent="0.25">
      <c r="A1103" t="s">
        <v>3064</v>
      </c>
      <c r="B1103" t="s">
        <v>3065</v>
      </c>
      <c r="C1103">
        <v>43187.689444444448</v>
      </c>
      <c r="D1103">
        <v>1</v>
      </c>
      <c r="E1103" t="s">
        <v>13863</v>
      </c>
      <c r="F1103" t="s">
        <v>3066</v>
      </c>
      <c r="G1103" t="s">
        <v>3067</v>
      </c>
      <c r="H1103" t="s">
        <v>33</v>
      </c>
      <c r="I1103">
        <v>1186</v>
      </c>
      <c r="J1103">
        <v>0</v>
      </c>
      <c r="K1103" t="s">
        <v>33</v>
      </c>
      <c r="M1103" s="15">
        <f t="shared" si="130"/>
        <v>1186</v>
      </c>
      <c r="N1103" s="13">
        <f t="shared" si="131"/>
        <v>10</v>
      </c>
      <c r="O1103" s="13">
        <f t="shared" si="132"/>
        <v>3</v>
      </c>
      <c r="P1103" s="13">
        <f t="shared" si="133"/>
        <v>2018</v>
      </c>
      <c r="Q1103" s="13">
        <f t="shared" si="134"/>
        <v>1186</v>
      </c>
    </row>
    <row r="1104" spans="1:17" x14ac:dyDescent="0.25">
      <c r="A1104" t="s">
        <v>819</v>
      </c>
      <c r="B1104" t="s">
        <v>820</v>
      </c>
      <c r="C1104">
        <v>43174.486724537041</v>
      </c>
      <c r="D1104">
        <v>4</v>
      </c>
      <c r="E1104" t="s">
        <v>13863</v>
      </c>
      <c r="F1104" t="s">
        <v>3068</v>
      </c>
      <c r="G1104" t="s">
        <v>3069</v>
      </c>
      <c r="H1104" t="s">
        <v>33</v>
      </c>
      <c r="I1104">
        <v>964</v>
      </c>
      <c r="J1104">
        <v>0</v>
      </c>
      <c r="K1104" t="s">
        <v>33</v>
      </c>
      <c r="M1104" s="15">
        <f t="shared" si="130"/>
        <v>964</v>
      </c>
      <c r="N1104" s="13">
        <f t="shared" si="131"/>
        <v>10</v>
      </c>
      <c r="O1104" s="13">
        <f t="shared" si="132"/>
        <v>3</v>
      </c>
      <c r="P1104" s="13">
        <f t="shared" si="133"/>
        <v>2018</v>
      </c>
      <c r="Q1104" s="13">
        <f t="shared" si="134"/>
        <v>3856</v>
      </c>
    </row>
    <row r="1105" spans="1:17" x14ac:dyDescent="0.25">
      <c r="A1105" t="s">
        <v>3070</v>
      </c>
      <c r="B1105" t="s">
        <v>3071</v>
      </c>
      <c r="C1105">
        <v>43193.66679398148</v>
      </c>
      <c r="D1105">
        <v>10</v>
      </c>
      <c r="E1105" t="s">
        <v>13863</v>
      </c>
      <c r="F1105" t="s">
        <v>3072</v>
      </c>
      <c r="G1105" t="s">
        <v>3073</v>
      </c>
      <c r="H1105" t="s">
        <v>160</v>
      </c>
      <c r="I1105">
        <v>44.027999999999999</v>
      </c>
      <c r="J1105">
        <v>0</v>
      </c>
      <c r="K1105" t="s">
        <v>160</v>
      </c>
      <c r="M1105" s="15">
        <f t="shared" si="130"/>
        <v>44.027999999999999</v>
      </c>
      <c r="N1105" s="13">
        <f t="shared" si="131"/>
        <v>10</v>
      </c>
      <c r="O1105" s="13">
        <f t="shared" si="132"/>
        <v>4</v>
      </c>
      <c r="P1105" s="13">
        <f t="shared" si="133"/>
        <v>2018</v>
      </c>
      <c r="Q1105" s="13">
        <f t="shared" si="134"/>
        <v>440.28</v>
      </c>
    </row>
    <row r="1106" spans="1:17" x14ac:dyDescent="0.25">
      <c r="A1106" t="s">
        <v>35</v>
      </c>
      <c r="B1106" t="s">
        <v>35</v>
      </c>
      <c r="C1106">
        <v>43201.712916666664</v>
      </c>
      <c r="D1106">
        <v>2</v>
      </c>
      <c r="E1106" t="s">
        <v>13863</v>
      </c>
      <c r="F1106" t="s">
        <v>3074</v>
      </c>
      <c r="G1106" t="s">
        <v>3075</v>
      </c>
      <c r="H1106" t="s">
        <v>176</v>
      </c>
      <c r="I1106">
        <v>41.89</v>
      </c>
      <c r="J1106">
        <v>0</v>
      </c>
      <c r="K1106" t="s">
        <v>39</v>
      </c>
      <c r="M1106" s="15">
        <f t="shared" si="130"/>
        <v>41.89</v>
      </c>
      <c r="N1106" s="13">
        <f t="shared" si="131"/>
        <v>25</v>
      </c>
      <c r="O1106" s="13">
        <f t="shared" si="132"/>
        <v>4</v>
      </c>
      <c r="P1106" s="13">
        <f t="shared" si="133"/>
        <v>2018</v>
      </c>
      <c r="Q1106" s="13">
        <f t="shared" si="134"/>
        <v>83.78</v>
      </c>
    </row>
    <row r="1107" spans="1:17" x14ac:dyDescent="0.25">
      <c r="A1107" t="s">
        <v>253</v>
      </c>
      <c r="B1107" t="s">
        <v>254</v>
      </c>
      <c r="C1107">
        <v>43207.706944444442</v>
      </c>
      <c r="D1107">
        <v>40</v>
      </c>
      <c r="E1107" t="s">
        <v>13863</v>
      </c>
      <c r="F1107" t="s">
        <v>3076</v>
      </c>
      <c r="G1107" t="s">
        <v>3077</v>
      </c>
      <c r="H1107" t="s">
        <v>33</v>
      </c>
      <c r="I1107">
        <v>116</v>
      </c>
      <c r="J1107">
        <v>0</v>
      </c>
      <c r="K1107" t="s">
        <v>257</v>
      </c>
      <c r="M1107" s="15">
        <f t="shared" si="130"/>
        <v>116</v>
      </c>
      <c r="N1107" s="13">
        <f t="shared" si="131"/>
        <v>10</v>
      </c>
      <c r="O1107" s="13">
        <f t="shared" si="132"/>
        <v>4</v>
      </c>
      <c r="P1107" s="13">
        <f t="shared" si="133"/>
        <v>2018</v>
      </c>
      <c r="Q1107" s="13">
        <f t="shared" si="134"/>
        <v>4640</v>
      </c>
    </row>
    <row r="1108" spans="1:17" x14ac:dyDescent="0.25">
      <c r="A1108" t="s">
        <v>3078</v>
      </c>
      <c r="B1108" t="s">
        <v>3079</v>
      </c>
      <c r="C1108">
        <v>43207.706944444442</v>
      </c>
      <c r="D1108">
        <v>5</v>
      </c>
      <c r="E1108" t="s">
        <v>13863</v>
      </c>
      <c r="F1108" t="s">
        <v>3076</v>
      </c>
      <c r="G1108" t="s">
        <v>3077</v>
      </c>
      <c r="H1108" t="s">
        <v>33</v>
      </c>
      <c r="I1108">
        <v>185</v>
      </c>
      <c r="J1108">
        <v>0</v>
      </c>
      <c r="K1108" t="s">
        <v>3080</v>
      </c>
      <c r="M1108" s="15">
        <f t="shared" si="130"/>
        <v>185</v>
      </c>
      <c r="N1108" s="13">
        <f t="shared" si="131"/>
        <v>10</v>
      </c>
      <c r="O1108" s="13">
        <f t="shared" si="132"/>
        <v>4</v>
      </c>
      <c r="P1108" s="13">
        <f t="shared" si="133"/>
        <v>2018</v>
      </c>
      <c r="Q1108" s="13">
        <f t="shared" si="134"/>
        <v>925</v>
      </c>
    </row>
    <row r="1109" spans="1:17" x14ac:dyDescent="0.25">
      <c r="A1109" t="s">
        <v>1725</v>
      </c>
      <c r="B1109" t="s">
        <v>1726</v>
      </c>
      <c r="C1109">
        <v>43193.668888888889</v>
      </c>
      <c r="D1109">
        <v>10</v>
      </c>
      <c r="E1109" t="s">
        <v>13863</v>
      </c>
      <c r="F1109" t="s">
        <v>3076</v>
      </c>
      <c r="G1109" t="s">
        <v>3081</v>
      </c>
      <c r="H1109" t="s">
        <v>33</v>
      </c>
      <c r="I1109">
        <v>101</v>
      </c>
      <c r="J1109">
        <v>0</v>
      </c>
      <c r="K1109" t="s">
        <v>1728</v>
      </c>
      <c r="M1109" s="15">
        <f t="shared" si="130"/>
        <v>101</v>
      </c>
      <c r="N1109" s="13">
        <f t="shared" si="131"/>
        <v>10</v>
      </c>
      <c r="O1109" s="13">
        <f t="shared" si="132"/>
        <v>4</v>
      </c>
      <c r="P1109" s="13">
        <f t="shared" si="133"/>
        <v>2018</v>
      </c>
      <c r="Q1109" s="13">
        <f t="shared" si="134"/>
        <v>1010</v>
      </c>
    </row>
    <row r="1110" spans="1:17" x14ac:dyDescent="0.25">
      <c r="A1110" t="s">
        <v>769</v>
      </c>
      <c r="B1110" t="s">
        <v>770</v>
      </c>
      <c r="C1110">
        <v>43207.706944444442</v>
      </c>
      <c r="D1110">
        <v>10</v>
      </c>
      <c r="E1110" t="s">
        <v>13863</v>
      </c>
      <c r="F1110" t="s">
        <v>3076</v>
      </c>
      <c r="G1110" t="s">
        <v>3077</v>
      </c>
      <c r="H1110" t="s">
        <v>33</v>
      </c>
      <c r="I1110">
        <v>86</v>
      </c>
      <c r="J1110">
        <v>0</v>
      </c>
      <c r="K1110" t="s">
        <v>772</v>
      </c>
      <c r="M1110" s="15">
        <f t="shared" si="130"/>
        <v>86</v>
      </c>
      <c r="N1110" s="13">
        <f t="shared" si="131"/>
        <v>10</v>
      </c>
      <c r="O1110" s="13">
        <f t="shared" si="132"/>
        <v>4</v>
      </c>
      <c r="P1110" s="13">
        <f t="shared" si="133"/>
        <v>2018</v>
      </c>
      <c r="Q1110" s="13">
        <f t="shared" si="134"/>
        <v>860</v>
      </c>
    </row>
    <row r="1111" spans="1:17" x14ac:dyDescent="0.25">
      <c r="A1111" t="s">
        <v>3082</v>
      </c>
      <c r="B1111" t="s">
        <v>3083</v>
      </c>
      <c r="C1111">
        <v>43180.736458333333</v>
      </c>
      <c r="D1111">
        <v>60</v>
      </c>
      <c r="E1111" t="s">
        <v>113</v>
      </c>
      <c r="F1111" t="s">
        <v>3084</v>
      </c>
      <c r="G1111" t="s">
        <v>3085</v>
      </c>
      <c r="H1111" t="s">
        <v>167</v>
      </c>
      <c r="I1111">
        <v>1.98</v>
      </c>
      <c r="J1111">
        <v>0</v>
      </c>
      <c r="K1111" t="s">
        <v>167</v>
      </c>
      <c r="M1111" s="15">
        <f t="shared" si="130"/>
        <v>1.98</v>
      </c>
      <c r="N1111" s="13">
        <f t="shared" si="131"/>
        <v>10</v>
      </c>
      <c r="O1111" s="13">
        <f t="shared" si="132"/>
        <v>3</v>
      </c>
      <c r="P1111" s="13">
        <f t="shared" si="133"/>
        <v>2018</v>
      </c>
      <c r="Q1111" s="13">
        <f t="shared" si="134"/>
        <v>118.8</v>
      </c>
    </row>
    <row r="1112" spans="1:17" x14ac:dyDescent="0.25">
      <c r="A1112" t="s">
        <v>35</v>
      </c>
      <c r="B1112" t="s">
        <v>35</v>
      </c>
      <c r="C1112">
        <v>43193.358275462961</v>
      </c>
      <c r="D1112">
        <v>1</v>
      </c>
      <c r="E1112" t="s">
        <v>13863</v>
      </c>
      <c r="F1112" t="s">
        <v>3086</v>
      </c>
      <c r="G1112" t="s">
        <v>3087</v>
      </c>
      <c r="H1112" t="s">
        <v>3088</v>
      </c>
      <c r="I1112">
        <v>6130</v>
      </c>
      <c r="J1112">
        <v>0</v>
      </c>
      <c r="K1112" t="s">
        <v>39</v>
      </c>
      <c r="M1112" s="15">
        <f t="shared" si="130"/>
        <v>6130</v>
      </c>
      <c r="N1112" s="13">
        <f t="shared" si="131"/>
        <v>25</v>
      </c>
      <c r="O1112" s="13">
        <f t="shared" si="132"/>
        <v>4</v>
      </c>
      <c r="P1112" s="13">
        <f t="shared" si="133"/>
        <v>2018</v>
      </c>
      <c r="Q1112" s="13">
        <f t="shared" si="134"/>
        <v>6130</v>
      </c>
    </row>
    <row r="1113" spans="1:17" x14ac:dyDescent="0.25">
      <c r="A1113" t="s">
        <v>2508</v>
      </c>
      <c r="B1113" t="s">
        <v>2509</v>
      </c>
      <c r="C1113">
        <v>43179.742800925924</v>
      </c>
      <c r="D1113">
        <v>15</v>
      </c>
      <c r="E1113" t="s">
        <v>13863</v>
      </c>
      <c r="F1113" t="s">
        <v>3012</v>
      </c>
      <c r="G1113" t="s">
        <v>3013</v>
      </c>
      <c r="H1113" t="s">
        <v>65</v>
      </c>
      <c r="I1113">
        <v>5.55</v>
      </c>
      <c r="J1113">
        <v>0</v>
      </c>
      <c r="K1113" t="s">
        <v>2510</v>
      </c>
      <c r="M1113" s="15">
        <f t="shared" si="130"/>
        <v>5.55</v>
      </c>
      <c r="N1113" s="13">
        <f t="shared" si="131"/>
        <v>10</v>
      </c>
      <c r="O1113" s="13">
        <f t="shared" si="132"/>
        <v>3</v>
      </c>
      <c r="P1113" s="13">
        <f t="shared" si="133"/>
        <v>2018</v>
      </c>
      <c r="Q1113" s="13">
        <f t="shared" si="134"/>
        <v>83.25</v>
      </c>
    </row>
    <row r="1114" spans="1:17" x14ac:dyDescent="0.25">
      <c r="A1114" t="s">
        <v>147</v>
      </c>
      <c r="B1114" t="s">
        <v>148</v>
      </c>
      <c r="C1114">
        <v>43179.742800925924</v>
      </c>
      <c r="D1114">
        <v>2000</v>
      </c>
      <c r="E1114" t="s">
        <v>13863</v>
      </c>
      <c r="F1114" t="s">
        <v>3012</v>
      </c>
      <c r="G1114" t="s">
        <v>3013</v>
      </c>
      <c r="H1114" t="s">
        <v>65</v>
      </c>
      <c r="I1114">
        <v>1.7299999999999999E-2</v>
      </c>
      <c r="J1114">
        <v>0</v>
      </c>
      <c r="K1114" t="s">
        <v>149</v>
      </c>
      <c r="M1114" s="15">
        <f t="shared" si="130"/>
        <v>1.7299999999999999E-2</v>
      </c>
      <c r="N1114" s="13">
        <f t="shared" si="131"/>
        <v>10</v>
      </c>
      <c r="O1114" s="13">
        <f t="shared" si="132"/>
        <v>3</v>
      </c>
      <c r="P1114" s="13">
        <f t="shared" si="133"/>
        <v>2018</v>
      </c>
      <c r="Q1114" s="13">
        <f t="shared" si="134"/>
        <v>34.6</v>
      </c>
    </row>
    <row r="1115" spans="1:17" x14ac:dyDescent="0.25">
      <c r="A1115" t="s">
        <v>150</v>
      </c>
      <c r="B1115" t="s">
        <v>151</v>
      </c>
      <c r="C1115">
        <v>43179.742800925924</v>
      </c>
      <c r="D1115">
        <v>1000</v>
      </c>
      <c r="E1115" t="s">
        <v>13863</v>
      </c>
      <c r="F1115" t="s">
        <v>3012</v>
      </c>
      <c r="G1115" t="s">
        <v>3013</v>
      </c>
      <c r="H1115" t="s">
        <v>65</v>
      </c>
      <c r="I1115">
        <v>2.5999999999999999E-2</v>
      </c>
      <c r="J1115">
        <v>0</v>
      </c>
      <c r="K1115" t="s">
        <v>152</v>
      </c>
      <c r="M1115" s="15">
        <f t="shared" si="130"/>
        <v>2.5999999999999999E-2</v>
      </c>
      <c r="N1115" s="13">
        <f t="shared" si="131"/>
        <v>10</v>
      </c>
      <c r="O1115" s="13">
        <f t="shared" si="132"/>
        <v>3</v>
      </c>
      <c r="P1115" s="13">
        <f t="shared" si="133"/>
        <v>2018</v>
      </c>
      <c r="Q1115" s="13">
        <f t="shared" si="134"/>
        <v>26</v>
      </c>
    </row>
    <row r="1116" spans="1:17" x14ac:dyDescent="0.25">
      <c r="A1116" t="s">
        <v>3089</v>
      </c>
      <c r="B1116" t="s">
        <v>3090</v>
      </c>
      <c r="C1116">
        <v>43179.742800925924</v>
      </c>
      <c r="D1116">
        <v>5</v>
      </c>
      <c r="E1116" t="s">
        <v>13863</v>
      </c>
      <c r="F1116" t="s">
        <v>3012</v>
      </c>
      <c r="G1116" t="s">
        <v>3013</v>
      </c>
      <c r="H1116" t="s">
        <v>65</v>
      </c>
      <c r="I1116">
        <v>16.649999999999999</v>
      </c>
      <c r="J1116">
        <v>0</v>
      </c>
      <c r="K1116" t="s">
        <v>3091</v>
      </c>
      <c r="M1116" s="15">
        <f t="shared" si="130"/>
        <v>16.649999999999999</v>
      </c>
      <c r="N1116" s="13">
        <f t="shared" si="131"/>
        <v>10</v>
      </c>
      <c r="O1116" s="13">
        <f t="shared" si="132"/>
        <v>3</v>
      </c>
      <c r="P1116" s="13">
        <f t="shared" si="133"/>
        <v>2018</v>
      </c>
      <c r="Q1116" s="13">
        <f t="shared" si="134"/>
        <v>83.25</v>
      </c>
    </row>
    <row r="1117" spans="1:17" x14ac:dyDescent="0.25">
      <c r="A1117" t="s">
        <v>1504</v>
      </c>
      <c r="B1117" t="s">
        <v>1505</v>
      </c>
      <c r="C1117">
        <v>43193.678842592592</v>
      </c>
      <c r="D1117">
        <v>200</v>
      </c>
      <c r="E1117" t="s">
        <v>13863</v>
      </c>
      <c r="F1117" t="s">
        <v>3092</v>
      </c>
      <c r="G1117" t="s">
        <v>3093</v>
      </c>
      <c r="H1117" t="s">
        <v>240</v>
      </c>
      <c r="I1117">
        <v>2.54</v>
      </c>
      <c r="J1117">
        <v>0</v>
      </c>
      <c r="K1117" t="s">
        <v>1506</v>
      </c>
      <c r="M1117" s="15">
        <f t="shared" si="130"/>
        <v>2.54</v>
      </c>
      <c r="N1117" s="13">
        <f t="shared" si="131"/>
        <v>10</v>
      </c>
      <c r="O1117" s="13">
        <f t="shared" si="132"/>
        <v>4</v>
      </c>
      <c r="P1117" s="13">
        <f t="shared" si="133"/>
        <v>2018</v>
      </c>
      <c r="Q1117" s="13">
        <f t="shared" si="134"/>
        <v>508</v>
      </c>
    </row>
    <row r="1118" spans="1:17" x14ac:dyDescent="0.25">
      <c r="A1118" t="s">
        <v>2668</v>
      </c>
      <c r="B1118" t="s">
        <v>2669</v>
      </c>
      <c r="C1118">
        <v>43193.678842592592</v>
      </c>
      <c r="D1118">
        <v>100</v>
      </c>
      <c r="E1118" t="s">
        <v>13863</v>
      </c>
      <c r="F1118" t="s">
        <v>3092</v>
      </c>
      <c r="G1118" t="s">
        <v>3093</v>
      </c>
      <c r="H1118" t="s">
        <v>240</v>
      </c>
      <c r="I1118">
        <v>4.0599999999999996</v>
      </c>
      <c r="J1118">
        <v>0</v>
      </c>
      <c r="K1118" t="s">
        <v>2670</v>
      </c>
      <c r="M1118" s="15">
        <f t="shared" si="130"/>
        <v>4.0599999999999996</v>
      </c>
      <c r="N1118" s="13">
        <f t="shared" si="131"/>
        <v>10</v>
      </c>
      <c r="O1118" s="13">
        <f t="shared" si="132"/>
        <v>4</v>
      </c>
      <c r="P1118" s="13">
        <f t="shared" si="133"/>
        <v>2018</v>
      </c>
      <c r="Q1118" s="13">
        <f t="shared" si="134"/>
        <v>405.99999999999994</v>
      </c>
    </row>
    <row r="1119" spans="1:17" x14ac:dyDescent="0.25">
      <c r="A1119" t="s">
        <v>3094</v>
      </c>
      <c r="B1119" t="s">
        <v>3095</v>
      </c>
      <c r="C1119">
        <v>43193.678842592592</v>
      </c>
      <c r="D1119">
        <v>100</v>
      </c>
      <c r="E1119" t="s">
        <v>13863</v>
      </c>
      <c r="F1119" t="s">
        <v>3092</v>
      </c>
      <c r="G1119" t="s">
        <v>3093</v>
      </c>
      <c r="H1119" t="s">
        <v>240</v>
      </c>
      <c r="I1119">
        <v>2.39</v>
      </c>
      <c r="J1119">
        <v>0</v>
      </c>
      <c r="K1119" t="s">
        <v>3096</v>
      </c>
      <c r="M1119" s="15">
        <f t="shared" si="130"/>
        <v>2.39</v>
      </c>
      <c r="N1119" s="13">
        <f t="shared" si="131"/>
        <v>10</v>
      </c>
      <c r="O1119" s="13">
        <f t="shared" si="132"/>
        <v>4</v>
      </c>
      <c r="P1119" s="13">
        <f t="shared" si="133"/>
        <v>2018</v>
      </c>
      <c r="Q1119" s="13">
        <f t="shared" si="134"/>
        <v>239</v>
      </c>
    </row>
    <row r="1120" spans="1:17" x14ac:dyDescent="0.25">
      <c r="A1120" t="s">
        <v>1725</v>
      </c>
      <c r="B1120" t="s">
        <v>1726</v>
      </c>
      <c r="C1120">
        <v>43207.706944444442</v>
      </c>
      <c r="D1120">
        <v>10</v>
      </c>
      <c r="E1120" t="s">
        <v>13863</v>
      </c>
      <c r="F1120" t="s">
        <v>3076</v>
      </c>
      <c r="G1120" t="s">
        <v>3077</v>
      </c>
      <c r="H1120" t="s">
        <v>33</v>
      </c>
      <c r="I1120">
        <v>101</v>
      </c>
      <c r="J1120">
        <v>0</v>
      </c>
      <c r="K1120" t="s">
        <v>1728</v>
      </c>
      <c r="M1120" s="15">
        <f t="shared" si="130"/>
        <v>101</v>
      </c>
      <c r="N1120" s="13">
        <f t="shared" si="131"/>
        <v>10</v>
      </c>
      <c r="O1120" s="13">
        <f t="shared" si="132"/>
        <v>4</v>
      </c>
      <c r="P1120" s="13">
        <f t="shared" si="133"/>
        <v>2018</v>
      </c>
      <c r="Q1120" s="13">
        <f t="shared" si="134"/>
        <v>1010</v>
      </c>
    </row>
    <row r="1121" spans="1:17" x14ac:dyDescent="0.25">
      <c r="A1121" t="s">
        <v>3097</v>
      </c>
      <c r="B1121" t="s">
        <v>3098</v>
      </c>
      <c r="C1121">
        <v>43194.632916666669</v>
      </c>
      <c r="D1121">
        <v>1</v>
      </c>
      <c r="E1121" t="s">
        <v>13863</v>
      </c>
      <c r="F1121" t="s">
        <v>3099</v>
      </c>
      <c r="G1121" t="s">
        <v>3100</v>
      </c>
      <c r="H1121" t="s">
        <v>301</v>
      </c>
      <c r="I1121">
        <v>28.1</v>
      </c>
      <c r="J1121">
        <v>20</v>
      </c>
      <c r="K1121" t="s">
        <v>3101</v>
      </c>
      <c r="M1121" s="15">
        <f t="shared" si="130"/>
        <v>22.480000000000004</v>
      </c>
      <c r="N1121" s="13">
        <f t="shared" si="131"/>
        <v>10</v>
      </c>
      <c r="O1121" s="13">
        <f t="shared" si="132"/>
        <v>4</v>
      </c>
      <c r="P1121" s="13">
        <f t="shared" si="133"/>
        <v>2018</v>
      </c>
      <c r="Q1121" s="13">
        <f t="shared" si="134"/>
        <v>22.480000000000004</v>
      </c>
    </row>
    <row r="1122" spans="1:17" x14ac:dyDescent="0.25">
      <c r="A1122" t="s">
        <v>3102</v>
      </c>
      <c r="B1122" t="s">
        <v>3103</v>
      </c>
      <c r="C1122">
        <v>43194.632916666669</v>
      </c>
      <c r="D1122">
        <v>1</v>
      </c>
      <c r="E1122" t="s">
        <v>13863</v>
      </c>
      <c r="F1122" t="s">
        <v>3099</v>
      </c>
      <c r="G1122" t="s">
        <v>3100</v>
      </c>
      <c r="H1122" t="s">
        <v>301</v>
      </c>
      <c r="I1122">
        <v>80.44</v>
      </c>
      <c r="J1122">
        <v>30</v>
      </c>
      <c r="K1122" t="s">
        <v>301</v>
      </c>
      <c r="M1122" s="15">
        <f t="shared" ref="M1122:M1174" si="135">+I1122*(1-J1122/100)</f>
        <v>56.307999999999993</v>
      </c>
      <c r="N1122" s="13">
        <f t="shared" ref="N1122:N1174" si="136">+LEN(A1122)</f>
        <v>10</v>
      </c>
      <c r="O1122" s="13">
        <f t="shared" ref="O1122:O1174" si="137">+MONTH(C1122)</f>
        <v>4</v>
      </c>
      <c r="P1122" s="13">
        <f t="shared" ref="P1122:P1174" si="138">+YEAR(C1122)</f>
        <v>2018</v>
      </c>
      <c r="Q1122" s="13">
        <f t="shared" ref="Q1122:Q1174" si="139">+M1122*D1122</f>
        <v>56.307999999999993</v>
      </c>
    </row>
    <row r="1123" spans="1:17" x14ac:dyDescent="0.25">
      <c r="A1123" t="s">
        <v>3102</v>
      </c>
      <c r="B1123" t="s">
        <v>3103</v>
      </c>
      <c r="C1123">
        <v>43217.70212962963</v>
      </c>
      <c r="D1123">
        <v>1</v>
      </c>
      <c r="E1123" t="s">
        <v>13863</v>
      </c>
      <c r="F1123" t="s">
        <v>3099</v>
      </c>
      <c r="G1123" t="s">
        <v>3104</v>
      </c>
      <c r="H1123" t="s">
        <v>301</v>
      </c>
      <c r="I1123">
        <v>80.44</v>
      </c>
      <c r="J1123">
        <v>30</v>
      </c>
      <c r="K1123" t="s">
        <v>301</v>
      </c>
      <c r="M1123" s="15">
        <f t="shared" si="135"/>
        <v>56.307999999999993</v>
      </c>
      <c r="N1123" s="13">
        <f t="shared" si="136"/>
        <v>10</v>
      </c>
      <c r="O1123" s="13">
        <f t="shared" si="137"/>
        <v>4</v>
      </c>
      <c r="P1123" s="13">
        <f t="shared" si="138"/>
        <v>2018</v>
      </c>
      <c r="Q1123" s="13">
        <f t="shared" si="139"/>
        <v>56.307999999999993</v>
      </c>
    </row>
    <row r="1124" spans="1:17" x14ac:dyDescent="0.25">
      <c r="A1124" t="s">
        <v>2829</v>
      </c>
      <c r="B1124" t="s">
        <v>2830</v>
      </c>
      <c r="C1124">
        <v>43180.731064814812</v>
      </c>
      <c r="D1124">
        <v>1</v>
      </c>
      <c r="E1124" t="s">
        <v>13863</v>
      </c>
      <c r="F1124" t="s">
        <v>3105</v>
      </c>
      <c r="G1124" t="s">
        <v>3106</v>
      </c>
      <c r="H1124" t="s">
        <v>444</v>
      </c>
      <c r="I1124">
        <v>25.96</v>
      </c>
      <c r="J1124">
        <v>35</v>
      </c>
      <c r="K1124" t="s">
        <v>2831</v>
      </c>
      <c r="M1124" s="15">
        <f t="shared" si="135"/>
        <v>16.874000000000002</v>
      </c>
      <c r="N1124" s="13">
        <f t="shared" si="136"/>
        <v>10</v>
      </c>
      <c r="O1124" s="13">
        <f t="shared" si="137"/>
        <v>3</v>
      </c>
      <c r="P1124" s="13">
        <f t="shared" si="138"/>
        <v>2018</v>
      </c>
      <c r="Q1124" s="13">
        <f t="shared" si="139"/>
        <v>16.874000000000002</v>
      </c>
    </row>
    <row r="1125" spans="1:17" x14ac:dyDescent="0.25">
      <c r="A1125" t="s">
        <v>1521</v>
      </c>
      <c r="B1125" t="s">
        <v>1522</v>
      </c>
      <c r="C1125">
        <v>43180.731064814812</v>
      </c>
      <c r="D1125">
        <v>3</v>
      </c>
      <c r="E1125" t="s">
        <v>13863</v>
      </c>
      <c r="F1125" t="s">
        <v>3105</v>
      </c>
      <c r="G1125" t="s">
        <v>3106</v>
      </c>
      <c r="H1125" t="s">
        <v>444</v>
      </c>
      <c r="I1125">
        <v>35.42</v>
      </c>
      <c r="J1125">
        <v>35</v>
      </c>
      <c r="K1125" t="s">
        <v>1523</v>
      </c>
      <c r="M1125" s="15">
        <f t="shared" si="135"/>
        <v>23.023000000000003</v>
      </c>
      <c r="N1125" s="13">
        <f t="shared" si="136"/>
        <v>10</v>
      </c>
      <c r="O1125" s="13">
        <f t="shared" si="137"/>
        <v>3</v>
      </c>
      <c r="P1125" s="13">
        <f t="shared" si="138"/>
        <v>2018</v>
      </c>
      <c r="Q1125" s="13">
        <f t="shared" si="139"/>
        <v>69.069000000000017</v>
      </c>
    </row>
    <row r="1126" spans="1:17" x14ac:dyDescent="0.25">
      <c r="A1126" t="s">
        <v>2363</v>
      </c>
      <c r="B1126" t="s">
        <v>2364</v>
      </c>
      <c r="C1126">
        <v>43180.731064814812</v>
      </c>
      <c r="D1126">
        <v>7</v>
      </c>
      <c r="E1126" t="s">
        <v>13863</v>
      </c>
      <c r="F1126" t="s">
        <v>3105</v>
      </c>
      <c r="G1126" t="s">
        <v>3106</v>
      </c>
      <c r="H1126" t="s">
        <v>444</v>
      </c>
      <c r="I1126">
        <v>57.64</v>
      </c>
      <c r="J1126">
        <v>35</v>
      </c>
      <c r="K1126" t="s">
        <v>2367</v>
      </c>
      <c r="M1126" s="15">
        <f t="shared" si="135"/>
        <v>37.466000000000001</v>
      </c>
      <c r="N1126" s="13">
        <f t="shared" si="136"/>
        <v>10</v>
      </c>
      <c r="O1126" s="13">
        <f t="shared" si="137"/>
        <v>3</v>
      </c>
      <c r="P1126" s="13">
        <f t="shared" si="138"/>
        <v>2018</v>
      </c>
      <c r="Q1126" s="13">
        <f t="shared" si="139"/>
        <v>262.262</v>
      </c>
    </row>
    <row r="1127" spans="1:17" x14ac:dyDescent="0.25">
      <c r="A1127" t="s">
        <v>3107</v>
      </c>
      <c r="B1127" t="s">
        <v>3108</v>
      </c>
      <c r="C1127">
        <v>43172.321979166663</v>
      </c>
      <c r="D1127">
        <v>1</v>
      </c>
      <c r="E1127" t="s">
        <v>13863</v>
      </c>
      <c r="F1127" t="s">
        <v>3109</v>
      </c>
      <c r="G1127" t="s">
        <v>3110</v>
      </c>
      <c r="H1127" t="s">
        <v>2275</v>
      </c>
      <c r="I1127">
        <v>666.71</v>
      </c>
      <c r="J1127">
        <v>49</v>
      </c>
      <c r="K1127" t="s">
        <v>3111</v>
      </c>
      <c r="M1127" s="15">
        <f t="shared" si="135"/>
        <v>340.02210000000002</v>
      </c>
      <c r="N1127" s="13">
        <f t="shared" si="136"/>
        <v>10</v>
      </c>
      <c r="O1127" s="13">
        <f t="shared" si="137"/>
        <v>3</v>
      </c>
      <c r="P1127" s="13">
        <f t="shared" si="138"/>
        <v>2018</v>
      </c>
      <c r="Q1127" s="13">
        <f t="shared" si="139"/>
        <v>340.02210000000002</v>
      </c>
    </row>
    <row r="1128" spans="1:17" x14ac:dyDescent="0.25">
      <c r="A1128" t="s">
        <v>35</v>
      </c>
      <c r="B1128" t="s">
        <v>35</v>
      </c>
      <c r="C1128">
        <v>43174.732615740744</v>
      </c>
      <c r="D1128">
        <v>30</v>
      </c>
      <c r="E1128" t="s">
        <v>13863</v>
      </c>
      <c r="F1128" t="s">
        <v>3112</v>
      </c>
      <c r="G1128" t="s">
        <v>3113</v>
      </c>
      <c r="H1128" t="s">
        <v>2275</v>
      </c>
      <c r="I1128">
        <v>1.39</v>
      </c>
      <c r="J1128">
        <v>0</v>
      </c>
      <c r="K1128" t="s">
        <v>39</v>
      </c>
      <c r="M1128" s="15">
        <f t="shared" si="135"/>
        <v>1.39</v>
      </c>
      <c r="N1128" s="13">
        <f t="shared" si="136"/>
        <v>25</v>
      </c>
      <c r="O1128" s="13">
        <f t="shared" si="137"/>
        <v>3</v>
      </c>
      <c r="P1128" s="13">
        <f t="shared" si="138"/>
        <v>2018</v>
      </c>
      <c r="Q1128" s="13">
        <f t="shared" si="139"/>
        <v>41.699999999999996</v>
      </c>
    </row>
    <row r="1129" spans="1:17" x14ac:dyDescent="0.25">
      <c r="A1129" t="s">
        <v>35</v>
      </c>
      <c r="B1129" t="s">
        <v>35</v>
      </c>
      <c r="C1129">
        <v>43262.70480324074</v>
      </c>
      <c r="D1129">
        <v>1</v>
      </c>
      <c r="E1129" t="s">
        <v>13863</v>
      </c>
      <c r="F1129" t="s">
        <v>3114</v>
      </c>
      <c r="G1129" t="s">
        <v>3115</v>
      </c>
      <c r="H1129" t="s">
        <v>176</v>
      </c>
      <c r="I1129">
        <v>202.58</v>
      </c>
      <c r="J1129">
        <v>0</v>
      </c>
      <c r="K1129" t="s">
        <v>39</v>
      </c>
      <c r="M1129" s="15">
        <f t="shared" si="135"/>
        <v>202.58</v>
      </c>
      <c r="N1129" s="13">
        <f t="shared" si="136"/>
        <v>25</v>
      </c>
      <c r="O1129" s="13">
        <f t="shared" si="137"/>
        <v>6</v>
      </c>
      <c r="P1129" s="13">
        <f t="shared" si="138"/>
        <v>2018</v>
      </c>
      <c r="Q1129" s="13">
        <f t="shared" si="139"/>
        <v>202.58</v>
      </c>
    </row>
    <row r="1130" spans="1:17" x14ac:dyDescent="0.25">
      <c r="A1130" t="s">
        <v>3116</v>
      </c>
      <c r="B1130" t="s">
        <v>3117</v>
      </c>
      <c r="C1130">
        <v>43173.730694444443</v>
      </c>
      <c r="D1130">
        <v>1</v>
      </c>
      <c r="E1130" t="s">
        <v>13863</v>
      </c>
      <c r="F1130" t="s">
        <v>3118</v>
      </c>
      <c r="G1130" t="s">
        <v>3119</v>
      </c>
      <c r="H1130" t="s">
        <v>167</v>
      </c>
      <c r="I1130">
        <v>23.23</v>
      </c>
      <c r="J1130">
        <v>0</v>
      </c>
      <c r="K1130" t="s">
        <v>387</v>
      </c>
      <c r="M1130" s="15">
        <f t="shared" si="135"/>
        <v>23.23</v>
      </c>
      <c r="N1130" s="13">
        <f t="shared" si="136"/>
        <v>10</v>
      </c>
      <c r="O1130" s="13">
        <f t="shared" si="137"/>
        <v>3</v>
      </c>
      <c r="P1130" s="13">
        <f t="shared" si="138"/>
        <v>2018</v>
      </c>
      <c r="Q1130" s="13">
        <f t="shared" si="139"/>
        <v>23.23</v>
      </c>
    </row>
    <row r="1131" spans="1:17" x14ac:dyDescent="0.25">
      <c r="A1131" t="s">
        <v>3120</v>
      </c>
      <c r="B1131" t="s">
        <v>3121</v>
      </c>
      <c r="C1131">
        <v>43172.733067129629</v>
      </c>
      <c r="D1131">
        <v>1</v>
      </c>
      <c r="E1131" t="s">
        <v>13863</v>
      </c>
      <c r="F1131" t="s">
        <v>3122</v>
      </c>
      <c r="G1131" t="s">
        <v>3123</v>
      </c>
      <c r="H1131" t="s">
        <v>27</v>
      </c>
      <c r="I1131">
        <v>143.7867</v>
      </c>
      <c r="J1131">
        <v>0</v>
      </c>
      <c r="K1131" t="s">
        <v>3124</v>
      </c>
      <c r="M1131" s="15">
        <f t="shared" si="135"/>
        <v>143.7867</v>
      </c>
      <c r="N1131" s="13">
        <f t="shared" si="136"/>
        <v>10</v>
      </c>
      <c r="O1131" s="13">
        <f t="shared" si="137"/>
        <v>3</v>
      </c>
      <c r="P1131" s="13">
        <f t="shared" si="138"/>
        <v>2018</v>
      </c>
      <c r="Q1131" s="13">
        <f t="shared" si="139"/>
        <v>143.7867</v>
      </c>
    </row>
    <row r="1132" spans="1:17" x14ac:dyDescent="0.25">
      <c r="A1132" t="s">
        <v>3125</v>
      </c>
      <c r="B1132" t="s">
        <v>3126</v>
      </c>
      <c r="C1132">
        <v>43166.744444444441</v>
      </c>
      <c r="D1132">
        <v>100</v>
      </c>
      <c r="E1132" t="s">
        <v>13863</v>
      </c>
      <c r="F1132" t="s">
        <v>3127</v>
      </c>
      <c r="G1132" t="s">
        <v>3128</v>
      </c>
      <c r="H1132" t="s">
        <v>124</v>
      </c>
      <c r="I1132">
        <v>23</v>
      </c>
      <c r="J1132">
        <v>0</v>
      </c>
      <c r="K1132" t="s">
        <v>3129</v>
      </c>
      <c r="M1132" s="15">
        <f t="shared" si="135"/>
        <v>23</v>
      </c>
      <c r="N1132" s="13">
        <f t="shared" si="136"/>
        <v>10</v>
      </c>
      <c r="O1132" s="13">
        <f t="shared" si="137"/>
        <v>3</v>
      </c>
      <c r="P1132" s="13">
        <f t="shared" si="138"/>
        <v>2018</v>
      </c>
      <c r="Q1132" s="13">
        <f t="shared" si="139"/>
        <v>2300</v>
      </c>
    </row>
    <row r="1133" spans="1:17" x14ac:dyDescent="0.25">
      <c r="A1133" t="s">
        <v>40</v>
      </c>
      <c r="B1133" t="s">
        <v>41</v>
      </c>
      <c r="C1133">
        <v>43166.747476851851</v>
      </c>
      <c r="D1133">
        <v>300</v>
      </c>
      <c r="E1133" t="s">
        <v>13863</v>
      </c>
      <c r="F1133" t="s">
        <v>3130</v>
      </c>
      <c r="G1133" t="s">
        <v>3131</v>
      </c>
      <c r="H1133" t="s">
        <v>44</v>
      </c>
      <c r="I1133">
        <v>1.37</v>
      </c>
      <c r="J1133">
        <v>0</v>
      </c>
      <c r="K1133" t="s">
        <v>45</v>
      </c>
      <c r="M1133" s="15">
        <f t="shared" si="135"/>
        <v>1.37</v>
      </c>
      <c r="N1133" s="13">
        <f t="shared" si="136"/>
        <v>10</v>
      </c>
      <c r="O1133" s="13">
        <f t="shared" si="137"/>
        <v>3</v>
      </c>
      <c r="P1133" s="13">
        <f t="shared" si="138"/>
        <v>2018</v>
      </c>
      <c r="Q1133" s="13">
        <f t="shared" si="139"/>
        <v>411.00000000000006</v>
      </c>
    </row>
    <row r="1134" spans="1:17" x14ac:dyDescent="0.25">
      <c r="A1134" t="s">
        <v>3132</v>
      </c>
      <c r="B1134" t="s">
        <v>3133</v>
      </c>
      <c r="C1134">
        <v>43172.739675925928</v>
      </c>
      <c r="D1134">
        <v>24</v>
      </c>
      <c r="E1134" t="s">
        <v>13863</v>
      </c>
      <c r="F1134" t="s">
        <v>3134</v>
      </c>
      <c r="G1134" t="s">
        <v>3135</v>
      </c>
      <c r="H1134" t="s">
        <v>500</v>
      </c>
      <c r="I1134">
        <v>2.39</v>
      </c>
      <c r="J1134">
        <v>0</v>
      </c>
      <c r="K1134" t="s">
        <v>3136</v>
      </c>
      <c r="M1134" s="15">
        <f t="shared" si="135"/>
        <v>2.39</v>
      </c>
      <c r="N1134" s="13">
        <f t="shared" si="136"/>
        <v>10</v>
      </c>
      <c r="O1134" s="13">
        <f t="shared" si="137"/>
        <v>3</v>
      </c>
      <c r="P1134" s="13">
        <f t="shared" si="138"/>
        <v>2018</v>
      </c>
      <c r="Q1134" s="13">
        <f t="shared" si="139"/>
        <v>57.36</v>
      </c>
    </row>
    <row r="1135" spans="1:17" x14ac:dyDescent="0.25">
      <c r="A1135" t="s">
        <v>1818</v>
      </c>
      <c r="B1135" t="s">
        <v>1819</v>
      </c>
      <c r="C1135">
        <v>43172.738206018519</v>
      </c>
      <c r="D1135">
        <v>6</v>
      </c>
      <c r="E1135" t="s">
        <v>13863</v>
      </c>
      <c r="F1135" t="s">
        <v>3137</v>
      </c>
      <c r="G1135" t="s">
        <v>3138</v>
      </c>
      <c r="H1135" t="s">
        <v>1255</v>
      </c>
      <c r="I1135">
        <v>202.26</v>
      </c>
      <c r="J1135">
        <v>0</v>
      </c>
      <c r="K1135" t="s">
        <v>1820</v>
      </c>
      <c r="M1135" s="15">
        <f t="shared" si="135"/>
        <v>202.26</v>
      </c>
      <c r="N1135" s="13">
        <f t="shared" si="136"/>
        <v>10</v>
      </c>
      <c r="O1135" s="13">
        <f t="shared" si="137"/>
        <v>3</v>
      </c>
      <c r="P1135" s="13">
        <f t="shared" si="138"/>
        <v>2018</v>
      </c>
      <c r="Q1135" s="13">
        <f t="shared" si="139"/>
        <v>1213.56</v>
      </c>
    </row>
    <row r="1136" spans="1:17" x14ac:dyDescent="0.25">
      <c r="A1136" t="s">
        <v>1821</v>
      </c>
      <c r="B1136" t="s">
        <v>1822</v>
      </c>
      <c r="C1136">
        <v>43172.738206018519</v>
      </c>
      <c r="D1136">
        <v>6</v>
      </c>
      <c r="E1136" t="s">
        <v>13863</v>
      </c>
      <c r="F1136" t="s">
        <v>3137</v>
      </c>
      <c r="G1136" t="s">
        <v>3138</v>
      </c>
      <c r="H1136" t="s">
        <v>1255</v>
      </c>
      <c r="I1136">
        <v>12.79</v>
      </c>
      <c r="J1136">
        <v>0</v>
      </c>
      <c r="K1136" t="s">
        <v>1823</v>
      </c>
      <c r="M1136" s="15">
        <f t="shared" si="135"/>
        <v>12.79</v>
      </c>
      <c r="N1136" s="13">
        <f t="shared" si="136"/>
        <v>10</v>
      </c>
      <c r="O1136" s="13">
        <f t="shared" si="137"/>
        <v>3</v>
      </c>
      <c r="P1136" s="13">
        <f t="shared" si="138"/>
        <v>2018</v>
      </c>
      <c r="Q1136" s="13">
        <f t="shared" si="139"/>
        <v>76.739999999999995</v>
      </c>
    </row>
    <row r="1137" spans="1:17" x14ac:dyDescent="0.25">
      <c r="A1137" t="s">
        <v>2516</v>
      </c>
      <c r="B1137" t="s">
        <v>2517</v>
      </c>
      <c r="C1137">
        <v>43173.727187500001</v>
      </c>
      <c r="D1137">
        <v>18</v>
      </c>
      <c r="E1137" t="s">
        <v>113</v>
      </c>
      <c r="F1137" t="s">
        <v>3139</v>
      </c>
      <c r="G1137" t="s">
        <v>3140</v>
      </c>
      <c r="H1137" t="s">
        <v>173</v>
      </c>
      <c r="I1137">
        <v>25.058800000000002</v>
      </c>
      <c r="J1137">
        <v>0</v>
      </c>
      <c r="K1137" t="s">
        <v>173</v>
      </c>
      <c r="M1137" s="15">
        <f t="shared" si="135"/>
        <v>25.058800000000002</v>
      </c>
      <c r="N1137" s="13">
        <f t="shared" si="136"/>
        <v>10</v>
      </c>
      <c r="O1137" s="13">
        <f t="shared" si="137"/>
        <v>3</v>
      </c>
      <c r="P1137" s="13">
        <f t="shared" si="138"/>
        <v>2018</v>
      </c>
      <c r="Q1137" s="13">
        <f t="shared" si="139"/>
        <v>451.05840000000001</v>
      </c>
    </row>
    <row r="1138" spans="1:17" x14ac:dyDescent="0.25">
      <c r="A1138" t="s">
        <v>211</v>
      </c>
      <c r="B1138" t="s">
        <v>212</v>
      </c>
      <c r="C1138">
        <v>43174.725127314814</v>
      </c>
      <c r="D1138">
        <v>60</v>
      </c>
      <c r="E1138" t="s">
        <v>13863</v>
      </c>
      <c r="F1138" t="s">
        <v>3141</v>
      </c>
      <c r="G1138" t="s">
        <v>3142</v>
      </c>
      <c r="H1138" t="s">
        <v>65</v>
      </c>
      <c r="I1138">
        <v>4.54</v>
      </c>
      <c r="J1138">
        <v>0</v>
      </c>
      <c r="K1138" t="s">
        <v>215</v>
      </c>
      <c r="M1138" s="15">
        <f t="shared" si="135"/>
        <v>4.54</v>
      </c>
      <c r="N1138" s="13">
        <f t="shared" si="136"/>
        <v>10</v>
      </c>
      <c r="O1138" s="13">
        <f t="shared" si="137"/>
        <v>3</v>
      </c>
      <c r="P1138" s="13">
        <f t="shared" si="138"/>
        <v>2018</v>
      </c>
      <c r="Q1138" s="13">
        <f t="shared" si="139"/>
        <v>272.39999999999998</v>
      </c>
    </row>
    <row r="1139" spans="1:17" x14ac:dyDescent="0.25">
      <c r="A1139" t="s">
        <v>1233</v>
      </c>
      <c r="B1139" t="s">
        <v>1234</v>
      </c>
      <c r="C1139">
        <v>43172.737615740742</v>
      </c>
      <c r="D1139">
        <v>5000</v>
      </c>
      <c r="E1139" t="s">
        <v>13863</v>
      </c>
      <c r="F1139" t="s">
        <v>3143</v>
      </c>
      <c r="G1139" t="s">
        <v>3144</v>
      </c>
      <c r="H1139" t="s">
        <v>108</v>
      </c>
      <c r="I1139">
        <v>1.4999999999999999E-2</v>
      </c>
      <c r="J1139">
        <v>65</v>
      </c>
      <c r="K1139" t="s">
        <v>1235</v>
      </c>
      <c r="M1139" s="15">
        <f t="shared" si="135"/>
        <v>5.2499999999999995E-3</v>
      </c>
      <c r="N1139" s="13">
        <f t="shared" si="136"/>
        <v>10</v>
      </c>
      <c r="O1139" s="13">
        <f t="shared" si="137"/>
        <v>3</v>
      </c>
      <c r="P1139" s="13">
        <f t="shared" si="138"/>
        <v>2018</v>
      </c>
      <c r="Q1139" s="13">
        <f t="shared" si="139"/>
        <v>26.249999999999996</v>
      </c>
    </row>
    <row r="1140" spans="1:17" x14ac:dyDescent="0.25">
      <c r="A1140" t="s">
        <v>1228</v>
      </c>
      <c r="B1140" t="s">
        <v>1229</v>
      </c>
      <c r="C1140">
        <v>43172.737615740742</v>
      </c>
      <c r="D1140">
        <v>1500</v>
      </c>
      <c r="E1140" t="s">
        <v>13863</v>
      </c>
      <c r="F1140" t="s">
        <v>3143</v>
      </c>
      <c r="G1140" t="s">
        <v>3144</v>
      </c>
      <c r="H1140" t="s">
        <v>108</v>
      </c>
      <c r="I1140">
        <v>1.5599999999999999E-2</v>
      </c>
      <c r="J1140">
        <v>65</v>
      </c>
      <c r="K1140" t="s">
        <v>1232</v>
      </c>
      <c r="M1140" s="15">
        <f t="shared" si="135"/>
        <v>5.4599999999999996E-3</v>
      </c>
      <c r="N1140" s="13">
        <f t="shared" si="136"/>
        <v>10</v>
      </c>
      <c r="O1140" s="13">
        <f t="shared" si="137"/>
        <v>3</v>
      </c>
      <c r="P1140" s="13">
        <f t="shared" si="138"/>
        <v>2018</v>
      </c>
      <c r="Q1140" s="13">
        <f t="shared" si="139"/>
        <v>8.19</v>
      </c>
    </row>
    <row r="1141" spans="1:17" x14ac:dyDescent="0.25">
      <c r="A1141" t="s">
        <v>1236</v>
      </c>
      <c r="B1141" t="s">
        <v>1237</v>
      </c>
      <c r="C1141">
        <v>43172.737615740742</v>
      </c>
      <c r="D1141">
        <v>500</v>
      </c>
      <c r="E1141" t="s">
        <v>13863</v>
      </c>
      <c r="F1141" t="s">
        <v>3143</v>
      </c>
      <c r="G1141" t="s">
        <v>3144</v>
      </c>
      <c r="H1141" t="s">
        <v>108</v>
      </c>
      <c r="I1141">
        <v>1.6199999999999999E-2</v>
      </c>
      <c r="J1141">
        <v>65</v>
      </c>
      <c r="K1141" t="s">
        <v>1238</v>
      </c>
      <c r="M1141" s="15">
        <f t="shared" si="135"/>
        <v>5.6699999999999997E-3</v>
      </c>
      <c r="N1141" s="13">
        <f t="shared" si="136"/>
        <v>10</v>
      </c>
      <c r="O1141" s="13">
        <f t="shared" si="137"/>
        <v>3</v>
      </c>
      <c r="P1141" s="13">
        <f t="shared" si="138"/>
        <v>2018</v>
      </c>
      <c r="Q1141" s="13">
        <f t="shared" si="139"/>
        <v>2.835</v>
      </c>
    </row>
    <row r="1142" spans="1:17" x14ac:dyDescent="0.25">
      <c r="A1142" t="s">
        <v>3145</v>
      </c>
      <c r="B1142" t="s">
        <v>3146</v>
      </c>
      <c r="C1142">
        <v>43172.737615740742</v>
      </c>
      <c r="D1142">
        <v>500</v>
      </c>
      <c r="E1142" t="s">
        <v>13863</v>
      </c>
      <c r="F1142" t="s">
        <v>3143</v>
      </c>
      <c r="G1142" t="s">
        <v>3144</v>
      </c>
      <c r="H1142" t="s">
        <v>108</v>
      </c>
      <c r="I1142">
        <v>0.03</v>
      </c>
      <c r="J1142">
        <v>65</v>
      </c>
      <c r="K1142" t="s">
        <v>108</v>
      </c>
      <c r="M1142" s="15">
        <f t="shared" si="135"/>
        <v>1.0499999999999999E-2</v>
      </c>
      <c r="N1142" s="13">
        <f t="shared" si="136"/>
        <v>10</v>
      </c>
      <c r="O1142" s="13">
        <f t="shared" si="137"/>
        <v>3</v>
      </c>
      <c r="P1142" s="13">
        <f t="shared" si="138"/>
        <v>2018</v>
      </c>
      <c r="Q1142" s="13">
        <f t="shared" si="139"/>
        <v>5.2499999999999991</v>
      </c>
    </row>
    <row r="1143" spans="1:17" x14ac:dyDescent="0.25">
      <c r="A1143" t="s">
        <v>3147</v>
      </c>
      <c r="B1143" t="s">
        <v>3148</v>
      </c>
      <c r="C1143">
        <v>43180.735046296293</v>
      </c>
      <c r="D1143">
        <v>500</v>
      </c>
      <c r="E1143" t="s">
        <v>13863</v>
      </c>
      <c r="F1143" t="s">
        <v>3143</v>
      </c>
      <c r="G1143" t="s">
        <v>3149</v>
      </c>
      <c r="H1143" t="s">
        <v>108</v>
      </c>
      <c r="I1143">
        <v>4.5100000000000001E-2</v>
      </c>
      <c r="J1143">
        <v>65</v>
      </c>
      <c r="K1143" t="s">
        <v>3150</v>
      </c>
      <c r="M1143" s="15">
        <f t="shared" si="135"/>
        <v>1.5785E-2</v>
      </c>
      <c r="N1143" s="13">
        <f t="shared" si="136"/>
        <v>10</v>
      </c>
      <c r="O1143" s="13">
        <f t="shared" si="137"/>
        <v>3</v>
      </c>
      <c r="P1143" s="13">
        <f t="shared" si="138"/>
        <v>2018</v>
      </c>
      <c r="Q1143" s="13">
        <f t="shared" si="139"/>
        <v>7.8925000000000001</v>
      </c>
    </row>
    <row r="1144" spans="1:17" x14ac:dyDescent="0.25">
      <c r="A1144" t="s">
        <v>3151</v>
      </c>
      <c r="B1144" t="s">
        <v>3152</v>
      </c>
      <c r="C1144">
        <v>43185.692175925928</v>
      </c>
      <c r="D1144">
        <v>2</v>
      </c>
      <c r="E1144" t="s">
        <v>13863</v>
      </c>
      <c r="F1144" t="s">
        <v>3153</v>
      </c>
      <c r="G1144" t="s">
        <v>3154</v>
      </c>
      <c r="H1144" t="s">
        <v>33</v>
      </c>
      <c r="I1144">
        <v>945</v>
      </c>
      <c r="J1144">
        <v>0</v>
      </c>
      <c r="K1144" t="s">
        <v>33</v>
      </c>
      <c r="M1144" s="15">
        <f t="shared" si="135"/>
        <v>945</v>
      </c>
      <c r="N1144" s="13">
        <f t="shared" si="136"/>
        <v>10</v>
      </c>
      <c r="O1144" s="13">
        <f t="shared" si="137"/>
        <v>3</v>
      </c>
      <c r="P1144" s="13">
        <f t="shared" si="138"/>
        <v>2018</v>
      </c>
      <c r="Q1144" s="13">
        <f t="shared" si="139"/>
        <v>1890</v>
      </c>
    </row>
    <row r="1145" spans="1:17" x14ac:dyDescent="0.25">
      <c r="A1145" t="s">
        <v>3155</v>
      </c>
      <c r="B1145" t="s">
        <v>3156</v>
      </c>
      <c r="C1145">
        <v>43185.689351851855</v>
      </c>
      <c r="D1145">
        <v>53</v>
      </c>
      <c r="E1145" t="s">
        <v>13863</v>
      </c>
      <c r="F1145" t="s">
        <v>3157</v>
      </c>
      <c r="G1145" t="s">
        <v>3158</v>
      </c>
      <c r="H1145" t="s">
        <v>326</v>
      </c>
      <c r="I1145">
        <v>1.82</v>
      </c>
      <c r="J1145">
        <v>0</v>
      </c>
      <c r="K1145" t="s">
        <v>326</v>
      </c>
      <c r="M1145" s="15">
        <f t="shared" si="135"/>
        <v>1.82</v>
      </c>
      <c r="N1145" s="13">
        <f t="shared" si="136"/>
        <v>10</v>
      </c>
      <c r="O1145" s="13">
        <f t="shared" si="137"/>
        <v>3</v>
      </c>
      <c r="P1145" s="13">
        <f t="shared" si="138"/>
        <v>2018</v>
      </c>
      <c r="Q1145" s="13">
        <f t="shared" si="139"/>
        <v>96.460000000000008</v>
      </c>
    </row>
    <row r="1146" spans="1:17" x14ac:dyDescent="0.25">
      <c r="A1146" t="s">
        <v>3159</v>
      </c>
      <c r="B1146" t="s">
        <v>3160</v>
      </c>
      <c r="C1146">
        <v>43185.689351851855</v>
      </c>
      <c r="D1146">
        <v>50</v>
      </c>
      <c r="E1146" t="s">
        <v>13863</v>
      </c>
      <c r="F1146" t="s">
        <v>3157</v>
      </c>
      <c r="G1146" t="s">
        <v>3158</v>
      </c>
      <c r="H1146" t="s">
        <v>326</v>
      </c>
      <c r="I1146">
        <v>3.79</v>
      </c>
      <c r="J1146">
        <v>0</v>
      </c>
      <c r="K1146" t="s">
        <v>326</v>
      </c>
      <c r="M1146" s="15">
        <f t="shared" si="135"/>
        <v>3.79</v>
      </c>
      <c r="N1146" s="13">
        <f t="shared" si="136"/>
        <v>10</v>
      </c>
      <c r="O1146" s="13">
        <f t="shared" si="137"/>
        <v>3</v>
      </c>
      <c r="P1146" s="13">
        <f t="shared" si="138"/>
        <v>2018</v>
      </c>
      <c r="Q1146" s="13">
        <f t="shared" si="139"/>
        <v>189.5</v>
      </c>
    </row>
    <row r="1147" spans="1:17" x14ac:dyDescent="0.25">
      <c r="A1147" t="s">
        <v>3161</v>
      </c>
      <c r="B1147" t="s">
        <v>3162</v>
      </c>
      <c r="C1147">
        <v>43208.698391203703</v>
      </c>
      <c r="D1147">
        <v>60</v>
      </c>
      <c r="E1147" t="s">
        <v>13863</v>
      </c>
      <c r="F1147" t="s">
        <v>3157</v>
      </c>
      <c r="G1147" t="s">
        <v>3163</v>
      </c>
      <c r="H1147" t="s">
        <v>326</v>
      </c>
      <c r="I1147">
        <v>3.56</v>
      </c>
      <c r="J1147">
        <v>0</v>
      </c>
      <c r="K1147" t="s">
        <v>326</v>
      </c>
      <c r="M1147" s="15">
        <f t="shared" si="135"/>
        <v>3.56</v>
      </c>
      <c r="N1147" s="13">
        <f t="shared" si="136"/>
        <v>10</v>
      </c>
      <c r="O1147" s="13">
        <f t="shared" si="137"/>
        <v>4</v>
      </c>
      <c r="P1147" s="13">
        <f t="shared" si="138"/>
        <v>2018</v>
      </c>
      <c r="Q1147" s="13">
        <f t="shared" si="139"/>
        <v>213.6</v>
      </c>
    </row>
    <row r="1148" spans="1:17" x14ac:dyDescent="0.25">
      <c r="A1148" t="s">
        <v>3164</v>
      </c>
      <c r="B1148" t="s">
        <v>3165</v>
      </c>
      <c r="C1148">
        <v>43208.698391203703</v>
      </c>
      <c r="D1148">
        <v>30</v>
      </c>
      <c r="E1148" t="s">
        <v>13863</v>
      </c>
      <c r="F1148" t="s">
        <v>3157</v>
      </c>
      <c r="G1148" t="s">
        <v>3163</v>
      </c>
      <c r="H1148" t="s">
        <v>326</v>
      </c>
      <c r="I1148">
        <v>3.56</v>
      </c>
      <c r="J1148">
        <v>0</v>
      </c>
      <c r="K1148" t="s">
        <v>326</v>
      </c>
      <c r="M1148" s="15">
        <f t="shared" si="135"/>
        <v>3.56</v>
      </c>
      <c r="N1148" s="13">
        <f t="shared" si="136"/>
        <v>10</v>
      </c>
      <c r="O1148" s="13">
        <f t="shared" si="137"/>
        <v>4</v>
      </c>
      <c r="P1148" s="13">
        <f t="shared" si="138"/>
        <v>2018</v>
      </c>
      <c r="Q1148" s="13">
        <f t="shared" si="139"/>
        <v>106.8</v>
      </c>
    </row>
    <row r="1149" spans="1:17" x14ac:dyDescent="0.25">
      <c r="A1149" t="s">
        <v>3166</v>
      </c>
      <c r="B1149" t="s">
        <v>3167</v>
      </c>
      <c r="C1149">
        <v>43185.689351851855</v>
      </c>
      <c r="D1149">
        <v>30</v>
      </c>
      <c r="E1149" t="s">
        <v>13863</v>
      </c>
      <c r="F1149" t="s">
        <v>3157</v>
      </c>
      <c r="G1149" t="s">
        <v>3158</v>
      </c>
      <c r="H1149" t="s">
        <v>326</v>
      </c>
      <c r="I1149">
        <v>2.5299999999999998</v>
      </c>
      <c r="J1149">
        <v>0</v>
      </c>
      <c r="K1149" t="s">
        <v>326</v>
      </c>
      <c r="M1149" s="15">
        <f t="shared" si="135"/>
        <v>2.5299999999999998</v>
      </c>
      <c r="N1149" s="13">
        <f t="shared" si="136"/>
        <v>10</v>
      </c>
      <c r="O1149" s="13">
        <f t="shared" si="137"/>
        <v>3</v>
      </c>
      <c r="P1149" s="13">
        <f t="shared" si="138"/>
        <v>2018</v>
      </c>
      <c r="Q1149" s="13">
        <f t="shared" si="139"/>
        <v>75.899999999999991</v>
      </c>
    </row>
    <row r="1150" spans="1:17" x14ac:dyDescent="0.25">
      <c r="A1150" t="s">
        <v>3168</v>
      </c>
      <c r="B1150" t="s">
        <v>3169</v>
      </c>
      <c r="C1150">
        <v>43185.689351851855</v>
      </c>
      <c r="D1150">
        <v>30</v>
      </c>
      <c r="E1150" t="s">
        <v>13863</v>
      </c>
      <c r="F1150" t="s">
        <v>3157</v>
      </c>
      <c r="G1150" t="s">
        <v>3158</v>
      </c>
      <c r="H1150" t="s">
        <v>326</v>
      </c>
      <c r="I1150">
        <v>2.1</v>
      </c>
      <c r="J1150">
        <v>0</v>
      </c>
      <c r="K1150" t="s">
        <v>326</v>
      </c>
      <c r="M1150" s="15">
        <f t="shared" si="135"/>
        <v>2.1</v>
      </c>
      <c r="N1150" s="13">
        <f t="shared" si="136"/>
        <v>10</v>
      </c>
      <c r="O1150" s="13">
        <f t="shared" si="137"/>
        <v>3</v>
      </c>
      <c r="P1150" s="13">
        <f t="shared" si="138"/>
        <v>2018</v>
      </c>
      <c r="Q1150" s="13">
        <f t="shared" si="139"/>
        <v>63</v>
      </c>
    </row>
    <row r="1151" spans="1:17" x14ac:dyDescent="0.25">
      <c r="A1151" t="s">
        <v>892</v>
      </c>
      <c r="B1151" t="s">
        <v>893</v>
      </c>
      <c r="C1151">
        <v>43168.769942129627</v>
      </c>
      <c r="D1151">
        <v>24</v>
      </c>
      <c r="E1151" t="s">
        <v>113</v>
      </c>
      <c r="F1151" t="s">
        <v>3170</v>
      </c>
      <c r="G1151" t="s">
        <v>3171</v>
      </c>
      <c r="H1151" t="s">
        <v>240</v>
      </c>
      <c r="I1151">
        <v>5.36</v>
      </c>
      <c r="J1151">
        <v>0</v>
      </c>
      <c r="K1151" t="s">
        <v>896</v>
      </c>
      <c r="M1151" s="15">
        <f t="shared" si="135"/>
        <v>5.36</v>
      </c>
      <c r="N1151" s="13">
        <f t="shared" si="136"/>
        <v>10</v>
      </c>
      <c r="O1151" s="13">
        <f t="shared" si="137"/>
        <v>3</v>
      </c>
      <c r="P1151" s="13">
        <f t="shared" si="138"/>
        <v>2018</v>
      </c>
      <c r="Q1151" s="13">
        <f t="shared" si="139"/>
        <v>128.64000000000001</v>
      </c>
    </row>
    <row r="1152" spans="1:17" x14ac:dyDescent="0.25">
      <c r="A1152" t="s">
        <v>35</v>
      </c>
      <c r="B1152" t="s">
        <v>35</v>
      </c>
      <c r="C1152">
        <v>43201.713472222225</v>
      </c>
      <c r="D1152">
        <v>1</v>
      </c>
      <c r="E1152" t="s">
        <v>13863</v>
      </c>
      <c r="F1152" t="s">
        <v>3172</v>
      </c>
      <c r="G1152" t="s">
        <v>3173</v>
      </c>
      <c r="H1152" t="s">
        <v>176</v>
      </c>
      <c r="I1152">
        <v>89.95</v>
      </c>
      <c r="J1152">
        <v>0</v>
      </c>
      <c r="K1152" t="s">
        <v>39</v>
      </c>
      <c r="M1152" s="15">
        <f t="shared" si="135"/>
        <v>89.95</v>
      </c>
      <c r="N1152" s="13">
        <f t="shared" si="136"/>
        <v>25</v>
      </c>
      <c r="O1152" s="13">
        <f t="shared" si="137"/>
        <v>4</v>
      </c>
      <c r="P1152" s="13">
        <f t="shared" si="138"/>
        <v>2018</v>
      </c>
      <c r="Q1152" s="13">
        <f t="shared" si="139"/>
        <v>89.95</v>
      </c>
    </row>
    <row r="1153" spans="1:17" x14ac:dyDescent="0.25">
      <c r="A1153" t="s">
        <v>35</v>
      </c>
      <c r="B1153" t="s">
        <v>35</v>
      </c>
      <c r="C1153">
        <v>43171.418229166666</v>
      </c>
      <c r="D1153">
        <v>4</v>
      </c>
      <c r="E1153" t="s">
        <v>13863</v>
      </c>
      <c r="F1153" t="s">
        <v>3174</v>
      </c>
      <c r="G1153" t="s">
        <v>3175</v>
      </c>
      <c r="H1153" t="s">
        <v>176</v>
      </c>
      <c r="I1153">
        <v>11</v>
      </c>
      <c r="J1153">
        <v>0</v>
      </c>
      <c r="K1153" t="s">
        <v>39</v>
      </c>
      <c r="M1153" s="15">
        <f t="shared" si="135"/>
        <v>11</v>
      </c>
      <c r="N1153" s="13">
        <f t="shared" si="136"/>
        <v>25</v>
      </c>
      <c r="O1153" s="13">
        <f t="shared" si="137"/>
        <v>3</v>
      </c>
      <c r="P1153" s="13">
        <f t="shared" si="138"/>
        <v>2018</v>
      </c>
      <c r="Q1153" s="13">
        <f t="shared" si="139"/>
        <v>44</v>
      </c>
    </row>
    <row r="1154" spans="1:17" x14ac:dyDescent="0.25">
      <c r="A1154" t="s">
        <v>683</v>
      </c>
      <c r="B1154" t="s">
        <v>684</v>
      </c>
      <c r="C1154">
        <v>43173.732523148145</v>
      </c>
      <c r="D1154">
        <v>24</v>
      </c>
      <c r="E1154" t="s">
        <v>13863</v>
      </c>
      <c r="F1154" t="s">
        <v>3176</v>
      </c>
      <c r="G1154" t="s">
        <v>3177</v>
      </c>
      <c r="H1154" t="s">
        <v>229</v>
      </c>
      <c r="I1154">
        <v>9.3935999999999993</v>
      </c>
      <c r="J1154">
        <v>0</v>
      </c>
      <c r="K1154" t="s">
        <v>229</v>
      </c>
      <c r="M1154" s="15">
        <f t="shared" si="135"/>
        <v>9.3935999999999993</v>
      </c>
      <c r="N1154" s="13">
        <f t="shared" si="136"/>
        <v>10</v>
      </c>
      <c r="O1154" s="13">
        <f t="shared" si="137"/>
        <v>3</v>
      </c>
      <c r="P1154" s="13">
        <f t="shared" si="138"/>
        <v>2018</v>
      </c>
      <c r="Q1154" s="13">
        <f t="shared" si="139"/>
        <v>225.44639999999998</v>
      </c>
    </row>
    <row r="1155" spans="1:17" x14ac:dyDescent="0.25">
      <c r="A1155" t="s">
        <v>689</v>
      </c>
      <c r="B1155" t="s">
        <v>690</v>
      </c>
      <c r="C1155">
        <v>43173.732523148145</v>
      </c>
      <c r="D1155">
        <v>16</v>
      </c>
      <c r="E1155" t="s">
        <v>13863</v>
      </c>
      <c r="F1155" t="s">
        <v>3176</v>
      </c>
      <c r="G1155" t="s">
        <v>3177</v>
      </c>
      <c r="H1155" t="s">
        <v>229</v>
      </c>
      <c r="I1155">
        <v>8.8064999999999998</v>
      </c>
      <c r="J1155">
        <v>0</v>
      </c>
      <c r="K1155" t="s">
        <v>229</v>
      </c>
      <c r="M1155" s="15">
        <f t="shared" si="135"/>
        <v>8.8064999999999998</v>
      </c>
      <c r="N1155" s="13">
        <f t="shared" si="136"/>
        <v>10</v>
      </c>
      <c r="O1155" s="13">
        <f t="shared" si="137"/>
        <v>3</v>
      </c>
      <c r="P1155" s="13">
        <f t="shared" si="138"/>
        <v>2018</v>
      </c>
      <c r="Q1155" s="13">
        <f t="shared" si="139"/>
        <v>140.904</v>
      </c>
    </row>
    <row r="1156" spans="1:17" x14ac:dyDescent="0.25">
      <c r="A1156" t="s">
        <v>1660</v>
      </c>
      <c r="B1156" t="s">
        <v>1661</v>
      </c>
      <c r="C1156">
        <v>43173.732523148145</v>
      </c>
      <c r="D1156">
        <v>10</v>
      </c>
      <c r="E1156" t="s">
        <v>13863</v>
      </c>
      <c r="F1156" t="s">
        <v>3176</v>
      </c>
      <c r="G1156" t="s">
        <v>3177</v>
      </c>
      <c r="H1156" t="s">
        <v>229</v>
      </c>
      <c r="I1156">
        <v>4.8929999999999998</v>
      </c>
      <c r="J1156">
        <v>0</v>
      </c>
      <c r="K1156" t="s">
        <v>229</v>
      </c>
      <c r="M1156" s="15">
        <f t="shared" si="135"/>
        <v>4.8929999999999998</v>
      </c>
      <c r="N1156" s="13">
        <f t="shared" si="136"/>
        <v>10</v>
      </c>
      <c r="O1156" s="13">
        <f t="shared" si="137"/>
        <v>3</v>
      </c>
      <c r="P1156" s="13">
        <f t="shared" si="138"/>
        <v>2018</v>
      </c>
      <c r="Q1156" s="13">
        <f t="shared" si="139"/>
        <v>48.93</v>
      </c>
    </row>
    <row r="1157" spans="1:17" x14ac:dyDescent="0.25">
      <c r="A1157" t="s">
        <v>691</v>
      </c>
      <c r="B1157" t="s">
        <v>692</v>
      </c>
      <c r="C1157">
        <v>43173.732523148145</v>
      </c>
      <c r="D1157">
        <v>10</v>
      </c>
      <c r="E1157" t="s">
        <v>13863</v>
      </c>
      <c r="F1157" t="s">
        <v>3176</v>
      </c>
      <c r="G1157" t="s">
        <v>3177</v>
      </c>
      <c r="H1157" t="s">
        <v>229</v>
      </c>
      <c r="I1157">
        <v>4.2641999999999998</v>
      </c>
      <c r="J1157">
        <v>0</v>
      </c>
      <c r="K1157" t="s">
        <v>229</v>
      </c>
      <c r="M1157" s="15">
        <f t="shared" si="135"/>
        <v>4.2641999999999998</v>
      </c>
      <c r="N1157" s="13">
        <f t="shared" si="136"/>
        <v>10</v>
      </c>
      <c r="O1157" s="13">
        <f t="shared" si="137"/>
        <v>3</v>
      </c>
      <c r="P1157" s="13">
        <f t="shared" si="138"/>
        <v>2018</v>
      </c>
      <c r="Q1157" s="13">
        <f t="shared" si="139"/>
        <v>42.641999999999996</v>
      </c>
    </row>
    <row r="1158" spans="1:17" x14ac:dyDescent="0.25">
      <c r="A1158" t="s">
        <v>1662</v>
      </c>
      <c r="B1158" t="s">
        <v>1663</v>
      </c>
      <c r="C1158">
        <v>43173.732523148145</v>
      </c>
      <c r="D1158">
        <v>10</v>
      </c>
      <c r="E1158" t="s">
        <v>13863</v>
      </c>
      <c r="F1158" t="s">
        <v>3176</v>
      </c>
      <c r="G1158" t="s">
        <v>3177</v>
      </c>
      <c r="H1158" t="s">
        <v>229</v>
      </c>
      <c r="I1158">
        <v>2.3690000000000002</v>
      </c>
      <c r="J1158">
        <v>0</v>
      </c>
      <c r="K1158" t="s">
        <v>229</v>
      </c>
      <c r="M1158" s="15">
        <f t="shared" si="135"/>
        <v>2.3690000000000002</v>
      </c>
      <c r="N1158" s="13">
        <f t="shared" si="136"/>
        <v>10</v>
      </c>
      <c r="O1158" s="13">
        <f t="shared" si="137"/>
        <v>3</v>
      </c>
      <c r="P1158" s="13">
        <f t="shared" si="138"/>
        <v>2018</v>
      </c>
      <c r="Q1158" s="13">
        <f t="shared" si="139"/>
        <v>23.69</v>
      </c>
    </row>
    <row r="1159" spans="1:17" x14ac:dyDescent="0.25">
      <c r="A1159" t="s">
        <v>697</v>
      </c>
      <c r="B1159" t="s">
        <v>698</v>
      </c>
      <c r="C1159">
        <v>43173.732523148145</v>
      </c>
      <c r="D1159">
        <v>10</v>
      </c>
      <c r="E1159" t="s">
        <v>13863</v>
      </c>
      <c r="F1159" t="s">
        <v>3176</v>
      </c>
      <c r="G1159" t="s">
        <v>3177</v>
      </c>
      <c r="H1159" t="s">
        <v>229</v>
      </c>
      <c r="I1159">
        <v>2.9251999999999998</v>
      </c>
      <c r="J1159">
        <v>0</v>
      </c>
      <c r="K1159" t="s">
        <v>229</v>
      </c>
      <c r="M1159" s="15">
        <f t="shared" si="135"/>
        <v>2.9251999999999998</v>
      </c>
      <c r="N1159" s="13">
        <f t="shared" si="136"/>
        <v>10</v>
      </c>
      <c r="O1159" s="13">
        <f t="shared" si="137"/>
        <v>3</v>
      </c>
      <c r="P1159" s="13">
        <f t="shared" si="138"/>
        <v>2018</v>
      </c>
      <c r="Q1159" s="13">
        <f t="shared" si="139"/>
        <v>29.251999999999999</v>
      </c>
    </row>
    <row r="1160" spans="1:17" x14ac:dyDescent="0.25">
      <c r="A1160" t="s">
        <v>3178</v>
      </c>
      <c r="B1160" t="s">
        <v>3179</v>
      </c>
      <c r="C1160">
        <v>43173.732523148145</v>
      </c>
      <c r="D1160">
        <v>10</v>
      </c>
      <c r="E1160" t="s">
        <v>13863</v>
      </c>
      <c r="F1160" t="s">
        <v>3176</v>
      </c>
      <c r="G1160" t="s">
        <v>3177</v>
      </c>
      <c r="H1160" t="s">
        <v>229</v>
      </c>
      <c r="I1160">
        <v>1.4630000000000001</v>
      </c>
      <c r="J1160">
        <v>0</v>
      </c>
      <c r="K1160" t="s">
        <v>229</v>
      </c>
      <c r="M1160" s="15">
        <f t="shared" si="135"/>
        <v>1.4630000000000001</v>
      </c>
      <c r="N1160" s="13">
        <f t="shared" si="136"/>
        <v>10</v>
      </c>
      <c r="O1160" s="13">
        <f t="shared" si="137"/>
        <v>3</v>
      </c>
      <c r="P1160" s="13">
        <f t="shared" si="138"/>
        <v>2018</v>
      </c>
      <c r="Q1160" s="13">
        <f t="shared" si="139"/>
        <v>14.63</v>
      </c>
    </row>
    <row r="1161" spans="1:17" x14ac:dyDescent="0.25">
      <c r="A1161" t="s">
        <v>3180</v>
      </c>
      <c r="B1161" t="s">
        <v>3181</v>
      </c>
      <c r="C1161">
        <v>43173.732523148145</v>
      </c>
      <c r="D1161">
        <v>10</v>
      </c>
      <c r="E1161" t="s">
        <v>13863</v>
      </c>
      <c r="F1161" t="s">
        <v>3176</v>
      </c>
      <c r="G1161" t="s">
        <v>3177</v>
      </c>
      <c r="H1161" t="s">
        <v>229</v>
      </c>
      <c r="I1161">
        <v>3.2959999999999998</v>
      </c>
      <c r="J1161">
        <v>0</v>
      </c>
      <c r="K1161" t="s">
        <v>229</v>
      </c>
      <c r="M1161" s="15">
        <f t="shared" si="135"/>
        <v>3.2959999999999998</v>
      </c>
      <c r="N1161" s="13">
        <f t="shared" si="136"/>
        <v>10</v>
      </c>
      <c r="O1161" s="13">
        <f t="shared" si="137"/>
        <v>3</v>
      </c>
      <c r="P1161" s="13">
        <f t="shared" si="138"/>
        <v>2018</v>
      </c>
      <c r="Q1161" s="13">
        <f t="shared" si="139"/>
        <v>32.96</v>
      </c>
    </row>
    <row r="1162" spans="1:17" x14ac:dyDescent="0.25">
      <c r="A1162" t="s">
        <v>701</v>
      </c>
      <c r="B1162" t="s">
        <v>702</v>
      </c>
      <c r="C1162">
        <v>43173.732523148145</v>
      </c>
      <c r="D1162">
        <v>4</v>
      </c>
      <c r="E1162" t="s">
        <v>13863</v>
      </c>
      <c r="F1162" t="s">
        <v>3176</v>
      </c>
      <c r="G1162" t="s">
        <v>3177</v>
      </c>
      <c r="H1162" t="s">
        <v>229</v>
      </c>
      <c r="I1162">
        <v>28.119</v>
      </c>
      <c r="J1162">
        <v>0</v>
      </c>
      <c r="K1162" t="s">
        <v>229</v>
      </c>
      <c r="M1162" s="15">
        <f t="shared" si="135"/>
        <v>28.119</v>
      </c>
      <c r="N1162" s="13">
        <f t="shared" si="136"/>
        <v>10</v>
      </c>
      <c r="O1162" s="13">
        <f t="shared" si="137"/>
        <v>3</v>
      </c>
      <c r="P1162" s="13">
        <f t="shared" si="138"/>
        <v>2018</v>
      </c>
      <c r="Q1162" s="13">
        <f t="shared" si="139"/>
        <v>112.476</v>
      </c>
    </row>
    <row r="1163" spans="1:17" x14ac:dyDescent="0.25">
      <c r="A1163" t="s">
        <v>3182</v>
      </c>
      <c r="B1163" t="s">
        <v>3183</v>
      </c>
      <c r="C1163">
        <v>43173.729097222225</v>
      </c>
      <c r="D1163">
        <v>25</v>
      </c>
      <c r="E1163" t="s">
        <v>13863</v>
      </c>
      <c r="F1163" t="s">
        <v>2031</v>
      </c>
      <c r="G1163" t="s">
        <v>3184</v>
      </c>
      <c r="H1163" t="s">
        <v>12</v>
      </c>
      <c r="I1163">
        <v>37</v>
      </c>
      <c r="J1163">
        <v>0</v>
      </c>
      <c r="K1163" t="s">
        <v>3185</v>
      </c>
      <c r="M1163" s="15">
        <f t="shared" si="135"/>
        <v>37</v>
      </c>
      <c r="N1163" s="13">
        <f t="shared" si="136"/>
        <v>10</v>
      </c>
      <c r="O1163" s="13">
        <f t="shared" si="137"/>
        <v>3</v>
      </c>
      <c r="P1163" s="13">
        <f t="shared" si="138"/>
        <v>2018</v>
      </c>
      <c r="Q1163" s="13">
        <f t="shared" si="139"/>
        <v>925</v>
      </c>
    </row>
    <row r="1164" spans="1:17" x14ac:dyDescent="0.25">
      <c r="A1164" t="s">
        <v>1954</v>
      </c>
      <c r="B1164" t="s">
        <v>1955</v>
      </c>
      <c r="C1164">
        <v>43173.729097222225</v>
      </c>
      <c r="D1164">
        <v>30</v>
      </c>
      <c r="E1164" t="s">
        <v>13863</v>
      </c>
      <c r="F1164" t="s">
        <v>2031</v>
      </c>
      <c r="G1164" t="s">
        <v>3184</v>
      </c>
      <c r="H1164" t="s">
        <v>12</v>
      </c>
      <c r="I1164">
        <v>71.25</v>
      </c>
      <c r="J1164">
        <v>0</v>
      </c>
      <c r="K1164" t="s">
        <v>1957</v>
      </c>
      <c r="M1164" s="15">
        <f t="shared" si="135"/>
        <v>71.25</v>
      </c>
      <c r="N1164" s="13">
        <f t="shared" si="136"/>
        <v>10</v>
      </c>
      <c r="O1164" s="13">
        <f t="shared" si="137"/>
        <v>3</v>
      </c>
      <c r="P1164" s="13">
        <f t="shared" si="138"/>
        <v>2018</v>
      </c>
      <c r="Q1164" s="13">
        <f t="shared" si="139"/>
        <v>2137.5</v>
      </c>
    </row>
    <row r="1165" spans="1:17" x14ac:dyDescent="0.25">
      <c r="A1165" t="s">
        <v>3186</v>
      </c>
      <c r="B1165" t="s">
        <v>3187</v>
      </c>
      <c r="C1165">
        <v>43172.742615740739</v>
      </c>
      <c r="D1165">
        <v>10</v>
      </c>
      <c r="E1165" t="s">
        <v>13863</v>
      </c>
      <c r="F1165" t="s">
        <v>2031</v>
      </c>
      <c r="G1165" t="s">
        <v>2032</v>
      </c>
      <c r="H1165" t="s">
        <v>12</v>
      </c>
      <c r="I1165">
        <v>243</v>
      </c>
      <c r="J1165">
        <v>0</v>
      </c>
      <c r="K1165" t="s">
        <v>3188</v>
      </c>
      <c r="M1165" s="15">
        <f t="shared" si="135"/>
        <v>243</v>
      </c>
      <c r="N1165" s="13">
        <f t="shared" si="136"/>
        <v>10</v>
      </c>
      <c r="O1165" s="13">
        <f t="shared" si="137"/>
        <v>3</v>
      </c>
      <c r="P1165" s="13">
        <f t="shared" si="138"/>
        <v>2018</v>
      </c>
      <c r="Q1165" s="13">
        <f t="shared" si="139"/>
        <v>2430</v>
      </c>
    </row>
    <row r="1166" spans="1:17" x14ac:dyDescent="0.25">
      <c r="A1166" t="s">
        <v>3189</v>
      </c>
      <c r="B1166" t="s">
        <v>3190</v>
      </c>
      <c r="C1166">
        <v>43174.48715277778</v>
      </c>
      <c r="D1166">
        <v>1</v>
      </c>
      <c r="E1166" t="s">
        <v>13863</v>
      </c>
      <c r="F1166" t="s">
        <v>3191</v>
      </c>
      <c r="G1166" t="s">
        <v>3192</v>
      </c>
      <c r="H1166" t="s">
        <v>33</v>
      </c>
      <c r="I1166">
        <v>473</v>
      </c>
      <c r="J1166">
        <v>0</v>
      </c>
      <c r="K1166" t="s">
        <v>33</v>
      </c>
      <c r="M1166" s="15">
        <f t="shared" si="135"/>
        <v>473</v>
      </c>
      <c r="N1166" s="13">
        <f t="shared" si="136"/>
        <v>10</v>
      </c>
      <c r="O1166" s="13">
        <f t="shared" si="137"/>
        <v>3</v>
      </c>
      <c r="P1166" s="13">
        <f t="shared" si="138"/>
        <v>2018</v>
      </c>
      <c r="Q1166" s="13">
        <f t="shared" si="139"/>
        <v>473</v>
      </c>
    </row>
    <row r="1167" spans="1:17" x14ac:dyDescent="0.25">
      <c r="A1167" t="s">
        <v>3193</v>
      </c>
      <c r="B1167" t="s">
        <v>3194</v>
      </c>
      <c r="C1167">
        <v>43174.48715277778</v>
      </c>
      <c r="D1167">
        <v>10</v>
      </c>
      <c r="E1167" t="s">
        <v>13863</v>
      </c>
      <c r="F1167" t="s">
        <v>3191</v>
      </c>
      <c r="G1167" t="s">
        <v>3192</v>
      </c>
      <c r="H1167" t="s">
        <v>33</v>
      </c>
      <c r="I1167">
        <v>437</v>
      </c>
      <c r="J1167">
        <v>0</v>
      </c>
      <c r="K1167" t="s">
        <v>33</v>
      </c>
      <c r="M1167" s="15">
        <f t="shared" si="135"/>
        <v>437</v>
      </c>
      <c r="N1167" s="13">
        <f t="shared" si="136"/>
        <v>10</v>
      </c>
      <c r="O1167" s="13">
        <f t="shared" si="137"/>
        <v>3</v>
      </c>
      <c r="P1167" s="13">
        <f t="shared" si="138"/>
        <v>2018</v>
      </c>
      <c r="Q1167" s="13">
        <f t="shared" si="139"/>
        <v>4370</v>
      </c>
    </row>
    <row r="1168" spans="1:17" x14ac:dyDescent="0.25">
      <c r="A1168" t="s">
        <v>3195</v>
      </c>
      <c r="B1168" t="s">
        <v>3196</v>
      </c>
      <c r="C1168">
        <v>43203.690879629627</v>
      </c>
      <c r="D1168">
        <v>15</v>
      </c>
      <c r="E1168" t="s">
        <v>13863</v>
      </c>
      <c r="F1168" t="s">
        <v>3197</v>
      </c>
      <c r="G1168" t="s">
        <v>3198</v>
      </c>
      <c r="H1168" t="s">
        <v>160</v>
      </c>
      <c r="I1168">
        <v>97.727999999999994</v>
      </c>
      <c r="J1168">
        <v>0</v>
      </c>
      <c r="K1168" t="s">
        <v>3199</v>
      </c>
      <c r="M1168" s="15">
        <f t="shared" si="135"/>
        <v>97.727999999999994</v>
      </c>
      <c r="N1168" s="13">
        <f t="shared" si="136"/>
        <v>10</v>
      </c>
      <c r="O1168" s="13">
        <f t="shared" si="137"/>
        <v>4</v>
      </c>
      <c r="P1168" s="13">
        <f t="shared" si="138"/>
        <v>2018</v>
      </c>
      <c r="Q1168" s="13">
        <f t="shared" si="139"/>
        <v>1465.9199999999998</v>
      </c>
    </row>
    <row r="1169" spans="1:17" x14ac:dyDescent="0.25">
      <c r="A1169" t="s">
        <v>218</v>
      </c>
      <c r="B1169" t="s">
        <v>219</v>
      </c>
      <c r="C1169">
        <v>43168.771898148145</v>
      </c>
      <c r="D1169">
        <v>2</v>
      </c>
      <c r="E1169" t="s">
        <v>13863</v>
      </c>
      <c r="F1169" t="s">
        <v>3200</v>
      </c>
      <c r="G1169" t="s">
        <v>3201</v>
      </c>
      <c r="H1169" t="s">
        <v>222</v>
      </c>
      <c r="I1169">
        <v>50.06</v>
      </c>
      <c r="J1169">
        <v>0</v>
      </c>
      <c r="K1169" t="s">
        <v>223</v>
      </c>
      <c r="M1169" s="15">
        <f t="shared" si="135"/>
        <v>50.06</v>
      </c>
      <c r="N1169" s="13">
        <f t="shared" si="136"/>
        <v>10</v>
      </c>
      <c r="O1169" s="13">
        <f t="shared" si="137"/>
        <v>3</v>
      </c>
      <c r="P1169" s="13">
        <f t="shared" si="138"/>
        <v>2018</v>
      </c>
      <c r="Q1169" s="13">
        <f t="shared" si="139"/>
        <v>100.12</v>
      </c>
    </row>
    <row r="1170" spans="1:17" x14ac:dyDescent="0.25">
      <c r="A1170" t="s">
        <v>218</v>
      </c>
      <c r="B1170" t="s">
        <v>219</v>
      </c>
      <c r="C1170">
        <v>43168.761053240742</v>
      </c>
      <c r="D1170">
        <v>4</v>
      </c>
      <c r="E1170" t="s">
        <v>13863</v>
      </c>
      <c r="F1170" t="s">
        <v>3202</v>
      </c>
      <c r="G1170" t="s">
        <v>3203</v>
      </c>
      <c r="H1170" t="s">
        <v>226</v>
      </c>
      <c r="I1170">
        <v>25.93</v>
      </c>
      <c r="J1170">
        <v>0</v>
      </c>
      <c r="K1170" t="s">
        <v>223</v>
      </c>
      <c r="M1170" s="15">
        <f t="shared" si="135"/>
        <v>25.93</v>
      </c>
      <c r="N1170" s="13">
        <f t="shared" si="136"/>
        <v>10</v>
      </c>
      <c r="O1170" s="13">
        <f t="shared" si="137"/>
        <v>3</v>
      </c>
      <c r="P1170" s="13">
        <f t="shared" si="138"/>
        <v>2018</v>
      </c>
      <c r="Q1170" s="13">
        <f t="shared" si="139"/>
        <v>103.72</v>
      </c>
    </row>
    <row r="1171" spans="1:17" x14ac:dyDescent="0.25">
      <c r="A1171" t="s">
        <v>1133</v>
      </c>
      <c r="B1171" t="s">
        <v>1134</v>
      </c>
      <c r="C1171">
        <v>43206.612638888888</v>
      </c>
      <c r="D1171">
        <v>40</v>
      </c>
      <c r="E1171" t="s">
        <v>13863</v>
      </c>
      <c r="F1171" t="s">
        <v>2422</v>
      </c>
      <c r="G1171" t="s">
        <v>3204</v>
      </c>
      <c r="H1171" t="s">
        <v>59</v>
      </c>
      <c r="I1171">
        <v>69.5</v>
      </c>
      <c r="J1171">
        <v>0</v>
      </c>
      <c r="K1171" t="s">
        <v>1137</v>
      </c>
      <c r="M1171" s="15">
        <f t="shared" si="135"/>
        <v>69.5</v>
      </c>
      <c r="N1171" s="13">
        <f t="shared" si="136"/>
        <v>10</v>
      </c>
      <c r="O1171" s="13">
        <f t="shared" si="137"/>
        <v>4</v>
      </c>
      <c r="P1171" s="13">
        <f t="shared" si="138"/>
        <v>2018</v>
      </c>
      <c r="Q1171" s="13">
        <f t="shared" si="139"/>
        <v>2780</v>
      </c>
    </row>
    <row r="1172" spans="1:17" x14ac:dyDescent="0.25">
      <c r="A1172" t="s">
        <v>3205</v>
      </c>
      <c r="B1172" t="s">
        <v>3206</v>
      </c>
      <c r="C1172">
        <v>43206.610532407409</v>
      </c>
      <c r="D1172">
        <v>10</v>
      </c>
      <c r="E1172" t="s">
        <v>13863</v>
      </c>
      <c r="F1172" t="s">
        <v>2422</v>
      </c>
      <c r="G1172" t="s">
        <v>2423</v>
      </c>
      <c r="H1172" t="s">
        <v>59</v>
      </c>
      <c r="I1172">
        <v>58</v>
      </c>
      <c r="J1172">
        <v>0</v>
      </c>
      <c r="K1172" t="s">
        <v>3207</v>
      </c>
      <c r="M1172" s="15">
        <f t="shared" si="135"/>
        <v>58</v>
      </c>
      <c r="N1172" s="13">
        <f t="shared" si="136"/>
        <v>10</v>
      </c>
      <c r="O1172" s="13">
        <f t="shared" si="137"/>
        <v>4</v>
      </c>
      <c r="P1172" s="13">
        <f t="shared" si="138"/>
        <v>2018</v>
      </c>
      <c r="Q1172" s="13">
        <f t="shared" si="139"/>
        <v>580</v>
      </c>
    </row>
    <row r="1173" spans="1:17" x14ac:dyDescent="0.25">
      <c r="A1173" t="s">
        <v>1483</v>
      </c>
      <c r="B1173" t="s">
        <v>1484</v>
      </c>
      <c r="C1173">
        <v>43171.731620370374</v>
      </c>
      <c r="D1173">
        <v>500</v>
      </c>
      <c r="E1173" t="s">
        <v>13863</v>
      </c>
      <c r="F1173" t="s">
        <v>3208</v>
      </c>
      <c r="G1173" t="s">
        <v>3209</v>
      </c>
      <c r="H1173" t="s">
        <v>749</v>
      </c>
      <c r="I1173">
        <v>9.11E-2</v>
      </c>
      <c r="J1173">
        <v>0</v>
      </c>
      <c r="K1173" t="s">
        <v>1485</v>
      </c>
      <c r="M1173" s="15">
        <f t="shared" si="135"/>
        <v>9.11E-2</v>
      </c>
      <c r="N1173" s="13">
        <f t="shared" si="136"/>
        <v>10</v>
      </c>
      <c r="O1173" s="13">
        <f t="shared" si="137"/>
        <v>3</v>
      </c>
      <c r="P1173" s="13">
        <f t="shared" si="138"/>
        <v>2018</v>
      </c>
      <c r="Q1173" s="13">
        <f t="shared" si="139"/>
        <v>45.55</v>
      </c>
    </row>
    <row r="1174" spans="1:17" x14ac:dyDescent="0.25">
      <c r="A1174" t="s">
        <v>3210</v>
      </c>
      <c r="B1174" t="s">
        <v>3211</v>
      </c>
      <c r="C1174">
        <v>43171.731620370374</v>
      </c>
      <c r="D1174">
        <v>500</v>
      </c>
      <c r="E1174" t="s">
        <v>13863</v>
      </c>
      <c r="F1174" t="s">
        <v>3208</v>
      </c>
      <c r="G1174" t="s">
        <v>3209</v>
      </c>
      <c r="H1174" t="s">
        <v>749</v>
      </c>
      <c r="I1174">
        <v>8.43E-2</v>
      </c>
      <c r="J1174">
        <v>0</v>
      </c>
      <c r="K1174" t="s">
        <v>3212</v>
      </c>
      <c r="M1174" s="15">
        <f t="shared" si="135"/>
        <v>8.43E-2</v>
      </c>
      <c r="N1174" s="13">
        <f t="shared" si="136"/>
        <v>10</v>
      </c>
      <c r="O1174" s="13">
        <f t="shared" si="137"/>
        <v>3</v>
      </c>
      <c r="P1174" s="13">
        <f t="shared" si="138"/>
        <v>2018</v>
      </c>
      <c r="Q1174" s="13">
        <f t="shared" si="139"/>
        <v>42.15</v>
      </c>
    </row>
    <row r="1175" spans="1:17" x14ac:dyDescent="0.25">
      <c r="A1175" t="s">
        <v>2521</v>
      </c>
      <c r="B1175" t="s">
        <v>2522</v>
      </c>
      <c r="C1175">
        <v>43171.731620370374</v>
      </c>
      <c r="D1175">
        <v>200</v>
      </c>
      <c r="E1175" t="s">
        <v>13863</v>
      </c>
      <c r="F1175" t="s">
        <v>3208</v>
      </c>
      <c r="G1175" t="s">
        <v>3209</v>
      </c>
      <c r="H1175" t="s">
        <v>749</v>
      </c>
      <c r="I1175">
        <v>8.8599999999999998E-2</v>
      </c>
      <c r="J1175">
        <v>0</v>
      </c>
      <c r="K1175" t="s">
        <v>2523</v>
      </c>
      <c r="M1175" s="15">
        <f t="shared" ref="M1175:M1222" si="140">+I1175*(1-J1175/100)</f>
        <v>8.8599999999999998E-2</v>
      </c>
      <c r="N1175" s="13">
        <f t="shared" ref="N1175:N1222" si="141">+LEN(A1175)</f>
        <v>10</v>
      </c>
      <c r="O1175" s="13">
        <f t="shared" ref="O1175:O1222" si="142">+MONTH(C1175)</f>
        <v>3</v>
      </c>
      <c r="P1175" s="13">
        <f t="shared" ref="P1175:P1222" si="143">+YEAR(C1175)</f>
        <v>2018</v>
      </c>
      <c r="Q1175" s="13">
        <f t="shared" ref="Q1175:Q1222" si="144">+M1175*D1175</f>
        <v>17.72</v>
      </c>
    </row>
    <row r="1176" spans="1:17" x14ac:dyDescent="0.25">
      <c r="A1176" t="s">
        <v>3213</v>
      </c>
      <c r="B1176" t="s">
        <v>3214</v>
      </c>
      <c r="C1176">
        <v>43173.73128472222</v>
      </c>
      <c r="D1176">
        <v>12</v>
      </c>
      <c r="E1176" t="s">
        <v>113</v>
      </c>
      <c r="F1176" t="s">
        <v>3215</v>
      </c>
      <c r="G1176" t="s">
        <v>3216</v>
      </c>
      <c r="H1176" t="s">
        <v>326</v>
      </c>
      <c r="I1176">
        <v>15.7</v>
      </c>
      <c r="J1176">
        <v>0</v>
      </c>
      <c r="K1176" t="s">
        <v>326</v>
      </c>
      <c r="M1176" s="15">
        <f t="shared" si="140"/>
        <v>15.7</v>
      </c>
      <c r="N1176" s="13">
        <f t="shared" si="141"/>
        <v>10</v>
      </c>
      <c r="O1176" s="13">
        <f t="shared" si="142"/>
        <v>3</v>
      </c>
      <c r="P1176" s="13">
        <f t="shared" si="143"/>
        <v>2018</v>
      </c>
      <c r="Q1176" s="13">
        <f t="shared" si="144"/>
        <v>188.39999999999998</v>
      </c>
    </row>
    <row r="1177" spans="1:17" x14ac:dyDescent="0.25">
      <c r="A1177" t="s">
        <v>2727</v>
      </c>
      <c r="B1177" t="s">
        <v>2728</v>
      </c>
      <c r="C1177">
        <v>43179.686909722222</v>
      </c>
      <c r="D1177">
        <v>50</v>
      </c>
      <c r="E1177" t="s">
        <v>13863</v>
      </c>
      <c r="F1177" t="s">
        <v>3217</v>
      </c>
      <c r="G1177" t="s">
        <v>3218</v>
      </c>
      <c r="H1177" t="s">
        <v>240</v>
      </c>
      <c r="I1177">
        <v>1.43</v>
      </c>
      <c r="J1177">
        <v>0</v>
      </c>
      <c r="K1177" t="s">
        <v>296</v>
      </c>
      <c r="M1177" s="15">
        <f t="shared" si="140"/>
        <v>1.43</v>
      </c>
      <c r="N1177" s="13">
        <f t="shared" si="141"/>
        <v>10</v>
      </c>
      <c r="O1177" s="13">
        <f t="shared" si="142"/>
        <v>3</v>
      </c>
      <c r="P1177" s="13">
        <f t="shared" si="143"/>
        <v>2018</v>
      </c>
      <c r="Q1177" s="13">
        <f t="shared" si="144"/>
        <v>71.5</v>
      </c>
    </row>
    <row r="1178" spans="1:17" x14ac:dyDescent="0.25">
      <c r="A1178" t="s">
        <v>1311</v>
      </c>
      <c r="B1178" t="s">
        <v>1312</v>
      </c>
      <c r="C1178">
        <v>43172.737615740742</v>
      </c>
      <c r="D1178">
        <v>500</v>
      </c>
      <c r="E1178" t="s">
        <v>13863</v>
      </c>
      <c r="F1178" t="s">
        <v>3143</v>
      </c>
      <c r="G1178" t="s">
        <v>3144</v>
      </c>
      <c r="H1178" t="s">
        <v>108</v>
      </c>
      <c r="I1178">
        <v>4.9200000000000001E-2</v>
      </c>
      <c r="J1178">
        <v>65</v>
      </c>
      <c r="K1178" t="s">
        <v>1313</v>
      </c>
      <c r="M1178" s="15">
        <f t="shared" si="140"/>
        <v>1.7219999999999999E-2</v>
      </c>
      <c r="N1178" s="13">
        <f t="shared" si="141"/>
        <v>10</v>
      </c>
      <c r="O1178" s="13">
        <f t="shared" si="142"/>
        <v>3</v>
      </c>
      <c r="P1178" s="13">
        <f t="shared" si="143"/>
        <v>2018</v>
      </c>
      <c r="Q1178" s="13">
        <f t="shared" si="144"/>
        <v>8.61</v>
      </c>
    </row>
    <row r="1179" spans="1:17" x14ac:dyDescent="0.25">
      <c r="A1179" t="s">
        <v>3219</v>
      </c>
      <c r="B1179" t="s">
        <v>3220</v>
      </c>
      <c r="C1179">
        <v>43172.737615740742</v>
      </c>
      <c r="D1179">
        <v>200</v>
      </c>
      <c r="E1179" t="s">
        <v>13863</v>
      </c>
      <c r="F1179" t="s">
        <v>3143</v>
      </c>
      <c r="G1179" t="s">
        <v>3144</v>
      </c>
      <c r="H1179" t="s">
        <v>108</v>
      </c>
      <c r="I1179">
        <v>0.17180000000000001</v>
      </c>
      <c r="J1179">
        <v>65</v>
      </c>
      <c r="K1179" t="s">
        <v>3221</v>
      </c>
      <c r="M1179" s="15">
        <f t="shared" si="140"/>
        <v>6.0129999999999996E-2</v>
      </c>
      <c r="N1179" s="13">
        <f t="shared" si="141"/>
        <v>10</v>
      </c>
      <c r="O1179" s="13">
        <f t="shared" si="142"/>
        <v>3</v>
      </c>
      <c r="P1179" s="13">
        <f t="shared" si="143"/>
        <v>2018</v>
      </c>
      <c r="Q1179" s="13">
        <f t="shared" si="144"/>
        <v>12.026</v>
      </c>
    </row>
    <row r="1180" spans="1:17" x14ac:dyDescent="0.25">
      <c r="A1180" t="s">
        <v>3189</v>
      </c>
      <c r="B1180" t="s">
        <v>3190</v>
      </c>
      <c r="C1180">
        <v>43193.611724537041</v>
      </c>
      <c r="D1180">
        <v>4</v>
      </c>
      <c r="E1180" t="s">
        <v>13863</v>
      </c>
      <c r="F1180" t="s">
        <v>3191</v>
      </c>
      <c r="G1180" t="s">
        <v>3222</v>
      </c>
      <c r="H1180" t="s">
        <v>33</v>
      </c>
      <c r="I1180">
        <v>473</v>
      </c>
      <c r="J1180">
        <v>0</v>
      </c>
      <c r="K1180" t="s">
        <v>33</v>
      </c>
      <c r="M1180" s="15">
        <f t="shared" si="140"/>
        <v>473</v>
      </c>
      <c r="N1180" s="13">
        <f t="shared" si="141"/>
        <v>10</v>
      </c>
      <c r="O1180" s="13">
        <f t="shared" si="142"/>
        <v>4</v>
      </c>
      <c r="P1180" s="13">
        <f t="shared" si="143"/>
        <v>2018</v>
      </c>
      <c r="Q1180" s="13">
        <f t="shared" si="144"/>
        <v>1892</v>
      </c>
    </row>
    <row r="1181" spans="1:17" x14ac:dyDescent="0.25">
      <c r="A1181" t="s">
        <v>3155</v>
      </c>
      <c r="B1181" t="s">
        <v>3156</v>
      </c>
      <c r="C1181">
        <v>43208.698391203703</v>
      </c>
      <c r="D1181">
        <v>17</v>
      </c>
      <c r="E1181" t="s">
        <v>13863</v>
      </c>
      <c r="F1181" t="s">
        <v>3157</v>
      </c>
      <c r="G1181" t="s">
        <v>3163</v>
      </c>
      <c r="H1181" t="s">
        <v>326</v>
      </c>
      <c r="I1181">
        <v>1.82</v>
      </c>
      <c r="J1181">
        <v>0</v>
      </c>
      <c r="K1181" t="s">
        <v>326</v>
      </c>
      <c r="M1181" s="15">
        <f t="shared" si="140"/>
        <v>1.82</v>
      </c>
      <c r="N1181" s="13">
        <f t="shared" si="141"/>
        <v>10</v>
      </c>
      <c r="O1181" s="13">
        <f t="shared" si="142"/>
        <v>4</v>
      </c>
      <c r="P1181" s="13">
        <f t="shared" si="143"/>
        <v>2018</v>
      </c>
      <c r="Q1181" s="13">
        <f t="shared" si="144"/>
        <v>30.94</v>
      </c>
    </row>
    <row r="1182" spans="1:17" x14ac:dyDescent="0.25">
      <c r="A1182" t="s">
        <v>450</v>
      </c>
      <c r="B1182" t="s">
        <v>451</v>
      </c>
      <c r="C1182">
        <v>43137.752500000002</v>
      </c>
      <c r="D1182">
        <v>3</v>
      </c>
      <c r="E1182" t="s">
        <v>13863</v>
      </c>
      <c r="F1182" t="s">
        <v>3223</v>
      </c>
      <c r="G1182" t="s">
        <v>3224</v>
      </c>
      <c r="H1182" t="s">
        <v>401</v>
      </c>
      <c r="I1182">
        <v>2775</v>
      </c>
      <c r="J1182">
        <v>0</v>
      </c>
      <c r="K1182" t="s">
        <v>401</v>
      </c>
      <c r="M1182" s="15">
        <f t="shared" si="140"/>
        <v>2775</v>
      </c>
      <c r="N1182" s="13">
        <f t="shared" si="141"/>
        <v>10</v>
      </c>
      <c r="O1182" s="13">
        <f t="shared" si="142"/>
        <v>2</v>
      </c>
      <c r="P1182" s="13">
        <f t="shared" si="143"/>
        <v>2018</v>
      </c>
      <c r="Q1182" s="13">
        <f t="shared" si="144"/>
        <v>8325</v>
      </c>
    </row>
    <row r="1183" spans="1:17" x14ac:dyDescent="0.25">
      <c r="A1183" t="s">
        <v>3225</v>
      </c>
      <c r="B1183" t="s">
        <v>3226</v>
      </c>
      <c r="C1183">
        <v>43174.726064814815</v>
      </c>
      <c r="D1183">
        <v>2</v>
      </c>
      <c r="E1183" t="s">
        <v>13863</v>
      </c>
      <c r="F1183" t="s">
        <v>3227</v>
      </c>
      <c r="G1183" t="s">
        <v>3228</v>
      </c>
      <c r="H1183" t="s">
        <v>33</v>
      </c>
      <c r="I1183">
        <v>102</v>
      </c>
      <c r="J1183">
        <v>0</v>
      </c>
      <c r="K1183" t="s">
        <v>3229</v>
      </c>
      <c r="M1183" s="15">
        <f t="shared" si="140"/>
        <v>102</v>
      </c>
      <c r="N1183" s="13">
        <f t="shared" si="141"/>
        <v>10</v>
      </c>
      <c r="O1183" s="13">
        <f t="shared" si="142"/>
        <v>3</v>
      </c>
      <c r="P1183" s="13">
        <f t="shared" si="143"/>
        <v>2018</v>
      </c>
      <c r="Q1183" s="13">
        <f t="shared" si="144"/>
        <v>204</v>
      </c>
    </row>
    <row r="1184" spans="1:17" x14ac:dyDescent="0.25">
      <c r="A1184" t="s">
        <v>35</v>
      </c>
      <c r="B1184" t="s">
        <v>35</v>
      </c>
      <c r="C1184">
        <v>43167.757951388892</v>
      </c>
      <c r="D1184">
        <v>6</v>
      </c>
      <c r="E1184" t="s">
        <v>13863</v>
      </c>
      <c r="F1184" t="s">
        <v>3230</v>
      </c>
      <c r="G1184" t="s">
        <v>3231</v>
      </c>
      <c r="H1184" t="s">
        <v>240</v>
      </c>
      <c r="I1184">
        <v>1.46</v>
      </c>
      <c r="J1184">
        <v>0</v>
      </c>
      <c r="K1184" t="s">
        <v>39</v>
      </c>
      <c r="M1184" s="15">
        <f t="shared" si="140"/>
        <v>1.46</v>
      </c>
      <c r="N1184" s="13">
        <f t="shared" si="141"/>
        <v>25</v>
      </c>
      <c r="O1184" s="13">
        <f t="shared" si="142"/>
        <v>3</v>
      </c>
      <c r="P1184" s="13">
        <f t="shared" si="143"/>
        <v>2018</v>
      </c>
      <c r="Q1184" s="13">
        <f t="shared" si="144"/>
        <v>8.76</v>
      </c>
    </row>
    <row r="1185" spans="1:17" x14ac:dyDescent="0.25">
      <c r="A1185" t="s">
        <v>3232</v>
      </c>
      <c r="B1185" t="s">
        <v>3233</v>
      </c>
      <c r="C1185">
        <v>43167.760798611111</v>
      </c>
      <c r="D1185">
        <v>30</v>
      </c>
      <c r="E1185" t="s">
        <v>113</v>
      </c>
      <c r="F1185" t="s">
        <v>3234</v>
      </c>
      <c r="G1185" t="s">
        <v>3235</v>
      </c>
      <c r="H1185" t="s">
        <v>173</v>
      </c>
      <c r="I1185">
        <v>7.5640000000000001</v>
      </c>
      <c r="J1185">
        <v>0</v>
      </c>
      <c r="K1185" t="s">
        <v>3236</v>
      </c>
      <c r="M1185" s="15">
        <f t="shared" si="140"/>
        <v>7.5640000000000001</v>
      </c>
      <c r="N1185" s="13">
        <f t="shared" si="141"/>
        <v>10</v>
      </c>
      <c r="O1185" s="13">
        <f t="shared" si="142"/>
        <v>3</v>
      </c>
      <c r="P1185" s="13">
        <f t="shared" si="143"/>
        <v>2018</v>
      </c>
      <c r="Q1185" s="13">
        <f t="shared" si="144"/>
        <v>226.92000000000002</v>
      </c>
    </row>
    <row r="1186" spans="1:17" x14ac:dyDescent="0.25">
      <c r="A1186" t="s">
        <v>3237</v>
      </c>
      <c r="B1186" t="s">
        <v>3238</v>
      </c>
      <c r="C1186">
        <v>43171.331018518518</v>
      </c>
      <c r="D1186">
        <v>12</v>
      </c>
      <c r="E1186" t="s">
        <v>13863</v>
      </c>
      <c r="F1186" t="s">
        <v>3239</v>
      </c>
      <c r="G1186" t="s">
        <v>3240</v>
      </c>
      <c r="H1186" t="s">
        <v>167</v>
      </c>
      <c r="I1186">
        <v>23.32</v>
      </c>
      <c r="J1186">
        <v>35</v>
      </c>
      <c r="K1186" t="s">
        <v>3241</v>
      </c>
      <c r="M1186" s="15">
        <f t="shared" si="140"/>
        <v>15.158000000000001</v>
      </c>
      <c r="N1186" s="13">
        <f t="shared" si="141"/>
        <v>10</v>
      </c>
      <c r="O1186" s="13">
        <f t="shared" si="142"/>
        <v>3</v>
      </c>
      <c r="P1186" s="13">
        <f t="shared" si="143"/>
        <v>2018</v>
      </c>
      <c r="Q1186" s="13">
        <f t="shared" si="144"/>
        <v>181.89600000000002</v>
      </c>
    </row>
    <row r="1187" spans="1:17" x14ac:dyDescent="0.25">
      <c r="A1187" t="s">
        <v>3242</v>
      </c>
      <c r="B1187" t="s">
        <v>3243</v>
      </c>
      <c r="C1187">
        <v>43201.693472222221</v>
      </c>
      <c r="D1187">
        <v>50</v>
      </c>
      <c r="E1187" t="s">
        <v>13863</v>
      </c>
      <c r="F1187" t="s">
        <v>3244</v>
      </c>
      <c r="G1187" t="s">
        <v>3245</v>
      </c>
      <c r="H1187" t="s">
        <v>59</v>
      </c>
      <c r="I1187">
        <v>56.85</v>
      </c>
      <c r="J1187">
        <v>0</v>
      </c>
      <c r="K1187" t="s">
        <v>3246</v>
      </c>
      <c r="M1187" s="15">
        <f t="shared" si="140"/>
        <v>56.85</v>
      </c>
      <c r="N1187" s="13">
        <f t="shared" si="141"/>
        <v>10</v>
      </c>
      <c r="O1187" s="13">
        <f t="shared" si="142"/>
        <v>4</v>
      </c>
      <c r="P1187" s="13">
        <f t="shared" si="143"/>
        <v>2018</v>
      </c>
      <c r="Q1187" s="13">
        <f t="shared" si="144"/>
        <v>2842.5</v>
      </c>
    </row>
    <row r="1188" spans="1:17" x14ac:dyDescent="0.25">
      <c r="A1188" t="s">
        <v>1984</v>
      </c>
      <c r="B1188" t="s">
        <v>1985</v>
      </c>
      <c r="C1188">
        <v>43172.742615740739</v>
      </c>
      <c r="D1188">
        <v>12</v>
      </c>
      <c r="E1188" t="s">
        <v>13863</v>
      </c>
      <c r="F1188" t="s">
        <v>2031</v>
      </c>
      <c r="G1188" t="s">
        <v>2032</v>
      </c>
      <c r="H1188" t="s">
        <v>12</v>
      </c>
      <c r="I1188">
        <v>150</v>
      </c>
      <c r="J1188">
        <v>0</v>
      </c>
      <c r="K1188" t="s">
        <v>1986</v>
      </c>
      <c r="M1188" s="15">
        <f t="shared" si="140"/>
        <v>150</v>
      </c>
      <c r="N1188" s="13">
        <f t="shared" si="141"/>
        <v>10</v>
      </c>
      <c r="O1188" s="13">
        <f t="shared" si="142"/>
        <v>3</v>
      </c>
      <c r="P1188" s="13">
        <f t="shared" si="143"/>
        <v>2018</v>
      </c>
      <c r="Q1188" s="13">
        <f t="shared" si="144"/>
        <v>1800</v>
      </c>
    </row>
    <row r="1189" spans="1:17" x14ac:dyDescent="0.25">
      <c r="A1189" t="s">
        <v>1981</v>
      </c>
      <c r="B1189" t="s">
        <v>1982</v>
      </c>
      <c r="C1189">
        <v>43172.742615740739</v>
      </c>
      <c r="D1189">
        <v>25</v>
      </c>
      <c r="E1189" t="s">
        <v>13863</v>
      </c>
      <c r="F1189" t="s">
        <v>2031</v>
      </c>
      <c r="G1189" t="s">
        <v>2032</v>
      </c>
      <c r="H1189" t="s">
        <v>12</v>
      </c>
      <c r="I1189">
        <v>190</v>
      </c>
      <c r="J1189">
        <v>0</v>
      </c>
      <c r="K1189" t="s">
        <v>1983</v>
      </c>
      <c r="M1189" s="15">
        <f t="shared" si="140"/>
        <v>190</v>
      </c>
      <c r="N1189" s="13">
        <f t="shared" si="141"/>
        <v>10</v>
      </c>
      <c r="O1189" s="13">
        <f t="shared" si="142"/>
        <v>3</v>
      </c>
      <c r="P1189" s="13">
        <f t="shared" si="143"/>
        <v>2018</v>
      </c>
      <c r="Q1189" s="13">
        <f t="shared" si="144"/>
        <v>4750</v>
      </c>
    </row>
    <row r="1190" spans="1:17" x14ac:dyDescent="0.25">
      <c r="A1190" t="s">
        <v>3247</v>
      </c>
      <c r="B1190" t="s">
        <v>3248</v>
      </c>
      <c r="C1190">
        <v>43173.729097222225</v>
      </c>
      <c r="D1190">
        <v>50</v>
      </c>
      <c r="E1190" t="s">
        <v>13863</v>
      </c>
      <c r="F1190" t="s">
        <v>2031</v>
      </c>
      <c r="G1190" t="s">
        <v>3184</v>
      </c>
      <c r="H1190" t="s">
        <v>12</v>
      </c>
      <c r="I1190">
        <v>61.75</v>
      </c>
      <c r="J1190">
        <v>0</v>
      </c>
      <c r="K1190" t="s">
        <v>3249</v>
      </c>
      <c r="M1190" s="15">
        <f t="shared" si="140"/>
        <v>61.75</v>
      </c>
      <c r="N1190" s="13">
        <f t="shared" si="141"/>
        <v>10</v>
      </c>
      <c r="O1190" s="13">
        <f t="shared" si="142"/>
        <v>3</v>
      </c>
      <c r="P1190" s="13">
        <f t="shared" si="143"/>
        <v>2018</v>
      </c>
      <c r="Q1190" s="13">
        <f t="shared" si="144"/>
        <v>3087.5</v>
      </c>
    </row>
    <row r="1191" spans="1:17" x14ac:dyDescent="0.25">
      <c r="A1191" t="s">
        <v>3250</v>
      </c>
      <c r="B1191" t="s">
        <v>3251</v>
      </c>
      <c r="C1191">
        <v>43172.742615740739</v>
      </c>
      <c r="D1191">
        <v>9</v>
      </c>
      <c r="E1191" t="s">
        <v>13863</v>
      </c>
      <c r="F1191" t="s">
        <v>2031</v>
      </c>
      <c r="G1191" t="s">
        <v>2032</v>
      </c>
      <c r="H1191" t="s">
        <v>12</v>
      </c>
      <c r="I1191">
        <v>180.3</v>
      </c>
      <c r="J1191">
        <v>0</v>
      </c>
      <c r="K1191" t="s">
        <v>3252</v>
      </c>
      <c r="M1191" s="15">
        <f t="shared" si="140"/>
        <v>180.3</v>
      </c>
      <c r="N1191" s="13">
        <f t="shared" si="141"/>
        <v>10</v>
      </c>
      <c r="O1191" s="13">
        <f t="shared" si="142"/>
        <v>3</v>
      </c>
      <c r="P1191" s="13">
        <f t="shared" si="143"/>
        <v>2018</v>
      </c>
      <c r="Q1191" s="13">
        <f t="shared" si="144"/>
        <v>1622.7</v>
      </c>
    </row>
    <row r="1192" spans="1:17" x14ac:dyDescent="0.25">
      <c r="A1192" t="s">
        <v>97</v>
      </c>
      <c r="B1192" t="s">
        <v>98</v>
      </c>
      <c r="C1192">
        <v>43171.387766203705</v>
      </c>
      <c r="D1192">
        <v>60</v>
      </c>
      <c r="E1192" t="s">
        <v>99</v>
      </c>
      <c r="F1192" t="s">
        <v>3253</v>
      </c>
      <c r="G1192" t="s">
        <v>3254</v>
      </c>
      <c r="H1192" t="s">
        <v>301</v>
      </c>
      <c r="I1192">
        <v>4.91</v>
      </c>
      <c r="J1192">
        <v>50</v>
      </c>
      <c r="K1192" t="s">
        <v>103</v>
      </c>
      <c r="M1192" s="15">
        <f t="shared" si="140"/>
        <v>2.4550000000000001</v>
      </c>
      <c r="N1192" s="13">
        <f t="shared" si="141"/>
        <v>10</v>
      </c>
      <c r="O1192" s="13">
        <f t="shared" si="142"/>
        <v>3</v>
      </c>
      <c r="P1192" s="13">
        <f t="shared" si="143"/>
        <v>2018</v>
      </c>
      <c r="Q1192" s="13">
        <f t="shared" si="144"/>
        <v>147.30000000000001</v>
      </c>
    </row>
    <row r="1193" spans="1:17" x14ac:dyDescent="0.25">
      <c r="A1193" t="s">
        <v>3255</v>
      </c>
      <c r="B1193" t="s">
        <v>3256</v>
      </c>
      <c r="C1193">
        <v>43171.387766203705</v>
      </c>
      <c r="D1193">
        <v>5</v>
      </c>
      <c r="E1193" t="s">
        <v>13863</v>
      </c>
      <c r="F1193" t="s">
        <v>3253</v>
      </c>
      <c r="G1193" t="s">
        <v>3254</v>
      </c>
      <c r="H1193" t="s">
        <v>301</v>
      </c>
      <c r="I1193">
        <v>7.45</v>
      </c>
      <c r="J1193">
        <v>0</v>
      </c>
      <c r="K1193" t="s">
        <v>3257</v>
      </c>
      <c r="M1193" s="15">
        <f t="shared" si="140"/>
        <v>7.45</v>
      </c>
      <c r="N1193" s="13">
        <f t="shared" si="141"/>
        <v>10</v>
      </c>
      <c r="O1193" s="13">
        <f t="shared" si="142"/>
        <v>3</v>
      </c>
      <c r="P1193" s="13">
        <f t="shared" si="143"/>
        <v>2018</v>
      </c>
      <c r="Q1193" s="13">
        <f t="shared" si="144"/>
        <v>37.25</v>
      </c>
    </row>
    <row r="1194" spans="1:17" x14ac:dyDescent="0.25">
      <c r="A1194" t="s">
        <v>303</v>
      </c>
      <c r="B1194" t="s">
        <v>304</v>
      </c>
      <c r="C1194">
        <v>43171.387766203705</v>
      </c>
      <c r="D1194">
        <v>10</v>
      </c>
      <c r="E1194" t="s">
        <v>13863</v>
      </c>
      <c r="F1194" t="s">
        <v>3253</v>
      </c>
      <c r="G1194" t="s">
        <v>3254</v>
      </c>
      <c r="H1194" t="s">
        <v>301</v>
      </c>
      <c r="I1194">
        <v>0.85</v>
      </c>
      <c r="J1194">
        <v>0</v>
      </c>
      <c r="K1194" t="s">
        <v>305</v>
      </c>
      <c r="M1194" s="15">
        <f t="shared" si="140"/>
        <v>0.85</v>
      </c>
      <c r="N1194" s="13">
        <f t="shared" si="141"/>
        <v>10</v>
      </c>
      <c r="O1194" s="13">
        <f t="shared" si="142"/>
        <v>3</v>
      </c>
      <c r="P1194" s="13">
        <f t="shared" si="143"/>
        <v>2018</v>
      </c>
      <c r="Q1194" s="13">
        <f t="shared" si="144"/>
        <v>8.5</v>
      </c>
    </row>
    <row r="1195" spans="1:17" x14ac:dyDescent="0.25">
      <c r="A1195" t="s">
        <v>3258</v>
      </c>
      <c r="B1195" t="s">
        <v>3259</v>
      </c>
      <c r="C1195">
        <v>43171.387766203705</v>
      </c>
      <c r="D1195">
        <v>10</v>
      </c>
      <c r="E1195" t="s">
        <v>13863</v>
      </c>
      <c r="F1195" t="s">
        <v>3253</v>
      </c>
      <c r="G1195" t="s">
        <v>3254</v>
      </c>
      <c r="H1195" t="s">
        <v>301</v>
      </c>
      <c r="I1195">
        <v>1.2030000000000001</v>
      </c>
      <c r="J1195">
        <v>0</v>
      </c>
      <c r="K1195" t="s">
        <v>3260</v>
      </c>
      <c r="M1195" s="15">
        <f t="shared" si="140"/>
        <v>1.2030000000000001</v>
      </c>
      <c r="N1195" s="13">
        <f t="shared" si="141"/>
        <v>10</v>
      </c>
      <c r="O1195" s="13">
        <f t="shared" si="142"/>
        <v>3</v>
      </c>
      <c r="P1195" s="13">
        <f t="shared" si="143"/>
        <v>2018</v>
      </c>
      <c r="Q1195" s="13">
        <f t="shared" si="144"/>
        <v>12.030000000000001</v>
      </c>
    </row>
    <row r="1196" spans="1:17" x14ac:dyDescent="0.25">
      <c r="A1196" t="s">
        <v>1435</v>
      </c>
      <c r="B1196" t="s">
        <v>1436</v>
      </c>
      <c r="C1196">
        <v>43179.686909722222</v>
      </c>
      <c r="D1196">
        <v>300</v>
      </c>
      <c r="E1196" t="s">
        <v>13863</v>
      </c>
      <c r="F1196" t="s">
        <v>3217</v>
      </c>
      <c r="G1196" t="s">
        <v>3218</v>
      </c>
      <c r="H1196" t="s">
        <v>240</v>
      </c>
      <c r="I1196">
        <v>0.68</v>
      </c>
      <c r="J1196">
        <v>0</v>
      </c>
      <c r="K1196" t="s">
        <v>1437</v>
      </c>
      <c r="M1196" s="15">
        <f t="shared" si="140"/>
        <v>0.68</v>
      </c>
      <c r="N1196" s="13">
        <f t="shared" si="141"/>
        <v>10</v>
      </c>
      <c r="O1196" s="13">
        <f t="shared" si="142"/>
        <v>3</v>
      </c>
      <c r="P1196" s="13">
        <f t="shared" si="143"/>
        <v>2018</v>
      </c>
      <c r="Q1196" s="13">
        <f t="shared" si="144"/>
        <v>204.00000000000003</v>
      </c>
    </row>
    <row r="1197" spans="1:17" x14ac:dyDescent="0.25">
      <c r="A1197" t="s">
        <v>1984</v>
      </c>
      <c r="B1197" t="s">
        <v>1985</v>
      </c>
      <c r="C1197">
        <v>43217.693865740737</v>
      </c>
      <c r="D1197">
        <v>38</v>
      </c>
      <c r="E1197" t="s">
        <v>13863</v>
      </c>
      <c r="F1197" t="s">
        <v>2031</v>
      </c>
      <c r="G1197" t="s">
        <v>3261</v>
      </c>
      <c r="H1197" t="s">
        <v>12</v>
      </c>
      <c r="I1197">
        <v>150</v>
      </c>
      <c r="J1197">
        <v>0</v>
      </c>
      <c r="K1197" t="s">
        <v>1986</v>
      </c>
      <c r="M1197" s="15">
        <f t="shared" si="140"/>
        <v>150</v>
      </c>
      <c r="N1197" s="13">
        <f t="shared" si="141"/>
        <v>10</v>
      </c>
      <c r="O1197" s="13">
        <f t="shared" si="142"/>
        <v>4</v>
      </c>
      <c r="P1197" s="13">
        <f t="shared" si="143"/>
        <v>2018</v>
      </c>
      <c r="Q1197" s="13">
        <f t="shared" si="144"/>
        <v>5700</v>
      </c>
    </row>
    <row r="1198" spans="1:17" x14ac:dyDescent="0.25">
      <c r="A1198" t="s">
        <v>3250</v>
      </c>
      <c r="B1198" t="s">
        <v>3251</v>
      </c>
      <c r="C1198">
        <v>43217.693865740737</v>
      </c>
      <c r="D1198">
        <v>1</v>
      </c>
      <c r="E1198" t="s">
        <v>13863</v>
      </c>
      <c r="F1198" t="s">
        <v>2031</v>
      </c>
      <c r="G1198" t="s">
        <v>3261</v>
      </c>
      <c r="H1198" t="s">
        <v>12</v>
      </c>
      <c r="I1198">
        <v>180.3</v>
      </c>
      <c r="J1198">
        <v>0</v>
      </c>
      <c r="K1198" t="s">
        <v>3252</v>
      </c>
      <c r="M1198" s="15">
        <f t="shared" si="140"/>
        <v>180.3</v>
      </c>
      <c r="N1198" s="13">
        <f t="shared" si="141"/>
        <v>10</v>
      </c>
      <c r="O1198" s="13">
        <f t="shared" si="142"/>
        <v>4</v>
      </c>
      <c r="P1198" s="13">
        <f t="shared" si="143"/>
        <v>2018</v>
      </c>
      <c r="Q1198" s="13">
        <f t="shared" si="144"/>
        <v>180.3</v>
      </c>
    </row>
    <row r="1199" spans="1:17" x14ac:dyDescent="0.25">
      <c r="A1199" t="s">
        <v>3242</v>
      </c>
      <c r="B1199" t="s">
        <v>3243</v>
      </c>
      <c r="C1199">
        <v>43217.701562499999</v>
      </c>
      <c r="D1199">
        <v>100</v>
      </c>
      <c r="E1199" t="s">
        <v>13863</v>
      </c>
      <c r="F1199" t="s">
        <v>3244</v>
      </c>
      <c r="G1199" t="s">
        <v>3262</v>
      </c>
      <c r="H1199" t="s">
        <v>59</v>
      </c>
      <c r="I1199">
        <v>56.85</v>
      </c>
      <c r="J1199">
        <v>0</v>
      </c>
      <c r="K1199" t="s">
        <v>3246</v>
      </c>
      <c r="M1199" s="15">
        <f t="shared" si="140"/>
        <v>56.85</v>
      </c>
      <c r="N1199" s="13">
        <f t="shared" si="141"/>
        <v>10</v>
      </c>
      <c r="O1199" s="13">
        <f t="shared" si="142"/>
        <v>4</v>
      </c>
      <c r="P1199" s="13">
        <f t="shared" si="143"/>
        <v>2018</v>
      </c>
      <c r="Q1199" s="13">
        <f t="shared" si="144"/>
        <v>5685</v>
      </c>
    </row>
    <row r="1200" spans="1:17" x14ac:dyDescent="0.25">
      <c r="A1200" t="s">
        <v>3263</v>
      </c>
      <c r="B1200" t="s">
        <v>3264</v>
      </c>
      <c r="C1200">
        <v>43157.733217592591</v>
      </c>
      <c r="D1200">
        <v>200</v>
      </c>
      <c r="E1200" t="s">
        <v>13863</v>
      </c>
      <c r="F1200" t="s">
        <v>3265</v>
      </c>
      <c r="G1200" t="s">
        <v>3266</v>
      </c>
      <c r="H1200" t="s">
        <v>181</v>
      </c>
      <c r="I1200">
        <v>15.81</v>
      </c>
      <c r="J1200">
        <v>0</v>
      </c>
      <c r="K1200" t="s">
        <v>3267</v>
      </c>
      <c r="M1200" s="15">
        <f t="shared" si="140"/>
        <v>15.81</v>
      </c>
      <c r="N1200" s="13">
        <f t="shared" si="141"/>
        <v>10</v>
      </c>
      <c r="O1200" s="13">
        <f t="shared" si="142"/>
        <v>2</v>
      </c>
      <c r="P1200" s="13">
        <f t="shared" si="143"/>
        <v>2018</v>
      </c>
      <c r="Q1200" s="13">
        <f t="shared" si="144"/>
        <v>3162</v>
      </c>
    </row>
    <row r="1201" spans="1:17" x14ac:dyDescent="0.25">
      <c r="A1201" t="s">
        <v>218</v>
      </c>
      <c r="B1201" t="s">
        <v>219</v>
      </c>
      <c r="C1201">
        <v>43166.745092592595</v>
      </c>
      <c r="D1201">
        <v>1</v>
      </c>
      <c r="E1201" t="s">
        <v>13863</v>
      </c>
      <c r="F1201" t="s">
        <v>3268</v>
      </c>
      <c r="G1201" t="s">
        <v>3269</v>
      </c>
      <c r="H1201" t="s">
        <v>222</v>
      </c>
      <c r="I1201">
        <v>50.06</v>
      </c>
      <c r="J1201">
        <v>0</v>
      </c>
      <c r="K1201" t="s">
        <v>223</v>
      </c>
      <c r="M1201" s="15">
        <f t="shared" si="140"/>
        <v>50.06</v>
      </c>
      <c r="N1201" s="13">
        <f t="shared" si="141"/>
        <v>10</v>
      </c>
      <c r="O1201" s="13">
        <f t="shared" si="142"/>
        <v>3</v>
      </c>
      <c r="P1201" s="13">
        <f t="shared" si="143"/>
        <v>2018</v>
      </c>
      <c r="Q1201" s="13">
        <f t="shared" si="144"/>
        <v>50.06</v>
      </c>
    </row>
    <row r="1202" spans="1:17" x14ac:dyDescent="0.25">
      <c r="A1202" t="s">
        <v>413</v>
      </c>
      <c r="B1202" t="s">
        <v>414</v>
      </c>
      <c r="C1202">
        <v>43166.745092592595</v>
      </c>
      <c r="D1202">
        <v>1</v>
      </c>
      <c r="E1202" t="s">
        <v>13863</v>
      </c>
      <c r="F1202" t="s">
        <v>3268</v>
      </c>
      <c r="G1202" t="s">
        <v>3269</v>
      </c>
      <c r="H1202" t="s">
        <v>222</v>
      </c>
      <c r="I1202">
        <v>34.31</v>
      </c>
      <c r="J1202">
        <v>0</v>
      </c>
      <c r="K1202" t="s">
        <v>416</v>
      </c>
      <c r="M1202" s="15">
        <f t="shared" si="140"/>
        <v>34.31</v>
      </c>
      <c r="N1202" s="13">
        <f t="shared" si="141"/>
        <v>10</v>
      </c>
      <c r="O1202" s="13">
        <f t="shared" si="142"/>
        <v>3</v>
      </c>
      <c r="P1202" s="13">
        <f t="shared" si="143"/>
        <v>2018</v>
      </c>
      <c r="Q1202" s="13">
        <f t="shared" si="144"/>
        <v>34.31</v>
      </c>
    </row>
    <row r="1203" spans="1:17" x14ac:dyDescent="0.25">
      <c r="A1203" t="s">
        <v>3270</v>
      </c>
      <c r="B1203" t="s">
        <v>3271</v>
      </c>
      <c r="C1203">
        <v>43167.760266203702</v>
      </c>
      <c r="D1203">
        <v>1</v>
      </c>
      <c r="E1203" t="s">
        <v>13863</v>
      </c>
      <c r="F1203" t="s">
        <v>3272</v>
      </c>
      <c r="G1203" t="s">
        <v>3273</v>
      </c>
      <c r="H1203" t="s">
        <v>65</v>
      </c>
      <c r="I1203">
        <v>24.99</v>
      </c>
      <c r="J1203">
        <v>0</v>
      </c>
      <c r="K1203" t="s">
        <v>3274</v>
      </c>
      <c r="M1203" s="15">
        <f t="shared" si="140"/>
        <v>24.99</v>
      </c>
      <c r="N1203" s="13">
        <f t="shared" si="141"/>
        <v>10</v>
      </c>
      <c r="O1203" s="13">
        <f t="shared" si="142"/>
        <v>3</v>
      </c>
      <c r="P1203" s="13">
        <f t="shared" si="143"/>
        <v>2018</v>
      </c>
      <c r="Q1203" s="13">
        <f t="shared" si="144"/>
        <v>24.99</v>
      </c>
    </row>
    <row r="1204" spans="1:17" x14ac:dyDescent="0.25">
      <c r="A1204" t="s">
        <v>3275</v>
      </c>
      <c r="B1204" t="s">
        <v>3276</v>
      </c>
      <c r="C1204">
        <v>43167.760266203702</v>
      </c>
      <c r="D1204">
        <v>1</v>
      </c>
      <c r="E1204" t="s">
        <v>13863</v>
      </c>
      <c r="F1204" t="s">
        <v>3272</v>
      </c>
      <c r="G1204" t="s">
        <v>3273</v>
      </c>
      <c r="H1204" t="s">
        <v>65</v>
      </c>
      <c r="I1204">
        <v>49.39</v>
      </c>
      <c r="J1204">
        <v>0</v>
      </c>
      <c r="K1204" t="s">
        <v>3277</v>
      </c>
      <c r="M1204" s="15">
        <f t="shared" si="140"/>
        <v>49.39</v>
      </c>
      <c r="N1204" s="13">
        <f t="shared" si="141"/>
        <v>10</v>
      </c>
      <c r="O1204" s="13">
        <f t="shared" si="142"/>
        <v>3</v>
      </c>
      <c r="P1204" s="13">
        <f t="shared" si="143"/>
        <v>2018</v>
      </c>
      <c r="Q1204" s="13">
        <f t="shared" si="144"/>
        <v>49.39</v>
      </c>
    </row>
    <row r="1205" spans="1:17" x14ac:dyDescent="0.25">
      <c r="A1205" t="s">
        <v>3278</v>
      </c>
      <c r="B1205" t="s">
        <v>3279</v>
      </c>
      <c r="C1205">
        <v>43174.731412037036</v>
      </c>
      <c r="D1205">
        <v>10</v>
      </c>
      <c r="E1205" t="s">
        <v>13863</v>
      </c>
      <c r="F1205" t="s">
        <v>3280</v>
      </c>
      <c r="G1205" t="s">
        <v>3281</v>
      </c>
      <c r="H1205" t="s">
        <v>1811</v>
      </c>
      <c r="I1205">
        <v>106.89</v>
      </c>
      <c r="J1205">
        <v>0</v>
      </c>
      <c r="K1205" t="s">
        <v>1811</v>
      </c>
      <c r="M1205" s="15">
        <f t="shared" si="140"/>
        <v>106.89</v>
      </c>
      <c r="N1205" s="13">
        <f t="shared" si="141"/>
        <v>10</v>
      </c>
      <c r="O1205" s="13">
        <f t="shared" si="142"/>
        <v>3</v>
      </c>
      <c r="P1205" s="13">
        <f t="shared" si="143"/>
        <v>2018</v>
      </c>
      <c r="Q1205" s="13">
        <f t="shared" si="144"/>
        <v>1068.9000000000001</v>
      </c>
    </row>
    <row r="1206" spans="1:17" x14ac:dyDescent="0.25">
      <c r="A1206" t="s">
        <v>3282</v>
      </c>
      <c r="B1206" t="s">
        <v>3283</v>
      </c>
      <c r="C1206">
        <v>43174.731412037036</v>
      </c>
      <c r="D1206">
        <v>5</v>
      </c>
      <c r="E1206" t="s">
        <v>13863</v>
      </c>
      <c r="F1206" t="s">
        <v>3280</v>
      </c>
      <c r="G1206" t="s">
        <v>3281</v>
      </c>
      <c r="H1206" t="s">
        <v>1811</v>
      </c>
      <c r="I1206">
        <v>156.97999999999999</v>
      </c>
      <c r="J1206">
        <v>0</v>
      </c>
      <c r="K1206" t="s">
        <v>1811</v>
      </c>
      <c r="M1206" s="15">
        <f t="shared" si="140"/>
        <v>156.97999999999999</v>
      </c>
      <c r="N1206" s="13">
        <f t="shared" si="141"/>
        <v>10</v>
      </c>
      <c r="O1206" s="13">
        <f t="shared" si="142"/>
        <v>3</v>
      </c>
      <c r="P1206" s="13">
        <f t="shared" si="143"/>
        <v>2018</v>
      </c>
      <c r="Q1206" s="13">
        <f t="shared" si="144"/>
        <v>784.9</v>
      </c>
    </row>
    <row r="1207" spans="1:17" x14ac:dyDescent="0.25">
      <c r="A1207" t="s">
        <v>3284</v>
      </c>
      <c r="B1207" t="s">
        <v>3285</v>
      </c>
      <c r="C1207">
        <v>43187.699652777781</v>
      </c>
      <c r="D1207">
        <v>1</v>
      </c>
      <c r="E1207" t="s">
        <v>13863</v>
      </c>
      <c r="F1207" t="s">
        <v>3286</v>
      </c>
      <c r="G1207" t="s">
        <v>3287</v>
      </c>
      <c r="H1207" t="s">
        <v>167</v>
      </c>
      <c r="I1207">
        <v>21.76</v>
      </c>
      <c r="J1207">
        <v>30</v>
      </c>
      <c r="K1207" t="s">
        <v>3288</v>
      </c>
      <c r="M1207" s="15">
        <f t="shared" si="140"/>
        <v>15.231999999999999</v>
      </c>
      <c r="N1207" s="13">
        <f t="shared" si="141"/>
        <v>10</v>
      </c>
      <c r="O1207" s="13">
        <f t="shared" si="142"/>
        <v>3</v>
      </c>
      <c r="P1207" s="13">
        <f t="shared" si="143"/>
        <v>2018</v>
      </c>
      <c r="Q1207" s="13">
        <f t="shared" si="144"/>
        <v>15.231999999999999</v>
      </c>
    </row>
    <row r="1208" spans="1:17" x14ac:dyDescent="0.25">
      <c r="A1208" t="s">
        <v>35</v>
      </c>
      <c r="B1208" t="s">
        <v>35</v>
      </c>
      <c r="C1208">
        <v>43187.699652777781</v>
      </c>
      <c r="D1208">
        <v>50</v>
      </c>
      <c r="E1208" t="s">
        <v>13863</v>
      </c>
      <c r="F1208" t="s">
        <v>3286</v>
      </c>
      <c r="G1208" t="s">
        <v>3287</v>
      </c>
      <c r="H1208" t="s">
        <v>167</v>
      </c>
      <c r="I1208">
        <v>1.7</v>
      </c>
      <c r="J1208">
        <v>0</v>
      </c>
      <c r="K1208" t="s">
        <v>39</v>
      </c>
      <c r="M1208" s="15">
        <f t="shared" si="140"/>
        <v>1.7</v>
      </c>
      <c r="N1208" s="13">
        <f t="shared" si="141"/>
        <v>25</v>
      </c>
      <c r="O1208" s="13">
        <f t="shared" si="142"/>
        <v>3</v>
      </c>
      <c r="P1208" s="13">
        <f t="shared" si="143"/>
        <v>2018</v>
      </c>
      <c r="Q1208" s="13">
        <f t="shared" si="144"/>
        <v>85</v>
      </c>
    </row>
    <row r="1209" spans="1:17" x14ac:dyDescent="0.25">
      <c r="A1209" t="s">
        <v>3289</v>
      </c>
      <c r="B1209" t="s">
        <v>3290</v>
      </c>
      <c r="C1209">
        <v>43159.755254629628</v>
      </c>
      <c r="D1209">
        <v>32</v>
      </c>
      <c r="E1209" t="s">
        <v>13863</v>
      </c>
      <c r="F1209" t="s">
        <v>3291</v>
      </c>
      <c r="G1209" t="s">
        <v>3292</v>
      </c>
      <c r="H1209" t="s">
        <v>181</v>
      </c>
      <c r="I1209">
        <v>15</v>
      </c>
      <c r="J1209">
        <v>0</v>
      </c>
      <c r="K1209" t="s">
        <v>3293</v>
      </c>
      <c r="M1209" s="15">
        <f t="shared" si="140"/>
        <v>15</v>
      </c>
      <c r="N1209" s="13">
        <f t="shared" si="141"/>
        <v>10</v>
      </c>
      <c r="O1209" s="13">
        <f t="shared" si="142"/>
        <v>2</v>
      </c>
      <c r="P1209" s="13">
        <f t="shared" si="143"/>
        <v>2018</v>
      </c>
      <c r="Q1209" s="13">
        <f t="shared" si="144"/>
        <v>480</v>
      </c>
    </row>
    <row r="1210" spans="1:17" x14ac:dyDescent="0.25">
      <c r="A1210" t="s">
        <v>2724</v>
      </c>
      <c r="B1210" t="s">
        <v>2725</v>
      </c>
      <c r="C1210">
        <v>43166.745763888888</v>
      </c>
      <c r="D1210">
        <v>25</v>
      </c>
      <c r="E1210" t="s">
        <v>13863</v>
      </c>
      <c r="F1210" t="s">
        <v>3294</v>
      </c>
      <c r="G1210" t="s">
        <v>3295</v>
      </c>
      <c r="H1210" t="s">
        <v>240</v>
      </c>
      <c r="I1210">
        <v>6.35</v>
      </c>
      <c r="J1210">
        <v>0</v>
      </c>
      <c r="K1210" t="s">
        <v>2726</v>
      </c>
      <c r="M1210" s="15">
        <f t="shared" si="140"/>
        <v>6.35</v>
      </c>
      <c r="N1210" s="13">
        <f t="shared" si="141"/>
        <v>10</v>
      </c>
      <c r="O1210" s="13">
        <f t="shared" si="142"/>
        <v>3</v>
      </c>
      <c r="P1210" s="13">
        <f t="shared" si="143"/>
        <v>2018</v>
      </c>
      <c r="Q1210" s="13">
        <f t="shared" si="144"/>
        <v>158.75</v>
      </c>
    </row>
    <row r="1211" spans="1:17" x14ac:dyDescent="0.25">
      <c r="A1211" t="s">
        <v>2724</v>
      </c>
      <c r="B1211" t="s">
        <v>2725</v>
      </c>
      <c r="C1211">
        <v>43179.685995370368</v>
      </c>
      <c r="D1211">
        <v>75</v>
      </c>
      <c r="E1211" t="s">
        <v>13863</v>
      </c>
      <c r="F1211" t="s">
        <v>3294</v>
      </c>
      <c r="G1211" t="s">
        <v>3296</v>
      </c>
      <c r="H1211" t="s">
        <v>240</v>
      </c>
      <c r="I1211">
        <v>6.35</v>
      </c>
      <c r="J1211">
        <v>0</v>
      </c>
      <c r="K1211" t="s">
        <v>2726</v>
      </c>
      <c r="M1211" s="15">
        <f t="shared" si="140"/>
        <v>6.35</v>
      </c>
      <c r="N1211" s="13">
        <f t="shared" si="141"/>
        <v>10</v>
      </c>
      <c r="O1211" s="13">
        <f t="shared" si="142"/>
        <v>3</v>
      </c>
      <c r="P1211" s="13">
        <f t="shared" si="143"/>
        <v>2018</v>
      </c>
      <c r="Q1211" s="13">
        <f t="shared" si="144"/>
        <v>476.25</v>
      </c>
    </row>
    <row r="1212" spans="1:17" x14ac:dyDescent="0.25">
      <c r="A1212" t="s">
        <v>3297</v>
      </c>
      <c r="B1212" t="s">
        <v>3298</v>
      </c>
      <c r="C1212">
        <v>43175.708182870374</v>
      </c>
      <c r="D1212">
        <v>50</v>
      </c>
      <c r="E1212" t="s">
        <v>13863</v>
      </c>
      <c r="F1212" t="s">
        <v>3299</v>
      </c>
      <c r="G1212" t="s">
        <v>3300</v>
      </c>
      <c r="H1212" t="s">
        <v>326</v>
      </c>
      <c r="I1212">
        <v>16.399999999999999</v>
      </c>
      <c r="J1212">
        <v>0</v>
      </c>
      <c r="K1212" t="s">
        <v>785</v>
      </c>
      <c r="M1212" s="15">
        <f t="shared" si="140"/>
        <v>16.399999999999999</v>
      </c>
      <c r="N1212" s="13">
        <f t="shared" si="141"/>
        <v>10</v>
      </c>
      <c r="O1212" s="13">
        <f t="shared" si="142"/>
        <v>3</v>
      </c>
      <c r="P1212" s="13">
        <f t="shared" si="143"/>
        <v>2018</v>
      </c>
      <c r="Q1212" s="13">
        <f t="shared" si="144"/>
        <v>819.99999999999989</v>
      </c>
    </row>
    <row r="1213" spans="1:17" x14ac:dyDescent="0.25">
      <c r="A1213" t="s">
        <v>40</v>
      </c>
      <c r="B1213" t="s">
        <v>41</v>
      </c>
      <c r="C1213">
        <v>43167.764236111114</v>
      </c>
      <c r="D1213">
        <v>210</v>
      </c>
      <c r="E1213" t="s">
        <v>13863</v>
      </c>
      <c r="F1213" t="s">
        <v>3301</v>
      </c>
      <c r="G1213" t="s">
        <v>3302</v>
      </c>
      <c r="H1213" t="s">
        <v>187</v>
      </c>
      <c r="I1213">
        <v>1.26</v>
      </c>
      <c r="J1213">
        <v>0</v>
      </c>
      <c r="K1213" t="s">
        <v>45</v>
      </c>
      <c r="M1213" s="15">
        <f t="shared" si="140"/>
        <v>1.26</v>
      </c>
      <c r="N1213" s="13">
        <f t="shared" si="141"/>
        <v>10</v>
      </c>
      <c r="O1213" s="13">
        <f t="shared" si="142"/>
        <v>3</v>
      </c>
      <c r="P1213" s="13">
        <f t="shared" si="143"/>
        <v>2018</v>
      </c>
      <c r="Q1213" s="13">
        <f t="shared" si="144"/>
        <v>264.60000000000002</v>
      </c>
    </row>
    <row r="1214" spans="1:17" x14ac:dyDescent="0.25">
      <c r="A1214" t="s">
        <v>819</v>
      </c>
      <c r="B1214" t="s">
        <v>820</v>
      </c>
      <c r="C1214">
        <v>43166.665949074071</v>
      </c>
      <c r="D1214">
        <v>6</v>
      </c>
      <c r="E1214" t="s">
        <v>13863</v>
      </c>
      <c r="F1214" t="s">
        <v>3303</v>
      </c>
      <c r="G1214" t="s">
        <v>3304</v>
      </c>
      <c r="H1214" t="s">
        <v>33</v>
      </c>
      <c r="I1214">
        <v>964</v>
      </c>
      <c r="J1214">
        <v>0</v>
      </c>
      <c r="K1214" t="s">
        <v>33</v>
      </c>
      <c r="M1214" s="15">
        <f t="shared" si="140"/>
        <v>964</v>
      </c>
      <c r="N1214" s="13">
        <f t="shared" si="141"/>
        <v>10</v>
      </c>
      <c r="O1214" s="13">
        <f t="shared" si="142"/>
        <v>3</v>
      </c>
      <c r="P1214" s="13">
        <f t="shared" si="143"/>
        <v>2018</v>
      </c>
      <c r="Q1214" s="13">
        <f t="shared" si="144"/>
        <v>5784</v>
      </c>
    </row>
    <row r="1215" spans="1:17" x14ac:dyDescent="0.25">
      <c r="A1215" t="s">
        <v>1298</v>
      </c>
      <c r="B1215" t="s">
        <v>1299</v>
      </c>
      <c r="C1215">
        <v>43166.744097222225</v>
      </c>
      <c r="D1215">
        <v>200</v>
      </c>
      <c r="E1215" t="s">
        <v>13863</v>
      </c>
      <c r="F1215" t="s">
        <v>3305</v>
      </c>
      <c r="G1215" t="s">
        <v>3306</v>
      </c>
      <c r="H1215" t="s">
        <v>124</v>
      </c>
      <c r="I1215">
        <v>3.3079999999999998</v>
      </c>
      <c r="J1215">
        <v>0</v>
      </c>
      <c r="K1215" t="s">
        <v>1302</v>
      </c>
      <c r="M1215" s="15">
        <f t="shared" si="140"/>
        <v>3.3079999999999998</v>
      </c>
      <c r="N1215" s="13">
        <f t="shared" si="141"/>
        <v>10</v>
      </c>
      <c r="O1215" s="13">
        <f t="shared" si="142"/>
        <v>3</v>
      </c>
      <c r="P1215" s="13">
        <f t="shared" si="143"/>
        <v>2018</v>
      </c>
      <c r="Q1215" s="13">
        <f t="shared" si="144"/>
        <v>661.59999999999991</v>
      </c>
    </row>
    <row r="1216" spans="1:17" x14ac:dyDescent="0.25">
      <c r="A1216" t="s">
        <v>1289</v>
      </c>
      <c r="B1216" t="s">
        <v>1290</v>
      </c>
      <c r="C1216">
        <v>43165.739641203705</v>
      </c>
      <c r="D1216">
        <v>150</v>
      </c>
      <c r="E1216" t="s">
        <v>13863</v>
      </c>
      <c r="F1216" t="s">
        <v>3305</v>
      </c>
      <c r="G1216" t="s">
        <v>3307</v>
      </c>
      <c r="H1216" t="s">
        <v>124</v>
      </c>
      <c r="I1216">
        <v>2.1225000000000001</v>
      </c>
      <c r="J1216">
        <v>40</v>
      </c>
      <c r="K1216" t="s">
        <v>1291</v>
      </c>
      <c r="M1216" s="15">
        <f t="shared" si="140"/>
        <v>1.2735000000000001</v>
      </c>
      <c r="N1216" s="13">
        <f t="shared" si="141"/>
        <v>10</v>
      </c>
      <c r="O1216" s="13">
        <f t="shared" si="142"/>
        <v>3</v>
      </c>
      <c r="P1216" s="13">
        <f t="shared" si="143"/>
        <v>2018</v>
      </c>
      <c r="Q1216" s="13">
        <f t="shared" si="144"/>
        <v>191.02500000000001</v>
      </c>
    </row>
    <row r="1217" spans="1:17" x14ac:dyDescent="0.25">
      <c r="A1217" t="s">
        <v>1283</v>
      </c>
      <c r="B1217" t="s">
        <v>1284</v>
      </c>
      <c r="C1217">
        <v>43165.739641203705</v>
      </c>
      <c r="D1217">
        <v>200</v>
      </c>
      <c r="E1217" t="s">
        <v>13863</v>
      </c>
      <c r="F1217" t="s">
        <v>3305</v>
      </c>
      <c r="G1217" t="s">
        <v>3307</v>
      </c>
      <c r="H1217" t="s">
        <v>124</v>
      </c>
      <c r="I1217">
        <v>6.0315000000000003</v>
      </c>
      <c r="J1217">
        <v>40</v>
      </c>
      <c r="K1217" t="s">
        <v>1286</v>
      </c>
      <c r="M1217" s="15">
        <f t="shared" si="140"/>
        <v>3.6189</v>
      </c>
      <c r="N1217" s="13">
        <f t="shared" si="141"/>
        <v>10</v>
      </c>
      <c r="O1217" s="13">
        <f t="shared" si="142"/>
        <v>3</v>
      </c>
      <c r="P1217" s="13">
        <f t="shared" si="143"/>
        <v>2018</v>
      </c>
      <c r="Q1217" s="13">
        <f t="shared" si="144"/>
        <v>723.78</v>
      </c>
    </row>
    <row r="1218" spans="1:17" x14ac:dyDescent="0.25">
      <c r="A1218" t="s">
        <v>1287</v>
      </c>
      <c r="B1218" t="s">
        <v>1288</v>
      </c>
      <c r="C1218">
        <v>43166.744097222225</v>
      </c>
      <c r="D1218">
        <v>150</v>
      </c>
      <c r="E1218" t="s">
        <v>13863</v>
      </c>
      <c r="F1218" t="s">
        <v>3305</v>
      </c>
      <c r="G1218" t="s">
        <v>3306</v>
      </c>
      <c r="H1218" t="s">
        <v>124</v>
      </c>
      <c r="I1218">
        <v>0.96309999999999996</v>
      </c>
      <c r="J1218">
        <v>40</v>
      </c>
      <c r="K1218" t="s">
        <v>1279</v>
      </c>
      <c r="M1218" s="15">
        <f t="shared" si="140"/>
        <v>0.57785999999999993</v>
      </c>
      <c r="N1218" s="13">
        <f t="shared" si="141"/>
        <v>10</v>
      </c>
      <c r="O1218" s="13">
        <f t="shared" si="142"/>
        <v>3</v>
      </c>
      <c r="P1218" s="13">
        <f t="shared" si="143"/>
        <v>2018</v>
      </c>
      <c r="Q1218" s="13">
        <f t="shared" si="144"/>
        <v>86.678999999999988</v>
      </c>
    </row>
    <row r="1219" spans="1:17" x14ac:dyDescent="0.25">
      <c r="A1219" t="s">
        <v>3308</v>
      </c>
      <c r="B1219" t="s">
        <v>3309</v>
      </c>
      <c r="C1219">
        <v>43165.739641203705</v>
      </c>
      <c r="D1219">
        <v>100</v>
      </c>
      <c r="E1219" t="s">
        <v>13863</v>
      </c>
      <c r="F1219" t="s">
        <v>3305</v>
      </c>
      <c r="G1219" t="s">
        <v>3307</v>
      </c>
      <c r="H1219" t="s">
        <v>124</v>
      </c>
      <c r="I1219">
        <v>0.53359999999999996</v>
      </c>
      <c r="J1219">
        <v>40</v>
      </c>
      <c r="K1219" t="s">
        <v>3310</v>
      </c>
      <c r="M1219" s="15">
        <f t="shared" si="140"/>
        <v>0.32015999999999994</v>
      </c>
      <c r="N1219" s="13">
        <f t="shared" si="141"/>
        <v>10</v>
      </c>
      <c r="O1219" s="13">
        <f t="shared" si="142"/>
        <v>3</v>
      </c>
      <c r="P1219" s="13">
        <f t="shared" si="143"/>
        <v>2018</v>
      </c>
      <c r="Q1219" s="13">
        <f t="shared" si="144"/>
        <v>32.015999999999991</v>
      </c>
    </row>
    <row r="1220" spans="1:17" x14ac:dyDescent="0.25">
      <c r="A1220" t="s">
        <v>3311</v>
      </c>
      <c r="B1220" t="s">
        <v>3312</v>
      </c>
      <c r="C1220">
        <v>43165.739641203705</v>
      </c>
      <c r="D1220">
        <v>100</v>
      </c>
      <c r="E1220" t="s">
        <v>13863</v>
      </c>
      <c r="F1220" t="s">
        <v>3305</v>
      </c>
      <c r="G1220" t="s">
        <v>3307</v>
      </c>
      <c r="H1220" t="s">
        <v>124</v>
      </c>
      <c r="I1220">
        <v>0.77100000000000002</v>
      </c>
      <c r="J1220">
        <v>40</v>
      </c>
      <c r="K1220" t="s">
        <v>2964</v>
      </c>
      <c r="M1220" s="15">
        <f t="shared" si="140"/>
        <v>0.46260000000000001</v>
      </c>
      <c r="N1220" s="13">
        <f t="shared" si="141"/>
        <v>10</v>
      </c>
      <c r="O1220" s="13">
        <f t="shared" si="142"/>
        <v>3</v>
      </c>
      <c r="P1220" s="13">
        <f t="shared" si="143"/>
        <v>2018</v>
      </c>
      <c r="Q1220" s="13">
        <f t="shared" si="144"/>
        <v>46.26</v>
      </c>
    </row>
    <row r="1221" spans="1:17" x14ac:dyDescent="0.25">
      <c r="A1221" t="s">
        <v>3313</v>
      </c>
      <c r="B1221" t="s">
        <v>3314</v>
      </c>
      <c r="C1221">
        <v>43166.744097222225</v>
      </c>
      <c r="D1221">
        <v>100</v>
      </c>
      <c r="E1221" t="s">
        <v>13863</v>
      </c>
      <c r="F1221" t="s">
        <v>3305</v>
      </c>
      <c r="G1221" t="s">
        <v>3306</v>
      </c>
      <c r="H1221" t="s">
        <v>124</v>
      </c>
      <c r="I1221">
        <v>0.82509999999999994</v>
      </c>
      <c r="J1221">
        <v>40</v>
      </c>
      <c r="K1221" t="s">
        <v>2964</v>
      </c>
      <c r="M1221" s="15">
        <f t="shared" si="140"/>
        <v>0.49505999999999994</v>
      </c>
      <c r="N1221" s="13">
        <f t="shared" si="141"/>
        <v>10</v>
      </c>
      <c r="O1221" s="13">
        <f t="shared" si="142"/>
        <v>3</v>
      </c>
      <c r="P1221" s="13">
        <f t="shared" si="143"/>
        <v>2018</v>
      </c>
      <c r="Q1221" s="13">
        <f t="shared" si="144"/>
        <v>49.505999999999993</v>
      </c>
    </row>
    <row r="1222" spans="1:17" x14ac:dyDescent="0.25">
      <c r="A1222" t="s">
        <v>3315</v>
      </c>
      <c r="B1222" t="s">
        <v>3316</v>
      </c>
      <c r="C1222">
        <v>43165.739641203705</v>
      </c>
      <c r="D1222">
        <v>100</v>
      </c>
      <c r="E1222" t="s">
        <v>13863</v>
      </c>
      <c r="F1222" t="s">
        <v>3305</v>
      </c>
      <c r="G1222" t="s">
        <v>3307</v>
      </c>
      <c r="H1222" t="s">
        <v>124</v>
      </c>
      <c r="I1222">
        <v>3.1364000000000001</v>
      </c>
      <c r="J1222">
        <v>40</v>
      </c>
      <c r="K1222" t="s">
        <v>3317</v>
      </c>
      <c r="M1222" s="15">
        <f t="shared" si="140"/>
        <v>1.88184</v>
      </c>
      <c r="N1222" s="13">
        <f t="shared" si="141"/>
        <v>10</v>
      </c>
      <c r="O1222" s="13">
        <f t="shared" si="142"/>
        <v>3</v>
      </c>
      <c r="P1222" s="13">
        <f t="shared" si="143"/>
        <v>2018</v>
      </c>
      <c r="Q1222" s="13">
        <f t="shared" si="144"/>
        <v>188.184</v>
      </c>
    </row>
    <row r="1223" spans="1:17" x14ac:dyDescent="0.25">
      <c r="A1223" t="s">
        <v>3318</v>
      </c>
      <c r="B1223" t="s">
        <v>3319</v>
      </c>
      <c r="C1223">
        <v>43166.744097222225</v>
      </c>
      <c r="D1223">
        <v>50</v>
      </c>
      <c r="E1223" t="s">
        <v>13863</v>
      </c>
      <c r="F1223" t="s">
        <v>3305</v>
      </c>
      <c r="G1223" t="s">
        <v>3306</v>
      </c>
      <c r="H1223" t="s">
        <v>124</v>
      </c>
      <c r="I1223">
        <v>0.85460000000000003</v>
      </c>
      <c r="J1223">
        <v>40</v>
      </c>
      <c r="K1223" t="s">
        <v>3320</v>
      </c>
      <c r="M1223" s="15">
        <f t="shared" ref="M1223:M1266" si="145">+I1223*(1-J1223/100)</f>
        <v>0.51275999999999999</v>
      </c>
      <c r="N1223" s="13">
        <f t="shared" ref="N1223:N1266" si="146">+LEN(A1223)</f>
        <v>10</v>
      </c>
      <c r="O1223" s="13">
        <f t="shared" ref="O1223:O1266" si="147">+MONTH(C1223)</f>
        <v>3</v>
      </c>
      <c r="P1223" s="13">
        <f t="shared" ref="P1223:P1266" si="148">+YEAR(C1223)</f>
        <v>2018</v>
      </c>
      <c r="Q1223" s="13">
        <f t="shared" ref="Q1223:Q1266" si="149">+M1223*D1223</f>
        <v>25.637999999999998</v>
      </c>
    </row>
    <row r="1224" spans="1:17" x14ac:dyDescent="0.25">
      <c r="A1224" t="s">
        <v>2325</v>
      </c>
      <c r="B1224" t="s">
        <v>2326</v>
      </c>
      <c r="C1224">
        <v>43168.771620370368</v>
      </c>
      <c r="D1224">
        <v>2</v>
      </c>
      <c r="E1224" t="s">
        <v>13863</v>
      </c>
      <c r="F1224" t="s">
        <v>3321</v>
      </c>
      <c r="G1224" t="s">
        <v>3322</v>
      </c>
      <c r="H1224" t="s">
        <v>160</v>
      </c>
      <c r="I1224">
        <v>23.62</v>
      </c>
      <c r="J1224">
        <v>0</v>
      </c>
      <c r="K1224" t="s">
        <v>2327</v>
      </c>
      <c r="M1224" s="15">
        <f t="shared" si="145"/>
        <v>23.62</v>
      </c>
      <c r="N1224" s="13">
        <f t="shared" si="146"/>
        <v>10</v>
      </c>
      <c r="O1224" s="13">
        <f t="shared" si="147"/>
        <v>3</v>
      </c>
      <c r="P1224" s="13">
        <f t="shared" si="148"/>
        <v>2018</v>
      </c>
      <c r="Q1224" s="13">
        <f t="shared" si="149"/>
        <v>47.24</v>
      </c>
    </row>
    <row r="1225" spans="1:17" x14ac:dyDescent="0.25">
      <c r="A1225" t="s">
        <v>2319</v>
      </c>
      <c r="B1225" t="s">
        <v>2320</v>
      </c>
      <c r="C1225">
        <v>43168.771620370368</v>
      </c>
      <c r="D1225">
        <v>8</v>
      </c>
      <c r="E1225" t="s">
        <v>13863</v>
      </c>
      <c r="F1225" t="s">
        <v>3321</v>
      </c>
      <c r="G1225" t="s">
        <v>3322</v>
      </c>
      <c r="H1225" t="s">
        <v>160</v>
      </c>
      <c r="I1225">
        <v>25.49</v>
      </c>
      <c r="J1225">
        <v>0</v>
      </c>
      <c r="K1225" t="s">
        <v>2321</v>
      </c>
      <c r="M1225" s="15">
        <f t="shared" si="145"/>
        <v>25.49</v>
      </c>
      <c r="N1225" s="13">
        <f t="shared" si="146"/>
        <v>10</v>
      </c>
      <c r="O1225" s="13">
        <f t="shared" si="147"/>
        <v>3</v>
      </c>
      <c r="P1225" s="13">
        <f t="shared" si="148"/>
        <v>2018</v>
      </c>
      <c r="Q1225" s="13">
        <f t="shared" si="149"/>
        <v>203.92</v>
      </c>
    </row>
    <row r="1226" spans="1:17" x14ac:dyDescent="0.25">
      <c r="A1226" t="s">
        <v>2316</v>
      </c>
      <c r="B1226" t="s">
        <v>2317</v>
      </c>
      <c r="C1226">
        <v>43168.771620370368</v>
      </c>
      <c r="D1226">
        <v>4</v>
      </c>
      <c r="E1226" t="s">
        <v>13863</v>
      </c>
      <c r="F1226" t="s">
        <v>3321</v>
      </c>
      <c r="G1226" t="s">
        <v>3322</v>
      </c>
      <c r="H1226" t="s">
        <v>160</v>
      </c>
      <c r="I1226">
        <v>31.471</v>
      </c>
      <c r="J1226">
        <v>0</v>
      </c>
      <c r="K1226" t="s">
        <v>2318</v>
      </c>
      <c r="M1226" s="15">
        <f t="shared" si="145"/>
        <v>31.471</v>
      </c>
      <c r="N1226" s="13">
        <f t="shared" si="146"/>
        <v>10</v>
      </c>
      <c r="O1226" s="13">
        <f t="shared" si="147"/>
        <v>3</v>
      </c>
      <c r="P1226" s="13">
        <f t="shared" si="148"/>
        <v>2018</v>
      </c>
      <c r="Q1226" s="13">
        <f t="shared" si="149"/>
        <v>125.884</v>
      </c>
    </row>
    <row r="1227" spans="1:17" x14ac:dyDescent="0.25">
      <c r="A1227" t="s">
        <v>2313</v>
      </c>
      <c r="B1227" t="s">
        <v>2314</v>
      </c>
      <c r="C1227">
        <v>43168.771620370368</v>
      </c>
      <c r="D1227">
        <v>8</v>
      </c>
      <c r="E1227" t="s">
        <v>13863</v>
      </c>
      <c r="F1227" t="s">
        <v>3321</v>
      </c>
      <c r="G1227" t="s">
        <v>3322</v>
      </c>
      <c r="H1227" t="s">
        <v>160</v>
      </c>
      <c r="I1227">
        <v>37.921999999999997</v>
      </c>
      <c r="J1227">
        <v>0</v>
      </c>
      <c r="K1227" t="s">
        <v>2315</v>
      </c>
      <c r="M1227" s="15">
        <f t="shared" si="145"/>
        <v>37.921999999999997</v>
      </c>
      <c r="N1227" s="13">
        <f t="shared" si="146"/>
        <v>10</v>
      </c>
      <c r="O1227" s="13">
        <f t="shared" si="147"/>
        <v>3</v>
      </c>
      <c r="P1227" s="13">
        <f t="shared" si="148"/>
        <v>2018</v>
      </c>
      <c r="Q1227" s="13">
        <f t="shared" si="149"/>
        <v>303.37599999999998</v>
      </c>
    </row>
    <row r="1228" spans="1:17" x14ac:dyDescent="0.25">
      <c r="A1228" t="s">
        <v>1987</v>
      </c>
      <c r="B1228" t="s">
        <v>1988</v>
      </c>
      <c r="C1228">
        <v>43168.771620370368</v>
      </c>
      <c r="D1228">
        <v>2</v>
      </c>
      <c r="E1228" t="s">
        <v>13863</v>
      </c>
      <c r="F1228" t="s">
        <v>3321</v>
      </c>
      <c r="G1228" t="s">
        <v>3322</v>
      </c>
      <c r="H1228" t="s">
        <v>160</v>
      </c>
      <c r="I1228">
        <v>30.423999999999999</v>
      </c>
      <c r="J1228">
        <v>0</v>
      </c>
      <c r="K1228" t="s">
        <v>1991</v>
      </c>
      <c r="M1228" s="15">
        <f t="shared" si="145"/>
        <v>30.423999999999999</v>
      </c>
      <c r="N1228" s="13">
        <f t="shared" si="146"/>
        <v>10</v>
      </c>
      <c r="O1228" s="13">
        <f t="shared" si="147"/>
        <v>3</v>
      </c>
      <c r="P1228" s="13">
        <f t="shared" si="148"/>
        <v>2018</v>
      </c>
      <c r="Q1228" s="13">
        <f t="shared" si="149"/>
        <v>60.847999999999999</v>
      </c>
    </row>
    <row r="1229" spans="1:17" x14ac:dyDescent="0.25">
      <c r="A1229" t="s">
        <v>2308</v>
      </c>
      <c r="B1229" t="s">
        <v>2309</v>
      </c>
      <c r="C1229">
        <v>43168.771620370368</v>
      </c>
      <c r="D1229">
        <v>4</v>
      </c>
      <c r="E1229" t="s">
        <v>13863</v>
      </c>
      <c r="F1229" t="s">
        <v>3321</v>
      </c>
      <c r="G1229" t="s">
        <v>3322</v>
      </c>
      <c r="H1229" t="s">
        <v>160</v>
      </c>
      <c r="I1229">
        <v>35.771999999999998</v>
      </c>
      <c r="J1229">
        <v>0</v>
      </c>
      <c r="K1229" t="s">
        <v>2312</v>
      </c>
      <c r="M1229" s="15">
        <f t="shared" si="145"/>
        <v>35.771999999999998</v>
      </c>
      <c r="N1229" s="13">
        <f t="shared" si="146"/>
        <v>10</v>
      </c>
      <c r="O1229" s="13">
        <f t="shared" si="147"/>
        <v>3</v>
      </c>
      <c r="P1229" s="13">
        <f t="shared" si="148"/>
        <v>2018</v>
      </c>
      <c r="Q1229" s="13">
        <f t="shared" si="149"/>
        <v>143.08799999999999</v>
      </c>
    </row>
    <row r="1230" spans="1:17" x14ac:dyDescent="0.25">
      <c r="A1230" t="s">
        <v>40</v>
      </c>
      <c r="B1230" t="s">
        <v>41</v>
      </c>
      <c r="C1230">
        <v>43223.576018518521</v>
      </c>
      <c r="D1230">
        <v>90</v>
      </c>
      <c r="E1230" t="s">
        <v>13863</v>
      </c>
      <c r="F1230" t="s">
        <v>3301</v>
      </c>
      <c r="G1230" t="s">
        <v>3323</v>
      </c>
      <c r="H1230" t="s">
        <v>187</v>
      </c>
      <c r="I1230">
        <v>1.26</v>
      </c>
      <c r="J1230">
        <v>0</v>
      </c>
      <c r="K1230" t="s">
        <v>45</v>
      </c>
      <c r="M1230" s="15">
        <f t="shared" si="145"/>
        <v>1.26</v>
      </c>
      <c r="N1230" s="13">
        <f t="shared" si="146"/>
        <v>10</v>
      </c>
      <c r="O1230" s="13">
        <f t="shared" si="147"/>
        <v>5</v>
      </c>
      <c r="P1230" s="13">
        <f t="shared" si="148"/>
        <v>2018</v>
      </c>
      <c r="Q1230" s="13">
        <f t="shared" si="149"/>
        <v>113.4</v>
      </c>
    </row>
    <row r="1231" spans="1:17" x14ac:dyDescent="0.25">
      <c r="A1231" t="s">
        <v>3324</v>
      </c>
      <c r="B1231" t="s">
        <v>3325</v>
      </c>
      <c r="C1231">
        <v>43159.760057870371</v>
      </c>
      <c r="D1231">
        <v>2</v>
      </c>
      <c r="E1231" t="s">
        <v>13863</v>
      </c>
      <c r="F1231" t="s">
        <v>3326</v>
      </c>
      <c r="G1231" t="s">
        <v>3327</v>
      </c>
      <c r="H1231" t="s">
        <v>27</v>
      </c>
      <c r="I1231">
        <v>37.75</v>
      </c>
      <c r="J1231">
        <v>0</v>
      </c>
      <c r="K1231" t="s">
        <v>3328</v>
      </c>
      <c r="M1231" s="15">
        <f t="shared" si="145"/>
        <v>37.75</v>
      </c>
      <c r="N1231" s="13">
        <f t="shared" si="146"/>
        <v>10</v>
      </c>
      <c r="O1231" s="13">
        <f t="shared" si="147"/>
        <v>2</v>
      </c>
      <c r="P1231" s="13">
        <f t="shared" si="148"/>
        <v>2018</v>
      </c>
      <c r="Q1231" s="13">
        <f t="shared" si="149"/>
        <v>75.5</v>
      </c>
    </row>
    <row r="1232" spans="1:17" x14ac:dyDescent="0.25">
      <c r="A1232" t="s">
        <v>3329</v>
      </c>
      <c r="B1232" t="s">
        <v>3330</v>
      </c>
      <c r="C1232">
        <v>43159.760057870371</v>
      </c>
      <c r="D1232">
        <v>2</v>
      </c>
      <c r="E1232" t="s">
        <v>13863</v>
      </c>
      <c r="F1232" t="s">
        <v>3326</v>
      </c>
      <c r="G1232" t="s">
        <v>3327</v>
      </c>
      <c r="H1232" t="s">
        <v>27</v>
      </c>
      <c r="I1232">
        <v>19.623999999999999</v>
      </c>
      <c r="J1232">
        <v>0</v>
      </c>
      <c r="K1232" t="s">
        <v>3331</v>
      </c>
      <c r="M1232" s="15">
        <f t="shared" si="145"/>
        <v>19.623999999999999</v>
      </c>
      <c r="N1232" s="13">
        <f t="shared" si="146"/>
        <v>10</v>
      </c>
      <c r="O1232" s="13">
        <f t="shared" si="147"/>
        <v>2</v>
      </c>
      <c r="P1232" s="13">
        <f t="shared" si="148"/>
        <v>2018</v>
      </c>
      <c r="Q1232" s="13">
        <f t="shared" si="149"/>
        <v>39.247999999999998</v>
      </c>
    </row>
    <row r="1233" spans="1:17" x14ac:dyDescent="0.25">
      <c r="A1233" t="s">
        <v>2750</v>
      </c>
      <c r="B1233" t="s">
        <v>2751</v>
      </c>
      <c r="C1233">
        <v>43161.769814814812</v>
      </c>
      <c r="D1233">
        <v>36</v>
      </c>
      <c r="E1233" t="s">
        <v>13863</v>
      </c>
      <c r="F1233" t="s">
        <v>3332</v>
      </c>
      <c r="G1233" t="s">
        <v>3333</v>
      </c>
      <c r="H1233" t="s">
        <v>279</v>
      </c>
      <c r="I1233">
        <v>3.9</v>
      </c>
      <c r="J1233">
        <v>0</v>
      </c>
      <c r="K1233" t="s">
        <v>2752</v>
      </c>
      <c r="M1233" s="15">
        <f t="shared" si="145"/>
        <v>3.9</v>
      </c>
      <c r="N1233" s="13">
        <f t="shared" si="146"/>
        <v>10</v>
      </c>
      <c r="O1233" s="13">
        <f t="shared" si="147"/>
        <v>3</v>
      </c>
      <c r="P1233" s="13">
        <f t="shared" si="148"/>
        <v>2018</v>
      </c>
      <c r="Q1233" s="13">
        <f t="shared" si="149"/>
        <v>140.4</v>
      </c>
    </row>
    <row r="1234" spans="1:17" x14ac:dyDescent="0.25">
      <c r="A1234" t="s">
        <v>722</v>
      </c>
      <c r="B1234" t="s">
        <v>723</v>
      </c>
      <c r="C1234">
        <v>43161.740300925929</v>
      </c>
      <c r="D1234">
        <v>24</v>
      </c>
      <c r="E1234" t="s">
        <v>13863</v>
      </c>
      <c r="F1234" t="s">
        <v>3334</v>
      </c>
      <c r="G1234" t="s">
        <v>3335</v>
      </c>
      <c r="H1234" t="s">
        <v>52</v>
      </c>
      <c r="I1234">
        <v>7.92</v>
      </c>
      <c r="J1234">
        <v>0</v>
      </c>
      <c r="K1234" t="s">
        <v>52</v>
      </c>
      <c r="M1234" s="15">
        <f t="shared" si="145"/>
        <v>7.92</v>
      </c>
      <c r="N1234" s="13">
        <f t="shared" si="146"/>
        <v>10</v>
      </c>
      <c r="O1234" s="13">
        <f t="shared" si="147"/>
        <v>3</v>
      </c>
      <c r="P1234" s="13">
        <f t="shared" si="148"/>
        <v>2018</v>
      </c>
      <c r="Q1234" s="13">
        <f t="shared" si="149"/>
        <v>190.07999999999998</v>
      </c>
    </row>
    <row r="1235" spans="1:17" x14ac:dyDescent="0.25">
      <c r="A1235" t="s">
        <v>48</v>
      </c>
      <c r="B1235" t="s">
        <v>49</v>
      </c>
      <c r="C1235">
        <v>43179.692210648151</v>
      </c>
      <c r="D1235">
        <v>350</v>
      </c>
      <c r="E1235" t="s">
        <v>13863</v>
      </c>
      <c r="F1235" t="s">
        <v>3334</v>
      </c>
      <c r="G1235" t="s">
        <v>3336</v>
      </c>
      <c r="H1235" t="s">
        <v>52</v>
      </c>
      <c r="I1235">
        <v>1.8288</v>
      </c>
      <c r="J1235">
        <v>0</v>
      </c>
      <c r="K1235" t="s">
        <v>52</v>
      </c>
      <c r="M1235" s="15">
        <f t="shared" si="145"/>
        <v>1.8288</v>
      </c>
      <c r="N1235" s="13">
        <f t="shared" si="146"/>
        <v>10</v>
      </c>
      <c r="O1235" s="13">
        <f t="shared" si="147"/>
        <v>3</v>
      </c>
      <c r="P1235" s="13">
        <f t="shared" si="148"/>
        <v>2018</v>
      </c>
      <c r="Q1235" s="13">
        <f t="shared" si="149"/>
        <v>640.08000000000004</v>
      </c>
    </row>
    <row r="1236" spans="1:17" x14ac:dyDescent="0.25">
      <c r="A1236" t="s">
        <v>3337</v>
      </c>
      <c r="B1236" t="s">
        <v>3338</v>
      </c>
      <c r="C1236">
        <v>43164.66474537037</v>
      </c>
      <c r="D1236">
        <v>1</v>
      </c>
      <c r="E1236" t="s">
        <v>13863</v>
      </c>
      <c r="F1236" t="s">
        <v>3339</v>
      </c>
      <c r="G1236" t="s">
        <v>3340</v>
      </c>
      <c r="H1236" t="s">
        <v>33</v>
      </c>
      <c r="I1236">
        <v>915</v>
      </c>
      <c r="J1236">
        <v>0</v>
      </c>
      <c r="K1236" t="s">
        <v>33</v>
      </c>
      <c r="M1236" s="15">
        <f t="shared" si="145"/>
        <v>915</v>
      </c>
      <c r="N1236" s="13">
        <f t="shared" si="146"/>
        <v>10</v>
      </c>
      <c r="O1236" s="13">
        <f t="shared" si="147"/>
        <v>3</v>
      </c>
      <c r="P1236" s="13">
        <f t="shared" si="148"/>
        <v>2018</v>
      </c>
      <c r="Q1236" s="13">
        <f t="shared" si="149"/>
        <v>915</v>
      </c>
    </row>
    <row r="1237" spans="1:17" x14ac:dyDescent="0.25">
      <c r="A1237" t="s">
        <v>377</v>
      </c>
      <c r="B1237" t="s">
        <v>378</v>
      </c>
      <c r="C1237">
        <v>43173.541851851849</v>
      </c>
      <c r="D1237">
        <v>10</v>
      </c>
      <c r="E1237" t="s">
        <v>13863</v>
      </c>
      <c r="F1237" t="s">
        <v>3341</v>
      </c>
      <c r="G1237" t="s">
        <v>3342</v>
      </c>
      <c r="H1237" t="s">
        <v>133</v>
      </c>
      <c r="I1237">
        <v>443.01</v>
      </c>
      <c r="J1237">
        <v>35</v>
      </c>
      <c r="K1237" t="s">
        <v>379</v>
      </c>
      <c r="M1237" s="15">
        <f t="shared" si="145"/>
        <v>287.95650000000001</v>
      </c>
      <c r="N1237" s="13">
        <f t="shared" si="146"/>
        <v>10</v>
      </c>
      <c r="O1237" s="13">
        <f t="shared" si="147"/>
        <v>3</v>
      </c>
      <c r="P1237" s="13">
        <f t="shared" si="148"/>
        <v>2018</v>
      </c>
      <c r="Q1237" s="13">
        <f t="shared" si="149"/>
        <v>2879.5650000000001</v>
      </c>
    </row>
    <row r="1238" spans="1:17" x14ac:dyDescent="0.25">
      <c r="A1238" t="s">
        <v>135</v>
      </c>
      <c r="B1238" t="s">
        <v>136</v>
      </c>
      <c r="C1238">
        <v>43173.541851851849</v>
      </c>
      <c r="D1238">
        <v>10</v>
      </c>
      <c r="E1238" t="s">
        <v>13863</v>
      </c>
      <c r="F1238" t="s">
        <v>3341</v>
      </c>
      <c r="G1238" t="s">
        <v>3342</v>
      </c>
      <c r="H1238" t="s">
        <v>133</v>
      </c>
      <c r="I1238">
        <v>355.45</v>
      </c>
      <c r="J1238">
        <v>35</v>
      </c>
      <c r="K1238" t="s">
        <v>137</v>
      </c>
      <c r="M1238" s="15">
        <f t="shared" si="145"/>
        <v>231.04249999999999</v>
      </c>
      <c r="N1238" s="13">
        <f t="shared" si="146"/>
        <v>10</v>
      </c>
      <c r="O1238" s="13">
        <f t="shared" si="147"/>
        <v>3</v>
      </c>
      <c r="P1238" s="13">
        <f t="shared" si="148"/>
        <v>2018</v>
      </c>
      <c r="Q1238" s="13">
        <f t="shared" si="149"/>
        <v>2310.4249999999997</v>
      </c>
    </row>
    <row r="1239" spans="1:17" x14ac:dyDescent="0.25">
      <c r="A1239" t="s">
        <v>129</v>
      </c>
      <c r="B1239" t="s">
        <v>130</v>
      </c>
      <c r="C1239">
        <v>43173.541851851849</v>
      </c>
      <c r="D1239">
        <v>4</v>
      </c>
      <c r="E1239" t="s">
        <v>13863</v>
      </c>
      <c r="F1239" t="s">
        <v>3341</v>
      </c>
      <c r="G1239" t="s">
        <v>3342</v>
      </c>
      <c r="H1239" t="s">
        <v>133</v>
      </c>
      <c r="I1239">
        <v>397.1</v>
      </c>
      <c r="J1239">
        <v>35</v>
      </c>
      <c r="K1239" t="s">
        <v>134</v>
      </c>
      <c r="M1239" s="15">
        <f t="shared" si="145"/>
        <v>258.11500000000001</v>
      </c>
      <c r="N1239" s="13">
        <f t="shared" si="146"/>
        <v>10</v>
      </c>
      <c r="O1239" s="13">
        <f t="shared" si="147"/>
        <v>3</v>
      </c>
      <c r="P1239" s="13">
        <f t="shared" si="148"/>
        <v>2018</v>
      </c>
      <c r="Q1239" s="13">
        <f t="shared" si="149"/>
        <v>1032.46</v>
      </c>
    </row>
    <row r="1240" spans="1:17" x14ac:dyDescent="0.25">
      <c r="A1240" t="s">
        <v>2772</v>
      </c>
      <c r="B1240" t="s">
        <v>2773</v>
      </c>
      <c r="C1240">
        <v>43173.541851851849</v>
      </c>
      <c r="D1240">
        <v>2</v>
      </c>
      <c r="E1240" t="s">
        <v>13863</v>
      </c>
      <c r="F1240" t="s">
        <v>3341</v>
      </c>
      <c r="G1240" t="s">
        <v>3342</v>
      </c>
      <c r="H1240" t="s">
        <v>133</v>
      </c>
      <c r="I1240">
        <v>1890</v>
      </c>
      <c r="J1240">
        <v>0</v>
      </c>
      <c r="K1240" t="s">
        <v>2774</v>
      </c>
      <c r="M1240" s="15">
        <f t="shared" si="145"/>
        <v>1890</v>
      </c>
      <c r="N1240" s="13">
        <f t="shared" si="146"/>
        <v>10</v>
      </c>
      <c r="O1240" s="13">
        <f t="shared" si="147"/>
        <v>3</v>
      </c>
      <c r="P1240" s="13">
        <f t="shared" si="148"/>
        <v>2018</v>
      </c>
      <c r="Q1240" s="13">
        <f t="shared" si="149"/>
        <v>3780</v>
      </c>
    </row>
    <row r="1241" spans="1:17" x14ac:dyDescent="0.25">
      <c r="A1241" t="s">
        <v>3343</v>
      </c>
      <c r="B1241" t="s">
        <v>3344</v>
      </c>
      <c r="C1241">
        <v>43166.73846064815</v>
      </c>
      <c r="D1241">
        <v>11</v>
      </c>
      <c r="E1241" t="s">
        <v>13863</v>
      </c>
      <c r="F1241" t="s">
        <v>3345</v>
      </c>
      <c r="G1241" t="s">
        <v>3346</v>
      </c>
      <c r="H1241" t="s">
        <v>27</v>
      </c>
      <c r="I1241">
        <v>31.0976</v>
      </c>
      <c r="J1241">
        <v>0</v>
      </c>
      <c r="K1241" t="s">
        <v>3347</v>
      </c>
      <c r="M1241" s="15">
        <f t="shared" si="145"/>
        <v>31.0976</v>
      </c>
      <c r="N1241" s="13">
        <f t="shared" si="146"/>
        <v>10</v>
      </c>
      <c r="O1241" s="13">
        <f t="shared" si="147"/>
        <v>3</v>
      </c>
      <c r="P1241" s="13">
        <f t="shared" si="148"/>
        <v>2018</v>
      </c>
      <c r="Q1241" s="13">
        <f t="shared" si="149"/>
        <v>342.0736</v>
      </c>
    </row>
    <row r="1242" spans="1:17" x14ac:dyDescent="0.25">
      <c r="A1242" t="s">
        <v>2377</v>
      </c>
      <c r="B1242" t="s">
        <v>2378</v>
      </c>
      <c r="C1242">
        <v>43166.73846064815</v>
      </c>
      <c r="D1242">
        <v>4</v>
      </c>
      <c r="E1242" t="s">
        <v>13863</v>
      </c>
      <c r="F1242" t="s">
        <v>3345</v>
      </c>
      <c r="G1242" t="s">
        <v>3346</v>
      </c>
      <c r="H1242" t="s">
        <v>27</v>
      </c>
      <c r="I1242">
        <v>22.5441</v>
      </c>
      <c r="J1242">
        <v>0</v>
      </c>
      <c r="K1242" t="s">
        <v>2379</v>
      </c>
      <c r="M1242" s="15">
        <f t="shared" si="145"/>
        <v>22.5441</v>
      </c>
      <c r="N1242" s="13">
        <f t="shared" si="146"/>
        <v>10</v>
      </c>
      <c r="O1242" s="13">
        <f t="shared" si="147"/>
        <v>3</v>
      </c>
      <c r="P1242" s="13">
        <f t="shared" si="148"/>
        <v>2018</v>
      </c>
      <c r="Q1242" s="13">
        <f t="shared" si="149"/>
        <v>90.176400000000001</v>
      </c>
    </row>
    <row r="1243" spans="1:17" x14ac:dyDescent="0.25">
      <c r="A1243" t="s">
        <v>372</v>
      </c>
      <c r="B1243" t="s">
        <v>373</v>
      </c>
      <c r="C1243">
        <v>43166.73846064815</v>
      </c>
      <c r="D1243">
        <v>4</v>
      </c>
      <c r="E1243" t="s">
        <v>13863</v>
      </c>
      <c r="F1243" t="s">
        <v>3345</v>
      </c>
      <c r="G1243" t="s">
        <v>3346</v>
      </c>
      <c r="H1243" t="s">
        <v>27</v>
      </c>
      <c r="I1243">
        <v>55.4758</v>
      </c>
      <c r="J1243">
        <v>0</v>
      </c>
      <c r="K1243" t="s">
        <v>374</v>
      </c>
      <c r="M1243" s="15">
        <f t="shared" si="145"/>
        <v>55.4758</v>
      </c>
      <c r="N1243" s="13">
        <f t="shared" si="146"/>
        <v>10</v>
      </c>
      <c r="O1243" s="13">
        <f t="shared" si="147"/>
        <v>3</v>
      </c>
      <c r="P1243" s="13">
        <f t="shared" si="148"/>
        <v>2018</v>
      </c>
      <c r="Q1243" s="13">
        <f t="shared" si="149"/>
        <v>221.9032</v>
      </c>
    </row>
    <row r="1244" spans="1:17" x14ac:dyDescent="0.25">
      <c r="A1244" t="s">
        <v>2350</v>
      </c>
      <c r="B1244" t="s">
        <v>2351</v>
      </c>
      <c r="C1244">
        <v>43166.73846064815</v>
      </c>
      <c r="D1244">
        <v>10</v>
      </c>
      <c r="E1244" t="s">
        <v>13863</v>
      </c>
      <c r="F1244" t="s">
        <v>3345</v>
      </c>
      <c r="G1244" t="s">
        <v>3346</v>
      </c>
      <c r="H1244" t="s">
        <v>27</v>
      </c>
      <c r="I1244">
        <v>30.28</v>
      </c>
      <c r="J1244">
        <v>55</v>
      </c>
      <c r="K1244" t="s">
        <v>2353</v>
      </c>
      <c r="M1244" s="15">
        <f t="shared" si="145"/>
        <v>13.625999999999999</v>
      </c>
      <c r="N1244" s="13">
        <f t="shared" si="146"/>
        <v>10</v>
      </c>
      <c r="O1244" s="13">
        <f t="shared" si="147"/>
        <v>3</v>
      </c>
      <c r="P1244" s="13">
        <f t="shared" si="148"/>
        <v>2018</v>
      </c>
      <c r="Q1244" s="13">
        <f t="shared" si="149"/>
        <v>136.26</v>
      </c>
    </row>
    <row r="1245" spans="1:17" x14ac:dyDescent="0.25">
      <c r="A1245" t="s">
        <v>3348</v>
      </c>
      <c r="B1245" t="s">
        <v>3349</v>
      </c>
      <c r="C1245">
        <v>43174.730717592596</v>
      </c>
      <c r="D1245">
        <v>20</v>
      </c>
      <c r="E1245" t="s">
        <v>13863</v>
      </c>
      <c r="F1245" t="s">
        <v>3350</v>
      </c>
      <c r="G1245" t="s">
        <v>3351</v>
      </c>
      <c r="H1245" t="s">
        <v>108</v>
      </c>
      <c r="I1245">
        <v>22.7</v>
      </c>
      <c r="J1245">
        <v>0</v>
      </c>
      <c r="K1245" t="s">
        <v>3352</v>
      </c>
      <c r="M1245" s="15">
        <f t="shared" si="145"/>
        <v>22.7</v>
      </c>
      <c r="N1245" s="13">
        <f t="shared" si="146"/>
        <v>10</v>
      </c>
      <c r="O1245" s="13">
        <f t="shared" si="147"/>
        <v>3</v>
      </c>
      <c r="P1245" s="13">
        <f t="shared" si="148"/>
        <v>2018</v>
      </c>
      <c r="Q1245" s="13">
        <f t="shared" si="149"/>
        <v>454</v>
      </c>
    </row>
    <row r="1246" spans="1:17" x14ac:dyDescent="0.25">
      <c r="A1246" t="s">
        <v>3353</v>
      </c>
      <c r="B1246" t="s">
        <v>3354</v>
      </c>
      <c r="C1246">
        <v>43174.730717592596</v>
      </c>
      <c r="D1246">
        <v>15</v>
      </c>
      <c r="E1246" t="s">
        <v>13863</v>
      </c>
      <c r="F1246" t="s">
        <v>3350</v>
      </c>
      <c r="G1246" t="s">
        <v>3351</v>
      </c>
      <c r="H1246" t="s">
        <v>108</v>
      </c>
      <c r="I1246">
        <v>51.9</v>
      </c>
      <c r="J1246">
        <v>0</v>
      </c>
      <c r="K1246" t="s">
        <v>3355</v>
      </c>
      <c r="M1246" s="15">
        <f t="shared" si="145"/>
        <v>51.9</v>
      </c>
      <c r="N1246" s="13">
        <f t="shared" si="146"/>
        <v>10</v>
      </c>
      <c r="O1246" s="13">
        <f t="shared" si="147"/>
        <v>3</v>
      </c>
      <c r="P1246" s="13">
        <f t="shared" si="148"/>
        <v>2018</v>
      </c>
      <c r="Q1246" s="13">
        <f t="shared" si="149"/>
        <v>778.5</v>
      </c>
    </row>
    <row r="1247" spans="1:17" x14ac:dyDescent="0.25">
      <c r="A1247" t="s">
        <v>3356</v>
      </c>
      <c r="B1247" t="s">
        <v>3357</v>
      </c>
      <c r="C1247">
        <v>43171.732708333337</v>
      </c>
      <c r="D1247">
        <v>8</v>
      </c>
      <c r="E1247" t="s">
        <v>13863</v>
      </c>
      <c r="F1247" t="s">
        <v>3358</v>
      </c>
      <c r="G1247" t="s">
        <v>3359</v>
      </c>
      <c r="H1247" t="s">
        <v>1255</v>
      </c>
      <c r="I1247">
        <v>266.77</v>
      </c>
      <c r="J1247">
        <v>0</v>
      </c>
      <c r="K1247" t="s">
        <v>3360</v>
      </c>
      <c r="M1247" s="15">
        <f t="shared" si="145"/>
        <v>266.77</v>
      </c>
      <c r="N1247" s="13">
        <f t="shared" si="146"/>
        <v>10</v>
      </c>
      <c r="O1247" s="13">
        <f t="shared" si="147"/>
        <v>3</v>
      </c>
      <c r="P1247" s="13">
        <f t="shared" si="148"/>
        <v>2018</v>
      </c>
      <c r="Q1247" s="13">
        <f t="shared" si="149"/>
        <v>2134.16</v>
      </c>
    </row>
    <row r="1248" spans="1:17" x14ac:dyDescent="0.25">
      <c r="A1248" t="s">
        <v>3361</v>
      </c>
      <c r="B1248" t="s">
        <v>3362</v>
      </c>
      <c r="C1248">
        <v>43165.738819444443</v>
      </c>
      <c r="D1248">
        <v>50</v>
      </c>
      <c r="E1248" t="s">
        <v>13863</v>
      </c>
      <c r="F1248" t="s">
        <v>3358</v>
      </c>
      <c r="G1248" t="s">
        <v>3363</v>
      </c>
      <c r="H1248" t="s">
        <v>1255</v>
      </c>
      <c r="I1248">
        <v>1.56</v>
      </c>
      <c r="J1248">
        <v>0</v>
      </c>
      <c r="K1248" t="s">
        <v>3364</v>
      </c>
      <c r="M1248" s="15">
        <f t="shared" si="145"/>
        <v>1.56</v>
      </c>
      <c r="N1248" s="13">
        <f t="shared" si="146"/>
        <v>10</v>
      </c>
      <c r="O1248" s="13">
        <f t="shared" si="147"/>
        <v>3</v>
      </c>
      <c r="P1248" s="13">
        <f t="shared" si="148"/>
        <v>2018</v>
      </c>
      <c r="Q1248" s="13">
        <f t="shared" si="149"/>
        <v>78</v>
      </c>
    </row>
    <row r="1249" spans="1:17" x14ac:dyDescent="0.25">
      <c r="A1249" t="s">
        <v>3365</v>
      </c>
      <c r="B1249" t="s">
        <v>3366</v>
      </c>
      <c r="C1249">
        <v>43165.738819444443</v>
      </c>
      <c r="D1249">
        <v>30</v>
      </c>
      <c r="E1249" t="s">
        <v>13863</v>
      </c>
      <c r="F1249" t="s">
        <v>3358</v>
      </c>
      <c r="G1249" t="s">
        <v>3363</v>
      </c>
      <c r="H1249" t="s">
        <v>1255</v>
      </c>
      <c r="I1249">
        <v>1.35</v>
      </c>
      <c r="J1249">
        <v>0</v>
      </c>
      <c r="K1249" t="s">
        <v>3367</v>
      </c>
      <c r="M1249" s="15">
        <f t="shared" si="145"/>
        <v>1.35</v>
      </c>
      <c r="N1249" s="13">
        <f t="shared" si="146"/>
        <v>10</v>
      </c>
      <c r="O1249" s="13">
        <f t="shared" si="147"/>
        <v>3</v>
      </c>
      <c r="P1249" s="13">
        <f t="shared" si="148"/>
        <v>2018</v>
      </c>
      <c r="Q1249" s="13">
        <f t="shared" si="149"/>
        <v>40.5</v>
      </c>
    </row>
    <row r="1250" spans="1:17" x14ac:dyDescent="0.25">
      <c r="A1250" t="s">
        <v>1251</v>
      </c>
      <c r="B1250" t="s">
        <v>1252</v>
      </c>
      <c r="C1250">
        <v>43165.738819444443</v>
      </c>
      <c r="D1250">
        <v>100</v>
      </c>
      <c r="E1250" t="s">
        <v>13863</v>
      </c>
      <c r="F1250" t="s">
        <v>3358</v>
      </c>
      <c r="G1250" t="s">
        <v>3363</v>
      </c>
      <c r="H1250" t="s">
        <v>1255</v>
      </c>
      <c r="I1250">
        <v>2.39</v>
      </c>
      <c r="J1250">
        <v>0</v>
      </c>
      <c r="K1250" t="s">
        <v>1256</v>
      </c>
      <c r="M1250" s="15">
        <f t="shared" si="145"/>
        <v>2.39</v>
      </c>
      <c r="N1250" s="13">
        <f t="shared" si="146"/>
        <v>10</v>
      </c>
      <c r="O1250" s="13">
        <f t="shared" si="147"/>
        <v>3</v>
      </c>
      <c r="P1250" s="13">
        <f t="shared" si="148"/>
        <v>2018</v>
      </c>
      <c r="Q1250" s="13">
        <f t="shared" si="149"/>
        <v>239</v>
      </c>
    </row>
    <row r="1251" spans="1:17" x14ac:dyDescent="0.25">
      <c r="A1251" t="s">
        <v>3343</v>
      </c>
      <c r="B1251" t="s">
        <v>3344</v>
      </c>
      <c r="C1251">
        <v>43173.730162037034</v>
      </c>
      <c r="D1251">
        <v>1</v>
      </c>
      <c r="E1251" t="s">
        <v>13863</v>
      </c>
      <c r="F1251" t="s">
        <v>3345</v>
      </c>
      <c r="G1251" t="s">
        <v>3368</v>
      </c>
      <c r="H1251" t="s">
        <v>27</v>
      </c>
      <c r="I1251">
        <v>31.0976</v>
      </c>
      <c r="J1251">
        <v>0</v>
      </c>
      <c r="K1251" t="s">
        <v>3347</v>
      </c>
      <c r="M1251" s="15">
        <f t="shared" si="145"/>
        <v>31.0976</v>
      </c>
      <c r="N1251" s="13">
        <f t="shared" si="146"/>
        <v>10</v>
      </c>
      <c r="O1251" s="13">
        <f t="shared" si="147"/>
        <v>3</v>
      </c>
      <c r="P1251" s="13">
        <f t="shared" si="148"/>
        <v>2018</v>
      </c>
      <c r="Q1251" s="13">
        <f t="shared" si="149"/>
        <v>31.0976</v>
      </c>
    </row>
    <row r="1252" spans="1:17" x14ac:dyDescent="0.25">
      <c r="A1252" t="s">
        <v>2377</v>
      </c>
      <c r="B1252" t="s">
        <v>2378</v>
      </c>
      <c r="C1252">
        <v>43173.730162037034</v>
      </c>
      <c r="D1252">
        <v>11</v>
      </c>
      <c r="E1252" t="s">
        <v>13863</v>
      </c>
      <c r="F1252" t="s">
        <v>3345</v>
      </c>
      <c r="G1252" t="s">
        <v>3368</v>
      </c>
      <c r="H1252" t="s">
        <v>27</v>
      </c>
      <c r="I1252">
        <v>22.5441</v>
      </c>
      <c r="J1252">
        <v>0</v>
      </c>
      <c r="K1252" t="s">
        <v>2379</v>
      </c>
      <c r="M1252" s="15">
        <f t="shared" si="145"/>
        <v>22.5441</v>
      </c>
      <c r="N1252" s="13">
        <f t="shared" si="146"/>
        <v>10</v>
      </c>
      <c r="O1252" s="13">
        <f t="shared" si="147"/>
        <v>3</v>
      </c>
      <c r="P1252" s="13">
        <f t="shared" si="148"/>
        <v>2018</v>
      </c>
      <c r="Q1252" s="13">
        <f t="shared" si="149"/>
        <v>247.98509999999999</v>
      </c>
    </row>
    <row r="1253" spans="1:17" x14ac:dyDescent="0.25">
      <c r="A1253" t="s">
        <v>377</v>
      </c>
      <c r="B1253" t="s">
        <v>378</v>
      </c>
      <c r="C1253">
        <v>43175.706261574072</v>
      </c>
      <c r="D1253">
        <v>10</v>
      </c>
      <c r="E1253" t="s">
        <v>13863</v>
      </c>
      <c r="F1253" t="s">
        <v>3341</v>
      </c>
      <c r="G1253" t="s">
        <v>3369</v>
      </c>
      <c r="H1253" t="s">
        <v>133</v>
      </c>
      <c r="I1253">
        <v>443.01</v>
      </c>
      <c r="J1253">
        <v>35</v>
      </c>
      <c r="K1253" t="s">
        <v>379</v>
      </c>
      <c r="M1253" s="15">
        <f t="shared" si="145"/>
        <v>287.95650000000001</v>
      </c>
      <c r="N1253" s="13">
        <f t="shared" si="146"/>
        <v>10</v>
      </c>
      <c r="O1253" s="13">
        <f t="shared" si="147"/>
        <v>3</v>
      </c>
      <c r="P1253" s="13">
        <f t="shared" si="148"/>
        <v>2018</v>
      </c>
      <c r="Q1253" s="13">
        <f t="shared" si="149"/>
        <v>2879.5650000000001</v>
      </c>
    </row>
    <row r="1254" spans="1:17" x14ac:dyDescent="0.25">
      <c r="A1254" t="s">
        <v>129</v>
      </c>
      <c r="B1254" t="s">
        <v>130</v>
      </c>
      <c r="C1254">
        <v>43185.690023148149</v>
      </c>
      <c r="D1254">
        <v>16</v>
      </c>
      <c r="E1254" t="s">
        <v>13863</v>
      </c>
      <c r="F1254" t="s">
        <v>3341</v>
      </c>
      <c r="G1254" t="s">
        <v>3370</v>
      </c>
      <c r="H1254" t="s">
        <v>133</v>
      </c>
      <c r="I1254">
        <v>397.1</v>
      </c>
      <c r="J1254">
        <v>35</v>
      </c>
      <c r="K1254" t="s">
        <v>134</v>
      </c>
      <c r="M1254" s="15">
        <f t="shared" si="145"/>
        <v>258.11500000000001</v>
      </c>
      <c r="N1254" s="13">
        <f t="shared" si="146"/>
        <v>10</v>
      </c>
      <c r="O1254" s="13">
        <f t="shared" si="147"/>
        <v>3</v>
      </c>
      <c r="P1254" s="13">
        <f t="shared" si="148"/>
        <v>2018</v>
      </c>
      <c r="Q1254" s="13">
        <f t="shared" si="149"/>
        <v>4129.84</v>
      </c>
    </row>
    <row r="1255" spans="1:17" x14ac:dyDescent="0.25">
      <c r="A1255" t="s">
        <v>3371</v>
      </c>
      <c r="B1255" t="s">
        <v>3372</v>
      </c>
      <c r="C1255">
        <v>43157.732291666667</v>
      </c>
      <c r="D1255">
        <v>3</v>
      </c>
      <c r="E1255" t="s">
        <v>13863</v>
      </c>
      <c r="F1255" t="s">
        <v>3373</v>
      </c>
      <c r="G1255" t="s">
        <v>3374</v>
      </c>
      <c r="H1255" t="s">
        <v>444</v>
      </c>
      <c r="I1255">
        <v>385</v>
      </c>
      <c r="J1255">
        <v>40</v>
      </c>
      <c r="K1255" t="s">
        <v>444</v>
      </c>
      <c r="M1255" s="15">
        <f t="shared" si="145"/>
        <v>231</v>
      </c>
      <c r="N1255" s="13">
        <f t="shared" si="146"/>
        <v>10</v>
      </c>
      <c r="O1255" s="13">
        <f t="shared" si="147"/>
        <v>2</v>
      </c>
      <c r="P1255" s="13">
        <f t="shared" si="148"/>
        <v>2018</v>
      </c>
      <c r="Q1255" s="13">
        <f t="shared" si="149"/>
        <v>693</v>
      </c>
    </row>
    <row r="1256" spans="1:17" x14ac:dyDescent="0.25">
      <c r="A1256" t="s">
        <v>3375</v>
      </c>
      <c r="B1256" t="s">
        <v>3376</v>
      </c>
      <c r="C1256">
        <v>43172.738819444443</v>
      </c>
      <c r="D1256">
        <v>6</v>
      </c>
      <c r="E1256" t="s">
        <v>113</v>
      </c>
      <c r="F1256" t="s">
        <v>3377</v>
      </c>
      <c r="G1256" t="s">
        <v>3378</v>
      </c>
      <c r="H1256" t="s">
        <v>326</v>
      </c>
      <c r="I1256">
        <v>186.17</v>
      </c>
      <c r="J1256">
        <v>0</v>
      </c>
      <c r="K1256" t="s">
        <v>3379</v>
      </c>
      <c r="M1256" s="15">
        <f t="shared" si="145"/>
        <v>186.17</v>
      </c>
      <c r="N1256" s="13">
        <f t="shared" si="146"/>
        <v>10</v>
      </c>
      <c r="O1256" s="13">
        <f t="shared" si="147"/>
        <v>3</v>
      </c>
      <c r="P1256" s="13">
        <f t="shared" si="148"/>
        <v>2018</v>
      </c>
      <c r="Q1256" s="13">
        <f t="shared" si="149"/>
        <v>1117.02</v>
      </c>
    </row>
    <row r="1257" spans="1:17" x14ac:dyDescent="0.25">
      <c r="A1257" t="s">
        <v>1196</v>
      </c>
      <c r="B1257" t="s">
        <v>1197</v>
      </c>
      <c r="C1257">
        <v>43229.672719907408</v>
      </c>
      <c r="D1257">
        <v>150</v>
      </c>
      <c r="E1257" t="s">
        <v>13863</v>
      </c>
      <c r="F1257" t="s">
        <v>1198</v>
      </c>
      <c r="G1257" t="s">
        <v>3380</v>
      </c>
      <c r="H1257" t="s">
        <v>181</v>
      </c>
      <c r="I1257">
        <v>23.69</v>
      </c>
      <c r="J1257">
        <v>0</v>
      </c>
      <c r="K1257" t="s">
        <v>1200</v>
      </c>
      <c r="M1257" s="15">
        <f t="shared" si="145"/>
        <v>23.69</v>
      </c>
      <c r="N1257" s="13">
        <f t="shared" si="146"/>
        <v>10</v>
      </c>
      <c r="O1257" s="13">
        <f t="shared" si="147"/>
        <v>5</v>
      </c>
      <c r="P1257" s="13">
        <f t="shared" si="148"/>
        <v>2018</v>
      </c>
      <c r="Q1257" s="13">
        <f t="shared" si="149"/>
        <v>3553.5</v>
      </c>
    </row>
    <row r="1258" spans="1:17" x14ac:dyDescent="0.25">
      <c r="A1258" t="s">
        <v>1095</v>
      </c>
      <c r="B1258" t="s">
        <v>1096</v>
      </c>
      <c r="C1258">
        <v>43160.617164351854</v>
      </c>
      <c r="D1258">
        <v>6</v>
      </c>
      <c r="E1258" t="s">
        <v>13863</v>
      </c>
      <c r="F1258" t="s">
        <v>3381</v>
      </c>
      <c r="G1258" t="s">
        <v>3382</v>
      </c>
      <c r="H1258" t="s">
        <v>240</v>
      </c>
      <c r="I1258">
        <v>4.03</v>
      </c>
      <c r="J1258">
        <v>0</v>
      </c>
      <c r="K1258" t="s">
        <v>794</v>
      </c>
      <c r="M1258" s="15">
        <f t="shared" si="145"/>
        <v>4.03</v>
      </c>
      <c r="N1258" s="13">
        <f t="shared" si="146"/>
        <v>10</v>
      </c>
      <c r="O1258" s="13">
        <f t="shared" si="147"/>
        <v>3</v>
      </c>
      <c r="P1258" s="13">
        <f t="shared" si="148"/>
        <v>2018</v>
      </c>
      <c r="Q1258" s="13">
        <f t="shared" si="149"/>
        <v>24.18</v>
      </c>
    </row>
    <row r="1259" spans="1:17" x14ac:dyDescent="0.25">
      <c r="A1259" t="s">
        <v>1181</v>
      </c>
      <c r="B1259" t="s">
        <v>1182</v>
      </c>
      <c r="C1259">
        <v>43174.727222222224</v>
      </c>
      <c r="D1259">
        <v>12</v>
      </c>
      <c r="E1259" t="s">
        <v>113</v>
      </c>
      <c r="F1259" t="s">
        <v>3170</v>
      </c>
      <c r="G1259" t="s">
        <v>3383</v>
      </c>
      <c r="H1259" t="s">
        <v>240</v>
      </c>
      <c r="I1259">
        <v>14.49</v>
      </c>
      <c r="J1259">
        <v>0</v>
      </c>
      <c r="K1259" t="s">
        <v>896</v>
      </c>
      <c r="M1259" s="15">
        <f t="shared" si="145"/>
        <v>14.49</v>
      </c>
      <c r="N1259" s="13">
        <f t="shared" si="146"/>
        <v>10</v>
      </c>
      <c r="O1259" s="13">
        <f t="shared" si="147"/>
        <v>3</v>
      </c>
      <c r="P1259" s="13">
        <f t="shared" si="148"/>
        <v>2018</v>
      </c>
      <c r="Q1259" s="13">
        <f t="shared" si="149"/>
        <v>173.88</v>
      </c>
    </row>
    <row r="1260" spans="1:17" x14ac:dyDescent="0.25">
      <c r="A1260" t="s">
        <v>3384</v>
      </c>
      <c r="B1260" t="s">
        <v>3385</v>
      </c>
      <c r="C1260">
        <v>43159.557199074072</v>
      </c>
      <c r="D1260">
        <v>2</v>
      </c>
      <c r="E1260" t="s">
        <v>13863</v>
      </c>
      <c r="F1260" t="s">
        <v>3386</v>
      </c>
      <c r="G1260" t="s">
        <v>3387</v>
      </c>
      <c r="H1260" t="s">
        <v>33</v>
      </c>
      <c r="I1260">
        <v>973</v>
      </c>
      <c r="J1260">
        <v>0</v>
      </c>
      <c r="K1260" t="s">
        <v>3388</v>
      </c>
      <c r="M1260" s="15">
        <f t="shared" si="145"/>
        <v>973</v>
      </c>
      <c r="N1260" s="13">
        <f t="shared" si="146"/>
        <v>10</v>
      </c>
      <c r="O1260" s="13">
        <f t="shared" si="147"/>
        <v>2</v>
      </c>
      <c r="P1260" s="13">
        <f t="shared" si="148"/>
        <v>2018</v>
      </c>
      <c r="Q1260" s="13">
        <f t="shared" si="149"/>
        <v>1946</v>
      </c>
    </row>
    <row r="1261" spans="1:17" x14ac:dyDescent="0.25">
      <c r="A1261" t="s">
        <v>591</v>
      </c>
      <c r="B1261" t="s">
        <v>592</v>
      </c>
      <c r="C1261">
        <v>43161.745798611111</v>
      </c>
      <c r="D1261">
        <v>60</v>
      </c>
      <c r="E1261" t="s">
        <v>113</v>
      </c>
      <c r="F1261" t="s">
        <v>3389</v>
      </c>
      <c r="G1261" t="s">
        <v>3390</v>
      </c>
      <c r="H1261" t="s">
        <v>173</v>
      </c>
      <c r="I1261">
        <v>0.80469999999999997</v>
      </c>
      <c r="J1261">
        <v>0</v>
      </c>
      <c r="K1261" t="s">
        <v>587</v>
      </c>
      <c r="M1261" s="15">
        <f t="shared" si="145"/>
        <v>0.80469999999999997</v>
      </c>
      <c r="N1261" s="13">
        <f t="shared" si="146"/>
        <v>10</v>
      </c>
      <c r="O1261" s="13">
        <f t="shared" si="147"/>
        <v>3</v>
      </c>
      <c r="P1261" s="13">
        <f t="shared" si="148"/>
        <v>2018</v>
      </c>
      <c r="Q1261" s="13">
        <f t="shared" si="149"/>
        <v>48.281999999999996</v>
      </c>
    </row>
    <row r="1262" spans="1:17" x14ac:dyDescent="0.25">
      <c r="A1262" t="s">
        <v>823</v>
      </c>
      <c r="B1262" t="s">
        <v>824</v>
      </c>
      <c r="C1262">
        <v>43161.745798611111</v>
      </c>
      <c r="D1262">
        <v>36</v>
      </c>
      <c r="E1262" t="s">
        <v>113</v>
      </c>
      <c r="F1262" t="s">
        <v>3389</v>
      </c>
      <c r="G1262" t="s">
        <v>3390</v>
      </c>
      <c r="H1262" t="s">
        <v>173</v>
      </c>
      <c r="I1262">
        <v>3.3</v>
      </c>
      <c r="J1262">
        <v>0</v>
      </c>
      <c r="K1262" t="s">
        <v>825</v>
      </c>
      <c r="M1262" s="15">
        <f t="shared" si="145"/>
        <v>3.3</v>
      </c>
      <c r="N1262" s="13">
        <f t="shared" si="146"/>
        <v>10</v>
      </c>
      <c r="O1262" s="13">
        <f t="shared" si="147"/>
        <v>3</v>
      </c>
      <c r="P1262" s="13">
        <f t="shared" si="148"/>
        <v>2018</v>
      </c>
      <c r="Q1262" s="13">
        <f t="shared" si="149"/>
        <v>118.8</v>
      </c>
    </row>
    <row r="1263" spans="1:17" x14ac:dyDescent="0.25">
      <c r="A1263" t="s">
        <v>2978</v>
      </c>
      <c r="B1263" t="s">
        <v>2979</v>
      </c>
      <c r="C1263">
        <v>43167.759664351855</v>
      </c>
      <c r="D1263">
        <v>6</v>
      </c>
      <c r="E1263" t="s">
        <v>13863</v>
      </c>
      <c r="F1263" t="s">
        <v>3391</v>
      </c>
      <c r="G1263" t="s">
        <v>3392</v>
      </c>
      <c r="H1263" t="s">
        <v>65</v>
      </c>
      <c r="I1263">
        <v>23.09</v>
      </c>
      <c r="J1263">
        <v>0</v>
      </c>
      <c r="K1263" t="s">
        <v>2980</v>
      </c>
      <c r="M1263" s="15">
        <f t="shared" si="145"/>
        <v>23.09</v>
      </c>
      <c r="N1263" s="13">
        <f t="shared" si="146"/>
        <v>10</v>
      </c>
      <c r="O1263" s="13">
        <f t="shared" si="147"/>
        <v>3</v>
      </c>
      <c r="P1263" s="13">
        <f t="shared" si="148"/>
        <v>2018</v>
      </c>
      <c r="Q1263" s="13">
        <f t="shared" si="149"/>
        <v>138.54</v>
      </c>
    </row>
    <row r="1264" spans="1:17" x14ac:dyDescent="0.25">
      <c r="A1264" t="s">
        <v>1684</v>
      </c>
      <c r="B1264" t="s">
        <v>1685</v>
      </c>
      <c r="C1264">
        <v>43164.595185185186</v>
      </c>
      <c r="D1264">
        <v>25</v>
      </c>
      <c r="E1264" t="s">
        <v>13863</v>
      </c>
      <c r="F1264" t="s">
        <v>3393</v>
      </c>
      <c r="G1264" t="s">
        <v>3394</v>
      </c>
      <c r="H1264" t="s">
        <v>1602</v>
      </c>
      <c r="I1264">
        <v>38.64</v>
      </c>
      <c r="J1264">
        <v>0</v>
      </c>
      <c r="K1264" t="s">
        <v>1686</v>
      </c>
      <c r="M1264" s="15">
        <f t="shared" si="145"/>
        <v>38.64</v>
      </c>
      <c r="N1264" s="13">
        <f t="shared" si="146"/>
        <v>10</v>
      </c>
      <c r="O1264" s="13">
        <f t="shared" si="147"/>
        <v>3</v>
      </c>
      <c r="P1264" s="13">
        <f t="shared" si="148"/>
        <v>2018</v>
      </c>
      <c r="Q1264" s="13">
        <f t="shared" si="149"/>
        <v>966</v>
      </c>
    </row>
    <row r="1265" spans="1:17" x14ac:dyDescent="0.25">
      <c r="A1265" t="s">
        <v>3395</v>
      </c>
      <c r="B1265" t="s">
        <v>3396</v>
      </c>
      <c r="C1265">
        <v>43166.671180555553</v>
      </c>
      <c r="D1265">
        <v>10</v>
      </c>
      <c r="E1265" t="s">
        <v>13863</v>
      </c>
      <c r="F1265" t="s">
        <v>3397</v>
      </c>
      <c r="G1265" t="s">
        <v>3398</v>
      </c>
      <c r="H1265" t="s">
        <v>651</v>
      </c>
      <c r="I1265">
        <v>306</v>
      </c>
      <c r="J1265">
        <v>40</v>
      </c>
      <c r="K1265" t="s">
        <v>3399</v>
      </c>
      <c r="M1265" s="15">
        <f t="shared" si="145"/>
        <v>183.6</v>
      </c>
      <c r="N1265" s="13">
        <f t="shared" si="146"/>
        <v>10</v>
      </c>
      <c r="O1265" s="13">
        <f t="shared" si="147"/>
        <v>3</v>
      </c>
      <c r="P1265" s="13">
        <f t="shared" si="148"/>
        <v>2018</v>
      </c>
      <c r="Q1265" s="13">
        <f t="shared" si="149"/>
        <v>1836</v>
      </c>
    </row>
    <row r="1266" spans="1:17" x14ac:dyDescent="0.25">
      <c r="A1266" t="s">
        <v>3400</v>
      </c>
      <c r="B1266" t="s">
        <v>3401</v>
      </c>
      <c r="C1266">
        <v>43172.736840277779</v>
      </c>
      <c r="D1266">
        <v>15</v>
      </c>
      <c r="E1266" t="s">
        <v>13863</v>
      </c>
      <c r="F1266" t="s">
        <v>3358</v>
      </c>
      <c r="G1266" t="s">
        <v>3402</v>
      </c>
      <c r="H1266" t="s">
        <v>1255</v>
      </c>
      <c r="I1266">
        <v>180.24</v>
      </c>
      <c r="J1266">
        <v>0</v>
      </c>
      <c r="K1266" t="s">
        <v>3403</v>
      </c>
      <c r="M1266" s="15">
        <f t="shared" si="145"/>
        <v>180.24</v>
      </c>
      <c r="N1266" s="13">
        <f t="shared" si="146"/>
        <v>10</v>
      </c>
      <c r="O1266" s="13">
        <f t="shared" si="147"/>
        <v>3</v>
      </c>
      <c r="P1266" s="13">
        <f t="shared" si="148"/>
        <v>2018</v>
      </c>
      <c r="Q1266" s="13">
        <f t="shared" si="149"/>
        <v>2703.6000000000004</v>
      </c>
    </row>
    <row r="1267" spans="1:17" x14ac:dyDescent="0.25">
      <c r="A1267" t="s">
        <v>3404</v>
      </c>
      <c r="B1267" t="s">
        <v>3405</v>
      </c>
      <c r="C1267">
        <v>43165.738819444443</v>
      </c>
      <c r="D1267">
        <v>21</v>
      </c>
      <c r="E1267" t="s">
        <v>13863</v>
      </c>
      <c r="F1267" t="s">
        <v>3358</v>
      </c>
      <c r="G1267" t="s">
        <v>3363</v>
      </c>
      <c r="H1267" t="s">
        <v>1255</v>
      </c>
      <c r="I1267">
        <v>1.35</v>
      </c>
      <c r="J1267">
        <v>0</v>
      </c>
      <c r="K1267" t="s">
        <v>3406</v>
      </c>
      <c r="M1267" s="15">
        <f t="shared" ref="M1267:M1318" si="150">+I1267*(1-J1267/100)</f>
        <v>1.35</v>
      </c>
      <c r="N1267" s="13">
        <f t="shared" ref="N1267:N1318" si="151">+LEN(A1267)</f>
        <v>10</v>
      </c>
      <c r="O1267" s="13">
        <f t="shared" ref="O1267:O1318" si="152">+MONTH(C1267)</f>
        <v>3</v>
      </c>
      <c r="P1267" s="13">
        <f t="shared" ref="P1267:P1318" si="153">+YEAR(C1267)</f>
        <v>2018</v>
      </c>
      <c r="Q1267" s="13">
        <f t="shared" ref="Q1267:Q1318" si="154">+M1267*D1267</f>
        <v>28.35</v>
      </c>
    </row>
    <row r="1268" spans="1:17" x14ac:dyDescent="0.25">
      <c r="A1268" t="s">
        <v>3404</v>
      </c>
      <c r="B1268" t="s">
        <v>3405</v>
      </c>
      <c r="C1268">
        <v>43171.732708333337</v>
      </c>
      <c r="D1268">
        <v>30</v>
      </c>
      <c r="E1268" t="s">
        <v>13863</v>
      </c>
      <c r="F1268" t="s">
        <v>3358</v>
      </c>
      <c r="G1268" t="s">
        <v>3359</v>
      </c>
      <c r="H1268" t="s">
        <v>1255</v>
      </c>
      <c r="I1268">
        <v>1.35</v>
      </c>
      <c r="J1268">
        <v>0</v>
      </c>
      <c r="K1268" t="s">
        <v>3406</v>
      </c>
      <c r="M1268" s="15">
        <f t="shared" si="150"/>
        <v>1.35</v>
      </c>
      <c r="N1268" s="13">
        <f t="shared" si="151"/>
        <v>10</v>
      </c>
      <c r="O1268" s="13">
        <f t="shared" si="152"/>
        <v>3</v>
      </c>
      <c r="P1268" s="13">
        <f t="shared" si="153"/>
        <v>2018</v>
      </c>
      <c r="Q1268" s="13">
        <f t="shared" si="154"/>
        <v>40.5</v>
      </c>
    </row>
    <row r="1269" spans="1:17" x14ac:dyDescent="0.25">
      <c r="A1269" t="s">
        <v>427</v>
      </c>
      <c r="B1269" t="s">
        <v>428</v>
      </c>
      <c r="C1269">
        <v>43168.763113425928</v>
      </c>
      <c r="D1269">
        <v>50</v>
      </c>
      <c r="E1269" t="s">
        <v>13863</v>
      </c>
      <c r="F1269" t="s">
        <v>3407</v>
      </c>
      <c r="G1269" t="s">
        <v>3408</v>
      </c>
      <c r="H1269" t="s">
        <v>500</v>
      </c>
      <c r="I1269">
        <v>0.84</v>
      </c>
      <c r="J1269">
        <v>0</v>
      </c>
      <c r="K1269" t="s">
        <v>431</v>
      </c>
      <c r="M1269" s="15">
        <f t="shared" si="150"/>
        <v>0.84</v>
      </c>
      <c r="N1269" s="13">
        <f t="shared" si="151"/>
        <v>10</v>
      </c>
      <c r="O1269" s="13">
        <f t="shared" si="152"/>
        <v>3</v>
      </c>
      <c r="P1269" s="13">
        <f t="shared" si="153"/>
        <v>2018</v>
      </c>
      <c r="Q1269" s="13">
        <f t="shared" si="154"/>
        <v>42</v>
      </c>
    </row>
    <row r="1270" spans="1:17" x14ac:dyDescent="0.25">
      <c r="A1270" t="s">
        <v>3014</v>
      </c>
      <c r="B1270" t="s">
        <v>3015</v>
      </c>
      <c r="C1270">
        <v>43168.763113425928</v>
      </c>
      <c r="D1270">
        <v>50</v>
      </c>
      <c r="E1270" t="s">
        <v>13863</v>
      </c>
      <c r="F1270" t="s">
        <v>3407</v>
      </c>
      <c r="G1270" t="s">
        <v>3408</v>
      </c>
      <c r="H1270" t="s">
        <v>500</v>
      </c>
      <c r="I1270">
        <v>0.54</v>
      </c>
      <c r="J1270">
        <v>0</v>
      </c>
      <c r="K1270" t="s">
        <v>3016</v>
      </c>
      <c r="M1270" s="15">
        <f t="shared" si="150"/>
        <v>0.54</v>
      </c>
      <c r="N1270" s="13">
        <f t="shared" si="151"/>
        <v>10</v>
      </c>
      <c r="O1270" s="13">
        <f t="shared" si="152"/>
        <v>3</v>
      </c>
      <c r="P1270" s="13">
        <f t="shared" si="153"/>
        <v>2018</v>
      </c>
      <c r="Q1270" s="13">
        <f t="shared" si="154"/>
        <v>27</v>
      </c>
    </row>
    <row r="1271" spans="1:17" x14ac:dyDescent="0.25">
      <c r="A1271" t="s">
        <v>3404</v>
      </c>
      <c r="B1271" t="s">
        <v>3405</v>
      </c>
      <c r="C1271">
        <v>43193.67559027778</v>
      </c>
      <c r="D1271">
        <v>49</v>
      </c>
      <c r="E1271" t="s">
        <v>13863</v>
      </c>
      <c r="F1271" t="s">
        <v>3358</v>
      </c>
      <c r="G1271" t="s">
        <v>3409</v>
      </c>
      <c r="H1271" t="s">
        <v>1255</v>
      </c>
      <c r="I1271">
        <v>1.35</v>
      </c>
      <c r="J1271">
        <v>0</v>
      </c>
      <c r="K1271" t="s">
        <v>3406</v>
      </c>
      <c r="M1271" s="15">
        <f t="shared" si="150"/>
        <v>1.35</v>
      </c>
      <c r="N1271" s="13">
        <f t="shared" si="151"/>
        <v>10</v>
      </c>
      <c r="O1271" s="13">
        <f t="shared" si="152"/>
        <v>4</v>
      </c>
      <c r="P1271" s="13">
        <f t="shared" si="153"/>
        <v>2018</v>
      </c>
      <c r="Q1271" s="13">
        <f t="shared" si="154"/>
        <v>66.150000000000006</v>
      </c>
    </row>
    <row r="1272" spans="1:17" x14ac:dyDescent="0.25">
      <c r="A1272" t="s">
        <v>35</v>
      </c>
      <c r="B1272" t="s">
        <v>35</v>
      </c>
      <c r="C1272">
        <v>43157.722824074073</v>
      </c>
      <c r="D1272">
        <v>1</v>
      </c>
      <c r="E1272" t="s">
        <v>13863</v>
      </c>
      <c r="F1272" t="s">
        <v>3410</v>
      </c>
      <c r="G1272" t="s">
        <v>3411</v>
      </c>
      <c r="H1272" t="s">
        <v>3412</v>
      </c>
      <c r="I1272">
        <v>80.319999999999993</v>
      </c>
      <c r="J1272">
        <v>0</v>
      </c>
      <c r="K1272" t="s">
        <v>39</v>
      </c>
      <c r="M1272" s="15">
        <f t="shared" si="150"/>
        <v>80.319999999999993</v>
      </c>
      <c r="N1272" s="13">
        <f t="shared" si="151"/>
        <v>25</v>
      </c>
      <c r="O1272" s="13">
        <f t="shared" si="152"/>
        <v>2</v>
      </c>
      <c r="P1272" s="13">
        <f t="shared" si="153"/>
        <v>2018</v>
      </c>
      <c r="Q1272" s="13">
        <f t="shared" si="154"/>
        <v>80.319999999999993</v>
      </c>
    </row>
    <row r="1273" spans="1:17" x14ac:dyDescent="0.25">
      <c r="A1273" t="s">
        <v>35</v>
      </c>
      <c r="B1273" t="s">
        <v>35</v>
      </c>
      <c r="C1273">
        <v>43171.735358796293</v>
      </c>
      <c r="D1273">
        <v>15</v>
      </c>
      <c r="E1273" t="s">
        <v>13863</v>
      </c>
      <c r="F1273" t="s">
        <v>3413</v>
      </c>
      <c r="G1273" t="s">
        <v>3414</v>
      </c>
      <c r="H1273" t="s">
        <v>326</v>
      </c>
      <c r="I1273">
        <v>5.6</v>
      </c>
      <c r="J1273">
        <v>0</v>
      </c>
      <c r="K1273" t="s">
        <v>39</v>
      </c>
      <c r="M1273" s="15">
        <f t="shared" si="150"/>
        <v>5.6</v>
      </c>
      <c r="N1273" s="13">
        <f t="shared" si="151"/>
        <v>25</v>
      </c>
      <c r="O1273" s="13">
        <f t="shared" si="152"/>
        <v>3</v>
      </c>
      <c r="P1273" s="13">
        <f t="shared" si="153"/>
        <v>2018</v>
      </c>
      <c r="Q1273" s="13">
        <f t="shared" si="154"/>
        <v>84</v>
      </c>
    </row>
    <row r="1274" spans="1:17" x14ac:dyDescent="0.25">
      <c r="A1274" t="s">
        <v>35</v>
      </c>
      <c r="B1274" t="s">
        <v>35</v>
      </c>
      <c r="C1274">
        <v>43171.735358796293</v>
      </c>
      <c r="D1274">
        <v>15</v>
      </c>
      <c r="E1274" t="s">
        <v>13863</v>
      </c>
      <c r="F1274" t="s">
        <v>3413</v>
      </c>
      <c r="G1274" t="s">
        <v>3414</v>
      </c>
      <c r="H1274" t="s">
        <v>326</v>
      </c>
      <c r="I1274">
        <v>4.08</v>
      </c>
      <c r="J1274">
        <v>0</v>
      </c>
      <c r="K1274" t="s">
        <v>39</v>
      </c>
      <c r="M1274" s="15">
        <f t="shared" si="150"/>
        <v>4.08</v>
      </c>
      <c r="N1274" s="13">
        <f t="shared" si="151"/>
        <v>25</v>
      </c>
      <c r="O1274" s="13">
        <f t="shared" si="152"/>
        <v>3</v>
      </c>
      <c r="P1274" s="13">
        <f t="shared" si="153"/>
        <v>2018</v>
      </c>
      <c r="Q1274" s="13">
        <f t="shared" si="154"/>
        <v>61.2</v>
      </c>
    </row>
    <row r="1275" spans="1:17" x14ac:dyDescent="0.25">
      <c r="A1275" t="s">
        <v>507</v>
      </c>
      <c r="B1275" t="s">
        <v>508</v>
      </c>
      <c r="C1275">
        <v>43159.753761574073</v>
      </c>
      <c r="D1275">
        <v>60</v>
      </c>
      <c r="E1275" t="s">
        <v>113</v>
      </c>
      <c r="F1275" t="s">
        <v>3415</v>
      </c>
      <c r="G1275" t="s">
        <v>3416</v>
      </c>
      <c r="H1275" t="s">
        <v>173</v>
      </c>
      <c r="I1275">
        <v>2.0663999999999998</v>
      </c>
      <c r="J1275">
        <v>0</v>
      </c>
      <c r="K1275" t="s">
        <v>511</v>
      </c>
      <c r="M1275" s="15">
        <f t="shared" si="150"/>
        <v>2.0663999999999998</v>
      </c>
      <c r="N1275" s="13">
        <f t="shared" si="151"/>
        <v>10</v>
      </c>
      <c r="O1275" s="13">
        <f t="shared" si="152"/>
        <v>2</v>
      </c>
      <c r="P1275" s="13">
        <f t="shared" si="153"/>
        <v>2018</v>
      </c>
      <c r="Q1275" s="13">
        <f t="shared" si="154"/>
        <v>123.98399999999998</v>
      </c>
    </row>
    <row r="1276" spans="1:17" x14ac:dyDescent="0.25">
      <c r="A1276" t="s">
        <v>3417</v>
      </c>
      <c r="B1276" t="s">
        <v>3418</v>
      </c>
      <c r="C1276">
        <v>43167.758125</v>
      </c>
      <c r="D1276">
        <v>1</v>
      </c>
      <c r="E1276" t="s">
        <v>13863</v>
      </c>
      <c r="F1276" t="s">
        <v>3419</v>
      </c>
      <c r="G1276" t="s">
        <v>3420</v>
      </c>
      <c r="H1276" t="s">
        <v>407</v>
      </c>
      <c r="I1276">
        <v>39.28</v>
      </c>
      <c r="J1276">
        <v>0</v>
      </c>
      <c r="K1276" t="s">
        <v>407</v>
      </c>
      <c r="M1276" s="15">
        <f t="shared" si="150"/>
        <v>39.28</v>
      </c>
      <c r="N1276" s="13">
        <f t="shared" si="151"/>
        <v>10</v>
      </c>
      <c r="O1276" s="13">
        <f t="shared" si="152"/>
        <v>3</v>
      </c>
      <c r="P1276" s="13">
        <f t="shared" si="153"/>
        <v>2018</v>
      </c>
      <c r="Q1276" s="13">
        <f t="shared" si="154"/>
        <v>39.28</v>
      </c>
    </row>
    <row r="1277" spans="1:17" x14ac:dyDescent="0.25">
      <c r="A1277" t="s">
        <v>3421</v>
      </c>
      <c r="B1277" t="s">
        <v>3422</v>
      </c>
      <c r="C1277">
        <v>43206.598668981482</v>
      </c>
      <c r="D1277">
        <v>1</v>
      </c>
      <c r="E1277" t="s">
        <v>13863</v>
      </c>
      <c r="F1277" t="s">
        <v>3423</v>
      </c>
      <c r="G1277" t="s">
        <v>3424</v>
      </c>
      <c r="H1277" t="s">
        <v>1132</v>
      </c>
      <c r="I1277">
        <v>155</v>
      </c>
      <c r="J1277">
        <v>0</v>
      </c>
      <c r="K1277" t="s">
        <v>1132</v>
      </c>
      <c r="M1277" s="15">
        <f t="shared" si="150"/>
        <v>155</v>
      </c>
      <c r="N1277" s="13">
        <f t="shared" si="151"/>
        <v>10</v>
      </c>
      <c r="O1277" s="13">
        <f t="shared" si="152"/>
        <v>4</v>
      </c>
      <c r="P1277" s="13">
        <f t="shared" si="153"/>
        <v>2018</v>
      </c>
      <c r="Q1277" s="13">
        <f t="shared" si="154"/>
        <v>155</v>
      </c>
    </row>
    <row r="1278" spans="1:17" x14ac:dyDescent="0.25">
      <c r="A1278" t="s">
        <v>3425</v>
      </c>
      <c r="B1278" t="s">
        <v>3426</v>
      </c>
      <c r="C1278">
        <v>43245.482314814813</v>
      </c>
      <c r="D1278">
        <v>5</v>
      </c>
      <c r="E1278" t="s">
        <v>13863</v>
      </c>
      <c r="F1278" t="s">
        <v>3423</v>
      </c>
      <c r="G1278" t="s">
        <v>3427</v>
      </c>
      <c r="H1278" t="s">
        <v>1132</v>
      </c>
      <c r="I1278">
        <v>212</v>
      </c>
      <c r="J1278">
        <v>0</v>
      </c>
      <c r="K1278" t="s">
        <v>1132</v>
      </c>
      <c r="M1278" s="15">
        <f t="shared" si="150"/>
        <v>212</v>
      </c>
      <c r="N1278" s="13">
        <f t="shared" si="151"/>
        <v>10</v>
      </c>
      <c r="O1278" s="13">
        <f t="shared" si="152"/>
        <v>5</v>
      </c>
      <c r="P1278" s="13">
        <f t="shared" si="153"/>
        <v>2018</v>
      </c>
      <c r="Q1278" s="13">
        <f t="shared" si="154"/>
        <v>1060</v>
      </c>
    </row>
    <row r="1279" spans="1:17" x14ac:dyDescent="0.25">
      <c r="A1279" t="s">
        <v>3428</v>
      </c>
      <c r="B1279" t="s">
        <v>3429</v>
      </c>
      <c r="C1279">
        <v>43206.598668981482</v>
      </c>
      <c r="D1279">
        <v>1</v>
      </c>
      <c r="E1279" t="s">
        <v>13863</v>
      </c>
      <c r="F1279" t="s">
        <v>3423</v>
      </c>
      <c r="G1279" t="s">
        <v>3424</v>
      </c>
      <c r="H1279" t="s">
        <v>1132</v>
      </c>
      <c r="I1279">
        <v>173</v>
      </c>
      <c r="J1279">
        <v>0</v>
      </c>
      <c r="K1279" t="s">
        <v>1132</v>
      </c>
      <c r="M1279" s="15">
        <f t="shared" si="150"/>
        <v>173</v>
      </c>
      <c r="N1279" s="13">
        <f t="shared" si="151"/>
        <v>10</v>
      </c>
      <c r="O1279" s="13">
        <f t="shared" si="152"/>
        <v>4</v>
      </c>
      <c r="P1279" s="13">
        <f t="shared" si="153"/>
        <v>2018</v>
      </c>
      <c r="Q1279" s="13">
        <f t="shared" si="154"/>
        <v>173</v>
      </c>
    </row>
    <row r="1280" spans="1:17" x14ac:dyDescent="0.25">
      <c r="A1280" t="s">
        <v>3430</v>
      </c>
      <c r="B1280" t="s">
        <v>3431</v>
      </c>
      <c r="C1280">
        <v>43165.756851851853</v>
      </c>
      <c r="D1280">
        <v>20</v>
      </c>
      <c r="E1280" t="s">
        <v>13863</v>
      </c>
      <c r="F1280" t="s">
        <v>3432</v>
      </c>
      <c r="G1280" t="s">
        <v>3433</v>
      </c>
      <c r="H1280" t="s">
        <v>301</v>
      </c>
      <c r="I1280">
        <v>0.755</v>
      </c>
      <c r="J1280">
        <v>0</v>
      </c>
      <c r="K1280" t="s">
        <v>3434</v>
      </c>
      <c r="M1280" s="15">
        <f t="shared" si="150"/>
        <v>0.755</v>
      </c>
      <c r="N1280" s="13">
        <f t="shared" si="151"/>
        <v>10</v>
      </c>
      <c r="O1280" s="13">
        <f t="shared" si="152"/>
        <v>3</v>
      </c>
      <c r="P1280" s="13">
        <f t="shared" si="153"/>
        <v>2018</v>
      </c>
      <c r="Q1280" s="13">
        <f t="shared" si="154"/>
        <v>15.1</v>
      </c>
    </row>
    <row r="1281" spans="1:17" x14ac:dyDescent="0.25">
      <c r="A1281" t="s">
        <v>2775</v>
      </c>
      <c r="B1281" t="s">
        <v>2776</v>
      </c>
      <c r="C1281">
        <v>43165.756851851853</v>
      </c>
      <c r="D1281">
        <v>3</v>
      </c>
      <c r="E1281" t="s">
        <v>13863</v>
      </c>
      <c r="F1281" t="s">
        <v>3432</v>
      </c>
      <c r="G1281" t="s">
        <v>3433</v>
      </c>
      <c r="H1281" t="s">
        <v>301</v>
      </c>
      <c r="I1281">
        <v>85.92</v>
      </c>
      <c r="J1281">
        <v>25</v>
      </c>
      <c r="K1281" t="s">
        <v>2779</v>
      </c>
      <c r="M1281" s="15">
        <f t="shared" si="150"/>
        <v>64.44</v>
      </c>
      <c r="N1281" s="13">
        <f t="shared" si="151"/>
        <v>10</v>
      </c>
      <c r="O1281" s="13">
        <f t="shared" si="152"/>
        <v>3</v>
      </c>
      <c r="P1281" s="13">
        <f t="shared" si="153"/>
        <v>2018</v>
      </c>
      <c r="Q1281" s="13">
        <f t="shared" si="154"/>
        <v>193.32</v>
      </c>
    </row>
    <row r="1282" spans="1:17" x14ac:dyDescent="0.25">
      <c r="A1282" t="s">
        <v>3435</v>
      </c>
      <c r="B1282" t="s">
        <v>3436</v>
      </c>
      <c r="C1282">
        <v>43165.756851851853</v>
      </c>
      <c r="D1282">
        <v>12</v>
      </c>
      <c r="E1282" t="s">
        <v>13863</v>
      </c>
      <c r="F1282" t="s">
        <v>3432</v>
      </c>
      <c r="G1282" t="s">
        <v>3433</v>
      </c>
      <c r="H1282" t="s">
        <v>301</v>
      </c>
      <c r="I1282">
        <v>28</v>
      </c>
      <c r="J1282">
        <v>25</v>
      </c>
      <c r="K1282" t="s">
        <v>3437</v>
      </c>
      <c r="M1282" s="15">
        <f t="shared" si="150"/>
        <v>21</v>
      </c>
      <c r="N1282" s="13">
        <f t="shared" si="151"/>
        <v>10</v>
      </c>
      <c r="O1282" s="13">
        <f t="shared" si="152"/>
        <v>3</v>
      </c>
      <c r="P1282" s="13">
        <f t="shared" si="153"/>
        <v>2018</v>
      </c>
      <c r="Q1282" s="13">
        <f t="shared" si="154"/>
        <v>252</v>
      </c>
    </row>
    <row r="1283" spans="1:17" x14ac:dyDescent="0.25">
      <c r="A1283" t="s">
        <v>3438</v>
      </c>
      <c r="B1283" t="s">
        <v>3439</v>
      </c>
      <c r="C1283">
        <v>43165.756851851853</v>
      </c>
      <c r="D1283">
        <v>12</v>
      </c>
      <c r="E1283" t="s">
        <v>13863</v>
      </c>
      <c r="F1283" t="s">
        <v>3432</v>
      </c>
      <c r="G1283" t="s">
        <v>3433</v>
      </c>
      <c r="H1283" t="s">
        <v>301</v>
      </c>
      <c r="I1283">
        <v>29.29</v>
      </c>
      <c r="J1283">
        <v>25</v>
      </c>
      <c r="K1283" t="s">
        <v>3440</v>
      </c>
      <c r="M1283" s="15">
        <f t="shared" si="150"/>
        <v>21.967500000000001</v>
      </c>
      <c r="N1283" s="13">
        <f t="shared" si="151"/>
        <v>10</v>
      </c>
      <c r="O1283" s="13">
        <f t="shared" si="152"/>
        <v>3</v>
      </c>
      <c r="P1283" s="13">
        <f t="shared" si="153"/>
        <v>2018</v>
      </c>
      <c r="Q1283" s="13">
        <f t="shared" si="154"/>
        <v>263.61</v>
      </c>
    </row>
    <row r="1284" spans="1:17" x14ac:dyDescent="0.25">
      <c r="A1284" t="s">
        <v>3441</v>
      </c>
      <c r="B1284" t="s">
        <v>3442</v>
      </c>
      <c r="C1284">
        <v>43168.763113425928</v>
      </c>
      <c r="D1284">
        <v>24</v>
      </c>
      <c r="E1284" t="s">
        <v>13863</v>
      </c>
      <c r="F1284" t="s">
        <v>3407</v>
      </c>
      <c r="G1284" t="s">
        <v>3408</v>
      </c>
      <c r="H1284" t="s">
        <v>500</v>
      </c>
      <c r="I1284">
        <v>2.2799999999999998</v>
      </c>
      <c r="J1284">
        <v>0</v>
      </c>
      <c r="K1284" t="s">
        <v>3443</v>
      </c>
      <c r="M1284" s="15">
        <f t="shared" si="150"/>
        <v>2.2799999999999998</v>
      </c>
      <c r="N1284" s="13">
        <f t="shared" si="151"/>
        <v>10</v>
      </c>
      <c r="O1284" s="13">
        <f t="shared" si="152"/>
        <v>3</v>
      </c>
      <c r="P1284" s="13">
        <f t="shared" si="153"/>
        <v>2018</v>
      </c>
      <c r="Q1284" s="13">
        <f t="shared" si="154"/>
        <v>54.72</v>
      </c>
    </row>
    <row r="1285" spans="1:17" x14ac:dyDescent="0.25">
      <c r="A1285" t="s">
        <v>3445</v>
      </c>
      <c r="B1285" t="s">
        <v>3446</v>
      </c>
      <c r="C1285">
        <v>43168.763113425928</v>
      </c>
      <c r="D1285">
        <v>24</v>
      </c>
      <c r="E1285" t="s">
        <v>13863</v>
      </c>
      <c r="F1285" t="s">
        <v>3407</v>
      </c>
      <c r="G1285" t="s">
        <v>3408</v>
      </c>
      <c r="H1285" t="s">
        <v>500</v>
      </c>
      <c r="I1285">
        <v>2.2799999999999998</v>
      </c>
      <c r="J1285">
        <v>0</v>
      </c>
      <c r="K1285" t="s">
        <v>3447</v>
      </c>
      <c r="M1285" s="15">
        <f t="shared" si="150"/>
        <v>2.2799999999999998</v>
      </c>
      <c r="N1285" s="13">
        <f t="shared" si="151"/>
        <v>10</v>
      </c>
      <c r="O1285" s="13">
        <f t="shared" si="152"/>
        <v>3</v>
      </c>
      <c r="P1285" s="13">
        <f t="shared" si="153"/>
        <v>2018</v>
      </c>
      <c r="Q1285" s="13">
        <f t="shared" si="154"/>
        <v>54.72</v>
      </c>
    </row>
    <row r="1286" spans="1:17" x14ac:dyDescent="0.25">
      <c r="A1286" t="s">
        <v>504</v>
      </c>
      <c r="B1286" t="s">
        <v>505</v>
      </c>
      <c r="C1286">
        <v>43168.763113425928</v>
      </c>
      <c r="D1286">
        <v>50</v>
      </c>
      <c r="E1286" t="s">
        <v>13863</v>
      </c>
      <c r="F1286" t="s">
        <v>3407</v>
      </c>
      <c r="G1286" t="s">
        <v>3408</v>
      </c>
      <c r="H1286" t="s">
        <v>500</v>
      </c>
      <c r="I1286">
        <v>1.29</v>
      </c>
      <c r="J1286">
        <v>0</v>
      </c>
      <c r="K1286" t="s">
        <v>506</v>
      </c>
      <c r="M1286" s="15">
        <f t="shared" si="150"/>
        <v>1.29</v>
      </c>
      <c r="N1286" s="13">
        <f t="shared" si="151"/>
        <v>10</v>
      </c>
      <c r="O1286" s="13">
        <f t="shared" si="152"/>
        <v>3</v>
      </c>
      <c r="P1286" s="13">
        <f t="shared" si="153"/>
        <v>2018</v>
      </c>
      <c r="Q1286" s="13">
        <f t="shared" si="154"/>
        <v>64.5</v>
      </c>
    </row>
    <row r="1287" spans="1:17" x14ac:dyDescent="0.25">
      <c r="A1287" t="s">
        <v>3421</v>
      </c>
      <c r="B1287" t="s">
        <v>3422</v>
      </c>
      <c r="C1287">
        <v>43206.602303240739</v>
      </c>
      <c r="D1287">
        <v>4</v>
      </c>
      <c r="E1287" t="s">
        <v>13863</v>
      </c>
      <c r="F1287" t="s">
        <v>3423</v>
      </c>
      <c r="G1287" t="s">
        <v>3448</v>
      </c>
      <c r="H1287" t="s">
        <v>1132</v>
      </c>
      <c r="I1287">
        <v>155</v>
      </c>
      <c r="J1287">
        <v>0</v>
      </c>
      <c r="K1287" t="s">
        <v>1132</v>
      </c>
      <c r="M1287" s="15">
        <f t="shared" si="150"/>
        <v>155</v>
      </c>
      <c r="N1287" s="13">
        <f t="shared" si="151"/>
        <v>10</v>
      </c>
      <c r="O1287" s="13">
        <f t="shared" si="152"/>
        <v>4</v>
      </c>
      <c r="P1287" s="13">
        <f t="shared" si="153"/>
        <v>2018</v>
      </c>
      <c r="Q1287" s="13">
        <f t="shared" si="154"/>
        <v>620</v>
      </c>
    </row>
    <row r="1288" spans="1:17" x14ac:dyDescent="0.25">
      <c r="A1288" t="s">
        <v>3428</v>
      </c>
      <c r="B1288" t="s">
        <v>3429</v>
      </c>
      <c r="C1288">
        <v>43206.602303240739</v>
      </c>
      <c r="D1288">
        <v>4</v>
      </c>
      <c r="E1288" t="s">
        <v>13863</v>
      </c>
      <c r="F1288" t="s">
        <v>3423</v>
      </c>
      <c r="G1288" t="s">
        <v>3448</v>
      </c>
      <c r="H1288" t="s">
        <v>1132</v>
      </c>
      <c r="I1288">
        <v>173</v>
      </c>
      <c r="J1288">
        <v>0</v>
      </c>
      <c r="K1288" t="s">
        <v>1132</v>
      </c>
      <c r="M1288" s="15">
        <f t="shared" si="150"/>
        <v>173</v>
      </c>
      <c r="N1288" s="13">
        <f t="shared" si="151"/>
        <v>10</v>
      </c>
      <c r="O1288" s="13">
        <f t="shared" si="152"/>
        <v>4</v>
      </c>
      <c r="P1288" s="13">
        <f t="shared" si="153"/>
        <v>2018</v>
      </c>
      <c r="Q1288" s="13">
        <f t="shared" si="154"/>
        <v>692</v>
      </c>
    </row>
    <row r="1289" spans="1:17" x14ac:dyDescent="0.25">
      <c r="A1289" t="s">
        <v>2322</v>
      </c>
      <c r="B1289" t="s">
        <v>2323</v>
      </c>
      <c r="C1289">
        <v>43160.619618055556</v>
      </c>
      <c r="D1289">
        <v>1</v>
      </c>
      <c r="E1289" t="s">
        <v>13863</v>
      </c>
      <c r="F1289" t="s">
        <v>3449</v>
      </c>
      <c r="G1289" t="s">
        <v>3450</v>
      </c>
      <c r="H1289" t="s">
        <v>160</v>
      </c>
      <c r="I1289">
        <v>35.548999999999999</v>
      </c>
      <c r="J1289">
        <v>0</v>
      </c>
      <c r="K1289" t="s">
        <v>2324</v>
      </c>
      <c r="M1289" s="15">
        <f t="shared" si="150"/>
        <v>35.548999999999999</v>
      </c>
      <c r="N1289" s="13">
        <f t="shared" si="151"/>
        <v>10</v>
      </c>
      <c r="O1289" s="13">
        <f t="shared" si="152"/>
        <v>3</v>
      </c>
      <c r="P1289" s="13">
        <f t="shared" si="153"/>
        <v>2018</v>
      </c>
      <c r="Q1289" s="13">
        <f t="shared" si="154"/>
        <v>35.548999999999999</v>
      </c>
    </row>
    <row r="1290" spans="1:17" x14ac:dyDescent="0.25">
      <c r="A1290" t="s">
        <v>1987</v>
      </c>
      <c r="B1290" t="s">
        <v>1988</v>
      </c>
      <c r="C1290">
        <v>43160.619618055556</v>
      </c>
      <c r="D1290">
        <v>2</v>
      </c>
      <c r="E1290" t="s">
        <v>13863</v>
      </c>
      <c r="F1290" t="s">
        <v>3449</v>
      </c>
      <c r="G1290" t="s">
        <v>3450</v>
      </c>
      <c r="H1290" t="s">
        <v>160</v>
      </c>
      <c r="I1290">
        <v>30.423999999999999</v>
      </c>
      <c r="J1290">
        <v>0</v>
      </c>
      <c r="K1290" t="s">
        <v>1991</v>
      </c>
      <c r="M1290" s="15">
        <f t="shared" si="150"/>
        <v>30.423999999999999</v>
      </c>
      <c r="N1290" s="13">
        <f t="shared" si="151"/>
        <v>10</v>
      </c>
      <c r="O1290" s="13">
        <f t="shared" si="152"/>
        <v>3</v>
      </c>
      <c r="P1290" s="13">
        <f t="shared" si="153"/>
        <v>2018</v>
      </c>
      <c r="Q1290" s="13">
        <f t="shared" si="154"/>
        <v>60.847999999999999</v>
      </c>
    </row>
    <row r="1291" spans="1:17" x14ac:dyDescent="0.25">
      <c r="A1291" t="s">
        <v>2316</v>
      </c>
      <c r="B1291" t="s">
        <v>2317</v>
      </c>
      <c r="C1291">
        <v>43160.619618055556</v>
      </c>
      <c r="D1291">
        <v>2</v>
      </c>
      <c r="E1291" t="s">
        <v>13863</v>
      </c>
      <c r="F1291" t="s">
        <v>3449</v>
      </c>
      <c r="G1291" t="s">
        <v>3450</v>
      </c>
      <c r="H1291" t="s">
        <v>160</v>
      </c>
      <c r="I1291">
        <v>31.471</v>
      </c>
      <c r="J1291">
        <v>0</v>
      </c>
      <c r="K1291" t="s">
        <v>2318</v>
      </c>
      <c r="M1291" s="15">
        <f t="shared" si="150"/>
        <v>31.471</v>
      </c>
      <c r="N1291" s="13">
        <f t="shared" si="151"/>
        <v>10</v>
      </c>
      <c r="O1291" s="13">
        <f t="shared" si="152"/>
        <v>3</v>
      </c>
      <c r="P1291" s="13">
        <f t="shared" si="153"/>
        <v>2018</v>
      </c>
      <c r="Q1291" s="13">
        <f t="shared" si="154"/>
        <v>62.942</v>
      </c>
    </row>
    <row r="1292" spans="1:17" x14ac:dyDescent="0.25">
      <c r="A1292" t="s">
        <v>2325</v>
      </c>
      <c r="B1292" t="s">
        <v>2326</v>
      </c>
      <c r="C1292">
        <v>43160.619618055556</v>
      </c>
      <c r="D1292">
        <v>5</v>
      </c>
      <c r="E1292" t="s">
        <v>13863</v>
      </c>
      <c r="F1292" t="s">
        <v>3449</v>
      </c>
      <c r="G1292" t="s">
        <v>3450</v>
      </c>
      <c r="H1292" t="s">
        <v>160</v>
      </c>
      <c r="I1292">
        <v>23.62</v>
      </c>
      <c r="J1292">
        <v>0</v>
      </c>
      <c r="K1292" t="s">
        <v>2327</v>
      </c>
      <c r="M1292" s="15">
        <f t="shared" si="150"/>
        <v>23.62</v>
      </c>
      <c r="N1292" s="13">
        <f t="shared" si="151"/>
        <v>10</v>
      </c>
      <c r="O1292" s="13">
        <f t="shared" si="152"/>
        <v>3</v>
      </c>
      <c r="P1292" s="13">
        <f t="shared" si="153"/>
        <v>2018</v>
      </c>
      <c r="Q1292" s="13">
        <f t="shared" si="154"/>
        <v>118.10000000000001</v>
      </c>
    </row>
    <row r="1293" spans="1:17" x14ac:dyDescent="0.25">
      <c r="A1293" t="s">
        <v>218</v>
      </c>
      <c r="B1293" t="s">
        <v>219</v>
      </c>
      <c r="C1293">
        <v>43158.742465277777</v>
      </c>
      <c r="D1293">
        <v>1</v>
      </c>
      <c r="E1293" t="s">
        <v>13863</v>
      </c>
      <c r="F1293" t="s">
        <v>3451</v>
      </c>
      <c r="G1293" t="s">
        <v>3452</v>
      </c>
      <c r="H1293" t="s">
        <v>222</v>
      </c>
      <c r="I1293">
        <v>50.06</v>
      </c>
      <c r="J1293">
        <v>0</v>
      </c>
      <c r="K1293" t="s">
        <v>223</v>
      </c>
      <c r="M1293" s="15">
        <f t="shared" si="150"/>
        <v>50.06</v>
      </c>
      <c r="N1293" s="13">
        <f t="shared" si="151"/>
        <v>10</v>
      </c>
      <c r="O1293" s="13">
        <f t="shared" si="152"/>
        <v>2</v>
      </c>
      <c r="P1293" s="13">
        <f t="shared" si="153"/>
        <v>2018</v>
      </c>
      <c r="Q1293" s="13">
        <f t="shared" si="154"/>
        <v>50.06</v>
      </c>
    </row>
    <row r="1294" spans="1:17" x14ac:dyDescent="0.25">
      <c r="A1294" t="s">
        <v>413</v>
      </c>
      <c r="B1294" t="s">
        <v>414</v>
      </c>
      <c r="C1294">
        <v>43158.742465277777</v>
      </c>
      <c r="D1294">
        <v>1</v>
      </c>
      <c r="E1294" t="s">
        <v>13863</v>
      </c>
      <c r="F1294" t="s">
        <v>3451</v>
      </c>
      <c r="G1294" t="s">
        <v>3452</v>
      </c>
      <c r="H1294" t="s">
        <v>222</v>
      </c>
      <c r="I1294">
        <v>34.31</v>
      </c>
      <c r="J1294">
        <v>0</v>
      </c>
      <c r="K1294" t="s">
        <v>416</v>
      </c>
      <c r="M1294" s="15">
        <f t="shared" si="150"/>
        <v>34.31</v>
      </c>
      <c r="N1294" s="13">
        <f t="shared" si="151"/>
        <v>10</v>
      </c>
      <c r="O1294" s="13">
        <f t="shared" si="152"/>
        <v>2</v>
      </c>
      <c r="P1294" s="13">
        <f t="shared" si="153"/>
        <v>2018</v>
      </c>
      <c r="Q1294" s="13">
        <f t="shared" si="154"/>
        <v>34.31</v>
      </c>
    </row>
    <row r="1295" spans="1:17" x14ac:dyDescent="0.25">
      <c r="A1295" t="s">
        <v>3453</v>
      </c>
      <c r="B1295" t="s">
        <v>3454</v>
      </c>
      <c r="C1295">
        <v>43167.759421296294</v>
      </c>
      <c r="D1295">
        <v>150</v>
      </c>
      <c r="E1295" t="s">
        <v>13863</v>
      </c>
      <c r="F1295" t="s">
        <v>3455</v>
      </c>
      <c r="G1295" t="s">
        <v>3456</v>
      </c>
      <c r="H1295" t="s">
        <v>59</v>
      </c>
      <c r="I1295">
        <v>15.62</v>
      </c>
      <c r="J1295">
        <v>0</v>
      </c>
      <c r="K1295" t="s">
        <v>3457</v>
      </c>
      <c r="M1295" s="15">
        <f t="shared" si="150"/>
        <v>15.62</v>
      </c>
      <c r="N1295" s="13">
        <f t="shared" si="151"/>
        <v>10</v>
      </c>
      <c r="O1295" s="13">
        <f t="shared" si="152"/>
        <v>3</v>
      </c>
      <c r="P1295" s="13">
        <f t="shared" si="153"/>
        <v>2018</v>
      </c>
      <c r="Q1295" s="13">
        <f t="shared" si="154"/>
        <v>2343</v>
      </c>
    </row>
    <row r="1296" spans="1:17" x14ac:dyDescent="0.25">
      <c r="A1296" t="s">
        <v>764</v>
      </c>
      <c r="B1296" t="s">
        <v>765</v>
      </c>
      <c r="C1296">
        <v>43159.757685185185</v>
      </c>
      <c r="D1296">
        <v>25</v>
      </c>
      <c r="E1296" t="s">
        <v>13863</v>
      </c>
      <c r="F1296" t="s">
        <v>3458</v>
      </c>
      <c r="G1296" t="s">
        <v>3459</v>
      </c>
      <c r="H1296" t="s">
        <v>33</v>
      </c>
      <c r="I1296">
        <v>134</v>
      </c>
      <c r="J1296">
        <v>0</v>
      </c>
      <c r="K1296" t="s">
        <v>768</v>
      </c>
      <c r="M1296" s="15">
        <f t="shared" si="150"/>
        <v>134</v>
      </c>
      <c r="N1296" s="13">
        <f t="shared" si="151"/>
        <v>10</v>
      </c>
      <c r="O1296" s="13">
        <f t="shared" si="152"/>
        <v>2</v>
      </c>
      <c r="P1296" s="13">
        <f t="shared" si="153"/>
        <v>2018</v>
      </c>
      <c r="Q1296" s="13">
        <f t="shared" si="154"/>
        <v>3350</v>
      </c>
    </row>
    <row r="1297" spans="1:17" x14ac:dyDescent="0.25">
      <c r="A1297" t="s">
        <v>1725</v>
      </c>
      <c r="B1297" t="s">
        <v>1726</v>
      </c>
      <c r="C1297">
        <v>43159.757685185185</v>
      </c>
      <c r="D1297">
        <v>15</v>
      </c>
      <c r="E1297" t="s">
        <v>13863</v>
      </c>
      <c r="F1297" t="s">
        <v>3458</v>
      </c>
      <c r="G1297" t="s">
        <v>3459</v>
      </c>
      <c r="H1297" t="s">
        <v>33</v>
      </c>
      <c r="I1297">
        <v>101</v>
      </c>
      <c r="J1297">
        <v>0</v>
      </c>
      <c r="K1297" t="s">
        <v>1728</v>
      </c>
      <c r="M1297" s="15">
        <f t="shared" si="150"/>
        <v>101</v>
      </c>
      <c r="N1297" s="13">
        <f t="shared" si="151"/>
        <v>10</v>
      </c>
      <c r="O1297" s="13">
        <f t="shared" si="152"/>
        <v>2</v>
      </c>
      <c r="P1297" s="13">
        <f t="shared" si="153"/>
        <v>2018</v>
      </c>
      <c r="Q1297" s="13">
        <f t="shared" si="154"/>
        <v>1515</v>
      </c>
    </row>
    <row r="1298" spans="1:17" x14ac:dyDescent="0.25">
      <c r="A1298" t="s">
        <v>271</v>
      </c>
      <c r="B1298" t="s">
        <v>272</v>
      </c>
      <c r="C1298">
        <v>43161.768877314818</v>
      </c>
      <c r="D1298">
        <v>36</v>
      </c>
      <c r="E1298" t="s">
        <v>13863</v>
      </c>
      <c r="F1298" t="s">
        <v>3460</v>
      </c>
      <c r="G1298" t="s">
        <v>3461</v>
      </c>
      <c r="H1298" t="s">
        <v>65</v>
      </c>
      <c r="I1298">
        <v>1.98</v>
      </c>
      <c r="J1298">
        <v>0</v>
      </c>
      <c r="K1298" t="s">
        <v>274</v>
      </c>
      <c r="M1298" s="15">
        <f t="shared" si="150"/>
        <v>1.98</v>
      </c>
      <c r="N1298" s="13">
        <f t="shared" si="151"/>
        <v>10</v>
      </c>
      <c r="O1298" s="13">
        <f t="shared" si="152"/>
        <v>3</v>
      </c>
      <c r="P1298" s="13">
        <f t="shared" si="153"/>
        <v>2018</v>
      </c>
      <c r="Q1298" s="13">
        <f t="shared" si="154"/>
        <v>71.28</v>
      </c>
    </row>
    <row r="1299" spans="1:17" x14ac:dyDescent="0.25">
      <c r="A1299" t="s">
        <v>3462</v>
      </c>
      <c r="B1299" t="s">
        <v>3463</v>
      </c>
      <c r="C1299">
        <v>43143.671944444446</v>
      </c>
      <c r="D1299">
        <v>1</v>
      </c>
      <c r="E1299" t="s">
        <v>13863</v>
      </c>
      <c r="F1299" t="s">
        <v>3464</v>
      </c>
      <c r="G1299" t="s">
        <v>3465</v>
      </c>
      <c r="H1299" t="s">
        <v>401</v>
      </c>
      <c r="I1299">
        <v>1998</v>
      </c>
      <c r="J1299">
        <v>0</v>
      </c>
      <c r="K1299" t="s">
        <v>3466</v>
      </c>
      <c r="M1299" s="15">
        <f t="shared" si="150"/>
        <v>1998</v>
      </c>
      <c r="N1299" s="13">
        <f t="shared" si="151"/>
        <v>10</v>
      </c>
      <c r="O1299" s="13">
        <f t="shared" si="152"/>
        <v>2</v>
      </c>
      <c r="P1299" s="13">
        <f t="shared" si="153"/>
        <v>2018</v>
      </c>
      <c r="Q1299" s="13">
        <f t="shared" si="154"/>
        <v>1998</v>
      </c>
    </row>
    <row r="1300" spans="1:17" x14ac:dyDescent="0.25">
      <c r="A1300" t="s">
        <v>3467</v>
      </c>
      <c r="B1300" t="s">
        <v>3468</v>
      </c>
      <c r="C1300">
        <v>43173.734537037039</v>
      </c>
      <c r="D1300">
        <v>10</v>
      </c>
      <c r="E1300" t="s">
        <v>13863</v>
      </c>
      <c r="F1300" t="s">
        <v>3469</v>
      </c>
      <c r="G1300" t="s">
        <v>3470</v>
      </c>
      <c r="H1300" t="s">
        <v>326</v>
      </c>
      <c r="I1300">
        <v>2.54</v>
      </c>
      <c r="J1300">
        <v>3</v>
      </c>
      <c r="K1300" t="s">
        <v>326</v>
      </c>
      <c r="M1300" s="15">
        <f t="shared" si="150"/>
        <v>2.4638</v>
      </c>
      <c r="N1300" s="13">
        <f t="shared" si="151"/>
        <v>10</v>
      </c>
      <c r="O1300" s="13">
        <f t="shared" si="152"/>
        <v>3</v>
      </c>
      <c r="P1300" s="13">
        <f t="shared" si="153"/>
        <v>2018</v>
      </c>
      <c r="Q1300" s="13">
        <f t="shared" si="154"/>
        <v>24.637999999999998</v>
      </c>
    </row>
    <row r="1301" spans="1:17" x14ac:dyDescent="0.25">
      <c r="A1301" t="s">
        <v>3471</v>
      </c>
      <c r="B1301" t="s">
        <v>3472</v>
      </c>
      <c r="C1301">
        <v>43173.734537037039</v>
      </c>
      <c r="D1301">
        <v>330</v>
      </c>
      <c r="E1301" t="s">
        <v>13863</v>
      </c>
      <c r="F1301" t="s">
        <v>3469</v>
      </c>
      <c r="G1301" t="s">
        <v>3470</v>
      </c>
      <c r="H1301" t="s">
        <v>326</v>
      </c>
      <c r="I1301">
        <v>2.54</v>
      </c>
      <c r="J1301">
        <v>3</v>
      </c>
      <c r="K1301" t="s">
        <v>326</v>
      </c>
      <c r="M1301" s="15">
        <f t="shared" si="150"/>
        <v>2.4638</v>
      </c>
      <c r="N1301" s="13">
        <f t="shared" si="151"/>
        <v>10</v>
      </c>
      <c r="O1301" s="13">
        <f t="shared" si="152"/>
        <v>3</v>
      </c>
      <c r="P1301" s="13">
        <f t="shared" si="153"/>
        <v>2018</v>
      </c>
      <c r="Q1301" s="13">
        <f t="shared" si="154"/>
        <v>813.05399999999997</v>
      </c>
    </row>
    <row r="1302" spans="1:17" x14ac:dyDescent="0.25">
      <c r="A1302" t="s">
        <v>3473</v>
      </c>
      <c r="B1302" t="s">
        <v>3474</v>
      </c>
      <c r="C1302">
        <v>43173.734537037039</v>
      </c>
      <c r="D1302">
        <v>270</v>
      </c>
      <c r="E1302" t="s">
        <v>13863</v>
      </c>
      <c r="F1302" t="s">
        <v>3469</v>
      </c>
      <c r="G1302" t="s">
        <v>3470</v>
      </c>
      <c r="H1302" t="s">
        <v>326</v>
      </c>
      <c r="I1302">
        <v>3.35</v>
      </c>
      <c r="J1302">
        <v>3</v>
      </c>
      <c r="K1302" t="s">
        <v>326</v>
      </c>
      <c r="M1302" s="15">
        <f t="shared" si="150"/>
        <v>3.2494999999999998</v>
      </c>
      <c r="N1302" s="13">
        <f t="shared" si="151"/>
        <v>10</v>
      </c>
      <c r="O1302" s="13">
        <f t="shared" si="152"/>
        <v>3</v>
      </c>
      <c r="P1302" s="13">
        <f t="shared" si="153"/>
        <v>2018</v>
      </c>
      <c r="Q1302" s="13">
        <f t="shared" si="154"/>
        <v>877.36500000000001</v>
      </c>
    </row>
    <row r="1303" spans="1:17" x14ac:dyDescent="0.25">
      <c r="A1303" t="s">
        <v>3475</v>
      </c>
      <c r="B1303" t="s">
        <v>3476</v>
      </c>
      <c r="C1303">
        <v>43173.734537037039</v>
      </c>
      <c r="D1303">
        <v>52</v>
      </c>
      <c r="E1303" t="s">
        <v>13863</v>
      </c>
      <c r="F1303" t="s">
        <v>3469</v>
      </c>
      <c r="G1303" t="s">
        <v>3470</v>
      </c>
      <c r="H1303" t="s">
        <v>326</v>
      </c>
      <c r="I1303">
        <v>5.34</v>
      </c>
      <c r="J1303">
        <v>3</v>
      </c>
      <c r="K1303" t="s">
        <v>326</v>
      </c>
      <c r="M1303" s="15">
        <f t="shared" si="150"/>
        <v>5.1797999999999993</v>
      </c>
      <c r="N1303" s="13">
        <f t="shared" si="151"/>
        <v>10</v>
      </c>
      <c r="O1303" s="13">
        <f t="shared" si="152"/>
        <v>3</v>
      </c>
      <c r="P1303" s="13">
        <f t="shared" si="153"/>
        <v>2018</v>
      </c>
      <c r="Q1303" s="13">
        <f t="shared" si="154"/>
        <v>269.34959999999995</v>
      </c>
    </row>
    <row r="1304" spans="1:17" x14ac:dyDescent="0.25">
      <c r="A1304" t="s">
        <v>3477</v>
      </c>
      <c r="B1304" t="s">
        <v>3478</v>
      </c>
      <c r="C1304">
        <v>43173.734537037039</v>
      </c>
      <c r="D1304">
        <v>2</v>
      </c>
      <c r="E1304" t="s">
        <v>13863</v>
      </c>
      <c r="F1304" t="s">
        <v>3469</v>
      </c>
      <c r="G1304" t="s">
        <v>3470</v>
      </c>
      <c r="H1304" t="s">
        <v>326</v>
      </c>
      <c r="I1304">
        <v>2.84</v>
      </c>
      <c r="J1304">
        <v>3</v>
      </c>
      <c r="K1304" t="s">
        <v>326</v>
      </c>
      <c r="M1304" s="15">
        <f t="shared" si="150"/>
        <v>2.7547999999999999</v>
      </c>
      <c r="N1304" s="13">
        <f t="shared" si="151"/>
        <v>10</v>
      </c>
      <c r="O1304" s="13">
        <f t="shared" si="152"/>
        <v>3</v>
      </c>
      <c r="P1304" s="13">
        <f t="shared" si="153"/>
        <v>2018</v>
      </c>
      <c r="Q1304" s="13">
        <f t="shared" si="154"/>
        <v>5.5095999999999998</v>
      </c>
    </row>
    <row r="1305" spans="1:17" x14ac:dyDescent="0.25">
      <c r="A1305" t="s">
        <v>3479</v>
      </c>
      <c r="B1305" t="s">
        <v>3480</v>
      </c>
      <c r="C1305">
        <v>43173.734537037039</v>
      </c>
      <c r="D1305">
        <v>10</v>
      </c>
      <c r="E1305" t="s">
        <v>13863</v>
      </c>
      <c r="F1305" t="s">
        <v>3469</v>
      </c>
      <c r="G1305" t="s">
        <v>3470</v>
      </c>
      <c r="H1305" t="s">
        <v>326</v>
      </c>
      <c r="I1305">
        <v>2.84</v>
      </c>
      <c r="J1305">
        <v>3</v>
      </c>
      <c r="K1305" t="s">
        <v>326</v>
      </c>
      <c r="M1305" s="15">
        <f t="shared" si="150"/>
        <v>2.7547999999999999</v>
      </c>
      <c r="N1305" s="13">
        <f t="shared" si="151"/>
        <v>10</v>
      </c>
      <c r="O1305" s="13">
        <f t="shared" si="152"/>
        <v>3</v>
      </c>
      <c r="P1305" s="13">
        <f t="shared" si="153"/>
        <v>2018</v>
      </c>
      <c r="Q1305" s="13">
        <f t="shared" si="154"/>
        <v>27.547999999999998</v>
      </c>
    </row>
    <row r="1306" spans="1:17" x14ac:dyDescent="0.25">
      <c r="A1306" t="s">
        <v>3481</v>
      </c>
      <c r="B1306" t="s">
        <v>3482</v>
      </c>
      <c r="C1306">
        <v>43173.734537037039</v>
      </c>
      <c r="D1306">
        <v>2</v>
      </c>
      <c r="E1306" t="s">
        <v>13863</v>
      </c>
      <c r="F1306" t="s">
        <v>3469</v>
      </c>
      <c r="G1306" t="s">
        <v>3470</v>
      </c>
      <c r="H1306" t="s">
        <v>326</v>
      </c>
      <c r="I1306">
        <v>3.08</v>
      </c>
      <c r="J1306">
        <v>3</v>
      </c>
      <c r="K1306" t="s">
        <v>326</v>
      </c>
      <c r="M1306" s="15">
        <f t="shared" si="150"/>
        <v>2.9876</v>
      </c>
      <c r="N1306" s="13">
        <f t="shared" si="151"/>
        <v>10</v>
      </c>
      <c r="O1306" s="13">
        <f t="shared" si="152"/>
        <v>3</v>
      </c>
      <c r="P1306" s="13">
        <f t="shared" si="153"/>
        <v>2018</v>
      </c>
      <c r="Q1306" s="13">
        <f t="shared" si="154"/>
        <v>5.9752000000000001</v>
      </c>
    </row>
    <row r="1307" spans="1:17" x14ac:dyDescent="0.25">
      <c r="A1307" t="s">
        <v>3483</v>
      </c>
      <c r="B1307" t="s">
        <v>3484</v>
      </c>
      <c r="C1307">
        <v>43173.734537037039</v>
      </c>
      <c r="D1307">
        <v>72</v>
      </c>
      <c r="E1307" t="s">
        <v>13863</v>
      </c>
      <c r="F1307" t="s">
        <v>3469</v>
      </c>
      <c r="G1307" t="s">
        <v>3470</v>
      </c>
      <c r="H1307" t="s">
        <v>326</v>
      </c>
      <c r="I1307">
        <v>5.79</v>
      </c>
      <c r="J1307">
        <v>3</v>
      </c>
      <c r="K1307" t="s">
        <v>326</v>
      </c>
      <c r="M1307" s="15">
        <f t="shared" si="150"/>
        <v>5.6162999999999998</v>
      </c>
      <c r="N1307" s="13">
        <f t="shared" si="151"/>
        <v>10</v>
      </c>
      <c r="O1307" s="13">
        <f t="shared" si="152"/>
        <v>3</v>
      </c>
      <c r="P1307" s="13">
        <f t="shared" si="153"/>
        <v>2018</v>
      </c>
      <c r="Q1307" s="13">
        <f t="shared" si="154"/>
        <v>404.37360000000001</v>
      </c>
    </row>
    <row r="1308" spans="1:17" x14ac:dyDescent="0.25">
      <c r="A1308" t="s">
        <v>3485</v>
      </c>
      <c r="B1308" t="s">
        <v>3486</v>
      </c>
      <c r="C1308">
        <v>43173.734537037039</v>
      </c>
      <c r="D1308">
        <v>5</v>
      </c>
      <c r="E1308" t="s">
        <v>13863</v>
      </c>
      <c r="F1308" t="s">
        <v>3469</v>
      </c>
      <c r="G1308" t="s">
        <v>3470</v>
      </c>
      <c r="H1308" t="s">
        <v>326</v>
      </c>
      <c r="I1308">
        <v>1.03</v>
      </c>
      <c r="J1308">
        <v>3</v>
      </c>
      <c r="K1308" t="s">
        <v>326</v>
      </c>
      <c r="M1308" s="15">
        <f t="shared" si="150"/>
        <v>0.99909999999999999</v>
      </c>
      <c r="N1308" s="13">
        <f t="shared" si="151"/>
        <v>10</v>
      </c>
      <c r="O1308" s="13">
        <f t="shared" si="152"/>
        <v>3</v>
      </c>
      <c r="P1308" s="13">
        <f t="shared" si="153"/>
        <v>2018</v>
      </c>
      <c r="Q1308" s="13">
        <f t="shared" si="154"/>
        <v>4.9954999999999998</v>
      </c>
    </row>
    <row r="1309" spans="1:17" x14ac:dyDescent="0.25">
      <c r="A1309" t="s">
        <v>3487</v>
      </c>
      <c r="B1309" t="s">
        <v>3488</v>
      </c>
      <c r="C1309">
        <v>43173.734537037039</v>
      </c>
      <c r="D1309">
        <v>30</v>
      </c>
      <c r="E1309" t="s">
        <v>13863</v>
      </c>
      <c r="F1309" t="s">
        <v>3469</v>
      </c>
      <c r="G1309" t="s">
        <v>3470</v>
      </c>
      <c r="H1309" t="s">
        <v>326</v>
      </c>
      <c r="I1309">
        <v>1.03</v>
      </c>
      <c r="J1309">
        <v>3</v>
      </c>
      <c r="K1309" t="s">
        <v>326</v>
      </c>
      <c r="M1309" s="15">
        <f t="shared" si="150"/>
        <v>0.99909999999999999</v>
      </c>
      <c r="N1309" s="13">
        <f t="shared" si="151"/>
        <v>10</v>
      </c>
      <c r="O1309" s="13">
        <f t="shared" si="152"/>
        <v>3</v>
      </c>
      <c r="P1309" s="13">
        <f t="shared" si="153"/>
        <v>2018</v>
      </c>
      <c r="Q1309" s="13">
        <f t="shared" si="154"/>
        <v>29.972999999999999</v>
      </c>
    </row>
    <row r="1310" spans="1:17" x14ac:dyDescent="0.25">
      <c r="A1310" t="s">
        <v>3489</v>
      </c>
      <c r="B1310" t="s">
        <v>3490</v>
      </c>
      <c r="C1310">
        <v>43173.734537037039</v>
      </c>
      <c r="D1310">
        <v>4</v>
      </c>
      <c r="E1310" t="s">
        <v>13863</v>
      </c>
      <c r="F1310" t="s">
        <v>3469</v>
      </c>
      <c r="G1310" t="s">
        <v>3470</v>
      </c>
      <c r="H1310" t="s">
        <v>326</v>
      </c>
      <c r="I1310">
        <v>1.22</v>
      </c>
      <c r="J1310">
        <v>3</v>
      </c>
      <c r="K1310" t="s">
        <v>326</v>
      </c>
      <c r="M1310" s="15">
        <f t="shared" si="150"/>
        <v>1.1834</v>
      </c>
      <c r="N1310" s="13">
        <f t="shared" si="151"/>
        <v>10</v>
      </c>
      <c r="O1310" s="13">
        <f t="shared" si="152"/>
        <v>3</v>
      </c>
      <c r="P1310" s="13">
        <f t="shared" si="153"/>
        <v>2018</v>
      </c>
      <c r="Q1310" s="13">
        <f t="shared" si="154"/>
        <v>4.7336</v>
      </c>
    </row>
    <row r="1311" spans="1:17" x14ac:dyDescent="0.25">
      <c r="A1311" t="s">
        <v>3491</v>
      </c>
      <c r="B1311" t="s">
        <v>3492</v>
      </c>
      <c r="C1311">
        <v>43173.734537037039</v>
      </c>
      <c r="D1311">
        <v>6</v>
      </c>
      <c r="E1311" t="s">
        <v>13863</v>
      </c>
      <c r="F1311" t="s">
        <v>3469</v>
      </c>
      <c r="G1311" t="s">
        <v>3470</v>
      </c>
      <c r="H1311" t="s">
        <v>326</v>
      </c>
      <c r="I1311">
        <v>1.06</v>
      </c>
      <c r="J1311">
        <v>3</v>
      </c>
      <c r="K1311" t="s">
        <v>326</v>
      </c>
      <c r="M1311" s="15">
        <f t="shared" si="150"/>
        <v>1.0282</v>
      </c>
      <c r="N1311" s="13">
        <f t="shared" si="151"/>
        <v>10</v>
      </c>
      <c r="O1311" s="13">
        <f t="shared" si="152"/>
        <v>3</v>
      </c>
      <c r="P1311" s="13">
        <f t="shared" si="153"/>
        <v>2018</v>
      </c>
      <c r="Q1311" s="13">
        <f t="shared" si="154"/>
        <v>6.1692</v>
      </c>
    </row>
    <row r="1312" spans="1:17" x14ac:dyDescent="0.25">
      <c r="A1312" t="s">
        <v>3493</v>
      </c>
      <c r="B1312" t="s">
        <v>3494</v>
      </c>
      <c r="C1312">
        <v>43173.734537037039</v>
      </c>
      <c r="D1312">
        <v>5</v>
      </c>
      <c r="E1312" t="s">
        <v>13863</v>
      </c>
      <c r="F1312" t="s">
        <v>3469</v>
      </c>
      <c r="G1312" t="s">
        <v>3470</v>
      </c>
      <c r="H1312" t="s">
        <v>326</v>
      </c>
      <c r="I1312">
        <v>3.2</v>
      </c>
      <c r="J1312">
        <v>3</v>
      </c>
      <c r="K1312" t="s">
        <v>326</v>
      </c>
      <c r="M1312" s="15">
        <f t="shared" si="150"/>
        <v>3.1040000000000001</v>
      </c>
      <c r="N1312" s="13">
        <f t="shared" si="151"/>
        <v>10</v>
      </c>
      <c r="O1312" s="13">
        <f t="shared" si="152"/>
        <v>3</v>
      </c>
      <c r="P1312" s="13">
        <f t="shared" si="153"/>
        <v>2018</v>
      </c>
      <c r="Q1312" s="13">
        <f t="shared" si="154"/>
        <v>15.52</v>
      </c>
    </row>
    <row r="1313" spans="1:17" x14ac:dyDescent="0.25">
      <c r="A1313" t="s">
        <v>3495</v>
      </c>
      <c r="B1313" t="s">
        <v>3496</v>
      </c>
      <c r="C1313">
        <v>43173.734537037039</v>
      </c>
      <c r="D1313">
        <v>90</v>
      </c>
      <c r="E1313" t="s">
        <v>13863</v>
      </c>
      <c r="F1313" t="s">
        <v>3469</v>
      </c>
      <c r="G1313" t="s">
        <v>3470</v>
      </c>
      <c r="H1313" t="s">
        <v>326</v>
      </c>
      <c r="I1313">
        <v>3.2</v>
      </c>
      <c r="J1313">
        <v>3</v>
      </c>
      <c r="K1313" t="s">
        <v>326</v>
      </c>
      <c r="M1313" s="15">
        <f t="shared" si="150"/>
        <v>3.1040000000000001</v>
      </c>
      <c r="N1313" s="13">
        <f t="shared" si="151"/>
        <v>10</v>
      </c>
      <c r="O1313" s="13">
        <f t="shared" si="152"/>
        <v>3</v>
      </c>
      <c r="P1313" s="13">
        <f t="shared" si="153"/>
        <v>2018</v>
      </c>
      <c r="Q1313" s="13">
        <f t="shared" si="154"/>
        <v>279.36</v>
      </c>
    </row>
    <row r="1314" spans="1:17" x14ac:dyDescent="0.25">
      <c r="A1314" t="s">
        <v>2561</v>
      </c>
      <c r="B1314" t="s">
        <v>2562</v>
      </c>
      <c r="C1314">
        <v>43173.734537037039</v>
      </c>
      <c r="D1314">
        <v>24</v>
      </c>
      <c r="E1314" t="s">
        <v>13863</v>
      </c>
      <c r="F1314" t="s">
        <v>3469</v>
      </c>
      <c r="G1314" t="s">
        <v>3470</v>
      </c>
      <c r="H1314" t="s">
        <v>326</v>
      </c>
      <c r="I1314">
        <v>4.7300000000000004</v>
      </c>
      <c r="J1314">
        <v>3</v>
      </c>
      <c r="K1314" t="s">
        <v>326</v>
      </c>
      <c r="M1314" s="15">
        <f t="shared" si="150"/>
        <v>4.5880999999999998</v>
      </c>
      <c r="N1314" s="13">
        <f t="shared" si="151"/>
        <v>10</v>
      </c>
      <c r="O1314" s="13">
        <f t="shared" si="152"/>
        <v>3</v>
      </c>
      <c r="P1314" s="13">
        <f t="shared" si="153"/>
        <v>2018</v>
      </c>
      <c r="Q1314" s="13">
        <f t="shared" si="154"/>
        <v>110.11439999999999</v>
      </c>
    </row>
    <row r="1315" spans="1:17" x14ac:dyDescent="0.25">
      <c r="A1315" t="s">
        <v>3497</v>
      </c>
      <c r="B1315" t="s">
        <v>3498</v>
      </c>
      <c r="C1315">
        <v>43173.734537037039</v>
      </c>
      <c r="D1315">
        <v>2</v>
      </c>
      <c r="E1315" t="s">
        <v>13863</v>
      </c>
      <c r="F1315" t="s">
        <v>3469</v>
      </c>
      <c r="G1315" t="s">
        <v>3470</v>
      </c>
      <c r="H1315" t="s">
        <v>326</v>
      </c>
      <c r="I1315">
        <v>5.33</v>
      </c>
      <c r="J1315">
        <v>3</v>
      </c>
      <c r="K1315" t="s">
        <v>326</v>
      </c>
      <c r="M1315" s="15">
        <f t="shared" si="150"/>
        <v>5.1700999999999997</v>
      </c>
      <c r="N1315" s="13">
        <f t="shared" si="151"/>
        <v>10</v>
      </c>
      <c r="O1315" s="13">
        <f t="shared" si="152"/>
        <v>3</v>
      </c>
      <c r="P1315" s="13">
        <f t="shared" si="153"/>
        <v>2018</v>
      </c>
      <c r="Q1315" s="13">
        <f t="shared" si="154"/>
        <v>10.340199999999999</v>
      </c>
    </row>
    <row r="1316" spans="1:17" x14ac:dyDescent="0.25">
      <c r="A1316" t="s">
        <v>3499</v>
      </c>
      <c r="B1316" t="s">
        <v>3500</v>
      </c>
      <c r="C1316">
        <v>43173.734537037039</v>
      </c>
      <c r="D1316">
        <v>4</v>
      </c>
      <c r="E1316" t="s">
        <v>13863</v>
      </c>
      <c r="F1316" t="s">
        <v>3469</v>
      </c>
      <c r="G1316" t="s">
        <v>3470</v>
      </c>
      <c r="H1316" t="s">
        <v>326</v>
      </c>
      <c r="I1316">
        <v>5.33</v>
      </c>
      <c r="J1316">
        <v>3</v>
      </c>
      <c r="K1316" t="s">
        <v>326</v>
      </c>
      <c r="M1316" s="15">
        <f t="shared" si="150"/>
        <v>5.1700999999999997</v>
      </c>
      <c r="N1316" s="13">
        <f t="shared" si="151"/>
        <v>10</v>
      </c>
      <c r="O1316" s="13">
        <f t="shared" si="152"/>
        <v>3</v>
      </c>
      <c r="P1316" s="13">
        <f t="shared" si="153"/>
        <v>2018</v>
      </c>
      <c r="Q1316" s="13">
        <f t="shared" si="154"/>
        <v>20.680399999999999</v>
      </c>
    </row>
    <row r="1317" spans="1:17" x14ac:dyDescent="0.25">
      <c r="A1317" t="s">
        <v>3501</v>
      </c>
      <c r="B1317" t="s">
        <v>3502</v>
      </c>
      <c r="C1317">
        <v>43173.734537037039</v>
      </c>
      <c r="D1317">
        <v>8</v>
      </c>
      <c r="E1317" t="s">
        <v>13863</v>
      </c>
      <c r="F1317" t="s">
        <v>3469</v>
      </c>
      <c r="G1317" t="s">
        <v>3470</v>
      </c>
      <c r="H1317" t="s">
        <v>326</v>
      </c>
      <c r="I1317">
        <v>7.81</v>
      </c>
      <c r="J1317">
        <v>3</v>
      </c>
      <c r="K1317" t="s">
        <v>326</v>
      </c>
      <c r="M1317" s="15">
        <f t="shared" si="150"/>
        <v>7.5756999999999994</v>
      </c>
      <c r="N1317" s="13">
        <f t="shared" si="151"/>
        <v>10</v>
      </c>
      <c r="O1317" s="13">
        <f t="shared" si="152"/>
        <v>3</v>
      </c>
      <c r="P1317" s="13">
        <f t="shared" si="153"/>
        <v>2018</v>
      </c>
      <c r="Q1317" s="13">
        <f t="shared" si="154"/>
        <v>60.605599999999995</v>
      </c>
    </row>
    <row r="1318" spans="1:17" x14ac:dyDescent="0.25">
      <c r="A1318" t="s">
        <v>2484</v>
      </c>
      <c r="B1318" t="s">
        <v>2485</v>
      </c>
      <c r="C1318">
        <v>43173.734537037039</v>
      </c>
      <c r="D1318">
        <v>33</v>
      </c>
      <c r="E1318" t="s">
        <v>13863</v>
      </c>
      <c r="F1318" t="s">
        <v>3469</v>
      </c>
      <c r="G1318" t="s">
        <v>3470</v>
      </c>
      <c r="H1318" t="s">
        <v>326</v>
      </c>
      <c r="I1318">
        <v>1.28</v>
      </c>
      <c r="J1318">
        <v>3</v>
      </c>
      <c r="K1318" t="s">
        <v>326</v>
      </c>
      <c r="M1318" s="15">
        <f t="shared" si="150"/>
        <v>1.2416</v>
      </c>
      <c r="N1318" s="13">
        <f t="shared" si="151"/>
        <v>10</v>
      </c>
      <c r="O1318" s="13">
        <f t="shared" si="152"/>
        <v>3</v>
      </c>
      <c r="P1318" s="13">
        <f t="shared" si="153"/>
        <v>2018</v>
      </c>
      <c r="Q1318" s="13">
        <f t="shared" si="154"/>
        <v>40.972799999999999</v>
      </c>
    </row>
    <row r="1319" spans="1:17" x14ac:dyDescent="0.25">
      <c r="A1319" t="s">
        <v>2482</v>
      </c>
      <c r="B1319" t="s">
        <v>2483</v>
      </c>
      <c r="C1319">
        <v>43173.734537037039</v>
      </c>
      <c r="D1319">
        <v>22</v>
      </c>
      <c r="E1319" t="s">
        <v>13863</v>
      </c>
      <c r="F1319" t="s">
        <v>3469</v>
      </c>
      <c r="G1319" t="s">
        <v>3470</v>
      </c>
      <c r="H1319" t="s">
        <v>326</v>
      </c>
      <c r="I1319">
        <v>1.76</v>
      </c>
      <c r="J1319">
        <v>3</v>
      </c>
      <c r="K1319" t="s">
        <v>326</v>
      </c>
      <c r="M1319" s="15">
        <f t="shared" ref="M1319:M1371" si="155">+I1319*(1-J1319/100)</f>
        <v>1.7072000000000001</v>
      </c>
      <c r="N1319" s="13">
        <f t="shared" ref="N1319:N1371" si="156">+LEN(A1319)</f>
        <v>10</v>
      </c>
      <c r="O1319" s="13">
        <f t="shared" ref="O1319:O1371" si="157">+MONTH(C1319)</f>
        <v>3</v>
      </c>
      <c r="P1319" s="13">
        <f t="shared" ref="P1319:P1371" si="158">+YEAR(C1319)</f>
        <v>2018</v>
      </c>
      <c r="Q1319" s="13">
        <f t="shared" ref="Q1319:Q1371" si="159">+M1319*D1319</f>
        <v>37.558399999999999</v>
      </c>
    </row>
    <row r="1320" spans="1:17" x14ac:dyDescent="0.25">
      <c r="A1320" t="s">
        <v>3503</v>
      </c>
      <c r="B1320" t="s">
        <v>3504</v>
      </c>
      <c r="C1320">
        <v>43173.734537037039</v>
      </c>
      <c r="D1320">
        <v>12</v>
      </c>
      <c r="E1320" t="s">
        <v>13863</v>
      </c>
      <c r="F1320" t="s">
        <v>3469</v>
      </c>
      <c r="G1320" t="s">
        <v>3470</v>
      </c>
      <c r="H1320" t="s">
        <v>326</v>
      </c>
      <c r="I1320">
        <v>2.4300000000000002</v>
      </c>
      <c r="J1320">
        <v>3</v>
      </c>
      <c r="K1320" t="s">
        <v>326</v>
      </c>
      <c r="M1320" s="15">
        <f t="shared" si="155"/>
        <v>2.3571</v>
      </c>
      <c r="N1320" s="13">
        <f t="shared" si="156"/>
        <v>10</v>
      </c>
      <c r="O1320" s="13">
        <f t="shared" si="157"/>
        <v>3</v>
      </c>
      <c r="P1320" s="13">
        <f t="shared" si="158"/>
        <v>2018</v>
      </c>
      <c r="Q1320" s="13">
        <f t="shared" si="159"/>
        <v>28.2852</v>
      </c>
    </row>
    <row r="1321" spans="1:17" x14ac:dyDescent="0.25">
      <c r="A1321" t="s">
        <v>2476</v>
      </c>
      <c r="B1321" t="s">
        <v>2477</v>
      </c>
      <c r="C1321">
        <v>43173.734537037039</v>
      </c>
      <c r="D1321">
        <v>4</v>
      </c>
      <c r="E1321" t="s">
        <v>13863</v>
      </c>
      <c r="F1321" t="s">
        <v>3469</v>
      </c>
      <c r="G1321" t="s">
        <v>3470</v>
      </c>
      <c r="H1321" t="s">
        <v>326</v>
      </c>
      <c r="I1321">
        <v>0.86</v>
      </c>
      <c r="J1321">
        <v>3</v>
      </c>
      <c r="K1321" t="s">
        <v>326</v>
      </c>
      <c r="M1321" s="15">
        <f t="shared" si="155"/>
        <v>0.83419999999999994</v>
      </c>
      <c r="N1321" s="13">
        <f t="shared" si="156"/>
        <v>10</v>
      </c>
      <c r="O1321" s="13">
        <f t="shared" si="157"/>
        <v>3</v>
      </c>
      <c r="P1321" s="13">
        <f t="shared" si="158"/>
        <v>2018</v>
      </c>
      <c r="Q1321" s="13">
        <f t="shared" si="159"/>
        <v>3.3367999999999998</v>
      </c>
    </row>
    <row r="1322" spans="1:17" x14ac:dyDescent="0.25">
      <c r="A1322" t="s">
        <v>2480</v>
      </c>
      <c r="B1322" t="s">
        <v>2481</v>
      </c>
      <c r="C1322">
        <v>43173.734537037039</v>
      </c>
      <c r="D1322">
        <v>16</v>
      </c>
      <c r="E1322" t="s">
        <v>13863</v>
      </c>
      <c r="F1322" t="s">
        <v>3469</v>
      </c>
      <c r="G1322" t="s">
        <v>3470</v>
      </c>
      <c r="H1322" t="s">
        <v>326</v>
      </c>
      <c r="I1322">
        <v>0.86</v>
      </c>
      <c r="J1322">
        <v>3</v>
      </c>
      <c r="K1322" t="s">
        <v>326</v>
      </c>
      <c r="M1322" s="15">
        <f t="shared" si="155"/>
        <v>0.83419999999999994</v>
      </c>
      <c r="N1322" s="13">
        <f t="shared" si="156"/>
        <v>10</v>
      </c>
      <c r="O1322" s="13">
        <f t="shared" si="157"/>
        <v>3</v>
      </c>
      <c r="P1322" s="13">
        <f t="shared" si="158"/>
        <v>2018</v>
      </c>
      <c r="Q1322" s="13">
        <f t="shared" si="159"/>
        <v>13.347199999999999</v>
      </c>
    </row>
    <row r="1323" spans="1:17" x14ac:dyDescent="0.25">
      <c r="A1323" t="s">
        <v>3505</v>
      </c>
      <c r="B1323" t="s">
        <v>3506</v>
      </c>
      <c r="C1323">
        <v>43173.734537037039</v>
      </c>
      <c r="D1323">
        <v>6</v>
      </c>
      <c r="E1323" t="s">
        <v>13863</v>
      </c>
      <c r="F1323" t="s">
        <v>3469</v>
      </c>
      <c r="G1323" t="s">
        <v>3470</v>
      </c>
      <c r="H1323" t="s">
        <v>326</v>
      </c>
      <c r="I1323">
        <v>1.17</v>
      </c>
      <c r="J1323">
        <v>3</v>
      </c>
      <c r="K1323" t="s">
        <v>326</v>
      </c>
      <c r="M1323" s="15">
        <f t="shared" si="155"/>
        <v>1.1348999999999998</v>
      </c>
      <c r="N1323" s="13">
        <f t="shared" si="156"/>
        <v>10</v>
      </c>
      <c r="O1323" s="13">
        <f t="shared" si="157"/>
        <v>3</v>
      </c>
      <c r="P1323" s="13">
        <f t="shared" si="158"/>
        <v>2018</v>
      </c>
      <c r="Q1323" s="13">
        <f t="shared" si="159"/>
        <v>6.8093999999999983</v>
      </c>
    </row>
    <row r="1324" spans="1:17" x14ac:dyDescent="0.25">
      <c r="A1324" t="s">
        <v>3507</v>
      </c>
      <c r="B1324" t="s">
        <v>3508</v>
      </c>
      <c r="C1324">
        <v>43173.734537037039</v>
      </c>
      <c r="D1324">
        <v>2</v>
      </c>
      <c r="E1324" t="s">
        <v>13863</v>
      </c>
      <c r="F1324" t="s">
        <v>3469</v>
      </c>
      <c r="G1324" t="s">
        <v>3470</v>
      </c>
      <c r="H1324" t="s">
        <v>326</v>
      </c>
      <c r="I1324">
        <v>4.32</v>
      </c>
      <c r="J1324">
        <v>3</v>
      </c>
      <c r="K1324" t="s">
        <v>326</v>
      </c>
      <c r="M1324" s="15">
        <f t="shared" si="155"/>
        <v>4.1904000000000003</v>
      </c>
      <c r="N1324" s="13">
        <f t="shared" si="156"/>
        <v>10</v>
      </c>
      <c r="O1324" s="13">
        <f t="shared" si="157"/>
        <v>3</v>
      </c>
      <c r="P1324" s="13">
        <f t="shared" si="158"/>
        <v>2018</v>
      </c>
      <c r="Q1324" s="13">
        <f t="shared" si="159"/>
        <v>8.3808000000000007</v>
      </c>
    </row>
    <row r="1325" spans="1:17" x14ac:dyDescent="0.25">
      <c r="A1325" t="s">
        <v>3509</v>
      </c>
      <c r="B1325" t="s">
        <v>3510</v>
      </c>
      <c r="C1325">
        <v>43173.734537037039</v>
      </c>
      <c r="D1325">
        <v>120</v>
      </c>
      <c r="E1325" t="s">
        <v>13863</v>
      </c>
      <c r="F1325" t="s">
        <v>3469</v>
      </c>
      <c r="G1325" t="s">
        <v>3470</v>
      </c>
      <c r="H1325" t="s">
        <v>326</v>
      </c>
      <c r="I1325">
        <v>4.32</v>
      </c>
      <c r="J1325">
        <v>3</v>
      </c>
      <c r="K1325" t="s">
        <v>326</v>
      </c>
      <c r="M1325" s="15">
        <f t="shared" si="155"/>
        <v>4.1904000000000003</v>
      </c>
      <c r="N1325" s="13">
        <f t="shared" si="156"/>
        <v>10</v>
      </c>
      <c r="O1325" s="13">
        <f t="shared" si="157"/>
        <v>3</v>
      </c>
      <c r="P1325" s="13">
        <f t="shared" si="158"/>
        <v>2018</v>
      </c>
      <c r="Q1325" s="13">
        <f t="shared" si="159"/>
        <v>502.84800000000007</v>
      </c>
    </row>
    <row r="1326" spans="1:17" x14ac:dyDescent="0.25">
      <c r="A1326" t="s">
        <v>3511</v>
      </c>
      <c r="B1326" t="s">
        <v>3512</v>
      </c>
      <c r="C1326">
        <v>43173.734537037039</v>
      </c>
      <c r="D1326">
        <v>200</v>
      </c>
      <c r="E1326" t="s">
        <v>13863</v>
      </c>
      <c r="F1326" t="s">
        <v>3469</v>
      </c>
      <c r="G1326" t="s">
        <v>3470</v>
      </c>
      <c r="H1326" t="s">
        <v>326</v>
      </c>
      <c r="I1326">
        <v>5.27</v>
      </c>
      <c r="J1326">
        <v>3</v>
      </c>
      <c r="K1326" t="s">
        <v>326</v>
      </c>
      <c r="M1326" s="15">
        <f t="shared" si="155"/>
        <v>5.1118999999999994</v>
      </c>
      <c r="N1326" s="13">
        <f t="shared" si="156"/>
        <v>10</v>
      </c>
      <c r="O1326" s="13">
        <f t="shared" si="157"/>
        <v>3</v>
      </c>
      <c r="P1326" s="13">
        <f t="shared" si="158"/>
        <v>2018</v>
      </c>
      <c r="Q1326" s="13">
        <f t="shared" si="159"/>
        <v>1022.3799999999999</v>
      </c>
    </row>
    <row r="1327" spans="1:17" x14ac:dyDescent="0.25">
      <c r="A1327" t="s">
        <v>3513</v>
      </c>
      <c r="B1327" t="s">
        <v>3514</v>
      </c>
      <c r="C1327">
        <v>43173.734537037039</v>
      </c>
      <c r="D1327">
        <v>52</v>
      </c>
      <c r="E1327" t="s">
        <v>13863</v>
      </c>
      <c r="F1327" t="s">
        <v>3469</v>
      </c>
      <c r="G1327" t="s">
        <v>3470</v>
      </c>
      <c r="H1327" t="s">
        <v>326</v>
      </c>
      <c r="I1327">
        <v>6.67</v>
      </c>
      <c r="J1327">
        <v>3</v>
      </c>
      <c r="K1327" t="s">
        <v>326</v>
      </c>
      <c r="M1327" s="15">
        <f t="shared" si="155"/>
        <v>6.4699</v>
      </c>
      <c r="N1327" s="13">
        <f t="shared" si="156"/>
        <v>10</v>
      </c>
      <c r="O1327" s="13">
        <f t="shared" si="157"/>
        <v>3</v>
      </c>
      <c r="P1327" s="13">
        <f t="shared" si="158"/>
        <v>2018</v>
      </c>
      <c r="Q1327" s="13">
        <f t="shared" si="159"/>
        <v>336.4348</v>
      </c>
    </row>
    <row r="1328" spans="1:17" x14ac:dyDescent="0.25">
      <c r="A1328" t="s">
        <v>3515</v>
      </c>
      <c r="B1328" t="s">
        <v>3516</v>
      </c>
      <c r="C1328">
        <v>43173.734537037039</v>
      </c>
      <c r="D1328">
        <v>13</v>
      </c>
      <c r="E1328" t="s">
        <v>13863</v>
      </c>
      <c r="F1328" t="s">
        <v>3469</v>
      </c>
      <c r="G1328" t="s">
        <v>3470</v>
      </c>
      <c r="H1328" t="s">
        <v>326</v>
      </c>
      <c r="I1328">
        <v>2.21</v>
      </c>
      <c r="J1328">
        <v>3</v>
      </c>
      <c r="K1328" t="s">
        <v>326</v>
      </c>
      <c r="M1328" s="15">
        <f t="shared" si="155"/>
        <v>2.1436999999999999</v>
      </c>
      <c r="N1328" s="13">
        <f t="shared" si="156"/>
        <v>10</v>
      </c>
      <c r="O1328" s="13">
        <f t="shared" si="157"/>
        <v>3</v>
      </c>
      <c r="P1328" s="13">
        <f t="shared" si="158"/>
        <v>2018</v>
      </c>
      <c r="Q1328" s="13">
        <f t="shared" si="159"/>
        <v>27.868099999999998</v>
      </c>
    </row>
    <row r="1329" spans="1:17" x14ac:dyDescent="0.25">
      <c r="A1329" t="s">
        <v>3168</v>
      </c>
      <c r="B1329" t="s">
        <v>3169</v>
      </c>
      <c r="C1329">
        <v>43173.734537037039</v>
      </c>
      <c r="D1329">
        <v>390</v>
      </c>
      <c r="E1329" t="s">
        <v>13863</v>
      </c>
      <c r="F1329" t="s">
        <v>3469</v>
      </c>
      <c r="G1329" t="s">
        <v>3470</v>
      </c>
      <c r="H1329" t="s">
        <v>326</v>
      </c>
      <c r="I1329">
        <v>2.21</v>
      </c>
      <c r="J1329">
        <v>3</v>
      </c>
      <c r="K1329" t="s">
        <v>326</v>
      </c>
      <c r="M1329" s="15">
        <f t="shared" si="155"/>
        <v>2.1436999999999999</v>
      </c>
      <c r="N1329" s="13">
        <f t="shared" si="156"/>
        <v>10</v>
      </c>
      <c r="O1329" s="13">
        <f t="shared" si="157"/>
        <v>3</v>
      </c>
      <c r="P1329" s="13">
        <f t="shared" si="158"/>
        <v>2018</v>
      </c>
      <c r="Q1329" s="13">
        <f t="shared" si="159"/>
        <v>836.04300000000001</v>
      </c>
    </row>
    <row r="1330" spans="1:17" x14ac:dyDescent="0.25">
      <c r="A1330" t="s">
        <v>3166</v>
      </c>
      <c r="B1330" t="s">
        <v>3167</v>
      </c>
      <c r="C1330">
        <v>43173.734537037039</v>
      </c>
      <c r="D1330">
        <v>620</v>
      </c>
      <c r="E1330" t="s">
        <v>13863</v>
      </c>
      <c r="F1330" t="s">
        <v>3469</v>
      </c>
      <c r="G1330" t="s">
        <v>3470</v>
      </c>
      <c r="H1330" t="s">
        <v>326</v>
      </c>
      <c r="I1330">
        <v>2.66</v>
      </c>
      <c r="J1330">
        <v>3</v>
      </c>
      <c r="K1330" t="s">
        <v>326</v>
      </c>
      <c r="M1330" s="15">
        <f t="shared" si="155"/>
        <v>2.5802</v>
      </c>
      <c r="N1330" s="13">
        <f t="shared" si="156"/>
        <v>10</v>
      </c>
      <c r="O1330" s="13">
        <f t="shared" si="157"/>
        <v>3</v>
      </c>
      <c r="P1330" s="13">
        <f t="shared" si="158"/>
        <v>2018</v>
      </c>
      <c r="Q1330" s="13">
        <f t="shared" si="159"/>
        <v>1599.7239999999999</v>
      </c>
    </row>
    <row r="1331" spans="1:17" x14ac:dyDescent="0.25">
      <c r="A1331" t="s">
        <v>3517</v>
      </c>
      <c r="B1331" t="s">
        <v>3518</v>
      </c>
      <c r="C1331">
        <v>43173.734537037039</v>
      </c>
      <c r="D1331">
        <v>55</v>
      </c>
      <c r="E1331" t="s">
        <v>13863</v>
      </c>
      <c r="F1331" t="s">
        <v>3469</v>
      </c>
      <c r="G1331" t="s">
        <v>3470</v>
      </c>
      <c r="H1331" t="s">
        <v>326</v>
      </c>
      <c r="I1331">
        <v>3.78</v>
      </c>
      <c r="J1331">
        <v>3</v>
      </c>
      <c r="K1331" t="s">
        <v>326</v>
      </c>
      <c r="M1331" s="15">
        <f t="shared" si="155"/>
        <v>3.6665999999999999</v>
      </c>
      <c r="N1331" s="13">
        <f t="shared" si="156"/>
        <v>10</v>
      </c>
      <c r="O1331" s="13">
        <f t="shared" si="157"/>
        <v>3</v>
      </c>
      <c r="P1331" s="13">
        <f t="shared" si="158"/>
        <v>2018</v>
      </c>
      <c r="Q1331" s="13">
        <f t="shared" si="159"/>
        <v>201.66299999999998</v>
      </c>
    </row>
    <row r="1332" spans="1:17" x14ac:dyDescent="0.25">
      <c r="A1332" t="s">
        <v>3159</v>
      </c>
      <c r="B1332" t="s">
        <v>3160</v>
      </c>
      <c r="C1332">
        <v>43173.734537037039</v>
      </c>
      <c r="D1332">
        <v>35</v>
      </c>
      <c r="E1332" t="s">
        <v>13863</v>
      </c>
      <c r="F1332" t="s">
        <v>3469</v>
      </c>
      <c r="G1332" t="s">
        <v>3470</v>
      </c>
      <c r="H1332" t="s">
        <v>326</v>
      </c>
      <c r="I1332">
        <v>3.99</v>
      </c>
      <c r="J1332">
        <v>3</v>
      </c>
      <c r="K1332" t="s">
        <v>326</v>
      </c>
      <c r="M1332" s="15">
        <f t="shared" si="155"/>
        <v>3.8703000000000003</v>
      </c>
      <c r="N1332" s="13">
        <f t="shared" si="156"/>
        <v>10</v>
      </c>
      <c r="O1332" s="13">
        <f t="shared" si="157"/>
        <v>3</v>
      </c>
      <c r="P1332" s="13">
        <f t="shared" si="158"/>
        <v>2018</v>
      </c>
      <c r="Q1332" s="13">
        <f t="shared" si="159"/>
        <v>135.46050000000002</v>
      </c>
    </row>
    <row r="1333" spans="1:17" x14ac:dyDescent="0.25">
      <c r="A1333" t="s">
        <v>3519</v>
      </c>
      <c r="B1333" t="s">
        <v>3520</v>
      </c>
      <c r="C1333">
        <v>43173.734537037039</v>
      </c>
      <c r="D1333">
        <v>45</v>
      </c>
      <c r="E1333" t="s">
        <v>13863</v>
      </c>
      <c r="F1333" t="s">
        <v>3469</v>
      </c>
      <c r="G1333" t="s">
        <v>3470</v>
      </c>
      <c r="H1333" t="s">
        <v>326</v>
      </c>
      <c r="I1333">
        <v>3.65</v>
      </c>
      <c r="J1333">
        <v>3</v>
      </c>
      <c r="K1333" t="s">
        <v>326</v>
      </c>
      <c r="M1333" s="15">
        <f t="shared" si="155"/>
        <v>3.5404999999999998</v>
      </c>
      <c r="N1333" s="13">
        <f t="shared" si="156"/>
        <v>10</v>
      </c>
      <c r="O1333" s="13">
        <f t="shared" si="157"/>
        <v>3</v>
      </c>
      <c r="P1333" s="13">
        <f t="shared" si="158"/>
        <v>2018</v>
      </c>
      <c r="Q1333" s="13">
        <f t="shared" si="159"/>
        <v>159.32249999999999</v>
      </c>
    </row>
    <row r="1334" spans="1:17" x14ac:dyDescent="0.25">
      <c r="A1334" t="s">
        <v>3521</v>
      </c>
      <c r="B1334" t="s">
        <v>3522</v>
      </c>
      <c r="C1334">
        <v>43173.734537037039</v>
      </c>
      <c r="D1334">
        <v>35</v>
      </c>
      <c r="E1334" t="s">
        <v>13863</v>
      </c>
      <c r="F1334" t="s">
        <v>3469</v>
      </c>
      <c r="G1334" t="s">
        <v>3470</v>
      </c>
      <c r="H1334" t="s">
        <v>326</v>
      </c>
      <c r="I1334">
        <v>2.65</v>
      </c>
      <c r="J1334">
        <v>3</v>
      </c>
      <c r="K1334" t="s">
        <v>326</v>
      </c>
      <c r="M1334" s="15">
        <f t="shared" si="155"/>
        <v>2.5705</v>
      </c>
      <c r="N1334" s="13">
        <f t="shared" si="156"/>
        <v>10</v>
      </c>
      <c r="O1334" s="13">
        <f t="shared" si="157"/>
        <v>3</v>
      </c>
      <c r="P1334" s="13">
        <f t="shared" si="158"/>
        <v>2018</v>
      </c>
      <c r="Q1334" s="13">
        <f t="shared" si="159"/>
        <v>89.967500000000001</v>
      </c>
    </row>
    <row r="1335" spans="1:17" x14ac:dyDescent="0.25">
      <c r="A1335" t="s">
        <v>3155</v>
      </c>
      <c r="B1335" t="s">
        <v>3156</v>
      </c>
      <c r="C1335">
        <v>43173.734537037039</v>
      </c>
      <c r="D1335">
        <v>10</v>
      </c>
      <c r="E1335" t="s">
        <v>13863</v>
      </c>
      <c r="F1335" t="s">
        <v>3469</v>
      </c>
      <c r="G1335" t="s">
        <v>3470</v>
      </c>
      <c r="H1335" t="s">
        <v>326</v>
      </c>
      <c r="I1335">
        <v>1.92</v>
      </c>
      <c r="J1335">
        <v>3</v>
      </c>
      <c r="K1335" t="s">
        <v>326</v>
      </c>
      <c r="M1335" s="15">
        <f t="shared" si="155"/>
        <v>1.8623999999999998</v>
      </c>
      <c r="N1335" s="13">
        <f t="shared" si="156"/>
        <v>10</v>
      </c>
      <c r="O1335" s="13">
        <f t="shared" si="157"/>
        <v>3</v>
      </c>
      <c r="P1335" s="13">
        <f t="shared" si="158"/>
        <v>2018</v>
      </c>
      <c r="Q1335" s="13">
        <f t="shared" si="159"/>
        <v>18.623999999999999</v>
      </c>
    </row>
    <row r="1336" spans="1:17" x14ac:dyDescent="0.25">
      <c r="A1336" t="s">
        <v>3523</v>
      </c>
      <c r="B1336" t="s">
        <v>3523</v>
      </c>
      <c r="C1336">
        <v>43146.741851851853</v>
      </c>
      <c r="D1336">
        <v>10</v>
      </c>
      <c r="E1336" t="s">
        <v>13863</v>
      </c>
      <c r="F1336" t="s">
        <v>3524</v>
      </c>
      <c r="G1336" t="s">
        <v>3525</v>
      </c>
      <c r="H1336" t="s">
        <v>12</v>
      </c>
      <c r="I1336">
        <v>150</v>
      </c>
      <c r="J1336">
        <v>0</v>
      </c>
      <c r="K1336" t="s">
        <v>12</v>
      </c>
      <c r="M1336" s="15">
        <f t="shared" si="155"/>
        <v>150</v>
      </c>
      <c r="N1336" s="13">
        <f t="shared" si="156"/>
        <v>69</v>
      </c>
      <c r="O1336" s="13">
        <f t="shared" si="157"/>
        <v>2</v>
      </c>
      <c r="P1336" s="13">
        <f t="shared" si="158"/>
        <v>2018</v>
      </c>
      <c r="Q1336" s="13">
        <f t="shared" si="159"/>
        <v>1500</v>
      </c>
    </row>
    <row r="1337" spans="1:17" x14ac:dyDescent="0.25">
      <c r="A1337" t="s">
        <v>3526</v>
      </c>
      <c r="B1337" t="s">
        <v>3526</v>
      </c>
      <c r="C1337">
        <v>43165.757627314815</v>
      </c>
      <c r="D1337">
        <v>6</v>
      </c>
      <c r="E1337" t="s">
        <v>13863</v>
      </c>
      <c r="F1337" t="s">
        <v>3524</v>
      </c>
      <c r="G1337" t="s">
        <v>3527</v>
      </c>
      <c r="H1337" t="s">
        <v>12</v>
      </c>
      <c r="I1337">
        <v>190</v>
      </c>
      <c r="J1337">
        <v>0</v>
      </c>
      <c r="K1337" t="s">
        <v>12</v>
      </c>
      <c r="M1337" s="15">
        <f t="shared" si="155"/>
        <v>190</v>
      </c>
      <c r="N1337" s="13">
        <f t="shared" si="156"/>
        <v>73</v>
      </c>
      <c r="O1337" s="13">
        <f t="shared" si="157"/>
        <v>3</v>
      </c>
      <c r="P1337" s="13">
        <f t="shared" si="158"/>
        <v>2018</v>
      </c>
      <c r="Q1337" s="13">
        <f t="shared" si="159"/>
        <v>1140</v>
      </c>
    </row>
    <row r="1338" spans="1:17" x14ac:dyDescent="0.25">
      <c r="A1338" t="s">
        <v>3528</v>
      </c>
      <c r="B1338" t="s">
        <v>3528</v>
      </c>
      <c r="C1338">
        <v>43165.757627314815</v>
      </c>
      <c r="D1338">
        <v>2</v>
      </c>
      <c r="E1338" t="s">
        <v>13863</v>
      </c>
      <c r="F1338" t="s">
        <v>3524</v>
      </c>
      <c r="G1338" t="s">
        <v>3527</v>
      </c>
      <c r="H1338" t="s">
        <v>12</v>
      </c>
      <c r="I1338">
        <v>180.3</v>
      </c>
      <c r="J1338">
        <v>0</v>
      </c>
      <c r="K1338" t="s">
        <v>12</v>
      </c>
      <c r="M1338" s="15">
        <f t="shared" si="155"/>
        <v>180.3</v>
      </c>
      <c r="N1338" s="13">
        <f t="shared" si="156"/>
        <v>58</v>
      </c>
      <c r="O1338" s="13">
        <f t="shared" si="157"/>
        <v>3</v>
      </c>
      <c r="P1338" s="13">
        <f t="shared" si="158"/>
        <v>2018</v>
      </c>
      <c r="Q1338" s="13">
        <f t="shared" si="159"/>
        <v>360.6</v>
      </c>
    </row>
    <row r="1339" spans="1:17" x14ac:dyDescent="0.25">
      <c r="A1339" t="s">
        <v>568</v>
      </c>
      <c r="B1339" t="s">
        <v>569</v>
      </c>
      <c r="C1339">
        <v>43159.712326388886</v>
      </c>
      <c r="D1339">
        <v>6</v>
      </c>
      <c r="E1339" t="s">
        <v>13863</v>
      </c>
      <c r="F1339" t="s">
        <v>3529</v>
      </c>
      <c r="G1339" t="s">
        <v>3530</v>
      </c>
      <c r="H1339" t="s">
        <v>572</v>
      </c>
      <c r="I1339">
        <v>500</v>
      </c>
      <c r="J1339">
        <v>0</v>
      </c>
      <c r="K1339" t="s">
        <v>573</v>
      </c>
      <c r="M1339" s="15">
        <f t="shared" si="155"/>
        <v>500</v>
      </c>
      <c r="N1339" s="13">
        <f t="shared" si="156"/>
        <v>10</v>
      </c>
      <c r="O1339" s="13">
        <f t="shared" si="157"/>
        <v>2</v>
      </c>
      <c r="P1339" s="13">
        <f t="shared" si="158"/>
        <v>2018</v>
      </c>
      <c r="Q1339" s="13">
        <f t="shared" si="159"/>
        <v>3000</v>
      </c>
    </row>
    <row r="1340" spans="1:17" x14ac:dyDescent="0.25">
      <c r="A1340" t="s">
        <v>1421</v>
      </c>
      <c r="B1340" t="s">
        <v>1422</v>
      </c>
      <c r="C1340">
        <v>43137.750717592593</v>
      </c>
      <c r="D1340">
        <v>1000</v>
      </c>
      <c r="E1340" t="s">
        <v>13863</v>
      </c>
      <c r="F1340" t="s">
        <v>3531</v>
      </c>
      <c r="G1340" t="s">
        <v>3532</v>
      </c>
      <c r="H1340" t="s">
        <v>6</v>
      </c>
      <c r="I1340">
        <v>0.98</v>
      </c>
      <c r="J1340">
        <v>2</v>
      </c>
      <c r="K1340" t="s">
        <v>1423</v>
      </c>
      <c r="M1340" s="15">
        <f t="shared" si="155"/>
        <v>0.96039999999999992</v>
      </c>
      <c r="N1340" s="13">
        <f t="shared" si="156"/>
        <v>10</v>
      </c>
      <c r="O1340" s="13">
        <f t="shared" si="157"/>
        <v>2</v>
      </c>
      <c r="P1340" s="13">
        <f t="shared" si="158"/>
        <v>2018</v>
      </c>
      <c r="Q1340" s="13">
        <f t="shared" si="159"/>
        <v>960.39999999999986</v>
      </c>
    </row>
    <row r="1341" spans="1:17" x14ac:dyDescent="0.25">
      <c r="A1341" t="s">
        <v>3533</v>
      </c>
      <c r="B1341" t="s">
        <v>3534</v>
      </c>
      <c r="C1341">
        <v>43152.767777777779</v>
      </c>
      <c r="D1341">
        <v>6</v>
      </c>
      <c r="E1341" t="s">
        <v>13863</v>
      </c>
      <c r="F1341" t="s">
        <v>3535</v>
      </c>
      <c r="G1341" t="s">
        <v>3536</v>
      </c>
      <c r="H1341" t="s">
        <v>27</v>
      </c>
      <c r="I1341">
        <v>8.19</v>
      </c>
      <c r="J1341">
        <v>0</v>
      </c>
      <c r="K1341" t="s">
        <v>27</v>
      </c>
      <c r="M1341" s="15">
        <f t="shared" si="155"/>
        <v>8.19</v>
      </c>
      <c r="N1341" s="13">
        <f t="shared" si="156"/>
        <v>10</v>
      </c>
      <c r="O1341" s="13">
        <f t="shared" si="157"/>
        <v>2</v>
      </c>
      <c r="P1341" s="13">
        <f t="shared" si="158"/>
        <v>2018</v>
      </c>
      <c r="Q1341" s="13">
        <f t="shared" si="159"/>
        <v>49.14</v>
      </c>
    </row>
    <row r="1342" spans="1:17" x14ac:dyDescent="0.25">
      <c r="A1342" t="s">
        <v>3537</v>
      </c>
      <c r="B1342" t="s">
        <v>3538</v>
      </c>
      <c r="C1342">
        <v>43152.767777777779</v>
      </c>
      <c r="D1342">
        <v>1</v>
      </c>
      <c r="E1342" t="s">
        <v>13863</v>
      </c>
      <c r="F1342" t="s">
        <v>3535</v>
      </c>
      <c r="G1342" t="s">
        <v>3536</v>
      </c>
      <c r="H1342" t="s">
        <v>27</v>
      </c>
      <c r="I1342">
        <v>141</v>
      </c>
      <c r="J1342">
        <v>0</v>
      </c>
      <c r="K1342" t="s">
        <v>27</v>
      </c>
      <c r="M1342" s="15">
        <f t="shared" si="155"/>
        <v>141</v>
      </c>
      <c r="N1342" s="13">
        <f t="shared" si="156"/>
        <v>10</v>
      </c>
      <c r="O1342" s="13">
        <f t="shared" si="157"/>
        <v>2</v>
      </c>
      <c r="P1342" s="13">
        <f t="shared" si="158"/>
        <v>2018</v>
      </c>
      <c r="Q1342" s="13">
        <f t="shared" si="159"/>
        <v>141</v>
      </c>
    </row>
    <row r="1343" spans="1:17" x14ac:dyDescent="0.25">
      <c r="A1343" t="s">
        <v>3539</v>
      </c>
      <c r="B1343" t="s">
        <v>3540</v>
      </c>
      <c r="C1343">
        <v>43152.767777777779</v>
      </c>
      <c r="D1343">
        <v>2</v>
      </c>
      <c r="E1343" t="s">
        <v>13863</v>
      </c>
      <c r="F1343" t="s">
        <v>3535</v>
      </c>
      <c r="G1343" t="s">
        <v>3536</v>
      </c>
      <c r="H1343" t="s">
        <v>27</v>
      </c>
      <c r="I1343">
        <v>145</v>
      </c>
      <c r="J1343">
        <v>0</v>
      </c>
      <c r="K1343" t="s">
        <v>27</v>
      </c>
      <c r="M1343" s="15">
        <f t="shared" si="155"/>
        <v>145</v>
      </c>
      <c r="N1343" s="13">
        <f t="shared" si="156"/>
        <v>10</v>
      </c>
      <c r="O1343" s="13">
        <f t="shared" si="157"/>
        <v>2</v>
      </c>
      <c r="P1343" s="13">
        <f t="shared" si="158"/>
        <v>2018</v>
      </c>
      <c r="Q1343" s="13">
        <f t="shared" si="159"/>
        <v>290</v>
      </c>
    </row>
    <row r="1344" spans="1:17" x14ac:dyDescent="0.25">
      <c r="A1344" t="s">
        <v>3541</v>
      </c>
      <c r="B1344" t="s">
        <v>3542</v>
      </c>
      <c r="C1344">
        <v>43152.767777777779</v>
      </c>
      <c r="D1344">
        <v>1</v>
      </c>
      <c r="E1344" t="s">
        <v>13863</v>
      </c>
      <c r="F1344" t="s">
        <v>3535</v>
      </c>
      <c r="G1344" t="s">
        <v>3536</v>
      </c>
      <c r="H1344" t="s">
        <v>27</v>
      </c>
      <c r="I1344">
        <v>232</v>
      </c>
      <c r="J1344">
        <v>0</v>
      </c>
      <c r="K1344" t="s">
        <v>27</v>
      </c>
      <c r="M1344" s="15">
        <f t="shared" si="155"/>
        <v>232</v>
      </c>
      <c r="N1344" s="13">
        <f t="shared" si="156"/>
        <v>10</v>
      </c>
      <c r="O1344" s="13">
        <f t="shared" si="157"/>
        <v>2</v>
      </c>
      <c r="P1344" s="13">
        <f t="shared" si="158"/>
        <v>2018</v>
      </c>
      <c r="Q1344" s="13">
        <f t="shared" si="159"/>
        <v>232</v>
      </c>
    </row>
    <row r="1345" spans="1:17" x14ac:dyDescent="0.25">
      <c r="A1345" t="s">
        <v>3543</v>
      </c>
      <c r="B1345" t="s">
        <v>3544</v>
      </c>
      <c r="C1345">
        <v>43171.734675925924</v>
      </c>
      <c r="D1345">
        <v>20</v>
      </c>
      <c r="E1345" t="s">
        <v>13863</v>
      </c>
      <c r="F1345" t="s">
        <v>442</v>
      </c>
      <c r="G1345" t="s">
        <v>3545</v>
      </c>
      <c r="H1345" t="s">
        <v>444</v>
      </c>
      <c r="I1345">
        <v>375</v>
      </c>
      <c r="J1345">
        <v>0</v>
      </c>
      <c r="K1345" t="s">
        <v>3546</v>
      </c>
      <c r="M1345" s="15">
        <f t="shared" si="155"/>
        <v>375</v>
      </c>
      <c r="N1345" s="13">
        <f t="shared" si="156"/>
        <v>10</v>
      </c>
      <c r="O1345" s="13">
        <f t="shared" si="157"/>
        <v>3</v>
      </c>
      <c r="P1345" s="13">
        <f t="shared" si="158"/>
        <v>2018</v>
      </c>
      <c r="Q1345" s="13">
        <f t="shared" si="159"/>
        <v>7500</v>
      </c>
    </row>
    <row r="1346" spans="1:17" x14ac:dyDescent="0.25">
      <c r="A1346" t="s">
        <v>3547</v>
      </c>
      <c r="B1346" t="s">
        <v>3548</v>
      </c>
      <c r="C1346">
        <v>43171.734675925924</v>
      </c>
      <c r="D1346">
        <v>10</v>
      </c>
      <c r="E1346" t="s">
        <v>13863</v>
      </c>
      <c r="F1346" t="s">
        <v>442</v>
      </c>
      <c r="G1346" t="s">
        <v>3545</v>
      </c>
      <c r="H1346" t="s">
        <v>444</v>
      </c>
      <c r="I1346">
        <v>629</v>
      </c>
      <c r="J1346">
        <v>0</v>
      </c>
      <c r="K1346" t="s">
        <v>3549</v>
      </c>
      <c r="M1346" s="15">
        <f t="shared" si="155"/>
        <v>629</v>
      </c>
      <c r="N1346" s="13">
        <f t="shared" si="156"/>
        <v>10</v>
      </c>
      <c r="O1346" s="13">
        <f t="shared" si="157"/>
        <v>3</v>
      </c>
      <c r="P1346" s="13">
        <f t="shared" si="158"/>
        <v>2018</v>
      </c>
      <c r="Q1346" s="13">
        <f t="shared" si="159"/>
        <v>6290</v>
      </c>
    </row>
    <row r="1347" spans="1:17" x14ac:dyDescent="0.25">
      <c r="A1347" t="s">
        <v>29</v>
      </c>
      <c r="B1347" t="s">
        <v>30</v>
      </c>
      <c r="C1347">
        <v>43153.736319444448</v>
      </c>
      <c r="D1347">
        <v>3</v>
      </c>
      <c r="E1347" t="s">
        <v>13863</v>
      </c>
      <c r="F1347" t="s">
        <v>3550</v>
      </c>
      <c r="G1347" t="s">
        <v>3551</v>
      </c>
      <c r="H1347" t="s">
        <v>33</v>
      </c>
      <c r="I1347">
        <v>564</v>
      </c>
      <c r="J1347">
        <v>0</v>
      </c>
      <c r="K1347" t="s">
        <v>34</v>
      </c>
      <c r="M1347" s="15">
        <f t="shared" si="155"/>
        <v>564</v>
      </c>
      <c r="N1347" s="13">
        <f t="shared" si="156"/>
        <v>10</v>
      </c>
      <c r="O1347" s="13">
        <f t="shared" si="157"/>
        <v>2</v>
      </c>
      <c r="P1347" s="13">
        <f t="shared" si="158"/>
        <v>2018</v>
      </c>
      <c r="Q1347" s="13">
        <f t="shared" si="159"/>
        <v>1692</v>
      </c>
    </row>
    <row r="1348" spans="1:17" x14ac:dyDescent="0.25">
      <c r="A1348" t="s">
        <v>2124</v>
      </c>
      <c r="B1348" t="s">
        <v>2125</v>
      </c>
      <c r="C1348">
        <v>43157.727997685186</v>
      </c>
      <c r="D1348">
        <v>500</v>
      </c>
      <c r="E1348" t="s">
        <v>13863</v>
      </c>
      <c r="F1348" t="s">
        <v>1198</v>
      </c>
      <c r="G1348" t="s">
        <v>1199</v>
      </c>
      <c r="H1348" t="s">
        <v>181</v>
      </c>
      <c r="I1348">
        <v>0.15</v>
      </c>
      <c r="J1348">
        <v>25</v>
      </c>
      <c r="K1348" t="s">
        <v>2126</v>
      </c>
      <c r="M1348" s="15">
        <f t="shared" si="155"/>
        <v>0.11249999999999999</v>
      </c>
      <c r="N1348" s="13">
        <f t="shared" si="156"/>
        <v>10</v>
      </c>
      <c r="O1348" s="13">
        <f t="shared" si="157"/>
        <v>2</v>
      </c>
      <c r="P1348" s="13">
        <f t="shared" si="158"/>
        <v>2018</v>
      </c>
      <c r="Q1348" s="13">
        <f t="shared" si="159"/>
        <v>56.249999999999993</v>
      </c>
    </row>
    <row r="1349" spans="1:17" x14ac:dyDescent="0.25">
      <c r="A1349" t="s">
        <v>732</v>
      </c>
      <c r="B1349" t="s">
        <v>733</v>
      </c>
      <c r="C1349">
        <v>43166.748414351852</v>
      </c>
      <c r="D1349">
        <v>1</v>
      </c>
      <c r="E1349" t="s">
        <v>13863</v>
      </c>
      <c r="F1349" t="s">
        <v>3552</v>
      </c>
      <c r="G1349" t="s">
        <v>3553</v>
      </c>
      <c r="H1349" t="s">
        <v>27</v>
      </c>
      <c r="I1349">
        <v>37.756700000000002</v>
      </c>
      <c r="J1349">
        <v>0</v>
      </c>
      <c r="K1349" t="s">
        <v>734</v>
      </c>
      <c r="M1349" s="15">
        <f t="shared" si="155"/>
        <v>37.756700000000002</v>
      </c>
      <c r="N1349" s="13">
        <f t="shared" si="156"/>
        <v>10</v>
      </c>
      <c r="O1349" s="13">
        <f t="shared" si="157"/>
        <v>3</v>
      </c>
      <c r="P1349" s="13">
        <f t="shared" si="158"/>
        <v>2018</v>
      </c>
      <c r="Q1349" s="13">
        <f t="shared" si="159"/>
        <v>37.756700000000002</v>
      </c>
    </row>
    <row r="1350" spans="1:17" x14ac:dyDescent="0.25">
      <c r="A1350" t="s">
        <v>3541</v>
      </c>
      <c r="B1350" t="s">
        <v>3542</v>
      </c>
      <c r="C1350">
        <v>43166.748414351852</v>
      </c>
      <c r="D1350">
        <v>1</v>
      </c>
      <c r="E1350" t="s">
        <v>13863</v>
      </c>
      <c r="F1350" t="s">
        <v>3552</v>
      </c>
      <c r="G1350" t="s">
        <v>3553</v>
      </c>
      <c r="H1350" t="s">
        <v>27</v>
      </c>
      <c r="I1350">
        <v>232</v>
      </c>
      <c r="J1350">
        <v>0</v>
      </c>
      <c r="K1350" t="s">
        <v>27</v>
      </c>
      <c r="M1350" s="15">
        <f t="shared" si="155"/>
        <v>232</v>
      </c>
      <c r="N1350" s="13">
        <f t="shared" si="156"/>
        <v>10</v>
      </c>
      <c r="O1350" s="13">
        <f t="shared" si="157"/>
        <v>3</v>
      </c>
      <c r="P1350" s="13">
        <f t="shared" si="158"/>
        <v>2018</v>
      </c>
      <c r="Q1350" s="13">
        <f t="shared" si="159"/>
        <v>232</v>
      </c>
    </row>
    <row r="1351" spans="1:17" x14ac:dyDescent="0.25">
      <c r="A1351" t="s">
        <v>97</v>
      </c>
      <c r="B1351" t="s">
        <v>98</v>
      </c>
      <c r="C1351">
        <v>43157.738229166665</v>
      </c>
      <c r="D1351">
        <v>30</v>
      </c>
      <c r="E1351" t="s">
        <v>99</v>
      </c>
      <c r="F1351" t="s">
        <v>3554</v>
      </c>
      <c r="G1351" t="s">
        <v>3555</v>
      </c>
      <c r="H1351" t="s">
        <v>301</v>
      </c>
      <c r="I1351">
        <v>4.91</v>
      </c>
      <c r="J1351">
        <v>50</v>
      </c>
      <c r="K1351" t="s">
        <v>103</v>
      </c>
      <c r="M1351" s="15">
        <f t="shared" si="155"/>
        <v>2.4550000000000001</v>
      </c>
      <c r="N1351" s="13">
        <f t="shared" si="156"/>
        <v>10</v>
      </c>
      <c r="O1351" s="13">
        <f t="shared" si="157"/>
        <v>2</v>
      </c>
      <c r="P1351" s="13">
        <f t="shared" si="158"/>
        <v>2018</v>
      </c>
      <c r="Q1351" s="13">
        <f t="shared" si="159"/>
        <v>73.650000000000006</v>
      </c>
    </row>
    <row r="1352" spans="1:17" x14ac:dyDescent="0.25">
      <c r="A1352" t="s">
        <v>413</v>
      </c>
      <c r="B1352" t="s">
        <v>414</v>
      </c>
      <c r="C1352">
        <v>43157.738599537035</v>
      </c>
      <c r="D1352">
        <v>1</v>
      </c>
      <c r="E1352" t="s">
        <v>13863</v>
      </c>
      <c r="F1352" t="s">
        <v>3556</v>
      </c>
      <c r="G1352" t="s">
        <v>3557</v>
      </c>
      <c r="H1352" t="s">
        <v>412</v>
      </c>
      <c r="I1352">
        <v>33</v>
      </c>
      <c r="J1352">
        <v>0</v>
      </c>
      <c r="K1352" t="s">
        <v>416</v>
      </c>
      <c r="M1352" s="15">
        <f t="shared" si="155"/>
        <v>33</v>
      </c>
      <c r="N1352" s="13">
        <f t="shared" si="156"/>
        <v>10</v>
      </c>
      <c r="O1352" s="13">
        <f t="shared" si="157"/>
        <v>2</v>
      </c>
      <c r="P1352" s="13">
        <f t="shared" si="158"/>
        <v>2018</v>
      </c>
      <c r="Q1352" s="13">
        <f t="shared" si="159"/>
        <v>33</v>
      </c>
    </row>
    <row r="1353" spans="1:17" x14ac:dyDescent="0.25">
      <c r="A1353" t="s">
        <v>218</v>
      </c>
      <c r="B1353" t="s">
        <v>219</v>
      </c>
      <c r="C1353">
        <v>43157.738900462966</v>
      </c>
      <c r="D1353">
        <v>5</v>
      </c>
      <c r="E1353" t="s">
        <v>13863</v>
      </c>
      <c r="F1353" t="s">
        <v>3558</v>
      </c>
      <c r="G1353" t="s">
        <v>3559</v>
      </c>
      <c r="H1353" t="s">
        <v>226</v>
      </c>
      <c r="I1353">
        <v>25.93</v>
      </c>
      <c r="J1353">
        <v>0</v>
      </c>
      <c r="K1353" t="s">
        <v>223</v>
      </c>
      <c r="M1353" s="15">
        <f t="shared" si="155"/>
        <v>25.93</v>
      </c>
      <c r="N1353" s="13">
        <f t="shared" si="156"/>
        <v>10</v>
      </c>
      <c r="O1353" s="13">
        <f t="shared" si="157"/>
        <v>2</v>
      </c>
      <c r="P1353" s="13">
        <f t="shared" si="158"/>
        <v>2018</v>
      </c>
      <c r="Q1353" s="13">
        <f t="shared" si="159"/>
        <v>129.65</v>
      </c>
    </row>
    <row r="1354" spans="1:17" x14ac:dyDescent="0.25">
      <c r="A1354" t="s">
        <v>3560</v>
      </c>
      <c r="B1354" t="s">
        <v>3561</v>
      </c>
      <c r="C1354">
        <v>43166.7346875</v>
      </c>
      <c r="D1354">
        <v>1</v>
      </c>
      <c r="E1354" t="s">
        <v>13863</v>
      </c>
      <c r="F1354" t="s">
        <v>3562</v>
      </c>
      <c r="G1354" t="s">
        <v>3563</v>
      </c>
      <c r="H1354" t="s">
        <v>160</v>
      </c>
      <c r="I1354">
        <v>50.265999999999998</v>
      </c>
      <c r="J1354">
        <v>0</v>
      </c>
      <c r="K1354" t="s">
        <v>160</v>
      </c>
      <c r="M1354" s="15">
        <f t="shared" si="155"/>
        <v>50.265999999999998</v>
      </c>
      <c r="N1354" s="13">
        <f t="shared" si="156"/>
        <v>10</v>
      </c>
      <c r="O1354" s="13">
        <f t="shared" si="157"/>
        <v>3</v>
      </c>
      <c r="P1354" s="13">
        <f t="shared" si="158"/>
        <v>2018</v>
      </c>
      <c r="Q1354" s="13">
        <f t="shared" si="159"/>
        <v>50.265999999999998</v>
      </c>
    </row>
    <row r="1355" spans="1:17" x14ac:dyDescent="0.25">
      <c r="A1355" t="s">
        <v>3564</v>
      </c>
      <c r="B1355" t="s">
        <v>3565</v>
      </c>
      <c r="C1355">
        <v>43166.7346875</v>
      </c>
      <c r="D1355">
        <v>1</v>
      </c>
      <c r="E1355" t="s">
        <v>13863</v>
      </c>
      <c r="F1355" t="s">
        <v>3562</v>
      </c>
      <c r="G1355" t="s">
        <v>3563</v>
      </c>
      <c r="H1355" t="s">
        <v>160</v>
      </c>
      <c r="I1355">
        <v>51.801000000000002</v>
      </c>
      <c r="J1355">
        <v>0</v>
      </c>
      <c r="K1355" t="s">
        <v>160</v>
      </c>
      <c r="M1355" s="15">
        <f t="shared" si="155"/>
        <v>51.801000000000002</v>
      </c>
      <c r="N1355" s="13">
        <f t="shared" si="156"/>
        <v>10</v>
      </c>
      <c r="O1355" s="13">
        <f t="shared" si="157"/>
        <v>3</v>
      </c>
      <c r="P1355" s="13">
        <f t="shared" si="158"/>
        <v>2018</v>
      </c>
      <c r="Q1355" s="13">
        <f t="shared" si="159"/>
        <v>51.801000000000002</v>
      </c>
    </row>
    <row r="1356" spans="1:17" x14ac:dyDescent="0.25">
      <c r="A1356" t="s">
        <v>3566</v>
      </c>
      <c r="B1356" t="s">
        <v>3567</v>
      </c>
      <c r="C1356">
        <v>43157.720451388886</v>
      </c>
      <c r="D1356">
        <v>1</v>
      </c>
      <c r="E1356" t="s">
        <v>13863</v>
      </c>
      <c r="F1356" t="s">
        <v>3562</v>
      </c>
      <c r="G1356" t="s">
        <v>3568</v>
      </c>
      <c r="H1356" t="s">
        <v>160</v>
      </c>
      <c r="I1356">
        <v>46.33</v>
      </c>
      <c r="J1356">
        <v>0</v>
      </c>
      <c r="K1356" t="s">
        <v>3569</v>
      </c>
      <c r="M1356" s="15">
        <f t="shared" si="155"/>
        <v>46.33</v>
      </c>
      <c r="N1356" s="13">
        <f t="shared" si="156"/>
        <v>10</v>
      </c>
      <c r="O1356" s="13">
        <f t="shared" si="157"/>
        <v>2</v>
      </c>
      <c r="P1356" s="13">
        <f t="shared" si="158"/>
        <v>2018</v>
      </c>
      <c r="Q1356" s="13">
        <f t="shared" si="159"/>
        <v>46.33</v>
      </c>
    </row>
    <row r="1357" spans="1:17" x14ac:dyDescent="0.25">
      <c r="A1357" t="s">
        <v>3570</v>
      </c>
      <c r="B1357" t="s">
        <v>3571</v>
      </c>
      <c r="C1357">
        <v>43157.737685185188</v>
      </c>
      <c r="D1357">
        <v>5</v>
      </c>
      <c r="E1357" t="s">
        <v>99</v>
      </c>
      <c r="F1357" t="s">
        <v>3572</v>
      </c>
      <c r="G1357" t="s">
        <v>3573</v>
      </c>
      <c r="H1357" t="s">
        <v>301</v>
      </c>
      <c r="I1357">
        <v>12.02</v>
      </c>
      <c r="J1357">
        <v>0</v>
      </c>
      <c r="K1357" t="s">
        <v>301</v>
      </c>
      <c r="M1357" s="15">
        <f t="shared" si="155"/>
        <v>12.02</v>
      </c>
      <c r="N1357" s="13">
        <f t="shared" si="156"/>
        <v>10</v>
      </c>
      <c r="O1357" s="13">
        <f t="shared" si="157"/>
        <v>2</v>
      </c>
      <c r="P1357" s="13">
        <f t="shared" si="158"/>
        <v>2018</v>
      </c>
      <c r="Q1357" s="13">
        <f t="shared" si="159"/>
        <v>60.099999999999994</v>
      </c>
    </row>
    <row r="1358" spans="1:17" x14ac:dyDescent="0.25">
      <c r="A1358" t="s">
        <v>35</v>
      </c>
      <c r="B1358" t="s">
        <v>35</v>
      </c>
      <c r="C1358">
        <v>43157.346724537034</v>
      </c>
      <c r="D1358">
        <v>1</v>
      </c>
      <c r="E1358" t="s">
        <v>13863</v>
      </c>
      <c r="F1358" t="s">
        <v>3574</v>
      </c>
      <c r="G1358" t="s">
        <v>3575</v>
      </c>
      <c r="H1358" t="s">
        <v>3576</v>
      </c>
      <c r="I1358">
        <v>130</v>
      </c>
      <c r="J1358">
        <v>0</v>
      </c>
      <c r="K1358" t="s">
        <v>39</v>
      </c>
      <c r="M1358" s="15">
        <f t="shared" si="155"/>
        <v>130</v>
      </c>
      <c r="N1358" s="13">
        <f t="shared" si="156"/>
        <v>25</v>
      </c>
      <c r="O1358" s="13">
        <f t="shared" si="157"/>
        <v>2</v>
      </c>
      <c r="P1358" s="13">
        <f t="shared" si="158"/>
        <v>2018</v>
      </c>
      <c r="Q1358" s="13">
        <f t="shared" si="159"/>
        <v>130</v>
      </c>
    </row>
    <row r="1359" spans="1:17" x14ac:dyDescent="0.25">
      <c r="A1359" t="s">
        <v>35</v>
      </c>
      <c r="B1359" t="s">
        <v>35</v>
      </c>
      <c r="C1359">
        <v>43157.346724537034</v>
      </c>
      <c r="D1359">
        <v>1</v>
      </c>
      <c r="E1359" t="s">
        <v>13863</v>
      </c>
      <c r="F1359" t="s">
        <v>3574</v>
      </c>
      <c r="G1359" t="s">
        <v>3575</v>
      </c>
      <c r="H1359" t="s">
        <v>3576</v>
      </c>
      <c r="I1359">
        <v>30</v>
      </c>
      <c r="J1359">
        <v>0</v>
      </c>
      <c r="K1359" t="s">
        <v>39</v>
      </c>
      <c r="M1359" s="15">
        <f t="shared" si="155"/>
        <v>30</v>
      </c>
      <c r="N1359" s="13">
        <f t="shared" si="156"/>
        <v>25</v>
      </c>
      <c r="O1359" s="13">
        <f t="shared" si="157"/>
        <v>2</v>
      </c>
      <c r="P1359" s="13">
        <f t="shared" si="158"/>
        <v>2018</v>
      </c>
      <c r="Q1359" s="13">
        <f t="shared" si="159"/>
        <v>30</v>
      </c>
    </row>
    <row r="1360" spans="1:17" x14ac:dyDescent="0.25">
      <c r="A1360" t="s">
        <v>2652</v>
      </c>
      <c r="B1360" t="s">
        <v>2653</v>
      </c>
      <c r="C1360">
        <v>43158.735439814816</v>
      </c>
      <c r="D1360">
        <v>200</v>
      </c>
      <c r="E1360" t="s">
        <v>13863</v>
      </c>
      <c r="F1360" t="s">
        <v>3577</v>
      </c>
      <c r="G1360" t="s">
        <v>3578</v>
      </c>
      <c r="H1360" t="s">
        <v>65</v>
      </c>
      <c r="I1360">
        <v>0.99</v>
      </c>
      <c r="J1360">
        <v>0</v>
      </c>
      <c r="K1360" t="s">
        <v>2654</v>
      </c>
      <c r="M1360" s="15">
        <f t="shared" si="155"/>
        <v>0.99</v>
      </c>
      <c r="N1360" s="13">
        <f t="shared" si="156"/>
        <v>10</v>
      </c>
      <c r="O1360" s="13">
        <f t="shared" si="157"/>
        <v>2</v>
      </c>
      <c r="P1360" s="13">
        <f t="shared" si="158"/>
        <v>2018</v>
      </c>
      <c r="Q1360" s="13">
        <f t="shared" si="159"/>
        <v>198</v>
      </c>
    </row>
    <row r="1361" spans="1:17" x14ac:dyDescent="0.25">
      <c r="A1361" t="s">
        <v>2646</v>
      </c>
      <c r="B1361" t="s">
        <v>2647</v>
      </c>
      <c r="C1361">
        <v>43158.735439814816</v>
      </c>
      <c r="D1361">
        <v>200</v>
      </c>
      <c r="E1361" t="s">
        <v>13863</v>
      </c>
      <c r="F1361" t="s">
        <v>3577</v>
      </c>
      <c r="G1361" t="s">
        <v>3578</v>
      </c>
      <c r="H1361" t="s">
        <v>65</v>
      </c>
      <c r="I1361">
        <v>0.29949999999999999</v>
      </c>
      <c r="J1361">
        <v>0</v>
      </c>
      <c r="K1361" t="s">
        <v>2648</v>
      </c>
      <c r="M1361" s="15">
        <f t="shared" si="155"/>
        <v>0.29949999999999999</v>
      </c>
      <c r="N1361" s="13">
        <f t="shared" si="156"/>
        <v>10</v>
      </c>
      <c r="O1361" s="13">
        <f t="shared" si="157"/>
        <v>2</v>
      </c>
      <c r="P1361" s="13">
        <f t="shared" si="158"/>
        <v>2018</v>
      </c>
      <c r="Q1361" s="13">
        <f t="shared" si="159"/>
        <v>59.9</v>
      </c>
    </row>
    <row r="1362" spans="1:17" x14ac:dyDescent="0.25">
      <c r="A1362" t="s">
        <v>3579</v>
      </c>
      <c r="B1362" t="s">
        <v>3580</v>
      </c>
      <c r="C1362">
        <v>43157.730324074073</v>
      </c>
      <c r="D1362">
        <v>10</v>
      </c>
      <c r="E1362" t="s">
        <v>13863</v>
      </c>
      <c r="F1362" t="s">
        <v>3577</v>
      </c>
      <c r="G1362" t="s">
        <v>3581</v>
      </c>
      <c r="H1362" t="s">
        <v>65</v>
      </c>
      <c r="I1362">
        <v>24.95</v>
      </c>
      <c r="J1362">
        <v>0</v>
      </c>
      <c r="K1362" t="s">
        <v>3582</v>
      </c>
      <c r="M1362" s="15">
        <f t="shared" si="155"/>
        <v>24.95</v>
      </c>
      <c r="N1362" s="13">
        <f t="shared" si="156"/>
        <v>10</v>
      </c>
      <c r="O1362" s="13">
        <f t="shared" si="157"/>
        <v>2</v>
      </c>
      <c r="P1362" s="13">
        <f t="shared" si="158"/>
        <v>2018</v>
      </c>
      <c r="Q1362" s="13">
        <f t="shared" si="159"/>
        <v>249.5</v>
      </c>
    </row>
    <row r="1363" spans="1:17" x14ac:dyDescent="0.25">
      <c r="A1363" t="s">
        <v>638</v>
      </c>
      <c r="B1363" t="s">
        <v>639</v>
      </c>
      <c r="C1363">
        <v>43159.752881944441</v>
      </c>
      <c r="D1363">
        <v>200</v>
      </c>
      <c r="E1363" t="s">
        <v>13863</v>
      </c>
      <c r="F1363" t="s">
        <v>3577</v>
      </c>
      <c r="G1363" t="s">
        <v>3583</v>
      </c>
      <c r="H1363" t="s">
        <v>65</v>
      </c>
      <c r="I1363">
        <v>0.59</v>
      </c>
      <c r="J1363">
        <v>0</v>
      </c>
      <c r="K1363" t="s">
        <v>641</v>
      </c>
      <c r="M1363" s="15">
        <f t="shared" si="155"/>
        <v>0.59</v>
      </c>
      <c r="N1363" s="13">
        <f t="shared" si="156"/>
        <v>10</v>
      </c>
      <c r="O1363" s="13">
        <f t="shared" si="157"/>
        <v>2</v>
      </c>
      <c r="P1363" s="13">
        <f t="shared" si="158"/>
        <v>2018</v>
      </c>
      <c r="Q1363" s="13">
        <f t="shared" si="159"/>
        <v>118</v>
      </c>
    </row>
    <row r="1364" spans="1:17" x14ac:dyDescent="0.25">
      <c r="A1364" t="s">
        <v>1074</v>
      </c>
      <c r="B1364" t="s">
        <v>1075</v>
      </c>
      <c r="C1364">
        <v>43159.752881944441</v>
      </c>
      <c r="D1364">
        <v>100</v>
      </c>
      <c r="E1364" t="s">
        <v>13863</v>
      </c>
      <c r="F1364" t="s">
        <v>3577</v>
      </c>
      <c r="G1364" t="s">
        <v>3583</v>
      </c>
      <c r="H1364" t="s">
        <v>65</v>
      </c>
      <c r="I1364">
        <v>0.71</v>
      </c>
      <c r="J1364">
        <v>0</v>
      </c>
      <c r="K1364" t="s">
        <v>1076</v>
      </c>
      <c r="M1364" s="15">
        <f t="shared" si="155"/>
        <v>0.71</v>
      </c>
      <c r="N1364" s="13">
        <f t="shared" si="156"/>
        <v>10</v>
      </c>
      <c r="O1364" s="13">
        <f t="shared" si="157"/>
        <v>2</v>
      </c>
      <c r="P1364" s="13">
        <f t="shared" si="158"/>
        <v>2018</v>
      </c>
      <c r="Q1364" s="13">
        <f t="shared" si="159"/>
        <v>71</v>
      </c>
    </row>
    <row r="1365" spans="1:17" x14ac:dyDescent="0.25">
      <c r="A1365" t="s">
        <v>1102</v>
      </c>
      <c r="B1365" t="s">
        <v>1103</v>
      </c>
      <c r="C1365">
        <v>43159.753344907411</v>
      </c>
      <c r="D1365">
        <v>14</v>
      </c>
      <c r="E1365" t="s">
        <v>13863</v>
      </c>
      <c r="F1365" t="s">
        <v>3584</v>
      </c>
      <c r="G1365" t="s">
        <v>3585</v>
      </c>
      <c r="H1365" t="s">
        <v>167</v>
      </c>
      <c r="I1365">
        <v>3.7919999999999998</v>
      </c>
      <c r="J1365">
        <v>0</v>
      </c>
      <c r="K1365" t="s">
        <v>1106</v>
      </c>
      <c r="M1365" s="15">
        <f t="shared" si="155"/>
        <v>3.7919999999999998</v>
      </c>
      <c r="N1365" s="13">
        <f t="shared" si="156"/>
        <v>10</v>
      </c>
      <c r="O1365" s="13">
        <f t="shared" si="157"/>
        <v>2</v>
      </c>
      <c r="P1365" s="13">
        <f t="shared" si="158"/>
        <v>2018</v>
      </c>
      <c r="Q1365" s="13">
        <f t="shared" si="159"/>
        <v>53.087999999999994</v>
      </c>
    </row>
    <row r="1366" spans="1:17" x14ac:dyDescent="0.25">
      <c r="A1366" t="s">
        <v>3586</v>
      </c>
      <c r="B1366" t="s">
        <v>3587</v>
      </c>
      <c r="C1366">
        <v>43194.624305555553</v>
      </c>
      <c r="D1366">
        <v>5</v>
      </c>
      <c r="E1366" t="s">
        <v>13863</v>
      </c>
      <c r="F1366" t="s">
        <v>3588</v>
      </c>
      <c r="G1366" t="s">
        <v>3589</v>
      </c>
      <c r="H1366" t="s">
        <v>167</v>
      </c>
      <c r="I1366">
        <v>12.3</v>
      </c>
      <c r="J1366">
        <v>0</v>
      </c>
      <c r="K1366" t="s">
        <v>167</v>
      </c>
      <c r="M1366" s="15">
        <f t="shared" si="155"/>
        <v>12.3</v>
      </c>
      <c r="N1366" s="13">
        <f t="shared" si="156"/>
        <v>10</v>
      </c>
      <c r="O1366" s="13">
        <f t="shared" si="157"/>
        <v>4</v>
      </c>
      <c r="P1366" s="13">
        <f t="shared" si="158"/>
        <v>2018</v>
      </c>
      <c r="Q1366" s="13">
        <f t="shared" si="159"/>
        <v>61.5</v>
      </c>
    </row>
    <row r="1367" spans="1:17" x14ac:dyDescent="0.25">
      <c r="A1367" t="s">
        <v>3435</v>
      </c>
      <c r="B1367" t="s">
        <v>3436</v>
      </c>
      <c r="C1367">
        <v>43194.624305555553</v>
      </c>
      <c r="D1367">
        <v>3</v>
      </c>
      <c r="E1367" t="s">
        <v>13863</v>
      </c>
      <c r="F1367" t="s">
        <v>3588</v>
      </c>
      <c r="G1367" t="s">
        <v>3589</v>
      </c>
      <c r="H1367" t="s">
        <v>167</v>
      </c>
      <c r="I1367">
        <v>25</v>
      </c>
      <c r="J1367">
        <v>0</v>
      </c>
      <c r="K1367" t="s">
        <v>3437</v>
      </c>
      <c r="M1367" s="15">
        <f t="shared" si="155"/>
        <v>25</v>
      </c>
      <c r="N1367" s="13">
        <f t="shared" si="156"/>
        <v>10</v>
      </c>
      <c r="O1367" s="13">
        <f t="shared" si="157"/>
        <v>4</v>
      </c>
      <c r="P1367" s="13">
        <f t="shared" si="158"/>
        <v>2018</v>
      </c>
      <c r="Q1367" s="13">
        <f t="shared" si="159"/>
        <v>75</v>
      </c>
    </row>
    <row r="1368" spans="1:17" x14ac:dyDescent="0.25">
      <c r="A1368" t="s">
        <v>3438</v>
      </c>
      <c r="B1368" t="s">
        <v>3439</v>
      </c>
      <c r="C1368">
        <v>43194.624305555553</v>
      </c>
      <c r="D1368">
        <v>3</v>
      </c>
      <c r="E1368" t="s">
        <v>13863</v>
      </c>
      <c r="F1368" t="s">
        <v>3588</v>
      </c>
      <c r="G1368" t="s">
        <v>3589</v>
      </c>
      <c r="H1368" t="s">
        <v>167</v>
      </c>
      <c r="I1368">
        <v>28.6</v>
      </c>
      <c r="J1368">
        <v>0</v>
      </c>
      <c r="K1368" t="s">
        <v>3440</v>
      </c>
      <c r="M1368" s="15">
        <f t="shared" si="155"/>
        <v>28.6</v>
      </c>
      <c r="N1368" s="13">
        <f t="shared" si="156"/>
        <v>10</v>
      </c>
      <c r="O1368" s="13">
        <f t="shared" si="157"/>
        <v>4</v>
      </c>
      <c r="P1368" s="13">
        <f t="shared" si="158"/>
        <v>2018</v>
      </c>
      <c r="Q1368" s="13">
        <f t="shared" si="159"/>
        <v>85.800000000000011</v>
      </c>
    </row>
    <row r="1369" spans="1:17" x14ac:dyDescent="0.25">
      <c r="A1369" t="s">
        <v>1102</v>
      </c>
      <c r="B1369" t="s">
        <v>1103</v>
      </c>
      <c r="C1369">
        <v>43194.624305555553</v>
      </c>
      <c r="D1369">
        <v>6</v>
      </c>
      <c r="E1369" t="s">
        <v>13863</v>
      </c>
      <c r="F1369" t="s">
        <v>3588</v>
      </c>
      <c r="G1369" t="s">
        <v>3589</v>
      </c>
      <c r="H1369" t="s">
        <v>167</v>
      </c>
      <c r="I1369">
        <v>3.7919999999999998</v>
      </c>
      <c r="J1369">
        <v>0</v>
      </c>
      <c r="K1369" t="s">
        <v>1106</v>
      </c>
      <c r="M1369" s="15">
        <f t="shared" si="155"/>
        <v>3.7919999999999998</v>
      </c>
      <c r="N1369" s="13">
        <f t="shared" si="156"/>
        <v>10</v>
      </c>
      <c r="O1369" s="13">
        <f t="shared" si="157"/>
        <v>4</v>
      </c>
      <c r="P1369" s="13">
        <f t="shared" si="158"/>
        <v>2018</v>
      </c>
      <c r="Q1369" s="13">
        <f t="shared" si="159"/>
        <v>22.751999999999999</v>
      </c>
    </row>
    <row r="1370" spans="1:17" x14ac:dyDescent="0.25">
      <c r="A1370" t="s">
        <v>1504</v>
      </c>
      <c r="B1370" t="s">
        <v>1505</v>
      </c>
      <c r="C1370">
        <v>43168.769942129627</v>
      </c>
      <c r="D1370">
        <v>308</v>
      </c>
      <c r="E1370" t="s">
        <v>13863</v>
      </c>
      <c r="F1370" t="s">
        <v>3170</v>
      </c>
      <c r="G1370" t="s">
        <v>3171</v>
      </c>
      <c r="H1370" t="s">
        <v>240</v>
      </c>
      <c r="I1370">
        <v>2.7</v>
      </c>
      <c r="J1370">
        <v>0</v>
      </c>
      <c r="K1370" t="s">
        <v>1506</v>
      </c>
      <c r="M1370" s="15">
        <f t="shared" si="155"/>
        <v>2.7</v>
      </c>
      <c r="N1370" s="13">
        <f t="shared" si="156"/>
        <v>10</v>
      </c>
      <c r="O1370" s="13">
        <f t="shared" si="157"/>
        <v>3</v>
      </c>
      <c r="P1370" s="13">
        <f t="shared" si="158"/>
        <v>2018</v>
      </c>
      <c r="Q1370" s="13">
        <f t="shared" si="159"/>
        <v>831.6</v>
      </c>
    </row>
    <row r="1371" spans="1:17" x14ac:dyDescent="0.25">
      <c r="A1371" t="s">
        <v>3094</v>
      </c>
      <c r="B1371" t="s">
        <v>3095</v>
      </c>
      <c r="C1371">
        <v>43168.769942129627</v>
      </c>
      <c r="D1371">
        <v>290</v>
      </c>
      <c r="E1371" t="s">
        <v>13863</v>
      </c>
      <c r="F1371" t="s">
        <v>3170</v>
      </c>
      <c r="G1371" t="s">
        <v>3171</v>
      </c>
      <c r="H1371" t="s">
        <v>240</v>
      </c>
      <c r="I1371">
        <v>2.5299999999999998</v>
      </c>
      <c r="J1371">
        <v>0</v>
      </c>
      <c r="K1371" t="s">
        <v>3096</v>
      </c>
      <c r="M1371" s="15">
        <f t="shared" si="155"/>
        <v>2.5299999999999998</v>
      </c>
      <c r="N1371" s="13">
        <f t="shared" si="156"/>
        <v>10</v>
      </c>
      <c r="O1371" s="13">
        <f t="shared" si="157"/>
        <v>3</v>
      </c>
      <c r="P1371" s="13">
        <f t="shared" si="158"/>
        <v>2018</v>
      </c>
      <c r="Q1371" s="13">
        <f t="shared" si="159"/>
        <v>733.69999999999993</v>
      </c>
    </row>
    <row r="1372" spans="1:17" x14ac:dyDescent="0.25">
      <c r="A1372" t="s">
        <v>1904</v>
      </c>
      <c r="B1372" t="s">
        <v>1905</v>
      </c>
      <c r="C1372">
        <v>43168.769942129627</v>
      </c>
      <c r="D1372">
        <v>100</v>
      </c>
      <c r="E1372" t="s">
        <v>13863</v>
      </c>
      <c r="F1372" t="s">
        <v>3170</v>
      </c>
      <c r="G1372" t="s">
        <v>3171</v>
      </c>
      <c r="H1372" t="s">
        <v>240</v>
      </c>
      <c r="I1372">
        <v>0.32</v>
      </c>
      <c r="J1372">
        <v>0</v>
      </c>
      <c r="K1372" t="s">
        <v>1906</v>
      </c>
      <c r="M1372" s="15">
        <f t="shared" ref="M1372:M1393" si="160">+I1372*(1-J1372/100)</f>
        <v>0.32</v>
      </c>
      <c r="N1372" s="13">
        <f t="shared" ref="N1372:N1393" si="161">+LEN(A1372)</f>
        <v>10</v>
      </c>
      <c r="O1372" s="13">
        <f t="shared" ref="O1372:O1393" si="162">+MONTH(C1372)</f>
        <v>3</v>
      </c>
      <c r="P1372" s="13">
        <f t="shared" ref="P1372:P1393" si="163">+YEAR(C1372)</f>
        <v>2018</v>
      </c>
      <c r="Q1372" s="13">
        <f t="shared" ref="Q1372:Q1393" si="164">+M1372*D1372</f>
        <v>32</v>
      </c>
    </row>
    <row r="1373" spans="1:17" x14ac:dyDescent="0.25">
      <c r="A1373" t="s">
        <v>3590</v>
      </c>
      <c r="B1373" t="s">
        <v>3591</v>
      </c>
      <c r="C1373">
        <v>43168.769942129627</v>
      </c>
      <c r="D1373">
        <v>1000</v>
      </c>
      <c r="E1373" t="s">
        <v>13863</v>
      </c>
      <c r="F1373" t="s">
        <v>3170</v>
      </c>
      <c r="G1373" t="s">
        <v>3171</v>
      </c>
      <c r="H1373" t="s">
        <v>240</v>
      </c>
      <c r="I1373">
        <v>0.77</v>
      </c>
      <c r="J1373">
        <v>0</v>
      </c>
      <c r="K1373" t="s">
        <v>3592</v>
      </c>
      <c r="M1373" s="15">
        <f t="shared" si="160"/>
        <v>0.77</v>
      </c>
      <c r="N1373" s="13">
        <f t="shared" si="161"/>
        <v>10</v>
      </c>
      <c r="O1373" s="13">
        <f t="shared" si="162"/>
        <v>3</v>
      </c>
      <c r="P1373" s="13">
        <f t="shared" si="163"/>
        <v>2018</v>
      </c>
      <c r="Q1373" s="13">
        <f t="shared" si="164"/>
        <v>770</v>
      </c>
    </row>
    <row r="1374" spans="1:17" x14ac:dyDescent="0.25">
      <c r="A1374" t="s">
        <v>465</v>
      </c>
      <c r="B1374" t="s">
        <v>466</v>
      </c>
      <c r="C1374">
        <v>43168.769942129627</v>
      </c>
      <c r="D1374">
        <v>300</v>
      </c>
      <c r="E1374" t="s">
        <v>13863</v>
      </c>
      <c r="F1374" t="s">
        <v>3170</v>
      </c>
      <c r="G1374" t="s">
        <v>3171</v>
      </c>
      <c r="H1374" t="s">
        <v>240</v>
      </c>
      <c r="I1374">
        <v>1.27</v>
      </c>
      <c r="J1374">
        <v>0</v>
      </c>
      <c r="K1374" t="s">
        <v>469</v>
      </c>
      <c r="M1374" s="15">
        <f t="shared" si="160"/>
        <v>1.27</v>
      </c>
      <c r="N1374" s="13">
        <f t="shared" si="161"/>
        <v>10</v>
      </c>
      <c r="O1374" s="13">
        <f t="shared" si="162"/>
        <v>3</v>
      </c>
      <c r="P1374" s="13">
        <f t="shared" si="163"/>
        <v>2018</v>
      </c>
      <c r="Q1374" s="13">
        <f t="shared" si="164"/>
        <v>381</v>
      </c>
    </row>
    <row r="1375" spans="1:17" x14ac:dyDescent="0.25">
      <c r="A1375" t="s">
        <v>3593</v>
      </c>
      <c r="B1375" t="s">
        <v>3594</v>
      </c>
      <c r="C1375">
        <v>43168.769942129627</v>
      </c>
      <c r="D1375">
        <v>150</v>
      </c>
      <c r="E1375" t="s">
        <v>13863</v>
      </c>
      <c r="F1375" t="s">
        <v>3170</v>
      </c>
      <c r="G1375" t="s">
        <v>3171</v>
      </c>
      <c r="H1375" t="s">
        <v>240</v>
      </c>
      <c r="I1375">
        <v>0.3</v>
      </c>
      <c r="J1375">
        <v>0</v>
      </c>
      <c r="K1375" t="s">
        <v>3595</v>
      </c>
      <c r="M1375" s="15">
        <f t="shared" si="160"/>
        <v>0.3</v>
      </c>
      <c r="N1375" s="13">
        <f t="shared" si="161"/>
        <v>10</v>
      </c>
      <c r="O1375" s="13">
        <f t="shared" si="162"/>
        <v>3</v>
      </c>
      <c r="P1375" s="13">
        <f t="shared" si="163"/>
        <v>2018</v>
      </c>
      <c r="Q1375" s="13">
        <f t="shared" si="164"/>
        <v>45</v>
      </c>
    </row>
    <row r="1376" spans="1:17" x14ac:dyDescent="0.25">
      <c r="A1376" t="s">
        <v>1890</v>
      </c>
      <c r="B1376" t="s">
        <v>1891</v>
      </c>
      <c r="C1376">
        <v>43168.769942129627</v>
      </c>
      <c r="D1376">
        <v>50</v>
      </c>
      <c r="E1376" t="s">
        <v>13863</v>
      </c>
      <c r="F1376" t="s">
        <v>3170</v>
      </c>
      <c r="G1376" t="s">
        <v>3171</v>
      </c>
      <c r="H1376" t="s">
        <v>240</v>
      </c>
      <c r="I1376">
        <v>0.43</v>
      </c>
      <c r="J1376">
        <v>0</v>
      </c>
      <c r="K1376" t="s">
        <v>1892</v>
      </c>
      <c r="M1376" s="15">
        <f t="shared" si="160"/>
        <v>0.43</v>
      </c>
      <c r="N1376" s="13">
        <f t="shared" si="161"/>
        <v>10</v>
      </c>
      <c r="O1376" s="13">
        <f t="shared" si="162"/>
        <v>3</v>
      </c>
      <c r="P1376" s="13">
        <f t="shared" si="163"/>
        <v>2018</v>
      </c>
      <c r="Q1376" s="13">
        <f t="shared" si="164"/>
        <v>21.5</v>
      </c>
    </row>
    <row r="1377" spans="1:17" x14ac:dyDescent="0.25">
      <c r="A1377" t="s">
        <v>1798</v>
      </c>
      <c r="B1377" t="s">
        <v>1799</v>
      </c>
      <c r="C1377">
        <v>43168.769942129627</v>
      </c>
      <c r="D1377">
        <v>50</v>
      </c>
      <c r="E1377" t="s">
        <v>13863</v>
      </c>
      <c r="F1377" t="s">
        <v>3170</v>
      </c>
      <c r="G1377" t="s">
        <v>3171</v>
      </c>
      <c r="H1377" t="s">
        <v>240</v>
      </c>
      <c r="I1377">
        <v>0.44</v>
      </c>
      <c r="J1377">
        <v>0</v>
      </c>
      <c r="K1377" t="s">
        <v>1500</v>
      </c>
      <c r="M1377" s="15">
        <f t="shared" si="160"/>
        <v>0.44</v>
      </c>
      <c r="N1377" s="13">
        <f t="shared" si="161"/>
        <v>10</v>
      </c>
      <c r="O1377" s="13">
        <f t="shared" si="162"/>
        <v>3</v>
      </c>
      <c r="P1377" s="13">
        <f t="shared" si="163"/>
        <v>2018</v>
      </c>
      <c r="Q1377" s="13">
        <f t="shared" si="164"/>
        <v>22</v>
      </c>
    </row>
    <row r="1378" spans="1:17" x14ac:dyDescent="0.25">
      <c r="A1378" t="s">
        <v>3596</v>
      </c>
      <c r="B1378" t="s">
        <v>3597</v>
      </c>
      <c r="C1378">
        <v>43168.769942129627</v>
      </c>
      <c r="D1378">
        <v>5</v>
      </c>
      <c r="E1378" t="s">
        <v>13863</v>
      </c>
      <c r="F1378" t="s">
        <v>3170</v>
      </c>
      <c r="G1378" t="s">
        <v>3171</v>
      </c>
      <c r="H1378" t="s">
        <v>240</v>
      </c>
      <c r="I1378">
        <v>5.72</v>
      </c>
      <c r="J1378">
        <v>0</v>
      </c>
      <c r="K1378" t="s">
        <v>532</v>
      </c>
      <c r="M1378" s="15">
        <f t="shared" si="160"/>
        <v>5.72</v>
      </c>
      <c r="N1378" s="13">
        <f t="shared" si="161"/>
        <v>10</v>
      </c>
      <c r="O1378" s="13">
        <f t="shared" si="162"/>
        <v>3</v>
      </c>
      <c r="P1378" s="13">
        <f t="shared" si="163"/>
        <v>2018</v>
      </c>
      <c r="Q1378" s="13">
        <f t="shared" si="164"/>
        <v>28.599999999999998</v>
      </c>
    </row>
    <row r="1379" spans="1:17" x14ac:dyDescent="0.25">
      <c r="A1379" t="s">
        <v>3598</v>
      </c>
      <c r="B1379" t="s">
        <v>3599</v>
      </c>
      <c r="C1379">
        <v>43193.678078703706</v>
      </c>
      <c r="D1379">
        <v>100</v>
      </c>
      <c r="E1379" t="s">
        <v>13863</v>
      </c>
      <c r="F1379" t="s">
        <v>3170</v>
      </c>
      <c r="G1379" t="s">
        <v>3600</v>
      </c>
      <c r="H1379" t="s">
        <v>240</v>
      </c>
      <c r="I1379">
        <v>1.78</v>
      </c>
      <c r="J1379">
        <v>0</v>
      </c>
      <c r="K1379" t="s">
        <v>520</v>
      </c>
      <c r="M1379" s="15">
        <f t="shared" si="160"/>
        <v>1.78</v>
      </c>
      <c r="N1379" s="13">
        <f t="shared" si="161"/>
        <v>10</v>
      </c>
      <c r="O1379" s="13">
        <f t="shared" si="162"/>
        <v>4</v>
      </c>
      <c r="P1379" s="13">
        <f t="shared" si="163"/>
        <v>2018</v>
      </c>
      <c r="Q1379" s="13">
        <f t="shared" si="164"/>
        <v>178</v>
      </c>
    </row>
    <row r="1380" spans="1:17" x14ac:dyDescent="0.25">
      <c r="A1380" t="s">
        <v>3601</v>
      </c>
      <c r="B1380" t="s">
        <v>3602</v>
      </c>
      <c r="C1380">
        <v>43193.678078703706</v>
      </c>
      <c r="D1380">
        <v>150</v>
      </c>
      <c r="E1380" t="s">
        <v>13863</v>
      </c>
      <c r="F1380" t="s">
        <v>3170</v>
      </c>
      <c r="G1380" t="s">
        <v>3600</v>
      </c>
      <c r="H1380" t="s">
        <v>240</v>
      </c>
      <c r="I1380">
        <v>1.81</v>
      </c>
      <c r="J1380">
        <v>0</v>
      </c>
      <c r="K1380" t="s">
        <v>532</v>
      </c>
      <c r="M1380" s="15">
        <f t="shared" si="160"/>
        <v>1.81</v>
      </c>
      <c r="N1380" s="13">
        <f t="shared" si="161"/>
        <v>10</v>
      </c>
      <c r="O1380" s="13">
        <f t="shared" si="162"/>
        <v>4</v>
      </c>
      <c r="P1380" s="13">
        <f t="shared" si="163"/>
        <v>2018</v>
      </c>
      <c r="Q1380" s="13">
        <f t="shared" si="164"/>
        <v>271.5</v>
      </c>
    </row>
    <row r="1381" spans="1:17" x14ac:dyDescent="0.25">
      <c r="A1381" t="s">
        <v>3603</v>
      </c>
      <c r="B1381" t="s">
        <v>3604</v>
      </c>
      <c r="C1381">
        <v>43193.678078703706</v>
      </c>
      <c r="D1381">
        <v>250</v>
      </c>
      <c r="E1381" t="s">
        <v>13863</v>
      </c>
      <c r="F1381" t="s">
        <v>3170</v>
      </c>
      <c r="G1381" t="s">
        <v>3600</v>
      </c>
      <c r="H1381" t="s">
        <v>240</v>
      </c>
      <c r="I1381">
        <v>1.39</v>
      </c>
      <c r="J1381">
        <v>0</v>
      </c>
      <c r="K1381" t="s">
        <v>3605</v>
      </c>
      <c r="M1381" s="15">
        <f t="shared" si="160"/>
        <v>1.39</v>
      </c>
      <c r="N1381" s="13">
        <f t="shared" si="161"/>
        <v>10</v>
      </c>
      <c r="O1381" s="13">
        <f t="shared" si="162"/>
        <v>4</v>
      </c>
      <c r="P1381" s="13">
        <f t="shared" si="163"/>
        <v>2018</v>
      </c>
      <c r="Q1381" s="13">
        <f t="shared" si="164"/>
        <v>347.5</v>
      </c>
    </row>
    <row r="1382" spans="1:17" x14ac:dyDescent="0.25">
      <c r="A1382" t="s">
        <v>3606</v>
      </c>
      <c r="B1382" t="s">
        <v>3607</v>
      </c>
      <c r="C1382">
        <v>43193.678078703706</v>
      </c>
      <c r="D1382">
        <v>200</v>
      </c>
      <c r="E1382" t="s">
        <v>13863</v>
      </c>
      <c r="F1382" t="s">
        <v>3170</v>
      </c>
      <c r="G1382" t="s">
        <v>3600</v>
      </c>
      <c r="H1382" t="s">
        <v>240</v>
      </c>
      <c r="I1382">
        <v>1.61</v>
      </c>
      <c r="J1382">
        <v>0</v>
      </c>
      <c r="K1382" t="s">
        <v>3608</v>
      </c>
      <c r="M1382" s="15">
        <f t="shared" si="160"/>
        <v>1.61</v>
      </c>
      <c r="N1382" s="13">
        <f t="shared" si="161"/>
        <v>10</v>
      </c>
      <c r="O1382" s="13">
        <f t="shared" si="162"/>
        <v>4</v>
      </c>
      <c r="P1382" s="13">
        <f t="shared" si="163"/>
        <v>2018</v>
      </c>
      <c r="Q1382" s="13">
        <f t="shared" si="164"/>
        <v>322</v>
      </c>
    </row>
    <row r="1383" spans="1:17" x14ac:dyDescent="0.25">
      <c r="A1383" t="s">
        <v>1343</v>
      </c>
      <c r="B1383" t="s">
        <v>1344</v>
      </c>
      <c r="C1383">
        <v>43193.678078703706</v>
      </c>
      <c r="D1383">
        <v>100</v>
      </c>
      <c r="E1383" t="s">
        <v>13863</v>
      </c>
      <c r="F1383" t="s">
        <v>3170</v>
      </c>
      <c r="G1383" t="s">
        <v>3600</v>
      </c>
      <c r="H1383" t="s">
        <v>240</v>
      </c>
      <c r="I1383">
        <v>2.6</v>
      </c>
      <c r="J1383">
        <v>0</v>
      </c>
      <c r="K1383" t="s">
        <v>1346</v>
      </c>
      <c r="M1383" s="15">
        <f t="shared" si="160"/>
        <v>2.6</v>
      </c>
      <c r="N1383" s="13">
        <f t="shared" si="161"/>
        <v>10</v>
      </c>
      <c r="O1383" s="13">
        <f t="shared" si="162"/>
        <v>4</v>
      </c>
      <c r="P1383" s="13">
        <f t="shared" si="163"/>
        <v>2018</v>
      </c>
      <c r="Q1383" s="13">
        <f t="shared" si="164"/>
        <v>260</v>
      </c>
    </row>
    <row r="1384" spans="1:17" x14ac:dyDescent="0.25">
      <c r="A1384" t="s">
        <v>3609</v>
      </c>
      <c r="B1384" t="s">
        <v>3610</v>
      </c>
      <c r="C1384">
        <v>43168.769942129627</v>
      </c>
      <c r="D1384">
        <v>100</v>
      </c>
      <c r="E1384" t="s">
        <v>13863</v>
      </c>
      <c r="F1384" t="s">
        <v>3170</v>
      </c>
      <c r="G1384" t="s">
        <v>3171</v>
      </c>
      <c r="H1384" t="s">
        <v>240</v>
      </c>
      <c r="I1384">
        <v>1.19</v>
      </c>
      <c r="J1384">
        <v>0</v>
      </c>
      <c r="K1384" t="s">
        <v>3611</v>
      </c>
      <c r="M1384" s="15">
        <f t="shared" si="160"/>
        <v>1.19</v>
      </c>
      <c r="N1384" s="13">
        <f t="shared" si="161"/>
        <v>10</v>
      </c>
      <c r="O1384" s="13">
        <f t="shared" si="162"/>
        <v>3</v>
      </c>
      <c r="P1384" s="13">
        <f t="shared" si="163"/>
        <v>2018</v>
      </c>
      <c r="Q1384" s="13">
        <f t="shared" si="164"/>
        <v>119</v>
      </c>
    </row>
    <row r="1385" spans="1:17" x14ac:dyDescent="0.25">
      <c r="A1385" t="s">
        <v>3612</v>
      </c>
      <c r="B1385" t="s">
        <v>3613</v>
      </c>
      <c r="C1385">
        <v>43168.769942129627</v>
      </c>
      <c r="D1385">
        <v>200</v>
      </c>
      <c r="E1385" t="s">
        <v>13863</v>
      </c>
      <c r="F1385" t="s">
        <v>3170</v>
      </c>
      <c r="G1385" t="s">
        <v>3171</v>
      </c>
      <c r="H1385" t="s">
        <v>240</v>
      </c>
      <c r="I1385">
        <v>0.98</v>
      </c>
      <c r="J1385">
        <v>0</v>
      </c>
      <c r="K1385" t="s">
        <v>1349</v>
      </c>
      <c r="M1385" s="15">
        <f t="shared" si="160"/>
        <v>0.98</v>
      </c>
      <c r="N1385" s="13">
        <f t="shared" si="161"/>
        <v>10</v>
      </c>
      <c r="O1385" s="13">
        <f t="shared" si="162"/>
        <v>3</v>
      </c>
      <c r="P1385" s="13">
        <f t="shared" si="163"/>
        <v>2018</v>
      </c>
      <c r="Q1385" s="13">
        <f t="shared" si="164"/>
        <v>196</v>
      </c>
    </row>
    <row r="1386" spans="1:17" x14ac:dyDescent="0.25">
      <c r="A1386" t="s">
        <v>1367</v>
      </c>
      <c r="B1386" t="s">
        <v>1368</v>
      </c>
      <c r="C1386">
        <v>43161.738969907405</v>
      </c>
      <c r="D1386">
        <v>120</v>
      </c>
      <c r="E1386" t="s">
        <v>113</v>
      </c>
      <c r="F1386" t="s">
        <v>3170</v>
      </c>
      <c r="G1386" t="s">
        <v>3614</v>
      </c>
      <c r="H1386" t="s">
        <v>240</v>
      </c>
      <c r="I1386">
        <v>2.5</v>
      </c>
      <c r="J1386">
        <v>0</v>
      </c>
      <c r="K1386" t="s">
        <v>1369</v>
      </c>
      <c r="M1386" s="15">
        <f t="shared" si="160"/>
        <v>2.5</v>
      </c>
      <c r="N1386" s="13">
        <f t="shared" si="161"/>
        <v>10</v>
      </c>
      <c r="O1386" s="13">
        <f t="shared" si="162"/>
        <v>3</v>
      </c>
      <c r="P1386" s="13">
        <f t="shared" si="163"/>
        <v>2018</v>
      </c>
      <c r="Q1386" s="13">
        <f t="shared" si="164"/>
        <v>300</v>
      </c>
    </row>
    <row r="1387" spans="1:17" x14ac:dyDescent="0.25">
      <c r="A1387" t="s">
        <v>2098</v>
      </c>
      <c r="B1387" t="s">
        <v>2099</v>
      </c>
      <c r="C1387">
        <v>43161.738969907405</v>
      </c>
      <c r="D1387">
        <v>120</v>
      </c>
      <c r="E1387" t="s">
        <v>113</v>
      </c>
      <c r="F1387" t="s">
        <v>3170</v>
      </c>
      <c r="G1387" t="s">
        <v>3614</v>
      </c>
      <c r="H1387" t="s">
        <v>240</v>
      </c>
      <c r="I1387">
        <v>4.05</v>
      </c>
      <c r="J1387">
        <v>0</v>
      </c>
      <c r="K1387" t="s">
        <v>2100</v>
      </c>
      <c r="M1387" s="15">
        <f t="shared" si="160"/>
        <v>4.05</v>
      </c>
      <c r="N1387" s="13">
        <f t="shared" si="161"/>
        <v>10</v>
      </c>
      <c r="O1387" s="13">
        <f t="shared" si="162"/>
        <v>3</v>
      </c>
      <c r="P1387" s="13">
        <f t="shared" si="163"/>
        <v>2018</v>
      </c>
      <c r="Q1387" s="13">
        <f t="shared" si="164"/>
        <v>486</v>
      </c>
    </row>
    <row r="1388" spans="1:17" x14ac:dyDescent="0.25">
      <c r="A1388" t="s">
        <v>1360</v>
      </c>
      <c r="B1388" t="s">
        <v>1361</v>
      </c>
      <c r="C1388">
        <v>43161.738969907405</v>
      </c>
      <c r="D1388">
        <v>120</v>
      </c>
      <c r="E1388" t="s">
        <v>113</v>
      </c>
      <c r="F1388" t="s">
        <v>3170</v>
      </c>
      <c r="G1388" t="s">
        <v>3614</v>
      </c>
      <c r="H1388" t="s">
        <v>240</v>
      </c>
      <c r="I1388">
        <v>2.0299999999999998</v>
      </c>
      <c r="J1388">
        <v>0</v>
      </c>
      <c r="K1388" t="s">
        <v>1364</v>
      </c>
      <c r="M1388" s="15">
        <f t="shared" si="160"/>
        <v>2.0299999999999998</v>
      </c>
      <c r="N1388" s="13">
        <f t="shared" si="161"/>
        <v>10</v>
      </c>
      <c r="O1388" s="13">
        <f t="shared" si="162"/>
        <v>3</v>
      </c>
      <c r="P1388" s="13">
        <f t="shared" si="163"/>
        <v>2018</v>
      </c>
      <c r="Q1388" s="13">
        <f t="shared" si="164"/>
        <v>243.59999999999997</v>
      </c>
    </row>
    <row r="1389" spans="1:17" x14ac:dyDescent="0.25">
      <c r="A1389" t="s">
        <v>1504</v>
      </c>
      <c r="B1389" t="s">
        <v>1505</v>
      </c>
      <c r="C1389">
        <v>43193.678078703706</v>
      </c>
      <c r="D1389">
        <v>692</v>
      </c>
      <c r="E1389" t="s">
        <v>13863</v>
      </c>
      <c r="F1389" t="s">
        <v>3170</v>
      </c>
      <c r="G1389" t="s">
        <v>3600</v>
      </c>
      <c r="H1389" t="s">
        <v>240</v>
      </c>
      <c r="I1389">
        <v>2.7</v>
      </c>
      <c r="J1389">
        <v>0</v>
      </c>
      <c r="K1389" t="s">
        <v>1506</v>
      </c>
      <c r="M1389" s="15">
        <f t="shared" si="160"/>
        <v>2.7</v>
      </c>
      <c r="N1389" s="13">
        <f t="shared" si="161"/>
        <v>10</v>
      </c>
      <c r="O1389" s="13">
        <f t="shared" si="162"/>
        <v>4</v>
      </c>
      <c r="P1389" s="13">
        <f t="shared" si="163"/>
        <v>2018</v>
      </c>
      <c r="Q1389" s="13">
        <f t="shared" si="164"/>
        <v>1868.4</v>
      </c>
    </row>
    <row r="1390" spans="1:17" x14ac:dyDescent="0.25">
      <c r="A1390" t="s">
        <v>3094</v>
      </c>
      <c r="B1390" t="s">
        <v>3095</v>
      </c>
      <c r="C1390">
        <v>43193.678078703706</v>
      </c>
      <c r="D1390">
        <v>110</v>
      </c>
      <c r="E1390" t="s">
        <v>13863</v>
      </c>
      <c r="F1390" t="s">
        <v>3170</v>
      </c>
      <c r="G1390" t="s">
        <v>3600</v>
      </c>
      <c r="H1390" t="s">
        <v>240</v>
      </c>
      <c r="I1390">
        <v>2.5299999999999998</v>
      </c>
      <c r="J1390">
        <v>0</v>
      </c>
      <c r="K1390" t="s">
        <v>3096</v>
      </c>
      <c r="M1390" s="15">
        <f t="shared" si="160"/>
        <v>2.5299999999999998</v>
      </c>
      <c r="N1390" s="13">
        <f t="shared" si="161"/>
        <v>10</v>
      </c>
      <c r="O1390" s="13">
        <f t="shared" si="162"/>
        <v>4</v>
      </c>
      <c r="P1390" s="13">
        <f t="shared" si="163"/>
        <v>2018</v>
      </c>
      <c r="Q1390" s="13">
        <f t="shared" si="164"/>
        <v>278.29999999999995</v>
      </c>
    </row>
    <row r="1391" spans="1:17" x14ac:dyDescent="0.25">
      <c r="A1391" t="s">
        <v>3615</v>
      </c>
      <c r="B1391" t="s">
        <v>3616</v>
      </c>
      <c r="C1391">
        <v>43161.773125</v>
      </c>
      <c r="D1391">
        <v>6</v>
      </c>
      <c r="E1391" t="s">
        <v>13863</v>
      </c>
      <c r="F1391" t="s">
        <v>3617</v>
      </c>
      <c r="G1391" t="s">
        <v>3618</v>
      </c>
      <c r="H1391" t="s">
        <v>1132</v>
      </c>
      <c r="I1391">
        <v>24.45</v>
      </c>
      <c r="J1391">
        <v>0</v>
      </c>
      <c r="K1391" t="s">
        <v>1132</v>
      </c>
      <c r="M1391" s="15">
        <f t="shared" si="160"/>
        <v>24.45</v>
      </c>
      <c r="N1391" s="13">
        <f t="shared" si="161"/>
        <v>10</v>
      </c>
      <c r="O1391" s="13">
        <f t="shared" si="162"/>
        <v>3</v>
      </c>
      <c r="P1391" s="13">
        <f t="shared" si="163"/>
        <v>2018</v>
      </c>
      <c r="Q1391" s="13">
        <f t="shared" si="164"/>
        <v>146.69999999999999</v>
      </c>
    </row>
    <row r="1392" spans="1:17" x14ac:dyDescent="0.25">
      <c r="A1392" t="s">
        <v>3619</v>
      </c>
      <c r="B1392" t="s">
        <v>3620</v>
      </c>
      <c r="C1392">
        <v>43158.742094907408</v>
      </c>
      <c r="D1392">
        <v>5</v>
      </c>
      <c r="E1392" t="s">
        <v>13863</v>
      </c>
      <c r="F1392" t="s">
        <v>3621</v>
      </c>
      <c r="G1392" t="s">
        <v>3622</v>
      </c>
      <c r="H1392" t="s">
        <v>314</v>
      </c>
      <c r="I1392">
        <v>30</v>
      </c>
      <c r="J1392">
        <v>0</v>
      </c>
      <c r="K1392" t="s">
        <v>314</v>
      </c>
      <c r="M1392" s="15">
        <f t="shared" si="160"/>
        <v>30</v>
      </c>
      <c r="N1392" s="13">
        <f t="shared" si="161"/>
        <v>10</v>
      </c>
      <c r="O1392" s="13">
        <f t="shared" si="162"/>
        <v>2</v>
      </c>
      <c r="P1392" s="13">
        <f t="shared" si="163"/>
        <v>2018</v>
      </c>
      <c r="Q1392" s="13">
        <f t="shared" si="164"/>
        <v>150</v>
      </c>
    </row>
    <row r="1393" spans="1:17" x14ac:dyDescent="0.25">
      <c r="A1393" t="s">
        <v>115</v>
      </c>
      <c r="B1393" t="s">
        <v>116</v>
      </c>
      <c r="C1393">
        <v>43165.770335648151</v>
      </c>
      <c r="D1393">
        <v>80</v>
      </c>
      <c r="E1393" t="s">
        <v>113</v>
      </c>
      <c r="F1393" t="s">
        <v>3623</v>
      </c>
      <c r="G1393" t="s">
        <v>3624</v>
      </c>
      <c r="H1393" t="s">
        <v>108</v>
      </c>
      <c r="I1393">
        <v>0.87</v>
      </c>
      <c r="J1393">
        <v>0</v>
      </c>
      <c r="K1393" t="s">
        <v>117</v>
      </c>
      <c r="M1393" s="15">
        <f t="shared" si="160"/>
        <v>0.87</v>
      </c>
      <c r="N1393" s="13">
        <f t="shared" si="161"/>
        <v>10</v>
      </c>
      <c r="O1393" s="13">
        <f t="shared" si="162"/>
        <v>3</v>
      </c>
      <c r="P1393" s="13">
        <f t="shared" si="163"/>
        <v>2018</v>
      </c>
      <c r="Q1393" s="13">
        <f t="shared" si="164"/>
        <v>69.599999999999994</v>
      </c>
    </row>
    <row r="1394" spans="1:17" x14ac:dyDescent="0.25">
      <c r="A1394" t="s">
        <v>3625</v>
      </c>
      <c r="B1394" t="s">
        <v>3626</v>
      </c>
      <c r="C1394">
        <v>43153.734791666669</v>
      </c>
      <c r="D1394">
        <v>132</v>
      </c>
      <c r="E1394" t="s">
        <v>113</v>
      </c>
      <c r="F1394" t="s">
        <v>3627</v>
      </c>
      <c r="G1394" t="s">
        <v>3628</v>
      </c>
      <c r="H1394" t="s">
        <v>173</v>
      </c>
      <c r="I1394">
        <v>6.65</v>
      </c>
      <c r="J1394">
        <v>0</v>
      </c>
      <c r="K1394" t="s">
        <v>173</v>
      </c>
      <c r="M1394" s="15">
        <f t="shared" ref="M1394:M1449" si="165">+I1394*(1-J1394/100)</f>
        <v>6.65</v>
      </c>
      <c r="N1394" s="13">
        <f t="shared" ref="N1394:N1449" si="166">+LEN(A1394)</f>
        <v>10</v>
      </c>
      <c r="O1394" s="13">
        <f t="shared" ref="O1394:O1449" si="167">+MONTH(C1394)</f>
        <v>2</v>
      </c>
      <c r="P1394" s="13">
        <f t="shared" ref="P1394:P1449" si="168">+YEAR(C1394)</f>
        <v>2018</v>
      </c>
      <c r="Q1394" s="13">
        <f t="shared" ref="Q1394:Q1449" si="169">+M1394*D1394</f>
        <v>877.80000000000007</v>
      </c>
    </row>
    <row r="1395" spans="1:17" x14ac:dyDescent="0.25">
      <c r="A1395" t="s">
        <v>3629</v>
      </c>
      <c r="B1395" t="s">
        <v>3630</v>
      </c>
      <c r="C1395">
        <v>43157.740532407406</v>
      </c>
      <c r="D1395">
        <v>100</v>
      </c>
      <c r="E1395" t="s">
        <v>13863</v>
      </c>
      <c r="F1395" t="s">
        <v>3631</v>
      </c>
      <c r="G1395" t="s">
        <v>3632</v>
      </c>
      <c r="H1395" t="s">
        <v>1255</v>
      </c>
      <c r="I1395">
        <v>2.17</v>
      </c>
      <c r="J1395">
        <v>0</v>
      </c>
      <c r="K1395" t="s">
        <v>3633</v>
      </c>
      <c r="M1395" s="15">
        <f t="shared" si="165"/>
        <v>2.17</v>
      </c>
      <c r="N1395" s="13">
        <f t="shared" si="166"/>
        <v>10</v>
      </c>
      <c r="O1395" s="13">
        <f t="shared" si="167"/>
        <v>2</v>
      </c>
      <c r="P1395" s="13">
        <f t="shared" si="168"/>
        <v>2018</v>
      </c>
      <c r="Q1395" s="13">
        <f t="shared" si="169"/>
        <v>217</v>
      </c>
    </row>
    <row r="1396" spans="1:17" x14ac:dyDescent="0.25">
      <c r="A1396" t="s">
        <v>3634</v>
      </c>
      <c r="B1396" t="s">
        <v>3635</v>
      </c>
      <c r="C1396">
        <v>43157.740532407406</v>
      </c>
      <c r="D1396">
        <v>100</v>
      </c>
      <c r="E1396" t="s">
        <v>13863</v>
      </c>
      <c r="F1396" t="s">
        <v>3631</v>
      </c>
      <c r="G1396" t="s">
        <v>3632</v>
      </c>
      <c r="H1396" t="s">
        <v>1255</v>
      </c>
      <c r="I1396">
        <v>1.55</v>
      </c>
      <c r="J1396">
        <v>0</v>
      </c>
      <c r="K1396" t="s">
        <v>3636</v>
      </c>
      <c r="M1396" s="15">
        <f t="shared" si="165"/>
        <v>1.55</v>
      </c>
      <c r="N1396" s="13">
        <f t="shared" si="166"/>
        <v>10</v>
      </c>
      <c r="O1396" s="13">
        <f t="shared" si="167"/>
        <v>2</v>
      </c>
      <c r="P1396" s="13">
        <f t="shared" si="168"/>
        <v>2018</v>
      </c>
      <c r="Q1396" s="13">
        <f t="shared" si="169"/>
        <v>155</v>
      </c>
    </row>
    <row r="1397" spans="1:17" x14ac:dyDescent="0.25">
      <c r="A1397" t="s">
        <v>2508</v>
      </c>
      <c r="B1397" t="s">
        <v>2509</v>
      </c>
      <c r="C1397">
        <v>43153.731793981482</v>
      </c>
      <c r="D1397">
        <v>15</v>
      </c>
      <c r="E1397" t="s">
        <v>13863</v>
      </c>
      <c r="F1397" t="s">
        <v>3637</v>
      </c>
      <c r="G1397" t="s">
        <v>3638</v>
      </c>
      <c r="H1397" t="s">
        <v>65</v>
      </c>
      <c r="I1397">
        <v>5.55</v>
      </c>
      <c r="J1397">
        <v>0</v>
      </c>
      <c r="K1397" t="s">
        <v>2510</v>
      </c>
      <c r="M1397" s="15">
        <f t="shared" si="165"/>
        <v>5.55</v>
      </c>
      <c r="N1397" s="13">
        <f t="shared" si="166"/>
        <v>10</v>
      </c>
      <c r="O1397" s="13">
        <f t="shared" si="167"/>
        <v>2</v>
      </c>
      <c r="P1397" s="13">
        <f t="shared" si="168"/>
        <v>2018</v>
      </c>
      <c r="Q1397" s="13">
        <f t="shared" si="169"/>
        <v>83.25</v>
      </c>
    </row>
    <row r="1398" spans="1:17" x14ac:dyDescent="0.25">
      <c r="A1398" t="s">
        <v>1099</v>
      </c>
      <c r="B1398" t="s">
        <v>1100</v>
      </c>
      <c r="C1398">
        <v>43157.730324074073</v>
      </c>
      <c r="D1398">
        <v>6</v>
      </c>
      <c r="E1398" t="s">
        <v>13863</v>
      </c>
      <c r="F1398" t="s">
        <v>3577</v>
      </c>
      <c r="G1398" t="s">
        <v>3581</v>
      </c>
      <c r="H1398" t="s">
        <v>65</v>
      </c>
      <c r="I1398">
        <v>14.45</v>
      </c>
      <c r="J1398">
        <v>0</v>
      </c>
      <c r="K1398" t="s">
        <v>1101</v>
      </c>
      <c r="M1398" s="15">
        <f t="shared" si="165"/>
        <v>14.45</v>
      </c>
      <c r="N1398" s="13">
        <f t="shared" si="166"/>
        <v>10</v>
      </c>
      <c r="O1398" s="13">
        <f t="shared" si="167"/>
        <v>2</v>
      </c>
      <c r="P1398" s="13">
        <f t="shared" si="168"/>
        <v>2018</v>
      </c>
      <c r="Q1398" s="13">
        <f t="shared" si="169"/>
        <v>86.699999999999989</v>
      </c>
    </row>
    <row r="1399" spans="1:17" x14ac:dyDescent="0.25">
      <c r="A1399" t="s">
        <v>35</v>
      </c>
      <c r="B1399" t="s">
        <v>35</v>
      </c>
      <c r="C1399">
        <v>43157.731446759259</v>
      </c>
      <c r="D1399">
        <v>1</v>
      </c>
      <c r="E1399" t="s">
        <v>13863</v>
      </c>
      <c r="F1399" t="s">
        <v>3577</v>
      </c>
      <c r="G1399" t="s">
        <v>3639</v>
      </c>
      <c r="H1399" t="s">
        <v>65</v>
      </c>
      <c r="I1399">
        <v>1.29</v>
      </c>
      <c r="J1399">
        <v>0</v>
      </c>
      <c r="K1399" t="s">
        <v>39</v>
      </c>
      <c r="M1399" s="15">
        <f t="shared" si="165"/>
        <v>1.29</v>
      </c>
      <c r="N1399" s="13">
        <f t="shared" si="166"/>
        <v>25</v>
      </c>
      <c r="O1399" s="13">
        <f t="shared" si="167"/>
        <v>2</v>
      </c>
      <c r="P1399" s="13">
        <f t="shared" si="168"/>
        <v>2018</v>
      </c>
      <c r="Q1399" s="13">
        <f t="shared" si="169"/>
        <v>1.29</v>
      </c>
    </row>
    <row r="1400" spans="1:17" x14ac:dyDescent="0.25">
      <c r="A1400" t="s">
        <v>35</v>
      </c>
      <c r="B1400" t="s">
        <v>35</v>
      </c>
      <c r="C1400">
        <v>43160.617488425924</v>
      </c>
      <c r="D1400">
        <v>1</v>
      </c>
      <c r="E1400" t="s">
        <v>13863</v>
      </c>
      <c r="F1400" t="s">
        <v>3577</v>
      </c>
      <c r="G1400" t="s">
        <v>3640</v>
      </c>
      <c r="H1400" t="s">
        <v>65</v>
      </c>
      <c r="I1400">
        <v>27.35</v>
      </c>
      <c r="J1400">
        <v>0</v>
      </c>
      <c r="K1400" t="s">
        <v>39</v>
      </c>
      <c r="M1400" s="15">
        <f t="shared" si="165"/>
        <v>27.35</v>
      </c>
      <c r="N1400" s="13">
        <f t="shared" si="166"/>
        <v>25</v>
      </c>
      <c r="O1400" s="13">
        <f t="shared" si="167"/>
        <v>3</v>
      </c>
      <c r="P1400" s="13">
        <f t="shared" si="168"/>
        <v>2018</v>
      </c>
      <c r="Q1400" s="13">
        <f t="shared" si="169"/>
        <v>27.35</v>
      </c>
    </row>
    <row r="1401" spans="1:17" x14ac:dyDescent="0.25">
      <c r="A1401" t="s">
        <v>35</v>
      </c>
      <c r="B1401" t="s">
        <v>35</v>
      </c>
      <c r="C1401">
        <v>43166.742847222224</v>
      </c>
      <c r="D1401">
        <v>1</v>
      </c>
      <c r="E1401" t="s">
        <v>13863</v>
      </c>
      <c r="F1401" t="s">
        <v>3577</v>
      </c>
      <c r="G1401" t="s">
        <v>3641</v>
      </c>
      <c r="H1401" t="s">
        <v>65</v>
      </c>
      <c r="I1401">
        <v>223.85</v>
      </c>
      <c r="J1401">
        <v>0</v>
      </c>
      <c r="K1401" t="s">
        <v>39</v>
      </c>
      <c r="M1401" s="15">
        <f t="shared" si="165"/>
        <v>223.85</v>
      </c>
      <c r="N1401" s="13">
        <f t="shared" si="166"/>
        <v>25</v>
      </c>
      <c r="O1401" s="13">
        <f t="shared" si="167"/>
        <v>3</v>
      </c>
      <c r="P1401" s="13">
        <f t="shared" si="168"/>
        <v>2018</v>
      </c>
      <c r="Q1401" s="13">
        <f t="shared" si="169"/>
        <v>223.85</v>
      </c>
    </row>
    <row r="1402" spans="1:17" x14ac:dyDescent="0.25">
      <c r="A1402" t="s">
        <v>35</v>
      </c>
      <c r="B1402" t="s">
        <v>35</v>
      </c>
      <c r="C1402">
        <v>43166.742847222224</v>
      </c>
      <c r="D1402">
        <v>9</v>
      </c>
      <c r="E1402" t="s">
        <v>13863</v>
      </c>
      <c r="F1402" t="s">
        <v>3577</v>
      </c>
      <c r="G1402" t="s">
        <v>3641</v>
      </c>
      <c r="H1402" t="s">
        <v>65</v>
      </c>
      <c r="I1402">
        <v>1.29</v>
      </c>
      <c r="J1402">
        <v>0</v>
      </c>
      <c r="K1402" t="s">
        <v>39</v>
      </c>
      <c r="M1402" s="15">
        <f t="shared" si="165"/>
        <v>1.29</v>
      </c>
      <c r="N1402" s="13">
        <f t="shared" si="166"/>
        <v>25</v>
      </c>
      <c r="O1402" s="13">
        <f t="shared" si="167"/>
        <v>3</v>
      </c>
      <c r="P1402" s="13">
        <f t="shared" si="168"/>
        <v>2018</v>
      </c>
      <c r="Q1402" s="13">
        <f t="shared" si="169"/>
        <v>11.61</v>
      </c>
    </row>
    <row r="1403" spans="1:17" x14ac:dyDescent="0.25">
      <c r="A1403" t="s">
        <v>1888</v>
      </c>
      <c r="B1403" t="s">
        <v>1889</v>
      </c>
      <c r="C1403">
        <v>43168.769942129627</v>
      </c>
      <c r="D1403">
        <v>50</v>
      </c>
      <c r="E1403" t="s">
        <v>13863</v>
      </c>
      <c r="F1403" t="s">
        <v>3170</v>
      </c>
      <c r="G1403" t="s">
        <v>3171</v>
      </c>
      <c r="H1403" t="s">
        <v>240</v>
      </c>
      <c r="I1403">
        <v>0.4</v>
      </c>
      <c r="J1403">
        <v>0</v>
      </c>
      <c r="K1403" t="s">
        <v>1500</v>
      </c>
      <c r="M1403" s="15">
        <f t="shared" si="165"/>
        <v>0.4</v>
      </c>
      <c r="N1403" s="13">
        <f t="shared" si="166"/>
        <v>10</v>
      </c>
      <c r="O1403" s="13">
        <f t="shared" si="167"/>
        <v>3</v>
      </c>
      <c r="P1403" s="13">
        <f t="shared" si="168"/>
        <v>2018</v>
      </c>
      <c r="Q1403" s="13">
        <f t="shared" si="169"/>
        <v>20</v>
      </c>
    </row>
    <row r="1404" spans="1:17" x14ac:dyDescent="0.25">
      <c r="A1404" t="s">
        <v>1893</v>
      </c>
      <c r="B1404" t="s">
        <v>1894</v>
      </c>
      <c r="C1404">
        <v>43168.769942129627</v>
      </c>
      <c r="D1404">
        <v>50</v>
      </c>
      <c r="E1404" t="s">
        <v>13863</v>
      </c>
      <c r="F1404" t="s">
        <v>3170</v>
      </c>
      <c r="G1404" t="s">
        <v>3171</v>
      </c>
      <c r="H1404" t="s">
        <v>240</v>
      </c>
      <c r="I1404">
        <v>0.69</v>
      </c>
      <c r="J1404">
        <v>0</v>
      </c>
      <c r="K1404" t="s">
        <v>532</v>
      </c>
      <c r="M1404" s="15">
        <f t="shared" si="165"/>
        <v>0.69</v>
      </c>
      <c r="N1404" s="13">
        <f t="shared" si="166"/>
        <v>10</v>
      </c>
      <c r="O1404" s="13">
        <f t="shared" si="167"/>
        <v>3</v>
      </c>
      <c r="P1404" s="13">
        <f t="shared" si="168"/>
        <v>2018</v>
      </c>
      <c r="Q1404" s="13">
        <f t="shared" si="169"/>
        <v>34.5</v>
      </c>
    </row>
    <row r="1405" spans="1:17" x14ac:dyDescent="0.25">
      <c r="A1405" t="s">
        <v>1895</v>
      </c>
      <c r="B1405" t="s">
        <v>1896</v>
      </c>
      <c r="C1405">
        <v>43168.769942129627</v>
      </c>
      <c r="D1405">
        <v>50</v>
      </c>
      <c r="E1405" t="s">
        <v>13863</v>
      </c>
      <c r="F1405" t="s">
        <v>3170</v>
      </c>
      <c r="G1405" t="s">
        <v>3171</v>
      </c>
      <c r="H1405" t="s">
        <v>240</v>
      </c>
      <c r="I1405">
        <v>0.56999999999999995</v>
      </c>
      <c r="J1405">
        <v>0</v>
      </c>
      <c r="K1405" t="s">
        <v>1897</v>
      </c>
      <c r="M1405" s="15">
        <f t="shared" si="165"/>
        <v>0.56999999999999995</v>
      </c>
      <c r="N1405" s="13">
        <f t="shared" si="166"/>
        <v>10</v>
      </c>
      <c r="O1405" s="13">
        <f t="shared" si="167"/>
        <v>3</v>
      </c>
      <c r="P1405" s="13">
        <f t="shared" si="168"/>
        <v>2018</v>
      </c>
      <c r="Q1405" s="13">
        <f t="shared" si="169"/>
        <v>28.499999999999996</v>
      </c>
    </row>
    <row r="1406" spans="1:17" x14ac:dyDescent="0.25">
      <c r="A1406" t="s">
        <v>1498</v>
      </c>
      <c r="B1406" t="s">
        <v>1499</v>
      </c>
      <c r="C1406">
        <v>43193.678078703706</v>
      </c>
      <c r="D1406">
        <v>40</v>
      </c>
      <c r="E1406" t="s">
        <v>13863</v>
      </c>
      <c r="F1406" t="s">
        <v>3170</v>
      </c>
      <c r="G1406" t="s">
        <v>3600</v>
      </c>
      <c r="H1406" t="s">
        <v>240</v>
      </c>
      <c r="I1406">
        <v>1.8</v>
      </c>
      <c r="J1406">
        <v>0</v>
      </c>
      <c r="K1406" t="s">
        <v>1500</v>
      </c>
      <c r="M1406" s="15">
        <f t="shared" si="165"/>
        <v>1.8</v>
      </c>
      <c r="N1406" s="13">
        <f t="shared" si="166"/>
        <v>10</v>
      </c>
      <c r="O1406" s="13">
        <f t="shared" si="167"/>
        <v>4</v>
      </c>
      <c r="P1406" s="13">
        <f t="shared" si="168"/>
        <v>2018</v>
      </c>
      <c r="Q1406" s="13">
        <f t="shared" si="169"/>
        <v>72</v>
      </c>
    </row>
    <row r="1407" spans="1:17" x14ac:dyDescent="0.25">
      <c r="A1407" t="s">
        <v>3642</v>
      </c>
      <c r="B1407" t="s">
        <v>3643</v>
      </c>
      <c r="C1407">
        <v>43168.769942129627</v>
      </c>
      <c r="D1407">
        <v>15</v>
      </c>
      <c r="E1407" t="s">
        <v>13863</v>
      </c>
      <c r="F1407" t="s">
        <v>3170</v>
      </c>
      <c r="G1407" t="s">
        <v>3171</v>
      </c>
      <c r="H1407" t="s">
        <v>240</v>
      </c>
      <c r="I1407">
        <v>2.93</v>
      </c>
      <c r="J1407">
        <v>0</v>
      </c>
      <c r="K1407" t="s">
        <v>3644</v>
      </c>
      <c r="M1407" s="15">
        <f t="shared" si="165"/>
        <v>2.93</v>
      </c>
      <c r="N1407" s="13">
        <f t="shared" si="166"/>
        <v>10</v>
      </c>
      <c r="O1407" s="13">
        <f t="shared" si="167"/>
        <v>3</v>
      </c>
      <c r="P1407" s="13">
        <f t="shared" si="168"/>
        <v>2018</v>
      </c>
      <c r="Q1407" s="13">
        <f t="shared" si="169"/>
        <v>43.95</v>
      </c>
    </row>
    <row r="1408" spans="1:17" x14ac:dyDescent="0.25">
      <c r="A1408" t="s">
        <v>3642</v>
      </c>
      <c r="B1408" t="s">
        <v>3643</v>
      </c>
      <c r="C1408">
        <v>43174.728946759256</v>
      </c>
      <c r="D1408">
        <v>10</v>
      </c>
      <c r="E1408" t="s">
        <v>13863</v>
      </c>
      <c r="F1408" t="s">
        <v>3170</v>
      </c>
      <c r="G1408" t="s">
        <v>3645</v>
      </c>
      <c r="H1408" t="s">
        <v>240</v>
      </c>
      <c r="I1408">
        <v>2.93</v>
      </c>
      <c r="J1408">
        <v>0</v>
      </c>
      <c r="K1408" t="s">
        <v>3644</v>
      </c>
      <c r="M1408" s="15">
        <f t="shared" si="165"/>
        <v>2.93</v>
      </c>
      <c r="N1408" s="13">
        <f t="shared" si="166"/>
        <v>10</v>
      </c>
      <c r="O1408" s="13">
        <f t="shared" si="167"/>
        <v>3</v>
      </c>
      <c r="P1408" s="13">
        <f t="shared" si="168"/>
        <v>2018</v>
      </c>
      <c r="Q1408" s="13">
        <f t="shared" si="169"/>
        <v>29.3</v>
      </c>
    </row>
    <row r="1409" spans="1:17" x14ac:dyDescent="0.25">
      <c r="A1409" t="s">
        <v>2711</v>
      </c>
      <c r="B1409" t="s">
        <v>2712</v>
      </c>
      <c r="C1409">
        <v>43164.663912037038</v>
      </c>
      <c r="D1409">
        <v>1</v>
      </c>
      <c r="E1409" t="s">
        <v>13863</v>
      </c>
      <c r="F1409" t="s">
        <v>3646</v>
      </c>
      <c r="G1409" t="s">
        <v>3647</v>
      </c>
      <c r="H1409" t="s">
        <v>33</v>
      </c>
      <c r="I1409">
        <v>544</v>
      </c>
      <c r="J1409">
        <v>0</v>
      </c>
      <c r="K1409" t="s">
        <v>2715</v>
      </c>
      <c r="M1409" s="15">
        <f t="shared" si="165"/>
        <v>544</v>
      </c>
      <c r="N1409" s="13">
        <f t="shared" si="166"/>
        <v>10</v>
      </c>
      <c r="O1409" s="13">
        <f t="shared" si="167"/>
        <v>3</v>
      </c>
      <c r="P1409" s="13">
        <f t="shared" si="168"/>
        <v>2018</v>
      </c>
      <c r="Q1409" s="13">
        <f t="shared" si="169"/>
        <v>544</v>
      </c>
    </row>
    <row r="1410" spans="1:17" x14ac:dyDescent="0.25">
      <c r="A1410" t="s">
        <v>2993</v>
      </c>
      <c r="B1410" t="s">
        <v>2994</v>
      </c>
      <c r="C1410">
        <v>43157.740833333337</v>
      </c>
      <c r="D1410">
        <v>6</v>
      </c>
      <c r="E1410" t="s">
        <v>13863</v>
      </c>
      <c r="F1410" t="s">
        <v>3648</v>
      </c>
      <c r="G1410" t="s">
        <v>3649</v>
      </c>
      <c r="H1410" t="s">
        <v>176</v>
      </c>
      <c r="I1410">
        <v>30.89</v>
      </c>
      <c r="J1410">
        <v>0</v>
      </c>
      <c r="K1410" t="s">
        <v>2997</v>
      </c>
      <c r="M1410" s="15">
        <f t="shared" si="165"/>
        <v>30.89</v>
      </c>
      <c r="N1410" s="13">
        <f t="shared" si="166"/>
        <v>10</v>
      </c>
      <c r="O1410" s="13">
        <f t="shared" si="167"/>
        <v>2</v>
      </c>
      <c r="P1410" s="13">
        <f t="shared" si="168"/>
        <v>2018</v>
      </c>
      <c r="Q1410" s="13">
        <f t="shared" si="169"/>
        <v>185.34</v>
      </c>
    </row>
    <row r="1411" spans="1:17" x14ac:dyDescent="0.25">
      <c r="A1411" t="s">
        <v>3650</v>
      </c>
      <c r="B1411" t="s">
        <v>3651</v>
      </c>
      <c r="C1411">
        <v>43157.73945601852</v>
      </c>
      <c r="D1411">
        <v>1</v>
      </c>
      <c r="E1411" t="s">
        <v>13863</v>
      </c>
      <c r="F1411" t="s">
        <v>3652</v>
      </c>
      <c r="G1411" t="s">
        <v>3653</v>
      </c>
      <c r="H1411" t="s">
        <v>33</v>
      </c>
      <c r="I1411">
        <v>80</v>
      </c>
      <c r="J1411">
        <v>0</v>
      </c>
      <c r="K1411" t="s">
        <v>3654</v>
      </c>
      <c r="M1411" s="15">
        <f t="shared" si="165"/>
        <v>80</v>
      </c>
      <c r="N1411" s="13">
        <f t="shared" si="166"/>
        <v>10</v>
      </c>
      <c r="O1411" s="13">
        <f t="shared" si="167"/>
        <v>2</v>
      </c>
      <c r="P1411" s="13">
        <f t="shared" si="168"/>
        <v>2018</v>
      </c>
      <c r="Q1411" s="13">
        <f t="shared" si="169"/>
        <v>80</v>
      </c>
    </row>
    <row r="1412" spans="1:17" x14ac:dyDescent="0.25">
      <c r="A1412" t="s">
        <v>2772</v>
      </c>
      <c r="B1412" t="s">
        <v>2773</v>
      </c>
      <c r="C1412">
        <v>43153.627557870372</v>
      </c>
      <c r="D1412">
        <v>2</v>
      </c>
      <c r="E1412" t="s">
        <v>13863</v>
      </c>
      <c r="F1412" t="s">
        <v>3655</v>
      </c>
      <c r="G1412" t="s">
        <v>3656</v>
      </c>
      <c r="H1412" t="s">
        <v>133</v>
      </c>
      <c r="I1412">
        <v>1890</v>
      </c>
      <c r="J1412">
        <v>0</v>
      </c>
      <c r="K1412" t="s">
        <v>2774</v>
      </c>
      <c r="M1412" s="15">
        <f t="shared" si="165"/>
        <v>1890</v>
      </c>
      <c r="N1412" s="13">
        <f t="shared" si="166"/>
        <v>10</v>
      </c>
      <c r="O1412" s="13">
        <f t="shared" si="167"/>
        <v>2</v>
      </c>
      <c r="P1412" s="13">
        <f t="shared" si="168"/>
        <v>2018</v>
      </c>
      <c r="Q1412" s="13">
        <f t="shared" si="169"/>
        <v>3780</v>
      </c>
    </row>
    <row r="1413" spans="1:17" x14ac:dyDescent="0.25">
      <c r="A1413" t="s">
        <v>35</v>
      </c>
      <c r="B1413" t="s">
        <v>35</v>
      </c>
      <c r="C1413">
        <v>43153.73300925926</v>
      </c>
      <c r="D1413">
        <v>10</v>
      </c>
      <c r="E1413" t="s">
        <v>13863</v>
      </c>
      <c r="F1413" t="s">
        <v>3657</v>
      </c>
      <c r="G1413" t="s">
        <v>3658</v>
      </c>
      <c r="H1413" t="s">
        <v>181</v>
      </c>
      <c r="I1413">
        <v>5.18</v>
      </c>
      <c r="J1413">
        <v>0</v>
      </c>
      <c r="K1413" t="s">
        <v>39</v>
      </c>
      <c r="M1413" s="15">
        <f t="shared" si="165"/>
        <v>5.18</v>
      </c>
      <c r="N1413" s="13">
        <f t="shared" si="166"/>
        <v>25</v>
      </c>
      <c r="O1413" s="13">
        <f t="shared" si="167"/>
        <v>2</v>
      </c>
      <c r="P1413" s="13">
        <f t="shared" si="168"/>
        <v>2018</v>
      </c>
      <c r="Q1413" s="13">
        <f t="shared" si="169"/>
        <v>51.8</v>
      </c>
    </row>
    <row r="1414" spans="1:17" x14ac:dyDescent="0.25">
      <c r="A1414" t="s">
        <v>3659</v>
      </c>
      <c r="B1414" t="s">
        <v>3660</v>
      </c>
      <c r="C1414">
        <v>43157.735636574071</v>
      </c>
      <c r="D1414">
        <v>30</v>
      </c>
      <c r="E1414" t="s">
        <v>99</v>
      </c>
      <c r="F1414" t="s">
        <v>3661</v>
      </c>
      <c r="G1414" t="s">
        <v>3662</v>
      </c>
      <c r="H1414" t="s">
        <v>301</v>
      </c>
      <c r="I1414">
        <v>9.5549999999999997</v>
      </c>
      <c r="J1414">
        <v>0</v>
      </c>
      <c r="K1414" t="s">
        <v>3663</v>
      </c>
      <c r="M1414" s="15">
        <f t="shared" si="165"/>
        <v>9.5549999999999997</v>
      </c>
      <c r="N1414" s="13">
        <f t="shared" si="166"/>
        <v>10</v>
      </c>
      <c r="O1414" s="13">
        <f t="shared" si="167"/>
        <v>2</v>
      </c>
      <c r="P1414" s="13">
        <f t="shared" si="168"/>
        <v>2018</v>
      </c>
      <c r="Q1414" s="13">
        <f t="shared" si="169"/>
        <v>286.64999999999998</v>
      </c>
    </row>
    <row r="1415" spans="1:17" x14ac:dyDescent="0.25">
      <c r="A1415" t="s">
        <v>935</v>
      </c>
      <c r="B1415" t="s">
        <v>936</v>
      </c>
      <c r="C1415">
        <v>43151.742152777777</v>
      </c>
      <c r="D1415">
        <v>1</v>
      </c>
      <c r="E1415" t="s">
        <v>13863</v>
      </c>
      <c r="F1415" t="s">
        <v>3664</v>
      </c>
      <c r="G1415" t="s">
        <v>3665</v>
      </c>
      <c r="H1415" t="s">
        <v>412</v>
      </c>
      <c r="I1415">
        <v>0</v>
      </c>
      <c r="J1415">
        <v>0</v>
      </c>
      <c r="K1415" t="s">
        <v>412</v>
      </c>
      <c r="M1415" s="15">
        <f t="shared" si="165"/>
        <v>0</v>
      </c>
      <c r="N1415" s="13">
        <f t="shared" si="166"/>
        <v>10</v>
      </c>
      <c r="O1415" s="13">
        <f t="shared" si="167"/>
        <v>2</v>
      </c>
      <c r="P1415" s="13">
        <f t="shared" si="168"/>
        <v>2018</v>
      </c>
      <c r="Q1415" s="13">
        <f t="shared" si="169"/>
        <v>0</v>
      </c>
    </row>
    <row r="1416" spans="1:17" x14ac:dyDescent="0.25">
      <c r="A1416" t="s">
        <v>3666</v>
      </c>
      <c r="B1416" t="s">
        <v>3667</v>
      </c>
      <c r="C1416">
        <v>43207.712175925924</v>
      </c>
      <c r="D1416">
        <v>500</v>
      </c>
      <c r="E1416" t="s">
        <v>13863</v>
      </c>
      <c r="F1416" t="s">
        <v>3668</v>
      </c>
      <c r="G1416" t="s">
        <v>3669</v>
      </c>
      <c r="H1416" t="s">
        <v>3670</v>
      </c>
      <c r="I1416">
        <v>1.44</v>
      </c>
      <c r="J1416">
        <v>0</v>
      </c>
      <c r="K1416" t="s">
        <v>3671</v>
      </c>
      <c r="M1416" s="15">
        <f t="shared" si="165"/>
        <v>1.44</v>
      </c>
      <c r="N1416" s="13">
        <f t="shared" si="166"/>
        <v>10</v>
      </c>
      <c r="O1416" s="13">
        <f t="shared" si="167"/>
        <v>4</v>
      </c>
      <c r="P1416" s="13">
        <f t="shared" si="168"/>
        <v>2018</v>
      </c>
      <c r="Q1416" s="13">
        <f t="shared" si="169"/>
        <v>720</v>
      </c>
    </row>
    <row r="1417" spans="1:17" x14ac:dyDescent="0.25">
      <c r="A1417" t="s">
        <v>3672</v>
      </c>
      <c r="B1417" t="s">
        <v>3673</v>
      </c>
      <c r="C1417">
        <v>43210.724826388891</v>
      </c>
      <c r="D1417">
        <v>500</v>
      </c>
      <c r="E1417" t="s">
        <v>13863</v>
      </c>
      <c r="F1417" t="s">
        <v>3668</v>
      </c>
      <c r="G1417" t="s">
        <v>3674</v>
      </c>
      <c r="H1417" t="s">
        <v>3670</v>
      </c>
      <c r="I1417">
        <v>1.03</v>
      </c>
      <c r="J1417">
        <v>0</v>
      </c>
      <c r="K1417" t="s">
        <v>3675</v>
      </c>
      <c r="M1417" s="15">
        <f t="shared" si="165"/>
        <v>1.03</v>
      </c>
      <c r="N1417" s="13">
        <f t="shared" si="166"/>
        <v>10</v>
      </c>
      <c r="O1417" s="13">
        <f t="shared" si="167"/>
        <v>4</v>
      </c>
      <c r="P1417" s="13">
        <f t="shared" si="168"/>
        <v>2018</v>
      </c>
      <c r="Q1417" s="13">
        <f t="shared" si="169"/>
        <v>515</v>
      </c>
    </row>
    <row r="1418" spans="1:17" x14ac:dyDescent="0.25">
      <c r="A1418" t="s">
        <v>3676</v>
      </c>
      <c r="B1418" t="s">
        <v>3677</v>
      </c>
      <c r="C1418">
        <v>43168.758715277778</v>
      </c>
      <c r="D1418">
        <v>1</v>
      </c>
      <c r="E1418" t="s">
        <v>13863</v>
      </c>
      <c r="F1418" t="s">
        <v>3678</v>
      </c>
      <c r="G1418" t="s">
        <v>3679</v>
      </c>
      <c r="H1418" t="s">
        <v>444</v>
      </c>
      <c r="I1418">
        <v>548</v>
      </c>
      <c r="J1418">
        <v>35</v>
      </c>
      <c r="K1418" t="s">
        <v>444</v>
      </c>
      <c r="M1418" s="15">
        <f t="shared" si="165"/>
        <v>356.2</v>
      </c>
      <c r="N1418" s="13">
        <f t="shared" si="166"/>
        <v>10</v>
      </c>
      <c r="O1418" s="13">
        <f t="shared" si="167"/>
        <v>3</v>
      </c>
      <c r="P1418" s="13">
        <f t="shared" si="168"/>
        <v>2018</v>
      </c>
      <c r="Q1418" s="13">
        <f t="shared" si="169"/>
        <v>356.2</v>
      </c>
    </row>
    <row r="1419" spans="1:17" x14ac:dyDescent="0.25">
      <c r="A1419" t="s">
        <v>735</v>
      </c>
      <c r="B1419" t="s">
        <v>736</v>
      </c>
      <c r="C1419">
        <v>43173.725914351853</v>
      </c>
      <c r="D1419">
        <v>40</v>
      </c>
      <c r="E1419" t="s">
        <v>13863</v>
      </c>
      <c r="F1419" t="s">
        <v>3680</v>
      </c>
      <c r="G1419" t="s">
        <v>3681</v>
      </c>
      <c r="H1419" t="s">
        <v>160</v>
      </c>
      <c r="I1419">
        <v>37.622</v>
      </c>
      <c r="J1419">
        <v>0</v>
      </c>
      <c r="K1419" t="s">
        <v>739</v>
      </c>
      <c r="M1419" s="15">
        <f t="shared" si="165"/>
        <v>37.622</v>
      </c>
      <c r="N1419" s="13">
        <f t="shared" si="166"/>
        <v>10</v>
      </c>
      <c r="O1419" s="13">
        <f t="shared" si="167"/>
        <v>3</v>
      </c>
      <c r="P1419" s="13">
        <f t="shared" si="168"/>
        <v>2018</v>
      </c>
      <c r="Q1419" s="13">
        <f t="shared" si="169"/>
        <v>1504.88</v>
      </c>
    </row>
    <row r="1420" spans="1:17" x14ac:dyDescent="0.25">
      <c r="A1420" t="s">
        <v>1987</v>
      </c>
      <c r="B1420" t="s">
        <v>1988</v>
      </c>
      <c r="C1420">
        <v>43173.725914351853</v>
      </c>
      <c r="D1420">
        <v>10</v>
      </c>
      <c r="E1420" t="s">
        <v>13863</v>
      </c>
      <c r="F1420" t="s">
        <v>3680</v>
      </c>
      <c r="G1420" t="s">
        <v>3681</v>
      </c>
      <c r="H1420" t="s">
        <v>160</v>
      </c>
      <c r="I1420">
        <v>30.423999999999999</v>
      </c>
      <c r="J1420">
        <v>0</v>
      </c>
      <c r="K1420" t="s">
        <v>1991</v>
      </c>
      <c r="M1420" s="15">
        <f t="shared" si="165"/>
        <v>30.423999999999999</v>
      </c>
      <c r="N1420" s="13">
        <f t="shared" si="166"/>
        <v>10</v>
      </c>
      <c r="O1420" s="13">
        <f t="shared" si="167"/>
        <v>3</v>
      </c>
      <c r="P1420" s="13">
        <f t="shared" si="168"/>
        <v>2018</v>
      </c>
      <c r="Q1420" s="13">
        <f t="shared" si="169"/>
        <v>304.24</v>
      </c>
    </row>
    <row r="1421" spans="1:17" x14ac:dyDescent="0.25">
      <c r="A1421" t="s">
        <v>644</v>
      </c>
      <c r="B1421" t="s">
        <v>645</v>
      </c>
      <c r="C1421">
        <v>43140.724398148152</v>
      </c>
      <c r="D1421">
        <v>20</v>
      </c>
      <c r="E1421" t="s">
        <v>13863</v>
      </c>
      <c r="F1421" t="s">
        <v>3682</v>
      </c>
      <c r="G1421" t="s">
        <v>3683</v>
      </c>
      <c r="H1421" t="s">
        <v>12</v>
      </c>
      <c r="I1421">
        <v>192</v>
      </c>
      <c r="J1421">
        <v>0</v>
      </c>
      <c r="K1421" t="s">
        <v>646</v>
      </c>
      <c r="M1421" s="15">
        <f t="shared" si="165"/>
        <v>192</v>
      </c>
      <c r="N1421" s="13">
        <f t="shared" si="166"/>
        <v>10</v>
      </c>
      <c r="O1421" s="13">
        <f t="shared" si="167"/>
        <v>2</v>
      </c>
      <c r="P1421" s="13">
        <f t="shared" si="168"/>
        <v>2018</v>
      </c>
      <c r="Q1421" s="13">
        <f t="shared" si="169"/>
        <v>3840</v>
      </c>
    </row>
    <row r="1422" spans="1:17" x14ac:dyDescent="0.25">
      <c r="A1422" t="s">
        <v>18</v>
      </c>
      <c r="B1422" t="s">
        <v>19</v>
      </c>
      <c r="C1422">
        <v>43136.713414351849</v>
      </c>
      <c r="D1422">
        <v>1</v>
      </c>
      <c r="E1422" t="s">
        <v>13863</v>
      </c>
      <c r="F1422" t="s">
        <v>3684</v>
      </c>
      <c r="G1422" t="s">
        <v>3685</v>
      </c>
      <c r="H1422" t="s">
        <v>12</v>
      </c>
      <c r="I1422">
        <v>156</v>
      </c>
      <c r="J1422">
        <v>0</v>
      </c>
      <c r="K1422" t="s">
        <v>22</v>
      </c>
      <c r="M1422" s="15">
        <f t="shared" si="165"/>
        <v>156</v>
      </c>
      <c r="N1422" s="13">
        <f t="shared" si="166"/>
        <v>10</v>
      </c>
      <c r="O1422" s="13">
        <f t="shared" si="167"/>
        <v>2</v>
      </c>
      <c r="P1422" s="13">
        <f t="shared" si="168"/>
        <v>2018</v>
      </c>
      <c r="Q1422" s="13">
        <f t="shared" si="169"/>
        <v>156</v>
      </c>
    </row>
    <row r="1423" spans="1:17" x14ac:dyDescent="0.25">
      <c r="A1423" t="s">
        <v>3686</v>
      </c>
      <c r="B1423" t="s">
        <v>3687</v>
      </c>
      <c r="C1423">
        <v>43157.726458333331</v>
      </c>
      <c r="D1423">
        <v>15</v>
      </c>
      <c r="E1423" t="s">
        <v>13863</v>
      </c>
      <c r="F1423" t="s">
        <v>3688</v>
      </c>
      <c r="G1423" t="s">
        <v>3689</v>
      </c>
      <c r="H1423" t="s">
        <v>12</v>
      </c>
      <c r="I1423">
        <v>180</v>
      </c>
      <c r="J1423">
        <v>0</v>
      </c>
      <c r="K1423" t="s">
        <v>3690</v>
      </c>
      <c r="M1423" s="15">
        <f t="shared" si="165"/>
        <v>180</v>
      </c>
      <c r="N1423" s="13">
        <f t="shared" si="166"/>
        <v>10</v>
      </c>
      <c r="O1423" s="13">
        <f t="shared" si="167"/>
        <v>2</v>
      </c>
      <c r="P1423" s="13">
        <f t="shared" si="168"/>
        <v>2018</v>
      </c>
      <c r="Q1423" s="13">
        <f t="shared" si="169"/>
        <v>2700</v>
      </c>
    </row>
    <row r="1424" spans="1:17" x14ac:dyDescent="0.25">
      <c r="A1424" t="s">
        <v>3691</v>
      </c>
      <c r="B1424" t="s">
        <v>3692</v>
      </c>
      <c r="C1424">
        <v>43174.726770833331</v>
      </c>
      <c r="D1424">
        <v>6</v>
      </c>
      <c r="E1424" t="s">
        <v>13863</v>
      </c>
      <c r="F1424" t="s">
        <v>3693</v>
      </c>
      <c r="G1424" t="s">
        <v>3694</v>
      </c>
      <c r="H1424" t="s">
        <v>33</v>
      </c>
      <c r="I1424">
        <v>85.5</v>
      </c>
      <c r="J1424">
        <v>0</v>
      </c>
      <c r="K1424" t="s">
        <v>33</v>
      </c>
      <c r="M1424" s="15">
        <f t="shared" si="165"/>
        <v>85.5</v>
      </c>
      <c r="N1424" s="13">
        <f t="shared" si="166"/>
        <v>10</v>
      </c>
      <c r="O1424" s="13">
        <f t="shared" si="167"/>
        <v>3</v>
      </c>
      <c r="P1424" s="13">
        <f t="shared" si="168"/>
        <v>2018</v>
      </c>
      <c r="Q1424" s="13">
        <f t="shared" si="169"/>
        <v>513</v>
      </c>
    </row>
    <row r="1425" spans="1:17" x14ac:dyDescent="0.25">
      <c r="A1425" t="s">
        <v>322</v>
      </c>
      <c r="B1425" t="s">
        <v>323</v>
      </c>
      <c r="C1425">
        <v>43137.751423611109</v>
      </c>
      <c r="D1425">
        <v>15</v>
      </c>
      <c r="E1425" t="s">
        <v>13863</v>
      </c>
      <c r="F1425" t="s">
        <v>3695</v>
      </c>
      <c r="G1425" t="s">
        <v>3696</v>
      </c>
      <c r="H1425" t="s">
        <v>6</v>
      </c>
      <c r="I1425">
        <v>1.55</v>
      </c>
      <c r="J1425">
        <v>2</v>
      </c>
      <c r="K1425" t="s">
        <v>327</v>
      </c>
      <c r="M1425" s="15">
        <f t="shared" si="165"/>
        <v>1.5189999999999999</v>
      </c>
      <c r="N1425" s="13">
        <f t="shared" si="166"/>
        <v>10</v>
      </c>
      <c r="O1425" s="13">
        <f t="shared" si="167"/>
        <v>2</v>
      </c>
      <c r="P1425" s="13">
        <f t="shared" si="168"/>
        <v>2018</v>
      </c>
      <c r="Q1425" s="13">
        <f t="shared" si="169"/>
        <v>22.785</v>
      </c>
    </row>
    <row r="1426" spans="1:17" x14ac:dyDescent="0.25">
      <c r="A1426" t="s">
        <v>35</v>
      </c>
      <c r="B1426" t="s">
        <v>35</v>
      </c>
      <c r="C1426">
        <v>43150.726238425923</v>
      </c>
      <c r="D1426">
        <v>1</v>
      </c>
      <c r="E1426" t="s">
        <v>13863</v>
      </c>
      <c r="F1426" t="s">
        <v>3697</v>
      </c>
      <c r="G1426" t="s">
        <v>3698</v>
      </c>
      <c r="H1426" t="s">
        <v>176</v>
      </c>
      <c r="I1426">
        <v>50.32</v>
      </c>
      <c r="J1426">
        <v>0</v>
      </c>
      <c r="K1426" t="s">
        <v>39</v>
      </c>
      <c r="M1426" s="15">
        <f t="shared" si="165"/>
        <v>50.32</v>
      </c>
      <c r="N1426" s="13">
        <f t="shared" si="166"/>
        <v>25</v>
      </c>
      <c r="O1426" s="13">
        <f t="shared" si="167"/>
        <v>2</v>
      </c>
      <c r="P1426" s="13">
        <f t="shared" si="168"/>
        <v>2018</v>
      </c>
      <c r="Q1426" s="13">
        <f t="shared" si="169"/>
        <v>50.32</v>
      </c>
    </row>
    <row r="1427" spans="1:17" x14ac:dyDescent="0.25">
      <c r="A1427" t="s">
        <v>3699</v>
      </c>
      <c r="B1427" t="s">
        <v>3700</v>
      </c>
      <c r="C1427">
        <v>43151.733344907407</v>
      </c>
      <c r="D1427">
        <v>200</v>
      </c>
      <c r="E1427" t="s">
        <v>13863</v>
      </c>
      <c r="F1427" t="s">
        <v>3701</v>
      </c>
      <c r="G1427" t="s">
        <v>3702</v>
      </c>
      <c r="H1427" t="s">
        <v>65</v>
      </c>
      <c r="I1427">
        <v>6.5299999999999997E-2</v>
      </c>
      <c r="J1427">
        <v>0</v>
      </c>
      <c r="K1427" t="s">
        <v>3703</v>
      </c>
      <c r="M1427" s="15">
        <f t="shared" si="165"/>
        <v>6.5299999999999997E-2</v>
      </c>
      <c r="N1427" s="13">
        <f t="shared" si="166"/>
        <v>10</v>
      </c>
      <c r="O1427" s="13">
        <f t="shared" si="167"/>
        <v>2</v>
      </c>
      <c r="P1427" s="13">
        <f t="shared" si="168"/>
        <v>2018</v>
      </c>
      <c r="Q1427" s="13">
        <f t="shared" si="169"/>
        <v>13.059999999999999</v>
      </c>
    </row>
    <row r="1428" spans="1:17" x14ac:dyDescent="0.25">
      <c r="A1428" t="s">
        <v>3704</v>
      </c>
      <c r="B1428" t="s">
        <v>3705</v>
      </c>
      <c r="C1428">
        <v>43150.722337962965</v>
      </c>
      <c r="D1428">
        <v>50</v>
      </c>
      <c r="E1428" t="s">
        <v>13863</v>
      </c>
      <c r="F1428" t="s">
        <v>3706</v>
      </c>
      <c r="G1428" t="s">
        <v>3707</v>
      </c>
      <c r="H1428" t="s">
        <v>326</v>
      </c>
      <c r="I1428">
        <v>4.18</v>
      </c>
      <c r="J1428">
        <v>0</v>
      </c>
      <c r="K1428" t="s">
        <v>326</v>
      </c>
      <c r="M1428" s="15">
        <f t="shared" si="165"/>
        <v>4.18</v>
      </c>
      <c r="N1428" s="13">
        <f t="shared" si="166"/>
        <v>10</v>
      </c>
      <c r="O1428" s="13">
        <f t="shared" si="167"/>
        <v>2</v>
      </c>
      <c r="P1428" s="13">
        <f t="shared" si="168"/>
        <v>2018</v>
      </c>
      <c r="Q1428" s="13">
        <f t="shared" si="169"/>
        <v>209</v>
      </c>
    </row>
    <row r="1429" spans="1:17" x14ac:dyDescent="0.25">
      <c r="A1429" t="s">
        <v>3708</v>
      </c>
      <c r="B1429" t="s">
        <v>3709</v>
      </c>
      <c r="C1429">
        <v>43150.722337962965</v>
      </c>
      <c r="D1429">
        <v>50</v>
      </c>
      <c r="E1429" t="s">
        <v>13863</v>
      </c>
      <c r="F1429" t="s">
        <v>3706</v>
      </c>
      <c r="G1429" t="s">
        <v>3707</v>
      </c>
      <c r="H1429" t="s">
        <v>326</v>
      </c>
      <c r="I1429">
        <v>2.5299999999999998</v>
      </c>
      <c r="J1429">
        <v>0</v>
      </c>
      <c r="K1429" t="s">
        <v>326</v>
      </c>
      <c r="M1429" s="15">
        <f t="shared" si="165"/>
        <v>2.5299999999999998</v>
      </c>
      <c r="N1429" s="13">
        <f t="shared" si="166"/>
        <v>10</v>
      </c>
      <c r="O1429" s="13">
        <f t="shared" si="167"/>
        <v>2</v>
      </c>
      <c r="P1429" s="13">
        <f t="shared" si="168"/>
        <v>2018</v>
      </c>
      <c r="Q1429" s="13">
        <f t="shared" si="169"/>
        <v>126.49999999999999</v>
      </c>
    </row>
    <row r="1430" spans="1:17" x14ac:dyDescent="0.25">
      <c r="A1430" t="s">
        <v>3710</v>
      </c>
      <c r="B1430" t="s">
        <v>3711</v>
      </c>
      <c r="C1430">
        <v>43138.765879629631</v>
      </c>
      <c r="D1430">
        <v>10</v>
      </c>
      <c r="E1430" t="s">
        <v>13863</v>
      </c>
      <c r="F1430" t="s">
        <v>3706</v>
      </c>
      <c r="G1430" t="s">
        <v>3712</v>
      </c>
      <c r="H1430" t="s">
        <v>326</v>
      </c>
      <c r="I1430">
        <v>4.21</v>
      </c>
      <c r="J1430">
        <v>0</v>
      </c>
      <c r="K1430" t="s">
        <v>1443</v>
      </c>
      <c r="M1430" s="15">
        <f t="shared" si="165"/>
        <v>4.21</v>
      </c>
      <c r="N1430" s="13">
        <f t="shared" si="166"/>
        <v>10</v>
      </c>
      <c r="O1430" s="13">
        <f t="shared" si="167"/>
        <v>2</v>
      </c>
      <c r="P1430" s="13">
        <f t="shared" si="168"/>
        <v>2018</v>
      </c>
      <c r="Q1430" s="13">
        <f t="shared" si="169"/>
        <v>42.1</v>
      </c>
    </row>
    <row r="1431" spans="1:17" x14ac:dyDescent="0.25">
      <c r="A1431" t="s">
        <v>35</v>
      </c>
      <c r="B1431" t="s">
        <v>35</v>
      </c>
      <c r="C1431">
        <v>43147.720983796295</v>
      </c>
      <c r="D1431">
        <v>5</v>
      </c>
      <c r="E1431" t="s">
        <v>13863</v>
      </c>
      <c r="F1431" t="s">
        <v>3713</v>
      </c>
      <c r="G1431" t="s">
        <v>3714</v>
      </c>
      <c r="H1431" t="s">
        <v>181</v>
      </c>
      <c r="I1431">
        <v>5.18</v>
      </c>
      <c r="J1431">
        <v>0</v>
      </c>
      <c r="K1431" t="s">
        <v>39</v>
      </c>
      <c r="M1431" s="15">
        <f t="shared" si="165"/>
        <v>5.18</v>
      </c>
      <c r="N1431" s="13">
        <f t="shared" si="166"/>
        <v>25</v>
      </c>
      <c r="O1431" s="13">
        <f t="shared" si="167"/>
        <v>2</v>
      </c>
      <c r="P1431" s="13">
        <f t="shared" si="168"/>
        <v>2018</v>
      </c>
      <c r="Q1431" s="13">
        <f t="shared" si="169"/>
        <v>25.9</v>
      </c>
    </row>
    <row r="1432" spans="1:17" x14ac:dyDescent="0.25">
      <c r="A1432" t="s">
        <v>35</v>
      </c>
      <c r="B1432" t="s">
        <v>35</v>
      </c>
      <c r="C1432">
        <v>43147.720983796295</v>
      </c>
      <c r="D1432">
        <v>60</v>
      </c>
      <c r="E1432" t="s">
        <v>13863</v>
      </c>
      <c r="F1432" t="s">
        <v>3713</v>
      </c>
      <c r="G1432" t="s">
        <v>3714</v>
      </c>
      <c r="H1432" t="s">
        <v>181</v>
      </c>
      <c r="I1432">
        <v>5.1100000000000003</v>
      </c>
      <c r="J1432">
        <v>0</v>
      </c>
      <c r="K1432" t="s">
        <v>39</v>
      </c>
      <c r="M1432" s="15">
        <f t="shared" si="165"/>
        <v>5.1100000000000003</v>
      </c>
      <c r="N1432" s="13">
        <f t="shared" si="166"/>
        <v>25</v>
      </c>
      <c r="O1432" s="13">
        <f t="shared" si="167"/>
        <v>2</v>
      </c>
      <c r="P1432" s="13">
        <f t="shared" si="168"/>
        <v>2018</v>
      </c>
      <c r="Q1432" s="13">
        <f t="shared" si="169"/>
        <v>306.60000000000002</v>
      </c>
    </row>
    <row r="1433" spans="1:17" x14ac:dyDescent="0.25">
      <c r="A1433" t="s">
        <v>35</v>
      </c>
      <c r="B1433" t="s">
        <v>35</v>
      </c>
      <c r="C1433">
        <v>43147.720983796295</v>
      </c>
      <c r="D1433">
        <v>3</v>
      </c>
      <c r="E1433" t="s">
        <v>13863</v>
      </c>
      <c r="F1433" t="s">
        <v>3713</v>
      </c>
      <c r="G1433" t="s">
        <v>3714</v>
      </c>
      <c r="H1433" t="s">
        <v>181</v>
      </c>
      <c r="I1433">
        <v>7.05</v>
      </c>
      <c r="J1433">
        <v>0</v>
      </c>
      <c r="K1433" t="s">
        <v>39</v>
      </c>
      <c r="M1433" s="15">
        <f t="shared" si="165"/>
        <v>7.05</v>
      </c>
      <c r="N1433" s="13">
        <f t="shared" si="166"/>
        <v>25</v>
      </c>
      <c r="O1433" s="13">
        <f t="shared" si="167"/>
        <v>2</v>
      </c>
      <c r="P1433" s="13">
        <f t="shared" si="168"/>
        <v>2018</v>
      </c>
      <c r="Q1433" s="13">
        <f t="shared" si="169"/>
        <v>21.15</v>
      </c>
    </row>
    <row r="1434" spans="1:17" x14ac:dyDescent="0.25">
      <c r="A1434" t="s">
        <v>2313</v>
      </c>
      <c r="B1434" t="s">
        <v>2314</v>
      </c>
      <c r="C1434">
        <v>43147.72556712963</v>
      </c>
      <c r="D1434">
        <v>5</v>
      </c>
      <c r="E1434" t="s">
        <v>13863</v>
      </c>
      <c r="F1434" t="s">
        <v>3715</v>
      </c>
      <c r="G1434" t="s">
        <v>3716</v>
      </c>
      <c r="H1434" t="s">
        <v>160</v>
      </c>
      <c r="I1434">
        <v>37.921999999999997</v>
      </c>
      <c r="J1434">
        <v>0</v>
      </c>
      <c r="K1434" t="s">
        <v>2315</v>
      </c>
      <c r="M1434" s="15">
        <f t="shared" si="165"/>
        <v>37.921999999999997</v>
      </c>
      <c r="N1434" s="13">
        <f t="shared" si="166"/>
        <v>10</v>
      </c>
      <c r="O1434" s="13">
        <f t="shared" si="167"/>
        <v>2</v>
      </c>
      <c r="P1434" s="13">
        <f t="shared" si="168"/>
        <v>2018</v>
      </c>
      <c r="Q1434" s="13">
        <f t="shared" si="169"/>
        <v>189.60999999999999</v>
      </c>
    </row>
    <row r="1435" spans="1:17" x14ac:dyDescent="0.25">
      <c r="A1435" t="s">
        <v>2319</v>
      </c>
      <c r="B1435" t="s">
        <v>2320</v>
      </c>
      <c r="C1435">
        <v>43147.72556712963</v>
      </c>
      <c r="D1435">
        <v>5</v>
      </c>
      <c r="E1435" t="s">
        <v>13863</v>
      </c>
      <c r="F1435" t="s">
        <v>3715</v>
      </c>
      <c r="G1435" t="s">
        <v>3716</v>
      </c>
      <c r="H1435" t="s">
        <v>160</v>
      </c>
      <c r="I1435">
        <v>25.49</v>
      </c>
      <c r="J1435">
        <v>0</v>
      </c>
      <c r="K1435" t="s">
        <v>2321</v>
      </c>
      <c r="M1435" s="15">
        <f t="shared" si="165"/>
        <v>25.49</v>
      </c>
      <c r="N1435" s="13">
        <f t="shared" si="166"/>
        <v>10</v>
      </c>
      <c r="O1435" s="13">
        <f t="shared" si="167"/>
        <v>2</v>
      </c>
      <c r="P1435" s="13">
        <f t="shared" si="168"/>
        <v>2018</v>
      </c>
      <c r="Q1435" s="13">
        <f t="shared" si="169"/>
        <v>127.44999999999999</v>
      </c>
    </row>
    <row r="1436" spans="1:17" x14ac:dyDescent="0.25">
      <c r="A1436" t="s">
        <v>3717</v>
      </c>
      <c r="B1436" t="s">
        <v>3718</v>
      </c>
      <c r="C1436">
        <v>43147.72556712963</v>
      </c>
      <c r="D1436">
        <v>1</v>
      </c>
      <c r="E1436" t="s">
        <v>13863</v>
      </c>
      <c r="F1436" t="s">
        <v>3715</v>
      </c>
      <c r="G1436" t="s">
        <v>3716</v>
      </c>
      <c r="H1436" t="s">
        <v>160</v>
      </c>
      <c r="I1436">
        <v>32.069000000000003</v>
      </c>
      <c r="J1436">
        <v>0</v>
      </c>
      <c r="K1436" t="s">
        <v>3719</v>
      </c>
      <c r="M1436" s="15">
        <f t="shared" si="165"/>
        <v>32.069000000000003</v>
      </c>
      <c r="N1436" s="13">
        <f t="shared" si="166"/>
        <v>10</v>
      </c>
      <c r="O1436" s="13">
        <f t="shared" si="167"/>
        <v>2</v>
      </c>
      <c r="P1436" s="13">
        <f t="shared" si="168"/>
        <v>2018</v>
      </c>
      <c r="Q1436" s="13">
        <f t="shared" si="169"/>
        <v>32.069000000000003</v>
      </c>
    </row>
    <row r="1437" spans="1:17" x14ac:dyDescent="0.25">
      <c r="A1437" t="s">
        <v>218</v>
      </c>
      <c r="B1437" t="s">
        <v>219</v>
      </c>
      <c r="C1437">
        <v>43151.734386574077</v>
      </c>
      <c r="D1437">
        <v>6</v>
      </c>
      <c r="E1437" t="s">
        <v>13863</v>
      </c>
      <c r="F1437" t="s">
        <v>3720</v>
      </c>
      <c r="G1437" t="s">
        <v>3721</v>
      </c>
      <c r="H1437" t="s">
        <v>226</v>
      </c>
      <c r="I1437">
        <v>25.93</v>
      </c>
      <c r="J1437">
        <v>0</v>
      </c>
      <c r="K1437" t="s">
        <v>223</v>
      </c>
      <c r="M1437" s="15">
        <f t="shared" si="165"/>
        <v>25.93</v>
      </c>
      <c r="N1437" s="13">
        <f t="shared" si="166"/>
        <v>10</v>
      </c>
      <c r="O1437" s="13">
        <f t="shared" si="167"/>
        <v>2</v>
      </c>
      <c r="P1437" s="13">
        <f t="shared" si="168"/>
        <v>2018</v>
      </c>
      <c r="Q1437" s="13">
        <f t="shared" si="169"/>
        <v>155.57999999999998</v>
      </c>
    </row>
    <row r="1438" spans="1:17" x14ac:dyDescent="0.25">
      <c r="A1438" t="s">
        <v>3722</v>
      </c>
      <c r="B1438" t="s">
        <v>3723</v>
      </c>
      <c r="C1438">
        <v>43147.723032407404</v>
      </c>
      <c r="D1438">
        <v>1</v>
      </c>
      <c r="E1438" t="s">
        <v>13863</v>
      </c>
      <c r="F1438" t="s">
        <v>3720</v>
      </c>
      <c r="G1438" t="s">
        <v>3724</v>
      </c>
      <c r="H1438" t="s">
        <v>226</v>
      </c>
      <c r="I1438">
        <v>0</v>
      </c>
      <c r="J1438">
        <v>0</v>
      </c>
      <c r="K1438" t="s">
        <v>226</v>
      </c>
      <c r="M1438" s="15">
        <f t="shared" si="165"/>
        <v>0</v>
      </c>
      <c r="N1438" s="13">
        <f t="shared" si="166"/>
        <v>10</v>
      </c>
      <c r="O1438" s="13">
        <f t="shared" si="167"/>
        <v>2</v>
      </c>
      <c r="P1438" s="13">
        <f t="shared" si="168"/>
        <v>2018</v>
      </c>
      <c r="Q1438" s="13">
        <f t="shared" si="169"/>
        <v>0</v>
      </c>
    </row>
    <row r="1439" spans="1:17" x14ac:dyDescent="0.25">
      <c r="A1439" t="s">
        <v>2521</v>
      </c>
      <c r="B1439" t="s">
        <v>2522</v>
      </c>
      <c r="C1439">
        <v>43152.769456018519</v>
      </c>
      <c r="D1439">
        <v>1000</v>
      </c>
      <c r="E1439" t="s">
        <v>13863</v>
      </c>
      <c r="F1439" t="s">
        <v>3725</v>
      </c>
      <c r="G1439" t="s">
        <v>3726</v>
      </c>
      <c r="H1439" t="s">
        <v>749</v>
      </c>
      <c r="I1439">
        <v>0.1045</v>
      </c>
      <c r="J1439">
        <v>0</v>
      </c>
      <c r="K1439" t="s">
        <v>2523</v>
      </c>
      <c r="M1439" s="15">
        <f t="shared" si="165"/>
        <v>0.1045</v>
      </c>
      <c r="N1439" s="13">
        <f t="shared" si="166"/>
        <v>10</v>
      </c>
      <c r="O1439" s="13">
        <f t="shared" si="167"/>
        <v>2</v>
      </c>
      <c r="P1439" s="13">
        <f t="shared" si="168"/>
        <v>2018</v>
      </c>
      <c r="Q1439" s="13">
        <f t="shared" si="169"/>
        <v>104.5</v>
      </c>
    </row>
    <row r="1440" spans="1:17" x14ac:dyDescent="0.25">
      <c r="A1440" t="s">
        <v>3727</v>
      </c>
      <c r="B1440" t="s">
        <v>3728</v>
      </c>
      <c r="C1440">
        <v>43152.769456018519</v>
      </c>
      <c r="D1440">
        <v>1000</v>
      </c>
      <c r="E1440" t="s">
        <v>13863</v>
      </c>
      <c r="F1440" t="s">
        <v>3725</v>
      </c>
      <c r="G1440" t="s">
        <v>3726</v>
      </c>
      <c r="H1440" t="s">
        <v>749</v>
      </c>
      <c r="I1440">
        <v>6.6699999999999995E-2</v>
      </c>
      <c r="J1440">
        <v>0</v>
      </c>
      <c r="K1440" t="s">
        <v>3729</v>
      </c>
      <c r="M1440" s="15">
        <f t="shared" si="165"/>
        <v>6.6699999999999995E-2</v>
      </c>
      <c r="N1440" s="13">
        <f t="shared" si="166"/>
        <v>10</v>
      </c>
      <c r="O1440" s="13">
        <f t="shared" si="167"/>
        <v>2</v>
      </c>
      <c r="P1440" s="13">
        <f t="shared" si="168"/>
        <v>2018</v>
      </c>
      <c r="Q1440" s="13">
        <f t="shared" si="169"/>
        <v>66.699999999999989</v>
      </c>
    </row>
    <row r="1441" spans="1:17" x14ac:dyDescent="0.25">
      <c r="A1441" t="s">
        <v>2624</v>
      </c>
      <c r="B1441" t="s">
        <v>2625</v>
      </c>
      <c r="C1441">
        <v>43147.718773148146</v>
      </c>
      <c r="D1441">
        <v>6</v>
      </c>
      <c r="E1441" t="s">
        <v>113</v>
      </c>
      <c r="F1441" t="s">
        <v>3730</v>
      </c>
      <c r="G1441" t="s">
        <v>3731</v>
      </c>
      <c r="H1441" t="s">
        <v>240</v>
      </c>
      <c r="I1441">
        <v>23.97</v>
      </c>
      <c r="J1441">
        <v>0</v>
      </c>
      <c r="K1441" t="s">
        <v>2627</v>
      </c>
      <c r="M1441" s="15">
        <f t="shared" si="165"/>
        <v>23.97</v>
      </c>
      <c r="N1441" s="13">
        <f t="shared" si="166"/>
        <v>10</v>
      </c>
      <c r="O1441" s="13">
        <f t="shared" si="167"/>
        <v>2</v>
      </c>
      <c r="P1441" s="13">
        <f t="shared" si="168"/>
        <v>2018</v>
      </c>
      <c r="Q1441" s="13">
        <f t="shared" si="169"/>
        <v>143.82</v>
      </c>
    </row>
    <row r="1442" spans="1:17" x14ac:dyDescent="0.25">
      <c r="A1442" t="s">
        <v>3732</v>
      </c>
      <c r="B1442" t="s">
        <v>3733</v>
      </c>
      <c r="C1442">
        <v>43161.769479166665</v>
      </c>
      <c r="D1442">
        <v>8</v>
      </c>
      <c r="E1442" t="s">
        <v>13863</v>
      </c>
      <c r="F1442" t="s">
        <v>3730</v>
      </c>
      <c r="G1442" t="s">
        <v>3734</v>
      </c>
      <c r="H1442" t="s">
        <v>240</v>
      </c>
      <c r="I1442">
        <v>185.43</v>
      </c>
      <c r="J1442">
        <v>0</v>
      </c>
      <c r="K1442" t="s">
        <v>3735</v>
      </c>
      <c r="M1442" s="15">
        <f t="shared" si="165"/>
        <v>185.43</v>
      </c>
      <c r="N1442" s="13">
        <f t="shared" si="166"/>
        <v>10</v>
      </c>
      <c r="O1442" s="13">
        <f t="shared" si="167"/>
        <v>3</v>
      </c>
      <c r="P1442" s="13">
        <f t="shared" si="168"/>
        <v>2018</v>
      </c>
      <c r="Q1442" s="13">
        <f t="shared" si="169"/>
        <v>1483.44</v>
      </c>
    </row>
    <row r="1443" spans="1:17" x14ac:dyDescent="0.25">
      <c r="A1443" t="s">
        <v>3736</v>
      </c>
      <c r="B1443" t="s">
        <v>3737</v>
      </c>
      <c r="C1443">
        <v>43150.661932870367</v>
      </c>
      <c r="D1443">
        <v>8</v>
      </c>
      <c r="E1443" t="s">
        <v>13863</v>
      </c>
      <c r="F1443" t="s">
        <v>3738</v>
      </c>
      <c r="G1443" t="s">
        <v>3739</v>
      </c>
      <c r="H1443" t="s">
        <v>181</v>
      </c>
      <c r="I1443">
        <v>4.28</v>
      </c>
      <c r="J1443">
        <v>3</v>
      </c>
      <c r="K1443" t="s">
        <v>181</v>
      </c>
      <c r="M1443" s="15">
        <f t="shared" si="165"/>
        <v>4.1516000000000002</v>
      </c>
      <c r="N1443" s="13">
        <f t="shared" si="166"/>
        <v>10</v>
      </c>
      <c r="O1443" s="13">
        <f t="shared" si="167"/>
        <v>2</v>
      </c>
      <c r="P1443" s="13">
        <f t="shared" si="168"/>
        <v>2018</v>
      </c>
      <c r="Q1443" s="13">
        <f t="shared" si="169"/>
        <v>33.212800000000001</v>
      </c>
    </row>
    <row r="1444" spans="1:17" x14ac:dyDescent="0.25">
      <c r="A1444" t="s">
        <v>3740</v>
      </c>
      <c r="B1444" t="s">
        <v>3741</v>
      </c>
      <c r="C1444">
        <v>43146.749293981484</v>
      </c>
      <c r="D1444">
        <v>18</v>
      </c>
      <c r="E1444" t="s">
        <v>113</v>
      </c>
      <c r="F1444" t="s">
        <v>3742</v>
      </c>
      <c r="G1444" t="s">
        <v>3743</v>
      </c>
      <c r="H1444" t="s">
        <v>173</v>
      </c>
      <c r="I1444">
        <v>2.7789000000000001</v>
      </c>
      <c r="J1444">
        <v>0</v>
      </c>
      <c r="K1444" t="s">
        <v>173</v>
      </c>
      <c r="M1444" s="15">
        <f t="shared" si="165"/>
        <v>2.7789000000000001</v>
      </c>
      <c r="N1444" s="13">
        <f t="shared" si="166"/>
        <v>10</v>
      </c>
      <c r="O1444" s="13">
        <f t="shared" si="167"/>
        <v>2</v>
      </c>
      <c r="P1444" s="13">
        <f t="shared" si="168"/>
        <v>2018</v>
      </c>
      <c r="Q1444" s="13">
        <f t="shared" si="169"/>
        <v>50.020200000000003</v>
      </c>
    </row>
    <row r="1445" spans="1:17" x14ac:dyDescent="0.25">
      <c r="A1445" t="s">
        <v>3744</v>
      </c>
      <c r="B1445" t="s">
        <v>3745</v>
      </c>
      <c r="C1445">
        <v>43150.727986111109</v>
      </c>
      <c r="D1445">
        <v>30</v>
      </c>
      <c r="E1445" t="s">
        <v>113</v>
      </c>
      <c r="F1445" t="s">
        <v>3742</v>
      </c>
      <c r="G1445" t="s">
        <v>3746</v>
      </c>
      <c r="H1445" t="s">
        <v>173</v>
      </c>
      <c r="I1445">
        <v>6.0750000000000002</v>
      </c>
      <c r="J1445">
        <v>0</v>
      </c>
      <c r="K1445" t="s">
        <v>1741</v>
      </c>
      <c r="M1445" s="15">
        <f t="shared" si="165"/>
        <v>6.0750000000000002</v>
      </c>
      <c r="N1445" s="13">
        <f t="shared" si="166"/>
        <v>10</v>
      </c>
      <c r="O1445" s="13">
        <f t="shared" si="167"/>
        <v>2</v>
      </c>
      <c r="P1445" s="13">
        <f t="shared" si="168"/>
        <v>2018</v>
      </c>
      <c r="Q1445" s="13">
        <f t="shared" si="169"/>
        <v>182.25</v>
      </c>
    </row>
    <row r="1446" spans="1:17" x14ac:dyDescent="0.25">
      <c r="A1446" t="s">
        <v>3747</v>
      </c>
      <c r="B1446" t="s">
        <v>3748</v>
      </c>
      <c r="C1446">
        <v>43150.725659722222</v>
      </c>
      <c r="D1446">
        <v>400</v>
      </c>
      <c r="E1446" t="s">
        <v>113</v>
      </c>
      <c r="F1446" t="s">
        <v>3749</v>
      </c>
      <c r="G1446" t="s">
        <v>3750</v>
      </c>
      <c r="H1446" t="s">
        <v>344</v>
      </c>
      <c r="I1446">
        <v>0.48</v>
      </c>
      <c r="J1446">
        <v>0</v>
      </c>
      <c r="K1446" t="s">
        <v>3751</v>
      </c>
      <c r="M1446" s="15">
        <f t="shared" si="165"/>
        <v>0.48</v>
      </c>
      <c r="N1446" s="13">
        <f t="shared" si="166"/>
        <v>10</v>
      </c>
      <c r="O1446" s="13">
        <f t="shared" si="167"/>
        <v>2</v>
      </c>
      <c r="P1446" s="13">
        <f t="shared" si="168"/>
        <v>2018</v>
      </c>
      <c r="Q1446" s="13">
        <f t="shared" si="169"/>
        <v>192</v>
      </c>
    </row>
    <row r="1447" spans="1:17" x14ac:dyDescent="0.25">
      <c r="A1447" t="s">
        <v>3752</v>
      </c>
      <c r="B1447" t="s">
        <v>3753</v>
      </c>
      <c r="C1447">
        <v>43150.725659722222</v>
      </c>
      <c r="D1447">
        <v>1000</v>
      </c>
      <c r="E1447" t="s">
        <v>113</v>
      </c>
      <c r="F1447" t="s">
        <v>3749</v>
      </c>
      <c r="G1447" t="s">
        <v>3750</v>
      </c>
      <c r="H1447" t="s">
        <v>344</v>
      </c>
      <c r="I1447">
        <v>0.47699999999999998</v>
      </c>
      <c r="J1447">
        <v>0</v>
      </c>
      <c r="K1447" t="s">
        <v>3754</v>
      </c>
      <c r="M1447" s="15">
        <f t="shared" si="165"/>
        <v>0.47699999999999998</v>
      </c>
      <c r="N1447" s="13">
        <f t="shared" si="166"/>
        <v>10</v>
      </c>
      <c r="O1447" s="13">
        <f t="shared" si="167"/>
        <v>2</v>
      </c>
      <c r="P1447" s="13">
        <f t="shared" si="168"/>
        <v>2018</v>
      </c>
      <c r="Q1447" s="13">
        <f t="shared" si="169"/>
        <v>477</v>
      </c>
    </row>
    <row r="1448" spans="1:17" x14ac:dyDescent="0.25">
      <c r="A1448" t="s">
        <v>3755</v>
      </c>
      <c r="B1448" t="s">
        <v>3756</v>
      </c>
      <c r="C1448">
        <v>43158.736377314817</v>
      </c>
      <c r="D1448">
        <v>562</v>
      </c>
      <c r="E1448" t="s">
        <v>113</v>
      </c>
      <c r="F1448" t="s">
        <v>3749</v>
      </c>
      <c r="G1448" t="s">
        <v>3757</v>
      </c>
      <c r="H1448" t="s">
        <v>344</v>
      </c>
      <c r="I1448">
        <v>0.432</v>
      </c>
      <c r="J1448">
        <v>0</v>
      </c>
      <c r="K1448" t="s">
        <v>3758</v>
      </c>
      <c r="M1448" s="15">
        <f t="shared" si="165"/>
        <v>0.432</v>
      </c>
      <c r="N1448" s="13">
        <f t="shared" si="166"/>
        <v>10</v>
      </c>
      <c r="O1448" s="13">
        <f t="shared" si="167"/>
        <v>2</v>
      </c>
      <c r="P1448" s="13">
        <f t="shared" si="168"/>
        <v>2018</v>
      </c>
      <c r="Q1448" s="13">
        <f t="shared" si="169"/>
        <v>242.78399999999999</v>
      </c>
    </row>
    <row r="1449" spans="1:17" x14ac:dyDescent="0.25">
      <c r="A1449" t="s">
        <v>3759</v>
      </c>
      <c r="B1449" t="s">
        <v>3760</v>
      </c>
      <c r="C1449">
        <v>43150.725659722222</v>
      </c>
      <c r="D1449">
        <v>1000</v>
      </c>
      <c r="E1449" t="s">
        <v>113</v>
      </c>
      <c r="F1449" t="s">
        <v>3749</v>
      </c>
      <c r="G1449" t="s">
        <v>3750</v>
      </c>
      <c r="H1449" t="s">
        <v>344</v>
      </c>
      <c r="I1449">
        <v>0.59399999999999997</v>
      </c>
      <c r="J1449">
        <v>0</v>
      </c>
      <c r="K1449" t="s">
        <v>3761</v>
      </c>
      <c r="M1449" s="15">
        <f t="shared" si="165"/>
        <v>0.59399999999999997</v>
      </c>
      <c r="N1449" s="13">
        <f t="shared" si="166"/>
        <v>10</v>
      </c>
      <c r="O1449" s="13">
        <f t="shared" si="167"/>
        <v>2</v>
      </c>
      <c r="P1449" s="13">
        <f t="shared" si="168"/>
        <v>2018</v>
      </c>
      <c r="Q1449" s="13">
        <f t="shared" si="169"/>
        <v>594</v>
      </c>
    </row>
    <row r="1450" spans="1:17" x14ac:dyDescent="0.25">
      <c r="A1450" t="s">
        <v>3762</v>
      </c>
      <c r="B1450" t="s">
        <v>3763</v>
      </c>
      <c r="C1450">
        <v>43150.725659722222</v>
      </c>
      <c r="D1450">
        <v>1000</v>
      </c>
      <c r="E1450" t="s">
        <v>113</v>
      </c>
      <c r="F1450" t="s">
        <v>3749</v>
      </c>
      <c r="G1450" t="s">
        <v>3750</v>
      </c>
      <c r="H1450" t="s">
        <v>344</v>
      </c>
      <c r="I1450">
        <v>0.46899999999999997</v>
      </c>
      <c r="J1450">
        <v>0</v>
      </c>
      <c r="K1450" t="s">
        <v>344</v>
      </c>
      <c r="M1450" s="15">
        <f t="shared" ref="M1450:M1494" si="170">+I1450*(1-J1450/100)</f>
        <v>0.46899999999999997</v>
      </c>
      <c r="N1450" s="13">
        <f t="shared" ref="N1450:N1494" si="171">+LEN(A1450)</f>
        <v>10</v>
      </c>
      <c r="O1450" s="13">
        <f t="shared" ref="O1450:O1494" si="172">+MONTH(C1450)</f>
        <v>2</v>
      </c>
      <c r="P1450" s="13">
        <f t="shared" ref="P1450:P1494" si="173">+YEAR(C1450)</f>
        <v>2018</v>
      </c>
      <c r="Q1450" s="13">
        <f t="shared" ref="Q1450:Q1494" si="174">+M1450*D1450</f>
        <v>469</v>
      </c>
    </row>
    <row r="1451" spans="1:17" x14ac:dyDescent="0.25">
      <c r="A1451" t="s">
        <v>3764</v>
      </c>
      <c r="B1451" t="s">
        <v>3765</v>
      </c>
      <c r="C1451">
        <v>43150.723009259258</v>
      </c>
      <c r="D1451">
        <v>4</v>
      </c>
      <c r="E1451" t="s">
        <v>13863</v>
      </c>
      <c r="F1451" t="s">
        <v>3766</v>
      </c>
      <c r="G1451" t="s">
        <v>3767</v>
      </c>
      <c r="H1451" t="s">
        <v>1132</v>
      </c>
      <c r="I1451">
        <v>17</v>
      </c>
      <c r="J1451">
        <v>0</v>
      </c>
      <c r="K1451" t="s">
        <v>3768</v>
      </c>
      <c r="M1451" s="15">
        <f t="shared" si="170"/>
        <v>17</v>
      </c>
      <c r="N1451" s="13">
        <f t="shared" si="171"/>
        <v>10</v>
      </c>
      <c r="O1451" s="13">
        <f t="shared" si="172"/>
        <v>2</v>
      </c>
      <c r="P1451" s="13">
        <f t="shared" si="173"/>
        <v>2018</v>
      </c>
      <c r="Q1451" s="13">
        <f t="shared" si="174"/>
        <v>68</v>
      </c>
    </row>
    <row r="1452" spans="1:17" x14ac:dyDescent="0.25">
      <c r="A1452" t="s">
        <v>3769</v>
      </c>
      <c r="B1452" t="s">
        <v>3770</v>
      </c>
      <c r="C1452">
        <v>43150.723009259258</v>
      </c>
      <c r="D1452">
        <v>2</v>
      </c>
      <c r="E1452" t="s">
        <v>13863</v>
      </c>
      <c r="F1452" t="s">
        <v>3766</v>
      </c>
      <c r="G1452" t="s">
        <v>3767</v>
      </c>
      <c r="H1452" t="s">
        <v>1132</v>
      </c>
      <c r="I1452">
        <v>26.4</v>
      </c>
      <c r="J1452">
        <v>0</v>
      </c>
      <c r="K1452" t="s">
        <v>3771</v>
      </c>
      <c r="M1452" s="15">
        <f t="shared" si="170"/>
        <v>26.4</v>
      </c>
      <c r="N1452" s="13">
        <f t="shared" si="171"/>
        <v>10</v>
      </c>
      <c r="O1452" s="13">
        <f t="shared" si="172"/>
        <v>2</v>
      </c>
      <c r="P1452" s="13">
        <f t="shared" si="173"/>
        <v>2018</v>
      </c>
      <c r="Q1452" s="13">
        <f t="shared" si="174"/>
        <v>52.8</v>
      </c>
    </row>
    <row r="1453" spans="1:17" x14ac:dyDescent="0.25">
      <c r="A1453" t="s">
        <v>3772</v>
      </c>
      <c r="B1453" t="s">
        <v>3773</v>
      </c>
      <c r="C1453">
        <v>43168.7578587963</v>
      </c>
      <c r="D1453">
        <v>10</v>
      </c>
      <c r="E1453" t="s">
        <v>13863</v>
      </c>
      <c r="F1453" t="s">
        <v>3774</v>
      </c>
      <c r="G1453" t="s">
        <v>3775</v>
      </c>
      <c r="H1453" t="s">
        <v>108</v>
      </c>
      <c r="I1453">
        <v>16.8</v>
      </c>
      <c r="J1453">
        <v>60</v>
      </c>
      <c r="K1453" t="s">
        <v>108</v>
      </c>
      <c r="M1453" s="15">
        <f t="shared" si="170"/>
        <v>6.7200000000000006</v>
      </c>
      <c r="N1453" s="13">
        <f t="shared" si="171"/>
        <v>10</v>
      </c>
      <c r="O1453" s="13">
        <f t="shared" si="172"/>
        <v>3</v>
      </c>
      <c r="P1453" s="13">
        <f t="shared" si="173"/>
        <v>2018</v>
      </c>
      <c r="Q1453" s="13">
        <f t="shared" si="174"/>
        <v>67.2</v>
      </c>
    </row>
    <row r="1454" spans="1:17" x14ac:dyDescent="0.25">
      <c r="A1454" t="s">
        <v>35</v>
      </c>
      <c r="B1454" t="s">
        <v>35</v>
      </c>
      <c r="C1454">
        <v>43161.739710648151</v>
      </c>
      <c r="D1454">
        <v>2</v>
      </c>
      <c r="E1454" t="s">
        <v>13863</v>
      </c>
      <c r="F1454" t="s">
        <v>3774</v>
      </c>
      <c r="G1454" t="s">
        <v>3776</v>
      </c>
      <c r="H1454" t="s">
        <v>108</v>
      </c>
      <c r="I1454">
        <v>24.83</v>
      </c>
      <c r="J1454">
        <v>20</v>
      </c>
      <c r="K1454" t="s">
        <v>39</v>
      </c>
      <c r="M1454" s="15">
        <f t="shared" si="170"/>
        <v>19.864000000000001</v>
      </c>
      <c r="N1454" s="13">
        <f t="shared" si="171"/>
        <v>25</v>
      </c>
      <c r="O1454" s="13">
        <f t="shared" si="172"/>
        <v>3</v>
      </c>
      <c r="P1454" s="13">
        <f t="shared" si="173"/>
        <v>2018</v>
      </c>
      <c r="Q1454" s="13">
        <f t="shared" si="174"/>
        <v>39.728000000000002</v>
      </c>
    </row>
    <row r="1455" spans="1:17" x14ac:dyDescent="0.25">
      <c r="A1455" t="s">
        <v>3777</v>
      </c>
      <c r="B1455" t="s">
        <v>3778</v>
      </c>
      <c r="C1455">
        <v>43164.600972222222</v>
      </c>
      <c r="D1455">
        <v>3</v>
      </c>
      <c r="E1455" t="s">
        <v>13863</v>
      </c>
      <c r="F1455" t="s">
        <v>3779</v>
      </c>
      <c r="G1455" t="s">
        <v>3780</v>
      </c>
      <c r="H1455" t="s">
        <v>3781</v>
      </c>
      <c r="I1455">
        <v>784.4</v>
      </c>
      <c r="J1455">
        <v>0</v>
      </c>
      <c r="K1455" t="s">
        <v>3782</v>
      </c>
      <c r="M1455" s="15">
        <f t="shared" si="170"/>
        <v>784.4</v>
      </c>
      <c r="N1455" s="13">
        <f t="shared" si="171"/>
        <v>10</v>
      </c>
      <c r="O1455" s="13">
        <f t="shared" si="172"/>
        <v>3</v>
      </c>
      <c r="P1455" s="13">
        <f t="shared" si="173"/>
        <v>2018</v>
      </c>
      <c r="Q1455" s="13">
        <f t="shared" si="174"/>
        <v>2353.1999999999998</v>
      </c>
    </row>
    <row r="1456" spans="1:17" x14ac:dyDescent="0.25">
      <c r="A1456" t="s">
        <v>35</v>
      </c>
      <c r="B1456" t="s">
        <v>35</v>
      </c>
      <c r="C1456">
        <v>43153.733738425923</v>
      </c>
      <c r="D1456">
        <v>1</v>
      </c>
      <c r="E1456" t="s">
        <v>13863</v>
      </c>
      <c r="F1456" t="s">
        <v>3783</v>
      </c>
      <c r="G1456" t="s">
        <v>3784</v>
      </c>
      <c r="H1456" t="s">
        <v>108</v>
      </c>
      <c r="I1456">
        <v>59.27</v>
      </c>
      <c r="J1456">
        <v>60</v>
      </c>
      <c r="K1456" t="s">
        <v>39</v>
      </c>
      <c r="M1456" s="15">
        <f t="shared" si="170"/>
        <v>23.708000000000002</v>
      </c>
      <c r="N1456" s="13">
        <f t="shared" si="171"/>
        <v>25</v>
      </c>
      <c r="O1456" s="13">
        <f t="shared" si="172"/>
        <v>2</v>
      </c>
      <c r="P1456" s="13">
        <f t="shared" si="173"/>
        <v>2018</v>
      </c>
      <c r="Q1456" s="13">
        <f t="shared" si="174"/>
        <v>23.708000000000002</v>
      </c>
    </row>
    <row r="1457" spans="1:17" x14ac:dyDescent="0.25">
      <c r="A1457" t="s">
        <v>3785</v>
      </c>
      <c r="B1457" t="s">
        <v>3786</v>
      </c>
      <c r="C1457">
        <v>43214.695451388892</v>
      </c>
      <c r="D1457">
        <v>1</v>
      </c>
      <c r="E1457" t="s">
        <v>13863</v>
      </c>
      <c r="F1457" t="s">
        <v>3787</v>
      </c>
      <c r="G1457" t="s">
        <v>3788</v>
      </c>
      <c r="H1457" t="s">
        <v>12</v>
      </c>
      <c r="I1457">
        <v>226.2</v>
      </c>
      <c r="J1457">
        <v>0</v>
      </c>
      <c r="K1457" t="s">
        <v>12</v>
      </c>
      <c r="M1457" s="15">
        <f t="shared" si="170"/>
        <v>226.2</v>
      </c>
      <c r="N1457" s="13">
        <f t="shared" si="171"/>
        <v>10</v>
      </c>
      <c r="O1457" s="13">
        <f t="shared" si="172"/>
        <v>4</v>
      </c>
      <c r="P1457" s="13">
        <f t="shared" si="173"/>
        <v>2018</v>
      </c>
      <c r="Q1457" s="13">
        <f t="shared" si="174"/>
        <v>226.2</v>
      </c>
    </row>
    <row r="1458" spans="1:17" x14ac:dyDescent="0.25">
      <c r="A1458" t="s">
        <v>35</v>
      </c>
      <c r="B1458" t="s">
        <v>35</v>
      </c>
      <c r="C1458">
        <v>43147.721354166664</v>
      </c>
      <c r="D1458">
        <v>16</v>
      </c>
      <c r="E1458" t="s">
        <v>13863</v>
      </c>
      <c r="F1458" t="s">
        <v>3789</v>
      </c>
      <c r="G1458" t="s">
        <v>3790</v>
      </c>
      <c r="H1458" t="s">
        <v>181</v>
      </c>
      <c r="I1458">
        <v>5.1100000000000003</v>
      </c>
      <c r="J1458">
        <v>0</v>
      </c>
      <c r="K1458" t="s">
        <v>39</v>
      </c>
      <c r="M1458" s="15">
        <f t="shared" si="170"/>
        <v>5.1100000000000003</v>
      </c>
      <c r="N1458" s="13">
        <f t="shared" si="171"/>
        <v>25</v>
      </c>
      <c r="O1458" s="13">
        <f t="shared" si="172"/>
        <v>2</v>
      </c>
      <c r="P1458" s="13">
        <f t="shared" si="173"/>
        <v>2018</v>
      </c>
      <c r="Q1458" s="13">
        <f t="shared" si="174"/>
        <v>81.760000000000005</v>
      </c>
    </row>
    <row r="1459" spans="1:17" x14ac:dyDescent="0.25">
      <c r="A1459" t="s">
        <v>35</v>
      </c>
      <c r="B1459" t="s">
        <v>35</v>
      </c>
      <c r="C1459">
        <v>43147.725983796299</v>
      </c>
      <c r="D1459">
        <v>1</v>
      </c>
      <c r="E1459" t="s">
        <v>13863</v>
      </c>
      <c r="F1459" t="s">
        <v>3791</v>
      </c>
      <c r="G1459" t="s">
        <v>3792</v>
      </c>
      <c r="H1459" t="s">
        <v>44</v>
      </c>
      <c r="I1459">
        <v>42.06</v>
      </c>
      <c r="J1459">
        <v>0</v>
      </c>
      <c r="K1459" t="s">
        <v>39</v>
      </c>
      <c r="M1459" s="15">
        <f t="shared" si="170"/>
        <v>42.06</v>
      </c>
      <c r="N1459" s="13">
        <f t="shared" si="171"/>
        <v>25</v>
      </c>
      <c r="O1459" s="13">
        <f t="shared" si="172"/>
        <v>2</v>
      </c>
      <c r="P1459" s="13">
        <f t="shared" si="173"/>
        <v>2018</v>
      </c>
      <c r="Q1459" s="13">
        <f t="shared" si="174"/>
        <v>42.06</v>
      </c>
    </row>
    <row r="1460" spans="1:17" x14ac:dyDescent="0.25">
      <c r="A1460" t="s">
        <v>512</v>
      </c>
      <c r="B1460" t="s">
        <v>513</v>
      </c>
      <c r="C1460">
        <v>43161.737893518519</v>
      </c>
      <c r="D1460">
        <v>24</v>
      </c>
      <c r="E1460" t="s">
        <v>113</v>
      </c>
      <c r="F1460" t="s">
        <v>3793</v>
      </c>
      <c r="G1460" t="s">
        <v>3794</v>
      </c>
      <c r="H1460" t="s">
        <v>240</v>
      </c>
      <c r="I1460">
        <v>55.77</v>
      </c>
      <c r="J1460">
        <v>0</v>
      </c>
      <c r="K1460" t="s">
        <v>516</v>
      </c>
      <c r="M1460" s="15">
        <f t="shared" si="170"/>
        <v>55.77</v>
      </c>
      <c r="N1460" s="13">
        <f t="shared" si="171"/>
        <v>10</v>
      </c>
      <c r="O1460" s="13">
        <f t="shared" si="172"/>
        <v>3</v>
      </c>
      <c r="P1460" s="13">
        <f t="shared" si="173"/>
        <v>2018</v>
      </c>
      <c r="Q1460" s="13">
        <f t="shared" si="174"/>
        <v>1338.48</v>
      </c>
    </row>
    <row r="1461" spans="1:17" x14ac:dyDescent="0.25">
      <c r="A1461" t="s">
        <v>2098</v>
      </c>
      <c r="B1461" t="s">
        <v>2099</v>
      </c>
      <c r="C1461">
        <v>43147.719988425924</v>
      </c>
      <c r="D1461">
        <v>60</v>
      </c>
      <c r="E1461" t="s">
        <v>113</v>
      </c>
      <c r="F1461" t="s">
        <v>3793</v>
      </c>
      <c r="G1461" t="s">
        <v>3795</v>
      </c>
      <c r="H1461" t="s">
        <v>240</v>
      </c>
      <c r="I1461">
        <v>4.07</v>
      </c>
      <c r="J1461">
        <v>0</v>
      </c>
      <c r="K1461" t="s">
        <v>2100</v>
      </c>
      <c r="M1461" s="15">
        <f t="shared" si="170"/>
        <v>4.07</v>
      </c>
      <c r="N1461" s="13">
        <f t="shared" si="171"/>
        <v>10</v>
      </c>
      <c r="O1461" s="13">
        <f t="shared" si="172"/>
        <v>2</v>
      </c>
      <c r="P1461" s="13">
        <f t="shared" si="173"/>
        <v>2018</v>
      </c>
      <c r="Q1461" s="13">
        <f t="shared" si="174"/>
        <v>244.20000000000002</v>
      </c>
    </row>
    <row r="1462" spans="1:17" x14ac:dyDescent="0.25">
      <c r="A1462" t="s">
        <v>3796</v>
      </c>
      <c r="B1462" t="s">
        <v>3797</v>
      </c>
      <c r="C1462">
        <v>43146.740740740737</v>
      </c>
      <c r="D1462">
        <v>24</v>
      </c>
      <c r="E1462" t="s">
        <v>113</v>
      </c>
      <c r="F1462" t="s">
        <v>3798</v>
      </c>
      <c r="G1462" t="s">
        <v>3799</v>
      </c>
      <c r="H1462" t="s">
        <v>167</v>
      </c>
      <c r="I1462">
        <v>21.16</v>
      </c>
      <c r="J1462">
        <v>0</v>
      </c>
      <c r="K1462" t="s">
        <v>587</v>
      </c>
      <c r="M1462" s="15">
        <f t="shared" si="170"/>
        <v>21.16</v>
      </c>
      <c r="N1462" s="13">
        <f t="shared" si="171"/>
        <v>10</v>
      </c>
      <c r="O1462" s="13">
        <f t="shared" si="172"/>
        <v>2</v>
      </c>
      <c r="P1462" s="13">
        <f t="shared" si="173"/>
        <v>2018</v>
      </c>
      <c r="Q1462" s="13">
        <f t="shared" si="174"/>
        <v>507.84000000000003</v>
      </c>
    </row>
    <row r="1463" spans="1:17" x14ac:dyDescent="0.25">
      <c r="A1463" t="s">
        <v>3800</v>
      </c>
      <c r="B1463" t="s">
        <v>3801</v>
      </c>
      <c r="C1463">
        <v>43147.724074074074</v>
      </c>
      <c r="D1463">
        <v>60</v>
      </c>
      <c r="E1463" t="s">
        <v>113</v>
      </c>
      <c r="F1463" t="s">
        <v>3798</v>
      </c>
      <c r="G1463" t="s">
        <v>3802</v>
      </c>
      <c r="H1463" t="s">
        <v>167</v>
      </c>
      <c r="I1463">
        <v>3</v>
      </c>
      <c r="J1463">
        <v>0</v>
      </c>
      <c r="K1463" t="s">
        <v>3803</v>
      </c>
      <c r="M1463" s="15">
        <f t="shared" si="170"/>
        <v>3</v>
      </c>
      <c r="N1463" s="13">
        <f t="shared" si="171"/>
        <v>10</v>
      </c>
      <c r="O1463" s="13">
        <f t="shared" si="172"/>
        <v>2</v>
      </c>
      <c r="P1463" s="13">
        <f t="shared" si="173"/>
        <v>2018</v>
      </c>
      <c r="Q1463" s="13">
        <f t="shared" si="174"/>
        <v>180</v>
      </c>
    </row>
    <row r="1464" spans="1:17" x14ac:dyDescent="0.25">
      <c r="A1464" t="s">
        <v>3804</v>
      </c>
      <c r="B1464" t="s">
        <v>3805</v>
      </c>
      <c r="C1464">
        <v>43146.740740740737</v>
      </c>
      <c r="D1464">
        <v>60</v>
      </c>
      <c r="E1464" t="s">
        <v>113</v>
      </c>
      <c r="F1464" t="s">
        <v>3798</v>
      </c>
      <c r="G1464" t="s">
        <v>3799</v>
      </c>
      <c r="H1464" t="s">
        <v>167</v>
      </c>
      <c r="I1464">
        <v>1.365</v>
      </c>
      <c r="J1464">
        <v>0</v>
      </c>
      <c r="K1464" t="s">
        <v>3806</v>
      </c>
      <c r="M1464" s="15">
        <f t="shared" si="170"/>
        <v>1.365</v>
      </c>
      <c r="N1464" s="13">
        <f t="shared" si="171"/>
        <v>10</v>
      </c>
      <c r="O1464" s="13">
        <f t="shared" si="172"/>
        <v>2</v>
      </c>
      <c r="P1464" s="13">
        <f t="shared" si="173"/>
        <v>2018</v>
      </c>
      <c r="Q1464" s="13">
        <f t="shared" si="174"/>
        <v>81.900000000000006</v>
      </c>
    </row>
    <row r="1465" spans="1:17" x14ac:dyDescent="0.25">
      <c r="A1465" t="s">
        <v>163</v>
      </c>
      <c r="B1465" t="s">
        <v>164</v>
      </c>
      <c r="C1465">
        <v>43158.733472222222</v>
      </c>
      <c r="D1465">
        <v>10</v>
      </c>
      <c r="E1465" t="s">
        <v>13863</v>
      </c>
      <c r="F1465" t="s">
        <v>3798</v>
      </c>
      <c r="G1465" t="s">
        <v>3807</v>
      </c>
      <c r="H1465" t="s">
        <v>167</v>
      </c>
      <c r="I1465">
        <v>80.44</v>
      </c>
      <c r="J1465">
        <v>0</v>
      </c>
      <c r="K1465" t="s">
        <v>168</v>
      </c>
      <c r="M1465" s="15">
        <f t="shared" si="170"/>
        <v>80.44</v>
      </c>
      <c r="N1465" s="13">
        <f t="shared" si="171"/>
        <v>10</v>
      </c>
      <c r="O1465" s="13">
        <f t="shared" si="172"/>
        <v>2</v>
      </c>
      <c r="P1465" s="13">
        <f t="shared" si="173"/>
        <v>2018</v>
      </c>
      <c r="Q1465" s="13">
        <f t="shared" si="174"/>
        <v>804.4</v>
      </c>
    </row>
    <row r="1466" spans="1:17" x14ac:dyDescent="0.25">
      <c r="A1466" t="s">
        <v>3808</v>
      </c>
      <c r="B1466" t="s">
        <v>3809</v>
      </c>
      <c r="C1466">
        <v>43157.729594907411</v>
      </c>
      <c r="D1466">
        <v>60</v>
      </c>
      <c r="E1466" t="s">
        <v>13863</v>
      </c>
      <c r="F1466" t="s">
        <v>3774</v>
      </c>
      <c r="G1466" t="s">
        <v>3810</v>
      </c>
      <c r="H1466" t="s">
        <v>108</v>
      </c>
      <c r="I1466">
        <v>9.0667000000000009</v>
      </c>
      <c r="J1466">
        <v>60</v>
      </c>
      <c r="K1466" t="s">
        <v>3811</v>
      </c>
      <c r="M1466" s="15">
        <f t="shared" si="170"/>
        <v>3.6266800000000003</v>
      </c>
      <c r="N1466" s="13">
        <f t="shared" si="171"/>
        <v>10</v>
      </c>
      <c r="O1466" s="13">
        <f t="shared" si="172"/>
        <v>2</v>
      </c>
      <c r="P1466" s="13">
        <f t="shared" si="173"/>
        <v>2018</v>
      </c>
      <c r="Q1466" s="13">
        <f t="shared" si="174"/>
        <v>217.60080000000002</v>
      </c>
    </row>
    <row r="1467" spans="1:17" x14ac:dyDescent="0.25">
      <c r="A1467" t="s">
        <v>35</v>
      </c>
      <c r="B1467" t="s">
        <v>35</v>
      </c>
      <c r="C1467">
        <v>43202.664293981485</v>
      </c>
      <c r="D1467">
        <v>1</v>
      </c>
      <c r="E1467" t="s">
        <v>13863</v>
      </c>
      <c r="F1467" t="s">
        <v>3812</v>
      </c>
      <c r="G1467" t="s">
        <v>3813</v>
      </c>
      <c r="H1467" t="s">
        <v>3814</v>
      </c>
      <c r="I1467">
        <v>1828.7602999999999</v>
      </c>
      <c r="J1467">
        <v>0</v>
      </c>
      <c r="K1467" t="s">
        <v>39</v>
      </c>
      <c r="M1467" s="15">
        <f t="shared" si="170"/>
        <v>1828.7602999999999</v>
      </c>
      <c r="N1467" s="13">
        <f t="shared" si="171"/>
        <v>25</v>
      </c>
      <c r="O1467" s="13">
        <f t="shared" si="172"/>
        <v>4</v>
      </c>
      <c r="P1467" s="13">
        <f t="shared" si="173"/>
        <v>2018</v>
      </c>
      <c r="Q1467" s="13">
        <f t="shared" si="174"/>
        <v>1828.7602999999999</v>
      </c>
    </row>
    <row r="1468" spans="1:17" x14ac:dyDescent="0.25">
      <c r="A1468" t="s">
        <v>1077</v>
      </c>
      <c r="B1468" t="s">
        <v>1078</v>
      </c>
      <c r="C1468">
        <v>43166.749374999999</v>
      </c>
      <c r="D1468">
        <v>25</v>
      </c>
      <c r="E1468" t="s">
        <v>13863</v>
      </c>
      <c r="F1468" t="s">
        <v>3815</v>
      </c>
      <c r="G1468" t="s">
        <v>3816</v>
      </c>
      <c r="H1468" t="s">
        <v>240</v>
      </c>
      <c r="I1468">
        <v>14.43</v>
      </c>
      <c r="J1468">
        <v>0</v>
      </c>
      <c r="K1468" t="s">
        <v>1081</v>
      </c>
      <c r="M1468" s="15">
        <f t="shared" si="170"/>
        <v>14.43</v>
      </c>
      <c r="N1468" s="13">
        <f t="shared" si="171"/>
        <v>10</v>
      </c>
      <c r="O1468" s="13">
        <f t="shared" si="172"/>
        <v>3</v>
      </c>
      <c r="P1468" s="13">
        <f t="shared" si="173"/>
        <v>2018</v>
      </c>
      <c r="Q1468" s="13">
        <f t="shared" si="174"/>
        <v>360.75</v>
      </c>
    </row>
    <row r="1469" spans="1:17" x14ac:dyDescent="0.25">
      <c r="A1469" t="s">
        <v>1082</v>
      </c>
      <c r="B1469" t="s">
        <v>1083</v>
      </c>
      <c r="C1469">
        <v>43166.749374999999</v>
      </c>
      <c r="D1469">
        <v>50</v>
      </c>
      <c r="E1469" t="s">
        <v>13863</v>
      </c>
      <c r="F1469" t="s">
        <v>3815</v>
      </c>
      <c r="G1469" t="s">
        <v>3816</v>
      </c>
      <c r="H1469" t="s">
        <v>240</v>
      </c>
      <c r="I1469">
        <v>11.56</v>
      </c>
      <c r="J1469">
        <v>0</v>
      </c>
      <c r="K1469" t="s">
        <v>794</v>
      </c>
      <c r="M1469" s="15">
        <f t="shared" si="170"/>
        <v>11.56</v>
      </c>
      <c r="N1469" s="13">
        <f t="shared" si="171"/>
        <v>10</v>
      </c>
      <c r="O1469" s="13">
        <f t="shared" si="172"/>
        <v>3</v>
      </c>
      <c r="P1469" s="13">
        <f t="shared" si="173"/>
        <v>2018</v>
      </c>
      <c r="Q1469" s="13">
        <f t="shared" si="174"/>
        <v>578</v>
      </c>
    </row>
    <row r="1470" spans="1:17" x14ac:dyDescent="0.25">
      <c r="A1470" t="s">
        <v>1509</v>
      </c>
      <c r="B1470" t="s">
        <v>1510</v>
      </c>
      <c r="C1470">
        <v>43161.770405092589</v>
      </c>
      <c r="D1470">
        <v>100</v>
      </c>
      <c r="E1470" t="s">
        <v>13863</v>
      </c>
      <c r="F1470" t="s">
        <v>3817</v>
      </c>
      <c r="G1470" t="s">
        <v>3818</v>
      </c>
      <c r="H1470" t="s">
        <v>240</v>
      </c>
      <c r="I1470">
        <v>6.91</v>
      </c>
      <c r="J1470">
        <v>0</v>
      </c>
      <c r="K1470" t="s">
        <v>1511</v>
      </c>
      <c r="M1470" s="15">
        <f t="shared" si="170"/>
        <v>6.91</v>
      </c>
      <c r="N1470" s="13">
        <f t="shared" si="171"/>
        <v>10</v>
      </c>
      <c r="O1470" s="13">
        <f t="shared" si="172"/>
        <v>3</v>
      </c>
      <c r="P1470" s="13">
        <f t="shared" si="173"/>
        <v>2018</v>
      </c>
      <c r="Q1470" s="13">
        <f t="shared" si="174"/>
        <v>691</v>
      </c>
    </row>
    <row r="1471" spans="1:17" x14ac:dyDescent="0.25">
      <c r="A1471" t="s">
        <v>3819</v>
      </c>
      <c r="B1471" t="s">
        <v>3820</v>
      </c>
      <c r="C1471">
        <v>43153.732465277775</v>
      </c>
      <c r="D1471">
        <v>1</v>
      </c>
      <c r="E1471" t="s">
        <v>13863</v>
      </c>
      <c r="F1471" t="s">
        <v>3821</v>
      </c>
      <c r="G1471" t="s">
        <v>3822</v>
      </c>
      <c r="H1471" t="s">
        <v>108</v>
      </c>
      <c r="I1471">
        <v>1107</v>
      </c>
      <c r="J1471">
        <v>55</v>
      </c>
      <c r="K1471" t="s">
        <v>108</v>
      </c>
      <c r="M1471" s="15">
        <f t="shared" si="170"/>
        <v>498.15</v>
      </c>
      <c r="N1471" s="13">
        <f t="shared" si="171"/>
        <v>10</v>
      </c>
      <c r="O1471" s="13">
        <f t="shared" si="172"/>
        <v>2</v>
      </c>
      <c r="P1471" s="13">
        <f t="shared" si="173"/>
        <v>2018</v>
      </c>
      <c r="Q1471" s="13">
        <f t="shared" si="174"/>
        <v>498.15</v>
      </c>
    </row>
    <row r="1472" spans="1:17" x14ac:dyDescent="0.25">
      <c r="A1472" t="s">
        <v>3823</v>
      </c>
      <c r="B1472" t="s">
        <v>3824</v>
      </c>
      <c r="C1472">
        <v>43146.742777777778</v>
      </c>
      <c r="D1472">
        <v>1</v>
      </c>
      <c r="E1472" t="s">
        <v>13863</v>
      </c>
      <c r="F1472" t="s">
        <v>3821</v>
      </c>
      <c r="G1472" t="s">
        <v>3825</v>
      </c>
      <c r="H1472" t="s">
        <v>108</v>
      </c>
      <c r="I1472">
        <v>131.22</v>
      </c>
      <c r="J1472">
        <v>55</v>
      </c>
      <c r="K1472" t="s">
        <v>108</v>
      </c>
      <c r="M1472" s="15">
        <f t="shared" si="170"/>
        <v>59.048999999999992</v>
      </c>
      <c r="N1472" s="13">
        <f t="shared" si="171"/>
        <v>10</v>
      </c>
      <c r="O1472" s="13">
        <f t="shared" si="172"/>
        <v>2</v>
      </c>
      <c r="P1472" s="13">
        <f t="shared" si="173"/>
        <v>2018</v>
      </c>
      <c r="Q1472" s="13">
        <f t="shared" si="174"/>
        <v>59.048999999999992</v>
      </c>
    </row>
    <row r="1473" spans="1:17" x14ac:dyDescent="0.25">
      <c r="A1473" t="s">
        <v>3826</v>
      </c>
      <c r="B1473" t="s">
        <v>3827</v>
      </c>
      <c r="C1473">
        <v>43153.732465277775</v>
      </c>
      <c r="D1473">
        <v>1</v>
      </c>
      <c r="E1473" t="s">
        <v>13863</v>
      </c>
      <c r="F1473" t="s">
        <v>3821</v>
      </c>
      <c r="G1473" t="s">
        <v>3822</v>
      </c>
      <c r="H1473" t="s">
        <v>108</v>
      </c>
      <c r="I1473">
        <v>51.57</v>
      </c>
      <c r="J1473">
        <v>55</v>
      </c>
      <c r="K1473" t="s">
        <v>108</v>
      </c>
      <c r="M1473" s="15">
        <f t="shared" si="170"/>
        <v>23.206499999999998</v>
      </c>
      <c r="N1473" s="13">
        <f t="shared" si="171"/>
        <v>10</v>
      </c>
      <c r="O1473" s="13">
        <f t="shared" si="172"/>
        <v>2</v>
      </c>
      <c r="P1473" s="13">
        <f t="shared" si="173"/>
        <v>2018</v>
      </c>
      <c r="Q1473" s="13">
        <f t="shared" si="174"/>
        <v>23.206499999999998</v>
      </c>
    </row>
    <row r="1474" spans="1:17" x14ac:dyDescent="0.25">
      <c r="A1474" t="s">
        <v>3828</v>
      </c>
      <c r="B1474" t="s">
        <v>3829</v>
      </c>
      <c r="C1474">
        <v>43153.732465277775</v>
      </c>
      <c r="D1474">
        <v>1</v>
      </c>
      <c r="E1474" t="s">
        <v>13863</v>
      </c>
      <c r="F1474" t="s">
        <v>3821</v>
      </c>
      <c r="G1474" t="s">
        <v>3822</v>
      </c>
      <c r="H1474" t="s">
        <v>108</v>
      </c>
      <c r="I1474">
        <v>38.35</v>
      </c>
      <c r="J1474">
        <v>55</v>
      </c>
      <c r="K1474" t="s">
        <v>108</v>
      </c>
      <c r="M1474" s="15">
        <f t="shared" si="170"/>
        <v>17.2575</v>
      </c>
      <c r="N1474" s="13">
        <f t="shared" si="171"/>
        <v>10</v>
      </c>
      <c r="O1474" s="13">
        <f t="shared" si="172"/>
        <v>2</v>
      </c>
      <c r="P1474" s="13">
        <f t="shared" si="173"/>
        <v>2018</v>
      </c>
      <c r="Q1474" s="13">
        <f t="shared" si="174"/>
        <v>17.2575</v>
      </c>
    </row>
    <row r="1475" spans="1:17" x14ac:dyDescent="0.25">
      <c r="A1475" t="s">
        <v>3830</v>
      </c>
      <c r="B1475" t="s">
        <v>3831</v>
      </c>
      <c r="C1475">
        <v>43153.732465277775</v>
      </c>
      <c r="D1475">
        <v>1</v>
      </c>
      <c r="E1475" t="s">
        <v>13863</v>
      </c>
      <c r="F1475" t="s">
        <v>3821</v>
      </c>
      <c r="G1475" t="s">
        <v>3822</v>
      </c>
      <c r="H1475" t="s">
        <v>108</v>
      </c>
      <c r="I1475">
        <v>67.489999999999995</v>
      </c>
      <c r="J1475">
        <v>55</v>
      </c>
      <c r="K1475" t="s">
        <v>108</v>
      </c>
      <c r="M1475" s="15">
        <f t="shared" si="170"/>
        <v>30.370499999999996</v>
      </c>
      <c r="N1475" s="13">
        <f t="shared" si="171"/>
        <v>10</v>
      </c>
      <c r="O1475" s="13">
        <f t="shared" si="172"/>
        <v>2</v>
      </c>
      <c r="P1475" s="13">
        <f t="shared" si="173"/>
        <v>2018</v>
      </c>
      <c r="Q1475" s="13">
        <f t="shared" si="174"/>
        <v>30.370499999999996</v>
      </c>
    </row>
    <row r="1476" spans="1:17" x14ac:dyDescent="0.25">
      <c r="A1476" t="s">
        <v>3832</v>
      </c>
      <c r="B1476" t="s">
        <v>3832</v>
      </c>
      <c r="C1476">
        <v>43153.732465277775</v>
      </c>
      <c r="D1476">
        <v>1</v>
      </c>
      <c r="E1476" t="s">
        <v>13863</v>
      </c>
      <c r="F1476" t="s">
        <v>3821</v>
      </c>
      <c r="G1476" t="s">
        <v>3822</v>
      </c>
      <c r="H1476" t="s">
        <v>108</v>
      </c>
      <c r="I1476">
        <v>41.28</v>
      </c>
      <c r="J1476">
        <v>55</v>
      </c>
      <c r="K1476" t="s">
        <v>108</v>
      </c>
      <c r="M1476" s="15">
        <f t="shared" si="170"/>
        <v>18.575999999999997</v>
      </c>
      <c r="N1476" s="13">
        <f t="shared" si="171"/>
        <v>59</v>
      </c>
      <c r="O1476" s="13">
        <f t="shared" si="172"/>
        <v>2</v>
      </c>
      <c r="P1476" s="13">
        <f t="shared" si="173"/>
        <v>2018</v>
      </c>
      <c r="Q1476" s="13">
        <f t="shared" si="174"/>
        <v>18.575999999999997</v>
      </c>
    </row>
    <row r="1477" spans="1:17" x14ac:dyDescent="0.25">
      <c r="A1477" t="s">
        <v>3833</v>
      </c>
      <c r="B1477" t="s">
        <v>3834</v>
      </c>
      <c r="C1477">
        <v>43146.742777777778</v>
      </c>
      <c r="D1477">
        <v>10</v>
      </c>
      <c r="E1477" t="s">
        <v>113</v>
      </c>
      <c r="F1477" t="s">
        <v>3821</v>
      </c>
      <c r="G1477" t="s">
        <v>3825</v>
      </c>
      <c r="H1477" t="s">
        <v>108</v>
      </c>
      <c r="I1477">
        <v>7.03</v>
      </c>
      <c r="J1477">
        <v>45</v>
      </c>
      <c r="K1477" t="s">
        <v>108</v>
      </c>
      <c r="M1477" s="15">
        <f t="shared" si="170"/>
        <v>3.8665000000000003</v>
      </c>
      <c r="N1477" s="13">
        <f t="shared" si="171"/>
        <v>10</v>
      </c>
      <c r="O1477" s="13">
        <f t="shared" si="172"/>
        <v>2</v>
      </c>
      <c r="P1477" s="13">
        <f t="shared" si="173"/>
        <v>2018</v>
      </c>
      <c r="Q1477" s="13">
        <f t="shared" si="174"/>
        <v>38.665000000000006</v>
      </c>
    </row>
    <row r="1478" spans="1:17" x14ac:dyDescent="0.25">
      <c r="A1478" t="s">
        <v>3835</v>
      </c>
      <c r="B1478" t="s">
        <v>3836</v>
      </c>
      <c r="C1478">
        <v>43164.602766203701</v>
      </c>
      <c r="D1478">
        <v>2</v>
      </c>
      <c r="E1478" t="s">
        <v>13863</v>
      </c>
      <c r="F1478" t="s">
        <v>3821</v>
      </c>
      <c r="G1478" t="s">
        <v>3837</v>
      </c>
      <c r="H1478" t="s">
        <v>108</v>
      </c>
      <c r="I1478">
        <v>44.16</v>
      </c>
      <c r="J1478">
        <v>45</v>
      </c>
      <c r="K1478" t="s">
        <v>108</v>
      </c>
      <c r="M1478" s="15">
        <f t="shared" si="170"/>
        <v>24.288</v>
      </c>
      <c r="N1478" s="13">
        <f t="shared" si="171"/>
        <v>10</v>
      </c>
      <c r="O1478" s="13">
        <f t="shared" si="172"/>
        <v>3</v>
      </c>
      <c r="P1478" s="13">
        <f t="shared" si="173"/>
        <v>2018</v>
      </c>
      <c r="Q1478" s="13">
        <f t="shared" si="174"/>
        <v>48.576000000000001</v>
      </c>
    </row>
    <row r="1479" spans="1:17" x14ac:dyDescent="0.25">
      <c r="A1479" t="s">
        <v>3838</v>
      </c>
      <c r="B1479" t="s">
        <v>3839</v>
      </c>
      <c r="C1479">
        <v>43164.602766203701</v>
      </c>
      <c r="D1479">
        <v>1</v>
      </c>
      <c r="E1479" t="s">
        <v>13863</v>
      </c>
      <c r="F1479" t="s">
        <v>3821</v>
      </c>
      <c r="G1479" t="s">
        <v>3837</v>
      </c>
      <c r="H1479" t="s">
        <v>108</v>
      </c>
      <c r="I1479">
        <v>46.56</v>
      </c>
      <c r="J1479">
        <v>45</v>
      </c>
      <c r="K1479" t="s">
        <v>108</v>
      </c>
      <c r="M1479" s="15">
        <f t="shared" si="170"/>
        <v>25.608000000000004</v>
      </c>
      <c r="N1479" s="13">
        <f t="shared" si="171"/>
        <v>10</v>
      </c>
      <c r="O1479" s="13">
        <f t="shared" si="172"/>
        <v>3</v>
      </c>
      <c r="P1479" s="13">
        <f t="shared" si="173"/>
        <v>2018</v>
      </c>
      <c r="Q1479" s="13">
        <f t="shared" si="174"/>
        <v>25.608000000000004</v>
      </c>
    </row>
    <row r="1480" spans="1:17" x14ac:dyDescent="0.25">
      <c r="A1480" t="s">
        <v>3840</v>
      </c>
      <c r="B1480" t="s">
        <v>3841</v>
      </c>
      <c r="C1480">
        <v>43153.732465277775</v>
      </c>
      <c r="D1480">
        <v>1</v>
      </c>
      <c r="E1480" t="s">
        <v>13863</v>
      </c>
      <c r="F1480" t="s">
        <v>3821</v>
      </c>
      <c r="G1480" t="s">
        <v>3822</v>
      </c>
      <c r="H1480" t="s">
        <v>108</v>
      </c>
      <c r="I1480">
        <v>48.7</v>
      </c>
      <c r="J1480">
        <v>55</v>
      </c>
      <c r="K1480" t="s">
        <v>108</v>
      </c>
      <c r="M1480" s="15">
        <f t="shared" si="170"/>
        <v>21.914999999999999</v>
      </c>
      <c r="N1480" s="13">
        <f t="shared" si="171"/>
        <v>10</v>
      </c>
      <c r="O1480" s="13">
        <f t="shared" si="172"/>
        <v>2</v>
      </c>
      <c r="P1480" s="13">
        <f t="shared" si="173"/>
        <v>2018</v>
      </c>
      <c r="Q1480" s="13">
        <f t="shared" si="174"/>
        <v>21.914999999999999</v>
      </c>
    </row>
    <row r="1481" spans="1:17" x14ac:dyDescent="0.25">
      <c r="A1481" t="s">
        <v>35</v>
      </c>
      <c r="B1481" t="s">
        <v>35</v>
      </c>
      <c r="C1481">
        <v>43161.737893518519</v>
      </c>
      <c r="D1481">
        <v>1</v>
      </c>
      <c r="E1481" t="s">
        <v>13863</v>
      </c>
      <c r="F1481" t="s">
        <v>3793</v>
      </c>
      <c r="G1481" t="s">
        <v>3794</v>
      </c>
      <c r="H1481" t="s">
        <v>240</v>
      </c>
      <c r="I1481">
        <v>139.91999999999999</v>
      </c>
      <c r="J1481">
        <v>0</v>
      </c>
      <c r="K1481" t="s">
        <v>39</v>
      </c>
      <c r="M1481" s="15">
        <f t="shared" si="170"/>
        <v>139.91999999999999</v>
      </c>
      <c r="N1481" s="13">
        <f t="shared" si="171"/>
        <v>25</v>
      </c>
      <c r="O1481" s="13">
        <f t="shared" si="172"/>
        <v>3</v>
      </c>
      <c r="P1481" s="13">
        <f t="shared" si="173"/>
        <v>2018</v>
      </c>
      <c r="Q1481" s="13">
        <f t="shared" si="174"/>
        <v>139.91999999999999</v>
      </c>
    </row>
    <row r="1482" spans="1:17" x14ac:dyDescent="0.25">
      <c r="A1482" t="s">
        <v>3842</v>
      </c>
      <c r="B1482" t="s">
        <v>3843</v>
      </c>
      <c r="C1482">
        <v>43146.740740740737</v>
      </c>
      <c r="D1482">
        <v>60</v>
      </c>
      <c r="E1482" t="s">
        <v>113</v>
      </c>
      <c r="F1482" t="s">
        <v>3798</v>
      </c>
      <c r="G1482" t="s">
        <v>3799</v>
      </c>
      <c r="H1482" t="s">
        <v>167</v>
      </c>
      <c r="I1482">
        <v>2.06</v>
      </c>
      <c r="J1482">
        <v>0</v>
      </c>
      <c r="K1482" t="s">
        <v>3844</v>
      </c>
      <c r="M1482" s="15">
        <f t="shared" si="170"/>
        <v>2.06</v>
      </c>
      <c r="N1482" s="13">
        <f t="shared" si="171"/>
        <v>10</v>
      </c>
      <c r="O1482" s="13">
        <f t="shared" si="172"/>
        <v>2</v>
      </c>
      <c r="P1482" s="13">
        <f t="shared" si="173"/>
        <v>2018</v>
      </c>
      <c r="Q1482" s="13">
        <f t="shared" si="174"/>
        <v>123.60000000000001</v>
      </c>
    </row>
    <row r="1483" spans="1:17" x14ac:dyDescent="0.25">
      <c r="A1483" t="s">
        <v>3845</v>
      </c>
      <c r="B1483" t="s">
        <v>3846</v>
      </c>
      <c r="C1483">
        <v>43146.740740740737</v>
      </c>
      <c r="D1483">
        <v>60</v>
      </c>
      <c r="E1483" t="s">
        <v>113</v>
      </c>
      <c r="F1483" t="s">
        <v>3798</v>
      </c>
      <c r="G1483" t="s">
        <v>3799</v>
      </c>
      <c r="H1483" t="s">
        <v>167</v>
      </c>
      <c r="I1483">
        <v>6.18</v>
      </c>
      <c r="J1483">
        <v>0</v>
      </c>
      <c r="K1483" t="s">
        <v>3847</v>
      </c>
      <c r="M1483" s="15">
        <f t="shared" si="170"/>
        <v>6.18</v>
      </c>
      <c r="N1483" s="13">
        <f t="shared" si="171"/>
        <v>10</v>
      </c>
      <c r="O1483" s="13">
        <f t="shared" si="172"/>
        <v>2</v>
      </c>
      <c r="P1483" s="13">
        <f t="shared" si="173"/>
        <v>2018</v>
      </c>
      <c r="Q1483" s="13">
        <f t="shared" si="174"/>
        <v>370.79999999999995</v>
      </c>
    </row>
    <row r="1484" spans="1:17" x14ac:dyDescent="0.25">
      <c r="A1484" t="s">
        <v>3848</v>
      </c>
      <c r="B1484" t="s">
        <v>3849</v>
      </c>
      <c r="C1484">
        <v>43140.724398148152</v>
      </c>
      <c r="D1484">
        <v>10</v>
      </c>
      <c r="E1484" t="s">
        <v>13863</v>
      </c>
      <c r="F1484" t="s">
        <v>3682</v>
      </c>
      <c r="G1484" t="s">
        <v>3683</v>
      </c>
      <c r="H1484" t="s">
        <v>12</v>
      </c>
      <c r="I1484">
        <v>548</v>
      </c>
      <c r="J1484">
        <v>0</v>
      </c>
      <c r="K1484" t="s">
        <v>3850</v>
      </c>
      <c r="M1484" s="15">
        <f t="shared" si="170"/>
        <v>548</v>
      </c>
      <c r="N1484" s="13">
        <f t="shared" si="171"/>
        <v>10</v>
      </c>
      <c r="O1484" s="13">
        <f t="shared" si="172"/>
        <v>2</v>
      </c>
      <c r="P1484" s="13">
        <f t="shared" si="173"/>
        <v>2018</v>
      </c>
      <c r="Q1484" s="13">
        <f t="shared" si="174"/>
        <v>5480</v>
      </c>
    </row>
    <row r="1485" spans="1:17" x14ac:dyDescent="0.25">
      <c r="A1485" t="s">
        <v>3851</v>
      </c>
      <c r="B1485" t="s">
        <v>3852</v>
      </c>
      <c r="C1485">
        <v>43133.736296296294</v>
      </c>
      <c r="D1485">
        <v>2</v>
      </c>
      <c r="E1485" t="s">
        <v>13863</v>
      </c>
      <c r="F1485" t="s">
        <v>3853</v>
      </c>
      <c r="G1485" t="s">
        <v>3854</v>
      </c>
      <c r="H1485" t="s">
        <v>301</v>
      </c>
      <c r="I1485">
        <v>72</v>
      </c>
      <c r="J1485">
        <v>0</v>
      </c>
      <c r="K1485" t="s">
        <v>3855</v>
      </c>
      <c r="M1485" s="15">
        <f t="shared" si="170"/>
        <v>72</v>
      </c>
      <c r="N1485" s="13">
        <f t="shared" si="171"/>
        <v>10</v>
      </c>
      <c r="O1485" s="13">
        <f t="shared" si="172"/>
        <v>2</v>
      </c>
      <c r="P1485" s="13">
        <f t="shared" si="173"/>
        <v>2018</v>
      </c>
      <c r="Q1485" s="13">
        <f t="shared" si="174"/>
        <v>144</v>
      </c>
    </row>
    <row r="1486" spans="1:17" x14ac:dyDescent="0.25">
      <c r="A1486" t="s">
        <v>3856</v>
      </c>
      <c r="B1486" t="s">
        <v>3857</v>
      </c>
      <c r="C1486">
        <v>43153.736805555556</v>
      </c>
      <c r="D1486">
        <v>15</v>
      </c>
      <c r="E1486" t="s">
        <v>13863</v>
      </c>
      <c r="F1486" t="s">
        <v>3858</v>
      </c>
      <c r="G1486" t="s">
        <v>3859</v>
      </c>
      <c r="H1486" t="s">
        <v>3860</v>
      </c>
      <c r="I1486">
        <v>81.2</v>
      </c>
      <c r="J1486">
        <v>0</v>
      </c>
      <c r="K1486" t="s">
        <v>3861</v>
      </c>
      <c r="M1486" s="15">
        <f t="shared" si="170"/>
        <v>81.2</v>
      </c>
      <c r="N1486" s="13">
        <f t="shared" si="171"/>
        <v>10</v>
      </c>
      <c r="O1486" s="13">
        <f t="shared" si="172"/>
        <v>2</v>
      </c>
      <c r="P1486" s="13">
        <f t="shared" si="173"/>
        <v>2018</v>
      </c>
      <c r="Q1486" s="13">
        <f t="shared" si="174"/>
        <v>1218</v>
      </c>
    </row>
    <row r="1487" spans="1:17" x14ac:dyDescent="0.25">
      <c r="A1487" t="s">
        <v>2089</v>
      </c>
      <c r="B1487" t="s">
        <v>2090</v>
      </c>
      <c r="C1487">
        <v>43145.725173611114</v>
      </c>
      <c r="D1487">
        <v>9</v>
      </c>
      <c r="E1487" t="s">
        <v>13863</v>
      </c>
      <c r="F1487" t="s">
        <v>2227</v>
      </c>
      <c r="G1487" t="s">
        <v>3862</v>
      </c>
      <c r="H1487" t="s">
        <v>444</v>
      </c>
      <c r="I1487">
        <v>230</v>
      </c>
      <c r="J1487">
        <v>0</v>
      </c>
      <c r="K1487" t="s">
        <v>444</v>
      </c>
      <c r="M1487" s="15">
        <f t="shared" si="170"/>
        <v>230</v>
      </c>
      <c r="N1487" s="13">
        <f t="shared" si="171"/>
        <v>10</v>
      </c>
      <c r="O1487" s="13">
        <f t="shared" si="172"/>
        <v>2</v>
      </c>
      <c r="P1487" s="13">
        <f t="shared" si="173"/>
        <v>2018</v>
      </c>
      <c r="Q1487" s="13">
        <f t="shared" si="174"/>
        <v>2070</v>
      </c>
    </row>
    <row r="1488" spans="1:17" x14ac:dyDescent="0.25">
      <c r="A1488" t="s">
        <v>35</v>
      </c>
      <c r="B1488" t="s">
        <v>35</v>
      </c>
      <c r="C1488">
        <v>43157.71974537037</v>
      </c>
      <c r="D1488">
        <v>1</v>
      </c>
      <c r="E1488" t="s">
        <v>13863</v>
      </c>
      <c r="F1488" t="s">
        <v>3863</v>
      </c>
      <c r="G1488" t="s">
        <v>3864</v>
      </c>
      <c r="H1488" t="s">
        <v>3865</v>
      </c>
      <c r="I1488">
        <v>71.47</v>
      </c>
      <c r="J1488">
        <v>0</v>
      </c>
      <c r="K1488" t="s">
        <v>39</v>
      </c>
      <c r="M1488" s="15">
        <f t="shared" si="170"/>
        <v>71.47</v>
      </c>
      <c r="N1488" s="13">
        <f t="shared" si="171"/>
        <v>25</v>
      </c>
      <c r="O1488" s="13">
        <f t="shared" si="172"/>
        <v>2</v>
      </c>
      <c r="P1488" s="13">
        <f t="shared" si="173"/>
        <v>2018</v>
      </c>
      <c r="Q1488" s="13">
        <f t="shared" si="174"/>
        <v>71.47</v>
      </c>
    </row>
    <row r="1489" spans="1:17" x14ac:dyDescent="0.25">
      <c r="A1489" t="s">
        <v>35</v>
      </c>
      <c r="B1489" t="s">
        <v>35</v>
      </c>
      <c r="C1489">
        <v>43147.722395833334</v>
      </c>
      <c r="D1489">
        <v>1</v>
      </c>
      <c r="E1489" t="s">
        <v>13863</v>
      </c>
      <c r="F1489" t="s">
        <v>3866</v>
      </c>
      <c r="G1489" t="s">
        <v>3867</v>
      </c>
      <c r="H1489" t="s">
        <v>1467</v>
      </c>
      <c r="I1489">
        <v>826.33</v>
      </c>
      <c r="J1489">
        <v>0</v>
      </c>
      <c r="K1489" t="s">
        <v>39</v>
      </c>
      <c r="M1489" s="15">
        <f t="shared" si="170"/>
        <v>826.33</v>
      </c>
      <c r="N1489" s="13">
        <f t="shared" si="171"/>
        <v>25</v>
      </c>
      <c r="O1489" s="13">
        <f t="shared" si="172"/>
        <v>2</v>
      </c>
      <c r="P1489" s="13">
        <f t="shared" si="173"/>
        <v>2018</v>
      </c>
      <c r="Q1489" s="13">
        <f t="shared" si="174"/>
        <v>826.33</v>
      </c>
    </row>
    <row r="1490" spans="1:17" x14ac:dyDescent="0.25">
      <c r="A1490" t="s">
        <v>3868</v>
      </c>
      <c r="B1490" t="s">
        <v>3869</v>
      </c>
      <c r="C1490">
        <v>43144.74496527778</v>
      </c>
      <c r="D1490">
        <v>1</v>
      </c>
      <c r="E1490" t="s">
        <v>13863</v>
      </c>
      <c r="F1490" t="s">
        <v>3870</v>
      </c>
      <c r="G1490" t="s">
        <v>3871</v>
      </c>
      <c r="H1490" t="s">
        <v>3872</v>
      </c>
      <c r="I1490">
        <v>115</v>
      </c>
      <c r="J1490">
        <v>0</v>
      </c>
      <c r="K1490" t="s">
        <v>3873</v>
      </c>
      <c r="M1490" s="15">
        <f t="shared" si="170"/>
        <v>115</v>
      </c>
      <c r="N1490" s="13">
        <f t="shared" si="171"/>
        <v>10</v>
      </c>
      <c r="O1490" s="13">
        <f t="shared" si="172"/>
        <v>2</v>
      </c>
      <c r="P1490" s="13">
        <f t="shared" si="173"/>
        <v>2018</v>
      </c>
      <c r="Q1490" s="13">
        <f t="shared" si="174"/>
        <v>115</v>
      </c>
    </row>
    <row r="1491" spans="1:17" x14ac:dyDescent="0.25">
      <c r="A1491" t="s">
        <v>2127</v>
      </c>
      <c r="B1491" t="s">
        <v>2128</v>
      </c>
      <c r="C1491">
        <v>43150.726793981485</v>
      </c>
      <c r="D1491">
        <v>1000</v>
      </c>
      <c r="E1491" t="s">
        <v>13863</v>
      </c>
      <c r="F1491" t="s">
        <v>3874</v>
      </c>
      <c r="G1491" t="s">
        <v>3875</v>
      </c>
      <c r="H1491" t="s">
        <v>181</v>
      </c>
      <c r="I1491">
        <v>0.22</v>
      </c>
      <c r="J1491">
        <v>25</v>
      </c>
      <c r="K1491" t="s">
        <v>2129</v>
      </c>
      <c r="M1491" s="15">
        <f t="shared" si="170"/>
        <v>0.16500000000000001</v>
      </c>
      <c r="N1491" s="13">
        <f t="shared" si="171"/>
        <v>10</v>
      </c>
      <c r="O1491" s="13">
        <f t="shared" si="172"/>
        <v>2</v>
      </c>
      <c r="P1491" s="13">
        <f t="shared" si="173"/>
        <v>2018</v>
      </c>
      <c r="Q1491" s="13">
        <f t="shared" si="174"/>
        <v>165</v>
      </c>
    </row>
    <row r="1492" spans="1:17" x14ac:dyDescent="0.25">
      <c r="A1492" t="s">
        <v>2120</v>
      </c>
      <c r="B1492" t="s">
        <v>2121</v>
      </c>
      <c r="C1492">
        <v>43150.726793981485</v>
      </c>
      <c r="D1492">
        <v>500</v>
      </c>
      <c r="E1492" t="s">
        <v>13863</v>
      </c>
      <c r="F1492" t="s">
        <v>3874</v>
      </c>
      <c r="G1492" t="s">
        <v>3875</v>
      </c>
      <c r="H1492" t="s">
        <v>181</v>
      </c>
      <c r="I1492">
        <v>0.68</v>
      </c>
      <c r="J1492">
        <v>25</v>
      </c>
      <c r="K1492" t="s">
        <v>181</v>
      </c>
      <c r="M1492" s="15">
        <f t="shared" si="170"/>
        <v>0.51</v>
      </c>
      <c r="N1492" s="13">
        <f t="shared" si="171"/>
        <v>10</v>
      </c>
      <c r="O1492" s="13">
        <f t="shared" si="172"/>
        <v>2</v>
      </c>
      <c r="P1492" s="13">
        <f t="shared" si="173"/>
        <v>2018</v>
      </c>
      <c r="Q1492" s="13">
        <f t="shared" si="174"/>
        <v>255</v>
      </c>
    </row>
    <row r="1493" spans="1:17" x14ac:dyDescent="0.25">
      <c r="A1493" t="s">
        <v>2132</v>
      </c>
      <c r="B1493" t="s">
        <v>2133</v>
      </c>
      <c r="C1493">
        <v>43150.726793981485</v>
      </c>
      <c r="D1493">
        <v>200</v>
      </c>
      <c r="E1493" t="s">
        <v>13863</v>
      </c>
      <c r="F1493" t="s">
        <v>3874</v>
      </c>
      <c r="G1493" t="s">
        <v>3875</v>
      </c>
      <c r="H1493" t="s">
        <v>181</v>
      </c>
      <c r="I1493">
        <v>1.35</v>
      </c>
      <c r="J1493">
        <v>0</v>
      </c>
      <c r="K1493" t="s">
        <v>181</v>
      </c>
      <c r="M1493" s="15">
        <f t="shared" si="170"/>
        <v>1.35</v>
      </c>
      <c r="N1493" s="13">
        <f t="shared" si="171"/>
        <v>10</v>
      </c>
      <c r="O1493" s="13">
        <f t="shared" si="172"/>
        <v>2</v>
      </c>
      <c r="P1493" s="13">
        <f t="shared" si="173"/>
        <v>2018</v>
      </c>
      <c r="Q1493" s="13">
        <f t="shared" si="174"/>
        <v>270</v>
      </c>
    </row>
    <row r="1494" spans="1:17" x14ac:dyDescent="0.25">
      <c r="A1494" t="s">
        <v>1838</v>
      </c>
      <c r="B1494" t="s">
        <v>1839</v>
      </c>
      <c r="C1494">
        <v>43145.726284722223</v>
      </c>
      <c r="D1494">
        <v>1000</v>
      </c>
      <c r="E1494" t="s">
        <v>13863</v>
      </c>
      <c r="F1494" t="s">
        <v>3876</v>
      </c>
      <c r="G1494" t="s">
        <v>3877</v>
      </c>
      <c r="H1494" t="s">
        <v>749</v>
      </c>
      <c r="I1494">
        <v>9.7100000000000006E-2</v>
      </c>
      <c r="J1494">
        <v>0</v>
      </c>
      <c r="K1494" t="s">
        <v>1840</v>
      </c>
      <c r="M1494" s="15">
        <f t="shared" si="170"/>
        <v>9.7100000000000006E-2</v>
      </c>
      <c r="N1494" s="13">
        <f t="shared" si="171"/>
        <v>10</v>
      </c>
      <c r="O1494" s="13">
        <f t="shared" si="172"/>
        <v>2</v>
      </c>
      <c r="P1494" s="13">
        <f t="shared" si="173"/>
        <v>2018</v>
      </c>
      <c r="Q1494" s="13">
        <f t="shared" si="174"/>
        <v>97.100000000000009</v>
      </c>
    </row>
    <row r="1495" spans="1:17" x14ac:dyDescent="0.25">
      <c r="A1495" t="s">
        <v>3878</v>
      </c>
      <c r="B1495" t="s">
        <v>3879</v>
      </c>
      <c r="C1495">
        <v>43145.726284722223</v>
      </c>
      <c r="D1495">
        <v>500</v>
      </c>
      <c r="E1495" t="s">
        <v>13863</v>
      </c>
      <c r="F1495" t="s">
        <v>3876</v>
      </c>
      <c r="G1495" t="s">
        <v>3877</v>
      </c>
      <c r="H1495" t="s">
        <v>749</v>
      </c>
      <c r="I1495">
        <v>0.40529999999999999</v>
      </c>
      <c r="J1495">
        <v>0</v>
      </c>
      <c r="K1495" t="s">
        <v>2523</v>
      </c>
      <c r="M1495" s="15">
        <f t="shared" ref="M1495:M1536" si="175">+I1495*(1-J1495/100)</f>
        <v>0.40529999999999999</v>
      </c>
      <c r="N1495" s="13">
        <f t="shared" ref="N1495:N1536" si="176">+LEN(A1495)</f>
        <v>10</v>
      </c>
      <c r="O1495" s="13">
        <f t="shared" ref="O1495:O1536" si="177">+MONTH(C1495)</f>
        <v>2</v>
      </c>
      <c r="P1495" s="13">
        <f t="shared" ref="P1495:P1536" si="178">+YEAR(C1495)</f>
        <v>2018</v>
      </c>
      <c r="Q1495" s="13">
        <f t="shared" ref="Q1495:Q1536" si="179">+M1495*D1495</f>
        <v>202.65</v>
      </c>
    </row>
    <row r="1496" spans="1:17" x14ac:dyDescent="0.25">
      <c r="A1496" t="s">
        <v>1846</v>
      </c>
      <c r="B1496" t="s">
        <v>1847</v>
      </c>
      <c r="C1496">
        <v>43145.726284722223</v>
      </c>
      <c r="D1496">
        <v>2000</v>
      </c>
      <c r="E1496" t="s">
        <v>13863</v>
      </c>
      <c r="F1496" t="s">
        <v>3876</v>
      </c>
      <c r="G1496" t="s">
        <v>3877</v>
      </c>
      <c r="H1496" t="s">
        <v>749</v>
      </c>
      <c r="I1496">
        <v>2.5000000000000001E-2</v>
      </c>
      <c r="J1496">
        <v>0</v>
      </c>
      <c r="K1496" t="s">
        <v>1848</v>
      </c>
      <c r="M1496" s="15">
        <f t="shared" si="175"/>
        <v>2.5000000000000001E-2</v>
      </c>
      <c r="N1496" s="13">
        <f t="shared" si="176"/>
        <v>10</v>
      </c>
      <c r="O1496" s="13">
        <f t="shared" si="177"/>
        <v>2</v>
      </c>
      <c r="P1496" s="13">
        <f t="shared" si="178"/>
        <v>2018</v>
      </c>
      <c r="Q1496" s="13">
        <f t="shared" si="179"/>
        <v>50</v>
      </c>
    </row>
    <row r="1497" spans="1:17" x14ac:dyDescent="0.25">
      <c r="A1497" t="s">
        <v>3880</v>
      </c>
      <c r="B1497" t="s">
        <v>3881</v>
      </c>
      <c r="C1497">
        <v>43185.685624999998</v>
      </c>
      <c r="D1497">
        <v>12</v>
      </c>
      <c r="E1497" t="s">
        <v>13863</v>
      </c>
      <c r="F1497" t="s">
        <v>3882</v>
      </c>
      <c r="G1497" t="s">
        <v>3883</v>
      </c>
      <c r="H1497" t="s">
        <v>12</v>
      </c>
      <c r="I1497">
        <v>268</v>
      </c>
      <c r="J1497">
        <v>0</v>
      </c>
      <c r="K1497" t="s">
        <v>3884</v>
      </c>
      <c r="M1497" s="15">
        <f t="shared" si="175"/>
        <v>268</v>
      </c>
      <c r="N1497" s="13">
        <f t="shared" si="176"/>
        <v>10</v>
      </c>
      <c r="O1497" s="13">
        <f t="shared" si="177"/>
        <v>3</v>
      </c>
      <c r="P1497" s="13">
        <f t="shared" si="178"/>
        <v>2018</v>
      </c>
      <c r="Q1497" s="13">
        <f t="shared" si="179"/>
        <v>3216</v>
      </c>
    </row>
    <row r="1498" spans="1:17" x14ac:dyDescent="0.25">
      <c r="A1498" t="s">
        <v>3885</v>
      </c>
      <c r="B1498" t="s">
        <v>3886</v>
      </c>
      <c r="C1498">
        <v>43147.724861111114</v>
      </c>
      <c r="D1498">
        <v>100</v>
      </c>
      <c r="E1498" t="s">
        <v>13863</v>
      </c>
      <c r="F1498" t="s">
        <v>3887</v>
      </c>
      <c r="G1498" t="s">
        <v>3888</v>
      </c>
      <c r="H1498" t="s">
        <v>3889</v>
      </c>
      <c r="I1498">
        <v>18.899999999999999</v>
      </c>
      <c r="J1498">
        <v>0</v>
      </c>
      <c r="K1498" t="s">
        <v>3890</v>
      </c>
      <c r="M1498" s="15">
        <f t="shared" si="175"/>
        <v>18.899999999999999</v>
      </c>
      <c r="N1498" s="13">
        <f t="shared" si="176"/>
        <v>10</v>
      </c>
      <c r="O1498" s="13">
        <f t="shared" si="177"/>
        <v>2</v>
      </c>
      <c r="P1498" s="13">
        <f t="shared" si="178"/>
        <v>2018</v>
      </c>
      <c r="Q1498" s="13">
        <f t="shared" si="179"/>
        <v>1889.9999999999998</v>
      </c>
    </row>
    <row r="1499" spans="1:17" x14ac:dyDescent="0.25">
      <c r="A1499" t="s">
        <v>3891</v>
      </c>
      <c r="B1499" t="s">
        <v>3892</v>
      </c>
      <c r="C1499">
        <v>43147.724861111114</v>
      </c>
      <c r="D1499">
        <v>100</v>
      </c>
      <c r="E1499" t="s">
        <v>13863</v>
      </c>
      <c r="F1499" t="s">
        <v>3887</v>
      </c>
      <c r="G1499" t="s">
        <v>3888</v>
      </c>
      <c r="H1499" t="s">
        <v>3889</v>
      </c>
      <c r="I1499">
        <v>16.91</v>
      </c>
      <c r="J1499">
        <v>0</v>
      </c>
      <c r="K1499" t="s">
        <v>3893</v>
      </c>
      <c r="M1499" s="15">
        <f t="shared" si="175"/>
        <v>16.91</v>
      </c>
      <c r="N1499" s="13">
        <f t="shared" si="176"/>
        <v>10</v>
      </c>
      <c r="O1499" s="13">
        <f t="shared" si="177"/>
        <v>2</v>
      </c>
      <c r="P1499" s="13">
        <f t="shared" si="178"/>
        <v>2018</v>
      </c>
      <c r="Q1499" s="13">
        <f t="shared" si="179"/>
        <v>1691</v>
      </c>
    </row>
    <row r="1500" spans="1:17" x14ac:dyDescent="0.25">
      <c r="A1500" t="s">
        <v>3894</v>
      </c>
      <c r="B1500" t="s">
        <v>3895</v>
      </c>
      <c r="C1500">
        <v>43159.754687499997</v>
      </c>
      <c r="D1500">
        <v>50</v>
      </c>
      <c r="E1500" t="s">
        <v>13863</v>
      </c>
      <c r="F1500" t="s">
        <v>3896</v>
      </c>
      <c r="G1500" t="s">
        <v>3897</v>
      </c>
      <c r="H1500" t="s">
        <v>181</v>
      </c>
      <c r="I1500">
        <v>7.03</v>
      </c>
      <c r="J1500">
        <v>0</v>
      </c>
      <c r="K1500" t="s">
        <v>539</v>
      </c>
      <c r="M1500" s="15">
        <f t="shared" si="175"/>
        <v>7.03</v>
      </c>
      <c r="N1500" s="13">
        <f t="shared" si="176"/>
        <v>10</v>
      </c>
      <c r="O1500" s="13">
        <f t="shared" si="177"/>
        <v>2</v>
      </c>
      <c r="P1500" s="13">
        <f t="shared" si="178"/>
        <v>2018</v>
      </c>
      <c r="Q1500" s="13">
        <f t="shared" si="179"/>
        <v>351.5</v>
      </c>
    </row>
    <row r="1501" spans="1:17" x14ac:dyDescent="0.25">
      <c r="A1501" t="s">
        <v>1427</v>
      </c>
      <c r="B1501" t="s">
        <v>1428</v>
      </c>
      <c r="C1501">
        <v>43159.754687499997</v>
      </c>
      <c r="D1501">
        <v>100</v>
      </c>
      <c r="E1501" t="s">
        <v>13863</v>
      </c>
      <c r="F1501" t="s">
        <v>3896</v>
      </c>
      <c r="G1501" t="s">
        <v>3897</v>
      </c>
      <c r="H1501" t="s">
        <v>181</v>
      </c>
      <c r="I1501">
        <v>3.82</v>
      </c>
      <c r="J1501">
        <v>0</v>
      </c>
      <c r="K1501" t="s">
        <v>1429</v>
      </c>
      <c r="M1501" s="15">
        <f t="shared" si="175"/>
        <v>3.82</v>
      </c>
      <c r="N1501" s="13">
        <f t="shared" si="176"/>
        <v>10</v>
      </c>
      <c r="O1501" s="13">
        <f t="shared" si="177"/>
        <v>2</v>
      </c>
      <c r="P1501" s="13">
        <f t="shared" si="178"/>
        <v>2018</v>
      </c>
      <c r="Q1501" s="13">
        <f t="shared" si="179"/>
        <v>382</v>
      </c>
    </row>
    <row r="1502" spans="1:17" x14ac:dyDescent="0.25">
      <c r="A1502" t="s">
        <v>1424</v>
      </c>
      <c r="B1502" t="s">
        <v>1425</v>
      </c>
      <c r="C1502">
        <v>43159.754687499997</v>
      </c>
      <c r="D1502">
        <v>300</v>
      </c>
      <c r="E1502" t="s">
        <v>13863</v>
      </c>
      <c r="F1502" t="s">
        <v>3896</v>
      </c>
      <c r="G1502" t="s">
        <v>3897</v>
      </c>
      <c r="H1502" t="s">
        <v>181</v>
      </c>
      <c r="I1502">
        <v>1.8</v>
      </c>
      <c r="J1502">
        <v>0</v>
      </c>
      <c r="K1502" t="s">
        <v>1426</v>
      </c>
      <c r="M1502" s="15">
        <f t="shared" si="175"/>
        <v>1.8</v>
      </c>
      <c r="N1502" s="13">
        <f t="shared" si="176"/>
        <v>10</v>
      </c>
      <c r="O1502" s="13">
        <f t="shared" si="177"/>
        <v>2</v>
      </c>
      <c r="P1502" s="13">
        <f t="shared" si="178"/>
        <v>2018</v>
      </c>
      <c r="Q1502" s="13">
        <f t="shared" si="179"/>
        <v>540</v>
      </c>
    </row>
    <row r="1503" spans="1:17" x14ac:dyDescent="0.25">
      <c r="A1503" t="s">
        <v>3710</v>
      </c>
      <c r="B1503" t="s">
        <v>3711</v>
      </c>
      <c r="C1503">
        <v>43167.762997685182</v>
      </c>
      <c r="D1503">
        <v>15</v>
      </c>
      <c r="E1503" t="s">
        <v>13863</v>
      </c>
      <c r="F1503" t="s">
        <v>3898</v>
      </c>
      <c r="G1503" t="s">
        <v>3899</v>
      </c>
      <c r="H1503" t="s">
        <v>326</v>
      </c>
      <c r="I1503">
        <v>3.83</v>
      </c>
      <c r="J1503">
        <v>0</v>
      </c>
      <c r="K1503" t="s">
        <v>1443</v>
      </c>
      <c r="M1503" s="15">
        <f t="shared" si="175"/>
        <v>3.83</v>
      </c>
      <c r="N1503" s="13">
        <f t="shared" si="176"/>
        <v>10</v>
      </c>
      <c r="O1503" s="13">
        <f t="shared" si="177"/>
        <v>3</v>
      </c>
      <c r="P1503" s="13">
        <f t="shared" si="178"/>
        <v>2018</v>
      </c>
      <c r="Q1503" s="13">
        <f t="shared" si="179"/>
        <v>57.45</v>
      </c>
    </row>
    <row r="1504" spans="1:17" x14ac:dyDescent="0.25">
      <c r="A1504" t="s">
        <v>1427</v>
      </c>
      <c r="B1504" t="s">
        <v>1428</v>
      </c>
      <c r="C1504">
        <v>43167.762997685182</v>
      </c>
      <c r="D1504">
        <v>50</v>
      </c>
      <c r="E1504" t="s">
        <v>13863</v>
      </c>
      <c r="F1504" t="s">
        <v>3898</v>
      </c>
      <c r="G1504" t="s">
        <v>3899</v>
      </c>
      <c r="H1504" t="s">
        <v>326</v>
      </c>
      <c r="I1504">
        <v>3.04</v>
      </c>
      <c r="J1504">
        <v>0</v>
      </c>
      <c r="K1504" t="s">
        <v>1429</v>
      </c>
      <c r="M1504" s="15">
        <f t="shared" si="175"/>
        <v>3.04</v>
      </c>
      <c r="N1504" s="13">
        <f t="shared" si="176"/>
        <v>10</v>
      </c>
      <c r="O1504" s="13">
        <f t="shared" si="177"/>
        <v>3</v>
      </c>
      <c r="P1504" s="13">
        <f t="shared" si="178"/>
        <v>2018</v>
      </c>
      <c r="Q1504" s="13">
        <f t="shared" si="179"/>
        <v>152</v>
      </c>
    </row>
    <row r="1505" spans="1:17" x14ac:dyDescent="0.25">
      <c r="A1505" t="s">
        <v>1424</v>
      </c>
      <c r="B1505" t="s">
        <v>1425</v>
      </c>
      <c r="C1505">
        <v>43167.762997685182</v>
      </c>
      <c r="D1505">
        <v>100</v>
      </c>
      <c r="E1505" t="s">
        <v>13863</v>
      </c>
      <c r="F1505" t="s">
        <v>3898</v>
      </c>
      <c r="G1505" t="s">
        <v>3899</v>
      </c>
      <c r="H1505" t="s">
        <v>326</v>
      </c>
      <c r="I1505">
        <v>1.17</v>
      </c>
      <c r="J1505">
        <v>0</v>
      </c>
      <c r="K1505" t="s">
        <v>1426</v>
      </c>
      <c r="M1505" s="15">
        <f t="shared" si="175"/>
        <v>1.17</v>
      </c>
      <c r="N1505" s="13">
        <f t="shared" si="176"/>
        <v>10</v>
      </c>
      <c r="O1505" s="13">
        <f t="shared" si="177"/>
        <v>3</v>
      </c>
      <c r="P1505" s="13">
        <f t="shared" si="178"/>
        <v>2018</v>
      </c>
      <c r="Q1505" s="13">
        <f t="shared" si="179"/>
        <v>117</v>
      </c>
    </row>
    <row r="1506" spans="1:17" x14ac:dyDescent="0.25">
      <c r="A1506" t="s">
        <v>3900</v>
      </c>
      <c r="B1506" t="s">
        <v>3901</v>
      </c>
      <c r="C1506">
        <v>43157.732685185183</v>
      </c>
      <c r="D1506">
        <v>1</v>
      </c>
      <c r="E1506" t="s">
        <v>13863</v>
      </c>
      <c r="F1506" t="s">
        <v>3902</v>
      </c>
      <c r="G1506" t="s">
        <v>3903</v>
      </c>
      <c r="H1506" t="s">
        <v>283</v>
      </c>
      <c r="I1506">
        <v>782</v>
      </c>
      <c r="J1506">
        <v>0</v>
      </c>
      <c r="K1506" t="s">
        <v>3904</v>
      </c>
      <c r="M1506" s="15">
        <f t="shared" si="175"/>
        <v>782</v>
      </c>
      <c r="N1506" s="13">
        <f t="shared" si="176"/>
        <v>10</v>
      </c>
      <c r="O1506" s="13">
        <f t="shared" si="177"/>
        <v>2</v>
      </c>
      <c r="P1506" s="13">
        <f t="shared" si="178"/>
        <v>2018</v>
      </c>
      <c r="Q1506" s="13">
        <f t="shared" si="179"/>
        <v>782</v>
      </c>
    </row>
    <row r="1507" spans="1:17" x14ac:dyDescent="0.25">
      <c r="A1507" t="s">
        <v>3905</v>
      </c>
      <c r="B1507" t="s">
        <v>3906</v>
      </c>
      <c r="C1507">
        <v>43146.741203703707</v>
      </c>
      <c r="D1507">
        <v>2</v>
      </c>
      <c r="E1507" t="s">
        <v>13863</v>
      </c>
      <c r="F1507" t="s">
        <v>3907</v>
      </c>
      <c r="G1507" t="s">
        <v>3908</v>
      </c>
      <c r="H1507" t="s">
        <v>167</v>
      </c>
      <c r="I1507">
        <v>73.8</v>
      </c>
      <c r="J1507">
        <v>0</v>
      </c>
      <c r="K1507" t="s">
        <v>3909</v>
      </c>
      <c r="M1507" s="15">
        <f t="shared" si="175"/>
        <v>73.8</v>
      </c>
      <c r="N1507" s="13">
        <f t="shared" si="176"/>
        <v>10</v>
      </c>
      <c r="O1507" s="13">
        <f t="shared" si="177"/>
        <v>2</v>
      </c>
      <c r="P1507" s="13">
        <f t="shared" si="178"/>
        <v>2018</v>
      </c>
      <c r="Q1507" s="13">
        <f t="shared" si="179"/>
        <v>147.6</v>
      </c>
    </row>
    <row r="1508" spans="1:17" x14ac:dyDescent="0.25">
      <c r="A1508" t="s">
        <v>3910</v>
      </c>
      <c r="B1508" t="s">
        <v>3911</v>
      </c>
      <c r="C1508">
        <v>43146.741203703707</v>
      </c>
      <c r="D1508">
        <v>2</v>
      </c>
      <c r="E1508" t="s">
        <v>13863</v>
      </c>
      <c r="F1508" t="s">
        <v>3907</v>
      </c>
      <c r="G1508" t="s">
        <v>3908</v>
      </c>
      <c r="H1508" t="s">
        <v>167</v>
      </c>
      <c r="I1508">
        <v>84.96</v>
      </c>
      <c r="J1508">
        <v>0</v>
      </c>
      <c r="K1508" t="s">
        <v>3912</v>
      </c>
      <c r="M1508" s="15">
        <f t="shared" si="175"/>
        <v>84.96</v>
      </c>
      <c r="N1508" s="13">
        <f t="shared" si="176"/>
        <v>10</v>
      </c>
      <c r="O1508" s="13">
        <f t="shared" si="177"/>
        <v>2</v>
      </c>
      <c r="P1508" s="13">
        <f t="shared" si="178"/>
        <v>2018</v>
      </c>
      <c r="Q1508" s="13">
        <f t="shared" si="179"/>
        <v>169.92</v>
      </c>
    </row>
    <row r="1509" spans="1:17" x14ac:dyDescent="0.25">
      <c r="A1509" t="s">
        <v>263</v>
      </c>
      <c r="B1509" t="s">
        <v>264</v>
      </c>
      <c r="C1509">
        <v>43168.76017361111</v>
      </c>
      <c r="D1509">
        <v>96</v>
      </c>
      <c r="E1509" t="s">
        <v>13863</v>
      </c>
      <c r="F1509" t="s">
        <v>3907</v>
      </c>
      <c r="G1509" t="s">
        <v>3913</v>
      </c>
      <c r="H1509" t="s">
        <v>167</v>
      </c>
      <c r="I1509">
        <v>1.68</v>
      </c>
      <c r="J1509">
        <v>37</v>
      </c>
      <c r="K1509" t="s">
        <v>265</v>
      </c>
      <c r="M1509" s="15">
        <f t="shared" si="175"/>
        <v>1.0584</v>
      </c>
      <c r="N1509" s="13">
        <f t="shared" si="176"/>
        <v>10</v>
      </c>
      <c r="O1509" s="13">
        <f t="shared" si="177"/>
        <v>3</v>
      </c>
      <c r="P1509" s="13">
        <f t="shared" si="178"/>
        <v>2018</v>
      </c>
      <c r="Q1509" s="13">
        <f t="shared" si="179"/>
        <v>101.60640000000001</v>
      </c>
    </row>
    <row r="1510" spans="1:17" x14ac:dyDescent="0.25">
      <c r="A1510" t="s">
        <v>35</v>
      </c>
      <c r="B1510" t="s">
        <v>35</v>
      </c>
      <c r="C1510">
        <v>43140.727534722224</v>
      </c>
      <c r="D1510">
        <v>50</v>
      </c>
      <c r="E1510" t="s">
        <v>13863</v>
      </c>
      <c r="F1510" t="s">
        <v>3914</v>
      </c>
      <c r="G1510" t="s">
        <v>3915</v>
      </c>
      <c r="H1510" t="s">
        <v>181</v>
      </c>
      <c r="I1510">
        <v>6.99</v>
      </c>
      <c r="J1510">
        <v>0</v>
      </c>
      <c r="K1510" t="s">
        <v>39</v>
      </c>
      <c r="M1510" s="15">
        <f t="shared" si="175"/>
        <v>6.99</v>
      </c>
      <c r="N1510" s="13">
        <f t="shared" si="176"/>
        <v>25</v>
      </c>
      <c r="O1510" s="13">
        <f t="shared" si="177"/>
        <v>2</v>
      </c>
      <c r="P1510" s="13">
        <f t="shared" si="178"/>
        <v>2018</v>
      </c>
      <c r="Q1510" s="13">
        <f t="shared" si="179"/>
        <v>349.5</v>
      </c>
    </row>
    <row r="1511" spans="1:17" x14ac:dyDescent="0.25">
      <c r="A1511" t="s">
        <v>35</v>
      </c>
      <c r="B1511" t="s">
        <v>35</v>
      </c>
      <c r="C1511">
        <v>43140.727534722224</v>
      </c>
      <c r="D1511">
        <v>50</v>
      </c>
      <c r="E1511" t="s">
        <v>13863</v>
      </c>
      <c r="F1511" t="s">
        <v>3914</v>
      </c>
      <c r="G1511" t="s">
        <v>3915</v>
      </c>
      <c r="H1511" t="s">
        <v>181</v>
      </c>
      <c r="I1511">
        <v>7.41</v>
      </c>
      <c r="J1511">
        <v>0</v>
      </c>
      <c r="K1511" t="s">
        <v>39</v>
      </c>
      <c r="M1511" s="15">
        <f t="shared" si="175"/>
        <v>7.41</v>
      </c>
      <c r="N1511" s="13">
        <f t="shared" si="176"/>
        <v>25</v>
      </c>
      <c r="O1511" s="13">
        <f t="shared" si="177"/>
        <v>2</v>
      </c>
      <c r="P1511" s="13">
        <f t="shared" si="178"/>
        <v>2018</v>
      </c>
      <c r="Q1511" s="13">
        <f t="shared" si="179"/>
        <v>370.5</v>
      </c>
    </row>
    <row r="1512" spans="1:17" x14ac:dyDescent="0.25">
      <c r="A1512" t="s">
        <v>35</v>
      </c>
      <c r="B1512" t="s">
        <v>35</v>
      </c>
      <c r="C1512">
        <v>43140.727534722224</v>
      </c>
      <c r="D1512">
        <v>50</v>
      </c>
      <c r="E1512" t="s">
        <v>13863</v>
      </c>
      <c r="F1512" t="s">
        <v>3914</v>
      </c>
      <c r="G1512" t="s">
        <v>3915</v>
      </c>
      <c r="H1512" t="s">
        <v>181</v>
      </c>
      <c r="I1512">
        <v>10.14</v>
      </c>
      <c r="J1512">
        <v>50</v>
      </c>
      <c r="K1512" t="s">
        <v>39</v>
      </c>
      <c r="M1512" s="15">
        <f t="shared" si="175"/>
        <v>5.07</v>
      </c>
      <c r="N1512" s="13">
        <f t="shared" si="176"/>
        <v>25</v>
      </c>
      <c r="O1512" s="13">
        <f t="shared" si="177"/>
        <v>2</v>
      </c>
      <c r="P1512" s="13">
        <f t="shared" si="178"/>
        <v>2018</v>
      </c>
      <c r="Q1512" s="13">
        <f t="shared" si="179"/>
        <v>253.5</v>
      </c>
    </row>
    <row r="1513" spans="1:17" x14ac:dyDescent="0.25">
      <c r="A1513" t="s">
        <v>3916</v>
      </c>
      <c r="B1513" t="s">
        <v>3917</v>
      </c>
      <c r="C1513">
        <v>43151.74318287037</v>
      </c>
      <c r="D1513">
        <v>1000</v>
      </c>
      <c r="E1513" t="s">
        <v>13863</v>
      </c>
      <c r="F1513" t="s">
        <v>3918</v>
      </c>
      <c r="G1513" t="s">
        <v>3919</v>
      </c>
      <c r="H1513" t="s">
        <v>59</v>
      </c>
      <c r="I1513">
        <v>0.92</v>
      </c>
      <c r="J1513">
        <v>0</v>
      </c>
      <c r="K1513" t="s">
        <v>3920</v>
      </c>
      <c r="M1513" s="15">
        <f t="shared" si="175"/>
        <v>0.92</v>
      </c>
      <c r="N1513" s="13">
        <f t="shared" si="176"/>
        <v>10</v>
      </c>
      <c r="O1513" s="13">
        <f t="shared" si="177"/>
        <v>2</v>
      </c>
      <c r="P1513" s="13">
        <f t="shared" si="178"/>
        <v>2018</v>
      </c>
      <c r="Q1513" s="13">
        <f t="shared" si="179"/>
        <v>920</v>
      </c>
    </row>
    <row r="1514" spans="1:17" x14ac:dyDescent="0.25">
      <c r="A1514" t="s">
        <v>3691</v>
      </c>
      <c r="B1514" t="s">
        <v>3692</v>
      </c>
      <c r="C1514">
        <v>43138.765231481484</v>
      </c>
      <c r="D1514">
        <v>3</v>
      </c>
      <c r="E1514" t="s">
        <v>13863</v>
      </c>
      <c r="F1514" t="s">
        <v>3921</v>
      </c>
      <c r="G1514" t="s">
        <v>3922</v>
      </c>
      <c r="H1514" t="s">
        <v>33</v>
      </c>
      <c r="I1514">
        <v>85.5</v>
      </c>
      <c r="J1514">
        <v>0</v>
      </c>
      <c r="K1514" t="s">
        <v>33</v>
      </c>
      <c r="M1514" s="15">
        <f t="shared" si="175"/>
        <v>85.5</v>
      </c>
      <c r="N1514" s="13">
        <f t="shared" si="176"/>
        <v>10</v>
      </c>
      <c r="O1514" s="13">
        <f t="shared" si="177"/>
        <v>2</v>
      </c>
      <c r="P1514" s="13">
        <f t="shared" si="178"/>
        <v>2018</v>
      </c>
      <c r="Q1514" s="13">
        <f t="shared" si="179"/>
        <v>256.5</v>
      </c>
    </row>
    <row r="1515" spans="1:17" x14ac:dyDescent="0.25">
      <c r="A1515" t="s">
        <v>218</v>
      </c>
      <c r="B1515" t="s">
        <v>219</v>
      </c>
      <c r="C1515">
        <v>43140.726076388892</v>
      </c>
      <c r="D1515">
        <v>3</v>
      </c>
      <c r="E1515" t="s">
        <v>13863</v>
      </c>
      <c r="F1515" t="s">
        <v>3923</v>
      </c>
      <c r="G1515" t="s">
        <v>3924</v>
      </c>
      <c r="H1515" t="s">
        <v>222</v>
      </c>
      <c r="I1515">
        <v>50.06</v>
      </c>
      <c r="J1515">
        <v>0</v>
      </c>
      <c r="K1515" t="s">
        <v>223</v>
      </c>
      <c r="M1515" s="15">
        <f t="shared" si="175"/>
        <v>50.06</v>
      </c>
      <c r="N1515" s="13">
        <f t="shared" si="176"/>
        <v>10</v>
      </c>
      <c r="O1515" s="13">
        <f t="shared" si="177"/>
        <v>2</v>
      </c>
      <c r="P1515" s="13">
        <f t="shared" si="178"/>
        <v>2018</v>
      </c>
      <c r="Q1515" s="13">
        <f t="shared" si="179"/>
        <v>150.18</v>
      </c>
    </row>
    <row r="1516" spans="1:17" x14ac:dyDescent="0.25">
      <c r="A1516" t="s">
        <v>218</v>
      </c>
      <c r="B1516" t="s">
        <v>219</v>
      </c>
      <c r="C1516">
        <v>43139.746631944443</v>
      </c>
      <c r="D1516">
        <v>2</v>
      </c>
      <c r="E1516" t="s">
        <v>13863</v>
      </c>
      <c r="F1516" t="s">
        <v>3925</v>
      </c>
      <c r="G1516" t="s">
        <v>3926</v>
      </c>
      <c r="H1516" t="s">
        <v>412</v>
      </c>
      <c r="I1516">
        <v>47.25</v>
      </c>
      <c r="J1516">
        <v>0</v>
      </c>
      <c r="K1516" t="s">
        <v>223</v>
      </c>
      <c r="M1516" s="15">
        <f t="shared" si="175"/>
        <v>47.25</v>
      </c>
      <c r="N1516" s="13">
        <f t="shared" si="176"/>
        <v>10</v>
      </c>
      <c r="O1516" s="13">
        <f t="shared" si="177"/>
        <v>2</v>
      </c>
      <c r="P1516" s="13">
        <f t="shared" si="178"/>
        <v>2018</v>
      </c>
      <c r="Q1516" s="13">
        <f t="shared" si="179"/>
        <v>94.5</v>
      </c>
    </row>
    <row r="1517" spans="1:17" x14ac:dyDescent="0.25">
      <c r="A1517" t="s">
        <v>3927</v>
      </c>
      <c r="B1517" t="s">
        <v>3928</v>
      </c>
      <c r="C1517">
        <v>43168.770543981482</v>
      </c>
      <c r="D1517">
        <v>30</v>
      </c>
      <c r="E1517" t="s">
        <v>13863</v>
      </c>
      <c r="F1517" t="s">
        <v>3929</v>
      </c>
      <c r="G1517" t="s">
        <v>3930</v>
      </c>
      <c r="H1517" t="s">
        <v>160</v>
      </c>
      <c r="I1517">
        <v>85.24</v>
      </c>
      <c r="J1517">
        <v>0</v>
      </c>
      <c r="K1517" t="s">
        <v>160</v>
      </c>
      <c r="M1517" s="15">
        <f t="shared" si="175"/>
        <v>85.24</v>
      </c>
      <c r="N1517" s="13">
        <f t="shared" si="176"/>
        <v>10</v>
      </c>
      <c r="O1517" s="13">
        <f t="shared" si="177"/>
        <v>3</v>
      </c>
      <c r="P1517" s="13">
        <f t="shared" si="178"/>
        <v>2018</v>
      </c>
      <c r="Q1517" s="13">
        <f t="shared" si="179"/>
        <v>2557.1999999999998</v>
      </c>
    </row>
    <row r="1518" spans="1:17" x14ac:dyDescent="0.25">
      <c r="A1518" t="s">
        <v>3931</v>
      </c>
      <c r="B1518" t="s">
        <v>3928</v>
      </c>
      <c r="C1518">
        <v>43168.770543981482</v>
      </c>
      <c r="D1518">
        <v>20</v>
      </c>
      <c r="E1518" t="s">
        <v>13863</v>
      </c>
      <c r="F1518" t="s">
        <v>3929</v>
      </c>
      <c r="G1518" t="s">
        <v>3930</v>
      </c>
      <c r="H1518" t="s">
        <v>160</v>
      </c>
      <c r="I1518">
        <v>85.24</v>
      </c>
      <c r="J1518">
        <v>0</v>
      </c>
      <c r="K1518" t="s">
        <v>160</v>
      </c>
      <c r="M1518" s="15">
        <f t="shared" si="175"/>
        <v>85.24</v>
      </c>
      <c r="N1518" s="13">
        <f t="shared" si="176"/>
        <v>10</v>
      </c>
      <c r="O1518" s="13">
        <f t="shared" si="177"/>
        <v>3</v>
      </c>
      <c r="P1518" s="13">
        <f t="shared" si="178"/>
        <v>2018</v>
      </c>
      <c r="Q1518" s="13">
        <f t="shared" si="179"/>
        <v>1704.8</v>
      </c>
    </row>
    <row r="1519" spans="1:17" x14ac:dyDescent="0.25">
      <c r="A1519" t="s">
        <v>3932</v>
      </c>
      <c r="B1519" t="s">
        <v>3933</v>
      </c>
      <c r="C1519">
        <v>43168.770543981482</v>
      </c>
      <c r="D1519">
        <v>6</v>
      </c>
      <c r="E1519" t="s">
        <v>13863</v>
      </c>
      <c r="F1519" t="s">
        <v>3929</v>
      </c>
      <c r="G1519" t="s">
        <v>3930</v>
      </c>
      <c r="H1519" t="s">
        <v>160</v>
      </c>
      <c r="I1519">
        <v>96.15</v>
      </c>
      <c r="J1519">
        <v>0</v>
      </c>
      <c r="K1519" t="s">
        <v>160</v>
      </c>
      <c r="M1519" s="15">
        <f t="shared" si="175"/>
        <v>96.15</v>
      </c>
      <c r="N1519" s="13">
        <f t="shared" si="176"/>
        <v>10</v>
      </c>
      <c r="O1519" s="13">
        <f t="shared" si="177"/>
        <v>3</v>
      </c>
      <c r="P1519" s="13">
        <f t="shared" si="178"/>
        <v>2018</v>
      </c>
      <c r="Q1519" s="13">
        <f t="shared" si="179"/>
        <v>576.90000000000009</v>
      </c>
    </row>
    <row r="1520" spans="1:17" x14ac:dyDescent="0.25">
      <c r="A1520" t="s">
        <v>1441</v>
      </c>
      <c r="B1520" t="s">
        <v>1442</v>
      </c>
      <c r="C1520">
        <v>43137.752013888887</v>
      </c>
      <c r="D1520">
        <v>100</v>
      </c>
      <c r="E1520" t="s">
        <v>13863</v>
      </c>
      <c r="F1520" t="s">
        <v>3934</v>
      </c>
      <c r="G1520" t="s">
        <v>3935</v>
      </c>
      <c r="H1520" t="s">
        <v>6</v>
      </c>
      <c r="I1520">
        <v>1.48</v>
      </c>
      <c r="J1520">
        <v>2</v>
      </c>
      <c r="K1520" t="s">
        <v>1443</v>
      </c>
      <c r="M1520" s="15">
        <f t="shared" si="175"/>
        <v>1.4503999999999999</v>
      </c>
      <c r="N1520" s="13">
        <f t="shared" si="176"/>
        <v>10</v>
      </c>
      <c r="O1520" s="13">
        <f t="shared" si="177"/>
        <v>2</v>
      </c>
      <c r="P1520" s="13">
        <f t="shared" si="178"/>
        <v>2018</v>
      </c>
      <c r="Q1520" s="13">
        <f t="shared" si="179"/>
        <v>145.04</v>
      </c>
    </row>
    <row r="1521" spans="1:17" x14ac:dyDescent="0.25">
      <c r="A1521" t="s">
        <v>1424</v>
      </c>
      <c r="B1521" t="s">
        <v>1425</v>
      </c>
      <c r="C1521">
        <v>43117.609560185185</v>
      </c>
      <c r="D1521">
        <v>250</v>
      </c>
      <c r="E1521" t="s">
        <v>13863</v>
      </c>
      <c r="F1521" t="s">
        <v>3936</v>
      </c>
      <c r="G1521" t="s">
        <v>3937</v>
      </c>
      <c r="H1521" t="s">
        <v>6</v>
      </c>
      <c r="I1521">
        <v>1.41</v>
      </c>
      <c r="J1521">
        <v>2</v>
      </c>
      <c r="K1521" t="s">
        <v>1426</v>
      </c>
      <c r="M1521" s="15">
        <f t="shared" si="175"/>
        <v>1.3817999999999999</v>
      </c>
      <c r="N1521" s="13">
        <f t="shared" si="176"/>
        <v>10</v>
      </c>
      <c r="O1521" s="13">
        <f t="shared" si="177"/>
        <v>1</v>
      </c>
      <c r="P1521" s="13">
        <f t="shared" si="178"/>
        <v>2018</v>
      </c>
      <c r="Q1521" s="13">
        <f t="shared" si="179"/>
        <v>345.45</v>
      </c>
    </row>
    <row r="1522" spans="1:17" x14ac:dyDescent="0.25">
      <c r="A1522" t="s">
        <v>1444</v>
      </c>
      <c r="B1522" t="s">
        <v>1445</v>
      </c>
      <c r="C1522">
        <v>43117.609560185185</v>
      </c>
      <c r="D1522">
        <v>100</v>
      </c>
      <c r="E1522" t="s">
        <v>13863</v>
      </c>
      <c r="F1522" t="s">
        <v>3936</v>
      </c>
      <c r="G1522" t="s">
        <v>3937</v>
      </c>
      <c r="H1522" t="s">
        <v>6</v>
      </c>
      <c r="I1522">
        <v>0.65</v>
      </c>
      <c r="J1522">
        <v>2</v>
      </c>
      <c r="K1522" t="s">
        <v>790</v>
      </c>
      <c r="M1522" s="15">
        <f t="shared" si="175"/>
        <v>0.63700000000000001</v>
      </c>
      <c r="N1522" s="13">
        <f t="shared" si="176"/>
        <v>10</v>
      </c>
      <c r="O1522" s="13">
        <f t="shared" si="177"/>
        <v>1</v>
      </c>
      <c r="P1522" s="13">
        <f t="shared" si="178"/>
        <v>2018</v>
      </c>
      <c r="Q1522" s="13">
        <f t="shared" si="179"/>
        <v>63.7</v>
      </c>
    </row>
    <row r="1523" spans="1:17" x14ac:dyDescent="0.25">
      <c r="A1523" t="s">
        <v>3938</v>
      </c>
      <c r="B1523" t="s">
        <v>3939</v>
      </c>
      <c r="C1523">
        <v>43139.744375000002</v>
      </c>
      <c r="D1523">
        <v>2</v>
      </c>
      <c r="E1523" t="s">
        <v>13863</v>
      </c>
      <c r="F1523" t="s">
        <v>3940</v>
      </c>
      <c r="G1523" t="s">
        <v>3941</v>
      </c>
      <c r="H1523" t="s">
        <v>27</v>
      </c>
      <c r="I1523">
        <v>18.023099999999999</v>
      </c>
      <c r="J1523">
        <v>0</v>
      </c>
      <c r="K1523" t="s">
        <v>3942</v>
      </c>
      <c r="M1523" s="15">
        <f t="shared" si="175"/>
        <v>18.023099999999999</v>
      </c>
      <c r="N1523" s="13">
        <f t="shared" si="176"/>
        <v>10</v>
      </c>
      <c r="O1523" s="13">
        <f t="shared" si="177"/>
        <v>2</v>
      </c>
      <c r="P1523" s="13">
        <f t="shared" si="178"/>
        <v>2018</v>
      </c>
      <c r="Q1523" s="13">
        <f t="shared" si="179"/>
        <v>36.046199999999999</v>
      </c>
    </row>
    <row r="1524" spans="1:17" x14ac:dyDescent="0.25">
      <c r="A1524" t="s">
        <v>3943</v>
      </c>
      <c r="B1524" t="s">
        <v>3944</v>
      </c>
      <c r="C1524">
        <v>43138.762233796297</v>
      </c>
      <c r="D1524">
        <v>33</v>
      </c>
      <c r="E1524" t="s">
        <v>13863</v>
      </c>
      <c r="F1524" t="s">
        <v>3945</v>
      </c>
      <c r="G1524" t="s">
        <v>3946</v>
      </c>
      <c r="H1524" t="s">
        <v>108</v>
      </c>
      <c r="I1524">
        <v>1.07</v>
      </c>
      <c r="J1524">
        <v>70</v>
      </c>
      <c r="K1524" t="s">
        <v>3947</v>
      </c>
      <c r="M1524" s="15">
        <f t="shared" si="175"/>
        <v>0.32100000000000006</v>
      </c>
      <c r="N1524" s="13">
        <f t="shared" si="176"/>
        <v>10</v>
      </c>
      <c r="O1524" s="13">
        <f t="shared" si="177"/>
        <v>2</v>
      </c>
      <c r="P1524" s="13">
        <f t="shared" si="178"/>
        <v>2018</v>
      </c>
      <c r="Q1524" s="13">
        <f t="shared" si="179"/>
        <v>10.593000000000002</v>
      </c>
    </row>
    <row r="1525" spans="1:17" x14ac:dyDescent="0.25">
      <c r="A1525" t="s">
        <v>403</v>
      </c>
      <c r="B1525" t="s">
        <v>404</v>
      </c>
      <c r="C1525">
        <v>43140.727835648147</v>
      </c>
      <c r="D1525">
        <v>1</v>
      </c>
      <c r="E1525" t="s">
        <v>13863</v>
      </c>
      <c r="F1525" t="s">
        <v>3949</v>
      </c>
      <c r="G1525" t="s">
        <v>3950</v>
      </c>
      <c r="H1525" t="s">
        <v>407</v>
      </c>
      <c r="I1525">
        <v>39.28</v>
      </c>
      <c r="J1525">
        <v>0</v>
      </c>
      <c r="K1525" t="s">
        <v>407</v>
      </c>
      <c r="M1525" s="15">
        <f t="shared" si="175"/>
        <v>39.28</v>
      </c>
      <c r="N1525" s="13">
        <f t="shared" si="176"/>
        <v>10</v>
      </c>
      <c r="O1525" s="13">
        <f t="shared" si="177"/>
        <v>2</v>
      </c>
      <c r="P1525" s="13">
        <f t="shared" si="178"/>
        <v>2018</v>
      </c>
      <c r="Q1525" s="13">
        <f t="shared" si="179"/>
        <v>39.28</v>
      </c>
    </row>
    <row r="1526" spans="1:17" x14ac:dyDescent="0.25">
      <c r="A1526" t="s">
        <v>3951</v>
      </c>
      <c r="B1526" t="s">
        <v>3952</v>
      </c>
      <c r="C1526">
        <v>43139.745393518519</v>
      </c>
      <c r="D1526">
        <v>1</v>
      </c>
      <c r="E1526" t="s">
        <v>13863</v>
      </c>
      <c r="F1526" t="s">
        <v>3953</v>
      </c>
      <c r="G1526" t="s">
        <v>3954</v>
      </c>
      <c r="H1526" t="s">
        <v>1602</v>
      </c>
      <c r="I1526">
        <v>358.1</v>
      </c>
      <c r="J1526">
        <v>40</v>
      </c>
      <c r="K1526" t="s">
        <v>3955</v>
      </c>
      <c r="M1526" s="15">
        <f t="shared" si="175"/>
        <v>214.86</v>
      </c>
      <c r="N1526" s="13">
        <f t="shared" si="176"/>
        <v>10</v>
      </c>
      <c r="O1526" s="13">
        <f t="shared" si="177"/>
        <v>2</v>
      </c>
      <c r="P1526" s="13">
        <f t="shared" si="178"/>
        <v>2018</v>
      </c>
      <c r="Q1526" s="13">
        <f t="shared" si="179"/>
        <v>214.86</v>
      </c>
    </row>
    <row r="1527" spans="1:17" x14ac:dyDescent="0.25">
      <c r="A1527" t="s">
        <v>35</v>
      </c>
      <c r="B1527" t="s">
        <v>35</v>
      </c>
      <c r="C1527">
        <v>43143.75271990741</v>
      </c>
      <c r="D1527">
        <v>1</v>
      </c>
      <c r="E1527" t="s">
        <v>13863</v>
      </c>
      <c r="F1527" t="s">
        <v>3956</v>
      </c>
      <c r="G1527" t="s">
        <v>3957</v>
      </c>
      <c r="H1527" t="s">
        <v>2016</v>
      </c>
      <c r="I1527">
        <v>50.15</v>
      </c>
      <c r="J1527">
        <v>0</v>
      </c>
      <c r="K1527" t="s">
        <v>39</v>
      </c>
      <c r="M1527" s="15">
        <f t="shared" si="175"/>
        <v>50.15</v>
      </c>
      <c r="N1527" s="13">
        <f t="shared" si="176"/>
        <v>25</v>
      </c>
      <c r="O1527" s="13">
        <f t="shared" si="177"/>
        <v>2</v>
      </c>
      <c r="P1527" s="13">
        <f t="shared" si="178"/>
        <v>2018</v>
      </c>
      <c r="Q1527" s="13">
        <f t="shared" si="179"/>
        <v>50.15</v>
      </c>
    </row>
    <row r="1528" spans="1:17" x14ac:dyDescent="0.25">
      <c r="A1528" t="s">
        <v>3943</v>
      </c>
      <c r="B1528" t="s">
        <v>3944</v>
      </c>
      <c r="C1528">
        <v>43140.727164351854</v>
      </c>
      <c r="D1528">
        <v>167</v>
      </c>
      <c r="E1528" t="s">
        <v>13863</v>
      </c>
      <c r="F1528" t="s">
        <v>3945</v>
      </c>
      <c r="G1528" t="s">
        <v>3958</v>
      </c>
      <c r="H1528" t="s">
        <v>108</v>
      </c>
      <c r="I1528">
        <v>1.07</v>
      </c>
      <c r="J1528">
        <v>70</v>
      </c>
      <c r="K1528" t="s">
        <v>3947</v>
      </c>
      <c r="M1528" s="15">
        <f t="shared" si="175"/>
        <v>0.32100000000000006</v>
      </c>
      <c r="N1528" s="13">
        <f t="shared" si="176"/>
        <v>10</v>
      </c>
      <c r="O1528" s="13">
        <f t="shared" si="177"/>
        <v>2</v>
      </c>
      <c r="P1528" s="13">
        <f t="shared" si="178"/>
        <v>2018</v>
      </c>
      <c r="Q1528" s="13">
        <f t="shared" si="179"/>
        <v>53.607000000000014</v>
      </c>
    </row>
    <row r="1529" spans="1:17" x14ac:dyDescent="0.25">
      <c r="A1529" t="s">
        <v>104</v>
      </c>
      <c r="B1529" t="s">
        <v>105</v>
      </c>
      <c r="C1529">
        <v>43143.751875000002</v>
      </c>
      <c r="D1529">
        <v>15</v>
      </c>
      <c r="E1529" t="s">
        <v>13863</v>
      </c>
      <c r="F1529" t="s">
        <v>3959</v>
      </c>
      <c r="G1529" t="s">
        <v>3960</v>
      </c>
      <c r="H1529" t="s">
        <v>108</v>
      </c>
      <c r="I1529">
        <v>102</v>
      </c>
      <c r="J1529">
        <v>0</v>
      </c>
      <c r="K1529" t="s">
        <v>109</v>
      </c>
      <c r="M1529" s="15">
        <f t="shared" si="175"/>
        <v>102</v>
      </c>
      <c r="N1529" s="13">
        <f t="shared" si="176"/>
        <v>10</v>
      </c>
      <c r="O1529" s="13">
        <f t="shared" si="177"/>
        <v>2</v>
      </c>
      <c r="P1529" s="13">
        <f t="shared" si="178"/>
        <v>2018</v>
      </c>
      <c r="Q1529" s="13">
        <f t="shared" si="179"/>
        <v>1530</v>
      </c>
    </row>
    <row r="1530" spans="1:17" x14ac:dyDescent="0.25">
      <c r="A1530" t="s">
        <v>2357</v>
      </c>
      <c r="B1530" t="s">
        <v>2358</v>
      </c>
      <c r="C1530">
        <v>43143.753657407404</v>
      </c>
      <c r="D1530">
        <v>30</v>
      </c>
      <c r="E1530" t="s">
        <v>13863</v>
      </c>
      <c r="F1530" t="s">
        <v>3961</v>
      </c>
      <c r="G1530" t="s">
        <v>3962</v>
      </c>
      <c r="H1530" t="s">
        <v>2361</v>
      </c>
      <c r="I1530">
        <v>3.5</v>
      </c>
      <c r="J1530">
        <v>0</v>
      </c>
      <c r="K1530" t="s">
        <v>2362</v>
      </c>
      <c r="M1530" s="15">
        <f t="shared" si="175"/>
        <v>3.5</v>
      </c>
      <c r="N1530" s="13">
        <f t="shared" si="176"/>
        <v>10</v>
      </c>
      <c r="O1530" s="13">
        <f t="shared" si="177"/>
        <v>2</v>
      </c>
      <c r="P1530" s="13">
        <f t="shared" si="178"/>
        <v>2018</v>
      </c>
      <c r="Q1530" s="13">
        <f t="shared" si="179"/>
        <v>105</v>
      </c>
    </row>
    <row r="1531" spans="1:17" x14ac:dyDescent="0.25">
      <c r="A1531" t="s">
        <v>2373</v>
      </c>
      <c r="B1531" t="s">
        <v>2374</v>
      </c>
      <c r="C1531">
        <v>43152.770439814813</v>
      </c>
      <c r="D1531">
        <v>5</v>
      </c>
      <c r="E1531" t="s">
        <v>13863</v>
      </c>
      <c r="F1531" t="s">
        <v>3963</v>
      </c>
      <c r="G1531" t="s">
        <v>3964</v>
      </c>
      <c r="H1531" t="s">
        <v>27</v>
      </c>
      <c r="I1531">
        <v>93.1</v>
      </c>
      <c r="J1531">
        <v>0</v>
      </c>
      <c r="K1531" t="s">
        <v>2376</v>
      </c>
      <c r="M1531" s="15">
        <f t="shared" si="175"/>
        <v>93.1</v>
      </c>
      <c r="N1531" s="13">
        <f t="shared" si="176"/>
        <v>10</v>
      </c>
      <c r="O1531" s="13">
        <f t="shared" si="177"/>
        <v>2</v>
      </c>
      <c r="P1531" s="13">
        <f t="shared" si="178"/>
        <v>2018</v>
      </c>
      <c r="Q1531" s="13">
        <f t="shared" si="179"/>
        <v>465.5</v>
      </c>
    </row>
    <row r="1532" spans="1:17" x14ac:dyDescent="0.25">
      <c r="A1532" t="s">
        <v>3965</v>
      </c>
      <c r="B1532" t="s">
        <v>3966</v>
      </c>
      <c r="C1532">
        <v>43147.718090277776</v>
      </c>
      <c r="D1532">
        <v>5</v>
      </c>
      <c r="E1532" t="s">
        <v>13863</v>
      </c>
      <c r="F1532" t="s">
        <v>3963</v>
      </c>
      <c r="G1532" t="s">
        <v>3967</v>
      </c>
      <c r="H1532" t="s">
        <v>27</v>
      </c>
      <c r="I1532">
        <v>25.334700000000002</v>
      </c>
      <c r="J1532">
        <v>0</v>
      </c>
      <c r="K1532" t="s">
        <v>3968</v>
      </c>
      <c r="M1532" s="15">
        <f t="shared" si="175"/>
        <v>25.334700000000002</v>
      </c>
      <c r="N1532" s="13">
        <f t="shared" si="176"/>
        <v>10</v>
      </c>
      <c r="O1532" s="13">
        <f t="shared" si="177"/>
        <v>2</v>
      </c>
      <c r="P1532" s="13">
        <f t="shared" si="178"/>
        <v>2018</v>
      </c>
      <c r="Q1532" s="13">
        <f t="shared" si="179"/>
        <v>126.6735</v>
      </c>
    </row>
    <row r="1533" spans="1:17" x14ac:dyDescent="0.25">
      <c r="A1533" t="s">
        <v>3969</v>
      </c>
      <c r="B1533" t="s">
        <v>3970</v>
      </c>
      <c r="C1533">
        <v>43147.718090277776</v>
      </c>
      <c r="D1533">
        <v>6</v>
      </c>
      <c r="E1533" t="s">
        <v>13863</v>
      </c>
      <c r="F1533" t="s">
        <v>3963</v>
      </c>
      <c r="G1533" t="s">
        <v>3967</v>
      </c>
      <c r="H1533" t="s">
        <v>27</v>
      </c>
      <c r="I1533">
        <v>22.835999999999999</v>
      </c>
      <c r="J1533">
        <v>0</v>
      </c>
      <c r="K1533" t="s">
        <v>3971</v>
      </c>
      <c r="M1533" s="15">
        <f t="shared" si="175"/>
        <v>22.835999999999999</v>
      </c>
      <c r="N1533" s="13">
        <f t="shared" si="176"/>
        <v>10</v>
      </c>
      <c r="O1533" s="13">
        <f t="shared" si="177"/>
        <v>2</v>
      </c>
      <c r="P1533" s="13">
        <f t="shared" si="178"/>
        <v>2018</v>
      </c>
      <c r="Q1533" s="13">
        <f t="shared" si="179"/>
        <v>137.01599999999999</v>
      </c>
    </row>
    <row r="1534" spans="1:17" x14ac:dyDescent="0.25">
      <c r="A1534" t="s">
        <v>3972</v>
      </c>
      <c r="B1534" t="s">
        <v>3973</v>
      </c>
      <c r="C1534">
        <v>43147.718090277776</v>
      </c>
      <c r="D1534">
        <v>5</v>
      </c>
      <c r="E1534" t="s">
        <v>13863</v>
      </c>
      <c r="F1534" t="s">
        <v>3963</v>
      </c>
      <c r="G1534" t="s">
        <v>3967</v>
      </c>
      <c r="H1534" t="s">
        <v>27</v>
      </c>
      <c r="I1534">
        <v>42.9</v>
      </c>
      <c r="J1534">
        <v>0</v>
      </c>
      <c r="K1534" t="s">
        <v>3974</v>
      </c>
      <c r="M1534" s="15">
        <f t="shared" si="175"/>
        <v>42.9</v>
      </c>
      <c r="N1534" s="13">
        <f t="shared" si="176"/>
        <v>10</v>
      </c>
      <c r="O1534" s="13">
        <f t="shared" si="177"/>
        <v>2</v>
      </c>
      <c r="P1534" s="13">
        <f t="shared" si="178"/>
        <v>2018</v>
      </c>
      <c r="Q1534" s="13">
        <f t="shared" si="179"/>
        <v>214.5</v>
      </c>
    </row>
    <row r="1535" spans="1:17" x14ac:dyDescent="0.25">
      <c r="A1535" t="s">
        <v>3975</v>
      </c>
      <c r="B1535" t="s">
        <v>3976</v>
      </c>
      <c r="C1535">
        <v>43147.718090277776</v>
      </c>
      <c r="D1535">
        <v>13</v>
      </c>
      <c r="E1535" t="s">
        <v>13863</v>
      </c>
      <c r="F1535" t="s">
        <v>3963</v>
      </c>
      <c r="G1535" t="s">
        <v>3967</v>
      </c>
      <c r="H1535" t="s">
        <v>27</v>
      </c>
      <c r="I1535">
        <v>9.9</v>
      </c>
      <c r="J1535">
        <v>0</v>
      </c>
      <c r="K1535" t="s">
        <v>3977</v>
      </c>
      <c r="M1535" s="15">
        <f t="shared" si="175"/>
        <v>9.9</v>
      </c>
      <c r="N1535" s="13">
        <f t="shared" si="176"/>
        <v>10</v>
      </c>
      <c r="O1535" s="13">
        <f t="shared" si="177"/>
        <v>2</v>
      </c>
      <c r="P1535" s="13">
        <f t="shared" si="178"/>
        <v>2018</v>
      </c>
      <c r="Q1535" s="13">
        <f t="shared" si="179"/>
        <v>128.70000000000002</v>
      </c>
    </row>
    <row r="1536" spans="1:17" x14ac:dyDescent="0.25">
      <c r="A1536" t="s">
        <v>135</v>
      </c>
      <c r="B1536" t="s">
        <v>136</v>
      </c>
      <c r="C1536">
        <v>43153.62972222222</v>
      </c>
      <c r="D1536">
        <v>15</v>
      </c>
      <c r="E1536" t="s">
        <v>13863</v>
      </c>
      <c r="F1536" t="s">
        <v>3978</v>
      </c>
      <c r="G1536" t="s">
        <v>3979</v>
      </c>
      <c r="H1536" t="s">
        <v>133</v>
      </c>
      <c r="I1536">
        <v>355.45</v>
      </c>
      <c r="J1536">
        <v>35</v>
      </c>
      <c r="K1536" t="s">
        <v>137</v>
      </c>
      <c r="M1536" s="15">
        <f t="shared" si="175"/>
        <v>231.04249999999999</v>
      </c>
      <c r="N1536" s="13">
        <f t="shared" si="176"/>
        <v>10</v>
      </c>
      <c r="O1536" s="13">
        <f t="shared" si="177"/>
        <v>2</v>
      </c>
      <c r="P1536" s="13">
        <f t="shared" si="178"/>
        <v>2018</v>
      </c>
      <c r="Q1536" s="13">
        <f t="shared" si="179"/>
        <v>3465.6374999999998</v>
      </c>
    </row>
    <row r="1537" spans="1:17" x14ac:dyDescent="0.25">
      <c r="A1537" t="s">
        <v>3980</v>
      </c>
      <c r="B1537" t="s">
        <v>3981</v>
      </c>
      <c r="C1537">
        <v>43153.62972222222</v>
      </c>
      <c r="D1537">
        <v>6</v>
      </c>
      <c r="E1537" t="s">
        <v>13863</v>
      </c>
      <c r="F1537" t="s">
        <v>3978</v>
      </c>
      <c r="G1537" t="s">
        <v>3979</v>
      </c>
      <c r="H1537" t="s">
        <v>133</v>
      </c>
      <c r="I1537">
        <v>188.73</v>
      </c>
      <c r="J1537">
        <v>35</v>
      </c>
      <c r="K1537" t="s">
        <v>3982</v>
      </c>
      <c r="M1537" s="15">
        <f t="shared" ref="M1537:M1593" si="180">+I1537*(1-J1537/100)</f>
        <v>122.67449999999999</v>
      </c>
      <c r="N1537" s="13">
        <f t="shared" ref="N1537:N1593" si="181">+LEN(A1537)</f>
        <v>10</v>
      </c>
      <c r="O1537" s="13">
        <f t="shared" ref="O1537:O1593" si="182">+MONTH(C1537)</f>
        <v>2</v>
      </c>
      <c r="P1537" s="13">
        <f t="shared" ref="P1537:P1593" si="183">+YEAR(C1537)</f>
        <v>2018</v>
      </c>
      <c r="Q1537" s="13">
        <f t="shared" ref="Q1537:Q1593" si="184">+M1537*D1537</f>
        <v>736.04700000000003</v>
      </c>
    </row>
    <row r="1538" spans="1:17" x14ac:dyDescent="0.25">
      <c r="A1538" t="s">
        <v>141</v>
      </c>
      <c r="B1538" t="s">
        <v>142</v>
      </c>
      <c r="C1538">
        <v>43153.62972222222</v>
      </c>
      <c r="D1538">
        <v>4</v>
      </c>
      <c r="E1538" t="s">
        <v>13863</v>
      </c>
      <c r="F1538" t="s">
        <v>3978</v>
      </c>
      <c r="G1538" t="s">
        <v>3979</v>
      </c>
      <c r="H1538" t="s">
        <v>133</v>
      </c>
      <c r="I1538">
        <v>1250</v>
      </c>
      <c r="J1538">
        <v>56</v>
      </c>
      <c r="K1538" t="s">
        <v>143</v>
      </c>
      <c r="M1538" s="15">
        <f t="shared" si="180"/>
        <v>549.99999999999989</v>
      </c>
      <c r="N1538" s="13">
        <f t="shared" si="181"/>
        <v>10</v>
      </c>
      <c r="O1538" s="13">
        <f t="shared" si="182"/>
        <v>2</v>
      </c>
      <c r="P1538" s="13">
        <f t="shared" si="183"/>
        <v>2018</v>
      </c>
      <c r="Q1538" s="13">
        <f t="shared" si="184"/>
        <v>2199.9999999999995</v>
      </c>
    </row>
    <row r="1539" spans="1:17" x14ac:dyDescent="0.25">
      <c r="A1539" t="s">
        <v>129</v>
      </c>
      <c r="B1539" t="s">
        <v>130</v>
      </c>
      <c r="C1539">
        <v>43153.62972222222</v>
      </c>
      <c r="D1539">
        <v>10</v>
      </c>
      <c r="E1539" t="s">
        <v>13863</v>
      </c>
      <c r="F1539" t="s">
        <v>3978</v>
      </c>
      <c r="G1539" t="s">
        <v>3979</v>
      </c>
      <c r="H1539" t="s">
        <v>133</v>
      </c>
      <c r="I1539">
        <v>397.1</v>
      </c>
      <c r="J1539">
        <v>35</v>
      </c>
      <c r="K1539" t="s">
        <v>134</v>
      </c>
      <c r="M1539" s="15">
        <f t="shared" si="180"/>
        <v>258.11500000000001</v>
      </c>
      <c r="N1539" s="13">
        <f t="shared" si="181"/>
        <v>10</v>
      </c>
      <c r="O1539" s="13">
        <f t="shared" si="182"/>
        <v>2</v>
      </c>
      <c r="P1539" s="13">
        <f t="shared" si="183"/>
        <v>2018</v>
      </c>
      <c r="Q1539" s="13">
        <f t="shared" si="184"/>
        <v>2581.15</v>
      </c>
    </row>
    <row r="1540" spans="1:17" x14ac:dyDescent="0.25">
      <c r="A1540" t="s">
        <v>380</v>
      </c>
      <c r="B1540" t="s">
        <v>381</v>
      </c>
      <c r="C1540">
        <v>43153.62972222222</v>
      </c>
      <c r="D1540">
        <v>5</v>
      </c>
      <c r="E1540" t="s">
        <v>13863</v>
      </c>
      <c r="F1540" t="s">
        <v>3978</v>
      </c>
      <c r="G1540" t="s">
        <v>3979</v>
      </c>
      <c r="H1540" t="s">
        <v>133</v>
      </c>
      <c r="I1540">
        <v>505</v>
      </c>
      <c r="J1540">
        <v>0</v>
      </c>
      <c r="K1540" t="s">
        <v>382</v>
      </c>
      <c r="M1540" s="15">
        <f t="shared" si="180"/>
        <v>505</v>
      </c>
      <c r="N1540" s="13">
        <f t="shared" si="181"/>
        <v>10</v>
      </c>
      <c r="O1540" s="13">
        <f t="shared" si="182"/>
        <v>2</v>
      </c>
      <c r="P1540" s="13">
        <f t="shared" si="183"/>
        <v>2018</v>
      </c>
      <c r="Q1540" s="13">
        <f t="shared" si="184"/>
        <v>2525</v>
      </c>
    </row>
    <row r="1541" spans="1:17" x14ac:dyDescent="0.25">
      <c r="A1541" t="s">
        <v>144</v>
      </c>
      <c r="B1541" t="s">
        <v>145</v>
      </c>
      <c r="C1541">
        <v>43153.62972222222</v>
      </c>
      <c r="D1541">
        <v>4</v>
      </c>
      <c r="E1541" t="s">
        <v>13863</v>
      </c>
      <c r="F1541" t="s">
        <v>3978</v>
      </c>
      <c r="G1541" t="s">
        <v>3979</v>
      </c>
      <c r="H1541" t="s">
        <v>133</v>
      </c>
      <c r="I1541">
        <v>64.3</v>
      </c>
      <c r="J1541">
        <v>56</v>
      </c>
      <c r="K1541" t="s">
        <v>146</v>
      </c>
      <c r="M1541" s="15">
        <f t="shared" si="180"/>
        <v>28.291999999999994</v>
      </c>
      <c r="N1541" s="13">
        <f t="shared" si="181"/>
        <v>10</v>
      </c>
      <c r="O1541" s="13">
        <f t="shared" si="182"/>
        <v>2</v>
      </c>
      <c r="P1541" s="13">
        <f t="shared" si="183"/>
        <v>2018</v>
      </c>
      <c r="Q1541" s="13">
        <f t="shared" si="184"/>
        <v>113.16799999999998</v>
      </c>
    </row>
    <row r="1542" spans="1:17" x14ac:dyDescent="0.25">
      <c r="A1542" t="s">
        <v>3983</v>
      </c>
      <c r="B1542" t="s">
        <v>3984</v>
      </c>
      <c r="C1542">
        <v>43150.727256944447</v>
      </c>
      <c r="D1542">
        <v>1</v>
      </c>
      <c r="E1542" t="s">
        <v>13863</v>
      </c>
      <c r="F1542" t="s">
        <v>3985</v>
      </c>
      <c r="G1542" t="s">
        <v>3986</v>
      </c>
      <c r="H1542" t="s">
        <v>301</v>
      </c>
      <c r="I1542">
        <v>1409.08</v>
      </c>
      <c r="J1542">
        <v>0</v>
      </c>
      <c r="K1542" t="s">
        <v>3987</v>
      </c>
      <c r="M1542" s="15">
        <f t="shared" si="180"/>
        <v>1409.08</v>
      </c>
      <c r="N1542" s="13">
        <f t="shared" si="181"/>
        <v>10</v>
      </c>
      <c r="O1542" s="13">
        <f t="shared" si="182"/>
        <v>2</v>
      </c>
      <c r="P1542" s="13">
        <f t="shared" si="183"/>
        <v>2018</v>
      </c>
      <c r="Q1542" s="13">
        <f t="shared" si="184"/>
        <v>1409.08</v>
      </c>
    </row>
    <row r="1543" spans="1:17" x14ac:dyDescent="0.25">
      <c r="A1543" t="s">
        <v>3975</v>
      </c>
      <c r="B1543" t="s">
        <v>3976</v>
      </c>
      <c r="C1543">
        <v>43150.724710648145</v>
      </c>
      <c r="D1543">
        <v>2</v>
      </c>
      <c r="E1543" t="s">
        <v>13863</v>
      </c>
      <c r="F1543" t="s">
        <v>3963</v>
      </c>
      <c r="G1543" t="s">
        <v>3988</v>
      </c>
      <c r="H1543" t="s">
        <v>27</v>
      </c>
      <c r="I1543">
        <v>9.9</v>
      </c>
      <c r="J1543">
        <v>0</v>
      </c>
      <c r="K1543" t="s">
        <v>3977</v>
      </c>
      <c r="M1543" s="15">
        <f t="shared" si="180"/>
        <v>9.9</v>
      </c>
      <c r="N1543" s="13">
        <f t="shared" si="181"/>
        <v>10</v>
      </c>
      <c r="O1543" s="13">
        <f t="shared" si="182"/>
        <v>2</v>
      </c>
      <c r="P1543" s="13">
        <f t="shared" si="183"/>
        <v>2018</v>
      </c>
      <c r="Q1543" s="13">
        <f t="shared" si="184"/>
        <v>19.8</v>
      </c>
    </row>
    <row r="1544" spans="1:17" x14ac:dyDescent="0.25">
      <c r="A1544" t="s">
        <v>450</v>
      </c>
      <c r="B1544" t="s">
        <v>451</v>
      </c>
      <c r="C1544">
        <v>43171.327523148146</v>
      </c>
      <c r="D1544">
        <v>3</v>
      </c>
      <c r="E1544" t="s">
        <v>13863</v>
      </c>
      <c r="F1544" t="s">
        <v>3223</v>
      </c>
      <c r="G1544" t="s">
        <v>3989</v>
      </c>
      <c r="H1544" t="s">
        <v>401</v>
      </c>
      <c r="I1544">
        <v>2775</v>
      </c>
      <c r="J1544">
        <v>0</v>
      </c>
      <c r="K1544" t="s">
        <v>401</v>
      </c>
      <c r="M1544" s="15">
        <f t="shared" si="180"/>
        <v>2775</v>
      </c>
      <c r="N1544" s="13">
        <f t="shared" si="181"/>
        <v>10</v>
      </c>
      <c r="O1544" s="13">
        <f t="shared" si="182"/>
        <v>3</v>
      </c>
      <c r="P1544" s="13">
        <f t="shared" si="183"/>
        <v>2018</v>
      </c>
      <c r="Q1544" s="13">
        <f t="shared" si="184"/>
        <v>8325</v>
      </c>
    </row>
    <row r="1545" spans="1:17" x14ac:dyDescent="0.25">
      <c r="A1545" t="s">
        <v>2758</v>
      </c>
      <c r="B1545" t="s">
        <v>2759</v>
      </c>
      <c r="C1545">
        <v>43137.753252314818</v>
      </c>
      <c r="D1545">
        <v>48</v>
      </c>
      <c r="E1545" t="s">
        <v>113</v>
      </c>
      <c r="F1545" t="s">
        <v>3990</v>
      </c>
      <c r="G1545" t="s">
        <v>3991</v>
      </c>
      <c r="H1545" t="s">
        <v>108</v>
      </c>
      <c r="I1545">
        <v>9.06</v>
      </c>
      <c r="J1545">
        <v>70</v>
      </c>
      <c r="K1545" t="s">
        <v>2762</v>
      </c>
      <c r="M1545" s="15">
        <f t="shared" si="180"/>
        <v>2.7180000000000004</v>
      </c>
      <c r="N1545" s="13">
        <f t="shared" si="181"/>
        <v>10</v>
      </c>
      <c r="O1545" s="13">
        <f t="shared" si="182"/>
        <v>2</v>
      </c>
      <c r="P1545" s="13">
        <f t="shared" si="183"/>
        <v>2018</v>
      </c>
      <c r="Q1545" s="13">
        <f t="shared" si="184"/>
        <v>130.46400000000003</v>
      </c>
    </row>
    <row r="1546" spans="1:17" x14ac:dyDescent="0.25">
      <c r="A1546" t="s">
        <v>3992</v>
      </c>
      <c r="B1546" t="s">
        <v>3993</v>
      </c>
      <c r="C1546">
        <v>43140.7265162037</v>
      </c>
      <c r="D1546">
        <v>50</v>
      </c>
      <c r="E1546" t="s">
        <v>13863</v>
      </c>
      <c r="F1546" t="s">
        <v>3990</v>
      </c>
      <c r="G1546" t="s">
        <v>3994</v>
      </c>
      <c r="H1546" t="s">
        <v>108</v>
      </c>
      <c r="I1546">
        <v>1.8122</v>
      </c>
      <c r="J1546">
        <v>50</v>
      </c>
      <c r="K1546" t="s">
        <v>3995</v>
      </c>
      <c r="M1546" s="15">
        <f t="shared" si="180"/>
        <v>0.90610000000000002</v>
      </c>
      <c r="N1546" s="13">
        <f t="shared" si="181"/>
        <v>10</v>
      </c>
      <c r="O1546" s="13">
        <f t="shared" si="182"/>
        <v>2</v>
      </c>
      <c r="P1546" s="13">
        <f t="shared" si="183"/>
        <v>2018</v>
      </c>
      <c r="Q1546" s="13">
        <f t="shared" si="184"/>
        <v>45.305</v>
      </c>
    </row>
    <row r="1547" spans="1:17" x14ac:dyDescent="0.25">
      <c r="A1547" t="s">
        <v>950</v>
      </c>
      <c r="B1547" t="s">
        <v>951</v>
      </c>
      <c r="C1547">
        <v>43160.619155092594</v>
      </c>
      <c r="D1547">
        <v>10</v>
      </c>
      <c r="E1547" t="s">
        <v>13863</v>
      </c>
      <c r="F1547" t="s">
        <v>3996</v>
      </c>
      <c r="G1547" t="s">
        <v>3997</v>
      </c>
      <c r="H1547" t="s">
        <v>160</v>
      </c>
      <c r="I1547">
        <v>34.218000000000004</v>
      </c>
      <c r="J1547">
        <v>0</v>
      </c>
      <c r="K1547" t="s">
        <v>952</v>
      </c>
      <c r="M1547" s="15">
        <f t="shared" si="180"/>
        <v>34.218000000000004</v>
      </c>
      <c r="N1547" s="13">
        <f t="shared" si="181"/>
        <v>10</v>
      </c>
      <c r="O1547" s="13">
        <f t="shared" si="182"/>
        <v>3</v>
      </c>
      <c r="P1547" s="13">
        <f t="shared" si="183"/>
        <v>2018</v>
      </c>
      <c r="Q1547" s="13">
        <f t="shared" si="184"/>
        <v>342.18000000000006</v>
      </c>
    </row>
    <row r="1548" spans="1:17" x14ac:dyDescent="0.25">
      <c r="A1548" t="s">
        <v>1473</v>
      </c>
      <c r="B1548" t="s">
        <v>1474</v>
      </c>
      <c r="C1548">
        <v>43160.619155092594</v>
      </c>
      <c r="D1548">
        <v>100</v>
      </c>
      <c r="E1548" t="s">
        <v>13863</v>
      </c>
      <c r="F1548" t="s">
        <v>3996</v>
      </c>
      <c r="G1548" t="s">
        <v>3997</v>
      </c>
      <c r="H1548" t="s">
        <v>160</v>
      </c>
      <c r="I1548">
        <v>36.909999999999997</v>
      </c>
      <c r="J1548">
        <v>0</v>
      </c>
      <c r="K1548" t="s">
        <v>1477</v>
      </c>
      <c r="M1548" s="15">
        <f t="shared" si="180"/>
        <v>36.909999999999997</v>
      </c>
      <c r="N1548" s="13">
        <f t="shared" si="181"/>
        <v>10</v>
      </c>
      <c r="O1548" s="13">
        <f t="shared" si="182"/>
        <v>3</v>
      </c>
      <c r="P1548" s="13">
        <f t="shared" si="183"/>
        <v>2018</v>
      </c>
      <c r="Q1548" s="13">
        <f t="shared" si="184"/>
        <v>3690.9999999999995</v>
      </c>
    </row>
    <row r="1549" spans="1:17" x14ac:dyDescent="0.25">
      <c r="A1549" t="s">
        <v>35</v>
      </c>
      <c r="B1549" t="s">
        <v>35</v>
      </c>
      <c r="C1549">
        <v>43143.752986111111</v>
      </c>
      <c r="D1549">
        <v>2</v>
      </c>
      <c r="E1549" t="s">
        <v>13863</v>
      </c>
      <c r="F1549" t="s">
        <v>3998</v>
      </c>
      <c r="G1549" t="s">
        <v>3999</v>
      </c>
      <c r="H1549" t="s">
        <v>176</v>
      </c>
      <c r="I1549">
        <v>87.5</v>
      </c>
      <c r="J1549">
        <v>0</v>
      </c>
      <c r="K1549" t="s">
        <v>39</v>
      </c>
      <c r="M1549" s="15">
        <f t="shared" si="180"/>
        <v>87.5</v>
      </c>
      <c r="N1549" s="13">
        <f t="shared" si="181"/>
        <v>25</v>
      </c>
      <c r="O1549" s="13">
        <f t="shared" si="182"/>
        <v>2</v>
      </c>
      <c r="P1549" s="13">
        <f t="shared" si="183"/>
        <v>2018</v>
      </c>
      <c r="Q1549" s="13">
        <f t="shared" si="184"/>
        <v>175</v>
      </c>
    </row>
    <row r="1550" spans="1:17" x14ac:dyDescent="0.25">
      <c r="A1550" t="s">
        <v>632</v>
      </c>
      <c r="B1550" t="s">
        <v>633</v>
      </c>
      <c r="C1550">
        <v>43140.721365740741</v>
      </c>
      <c r="D1550">
        <v>20</v>
      </c>
      <c r="E1550" t="s">
        <v>13863</v>
      </c>
      <c r="F1550" t="s">
        <v>4000</v>
      </c>
      <c r="G1550" t="s">
        <v>4001</v>
      </c>
      <c r="H1550" t="s">
        <v>65</v>
      </c>
      <c r="I1550">
        <v>9.8000000000000007</v>
      </c>
      <c r="J1550">
        <v>0</v>
      </c>
      <c r="K1550" t="s">
        <v>634</v>
      </c>
      <c r="M1550" s="15">
        <f t="shared" si="180"/>
        <v>9.8000000000000007</v>
      </c>
      <c r="N1550" s="13">
        <f t="shared" si="181"/>
        <v>10</v>
      </c>
      <c r="O1550" s="13">
        <f t="shared" si="182"/>
        <v>2</v>
      </c>
      <c r="P1550" s="13">
        <f t="shared" si="183"/>
        <v>2018</v>
      </c>
      <c r="Q1550" s="13">
        <f t="shared" si="184"/>
        <v>196</v>
      </c>
    </row>
    <row r="1551" spans="1:17" x14ac:dyDescent="0.25">
      <c r="A1551" t="s">
        <v>4002</v>
      </c>
      <c r="B1551" t="s">
        <v>4003</v>
      </c>
      <c r="C1551">
        <v>43144.742175925923</v>
      </c>
      <c r="D1551">
        <v>50</v>
      </c>
      <c r="E1551" t="s">
        <v>13863</v>
      </c>
      <c r="F1551" t="s">
        <v>4000</v>
      </c>
      <c r="G1551" t="s">
        <v>4004</v>
      </c>
      <c r="H1551" t="s">
        <v>65</v>
      </c>
      <c r="I1551">
        <v>4.2</v>
      </c>
      <c r="J1551">
        <v>0</v>
      </c>
      <c r="K1551" t="s">
        <v>4005</v>
      </c>
      <c r="M1551" s="15">
        <f t="shared" si="180"/>
        <v>4.2</v>
      </c>
      <c r="N1551" s="13">
        <f t="shared" si="181"/>
        <v>10</v>
      </c>
      <c r="O1551" s="13">
        <f t="shared" si="182"/>
        <v>2</v>
      </c>
      <c r="P1551" s="13">
        <f t="shared" si="183"/>
        <v>2018</v>
      </c>
      <c r="Q1551" s="13">
        <f t="shared" si="184"/>
        <v>210</v>
      </c>
    </row>
    <row r="1552" spans="1:17" x14ac:dyDescent="0.25">
      <c r="A1552" t="s">
        <v>4006</v>
      </c>
      <c r="B1552" t="s">
        <v>4007</v>
      </c>
      <c r="C1552">
        <v>43144.742175925923</v>
      </c>
      <c r="D1552">
        <v>30</v>
      </c>
      <c r="E1552" t="s">
        <v>13863</v>
      </c>
      <c r="F1552" t="s">
        <v>4000</v>
      </c>
      <c r="G1552" t="s">
        <v>4004</v>
      </c>
      <c r="H1552" t="s">
        <v>65</v>
      </c>
      <c r="I1552">
        <v>5.77</v>
      </c>
      <c r="J1552">
        <v>0</v>
      </c>
      <c r="K1552" t="s">
        <v>4008</v>
      </c>
      <c r="M1552" s="15">
        <f t="shared" si="180"/>
        <v>5.77</v>
      </c>
      <c r="N1552" s="13">
        <f t="shared" si="181"/>
        <v>10</v>
      </c>
      <c r="O1552" s="13">
        <f t="shared" si="182"/>
        <v>2</v>
      </c>
      <c r="P1552" s="13">
        <f t="shared" si="183"/>
        <v>2018</v>
      </c>
      <c r="Q1552" s="13">
        <f t="shared" si="184"/>
        <v>173.1</v>
      </c>
    </row>
    <row r="1553" spans="1:17" x14ac:dyDescent="0.25">
      <c r="A1553" t="s">
        <v>829</v>
      </c>
      <c r="B1553" t="s">
        <v>830</v>
      </c>
      <c r="C1553">
        <v>43139.748576388891</v>
      </c>
      <c r="D1553">
        <v>2</v>
      </c>
      <c r="E1553" t="s">
        <v>13863</v>
      </c>
      <c r="F1553" t="s">
        <v>4009</v>
      </c>
      <c r="G1553" t="s">
        <v>4010</v>
      </c>
      <c r="H1553" t="s">
        <v>319</v>
      </c>
      <c r="I1553">
        <v>195.62</v>
      </c>
      <c r="J1553">
        <v>10</v>
      </c>
      <c r="K1553" t="s">
        <v>833</v>
      </c>
      <c r="M1553" s="15">
        <f t="shared" si="180"/>
        <v>176.05800000000002</v>
      </c>
      <c r="N1553" s="13">
        <f t="shared" si="181"/>
        <v>10</v>
      </c>
      <c r="O1553" s="13">
        <f t="shared" si="182"/>
        <v>2</v>
      </c>
      <c r="P1553" s="13">
        <f t="shared" si="183"/>
        <v>2018</v>
      </c>
      <c r="Q1553" s="13">
        <f t="shared" si="184"/>
        <v>352.11600000000004</v>
      </c>
    </row>
    <row r="1554" spans="1:17" x14ac:dyDescent="0.25">
      <c r="A1554" t="s">
        <v>834</v>
      </c>
      <c r="B1554" t="s">
        <v>835</v>
      </c>
      <c r="C1554">
        <v>43139.748576388891</v>
      </c>
      <c r="D1554">
        <v>3</v>
      </c>
      <c r="E1554" t="s">
        <v>13863</v>
      </c>
      <c r="F1554" t="s">
        <v>4009</v>
      </c>
      <c r="G1554" t="s">
        <v>4010</v>
      </c>
      <c r="H1554" t="s">
        <v>319</v>
      </c>
      <c r="I1554">
        <v>20.335000000000001</v>
      </c>
      <c r="J1554">
        <v>10</v>
      </c>
      <c r="K1554" t="s">
        <v>836</v>
      </c>
      <c r="M1554" s="15">
        <f t="shared" si="180"/>
        <v>18.301500000000001</v>
      </c>
      <c r="N1554" s="13">
        <f t="shared" si="181"/>
        <v>10</v>
      </c>
      <c r="O1554" s="13">
        <f t="shared" si="182"/>
        <v>2</v>
      </c>
      <c r="P1554" s="13">
        <f t="shared" si="183"/>
        <v>2018</v>
      </c>
      <c r="Q1554" s="13">
        <f t="shared" si="184"/>
        <v>54.904499999999999</v>
      </c>
    </row>
    <row r="1555" spans="1:17" x14ac:dyDescent="0.25">
      <c r="A1555" t="s">
        <v>2858</v>
      </c>
      <c r="B1555" t="s">
        <v>2859</v>
      </c>
      <c r="C1555">
        <v>43139.748576388891</v>
      </c>
      <c r="D1555">
        <v>2</v>
      </c>
      <c r="E1555" t="s">
        <v>13863</v>
      </c>
      <c r="F1555" t="s">
        <v>4009</v>
      </c>
      <c r="G1555" t="s">
        <v>4010</v>
      </c>
      <c r="H1555" t="s">
        <v>319</v>
      </c>
      <c r="I1555">
        <v>30.52</v>
      </c>
      <c r="J1555">
        <v>0</v>
      </c>
      <c r="K1555" t="s">
        <v>2860</v>
      </c>
      <c r="M1555" s="15">
        <f t="shared" si="180"/>
        <v>30.52</v>
      </c>
      <c r="N1555" s="13">
        <f t="shared" si="181"/>
        <v>10</v>
      </c>
      <c r="O1555" s="13">
        <f t="shared" si="182"/>
        <v>2</v>
      </c>
      <c r="P1555" s="13">
        <f t="shared" si="183"/>
        <v>2018</v>
      </c>
      <c r="Q1555" s="13">
        <f t="shared" si="184"/>
        <v>61.04</v>
      </c>
    </row>
    <row r="1556" spans="1:17" x14ac:dyDescent="0.25">
      <c r="A1556" t="s">
        <v>1509</v>
      </c>
      <c r="B1556" t="s">
        <v>1510</v>
      </c>
      <c r="C1556">
        <v>43140.725543981483</v>
      </c>
      <c r="D1556">
        <v>113</v>
      </c>
      <c r="E1556" t="s">
        <v>13863</v>
      </c>
      <c r="F1556" t="s">
        <v>4011</v>
      </c>
      <c r="G1556" t="s">
        <v>4012</v>
      </c>
      <c r="H1556" t="s">
        <v>240</v>
      </c>
      <c r="I1556">
        <v>6.52</v>
      </c>
      <c r="J1556">
        <v>0</v>
      </c>
      <c r="K1556" t="s">
        <v>1511</v>
      </c>
      <c r="M1556" s="15">
        <f t="shared" si="180"/>
        <v>6.52</v>
      </c>
      <c r="N1556" s="13">
        <f t="shared" si="181"/>
        <v>10</v>
      </c>
      <c r="O1556" s="13">
        <f t="shared" si="182"/>
        <v>2</v>
      </c>
      <c r="P1556" s="13">
        <f t="shared" si="183"/>
        <v>2018</v>
      </c>
      <c r="Q1556" s="13">
        <f t="shared" si="184"/>
        <v>736.76</v>
      </c>
    </row>
    <row r="1557" spans="1:17" x14ac:dyDescent="0.25">
      <c r="A1557" t="s">
        <v>783</v>
      </c>
      <c r="B1557" t="s">
        <v>784</v>
      </c>
      <c r="C1557">
        <v>43140.725543981483</v>
      </c>
      <c r="D1557">
        <v>15</v>
      </c>
      <c r="E1557" t="s">
        <v>13863</v>
      </c>
      <c r="F1557" t="s">
        <v>4011</v>
      </c>
      <c r="G1557" t="s">
        <v>4012</v>
      </c>
      <c r="H1557" t="s">
        <v>240</v>
      </c>
      <c r="I1557">
        <v>5.52</v>
      </c>
      <c r="J1557">
        <v>0</v>
      </c>
      <c r="K1557" t="s">
        <v>785</v>
      </c>
      <c r="M1557" s="15">
        <f t="shared" si="180"/>
        <v>5.52</v>
      </c>
      <c r="N1557" s="13">
        <f t="shared" si="181"/>
        <v>10</v>
      </c>
      <c r="O1557" s="13">
        <f t="shared" si="182"/>
        <v>2</v>
      </c>
      <c r="P1557" s="13">
        <f t="shared" si="183"/>
        <v>2018</v>
      </c>
      <c r="Q1557" s="13">
        <f t="shared" si="184"/>
        <v>82.8</v>
      </c>
    </row>
    <row r="1558" spans="1:17" x14ac:dyDescent="0.25">
      <c r="A1558" t="s">
        <v>834</v>
      </c>
      <c r="B1558" t="s">
        <v>835</v>
      </c>
      <c r="C1558">
        <v>43159.760937500003</v>
      </c>
      <c r="D1558">
        <v>3</v>
      </c>
      <c r="E1558" t="s">
        <v>13863</v>
      </c>
      <c r="F1558" t="s">
        <v>4009</v>
      </c>
      <c r="G1558" t="s">
        <v>4013</v>
      </c>
      <c r="H1558" t="s">
        <v>319</v>
      </c>
      <c r="I1558">
        <v>20.335000000000001</v>
      </c>
      <c r="J1558">
        <v>10</v>
      </c>
      <c r="K1558" t="s">
        <v>836</v>
      </c>
      <c r="M1558" s="15">
        <f t="shared" si="180"/>
        <v>18.301500000000001</v>
      </c>
      <c r="N1558" s="13">
        <f t="shared" si="181"/>
        <v>10</v>
      </c>
      <c r="O1558" s="13">
        <f t="shared" si="182"/>
        <v>2</v>
      </c>
      <c r="P1558" s="13">
        <f t="shared" si="183"/>
        <v>2018</v>
      </c>
      <c r="Q1558" s="13">
        <f t="shared" si="184"/>
        <v>54.904499999999999</v>
      </c>
    </row>
    <row r="1559" spans="1:17" x14ac:dyDescent="0.25">
      <c r="A1559" t="s">
        <v>4014</v>
      </c>
      <c r="B1559" t="s">
        <v>4015</v>
      </c>
      <c r="C1559">
        <v>43137.753252314818</v>
      </c>
      <c r="D1559">
        <v>30</v>
      </c>
      <c r="E1559" t="s">
        <v>113</v>
      </c>
      <c r="F1559" t="s">
        <v>3990</v>
      </c>
      <c r="G1559" t="s">
        <v>3991</v>
      </c>
      <c r="H1559" t="s">
        <v>108</v>
      </c>
      <c r="I1559">
        <v>14.558</v>
      </c>
      <c r="J1559">
        <v>74</v>
      </c>
      <c r="K1559" t="s">
        <v>4016</v>
      </c>
      <c r="M1559" s="15">
        <f t="shared" si="180"/>
        <v>3.7850800000000002</v>
      </c>
      <c r="N1559" s="13">
        <f t="shared" si="181"/>
        <v>10</v>
      </c>
      <c r="O1559" s="13">
        <f t="shared" si="182"/>
        <v>2</v>
      </c>
      <c r="P1559" s="13">
        <f t="shared" si="183"/>
        <v>2018</v>
      </c>
      <c r="Q1559" s="13">
        <f t="shared" si="184"/>
        <v>113.55240000000001</v>
      </c>
    </row>
    <row r="1560" spans="1:17" x14ac:dyDescent="0.25">
      <c r="A1560" t="s">
        <v>4017</v>
      </c>
      <c r="B1560" t="s">
        <v>4018</v>
      </c>
      <c r="C1560">
        <v>43139.743668981479</v>
      </c>
      <c r="D1560">
        <v>10</v>
      </c>
      <c r="E1560" t="s">
        <v>13863</v>
      </c>
      <c r="F1560" t="s">
        <v>4019</v>
      </c>
      <c r="G1560" t="s">
        <v>4020</v>
      </c>
      <c r="H1560" t="s">
        <v>12</v>
      </c>
      <c r="I1560">
        <v>550</v>
      </c>
      <c r="J1560">
        <v>0</v>
      </c>
      <c r="K1560" t="s">
        <v>4021</v>
      </c>
      <c r="M1560" s="15">
        <f t="shared" si="180"/>
        <v>550</v>
      </c>
      <c r="N1560" s="13">
        <f t="shared" si="181"/>
        <v>10</v>
      </c>
      <c r="O1560" s="13">
        <f t="shared" si="182"/>
        <v>2</v>
      </c>
      <c r="P1560" s="13">
        <f t="shared" si="183"/>
        <v>2018</v>
      </c>
      <c r="Q1560" s="13">
        <f t="shared" si="184"/>
        <v>5500</v>
      </c>
    </row>
    <row r="1561" spans="1:17" x14ac:dyDescent="0.25">
      <c r="A1561" t="s">
        <v>4022</v>
      </c>
      <c r="B1561" t="s">
        <v>4023</v>
      </c>
      <c r="C1561">
        <v>43138.76284722222</v>
      </c>
      <c r="D1561">
        <v>50</v>
      </c>
      <c r="E1561" t="s">
        <v>13863</v>
      </c>
      <c r="F1561" t="s">
        <v>4024</v>
      </c>
      <c r="G1561" t="s">
        <v>4025</v>
      </c>
      <c r="H1561" t="s">
        <v>326</v>
      </c>
      <c r="I1561">
        <v>3.28</v>
      </c>
      <c r="J1561">
        <v>0</v>
      </c>
      <c r="K1561" t="s">
        <v>1626</v>
      </c>
      <c r="M1561" s="15">
        <f t="shared" si="180"/>
        <v>3.28</v>
      </c>
      <c r="N1561" s="13">
        <f t="shared" si="181"/>
        <v>10</v>
      </c>
      <c r="O1561" s="13">
        <f t="shared" si="182"/>
        <v>2</v>
      </c>
      <c r="P1561" s="13">
        <f t="shared" si="183"/>
        <v>2018</v>
      </c>
      <c r="Q1561" s="13">
        <f t="shared" si="184"/>
        <v>164</v>
      </c>
    </row>
    <row r="1562" spans="1:17" x14ac:dyDescent="0.25">
      <c r="A1562" t="s">
        <v>4026</v>
      </c>
      <c r="B1562" t="s">
        <v>4027</v>
      </c>
      <c r="C1562">
        <v>43138.763981481483</v>
      </c>
      <c r="D1562">
        <v>5</v>
      </c>
      <c r="E1562" t="s">
        <v>13863</v>
      </c>
      <c r="F1562" t="s">
        <v>4028</v>
      </c>
      <c r="G1562" t="s">
        <v>4029</v>
      </c>
      <c r="H1562" t="s">
        <v>4030</v>
      </c>
      <c r="I1562">
        <v>7.68</v>
      </c>
      <c r="J1562">
        <v>30</v>
      </c>
      <c r="K1562" t="s">
        <v>4030</v>
      </c>
      <c r="M1562" s="15">
        <f t="shared" si="180"/>
        <v>5.3759999999999994</v>
      </c>
      <c r="N1562" s="13">
        <f t="shared" si="181"/>
        <v>10</v>
      </c>
      <c r="O1562" s="13">
        <f t="shared" si="182"/>
        <v>2</v>
      </c>
      <c r="P1562" s="13">
        <f t="shared" si="183"/>
        <v>2018</v>
      </c>
      <c r="Q1562" s="13">
        <f t="shared" si="184"/>
        <v>26.879999999999995</v>
      </c>
    </row>
    <row r="1563" spans="1:17" x14ac:dyDescent="0.25">
      <c r="A1563" t="s">
        <v>2319</v>
      </c>
      <c r="B1563" t="s">
        <v>2320</v>
      </c>
      <c r="C1563">
        <v>43175.70721064815</v>
      </c>
      <c r="D1563">
        <v>50</v>
      </c>
      <c r="E1563" t="s">
        <v>13863</v>
      </c>
      <c r="F1563" t="s">
        <v>4031</v>
      </c>
      <c r="G1563" t="s">
        <v>4032</v>
      </c>
      <c r="H1563" t="s">
        <v>160</v>
      </c>
      <c r="I1563">
        <v>25.49</v>
      </c>
      <c r="J1563">
        <v>0</v>
      </c>
      <c r="K1563" t="s">
        <v>2321</v>
      </c>
      <c r="M1563" s="15">
        <f t="shared" si="180"/>
        <v>25.49</v>
      </c>
      <c r="N1563" s="13">
        <f t="shared" si="181"/>
        <v>10</v>
      </c>
      <c r="O1563" s="13">
        <f t="shared" si="182"/>
        <v>3</v>
      </c>
      <c r="P1563" s="13">
        <f t="shared" si="183"/>
        <v>2018</v>
      </c>
      <c r="Q1563" s="13">
        <f t="shared" si="184"/>
        <v>1274.5</v>
      </c>
    </row>
    <row r="1564" spans="1:17" x14ac:dyDescent="0.25">
      <c r="A1564" t="s">
        <v>3717</v>
      </c>
      <c r="B1564" t="s">
        <v>3718</v>
      </c>
      <c r="C1564">
        <v>43175.70721064815</v>
      </c>
      <c r="D1564">
        <v>4</v>
      </c>
      <c r="E1564" t="s">
        <v>13863</v>
      </c>
      <c r="F1564" t="s">
        <v>4031</v>
      </c>
      <c r="G1564" t="s">
        <v>4032</v>
      </c>
      <c r="H1564" t="s">
        <v>160</v>
      </c>
      <c r="I1564">
        <v>32.069000000000003</v>
      </c>
      <c r="J1564">
        <v>0</v>
      </c>
      <c r="K1564" t="s">
        <v>3719</v>
      </c>
      <c r="M1564" s="15">
        <f t="shared" si="180"/>
        <v>32.069000000000003</v>
      </c>
      <c r="N1564" s="13">
        <f t="shared" si="181"/>
        <v>10</v>
      </c>
      <c r="O1564" s="13">
        <f t="shared" si="182"/>
        <v>3</v>
      </c>
      <c r="P1564" s="13">
        <f t="shared" si="183"/>
        <v>2018</v>
      </c>
      <c r="Q1564" s="13">
        <f t="shared" si="184"/>
        <v>128.27600000000001</v>
      </c>
    </row>
    <row r="1565" spans="1:17" x14ac:dyDescent="0.25">
      <c r="A1565" t="s">
        <v>2316</v>
      </c>
      <c r="B1565" t="s">
        <v>2317</v>
      </c>
      <c r="C1565">
        <v>43175.70721064815</v>
      </c>
      <c r="D1565">
        <v>20</v>
      </c>
      <c r="E1565" t="s">
        <v>13863</v>
      </c>
      <c r="F1565" t="s">
        <v>4031</v>
      </c>
      <c r="G1565" t="s">
        <v>4032</v>
      </c>
      <c r="H1565" t="s">
        <v>160</v>
      </c>
      <c r="I1565">
        <v>31.471</v>
      </c>
      <c r="J1565">
        <v>0</v>
      </c>
      <c r="K1565" t="s">
        <v>2318</v>
      </c>
      <c r="M1565" s="15">
        <f t="shared" si="180"/>
        <v>31.471</v>
      </c>
      <c r="N1565" s="13">
        <f t="shared" si="181"/>
        <v>10</v>
      </c>
      <c r="O1565" s="13">
        <f t="shared" si="182"/>
        <v>3</v>
      </c>
      <c r="P1565" s="13">
        <f t="shared" si="183"/>
        <v>2018</v>
      </c>
      <c r="Q1565" s="13">
        <f t="shared" si="184"/>
        <v>629.41999999999996</v>
      </c>
    </row>
    <row r="1566" spans="1:17" x14ac:dyDescent="0.25">
      <c r="A1566" t="s">
        <v>2308</v>
      </c>
      <c r="B1566" t="s">
        <v>2309</v>
      </c>
      <c r="C1566">
        <v>43175.70721064815</v>
      </c>
      <c r="D1566">
        <v>20</v>
      </c>
      <c r="E1566" t="s">
        <v>13863</v>
      </c>
      <c r="F1566" t="s">
        <v>4031</v>
      </c>
      <c r="G1566" t="s">
        <v>4032</v>
      </c>
      <c r="H1566" t="s">
        <v>160</v>
      </c>
      <c r="I1566">
        <v>35.771999999999998</v>
      </c>
      <c r="J1566">
        <v>0</v>
      </c>
      <c r="K1566" t="s">
        <v>2312</v>
      </c>
      <c r="M1566" s="15">
        <f t="shared" si="180"/>
        <v>35.771999999999998</v>
      </c>
      <c r="N1566" s="13">
        <f t="shared" si="181"/>
        <v>10</v>
      </c>
      <c r="O1566" s="13">
        <f t="shared" si="182"/>
        <v>3</v>
      </c>
      <c r="P1566" s="13">
        <f t="shared" si="183"/>
        <v>2018</v>
      </c>
      <c r="Q1566" s="13">
        <f t="shared" si="184"/>
        <v>715.43999999999994</v>
      </c>
    </row>
    <row r="1567" spans="1:17" x14ac:dyDescent="0.25">
      <c r="A1567" t="s">
        <v>2313</v>
      </c>
      <c r="B1567" t="s">
        <v>2314</v>
      </c>
      <c r="C1567">
        <v>43175.70721064815</v>
      </c>
      <c r="D1567">
        <v>50</v>
      </c>
      <c r="E1567" t="s">
        <v>13863</v>
      </c>
      <c r="F1567" t="s">
        <v>4031</v>
      </c>
      <c r="G1567" t="s">
        <v>4032</v>
      </c>
      <c r="H1567" t="s">
        <v>160</v>
      </c>
      <c r="I1567">
        <v>37.921999999999997</v>
      </c>
      <c r="J1567">
        <v>0</v>
      </c>
      <c r="K1567" t="s">
        <v>2315</v>
      </c>
      <c r="M1567" s="15">
        <f t="shared" si="180"/>
        <v>37.921999999999997</v>
      </c>
      <c r="N1567" s="13">
        <f t="shared" si="181"/>
        <v>10</v>
      </c>
      <c r="O1567" s="13">
        <f t="shared" si="182"/>
        <v>3</v>
      </c>
      <c r="P1567" s="13">
        <f t="shared" si="183"/>
        <v>2018</v>
      </c>
      <c r="Q1567" s="13">
        <f t="shared" si="184"/>
        <v>1896.1</v>
      </c>
    </row>
    <row r="1568" spans="1:17" x14ac:dyDescent="0.25">
      <c r="A1568" t="s">
        <v>1765</v>
      </c>
      <c r="B1568" t="s">
        <v>1766</v>
      </c>
      <c r="C1568">
        <v>43052.697777777779</v>
      </c>
      <c r="D1568">
        <v>75</v>
      </c>
      <c r="E1568" t="s">
        <v>13863</v>
      </c>
      <c r="F1568" t="s">
        <v>4033</v>
      </c>
      <c r="G1568" t="s">
        <v>4034</v>
      </c>
      <c r="H1568" t="s">
        <v>1175</v>
      </c>
      <c r="I1568">
        <v>45.29</v>
      </c>
      <c r="J1568">
        <v>0</v>
      </c>
      <c r="K1568" t="s">
        <v>1768</v>
      </c>
      <c r="M1568" s="15">
        <f t="shared" si="180"/>
        <v>45.29</v>
      </c>
      <c r="N1568" s="13">
        <f t="shared" si="181"/>
        <v>10</v>
      </c>
      <c r="O1568" s="13">
        <f t="shared" si="182"/>
        <v>11</v>
      </c>
      <c r="P1568" s="13">
        <f t="shared" si="183"/>
        <v>2017</v>
      </c>
      <c r="Q1568" s="13">
        <f t="shared" si="184"/>
        <v>3396.75</v>
      </c>
    </row>
    <row r="1569" spans="1:17" x14ac:dyDescent="0.25">
      <c r="A1569" t="s">
        <v>35</v>
      </c>
      <c r="B1569" t="s">
        <v>35</v>
      </c>
      <c r="C1569">
        <v>43136.585960648146</v>
      </c>
      <c r="D1569">
        <v>10</v>
      </c>
      <c r="E1569" t="s">
        <v>13863</v>
      </c>
      <c r="F1569" t="s">
        <v>4035</v>
      </c>
      <c r="G1569" t="s">
        <v>4036</v>
      </c>
      <c r="H1569" t="s">
        <v>176</v>
      </c>
      <c r="I1569">
        <v>12.99</v>
      </c>
      <c r="J1569">
        <v>0</v>
      </c>
      <c r="K1569" t="s">
        <v>39</v>
      </c>
      <c r="M1569" s="15">
        <f t="shared" si="180"/>
        <v>12.99</v>
      </c>
      <c r="N1569" s="13">
        <f t="shared" si="181"/>
        <v>25</v>
      </c>
      <c r="O1569" s="13">
        <f t="shared" si="182"/>
        <v>2</v>
      </c>
      <c r="P1569" s="13">
        <f t="shared" si="183"/>
        <v>2018</v>
      </c>
      <c r="Q1569" s="13">
        <f t="shared" si="184"/>
        <v>129.9</v>
      </c>
    </row>
    <row r="1570" spans="1:17" x14ac:dyDescent="0.25">
      <c r="A1570" t="s">
        <v>4037</v>
      </c>
      <c r="B1570" t="s">
        <v>4038</v>
      </c>
      <c r="C1570">
        <v>43139.747430555559</v>
      </c>
      <c r="D1570">
        <v>20</v>
      </c>
      <c r="E1570" t="s">
        <v>13863</v>
      </c>
      <c r="F1570" t="s">
        <v>4028</v>
      </c>
      <c r="G1570" t="s">
        <v>4039</v>
      </c>
      <c r="H1570" t="s">
        <v>4030</v>
      </c>
      <c r="I1570">
        <v>1.27</v>
      </c>
      <c r="J1570">
        <v>30</v>
      </c>
      <c r="K1570" t="s">
        <v>4040</v>
      </c>
      <c r="M1570" s="15">
        <f t="shared" si="180"/>
        <v>0.8889999999999999</v>
      </c>
      <c r="N1570" s="13">
        <f t="shared" si="181"/>
        <v>10</v>
      </c>
      <c r="O1570" s="13">
        <f t="shared" si="182"/>
        <v>2</v>
      </c>
      <c r="P1570" s="13">
        <f t="shared" si="183"/>
        <v>2018</v>
      </c>
      <c r="Q1570" s="13">
        <f t="shared" si="184"/>
        <v>17.779999999999998</v>
      </c>
    </row>
    <row r="1571" spans="1:17" x14ac:dyDescent="0.25">
      <c r="A1571" t="s">
        <v>4041</v>
      </c>
      <c r="B1571" t="s">
        <v>4042</v>
      </c>
      <c r="C1571">
        <v>43139.747430555559</v>
      </c>
      <c r="D1571">
        <v>2</v>
      </c>
      <c r="E1571" t="s">
        <v>13863</v>
      </c>
      <c r="F1571" t="s">
        <v>4028</v>
      </c>
      <c r="G1571" t="s">
        <v>4039</v>
      </c>
      <c r="H1571" t="s">
        <v>4030</v>
      </c>
      <c r="I1571">
        <v>268</v>
      </c>
      <c r="J1571">
        <v>30</v>
      </c>
      <c r="K1571" t="s">
        <v>4043</v>
      </c>
      <c r="M1571" s="15">
        <f t="shared" si="180"/>
        <v>187.6</v>
      </c>
      <c r="N1571" s="13">
        <f t="shared" si="181"/>
        <v>10</v>
      </c>
      <c r="O1571" s="13">
        <f t="shared" si="182"/>
        <v>2</v>
      </c>
      <c r="P1571" s="13">
        <f t="shared" si="183"/>
        <v>2018</v>
      </c>
      <c r="Q1571" s="13">
        <f t="shared" si="184"/>
        <v>375.2</v>
      </c>
    </row>
    <row r="1572" spans="1:17" x14ac:dyDescent="0.25">
      <c r="A1572" t="s">
        <v>4044</v>
      </c>
      <c r="B1572" t="s">
        <v>4045</v>
      </c>
      <c r="C1572">
        <v>43129.730775462966</v>
      </c>
      <c r="D1572">
        <v>20</v>
      </c>
      <c r="E1572" t="s">
        <v>13863</v>
      </c>
      <c r="F1572" t="s">
        <v>4046</v>
      </c>
      <c r="G1572" t="s">
        <v>4047</v>
      </c>
      <c r="H1572" t="s">
        <v>33</v>
      </c>
      <c r="I1572">
        <v>125</v>
      </c>
      <c r="J1572">
        <v>0</v>
      </c>
      <c r="K1572" t="s">
        <v>4048</v>
      </c>
      <c r="M1572" s="15">
        <f t="shared" si="180"/>
        <v>125</v>
      </c>
      <c r="N1572" s="13">
        <f t="shared" si="181"/>
        <v>10</v>
      </c>
      <c r="O1572" s="13">
        <f t="shared" si="182"/>
        <v>1</v>
      </c>
      <c r="P1572" s="13">
        <f t="shared" si="183"/>
        <v>2018</v>
      </c>
      <c r="Q1572" s="13">
        <f t="shared" si="184"/>
        <v>2500</v>
      </c>
    </row>
    <row r="1573" spans="1:17" x14ac:dyDescent="0.25">
      <c r="A1573" t="s">
        <v>1380</v>
      </c>
      <c r="B1573" t="s">
        <v>1381</v>
      </c>
      <c r="C1573">
        <v>43132.740300925929</v>
      </c>
      <c r="D1573">
        <v>20</v>
      </c>
      <c r="E1573" t="s">
        <v>13863</v>
      </c>
      <c r="F1573" t="s">
        <v>4049</v>
      </c>
      <c r="G1573" t="s">
        <v>4050</v>
      </c>
      <c r="H1573" t="s">
        <v>124</v>
      </c>
      <c r="I1573">
        <v>1.99</v>
      </c>
      <c r="J1573">
        <v>0</v>
      </c>
      <c r="K1573" t="s">
        <v>1384</v>
      </c>
      <c r="M1573" s="15">
        <f t="shared" si="180"/>
        <v>1.99</v>
      </c>
      <c r="N1573" s="13">
        <f t="shared" si="181"/>
        <v>10</v>
      </c>
      <c r="O1573" s="13">
        <f t="shared" si="182"/>
        <v>2</v>
      </c>
      <c r="P1573" s="13">
        <f t="shared" si="183"/>
        <v>2018</v>
      </c>
      <c r="Q1573" s="13">
        <f t="shared" si="184"/>
        <v>39.799999999999997</v>
      </c>
    </row>
    <row r="1574" spans="1:17" x14ac:dyDescent="0.25">
      <c r="A1574" t="s">
        <v>4051</v>
      </c>
      <c r="B1574" t="s">
        <v>4052</v>
      </c>
      <c r="C1574">
        <v>43132.740300925929</v>
      </c>
      <c r="D1574">
        <v>20</v>
      </c>
      <c r="E1574" t="s">
        <v>13863</v>
      </c>
      <c r="F1574" t="s">
        <v>4049</v>
      </c>
      <c r="G1574" t="s">
        <v>4050</v>
      </c>
      <c r="H1574" t="s">
        <v>124</v>
      </c>
      <c r="I1574">
        <v>1.99</v>
      </c>
      <c r="J1574">
        <v>0</v>
      </c>
      <c r="K1574" t="s">
        <v>4053</v>
      </c>
      <c r="M1574" s="15">
        <f t="shared" si="180"/>
        <v>1.99</v>
      </c>
      <c r="N1574" s="13">
        <f t="shared" si="181"/>
        <v>10</v>
      </c>
      <c r="O1574" s="13">
        <f t="shared" si="182"/>
        <v>2</v>
      </c>
      <c r="P1574" s="13">
        <f t="shared" si="183"/>
        <v>2018</v>
      </c>
      <c r="Q1574" s="13">
        <f t="shared" si="184"/>
        <v>39.799999999999997</v>
      </c>
    </row>
    <row r="1575" spans="1:17" x14ac:dyDescent="0.25">
      <c r="A1575" t="s">
        <v>188</v>
      </c>
      <c r="B1575" t="s">
        <v>189</v>
      </c>
      <c r="C1575">
        <v>43132.740300925929</v>
      </c>
      <c r="D1575">
        <v>16</v>
      </c>
      <c r="E1575" t="s">
        <v>13863</v>
      </c>
      <c r="F1575" t="s">
        <v>4049</v>
      </c>
      <c r="G1575" t="s">
        <v>4050</v>
      </c>
      <c r="H1575" t="s">
        <v>124</v>
      </c>
      <c r="I1575">
        <v>1.99</v>
      </c>
      <c r="J1575">
        <v>0</v>
      </c>
      <c r="K1575" t="s">
        <v>192</v>
      </c>
      <c r="M1575" s="15">
        <f t="shared" si="180"/>
        <v>1.99</v>
      </c>
      <c r="N1575" s="13">
        <f t="shared" si="181"/>
        <v>10</v>
      </c>
      <c r="O1575" s="13">
        <f t="shared" si="182"/>
        <v>2</v>
      </c>
      <c r="P1575" s="13">
        <f t="shared" si="183"/>
        <v>2018</v>
      </c>
      <c r="Q1575" s="13">
        <f t="shared" si="184"/>
        <v>31.84</v>
      </c>
    </row>
    <row r="1576" spans="1:17" x14ac:dyDescent="0.25">
      <c r="A1576" t="s">
        <v>4054</v>
      </c>
      <c r="B1576" t="s">
        <v>4055</v>
      </c>
      <c r="C1576">
        <v>43133.444456018522</v>
      </c>
      <c r="D1576">
        <v>12</v>
      </c>
      <c r="E1576" t="s">
        <v>13863</v>
      </c>
      <c r="F1576" t="s">
        <v>4056</v>
      </c>
      <c r="G1576" t="s">
        <v>4057</v>
      </c>
      <c r="H1576" t="s">
        <v>167</v>
      </c>
      <c r="I1576">
        <v>9.39</v>
      </c>
      <c r="J1576">
        <v>35</v>
      </c>
      <c r="K1576" t="s">
        <v>4058</v>
      </c>
      <c r="M1576" s="15">
        <f t="shared" si="180"/>
        <v>6.1035000000000004</v>
      </c>
      <c r="N1576" s="13">
        <f t="shared" si="181"/>
        <v>10</v>
      </c>
      <c r="O1576" s="13">
        <f t="shared" si="182"/>
        <v>2</v>
      </c>
      <c r="P1576" s="13">
        <f t="shared" si="183"/>
        <v>2018</v>
      </c>
      <c r="Q1576" s="13">
        <f t="shared" si="184"/>
        <v>73.242000000000004</v>
      </c>
    </row>
    <row r="1577" spans="1:17" x14ac:dyDescent="0.25">
      <c r="A1577" t="s">
        <v>4059</v>
      </c>
      <c r="B1577" t="s">
        <v>4060</v>
      </c>
      <c r="C1577">
        <v>43132.739675925928</v>
      </c>
      <c r="D1577">
        <v>1</v>
      </c>
      <c r="E1577" t="s">
        <v>113</v>
      </c>
      <c r="F1577" t="s">
        <v>4061</v>
      </c>
      <c r="G1577" t="s">
        <v>4062</v>
      </c>
      <c r="H1577" t="s">
        <v>108</v>
      </c>
      <c r="I1577">
        <v>4.1399999999999997</v>
      </c>
      <c r="J1577">
        <v>50</v>
      </c>
      <c r="K1577" t="s">
        <v>4063</v>
      </c>
      <c r="M1577" s="15">
        <f t="shared" si="180"/>
        <v>2.0699999999999998</v>
      </c>
      <c r="N1577" s="13">
        <f t="shared" si="181"/>
        <v>10</v>
      </c>
      <c r="O1577" s="13">
        <f t="shared" si="182"/>
        <v>2</v>
      </c>
      <c r="P1577" s="13">
        <f t="shared" si="183"/>
        <v>2018</v>
      </c>
      <c r="Q1577" s="13">
        <f t="shared" si="184"/>
        <v>2.0699999999999998</v>
      </c>
    </row>
    <row r="1578" spans="1:17" x14ac:dyDescent="0.25">
      <c r="A1578" t="s">
        <v>897</v>
      </c>
      <c r="B1578" t="s">
        <v>898</v>
      </c>
      <c r="C1578">
        <v>43143.752337962964</v>
      </c>
      <c r="D1578">
        <v>40</v>
      </c>
      <c r="E1578" t="s">
        <v>13863</v>
      </c>
      <c r="F1578" t="s">
        <v>4061</v>
      </c>
      <c r="G1578" t="s">
        <v>4064</v>
      </c>
      <c r="H1578" t="s">
        <v>108</v>
      </c>
      <c r="I1578">
        <v>3.72</v>
      </c>
      <c r="J1578">
        <v>0</v>
      </c>
      <c r="K1578" t="s">
        <v>901</v>
      </c>
      <c r="M1578" s="15">
        <f t="shared" si="180"/>
        <v>3.72</v>
      </c>
      <c r="N1578" s="13">
        <f t="shared" si="181"/>
        <v>10</v>
      </c>
      <c r="O1578" s="13">
        <f t="shared" si="182"/>
        <v>2</v>
      </c>
      <c r="P1578" s="13">
        <f t="shared" si="183"/>
        <v>2018</v>
      </c>
      <c r="Q1578" s="13">
        <f t="shared" si="184"/>
        <v>148.80000000000001</v>
      </c>
    </row>
    <row r="1579" spans="1:17" x14ac:dyDescent="0.25">
      <c r="A1579" t="s">
        <v>2465</v>
      </c>
      <c r="B1579" t="s">
        <v>2466</v>
      </c>
      <c r="C1579">
        <v>43143.751319444447</v>
      </c>
      <c r="D1579">
        <v>200</v>
      </c>
      <c r="E1579" t="s">
        <v>13863</v>
      </c>
      <c r="F1579" t="s">
        <v>4065</v>
      </c>
      <c r="G1579" t="s">
        <v>4066</v>
      </c>
      <c r="H1579" t="s">
        <v>4067</v>
      </c>
      <c r="I1579">
        <v>6</v>
      </c>
      <c r="J1579">
        <v>0</v>
      </c>
      <c r="K1579" t="s">
        <v>1150</v>
      </c>
      <c r="M1579" s="15">
        <f t="shared" si="180"/>
        <v>6</v>
      </c>
      <c r="N1579" s="13">
        <f t="shared" si="181"/>
        <v>10</v>
      </c>
      <c r="O1579" s="13">
        <f t="shared" si="182"/>
        <v>2</v>
      </c>
      <c r="P1579" s="13">
        <f t="shared" si="183"/>
        <v>2018</v>
      </c>
      <c r="Q1579" s="13">
        <f t="shared" si="184"/>
        <v>1200</v>
      </c>
    </row>
    <row r="1580" spans="1:17" x14ac:dyDescent="0.25">
      <c r="A1580" t="s">
        <v>4068</v>
      </c>
      <c r="B1580" t="s">
        <v>4069</v>
      </c>
      <c r="C1580">
        <v>43150.339560185188</v>
      </c>
      <c r="D1580">
        <v>384</v>
      </c>
      <c r="E1580" t="s">
        <v>113</v>
      </c>
      <c r="F1580" t="s">
        <v>4070</v>
      </c>
      <c r="G1580" t="s">
        <v>4071</v>
      </c>
      <c r="H1580" t="s">
        <v>173</v>
      </c>
      <c r="I1580">
        <v>7.9729999999999999</v>
      </c>
      <c r="J1580">
        <v>0</v>
      </c>
      <c r="K1580" t="s">
        <v>587</v>
      </c>
      <c r="M1580" s="15">
        <f t="shared" si="180"/>
        <v>7.9729999999999999</v>
      </c>
      <c r="N1580" s="13">
        <f t="shared" si="181"/>
        <v>10</v>
      </c>
      <c r="O1580" s="13">
        <f t="shared" si="182"/>
        <v>2</v>
      </c>
      <c r="P1580" s="13">
        <f t="shared" si="183"/>
        <v>2018</v>
      </c>
      <c r="Q1580" s="13">
        <f t="shared" si="184"/>
        <v>3061.6320000000001</v>
      </c>
    </row>
    <row r="1581" spans="1:17" x14ac:dyDescent="0.25">
      <c r="A1581" t="s">
        <v>1742</v>
      </c>
      <c r="B1581" t="s">
        <v>1743</v>
      </c>
      <c r="C1581">
        <v>43150.339560185188</v>
      </c>
      <c r="D1581">
        <v>180</v>
      </c>
      <c r="E1581" t="s">
        <v>113</v>
      </c>
      <c r="F1581" t="s">
        <v>4070</v>
      </c>
      <c r="G1581" t="s">
        <v>4071</v>
      </c>
      <c r="H1581" t="s">
        <v>173</v>
      </c>
      <c r="I1581">
        <v>5.1764999999999999</v>
      </c>
      <c r="J1581">
        <v>0</v>
      </c>
      <c r="K1581" t="s">
        <v>1744</v>
      </c>
      <c r="M1581" s="15">
        <f t="shared" si="180"/>
        <v>5.1764999999999999</v>
      </c>
      <c r="N1581" s="13">
        <f t="shared" si="181"/>
        <v>10</v>
      </c>
      <c r="O1581" s="13">
        <f t="shared" si="182"/>
        <v>2</v>
      </c>
      <c r="P1581" s="13">
        <f t="shared" si="183"/>
        <v>2018</v>
      </c>
      <c r="Q1581" s="13">
        <f t="shared" si="184"/>
        <v>931.77</v>
      </c>
    </row>
    <row r="1582" spans="1:17" x14ac:dyDescent="0.25">
      <c r="A1582" t="s">
        <v>4072</v>
      </c>
      <c r="B1582" t="s">
        <v>4073</v>
      </c>
      <c r="C1582">
        <v>43150.339560185188</v>
      </c>
      <c r="D1582">
        <v>18</v>
      </c>
      <c r="E1582" t="s">
        <v>113</v>
      </c>
      <c r="F1582" t="s">
        <v>4070</v>
      </c>
      <c r="G1582" t="s">
        <v>4071</v>
      </c>
      <c r="H1582" t="s">
        <v>173</v>
      </c>
      <c r="I1582">
        <v>6.3440000000000003</v>
      </c>
      <c r="J1582">
        <v>0</v>
      </c>
      <c r="K1582" t="s">
        <v>173</v>
      </c>
      <c r="M1582" s="15">
        <f t="shared" si="180"/>
        <v>6.3440000000000003</v>
      </c>
      <c r="N1582" s="13">
        <f t="shared" si="181"/>
        <v>10</v>
      </c>
      <c r="O1582" s="13">
        <f t="shared" si="182"/>
        <v>2</v>
      </c>
      <c r="P1582" s="13">
        <f t="shared" si="183"/>
        <v>2018</v>
      </c>
      <c r="Q1582" s="13">
        <f t="shared" si="184"/>
        <v>114.19200000000001</v>
      </c>
    </row>
    <row r="1583" spans="1:17" x14ac:dyDescent="0.25">
      <c r="A1583" t="s">
        <v>4074</v>
      </c>
      <c r="B1583" t="s">
        <v>4075</v>
      </c>
      <c r="C1583">
        <v>43150.339560185188</v>
      </c>
      <c r="D1583">
        <v>258</v>
      </c>
      <c r="E1583" t="s">
        <v>113</v>
      </c>
      <c r="F1583" t="s">
        <v>4070</v>
      </c>
      <c r="G1583" t="s">
        <v>4071</v>
      </c>
      <c r="H1583" t="s">
        <v>173</v>
      </c>
      <c r="I1583">
        <v>14.95</v>
      </c>
      <c r="J1583">
        <v>0</v>
      </c>
      <c r="K1583" t="s">
        <v>173</v>
      </c>
      <c r="M1583" s="15">
        <f t="shared" si="180"/>
        <v>14.95</v>
      </c>
      <c r="N1583" s="13">
        <f t="shared" si="181"/>
        <v>10</v>
      </c>
      <c r="O1583" s="13">
        <f t="shared" si="182"/>
        <v>2</v>
      </c>
      <c r="P1583" s="13">
        <f t="shared" si="183"/>
        <v>2018</v>
      </c>
      <c r="Q1583" s="13">
        <f t="shared" si="184"/>
        <v>3857.1</v>
      </c>
    </row>
    <row r="1584" spans="1:17" x14ac:dyDescent="0.25">
      <c r="A1584" t="s">
        <v>4074</v>
      </c>
      <c r="B1584" t="s">
        <v>4075</v>
      </c>
      <c r="C1584">
        <v>43150.339560185188</v>
      </c>
      <c r="D1584">
        <v>30</v>
      </c>
      <c r="E1584" t="s">
        <v>113</v>
      </c>
      <c r="F1584" t="s">
        <v>4070</v>
      </c>
      <c r="G1584" t="s">
        <v>4071</v>
      </c>
      <c r="H1584" t="s">
        <v>173</v>
      </c>
      <c r="I1584">
        <v>14.95</v>
      </c>
      <c r="J1584">
        <v>0</v>
      </c>
      <c r="K1584" t="s">
        <v>173</v>
      </c>
      <c r="M1584" s="15">
        <f t="shared" si="180"/>
        <v>14.95</v>
      </c>
      <c r="N1584" s="13">
        <f t="shared" si="181"/>
        <v>10</v>
      </c>
      <c r="O1584" s="13">
        <f t="shared" si="182"/>
        <v>2</v>
      </c>
      <c r="P1584" s="13">
        <f t="shared" si="183"/>
        <v>2018</v>
      </c>
      <c r="Q1584" s="13">
        <f t="shared" si="184"/>
        <v>448.5</v>
      </c>
    </row>
    <row r="1585" spans="1:17" x14ac:dyDescent="0.25">
      <c r="A1585" t="s">
        <v>4076</v>
      </c>
      <c r="B1585" t="s">
        <v>4077</v>
      </c>
      <c r="C1585">
        <v>43150.339560185188</v>
      </c>
      <c r="D1585">
        <v>120</v>
      </c>
      <c r="E1585" t="s">
        <v>113</v>
      </c>
      <c r="F1585" t="s">
        <v>4070</v>
      </c>
      <c r="G1585" t="s">
        <v>4071</v>
      </c>
      <c r="H1585" t="s">
        <v>173</v>
      </c>
      <c r="I1585">
        <v>17.088000000000001</v>
      </c>
      <c r="J1585">
        <v>0</v>
      </c>
      <c r="K1585" t="s">
        <v>173</v>
      </c>
      <c r="M1585" s="15">
        <f t="shared" si="180"/>
        <v>17.088000000000001</v>
      </c>
      <c r="N1585" s="13">
        <f t="shared" si="181"/>
        <v>10</v>
      </c>
      <c r="O1585" s="13">
        <f t="shared" si="182"/>
        <v>2</v>
      </c>
      <c r="P1585" s="13">
        <f t="shared" si="183"/>
        <v>2018</v>
      </c>
      <c r="Q1585" s="13">
        <f t="shared" si="184"/>
        <v>2050.56</v>
      </c>
    </row>
    <row r="1586" spans="1:17" x14ac:dyDescent="0.25">
      <c r="A1586" t="s">
        <v>4078</v>
      </c>
      <c r="B1586" t="s">
        <v>4079</v>
      </c>
      <c r="C1586">
        <v>43150.339560185188</v>
      </c>
      <c r="D1586">
        <v>360</v>
      </c>
      <c r="E1586" t="s">
        <v>113</v>
      </c>
      <c r="F1586" t="s">
        <v>4070</v>
      </c>
      <c r="G1586" t="s">
        <v>4071</v>
      </c>
      <c r="H1586" t="s">
        <v>173</v>
      </c>
      <c r="I1586">
        <v>21.4</v>
      </c>
      <c r="J1586">
        <v>0</v>
      </c>
      <c r="K1586" t="s">
        <v>173</v>
      </c>
      <c r="M1586" s="15">
        <f t="shared" si="180"/>
        <v>21.4</v>
      </c>
      <c r="N1586" s="13">
        <f t="shared" si="181"/>
        <v>10</v>
      </c>
      <c r="O1586" s="13">
        <f t="shared" si="182"/>
        <v>2</v>
      </c>
      <c r="P1586" s="13">
        <f t="shared" si="183"/>
        <v>2018</v>
      </c>
      <c r="Q1586" s="13">
        <f t="shared" si="184"/>
        <v>7703.9999999999991</v>
      </c>
    </row>
    <row r="1587" spans="1:17" x14ac:dyDescent="0.25">
      <c r="A1587" t="s">
        <v>1380</v>
      </c>
      <c r="B1587" t="s">
        <v>1381</v>
      </c>
      <c r="C1587">
        <v>43136.360324074078</v>
      </c>
      <c r="D1587">
        <v>10</v>
      </c>
      <c r="E1587" t="s">
        <v>13863</v>
      </c>
      <c r="F1587" t="s">
        <v>4049</v>
      </c>
      <c r="G1587" t="s">
        <v>4080</v>
      </c>
      <c r="H1587" t="s">
        <v>124</v>
      </c>
      <c r="I1587">
        <v>1.99</v>
      </c>
      <c r="J1587">
        <v>0</v>
      </c>
      <c r="K1587" t="s">
        <v>1384</v>
      </c>
      <c r="M1587" s="15">
        <f t="shared" si="180"/>
        <v>1.99</v>
      </c>
      <c r="N1587" s="13">
        <f t="shared" si="181"/>
        <v>10</v>
      </c>
      <c r="O1587" s="13">
        <f t="shared" si="182"/>
        <v>2</v>
      </c>
      <c r="P1587" s="13">
        <f t="shared" si="183"/>
        <v>2018</v>
      </c>
      <c r="Q1587" s="13">
        <f t="shared" si="184"/>
        <v>19.899999999999999</v>
      </c>
    </row>
    <row r="1588" spans="1:17" x14ac:dyDescent="0.25">
      <c r="A1588" t="s">
        <v>4051</v>
      </c>
      <c r="B1588" t="s">
        <v>4052</v>
      </c>
      <c r="C1588">
        <v>43136.360324074078</v>
      </c>
      <c r="D1588">
        <v>10</v>
      </c>
      <c r="E1588" t="s">
        <v>13863</v>
      </c>
      <c r="F1588" t="s">
        <v>4049</v>
      </c>
      <c r="G1588" t="s">
        <v>4080</v>
      </c>
      <c r="H1588" t="s">
        <v>124</v>
      </c>
      <c r="I1588">
        <v>1.99</v>
      </c>
      <c r="J1588">
        <v>0</v>
      </c>
      <c r="K1588" t="s">
        <v>4053</v>
      </c>
      <c r="M1588" s="15">
        <f t="shared" si="180"/>
        <v>1.99</v>
      </c>
      <c r="N1588" s="13">
        <f t="shared" si="181"/>
        <v>10</v>
      </c>
      <c r="O1588" s="13">
        <f t="shared" si="182"/>
        <v>2</v>
      </c>
      <c r="P1588" s="13">
        <f t="shared" si="183"/>
        <v>2018</v>
      </c>
      <c r="Q1588" s="13">
        <f t="shared" si="184"/>
        <v>19.899999999999999</v>
      </c>
    </row>
    <row r="1589" spans="1:17" x14ac:dyDescent="0.25">
      <c r="A1589" t="s">
        <v>188</v>
      </c>
      <c r="B1589" t="s">
        <v>189</v>
      </c>
      <c r="C1589">
        <v>43136.360324074078</v>
      </c>
      <c r="D1589">
        <v>14</v>
      </c>
      <c r="E1589" t="s">
        <v>13863</v>
      </c>
      <c r="F1589" t="s">
        <v>4049</v>
      </c>
      <c r="G1589" t="s">
        <v>4080</v>
      </c>
      <c r="H1589" t="s">
        <v>124</v>
      </c>
      <c r="I1589">
        <v>1.99</v>
      </c>
      <c r="J1589">
        <v>0</v>
      </c>
      <c r="K1589" t="s">
        <v>192</v>
      </c>
      <c r="M1589" s="15">
        <f t="shared" si="180"/>
        <v>1.99</v>
      </c>
      <c r="N1589" s="13">
        <f t="shared" si="181"/>
        <v>10</v>
      </c>
      <c r="O1589" s="13">
        <f t="shared" si="182"/>
        <v>2</v>
      </c>
      <c r="P1589" s="13">
        <f t="shared" si="183"/>
        <v>2018</v>
      </c>
      <c r="Q1589" s="13">
        <f t="shared" si="184"/>
        <v>27.86</v>
      </c>
    </row>
    <row r="1590" spans="1:17" x14ac:dyDescent="0.25">
      <c r="A1590" t="s">
        <v>693</v>
      </c>
      <c r="B1590" t="s">
        <v>694</v>
      </c>
      <c r="C1590">
        <v>43133.408680555556</v>
      </c>
      <c r="D1590">
        <v>16</v>
      </c>
      <c r="E1590" t="s">
        <v>13863</v>
      </c>
      <c r="F1590" t="s">
        <v>4081</v>
      </c>
      <c r="G1590" t="s">
        <v>4082</v>
      </c>
      <c r="H1590" t="s">
        <v>229</v>
      </c>
      <c r="I1590">
        <v>7.3390000000000004</v>
      </c>
      <c r="J1590">
        <v>0</v>
      </c>
      <c r="K1590" t="s">
        <v>229</v>
      </c>
      <c r="M1590" s="15">
        <f t="shared" si="180"/>
        <v>7.3390000000000004</v>
      </c>
      <c r="N1590" s="13">
        <f t="shared" si="181"/>
        <v>10</v>
      </c>
      <c r="O1590" s="13">
        <f t="shared" si="182"/>
        <v>2</v>
      </c>
      <c r="P1590" s="13">
        <f t="shared" si="183"/>
        <v>2018</v>
      </c>
      <c r="Q1590" s="13">
        <f t="shared" si="184"/>
        <v>117.42400000000001</v>
      </c>
    </row>
    <row r="1591" spans="1:17" x14ac:dyDescent="0.25">
      <c r="A1591" t="s">
        <v>683</v>
      </c>
      <c r="B1591" t="s">
        <v>684</v>
      </c>
      <c r="C1591">
        <v>43133.408680555556</v>
      </c>
      <c r="D1591">
        <v>20</v>
      </c>
      <c r="E1591" t="s">
        <v>13863</v>
      </c>
      <c r="F1591" t="s">
        <v>4081</v>
      </c>
      <c r="G1591" t="s">
        <v>4082</v>
      </c>
      <c r="H1591" t="s">
        <v>229</v>
      </c>
      <c r="I1591">
        <v>9.3935999999999993</v>
      </c>
      <c r="J1591">
        <v>0</v>
      </c>
      <c r="K1591" t="s">
        <v>229</v>
      </c>
      <c r="M1591" s="15">
        <f t="shared" si="180"/>
        <v>9.3935999999999993</v>
      </c>
      <c r="N1591" s="13">
        <f t="shared" si="181"/>
        <v>10</v>
      </c>
      <c r="O1591" s="13">
        <f t="shared" si="182"/>
        <v>2</v>
      </c>
      <c r="P1591" s="13">
        <f t="shared" si="183"/>
        <v>2018</v>
      </c>
      <c r="Q1591" s="13">
        <f t="shared" si="184"/>
        <v>187.87199999999999</v>
      </c>
    </row>
    <row r="1592" spans="1:17" x14ac:dyDescent="0.25">
      <c r="A1592" t="s">
        <v>689</v>
      </c>
      <c r="B1592" t="s">
        <v>690</v>
      </c>
      <c r="C1592">
        <v>43133.408680555556</v>
      </c>
      <c r="D1592">
        <v>12</v>
      </c>
      <c r="E1592" t="s">
        <v>13863</v>
      </c>
      <c r="F1592" t="s">
        <v>4081</v>
      </c>
      <c r="G1592" t="s">
        <v>4082</v>
      </c>
      <c r="H1592" t="s">
        <v>229</v>
      </c>
      <c r="I1592">
        <v>8.8064999999999998</v>
      </c>
      <c r="J1592">
        <v>0</v>
      </c>
      <c r="K1592" t="s">
        <v>229</v>
      </c>
      <c r="M1592" s="15">
        <f t="shared" si="180"/>
        <v>8.8064999999999998</v>
      </c>
      <c r="N1592" s="13">
        <f t="shared" si="181"/>
        <v>10</v>
      </c>
      <c r="O1592" s="13">
        <f t="shared" si="182"/>
        <v>2</v>
      </c>
      <c r="P1592" s="13">
        <f t="shared" si="183"/>
        <v>2018</v>
      </c>
      <c r="Q1592" s="13">
        <f t="shared" si="184"/>
        <v>105.678</v>
      </c>
    </row>
    <row r="1593" spans="1:17" x14ac:dyDescent="0.25">
      <c r="A1593" t="s">
        <v>2330</v>
      </c>
      <c r="B1593" t="s">
        <v>2331</v>
      </c>
      <c r="C1593">
        <v>43133.408680555556</v>
      </c>
      <c r="D1593">
        <v>8</v>
      </c>
      <c r="E1593" t="s">
        <v>13863</v>
      </c>
      <c r="F1593" t="s">
        <v>4081</v>
      </c>
      <c r="G1593" t="s">
        <v>4082</v>
      </c>
      <c r="H1593" t="s">
        <v>229</v>
      </c>
      <c r="I1593">
        <v>3.9861</v>
      </c>
      <c r="J1593">
        <v>0</v>
      </c>
      <c r="K1593" t="s">
        <v>229</v>
      </c>
      <c r="M1593" s="15">
        <f t="shared" si="180"/>
        <v>3.9861</v>
      </c>
      <c r="N1593" s="13">
        <f t="shared" si="181"/>
        <v>10</v>
      </c>
      <c r="O1593" s="13">
        <f t="shared" si="182"/>
        <v>2</v>
      </c>
      <c r="P1593" s="13">
        <f t="shared" si="183"/>
        <v>2018</v>
      </c>
      <c r="Q1593" s="13">
        <f t="shared" si="184"/>
        <v>31.8888</v>
      </c>
    </row>
    <row r="1594" spans="1:17" x14ac:dyDescent="0.25">
      <c r="A1594" t="s">
        <v>691</v>
      </c>
      <c r="B1594" t="s">
        <v>692</v>
      </c>
      <c r="C1594">
        <v>43133.408680555556</v>
      </c>
      <c r="D1594">
        <v>10</v>
      </c>
      <c r="E1594" t="s">
        <v>13863</v>
      </c>
      <c r="F1594" t="s">
        <v>4081</v>
      </c>
      <c r="G1594" t="s">
        <v>4082</v>
      </c>
      <c r="H1594" t="s">
        <v>229</v>
      </c>
      <c r="I1594">
        <v>4.2641999999999998</v>
      </c>
      <c r="J1594">
        <v>0</v>
      </c>
      <c r="K1594" t="s">
        <v>229</v>
      </c>
      <c r="M1594" s="15">
        <f t="shared" ref="M1594:M1638" si="185">+I1594*(1-J1594/100)</f>
        <v>4.2641999999999998</v>
      </c>
      <c r="N1594" s="13">
        <f t="shared" ref="N1594:N1638" si="186">+LEN(A1594)</f>
        <v>10</v>
      </c>
      <c r="O1594" s="13">
        <f t="shared" ref="O1594:O1638" si="187">+MONTH(C1594)</f>
        <v>2</v>
      </c>
      <c r="P1594" s="13">
        <f t="shared" ref="P1594:P1638" si="188">+YEAR(C1594)</f>
        <v>2018</v>
      </c>
      <c r="Q1594" s="13">
        <f t="shared" ref="Q1594:Q1638" si="189">+M1594*D1594</f>
        <v>42.641999999999996</v>
      </c>
    </row>
    <row r="1595" spans="1:17" x14ac:dyDescent="0.25">
      <c r="A1595" t="s">
        <v>2303</v>
      </c>
      <c r="B1595" t="s">
        <v>2304</v>
      </c>
      <c r="C1595">
        <v>43111.587002314816</v>
      </c>
      <c r="D1595">
        <v>2</v>
      </c>
      <c r="E1595" t="s">
        <v>13863</v>
      </c>
      <c r="F1595" t="s">
        <v>4083</v>
      </c>
      <c r="G1595" t="s">
        <v>4084</v>
      </c>
      <c r="H1595" t="s">
        <v>33</v>
      </c>
      <c r="I1595">
        <v>786</v>
      </c>
      <c r="J1595">
        <v>0</v>
      </c>
      <c r="K1595" t="s">
        <v>2307</v>
      </c>
      <c r="M1595" s="15">
        <f t="shared" si="185"/>
        <v>786</v>
      </c>
      <c r="N1595" s="13">
        <f t="shared" si="186"/>
        <v>10</v>
      </c>
      <c r="O1595" s="13">
        <f t="shared" si="187"/>
        <v>1</v>
      </c>
      <c r="P1595" s="13">
        <f t="shared" si="188"/>
        <v>2018</v>
      </c>
      <c r="Q1595" s="13">
        <f t="shared" si="189"/>
        <v>1572</v>
      </c>
    </row>
    <row r="1596" spans="1:17" x14ac:dyDescent="0.25">
      <c r="A1596" t="s">
        <v>3586</v>
      </c>
      <c r="B1596" t="s">
        <v>3587</v>
      </c>
      <c r="C1596">
        <v>43139.744780092595</v>
      </c>
      <c r="D1596">
        <v>1</v>
      </c>
      <c r="E1596" t="s">
        <v>13863</v>
      </c>
      <c r="F1596" t="s">
        <v>4085</v>
      </c>
      <c r="G1596" t="s">
        <v>4086</v>
      </c>
      <c r="H1596" t="s">
        <v>167</v>
      </c>
      <c r="I1596">
        <v>12.3</v>
      </c>
      <c r="J1596">
        <v>0</v>
      </c>
      <c r="K1596" t="s">
        <v>167</v>
      </c>
      <c r="M1596" s="15">
        <f t="shared" si="185"/>
        <v>12.3</v>
      </c>
      <c r="N1596" s="13">
        <f t="shared" si="186"/>
        <v>10</v>
      </c>
      <c r="O1596" s="13">
        <f t="shared" si="187"/>
        <v>2</v>
      </c>
      <c r="P1596" s="13">
        <f t="shared" si="188"/>
        <v>2018</v>
      </c>
      <c r="Q1596" s="13">
        <f t="shared" si="189"/>
        <v>12.3</v>
      </c>
    </row>
    <row r="1597" spans="1:17" x14ac:dyDescent="0.25">
      <c r="A1597" t="s">
        <v>218</v>
      </c>
      <c r="B1597" t="s">
        <v>219</v>
      </c>
      <c r="C1597">
        <v>43129.734155092592</v>
      </c>
      <c r="D1597">
        <v>2</v>
      </c>
      <c r="E1597" t="s">
        <v>13863</v>
      </c>
      <c r="F1597" t="s">
        <v>4087</v>
      </c>
      <c r="G1597" t="s">
        <v>4088</v>
      </c>
      <c r="H1597" t="s">
        <v>222</v>
      </c>
      <c r="I1597">
        <v>50.06</v>
      </c>
      <c r="J1597">
        <v>0</v>
      </c>
      <c r="K1597" t="s">
        <v>223</v>
      </c>
      <c r="M1597" s="15">
        <f t="shared" si="185"/>
        <v>50.06</v>
      </c>
      <c r="N1597" s="13">
        <f t="shared" si="186"/>
        <v>10</v>
      </c>
      <c r="O1597" s="13">
        <f t="shared" si="187"/>
        <v>1</v>
      </c>
      <c r="P1597" s="13">
        <f t="shared" si="188"/>
        <v>2018</v>
      </c>
      <c r="Q1597" s="13">
        <f t="shared" si="189"/>
        <v>100.12</v>
      </c>
    </row>
    <row r="1598" spans="1:17" x14ac:dyDescent="0.25">
      <c r="A1598" t="s">
        <v>218</v>
      </c>
      <c r="B1598" t="s">
        <v>219</v>
      </c>
      <c r="C1598">
        <v>43130.732245370367</v>
      </c>
      <c r="D1598">
        <v>1</v>
      </c>
      <c r="E1598" t="s">
        <v>13863</v>
      </c>
      <c r="F1598" t="s">
        <v>4089</v>
      </c>
      <c r="G1598" t="s">
        <v>4090</v>
      </c>
      <c r="H1598" t="s">
        <v>412</v>
      </c>
      <c r="I1598">
        <v>47.25</v>
      </c>
      <c r="J1598">
        <v>0</v>
      </c>
      <c r="K1598" t="s">
        <v>223</v>
      </c>
      <c r="M1598" s="15">
        <f t="shared" si="185"/>
        <v>47.25</v>
      </c>
      <c r="N1598" s="13">
        <f t="shared" si="186"/>
        <v>10</v>
      </c>
      <c r="O1598" s="13">
        <f t="shared" si="187"/>
        <v>1</v>
      </c>
      <c r="P1598" s="13">
        <f t="shared" si="188"/>
        <v>2018</v>
      </c>
      <c r="Q1598" s="13">
        <f t="shared" si="189"/>
        <v>47.25</v>
      </c>
    </row>
    <row r="1599" spans="1:17" x14ac:dyDescent="0.25">
      <c r="A1599" t="s">
        <v>218</v>
      </c>
      <c r="B1599" t="s">
        <v>219</v>
      </c>
      <c r="C1599">
        <v>43130.733993055554</v>
      </c>
      <c r="D1599">
        <v>3</v>
      </c>
      <c r="E1599" t="s">
        <v>13863</v>
      </c>
      <c r="F1599" t="s">
        <v>4091</v>
      </c>
      <c r="G1599" t="s">
        <v>4092</v>
      </c>
      <c r="H1599" t="s">
        <v>226</v>
      </c>
      <c r="I1599">
        <v>25.93</v>
      </c>
      <c r="J1599">
        <v>0</v>
      </c>
      <c r="K1599" t="s">
        <v>223</v>
      </c>
      <c r="M1599" s="15">
        <f t="shared" si="185"/>
        <v>25.93</v>
      </c>
      <c r="N1599" s="13">
        <f t="shared" si="186"/>
        <v>10</v>
      </c>
      <c r="O1599" s="13">
        <f t="shared" si="187"/>
        <v>1</v>
      </c>
      <c r="P1599" s="13">
        <f t="shared" si="188"/>
        <v>2018</v>
      </c>
      <c r="Q1599" s="13">
        <f t="shared" si="189"/>
        <v>77.789999999999992</v>
      </c>
    </row>
    <row r="1600" spans="1:17" x14ac:dyDescent="0.25">
      <c r="A1600" t="s">
        <v>2033</v>
      </c>
      <c r="B1600" t="s">
        <v>2034</v>
      </c>
      <c r="C1600">
        <v>43175.708680555559</v>
      </c>
      <c r="D1600">
        <v>4</v>
      </c>
      <c r="E1600" t="s">
        <v>13863</v>
      </c>
      <c r="F1600" t="s">
        <v>4093</v>
      </c>
      <c r="G1600" t="s">
        <v>4094</v>
      </c>
      <c r="H1600" t="s">
        <v>326</v>
      </c>
      <c r="I1600">
        <v>499</v>
      </c>
      <c r="J1600">
        <v>0</v>
      </c>
      <c r="K1600" t="s">
        <v>2037</v>
      </c>
      <c r="M1600" s="15">
        <f t="shared" si="185"/>
        <v>499</v>
      </c>
      <c r="N1600" s="13">
        <f t="shared" si="186"/>
        <v>10</v>
      </c>
      <c r="O1600" s="13">
        <f t="shared" si="187"/>
        <v>3</v>
      </c>
      <c r="P1600" s="13">
        <f t="shared" si="188"/>
        <v>2018</v>
      </c>
      <c r="Q1600" s="13">
        <f t="shared" si="189"/>
        <v>1996</v>
      </c>
    </row>
    <row r="1601" spans="1:17" x14ac:dyDescent="0.25">
      <c r="A1601" t="s">
        <v>2038</v>
      </c>
      <c r="B1601" t="s">
        <v>2039</v>
      </c>
      <c r="C1601">
        <v>43185.688518518517</v>
      </c>
      <c r="D1601">
        <v>2</v>
      </c>
      <c r="E1601" t="s">
        <v>13863</v>
      </c>
      <c r="F1601" t="s">
        <v>4093</v>
      </c>
      <c r="G1601" t="s">
        <v>4095</v>
      </c>
      <c r="H1601" t="s">
        <v>326</v>
      </c>
      <c r="I1601">
        <v>684</v>
      </c>
      <c r="J1601">
        <v>0</v>
      </c>
      <c r="K1601" t="s">
        <v>2040</v>
      </c>
      <c r="M1601" s="15">
        <f t="shared" si="185"/>
        <v>684</v>
      </c>
      <c r="N1601" s="13">
        <f t="shared" si="186"/>
        <v>10</v>
      </c>
      <c r="O1601" s="13">
        <f t="shared" si="187"/>
        <v>3</v>
      </c>
      <c r="P1601" s="13">
        <f t="shared" si="188"/>
        <v>2018</v>
      </c>
      <c r="Q1601" s="13">
        <f t="shared" si="189"/>
        <v>1368</v>
      </c>
    </row>
    <row r="1602" spans="1:17" x14ac:dyDescent="0.25">
      <c r="A1602" t="s">
        <v>4096</v>
      </c>
      <c r="B1602" t="s">
        <v>4097</v>
      </c>
      <c r="C1602">
        <v>43138.763414351852</v>
      </c>
      <c r="D1602">
        <v>2</v>
      </c>
      <c r="E1602" t="s">
        <v>13863</v>
      </c>
      <c r="F1602" t="s">
        <v>4098</v>
      </c>
      <c r="G1602" t="s">
        <v>4099</v>
      </c>
      <c r="H1602" t="s">
        <v>65</v>
      </c>
      <c r="I1602">
        <v>45.39</v>
      </c>
      <c r="J1602">
        <v>40</v>
      </c>
      <c r="K1602" t="s">
        <v>4100</v>
      </c>
      <c r="M1602" s="15">
        <f t="shared" si="185"/>
        <v>27.233999999999998</v>
      </c>
      <c r="N1602" s="13">
        <f t="shared" si="186"/>
        <v>10</v>
      </c>
      <c r="O1602" s="13">
        <f t="shared" si="187"/>
        <v>2</v>
      </c>
      <c r="P1602" s="13">
        <f t="shared" si="188"/>
        <v>2018</v>
      </c>
      <c r="Q1602" s="13">
        <f t="shared" si="189"/>
        <v>54.467999999999996</v>
      </c>
    </row>
    <row r="1603" spans="1:17" x14ac:dyDescent="0.25">
      <c r="A1603" t="s">
        <v>4101</v>
      </c>
      <c r="B1603" t="s">
        <v>4102</v>
      </c>
      <c r="C1603">
        <v>43138.763414351852</v>
      </c>
      <c r="D1603">
        <v>200</v>
      </c>
      <c r="E1603" t="s">
        <v>13863</v>
      </c>
      <c r="F1603" t="s">
        <v>4098</v>
      </c>
      <c r="G1603" t="s">
        <v>4099</v>
      </c>
      <c r="H1603" t="s">
        <v>65</v>
      </c>
      <c r="I1603">
        <v>0.187</v>
      </c>
      <c r="J1603">
        <v>0</v>
      </c>
      <c r="K1603" t="s">
        <v>4103</v>
      </c>
      <c r="M1603" s="15">
        <f t="shared" si="185"/>
        <v>0.187</v>
      </c>
      <c r="N1603" s="13">
        <f t="shared" si="186"/>
        <v>10</v>
      </c>
      <c r="O1603" s="13">
        <f t="shared" si="187"/>
        <v>2</v>
      </c>
      <c r="P1603" s="13">
        <f t="shared" si="188"/>
        <v>2018</v>
      </c>
      <c r="Q1603" s="13">
        <f t="shared" si="189"/>
        <v>37.4</v>
      </c>
    </row>
    <row r="1604" spans="1:17" x14ac:dyDescent="0.25">
      <c r="A1604" t="s">
        <v>4104</v>
      </c>
      <c r="B1604" t="s">
        <v>4105</v>
      </c>
      <c r="C1604">
        <v>43139.743159722224</v>
      </c>
      <c r="D1604">
        <v>5</v>
      </c>
      <c r="E1604" t="s">
        <v>13863</v>
      </c>
      <c r="F1604" t="s">
        <v>4098</v>
      </c>
      <c r="G1604" t="s">
        <v>4106</v>
      </c>
      <c r="H1604" t="s">
        <v>65</v>
      </c>
      <c r="I1604">
        <v>40.090000000000003</v>
      </c>
      <c r="J1604">
        <v>0</v>
      </c>
      <c r="K1604" t="s">
        <v>4107</v>
      </c>
      <c r="M1604" s="15">
        <f t="shared" si="185"/>
        <v>40.090000000000003</v>
      </c>
      <c r="N1604" s="13">
        <f t="shared" si="186"/>
        <v>10</v>
      </c>
      <c r="O1604" s="13">
        <f t="shared" si="187"/>
        <v>2</v>
      </c>
      <c r="P1604" s="13">
        <f t="shared" si="188"/>
        <v>2018</v>
      </c>
      <c r="Q1604" s="13">
        <f t="shared" si="189"/>
        <v>200.45000000000002</v>
      </c>
    </row>
    <row r="1605" spans="1:17" x14ac:dyDescent="0.25">
      <c r="A1605" t="s">
        <v>4108</v>
      </c>
      <c r="B1605" t="s">
        <v>4109</v>
      </c>
      <c r="C1605">
        <v>43139.743159722224</v>
      </c>
      <c r="D1605">
        <v>5</v>
      </c>
      <c r="E1605" t="s">
        <v>13863</v>
      </c>
      <c r="F1605" t="s">
        <v>4098</v>
      </c>
      <c r="G1605" t="s">
        <v>4106</v>
      </c>
      <c r="H1605" t="s">
        <v>65</v>
      </c>
      <c r="I1605">
        <v>40.090000000000003</v>
      </c>
      <c r="J1605">
        <v>0</v>
      </c>
      <c r="K1605" t="s">
        <v>4110</v>
      </c>
      <c r="M1605" s="15">
        <f t="shared" si="185"/>
        <v>40.090000000000003</v>
      </c>
      <c r="N1605" s="13">
        <f t="shared" si="186"/>
        <v>10</v>
      </c>
      <c r="O1605" s="13">
        <f t="shared" si="187"/>
        <v>2</v>
      </c>
      <c r="P1605" s="13">
        <f t="shared" si="188"/>
        <v>2018</v>
      </c>
      <c r="Q1605" s="13">
        <f t="shared" si="189"/>
        <v>200.45000000000002</v>
      </c>
    </row>
    <row r="1606" spans="1:17" x14ac:dyDescent="0.25">
      <c r="A1606" t="s">
        <v>970</v>
      </c>
      <c r="B1606" t="s">
        <v>971</v>
      </c>
      <c r="C1606">
        <v>43132.739675925928</v>
      </c>
      <c r="D1606">
        <v>30</v>
      </c>
      <c r="E1606" t="s">
        <v>113</v>
      </c>
      <c r="F1606" t="s">
        <v>4061</v>
      </c>
      <c r="G1606" t="s">
        <v>4062</v>
      </c>
      <c r="H1606" t="s">
        <v>108</v>
      </c>
      <c r="I1606">
        <v>5.98</v>
      </c>
      <c r="J1606">
        <v>45</v>
      </c>
      <c r="K1606" t="s">
        <v>972</v>
      </c>
      <c r="M1606" s="15">
        <f t="shared" si="185"/>
        <v>3.2890000000000006</v>
      </c>
      <c r="N1606" s="13">
        <f t="shared" si="186"/>
        <v>10</v>
      </c>
      <c r="O1606" s="13">
        <f t="shared" si="187"/>
        <v>2</v>
      </c>
      <c r="P1606" s="13">
        <f t="shared" si="188"/>
        <v>2018</v>
      </c>
      <c r="Q1606" s="13">
        <f t="shared" si="189"/>
        <v>98.670000000000016</v>
      </c>
    </row>
    <row r="1607" spans="1:17" x14ac:dyDescent="0.25">
      <c r="A1607" t="s">
        <v>2033</v>
      </c>
      <c r="B1607" t="s">
        <v>2034</v>
      </c>
      <c r="C1607">
        <v>43185.688518518517</v>
      </c>
      <c r="D1607">
        <v>3</v>
      </c>
      <c r="E1607" t="s">
        <v>13863</v>
      </c>
      <c r="F1607" t="s">
        <v>4093</v>
      </c>
      <c r="G1607" t="s">
        <v>4095</v>
      </c>
      <c r="H1607" t="s">
        <v>326</v>
      </c>
      <c r="I1607">
        <v>499</v>
      </c>
      <c r="J1607">
        <v>0</v>
      </c>
      <c r="K1607" t="s">
        <v>2037</v>
      </c>
      <c r="M1607" s="15">
        <f t="shared" si="185"/>
        <v>499</v>
      </c>
      <c r="N1607" s="13">
        <f t="shared" si="186"/>
        <v>10</v>
      </c>
      <c r="O1607" s="13">
        <f t="shared" si="187"/>
        <v>3</v>
      </c>
      <c r="P1607" s="13">
        <f t="shared" si="188"/>
        <v>2018</v>
      </c>
      <c r="Q1607" s="13">
        <f t="shared" si="189"/>
        <v>1497</v>
      </c>
    </row>
    <row r="1608" spans="1:17" x14ac:dyDescent="0.25">
      <c r="A1608" t="s">
        <v>4111</v>
      </c>
      <c r="B1608" t="s">
        <v>4112</v>
      </c>
      <c r="C1608">
        <v>43133.73369212963</v>
      </c>
      <c r="D1608">
        <v>10</v>
      </c>
      <c r="E1608" t="s">
        <v>13863</v>
      </c>
      <c r="F1608" t="s">
        <v>4113</v>
      </c>
      <c r="G1608" t="s">
        <v>4114</v>
      </c>
      <c r="H1608" t="s">
        <v>3860</v>
      </c>
      <c r="I1608">
        <v>227.2</v>
      </c>
      <c r="J1608">
        <v>0</v>
      </c>
      <c r="K1608" t="s">
        <v>4115</v>
      </c>
      <c r="M1608" s="15">
        <f t="shared" si="185"/>
        <v>227.2</v>
      </c>
      <c r="N1608" s="13">
        <f t="shared" si="186"/>
        <v>10</v>
      </c>
      <c r="O1608" s="13">
        <f t="shared" si="187"/>
        <v>2</v>
      </c>
      <c r="P1608" s="13">
        <f t="shared" si="188"/>
        <v>2018</v>
      </c>
      <c r="Q1608" s="13">
        <f t="shared" si="189"/>
        <v>2272</v>
      </c>
    </row>
    <row r="1609" spans="1:17" x14ac:dyDescent="0.25">
      <c r="A1609" t="s">
        <v>1257</v>
      </c>
      <c r="B1609" t="s">
        <v>1258</v>
      </c>
      <c r="C1609">
        <v>43129.732187499998</v>
      </c>
      <c r="D1609">
        <v>30</v>
      </c>
      <c r="E1609" t="s">
        <v>13863</v>
      </c>
      <c r="F1609" t="s">
        <v>4116</v>
      </c>
      <c r="G1609" t="s">
        <v>4117</v>
      </c>
      <c r="H1609" t="s">
        <v>1255</v>
      </c>
      <c r="I1609">
        <v>29.55</v>
      </c>
      <c r="J1609">
        <v>0</v>
      </c>
      <c r="K1609" t="s">
        <v>1260</v>
      </c>
      <c r="M1609" s="15">
        <f t="shared" si="185"/>
        <v>29.55</v>
      </c>
      <c r="N1609" s="13">
        <f t="shared" si="186"/>
        <v>10</v>
      </c>
      <c r="O1609" s="13">
        <f t="shared" si="187"/>
        <v>1</v>
      </c>
      <c r="P1609" s="13">
        <f t="shared" si="188"/>
        <v>2018</v>
      </c>
      <c r="Q1609" s="13">
        <f t="shared" si="189"/>
        <v>886.5</v>
      </c>
    </row>
    <row r="1610" spans="1:17" x14ac:dyDescent="0.25">
      <c r="A1610" t="s">
        <v>1261</v>
      </c>
      <c r="B1610" t="s">
        <v>1262</v>
      </c>
      <c r="C1610">
        <v>43129.732187499998</v>
      </c>
      <c r="D1610">
        <v>30</v>
      </c>
      <c r="E1610" t="s">
        <v>13863</v>
      </c>
      <c r="F1610" t="s">
        <v>4116</v>
      </c>
      <c r="G1610" t="s">
        <v>4117</v>
      </c>
      <c r="H1610" t="s">
        <v>1255</v>
      </c>
      <c r="I1610">
        <v>46.41</v>
      </c>
      <c r="J1610">
        <v>0</v>
      </c>
      <c r="K1610" t="s">
        <v>1263</v>
      </c>
      <c r="M1610" s="15">
        <f t="shared" si="185"/>
        <v>46.41</v>
      </c>
      <c r="N1610" s="13">
        <f t="shared" si="186"/>
        <v>10</v>
      </c>
      <c r="O1610" s="13">
        <f t="shared" si="187"/>
        <v>1</v>
      </c>
      <c r="P1610" s="13">
        <f t="shared" si="188"/>
        <v>2018</v>
      </c>
      <c r="Q1610" s="13">
        <f t="shared" si="189"/>
        <v>1392.3</v>
      </c>
    </row>
    <row r="1611" spans="1:17" x14ac:dyDescent="0.25">
      <c r="A1611" t="s">
        <v>2674</v>
      </c>
      <c r="B1611" t="s">
        <v>2675</v>
      </c>
      <c r="C1611">
        <v>43129.729826388888</v>
      </c>
      <c r="D1611">
        <v>56</v>
      </c>
      <c r="E1611" t="s">
        <v>13863</v>
      </c>
      <c r="F1611" t="s">
        <v>4118</v>
      </c>
      <c r="G1611" t="s">
        <v>4119</v>
      </c>
      <c r="H1611" t="s">
        <v>240</v>
      </c>
      <c r="I1611">
        <v>0.69</v>
      </c>
      <c r="J1611">
        <v>0</v>
      </c>
      <c r="K1611" t="s">
        <v>2676</v>
      </c>
      <c r="M1611" s="15">
        <f t="shared" si="185"/>
        <v>0.69</v>
      </c>
      <c r="N1611" s="13">
        <f t="shared" si="186"/>
        <v>10</v>
      </c>
      <c r="O1611" s="13">
        <f t="shared" si="187"/>
        <v>1</v>
      </c>
      <c r="P1611" s="13">
        <f t="shared" si="188"/>
        <v>2018</v>
      </c>
      <c r="Q1611" s="13">
        <f t="shared" si="189"/>
        <v>38.64</v>
      </c>
    </row>
    <row r="1612" spans="1:17" x14ac:dyDescent="0.25">
      <c r="A1612" t="s">
        <v>1267</v>
      </c>
      <c r="B1612" t="s">
        <v>1268</v>
      </c>
      <c r="C1612">
        <v>43132.745266203703</v>
      </c>
      <c r="D1612">
        <v>30</v>
      </c>
      <c r="E1612" t="s">
        <v>13863</v>
      </c>
      <c r="F1612" t="s">
        <v>4120</v>
      </c>
      <c r="G1612" t="s">
        <v>4121</v>
      </c>
      <c r="H1612" t="s">
        <v>1271</v>
      </c>
      <c r="I1612">
        <v>4.29</v>
      </c>
      <c r="J1612">
        <v>0</v>
      </c>
      <c r="K1612" t="s">
        <v>1272</v>
      </c>
      <c r="M1612" s="15">
        <f t="shared" si="185"/>
        <v>4.29</v>
      </c>
      <c r="N1612" s="13">
        <f t="shared" si="186"/>
        <v>10</v>
      </c>
      <c r="O1612" s="13">
        <f t="shared" si="187"/>
        <v>2</v>
      </c>
      <c r="P1612" s="13">
        <f t="shared" si="188"/>
        <v>2018</v>
      </c>
      <c r="Q1612" s="13">
        <f t="shared" si="189"/>
        <v>128.69999999999999</v>
      </c>
    </row>
    <row r="1613" spans="1:17" x14ac:dyDescent="0.25">
      <c r="A1613" t="s">
        <v>4122</v>
      </c>
      <c r="B1613" t="s">
        <v>4123</v>
      </c>
      <c r="C1613">
        <v>43126.662754629629</v>
      </c>
      <c r="D1613">
        <v>1</v>
      </c>
      <c r="E1613" t="s">
        <v>13863</v>
      </c>
      <c r="F1613" t="s">
        <v>4124</v>
      </c>
      <c r="G1613" t="s">
        <v>4125</v>
      </c>
      <c r="H1613" t="s">
        <v>160</v>
      </c>
      <c r="I1613">
        <v>23.617999999999999</v>
      </c>
      <c r="J1613">
        <v>0</v>
      </c>
      <c r="K1613" t="s">
        <v>4126</v>
      </c>
      <c r="M1613" s="15">
        <f t="shared" si="185"/>
        <v>23.617999999999999</v>
      </c>
      <c r="N1613" s="13">
        <f t="shared" si="186"/>
        <v>10</v>
      </c>
      <c r="O1613" s="13">
        <f t="shared" si="187"/>
        <v>1</v>
      </c>
      <c r="P1613" s="13">
        <f t="shared" si="188"/>
        <v>2018</v>
      </c>
      <c r="Q1613" s="13">
        <f t="shared" si="189"/>
        <v>23.617999999999999</v>
      </c>
    </row>
    <row r="1614" spans="1:17" x14ac:dyDescent="0.25">
      <c r="A1614" t="s">
        <v>4127</v>
      </c>
      <c r="B1614" t="s">
        <v>4128</v>
      </c>
      <c r="C1614">
        <v>43180.72928240741</v>
      </c>
      <c r="D1614">
        <v>2</v>
      </c>
      <c r="E1614" t="s">
        <v>13863</v>
      </c>
      <c r="F1614" t="s">
        <v>4129</v>
      </c>
      <c r="G1614" t="s">
        <v>4130</v>
      </c>
      <c r="H1614" t="s">
        <v>12</v>
      </c>
      <c r="I1614">
        <v>150.15</v>
      </c>
      <c r="J1614">
        <v>0</v>
      </c>
      <c r="K1614" t="s">
        <v>12</v>
      </c>
      <c r="M1614" s="15">
        <f t="shared" si="185"/>
        <v>150.15</v>
      </c>
      <c r="N1614" s="13">
        <f t="shared" si="186"/>
        <v>10</v>
      </c>
      <c r="O1614" s="13">
        <f t="shared" si="187"/>
        <v>3</v>
      </c>
      <c r="P1614" s="13">
        <f t="shared" si="188"/>
        <v>2018</v>
      </c>
      <c r="Q1614" s="13">
        <f t="shared" si="189"/>
        <v>300.3</v>
      </c>
    </row>
    <row r="1615" spans="1:17" x14ac:dyDescent="0.25">
      <c r="A1615" t="s">
        <v>2674</v>
      </c>
      <c r="B1615" t="s">
        <v>2675</v>
      </c>
      <c r="C1615">
        <v>43132.741828703707</v>
      </c>
      <c r="D1615">
        <v>94</v>
      </c>
      <c r="E1615" t="s">
        <v>13863</v>
      </c>
      <c r="F1615" t="s">
        <v>4118</v>
      </c>
      <c r="G1615" t="s">
        <v>4131</v>
      </c>
      <c r="H1615" t="s">
        <v>240</v>
      </c>
      <c r="I1615">
        <v>0.69</v>
      </c>
      <c r="J1615">
        <v>0</v>
      </c>
      <c r="K1615" t="s">
        <v>2676</v>
      </c>
      <c r="M1615" s="15">
        <f t="shared" si="185"/>
        <v>0.69</v>
      </c>
      <c r="N1615" s="13">
        <f t="shared" si="186"/>
        <v>10</v>
      </c>
      <c r="O1615" s="13">
        <f t="shared" si="187"/>
        <v>2</v>
      </c>
      <c r="P1615" s="13">
        <f t="shared" si="188"/>
        <v>2018</v>
      </c>
      <c r="Q1615" s="13">
        <f t="shared" si="189"/>
        <v>64.86</v>
      </c>
    </row>
    <row r="1616" spans="1:17" x14ac:dyDescent="0.25">
      <c r="A1616" t="s">
        <v>3785</v>
      </c>
      <c r="B1616" t="s">
        <v>3786</v>
      </c>
      <c r="C1616">
        <v>43066.702372685184</v>
      </c>
      <c r="D1616">
        <v>2</v>
      </c>
      <c r="E1616" t="s">
        <v>13863</v>
      </c>
      <c r="F1616" t="s">
        <v>4132</v>
      </c>
      <c r="G1616" t="s">
        <v>4133</v>
      </c>
      <c r="H1616" t="s">
        <v>12</v>
      </c>
      <c r="I1616">
        <v>226.2</v>
      </c>
      <c r="J1616">
        <v>0</v>
      </c>
      <c r="K1616" t="s">
        <v>12</v>
      </c>
      <c r="M1616" s="15">
        <f t="shared" si="185"/>
        <v>226.2</v>
      </c>
      <c r="N1616" s="13">
        <f t="shared" si="186"/>
        <v>10</v>
      </c>
      <c r="O1616" s="13">
        <f t="shared" si="187"/>
        <v>11</v>
      </c>
      <c r="P1616" s="13">
        <f t="shared" si="188"/>
        <v>2017</v>
      </c>
      <c r="Q1616" s="13">
        <f t="shared" si="189"/>
        <v>452.4</v>
      </c>
    </row>
    <row r="1617" spans="1:17" x14ac:dyDescent="0.25">
      <c r="A1617" t="s">
        <v>4134</v>
      </c>
      <c r="B1617" t="s">
        <v>4135</v>
      </c>
      <c r="C1617">
        <v>43126.654988425929</v>
      </c>
      <c r="D1617">
        <v>4</v>
      </c>
      <c r="E1617" t="s">
        <v>13863</v>
      </c>
      <c r="F1617" t="s">
        <v>4136</v>
      </c>
      <c r="G1617" t="s">
        <v>4137</v>
      </c>
      <c r="H1617" t="s">
        <v>124</v>
      </c>
      <c r="I1617">
        <v>260.83</v>
      </c>
      <c r="J1617">
        <v>63</v>
      </c>
      <c r="K1617" t="s">
        <v>4138</v>
      </c>
      <c r="M1617" s="15">
        <f t="shared" si="185"/>
        <v>96.507099999999994</v>
      </c>
      <c r="N1617" s="13">
        <f t="shared" si="186"/>
        <v>10</v>
      </c>
      <c r="O1617" s="13">
        <f t="shared" si="187"/>
        <v>1</v>
      </c>
      <c r="P1617" s="13">
        <f t="shared" si="188"/>
        <v>2018</v>
      </c>
      <c r="Q1617" s="13">
        <f t="shared" si="189"/>
        <v>386.02839999999998</v>
      </c>
    </row>
    <row r="1618" spans="1:17" x14ac:dyDescent="0.25">
      <c r="A1618" t="s">
        <v>1295</v>
      </c>
      <c r="B1618" t="s">
        <v>1296</v>
      </c>
      <c r="C1618">
        <v>43129.532592592594</v>
      </c>
      <c r="D1618">
        <v>2</v>
      </c>
      <c r="E1618" t="s">
        <v>13863</v>
      </c>
      <c r="F1618" t="s">
        <v>4136</v>
      </c>
      <c r="G1618" t="s">
        <v>4139</v>
      </c>
      <c r="H1618" t="s">
        <v>124</v>
      </c>
      <c r="I1618">
        <v>425.51</v>
      </c>
      <c r="J1618">
        <v>63</v>
      </c>
      <c r="K1618" t="s">
        <v>1297</v>
      </c>
      <c r="M1618" s="15">
        <f t="shared" si="185"/>
        <v>157.43869999999998</v>
      </c>
      <c r="N1618" s="13">
        <f t="shared" si="186"/>
        <v>10</v>
      </c>
      <c r="O1618" s="13">
        <f t="shared" si="187"/>
        <v>1</v>
      </c>
      <c r="P1618" s="13">
        <f t="shared" si="188"/>
        <v>2018</v>
      </c>
      <c r="Q1618" s="13">
        <f t="shared" si="189"/>
        <v>314.87739999999997</v>
      </c>
    </row>
    <row r="1619" spans="1:17" x14ac:dyDescent="0.25">
      <c r="A1619" t="s">
        <v>1292</v>
      </c>
      <c r="B1619" t="s">
        <v>1293</v>
      </c>
      <c r="C1619">
        <v>43126.654988425929</v>
      </c>
      <c r="D1619">
        <v>2</v>
      </c>
      <c r="E1619" t="s">
        <v>13863</v>
      </c>
      <c r="F1619" t="s">
        <v>4136</v>
      </c>
      <c r="G1619" t="s">
        <v>4137</v>
      </c>
      <c r="H1619" t="s">
        <v>124</v>
      </c>
      <c r="I1619">
        <v>120.73</v>
      </c>
      <c r="J1619">
        <v>63</v>
      </c>
      <c r="K1619" t="s">
        <v>1294</v>
      </c>
      <c r="M1619" s="15">
        <f t="shared" si="185"/>
        <v>44.670099999999998</v>
      </c>
      <c r="N1619" s="13">
        <f t="shared" si="186"/>
        <v>10</v>
      </c>
      <c r="O1619" s="13">
        <f t="shared" si="187"/>
        <v>1</v>
      </c>
      <c r="P1619" s="13">
        <f t="shared" si="188"/>
        <v>2018</v>
      </c>
      <c r="Q1619" s="13">
        <f t="shared" si="189"/>
        <v>89.340199999999996</v>
      </c>
    </row>
    <row r="1620" spans="1:17" x14ac:dyDescent="0.25">
      <c r="A1620" t="s">
        <v>3318</v>
      </c>
      <c r="B1620" t="s">
        <v>3319</v>
      </c>
      <c r="C1620">
        <v>43126.654988425929</v>
      </c>
      <c r="D1620">
        <v>50</v>
      </c>
      <c r="E1620" t="s">
        <v>13863</v>
      </c>
      <c r="F1620" t="s">
        <v>4136</v>
      </c>
      <c r="G1620" t="s">
        <v>4137</v>
      </c>
      <c r="H1620" t="s">
        <v>124</v>
      </c>
      <c r="I1620">
        <v>0.50329999999999997</v>
      </c>
      <c r="J1620">
        <v>0</v>
      </c>
      <c r="K1620" t="s">
        <v>3320</v>
      </c>
      <c r="M1620" s="15">
        <f t="shared" si="185"/>
        <v>0.50329999999999997</v>
      </c>
      <c r="N1620" s="13">
        <f t="shared" si="186"/>
        <v>10</v>
      </c>
      <c r="O1620" s="13">
        <f t="shared" si="187"/>
        <v>1</v>
      </c>
      <c r="P1620" s="13">
        <f t="shared" si="188"/>
        <v>2018</v>
      </c>
      <c r="Q1620" s="13">
        <f t="shared" si="189"/>
        <v>25.164999999999999</v>
      </c>
    </row>
    <row r="1621" spans="1:17" x14ac:dyDescent="0.25">
      <c r="A1621" t="s">
        <v>4140</v>
      </c>
      <c r="B1621" t="s">
        <v>4141</v>
      </c>
      <c r="C1621">
        <v>43129.726875</v>
      </c>
      <c r="D1621">
        <v>6</v>
      </c>
      <c r="E1621" t="s">
        <v>13863</v>
      </c>
      <c r="F1621" t="s">
        <v>4142</v>
      </c>
      <c r="G1621" t="s">
        <v>4143</v>
      </c>
      <c r="H1621" t="s">
        <v>108</v>
      </c>
      <c r="I1621">
        <v>110.21</v>
      </c>
      <c r="J1621">
        <v>0</v>
      </c>
      <c r="K1621" t="s">
        <v>4144</v>
      </c>
      <c r="M1621" s="15">
        <f t="shared" si="185"/>
        <v>110.21</v>
      </c>
      <c r="N1621" s="13">
        <f t="shared" si="186"/>
        <v>10</v>
      </c>
      <c r="O1621" s="13">
        <f t="shared" si="187"/>
        <v>1</v>
      </c>
      <c r="P1621" s="13">
        <f t="shared" si="188"/>
        <v>2018</v>
      </c>
      <c r="Q1621" s="13">
        <f t="shared" si="189"/>
        <v>661.26</v>
      </c>
    </row>
    <row r="1622" spans="1:17" x14ac:dyDescent="0.25">
      <c r="A1622" t="s">
        <v>2904</v>
      </c>
      <c r="B1622" t="s">
        <v>2905</v>
      </c>
      <c r="C1622">
        <v>43126.656643518516</v>
      </c>
      <c r="D1622">
        <v>5</v>
      </c>
      <c r="E1622" t="s">
        <v>13863</v>
      </c>
      <c r="F1622" t="s">
        <v>4142</v>
      </c>
      <c r="G1622" t="s">
        <v>4145</v>
      </c>
      <c r="H1622" t="s">
        <v>108</v>
      </c>
      <c r="I1622">
        <v>166.85839999999999</v>
      </c>
      <c r="J1622">
        <v>0</v>
      </c>
      <c r="K1622" t="s">
        <v>2907</v>
      </c>
      <c r="M1622" s="15">
        <f t="shared" si="185"/>
        <v>166.85839999999999</v>
      </c>
      <c r="N1622" s="13">
        <f t="shared" si="186"/>
        <v>10</v>
      </c>
      <c r="O1622" s="13">
        <f t="shared" si="187"/>
        <v>1</v>
      </c>
      <c r="P1622" s="13">
        <f t="shared" si="188"/>
        <v>2018</v>
      </c>
      <c r="Q1622" s="13">
        <f t="shared" si="189"/>
        <v>834.29199999999992</v>
      </c>
    </row>
    <row r="1623" spans="1:17" x14ac:dyDescent="0.25">
      <c r="A1623" t="s">
        <v>1248</v>
      </c>
      <c r="B1623" t="s">
        <v>1249</v>
      </c>
      <c r="C1623">
        <v>43129.726875</v>
      </c>
      <c r="D1623">
        <v>20</v>
      </c>
      <c r="E1623" t="s">
        <v>13863</v>
      </c>
      <c r="F1623" t="s">
        <v>4142</v>
      </c>
      <c r="G1623" t="s">
        <v>4143</v>
      </c>
      <c r="H1623" t="s">
        <v>108</v>
      </c>
      <c r="I1623">
        <v>43.488500000000002</v>
      </c>
      <c r="J1623">
        <v>0</v>
      </c>
      <c r="K1623" t="s">
        <v>1250</v>
      </c>
      <c r="M1623" s="15">
        <f t="shared" si="185"/>
        <v>43.488500000000002</v>
      </c>
      <c r="N1623" s="13">
        <f t="shared" si="186"/>
        <v>10</v>
      </c>
      <c r="O1623" s="13">
        <f t="shared" si="187"/>
        <v>1</v>
      </c>
      <c r="P1623" s="13">
        <f t="shared" si="188"/>
        <v>2018</v>
      </c>
      <c r="Q1623" s="13">
        <f t="shared" si="189"/>
        <v>869.77</v>
      </c>
    </row>
    <row r="1624" spans="1:17" x14ac:dyDescent="0.25">
      <c r="A1624" t="s">
        <v>357</v>
      </c>
      <c r="B1624" t="s">
        <v>358</v>
      </c>
      <c r="C1624">
        <v>43126.659479166665</v>
      </c>
      <c r="D1624">
        <v>400</v>
      </c>
      <c r="E1624" t="s">
        <v>113</v>
      </c>
      <c r="F1624" t="s">
        <v>4146</v>
      </c>
      <c r="G1624" t="s">
        <v>4147</v>
      </c>
      <c r="H1624" t="s">
        <v>344</v>
      </c>
      <c r="I1624">
        <v>0.13800000000000001</v>
      </c>
      <c r="J1624">
        <v>0</v>
      </c>
      <c r="K1624" t="s">
        <v>359</v>
      </c>
      <c r="M1624" s="15">
        <f t="shared" si="185"/>
        <v>0.13800000000000001</v>
      </c>
      <c r="N1624" s="13">
        <f t="shared" si="186"/>
        <v>10</v>
      </c>
      <c r="O1624" s="13">
        <f t="shared" si="187"/>
        <v>1</v>
      </c>
      <c r="P1624" s="13">
        <f t="shared" si="188"/>
        <v>2018</v>
      </c>
      <c r="Q1624" s="13">
        <f t="shared" si="189"/>
        <v>55.2</v>
      </c>
    </row>
    <row r="1625" spans="1:17" x14ac:dyDescent="0.25">
      <c r="A1625" t="s">
        <v>4148</v>
      </c>
      <c r="B1625" t="s">
        <v>4149</v>
      </c>
      <c r="C1625">
        <v>43185.699224537035</v>
      </c>
      <c r="D1625">
        <v>6</v>
      </c>
      <c r="E1625" t="s">
        <v>13863</v>
      </c>
      <c r="F1625" t="s">
        <v>4150</v>
      </c>
      <c r="G1625" t="s">
        <v>4151</v>
      </c>
      <c r="H1625" t="s">
        <v>59</v>
      </c>
      <c r="I1625">
        <v>63.3</v>
      </c>
      <c r="J1625">
        <v>0</v>
      </c>
      <c r="K1625" t="s">
        <v>4152</v>
      </c>
      <c r="M1625" s="15">
        <f t="shared" si="185"/>
        <v>63.3</v>
      </c>
      <c r="N1625" s="13">
        <f t="shared" si="186"/>
        <v>10</v>
      </c>
      <c r="O1625" s="13">
        <f t="shared" si="187"/>
        <v>3</v>
      </c>
      <c r="P1625" s="13">
        <f t="shared" si="188"/>
        <v>2018</v>
      </c>
      <c r="Q1625" s="13">
        <f t="shared" si="189"/>
        <v>379.79999999999995</v>
      </c>
    </row>
    <row r="1626" spans="1:17" x14ac:dyDescent="0.25">
      <c r="A1626" t="s">
        <v>4153</v>
      </c>
      <c r="B1626" t="s">
        <v>4154</v>
      </c>
      <c r="C1626">
        <v>43126.658541666664</v>
      </c>
      <c r="D1626">
        <v>10</v>
      </c>
      <c r="E1626" t="s">
        <v>13863</v>
      </c>
      <c r="F1626" t="s">
        <v>4155</v>
      </c>
      <c r="G1626" t="s">
        <v>4156</v>
      </c>
      <c r="H1626" t="s">
        <v>181</v>
      </c>
      <c r="I1626">
        <v>220</v>
      </c>
      <c r="J1626">
        <v>10</v>
      </c>
      <c r="K1626" t="s">
        <v>4157</v>
      </c>
      <c r="M1626" s="15">
        <f t="shared" si="185"/>
        <v>198</v>
      </c>
      <c r="N1626" s="13">
        <f t="shared" si="186"/>
        <v>10</v>
      </c>
      <c r="O1626" s="13">
        <f t="shared" si="187"/>
        <v>1</v>
      </c>
      <c r="P1626" s="13">
        <f t="shared" si="188"/>
        <v>2018</v>
      </c>
      <c r="Q1626" s="13">
        <f t="shared" si="189"/>
        <v>1980</v>
      </c>
    </row>
    <row r="1627" spans="1:17" x14ac:dyDescent="0.25">
      <c r="A1627" t="s">
        <v>4158</v>
      </c>
      <c r="B1627" t="s">
        <v>4159</v>
      </c>
      <c r="C1627">
        <v>43126.658541666664</v>
      </c>
      <c r="D1627">
        <v>1</v>
      </c>
      <c r="E1627" t="s">
        <v>13863</v>
      </c>
      <c r="F1627" t="s">
        <v>4155</v>
      </c>
      <c r="G1627" t="s">
        <v>4156</v>
      </c>
      <c r="H1627" t="s">
        <v>181</v>
      </c>
      <c r="I1627">
        <v>92</v>
      </c>
      <c r="J1627">
        <v>40</v>
      </c>
      <c r="K1627" t="s">
        <v>4160</v>
      </c>
      <c r="M1627" s="15">
        <f t="shared" si="185"/>
        <v>55.199999999999996</v>
      </c>
      <c r="N1627" s="13">
        <f t="shared" si="186"/>
        <v>10</v>
      </c>
      <c r="O1627" s="13">
        <f t="shared" si="187"/>
        <v>1</v>
      </c>
      <c r="P1627" s="13">
        <f t="shared" si="188"/>
        <v>2018</v>
      </c>
      <c r="Q1627" s="13">
        <f t="shared" si="189"/>
        <v>55.199999999999996</v>
      </c>
    </row>
    <row r="1628" spans="1:17" x14ac:dyDescent="0.25">
      <c r="A1628" t="s">
        <v>3250</v>
      </c>
      <c r="B1628" t="s">
        <v>3251</v>
      </c>
      <c r="C1628">
        <v>43132.739016203705</v>
      </c>
      <c r="D1628">
        <v>15</v>
      </c>
      <c r="E1628" t="s">
        <v>13863</v>
      </c>
      <c r="F1628" t="s">
        <v>4129</v>
      </c>
      <c r="G1628" t="s">
        <v>4161</v>
      </c>
      <c r="H1628" t="s">
        <v>12</v>
      </c>
      <c r="I1628">
        <v>180.3</v>
      </c>
      <c r="J1628">
        <v>0</v>
      </c>
      <c r="K1628" t="s">
        <v>3252</v>
      </c>
      <c r="M1628" s="15">
        <f t="shared" si="185"/>
        <v>180.3</v>
      </c>
      <c r="N1628" s="13">
        <f t="shared" si="186"/>
        <v>10</v>
      </c>
      <c r="O1628" s="13">
        <f t="shared" si="187"/>
        <v>2</v>
      </c>
      <c r="P1628" s="13">
        <f t="shared" si="188"/>
        <v>2018</v>
      </c>
      <c r="Q1628" s="13">
        <f t="shared" si="189"/>
        <v>2704.5</v>
      </c>
    </row>
    <row r="1629" spans="1:17" x14ac:dyDescent="0.25">
      <c r="A1629" t="s">
        <v>1981</v>
      </c>
      <c r="B1629" t="s">
        <v>1982</v>
      </c>
      <c r="C1629">
        <v>43132.739016203705</v>
      </c>
      <c r="D1629">
        <v>20</v>
      </c>
      <c r="E1629" t="s">
        <v>13863</v>
      </c>
      <c r="F1629" t="s">
        <v>4129</v>
      </c>
      <c r="G1629" t="s">
        <v>4161</v>
      </c>
      <c r="H1629" t="s">
        <v>12</v>
      </c>
      <c r="I1629">
        <v>190</v>
      </c>
      <c r="J1629">
        <v>0</v>
      </c>
      <c r="K1629" t="s">
        <v>1983</v>
      </c>
      <c r="M1629" s="15">
        <f t="shared" si="185"/>
        <v>190</v>
      </c>
      <c r="N1629" s="13">
        <f t="shared" si="186"/>
        <v>10</v>
      </c>
      <c r="O1629" s="13">
        <f t="shared" si="187"/>
        <v>2</v>
      </c>
      <c r="P1629" s="13">
        <f t="shared" si="188"/>
        <v>2018</v>
      </c>
      <c r="Q1629" s="13">
        <f t="shared" si="189"/>
        <v>3800</v>
      </c>
    </row>
    <row r="1630" spans="1:17" x14ac:dyDescent="0.25">
      <c r="A1630" t="s">
        <v>4134</v>
      </c>
      <c r="B1630" t="s">
        <v>4135</v>
      </c>
      <c r="C1630">
        <v>43129.532592592594</v>
      </c>
      <c r="D1630">
        <v>1</v>
      </c>
      <c r="E1630" t="s">
        <v>13863</v>
      </c>
      <c r="F1630" t="s">
        <v>4136</v>
      </c>
      <c r="G1630" t="s">
        <v>4139</v>
      </c>
      <c r="H1630" t="s">
        <v>124</v>
      </c>
      <c r="I1630">
        <v>260.83</v>
      </c>
      <c r="J1630">
        <v>63</v>
      </c>
      <c r="K1630" t="s">
        <v>4138</v>
      </c>
      <c r="M1630" s="15">
        <f t="shared" si="185"/>
        <v>96.507099999999994</v>
      </c>
      <c r="N1630" s="13">
        <f t="shared" si="186"/>
        <v>10</v>
      </c>
      <c r="O1630" s="13">
        <f t="shared" si="187"/>
        <v>1</v>
      </c>
      <c r="P1630" s="13">
        <f t="shared" si="188"/>
        <v>2018</v>
      </c>
      <c r="Q1630" s="13">
        <f t="shared" si="189"/>
        <v>96.507099999999994</v>
      </c>
    </row>
    <row r="1631" spans="1:17" x14ac:dyDescent="0.25">
      <c r="A1631" t="s">
        <v>1292</v>
      </c>
      <c r="B1631" t="s">
        <v>1293</v>
      </c>
      <c r="C1631">
        <v>43129.532592592594</v>
      </c>
      <c r="D1631">
        <v>4</v>
      </c>
      <c r="E1631" t="s">
        <v>13863</v>
      </c>
      <c r="F1631" t="s">
        <v>4136</v>
      </c>
      <c r="G1631" t="s">
        <v>4139</v>
      </c>
      <c r="H1631" t="s">
        <v>124</v>
      </c>
      <c r="I1631">
        <v>120.73</v>
      </c>
      <c r="J1631">
        <v>63</v>
      </c>
      <c r="K1631" t="s">
        <v>1294</v>
      </c>
      <c r="M1631" s="15">
        <f t="shared" si="185"/>
        <v>44.670099999999998</v>
      </c>
      <c r="N1631" s="13">
        <f t="shared" si="186"/>
        <v>10</v>
      </c>
      <c r="O1631" s="13">
        <f t="shared" si="187"/>
        <v>1</v>
      </c>
      <c r="P1631" s="13">
        <f t="shared" si="188"/>
        <v>2018</v>
      </c>
      <c r="Q1631" s="13">
        <f t="shared" si="189"/>
        <v>178.68039999999999</v>
      </c>
    </row>
    <row r="1632" spans="1:17" x14ac:dyDescent="0.25">
      <c r="A1632" t="s">
        <v>3430</v>
      </c>
      <c r="B1632" t="s">
        <v>3431</v>
      </c>
      <c r="C1632">
        <v>43124.742418981485</v>
      </c>
      <c r="D1632">
        <v>50</v>
      </c>
      <c r="E1632" t="s">
        <v>13863</v>
      </c>
      <c r="F1632" t="s">
        <v>4162</v>
      </c>
      <c r="G1632" t="s">
        <v>4163</v>
      </c>
      <c r="H1632" t="s">
        <v>301</v>
      </c>
      <c r="I1632">
        <v>0.755</v>
      </c>
      <c r="J1632">
        <v>0</v>
      </c>
      <c r="K1632" t="s">
        <v>3434</v>
      </c>
      <c r="M1632" s="15">
        <f t="shared" si="185"/>
        <v>0.755</v>
      </c>
      <c r="N1632" s="13">
        <f t="shared" si="186"/>
        <v>10</v>
      </c>
      <c r="O1632" s="13">
        <f t="shared" si="187"/>
        <v>1</v>
      </c>
      <c r="P1632" s="13">
        <f t="shared" si="188"/>
        <v>2018</v>
      </c>
      <c r="Q1632" s="13">
        <f t="shared" si="189"/>
        <v>37.75</v>
      </c>
    </row>
    <row r="1633" spans="1:17" x14ac:dyDescent="0.25">
      <c r="A1633" t="s">
        <v>3219</v>
      </c>
      <c r="B1633" t="s">
        <v>3220</v>
      </c>
      <c r="C1633">
        <v>43126.656643518516</v>
      </c>
      <c r="D1633">
        <v>100</v>
      </c>
      <c r="E1633" t="s">
        <v>13863</v>
      </c>
      <c r="F1633" t="s">
        <v>4142</v>
      </c>
      <c r="G1633" t="s">
        <v>4145</v>
      </c>
      <c r="H1633" t="s">
        <v>108</v>
      </c>
      <c r="I1633">
        <v>0.17180000000000001</v>
      </c>
      <c r="J1633">
        <v>65</v>
      </c>
      <c r="K1633" t="s">
        <v>3221</v>
      </c>
      <c r="M1633" s="15">
        <f t="shared" si="185"/>
        <v>6.0129999999999996E-2</v>
      </c>
      <c r="N1633" s="13">
        <f t="shared" si="186"/>
        <v>10</v>
      </c>
      <c r="O1633" s="13">
        <f t="shared" si="187"/>
        <v>1</v>
      </c>
      <c r="P1633" s="13">
        <f t="shared" si="188"/>
        <v>2018</v>
      </c>
      <c r="Q1633" s="13">
        <f t="shared" si="189"/>
        <v>6.0129999999999999</v>
      </c>
    </row>
    <row r="1634" spans="1:17" x14ac:dyDescent="0.25">
      <c r="A1634" t="s">
        <v>372</v>
      </c>
      <c r="B1634" t="s">
        <v>373</v>
      </c>
      <c r="C1634">
        <v>43126.656643518516</v>
      </c>
      <c r="D1634">
        <v>5</v>
      </c>
      <c r="E1634" t="s">
        <v>13863</v>
      </c>
      <c r="F1634" t="s">
        <v>4142</v>
      </c>
      <c r="G1634" t="s">
        <v>4145</v>
      </c>
      <c r="H1634" t="s">
        <v>108</v>
      </c>
      <c r="I1634">
        <v>55.4758</v>
      </c>
      <c r="J1634">
        <v>0</v>
      </c>
      <c r="K1634" t="s">
        <v>374</v>
      </c>
      <c r="M1634" s="15">
        <f t="shared" si="185"/>
        <v>55.4758</v>
      </c>
      <c r="N1634" s="13">
        <f t="shared" si="186"/>
        <v>10</v>
      </c>
      <c r="O1634" s="13">
        <f t="shared" si="187"/>
        <v>1</v>
      </c>
      <c r="P1634" s="13">
        <f t="shared" si="188"/>
        <v>2018</v>
      </c>
      <c r="Q1634" s="13">
        <f t="shared" si="189"/>
        <v>277.37900000000002</v>
      </c>
    </row>
    <row r="1635" spans="1:17" x14ac:dyDescent="0.25">
      <c r="A1635" t="s">
        <v>4164</v>
      </c>
      <c r="B1635" t="s">
        <v>4165</v>
      </c>
      <c r="C1635">
        <v>43124.744733796295</v>
      </c>
      <c r="D1635">
        <v>1</v>
      </c>
      <c r="E1635" t="s">
        <v>13863</v>
      </c>
      <c r="F1635" t="s">
        <v>4166</v>
      </c>
      <c r="G1635" t="s">
        <v>4167</v>
      </c>
      <c r="H1635" t="s">
        <v>301</v>
      </c>
      <c r="I1635">
        <v>74.099999999999994</v>
      </c>
      <c r="J1635">
        <v>0</v>
      </c>
      <c r="K1635" t="s">
        <v>4168</v>
      </c>
      <c r="M1635" s="15">
        <f t="shared" si="185"/>
        <v>74.099999999999994</v>
      </c>
      <c r="N1635" s="13">
        <f t="shared" si="186"/>
        <v>10</v>
      </c>
      <c r="O1635" s="13">
        <f t="shared" si="187"/>
        <v>1</v>
      </c>
      <c r="P1635" s="13">
        <f t="shared" si="188"/>
        <v>2018</v>
      </c>
      <c r="Q1635" s="13">
        <f t="shared" si="189"/>
        <v>74.099999999999994</v>
      </c>
    </row>
    <row r="1636" spans="1:17" x14ac:dyDescent="0.25">
      <c r="A1636" t="s">
        <v>783</v>
      </c>
      <c r="B1636" t="s">
        <v>784</v>
      </c>
      <c r="C1636">
        <v>43129.728194444448</v>
      </c>
      <c r="D1636">
        <v>10</v>
      </c>
      <c r="E1636" t="s">
        <v>13863</v>
      </c>
      <c r="F1636" t="s">
        <v>4169</v>
      </c>
      <c r="G1636" t="s">
        <v>4170</v>
      </c>
      <c r="H1636" t="s">
        <v>240</v>
      </c>
      <c r="I1636">
        <v>5.52</v>
      </c>
      <c r="J1636">
        <v>0</v>
      </c>
      <c r="K1636" t="s">
        <v>785</v>
      </c>
      <c r="M1636" s="15">
        <f t="shared" si="185"/>
        <v>5.52</v>
      </c>
      <c r="N1636" s="13">
        <f t="shared" si="186"/>
        <v>10</v>
      </c>
      <c r="O1636" s="13">
        <f t="shared" si="187"/>
        <v>1</v>
      </c>
      <c r="P1636" s="13">
        <f t="shared" si="188"/>
        <v>2018</v>
      </c>
      <c r="Q1636" s="13">
        <f t="shared" si="189"/>
        <v>55.199999999999996</v>
      </c>
    </row>
    <row r="1637" spans="1:17" x14ac:dyDescent="0.25">
      <c r="A1637" t="s">
        <v>4171</v>
      </c>
      <c r="B1637" t="s">
        <v>4172</v>
      </c>
      <c r="C1637">
        <v>43129.728194444448</v>
      </c>
      <c r="D1637">
        <v>10</v>
      </c>
      <c r="E1637" t="s">
        <v>13863</v>
      </c>
      <c r="F1637" t="s">
        <v>4169</v>
      </c>
      <c r="G1637" t="s">
        <v>4170</v>
      </c>
      <c r="H1637" t="s">
        <v>240</v>
      </c>
      <c r="I1637">
        <v>8.1300000000000008</v>
      </c>
      <c r="J1637">
        <v>0</v>
      </c>
      <c r="K1637" t="s">
        <v>4173</v>
      </c>
      <c r="M1637" s="15">
        <f t="shared" si="185"/>
        <v>8.1300000000000008</v>
      </c>
      <c r="N1637" s="13">
        <f t="shared" si="186"/>
        <v>10</v>
      </c>
      <c r="O1637" s="13">
        <f t="shared" si="187"/>
        <v>1</v>
      </c>
      <c r="P1637" s="13">
        <f t="shared" si="188"/>
        <v>2018</v>
      </c>
      <c r="Q1637" s="13">
        <f t="shared" si="189"/>
        <v>81.300000000000011</v>
      </c>
    </row>
    <row r="1638" spans="1:17" x14ac:dyDescent="0.25">
      <c r="A1638" t="s">
        <v>4174</v>
      </c>
      <c r="B1638" t="s">
        <v>4175</v>
      </c>
      <c r="C1638">
        <v>43185.691446759258</v>
      </c>
      <c r="D1638">
        <v>4</v>
      </c>
      <c r="E1638" t="s">
        <v>13863</v>
      </c>
      <c r="F1638" t="s">
        <v>4176</v>
      </c>
      <c r="G1638" t="s">
        <v>4177</v>
      </c>
      <c r="H1638" t="s">
        <v>33</v>
      </c>
      <c r="I1638">
        <v>1042</v>
      </c>
      <c r="J1638">
        <v>0</v>
      </c>
      <c r="K1638" t="s">
        <v>33</v>
      </c>
      <c r="M1638" s="15">
        <f t="shared" si="185"/>
        <v>1042</v>
      </c>
      <c r="N1638" s="13">
        <f t="shared" si="186"/>
        <v>10</v>
      </c>
      <c r="O1638" s="13">
        <f t="shared" si="187"/>
        <v>3</v>
      </c>
      <c r="P1638" s="13">
        <f t="shared" si="188"/>
        <v>2018</v>
      </c>
      <c r="Q1638" s="13">
        <f t="shared" si="189"/>
        <v>4168</v>
      </c>
    </row>
    <row r="1639" spans="1:17" x14ac:dyDescent="0.25">
      <c r="A1639" t="s">
        <v>4178</v>
      </c>
      <c r="B1639" t="s">
        <v>4179</v>
      </c>
      <c r="C1639">
        <v>43124.735567129632</v>
      </c>
      <c r="D1639">
        <v>50</v>
      </c>
      <c r="E1639" t="s">
        <v>13863</v>
      </c>
      <c r="F1639" t="s">
        <v>4180</v>
      </c>
      <c r="G1639" t="s">
        <v>4181</v>
      </c>
      <c r="H1639" t="s">
        <v>65</v>
      </c>
      <c r="I1639">
        <v>0.33</v>
      </c>
      <c r="J1639">
        <v>0</v>
      </c>
      <c r="K1639" t="s">
        <v>4182</v>
      </c>
      <c r="M1639" s="15">
        <f t="shared" ref="M1639:M1685" si="190">+I1639*(1-J1639/100)</f>
        <v>0.33</v>
      </c>
      <c r="N1639" s="13">
        <f t="shared" ref="N1639:N1685" si="191">+LEN(A1639)</f>
        <v>10</v>
      </c>
      <c r="O1639" s="13">
        <f t="shared" ref="O1639:O1685" si="192">+MONTH(C1639)</f>
        <v>1</v>
      </c>
      <c r="P1639" s="13">
        <f t="shared" ref="P1639:P1685" si="193">+YEAR(C1639)</f>
        <v>2018</v>
      </c>
      <c r="Q1639" s="13">
        <f t="shared" ref="Q1639:Q1685" si="194">+M1639*D1639</f>
        <v>16.5</v>
      </c>
    </row>
    <row r="1640" spans="1:17" x14ac:dyDescent="0.25">
      <c r="A1640" t="s">
        <v>4183</v>
      </c>
      <c r="B1640" t="s">
        <v>4184</v>
      </c>
      <c r="C1640">
        <v>43124.747048611112</v>
      </c>
      <c r="D1640">
        <v>1200</v>
      </c>
      <c r="E1640" t="s">
        <v>113</v>
      </c>
      <c r="F1640" t="s">
        <v>4185</v>
      </c>
      <c r="G1640" t="s">
        <v>4186</v>
      </c>
      <c r="H1640" t="s">
        <v>337</v>
      </c>
      <c r="I1640">
        <v>1.55E-2</v>
      </c>
      <c r="J1640">
        <v>20</v>
      </c>
      <c r="K1640" t="s">
        <v>4187</v>
      </c>
      <c r="M1640" s="15">
        <f t="shared" si="190"/>
        <v>1.2400000000000001E-2</v>
      </c>
      <c r="N1640" s="13">
        <f t="shared" si="191"/>
        <v>10</v>
      </c>
      <c r="O1640" s="13">
        <f t="shared" si="192"/>
        <v>1</v>
      </c>
      <c r="P1640" s="13">
        <f t="shared" si="193"/>
        <v>2018</v>
      </c>
      <c r="Q1640" s="13">
        <f t="shared" si="194"/>
        <v>14.88</v>
      </c>
    </row>
    <row r="1641" spans="1:17" x14ac:dyDescent="0.25">
      <c r="A1641" t="s">
        <v>4188</v>
      </c>
      <c r="B1641" t="s">
        <v>4189</v>
      </c>
      <c r="C1641">
        <v>43195.473773148151</v>
      </c>
      <c r="D1641">
        <v>1</v>
      </c>
      <c r="E1641" t="s">
        <v>13863</v>
      </c>
      <c r="F1641" t="s">
        <v>4190</v>
      </c>
      <c r="G1641" t="s">
        <v>4191</v>
      </c>
      <c r="H1641" t="s">
        <v>38</v>
      </c>
      <c r="I1641">
        <v>2497.17</v>
      </c>
      <c r="J1641">
        <v>0</v>
      </c>
      <c r="K1641" t="s">
        <v>4192</v>
      </c>
      <c r="M1641" s="15">
        <f t="shared" si="190"/>
        <v>2497.17</v>
      </c>
      <c r="N1641" s="13">
        <f t="shared" si="191"/>
        <v>10</v>
      </c>
      <c r="O1641" s="13">
        <f t="shared" si="192"/>
        <v>4</v>
      </c>
      <c r="P1641" s="13">
        <f t="shared" si="193"/>
        <v>2018</v>
      </c>
      <c r="Q1641" s="13">
        <f t="shared" si="194"/>
        <v>2497.17</v>
      </c>
    </row>
    <row r="1642" spans="1:17" x14ac:dyDescent="0.25">
      <c r="A1642" t="s">
        <v>4178</v>
      </c>
      <c r="B1642" t="s">
        <v>4179</v>
      </c>
      <c r="C1642">
        <v>43132.743958333333</v>
      </c>
      <c r="D1642">
        <v>50</v>
      </c>
      <c r="E1642" t="s">
        <v>13863</v>
      </c>
      <c r="F1642" t="s">
        <v>4180</v>
      </c>
      <c r="G1642" t="s">
        <v>4193</v>
      </c>
      <c r="H1642" t="s">
        <v>65</v>
      </c>
      <c r="I1642">
        <v>0.33</v>
      </c>
      <c r="J1642">
        <v>0</v>
      </c>
      <c r="K1642" t="s">
        <v>4182</v>
      </c>
      <c r="M1642" s="15">
        <f t="shared" si="190"/>
        <v>0.33</v>
      </c>
      <c r="N1642" s="13">
        <f t="shared" si="191"/>
        <v>10</v>
      </c>
      <c r="O1642" s="13">
        <f t="shared" si="192"/>
        <v>2</v>
      </c>
      <c r="P1642" s="13">
        <f t="shared" si="193"/>
        <v>2018</v>
      </c>
      <c r="Q1642" s="13">
        <f t="shared" si="194"/>
        <v>16.5</v>
      </c>
    </row>
    <row r="1643" spans="1:17" x14ac:dyDescent="0.25">
      <c r="A1643" t="s">
        <v>35</v>
      </c>
      <c r="B1643" t="s">
        <v>35</v>
      </c>
      <c r="C1643">
        <v>43124.746307870373</v>
      </c>
      <c r="D1643">
        <v>1</v>
      </c>
      <c r="E1643" t="s">
        <v>13863</v>
      </c>
      <c r="F1643" t="s">
        <v>4194</v>
      </c>
      <c r="G1643" t="s">
        <v>4195</v>
      </c>
      <c r="H1643" t="s">
        <v>337</v>
      </c>
      <c r="I1643">
        <v>54.75</v>
      </c>
      <c r="J1643">
        <v>0</v>
      </c>
      <c r="K1643" t="s">
        <v>39</v>
      </c>
      <c r="M1643" s="15">
        <f t="shared" si="190"/>
        <v>54.75</v>
      </c>
      <c r="N1643" s="13">
        <f t="shared" si="191"/>
        <v>25</v>
      </c>
      <c r="O1643" s="13">
        <f t="shared" si="192"/>
        <v>1</v>
      </c>
      <c r="P1643" s="13">
        <f t="shared" si="193"/>
        <v>2018</v>
      </c>
      <c r="Q1643" s="13">
        <f t="shared" si="194"/>
        <v>54.75</v>
      </c>
    </row>
    <row r="1644" spans="1:17" x14ac:dyDescent="0.25">
      <c r="A1644" t="s">
        <v>218</v>
      </c>
      <c r="B1644" t="s">
        <v>219</v>
      </c>
      <c r="C1644">
        <v>43122.322060185186</v>
      </c>
      <c r="D1644">
        <v>1</v>
      </c>
      <c r="E1644" t="s">
        <v>13863</v>
      </c>
      <c r="F1644" t="s">
        <v>4196</v>
      </c>
      <c r="G1644" t="s">
        <v>4197</v>
      </c>
      <c r="H1644" t="s">
        <v>222</v>
      </c>
      <c r="I1644">
        <v>50.06</v>
      </c>
      <c r="J1644">
        <v>0</v>
      </c>
      <c r="K1644" t="s">
        <v>223</v>
      </c>
      <c r="M1644" s="15">
        <f t="shared" si="190"/>
        <v>50.06</v>
      </c>
      <c r="N1644" s="13">
        <f t="shared" si="191"/>
        <v>10</v>
      </c>
      <c r="O1644" s="13">
        <f t="shared" si="192"/>
        <v>1</v>
      </c>
      <c r="P1644" s="13">
        <f t="shared" si="193"/>
        <v>2018</v>
      </c>
      <c r="Q1644" s="13">
        <f t="shared" si="194"/>
        <v>50.06</v>
      </c>
    </row>
    <row r="1645" spans="1:17" x14ac:dyDescent="0.25">
      <c r="A1645" t="s">
        <v>4198</v>
      </c>
      <c r="B1645" t="s">
        <v>4199</v>
      </c>
      <c r="C1645">
        <v>43122.322060185186</v>
      </c>
      <c r="D1645">
        <v>1</v>
      </c>
      <c r="E1645" t="s">
        <v>13863</v>
      </c>
      <c r="F1645" t="s">
        <v>4196</v>
      </c>
      <c r="G1645" t="s">
        <v>4197</v>
      </c>
      <c r="H1645" t="s">
        <v>222</v>
      </c>
      <c r="I1645">
        <v>0</v>
      </c>
      <c r="J1645">
        <v>0</v>
      </c>
      <c r="K1645" t="s">
        <v>4200</v>
      </c>
      <c r="M1645" s="15">
        <f t="shared" si="190"/>
        <v>0</v>
      </c>
      <c r="N1645" s="13">
        <f t="shared" si="191"/>
        <v>10</v>
      </c>
      <c r="O1645" s="13">
        <f t="shared" si="192"/>
        <v>1</v>
      </c>
      <c r="P1645" s="13">
        <f t="shared" si="193"/>
        <v>2018</v>
      </c>
      <c r="Q1645" s="13">
        <f t="shared" si="194"/>
        <v>0</v>
      </c>
    </row>
    <row r="1646" spans="1:17" x14ac:dyDescent="0.25">
      <c r="A1646" t="s">
        <v>4096</v>
      </c>
      <c r="B1646" t="s">
        <v>4097</v>
      </c>
      <c r="C1646">
        <v>43124.747499999998</v>
      </c>
      <c r="D1646">
        <v>1</v>
      </c>
      <c r="E1646" t="s">
        <v>13863</v>
      </c>
      <c r="F1646" t="s">
        <v>4201</v>
      </c>
      <c r="G1646" t="s">
        <v>4202</v>
      </c>
      <c r="H1646" t="s">
        <v>65</v>
      </c>
      <c r="I1646">
        <v>45.39</v>
      </c>
      <c r="J1646">
        <v>40</v>
      </c>
      <c r="K1646" t="s">
        <v>4100</v>
      </c>
      <c r="M1646" s="15">
        <f t="shared" si="190"/>
        <v>27.233999999999998</v>
      </c>
      <c r="N1646" s="13">
        <f t="shared" si="191"/>
        <v>10</v>
      </c>
      <c r="O1646" s="13">
        <f t="shared" si="192"/>
        <v>1</v>
      </c>
      <c r="P1646" s="13">
        <f t="shared" si="193"/>
        <v>2018</v>
      </c>
      <c r="Q1646" s="13">
        <f t="shared" si="194"/>
        <v>27.233999999999998</v>
      </c>
    </row>
    <row r="1647" spans="1:17" x14ac:dyDescent="0.25">
      <c r="A1647" t="s">
        <v>4203</v>
      </c>
      <c r="B1647" t="s">
        <v>4204</v>
      </c>
      <c r="C1647">
        <v>43124.740729166668</v>
      </c>
      <c r="D1647">
        <v>1</v>
      </c>
      <c r="E1647" t="s">
        <v>13863</v>
      </c>
      <c r="F1647" t="s">
        <v>4205</v>
      </c>
      <c r="G1647" t="s">
        <v>4206</v>
      </c>
      <c r="H1647" t="s">
        <v>500</v>
      </c>
      <c r="I1647">
        <v>45</v>
      </c>
      <c r="J1647">
        <v>25</v>
      </c>
      <c r="K1647" t="s">
        <v>500</v>
      </c>
      <c r="M1647" s="15">
        <f t="shared" si="190"/>
        <v>33.75</v>
      </c>
      <c r="N1647" s="13">
        <f t="shared" si="191"/>
        <v>10</v>
      </c>
      <c r="O1647" s="13">
        <f t="shared" si="192"/>
        <v>1</v>
      </c>
      <c r="P1647" s="13">
        <f t="shared" si="193"/>
        <v>2018</v>
      </c>
      <c r="Q1647" s="13">
        <f t="shared" si="194"/>
        <v>33.75</v>
      </c>
    </row>
    <row r="1648" spans="1:17" x14ac:dyDescent="0.25">
      <c r="A1648" t="s">
        <v>4207</v>
      </c>
      <c r="B1648" t="s">
        <v>4208</v>
      </c>
      <c r="C1648">
        <v>43157.740046296298</v>
      </c>
      <c r="D1648">
        <v>10</v>
      </c>
      <c r="E1648" t="s">
        <v>13863</v>
      </c>
      <c r="F1648" t="s">
        <v>4209</v>
      </c>
      <c r="G1648" t="s">
        <v>4210</v>
      </c>
      <c r="H1648" t="s">
        <v>1175</v>
      </c>
      <c r="I1648">
        <v>32.369999999999997</v>
      </c>
      <c r="J1648">
        <v>0</v>
      </c>
      <c r="K1648" t="s">
        <v>4211</v>
      </c>
      <c r="M1648" s="15">
        <f t="shared" si="190"/>
        <v>32.369999999999997</v>
      </c>
      <c r="N1648" s="13">
        <f t="shared" si="191"/>
        <v>10</v>
      </c>
      <c r="O1648" s="13">
        <f t="shared" si="192"/>
        <v>2</v>
      </c>
      <c r="P1648" s="13">
        <f t="shared" si="193"/>
        <v>2018</v>
      </c>
      <c r="Q1648" s="13">
        <f t="shared" si="194"/>
        <v>323.7</v>
      </c>
    </row>
    <row r="1649" spans="1:17" x14ac:dyDescent="0.25">
      <c r="A1649" t="s">
        <v>4212</v>
      </c>
      <c r="B1649" t="s">
        <v>4213</v>
      </c>
      <c r="C1649">
        <v>43151.745115740741</v>
      </c>
      <c r="D1649">
        <v>30</v>
      </c>
      <c r="E1649" t="s">
        <v>13863</v>
      </c>
      <c r="F1649" t="s">
        <v>4214</v>
      </c>
      <c r="G1649" t="s">
        <v>4215</v>
      </c>
      <c r="H1649" t="s">
        <v>160</v>
      </c>
      <c r="I1649">
        <v>22.312999999999999</v>
      </c>
      <c r="J1649">
        <v>0</v>
      </c>
      <c r="K1649" t="s">
        <v>4216</v>
      </c>
      <c r="M1649" s="15">
        <f t="shared" si="190"/>
        <v>22.312999999999999</v>
      </c>
      <c r="N1649" s="13">
        <f t="shared" si="191"/>
        <v>10</v>
      </c>
      <c r="O1649" s="13">
        <f t="shared" si="192"/>
        <v>2</v>
      </c>
      <c r="P1649" s="13">
        <f t="shared" si="193"/>
        <v>2018</v>
      </c>
      <c r="Q1649" s="13">
        <f t="shared" si="194"/>
        <v>669.39</v>
      </c>
    </row>
    <row r="1650" spans="1:17" x14ac:dyDescent="0.25">
      <c r="A1650" t="s">
        <v>4217</v>
      </c>
      <c r="B1650" t="s">
        <v>4218</v>
      </c>
      <c r="C1650">
        <v>43150.723819444444</v>
      </c>
      <c r="D1650">
        <v>1000</v>
      </c>
      <c r="E1650" t="s">
        <v>13863</v>
      </c>
      <c r="F1650" t="s">
        <v>4219</v>
      </c>
      <c r="G1650" t="s">
        <v>4220</v>
      </c>
      <c r="H1650" t="s">
        <v>4221</v>
      </c>
      <c r="I1650">
        <v>0.27100000000000002</v>
      </c>
      <c r="J1650">
        <v>0</v>
      </c>
      <c r="K1650" t="s">
        <v>4221</v>
      </c>
      <c r="M1650" s="15">
        <f t="shared" si="190"/>
        <v>0.27100000000000002</v>
      </c>
      <c r="N1650" s="13">
        <f t="shared" si="191"/>
        <v>10</v>
      </c>
      <c r="O1650" s="13">
        <f t="shared" si="192"/>
        <v>2</v>
      </c>
      <c r="P1650" s="13">
        <f t="shared" si="193"/>
        <v>2018</v>
      </c>
      <c r="Q1650" s="13">
        <f t="shared" si="194"/>
        <v>271</v>
      </c>
    </row>
    <row r="1651" spans="1:17" x14ac:dyDescent="0.25">
      <c r="A1651" t="s">
        <v>3186</v>
      </c>
      <c r="B1651" t="s">
        <v>3187</v>
      </c>
      <c r="C1651">
        <v>43124.736250000002</v>
      </c>
      <c r="D1651">
        <v>20</v>
      </c>
      <c r="E1651" t="s">
        <v>13863</v>
      </c>
      <c r="F1651" t="s">
        <v>4222</v>
      </c>
      <c r="G1651" t="s">
        <v>4223</v>
      </c>
      <c r="H1651" t="s">
        <v>12</v>
      </c>
      <c r="I1651">
        <v>243</v>
      </c>
      <c r="J1651">
        <v>0</v>
      </c>
      <c r="K1651" t="s">
        <v>3188</v>
      </c>
      <c r="M1651" s="15">
        <f t="shared" si="190"/>
        <v>243</v>
      </c>
      <c r="N1651" s="13">
        <f t="shared" si="191"/>
        <v>10</v>
      </c>
      <c r="O1651" s="13">
        <f t="shared" si="192"/>
        <v>1</v>
      </c>
      <c r="P1651" s="13">
        <f t="shared" si="193"/>
        <v>2018</v>
      </c>
      <c r="Q1651" s="13">
        <f t="shared" si="194"/>
        <v>4860</v>
      </c>
    </row>
    <row r="1652" spans="1:17" x14ac:dyDescent="0.25">
      <c r="A1652" t="s">
        <v>4224</v>
      </c>
      <c r="B1652" t="s">
        <v>4225</v>
      </c>
      <c r="C1652">
        <v>43137.751423611109</v>
      </c>
      <c r="D1652">
        <v>30</v>
      </c>
      <c r="E1652" t="s">
        <v>13863</v>
      </c>
      <c r="F1652" t="s">
        <v>3695</v>
      </c>
      <c r="G1652" t="s">
        <v>3696</v>
      </c>
      <c r="H1652" t="s">
        <v>6</v>
      </c>
      <c r="I1652">
        <v>1.69</v>
      </c>
      <c r="J1652">
        <v>2</v>
      </c>
      <c r="K1652" t="s">
        <v>1440</v>
      </c>
      <c r="M1652" s="15">
        <f t="shared" si="190"/>
        <v>1.6561999999999999</v>
      </c>
      <c r="N1652" s="13">
        <f t="shared" si="191"/>
        <v>10</v>
      </c>
      <c r="O1652" s="13">
        <f t="shared" si="192"/>
        <v>2</v>
      </c>
      <c r="P1652" s="13">
        <f t="shared" si="193"/>
        <v>2018</v>
      </c>
      <c r="Q1652" s="13">
        <f t="shared" si="194"/>
        <v>49.686</v>
      </c>
    </row>
    <row r="1653" spans="1:17" x14ac:dyDescent="0.25">
      <c r="A1653" t="s">
        <v>4226</v>
      </c>
      <c r="B1653" t="s">
        <v>4227</v>
      </c>
      <c r="C1653">
        <v>43137.751423611109</v>
      </c>
      <c r="D1653">
        <v>10</v>
      </c>
      <c r="E1653" t="s">
        <v>13863</v>
      </c>
      <c r="F1653" t="s">
        <v>3695</v>
      </c>
      <c r="G1653" t="s">
        <v>3696</v>
      </c>
      <c r="H1653" t="s">
        <v>6</v>
      </c>
      <c r="I1653">
        <v>2.97</v>
      </c>
      <c r="J1653">
        <v>2</v>
      </c>
      <c r="K1653" t="s">
        <v>2645</v>
      </c>
      <c r="M1653" s="15">
        <f t="shared" si="190"/>
        <v>2.9106000000000001</v>
      </c>
      <c r="N1653" s="13">
        <f t="shared" si="191"/>
        <v>10</v>
      </c>
      <c r="O1653" s="13">
        <f t="shared" si="192"/>
        <v>2</v>
      </c>
      <c r="P1653" s="13">
        <f t="shared" si="193"/>
        <v>2018</v>
      </c>
      <c r="Q1653" s="13">
        <f t="shared" si="194"/>
        <v>29.106000000000002</v>
      </c>
    </row>
    <row r="1654" spans="1:17" x14ac:dyDescent="0.25">
      <c r="A1654" t="s">
        <v>4228</v>
      </c>
      <c r="B1654" t="s">
        <v>4229</v>
      </c>
      <c r="C1654">
        <v>43132.745798611111</v>
      </c>
      <c r="D1654">
        <v>25</v>
      </c>
      <c r="E1654" t="s">
        <v>113</v>
      </c>
      <c r="F1654" t="s">
        <v>4230</v>
      </c>
      <c r="G1654" t="s">
        <v>4231</v>
      </c>
      <c r="H1654" t="s">
        <v>326</v>
      </c>
      <c r="I1654">
        <v>3.85</v>
      </c>
      <c r="J1654">
        <v>0</v>
      </c>
      <c r="K1654" t="s">
        <v>326</v>
      </c>
      <c r="M1654" s="15">
        <f t="shared" si="190"/>
        <v>3.85</v>
      </c>
      <c r="N1654" s="13">
        <f t="shared" si="191"/>
        <v>10</v>
      </c>
      <c r="O1654" s="13">
        <f t="shared" si="192"/>
        <v>2</v>
      </c>
      <c r="P1654" s="13">
        <f t="shared" si="193"/>
        <v>2018</v>
      </c>
      <c r="Q1654" s="13">
        <f t="shared" si="194"/>
        <v>96.25</v>
      </c>
    </row>
    <row r="1655" spans="1:17" x14ac:dyDescent="0.25">
      <c r="A1655" t="s">
        <v>4232</v>
      </c>
      <c r="B1655" t="s">
        <v>4233</v>
      </c>
      <c r="C1655">
        <v>43161.743842592594</v>
      </c>
      <c r="D1655">
        <v>5</v>
      </c>
      <c r="E1655" t="s">
        <v>99</v>
      </c>
      <c r="F1655" t="s">
        <v>4234</v>
      </c>
      <c r="G1655" t="s">
        <v>4235</v>
      </c>
      <c r="H1655" t="s">
        <v>102</v>
      </c>
      <c r="I1655">
        <v>7.71</v>
      </c>
      <c r="J1655">
        <v>0</v>
      </c>
      <c r="K1655" t="s">
        <v>2178</v>
      </c>
      <c r="M1655" s="15">
        <f t="shared" si="190"/>
        <v>7.71</v>
      </c>
      <c r="N1655" s="13">
        <f t="shared" si="191"/>
        <v>10</v>
      </c>
      <c r="O1655" s="13">
        <f t="shared" si="192"/>
        <v>3</v>
      </c>
      <c r="P1655" s="13">
        <f t="shared" si="193"/>
        <v>2018</v>
      </c>
      <c r="Q1655" s="13">
        <f t="shared" si="194"/>
        <v>38.549999999999997</v>
      </c>
    </row>
    <row r="1656" spans="1:17" x14ac:dyDescent="0.25">
      <c r="A1656" t="s">
        <v>4236</v>
      </c>
      <c r="B1656" t="s">
        <v>4237</v>
      </c>
      <c r="C1656">
        <v>43161.743842592594</v>
      </c>
      <c r="D1656">
        <v>1</v>
      </c>
      <c r="E1656" t="s">
        <v>13863</v>
      </c>
      <c r="F1656" t="s">
        <v>4234</v>
      </c>
      <c r="G1656" t="s">
        <v>4235</v>
      </c>
      <c r="H1656" t="s">
        <v>102</v>
      </c>
      <c r="I1656">
        <v>87.27</v>
      </c>
      <c r="J1656">
        <v>35</v>
      </c>
      <c r="K1656" t="s">
        <v>4238</v>
      </c>
      <c r="M1656" s="15">
        <f t="shared" si="190"/>
        <v>56.725499999999997</v>
      </c>
      <c r="N1656" s="13">
        <f t="shared" si="191"/>
        <v>10</v>
      </c>
      <c r="O1656" s="13">
        <f t="shared" si="192"/>
        <v>3</v>
      </c>
      <c r="P1656" s="13">
        <f t="shared" si="193"/>
        <v>2018</v>
      </c>
      <c r="Q1656" s="13">
        <f t="shared" si="194"/>
        <v>56.725499999999997</v>
      </c>
    </row>
    <row r="1657" spans="1:17" x14ac:dyDescent="0.25">
      <c r="A1657" t="s">
        <v>2668</v>
      </c>
      <c r="B1657" t="s">
        <v>2669</v>
      </c>
      <c r="C1657">
        <v>43147.719444444447</v>
      </c>
      <c r="D1657">
        <v>500</v>
      </c>
      <c r="E1657" t="s">
        <v>13863</v>
      </c>
      <c r="F1657" t="s">
        <v>4239</v>
      </c>
      <c r="G1657" t="s">
        <v>4240</v>
      </c>
      <c r="H1657" t="s">
        <v>240</v>
      </c>
      <c r="I1657">
        <v>4.21</v>
      </c>
      <c r="J1657">
        <v>0</v>
      </c>
      <c r="K1657" t="s">
        <v>2670</v>
      </c>
      <c r="M1657" s="15">
        <f t="shared" si="190"/>
        <v>4.21</v>
      </c>
      <c r="N1657" s="13">
        <f t="shared" si="191"/>
        <v>10</v>
      </c>
      <c r="O1657" s="13">
        <f t="shared" si="192"/>
        <v>2</v>
      </c>
      <c r="P1657" s="13">
        <f t="shared" si="193"/>
        <v>2018</v>
      </c>
      <c r="Q1657" s="13">
        <f t="shared" si="194"/>
        <v>2105</v>
      </c>
    </row>
    <row r="1658" spans="1:17" x14ac:dyDescent="0.25">
      <c r="A1658" t="s">
        <v>3710</v>
      </c>
      <c r="B1658" t="s">
        <v>3711</v>
      </c>
      <c r="C1658">
        <v>43132.742719907408</v>
      </c>
      <c r="D1658">
        <v>8</v>
      </c>
      <c r="E1658" t="s">
        <v>13863</v>
      </c>
      <c r="F1658" t="s">
        <v>4241</v>
      </c>
      <c r="G1658" t="s">
        <v>4242</v>
      </c>
      <c r="H1658" t="s">
        <v>181</v>
      </c>
      <c r="I1658">
        <v>4.5</v>
      </c>
      <c r="J1658">
        <v>0</v>
      </c>
      <c r="K1658" t="s">
        <v>1443</v>
      </c>
      <c r="M1658" s="15">
        <f t="shared" si="190"/>
        <v>4.5</v>
      </c>
      <c r="N1658" s="13">
        <f t="shared" si="191"/>
        <v>10</v>
      </c>
      <c r="O1658" s="13">
        <f t="shared" si="192"/>
        <v>2</v>
      </c>
      <c r="P1658" s="13">
        <f t="shared" si="193"/>
        <v>2018</v>
      </c>
      <c r="Q1658" s="13">
        <f t="shared" si="194"/>
        <v>36</v>
      </c>
    </row>
    <row r="1659" spans="1:17" x14ac:dyDescent="0.25">
      <c r="A1659" t="s">
        <v>3710</v>
      </c>
      <c r="B1659" t="s">
        <v>3711</v>
      </c>
      <c r="C1659">
        <v>43159.756180555552</v>
      </c>
      <c r="D1659">
        <v>21</v>
      </c>
      <c r="E1659" t="s">
        <v>13863</v>
      </c>
      <c r="F1659" t="s">
        <v>4241</v>
      </c>
      <c r="G1659" t="s">
        <v>4243</v>
      </c>
      <c r="H1659" t="s">
        <v>181</v>
      </c>
      <c r="I1659">
        <v>4.5</v>
      </c>
      <c r="J1659">
        <v>0</v>
      </c>
      <c r="K1659" t="s">
        <v>1443</v>
      </c>
      <c r="M1659" s="15">
        <f t="shared" si="190"/>
        <v>4.5</v>
      </c>
      <c r="N1659" s="13">
        <f t="shared" si="191"/>
        <v>10</v>
      </c>
      <c r="O1659" s="13">
        <f t="shared" si="192"/>
        <v>2</v>
      </c>
      <c r="P1659" s="13">
        <f t="shared" si="193"/>
        <v>2018</v>
      </c>
      <c r="Q1659" s="13">
        <f t="shared" si="194"/>
        <v>94.5</v>
      </c>
    </row>
    <row r="1660" spans="1:17" x14ac:dyDescent="0.25">
      <c r="A1660" t="s">
        <v>4244</v>
      </c>
      <c r="B1660" t="s">
        <v>4245</v>
      </c>
      <c r="C1660">
        <v>43242.633877314816</v>
      </c>
      <c r="D1660">
        <v>250</v>
      </c>
      <c r="E1660" t="s">
        <v>13863</v>
      </c>
      <c r="F1660" t="s">
        <v>4246</v>
      </c>
      <c r="G1660" t="s">
        <v>4247</v>
      </c>
      <c r="H1660" t="s">
        <v>181</v>
      </c>
      <c r="I1660">
        <v>6.21</v>
      </c>
      <c r="J1660">
        <v>0</v>
      </c>
      <c r="K1660" t="s">
        <v>4248</v>
      </c>
      <c r="M1660" s="15">
        <f t="shared" si="190"/>
        <v>6.21</v>
      </c>
      <c r="N1660" s="13">
        <f t="shared" si="191"/>
        <v>10</v>
      </c>
      <c r="O1660" s="13">
        <f t="shared" si="192"/>
        <v>5</v>
      </c>
      <c r="P1660" s="13">
        <f t="shared" si="193"/>
        <v>2018</v>
      </c>
      <c r="Q1660" s="13">
        <f t="shared" si="194"/>
        <v>1552.5</v>
      </c>
    </row>
    <row r="1661" spans="1:17" x14ac:dyDescent="0.25">
      <c r="A1661" t="s">
        <v>4249</v>
      </c>
      <c r="B1661" t="s">
        <v>4250</v>
      </c>
      <c r="C1661">
        <v>43242.633877314816</v>
      </c>
      <c r="D1661">
        <v>100</v>
      </c>
      <c r="E1661" t="s">
        <v>13863</v>
      </c>
      <c r="F1661" t="s">
        <v>4246</v>
      </c>
      <c r="G1661" t="s">
        <v>4247</v>
      </c>
      <c r="H1661" t="s">
        <v>181</v>
      </c>
      <c r="I1661">
        <v>7.28</v>
      </c>
      <c r="J1661">
        <v>0</v>
      </c>
      <c r="K1661" t="s">
        <v>4251</v>
      </c>
      <c r="M1661" s="15">
        <f t="shared" si="190"/>
        <v>7.28</v>
      </c>
      <c r="N1661" s="13">
        <f t="shared" si="191"/>
        <v>10</v>
      </c>
      <c r="O1661" s="13">
        <f t="shared" si="192"/>
        <v>5</v>
      </c>
      <c r="P1661" s="13">
        <f t="shared" si="193"/>
        <v>2018</v>
      </c>
      <c r="Q1661" s="13">
        <f t="shared" si="194"/>
        <v>728</v>
      </c>
    </row>
    <row r="1662" spans="1:17" x14ac:dyDescent="0.25">
      <c r="A1662" t="s">
        <v>4253</v>
      </c>
      <c r="B1662" t="s">
        <v>4254</v>
      </c>
      <c r="C1662">
        <v>43242.633877314816</v>
      </c>
      <c r="D1662">
        <v>50</v>
      </c>
      <c r="E1662" t="s">
        <v>13863</v>
      </c>
      <c r="F1662" t="s">
        <v>4246</v>
      </c>
      <c r="G1662" t="s">
        <v>4247</v>
      </c>
      <c r="H1662" t="s">
        <v>181</v>
      </c>
      <c r="I1662">
        <v>10.029999999999999</v>
      </c>
      <c r="J1662">
        <v>0</v>
      </c>
      <c r="K1662" t="s">
        <v>4252</v>
      </c>
      <c r="M1662" s="15">
        <f t="shared" si="190"/>
        <v>10.029999999999999</v>
      </c>
      <c r="N1662" s="13">
        <f t="shared" si="191"/>
        <v>10</v>
      </c>
      <c r="O1662" s="13">
        <f t="shared" si="192"/>
        <v>5</v>
      </c>
      <c r="P1662" s="13">
        <f t="shared" si="193"/>
        <v>2018</v>
      </c>
      <c r="Q1662" s="13">
        <f t="shared" si="194"/>
        <v>501.49999999999994</v>
      </c>
    </row>
    <row r="1663" spans="1:17" x14ac:dyDescent="0.25">
      <c r="A1663" t="s">
        <v>4255</v>
      </c>
      <c r="B1663" t="s">
        <v>4256</v>
      </c>
      <c r="C1663">
        <v>43125.545115740744</v>
      </c>
      <c r="D1663">
        <v>1</v>
      </c>
      <c r="E1663" t="s">
        <v>13863</v>
      </c>
      <c r="F1663" t="s">
        <v>4257</v>
      </c>
      <c r="G1663" t="s">
        <v>4258</v>
      </c>
      <c r="H1663" t="s">
        <v>108</v>
      </c>
      <c r="I1663">
        <v>312</v>
      </c>
      <c r="J1663">
        <v>0</v>
      </c>
      <c r="K1663" t="s">
        <v>4259</v>
      </c>
      <c r="M1663" s="15">
        <f t="shared" si="190"/>
        <v>312</v>
      </c>
      <c r="N1663" s="13">
        <f t="shared" si="191"/>
        <v>10</v>
      </c>
      <c r="O1663" s="13">
        <f t="shared" si="192"/>
        <v>1</v>
      </c>
      <c r="P1663" s="13">
        <f t="shared" si="193"/>
        <v>2018</v>
      </c>
      <c r="Q1663" s="13">
        <f t="shared" si="194"/>
        <v>312</v>
      </c>
    </row>
    <row r="1664" spans="1:17" x14ac:dyDescent="0.25">
      <c r="A1664" t="s">
        <v>4260</v>
      </c>
      <c r="B1664" t="s">
        <v>4261</v>
      </c>
      <c r="C1664">
        <v>43117.705995370372</v>
      </c>
      <c r="D1664">
        <v>5</v>
      </c>
      <c r="E1664" t="s">
        <v>13863</v>
      </c>
      <c r="F1664" t="s">
        <v>4262</v>
      </c>
      <c r="G1664" t="s">
        <v>4263</v>
      </c>
      <c r="H1664" t="s">
        <v>444</v>
      </c>
      <c r="I1664">
        <v>605</v>
      </c>
      <c r="J1664">
        <v>35</v>
      </c>
      <c r="K1664" t="s">
        <v>444</v>
      </c>
      <c r="M1664" s="15">
        <f t="shared" si="190"/>
        <v>393.25</v>
      </c>
      <c r="N1664" s="13">
        <f t="shared" si="191"/>
        <v>10</v>
      </c>
      <c r="O1664" s="13">
        <f t="shared" si="192"/>
        <v>1</v>
      </c>
      <c r="P1664" s="13">
        <f t="shared" si="193"/>
        <v>2018</v>
      </c>
      <c r="Q1664" s="13">
        <f t="shared" si="194"/>
        <v>1966.25</v>
      </c>
    </row>
    <row r="1665" spans="1:17" x14ac:dyDescent="0.25">
      <c r="A1665" t="s">
        <v>4264</v>
      </c>
      <c r="B1665" t="s">
        <v>4265</v>
      </c>
      <c r="C1665">
        <v>43124.736701388887</v>
      </c>
      <c r="D1665">
        <v>3</v>
      </c>
      <c r="E1665" t="s">
        <v>13863</v>
      </c>
      <c r="F1665" t="s">
        <v>4266</v>
      </c>
      <c r="G1665" t="s">
        <v>4267</v>
      </c>
      <c r="H1665" t="s">
        <v>444</v>
      </c>
      <c r="I1665">
        <v>456</v>
      </c>
      <c r="J1665">
        <v>40</v>
      </c>
      <c r="K1665" t="s">
        <v>444</v>
      </c>
      <c r="M1665" s="15">
        <f t="shared" si="190"/>
        <v>273.59999999999997</v>
      </c>
      <c r="N1665" s="13">
        <f t="shared" si="191"/>
        <v>10</v>
      </c>
      <c r="O1665" s="13">
        <f t="shared" si="192"/>
        <v>1</v>
      </c>
      <c r="P1665" s="13">
        <f t="shared" si="193"/>
        <v>2018</v>
      </c>
      <c r="Q1665" s="13">
        <f t="shared" si="194"/>
        <v>820.8</v>
      </c>
    </row>
    <row r="1666" spans="1:17" x14ac:dyDescent="0.25">
      <c r="A1666" t="s">
        <v>48</v>
      </c>
      <c r="B1666" t="s">
        <v>49</v>
      </c>
      <c r="C1666">
        <v>43145.727789351855</v>
      </c>
      <c r="D1666">
        <v>432</v>
      </c>
      <c r="E1666" t="s">
        <v>13863</v>
      </c>
      <c r="F1666" t="s">
        <v>4268</v>
      </c>
      <c r="G1666" t="s">
        <v>4269</v>
      </c>
      <c r="H1666" t="s">
        <v>52</v>
      </c>
      <c r="I1666">
        <v>1.8288</v>
      </c>
      <c r="J1666">
        <v>0</v>
      </c>
      <c r="K1666" t="s">
        <v>52</v>
      </c>
      <c r="M1666" s="15">
        <f t="shared" si="190"/>
        <v>1.8288</v>
      </c>
      <c r="N1666" s="13">
        <f t="shared" si="191"/>
        <v>10</v>
      </c>
      <c r="O1666" s="13">
        <f t="shared" si="192"/>
        <v>2</v>
      </c>
      <c r="P1666" s="13">
        <f t="shared" si="193"/>
        <v>2018</v>
      </c>
      <c r="Q1666" s="13">
        <f t="shared" si="194"/>
        <v>790.04160000000002</v>
      </c>
    </row>
    <row r="1667" spans="1:17" x14ac:dyDescent="0.25">
      <c r="A1667" t="s">
        <v>722</v>
      </c>
      <c r="B1667" t="s">
        <v>723</v>
      </c>
      <c r="C1667">
        <v>43145.727789351855</v>
      </c>
      <c r="D1667">
        <v>20</v>
      </c>
      <c r="E1667" t="s">
        <v>13863</v>
      </c>
      <c r="F1667" t="s">
        <v>4268</v>
      </c>
      <c r="G1667" t="s">
        <v>4269</v>
      </c>
      <c r="H1667" t="s">
        <v>52</v>
      </c>
      <c r="I1667">
        <v>7.92</v>
      </c>
      <c r="J1667">
        <v>0</v>
      </c>
      <c r="K1667" t="s">
        <v>52</v>
      </c>
      <c r="M1667" s="15">
        <f t="shared" si="190"/>
        <v>7.92</v>
      </c>
      <c r="N1667" s="13">
        <f t="shared" si="191"/>
        <v>10</v>
      </c>
      <c r="O1667" s="13">
        <f t="shared" si="192"/>
        <v>2</v>
      </c>
      <c r="P1667" s="13">
        <f t="shared" si="193"/>
        <v>2018</v>
      </c>
      <c r="Q1667" s="13">
        <f t="shared" si="194"/>
        <v>158.4</v>
      </c>
    </row>
    <row r="1668" spans="1:17" x14ac:dyDescent="0.25">
      <c r="A1668" t="s">
        <v>4270</v>
      </c>
      <c r="B1668" t="s">
        <v>4271</v>
      </c>
      <c r="C1668">
        <v>43158.72388888889</v>
      </c>
      <c r="D1668">
        <v>1</v>
      </c>
      <c r="E1668" t="s">
        <v>13863</v>
      </c>
      <c r="F1668" t="s">
        <v>4272</v>
      </c>
      <c r="G1668" t="s">
        <v>4273</v>
      </c>
      <c r="H1668" t="s">
        <v>33</v>
      </c>
      <c r="I1668">
        <v>964</v>
      </c>
      <c r="J1668">
        <v>0</v>
      </c>
      <c r="K1668" t="s">
        <v>33</v>
      </c>
      <c r="M1668" s="15">
        <f t="shared" si="190"/>
        <v>964</v>
      </c>
      <c r="N1668" s="13">
        <f t="shared" si="191"/>
        <v>10</v>
      </c>
      <c r="O1668" s="13">
        <f t="shared" si="192"/>
        <v>2</v>
      </c>
      <c r="P1668" s="13">
        <f t="shared" si="193"/>
        <v>2018</v>
      </c>
      <c r="Q1668" s="13">
        <f t="shared" si="194"/>
        <v>964</v>
      </c>
    </row>
    <row r="1669" spans="1:17" x14ac:dyDescent="0.25">
      <c r="A1669" t="s">
        <v>1984</v>
      </c>
      <c r="B1669" t="s">
        <v>1985</v>
      </c>
      <c r="C1669">
        <v>43124.736250000002</v>
      </c>
      <c r="D1669">
        <v>50</v>
      </c>
      <c r="E1669" t="s">
        <v>13863</v>
      </c>
      <c r="F1669" t="s">
        <v>4222</v>
      </c>
      <c r="G1669" t="s">
        <v>4223</v>
      </c>
      <c r="H1669" t="s">
        <v>12</v>
      </c>
      <c r="I1669">
        <v>150</v>
      </c>
      <c r="J1669">
        <v>0</v>
      </c>
      <c r="K1669" t="s">
        <v>1986</v>
      </c>
      <c r="M1669" s="15">
        <f t="shared" si="190"/>
        <v>150</v>
      </c>
      <c r="N1669" s="13">
        <f t="shared" si="191"/>
        <v>10</v>
      </c>
      <c r="O1669" s="13">
        <f t="shared" si="192"/>
        <v>1</v>
      </c>
      <c r="P1669" s="13">
        <f t="shared" si="193"/>
        <v>2018</v>
      </c>
      <c r="Q1669" s="13">
        <f t="shared" si="194"/>
        <v>7500</v>
      </c>
    </row>
    <row r="1670" spans="1:17" x14ac:dyDescent="0.25">
      <c r="A1670" t="s">
        <v>4274</v>
      </c>
      <c r="B1670" t="s">
        <v>4275</v>
      </c>
      <c r="C1670">
        <v>43161.743842592594</v>
      </c>
      <c r="D1670">
        <v>5</v>
      </c>
      <c r="E1670" t="s">
        <v>99</v>
      </c>
      <c r="F1670" t="s">
        <v>4234</v>
      </c>
      <c r="G1670" t="s">
        <v>4235</v>
      </c>
      <c r="H1670" t="s">
        <v>102</v>
      </c>
      <c r="I1670">
        <v>7.89</v>
      </c>
      <c r="J1670">
        <v>0</v>
      </c>
      <c r="K1670" t="s">
        <v>4276</v>
      </c>
      <c r="M1670" s="15">
        <f t="shared" si="190"/>
        <v>7.89</v>
      </c>
      <c r="N1670" s="13">
        <f t="shared" si="191"/>
        <v>10</v>
      </c>
      <c r="O1670" s="13">
        <f t="shared" si="192"/>
        <v>3</v>
      </c>
      <c r="P1670" s="13">
        <f t="shared" si="193"/>
        <v>2018</v>
      </c>
      <c r="Q1670" s="13">
        <f t="shared" si="194"/>
        <v>39.449999999999996</v>
      </c>
    </row>
    <row r="1671" spans="1:17" x14ac:dyDescent="0.25">
      <c r="A1671" t="s">
        <v>3242</v>
      </c>
      <c r="B1671" t="s">
        <v>3243</v>
      </c>
      <c r="C1671">
        <v>43133.735601851855</v>
      </c>
      <c r="D1671">
        <v>50</v>
      </c>
      <c r="E1671" t="s">
        <v>13863</v>
      </c>
      <c r="F1671" t="s">
        <v>4277</v>
      </c>
      <c r="G1671" t="s">
        <v>4278</v>
      </c>
      <c r="H1671" t="s">
        <v>59</v>
      </c>
      <c r="I1671">
        <v>56.85</v>
      </c>
      <c r="J1671">
        <v>0</v>
      </c>
      <c r="K1671" t="s">
        <v>3246</v>
      </c>
      <c r="M1671" s="15">
        <f t="shared" si="190"/>
        <v>56.85</v>
      </c>
      <c r="N1671" s="13">
        <f t="shared" si="191"/>
        <v>10</v>
      </c>
      <c r="O1671" s="13">
        <f t="shared" si="192"/>
        <v>2</v>
      </c>
      <c r="P1671" s="13">
        <f t="shared" si="193"/>
        <v>2018</v>
      </c>
      <c r="Q1671" s="13">
        <f t="shared" si="194"/>
        <v>2842.5</v>
      </c>
    </row>
    <row r="1672" spans="1:17" x14ac:dyDescent="0.25">
      <c r="A1672" t="s">
        <v>3242</v>
      </c>
      <c r="B1672" t="s">
        <v>3243</v>
      </c>
      <c r="C1672">
        <v>43153.735578703701</v>
      </c>
      <c r="D1672">
        <v>50</v>
      </c>
      <c r="E1672" t="s">
        <v>13863</v>
      </c>
      <c r="F1672" t="s">
        <v>4277</v>
      </c>
      <c r="G1672" t="s">
        <v>4279</v>
      </c>
      <c r="H1672" t="s">
        <v>59</v>
      </c>
      <c r="I1672">
        <v>56.85</v>
      </c>
      <c r="J1672">
        <v>0</v>
      </c>
      <c r="K1672" t="s">
        <v>3246</v>
      </c>
      <c r="M1672" s="15">
        <f t="shared" si="190"/>
        <v>56.85</v>
      </c>
      <c r="N1672" s="13">
        <f t="shared" si="191"/>
        <v>10</v>
      </c>
      <c r="O1672" s="13">
        <f t="shared" si="192"/>
        <v>2</v>
      </c>
      <c r="P1672" s="13">
        <f t="shared" si="193"/>
        <v>2018</v>
      </c>
      <c r="Q1672" s="13">
        <f t="shared" si="194"/>
        <v>2842.5</v>
      </c>
    </row>
    <row r="1673" spans="1:17" x14ac:dyDescent="0.25">
      <c r="A1673" t="s">
        <v>4280</v>
      </c>
      <c r="B1673" t="s">
        <v>4281</v>
      </c>
      <c r="C1673">
        <v>43133.441979166666</v>
      </c>
      <c r="D1673">
        <v>39</v>
      </c>
      <c r="E1673" t="s">
        <v>13863</v>
      </c>
      <c r="F1673" t="s">
        <v>4282</v>
      </c>
      <c r="G1673" t="s">
        <v>4283</v>
      </c>
      <c r="H1673" t="s">
        <v>2826</v>
      </c>
      <c r="I1673">
        <v>5.97</v>
      </c>
      <c r="J1673">
        <v>0</v>
      </c>
      <c r="K1673" t="s">
        <v>2826</v>
      </c>
      <c r="M1673" s="15">
        <f t="shared" si="190"/>
        <v>5.97</v>
      </c>
      <c r="N1673" s="13">
        <f t="shared" si="191"/>
        <v>10</v>
      </c>
      <c r="O1673" s="13">
        <f t="shared" si="192"/>
        <v>2</v>
      </c>
      <c r="P1673" s="13">
        <f t="shared" si="193"/>
        <v>2018</v>
      </c>
      <c r="Q1673" s="13">
        <f t="shared" si="194"/>
        <v>232.82999999999998</v>
      </c>
    </row>
    <row r="1674" spans="1:17" x14ac:dyDescent="0.25">
      <c r="A1674" t="s">
        <v>4284</v>
      </c>
      <c r="B1674" t="s">
        <v>4285</v>
      </c>
      <c r="C1674">
        <v>43133.441979166666</v>
      </c>
      <c r="D1674">
        <v>27</v>
      </c>
      <c r="E1674" t="s">
        <v>13863</v>
      </c>
      <c r="F1674" t="s">
        <v>4282</v>
      </c>
      <c r="G1674" t="s">
        <v>4283</v>
      </c>
      <c r="H1674" t="s">
        <v>2826</v>
      </c>
      <c r="I1674">
        <v>5.99</v>
      </c>
      <c r="J1674">
        <v>0</v>
      </c>
      <c r="K1674" t="s">
        <v>2826</v>
      </c>
      <c r="M1674" s="15">
        <f t="shared" si="190"/>
        <v>5.99</v>
      </c>
      <c r="N1674" s="13">
        <f t="shared" si="191"/>
        <v>10</v>
      </c>
      <c r="O1674" s="13">
        <f t="shared" si="192"/>
        <v>2</v>
      </c>
      <c r="P1674" s="13">
        <f t="shared" si="193"/>
        <v>2018</v>
      </c>
      <c r="Q1674" s="13">
        <f t="shared" si="194"/>
        <v>161.73000000000002</v>
      </c>
    </row>
    <row r="1675" spans="1:17" x14ac:dyDescent="0.25">
      <c r="A1675" t="s">
        <v>4286</v>
      </c>
      <c r="B1675" t="s">
        <v>4287</v>
      </c>
      <c r="C1675">
        <v>43133.441979166666</v>
      </c>
      <c r="D1675">
        <v>24</v>
      </c>
      <c r="E1675" t="s">
        <v>13863</v>
      </c>
      <c r="F1675" t="s">
        <v>4282</v>
      </c>
      <c r="G1675" t="s">
        <v>4283</v>
      </c>
      <c r="H1675" t="s">
        <v>2826</v>
      </c>
      <c r="I1675">
        <v>6.38</v>
      </c>
      <c r="J1675">
        <v>0</v>
      </c>
      <c r="K1675" t="s">
        <v>2826</v>
      </c>
      <c r="M1675" s="15">
        <f t="shared" si="190"/>
        <v>6.38</v>
      </c>
      <c r="N1675" s="13">
        <f t="shared" si="191"/>
        <v>10</v>
      </c>
      <c r="O1675" s="13">
        <f t="shared" si="192"/>
        <v>2</v>
      </c>
      <c r="P1675" s="13">
        <f t="shared" si="193"/>
        <v>2018</v>
      </c>
      <c r="Q1675" s="13">
        <f t="shared" si="194"/>
        <v>153.12</v>
      </c>
    </row>
    <row r="1676" spans="1:17" x14ac:dyDescent="0.25">
      <c r="A1676" t="s">
        <v>4288</v>
      </c>
      <c r="B1676" t="s">
        <v>4289</v>
      </c>
      <c r="C1676">
        <v>43133.441979166666</v>
      </c>
      <c r="D1676">
        <v>24</v>
      </c>
      <c r="E1676" t="s">
        <v>13863</v>
      </c>
      <c r="F1676" t="s">
        <v>4282</v>
      </c>
      <c r="G1676" t="s">
        <v>4283</v>
      </c>
      <c r="H1676" t="s">
        <v>2826</v>
      </c>
      <c r="I1676">
        <v>6.12</v>
      </c>
      <c r="J1676">
        <v>0</v>
      </c>
      <c r="K1676" t="s">
        <v>2826</v>
      </c>
      <c r="M1676" s="15">
        <f t="shared" si="190"/>
        <v>6.12</v>
      </c>
      <c r="N1676" s="13">
        <f t="shared" si="191"/>
        <v>10</v>
      </c>
      <c r="O1676" s="13">
        <f t="shared" si="192"/>
        <v>2</v>
      </c>
      <c r="P1676" s="13">
        <f t="shared" si="193"/>
        <v>2018</v>
      </c>
      <c r="Q1676" s="13">
        <f t="shared" si="194"/>
        <v>146.88</v>
      </c>
    </row>
    <row r="1677" spans="1:17" x14ac:dyDescent="0.25">
      <c r="A1677" t="s">
        <v>819</v>
      </c>
      <c r="B1677" t="s">
        <v>820</v>
      </c>
      <c r="C1677">
        <v>43124.505046296297</v>
      </c>
      <c r="D1677">
        <v>5</v>
      </c>
      <c r="E1677" t="s">
        <v>13863</v>
      </c>
      <c r="F1677" t="s">
        <v>4290</v>
      </c>
      <c r="G1677" t="s">
        <v>4291</v>
      </c>
      <c r="H1677" t="s">
        <v>33</v>
      </c>
      <c r="I1677">
        <v>964</v>
      </c>
      <c r="J1677">
        <v>0</v>
      </c>
      <c r="K1677" t="s">
        <v>33</v>
      </c>
      <c r="M1677" s="15">
        <f t="shared" si="190"/>
        <v>964</v>
      </c>
      <c r="N1677" s="13">
        <f t="shared" si="191"/>
        <v>10</v>
      </c>
      <c r="O1677" s="13">
        <f t="shared" si="192"/>
        <v>1</v>
      </c>
      <c r="P1677" s="13">
        <f t="shared" si="193"/>
        <v>2018</v>
      </c>
      <c r="Q1677" s="13">
        <f t="shared" si="194"/>
        <v>4820</v>
      </c>
    </row>
    <row r="1678" spans="1:17" x14ac:dyDescent="0.25">
      <c r="A1678" t="s">
        <v>2846</v>
      </c>
      <c r="B1678" t="s">
        <v>2847</v>
      </c>
      <c r="C1678">
        <v>43118.581608796296</v>
      </c>
      <c r="D1678">
        <v>2</v>
      </c>
      <c r="E1678" t="s">
        <v>13863</v>
      </c>
      <c r="F1678" t="s">
        <v>4292</v>
      </c>
      <c r="G1678" t="s">
        <v>4293</v>
      </c>
      <c r="H1678" t="s">
        <v>319</v>
      </c>
      <c r="I1678">
        <v>20.484000000000002</v>
      </c>
      <c r="J1678">
        <v>0</v>
      </c>
      <c r="K1678" t="s">
        <v>319</v>
      </c>
      <c r="M1678" s="15">
        <f t="shared" si="190"/>
        <v>20.484000000000002</v>
      </c>
      <c r="N1678" s="13">
        <f t="shared" si="191"/>
        <v>10</v>
      </c>
      <c r="O1678" s="13">
        <f t="shared" si="192"/>
        <v>1</v>
      </c>
      <c r="P1678" s="13">
        <f t="shared" si="193"/>
        <v>2018</v>
      </c>
      <c r="Q1678" s="13">
        <f t="shared" si="194"/>
        <v>40.968000000000004</v>
      </c>
    </row>
    <row r="1679" spans="1:17" x14ac:dyDescent="0.25">
      <c r="A1679" t="s">
        <v>1468</v>
      </c>
      <c r="B1679" t="s">
        <v>1469</v>
      </c>
      <c r="C1679">
        <v>43118.581608796296</v>
      </c>
      <c r="D1679">
        <v>2</v>
      </c>
      <c r="E1679" t="s">
        <v>13863</v>
      </c>
      <c r="F1679" t="s">
        <v>4292</v>
      </c>
      <c r="G1679" t="s">
        <v>4293</v>
      </c>
      <c r="H1679" t="s">
        <v>319</v>
      </c>
      <c r="I1679">
        <v>16.004999999999999</v>
      </c>
      <c r="J1679">
        <v>10</v>
      </c>
      <c r="K1679" t="s">
        <v>1472</v>
      </c>
      <c r="M1679" s="15">
        <f t="shared" si="190"/>
        <v>14.404499999999999</v>
      </c>
      <c r="N1679" s="13">
        <f t="shared" si="191"/>
        <v>10</v>
      </c>
      <c r="O1679" s="13">
        <f t="shared" si="192"/>
        <v>1</v>
      </c>
      <c r="P1679" s="13">
        <f t="shared" si="193"/>
        <v>2018</v>
      </c>
      <c r="Q1679" s="13">
        <f t="shared" si="194"/>
        <v>28.808999999999997</v>
      </c>
    </row>
    <row r="1680" spans="1:17" x14ac:dyDescent="0.25">
      <c r="A1680" t="s">
        <v>4294</v>
      </c>
      <c r="B1680" t="s">
        <v>4295</v>
      </c>
      <c r="C1680">
        <v>43118.583136574074</v>
      </c>
      <c r="D1680">
        <v>10</v>
      </c>
      <c r="E1680" t="s">
        <v>13863</v>
      </c>
      <c r="F1680" t="s">
        <v>4296</v>
      </c>
      <c r="G1680" t="s">
        <v>4297</v>
      </c>
      <c r="H1680" t="s">
        <v>181</v>
      </c>
      <c r="I1680">
        <v>133.69999999999999</v>
      </c>
      <c r="J1680">
        <v>10</v>
      </c>
      <c r="K1680" t="s">
        <v>4298</v>
      </c>
      <c r="M1680" s="15">
        <f t="shared" si="190"/>
        <v>120.33</v>
      </c>
      <c r="N1680" s="13">
        <f t="shared" si="191"/>
        <v>10</v>
      </c>
      <c r="O1680" s="13">
        <f t="shared" si="192"/>
        <v>1</v>
      </c>
      <c r="P1680" s="13">
        <f t="shared" si="193"/>
        <v>2018</v>
      </c>
      <c r="Q1680" s="13">
        <f t="shared" si="194"/>
        <v>1203.3</v>
      </c>
    </row>
    <row r="1681" spans="1:17" x14ac:dyDescent="0.25">
      <c r="A1681" t="s">
        <v>4299</v>
      </c>
      <c r="B1681" t="s">
        <v>4300</v>
      </c>
      <c r="C1681">
        <v>43129.727465277778</v>
      </c>
      <c r="D1681">
        <v>1</v>
      </c>
      <c r="E1681" t="s">
        <v>13863</v>
      </c>
      <c r="F1681" t="s">
        <v>4301</v>
      </c>
      <c r="G1681" t="s">
        <v>4302</v>
      </c>
      <c r="H1681" t="s">
        <v>283</v>
      </c>
      <c r="I1681">
        <v>287.08999999999997</v>
      </c>
      <c r="J1681">
        <v>39</v>
      </c>
      <c r="K1681" t="s">
        <v>4303</v>
      </c>
      <c r="M1681" s="15">
        <f t="shared" si="190"/>
        <v>175.12489999999997</v>
      </c>
      <c r="N1681" s="13">
        <f t="shared" si="191"/>
        <v>10</v>
      </c>
      <c r="O1681" s="13">
        <f t="shared" si="192"/>
        <v>1</v>
      </c>
      <c r="P1681" s="13">
        <f t="shared" si="193"/>
        <v>2018</v>
      </c>
      <c r="Q1681" s="13">
        <f t="shared" si="194"/>
        <v>175.12489999999997</v>
      </c>
    </row>
    <row r="1682" spans="1:17" x14ac:dyDescent="0.25">
      <c r="A1682" t="s">
        <v>4304</v>
      </c>
      <c r="B1682" t="s">
        <v>4305</v>
      </c>
      <c r="C1682">
        <v>43124.739062499997</v>
      </c>
      <c r="D1682">
        <v>2</v>
      </c>
      <c r="E1682" t="s">
        <v>13863</v>
      </c>
      <c r="F1682" t="s">
        <v>4301</v>
      </c>
      <c r="G1682" t="s">
        <v>4306</v>
      </c>
      <c r="H1682" t="s">
        <v>283</v>
      </c>
      <c r="I1682">
        <v>38.590000000000003</v>
      </c>
      <c r="J1682">
        <v>0</v>
      </c>
      <c r="K1682" t="s">
        <v>4307</v>
      </c>
      <c r="M1682" s="15">
        <f t="shared" si="190"/>
        <v>38.590000000000003</v>
      </c>
      <c r="N1682" s="13">
        <f t="shared" si="191"/>
        <v>10</v>
      </c>
      <c r="O1682" s="13">
        <f t="shared" si="192"/>
        <v>1</v>
      </c>
      <c r="P1682" s="13">
        <f t="shared" si="193"/>
        <v>2018</v>
      </c>
      <c r="Q1682" s="13">
        <f t="shared" si="194"/>
        <v>77.180000000000007</v>
      </c>
    </row>
    <row r="1683" spans="1:17" x14ac:dyDescent="0.25">
      <c r="A1683" t="s">
        <v>1813</v>
      </c>
      <c r="B1683" t="s">
        <v>1814</v>
      </c>
      <c r="C1683">
        <v>43122.340289351851</v>
      </c>
      <c r="D1683">
        <v>1500</v>
      </c>
      <c r="E1683" t="s">
        <v>113</v>
      </c>
      <c r="F1683" t="s">
        <v>4308</v>
      </c>
      <c r="G1683" t="s">
        <v>4309</v>
      </c>
      <c r="H1683" t="s">
        <v>1255</v>
      </c>
      <c r="I1683">
        <v>0.46350000000000002</v>
      </c>
      <c r="J1683">
        <v>0</v>
      </c>
      <c r="K1683" t="s">
        <v>1817</v>
      </c>
      <c r="M1683" s="15">
        <f t="shared" si="190"/>
        <v>0.46350000000000002</v>
      </c>
      <c r="N1683" s="13">
        <f t="shared" si="191"/>
        <v>10</v>
      </c>
      <c r="O1683" s="13">
        <f t="shared" si="192"/>
        <v>1</v>
      </c>
      <c r="P1683" s="13">
        <f t="shared" si="193"/>
        <v>2018</v>
      </c>
      <c r="Q1683" s="13">
        <f t="shared" si="194"/>
        <v>695.25</v>
      </c>
    </row>
    <row r="1684" spans="1:17" x14ac:dyDescent="0.25">
      <c r="A1684" t="s">
        <v>4310</v>
      </c>
      <c r="B1684" t="s">
        <v>4311</v>
      </c>
      <c r="C1684">
        <v>43124.745497685188</v>
      </c>
      <c r="D1684">
        <v>4</v>
      </c>
      <c r="E1684" t="s">
        <v>13863</v>
      </c>
      <c r="F1684" t="s">
        <v>4312</v>
      </c>
      <c r="G1684" t="s">
        <v>4313</v>
      </c>
      <c r="H1684" t="s">
        <v>337</v>
      </c>
      <c r="I1684">
        <v>20.5</v>
      </c>
      <c r="J1684">
        <v>0</v>
      </c>
      <c r="K1684" t="s">
        <v>4314</v>
      </c>
      <c r="M1684" s="15">
        <f t="shared" si="190"/>
        <v>20.5</v>
      </c>
      <c r="N1684" s="13">
        <f t="shared" si="191"/>
        <v>10</v>
      </c>
      <c r="O1684" s="13">
        <f t="shared" si="192"/>
        <v>1</v>
      </c>
      <c r="P1684" s="13">
        <f t="shared" si="193"/>
        <v>2018</v>
      </c>
      <c r="Q1684" s="13">
        <f t="shared" si="194"/>
        <v>82</v>
      </c>
    </row>
    <row r="1685" spans="1:17" x14ac:dyDescent="0.25">
      <c r="A1685" t="s">
        <v>4315</v>
      </c>
      <c r="B1685" t="s">
        <v>4316</v>
      </c>
      <c r="C1685">
        <v>43124.745497685188</v>
      </c>
      <c r="D1685">
        <v>4</v>
      </c>
      <c r="E1685" t="s">
        <v>13863</v>
      </c>
      <c r="F1685" t="s">
        <v>4312</v>
      </c>
      <c r="G1685" t="s">
        <v>4313</v>
      </c>
      <c r="H1685" t="s">
        <v>337</v>
      </c>
      <c r="I1685">
        <v>15.67</v>
      </c>
      <c r="J1685">
        <v>0</v>
      </c>
      <c r="K1685" t="s">
        <v>4317</v>
      </c>
      <c r="M1685" s="15">
        <f t="shared" si="190"/>
        <v>15.67</v>
      </c>
      <c r="N1685" s="13">
        <f t="shared" si="191"/>
        <v>10</v>
      </c>
      <c r="O1685" s="13">
        <f t="shared" si="192"/>
        <v>1</v>
      </c>
      <c r="P1685" s="13">
        <f t="shared" si="193"/>
        <v>2018</v>
      </c>
      <c r="Q1685" s="13">
        <f t="shared" si="194"/>
        <v>62.68</v>
      </c>
    </row>
    <row r="1686" spans="1:17" x14ac:dyDescent="0.25">
      <c r="A1686" t="s">
        <v>4318</v>
      </c>
      <c r="B1686" t="s">
        <v>4319</v>
      </c>
      <c r="C1686">
        <v>43122.339085648149</v>
      </c>
      <c r="D1686">
        <v>2</v>
      </c>
      <c r="E1686" t="s">
        <v>13863</v>
      </c>
      <c r="F1686" t="s">
        <v>4320</v>
      </c>
      <c r="G1686" t="s">
        <v>4321</v>
      </c>
      <c r="H1686" t="s">
        <v>65</v>
      </c>
      <c r="I1686">
        <v>18.899999999999999</v>
      </c>
      <c r="J1686">
        <v>0</v>
      </c>
      <c r="K1686" t="s">
        <v>4322</v>
      </c>
      <c r="M1686" s="15">
        <f t="shared" ref="M1686:M1725" si="195">+I1686*(1-J1686/100)</f>
        <v>18.899999999999999</v>
      </c>
      <c r="N1686" s="13">
        <f t="shared" ref="N1686:N1725" si="196">+LEN(A1686)</f>
        <v>10</v>
      </c>
      <c r="O1686" s="13">
        <f t="shared" ref="O1686:O1725" si="197">+MONTH(C1686)</f>
        <v>1</v>
      </c>
      <c r="P1686" s="13">
        <f t="shared" ref="P1686:P1725" si="198">+YEAR(C1686)</f>
        <v>2018</v>
      </c>
      <c r="Q1686" s="13">
        <f t="shared" ref="Q1686:Q1725" si="199">+M1686*D1686</f>
        <v>37.799999999999997</v>
      </c>
    </row>
    <row r="1687" spans="1:17" x14ac:dyDescent="0.25">
      <c r="A1687" t="s">
        <v>4323</v>
      </c>
      <c r="B1687" t="s">
        <v>4324</v>
      </c>
      <c r="C1687">
        <v>43122.339085648149</v>
      </c>
      <c r="D1687">
        <v>3</v>
      </c>
      <c r="E1687" t="s">
        <v>13863</v>
      </c>
      <c r="F1687" t="s">
        <v>4320</v>
      </c>
      <c r="G1687" t="s">
        <v>4321</v>
      </c>
      <c r="H1687" t="s">
        <v>65</v>
      </c>
      <c r="I1687">
        <v>26.75</v>
      </c>
      <c r="J1687">
        <v>0</v>
      </c>
      <c r="K1687" t="s">
        <v>4325</v>
      </c>
      <c r="M1687" s="15">
        <f t="shared" si="195"/>
        <v>26.75</v>
      </c>
      <c r="N1687" s="13">
        <f t="shared" si="196"/>
        <v>10</v>
      </c>
      <c r="O1687" s="13">
        <f t="shared" si="197"/>
        <v>1</v>
      </c>
      <c r="P1687" s="13">
        <f t="shared" si="198"/>
        <v>2018</v>
      </c>
      <c r="Q1687" s="13">
        <f t="shared" si="199"/>
        <v>80.25</v>
      </c>
    </row>
    <row r="1688" spans="1:17" x14ac:dyDescent="0.25">
      <c r="A1688" t="s">
        <v>4326</v>
      </c>
      <c r="B1688" t="s">
        <v>4327</v>
      </c>
      <c r="C1688">
        <v>43122.339085648149</v>
      </c>
      <c r="D1688">
        <v>3</v>
      </c>
      <c r="E1688" t="s">
        <v>13863</v>
      </c>
      <c r="F1688" t="s">
        <v>4320</v>
      </c>
      <c r="G1688" t="s">
        <v>4321</v>
      </c>
      <c r="H1688" t="s">
        <v>65</v>
      </c>
      <c r="I1688">
        <v>21.55</v>
      </c>
      <c r="J1688">
        <v>0</v>
      </c>
      <c r="K1688" t="s">
        <v>4328</v>
      </c>
      <c r="M1688" s="15">
        <f t="shared" si="195"/>
        <v>21.55</v>
      </c>
      <c r="N1688" s="13">
        <f t="shared" si="196"/>
        <v>10</v>
      </c>
      <c r="O1688" s="13">
        <f t="shared" si="197"/>
        <v>1</v>
      </c>
      <c r="P1688" s="13">
        <f t="shared" si="198"/>
        <v>2018</v>
      </c>
      <c r="Q1688" s="13">
        <f t="shared" si="199"/>
        <v>64.650000000000006</v>
      </c>
    </row>
    <row r="1689" spans="1:17" x14ac:dyDescent="0.25">
      <c r="A1689" t="s">
        <v>4329</v>
      </c>
      <c r="B1689" t="s">
        <v>4330</v>
      </c>
      <c r="C1689">
        <v>43124.737500000003</v>
      </c>
      <c r="D1689">
        <v>25</v>
      </c>
      <c r="E1689" t="s">
        <v>99</v>
      </c>
      <c r="F1689" t="s">
        <v>4331</v>
      </c>
      <c r="G1689" t="s">
        <v>4332</v>
      </c>
      <c r="H1689" t="s">
        <v>301</v>
      </c>
      <c r="I1689">
        <v>6.125</v>
      </c>
      <c r="J1689">
        <v>50</v>
      </c>
      <c r="K1689" t="s">
        <v>301</v>
      </c>
      <c r="M1689" s="15">
        <f t="shared" si="195"/>
        <v>3.0625</v>
      </c>
      <c r="N1689" s="13">
        <f t="shared" si="196"/>
        <v>10</v>
      </c>
      <c r="O1689" s="13">
        <f t="shared" si="197"/>
        <v>1</v>
      </c>
      <c r="P1689" s="13">
        <f t="shared" si="198"/>
        <v>2018</v>
      </c>
      <c r="Q1689" s="13">
        <f t="shared" si="199"/>
        <v>76.5625</v>
      </c>
    </row>
    <row r="1690" spans="1:17" x14ac:dyDescent="0.25">
      <c r="A1690" t="s">
        <v>4333</v>
      </c>
      <c r="B1690" t="s">
        <v>4334</v>
      </c>
      <c r="C1690">
        <v>43124.737500000003</v>
      </c>
      <c r="D1690">
        <v>6</v>
      </c>
      <c r="E1690" t="s">
        <v>13863</v>
      </c>
      <c r="F1690" t="s">
        <v>4331</v>
      </c>
      <c r="G1690" t="s">
        <v>4332</v>
      </c>
      <c r="H1690" t="s">
        <v>301</v>
      </c>
      <c r="I1690">
        <v>21.045000000000002</v>
      </c>
      <c r="J1690">
        <v>0</v>
      </c>
      <c r="K1690" t="s">
        <v>4335</v>
      </c>
      <c r="M1690" s="15">
        <f t="shared" si="195"/>
        <v>21.045000000000002</v>
      </c>
      <c r="N1690" s="13">
        <f t="shared" si="196"/>
        <v>10</v>
      </c>
      <c r="O1690" s="13">
        <f t="shared" si="197"/>
        <v>1</v>
      </c>
      <c r="P1690" s="13">
        <f t="shared" si="198"/>
        <v>2018</v>
      </c>
      <c r="Q1690" s="13">
        <f t="shared" si="199"/>
        <v>126.27000000000001</v>
      </c>
    </row>
    <row r="1691" spans="1:17" x14ac:dyDescent="0.25">
      <c r="A1691" t="s">
        <v>4336</v>
      </c>
      <c r="B1691" t="s">
        <v>4337</v>
      </c>
      <c r="C1691">
        <v>43124.737500000003</v>
      </c>
      <c r="D1691">
        <v>2</v>
      </c>
      <c r="E1691" t="s">
        <v>13863</v>
      </c>
      <c r="F1691" t="s">
        <v>4331</v>
      </c>
      <c r="G1691" t="s">
        <v>4332</v>
      </c>
      <c r="H1691" t="s">
        <v>301</v>
      </c>
      <c r="I1691">
        <v>18.787500000000001</v>
      </c>
      <c r="J1691">
        <v>0</v>
      </c>
      <c r="K1691" t="s">
        <v>301</v>
      </c>
      <c r="M1691" s="15">
        <f t="shared" si="195"/>
        <v>18.787500000000001</v>
      </c>
      <c r="N1691" s="13">
        <f t="shared" si="196"/>
        <v>10</v>
      </c>
      <c r="O1691" s="13">
        <f t="shared" si="197"/>
        <v>1</v>
      </c>
      <c r="P1691" s="13">
        <f t="shared" si="198"/>
        <v>2018</v>
      </c>
      <c r="Q1691" s="13">
        <f t="shared" si="199"/>
        <v>37.575000000000003</v>
      </c>
    </row>
    <row r="1692" spans="1:17" x14ac:dyDescent="0.25">
      <c r="A1692" t="s">
        <v>4338</v>
      </c>
      <c r="B1692" t="s">
        <v>4339</v>
      </c>
      <c r="C1692">
        <v>43133.442696759259</v>
      </c>
      <c r="D1692">
        <v>1</v>
      </c>
      <c r="E1692" t="s">
        <v>13863</v>
      </c>
      <c r="F1692" t="s">
        <v>4340</v>
      </c>
      <c r="G1692" t="s">
        <v>4341</v>
      </c>
      <c r="H1692" t="s">
        <v>108</v>
      </c>
      <c r="I1692">
        <v>7.67</v>
      </c>
      <c r="J1692">
        <v>0</v>
      </c>
      <c r="K1692" t="s">
        <v>4342</v>
      </c>
      <c r="M1692" s="15">
        <f t="shared" si="195"/>
        <v>7.67</v>
      </c>
      <c r="N1692" s="13">
        <f t="shared" si="196"/>
        <v>10</v>
      </c>
      <c r="O1692" s="13">
        <f t="shared" si="197"/>
        <v>2</v>
      </c>
      <c r="P1692" s="13">
        <f t="shared" si="198"/>
        <v>2018</v>
      </c>
      <c r="Q1692" s="13">
        <f t="shared" si="199"/>
        <v>7.67</v>
      </c>
    </row>
    <row r="1693" spans="1:17" x14ac:dyDescent="0.25">
      <c r="A1693" t="s">
        <v>4343</v>
      </c>
      <c r="B1693" t="s">
        <v>4344</v>
      </c>
      <c r="C1693">
        <v>43124.734803240739</v>
      </c>
      <c r="D1693">
        <v>100</v>
      </c>
      <c r="E1693" t="s">
        <v>13863</v>
      </c>
      <c r="F1693" t="s">
        <v>4345</v>
      </c>
      <c r="G1693" t="s">
        <v>4346</v>
      </c>
      <c r="H1693" t="s">
        <v>65</v>
      </c>
      <c r="I1693">
        <v>2.25</v>
      </c>
      <c r="J1693">
        <v>0</v>
      </c>
      <c r="K1693" t="s">
        <v>4347</v>
      </c>
      <c r="M1693" s="15">
        <f t="shared" si="195"/>
        <v>2.25</v>
      </c>
      <c r="N1693" s="13">
        <f t="shared" si="196"/>
        <v>10</v>
      </c>
      <c r="O1693" s="13">
        <f t="shared" si="197"/>
        <v>1</v>
      </c>
      <c r="P1693" s="13">
        <f t="shared" si="198"/>
        <v>2018</v>
      </c>
      <c r="Q1693" s="13">
        <f t="shared" si="199"/>
        <v>225</v>
      </c>
    </row>
    <row r="1694" spans="1:17" x14ac:dyDescent="0.25">
      <c r="A1694" t="s">
        <v>4348</v>
      </c>
      <c r="B1694" t="s">
        <v>4349</v>
      </c>
      <c r="C1694">
        <v>43124.734803240739</v>
      </c>
      <c r="D1694">
        <v>1</v>
      </c>
      <c r="E1694" t="s">
        <v>13863</v>
      </c>
      <c r="F1694" t="s">
        <v>4345</v>
      </c>
      <c r="G1694" t="s">
        <v>4346</v>
      </c>
      <c r="H1694" t="s">
        <v>65</v>
      </c>
      <c r="I1694">
        <v>19.07</v>
      </c>
      <c r="J1694">
        <v>0</v>
      </c>
      <c r="K1694" t="s">
        <v>4350</v>
      </c>
      <c r="M1694" s="15">
        <f t="shared" si="195"/>
        <v>19.07</v>
      </c>
      <c r="N1694" s="13">
        <f t="shared" si="196"/>
        <v>10</v>
      </c>
      <c r="O1694" s="13">
        <f t="shared" si="197"/>
        <v>1</v>
      </c>
      <c r="P1694" s="13">
        <f t="shared" si="198"/>
        <v>2018</v>
      </c>
      <c r="Q1694" s="13">
        <f t="shared" si="199"/>
        <v>19.07</v>
      </c>
    </row>
    <row r="1695" spans="1:17" x14ac:dyDescent="0.25">
      <c r="A1695" t="s">
        <v>2782</v>
      </c>
      <c r="B1695" t="s">
        <v>2783</v>
      </c>
      <c r="C1695">
        <v>43124.734803240739</v>
      </c>
      <c r="D1695">
        <v>1</v>
      </c>
      <c r="E1695" t="s">
        <v>13863</v>
      </c>
      <c r="F1695" t="s">
        <v>4345</v>
      </c>
      <c r="G1695" t="s">
        <v>4346</v>
      </c>
      <c r="H1695" t="s">
        <v>65</v>
      </c>
      <c r="I1695">
        <v>21.39</v>
      </c>
      <c r="J1695">
        <v>0</v>
      </c>
      <c r="K1695" t="s">
        <v>2786</v>
      </c>
      <c r="M1695" s="15">
        <f t="shared" si="195"/>
        <v>21.39</v>
      </c>
      <c r="N1695" s="13">
        <f t="shared" si="196"/>
        <v>10</v>
      </c>
      <c r="O1695" s="13">
        <f t="shared" si="197"/>
        <v>1</v>
      </c>
      <c r="P1695" s="13">
        <f t="shared" si="198"/>
        <v>2018</v>
      </c>
      <c r="Q1695" s="13">
        <f t="shared" si="199"/>
        <v>21.39</v>
      </c>
    </row>
    <row r="1696" spans="1:17" x14ac:dyDescent="0.25">
      <c r="A1696" t="s">
        <v>4351</v>
      </c>
      <c r="B1696" t="s">
        <v>4352</v>
      </c>
      <c r="C1696">
        <v>43124.734803240739</v>
      </c>
      <c r="D1696">
        <v>2</v>
      </c>
      <c r="E1696" t="s">
        <v>13863</v>
      </c>
      <c r="F1696" t="s">
        <v>4345</v>
      </c>
      <c r="G1696" t="s">
        <v>4346</v>
      </c>
      <c r="H1696" t="s">
        <v>65</v>
      </c>
      <c r="I1696">
        <v>69.95</v>
      </c>
      <c r="J1696">
        <v>0</v>
      </c>
      <c r="K1696" t="s">
        <v>4353</v>
      </c>
      <c r="M1696" s="15">
        <f t="shared" si="195"/>
        <v>69.95</v>
      </c>
      <c r="N1696" s="13">
        <f t="shared" si="196"/>
        <v>10</v>
      </c>
      <c r="O1696" s="13">
        <f t="shared" si="197"/>
        <v>1</v>
      </c>
      <c r="P1696" s="13">
        <f t="shared" si="198"/>
        <v>2018</v>
      </c>
      <c r="Q1696" s="13">
        <f t="shared" si="199"/>
        <v>139.9</v>
      </c>
    </row>
    <row r="1697" spans="1:17" x14ac:dyDescent="0.25">
      <c r="A1697" t="s">
        <v>2147</v>
      </c>
      <c r="B1697" t="s">
        <v>2148</v>
      </c>
      <c r="C1697">
        <v>43126.662060185183</v>
      </c>
      <c r="D1697">
        <v>2000</v>
      </c>
      <c r="E1697" t="s">
        <v>13863</v>
      </c>
      <c r="F1697" t="s">
        <v>4345</v>
      </c>
      <c r="G1697" t="s">
        <v>4354</v>
      </c>
      <c r="H1697" t="s">
        <v>65</v>
      </c>
      <c r="I1697">
        <v>1.9900000000000001E-2</v>
      </c>
      <c r="J1697">
        <v>0</v>
      </c>
      <c r="K1697" t="s">
        <v>2149</v>
      </c>
      <c r="M1697" s="15">
        <f t="shared" si="195"/>
        <v>1.9900000000000001E-2</v>
      </c>
      <c r="N1697" s="13">
        <f t="shared" si="196"/>
        <v>10</v>
      </c>
      <c r="O1697" s="13">
        <f t="shared" si="197"/>
        <v>1</v>
      </c>
      <c r="P1697" s="13">
        <f t="shared" si="198"/>
        <v>2018</v>
      </c>
      <c r="Q1697" s="13">
        <f t="shared" si="199"/>
        <v>39.800000000000004</v>
      </c>
    </row>
    <row r="1698" spans="1:17" x14ac:dyDescent="0.25">
      <c r="A1698" t="s">
        <v>4355</v>
      </c>
      <c r="B1698" t="s">
        <v>4356</v>
      </c>
      <c r="C1698">
        <v>43124.734803240739</v>
      </c>
      <c r="D1698">
        <v>4</v>
      </c>
      <c r="E1698" t="s">
        <v>13863</v>
      </c>
      <c r="F1698" t="s">
        <v>4345</v>
      </c>
      <c r="G1698" t="s">
        <v>4346</v>
      </c>
      <c r="H1698" t="s">
        <v>65</v>
      </c>
      <c r="I1698">
        <v>12.53</v>
      </c>
      <c r="J1698">
        <v>0</v>
      </c>
      <c r="K1698" t="s">
        <v>4357</v>
      </c>
      <c r="M1698" s="15">
        <f t="shared" si="195"/>
        <v>12.53</v>
      </c>
      <c r="N1698" s="13">
        <f t="shared" si="196"/>
        <v>10</v>
      </c>
      <c r="O1698" s="13">
        <f t="shared" si="197"/>
        <v>1</v>
      </c>
      <c r="P1698" s="13">
        <f t="shared" si="198"/>
        <v>2018</v>
      </c>
      <c r="Q1698" s="13">
        <f t="shared" si="199"/>
        <v>50.12</v>
      </c>
    </row>
    <row r="1699" spans="1:17" x14ac:dyDescent="0.25">
      <c r="A1699" t="s">
        <v>4358</v>
      </c>
      <c r="B1699" t="s">
        <v>4359</v>
      </c>
      <c r="C1699">
        <v>43126.662060185183</v>
      </c>
      <c r="D1699">
        <v>12</v>
      </c>
      <c r="E1699" t="s">
        <v>13863</v>
      </c>
      <c r="F1699" t="s">
        <v>4345</v>
      </c>
      <c r="G1699" t="s">
        <v>4354</v>
      </c>
      <c r="H1699" t="s">
        <v>65</v>
      </c>
      <c r="I1699">
        <v>6.35</v>
      </c>
      <c r="J1699">
        <v>0</v>
      </c>
      <c r="K1699" t="s">
        <v>4360</v>
      </c>
      <c r="M1699" s="15">
        <f t="shared" si="195"/>
        <v>6.35</v>
      </c>
      <c r="N1699" s="13">
        <f t="shared" si="196"/>
        <v>10</v>
      </c>
      <c r="O1699" s="13">
        <f t="shared" si="197"/>
        <v>1</v>
      </c>
      <c r="P1699" s="13">
        <f t="shared" si="198"/>
        <v>2018</v>
      </c>
      <c r="Q1699" s="13">
        <f t="shared" si="199"/>
        <v>76.199999999999989</v>
      </c>
    </row>
    <row r="1700" spans="1:17" x14ac:dyDescent="0.25">
      <c r="A1700" t="s">
        <v>4361</v>
      </c>
      <c r="B1700" t="s">
        <v>4362</v>
      </c>
      <c r="C1700">
        <v>43124.734803240739</v>
      </c>
      <c r="D1700">
        <v>1</v>
      </c>
      <c r="E1700" t="s">
        <v>13863</v>
      </c>
      <c r="F1700" t="s">
        <v>4345</v>
      </c>
      <c r="G1700" t="s">
        <v>4346</v>
      </c>
      <c r="H1700" t="s">
        <v>65</v>
      </c>
      <c r="I1700">
        <v>26.73</v>
      </c>
      <c r="J1700">
        <v>0</v>
      </c>
      <c r="K1700" t="s">
        <v>4363</v>
      </c>
      <c r="M1700" s="15">
        <f t="shared" si="195"/>
        <v>26.73</v>
      </c>
      <c r="N1700" s="13">
        <f t="shared" si="196"/>
        <v>10</v>
      </c>
      <c r="O1700" s="13">
        <f t="shared" si="197"/>
        <v>1</v>
      </c>
      <c r="P1700" s="13">
        <f t="shared" si="198"/>
        <v>2018</v>
      </c>
      <c r="Q1700" s="13">
        <f t="shared" si="199"/>
        <v>26.73</v>
      </c>
    </row>
    <row r="1701" spans="1:17" x14ac:dyDescent="0.25">
      <c r="A1701" t="s">
        <v>2593</v>
      </c>
      <c r="B1701" t="s">
        <v>2594</v>
      </c>
      <c r="C1701">
        <v>43140.722291666665</v>
      </c>
      <c r="D1701">
        <v>2</v>
      </c>
      <c r="E1701" t="s">
        <v>13863</v>
      </c>
      <c r="F1701" t="s">
        <v>4364</v>
      </c>
      <c r="G1701" t="s">
        <v>4365</v>
      </c>
      <c r="H1701" t="s">
        <v>867</v>
      </c>
      <c r="I1701">
        <v>3.95</v>
      </c>
      <c r="J1701">
        <v>0</v>
      </c>
      <c r="K1701" t="s">
        <v>2587</v>
      </c>
      <c r="M1701" s="15">
        <f t="shared" si="195"/>
        <v>3.95</v>
      </c>
      <c r="N1701" s="13">
        <f t="shared" si="196"/>
        <v>10</v>
      </c>
      <c r="O1701" s="13">
        <f t="shared" si="197"/>
        <v>2</v>
      </c>
      <c r="P1701" s="13">
        <f t="shared" si="198"/>
        <v>2018</v>
      </c>
      <c r="Q1701" s="13">
        <f t="shared" si="199"/>
        <v>7.9</v>
      </c>
    </row>
    <row r="1702" spans="1:17" x14ac:dyDescent="0.25">
      <c r="A1702" t="s">
        <v>878</v>
      </c>
      <c r="B1702" t="s">
        <v>879</v>
      </c>
      <c r="C1702">
        <v>43140.722291666665</v>
      </c>
      <c r="D1702">
        <v>3</v>
      </c>
      <c r="E1702" t="s">
        <v>13863</v>
      </c>
      <c r="F1702" t="s">
        <v>4364</v>
      </c>
      <c r="G1702" t="s">
        <v>4365</v>
      </c>
      <c r="H1702" t="s">
        <v>867</v>
      </c>
      <c r="I1702">
        <v>3.95</v>
      </c>
      <c r="J1702">
        <v>0</v>
      </c>
      <c r="K1702" t="s">
        <v>880</v>
      </c>
      <c r="M1702" s="15">
        <f t="shared" si="195"/>
        <v>3.95</v>
      </c>
      <c r="N1702" s="13">
        <f t="shared" si="196"/>
        <v>10</v>
      </c>
      <c r="O1702" s="13">
        <f t="shared" si="197"/>
        <v>2</v>
      </c>
      <c r="P1702" s="13">
        <f t="shared" si="198"/>
        <v>2018</v>
      </c>
      <c r="Q1702" s="13">
        <f t="shared" si="199"/>
        <v>11.850000000000001</v>
      </c>
    </row>
    <row r="1703" spans="1:17" x14ac:dyDescent="0.25">
      <c r="A1703" t="s">
        <v>2588</v>
      </c>
      <c r="B1703" t="s">
        <v>2589</v>
      </c>
      <c r="C1703">
        <v>43140.722291666665</v>
      </c>
      <c r="D1703">
        <v>2</v>
      </c>
      <c r="E1703" t="s">
        <v>13863</v>
      </c>
      <c r="F1703" t="s">
        <v>4364</v>
      </c>
      <c r="G1703" t="s">
        <v>4365</v>
      </c>
      <c r="H1703" t="s">
        <v>867</v>
      </c>
      <c r="I1703">
        <v>3.95</v>
      </c>
      <c r="J1703">
        <v>0</v>
      </c>
      <c r="K1703" t="s">
        <v>2587</v>
      </c>
      <c r="M1703" s="15">
        <f t="shared" si="195"/>
        <v>3.95</v>
      </c>
      <c r="N1703" s="13">
        <f t="shared" si="196"/>
        <v>10</v>
      </c>
      <c r="O1703" s="13">
        <f t="shared" si="197"/>
        <v>2</v>
      </c>
      <c r="P1703" s="13">
        <f t="shared" si="198"/>
        <v>2018</v>
      </c>
      <c r="Q1703" s="13">
        <f t="shared" si="199"/>
        <v>7.9</v>
      </c>
    </row>
    <row r="1704" spans="1:17" x14ac:dyDescent="0.25">
      <c r="A1704" t="s">
        <v>2590</v>
      </c>
      <c r="B1704" t="s">
        <v>2591</v>
      </c>
      <c r="C1704">
        <v>43140.722291666665</v>
      </c>
      <c r="D1704">
        <v>1</v>
      </c>
      <c r="E1704" t="s">
        <v>13863</v>
      </c>
      <c r="F1704" t="s">
        <v>4364</v>
      </c>
      <c r="G1704" t="s">
        <v>4365</v>
      </c>
      <c r="H1704" t="s">
        <v>867</v>
      </c>
      <c r="I1704">
        <v>3.95</v>
      </c>
      <c r="J1704">
        <v>0</v>
      </c>
      <c r="K1704" t="s">
        <v>2592</v>
      </c>
      <c r="M1704" s="15">
        <f t="shared" si="195"/>
        <v>3.95</v>
      </c>
      <c r="N1704" s="13">
        <f t="shared" si="196"/>
        <v>10</v>
      </c>
      <c r="O1704" s="13">
        <f t="shared" si="197"/>
        <v>2</v>
      </c>
      <c r="P1704" s="13">
        <f t="shared" si="198"/>
        <v>2018</v>
      </c>
      <c r="Q1704" s="13">
        <f t="shared" si="199"/>
        <v>3.95</v>
      </c>
    </row>
    <row r="1705" spans="1:17" x14ac:dyDescent="0.25">
      <c r="A1705" t="s">
        <v>881</v>
      </c>
      <c r="B1705" t="s">
        <v>882</v>
      </c>
      <c r="C1705">
        <v>43140.722291666665</v>
      </c>
      <c r="D1705">
        <v>2</v>
      </c>
      <c r="E1705" t="s">
        <v>13863</v>
      </c>
      <c r="F1705" t="s">
        <v>4364</v>
      </c>
      <c r="G1705" t="s">
        <v>4365</v>
      </c>
      <c r="H1705" t="s">
        <v>867</v>
      </c>
      <c r="I1705">
        <v>3.95</v>
      </c>
      <c r="J1705">
        <v>0</v>
      </c>
      <c r="K1705" t="s">
        <v>883</v>
      </c>
      <c r="M1705" s="15">
        <f t="shared" si="195"/>
        <v>3.95</v>
      </c>
      <c r="N1705" s="13">
        <f t="shared" si="196"/>
        <v>10</v>
      </c>
      <c r="O1705" s="13">
        <f t="shared" si="197"/>
        <v>2</v>
      </c>
      <c r="P1705" s="13">
        <f t="shared" si="198"/>
        <v>2018</v>
      </c>
      <c r="Q1705" s="13">
        <f t="shared" si="199"/>
        <v>7.9</v>
      </c>
    </row>
    <row r="1706" spans="1:17" x14ac:dyDescent="0.25">
      <c r="A1706" t="s">
        <v>2595</v>
      </c>
      <c r="B1706" t="s">
        <v>2596</v>
      </c>
      <c r="C1706">
        <v>43140.722291666665</v>
      </c>
      <c r="D1706">
        <v>1</v>
      </c>
      <c r="E1706" t="s">
        <v>13863</v>
      </c>
      <c r="F1706" t="s">
        <v>4364</v>
      </c>
      <c r="G1706" t="s">
        <v>4365</v>
      </c>
      <c r="H1706" t="s">
        <v>867</v>
      </c>
      <c r="I1706">
        <v>3.95</v>
      </c>
      <c r="J1706">
        <v>0</v>
      </c>
      <c r="K1706" t="s">
        <v>2597</v>
      </c>
      <c r="M1706" s="15">
        <f t="shared" si="195"/>
        <v>3.95</v>
      </c>
      <c r="N1706" s="13">
        <f t="shared" si="196"/>
        <v>10</v>
      </c>
      <c r="O1706" s="13">
        <f t="shared" si="197"/>
        <v>2</v>
      </c>
      <c r="P1706" s="13">
        <f t="shared" si="198"/>
        <v>2018</v>
      </c>
      <c r="Q1706" s="13">
        <f t="shared" si="199"/>
        <v>3.95</v>
      </c>
    </row>
    <row r="1707" spans="1:17" x14ac:dyDescent="0.25">
      <c r="A1707" t="s">
        <v>2598</v>
      </c>
      <c r="B1707" t="s">
        <v>2599</v>
      </c>
      <c r="C1707">
        <v>43140.722291666665</v>
      </c>
      <c r="D1707">
        <v>1</v>
      </c>
      <c r="E1707" t="s">
        <v>13863</v>
      </c>
      <c r="F1707" t="s">
        <v>4364</v>
      </c>
      <c r="G1707" t="s">
        <v>4365</v>
      </c>
      <c r="H1707" t="s">
        <v>867</v>
      </c>
      <c r="I1707">
        <v>3.95</v>
      </c>
      <c r="J1707">
        <v>0</v>
      </c>
      <c r="K1707" t="s">
        <v>2600</v>
      </c>
      <c r="M1707" s="15">
        <f t="shared" si="195"/>
        <v>3.95</v>
      </c>
      <c r="N1707" s="13">
        <f t="shared" si="196"/>
        <v>10</v>
      </c>
      <c r="O1707" s="13">
        <f t="shared" si="197"/>
        <v>2</v>
      </c>
      <c r="P1707" s="13">
        <f t="shared" si="198"/>
        <v>2018</v>
      </c>
      <c r="Q1707" s="13">
        <f t="shared" si="199"/>
        <v>3.95</v>
      </c>
    </row>
    <row r="1708" spans="1:17" x14ac:dyDescent="0.25">
      <c r="A1708" t="s">
        <v>2601</v>
      </c>
      <c r="B1708" t="s">
        <v>2602</v>
      </c>
      <c r="C1708">
        <v>43140.722291666665</v>
      </c>
      <c r="D1708">
        <v>1</v>
      </c>
      <c r="E1708" t="s">
        <v>13863</v>
      </c>
      <c r="F1708" t="s">
        <v>4364</v>
      </c>
      <c r="G1708" t="s">
        <v>4365</v>
      </c>
      <c r="H1708" t="s">
        <v>867</v>
      </c>
      <c r="I1708">
        <v>3.95</v>
      </c>
      <c r="J1708">
        <v>0</v>
      </c>
      <c r="K1708" t="s">
        <v>2603</v>
      </c>
      <c r="M1708" s="15">
        <f t="shared" si="195"/>
        <v>3.95</v>
      </c>
      <c r="N1708" s="13">
        <f t="shared" si="196"/>
        <v>10</v>
      </c>
      <c r="O1708" s="13">
        <f t="shared" si="197"/>
        <v>2</v>
      </c>
      <c r="P1708" s="13">
        <f t="shared" si="198"/>
        <v>2018</v>
      </c>
      <c r="Q1708" s="13">
        <f t="shared" si="199"/>
        <v>3.95</v>
      </c>
    </row>
    <row r="1709" spans="1:17" x14ac:dyDescent="0.25">
      <c r="A1709" t="s">
        <v>2604</v>
      </c>
      <c r="B1709" t="s">
        <v>2605</v>
      </c>
      <c r="C1709">
        <v>43140.722291666665</v>
      </c>
      <c r="D1709">
        <v>1</v>
      </c>
      <c r="E1709" t="s">
        <v>13863</v>
      </c>
      <c r="F1709" t="s">
        <v>4364</v>
      </c>
      <c r="G1709" t="s">
        <v>4365</v>
      </c>
      <c r="H1709" t="s">
        <v>867</v>
      </c>
      <c r="I1709">
        <v>3.95</v>
      </c>
      <c r="J1709">
        <v>0</v>
      </c>
      <c r="K1709" t="s">
        <v>2606</v>
      </c>
      <c r="M1709" s="15">
        <f t="shared" si="195"/>
        <v>3.95</v>
      </c>
      <c r="N1709" s="13">
        <f t="shared" si="196"/>
        <v>10</v>
      </c>
      <c r="O1709" s="13">
        <f t="shared" si="197"/>
        <v>2</v>
      </c>
      <c r="P1709" s="13">
        <f t="shared" si="198"/>
        <v>2018</v>
      </c>
      <c r="Q1709" s="13">
        <f t="shared" si="199"/>
        <v>3.95</v>
      </c>
    </row>
    <row r="1710" spans="1:17" x14ac:dyDescent="0.25">
      <c r="A1710" t="s">
        <v>2607</v>
      </c>
      <c r="B1710" t="s">
        <v>2608</v>
      </c>
      <c r="C1710">
        <v>43140.722291666665</v>
      </c>
      <c r="D1710">
        <v>1</v>
      </c>
      <c r="E1710" t="s">
        <v>13863</v>
      </c>
      <c r="F1710" t="s">
        <v>4364</v>
      </c>
      <c r="G1710" t="s">
        <v>4365</v>
      </c>
      <c r="H1710" t="s">
        <v>867</v>
      </c>
      <c r="I1710">
        <v>3.95</v>
      </c>
      <c r="J1710">
        <v>0</v>
      </c>
      <c r="K1710" t="s">
        <v>2609</v>
      </c>
      <c r="M1710" s="15">
        <f t="shared" si="195"/>
        <v>3.95</v>
      </c>
      <c r="N1710" s="13">
        <f t="shared" si="196"/>
        <v>10</v>
      </c>
      <c r="O1710" s="13">
        <f t="shared" si="197"/>
        <v>2</v>
      </c>
      <c r="P1710" s="13">
        <f t="shared" si="198"/>
        <v>2018</v>
      </c>
      <c r="Q1710" s="13">
        <f t="shared" si="199"/>
        <v>3.95</v>
      </c>
    </row>
    <row r="1711" spans="1:17" x14ac:dyDescent="0.25">
      <c r="A1711" t="s">
        <v>2610</v>
      </c>
      <c r="B1711" t="s">
        <v>2611</v>
      </c>
      <c r="C1711">
        <v>43140.722291666665</v>
      </c>
      <c r="D1711">
        <v>1</v>
      </c>
      <c r="E1711" t="s">
        <v>13863</v>
      </c>
      <c r="F1711" t="s">
        <v>4364</v>
      </c>
      <c r="G1711" t="s">
        <v>4365</v>
      </c>
      <c r="H1711" t="s">
        <v>867</v>
      </c>
      <c r="I1711">
        <v>3.95</v>
      </c>
      <c r="J1711">
        <v>0</v>
      </c>
      <c r="K1711" t="s">
        <v>2612</v>
      </c>
      <c r="M1711" s="15">
        <f t="shared" si="195"/>
        <v>3.95</v>
      </c>
      <c r="N1711" s="13">
        <f t="shared" si="196"/>
        <v>10</v>
      </c>
      <c r="O1711" s="13">
        <f t="shared" si="197"/>
        <v>2</v>
      </c>
      <c r="P1711" s="13">
        <f t="shared" si="198"/>
        <v>2018</v>
      </c>
      <c r="Q1711" s="13">
        <f t="shared" si="199"/>
        <v>3.95</v>
      </c>
    </row>
    <row r="1712" spans="1:17" x14ac:dyDescent="0.25">
      <c r="A1712" t="s">
        <v>2613</v>
      </c>
      <c r="B1712" t="s">
        <v>2614</v>
      </c>
      <c r="C1712">
        <v>43140.722291666665</v>
      </c>
      <c r="D1712">
        <v>1</v>
      </c>
      <c r="E1712" t="s">
        <v>13863</v>
      </c>
      <c r="F1712" t="s">
        <v>4364</v>
      </c>
      <c r="G1712" t="s">
        <v>4365</v>
      </c>
      <c r="H1712" t="s">
        <v>867</v>
      </c>
      <c r="I1712">
        <v>3.95</v>
      </c>
      <c r="J1712">
        <v>0</v>
      </c>
      <c r="K1712" t="s">
        <v>2615</v>
      </c>
      <c r="M1712" s="15">
        <f t="shared" si="195"/>
        <v>3.95</v>
      </c>
      <c r="N1712" s="13">
        <f t="shared" si="196"/>
        <v>10</v>
      </c>
      <c r="O1712" s="13">
        <f t="shared" si="197"/>
        <v>2</v>
      </c>
      <c r="P1712" s="13">
        <f t="shared" si="198"/>
        <v>2018</v>
      </c>
      <c r="Q1712" s="13">
        <f t="shared" si="199"/>
        <v>3.95</v>
      </c>
    </row>
    <row r="1713" spans="1:17" x14ac:dyDescent="0.25">
      <c r="A1713" t="s">
        <v>4366</v>
      </c>
      <c r="B1713" t="s">
        <v>4367</v>
      </c>
      <c r="C1713">
        <v>43117.555208333331</v>
      </c>
      <c r="D1713">
        <v>2</v>
      </c>
      <c r="E1713" t="s">
        <v>13863</v>
      </c>
      <c r="F1713" t="s">
        <v>4368</v>
      </c>
      <c r="G1713" t="s">
        <v>4369</v>
      </c>
      <c r="H1713" t="s">
        <v>133</v>
      </c>
      <c r="I1713">
        <v>668.46</v>
      </c>
      <c r="J1713">
        <v>0</v>
      </c>
      <c r="K1713" t="s">
        <v>4370</v>
      </c>
      <c r="M1713" s="15">
        <f t="shared" si="195"/>
        <v>668.46</v>
      </c>
      <c r="N1713" s="13">
        <f t="shared" si="196"/>
        <v>10</v>
      </c>
      <c r="O1713" s="13">
        <f t="shared" si="197"/>
        <v>1</v>
      </c>
      <c r="P1713" s="13">
        <f t="shared" si="198"/>
        <v>2018</v>
      </c>
      <c r="Q1713" s="13">
        <f t="shared" si="199"/>
        <v>1336.92</v>
      </c>
    </row>
    <row r="1714" spans="1:17" x14ac:dyDescent="0.25">
      <c r="A1714" t="s">
        <v>2636</v>
      </c>
      <c r="B1714" t="s">
        <v>2637</v>
      </c>
      <c r="C1714">
        <v>43115.441493055558</v>
      </c>
      <c r="D1714">
        <v>500</v>
      </c>
      <c r="E1714" t="s">
        <v>13863</v>
      </c>
      <c r="F1714" t="s">
        <v>4371</v>
      </c>
      <c r="G1714" t="s">
        <v>4372</v>
      </c>
      <c r="H1714" t="s">
        <v>326</v>
      </c>
      <c r="I1714">
        <v>1.62</v>
      </c>
      <c r="J1714">
        <v>0</v>
      </c>
      <c r="K1714" t="s">
        <v>2638</v>
      </c>
      <c r="M1714" s="15">
        <f t="shared" si="195"/>
        <v>1.62</v>
      </c>
      <c r="N1714" s="13">
        <f t="shared" si="196"/>
        <v>10</v>
      </c>
      <c r="O1714" s="13">
        <f t="shared" si="197"/>
        <v>1</v>
      </c>
      <c r="P1714" s="13">
        <f t="shared" si="198"/>
        <v>2018</v>
      </c>
      <c r="Q1714" s="13">
        <f t="shared" si="199"/>
        <v>810</v>
      </c>
    </row>
    <row r="1715" spans="1:17" x14ac:dyDescent="0.25">
      <c r="A1715" t="s">
        <v>4373</v>
      </c>
      <c r="B1715" t="s">
        <v>4373</v>
      </c>
      <c r="C1715">
        <v>43202.664907407408</v>
      </c>
      <c r="D1715">
        <v>8</v>
      </c>
      <c r="E1715" t="s">
        <v>4374</v>
      </c>
      <c r="F1715" t="s">
        <v>4375</v>
      </c>
      <c r="G1715" t="s">
        <v>4376</v>
      </c>
      <c r="H1715" t="s">
        <v>4377</v>
      </c>
      <c r="I1715">
        <v>77.900000000000006</v>
      </c>
      <c r="J1715">
        <v>0</v>
      </c>
      <c r="K1715" t="s">
        <v>4378</v>
      </c>
      <c r="M1715" s="15">
        <f t="shared" si="195"/>
        <v>77.900000000000006</v>
      </c>
      <c r="N1715" s="13">
        <f t="shared" si="196"/>
        <v>38</v>
      </c>
      <c r="O1715" s="13">
        <f t="shared" si="197"/>
        <v>4</v>
      </c>
      <c r="P1715" s="13">
        <f t="shared" si="198"/>
        <v>2018</v>
      </c>
      <c r="Q1715" s="13">
        <f t="shared" si="199"/>
        <v>623.20000000000005</v>
      </c>
    </row>
    <row r="1716" spans="1:17" x14ac:dyDescent="0.25">
      <c r="A1716" t="s">
        <v>253</v>
      </c>
      <c r="B1716" t="s">
        <v>254</v>
      </c>
      <c r="C1716">
        <v>43126.659074074072</v>
      </c>
      <c r="D1716">
        <v>40</v>
      </c>
      <c r="E1716" t="s">
        <v>13863</v>
      </c>
      <c r="F1716" t="s">
        <v>4379</v>
      </c>
      <c r="G1716" t="s">
        <v>4380</v>
      </c>
      <c r="H1716" t="s">
        <v>33</v>
      </c>
      <c r="I1716">
        <v>116</v>
      </c>
      <c r="J1716">
        <v>0</v>
      </c>
      <c r="K1716" t="s">
        <v>257</v>
      </c>
      <c r="M1716" s="15">
        <f t="shared" si="195"/>
        <v>116</v>
      </c>
      <c r="N1716" s="13">
        <f t="shared" si="196"/>
        <v>10</v>
      </c>
      <c r="O1716" s="13">
        <f t="shared" si="197"/>
        <v>1</v>
      </c>
      <c r="P1716" s="13">
        <f t="shared" si="198"/>
        <v>2018</v>
      </c>
      <c r="Q1716" s="13">
        <f t="shared" si="199"/>
        <v>4640</v>
      </c>
    </row>
    <row r="1717" spans="1:17" x14ac:dyDescent="0.25">
      <c r="A1717" t="s">
        <v>2382</v>
      </c>
      <c r="B1717" t="s">
        <v>2383</v>
      </c>
      <c r="C1717">
        <v>43129.73027777778</v>
      </c>
      <c r="D1717">
        <v>6</v>
      </c>
      <c r="E1717" t="s">
        <v>13863</v>
      </c>
      <c r="F1717" t="s">
        <v>4381</v>
      </c>
      <c r="G1717" t="s">
        <v>4382</v>
      </c>
      <c r="H1717" t="s">
        <v>240</v>
      </c>
      <c r="I1717">
        <v>33.409999999999997</v>
      </c>
      <c r="J1717">
        <v>0</v>
      </c>
      <c r="K1717" t="s">
        <v>2386</v>
      </c>
      <c r="M1717" s="15">
        <f t="shared" si="195"/>
        <v>33.409999999999997</v>
      </c>
      <c r="N1717" s="13">
        <f t="shared" si="196"/>
        <v>10</v>
      </c>
      <c r="O1717" s="13">
        <f t="shared" si="197"/>
        <v>1</v>
      </c>
      <c r="P1717" s="13">
        <f t="shared" si="198"/>
        <v>2018</v>
      </c>
      <c r="Q1717" s="13">
        <f t="shared" si="199"/>
        <v>200.45999999999998</v>
      </c>
    </row>
    <row r="1718" spans="1:17" x14ac:dyDescent="0.25">
      <c r="A1718" t="s">
        <v>4383</v>
      </c>
      <c r="B1718" t="s">
        <v>4384</v>
      </c>
      <c r="C1718">
        <v>43146.752696759257</v>
      </c>
      <c r="D1718">
        <v>6</v>
      </c>
      <c r="E1718" t="s">
        <v>13863</v>
      </c>
      <c r="F1718" t="s">
        <v>4385</v>
      </c>
      <c r="G1718" t="s">
        <v>4386</v>
      </c>
      <c r="H1718" t="s">
        <v>167</v>
      </c>
      <c r="I1718">
        <v>23.56</v>
      </c>
      <c r="J1718">
        <v>20</v>
      </c>
      <c r="K1718" t="s">
        <v>4387</v>
      </c>
      <c r="M1718" s="15">
        <f t="shared" si="195"/>
        <v>18.847999999999999</v>
      </c>
      <c r="N1718" s="13">
        <f t="shared" si="196"/>
        <v>10</v>
      </c>
      <c r="O1718" s="13">
        <f t="shared" si="197"/>
        <v>2</v>
      </c>
      <c r="P1718" s="13">
        <f t="shared" si="198"/>
        <v>2018</v>
      </c>
      <c r="Q1718" s="13">
        <f t="shared" si="199"/>
        <v>113.08799999999999</v>
      </c>
    </row>
    <row r="1719" spans="1:17" x14ac:dyDescent="0.25">
      <c r="A1719" t="s">
        <v>834</v>
      </c>
      <c r="B1719" t="s">
        <v>835</v>
      </c>
      <c r="C1719">
        <v>43118.581608796296</v>
      </c>
      <c r="D1719">
        <v>8</v>
      </c>
      <c r="E1719" t="s">
        <v>13863</v>
      </c>
      <c r="F1719" t="s">
        <v>4292</v>
      </c>
      <c r="G1719" t="s">
        <v>4293</v>
      </c>
      <c r="H1719" t="s">
        <v>319</v>
      </c>
      <c r="I1719">
        <v>20.335000000000001</v>
      </c>
      <c r="J1719">
        <v>10</v>
      </c>
      <c r="K1719" t="s">
        <v>836</v>
      </c>
      <c r="M1719" s="15">
        <f t="shared" si="195"/>
        <v>18.301500000000001</v>
      </c>
      <c r="N1719" s="13">
        <f t="shared" si="196"/>
        <v>10</v>
      </c>
      <c r="O1719" s="13">
        <f t="shared" si="197"/>
        <v>1</v>
      </c>
      <c r="P1719" s="13">
        <f t="shared" si="198"/>
        <v>2018</v>
      </c>
      <c r="Q1719" s="13">
        <f t="shared" si="199"/>
        <v>146.41200000000001</v>
      </c>
    </row>
    <row r="1720" spans="1:17" x14ac:dyDescent="0.25">
      <c r="A1720" t="s">
        <v>153</v>
      </c>
      <c r="B1720" t="s">
        <v>154</v>
      </c>
      <c r="C1720">
        <v>43124.734803240739</v>
      </c>
      <c r="D1720">
        <v>2</v>
      </c>
      <c r="E1720" t="s">
        <v>13863</v>
      </c>
      <c r="F1720" t="s">
        <v>4345</v>
      </c>
      <c r="G1720" t="s">
        <v>4346</v>
      </c>
      <c r="H1720" t="s">
        <v>65</v>
      </c>
      <c r="I1720">
        <v>125.95</v>
      </c>
      <c r="J1720">
        <v>0</v>
      </c>
      <c r="K1720" t="s">
        <v>155</v>
      </c>
      <c r="M1720" s="15">
        <f t="shared" si="195"/>
        <v>125.95</v>
      </c>
      <c r="N1720" s="13">
        <f t="shared" si="196"/>
        <v>10</v>
      </c>
      <c r="O1720" s="13">
        <f t="shared" si="197"/>
        <v>1</v>
      </c>
      <c r="P1720" s="13">
        <f t="shared" si="198"/>
        <v>2018</v>
      </c>
      <c r="Q1720" s="13">
        <f t="shared" si="199"/>
        <v>251.9</v>
      </c>
    </row>
    <row r="1721" spans="1:17" x14ac:dyDescent="0.25">
      <c r="A1721" t="s">
        <v>2222</v>
      </c>
      <c r="B1721" t="s">
        <v>2223</v>
      </c>
      <c r="C1721">
        <v>43124.734803240739</v>
      </c>
      <c r="D1721">
        <v>2000</v>
      </c>
      <c r="E1721" t="s">
        <v>13863</v>
      </c>
      <c r="F1721" t="s">
        <v>4345</v>
      </c>
      <c r="G1721" t="s">
        <v>4346</v>
      </c>
      <c r="H1721" t="s">
        <v>65</v>
      </c>
      <c r="I1721">
        <v>2.4E-2</v>
      </c>
      <c r="J1721">
        <v>0</v>
      </c>
      <c r="K1721" t="s">
        <v>2224</v>
      </c>
      <c r="M1721" s="15">
        <f t="shared" si="195"/>
        <v>2.4E-2</v>
      </c>
      <c r="N1721" s="13">
        <f t="shared" si="196"/>
        <v>10</v>
      </c>
      <c r="O1721" s="13">
        <f t="shared" si="197"/>
        <v>1</v>
      </c>
      <c r="P1721" s="13">
        <f t="shared" si="198"/>
        <v>2018</v>
      </c>
      <c r="Q1721" s="13">
        <f t="shared" si="199"/>
        <v>48</v>
      </c>
    </row>
    <row r="1722" spans="1:17" x14ac:dyDescent="0.25">
      <c r="A1722" t="s">
        <v>4388</v>
      </c>
      <c r="B1722" t="s">
        <v>4389</v>
      </c>
      <c r="C1722">
        <v>43140.722291666665</v>
      </c>
      <c r="D1722">
        <v>4</v>
      </c>
      <c r="E1722" t="s">
        <v>13863</v>
      </c>
      <c r="F1722" t="s">
        <v>4364</v>
      </c>
      <c r="G1722" t="s">
        <v>4365</v>
      </c>
      <c r="H1722" t="s">
        <v>867</v>
      </c>
      <c r="I1722">
        <v>3.95</v>
      </c>
      <c r="J1722">
        <v>0</v>
      </c>
      <c r="K1722" t="s">
        <v>4390</v>
      </c>
      <c r="M1722" s="15">
        <f t="shared" si="195"/>
        <v>3.95</v>
      </c>
      <c r="N1722" s="13">
        <f t="shared" si="196"/>
        <v>10</v>
      </c>
      <c r="O1722" s="13">
        <f t="shared" si="197"/>
        <v>2</v>
      </c>
      <c r="P1722" s="13">
        <f t="shared" si="198"/>
        <v>2018</v>
      </c>
      <c r="Q1722" s="13">
        <f t="shared" si="199"/>
        <v>15.8</v>
      </c>
    </row>
    <row r="1723" spans="1:17" x14ac:dyDescent="0.25">
      <c r="A1723" t="s">
        <v>35</v>
      </c>
      <c r="B1723" t="s">
        <v>35</v>
      </c>
      <c r="C1723">
        <v>43146.751620370371</v>
      </c>
      <c r="D1723">
        <v>1</v>
      </c>
      <c r="E1723" t="s">
        <v>13863</v>
      </c>
      <c r="F1723" t="s">
        <v>4391</v>
      </c>
      <c r="G1723" t="s">
        <v>4392</v>
      </c>
      <c r="H1723" t="s">
        <v>2275</v>
      </c>
      <c r="I1723">
        <v>1130.26</v>
      </c>
      <c r="J1723">
        <v>30</v>
      </c>
      <c r="K1723" t="s">
        <v>39</v>
      </c>
      <c r="M1723" s="15">
        <f t="shared" si="195"/>
        <v>791.1819999999999</v>
      </c>
      <c r="N1723" s="13">
        <f t="shared" si="196"/>
        <v>25</v>
      </c>
      <c r="O1723" s="13">
        <f t="shared" si="197"/>
        <v>2</v>
      </c>
      <c r="P1723" s="13">
        <f t="shared" si="198"/>
        <v>2018</v>
      </c>
      <c r="Q1723" s="13">
        <f t="shared" si="199"/>
        <v>791.1819999999999</v>
      </c>
    </row>
    <row r="1724" spans="1:17" x14ac:dyDescent="0.25">
      <c r="A1724" t="s">
        <v>1177</v>
      </c>
      <c r="B1724" t="s">
        <v>1178</v>
      </c>
      <c r="C1724">
        <v>43161.771979166668</v>
      </c>
      <c r="D1724">
        <v>100</v>
      </c>
      <c r="E1724" t="s">
        <v>13863</v>
      </c>
      <c r="F1724" t="s">
        <v>4393</v>
      </c>
      <c r="G1724" t="s">
        <v>4394</v>
      </c>
      <c r="H1724" t="s">
        <v>1132</v>
      </c>
      <c r="I1724">
        <v>35.96</v>
      </c>
      <c r="J1724">
        <v>0</v>
      </c>
      <c r="K1724" t="s">
        <v>1180</v>
      </c>
      <c r="M1724" s="15">
        <f t="shared" si="195"/>
        <v>35.96</v>
      </c>
      <c r="N1724" s="13">
        <f t="shared" si="196"/>
        <v>10</v>
      </c>
      <c r="O1724" s="13">
        <f t="shared" si="197"/>
        <v>3</v>
      </c>
      <c r="P1724" s="13">
        <f t="shared" si="198"/>
        <v>2018</v>
      </c>
      <c r="Q1724" s="13">
        <f t="shared" si="199"/>
        <v>3596</v>
      </c>
    </row>
    <row r="1725" spans="1:17" x14ac:dyDescent="0.25">
      <c r="A1725" t="s">
        <v>3972</v>
      </c>
      <c r="B1725" t="s">
        <v>3973</v>
      </c>
      <c r="C1725">
        <v>43117.496249999997</v>
      </c>
      <c r="D1725">
        <v>2</v>
      </c>
      <c r="E1725" t="s">
        <v>13863</v>
      </c>
      <c r="F1725" t="s">
        <v>4395</v>
      </c>
      <c r="G1725" t="s">
        <v>4396</v>
      </c>
      <c r="H1725" t="s">
        <v>27</v>
      </c>
      <c r="I1725">
        <v>42.9</v>
      </c>
      <c r="J1725">
        <v>0</v>
      </c>
      <c r="K1725" t="s">
        <v>3974</v>
      </c>
      <c r="M1725" s="15">
        <f t="shared" si="195"/>
        <v>42.9</v>
      </c>
      <c r="N1725" s="13">
        <f t="shared" si="196"/>
        <v>10</v>
      </c>
      <c r="O1725" s="13">
        <f t="shared" si="197"/>
        <v>1</v>
      </c>
      <c r="P1725" s="13">
        <f t="shared" si="198"/>
        <v>2018</v>
      </c>
      <c r="Q1725" s="13">
        <f t="shared" si="199"/>
        <v>85.8</v>
      </c>
    </row>
    <row r="1726" spans="1:17" x14ac:dyDescent="0.25">
      <c r="A1726" t="s">
        <v>902</v>
      </c>
      <c r="B1726" t="s">
        <v>903</v>
      </c>
      <c r="C1726">
        <v>43117.611620370371</v>
      </c>
      <c r="D1726">
        <v>3600</v>
      </c>
      <c r="E1726" t="s">
        <v>13863</v>
      </c>
      <c r="F1726" t="s">
        <v>4397</v>
      </c>
      <c r="G1726" t="s">
        <v>4398</v>
      </c>
      <c r="H1726" t="s">
        <v>108</v>
      </c>
      <c r="I1726">
        <v>3.6299999999999999E-2</v>
      </c>
      <c r="J1726">
        <v>50</v>
      </c>
      <c r="K1726" t="s">
        <v>905</v>
      </c>
      <c r="M1726" s="15">
        <f t="shared" ref="M1726:M1765" si="200">+I1726*(1-J1726/100)</f>
        <v>1.8149999999999999E-2</v>
      </c>
      <c r="N1726" s="13">
        <f t="shared" ref="N1726:N1765" si="201">+LEN(A1726)</f>
        <v>10</v>
      </c>
      <c r="O1726" s="13">
        <f t="shared" ref="O1726:O1765" si="202">+MONTH(C1726)</f>
        <v>1</v>
      </c>
      <c r="P1726" s="13">
        <f t="shared" ref="P1726:P1765" si="203">+YEAR(C1726)</f>
        <v>2018</v>
      </c>
      <c r="Q1726" s="13">
        <f t="shared" ref="Q1726:Q1765" si="204">+M1726*D1726</f>
        <v>65.34</v>
      </c>
    </row>
    <row r="1727" spans="1:17" x14ac:dyDescent="0.25">
      <c r="A1727" t="s">
        <v>906</v>
      </c>
      <c r="B1727" t="s">
        <v>907</v>
      </c>
      <c r="C1727">
        <v>43117.611620370371</v>
      </c>
      <c r="D1727">
        <v>2400</v>
      </c>
      <c r="E1727" t="s">
        <v>13863</v>
      </c>
      <c r="F1727" t="s">
        <v>4397</v>
      </c>
      <c r="G1727" t="s">
        <v>4398</v>
      </c>
      <c r="H1727" t="s">
        <v>108</v>
      </c>
      <c r="I1727">
        <v>3.6299999999999999E-2</v>
      </c>
      <c r="J1727">
        <v>50</v>
      </c>
      <c r="K1727" t="s">
        <v>905</v>
      </c>
      <c r="M1727" s="15">
        <f t="shared" si="200"/>
        <v>1.8149999999999999E-2</v>
      </c>
      <c r="N1727" s="13">
        <f t="shared" si="201"/>
        <v>10</v>
      </c>
      <c r="O1727" s="13">
        <f t="shared" si="202"/>
        <v>1</v>
      </c>
      <c r="P1727" s="13">
        <f t="shared" si="203"/>
        <v>2018</v>
      </c>
      <c r="Q1727" s="13">
        <f t="shared" si="204"/>
        <v>43.56</v>
      </c>
    </row>
    <row r="1728" spans="1:17" x14ac:dyDescent="0.25">
      <c r="A1728" t="s">
        <v>910</v>
      </c>
      <c r="B1728" t="s">
        <v>911</v>
      </c>
      <c r="C1728">
        <v>43117.611620370371</v>
      </c>
      <c r="D1728">
        <v>1200</v>
      </c>
      <c r="E1728" t="s">
        <v>13863</v>
      </c>
      <c r="F1728" t="s">
        <v>4397</v>
      </c>
      <c r="G1728" t="s">
        <v>4398</v>
      </c>
      <c r="H1728" t="s">
        <v>108</v>
      </c>
      <c r="I1728">
        <v>3.6400000000000002E-2</v>
      </c>
      <c r="J1728">
        <v>50</v>
      </c>
      <c r="K1728" t="s">
        <v>905</v>
      </c>
      <c r="M1728" s="15">
        <f t="shared" si="200"/>
        <v>1.8200000000000001E-2</v>
      </c>
      <c r="N1728" s="13">
        <f t="shared" si="201"/>
        <v>10</v>
      </c>
      <c r="O1728" s="13">
        <f t="shared" si="202"/>
        <v>1</v>
      </c>
      <c r="P1728" s="13">
        <f t="shared" si="203"/>
        <v>2018</v>
      </c>
      <c r="Q1728" s="13">
        <f t="shared" si="204"/>
        <v>21.84</v>
      </c>
    </row>
    <row r="1729" spans="1:17" x14ac:dyDescent="0.25">
      <c r="A1729" t="s">
        <v>912</v>
      </c>
      <c r="B1729" t="s">
        <v>913</v>
      </c>
      <c r="C1729">
        <v>43117.611620370371</v>
      </c>
      <c r="D1729">
        <v>2400</v>
      </c>
      <c r="E1729" t="s">
        <v>13863</v>
      </c>
      <c r="F1729" t="s">
        <v>4397</v>
      </c>
      <c r="G1729" t="s">
        <v>4398</v>
      </c>
      <c r="H1729" t="s">
        <v>108</v>
      </c>
      <c r="I1729">
        <v>3.6400000000000002E-2</v>
      </c>
      <c r="J1729">
        <v>50</v>
      </c>
      <c r="K1729" t="s">
        <v>905</v>
      </c>
      <c r="M1729" s="15">
        <f t="shared" si="200"/>
        <v>1.8200000000000001E-2</v>
      </c>
      <c r="N1729" s="13">
        <f t="shared" si="201"/>
        <v>10</v>
      </c>
      <c r="O1729" s="13">
        <f t="shared" si="202"/>
        <v>1</v>
      </c>
      <c r="P1729" s="13">
        <f t="shared" si="203"/>
        <v>2018</v>
      </c>
      <c r="Q1729" s="13">
        <f t="shared" si="204"/>
        <v>43.68</v>
      </c>
    </row>
    <row r="1730" spans="1:17" x14ac:dyDescent="0.25">
      <c r="A1730" t="s">
        <v>914</v>
      </c>
      <c r="B1730" t="s">
        <v>915</v>
      </c>
      <c r="C1730">
        <v>43117.611620370371</v>
      </c>
      <c r="D1730">
        <v>1200</v>
      </c>
      <c r="E1730" t="s">
        <v>13863</v>
      </c>
      <c r="F1730" t="s">
        <v>4397</v>
      </c>
      <c r="G1730" t="s">
        <v>4398</v>
      </c>
      <c r="H1730" t="s">
        <v>108</v>
      </c>
      <c r="I1730">
        <v>3.6400000000000002E-2</v>
      </c>
      <c r="J1730">
        <v>50</v>
      </c>
      <c r="K1730" t="s">
        <v>916</v>
      </c>
      <c r="M1730" s="15">
        <f t="shared" si="200"/>
        <v>1.8200000000000001E-2</v>
      </c>
      <c r="N1730" s="13">
        <f t="shared" si="201"/>
        <v>10</v>
      </c>
      <c r="O1730" s="13">
        <f t="shared" si="202"/>
        <v>1</v>
      </c>
      <c r="P1730" s="13">
        <f t="shared" si="203"/>
        <v>2018</v>
      </c>
      <c r="Q1730" s="13">
        <f t="shared" si="204"/>
        <v>21.84</v>
      </c>
    </row>
    <row r="1731" spans="1:17" x14ac:dyDescent="0.25">
      <c r="A1731" t="s">
        <v>2573</v>
      </c>
      <c r="B1731" t="s">
        <v>2574</v>
      </c>
      <c r="C1731">
        <v>43117.611620370371</v>
      </c>
      <c r="D1731">
        <v>1200</v>
      </c>
      <c r="E1731" t="s">
        <v>13863</v>
      </c>
      <c r="F1731" t="s">
        <v>4397</v>
      </c>
      <c r="G1731" t="s">
        <v>4398</v>
      </c>
      <c r="H1731" t="s">
        <v>108</v>
      </c>
      <c r="I1731">
        <v>3.6400000000000002E-2</v>
      </c>
      <c r="J1731">
        <v>50</v>
      </c>
      <c r="K1731" t="s">
        <v>2575</v>
      </c>
      <c r="M1731" s="15">
        <f t="shared" si="200"/>
        <v>1.8200000000000001E-2</v>
      </c>
      <c r="N1731" s="13">
        <f t="shared" si="201"/>
        <v>10</v>
      </c>
      <c r="O1731" s="13">
        <f t="shared" si="202"/>
        <v>1</v>
      </c>
      <c r="P1731" s="13">
        <f t="shared" si="203"/>
        <v>2018</v>
      </c>
      <c r="Q1731" s="13">
        <f t="shared" si="204"/>
        <v>21.84</v>
      </c>
    </row>
    <row r="1732" spans="1:17" x14ac:dyDescent="0.25">
      <c r="A1732" t="s">
        <v>2576</v>
      </c>
      <c r="B1732" t="s">
        <v>2577</v>
      </c>
      <c r="C1732">
        <v>43117.611620370371</v>
      </c>
      <c r="D1732">
        <v>1200</v>
      </c>
      <c r="E1732" t="s">
        <v>13863</v>
      </c>
      <c r="F1732" t="s">
        <v>4397</v>
      </c>
      <c r="G1732" t="s">
        <v>4398</v>
      </c>
      <c r="H1732" t="s">
        <v>108</v>
      </c>
      <c r="I1732">
        <v>3.6400000000000002E-2</v>
      </c>
      <c r="J1732">
        <v>50</v>
      </c>
      <c r="K1732" t="s">
        <v>2578</v>
      </c>
      <c r="M1732" s="15">
        <f t="shared" si="200"/>
        <v>1.8200000000000001E-2</v>
      </c>
      <c r="N1732" s="13">
        <f t="shared" si="201"/>
        <v>10</v>
      </c>
      <c r="O1732" s="13">
        <f t="shared" si="202"/>
        <v>1</v>
      </c>
      <c r="P1732" s="13">
        <f t="shared" si="203"/>
        <v>2018</v>
      </c>
      <c r="Q1732" s="13">
        <f t="shared" si="204"/>
        <v>21.84</v>
      </c>
    </row>
    <row r="1733" spans="1:17" x14ac:dyDescent="0.25">
      <c r="A1733" t="s">
        <v>917</v>
      </c>
      <c r="B1733" t="s">
        <v>918</v>
      </c>
      <c r="C1733">
        <v>43117.611620370371</v>
      </c>
      <c r="D1733">
        <v>1200</v>
      </c>
      <c r="E1733" t="s">
        <v>13863</v>
      </c>
      <c r="F1733" t="s">
        <v>4397</v>
      </c>
      <c r="G1733" t="s">
        <v>4398</v>
      </c>
      <c r="H1733" t="s">
        <v>108</v>
      </c>
      <c r="I1733">
        <v>3.6400000000000002E-2</v>
      </c>
      <c r="J1733">
        <v>50</v>
      </c>
      <c r="K1733" t="s">
        <v>905</v>
      </c>
      <c r="M1733" s="15">
        <f t="shared" si="200"/>
        <v>1.8200000000000001E-2</v>
      </c>
      <c r="N1733" s="13">
        <f t="shared" si="201"/>
        <v>10</v>
      </c>
      <c r="O1733" s="13">
        <f t="shared" si="202"/>
        <v>1</v>
      </c>
      <c r="P1733" s="13">
        <f t="shared" si="203"/>
        <v>2018</v>
      </c>
      <c r="Q1733" s="13">
        <f t="shared" si="204"/>
        <v>21.84</v>
      </c>
    </row>
    <row r="1734" spans="1:17" x14ac:dyDescent="0.25">
      <c r="A1734" t="s">
        <v>1807</v>
      </c>
      <c r="B1734" t="s">
        <v>1808</v>
      </c>
      <c r="C1734">
        <v>43130.733668981484</v>
      </c>
      <c r="D1734">
        <v>1000</v>
      </c>
      <c r="E1734" t="s">
        <v>113</v>
      </c>
      <c r="F1734" t="s">
        <v>4399</v>
      </c>
      <c r="G1734" t="s">
        <v>4400</v>
      </c>
      <c r="H1734" t="s">
        <v>1811</v>
      </c>
      <c r="I1734">
        <v>1.52</v>
      </c>
      <c r="J1734">
        <v>0</v>
      </c>
      <c r="K1734" t="s">
        <v>1812</v>
      </c>
      <c r="M1734" s="15">
        <f t="shared" si="200"/>
        <v>1.52</v>
      </c>
      <c r="N1734" s="13">
        <f t="shared" si="201"/>
        <v>10</v>
      </c>
      <c r="O1734" s="13">
        <f t="shared" si="202"/>
        <v>1</v>
      </c>
      <c r="P1734" s="13">
        <f t="shared" si="203"/>
        <v>2018</v>
      </c>
      <c r="Q1734" s="13">
        <f t="shared" si="204"/>
        <v>1520</v>
      </c>
    </row>
    <row r="1735" spans="1:17" x14ac:dyDescent="0.25">
      <c r="A1735" t="s">
        <v>3972</v>
      </c>
      <c r="B1735" t="s">
        <v>3973</v>
      </c>
      <c r="C1735">
        <v>43122.338043981479</v>
      </c>
      <c r="D1735">
        <v>4</v>
      </c>
      <c r="E1735" t="s">
        <v>13863</v>
      </c>
      <c r="F1735" t="s">
        <v>4395</v>
      </c>
      <c r="G1735" t="s">
        <v>4401</v>
      </c>
      <c r="H1735" t="s">
        <v>27</v>
      </c>
      <c r="I1735">
        <v>42.9</v>
      </c>
      <c r="J1735">
        <v>0</v>
      </c>
      <c r="K1735" t="s">
        <v>3974</v>
      </c>
      <c r="M1735" s="15">
        <f t="shared" si="200"/>
        <v>42.9</v>
      </c>
      <c r="N1735" s="13">
        <f t="shared" si="201"/>
        <v>10</v>
      </c>
      <c r="O1735" s="13">
        <f t="shared" si="202"/>
        <v>1</v>
      </c>
      <c r="P1735" s="13">
        <f t="shared" si="203"/>
        <v>2018</v>
      </c>
      <c r="Q1735" s="13">
        <f t="shared" si="204"/>
        <v>171.6</v>
      </c>
    </row>
    <row r="1736" spans="1:17" x14ac:dyDescent="0.25">
      <c r="A1736" t="s">
        <v>2573</v>
      </c>
      <c r="B1736" t="s">
        <v>2574</v>
      </c>
      <c r="C1736">
        <v>43118.584143518521</v>
      </c>
      <c r="D1736">
        <v>1200</v>
      </c>
      <c r="E1736" t="s">
        <v>13863</v>
      </c>
      <c r="F1736" t="s">
        <v>4397</v>
      </c>
      <c r="G1736" t="s">
        <v>4402</v>
      </c>
      <c r="H1736" t="s">
        <v>108</v>
      </c>
      <c r="I1736">
        <v>3.6400000000000002E-2</v>
      </c>
      <c r="J1736">
        <v>50</v>
      </c>
      <c r="K1736" t="s">
        <v>2575</v>
      </c>
      <c r="M1736" s="15">
        <f t="shared" si="200"/>
        <v>1.8200000000000001E-2</v>
      </c>
      <c r="N1736" s="13">
        <f t="shared" si="201"/>
        <v>10</v>
      </c>
      <c r="O1736" s="13">
        <f t="shared" si="202"/>
        <v>1</v>
      </c>
      <c r="P1736" s="13">
        <f t="shared" si="203"/>
        <v>2018</v>
      </c>
      <c r="Q1736" s="13">
        <f t="shared" si="204"/>
        <v>21.84</v>
      </c>
    </row>
    <row r="1737" spans="1:17" x14ac:dyDescent="0.25">
      <c r="A1737" t="s">
        <v>751</v>
      </c>
      <c r="B1737" t="s">
        <v>752</v>
      </c>
      <c r="C1737">
        <v>43117.489745370367</v>
      </c>
      <c r="D1737">
        <v>1000</v>
      </c>
      <c r="E1737" t="s">
        <v>13863</v>
      </c>
      <c r="F1737" t="s">
        <v>4403</v>
      </c>
      <c r="G1737" t="s">
        <v>4404</v>
      </c>
      <c r="H1737" t="s">
        <v>749</v>
      </c>
      <c r="I1737">
        <v>0.20669999999999999</v>
      </c>
      <c r="J1737">
        <v>0</v>
      </c>
      <c r="K1737" t="s">
        <v>753</v>
      </c>
      <c r="M1737" s="15">
        <f t="shared" si="200"/>
        <v>0.20669999999999999</v>
      </c>
      <c r="N1737" s="13">
        <f t="shared" si="201"/>
        <v>10</v>
      </c>
      <c r="O1737" s="13">
        <f t="shared" si="202"/>
        <v>1</v>
      </c>
      <c r="P1737" s="13">
        <f t="shared" si="203"/>
        <v>2018</v>
      </c>
      <c r="Q1737" s="13">
        <f t="shared" si="204"/>
        <v>206.7</v>
      </c>
    </row>
    <row r="1738" spans="1:17" x14ac:dyDescent="0.25">
      <c r="A1738" t="s">
        <v>4405</v>
      </c>
      <c r="B1738" t="s">
        <v>4406</v>
      </c>
      <c r="C1738">
        <v>43130.732719907406</v>
      </c>
      <c r="D1738">
        <v>50</v>
      </c>
      <c r="E1738" t="s">
        <v>13863</v>
      </c>
      <c r="F1738" t="s">
        <v>4407</v>
      </c>
      <c r="G1738" t="s">
        <v>4408</v>
      </c>
      <c r="H1738" t="s">
        <v>65</v>
      </c>
      <c r="I1738">
        <v>2.8</v>
      </c>
      <c r="J1738">
        <v>60</v>
      </c>
      <c r="K1738" t="s">
        <v>4409</v>
      </c>
      <c r="M1738" s="15">
        <f t="shared" si="200"/>
        <v>1.1199999999999999</v>
      </c>
      <c r="N1738" s="13">
        <f t="shared" si="201"/>
        <v>10</v>
      </c>
      <c r="O1738" s="13">
        <f t="shared" si="202"/>
        <v>1</v>
      </c>
      <c r="P1738" s="13">
        <f t="shared" si="203"/>
        <v>2018</v>
      </c>
      <c r="Q1738" s="13">
        <f t="shared" si="204"/>
        <v>55.999999999999993</v>
      </c>
    </row>
    <row r="1739" spans="1:17" x14ac:dyDescent="0.25">
      <c r="A1739" t="s">
        <v>504</v>
      </c>
      <c r="B1739" t="s">
        <v>505</v>
      </c>
      <c r="C1739">
        <v>43117.708252314813</v>
      </c>
      <c r="D1739">
        <v>100</v>
      </c>
      <c r="E1739" t="s">
        <v>13863</v>
      </c>
      <c r="F1739" t="s">
        <v>4407</v>
      </c>
      <c r="G1739" t="s">
        <v>4410</v>
      </c>
      <c r="H1739" t="s">
        <v>65</v>
      </c>
      <c r="I1739">
        <v>2.25</v>
      </c>
      <c r="J1739">
        <v>0</v>
      </c>
      <c r="K1739" t="s">
        <v>506</v>
      </c>
      <c r="M1739" s="15">
        <f t="shared" si="200"/>
        <v>2.25</v>
      </c>
      <c r="N1739" s="13">
        <f t="shared" si="201"/>
        <v>10</v>
      </c>
      <c r="O1739" s="13">
        <f t="shared" si="202"/>
        <v>1</v>
      </c>
      <c r="P1739" s="13">
        <f t="shared" si="203"/>
        <v>2018</v>
      </c>
      <c r="Q1739" s="13">
        <f t="shared" si="204"/>
        <v>225</v>
      </c>
    </row>
    <row r="1740" spans="1:17" x14ac:dyDescent="0.25">
      <c r="A1740" t="s">
        <v>970</v>
      </c>
      <c r="B1740" t="s">
        <v>971</v>
      </c>
      <c r="C1740">
        <v>43117.611620370371</v>
      </c>
      <c r="D1740">
        <v>32</v>
      </c>
      <c r="E1740" t="s">
        <v>113</v>
      </c>
      <c r="F1740" t="s">
        <v>4397</v>
      </c>
      <c r="G1740" t="s">
        <v>4398</v>
      </c>
      <c r="H1740" t="s">
        <v>108</v>
      </c>
      <c r="I1740">
        <v>5.98</v>
      </c>
      <c r="J1740">
        <v>45</v>
      </c>
      <c r="K1740" t="s">
        <v>972</v>
      </c>
      <c r="M1740" s="15">
        <f t="shared" si="200"/>
        <v>3.2890000000000006</v>
      </c>
      <c r="N1740" s="13">
        <f t="shared" si="201"/>
        <v>10</v>
      </c>
      <c r="O1740" s="13">
        <f t="shared" si="202"/>
        <v>1</v>
      </c>
      <c r="P1740" s="13">
        <f t="shared" si="203"/>
        <v>2018</v>
      </c>
      <c r="Q1740" s="13">
        <f t="shared" si="204"/>
        <v>105.24800000000002</v>
      </c>
    </row>
    <row r="1741" spans="1:17" x14ac:dyDescent="0.25">
      <c r="A1741" t="s">
        <v>4411</v>
      </c>
      <c r="B1741" t="s">
        <v>4412</v>
      </c>
      <c r="C1741">
        <v>43117.61037037037</v>
      </c>
      <c r="D1741">
        <v>100</v>
      </c>
      <c r="E1741" t="s">
        <v>13863</v>
      </c>
      <c r="F1741" t="s">
        <v>4413</v>
      </c>
      <c r="G1741" t="s">
        <v>4414</v>
      </c>
      <c r="H1741" t="s">
        <v>6</v>
      </c>
      <c r="I1741">
        <v>3.49</v>
      </c>
      <c r="J1741">
        <v>0</v>
      </c>
      <c r="K1741" t="s">
        <v>2726</v>
      </c>
      <c r="M1741" s="15">
        <f t="shared" si="200"/>
        <v>3.49</v>
      </c>
      <c r="N1741" s="13">
        <f t="shared" si="201"/>
        <v>10</v>
      </c>
      <c r="O1741" s="13">
        <f t="shared" si="202"/>
        <v>1</v>
      </c>
      <c r="P1741" s="13">
        <f t="shared" si="203"/>
        <v>2018</v>
      </c>
      <c r="Q1741" s="13">
        <f t="shared" si="204"/>
        <v>349</v>
      </c>
    </row>
    <row r="1742" spans="1:17" x14ac:dyDescent="0.25">
      <c r="A1742" t="s">
        <v>35</v>
      </c>
      <c r="B1742" t="s">
        <v>35</v>
      </c>
      <c r="C1742">
        <v>43249.71634259259</v>
      </c>
      <c r="D1742">
        <v>1</v>
      </c>
      <c r="E1742" t="s">
        <v>13863</v>
      </c>
      <c r="F1742" t="s">
        <v>4415</v>
      </c>
      <c r="G1742" t="s">
        <v>4416</v>
      </c>
      <c r="H1742" t="s">
        <v>422</v>
      </c>
      <c r="I1742">
        <v>450</v>
      </c>
      <c r="J1742">
        <v>0</v>
      </c>
      <c r="K1742" t="s">
        <v>39</v>
      </c>
      <c r="M1742" s="15">
        <f t="shared" si="200"/>
        <v>450</v>
      </c>
      <c r="N1742" s="13">
        <f t="shared" si="201"/>
        <v>25</v>
      </c>
      <c r="O1742" s="13">
        <f t="shared" si="202"/>
        <v>5</v>
      </c>
      <c r="P1742" s="13">
        <f t="shared" si="203"/>
        <v>2018</v>
      </c>
      <c r="Q1742" s="13">
        <f t="shared" si="204"/>
        <v>450</v>
      </c>
    </row>
    <row r="1743" spans="1:17" x14ac:dyDescent="0.25">
      <c r="A1743" t="s">
        <v>4417</v>
      </c>
      <c r="B1743" t="s">
        <v>4418</v>
      </c>
      <c r="C1743">
        <v>43117.707118055558</v>
      </c>
      <c r="D1743">
        <v>2000</v>
      </c>
      <c r="E1743" t="s">
        <v>13863</v>
      </c>
      <c r="F1743" t="s">
        <v>4419</v>
      </c>
      <c r="G1743" t="s">
        <v>4420</v>
      </c>
      <c r="H1743" t="s">
        <v>65</v>
      </c>
      <c r="I1743">
        <v>0</v>
      </c>
      <c r="J1743">
        <v>0</v>
      </c>
      <c r="K1743" t="s">
        <v>4421</v>
      </c>
      <c r="M1743" s="15">
        <f t="shared" si="200"/>
        <v>0</v>
      </c>
      <c r="N1743" s="13">
        <f t="shared" si="201"/>
        <v>10</v>
      </c>
      <c r="O1743" s="13">
        <f t="shared" si="202"/>
        <v>1</v>
      </c>
      <c r="P1743" s="13">
        <f t="shared" si="203"/>
        <v>2018</v>
      </c>
      <c r="Q1743" s="13">
        <f t="shared" si="204"/>
        <v>0</v>
      </c>
    </row>
    <row r="1744" spans="1:17" x14ac:dyDescent="0.25">
      <c r="A1744" t="s">
        <v>4422</v>
      </c>
      <c r="B1744" t="s">
        <v>4423</v>
      </c>
      <c r="C1744">
        <v>43115.341087962966</v>
      </c>
      <c r="D1744">
        <v>1</v>
      </c>
      <c r="E1744" t="s">
        <v>13863</v>
      </c>
      <c r="F1744" t="s">
        <v>4419</v>
      </c>
      <c r="G1744" t="s">
        <v>4424</v>
      </c>
      <c r="H1744" t="s">
        <v>65</v>
      </c>
      <c r="I1744">
        <v>94.95</v>
      </c>
      <c r="J1744">
        <v>0</v>
      </c>
      <c r="K1744" t="s">
        <v>4425</v>
      </c>
      <c r="M1744" s="15">
        <f t="shared" si="200"/>
        <v>94.95</v>
      </c>
      <c r="N1744" s="13">
        <f t="shared" si="201"/>
        <v>10</v>
      </c>
      <c r="O1744" s="13">
        <f t="shared" si="202"/>
        <v>1</v>
      </c>
      <c r="P1744" s="13">
        <f t="shared" si="203"/>
        <v>2018</v>
      </c>
      <c r="Q1744" s="13">
        <f t="shared" si="204"/>
        <v>94.95</v>
      </c>
    </row>
    <row r="1745" spans="1:17" x14ac:dyDescent="0.25">
      <c r="A1745" t="s">
        <v>4426</v>
      </c>
      <c r="B1745" t="s">
        <v>4427</v>
      </c>
      <c r="C1745">
        <v>43145.728101851855</v>
      </c>
      <c r="D1745">
        <v>30</v>
      </c>
      <c r="E1745" t="s">
        <v>13863</v>
      </c>
      <c r="F1745" t="s">
        <v>4428</v>
      </c>
      <c r="G1745" t="s">
        <v>4429</v>
      </c>
      <c r="H1745" t="s">
        <v>2233</v>
      </c>
      <c r="I1745">
        <v>1.07</v>
      </c>
      <c r="J1745">
        <v>30</v>
      </c>
      <c r="K1745" t="s">
        <v>4430</v>
      </c>
      <c r="M1745" s="15">
        <f t="shared" si="200"/>
        <v>0.749</v>
      </c>
      <c r="N1745" s="13">
        <f t="shared" si="201"/>
        <v>10</v>
      </c>
      <c r="O1745" s="13">
        <f t="shared" si="202"/>
        <v>2</v>
      </c>
      <c r="P1745" s="13">
        <f t="shared" si="203"/>
        <v>2018</v>
      </c>
      <c r="Q1745" s="13">
        <f t="shared" si="204"/>
        <v>22.47</v>
      </c>
    </row>
    <row r="1746" spans="1:17" x14ac:dyDescent="0.25">
      <c r="A1746" t="s">
        <v>4431</v>
      </c>
      <c r="B1746" t="s">
        <v>4432</v>
      </c>
      <c r="C1746">
        <v>43145.728101851855</v>
      </c>
      <c r="D1746">
        <v>30</v>
      </c>
      <c r="E1746" t="s">
        <v>13863</v>
      </c>
      <c r="F1746" t="s">
        <v>4428</v>
      </c>
      <c r="G1746" t="s">
        <v>4429</v>
      </c>
      <c r="H1746" t="s">
        <v>2233</v>
      </c>
      <c r="I1746">
        <v>1.47</v>
      </c>
      <c r="J1746">
        <v>30</v>
      </c>
      <c r="K1746" t="s">
        <v>4430</v>
      </c>
      <c r="M1746" s="15">
        <f t="shared" si="200"/>
        <v>1.0289999999999999</v>
      </c>
      <c r="N1746" s="13">
        <f t="shared" si="201"/>
        <v>10</v>
      </c>
      <c r="O1746" s="13">
        <f t="shared" si="202"/>
        <v>2</v>
      </c>
      <c r="P1746" s="13">
        <f t="shared" si="203"/>
        <v>2018</v>
      </c>
      <c r="Q1746" s="13">
        <f t="shared" si="204"/>
        <v>30.869999999999997</v>
      </c>
    </row>
    <row r="1747" spans="1:17" x14ac:dyDescent="0.25">
      <c r="A1747" t="s">
        <v>4433</v>
      </c>
      <c r="B1747" t="s">
        <v>4434</v>
      </c>
      <c r="C1747">
        <v>43145.728101851855</v>
      </c>
      <c r="D1747">
        <v>30</v>
      </c>
      <c r="E1747" t="s">
        <v>13863</v>
      </c>
      <c r="F1747" t="s">
        <v>4428</v>
      </c>
      <c r="G1747" t="s">
        <v>4429</v>
      </c>
      <c r="H1747" t="s">
        <v>2233</v>
      </c>
      <c r="I1747">
        <v>0</v>
      </c>
      <c r="J1747">
        <v>0</v>
      </c>
      <c r="K1747" t="s">
        <v>2233</v>
      </c>
      <c r="M1747" s="15">
        <f t="shared" si="200"/>
        <v>0</v>
      </c>
      <c r="N1747" s="13">
        <f t="shared" si="201"/>
        <v>10</v>
      </c>
      <c r="O1747" s="13">
        <f t="shared" si="202"/>
        <v>2</v>
      </c>
      <c r="P1747" s="13">
        <f t="shared" si="203"/>
        <v>2018</v>
      </c>
      <c r="Q1747" s="13">
        <f t="shared" si="204"/>
        <v>0</v>
      </c>
    </row>
    <row r="1748" spans="1:17" x14ac:dyDescent="0.25">
      <c r="A1748" t="s">
        <v>340</v>
      </c>
      <c r="B1748" t="s">
        <v>341</v>
      </c>
      <c r="C1748">
        <v>43129.733923611115</v>
      </c>
      <c r="D1748">
        <v>1000</v>
      </c>
      <c r="E1748" t="s">
        <v>113</v>
      </c>
      <c r="F1748" t="s">
        <v>4435</v>
      </c>
      <c r="G1748" t="s">
        <v>4436</v>
      </c>
      <c r="H1748" t="s">
        <v>344</v>
      </c>
      <c r="I1748">
        <v>7.2999999999999995E-2</v>
      </c>
      <c r="J1748">
        <v>0</v>
      </c>
      <c r="K1748" t="s">
        <v>345</v>
      </c>
      <c r="M1748" s="15">
        <f t="shared" si="200"/>
        <v>7.2999999999999995E-2</v>
      </c>
      <c r="N1748" s="13">
        <f t="shared" si="201"/>
        <v>10</v>
      </c>
      <c r="O1748" s="13">
        <f t="shared" si="202"/>
        <v>1</v>
      </c>
      <c r="P1748" s="13">
        <f t="shared" si="203"/>
        <v>2018</v>
      </c>
      <c r="Q1748" s="13">
        <f t="shared" si="204"/>
        <v>73</v>
      </c>
    </row>
    <row r="1749" spans="1:17" x14ac:dyDescent="0.25">
      <c r="A1749" t="s">
        <v>4437</v>
      </c>
      <c r="B1749" t="s">
        <v>4438</v>
      </c>
      <c r="C1749">
        <v>43129.733923611115</v>
      </c>
      <c r="D1749">
        <v>600</v>
      </c>
      <c r="E1749" t="s">
        <v>113</v>
      </c>
      <c r="F1749" t="s">
        <v>4435</v>
      </c>
      <c r="G1749" t="s">
        <v>4436</v>
      </c>
      <c r="H1749" t="s">
        <v>344</v>
      </c>
      <c r="I1749">
        <v>7.2999999999999995E-2</v>
      </c>
      <c r="J1749">
        <v>0</v>
      </c>
      <c r="K1749" t="s">
        <v>4439</v>
      </c>
      <c r="M1749" s="15">
        <f t="shared" si="200"/>
        <v>7.2999999999999995E-2</v>
      </c>
      <c r="N1749" s="13">
        <f t="shared" si="201"/>
        <v>10</v>
      </c>
      <c r="O1749" s="13">
        <f t="shared" si="202"/>
        <v>1</v>
      </c>
      <c r="P1749" s="13">
        <f t="shared" si="203"/>
        <v>2018</v>
      </c>
      <c r="Q1749" s="13">
        <f t="shared" si="204"/>
        <v>43.8</v>
      </c>
    </row>
    <row r="1750" spans="1:17" x14ac:dyDescent="0.25">
      <c r="A1750" t="s">
        <v>1280</v>
      </c>
      <c r="B1750" t="s">
        <v>1281</v>
      </c>
      <c r="C1750">
        <v>43115.34337962963</v>
      </c>
      <c r="D1750">
        <v>30</v>
      </c>
      <c r="E1750" t="s">
        <v>13863</v>
      </c>
      <c r="F1750" t="s">
        <v>4440</v>
      </c>
      <c r="G1750" t="s">
        <v>4441</v>
      </c>
      <c r="H1750" t="s">
        <v>124</v>
      </c>
      <c r="I1750">
        <v>4.3266999999999998</v>
      </c>
      <c r="J1750">
        <v>40</v>
      </c>
      <c r="K1750" t="s">
        <v>1282</v>
      </c>
      <c r="M1750" s="15">
        <f t="shared" si="200"/>
        <v>2.5960199999999998</v>
      </c>
      <c r="N1750" s="13">
        <f t="shared" si="201"/>
        <v>10</v>
      </c>
      <c r="O1750" s="13">
        <f t="shared" si="202"/>
        <v>1</v>
      </c>
      <c r="P1750" s="13">
        <f t="shared" si="203"/>
        <v>2018</v>
      </c>
      <c r="Q1750" s="13">
        <f t="shared" si="204"/>
        <v>77.880599999999987</v>
      </c>
    </row>
    <row r="1751" spans="1:17" x14ac:dyDescent="0.25">
      <c r="A1751" t="s">
        <v>1283</v>
      </c>
      <c r="B1751" t="s">
        <v>1284</v>
      </c>
      <c r="C1751">
        <v>43115.34337962963</v>
      </c>
      <c r="D1751">
        <v>50</v>
      </c>
      <c r="E1751" t="s">
        <v>13863</v>
      </c>
      <c r="F1751" t="s">
        <v>4440</v>
      </c>
      <c r="G1751" t="s">
        <v>4441</v>
      </c>
      <c r="H1751" t="s">
        <v>124</v>
      </c>
      <c r="I1751">
        <v>5.8844000000000003</v>
      </c>
      <c r="J1751">
        <v>40</v>
      </c>
      <c r="K1751" t="s">
        <v>1286</v>
      </c>
      <c r="M1751" s="15">
        <f t="shared" si="200"/>
        <v>3.53064</v>
      </c>
      <c r="N1751" s="13">
        <f t="shared" si="201"/>
        <v>10</v>
      </c>
      <c r="O1751" s="13">
        <f t="shared" si="202"/>
        <v>1</v>
      </c>
      <c r="P1751" s="13">
        <f t="shared" si="203"/>
        <v>2018</v>
      </c>
      <c r="Q1751" s="13">
        <f t="shared" si="204"/>
        <v>176.53200000000001</v>
      </c>
    </row>
    <row r="1752" spans="1:17" x14ac:dyDescent="0.25">
      <c r="A1752" t="s">
        <v>3315</v>
      </c>
      <c r="B1752" t="s">
        <v>3316</v>
      </c>
      <c r="C1752">
        <v>43115.34337962963</v>
      </c>
      <c r="D1752">
        <v>100</v>
      </c>
      <c r="E1752" t="s">
        <v>13863</v>
      </c>
      <c r="F1752" t="s">
        <v>4440</v>
      </c>
      <c r="G1752" t="s">
        <v>4441</v>
      </c>
      <c r="H1752" t="s">
        <v>124</v>
      </c>
      <c r="I1752">
        <v>3.0451000000000001</v>
      </c>
      <c r="J1752">
        <v>40</v>
      </c>
      <c r="K1752" t="s">
        <v>3317</v>
      </c>
      <c r="M1752" s="15">
        <f t="shared" si="200"/>
        <v>1.8270599999999999</v>
      </c>
      <c r="N1752" s="13">
        <f t="shared" si="201"/>
        <v>10</v>
      </c>
      <c r="O1752" s="13">
        <f t="shared" si="202"/>
        <v>1</v>
      </c>
      <c r="P1752" s="13">
        <f t="shared" si="203"/>
        <v>2018</v>
      </c>
      <c r="Q1752" s="13">
        <f t="shared" si="204"/>
        <v>182.70599999999999</v>
      </c>
    </row>
    <row r="1753" spans="1:17" x14ac:dyDescent="0.25">
      <c r="A1753" t="s">
        <v>1298</v>
      </c>
      <c r="B1753" t="s">
        <v>1299</v>
      </c>
      <c r="C1753">
        <v>43117.708715277775</v>
      </c>
      <c r="D1753">
        <v>34</v>
      </c>
      <c r="E1753" t="s">
        <v>13863</v>
      </c>
      <c r="F1753" t="s">
        <v>4440</v>
      </c>
      <c r="G1753" t="s">
        <v>4442</v>
      </c>
      <c r="H1753" t="s">
        <v>124</v>
      </c>
      <c r="I1753">
        <v>5.6121999999999996</v>
      </c>
      <c r="J1753">
        <v>40</v>
      </c>
      <c r="K1753" t="s">
        <v>1302</v>
      </c>
      <c r="M1753" s="15">
        <f t="shared" si="200"/>
        <v>3.3673199999999999</v>
      </c>
      <c r="N1753" s="13">
        <f t="shared" si="201"/>
        <v>10</v>
      </c>
      <c r="O1753" s="13">
        <f t="shared" si="202"/>
        <v>1</v>
      </c>
      <c r="P1753" s="13">
        <f t="shared" si="203"/>
        <v>2018</v>
      </c>
      <c r="Q1753" s="13">
        <f t="shared" si="204"/>
        <v>114.48887999999999</v>
      </c>
    </row>
    <row r="1754" spans="1:17" x14ac:dyDescent="0.25">
      <c r="A1754" t="s">
        <v>1289</v>
      </c>
      <c r="B1754" t="s">
        <v>1290</v>
      </c>
      <c r="C1754">
        <v>43115.34337962963</v>
      </c>
      <c r="D1754">
        <v>228</v>
      </c>
      <c r="E1754" t="s">
        <v>13863</v>
      </c>
      <c r="F1754" t="s">
        <v>4440</v>
      </c>
      <c r="G1754" t="s">
        <v>4441</v>
      </c>
      <c r="H1754" t="s">
        <v>124</v>
      </c>
      <c r="I1754">
        <v>1.2735000000000001</v>
      </c>
      <c r="J1754">
        <v>0</v>
      </c>
      <c r="K1754" t="s">
        <v>1291</v>
      </c>
      <c r="M1754" s="15">
        <f t="shared" si="200"/>
        <v>1.2735000000000001</v>
      </c>
      <c r="N1754" s="13">
        <f t="shared" si="201"/>
        <v>10</v>
      </c>
      <c r="O1754" s="13">
        <f t="shared" si="202"/>
        <v>1</v>
      </c>
      <c r="P1754" s="13">
        <f t="shared" si="203"/>
        <v>2018</v>
      </c>
      <c r="Q1754" s="13">
        <f t="shared" si="204"/>
        <v>290.358</v>
      </c>
    </row>
    <row r="1755" spans="1:17" x14ac:dyDescent="0.25">
      <c r="A1755" t="s">
        <v>1303</v>
      </c>
      <c r="B1755" t="s">
        <v>1304</v>
      </c>
      <c r="C1755">
        <v>43115.34337962963</v>
      </c>
      <c r="D1755">
        <v>50</v>
      </c>
      <c r="E1755" t="s">
        <v>13863</v>
      </c>
      <c r="F1755" t="s">
        <v>4440</v>
      </c>
      <c r="G1755" t="s">
        <v>4441</v>
      </c>
      <c r="H1755" t="s">
        <v>124</v>
      </c>
      <c r="I1755">
        <v>0.76690000000000003</v>
      </c>
      <c r="J1755">
        <v>40</v>
      </c>
      <c r="K1755" t="s">
        <v>1305</v>
      </c>
      <c r="M1755" s="15">
        <f t="shared" si="200"/>
        <v>0.46013999999999999</v>
      </c>
      <c r="N1755" s="13">
        <f t="shared" si="201"/>
        <v>10</v>
      </c>
      <c r="O1755" s="13">
        <f t="shared" si="202"/>
        <v>1</v>
      </c>
      <c r="P1755" s="13">
        <f t="shared" si="203"/>
        <v>2018</v>
      </c>
      <c r="Q1755" s="13">
        <f t="shared" si="204"/>
        <v>23.006999999999998</v>
      </c>
    </row>
    <row r="1756" spans="1:17" x14ac:dyDescent="0.25">
      <c r="A1756" t="s">
        <v>1287</v>
      </c>
      <c r="B1756" t="s">
        <v>1288</v>
      </c>
      <c r="C1756">
        <v>43122.335844907408</v>
      </c>
      <c r="D1756">
        <v>200</v>
      </c>
      <c r="E1756" t="s">
        <v>13863</v>
      </c>
      <c r="F1756" t="s">
        <v>4440</v>
      </c>
      <c r="G1756" t="s">
        <v>4443</v>
      </c>
      <c r="H1756" t="s">
        <v>124</v>
      </c>
      <c r="I1756">
        <v>0</v>
      </c>
      <c r="J1756">
        <v>0</v>
      </c>
      <c r="K1756" t="s">
        <v>1279</v>
      </c>
      <c r="M1756" s="15">
        <f t="shared" si="200"/>
        <v>0</v>
      </c>
      <c r="N1756" s="13">
        <f t="shared" si="201"/>
        <v>10</v>
      </c>
      <c r="O1756" s="13">
        <f t="shared" si="202"/>
        <v>1</v>
      </c>
      <c r="P1756" s="13">
        <f t="shared" si="203"/>
        <v>2018</v>
      </c>
      <c r="Q1756" s="13">
        <f t="shared" si="204"/>
        <v>0</v>
      </c>
    </row>
    <row r="1757" spans="1:17" x14ac:dyDescent="0.25">
      <c r="A1757" t="s">
        <v>3313</v>
      </c>
      <c r="B1757" t="s">
        <v>3314</v>
      </c>
      <c r="C1757">
        <v>43124.739849537036</v>
      </c>
      <c r="D1757">
        <v>100</v>
      </c>
      <c r="E1757" t="s">
        <v>13863</v>
      </c>
      <c r="F1757" t="s">
        <v>4440</v>
      </c>
      <c r="G1757" t="s">
        <v>4444</v>
      </c>
      <c r="H1757" t="s">
        <v>124</v>
      </c>
      <c r="I1757">
        <v>0.80500000000000005</v>
      </c>
      <c r="J1757">
        <v>40</v>
      </c>
      <c r="K1757" t="s">
        <v>2964</v>
      </c>
      <c r="M1757" s="15">
        <f t="shared" si="200"/>
        <v>0.48299999999999998</v>
      </c>
      <c r="N1757" s="13">
        <f t="shared" si="201"/>
        <v>10</v>
      </c>
      <c r="O1757" s="13">
        <f t="shared" si="202"/>
        <v>1</v>
      </c>
      <c r="P1757" s="13">
        <f t="shared" si="203"/>
        <v>2018</v>
      </c>
      <c r="Q1757" s="13">
        <f t="shared" si="204"/>
        <v>48.3</v>
      </c>
    </row>
    <row r="1758" spans="1:17" x14ac:dyDescent="0.25">
      <c r="A1758" t="s">
        <v>1277</v>
      </c>
      <c r="B1758" t="s">
        <v>1278</v>
      </c>
      <c r="C1758">
        <v>43124.739849537036</v>
      </c>
      <c r="D1758">
        <v>50</v>
      </c>
      <c r="E1758" t="s">
        <v>13863</v>
      </c>
      <c r="F1758" t="s">
        <v>4440</v>
      </c>
      <c r="G1758" t="s">
        <v>4444</v>
      </c>
      <c r="H1758" t="s">
        <v>124</v>
      </c>
      <c r="I1758">
        <v>2.1823999999999999</v>
      </c>
      <c r="J1758">
        <v>40</v>
      </c>
      <c r="K1758" t="s">
        <v>1279</v>
      </c>
      <c r="M1758" s="15">
        <f t="shared" si="200"/>
        <v>1.3094399999999999</v>
      </c>
      <c r="N1758" s="13">
        <f t="shared" si="201"/>
        <v>10</v>
      </c>
      <c r="O1758" s="13">
        <f t="shared" si="202"/>
        <v>1</v>
      </c>
      <c r="P1758" s="13">
        <f t="shared" si="203"/>
        <v>2018</v>
      </c>
      <c r="Q1758" s="13">
        <f t="shared" si="204"/>
        <v>65.471999999999994</v>
      </c>
    </row>
    <row r="1759" spans="1:17" x14ac:dyDescent="0.25">
      <c r="A1759" t="s">
        <v>1273</v>
      </c>
      <c r="B1759" t="s">
        <v>1274</v>
      </c>
      <c r="C1759">
        <v>43133.443032407406</v>
      </c>
      <c r="D1759">
        <v>100</v>
      </c>
      <c r="E1759" t="s">
        <v>13863</v>
      </c>
      <c r="F1759" t="s">
        <v>4440</v>
      </c>
      <c r="G1759" t="s">
        <v>4445</v>
      </c>
      <c r="H1759" t="s">
        <v>124</v>
      </c>
      <c r="I1759">
        <v>4.7779999999999996</v>
      </c>
      <c r="J1759">
        <v>40</v>
      </c>
      <c r="K1759" t="s">
        <v>1276</v>
      </c>
      <c r="M1759" s="15">
        <f t="shared" si="200"/>
        <v>2.8667999999999996</v>
      </c>
      <c r="N1759" s="13">
        <f t="shared" si="201"/>
        <v>10</v>
      </c>
      <c r="O1759" s="13">
        <f t="shared" si="202"/>
        <v>2</v>
      </c>
      <c r="P1759" s="13">
        <f t="shared" si="203"/>
        <v>2018</v>
      </c>
      <c r="Q1759" s="13">
        <f t="shared" si="204"/>
        <v>286.67999999999995</v>
      </c>
    </row>
    <row r="1760" spans="1:17" x14ac:dyDescent="0.25">
      <c r="A1760" t="s">
        <v>4446</v>
      </c>
      <c r="B1760" t="s">
        <v>4447</v>
      </c>
      <c r="C1760">
        <v>43122.335844907408</v>
      </c>
      <c r="D1760">
        <v>100</v>
      </c>
      <c r="E1760" t="s">
        <v>13863</v>
      </c>
      <c r="F1760" t="s">
        <v>4440</v>
      </c>
      <c r="G1760" t="s">
        <v>4443</v>
      </c>
      <c r="H1760" t="s">
        <v>124</v>
      </c>
      <c r="I1760">
        <v>5.4915000000000003</v>
      </c>
      <c r="J1760">
        <v>40</v>
      </c>
      <c r="K1760" t="s">
        <v>4448</v>
      </c>
      <c r="M1760" s="15">
        <f t="shared" si="200"/>
        <v>3.2949000000000002</v>
      </c>
      <c r="N1760" s="13">
        <f t="shared" si="201"/>
        <v>10</v>
      </c>
      <c r="O1760" s="13">
        <f t="shared" si="202"/>
        <v>1</v>
      </c>
      <c r="P1760" s="13">
        <f t="shared" si="203"/>
        <v>2018</v>
      </c>
      <c r="Q1760" s="13">
        <f t="shared" si="204"/>
        <v>329.49</v>
      </c>
    </row>
    <row r="1761" spans="1:17" x14ac:dyDescent="0.25">
      <c r="A1761" t="s">
        <v>40</v>
      </c>
      <c r="B1761" t="s">
        <v>41</v>
      </c>
      <c r="C1761">
        <v>43111.362372685187</v>
      </c>
      <c r="D1761">
        <v>300</v>
      </c>
      <c r="E1761" t="s">
        <v>13863</v>
      </c>
      <c r="F1761" t="s">
        <v>4449</v>
      </c>
      <c r="G1761" t="s">
        <v>4450</v>
      </c>
      <c r="H1761" t="s">
        <v>187</v>
      </c>
      <c r="I1761">
        <v>1.26</v>
      </c>
      <c r="J1761">
        <v>0</v>
      </c>
      <c r="K1761" t="s">
        <v>45</v>
      </c>
      <c r="M1761" s="15">
        <f t="shared" si="200"/>
        <v>1.26</v>
      </c>
      <c r="N1761" s="13">
        <f t="shared" si="201"/>
        <v>10</v>
      </c>
      <c r="O1761" s="13">
        <f t="shared" si="202"/>
        <v>1</v>
      </c>
      <c r="P1761" s="13">
        <f t="shared" si="203"/>
        <v>2018</v>
      </c>
      <c r="Q1761" s="13">
        <f t="shared" si="204"/>
        <v>378</v>
      </c>
    </row>
    <row r="1762" spans="1:17" x14ac:dyDescent="0.25">
      <c r="A1762" t="s">
        <v>35</v>
      </c>
      <c r="B1762" t="s">
        <v>35</v>
      </c>
      <c r="C1762">
        <v>43136.354027777779</v>
      </c>
      <c r="D1762">
        <v>1</v>
      </c>
      <c r="E1762" t="s">
        <v>13863</v>
      </c>
      <c r="F1762" t="s">
        <v>4451</v>
      </c>
      <c r="G1762" t="s">
        <v>4452</v>
      </c>
      <c r="H1762" t="s">
        <v>133</v>
      </c>
      <c r="I1762">
        <v>160.35</v>
      </c>
      <c r="J1762">
        <v>0</v>
      </c>
      <c r="K1762" t="s">
        <v>39</v>
      </c>
      <c r="M1762" s="15">
        <f t="shared" si="200"/>
        <v>160.35</v>
      </c>
      <c r="N1762" s="13">
        <f t="shared" si="201"/>
        <v>25</v>
      </c>
      <c r="O1762" s="13">
        <f t="shared" si="202"/>
        <v>2</v>
      </c>
      <c r="P1762" s="13">
        <f t="shared" si="203"/>
        <v>2018</v>
      </c>
      <c r="Q1762" s="13">
        <f t="shared" si="204"/>
        <v>160.35</v>
      </c>
    </row>
    <row r="1763" spans="1:17" x14ac:dyDescent="0.25">
      <c r="A1763" t="s">
        <v>1598</v>
      </c>
      <c r="B1763" t="s">
        <v>1599</v>
      </c>
      <c r="C1763">
        <v>43117.495763888888</v>
      </c>
      <c r="D1763">
        <v>100</v>
      </c>
      <c r="E1763" t="s">
        <v>13863</v>
      </c>
      <c r="F1763" t="s">
        <v>4453</v>
      </c>
      <c r="G1763" t="s">
        <v>4454</v>
      </c>
      <c r="H1763" t="s">
        <v>1602</v>
      </c>
      <c r="I1763">
        <v>45.06</v>
      </c>
      <c r="J1763">
        <v>60</v>
      </c>
      <c r="K1763" t="s">
        <v>1603</v>
      </c>
      <c r="M1763" s="15">
        <f t="shared" si="200"/>
        <v>18.024000000000001</v>
      </c>
      <c r="N1763" s="13">
        <f t="shared" si="201"/>
        <v>10</v>
      </c>
      <c r="O1763" s="13">
        <f t="shared" si="202"/>
        <v>1</v>
      </c>
      <c r="P1763" s="13">
        <f t="shared" si="203"/>
        <v>2018</v>
      </c>
      <c r="Q1763" s="13">
        <f t="shared" si="204"/>
        <v>1802.4</v>
      </c>
    </row>
    <row r="1764" spans="1:17" x14ac:dyDescent="0.25">
      <c r="A1764" t="s">
        <v>1280</v>
      </c>
      <c r="B1764" t="s">
        <v>1281</v>
      </c>
      <c r="C1764">
        <v>43122.335844907408</v>
      </c>
      <c r="D1764">
        <v>70</v>
      </c>
      <c r="E1764" t="s">
        <v>13863</v>
      </c>
      <c r="F1764" t="s">
        <v>4440</v>
      </c>
      <c r="G1764" t="s">
        <v>4443</v>
      </c>
      <c r="H1764" t="s">
        <v>124</v>
      </c>
      <c r="I1764">
        <v>4.3266999999999998</v>
      </c>
      <c r="J1764">
        <v>40</v>
      </c>
      <c r="K1764" t="s">
        <v>1282</v>
      </c>
      <c r="M1764" s="15">
        <f t="shared" si="200"/>
        <v>2.5960199999999998</v>
      </c>
      <c r="N1764" s="13">
        <f t="shared" si="201"/>
        <v>10</v>
      </c>
      <c r="O1764" s="13">
        <f t="shared" si="202"/>
        <v>1</v>
      </c>
      <c r="P1764" s="13">
        <f t="shared" si="203"/>
        <v>2018</v>
      </c>
      <c r="Q1764" s="13">
        <f t="shared" si="204"/>
        <v>181.72139999999999</v>
      </c>
    </row>
    <row r="1765" spans="1:17" x14ac:dyDescent="0.25">
      <c r="A1765" t="s">
        <v>1283</v>
      </c>
      <c r="B1765" t="s">
        <v>1284</v>
      </c>
      <c r="C1765">
        <v>43122.335844907408</v>
      </c>
      <c r="D1765">
        <v>150</v>
      </c>
      <c r="E1765" t="s">
        <v>13863</v>
      </c>
      <c r="F1765" t="s">
        <v>4440</v>
      </c>
      <c r="G1765" t="s">
        <v>4443</v>
      </c>
      <c r="H1765" t="s">
        <v>124</v>
      </c>
      <c r="I1765">
        <v>5.8844000000000003</v>
      </c>
      <c r="J1765">
        <v>40</v>
      </c>
      <c r="K1765" t="s">
        <v>1286</v>
      </c>
      <c r="M1765" s="15">
        <f t="shared" si="200"/>
        <v>3.53064</v>
      </c>
      <c r="N1765" s="13">
        <f t="shared" si="201"/>
        <v>10</v>
      </c>
      <c r="O1765" s="13">
        <f t="shared" si="202"/>
        <v>1</v>
      </c>
      <c r="P1765" s="13">
        <f t="shared" si="203"/>
        <v>2018</v>
      </c>
      <c r="Q1765" s="13">
        <f t="shared" si="204"/>
        <v>529.596</v>
      </c>
    </row>
    <row r="1766" spans="1:17" x14ac:dyDescent="0.25">
      <c r="A1766" t="s">
        <v>1289</v>
      </c>
      <c r="B1766" t="s">
        <v>1290</v>
      </c>
      <c r="C1766">
        <v>43122.335844907408</v>
      </c>
      <c r="D1766">
        <v>72</v>
      </c>
      <c r="E1766" t="s">
        <v>13863</v>
      </c>
      <c r="F1766" t="s">
        <v>4440</v>
      </c>
      <c r="G1766" t="s">
        <v>4443</v>
      </c>
      <c r="H1766" t="s">
        <v>124</v>
      </c>
      <c r="I1766">
        <v>1.2735000000000001</v>
      </c>
      <c r="J1766">
        <v>0</v>
      </c>
      <c r="K1766" t="s">
        <v>1291</v>
      </c>
      <c r="M1766" s="15">
        <f t="shared" ref="M1766:M1802" si="205">+I1766*(1-J1766/100)</f>
        <v>1.2735000000000001</v>
      </c>
      <c r="N1766" s="13">
        <f t="shared" ref="N1766:N1802" si="206">+LEN(A1766)</f>
        <v>10</v>
      </c>
      <c r="O1766" s="13">
        <f t="shared" ref="O1766:O1802" si="207">+MONTH(C1766)</f>
        <v>1</v>
      </c>
      <c r="P1766" s="13">
        <f t="shared" ref="P1766:P1802" si="208">+YEAR(C1766)</f>
        <v>2018</v>
      </c>
      <c r="Q1766" s="13">
        <f t="shared" ref="Q1766:Q1802" si="209">+M1766*D1766</f>
        <v>91.692000000000007</v>
      </c>
    </row>
    <row r="1767" spans="1:17" x14ac:dyDescent="0.25">
      <c r="A1767" t="s">
        <v>1303</v>
      </c>
      <c r="B1767" t="s">
        <v>1304</v>
      </c>
      <c r="C1767">
        <v>43122.335844907408</v>
      </c>
      <c r="D1767">
        <v>50</v>
      </c>
      <c r="E1767" t="s">
        <v>13863</v>
      </c>
      <c r="F1767" t="s">
        <v>4440</v>
      </c>
      <c r="G1767" t="s">
        <v>4443</v>
      </c>
      <c r="H1767" t="s">
        <v>124</v>
      </c>
      <c r="I1767">
        <v>0.76690000000000003</v>
      </c>
      <c r="J1767">
        <v>40</v>
      </c>
      <c r="K1767" t="s">
        <v>1305</v>
      </c>
      <c r="M1767" s="15">
        <f t="shared" si="205"/>
        <v>0.46013999999999999</v>
      </c>
      <c r="N1767" s="13">
        <f t="shared" si="206"/>
        <v>10</v>
      </c>
      <c r="O1767" s="13">
        <f t="shared" si="207"/>
        <v>1</v>
      </c>
      <c r="P1767" s="13">
        <f t="shared" si="208"/>
        <v>2018</v>
      </c>
      <c r="Q1767" s="13">
        <f t="shared" si="209"/>
        <v>23.006999999999998</v>
      </c>
    </row>
    <row r="1768" spans="1:17" x14ac:dyDescent="0.25">
      <c r="A1768" t="s">
        <v>2368</v>
      </c>
      <c r="B1768" t="s">
        <v>2369</v>
      </c>
      <c r="C1768">
        <v>43117.499166666668</v>
      </c>
      <c r="D1768">
        <v>4</v>
      </c>
      <c r="E1768" t="s">
        <v>13863</v>
      </c>
      <c r="F1768" t="s">
        <v>4455</v>
      </c>
      <c r="G1768" t="s">
        <v>4456</v>
      </c>
      <c r="H1768" t="s">
        <v>27</v>
      </c>
      <c r="I1768">
        <v>28.3125</v>
      </c>
      <c r="J1768">
        <v>0</v>
      </c>
      <c r="K1768" t="s">
        <v>2372</v>
      </c>
      <c r="M1768" s="15">
        <f t="shared" si="205"/>
        <v>28.3125</v>
      </c>
      <c r="N1768" s="13">
        <f t="shared" si="206"/>
        <v>10</v>
      </c>
      <c r="O1768" s="13">
        <f t="shared" si="207"/>
        <v>1</v>
      </c>
      <c r="P1768" s="13">
        <f t="shared" si="208"/>
        <v>2018</v>
      </c>
      <c r="Q1768" s="13">
        <f t="shared" si="209"/>
        <v>113.25</v>
      </c>
    </row>
    <row r="1769" spans="1:17" x14ac:dyDescent="0.25">
      <c r="A1769" t="s">
        <v>2377</v>
      </c>
      <c r="B1769" t="s">
        <v>2378</v>
      </c>
      <c r="C1769">
        <v>43117.499166666668</v>
      </c>
      <c r="D1769">
        <v>4</v>
      </c>
      <c r="E1769" t="s">
        <v>13863</v>
      </c>
      <c r="F1769" t="s">
        <v>4455</v>
      </c>
      <c r="G1769" t="s">
        <v>4456</v>
      </c>
      <c r="H1769" t="s">
        <v>27</v>
      </c>
      <c r="I1769">
        <v>22.5441</v>
      </c>
      <c r="J1769">
        <v>0</v>
      </c>
      <c r="K1769" t="s">
        <v>2379</v>
      </c>
      <c r="M1769" s="15">
        <f t="shared" si="205"/>
        <v>22.5441</v>
      </c>
      <c r="N1769" s="13">
        <f t="shared" si="206"/>
        <v>10</v>
      </c>
      <c r="O1769" s="13">
        <f t="shared" si="207"/>
        <v>1</v>
      </c>
      <c r="P1769" s="13">
        <f t="shared" si="208"/>
        <v>2018</v>
      </c>
      <c r="Q1769" s="13">
        <f t="shared" si="209"/>
        <v>90.176400000000001</v>
      </c>
    </row>
    <row r="1770" spans="1:17" x14ac:dyDescent="0.25">
      <c r="A1770" t="s">
        <v>372</v>
      </c>
      <c r="B1770" t="s">
        <v>373</v>
      </c>
      <c r="C1770">
        <v>43117.499166666668</v>
      </c>
      <c r="D1770">
        <v>2</v>
      </c>
      <c r="E1770" t="s">
        <v>13863</v>
      </c>
      <c r="F1770" t="s">
        <v>4455</v>
      </c>
      <c r="G1770" t="s">
        <v>4456</v>
      </c>
      <c r="H1770" t="s">
        <v>27</v>
      </c>
      <c r="I1770">
        <v>55.4758</v>
      </c>
      <c r="J1770">
        <v>0</v>
      </c>
      <c r="K1770" t="s">
        <v>374</v>
      </c>
      <c r="M1770" s="15">
        <f t="shared" si="205"/>
        <v>55.4758</v>
      </c>
      <c r="N1770" s="13">
        <f t="shared" si="206"/>
        <v>10</v>
      </c>
      <c r="O1770" s="13">
        <f t="shared" si="207"/>
        <v>1</v>
      </c>
      <c r="P1770" s="13">
        <f t="shared" si="208"/>
        <v>2018</v>
      </c>
      <c r="Q1770" s="13">
        <f t="shared" si="209"/>
        <v>110.9516</v>
      </c>
    </row>
    <row r="1771" spans="1:17" x14ac:dyDescent="0.25">
      <c r="A1771" t="s">
        <v>135</v>
      </c>
      <c r="B1771" t="s">
        <v>136</v>
      </c>
      <c r="C1771">
        <v>43117.476979166669</v>
      </c>
      <c r="D1771">
        <v>5</v>
      </c>
      <c r="E1771" t="s">
        <v>13863</v>
      </c>
      <c r="F1771" t="s">
        <v>4457</v>
      </c>
      <c r="G1771" t="s">
        <v>4458</v>
      </c>
      <c r="H1771" t="s">
        <v>133</v>
      </c>
      <c r="I1771">
        <v>220.35</v>
      </c>
      <c r="J1771">
        <v>0</v>
      </c>
      <c r="K1771" t="s">
        <v>137</v>
      </c>
      <c r="M1771" s="15">
        <f t="shared" si="205"/>
        <v>220.35</v>
      </c>
      <c r="N1771" s="13">
        <f t="shared" si="206"/>
        <v>10</v>
      </c>
      <c r="O1771" s="13">
        <f t="shared" si="207"/>
        <v>1</v>
      </c>
      <c r="P1771" s="13">
        <f t="shared" si="208"/>
        <v>2018</v>
      </c>
      <c r="Q1771" s="13">
        <f t="shared" si="209"/>
        <v>1101.75</v>
      </c>
    </row>
    <row r="1772" spans="1:17" x14ac:dyDescent="0.25">
      <c r="A1772" t="s">
        <v>380</v>
      </c>
      <c r="B1772" t="s">
        <v>381</v>
      </c>
      <c r="C1772">
        <v>43117.476979166669</v>
      </c>
      <c r="D1772">
        <v>6</v>
      </c>
      <c r="E1772" t="s">
        <v>13863</v>
      </c>
      <c r="F1772" t="s">
        <v>4457</v>
      </c>
      <c r="G1772" t="s">
        <v>4458</v>
      </c>
      <c r="H1772" t="s">
        <v>133</v>
      </c>
      <c r="I1772">
        <v>505</v>
      </c>
      <c r="J1772">
        <v>0</v>
      </c>
      <c r="K1772" t="s">
        <v>382</v>
      </c>
      <c r="M1772" s="15">
        <f t="shared" si="205"/>
        <v>505</v>
      </c>
      <c r="N1772" s="13">
        <f t="shared" si="206"/>
        <v>10</v>
      </c>
      <c r="O1772" s="13">
        <f t="shared" si="207"/>
        <v>1</v>
      </c>
      <c r="P1772" s="13">
        <f t="shared" si="208"/>
        <v>2018</v>
      </c>
      <c r="Q1772" s="13">
        <f t="shared" si="209"/>
        <v>3030</v>
      </c>
    </row>
    <row r="1773" spans="1:17" x14ac:dyDescent="0.25">
      <c r="A1773" t="s">
        <v>138</v>
      </c>
      <c r="B1773" t="s">
        <v>139</v>
      </c>
      <c r="C1773">
        <v>43117.476979166669</v>
      </c>
      <c r="D1773">
        <v>3</v>
      </c>
      <c r="E1773" t="s">
        <v>13863</v>
      </c>
      <c r="F1773" t="s">
        <v>4457</v>
      </c>
      <c r="G1773" t="s">
        <v>4458</v>
      </c>
      <c r="H1773" t="s">
        <v>133</v>
      </c>
      <c r="I1773">
        <v>245</v>
      </c>
      <c r="J1773">
        <v>0</v>
      </c>
      <c r="K1773" t="s">
        <v>140</v>
      </c>
      <c r="M1773" s="15">
        <f t="shared" si="205"/>
        <v>245</v>
      </c>
      <c r="N1773" s="13">
        <f t="shared" si="206"/>
        <v>10</v>
      </c>
      <c r="O1773" s="13">
        <f t="shared" si="207"/>
        <v>1</v>
      </c>
      <c r="P1773" s="13">
        <f t="shared" si="208"/>
        <v>2018</v>
      </c>
      <c r="Q1773" s="13">
        <f t="shared" si="209"/>
        <v>735</v>
      </c>
    </row>
    <row r="1774" spans="1:17" x14ac:dyDescent="0.25">
      <c r="A1774" t="s">
        <v>141</v>
      </c>
      <c r="B1774" t="s">
        <v>142</v>
      </c>
      <c r="C1774">
        <v>43117.476979166669</v>
      </c>
      <c r="D1774">
        <v>3</v>
      </c>
      <c r="E1774" t="s">
        <v>13863</v>
      </c>
      <c r="F1774" t="s">
        <v>4457</v>
      </c>
      <c r="G1774" t="s">
        <v>4458</v>
      </c>
      <c r="H1774" t="s">
        <v>133</v>
      </c>
      <c r="I1774">
        <v>1250</v>
      </c>
      <c r="J1774">
        <v>56</v>
      </c>
      <c r="K1774" t="s">
        <v>143</v>
      </c>
      <c r="M1774" s="15">
        <f t="shared" si="205"/>
        <v>549.99999999999989</v>
      </c>
      <c r="N1774" s="13">
        <f t="shared" si="206"/>
        <v>10</v>
      </c>
      <c r="O1774" s="13">
        <f t="shared" si="207"/>
        <v>1</v>
      </c>
      <c r="P1774" s="13">
        <f t="shared" si="208"/>
        <v>2018</v>
      </c>
      <c r="Q1774" s="13">
        <f t="shared" si="209"/>
        <v>1649.9999999999995</v>
      </c>
    </row>
    <row r="1775" spans="1:17" x14ac:dyDescent="0.25">
      <c r="A1775" t="s">
        <v>144</v>
      </c>
      <c r="B1775" t="s">
        <v>145</v>
      </c>
      <c r="C1775">
        <v>43117.476979166669</v>
      </c>
      <c r="D1775">
        <v>3</v>
      </c>
      <c r="E1775" t="s">
        <v>13863</v>
      </c>
      <c r="F1775" t="s">
        <v>4457</v>
      </c>
      <c r="G1775" t="s">
        <v>4458</v>
      </c>
      <c r="H1775" t="s">
        <v>133</v>
      </c>
      <c r="I1775">
        <v>64.3</v>
      </c>
      <c r="J1775">
        <v>56</v>
      </c>
      <c r="K1775" t="s">
        <v>146</v>
      </c>
      <c r="M1775" s="15">
        <f t="shared" si="205"/>
        <v>28.291999999999994</v>
      </c>
      <c r="N1775" s="13">
        <f t="shared" si="206"/>
        <v>10</v>
      </c>
      <c r="O1775" s="13">
        <f t="shared" si="207"/>
        <v>1</v>
      </c>
      <c r="P1775" s="13">
        <f t="shared" si="208"/>
        <v>2018</v>
      </c>
      <c r="Q1775" s="13">
        <f t="shared" si="209"/>
        <v>84.875999999999976</v>
      </c>
    </row>
    <row r="1776" spans="1:17" x14ac:dyDescent="0.25">
      <c r="A1776" t="s">
        <v>2772</v>
      </c>
      <c r="B1776" t="s">
        <v>2773</v>
      </c>
      <c r="C1776">
        <v>43117.476979166669</v>
      </c>
      <c r="D1776">
        <v>2</v>
      </c>
      <c r="E1776" t="s">
        <v>13863</v>
      </c>
      <c r="F1776" t="s">
        <v>4457</v>
      </c>
      <c r="G1776" t="s">
        <v>4458</v>
      </c>
      <c r="H1776" t="s">
        <v>133</v>
      </c>
      <c r="I1776">
        <v>1890</v>
      </c>
      <c r="J1776">
        <v>0</v>
      </c>
      <c r="K1776" t="s">
        <v>2774</v>
      </c>
      <c r="M1776" s="15">
        <f t="shared" si="205"/>
        <v>1890</v>
      </c>
      <c r="N1776" s="13">
        <f t="shared" si="206"/>
        <v>10</v>
      </c>
      <c r="O1776" s="13">
        <f t="shared" si="207"/>
        <v>1</v>
      </c>
      <c r="P1776" s="13">
        <f t="shared" si="208"/>
        <v>2018</v>
      </c>
      <c r="Q1776" s="13">
        <f t="shared" si="209"/>
        <v>3780</v>
      </c>
    </row>
    <row r="1777" spans="1:17" x14ac:dyDescent="0.25">
      <c r="A1777" t="s">
        <v>2368</v>
      </c>
      <c r="B1777" t="s">
        <v>2369</v>
      </c>
      <c r="C1777">
        <v>43126.653414351851</v>
      </c>
      <c r="D1777">
        <v>9</v>
      </c>
      <c r="E1777" t="s">
        <v>13863</v>
      </c>
      <c r="F1777" t="s">
        <v>4455</v>
      </c>
      <c r="G1777" t="s">
        <v>4459</v>
      </c>
      <c r="H1777" t="s">
        <v>27</v>
      </c>
      <c r="I1777">
        <v>28.3125</v>
      </c>
      <c r="J1777">
        <v>0</v>
      </c>
      <c r="K1777" t="s">
        <v>2372</v>
      </c>
      <c r="M1777" s="15">
        <f t="shared" si="205"/>
        <v>28.3125</v>
      </c>
      <c r="N1777" s="13">
        <f t="shared" si="206"/>
        <v>10</v>
      </c>
      <c r="O1777" s="13">
        <f t="shared" si="207"/>
        <v>1</v>
      </c>
      <c r="P1777" s="13">
        <f t="shared" si="208"/>
        <v>2018</v>
      </c>
      <c r="Q1777" s="13">
        <f t="shared" si="209"/>
        <v>254.8125</v>
      </c>
    </row>
    <row r="1778" spans="1:17" x14ac:dyDescent="0.25">
      <c r="A1778" t="s">
        <v>2377</v>
      </c>
      <c r="B1778" t="s">
        <v>2378</v>
      </c>
      <c r="C1778">
        <v>43126.653414351851</v>
      </c>
      <c r="D1778">
        <v>6</v>
      </c>
      <c r="E1778" t="s">
        <v>13863</v>
      </c>
      <c r="F1778" t="s">
        <v>4455</v>
      </c>
      <c r="G1778" t="s">
        <v>4459</v>
      </c>
      <c r="H1778" t="s">
        <v>27</v>
      </c>
      <c r="I1778">
        <v>22.5441</v>
      </c>
      <c r="J1778">
        <v>0</v>
      </c>
      <c r="K1778" t="s">
        <v>2379</v>
      </c>
      <c r="M1778" s="15">
        <f t="shared" si="205"/>
        <v>22.5441</v>
      </c>
      <c r="N1778" s="13">
        <f t="shared" si="206"/>
        <v>10</v>
      </c>
      <c r="O1778" s="13">
        <f t="shared" si="207"/>
        <v>1</v>
      </c>
      <c r="P1778" s="13">
        <f t="shared" si="208"/>
        <v>2018</v>
      </c>
      <c r="Q1778" s="13">
        <f t="shared" si="209"/>
        <v>135.2646</v>
      </c>
    </row>
    <row r="1779" spans="1:17" x14ac:dyDescent="0.25">
      <c r="A1779" t="s">
        <v>1298</v>
      </c>
      <c r="B1779" t="s">
        <v>1299</v>
      </c>
      <c r="C1779">
        <v>43122.335844907408</v>
      </c>
      <c r="D1779">
        <v>266</v>
      </c>
      <c r="E1779" t="s">
        <v>13863</v>
      </c>
      <c r="F1779" t="s">
        <v>4440</v>
      </c>
      <c r="G1779" t="s">
        <v>4443</v>
      </c>
      <c r="H1779" t="s">
        <v>124</v>
      </c>
      <c r="I1779">
        <v>5.6121999999999996</v>
      </c>
      <c r="J1779">
        <v>40</v>
      </c>
      <c r="K1779" t="s">
        <v>1302</v>
      </c>
      <c r="M1779" s="15">
        <f t="shared" si="205"/>
        <v>3.3673199999999999</v>
      </c>
      <c r="N1779" s="13">
        <f t="shared" si="206"/>
        <v>10</v>
      </c>
      <c r="O1779" s="13">
        <f t="shared" si="207"/>
        <v>1</v>
      </c>
      <c r="P1779" s="13">
        <f t="shared" si="208"/>
        <v>2018</v>
      </c>
      <c r="Q1779" s="13">
        <f t="shared" si="209"/>
        <v>895.70711999999992</v>
      </c>
    </row>
    <row r="1780" spans="1:17" x14ac:dyDescent="0.25">
      <c r="A1780" t="s">
        <v>2368</v>
      </c>
      <c r="B1780" t="s">
        <v>2369</v>
      </c>
      <c r="C1780">
        <v>43152.769814814812</v>
      </c>
      <c r="D1780">
        <v>2</v>
      </c>
      <c r="E1780" t="s">
        <v>13863</v>
      </c>
      <c r="F1780" t="s">
        <v>4455</v>
      </c>
      <c r="G1780" t="s">
        <v>4460</v>
      </c>
      <c r="H1780" t="s">
        <v>27</v>
      </c>
      <c r="I1780">
        <v>28.3125</v>
      </c>
      <c r="J1780">
        <v>0</v>
      </c>
      <c r="K1780" t="s">
        <v>2372</v>
      </c>
      <c r="M1780" s="15">
        <f t="shared" si="205"/>
        <v>28.3125</v>
      </c>
      <c r="N1780" s="13">
        <f t="shared" si="206"/>
        <v>10</v>
      </c>
      <c r="O1780" s="13">
        <f t="shared" si="207"/>
        <v>2</v>
      </c>
      <c r="P1780" s="13">
        <f t="shared" si="208"/>
        <v>2018</v>
      </c>
      <c r="Q1780" s="13">
        <f t="shared" si="209"/>
        <v>56.625</v>
      </c>
    </row>
    <row r="1781" spans="1:17" x14ac:dyDescent="0.25">
      <c r="A1781" t="s">
        <v>693</v>
      </c>
      <c r="B1781" t="s">
        <v>694</v>
      </c>
      <c r="C1781">
        <v>43115.355474537035</v>
      </c>
      <c r="D1781">
        <v>12</v>
      </c>
      <c r="E1781" t="s">
        <v>13863</v>
      </c>
      <c r="F1781" t="s">
        <v>4461</v>
      </c>
      <c r="G1781" t="s">
        <v>4462</v>
      </c>
      <c r="H1781" t="s">
        <v>229</v>
      </c>
      <c r="I1781">
        <v>7.3390000000000004</v>
      </c>
      <c r="J1781">
        <v>0</v>
      </c>
      <c r="K1781" t="s">
        <v>229</v>
      </c>
      <c r="M1781" s="15">
        <f t="shared" si="205"/>
        <v>7.3390000000000004</v>
      </c>
      <c r="N1781" s="13">
        <f t="shared" si="206"/>
        <v>10</v>
      </c>
      <c r="O1781" s="13">
        <f t="shared" si="207"/>
        <v>1</v>
      </c>
      <c r="P1781" s="13">
        <f t="shared" si="208"/>
        <v>2018</v>
      </c>
      <c r="Q1781" s="13">
        <f t="shared" si="209"/>
        <v>88.068000000000012</v>
      </c>
    </row>
    <row r="1782" spans="1:17" x14ac:dyDescent="0.25">
      <c r="A1782" t="s">
        <v>695</v>
      </c>
      <c r="B1782" t="s">
        <v>696</v>
      </c>
      <c r="C1782">
        <v>43115.355474537035</v>
      </c>
      <c r="D1782">
        <v>12</v>
      </c>
      <c r="E1782" t="s">
        <v>13863</v>
      </c>
      <c r="F1782" t="s">
        <v>4461</v>
      </c>
      <c r="G1782" t="s">
        <v>4462</v>
      </c>
      <c r="H1782" t="s">
        <v>229</v>
      </c>
      <c r="I1782">
        <v>7.8280000000000003</v>
      </c>
      <c r="J1782">
        <v>0</v>
      </c>
      <c r="K1782" t="s">
        <v>229</v>
      </c>
      <c r="M1782" s="15">
        <f t="shared" si="205"/>
        <v>7.8280000000000003</v>
      </c>
      <c r="N1782" s="13">
        <f t="shared" si="206"/>
        <v>10</v>
      </c>
      <c r="O1782" s="13">
        <f t="shared" si="207"/>
        <v>1</v>
      </c>
      <c r="P1782" s="13">
        <f t="shared" si="208"/>
        <v>2018</v>
      </c>
      <c r="Q1782" s="13">
        <f t="shared" si="209"/>
        <v>93.936000000000007</v>
      </c>
    </row>
    <row r="1783" spans="1:17" x14ac:dyDescent="0.25">
      <c r="A1783" t="s">
        <v>689</v>
      </c>
      <c r="B1783" t="s">
        <v>690</v>
      </c>
      <c r="C1783">
        <v>43115.355474537035</v>
      </c>
      <c r="D1783">
        <v>16</v>
      </c>
      <c r="E1783" t="s">
        <v>13863</v>
      </c>
      <c r="F1783" t="s">
        <v>4461</v>
      </c>
      <c r="G1783" t="s">
        <v>4462</v>
      </c>
      <c r="H1783" t="s">
        <v>229</v>
      </c>
      <c r="I1783">
        <v>8.8064999999999998</v>
      </c>
      <c r="J1783">
        <v>0</v>
      </c>
      <c r="K1783" t="s">
        <v>229</v>
      </c>
      <c r="M1783" s="15">
        <f t="shared" si="205"/>
        <v>8.8064999999999998</v>
      </c>
      <c r="N1783" s="13">
        <f t="shared" si="206"/>
        <v>10</v>
      </c>
      <c r="O1783" s="13">
        <f t="shared" si="207"/>
        <v>1</v>
      </c>
      <c r="P1783" s="13">
        <f t="shared" si="208"/>
        <v>2018</v>
      </c>
      <c r="Q1783" s="13">
        <f t="shared" si="209"/>
        <v>140.904</v>
      </c>
    </row>
    <row r="1784" spans="1:17" x14ac:dyDescent="0.25">
      <c r="A1784" t="s">
        <v>683</v>
      </c>
      <c r="B1784" t="s">
        <v>684</v>
      </c>
      <c r="C1784">
        <v>43115.355474537035</v>
      </c>
      <c r="D1784">
        <v>20</v>
      </c>
      <c r="E1784" t="s">
        <v>13863</v>
      </c>
      <c r="F1784" t="s">
        <v>4461</v>
      </c>
      <c r="G1784" t="s">
        <v>4462</v>
      </c>
      <c r="H1784" t="s">
        <v>229</v>
      </c>
      <c r="I1784">
        <v>9.3935999999999993</v>
      </c>
      <c r="J1784">
        <v>0</v>
      </c>
      <c r="K1784" t="s">
        <v>229</v>
      </c>
      <c r="M1784" s="15">
        <f t="shared" si="205"/>
        <v>9.3935999999999993</v>
      </c>
      <c r="N1784" s="13">
        <f t="shared" si="206"/>
        <v>10</v>
      </c>
      <c r="O1784" s="13">
        <f t="shared" si="207"/>
        <v>1</v>
      </c>
      <c r="P1784" s="13">
        <f t="shared" si="208"/>
        <v>2018</v>
      </c>
      <c r="Q1784" s="13">
        <f t="shared" si="209"/>
        <v>187.87199999999999</v>
      </c>
    </row>
    <row r="1785" spans="1:17" x14ac:dyDescent="0.25">
      <c r="A1785" t="s">
        <v>687</v>
      </c>
      <c r="B1785" t="s">
        <v>688</v>
      </c>
      <c r="C1785">
        <v>43115.355474537035</v>
      </c>
      <c r="D1785">
        <v>10</v>
      </c>
      <c r="E1785" t="s">
        <v>13863</v>
      </c>
      <c r="F1785" t="s">
        <v>4461</v>
      </c>
      <c r="G1785" t="s">
        <v>4462</v>
      </c>
      <c r="H1785" t="s">
        <v>229</v>
      </c>
      <c r="I1785">
        <v>8.7141000000000002</v>
      </c>
      <c r="J1785">
        <v>0</v>
      </c>
      <c r="K1785" t="s">
        <v>229</v>
      </c>
      <c r="M1785" s="15">
        <f t="shared" si="205"/>
        <v>8.7141000000000002</v>
      </c>
      <c r="N1785" s="13">
        <f t="shared" si="206"/>
        <v>10</v>
      </c>
      <c r="O1785" s="13">
        <f t="shared" si="207"/>
        <v>1</v>
      </c>
      <c r="P1785" s="13">
        <f t="shared" si="208"/>
        <v>2018</v>
      </c>
      <c r="Q1785" s="13">
        <f t="shared" si="209"/>
        <v>87.141000000000005</v>
      </c>
    </row>
    <row r="1786" spans="1:17" x14ac:dyDescent="0.25">
      <c r="A1786" t="s">
        <v>1660</v>
      </c>
      <c r="B1786" t="s">
        <v>1661</v>
      </c>
      <c r="C1786">
        <v>43115.355474537035</v>
      </c>
      <c r="D1786">
        <v>16</v>
      </c>
      <c r="E1786" t="s">
        <v>13863</v>
      </c>
      <c r="F1786" t="s">
        <v>4461</v>
      </c>
      <c r="G1786" t="s">
        <v>4462</v>
      </c>
      <c r="H1786" t="s">
        <v>229</v>
      </c>
      <c r="I1786">
        <v>4.8929999999999998</v>
      </c>
      <c r="J1786">
        <v>0</v>
      </c>
      <c r="K1786" t="s">
        <v>229</v>
      </c>
      <c r="M1786" s="15">
        <f t="shared" si="205"/>
        <v>4.8929999999999998</v>
      </c>
      <c r="N1786" s="13">
        <f t="shared" si="206"/>
        <v>10</v>
      </c>
      <c r="O1786" s="13">
        <f t="shared" si="207"/>
        <v>1</v>
      </c>
      <c r="P1786" s="13">
        <f t="shared" si="208"/>
        <v>2018</v>
      </c>
      <c r="Q1786" s="13">
        <f t="shared" si="209"/>
        <v>78.287999999999997</v>
      </c>
    </row>
    <row r="1787" spans="1:17" x14ac:dyDescent="0.25">
      <c r="A1787" t="s">
        <v>4463</v>
      </c>
      <c r="B1787" t="s">
        <v>4464</v>
      </c>
      <c r="C1787">
        <v>43115.355474537035</v>
      </c>
      <c r="D1787">
        <v>16</v>
      </c>
      <c r="E1787" t="s">
        <v>13863</v>
      </c>
      <c r="F1787" t="s">
        <v>4461</v>
      </c>
      <c r="G1787" t="s">
        <v>4462</v>
      </c>
      <c r="H1787" t="s">
        <v>229</v>
      </c>
      <c r="I1787">
        <v>3.9142000000000001</v>
      </c>
      <c r="J1787">
        <v>0</v>
      </c>
      <c r="K1787" t="s">
        <v>229</v>
      </c>
      <c r="M1787" s="15">
        <f t="shared" si="205"/>
        <v>3.9142000000000001</v>
      </c>
      <c r="N1787" s="13">
        <f t="shared" si="206"/>
        <v>10</v>
      </c>
      <c r="O1787" s="13">
        <f t="shared" si="207"/>
        <v>1</v>
      </c>
      <c r="P1787" s="13">
        <f t="shared" si="208"/>
        <v>2018</v>
      </c>
      <c r="Q1787" s="13">
        <f t="shared" si="209"/>
        <v>62.627200000000002</v>
      </c>
    </row>
    <row r="1788" spans="1:17" x14ac:dyDescent="0.25">
      <c r="A1788" t="s">
        <v>699</v>
      </c>
      <c r="B1788" t="s">
        <v>700</v>
      </c>
      <c r="C1788">
        <v>43115.355474537035</v>
      </c>
      <c r="D1788">
        <v>12</v>
      </c>
      <c r="E1788" t="s">
        <v>13863</v>
      </c>
      <c r="F1788" t="s">
        <v>4461</v>
      </c>
      <c r="G1788" t="s">
        <v>4462</v>
      </c>
      <c r="H1788" t="s">
        <v>229</v>
      </c>
      <c r="I1788">
        <v>13.4415</v>
      </c>
      <c r="J1788">
        <v>0</v>
      </c>
      <c r="K1788" t="s">
        <v>229</v>
      </c>
      <c r="M1788" s="15">
        <f t="shared" si="205"/>
        <v>13.4415</v>
      </c>
      <c r="N1788" s="13">
        <f t="shared" si="206"/>
        <v>10</v>
      </c>
      <c r="O1788" s="13">
        <f t="shared" si="207"/>
        <v>1</v>
      </c>
      <c r="P1788" s="13">
        <f t="shared" si="208"/>
        <v>2018</v>
      </c>
      <c r="Q1788" s="13">
        <f t="shared" si="209"/>
        <v>161.298</v>
      </c>
    </row>
    <row r="1789" spans="1:17" x14ac:dyDescent="0.25">
      <c r="A1789" t="s">
        <v>1662</v>
      </c>
      <c r="B1789" t="s">
        <v>1663</v>
      </c>
      <c r="C1789">
        <v>43115.355474537035</v>
      </c>
      <c r="D1789">
        <v>10</v>
      </c>
      <c r="E1789" t="s">
        <v>13863</v>
      </c>
      <c r="F1789" t="s">
        <v>4461</v>
      </c>
      <c r="G1789" t="s">
        <v>4462</v>
      </c>
      <c r="H1789" t="s">
        <v>229</v>
      </c>
      <c r="I1789">
        <v>2.3690000000000002</v>
      </c>
      <c r="J1789">
        <v>0</v>
      </c>
      <c r="K1789" t="s">
        <v>229</v>
      </c>
      <c r="M1789" s="15">
        <f t="shared" si="205"/>
        <v>2.3690000000000002</v>
      </c>
      <c r="N1789" s="13">
        <f t="shared" si="206"/>
        <v>10</v>
      </c>
      <c r="O1789" s="13">
        <f t="shared" si="207"/>
        <v>1</v>
      </c>
      <c r="P1789" s="13">
        <f t="shared" si="208"/>
        <v>2018</v>
      </c>
      <c r="Q1789" s="13">
        <f t="shared" si="209"/>
        <v>23.69</v>
      </c>
    </row>
    <row r="1790" spans="1:17" x14ac:dyDescent="0.25">
      <c r="A1790" t="s">
        <v>4465</v>
      </c>
      <c r="B1790" t="s">
        <v>4466</v>
      </c>
      <c r="C1790">
        <v>43115.355474537035</v>
      </c>
      <c r="D1790">
        <v>10</v>
      </c>
      <c r="E1790" t="s">
        <v>13863</v>
      </c>
      <c r="F1790" t="s">
        <v>4461</v>
      </c>
      <c r="G1790" t="s">
        <v>4462</v>
      </c>
      <c r="H1790" t="s">
        <v>229</v>
      </c>
      <c r="I1790">
        <v>4.9400000000000004</v>
      </c>
      <c r="J1790">
        <v>0</v>
      </c>
      <c r="K1790" t="s">
        <v>229</v>
      </c>
      <c r="M1790" s="15">
        <f t="shared" si="205"/>
        <v>4.9400000000000004</v>
      </c>
      <c r="N1790" s="13">
        <f t="shared" si="206"/>
        <v>10</v>
      </c>
      <c r="O1790" s="13">
        <f t="shared" si="207"/>
        <v>1</v>
      </c>
      <c r="P1790" s="13">
        <f t="shared" si="208"/>
        <v>2018</v>
      </c>
      <c r="Q1790" s="13">
        <f t="shared" si="209"/>
        <v>49.400000000000006</v>
      </c>
    </row>
    <row r="1791" spans="1:17" x14ac:dyDescent="0.25">
      <c r="A1791" t="s">
        <v>3842</v>
      </c>
      <c r="B1791" t="s">
        <v>3843</v>
      </c>
      <c r="C1791">
        <v>43143.704467592594</v>
      </c>
      <c r="D1791">
        <v>30</v>
      </c>
      <c r="E1791" t="s">
        <v>113</v>
      </c>
      <c r="F1791" t="s">
        <v>4467</v>
      </c>
      <c r="G1791" t="s">
        <v>4468</v>
      </c>
      <c r="H1791" t="s">
        <v>173</v>
      </c>
      <c r="I1791">
        <v>1.8526</v>
      </c>
      <c r="J1791">
        <v>0</v>
      </c>
      <c r="K1791" t="s">
        <v>3844</v>
      </c>
      <c r="M1791" s="15">
        <f t="shared" si="205"/>
        <v>1.8526</v>
      </c>
      <c r="N1791" s="13">
        <f t="shared" si="206"/>
        <v>10</v>
      </c>
      <c r="O1791" s="13">
        <f t="shared" si="207"/>
        <v>2</v>
      </c>
      <c r="P1791" s="13">
        <f t="shared" si="208"/>
        <v>2018</v>
      </c>
      <c r="Q1791" s="13">
        <f t="shared" si="209"/>
        <v>55.578000000000003</v>
      </c>
    </row>
    <row r="1792" spans="1:17" x14ac:dyDescent="0.25">
      <c r="A1792" t="s">
        <v>479</v>
      </c>
      <c r="B1792" t="s">
        <v>480</v>
      </c>
      <c r="C1792">
        <v>43117.706516203703</v>
      </c>
      <c r="D1792">
        <v>10</v>
      </c>
      <c r="E1792" t="s">
        <v>13863</v>
      </c>
      <c r="F1792" t="s">
        <v>4469</v>
      </c>
      <c r="G1792" t="s">
        <v>4470</v>
      </c>
      <c r="H1792" t="s">
        <v>160</v>
      </c>
      <c r="I1792">
        <v>27.31</v>
      </c>
      <c r="J1792">
        <v>0</v>
      </c>
      <c r="K1792" t="s">
        <v>483</v>
      </c>
      <c r="M1792" s="15">
        <f t="shared" si="205"/>
        <v>27.31</v>
      </c>
      <c r="N1792" s="13">
        <f t="shared" si="206"/>
        <v>10</v>
      </c>
      <c r="O1792" s="13">
        <f t="shared" si="207"/>
        <v>1</v>
      </c>
      <c r="P1792" s="13">
        <f t="shared" si="208"/>
        <v>2018</v>
      </c>
      <c r="Q1792" s="13">
        <f t="shared" si="209"/>
        <v>273.09999999999997</v>
      </c>
    </row>
    <row r="1793" spans="1:17" x14ac:dyDescent="0.25">
      <c r="A1793" t="s">
        <v>3421</v>
      </c>
      <c r="B1793" t="s">
        <v>3422</v>
      </c>
      <c r="C1793">
        <v>43179.684837962966</v>
      </c>
      <c r="D1793">
        <v>10</v>
      </c>
      <c r="E1793" t="s">
        <v>13863</v>
      </c>
      <c r="F1793" t="s">
        <v>4471</v>
      </c>
      <c r="G1793" t="s">
        <v>4472</v>
      </c>
      <c r="H1793" t="s">
        <v>1132</v>
      </c>
      <c r="I1793">
        <v>155</v>
      </c>
      <c r="J1793">
        <v>0</v>
      </c>
      <c r="K1793" t="s">
        <v>1132</v>
      </c>
      <c r="M1793" s="15">
        <f t="shared" si="205"/>
        <v>155</v>
      </c>
      <c r="N1793" s="13">
        <f t="shared" si="206"/>
        <v>10</v>
      </c>
      <c r="O1793" s="13">
        <f t="shared" si="207"/>
        <v>3</v>
      </c>
      <c r="P1793" s="13">
        <f t="shared" si="208"/>
        <v>2018</v>
      </c>
      <c r="Q1793" s="13">
        <f t="shared" si="209"/>
        <v>1550</v>
      </c>
    </row>
    <row r="1794" spans="1:17" x14ac:dyDescent="0.25">
      <c r="A1794" t="s">
        <v>218</v>
      </c>
      <c r="B1794" t="s">
        <v>219</v>
      </c>
      <c r="C1794">
        <v>43115.345208333332</v>
      </c>
      <c r="D1794">
        <v>3</v>
      </c>
      <c r="E1794" t="s">
        <v>13863</v>
      </c>
      <c r="F1794" t="s">
        <v>4473</v>
      </c>
      <c r="G1794" t="s">
        <v>4474</v>
      </c>
      <c r="H1794" t="s">
        <v>222</v>
      </c>
      <c r="I1794">
        <v>50.06</v>
      </c>
      <c r="J1794">
        <v>0</v>
      </c>
      <c r="K1794" t="s">
        <v>223</v>
      </c>
      <c r="M1794" s="15">
        <f t="shared" si="205"/>
        <v>50.06</v>
      </c>
      <c r="N1794" s="13">
        <f t="shared" si="206"/>
        <v>10</v>
      </c>
      <c r="O1794" s="13">
        <f t="shared" si="207"/>
        <v>1</v>
      </c>
      <c r="P1794" s="13">
        <f t="shared" si="208"/>
        <v>2018</v>
      </c>
      <c r="Q1794" s="13">
        <f t="shared" si="209"/>
        <v>150.18</v>
      </c>
    </row>
    <row r="1795" spans="1:17" x14ac:dyDescent="0.25">
      <c r="A1795" t="s">
        <v>218</v>
      </c>
      <c r="B1795" t="s">
        <v>219</v>
      </c>
      <c r="C1795">
        <v>43115.34946759259</v>
      </c>
      <c r="D1795">
        <v>3</v>
      </c>
      <c r="E1795" t="s">
        <v>13863</v>
      </c>
      <c r="F1795" t="s">
        <v>4475</v>
      </c>
      <c r="G1795" t="s">
        <v>4476</v>
      </c>
      <c r="H1795" t="s">
        <v>226</v>
      </c>
      <c r="I1795">
        <v>25.93</v>
      </c>
      <c r="J1795">
        <v>0</v>
      </c>
      <c r="K1795" t="s">
        <v>223</v>
      </c>
      <c r="M1795" s="15">
        <f t="shared" si="205"/>
        <v>25.93</v>
      </c>
      <c r="N1795" s="13">
        <f t="shared" si="206"/>
        <v>10</v>
      </c>
      <c r="O1795" s="13">
        <f t="shared" si="207"/>
        <v>1</v>
      </c>
      <c r="P1795" s="13">
        <f t="shared" si="208"/>
        <v>2018</v>
      </c>
      <c r="Q1795" s="13">
        <f t="shared" si="209"/>
        <v>77.789999999999992</v>
      </c>
    </row>
    <row r="1796" spans="1:17" x14ac:dyDescent="0.25">
      <c r="A1796" t="s">
        <v>1211</v>
      </c>
      <c r="B1796" t="s">
        <v>1212</v>
      </c>
      <c r="C1796">
        <v>43111.587002314816</v>
      </c>
      <c r="D1796">
        <v>2</v>
      </c>
      <c r="E1796" t="s">
        <v>13863</v>
      </c>
      <c r="F1796" t="s">
        <v>4083</v>
      </c>
      <c r="G1796" t="s">
        <v>4084</v>
      </c>
      <c r="H1796" t="s">
        <v>33</v>
      </c>
      <c r="I1796">
        <v>69</v>
      </c>
      <c r="J1796">
        <v>0</v>
      </c>
      <c r="K1796" t="s">
        <v>1213</v>
      </c>
      <c r="M1796" s="15">
        <f t="shared" si="205"/>
        <v>69</v>
      </c>
      <c r="N1796" s="13">
        <f t="shared" si="206"/>
        <v>10</v>
      </c>
      <c r="O1796" s="13">
        <f t="shared" si="207"/>
        <v>1</v>
      </c>
      <c r="P1796" s="13">
        <f t="shared" si="208"/>
        <v>2018</v>
      </c>
      <c r="Q1796" s="13">
        <f t="shared" si="209"/>
        <v>138</v>
      </c>
    </row>
    <row r="1797" spans="1:17" x14ac:dyDescent="0.25">
      <c r="A1797" t="s">
        <v>147</v>
      </c>
      <c r="B1797" t="s">
        <v>148</v>
      </c>
      <c r="C1797">
        <v>43117.707118055558</v>
      </c>
      <c r="D1797">
        <v>1000</v>
      </c>
      <c r="E1797" t="s">
        <v>13863</v>
      </c>
      <c r="F1797" t="s">
        <v>4419</v>
      </c>
      <c r="G1797" t="s">
        <v>4420</v>
      </c>
      <c r="H1797" t="s">
        <v>65</v>
      </c>
      <c r="I1797">
        <v>1.7299999999999999E-2</v>
      </c>
      <c r="J1797">
        <v>0</v>
      </c>
      <c r="K1797" t="s">
        <v>149</v>
      </c>
      <c r="M1797" s="15">
        <f t="shared" si="205"/>
        <v>1.7299999999999999E-2</v>
      </c>
      <c r="N1797" s="13">
        <f t="shared" si="206"/>
        <v>10</v>
      </c>
      <c r="O1797" s="13">
        <f t="shared" si="207"/>
        <v>1</v>
      </c>
      <c r="P1797" s="13">
        <f t="shared" si="208"/>
        <v>2018</v>
      </c>
      <c r="Q1797" s="13">
        <f t="shared" si="209"/>
        <v>17.3</v>
      </c>
    </row>
    <row r="1798" spans="1:17" x14ac:dyDescent="0.25">
      <c r="A1798" t="s">
        <v>837</v>
      </c>
      <c r="B1798" t="s">
        <v>838</v>
      </c>
      <c r="C1798">
        <v>43137.752013888887</v>
      </c>
      <c r="D1798">
        <v>50</v>
      </c>
      <c r="E1798" t="s">
        <v>13863</v>
      </c>
      <c r="F1798" t="s">
        <v>3934</v>
      </c>
      <c r="G1798" t="s">
        <v>3935</v>
      </c>
      <c r="H1798" t="s">
        <v>6</v>
      </c>
      <c r="I1798">
        <v>6.18</v>
      </c>
      <c r="J1798">
        <v>2</v>
      </c>
      <c r="K1798" t="s">
        <v>839</v>
      </c>
      <c r="M1798" s="15">
        <f t="shared" si="205"/>
        <v>6.0564</v>
      </c>
      <c r="N1798" s="13">
        <f t="shared" si="206"/>
        <v>10</v>
      </c>
      <c r="O1798" s="13">
        <f t="shared" si="207"/>
        <v>2</v>
      </c>
      <c r="P1798" s="13">
        <f t="shared" si="208"/>
        <v>2018</v>
      </c>
      <c r="Q1798" s="13">
        <f t="shared" si="209"/>
        <v>302.82</v>
      </c>
    </row>
    <row r="1799" spans="1:17" x14ac:dyDescent="0.25">
      <c r="A1799" t="s">
        <v>2633</v>
      </c>
      <c r="B1799" t="s">
        <v>2634</v>
      </c>
      <c r="C1799">
        <v>43117.609560185185</v>
      </c>
      <c r="D1799">
        <v>200</v>
      </c>
      <c r="E1799" t="s">
        <v>13863</v>
      </c>
      <c r="F1799" t="s">
        <v>3936</v>
      </c>
      <c r="G1799" t="s">
        <v>3937</v>
      </c>
      <c r="H1799" t="s">
        <v>6</v>
      </c>
      <c r="I1799">
        <v>1.05</v>
      </c>
      <c r="J1799">
        <v>2</v>
      </c>
      <c r="K1799" t="s">
        <v>2635</v>
      </c>
      <c r="M1799" s="15">
        <f t="shared" si="205"/>
        <v>1.0289999999999999</v>
      </c>
      <c r="N1799" s="13">
        <f t="shared" si="206"/>
        <v>10</v>
      </c>
      <c r="O1799" s="13">
        <f t="shared" si="207"/>
        <v>1</v>
      </c>
      <c r="P1799" s="13">
        <f t="shared" si="208"/>
        <v>2018</v>
      </c>
      <c r="Q1799" s="13">
        <f t="shared" si="209"/>
        <v>205.79999999999998</v>
      </c>
    </row>
    <row r="1800" spans="1:17" x14ac:dyDescent="0.25">
      <c r="A1800" t="s">
        <v>427</v>
      </c>
      <c r="B1800" t="s">
        <v>428</v>
      </c>
      <c r="C1800">
        <v>43117.708252314813</v>
      </c>
      <c r="D1800">
        <v>250</v>
      </c>
      <c r="E1800" t="s">
        <v>13863</v>
      </c>
      <c r="F1800" t="s">
        <v>4407</v>
      </c>
      <c r="G1800" t="s">
        <v>4410</v>
      </c>
      <c r="H1800" t="s">
        <v>65</v>
      </c>
      <c r="I1800">
        <v>0.9</v>
      </c>
      <c r="J1800">
        <v>0</v>
      </c>
      <c r="K1800" t="s">
        <v>431</v>
      </c>
      <c r="M1800" s="15">
        <f t="shared" si="205"/>
        <v>0.9</v>
      </c>
      <c r="N1800" s="13">
        <f t="shared" si="206"/>
        <v>10</v>
      </c>
      <c r="O1800" s="13">
        <f t="shared" si="207"/>
        <v>1</v>
      </c>
      <c r="P1800" s="13">
        <f t="shared" si="208"/>
        <v>2018</v>
      </c>
      <c r="Q1800" s="13">
        <f t="shared" si="209"/>
        <v>225</v>
      </c>
    </row>
    <row r="1801" spans="1:17" x14ac:dyDescent="0.25">
      <c r="A1801" t="s">
        <v>3014</v>
      </c>
      <c r="B1801" t="s">
        <v>3015</v>
      </c>
      <c r="C1801">
        <v>43117.708252314813</v>
      </c>
      <c r="D1801">
        <v>300</v>
      </c>
      <c r="E1801" t="s">
        <v>13863</v>
      </c>
      <c r="F1801" t="s">
        <v>4407</v>
      </c>
      <c r="G1801" t="s">
        <v>4410</v>
      </c>
      <c r="H1801" t="s">
        <v>65</v>
      </c>
      <c r="I1801">
        <v>0.7</v>
      </c>
      <c r="J1801">
        <v>0</v>
      </c>
      <c r="K1801" t="s">
        <v>3016</v>
      </c>
      <c r="M1801" s="15">
        <f t="shared" si="205"/>
        <v>0.7</v>
      </c>
      <c r="N1801" s="13">
        <f t="shared" si="206"/>
        <v>10</v>
      </c>
      <c r="O1801" s="13">
        <f t="shared" si="207"/>
        <v>1</v>
      </c>
      <c r="P1801" s="13">
        <f t="shared" si="208"/>
        <v>2018</v>
      </c>
      <c r="Q1801" s="13">
        <f t="shared" si="209"/>
        <v>210</v>
      </c>
    </row>
    <row r="1802" spans="1:17" x14ac:dyDescent="0.25">
      <c r="A1802" t="s">
        <v>1875</v>
      </c>
      <c r="B1802" t="s">
        <v>1876</v>
      </c>
      <c r="C1802">
        <v>43117.708252314813</v>
      </c>
      <c r="D1802">
        <v>25</v>
      </c>
      <c r="E1802" t="s">
        <v>13863</v>
      </c>
      <c r="F1802" t="s">
        <v>4407</v>
      </c>
      <c r="G1802" t="s">
        <v>4410</v>
      </c>
      <c r="H1802" t="s">
        <v>65</v>
      </c>
      <c r="I1802">
        <v>1.1000000000000001</v>
      </c>
      <c r="J1802">
        <v>0</v>
      </c>
      <c r="K1802" t="s">
        <v>1877</v>
      </c>
      <c r="M1802" s="15">
        <f t="shared" si="205"/>
        <v>1.1000000000000001</v>
      </c>
      <c r="N1802" s="13">
        <f t="shared" si="206"/>
        <v>10</v>
      </c>
      <c r="O1802" s="13">
        <f t="shared" si="207"/>
        <v>1</v>
      </c>
      <c r="P1802" s="13">
        <f t="shared" si="208"/>
        <v>2018</v>
      </c>
      <c r="Q1802" s="13">
        <f t="shared" si="209"/>
        <v>27.500000000000004</v>
      </c>
    </row>
    <row r="1803" spans="1:17" x14ac:dyDescent="0.25">
      <c r="A1803" t="s">
        <v>4477</v>
      </c>
      <c r="B1803" t="s">
        <v>4478</v>
      </c>
      <c r="C1803">
        <v>43115.348935185182</v>
      </c>
      <c r="D1803">
        <v>3</v>
      </c>
      <c r="E1803" t="s">
        <v>13863</v>
      </c>
      <c r="F1803" t="s">
        <v>4479</v>
      </c>
      <c r="G1803" t="s">
        <v>4480</v>
      </c>
      <c r="H1803" t="s">
        <v>301</v>
      </c>
      <c r="I1803">
        <v>20.5</v>
      </c>
      <c r="J1803">
        <v>0</v>
      </c>
      <c r="K1803" t="s">
        <v>4481</v>
      </c>
      <c r="M1803" s="15">
        <f t="shared" ref="M1803:M1857" si="210">+I1803*(1-J1803/100)</f>
        <v>20.5</v>
      </c>
      <c r="N1803" s="13">
        <f t="shared" ref="N1803:N1857" si="211">+LEN(A1803)</f>
        <v>10</v>
      </c>
      <c r="O1803" s="13">
        <f t="shared" ref="O1803:O1857" si="212">+MONTH(C1803)</f>
        <v>1</v>
      </c>
      <c r="P1803" s="13">
        <f t="shared" ref="P1803:P1857" si="213">+YEAR(C1803)</f>
        <v>2018</v>
      </c>
      <c r="Q1803" s="13">
        <f t="shared" ref="Q1803:Q1857" si="214">+M1803*D1803</f>
        <v>61.5</v>
      </c>
    </row>
    <row r="1804" spans="1:17" x14ac:dyDescent="0.25">
      <c r="A1804" t="s">
        <v>4482</v>
      </c>
      <c r="B1804" t="s">
        <v>4483</v>
      </c>
      <c r="C1804">
        <v>43146.750300925924</v>
      </c>
      <c r="D1804">
        <v>4200</v>
      </c>
      <c r="E1804" t="s">
        <v>13863</v>
      </c>
      <c r="F1804" t="s">
        <v>4484</v>
      </c>
      <c r="G1804" t="s">
        <v>4485</v>
      </c>
      <c r="H1804" t="s">
        <v>4486</v>
      </c>
      <c r="I1804">
        <v>0.09</v>
      </c>
      <c r="J1804">
        <v>20</v>
      </c>
      <c r="K1804" t="s">
        <v>4487</v>
      </c>
      <c r="M1804" s="15">
        <f t="shared" si="210"/>
        <v>7.1999999999999995E-2</v>
      </c>
      <c r="N1804" s="13">
        <f t="shared" si="211"/>
        <v>10</v>
      </c>
      <c r="O1804" s="13">
        <f t="shared" si="212"/>
        <v>2</v>
      </c>
      <c r="P1804" s="13">
        <f t="shared" si="213"/>
        <v>2018</v>
      </c>
      <c r="Q1804" s="13">
        <f t="shared" si="214"/>
        <v>302.39999999999998</v>
      </c>
    </row>
    <row r="1805" spans="1:17" x14ac:dyDescent="0.25">
      <c r="A1805" t="s">
        <v>4488</v>
      </c>
      <c r="B1805" t="s">
        <v>4489</v>
      </c>
      <c r="C1805">
        <v>43146.750300925924</v>
      </c>
      <c r="D1805">
        <v>1100</v>
      </c>
      <c r="E1805" t="s">
        <v>13863</v>
      </c>
      <c r="F1805" t="s">
        <v>4484</v>
      </c>
      <c r="G1805" t="s">
        <v>4485</v>
      </c>
      <c r="H1805" t="s">
        <v>4486</v>
      </c>
      <c r="I1805">
        <v>0.2</v>
      </c>
      <c r="J1805">
        <v>20</v>
      </c>
      <c r="K1805" t="s">
        <v>4490</v>
      </c>
      <c r="M1805" s="15">
        <f t="shared" si="210"/>
        <v>0.16000000000000003</v>
      </c>
      <c r="N1805" s="13">
        <f t="shared" si="211"/>
        <v>10</v>
      </c>
      <c r="O1805" s="13">
        <f t="shared" si="212"/>
        <v>2</v>
      </c>
      <c r="P1805" s="13">
        <f t="shared" si="213"/>
        <v>2018</v>
      </c>
      <c r="Q1805" s="13">
        <f t="shared" si="214"/>
        <v>176.00000000000003</v>
      </c>
    </row>
    <row r="1806" spans="1:17" x14ac:dyDescent="0.25">
      <c r="A1806" t="s">
        <v>4491</v>
      </c>
      <c r="B1806" t="s">
        <v>4492</v>
      </c>
      <c r="C1806">
        <v>43146.750300925924</v>
      </c>
      <c r="D1806">
        <v>600</v>
      </c>
      <c r="E1806" t="s">
        <v>13863</v>
      </c>
      <c r="F1806" t="s">
        <v>4484</v>
      </c>
      <c r="G1806" t="s">
        <v>4485</v>
      </c>
      <c r="H1806" t="s">
        <v>4486</v>
      </c>
      <c r="I1806">
        <v>0.26</v>
      </c>
      <c r="J1806">
        <v>20</v>
      </c>
      <c r="K1806" t="s">
        <v>4493</v>
      </c>
      <c r="M1806" s="15">
        <f t="shared" si="210"/>
        <v>0.20800000000000002</v>
      </c>
      <c r="N1806" s="13">
        <f t="shared" si="211"/>
        <v>10</v>
      </c>
      <c r="O1806" s="13">
        <f t="shared" si="212"/>
        <v>2</v>
      </c>
      <c r="P1806" s="13">
        <f t="shared" si="213"/>
        <v>2018</v>
      </c>
      <c r="Q1806" s="13">
        <f t="shared" si="214"/>
        <v>124.80000000000001</v>
      </c>
    </row>
    <row r="1807" spans="1:17" x14ac:dyDescent="0.25">
      <c r="A1807" t="s">
        <v>4494</v>
      </c>
      <c r="B1807" t="s">
        <v>4495</v>
      </c>
      <c r="C1807">
        <v>43146.750300925924</v>
      </c>
      <c r="D1807">
        <v>4500</v>
      </c>
      <c r="E1807" t="s">
        <v>13863</v>
      </c>
      <c r="F1807" t="s">
        <v>4484</v>
      </c>
      <c r="G1807" t="s">
        <v>4485</v>
      </c>
      <c r="H1807" t="s">
        <v>4486</v>
      </c>
      <c r="I1807">
        <v>0.27</v>
      </c>
      <c r="J1807">
        <v>20</v>
      </c>
      <c r="K1807" t="s">
        <v>4496</v>
      </c>
      <c r="M1807" s="15">
        <f t="shared" si="210"/>
        <v>0.21600000000000003</v>
      </c>
      <c r="N1807" s="13">
        <f t="shared" si="211"/>
        <v>10</v>
      </c>
      <c r="O1807" s="13">
        <f t="shared" si="212"/>
        <v>2</v>
      </c>
      <c r="P1807" s="13">
        <f t="shared" si="213"/>
        <v>2018</v>
      </c>
      <c r="Q1807" s="13">
        <f t="shared" si="214"/>
        <v>972.00000000000011</v>
      </c>
    </row>
    <row r="1808" spans="1:17" x14ac:dyDescent="0.25">
      <c r="A1808" t="s">
        <v>4497</v>
      </c>
      <c r="B1808" t="s">
        <v>4498</v>
      </c>
      <c r="C1808">
        <v>43146.750300925924</v>
      </c>
      <c r="D1808">
        <v>1100</v>
      </c>
      <c r="E1808" t="s">
        <v>13863</v>
      </c>
      <c r="F1808" t="s">
        <v>4484</v>
      </c>
      <c r="G1808" t="s">
        <v>4485</v>
      </c>
      <c r="H1808" t="s">
        <v>4486</v>
      </c>
      <c r="I1808">
        <v>0.3</v>
      </c>
      <c r="J1808">
        <v>20</v>
      </c>
      <c r="K1808" t="s">
        <v>4499</v>
      </c>
      <c r="M1808" s="15">
        <f t="shared" si="210"/>
        <v>0.24</v>
      </c>
      <c r="N1808" s="13">
        <f t="shared" si="211"/>
        <v>10</v>
      </c>
      <c r="O1808" s="13">
        <f t="shared" si="212"/>
        <v>2</v>
      </c>
      <c r="P1808" s="13">
        <f t="shared" si="213"/>
        <v>2018</v>
      </c>
      <c r="Q1808" s="13">
        <f t="shared" si="214"/>
        <v>264</v>
      </c>
    </row>
    <row r="1809" spans="1:17" x14ac:dyDescent="0.25">
      <c r="A1809" t="s">
        <v>4500</v>
      </c>
      <c r="B1809" t="s">
        <v>4501</v>
      </c>
      <c r="C1809">
        <v>43146.750300925924</v>
      </c>
      <c r="D1809">
        <v>400</v>
      </c>
      <c r="E1809" t="s">
        <v>13863</v>
      </c>
      <c r="F1809" t="s">
        <v>4484</v>
      </c>
      <c r="G1809" t="s">
        <v>4485</v>
      </c>
      <c r="H1809" t="s">
        <v>4486</v>
      </c>
      <c r="I1809">
        <v>0.32</v>
      </c>
      <c r="J1809">
        <v>20</v>
      </c>
      <c r="K1809" t="s">
        <v>4502</v>
      </c>
      <c r="M1809" s="15">
        <f t="shared" si="210"/>
        <v>0.25600000000000001</v>
      </c>
      <c r="N1809" s="13">
        <f t="shared" si="211"/>
        <v>10</v>
      </c>
      <c r="O1809" s="13">
        <f t="shared" si="212"/>
        <v>2</v>
      </c>
      <c r="P1809" s="13">
        <f t="shared" si="213"/>
        <v>2018</v>
      </c>
      <c r="Q1809" s="13">
        <f t="shared" si="214"/>
        <v>102.4</v>
      </c>
    </row>
    <row r="1810" spans="1:17" x14ac:dyDescent="0.25">
      <c r="A1810" t="s">
        <v>4503</v>
      </c>
      <c r="B1810" t="s">
        <v>4504</v>
      </c>
      <c r="C1810">
        <v>43146.750300925924</v>
      </c>
      <c r="D1810">
        <v>100</v>
      </c>
      <c r="E1810" t="s">
        <v>13863</v>
      </c>
      <c r="F1810" t="s">
        <v>4484</v>
      </c>
      <c r="G1810" t="s">
        <v>4485</v>
      </c>
      <c r="H1810" t="s">
        <v>4486</v>
      </c>
      <c r="I1810">
        <v>0.38</v>
      </c>
      <c r="J1810">
        <v>20</v>
      </c>
      <c r="K1810" t="s">
        <v>4493</v>
      </c>
      <c r="M1810" s="15">
        <f t="shared" si="210"/>
        <v>0.30400000000000005</v>
      </c>
      <c r="N1810" s="13">
        <f t="shared" si="211"/>
        <v>10</v>
      </c>
      <c r="O1810" s="13">
        <f t="shared" si="212"/>
        <v>2</v>
      </c>
      <c r="P1810" s="13">
        <f t="shared" si="213"/>
        <v>2018</v>
      </c>
      <c r="Q1810" s="13">
        <f t="shared" si="214"/>
        <v>30.400000000000006</v>
      </c>
    </row>
    <row r="1811" spans="1:17" x14ac:dyDescent="0.25">
      <c r="A1811" t="s">
        <v>4505</v>
      </c>
      <c r="B1811" t="s">
        <v>4506</v>
      </c>
      <c r="C1811">
        <v>43146.750300925924</v>
      </c>
      <c r="D1811">
        <v>200</v>
      </c>
      <c r="E1811" t="s">
        <v>13863</v>
      </c>
      <c r="F1811" t="s">
        <v>4484</v>
      </c>
      <c r="G1811" t="s">
        <v>4485</v>
      </c>
      <c r="H1811" t="s">
        <v>4486</v>
      </c>
      <c r="I1811">
        <v>0.6</v>
      </c>
      <c r="J1811">
        <v>20</v>
      </c>
      <c r="K1811" t="s">
        <v>4507</v>
      </c>
      <c r="M1811" s="15">
        <f t="shared" si="210"/>
        <v>0.48</v>
      </c>
      <c r="N1811" s="13">
        <f t="shared" si="211"/>
        <v>10</v>
      </c>
      <c r="O1811" s="13">
        <f t="shared" si="212"/>
        <v>2</v>
      </c>
      <c r="P1811" s="13">
        <f t="shared" si="213"/>
        <v>2018</v>
      </c>
      <c r="Q1811" s="13">
        <f t="shared" si="214"/>
        <v>96</v>
      </c>
    </row>
    <row r="1812" spans="1:17" x14ac:dyDescent="0.25">
      <c r="A1812" t="s">
        <v>4508</v>
      </c>
      <c r="B1812" t="s">
        <v>4509</v>
      </c>
      <c r="C1812">
        <v>43146.750300925924</v>
      </c>
      <c r="D1812">
        <v>50</v>
      </c>
      <c r="E1812" t="s">
        <v>13863</v>
      </c>
      <c r="F1812" t="s">
        <v>4484</v>
      </c>
      <c r="G1812" t="s">
        <v>4485</v>
      </c>
      <c r="H1812" t="s">
        <v>4486</v>
      </c>
      <c r="I1812">
        <v>0.63</v>
      </c>
      <c r="J1812">
        <v>20</v>
      </c>
      <c r="K1812" t="s">
        <v>4510</v>
      </c>
      <c r="M1812" s="15">
        <f t="shared" si="210"/>
        <v>0.504</v>
      </c>
      <c r="N1812" s="13">
        <f t="shared" si="211"/>
        <v>10</v>
      </c>
      <c r="O1812" s="13">
        <f t="shared" si="212"/>
        <v>2</v>
      </c>
      <c r="P1812" s="13">
        <f t="shared" si="213"/>
        <v>2018</v>
      </c>
      <c r="Q1812" s="13">
        <f t="shared" si="214"/>
        <v>25.2</v>
      </c>
    </row>
    <row r="1813" spans="1:17" x14ac:dyDescent="0.25">
      <c r="A1813" t="s">
        <v>4511</v>
      </c>
      <c r="B1813" t="s">
        <v>4512</v>
      </c>
      <c r="C1813">
        <v>43139.746030092596</v>
      </c>
      <c r="D1813">
        <v>500</v>
      </c>
      <c r="E1813" t="s">
        <v>13863</v>
      </c>
      <c r="F1813" t="s">
        <v>4513</v>
      </c>
      <c r="G1813" t="s">
        <v>4514</v>
      </c>
      <c r="H1813" t="s">
        <v>181</v>
      </c>
      <c r="I1813">
        <v>3.3</v>
      </c>
      <c r="J1813">
        <v>0</v>
      </c>
      <c r="K1813" t="s">
        <v>1912</v>
      </c>
      <c r="M1813" s="15">
        <f t="shared" si="210"/>
        <v>3.3</v>
      </c>
      <c r="N1813" s="13">
        <f t="shared" si="211"/>
        <v>10</v>
      </c>
      <c r="O1813" s="13">
        <f t="shared" si="212"/>
        <v>2</v>
      </c>
      <c r="P1813" s="13">
        <f t="shared" si="213"/>
        <v>2018</v>
      </c>
      <c r="Q1813" s="13">
        <f t="shared" si="214"/>
        <v>1650</v>
      </c>
    </row>
    <row r="1814" spans="1:17" x14ac:dyDescent="0.25">
      <c r="A1814" t="s">
        <v>35</v>
      </c>
      <c r="B1814" t="s">
        <v>35</v>
      </c>
      <c r="C1814">
        <v>43115.361087962963</v>
      </c>
      <c r="D1814">
        <v>10</v>
      </c>
      <c r="E1814" t="s">
        <v>13863</v>
      </c>
      <c r="F1814" t="s">
        <v>4515</v>
      </c>
      <c r="G1814" t="s">
        <v>4516</v>
      </c>
      <c r="H1814" t="s">
        <v>181</v>
      </c>
      <c r="I1814">
        <v>4.28</v>
      </c>
      <c r="J1814">
        <v>3</v>
      </c>
      <c r="K1814" t="s">
        <v>39</v>
      </c>
      <c r="M1814" s="15">
        <f t="shared" si="210"/>
        <v>4.1516000000000002</v>
      </c>
      <c r="N1814" s="13">
        <f t="shared" si="211"/>
        <v>25</v>
      </c>
      <c r="O1814" s="13">
        <f t="shared" si="212"/>
        <v>1</v>
      </c>
      <c r="P1814" s="13">
        <f t="shared" si="213"/>
        <v>2018</v>
      </c>
      <c r="Q1814" s="13">
        <f t="shared" si="214"/>
        <v>41.516000000000005</v>
      </c>
    </row>
    <row r="1815" spans="1:17" x14ac:dyDescent="0.25">
      <c r="A1815" t="s">
        <v>4517</v>
      </c>
      <c r="B1815" t="s">
        <v>4518</v>
      </c>
      <c r="C1815">
        <v>43126.670173611114</v>
      </c>
      <c r="D1815">
        <v>2</v>
      </c>
      <c r="E1815" t="s">
        <v>13863</v>
      </c>
      <c r="F1815" t="s">
        <v>4519</v>
      </c>
      <c r="G1815" t="s">
        <v>4520</v>
      </c>
      <c r="H1815" t="s">
        <v>1255</v>
      </c>
      <c r="I1815">
        <v>310.25</v>
      </c>
      <c r="J1815">
        <v>0</v>
      </c>
      <c r="K1815" t="s">
        <v>4521</v>
      </c>
      <c r="M1815" s="15">
        <f t="shared" si="210"/>
        <v>310.25</v>
      </c>
      <c r="N1815" s="13">
        <f t="shared" si="211"/>
        <v>10</v>
      </c>
      <c r="O1815" s="13">
        <f t="shared" si="212"/>
        <v>1</v>
      </c>
      <c r="P1815" s="13">
        <f t="shared" si="213"/>
        <v>2018</v>
      </c>
      <c r="Q1815" s="13">
        <f t="shared" si="214"/>
        <v>620.5</v>
      </c>
    </row>
    <row r="1816" spans="1:17" x14ac:dyDescent="0.25">
      <c r="A1816" t="s">
        <v>4522</v>
      </c>
      <c r="B1816" t="s">
        <v>4523</v>
      </c>
      <c r="C1816">
        <v>43126.670173611114</v>
      </c>
      <c r="D1816">
        <v>1</v>
      </c>
      <c r="E1816" t="s">
        <v>13863</v>
      </c>
      <c r="F1816" t="s">
        <v>4519</v>
      </c>
      <c r="G1816" t="s">
        <v>4520</v>
      </c>
      <c r="H1816" t="s">
        <v>1255</v>
      </c>
      <c r="I1816">
        <v>887.5</v>
      </c>
      <c r="J1816">
        <v>0</v>
      </c>
      <c r="K1816" t="s">
        <v>4524</v>
      </c>
      <c r="M1816" s="15">
        <f t="shared" si="210"/>
        <v>887.5</v>
      </c>
      <c r="N1816" s="13">
        <f t="shared" si="211"/>
        <v>10</v>
      </c>
      <c r="O1816" s="13">
        <f t="shared" si="212"/>
        <v>1</v>
      </c>
      <c r="P1816" s="13">
        <f t="shared" si="213"/>
        <v>2018</v>
      </c>
      <c r="Q1816" s="13">
        <f t="shared" si="214"/>
        <v>887.5</v>
      </c>
    </row>
    <row r="1817" spans="1:17" x14ac:dyDescent="0.25">
      <c r="A1817" t="s">
        <v>4525</v>
      </c>
      <c r="B1817" t="s">
        <v>4526</v>
      </c>
      <c r="C1817">
        <v>43117.494791666664</v>
      </c>
      <c r="D1817">
        <v>1</v>
      </c>
      <c r="E1817" t="s">
        <v>13863</v>
      </c>
      <c r="F1817" t="s">
        <v>4527</v>
      </c>
      <c r="G1817" t="s">
        <v>4528</v>
      </c>
      <c r="H1817" t="s">
        <v>27</v>
      </c>
      <c r="I1817">
        <v>116.9704</v>
      </c>
      <c r="J1817">
        <v>0</v>
      </c>
      <c r="K1817" t="s">
        <v>4529</v>
      </c>
      <c r="M1817" s="15">
        <f t="shared" si="210"/>
        <v>116.9704</v>
      </c>
      <c r="N1817" s="13">
        <f t="shared" si="211"/>
        <v>10</v>
      </c>
      <c r="O1817" s="13">
        <f t="shared" si="212"/>
        <v>1</v>
      </c>
      <c r="P1817" s="13">
        <f t="shared" si="213"/>
        <v>2018</v>
      </c>
      <c r="Q1817" s="13">
        <f t="shared" si="214"/>
        <v>116.9704</v>
      </c>
    </row>
    <row r="1818" spans="1:17" x14ac:dyDescent="0.25">
      <c r="A1818" t="s">
        <v>35</v>
      </c>
      <c r="B1818" t="s">
        <v>35</v>
      </c>
      <c r="C1818">
        <v>43115.361087962963</v>
      </c>
      <c r="D1818">
        <v>10</v>
      </c>
      <c r="E1818" t="s">
        <v>13863</v>
      </c>
      <c r="F1818" t="s">
        <v>4515</v>
      </c>
      <c r="G1818" t="s">
        <v>4516</v>
      </c>
      <c r="H1818" t="s">
        <v>181</v>
      </c>
      <c r="I1818">
        <v>3.1</v>
      </c>
      <c r="J1818">
        <v>3</v>
      </c>
      <c r="K1818" t="s">
        <v>39</v>
      </c>
      <c r="M1818" s="15">
        <f t="shared" si="210"/>
        <v>3.0070000000000001</v>
      </c>
      <c r="N1818" s="13">
        <f t="shared" si="211"/>
        <v>25</v>
      </c>
      <c r="O1818" s="13">
        <f t="shared" si="212"/>
        <v>1</v>
      </c>
      <c r="P1818" s="13">
        <f t="shared" si="213"/>
        <v>2018</v>
      </c>
      <c r="Q1818" s="13">
        <f t="shared" si="214"/>
        <v>30.07</v>
      </c>
    </row>
    <row r="1819" spans="1:17" x14ac:dyDescent="0.25">
      <c r="A1819" t="s">
        <v>18</v>
      </c>
      <c r="B1819" t="s">
        <v>19</v>
      </c>
      <c r="C1819">
        <v>43087.736157407409</v>
      </c>
      <c r="D1819">
        <v>1</v>
      </c>
      <c r="E1819" t="s">
        <v>13863</v>
      </c>
      <c r="F1819" t="s">
        <v>4530</v>
      </c>
      <c r="G1819" t="s">
        <v>4531</v>
      </c>
      <c r="H1819" t="s">
        <v>12</v>
      </c>
      <c r="I1819">
        <v>156</v>
      </c>
      <c r="J1819">
        <v>0</v>
      </c>
      <c r="K1819" t="s">
        <v>22</v>
      </c>
      <c r="M1819" s="15">
        <f t="shared" si="210"/>
        <v>156</v>
      </c>
      <c r="N1819" s="13">
        <f t="shared" si="211"/>
        <v>10</v>
      </c>
      <c r="O1819" s="13">
        <f t="shared" si="212"/>
        <v>12</v>
      </c>
      <c r="P1819" s="13">
        <f t="shared" si="213"/>
        <v>2017</v>
      </c>
      <c r="Q1819" s="13">
        <f t="shared" si="214"/>
        <v>156</v>
      </c>
    </row>
    <row r="1820" spans="1:17" x14ac:dyDescent="0.25">
      <c r="A1820" t="s">
        <v>1251</v>
      </c>
      <c r="B1820" t="s">
        <v>1252</v>
      </c>
      <c r="C1820">
        <v>43115.380844907406</v>
      </c>
      <c r="D1820">
        <v>50</v>
      </c>
      <c r="E1820" t="s">
        <v>13863</v>
      </c>
      <c r="F1820" t="s">
        <v>4532</v>
      </c>
      <c r="G1820" t="s">
        <v>4533</v>
      </c>
      <c r="H1820" t="s">
        <v>1255</v>
      </c>
      <c r="I1820">
        <v>2.39</v>
      </c>
      <c r="J1820">
        <v>0</v>
      </c>
      <c r="K1820" t="s">
        <v>1256</v>
      </c>
      <c r="M1820" s="15">
        <f t="shared" si="210"/>
        <v>2.39</v>
      </c>
      <c r="N1820" s="13">
        <f t="shared" si="211"/>
        <v>10</v>
      </c>
      <c r="O1820" s="13">
        <f t="shared" si="212"/>
        <v>1</v>
      </c>
      <c r="P1820" s="13">
        <f t="shared" si="213"/>
        <v>2018</v>
      </c>
      <c r="Q1820" s="13">
        <f t="shared" si="214"/>
        <v>119.5</v>
      </c>
    </row>
    <row r="1821" spans="1:17" x14ac:dyDescent="0.25">
      <c r="A1821" t="s">
        <v>35</v>
      </c>
      <c r="B1821" t="s">
        <v>35</v>
      </c>
      <c r="C1821">
        <v>43115.336712962962</v>
      </c>
      <c r="D1821">
        <v>2</v>
      </c>
      <c r="E1821" t="s">
        <v>13863</v>
      </c>
      <c r="F1821" t="s">
        <v>4534</v>
      </c>
      <c r="G1821" t="s">
        <v>4535</v>
      </c>
      <c r="H1821" t="s">
        <v>301</v>
      </c>
      <c r="I1821">
        <v>1047.57</v>
      </c>
      <c r="J1821">
        <v>0</v>
      </c>
      <c r="K1821" t="s">
        <v>39</v>
      </c>
      <c r="M1821" s="15">
        <f t="shared" si="210"/>
        <v>1047.57</v>
      </c>
      <c r="N1821" s="13">
        <f t="shared" si="211"/>
        <v>25</v>
      </c>
      <c r="O1821" s="13">
        <f t="shared" si="212"/>
        <v>1</v>
      </c>
      <c r="P1821" s="13">
        <f t="shared" si="213"/>
        <v>2018</v>
      </c>
      <c r="Q1821" s="13">
        <f t="shared" si="214"/>
        <v>2095.14</v>
      </c>
    </row>
    <row r="1822" spans="1:17" x14ac:dyDescent="0.25">
      <c r="A1822" t="s">
        <v>1399</v>
      </c>
      <c r="B1822" t="s">
        <v>1400</v>
      </c>
      <c r="C1822">
        <v>43115.389166666668</v>
      </c>
      <c r="D1822">
        <v>100</v>
      </c>
      <c r="E1822" t="s">
        <v>13863</v>
      </c>
      <c r="F1822" t="s">
        <v>4536</v>
      </c>
      <c r="G1822" t="s">
        <v>4537</v>
      </c>
      <c r="H1822" t="s">
        <v>749</v>
      </c>
      <c r="I1822">
        <v>5.3400000000000003E-2</v>
      </c>
      <c r="J1822">
        <v>0</v>
      </c>
      <c r="K1822" t="s">
        <v>1401</v>
      </c>
      <c r="M1822" s="15">
        <f t="shared" si="210"/>
        <v>5.3400000000000003E-2</v>
      </c>
      <c r="N1822" s="13">
        <f t="shared" si="211"/>
        <v>10</v>
      </c>
      <c r="O1822" s="13">
        <f t="shared" si="212"/>
        <v>1</v>
      </c>
      <c r="P1822" s="13">
        <f t="shared" si="213"/>
        <v>2018</v>
      </c>
      <c r="Q1822" s="13">
        <f t="shared" si="214"/>
        <v>5.34</v>
      </c>
    </row>
    <row r="1823" spans="1:17" x14ac:dyDescent="0.25">
      <c r="A1823" t="s">
        <v>606</v>
      </c>
      <c r="B1823" t="s">
        <v>607</v>
      </c>
      <c r="C1823">
        <v>43115.36341435185</v>
      </c>
      <c r="D1823">
        <v>1</v>
      </c>
      <c r="E1823" t="s">
        <v>13863</v>
      </c>
      <c r="F1823" t="s">
        <v>4538</v>
      </c>
      <c r="G1823" t="s">
        <v>4539</v>
      </c>
      <c r="H1823" t="s">
        <v>33</v>
      </c>
      <c r="I1823">
        <v>904</v>
      </c>
      <c r="J1823">
        <v>0</v>
      </c>
      <c r="K1823" t="s">
        <v>610</v>
      </c>
      <c r="M1823" s="15">
        <f t="shared" si="210"/>
        <v>904</v>
      </c>
      <c r="N1823" s="13">
        <f t="shared" si="211"/>
        <v>10</v>
      </c>
      <c r="O1823" s="13">
        <f t="shared" si="212"/>
        <v>1</v>
      </c>
      <c r="P1823" s="13">
        <f t="shared" si="213"/>
        <v>2018</v>
      </c>
      <c r="Q1823" s="13">
        <f t="shared" si="214"/>
        <v>904</v>
      </c>
    </row>
    <row r="1824" spans="1:17" x14ac:dyDescent="0.25">
      <c r="A1824" t="s">
        <v>4540</v>
      </c>
      <c r="B1824" t="s">
        <v>4541</v>
      </c>
      <c r="C1824">
        <v>43110.588483796295</v>
      </c>
      <c r="D1824">
        <v>1</v>
      </c>
      <c r="E1824" t="s">
        <v>13863</v>
      </c>
      <c r="F1824" t="s">
        <v>4542</v>
      </c>
      <c r="G1824" t="s">
        <v>4543</v>
      </c>
      <c r="H1824" t="s">
        <v>1255</v>
      </c>
      <c r="I1824">
        <v>825.15</v>
      </c>
      <c r="J1824">
        <v>0</v>
      </c>
      <c r="K1824" t="s">
        <v>4544</v>
      </c>
      <c r="M1824" s="15">
        <f t="shared" si="210"/>
        <v>825.15</v>
      </c>
      <c r="N1824" s="13">
        <f t="shared" si="211"/>
        <v>10</v>
      </c>
      <c r="O1824" s="13">
        <f t="shared" si="212"/>
        <v>1</v>
      </c>
      <c r="P1824" s="13">
        <f t="shared" si="213"/>
        <v>2018</v>
      </c>
      <c r="Q1824" s="13">
        <f t="shared" si="214"/>
        <v>825.15</v>
      </c>
    </row>
    <row r="1825" spans="1:17" x14ac:dyDescent="0.25">
      <c r="A1825" t="s">
        <v>1818</v>
      </c>
      <c r="B1825" t="s">
        <v>1819</v>
      </c>
      <c r="C1825">
        <v>43122.66715277778</v>
      </c>
      <c r="D1825">
        <v>4</v>
      </c>
      <c r="E1825" t="s">
        <v>13863</v>
      </c>
      <c r="F1825" t="s">
        <v>4545</v>
      </c>
      <c r="G1825" t="s">
        <v>4546</v>
      </c>
      <c r="H1825" t="s">
        <v>1255</v>
      </c>
      <c r="I1825">
        <v>202.26</v>
      </c>
      <c r="J1825">
        <v>0</v>
      </c>
      <c r="K1825" t="s">
        <v>1820</v>
      </c>
      <c r="M1825" s="15">
        <f t="shared" si="210"/>
        <v>202.26</v>
      </c>
      <c r="N1825" s="13">
        <f t="shared" si="211"/>
        <v>10</v>
      </c>
      <c r="O1825" s="13">
        <f t="shared" si="212"/>
        <v>1</v>
      </c>
      <c r="P1825" s="13">
        <f t="shared" si="213"/>
        <v>2018</v>
      </c>
      <c r="Q1825" s="13">
        <f t="shared" si="214"/>
        <v>809.04</v>
      </c>
    </row>
    <row r="1826" spans="1:17" x14ac:dyDescent="0.25">
      <c r="A1826" t="s">
        <v>1821</v>
      </c>
      <c r="B1826" t="s">
        <v>1822</v>
      </c>
      <c r="C1826">
        <v>43115.375254629631</v>
      </c>
      <c r="D1826">
        <v>4</v>
      </c>
      <c r="E1826" t="s">
        <v>13863</v>
      </c>
      <c r="F1826" t="s">
        <v>4545</v>
      </c>
      <c r="G1826" t="s">
        <v>4547</v>
      </c>
      <c r="H1826" t="s">
        <v>1255</v>
      </c>
      <c r="I1826">
        <v>12.79</v>
      </c>
      <c r="J1826">
        <v>0</v>
      </c>
      <c r="K1826" t="s">
        <v>1823</v>
      </c>
      <c r="M1826" s="15">
        <f t="shared" si="210"/>
        <v>12.79</v>
      </c>
      <c r="N1826" s="13">
        <f t="shared" si="211"/>
        <v>10</v>
      </c>
      <c r="O1826" s="13">
        <f t="shared" si="212"/>
        <v>1</v>
      </c>
      <c r="P1826" s="13">
        <f t="shared" si="213"/>
        <v>2018</v>
      </c>
      <c r="Q1826" s="13">
        <f t="shared" si="214"/>
        <v>51.16</v>
      </c>
    </row>
    <row r="1827" spans="1:17" x14ac:dyDescent="0.25">
      <c r="A1827" t="s">
        <v>35</v>
      </c>
      <c r="B1827" t="s">
        <v>35</v>
      </c>
      <c r="C1827">
        <v>43119.597430555557</v>
      </c>
      <c r="D1827">
        <v>1</v>
      </c>
      <c r="E1827" t="s">
        <v>13863</v>
      </c>
      <c r="F1827" t="s">
        <v>4548</v>
      </c>
      <c r="G1827" t="s">
        <v>4549</v>
      </c>
      <c r="H1827" t="s">
        <v>1572</v>
      </c>
      <c r="I1827">
        <v>169</v>
      </c>
      <c r="J1827">
        <v>0</v>
      </c>
      <c r="K1827" t="s">
        <v>39</v>
      </c>
      <c r="M1827" s="15">
        <f t="shared" si="210"/>
        <v>169</v>
      </c>
      <c r="N1827" s="13">
        <f t="shared" si="211"/>
        <v>25</v>
      </c>
      <c r="O1827" s="13">
        <f t="shared" si="212"/>
        <v>1</v>
      </c>
      <c r="P1827" s="13">
        <f t="shared" si="213"/>
        <v>2018</v>
      </c>
      <c r="Q1827" s="13">
        <f t="shared" si="214"/>
        <v>169</v>
      </c>
    </row>
    <row r="1828" spans="1:17" x14ac:dyDescent="0.25">
      <c r="A1828" t="s">
        <v>751</v>
      </c>
      <c r="B1828" t="s">
        <v>752</v>
      </c>
      <c r="C1828">
        <v>43115.389166666668</v>
      </c>
      <c r="D1828">
        <v>500</v>
      </c>
      <c r="E1828" t="s">
        <v>13863</v>
      </c>
      <c r="F1828" t="s">
        <v>4536</v>
      </c>
      <c r="G1828" t="s">
        <v>4537</v>
      </c>
      <c r="H1828" t="s">
        <v>749</v>
      </c>
      <c r="I1828">
        <v>0.1983</v>
      </c>
      <c r="J1828">
        <v>0</v>
      </c>
      <c r="K1828" t="s">
        <v>753</v>
      </c>
      <c r="M1828" s="15">
        <f t="shared" si="210"/>
        <v>0.1983</v>
      </c>
      <c r="N1828" s="13">
        <f t="shared" si="211"/>
        <v>10</v>
      </c>
      <c r="O1828" s="13">
        <f t="shared" si="212"/>
        <v>1</v>
      </c>
      <c r="P1828" s="13">
        <f t="shared" si="213"/>
        <v>2018</v>
      </c>
      <c r="Q1828" s="13">
        <f t="shared" si="214"/>
        <v>99.15</v>
      </c>
    </row>
    <row r="1829" spans="1:17" x14ac:dyDescent="0.25">
      <c r="A1829" t="s">
        <v>4550</v>
      </c>
      <c r="B1829" t="s">
        <v>4551</v>
      </c>
      <c r="C1829">
        <v>43115.389166666668</v>
      </c>
      <c r="D1829">
        <v>200</v>
      </c>
      <c r="E1829" t="s">
        <v>13863</v>
      </c>
      <c r="F1829" t="s">
        <v>4536</v>
      </c>
      <c r="G1829" t="s">
        <v>4537</v>
      </c>
      <c r="H1829" t="s">
        <v>749</v>
      </c>
      <c r="I1829">
        <v>0.1555</v>
      </c>
      <c r="J1829">
        <v>0</v>
      </c>
      <c r="K1829" t="s">
        <v>2473</v>
      </c>
      <c r="M1829" s="15">
        <f t="shared" si="210"/>
        <v>0.1555</v>
      </c>
      <c r="N1829" s="13">
        <f t="shared" si="211"/>
        <v>10</v>
      </c>
      <c r="O1829" s="13">
        <f t="shared" si="212"/>
        <v>1</v>
      </c>
      <c r="P1829" s="13">
        <f t="shared" si="213"/>
        <v>2018</v>
      </c>
      <c r="Q1829" s="13">
        <f t="shared" si="214"/>
        <v>31.1</v>
      </c>
    </row>
    <row r="1830" spans="1:17" x14ac:dyDescent="0.25">
      <c r="A1830" t="s">
        <v>754</v>
      </c>
      <c r="B1830" t="s">
        <v>755</v>
      </c>
      <c r="C1830">
        <v>43115.389166666668</v>
      </c>
      <c r="D1830">
        <v>1200</v>
      </c>
      <c r="E1830" t="s">
        <v>13863</v>
      </c>
      <c r="F1830" t="s">
        <v>4536</v>
      </c>
      <c r="G1830" t="s">
        <v>4537</v>
      </c>
      <c r="H1830" t="s">
        <v>749</v>
      </c>
      <c r="I1830">
        <v>4.7800000000000002E-2</v>
      </c>
      <c r="J1830">
        <v>0</v>
      </c>
      <c r="K1830" t="s">
        <v>756</v>
      </c>
      <c r="M1830" s="15">
        <f t="shared" si="210"/>
        <v>4.7800000000000002E-2</v>
      </c>
      <c r="N1830" s="13">
        <f t="shared" si="211"/>
        <v>10</v>
      </c>
      <c r="O1830" s="13">
        <f t="shared" si="212"/>
        <v>1</v>
      </c>
      <c r="P1830" s="13">
        <f t="shared" si="213"/>
        <v>2018</v>
      </c>
      <c r="Q1830" s="13">
        <f t="shared" si="214"/>
        <v>57.36</v>
      </c>
    </row>
    <row r="1831" spans="1:17" x14ac:dyDescent="0.25">
      <c r="A1831" t="s">
        <v>1480</v>
      </c>
      <c r="B1831" t="s">
        <v>1481</v>
      </c>
      <c r="C1831">
        <v>43115.389166666668</v>
      </c>
      <c r="D1831">
        <v>200</v>
      </c>
      <c r="E1831" t="s">
        <v>13863</v>
      </c>
      <c r="F1831" t="s">
        <v>4536</v>
      </c>
      <c r="G1831" t="s">
        <v>4537</v>
      </c>
      <c r="H1831" t="s">
        <v>749</v>
      </c>
      <c r="I1831">
        <v>7.1199999999999999E-2</v>
      </c>
      <c r="J1831">
        <v>0</v>
      </c>
      <c r="K1831" t="s">
        <v>1482</v>
      </c>
      <c r="M1831" s="15">
        <f t="shared" si="210"/>
        <v>7.1199999999999999E-2</v>
      </c>
      <c r="N1831" s="13">
        <f t="shared" si="211"/>
        <v>10</v>
      </c>
      <c r="O1831" s="13">
        <f t="shared" si="212"/>
        <v>1</v>
      </c>
      <c r="P1831" s="13">
        <f t="shared" si="213"/>
        <v>2018</v>
      </c>
      <c r="Q1831" s="13">
        <f t="shared" si="214"/>
        <v>14.24</v>
      </c>
    </row>
    <row r="1832" spans="1:17" x14ac:dyDescent="0.25">
      <c r="A1832" t="s">
        <v>1846</v>
      </c>
      <c r="B1832" t="s">
        <v>1847</v>
      </c>
      <c r="C1832">
        <v>43115.389166666668</v>
      </c>
      <c r="D1832">
        <v>300</v>
      </c>
      <c r="E1832" t="s">
        <v>13863</v>
      </c>
      <c r="F1832" t="s">
        <v>4536</v>
      </c>
      <c r="G1832" t="s">
        <v>4537</v>
      </c>
      <c r="H1832" t="s">
        <v>749</v>
      </c>
      <c r="I1832">
        <v>2.3800000000000002E-2</v>
      </c>
      <c r="J1832">
        <v>0</v>
      </c>
      <c r="K1832" t="s">
        <v>1848</v>
      </c>
      <c r="M1832" s="15">
        <f t="shared" si="210"/>
        <v>2.3800000000000002E-2</v>
      </c>
      <c r="N1832" s="13">
        <f t="shared" si="211"/>
        <v>10</v>
      </c>
      <c r="O1832" s="13">
        <f t="shared" si="212"/>
        <v>1</v>
      </c>
      <c r="P1832" s="13">
        <f t="shared" si="213"/>
        <v>2018</v>
      </c>
      <c r="Q1832" s="13">
        <f t="shared" si="214"/>
        <v>7.1400000000000006</v>
      </c>
    </row>
    <row r="1833" spans="1:17" x14ac:dyDescent="0.25">
      <c r="A1833" t="s">
        <v>819</v>
      </c>
      <c r="B1833" t="s">
        <v>820</v>
      </c>
      <c r="C1833">
        <v>43090.740682870368</v>
      </c>
      <c r="D1833">
        <v>4</v>
      </c>
      <c r="E1833" t="s">
        <v>13863</v>
      </c>
      <c r="F1833" t="s">
        <v>4552</v>
      </c>
      <c r="G1833" t="s">
        <v>4553</v>
      </c>
      <c r="H1833" t="s">
        <v>33</v>
      </c>
      <c r="I1833">
        <v>964</v>
      </c>
      <c r="J1833">
        <v>0</v>
      </c>
      <c r="K1833" t="s">
        <v>33</v>
      </c>
      <c r="M1833" s="15">
        <f t="shared" si="210"/>
        <v>964</v>
      </c>
      <c r="N1833" s="13">
        <f t="shared" si="211"/>
        <v>10</v>
      </c>
      <c r="O1833" s="13">
        <f t="shared" si="212"/>
        <v>12</v>
      </c>
      <c r="P1833" s="13">
        <f t="shared" si="213"/>
        <v>2017</v>
      </c>
      <c r="Q1833" s="13">
        <f t="shared" si="214"/>
        <v>3856</v>
      </c>
    </row>
    <row r="1834" spans="1:17" x14ac:dyDescent="0.25">
      <c r="A1834" t="s">
        <v>4554</v>
      </c>
      <c r="B1834" t="s">
        <v>4555</v>
      </c>
      <c r="C1834">
        <v>43117.553854166668</v>
      </c>
      <c r="D1834">
        <v>2</v>
      </c>
      <c r="E1834" t="s">
        <v>13863</v>
      </c>
      <c r="F1834" t="s">
        <v>4556</v>
      </c>
      <c r="G1834" t="s">
        <v>4557</v>
      </c>
      <c r="H1834" t="s">
        <v>33</v>
      </c>
      <c r="I1834">
        <v>1028</v>
      </c>
      <c r="J1834">
        <v>0</v>
      </c>
      <c r="K1834" t="s">
        <v>33</v>
      </c>
      <c r="M1834" s="15">
        <f t="shared" si="210"/>
        <v>1028</v>
      </c>
      <c r="N1834" s="13">
        <f t="shared" si="211"/>
        <v>10</v>
      </c>
      <c r="O1834" s="13">
        <f t="shared" si="212"/>
        <v>1</v>
      </c>
      <c r="P1834" s="13">
        <f t="shared" si="213"/>
        <v>2018</v>
      </c>
      <c r="Q1834" s="13">
        <f t="shared" si="214"/>
        <v>2056</v>
      </c>
    </row>
    <row r="1835" spans="1:17" x14ac:dyDescent="0.25">
      <c r="A1835" t="s">
        <v>563</v>
      </c>
      <c r="B1835" t="s">
        <v>564</v>
      </c>
      <c r="C1835">
        <v>43115.396261574075</v>
      </c>
      <c r="D1835">
        <v>1</v>
      </c>
      <c r="E1835" t="s">
        <v>13863</v>
      </c>
      <c r="F1835" t="s">
        <v>4558</v>
      </c>
      <c r="G1835" t="s">
        <v>4559</v>
      </c>
      <c r="H1835" t="s">
        <v>167</v>
      </c>
      <c r="I1835">
        <v>23.56</v>
      </c>
      <c r="J1835">
        <v>20</v>
      </c>
      <c r="K1835" t="s">
        <v>567</v>
      </c>
      <c r="M1835" s="15">
        <f t="shared" si="210"/>
        <v>18.847999999999999</v>
      </c>
      <c r="N1835" s="13">
        <f t="shared" si="211"/>
        <v>10</v>
      </c>
      <c r="O1835" s="13">
        <f t="shared" si="212"/>
        <v>1</v>
      </c>
      <c r="P1835" s="13">
        <f t="shared" si="213"/>
        <v>2018</v>
      </c>
      <c r="Q1835" s="13">
        <f t="shared" si="214"/>
        <v>18.847999999999999</v>
      </c>
    </row>
    <row r="1836" spans="1:17" x14ac:dyDescent="0.25">
      <c r="A1836" t="s">
        <v>4560</v>
      </c>
      <c r="B1836" t="s">
        <v>4561</v>
      </c>
      <c r="C1836">
        <v>43090.745763888888</v>
      </c>
      <c r="D1836">
        <v>2</v>
      </c>
      <c r="E1836" t="s">
        <v>13863</v>
      </c>
      <c r="F1836" t="s">
        <v>4562</v>
      </c>
      <c r="G1836" t="s">
        <v>4563</v>
      </c>
      <c r="H1836" t="s">
        <v>240</v>
      </c>
      <c r="I1836">
        <v>18.059999999999999</v>
      </c>
      <c r="J1836">
        <v>0</v>
      </c>
      <c r="K1836" t="s">
        <v>240</v>
      </c>
      <c r="M1836" s="15">
        <f t="shared" si="210"/>
        <v>18.059999999999999</v>
      </c>
      <c r="N1836" s="13">
        <f t="shared" si="211"/>
        <v>10</v>
      </c>
      <c r="O1836" s="13">
        <f t="shared" si="212"/>
        <v>12</v>
      </c>
      <c r="P1836" s="13">
        <f t="shared" si="213"/>
        <v>2017</v>
      </c>
      <c r="Q1836" s="13">
        <f t="shared" si="214"/>
        <v>36.119999999999997</v>
      </c>
    </row>
    <row r="1837" spans="1:17" x14ac:dyDescent="0.25">
      <c r="A1837" t="s">
        <v>4564</v>
      </c>
      <c r="B1837" t="s">
        <v>4565</v>
      </c>
      <c r="C1837">
        <v>43098.604884259257</v>
      </c>
      <c r="D1837">
        <v>200</v>
      </c>
      <c r="E1837" t="s">
        <v>113</v>
      </c>
      <c r="F1837" t="s">
        <v>4566</v>
      </c>
      <c r="G1837" t="s">
        <v>4567</v>
      </c>
      <c r="H1837" t="s">
        <v>344</v>
      </c>
      <c r="I1837">
        <v>3.089</v>
      </c>
      <c r="J1837">
        <v>0</v>
      </c>
      <c r="K1837" t="s">
        <v>2757</v>
      </c>
      <c r="M1837" s="15">
        <f t="shared" si="210"/>
        <v>3.089</v>
      </c>
      <c r="N1837" s="13">
        <f t="shared" si="211"/>
        <v>10</v>
      </c>
      <c r="O1837" s="13">
        <f t="shared" si="212"/>
        <v>12</v>
      </c>
      <c r="P1837" s="13">
        <f t="shared" si="213"/>
        <v>2017</v>
      </c>
      <c r="Q1837" s="13">
        <f t="shared" si="214"/>
        <v>617.79999999999995</v>
      </c>
    </row>
    <row r="1838" spans="1:17" x14ac:dyDescent="0.25">
      <c r="A1838" t="s">
        <v>4568</v>
      </c>
      <c r="B1838" t="s">
        <v>4569</v>
      </c>
      <c r="C1838">
        <v>43132.744884259257</v>
      </c>
      <c r="D1838">
        <v>50</v>
      </c>
      <c r="E1838" t="s">
        <v>13863</v>
      </c>
      <c r="F1838" t="s">
        <v>4570</v>
      </c>
      <c r="G1838" t="s">
        <v>4571</v>
      </c>
      <c r="H1838" t="s">
        <v>160</v>
      </c>
      <c r="I1838">
        <v>8.1</v>
      </c>
      <c r="J1838">
        <v>0</v>
      </c>
      <c r="K1838" t="s">
        <v>160</v>
      </c>
      <c r="M1838" s="15">
        <f t="shared" si="210"/>
        <v>8.1</v>
      </c>
      <c r="N1838" s="13">
        <f t="shared" si="211"/>
        <v>10</v>
      </c>
      <c r="O1838" s="13">
        <f t="shared" si="212"/>
        <v>2</v>
      </c>
      <c r="P1838" s="13">
        <f t="shared" si="213"/>
        <v>2018</v>
      </c>
      <c r="Q1838" s="13">
        <f t="shared" si="214"/>
        <v>405</v>
      </c>
    </row>
    <row r="1839" spans="1:17" x14ac:dyDescent="0.25">
      <c r="A1839" t="s">
        <v>2539</v>
      </c>
      <c r="B1839" t="s">
        <v>2540</v>
      </c>
      <c r="C1839">
        <v>43132.744884259257</v>
      </c>
      <c r="D1839">
        <v>50</v>
      </c>
      <c r="E1839" t="s">
        <v>13863</v>
      </c>
      <c r="F1839" t="s">
        <v>4570</v>
      </c>
      <c r="G1839" t="s">
        <v>4571</v>
      </c>
      <c r="H1839" t="s">
        <v>160</v>
      </c>
      <c r="I1839">
        <v>2.8559999999999999</v>
      </c>
      <c r="J1839">
        <v>0</v>
      </c>
      <c r="K1839" t="s">
        <v>160</v>
      </c>
      <c r="M1839" s="15">
        <f t="shared" si="210"/>
        <v>2.8559999999999999</v>
      </c>
      <c r="N1839" s="13">
        <f t="shared" si="211"/>
        <v>10</v>
      </c>
      <c r="O1839" s="13">
        <f t="shared" si="212"/>
        <v>2</v>
      </c>
      <c r="P1839" s="13">
        <f t="shared" si="213"/>
        <v>2018</v>
      </c>
      <c r="Q1839" s="13">
        <f t="shared" si="214"/>
        <v>142.79999999999998</v>
      </c>
    </row>
    <row r="1840" spans="1:17" x14ac:dyDescent="0.25">
      <c r="A1840" t="s">
        <v>2543</v>
      </c>
      <c r="B1840" t="s">
        <v>2544</v>
      </c>
      <c r="C1840">
        <v>43132.744884259257</v>
      </c>
      <c r="D1840">
        <v>50</v>
      </c>
      <c r="E1840" t="s">
        <v>13863</v>
      </c>
      <c r="F1840" t="s">
        <v>4570</v>
      </c>
      <c r="G1840" t="s">
        <v>4571</v>
      </c>
      <c r="H1840" t="s">
        <v>160</v>
      </c>
      <c r="I1840">
        <v>1.4339999999999999</v>
      </c>
      <c r="J1840">
        <v>0</v>
      </c>
      <c r="K1840" t="s">
        <v>160</v>
      </c>
      <c r="M1840" s="15">
        <f t="shared" si="210"/>
        <v>1.4339999999999999</v>
      </c>
      <c r="N1840" s="13">
        <f t="shared" si="211"/>
        <v>10</v>
      </c>
      <c r="O1840" s="13">
        <f t="shared" si="212"/>
        <v>2</v>
      </c>
      <c r="P1840" s="13">
        <f t="shared" si="213"/>
        <v>2018</v>
      </c>
      <c r="Q1840" s="13">
        <f t="shared" si="214"/>
        <v>71.7</v>
      </c>
    </row>
    <row r="1841" spans="1:17" x14ac:dyDescent="0.25">
      <c r="A1841" t="s">
        <v>1233</v>
      </c>
      <c r="B1841" t="s">
        <v>1234</v>
      </c>
      <c r="C1841">
        <v>43090.731469907405</v>
      </c>
      <c r="D1841">
        <v>5000</v>
      </c>
      <c r="E1841" t="s">
        <v>13863</v>
      </c>
      <c r="F1841" t="s">
        <v>4572</v>
      </c>
      <c r="G1841" t="s">
        <v>4573</v>
      </c>
      <c r="H1841" t="s">
        <v>108</v>
      </c>
      <c r="I1841">
        <v>1.4999999999999999E-2</v>
      </c>
      <c r="J1841">
        <v>65</v>
      </c>
      <c r="K1841" t="s">
        <v>1235</v>
      </c>
      <c r="M1841" s="15">
        <f t="shared" si="210"/>
        <v>5.2499999999999995E-3</v>
      </c>
      <c r="N1841" s="13">
        <f t="shared" si="211"/>
        <v>10</v>
      </c>
      <c r="O1841" s="13">
        <f t="shared" si="212"/>
        <v>12</v>
      </c>
      <c r="P1841" s="13">
        <f t="shared" si="213"/>
        <v>2017</v>
      </c>
      <c r="Q1841" s="13">
        <f t="shared" si="214"/>
        <v>26.249999999999996</v>
      </c>
    </row>
    <row r="1842" spans="1:17" x14ac:dyDescent="0.25">
      <c r="A1842" t="s">
        <v>1228</v>
      </c>
      <c r="B1842" t="s">
        <v>1229</v>
      </c>
      <c r="C1842">
        <v>43090.731469907405</v>
      </c>
      <c r="D1842">
        <v>2000</v>
      </c>
      <c r="E1842" t="s">
        <v>13863</v>
      </c>
      <c r="F1842" t="s">
        <v>4572</v>
      </c>
      <c r="G1842" t="s">
        <v>4573</v>
      </c>
      <c r="H1842" t="s">
        <v>108</v>
      </c>
      <c r="I1842">
        <v>1.5599999999999999E-2</v>
      </c>
      <c r="J1842">
        <v>65</v>
      </c>
      <c r="K1842" t="s">
        <v>1232</v>
      </c>
      <c r="M1842" s="15">
        <f t="shared" si="210"/>
        <v>5.4599999999999996E-3</v>
      </c>
      <c r="N1842" s="13">
        <f t="shared" si="211"/>
        <v>10</v>
      </c>
      <c r="O1842" s="13">
        <f t="shared" si="212"/>
        <v>12</v>
      </c>
      <c r="P1842" s="13">
        <f t="shared" si="213"/>
        <v>2017</v>
      </c>
      <c r="Q1842" s="13">
        <f t="shared" si="214"/>
        <v>10.92</v>
      </c>
    </row>
    <row r="1843" spans="1:17" x14ac:dyDescent="0.25">
      <c r="A1843" t="s">
        <v>1236</v>
      </c>
      <c r="B1843" t="s">
        <v>1237</v>
      </c>
      <c r="C1843">
        <v>43090.731469907405</v>
      </c>
      <c r="D1843">
        <v>1500</v>
      </c>
      <c r="E1843" t="s">
        <v>13863</v>
      </c>
      <c r="F1843" t="s">
        <v>4572</v>
      </c>
      <c r="G1843" t="s">
        <v>4573</v>
      </c>
      <c r="H1843" t="s">
        <v>108</v>
      </c>
      <c r="I1843">
        <v>1.6199999999999999E-2</v>
      </c>
      <c r="J1843">
        <v>65</v>
      </c>
      <c r="K1843" t="s">
        <v>1238</v>
      </c>
      <c r="M1843" s="15">
        <f t="shared" si="210"/>
        <v>5.6699999999999997E-3</v>
      </c>
      <c r="N1843" s="13">
        <f t="shared" si="211"/>
        <v>10</v>
      </c>
      <c r="O1843" s="13">
        <f t="shared" si="212"/>
        <v>12</v>
      </c>
      <c r="P1843" s="13">
        <f t="shared" si="213"/>
        <v>2017</v>
      </c>
      <c r="Q1843" s="13">
        <f t="shared" si="214"/>
        <v>8.504999999999999</v>
      </c>
    </row>
    <row r="1844" spans="1:17" x14ac:dyDescent="0.25">
      <c r="A1844" t="s">
        <v>3147</v>
      </c>
      <c r="B1844" t="s">
        <v>3148</v>
      </c>
      <c r="C1844">
        <v>43090.731469907405</v>
      </c>
      <c r="D1844">
        <v>500</v>
      </c>
      <c r="E1844" t="s">
        <v>13863</v>
      </c>
      <c r="F1844" t="s">
        <v>4572</v>
      </c>
      <c r="G1844" t="s">
        <v>4573</v>
      </c>
      <c r="H1844" t="s">
        <v>108</v>
      </c>
      <c r="I1844">
        <v>4.5100000000000001E-2</v>
      </c>
      <c r="J1844">
        <v>65</v>
      </c>
      <c r="K1844" t="s">
        <v>3150</v>
      </c>
      <c r="M1844" s="15">
        <f t="shared" si="210"/>
        <v>1.5785E-2</v>
      </c>
      <c r="N1844" s="13">
        <f t="shared" si="211"/>
        <v>10</v>
      </c>
      <c r="O1844" s="13">
        <f t="shared" si="212"/>
        <v>12</v>
      </c>
      <c r="P1844" s="13">
        <f t="shared" si="213"/>
        <v>2017</v>
      </c>
      <c r="Q1844" s="13">
        <f t="shared" si="214"/>
        <v>7.8925000000000001</v>
      </c>
    </row>
    <row r="1845" spans="1:17" x14ac:dyDescent="0.25">
      <c r="A1845" t="s">
        <v>4574</v>
      </c>
      <c r="B1845" t="s">
        <v>4575</v>
      </c>
      <c r="C1845">
        <v>43090.731469907405</v>
      </c>
      <c r="D1845">
        <v>500</v>
      </c>
      <c r="E1845" t="s">
        <v>13863</v>
      </c>
      <c r="F1845" t="s">
        <v>4572</v>
      </c>
      <c r="G1845" t="s">
        <v>4573</v>
      </c>
      <c r="H1845" t="s">
        <v>108</v>
      </c>
      <c r="I1845">
        <v>2.5000000000000001E-2</v>
      </c>
      <c r="J1845">
        <v>65</v>
      </c>
      <c r="K1845" t="s">
        <v>4576</v>
      </c>
      <c r="M1845" s="15">
        <f t="shared" si="210"/>
        <v>8.7499999999999991E-3</v>
      </c>
      <c r="N1845" s="13">
        <f t="shared" si="211"/>
        <v>10</v>
      </c>
      <c r="O1845" s="13">
        <f t="shared" si="212"/>
        <v>12</v>
      </c>
      <c r="P1845" s="13">
        <f t="shared" si="213"/>
        <v>2017</v>
      </c>
      <c r="Q1845" s="13">
        <f t="shared" si="214"/>
        <v>4.3749999999999991</v>
      </c>
    </row>
    <row r="1846" spans="1:17" x14ac:dyDescent="0.25">
      <c r="A1846" t="s">
        <v>2350</v>
      </c>
      <c r="B1846" t="s">
        <v>2351</v>
      </c>
      <c r="C1846">
        <v>43090.731469907405</v>
      </c>
      <c r="D1846">
        <v>1</v>
      </c>
      <c r="E1846" t="s">
        <v>13863</v>
      </c>
      <c r="F1846" t="s">
        <v>4572</v>
      </c>
      <c r="G1846" t="s">
        <v>4573</v>
      </c>
      <c r="H1846" t="s">
        <v>108</v>
      </c>
      <c r="I1846">
        <v>30.28</v>
      </c>
      <c r="J1846">
        <v>55</v>
      </c>
      <c r="K1846" t="s">
        <v>2353</v>
      </c>
      <c r="M1846" s="15">
        <f t="shared" si="210"/>
        <v>13.625999999999999</v>
      </c>
      <c r="N1846" s="13">
        <f t="shared" si="211"/>
        <v>10</v>
      </c>
      <c r="O1846" s="13">
        <f t="shared" si="212"/>
        <v>12</v>
      </c>
      <c r="P1846" s="13">
        <f t="shared" si="213"/>
        <v>2017</v>
      </c>
      <c r="Q1846" s="13">
        <f t="shared" si="214"/>
        <v>13.625999999999999</v>
      </c>
    </row>
    <row r="1847" spans="1:17" x14ac:dyDescent="0.25">
      <c r="A1847" t="s">
        <v>3343</v>
      </c>
      <c r="B1847" t="s">
        <v>3344</v>
      </c>
      <c r="C1847">
        <v>43115.435439814813</v>
      </c>
      <c r="D1847">
        <v>5</v>
      </c>
      <c r="E1847" t="s">
        <v>13863</v>
      </c>
      <c r="F1847" t="s">
        <v>4577</v>
      </c>
      <c r="G1847" t="s">
        <v>4578</v>
      </c>
      <c r="H1847" t="s">
        <v>27</v>
      </c>
      <c r="I1847">
        <v>31.0976</v>
      </c>
      <c r="J1847">
        <v>0</v>
      </c>
      <c r="K1847" t="s">
        <v>3347</v>
      </c>
      <c r="M1847" s="15">
        <f t="shared" si="210"/>
        <v>31.0976</v>
      </c>
      <c r="N1847" s="13">
        <f t="shared" si="211"/>
        <v>10</v>
      </c>
      <c r="O1847" s="13">
        <f t="shared" si="212"/>
        <v>1</v>
      </c>
      <c r="P1847" s="13">
        <f t="shared" si="213"/>
        <v>2018</v>
      </c>
      <c r="Q1847" s="13">
        <f t="shared" si="214"/>
        <v>155.488</v>
      </c>
    </row>
    <row r="1848" spans="1:17" x14ac:dyDescent="0.25">
      <c r="A1848" t="s">
        <v>2373</v>
      </c>
      <c r="B1848" t="s">
        <v>2374</v>
      </c>
      <c r="C1848">
        <v>43115.435439814813</v>
      </c>
      <c r="D1848">
        <v>2</v>
      </c>
      <c r="E1848" t="s">
        <v>13863</v>
      </c>
      <c r="F1848" t="s">
        <v>4577</v>
      </c>
      <c r="G1848" t="s">
        <v>4578</v>
      </c>
      <c r="H1848" t="s">
        <v>27</v>
      </c>
      <c r="I1848">
        <v>94.330600000000004</v>
      </c>
      <c r="J1848">
        <v>0</v>
      </c>
      <c r="K1848" t="s">
        <v>2376</v>
      </c>
      <c r="M1848" s="15">
        <f t="shared" si="210"/>
        <v>94.330600000000004</v>
      </c>
      <c r="N1848" s="13">
        <f t="shared" si="211"/>
        <v>10</v>
      </c>
      <c r="O1848" s="13">
        <f t="shared" si="212"/>
        <v>1</v>
      </c>
      <c r="P1848" s="13">
        <f t="shared" si="213"/>
        <v>2018</v>
      </c>
      <c r="Q1848" s="13">
        <f t="shared" si="214"/>
        <v>188.66120000000001</v>
      </c>
    </row>
    <row r="1849" spans="1:17" x14ac:dyDescent="0.25">
      <c r="A1849" t="s">
        <v>2377</v>
      </c>
      <c r="B1849" t="s">
        <v>2378</v>
      </c>
      <c r="C1849">
        <v>43115.435439814813</v>
      </c>
      <c r="D1849">
        <v>10</v>
      </c>
      <c r="E1849" t="s">
        <v>13863</v>
      </c>
      <c r="F1849" t="s">
        <v>4577</v>
      </c>
      <c r="G1849" t="s">
        <v>4578</v>
      </c>
      <c r="H1849" t="s">
        <v>27</v>
      </c>
      <c r="I1849">
        <v>22.5441</v>
      </c>
      <c r="J1849">
        <v>0</v>
      </c>
      <c r="K1849" t="s">
        <v>2379</v>
      </c>
      <c r="M1849" s="15">
        <f t="shared" si="210"/>
        <v>22.5441</v>
      </c>
      <c r="N1849" s="13">
        <f t="shared" si="211"/>
        <v>10</v>
      </c>
      <c r="O1849" s="13">
        <f t="shared" si="212"/>
        <v>1</v>
      </c>
      <c r="P1849" s="13">
        <f t="shared" si="213"/>
        <v>2018</v>
      </c>
      <c r="Q1849" s="13">
        <f t="shared" si="214"/>
        <v>225.441</v>
      </c>
    </row>
    <row r="1850" spans="1:17" x14ac:dyDescent="0.25">
      <c r="A1850" t="s">
        <v>144</v>
      </c>
      <c r="B1850" t="s">
        <v>145</v>
      </c>
      <c r="C1850">
        <v>43090.743807870371</v>
      </c>
      <c r="D1850">
        <v>4</v>
      </c>
      <c r="E1850" t="s">
        <v>13863</v>
      </c>
      <c r="F1850" t="s">
        <v>4579</v>
      </c>
      <c r="G1850" t="s">
        <v>4580</v>
      </c>
      <c r="H1850" t="s">
        <v>133</v>
      </c>
      <c r="I1850">
        <v>64.3</v>
      </c>
      <c r="J1850">
        <v>56</v>
      </c>
      <c r="K1850" t="s">
        <v>146</v>
      </c>
      <c r="M1850" s="15">
        <f t="shared" si="210"/>
        <v>28.291999999999994</v>
      </c>
      <c r="N1850" s="13">
        <f t="shared" si="211"/>
        <v>10</v>
      </c>
      <c r="O1850" s="13">
        <f t="shared" si="212"/>
        <v>12</v>
      </c>
      <c r="P1850" s="13">
        <f t="shared" si="213"/>
        <v>2017</v>
      </c>
      <c r="Q1850" s="13">
        <f t="shared" si="214"/>
        <v>113.16799999999998</v>
      </c>
    </row>
    <row r="1851" spans="1:17" x14ac:dyDescent="0.25">
      <c r="A1851" t="s">
        <v>2350</v>
      </c>
      <c r="B1851" t="s">
        <v>2351</v>
      </c>
      <c r="C1851">
        <v>43115.432442129626</v>
      </c>
      <c r="D1851">
        <v>8</v>
      </c>
      <c r="E1851" t="s">
        <v>13863</v>
      </c>
      <c r="F1851" t="s">
        <v>4572</v>
      </c>
      <c r="G1851" t="s">
        <v>4581</v>
      </c>
      <c r="H1851" t="s">
        <v>108</v>
      </c>
      <c r="I1851">
        <v>30.28</v>
      </c>
      <c r="J1851">
        <v>55</v>
      </c>
      <c r="K1851" t="s">
        <v>2353</v>
      </c>
      <c r="M1851" s="15">
        <f t="shared" si="210"/>
        <v>13.625999999999999</v>
      </c>
      <c r="N1851" s="13">
        <f t="shared" si="211"/>
        <v>10</v>
      </c>
      <c r="O1851" s="13">
        <f t="shared" si="212"/>
        <v>1</v>
      </c>
      <c r="P1851" s="13">
        <f t="shared" si="213"/>
        <v>2018</v>
      </c>
      <c r="Q1851" s="13">
        <f t="shared" si="214"/>
        <v>109.008</v>
      </c>
    </row>
    <row r="1852" spans="1:17" x14ac:dyDescent="0.25">
      <c r="A1852" t="s">
        <v>4582</v>
      </c>
      <c r="B1852" t="s">
        <v>4583</v>
      </c>
      <c r="C1852">
        <v>43132.744884259257</v>
      </c>
      <c r="D1852">
        <v>50</v>
      </c>
      <c r="E1852" t="s">
        <v>13863</v>
      </c>
      <c r="F1852" t="s">
        <v>4570</v>
      </c>
      <c r="G1852" t="s">
        <v>4571</v>
      </c>
      <c r="H1852" t="s">
        <v>160</v>
      </c>
      <c r="I1852">
        <v>4.5999999999999996</v>
      </c>
      <c r="J1852">
        <v>0</v>
      </c>
      <c r="K1852" t="s">
        <v>160</v>
      </c>
      <c r="M1852" s="15">
        <f t="shared" si="210"/>
        <v>4.5999999999999996</v>
      </c>
      <c r="N1852" s="13">
        <f t="shared" si="211"/>
        <v>10</v>
      </c>
      <c r="O1852" s="13">
        <f t="shared" si="212"/>
        <v>2</v>
      </c>
      <c r="P1852" s="13">
        <f t="shared" si="213"/>
        <v>2018</v>
      </c>
      <c r="Q1852" s="13">
        <f t="shared" si="214"/>
        <v>229.99999999999997</v>
      </c>
    </row>
    <row r="1853" spans="1:17" x14ac:dyDescent="0.25">
      <c r="A1853" t="s">
        <v>2350</v>
      </c>
      <c r="B1853" t="s">
        <v>2351</v>
      </c>
      <c r="C1853">
        <v>43115.433391203704</v>
      </c>
      <c r="D1853">
        <v>1</v>
      </c>
      <c r="E1853" t="s">
        <v>13863</v>
      </c>
      <c r="F1853" t="s">
        <v>4572</v>
      </c>
      <c r="G1853" t="s">
        <v>4584</v>
      </c>
      <c r="H1853" t="s">
        <v>108</v>
      </c>
      <c r="I1853">
        <v>30.28</v>
      </c>
      <c r="J1853">
        <v>55</v>
      </c>
      <c r="K1853" t="s">
        <v>2353</v>
      </c>
      <c r="M1853" s="15">
        <f t="shared" si="210"/>
        <v>13.625999999999999</v>
      </c>
      <c r="N1853" s="13">
        <f t="shared" si="211"/>
        <v>10</v>
      </c>
      <c r="O1853" s="13">
        <f t="shared" si="212"/>
        <v>1</v>
      </c>
      <c r="P1853" s="13">
        <f t="shared" si="213"/>
        <v>2018</v>
      </c>
      <c r="Q1853" s="13">
        <f t="shared" si="214"/>
        <v>13.625999999999999</v>
      </c>
    </row>
    <row r="1854" spans="1:17" x14ac:dyDescent="0.25">
      <c r="A1854" t="s">
        <v>2373</v>
      </c>
      <c r="B1854" t="s">
        <v>2374</v>
      </c>
      <c r="C1854">
        <v>43133.443611111114</v>
      </c>
      <c r="D1854">
        <v>3</v>
      </c>
      <c r="E1854" t="s">
        <v>13863</v>
      </c>
      <c r="F1854" t="s">
        <v>4577</v>
      </c>
      <c r="G1854" t="s">
        <v>4585</v>
      </c>
      <c r="H1854" t="s">
        <v>27</v>
      </c>
      <c r="I1854">
        <v>94.330600000000004</v>
      </c>
      <c r="J1854">
        <v>0</v>
      </c>
      <c r="K1854" t="s">
        <v>2376</v>
      </c>
      <c r="M1854" s="15">
        <f t="shared" si="210"/>
        <v>94.330600000000004</v>
      </c>
      <c r="N1854" s="13">
        <f t="shared" si="211"/>
        <v>10</v>
      </c>
      <c r="O1854" s="13">
        <f t="shared" si="212"/>
        <v>2</v>
      </c>
      <c r="P1854" s="13">
        <f t="shared" si="213"/>
        <v>2018</v>
      </c>
      <c r="Q1854" s="13">
        <f t="shared" si="214"/>
        <v>282.99180000000001</v>
      </c>
    </row>
    <row r="1855" spans="1:17" x14ac:dyDescent="0.25">
      <c r="A1855" t="s">
        <v>35</v>
      </c>
      <c r="B1855" t="s">
        <v>35</v>
      </c>
      <c r="C1855">
        <v>43249.716145833336</v>
      </c>
      <c r="D1855">
        <v>1</v>
      </c>
      <c r="E1855" t="s">
        <v>13863</v>
      </c>
      <c r="F1855" t="s">
        <v>4586</v>
      </c>
      <c r="G1855" t="s">
        <v>4587</v>
      </c>
      <c r="H1855" t="s">
        <v>422</v>
      </c>
      <c r="I1855">
        <v>450</v>
      </c>
      <c r="J1855">
        <v>0</v>
      </c>
      <c r="K1855" t="s">
        <v>39</v>
      </c>
      <c r="M1855" s="15">
        <f t="shared" si="210"/>
        <v>450</v>
      </c>
      <c r="N1855" s="13">
        <f t="shared" si="211"/>
        <v>25</v>
      </c>
      <c r="O1855" s="13">
        <f t="shared" si="212"/>
        <v>5</v>
      </c>
      <c r="P1855" s="13">
        <f t="shared" si="213"/>
        <v>2018</v>
      </c>
      <c r="Q1855" s="13">
        <f t="shared" si="214"/>
        <v>450</v>
      </c>
    </row>
    <row r="1856" spans="1:17" x14ac:dyDescent="0.25">
      <c r="A1856" t="s">
        <v>976</v>
      </c>
      <c r="B1856" t="s">
        <v>977</v>
      </c>
      <c r="C1856">
        <v>43115.432442129626</v>
      </c>
      <c r="D1856">
        <v>480</v>
      </c>
      <c r="E1856" t="s">
        <v>13863</v>
      </c>
      <c r="F1856" t="s">
        <v>4572</v>
      </c>
      <c r="G1856" t="s">
        <v>4581</v>
      </c>
      <c r="H1856" t="s">
        <v>108</v>
      </c>
      <c r="I1856">
        <v>0.8</v>
      </c>
      <c r="J1856">
        <v>45</v>
      </c>
      <c r="K1856" t="s">
        <v>979</v>
      </c>
      <c r="M1856" s="15">
        <f t="shared" si="210"/>
        <v>0.44000000000000006</v>
      </c>
      <c r="N1856" s="13">
        <f t="shared" si="211"/>
        <v>10</v>
      </c>
      <c r="O1856" s="13">
        <f t="shared" si="212"/>
        <v>1</v>
      </c>
      <c r="P1856" s="13">
        <f t="shared" si="213"/>
        <v>2018</v>
      </c>
      <c r="Q1856" s="13">
        <f t="shared" si="214"/>
        <v>211.20000000000002</v>
      </c>
    </row>
    <row r="1857" spans="1:17" x14ac:dyDescent="0.25">
      <c r="A1857" t="s">
        <v>4511</v>
      </c>
      <c r="B1857" t="s">
        <v>4512</v>
      </c>
      <c r="C1857">
        <v>43087.737476851849</v>
      </c>
      <c r="D1857">
        <v>50</v>
      </c>
      <c r="E1857" t="s">
        <v>13863</v>
      </c>
      <c r="F1857" t="s">
        <v>4588</v>
      </c>
      <c r="G1857" t="s">
        <v>4589</v>
      </c>
      <c r="H1857" t="s">
        <v>326</v>
      </c>
      <c r="I1857">
        <v>9.9</v>
      </c>
      <c r="J1857">
        <v>0</v>
      </c>
      <c r="K1857" t="s">
        <v>1912</v>
      </c>
      <c r="M1857" s="15">
        <f t="shared" si="210"/>
        <v>9.9</v>
      </c>
      <c r="N1857" s="13">
        <f t="shared" si="211"/>
        <v>10</v>
      </c>
      <c r="O1857" s="13">
        <f t="shared" si="212"/>
        <v>12</v>
      </c>
      <c r="P1857" s="13">
        <f t="shared" si="213"/>
        <v>2017</v>
      </c>
      <c r="Q1857" s="13">
        <f t="shared" si="214"/>
        <v>495</v>
      </c>
    </row>
    <row r="1858" spans="1:17" x14ac:dyDescent="0.25">
      <c r="A1858" t="s">
        <v>4590</v>
      </c>
      <c r="B1858" t="s">
        <v>4591</v>
      </c>
      <c r="C1858">
        <v>43125.545706018522</v>
      </c>
      <c r="D1858">
        <v>5</v>
      </c>
      <c r="E1858" t="s">
        <v>13863</v>
      </c>
      <c r="F1858" t="s">
        <v>4592</v>
      </c>
      <c r="G1858" t="s">
        <v>4593</v>
      </c>
      <c r="H1858" t="s">
        <v>133</v>
      </c>
      <c r="I1858">
        <v>477.18</v>
      </c>
      <c r="J1858">
        <v>0</v>
      </c>
      <c r="K1858" t="s">
        <v>4594</v>
      </c>
      <c r="M1858" s="15">
        <f t="shared" ref="M1858:M1894" si="215">+I1858*(1-J1858/100)</f>
        <v>477.18</v>
      </c>
      <c r="N1858" s="13">
        <f t="shared" ref="N1858:N1894" si="216">+LEN(A1858)</f>
        <v>10</v>
      </c>
      <c r="O1858" s="13">
        <f t="shared" ref="O1858:O1894" si="217">+MONTH(C1858)</f>
        <v>1</v>
      </c>
      <c r="P1858" s="13">
        <f t="shared" ref="P1858:P1894" si="218">+YEAR(C1858)</f>
        <v>2018</v>
      </c>
      <c r="Q1858" s="13">
        <f t="shared" ref="Q1858:Q1894" si="219">+M1858*D1858</f>
        <v>2385.9</v>
      </c>
    </row>
    <row r="1859" spans="1:17" x14ac:dyDescent="0.25">
      <c r="A1859" t="s">
        <v>4595</v>
      </c>
      <c r="B1859" t="s">
        <v>4596</v>
      </c>
      <c r="C1859">
        <v>43125.545706018522</v>
      </c>
      <c r="D1859">
        <v>10</v>
      </c>
      <c r="E1859" t="s">
        <v>13863</v>
      </c>
      <c r="F1859" t="s">
        <v>4592</v>
      </c>
      <c r="G1859" t="s">
        <v>4593</v>
      </c>
      <c r="H1859" t="s">
        <v>133</v>
      </c>
      <c r="I1859">
        <v>506.2</v>
      </c>
      <c r="J1859">
        <v>0</v>
      </c>
      <c r="K1859" t="s">
        <v>4597</v>
      </c>
      <c r="M1859" s="15">
        <f t="shared" si="215"/>
        <v>506.2</v>
      </c>
      <c r="N1859" s="13">
        <f t="shared" si="216"/>
        <v>10</v>
      </c>
      <c r="O1859" s="13">
        <f t="shared" si="217"/>
        <v>1</v>
      </c>
      <c r="P1859" s="13">
        <f t="shared" si="218"/>
        <v>2018</v>
      </c>
      <c r="Q1859" s="13">
        <f t="shared" si="219"/>
        <v>5062</v>
      </c>
    </row>
    <row r="1860" spans="1:17" x14ac:dyDescent="0.25">
      <c r="A1860" t="s">
        <v>4598</v>
      </c>
      <c r="B1860" t="s">
        <v>4599</v>
      </c>
      <c r="C1860">
        <v>43090.744837962964</v>
      </c>
      <c r="D1860">
        <v>5</v>
      </c>
      <c r="E1860" t="s">
        <v>13863</v>
      </c>
      <c r="F1860" t="s">
        <v>4600</v>
      </c>
      <c r="G1860" t="s">
        <v>4601</v>
      </c>
      <c r="H1860" t="s">
        <v>319</v>
      </c>
      <c r="I1860">
        <v>55.764000000000003</v>
      </c>
      <c r="J1860">
        <v>0</v>
      </c>
      <c r="K1860" t="s">
        <v>319</v>
      </c>
      <c r="M1860" s="15">
        <f t="shared" si="215"/>
        <v>55.764000000000003</v>
      </c>
      <c r="N1860" s="13">
        <f t="shared" si="216"/>
        <v>10</v>
      </c>
      <c r="O1860" s="13">
        <f t="shared" si="217"/>
        <v>12</v>
      </c>
      <c r="P1860" s="13">
        <f t="shared" si="218"/>
        <v>2017</v>
      </c>
      <c r="Q1860" s="13">
        <f t="shared" si="219"/>
        <v>278.82</v>
      </c>
    </row>
    <row r="1861" spans="1:17" x14ac:dyDescent="0.25">
      <c r="A1861" t="s">
        <v>965</v>
      </c>
      <c r="B1861" t="s">
        <v>966</v>
      </c>
      <c r="C1861">
        <v>43090.7422337963</v>
      </c>
      <c r="D1861">
        <v>6</v>
      </c>
      <c r="E1861" t="s">
        <v>13863</v>
      </c>
      <c r="F1861" t="s">
        <v>4602</v>
      </c>
      <c r="G1861" t="s">
        <v>4603</v>
      </c>
      <c r="H1861" t="s">
        <v>86</v>
      </c>
      <c r="I1861">
        <v>2.4500000000000002</v>
      </c>
      <c r="J1861">
        <v>0</v>
      </c>
      <c r="K1861" t="s">
        <v>969</v>
      </c>
      <c r="M1861" s="15">
        <f t="shared" si="215"/>
        <v>2.4500000000000002</v>
      </c>
      <c r="N1861" s="13">
        <f t="shared" si="216"/>
        <v>10</v>
      </c>
      <c r="O1861" s="13">
        <f t="shared" si="217"/>
        <v>12</v>
      </c>
      <c r="P1861" s="13">
        <f t="shared" si="218"/>
        <v>2017</v>
      </c>
      <c r="Q1861" s="13">
        <f t="shared" si="219"/>
        <v>14.700000000000001</v>
      </c>
    </row>
    <row r="1862" spans="1:17" x14ac:dyDescent="0.25">
      <c r="A1862" t="s">
        <v>2108</v>
      </c>
      <c r="B1862" t="s">
        <v>2109</v>
      </c>
      <c r="C1862">
        <v>43098.605532407404</v>
      </c>
      <c r="D1862">
        <v>150</v>
      </c>
      <c r="E1862" t="s">
        <v>13863</v>
      </c>
      <c r="F1862" t="s">
        <v>4604</v>
      </c>
      <c r="G1862" t="s">
        <v>4605</v>
      </c>
      <c r="H1862" t="s">
        <v>59</v>
      </c>
      <c r="I1862">
        <v>22.76</v>
      </c>
      <c r="J1862">
        <v>0</v>
      </c>
      <c r="K1862" t="s">
        <v>2112</v>
      </c>
      <c r="M1862" s="15">
        <f t="shared" si="215"/>
        <v>22.76</v>
      </c>
      <c r="N1862" s="13">
        <f t="shared" si="216"/>
        <v>10</v>
      </c>
      <c r="O1862" s="13">
        <f t="shared" si="217"/>
        <v>12</v>
      </c>
      <c r="P1862" s="13">
        <f t="shared" si="218"/>
        <v>2017</v>
      </c>
      <c r="Q1862" s="13">
        <f t="shared" si="219"/>
        <v>3414.0000000000005</v>
      </c>
    </row>
    <row r="1863" spans="1:17" x14ac:dyDescent="0.25">
      <c r="A1863" t="s">
        <v>4606</v>
      </c>
      <c r="B1863" t="s">
        <v>4607</v>
      </c>
      <c r="C1863">
        <v>43115.392534722225</v>
      </c>
      <c r="D1863">
        <v>30</v>
      </c>
      <c r="E1863" t="s">
        <v>13863</v>
      </c>
      <c r="F1863" t="s">
        <v>4608</v>
      </c>
      <c r="G1863" t="s">
        <v>4609</v>
      </c>
      <c r="H1863" t="s">
        <v>314</v>
      </c>
      <c r="I1863">
        <v>50</v>
      </c>
      <c r="J1863">
        <v>35</v>
      </c>
      <c r="K1863" t="s">
        <v>314</v>
      </c>
      <c r="M1863" s="15">
        <f t="shared" si="215"/>
        <v>32.5</v>
      </c>
      <c r="N1863" s="13">
        <f t="shared" si="216"/>
        <v>10</v>
      </c>
      <c r="O1863" s="13">
        <f t="shared" si="217"/>
        <v>1</v>
      </c>
      <c r="P1863" s="13">
        <f t="shared" si="218"/>
        <v>2018</v>
      </c>
      <c r="Q1863" s="13">
        <f t="shared" si="219"/>
        <v>975</v>
      </c>
    </row>
    <row r="1864" spans="1:17" x14ac:dyDescent="0.25">
      <c r="A1864" t="s">
        <v>4610</v>
      </c>
      <c r="B1864" t="s">
        <v>4611</v>
      </c>
      <c r="C1864">
        <v>43090.72928240741</v>
      </c>
      <c r="D1864">
        <v>30</v>
      </c>
      <c r="E1864" t="s">
        <v>113</v>
      </c>
      <c r="F1864" t="s">
        <v>4612</v>
      </c>
      <c r="G1864" t="s">
        <v>4613</v>
      </c>
      <c r="H1864" t="s">
        <v>173</v>
      </c>
      <c r="I1864">
        <v>3.15</v>
      </c>
      <c r="J1864">
        <v>0</v>
      </c>
      <c r="K1864" t="s">
        <v>4614</v>
      </c>
      <c r="M1864" s="15">
        <f t="shared" si="215"/>
        <v>3.15</v>
      </c>
      <c r="N1864" s="13">
        <f t="shared" si="216"/>
        <v>10</v>
      </c>
      <c r="O1864" s="13">
        <f t="shared" si="217"/>
        <v>12</v>
      </c>
      <c r="P1864" s="13">
        <f t="shared" si="218"/>
        <v>2017</v>
      </c>
      <c r="Q1864" s="13">
        <f t="shared" si="219"/>
        <v>94.5</v>
      </c>
    </row>
    <row r="1865" spans="1:17" x14ac:dyDescent="0.25">
      <c r="A1865" t="s">
        <v>1745</v>
      </c>
      <c r="B1865" t="s">
        <v>1746</v>
      </c>
      <c r="C1865">
        <v>43090.72928240741</v>
      </c>
      <c r="D1865">
        <v>90</v>
      </c>
      <c r="E1865" t="s">
        <v>113</v>
      </c>
      <c r="F1865" t="s">
        <v>4612</v>
      </c>
      <c r="G1865" t="s">
        <v>4613</v>
      </c>
      <c r="H1865" t="s">
        <v>173</v>
      </c>
      <c r="I1865">
        <v>3.81</v>
      </c>
      <c r="J1865">
        <v>0</v>
      </c>
      <c r="K1865" t="s">
        <v>1747</v>
      </c>
      <c r="M1865" s="15">
        <f t="shared" si="215"/>
        <v>3.81</v>
      </c>
      <c r="N1865" s="13">
        <f t="shared" si="216"/>
        <v>10</v>
      </c>
      <c r="O1865" s="13">
        <f t="shared" si="217"/>
        <v>12</v>
      </c>
      <c r="P1865" s="13">
        <f t="shared" si="218"/>
        <v>2017</v>
      </c>
      <c r="Q1865" s="13">
        <f t="shared" si="219"/>
        <v>342.9</v>
      </c>
    </row>
    <row r="1866" spans="1:17" x14ac:dyDescent="0.25">
      <c r="A1866" t="s">
        <v>823</v>
      </c>
      <c r="B1866" t="s">
        <v>824</v>
      </c>
      <c r="C1866">
        <v>43090.72928240741</v>
      </c>
      <c r="D1866">
        <v>36</v>
      </c>
      <c r="E1866" t="s">
        <v>113</v>
      </c>
      <c r="F1866" t="s">
        <v>4612</v>
      </c>
      <c r="G1866" t="s">
        <v>4613</v>
      </c>
      <c r="H1866" t="s">
        <v>173</v>
      </c>
      <c r="I1866">
        <v>3.3</v>
      </c>
      <c r="J1866">
        <v>0</v>
      </c>
      <c r="K1866" t="s">
        <v>825</v>
      </c>
      <c r="M1866" s="15">
        <f t="shared" si="215"/>
        <v>3.3</v>
      </c>
      <c r="N1866" s="13">
        <f t="shared" si="216"/>
        <v>10</v>
      </c>
      <c r="O1866" s="13">
        <f t="shared" si="217"/>
        <v>12</v>
      </c>
      <c r="P1866" s="13">
        <f t="shared" si="218"/>
        <v>2017</v>
      </c>
      <c r="Q1866" s="13">
        <f t="shared" si="219"/>
        <v>118.8</v>
      </c>
    </row>
    <row r="1867" spans="1:17" x14ac:dyDescent="0.25">
      <c r="A1867" t="s">
        <v>4615</v>
      </c>
      <c r="B1867" t="s">
        <v>4616</v>
      </c>
      <c r="C1867">
        <v>43090.72928240741</v>
      </c>
      <c r="D1867">
        <v>36</v>
      </c>
      <c r="E1867" t="s">
        <v>113</v>
      </c>
      <c r="F1867" t="s">
        <v>4612</v>
      </c>
      <c r="G1867" t="s">
        <v>4613</v>
      </c>
      <c r="H1867" t="s">
        <v>173</v>
      </c>
      <c r="I1867">
        <v>1.63</v>
      </c>
      <c r="J1867">
        <v>0</v>
      </c>
      <c r="K1867" t="s">
        <v>4617</v>
      </c>
      <c r="M1867" s="15">
        <f t="shared" si="215"/>
        <v>1.63</v>
      </c>
      <c r="N1867" s="13">
        <f t="shared" si="216"/>
        <v>10</v>
      </c>
      <c r="O1867" s="13">
        <f t="shared" si="217"/>
        <v>12</v>
      </c>
      <c r="P1867" s="13">
        <f t="shared" si="218"/>
        <v>2017</v>
      </c>
      <c r="Q1867" s="13">
        <f t="shared" si="219"/>
        <v>58.679999999999993</v>
      </c>
    </row>
    <row r="1868" spans="1:17" x14ac:dyDescent="0.25">
      <c r="A1868" t="s">
        <v>206</v>
      </c>
      <c r="B1868" t="s">
        <v>207</v>
      </c>
      <c r="C1868">
        <v>43090.72928240741</v>
      </c>
      <c r="D1868">
        <v>66</v>
      </c>
      <c r="E1868" t="s">
        <v>113</v>
      </c>
      <c r="F1868" t="s">
        <v>4612</v>
      </c>
      <c r="G1868" t="s">
        <v>4613</v>
      </c>
      <c r="H1868" t="s">
        <v>173</v>
      </c>
      <c r="I1868">
        <v>2.72</v>
      </c>
      <c r="J1868">
        <v>0</v>
      </c>
      <c r="K1868" t="s">
        <v>210</v>
      </c>
      <c r="M1868" s="15">
        <f t="shared" si="215"/>
        <v>2.72</v>
      </c>
      <c r="N1868" s="13">
        <f t="shared" si="216"/>
        <v>10</v>
      </c>
      <c r="O1868" s="13">
        <f t="shared" si="217"/>
        <v>12</v>
      </c>
      <c r="P1868" s="13">
        <f t="shared" si="218"/>
        <v>2017</v>
      </c>
      <c r="Q1868" s="13">
        <f t="shared" si="219"/>
        <v>179.52</v>
      </c>
    </row>
    <row r="1869" spans="1:17" x14ac:dyDescent="0.25">
      <c r="A1869" t="s">
        <v>1725</v>
      </c>
      <c r="B1869" t="s">
        <v>1726</v>
      </c>
      <c r="C1869">
        <v>43090.741261574076</v>
      </c>
      <c r="D1869">
        <v>20</v>
      </c>
      <c r="E1869" t="s">
        <v>13863</v>
      </c>
      <c r="F1869" t="s">
        <v>4618</v>
      </c>
      <c r="G1869" t="s">
        <v>4619</v>
      </c>
      <c r="H1869" t="s">
        <v>33</v>
      </c>
      <c r="I1869">
        <v>101</v>
      </c>
      <c r="J1869">
        <v>0</v>
      </c>
      <c r="K1869" t="s">
        <v>1728</v>
      </c>
      <c r="M1869" s="15">
        <f t="shared" si="215"/>
        <v>101</v>
      </c>
      <c r="N1869" s="13">
        <f t="shared" si="216"/>
        <v>10</v>
      </c>
      <c r="O1869" s="13">
        <f t="shared" si="217"/>
        <v>12</v>
      </c>
      <c r="P1869" s="13">
        <f t="shared" si="218"/>
        <v>2017</v>
      </c>
      <c r="Q1869" s="13">
        <f t="shared" si="219"/>
        <v>2020</v>
      </c>
    </row>
    <row r="1870" spans="1:17" x14ac:dyDescent="0.25">
      <c r="A1870" t="s">
        <v>4122</v>
      </c>
      <c r="B1870" t="s">
        <v>4123</v>
      </c>
      <c r="C1870">
        <v>43090.734710648147</v>
      </c>
      <c r="D1870">
        <v>3</v>
      </c>
      <c r="E1870" t="s">
        <v>13863</v>
      </c>
      <c r="F1870" t="s">
        <v>4620</v>
      </c>
      <c r="G1870" t="s">
        <v>4621</v>
      </c>
      <c r="H1870" t="s">
        <v>160</v>
      </c>
      <c r="I1870">
        <v>23.617999999999999</v>
      </c>
      <c r="J1870">
        <v>0</v>
      </c>
      <c r="K1870" t="s">
        <v>4126</v>
      </c>
      <c r="M1870" s="15">
        <f t="shared" si="215"/>
        <v>23.617999999999999</v>
      </c>
      <c r="N1870" s="13">
        <f t="shared" si="216"/>
        <v>10</v>
      </c>
      <c r="O1870" s="13">
        <f t="shared" si="217"/>
        <v>12</v>
      </c>
      <c r="P1870" s="13">
        <f t="shared" si="218"/>
        <v>2017</v>
      </c>
      <c r="Q1870" s="13">
        <f t="shared" si="219"/>
        <v>70.853999999999999</v>
      </c>
    </row>
    <row r="1871" spans="1:17" x14ac:dyDescent="0.25">
      <c r="A1871" t="s">
        <v>2308</v>
      </c>
      <c r="B1871" t="s">
        <v>2309</v>
      </c>
      <c r="C1871">
        <v>43090.734710648147</v>
      </c>
      <c r="D1871">
        <v>5</v>
      </c>
      <c r="E1871" t="s">
        <v>13863</v>
      </c>
      <c r="F1871" t="s">
        <v>4620</v>
      </c>
      <c r="G1871" t="s">
        <v>4621</v>
      </c>
      <c r="H1871" t="s">
        <v>160</v>
      </c>
      <c r="I1871">
        <v>43.176000000000002</v>
      </c>
      <c r="J1871">
        <v>0</v>
      </c>
      <c r="K1871" t="s">
        <v>2312</v>
      </c>
      <c r="M1871" s="15">
        <f t="shared" si="215"/>
        <v>43.176000000000002</v>
      </c>
      <c r="N1871" s="13">
        <f t="shared" si="216"/>
        <v>10</v>
      </c>
      <c r="O1871" s="13">
        <f t="shared" si="217"/>
        <v>12</v>
      </c>
      <c r="P1871" s="13">
        <f t="shared" si="218"/>
        <v>2017</v>
      </c>
      <c r="Q1871" s="13">
        <f t="shared" si="219"/>
        <v>215.88</v>
      </c>
    </row>
    <row r="1872" spans="1:17" x14ac:dyDescent="0.25">
      <c r="A1872" t="s">
        <v>35</v>
      </c>
      <c r="B1872" t="s">
        <v>35</v>
      </c>
      <c r="C1872">
        <v>43090.736712962964</v>
      </c>
      <c r="D1872">
        <v>1</v>
      </c>
      <c r="E1872" t="s">
        <v>13863</v>
      </c>
      <c r="F1872" t="s">
        <v>4622</v>
      </c>
      <c r="G1872" t="s">
        <v>4623</v>
      </c>
      <c r="H1872" t="s">
        <v>167</v>
      </c>
      <c r="I1872">
        <v>159</v>
      </c>
      <c r="J1872">
        <v>0</v>
      </c>
      <c r="K1872" t="s">
        <v>39</v>
      </c>
      <c r="M1872" s="15">
        <f t="shared" si="215"/>
        <v>159</v>
      </c>
      <c r="N1872" s="13">
        <f t="shared" si="216"/>
        <v>25</v>
      </c>
      <c r="O1872" s="13">
        <f t="shared" si="217"/>
        <v>12</v>
      </c>
      <c r="P1872" s="13">
        <f t="shared" si="218"/>
        <v>2017</v>
      </c>
      <c r="Q1872" s="13">
        <f t="shared" si="219"/>
        <v>159</v>
      </c>
    </row>
    <row r="1873" spans="1:17" x14ac:dyDescent="0.25">
      <c r="A1873" t="s">
        <v>1954</v>
      </c>
      <c r="B1873" t="s">
        <v>1955</v>
      </c>
      <c r="C1873">
        <v>43115.397002314814</v>
      </c>
      <c r="D1873">
        <v>30</v>
      </c>
      <c r="E1873" t="s">
        <v>13863</v>
      </c>
      <c r="F1873" t="s">
        <v>4624</v>
      </c>
      <c r="G1873" t="s">
        <v>4625</v>
      </c>
      <c r="H1873" t="s">
        <v>12</v>
      </c>
      <c r="I1873">
        <v>71.25</v>
      </c>
      <c r="J1873">
        <v>0</v>
      </c>
      <c r="K1873" t="s">
        <v>1957</v>
      </c>
      <c r="M1873" s="15">
        <f t="shared" si="215"/>
        <v>71.25</v>
      </c>
      <c r="N1873" s="13">
        <f t="shared" si="216"/>
        <v>10</v>
      </c>
      <c r="O1873" s="13">
        <f t="shared" si="217"/>
        <v>1</v>
      </c>
      <c r="P1873" s="13">
        <f t="shared" si="218"/>
        <v>2018</v>
      </c>
      <c r="Q1873" s="13">
        <f t="shared" si="219"/>
        <v>2137.5</v>
      </c>
    </row>
    <row r="1874" spans="1:17" x14ac:dyDescent="0.25">
      <c r="A1874" t="s">
        <v>2136</v>
      </c>
      <c r="B1874" t="s">
        <v>2137</v>
      </c>
      <c r="C1874">
        <v>43115.397627314815</v>
      </c>
      <c r="D1874">
        <v>80</v>
      </c>
      <c r="E1874" t="s">
        <v>13863</v>
      </c>
      <c r="F1874" t="s">
        <v>4626</v>
      </c>
      <c r="G1874" t="s">
        <v>4627</v>
      </c>
      <c r="H1874" t="s">
        <v>181</v>
      </c>
      <c r="I1874">
        <v>10.96</v>
      </c>
      <c r="J1874">
        <v>0</v>
      </c>
      <c r="K1874" t="s">
        <v>2139</v>
      </c>
      <c r="M1874" s="15">
        <f t="shared" si="215"/>
        <v>10.96</v>
      </c>
      <c r="N1874" s="13">
        <f t="shared" si="216"/>
        <v>10</v>
      </c>
      <c r="O1874" s="13">
        <f t="shared" si="217"/>
        <v>1</v>
      </c>
      <c r="P1874" s="13">
        <f t="shared" si="218"/>
        <v>2018</v>
      </c>
      <c r="Q1874" s="13">
        <f t="shared" si="219"/>
        <v>876.80000000000007</v>
      </c>
    </row>
    <row r="1875" spans="1:17" x14ac:dyDescent="0.25">
      <c r="A1875" t="s">
        <v>1509</v>
      </c>
      <c r="B1875" t="s">
        <v>1510</v>
      </c>
      <c r="C1875">
        <v>43115.397627314815</v>
      </c>
      <c r="D1875">
        <v>200</v>
      </c>
      <c r="E1875" t="s">
        <v>13863</v>
      </c>
      <c r="F1875" t="s">
        <v>4626</v>
      </c>
      <c r="G1875" t="s">
        <v>4627</v>
      </c>
      <c r="H1875" t="s">
        <v>181</v>
      </c>
      <c r="I1875">
        <v>5.84</v>
      </c>
      <c r="J1875">
        <v>0</v>
      </c>
      <c r="K1875" t="s">
        <v>1511</v>
      </c>
      <c r="M1875" s="15">
        <f t="shared" si="215"/>
        <v>5.84</v>
      </c>
      <c r="N1875" s="13">
        <f t="shared" si="216"/>
        <v>10</v>
      </c>
      <c r="O1875" s="13">
        <f t="shared" si="217"/>
        <v>1</v>
      </c>
      <c r="P1875" s="13">
        <f t="shared" si="218"/>
        <v>2018</v>
      </c>
      <c r="Q1875" s="13">
        <f t="shared" si="219"/>
        <v>1168</v>
      </c>
    </row>
    <row r="1876" spans="1:17" x14ac:dyDescent="0.25">
      <c r="A1876" t="s">
        <v>4628</v>
      </c>
      <c r="B1876" t="s">
        <v>4629</v>
      </c>
      <c r="C1876">
        <v>43115.37290509259</v>
      </c>
      <c r="D1876">
        <v>16</v>
      </c>
      <c r="E1876" t="s">
        <v>13863</v>
      </c>
      <c r="F1876" t="s">
        <v>4630</v>
      </c>
      <c r="G1876" t="s">
        <v>4631</v>
      </c>
      <c r="H1876" t="s">
        <v>240</v>
      </c>
      <c r="I1876">
        <v>45.89</v>
      </c>
      <c r="J1876">
        <v>0</v>
      </c>
      <c r="K1876" t="s">
        <v>4632</v>
      </c>
      <c r="M1876" s="15">
        <f t="shared" si="215"/>
        <v>45.89</v>
      </c>
      <c r="N1876" s="13">
        <f t="shared" si="216"/>
        <v>10</v>
      </c>
      <c r="O1876" s="13">
        <f t="shared" si="217"/>
        <v>1</v>
      </c>
      <c r="P1876" s="13">
        <f t="shared" si="218"/>
        <v>2018</v>
      </c>
      <c r="Q1876" s="13">
        <f t="shared" si="219"/>
        <v>734.24</v>
      </c>
    </row>
    <row r="1877" spans="1:17" x14ac:dyDescent="0.25">
      <c r="A1877" t="s">
        <v>4633</v>
      </c>
      <c r="B1877" t="s">
        <v>4634</v>
      </c>
      <c r="C1877">
        <v>43115.37290509259</v>
      </c>
      <c r="D1877">
        <v>12</v>
      </c>
      <c r="E1877" t="s">
        <v>113</v>
      </c>
      <c r="F1877" t="s">
        <v>4630</v>
      </c>
      <c r="G1877" t="s">
        <v>4631</v>
      </c>
      <c r="H1877" t="s">
        <v>240</v>
      </c>
      <c r="I1877">
        <v>140.80000000000001</v>
      </c>
      <c r="J1877">
        <v>0</v>
      </c>
      <c r="K1877" t="s">
        <v>4635</v>
      </c>
      <c r="M1877" s="15">
        <f t="shared" si="215"/>
        <v>140.80000000000001</v>
      </c>
      <c r="N1877" s="13">
        <f t="shared" si="216"/>
        <v>10</v>
      </c>
      <c r="O1877" s="13">
        <f t="shared" si="217"/>
        <v>1</v>
      </c>
      <c r="P1877" s="13">
        <f t="shared" si="218"/>
        <v>2018</v>
      </c>
      <c r="Q1877" s="13">
        <f t="shared" si="219"/>
        <v>1689.6000000000001</v>
      </c>
    </row>
    <row r="1878" spans="1:17" x14ac:dyDescent="0.25">
      <c r="A1878" t="s">
        <v>2671</v>
      </c>
      <c r="B1878" t="s">
        <v>2672</v>
      </c>
      <c r="C1878">
        <v>43115.37290509259</v>
      </c>
      <c r="D1878">
        <v>50</v>
      </c>
      <c r="E1878" t="s">
        <v>13863</v>
      </c>
      <c r="F1878" t="s">
        <v>4630</v>
      </c>
      <c r="G1878" t="s">
        <v>4631</v>
      </c>
      <c r="H1878" t="s">
        <v>240</v>
      </c>
      <c r="I1878">
        <v>7.47</v>
      </c>
      <c r="J1878">
        <v>0</v>
      </c>
      <c r="K1878" t="s">
        <v>2673</v>
      </c>
      <c r="M1878" s="15">
        <f t="shared" si="215"/>
        <v>7.47</v>
      </c>
      <c r="N1878" s="13">
        <f t="shared" si="216"/>
        <v>10</v>
      </c>
      <c r="O1878" s="13">
        <f t="shared" si="217"/>
        <v>1</v>
      </c>
      <c r="P1878" s="13">
        <f t="shared" si="218"/>
        <v>2018</v>
      </c>
      <c r="Q1878" s="13">
        <f t="shared" si="219"/>
        <v>373.5</v>
      </c>
    </row>
    <row r="1879" spans="1:17" x14ac:dyDescent="0.25">
      <c r="A1879" t="s">
        <v>521</v>
      </c>
      <c r="B1879" t="s">
        <v>522</v>
      </c>
      <c r="C1879">
        <v>43115.393333333333</v>
      </c>
      <c r="D1879">
        <v>120</v>
      </c>
      <c r="E1879" t="s">
        <v>113</v>
      </c>
      <c r="F1879" t="s">
        <v>4636</v>
      </c>
      <c r="G1879" t="s">
        <v>4637</v>
      </c>
      <c r="H1879" t="s">
        <v>326</v>
      </c>
      <c r="I1879">
        <v>8.5</v>
      </c>
      <c r="J1879">
        <v>0</v>
      </c>
      <c r="K1879" t="s">
        <v>523</v>
      </c>
      <c r="M1879" s="15">
        <f t="shared" si="215"/>
        <v>8.5</v>
      </c>
      <c r="N1879" s="13">
        <f t="shared" si="216"/>
        <v>10</v>
      </c>
      <c r="O1879" s="13">
        <f t="shared" si="217"/>
        <v>1</v>
      </c>
      <c r="P1879" s="13">
        <f t="shared" si="218"/>
        <v>2018</v>
      </c>
      <c r="Q1879" s="13">
        <f t="shared" si="219"/>
        <v>1020</v>
      </c>
    </row>
    <row r="1880" spans="1:17" x14ac:dyDescent="0.25">
      <c r="A1880" t="s">
        <v>1360</v>
      </c>
      <c r="B1880" t="s">
        <v>1361</v>
      </c>
      <c r="C1880">
        <v>43115.393333333333</v>
      </c>
      <c r="D1880">
        <v>200</v>
      </c>
      <c r="E1880" t="s">
        <v>113</v>
      </c>
      <c r="F1880" t="s">
        <v>4636</v>
      </c>
      <c r="G1880" t="s">
        <v>4637</v>
      </c>
      <c r="H1880" t="s">
        <v>326</v>
      </c>
      <c r="I1880">
        <v>1.95</v>
      </c>
      <c r="J1880">
        <v>0</v>
      </c>
      <c r="K1880" t="s">
        <v>1364</v>
      </c>
      <c r="M1880" s="15">
        <f t="shared" si="215"/>
        <v>1.95</v>
      </c>
      <c r="N1880" s="13">
        <f t="shared" si="216"/>
        <v>10</v>
      </c>
      <c r="O1880" s="13">
        <f t="shared" si="217"/>
        <v>1</v>
      </c>
      <c r="P1880" s="13">
        <f t="shared" si="218"/>
        <v>2018</v>
      </c>
      <c r="Q1880" s="13">
        <f t="shared" si="219"/>
        <v>390</v>
      </c>
    </row>
    <row r="1881" spans="1:17" x14ac:dyDescent="0.25">
      <c r="A1881" t="s">
        <v>4638</v>
      </c>
      <c r="B1881" t="s">
        <v>4639</v>
      </c>
      <c r="C1881">
        <v>43115.393333333333</v>
      </c>
      <c r="D1881">
        <v>60</v>
      </c>
      <c r="E1881" t="s">
        <v>113</v>
      </c>
      <c r="F1881" t="s">
        <v>4636</v>
      </c>
      <c r="G1881" t="s">
        <v>4637</v>
      </c>
      <c r="H1881" t="s">
        <v>326</v>
      </c>
      <c r="I1881">
        <v>1.55</v>
      </c>
      <c r="J1881">
        <v>0</v>
      </c>
      <c r="K1881" t="s">
        <v>4640</v>
      </c>
      <c r="M1881" s="15">
        <f t="shared" si="215"/>
        <v>1.55</v>
      </c>
      <c r="N1881" s="13">
        <f t="shared" si="216"/>
        <v>10</v>
      </c>
      <c r="O1881" s="13">
        <f t="shared" si="217"/>
        <v>1</v>
      </c>
      <c r="P1881" s="13">
        <f t="shared" si="218"/>
        <v>2018</v>
      </c>
      <c r="Q1881" s="13">
        <f t="shared" si="219"/>
        <v>93</v>
      </c>
    </row>
    <row r="1882" spans="1:17" x14ac:dyDescent="0.25">
      <c r="A1882" t="s">
        <v>206</v>
      </c>
      <c r="B1882" t="s">
        <v>207</v>
      </c>
      <c r="C1882">
        <v>43102.401469907411</v>
      </c>
      <c r="D1882">
        <v>24</v>
      </c>
      <c r="E1882" t="s">
        <v>113</v>
      </c>
      <c r="F1882" t="s">
        <v>4612</v>
      </c>
      <c r="G1882" t="s">
        <v>4641</v>
      </c>
      <c r="H1882" t="s">
        <v>173</v>
      </c>
      <c r="I1882">
        <v>2.72</v>
      </c>
      <c r="J1882">
        <v>0</v>
      </c>
      <c r="K1882" t="s">
        <v>210</v>
      </c>
      <c r="M1882" s="15">
        <f t="shared" si="215"/>
        <v>2.72</v>
      </c>
      <c r="N1882" s="13">
        <f t="shared" si="216"/>
        <v>10</v>
      </c>
      <c r="O1882" s="13">
        <f t="shared" si="217"/>
        <v>1</v>
      </c>
      <c r="P1882" s="13">
        <f t="shared" si="218"/>
        <v>2018</v>
      </c>
      <c r="Q1882" s="13">
        <f t="shared" si="219"/>
        <v>65.28</v>
      </c>
    </row>
    <row r="1883" spans="1:17" x14ac:dyDescent="0.25">
      <c r="A1883" t="s">
        <v>4244</v>
      </c>
      <c r="B1883" t="s">
        <v>4245</v>
      </c>
      <c r="C1883">
        <v>43193.673020833332</v>
      </c>
      <c r="D1883">
        <v>150</v>
      </c>
      <c r="E1883" t="s">
        <v>13863</v>
      </c>
      <c r="F1883" t="s">
        <v>4642</v>
      </c>
      <c r="G1883" t="s">
        <v>4643</v>
      </c>
      <c r="H1883" t="s">
        <v>181</v>
      </c>
      <c r="I1883">
        <v>6.21</v>
      </c>
      <c r="J1883">
        <v>8</v>
      </c>
      <c r="K1883" t="s">
        <v>4248</v>
      </c>
      <c r="M1883" s="15">
        <f t="shared" si="215"/>
        <v>5.7132000000000005</v>
      </c>
      <c r="N1883" s="13">
        <f t="shared" si="216"/>
        <v>10</v>
      </c>
      <c r="O1883" s="13">
        <f t="shared" si="217"/>
        <v>4</v>
      </c>
      <c r="P1883" s="13">
        <f t="shared" si="218"/>
        <v>2018</v>
      </c>
      <c r="Q1883" s="13">
        <f t="shared" si="219"/>
        <v>856.98</v>
      </c>
    </row>
    <row r="1884" spans="1:17" x14ac:dyDescent="0.25">
      <c r="A1884" t="s">
        <v>4249</v>
      </c>
      <c r="B1884" t="s">
        <v>4250</v>
      </c>
      <c r="C1884">
        <v>43193.673020833332</v>
      </c>
      <c r="D1884">
        <v>400</v>
      </c>
      <c r="E1884" t="s">
        <v>13863</v>
      </c>
      <c r="F1884" t="s">
        <v>4642</v>
      </c>
      <c r="G1884" t="s">
        <v>4643</v>
      </c>
      <c r="H1884" t="s">
        <v>181</v>
      </c>
      <c r="I1884">
        <v>7.28</v>
      </c>
      <c r="J1884">
        <v>8</v>
      </c>
      <c r="K1884" t="s">
        <v>4251</v>
      </c>
      <c r="M1884" s="15">
        <f t="shared" si="215"/>
        <v>6.6976000000000004</v>
      </c>
      <c r="N1884" s="13">
        <f t="shared" si="216"/>
        <v>10</v>
      </c>
      <c r="O1884" s="13">
        <f t="shared" si="217"/>
        <v>4</v>
      </c>
      <c r="P1884" s="13">
        <f t="shared" si="218"/>
        <v>2018</v>
      </c>
      <c r="Q1884" s="13">
        <f t="shared" si="219"/>
        <v>2679.04</v>
      </c>
    </row>
    <row r="1885" spans="1:17" x14ac:dyDescent="0.25">
      <c r="A1885" t="s">
        <v>4253</v>
      </c>
      <c r="B1885" t="s">
        <v>4254</v>
      </c>
      <c r="C1885">
        <v>43193.673020833332</v>
      </c>
      <c r="D1885">
        <v>100</v>
      </c>
      <c r="E1885" t="s">
        <v>13863</v>
      </c>
      <c r="F1885" t="s">
        <v>4642</v>
      </c>
      <c r="G1885" t="s">
        <v>4643</v>
      </c>
      <c r="H1885" t="s">
        <v>181</v>
      </c>
      <c r="I1885">
        <v>10.029999999999999</v>
      </c>
      <c r="J1885">
        <v>8</v>
      </c>
      <c r="K1885" t="s">
        <v>4252</v>
      </c>
      <c r="M1885" s="15">
        <f t="shared" si="215"/>
        <v>9.2276000000000007</v>
      </c>
      <c r="N1885" s="13">
        <f t="shared" si="216"/>
        <v>10</v>
      </c>
      <c r="O1885" s="13">
        <f t="shared" si="217"/>
        <v>4</v>
      </c>
      <c r="P1885" s="13">
        <f t="shared" si="218"/>
        <v>2018</v>
      </c>
      <c r="Q1885" s="13">
        <f t="shared" si="219"/>
        <v>922.7600000000001</v>
      </c>
    </row>
    <row r="1886" spans="1:17" x14ac:dyDescent="0.25">
      <c r="A1886" t="s">
        <v>1435</v>
      </c>
      <c r="B1886" t="s">
        <v>1436</v>
      </c>
      <c r="C1886">
        <v>43080.475949074076</v>
      </c>
      <c r="D1886">
        <v>100</v>
      </c>
      <c r="E1886" t="s">
        <v>13863</v>
      </c>
      <c r="F1886" t="s">
        <v>4513</v>
      </c>
      <c r="G1886" t="s">
        <v>4644</v>
      </c>
      <c r="H1886" t="s">
        <v>181</v>
      </c>
      <c r="I1886">
        <v>0.53</v>
      </c>
      <c r="J1886">
        <v>0</v>
      </c>
      <c r="K1886" t="s">
        <v>1437</v>
      </c>
      <c r="M1886" s="15">
        <f t="shared" si="215"/>
        <v>0.53</v>
      </c>
      <c r="N1886" s="13">
        <f t="shared" si="216"/>
        <v>10</v>
      </c>
      <c r="O1886" s="13">
        <f t="shared" si="217"/>
        <v>12</v>
      </c>
      <c r="P1886" s="13">
        <f t="shared" si="218"/>
        <v>2017</v>
      </c>
      <c r="Q1886" s="13">
        <f t="shared" si="219"/>
        <v>53</v>
      </c>
    </row>
    <row r="1887" spans="1:17" x14ac:dyDescent="0.25">
      <c r="A1887" t="s">
        <v>1435</v>
      </c>
      <c r="B1887" t="s">
        <v>1436</v>
      </c>
      <c r="C1887">
        <v>43139.746030092596</v>
      </c>
      <c r="D1887">
        <v>100</v>
      </c>
      <c r="E1887" t="s">
        <v>13863</v>
      </c>
      <c r="F1887" t="s">
        <v>4513</v>
      </c>
      <c r="G1887" t="s">
        <v>4514</v>
      </c>
      <c r="H1887" t="s">
        <v>181</v>
      </c>
      <c r="I1887">
        <v>0.53</v>
      </c>
      <c r="J1887">
        <v>0</v>
      </c>
      <c r="K1887" t="s">
        <v>1437</v>
      </c>
      <c r="M1887" s="15">
        <f t="shared" si="215"/>
        <v>0.53</v>
      </c>
      <c r="N1887" s="13">
        <f t="shared" si="216"/>
        <v>10</v>
      </c>
      <c r="O1887" s="13">
        <f t="shared" si="217"/>
        <v>2</v>
      </c>
      <c r="P1887" s="13">
        <f t="shared" si="218"/>
        <v>2018</v>
      </c>
      <c r="Q1887" s="13">
        <f t="shared" si="219"/>
        <v>53</v>
      </c>
    </row>
    <row r="1888" spans="1:17" x14ac:dyDescent="0.25">
      <c r="A1888" t="s">
        <v>4645</v>
      </c>
      <c r="B1888" t="s">
        <v>4646</v>
      </c>
      <c r="C1888">
        <v>43124.738553240742</v>
      </c>
      <c r="D1888">
        <v>10</v>
      </c>
      <c r="E1888" t="s">
        <v>13863</v>
      </c>
      <c r="F1888" t="s">
        <v>4647</v>
      </c>
      <c r="G1888" t="s">
        <v>4648</v>
      </c>
      <c r="H1888" t="s">
        <v>2029</v>
      </c>
      <c r="I1888">
        <v>659</v>
      </c>
      <c r="J1888">
        <v>0</v>
      </c>
      <c r="K1888" t="s">
        <v>4649</v>
      </c>
      <c r="M1888" s="15">
        <f t="shared" si="215"/>
        <v>659</v>
      </c>
      <c r="N1888" s="13">
        <f t="shared" si="216"/>
        <v>10</v>
      </c>
      <c r="O1888" s="13">
        <f t="shared" si="217"/>
        <v>1</v>
      </c>
      <c r="P1888" s="13">
        <f t="shared" si="218"/>
        <v>2018</v>
      </c>
      <c r="Q1888" s="13">
        <f t="shared" si="219"/>
        <v>6590</v>
      </c>
    </row>
    <row r="1889" spans="1:17" x14ac:dyDescent="0.25">
      <c r="A1889" t="s">
        <v>218</v>
      </c>
      <c r="B1889" t="s">
        <v>219</v>
      </c>
      <c r="C1889">
        <v>43087.742152777777</v>
      </c>
      <c r="D1889">
        <v>3</v>
      </c>
      <c r="E1889" t="s">
        <v>13863</v>
      </c>
      <c r="F1889" t="s">
        <v>4650</v>
      </c>
      <c r="G1889" t="s">
        <v>4651</v>
      </c>
      <c r="H1889" t="s">
        <v>222</v>
      </c>
      <c r="I1889">
        <v>50.06</v>
      </c>
      <c r="J1889">
        <v>0</v>
      </c>
      <c r="K1889" t="s">
        <v>223</v>
      </c>
      <c r="M1889" s="15">
        <f t="shared" si="215"/>
        <v>50.06</v>
      </c>
      <c r="N1889" s="13">
        <f t="shared" si="216"/>
        <v>10</v>
      </c>
      <c r="O1889" s="13">
        <f t="shared" si="217"/>
        <v>12</v>
      </c>
      <c r="P1889" s="13">
        <f t="shared" si="218"/>
        <v>2017</v>
      </c>
      <c r="Q1889" s="13">
        <f t="shared" si="219"/>
        <v>150.18</v>
      </c>
    </row>
    <row r="1890" spans="1:17" x14ac:dyDescent="0.25">
      <c r="A1890" t="s">
        <v>218</v>
      </c>
      <c r="B1890" t="s">
        <v>219</v>
      </c>
      <c r="C1890">
        <v>43087.739942129629</v>
      </c>
      <c r="D1890">
        <v>1</v>
      </c>
      <c r="E1890" t="s">
        <v>13863</v>
      </c>
      <c r="F1890" t="s">
        <v>4652</v>
      </c>
      <c r="G1890" t="s">
        <v>4653</v>
      </c>
      <c r="H1890" t="s">
        <v>412</v>
      </c>
      <c r="I1890">
        <v>47.25</v>
      </c>
      <c r="J1890">
        <v>0</v>
      </c>
      <c r="K1890" t="s">
        <v>223</v>
      </c>
      <c r="M1890" s="15">
        <f t="shared" si="215"/>
        <v>47.25</v>
      </c>
      <c r="N1890" s="13">
        <f t="shared" si="216"/>
        <v>10</v>
      </c>
      <c r="O1890" s="13">
        <f t="shared" si="217"/>
        <v>12</v>
      </c>
      <c r="P1890" s="13">
        <f t="shared" si="218"/>
        <v>2017</v>
      </c>
      <c r="Q1890" s="13">
        <f t="shared" si="219"/>
        <v>47.25</v>
      </c>
    </row>
    <row r="1891" spans="1:17" x14ac:dyDescent="0.25">
      <c r="A1891" t="s">
        <v>413</v>
      </c>
      <c r="B1891" t="s">
        <v>414</v>
      </c>
      <c r="C1891">
        <v>43087.739942129629</v>
      </c>
      <c r="D1891">
        <v>1</v>
      </c>
      <c r="E1891" t="s">
        <v>13863</v>
      </c>
      <c r="F1891" t="s">
        <v>4652</v>
      </c>
      <c r="G1891" t="s">
        <v>4653</v>
      </c>
      <c r="H1891" t="s">
        <v>412</v>
      </c>
      <c r="I1891">
        <v>33</v>
      </c>
      <c r="J1891">
        <v>0</v>
      </c>
      <c r="K1891" t="s">
        <v>416</v>
      </c>
      <c r="M1891" s="15">
        <f t="shared" si="215"/>
        <v>33</v>
      </c>
      <c r="N1891" s="13">
        <f t="shared" si="216"/>
        <v>10</v>
      </c>
      <c r="O1891" s="13">
        <f t="shared" si="217"/>
        <v>12</v>
      </c>
      <c r="P1891" s="13">
        <f t="shared" si="218"/>
        <v>2017</v>
      </c>
      <c r="Q1891" s="13">
        <f t="shared" si="219"/>
        <v>33</v>
      </c>
    </row>
    <row r="1892" spans="1:17" x14ac:dyDescent="0.25">
      <c r="A1892" t="s">
        <v>218</v>
      </c>
      <c r="B1892" t="s">
        <v>219</v>
      </c>
      <c r="C1892">
        <v>43087.739363425928</v>
      </c>
      <c r="D1892">
        <v>2</v>
      </c>
      <c r="E1892" t="s">
        <v>13863</v>
      </c>
      <c r="F1892" t="s">
        <v>4654</v>
      </c>
      <c r="G1892" t="s">
        <v>4655</v>
      </c>
      <c r="H1892" t="s">
        <v>226</v>
      </c>
      <c r="I1892">
        <v>25.93</v>
      </c>
      <c r="J1892">
        <v>0</v>
      </c>
      <c r="K1892" t="s">
        <v>223</v>
      </c>
      <c r="M1892" s="15">
        <f t="shared" si="215"/>
        <v>25.93</v>
      </c>
      <c r="N1892" s="13">
        <f t="shared" si="216"/>
        <v>10</v>
      </c>
      <c r="O1892" s="13">
        <f t="shared" si="217"/>
        <v>12</v>
      </c>
      <c r="P1892" s="13">
        <f t="shared" si="218"/>
        <v>2017</v>
      </c>
      <c r="Q1892" s="13">
        <f t="shared" si="219"/>
        <v>51.86</v>
      </c>
    </row>
    <row r="1893" spans="1:17" x14ac:dyDescent="0.25">
      <c r="A1893" t="s">
        <v>829</v>
      </c>
      <c r="B1893" t="s">
        <v>830</v>
      </c>
      <c r="C1893">
        <v>43090.744837962964</v>
      </c>
      <c r="D1893">
        <v>1</v>
      </c>
      <c r="E1893" t="s">
        <v>13863</v>
      </c>
      <c r="F1893" t="s">
        <v>4600</v>
      </c>
      <c r="G1893" t="s">
        <v>4601</v>
      </c>
      <c r="H1893" t="s">
        <v>319</v>
      </c>
      <c r="I1893">
        <v>195.62</v>
      </c>
      <c r="J1893">
        <v>10</v>
      </c>
      <c r="K1893" t="s">
        <v>833</v>
      </c>
      <c r="M1893" s="15">
        <f t="shared" si="215"/>
        <v>176.05800000000002</v>
      </c>
      <c r="N1893" s="13">
        <f t="shared" si="216"/>
        <v>10</v>
      </c>
      <c r="O1893" s="13">
        <f t="shared" si="217"/>
        <v>12</v>
      </c>
      <c r="P1893" s="13">
        <f t="shared" si="218"/>
        <v>2017</v>
      </c>
      <c r="Q1893" s="13">
        <f t="shared" si="219"/>
        <v>176.05800000000002</v>
      </c>
    </row>
    <row r="1894" spans="1:17" x14ac:dyDescent="0.25">
      <c r="A1894" t="s">
        <v>579</v>
      </c>
      <c r="B1894" t="s">
        <v>580</v>
      </c>
      <c r="C1894">
        <v>43087.736990740741</v>
      </c>
      <c r="D1894">
        <v>10</v>
      </c>
      <c r="E1894" t="s">
        <v>13863</v>
      </c>
      <c r="F1894" t="s">
        <v>4656</v>
      </c>
      <c r="G1894" t="s">
        <v>4657</v>
      </c>
      <c r="H1894" t="s">
        <v>583</v>
      </c>
      <c r="I1894">
        <v>27</v>
      </c>
      <c r="J1894">
        <v>0</v>
      </c>
      <c r="K1894" t="s">
        <v>584</v>
      </c>
      <c r="M1894" s="15">
        <f t="shared" si="215"/>
        <v>27</v>
      </c>
      <c r="N1894" s="13">
        <f t="shared" si="216"/>
        <v>10</v>
      </c>
      <c r="O1894" s="13">
        <f t="shared" si="217"/>
        <v>12</v>
      </c>
      <c r="P1894" s="13">
        <f t="shared" si="218"/>
        <v>2017</v>
      </c>
      <c r="Q1894" s="13">
        <f t="shared" si="219"/>
        <v>270</v>
      </c>
    </row>
    <row r="1895" spans="1:17" x14ac:dyDescent="0.25">
      <c r="A1895" t="s">
        <v>4658</v>
      </c>
      <c r="B1895" t="s">
        <v>4659</v>
      </c>
      <c r="C1895">
        <v>43090.736712962964</v>
      </c>
      <c r="D1895">
        <v>1</v>
      </c>
      <c r="E1895" t="s">
        <v>13863</v>
      </c>
      <c r="F1895" t="s">
        <v>4622</v>
      </c>
      <c r="G1895" t="s">
        <v>4623</v>
      </c>
      <c r="H1895" t="s">
        <v>167</v>
      </c>
      <c r="I1895">
        <v>60.82</v>
      </c>
      <c r="J1895">
        <v>30</v>
      </c>
      <c r="K1895" t="s">
        <v>4660</v>
      </c>
      <c r="M1895" s="15">
        <f t="shared" ref="M1895:M1933" si="220">+I1895*(1-J1895/100)</f>
        <v>42.573999999999998</v>
      </c>
      <c r="N1895" s="13">
        <f t="shared" ref="N1895:N1933" si="221">+LEN(A1895)</f>
        <v>10</v>
      </c>
      <c r="O1895" s="13">
        <f t="shared" ref="O1895:O1933" si="222">+MONTH(C1895)</f>
        <v>12</v>
      </c>
      <c r="P1895" s="13">
        <f t="shared" ref="P1895:P1933" si="223">+YEAR(C1895)</f>
        <v>2017</v>
      </c>
      <c r="Q1895" s="13">
        <f t="shared" ref="Q1895:Q1933" si="224">+M1895*D1895</f>
        <v>42.573999999999998</v>
      </c>
    </row>
    <row r="1896" spans="1:17" x14ac:dyDescent="0.25">
      <c r="A1896" t="s">
        <v>1978</v>
      </c>
      <c r="B1896" t="s">
        <v>1979</v>
      </c>
      <c r="C1896">
        <v>43115.397002314814</v>
      </c>
      <c r="D1896">
        <v>200</v>
      </c>
      <c r="E1896" t="s">
        <v>13863</v>
      </c>
      <c r="F1896" t="s">
        <v>4624</v>
      </c>
      <c r="G1896" t="s">
        <v>4625</v>
      </c>
      <c r="H1896" t="s">
        <v>12</v>
      </c>
      <c r="I1896">
        <v>38</v>
      </c>
      <c r="J1896">
        <v>0</v>
      </c>
      <c r="K1896" t="s">
        <v>1980</v>
      </c>
      <c r="M1896" s="15">
        <f t="shared" si="220"/>
        <v>38</v>
      </c>
      <c r="N1896" s="13">
        <f t="shared" si="221"/>
        <v>10</v>
      </c>
      <c r="O1896" s="13">
        <f t="shared" si="222"/>
        <v>1</v>
      </c>
      <c r="P1896" s="13">
        <f t="shared" si="223"/>
        <v>2018</v>
      </c>
      <c r="Q1896" s="13">
        <f t="shared" si="224"/>
        <v>7600</v>
      </c>
    </row>
    <row r="1897" spans="1:17" x14ac:dyDescent="0.25">
      <c r="A1897" t="s">
        <v>563</v>
      </c>
      <c r="B1897" t="s">
        <v>564</v>
      </c>
      <c r="C1897">
        <v>43080.549560185187</v>
      </c>
      <c r="D1897">
        <v>1</v>
      </c>
      <c r="E1897" t="s">
        <v>13863</v>
      </c>
      <c r="F1897" t="s">
        <v>4661</v>
      </c>
      <c r="G1897" t="s">
        <v>4662</v>
      </c>
      <c r="H1897" t="s">
        <v>167</v>
      </c>
      <c r="I1897">
        <v>23.56</v>
      </c>
      <c r="J1897">
        <v>20</v>
      </c>
      <c r="K1897" t="s">
        <v>567</v>
      </c>
      <c r="M1897" s="15">
        <f t="shared" si="220"/>
        <v>18.847999999999999</v>
      </c>
      <c r="N1897" s="13">
        <f t="shared" si="221"/>
        <v>10</v>
      </c>
      <c r="O1897" s="13">
        <f t="shared" si="222"/>
        <v>12</v>
      </c>
      <c r="P1897" s="13">
        <f t="shared" si="223"/>
        <v>2017</v>
      </c>
      <c r="Q1897" s="13">
        <f t="shared" si="224"/>
        <v>18.847999999999999</v>
      </c>
    </row>
    <row r="1898" spans="1:17" x14ac:dyDescent="0.25">
      <c r="A1898" t="s">
        <v>35</v>
      </c>
      <c r="B1898" t="s">
        <v>35</v>
      </c>
      <c r="C1898">
        <v>43084.650578703702</v>
      </c>
      <c r="D1898">
        <v>1</v>
      </c>
      <c r="E1898" t="s">
        <v>13863</v>
      </c>
      <c r="F1898" t="s">
        <v>4663</v>
      </c>
      <c r="G1898" t="s">
        <v>4664</v>
      </c>
      <c r="H1898" t="s">
        <v>176</v>
      </c>
      <c r="I1898">
        <v>68.44</v>
      </c>
      <c r="J1898">
        <v>0</v>
      </c>
      <c r="K1898" t="s">
        <v>39</v>
      </c>
      <c r="M1898" s="15">
        <f t="shared" si="220"/>
        <v>68.44</v>
      </c>
      <c r="N1898" s="13">
        <f t="shared" si="221"/>
        <v>25</v>
      </c>
      <c r="O1898" s="13">
        <f t="shared" si="222"/>
        <v>12</v>
      </c>
      <c r="P1898" s="13">
        <f t="shared" si="223"/>
        <v>2017</v>
      </c>
      <c r="Q1898" s="13">
        <f t="shared" si="224"/>
        <v>68.44</v>
      </c>
    </row>
    <row r="1899" spans="1:17" x14ac:dyDescent="0.25">
      <c r="A1899" t="s">
        <v>1107</v>
      </c>
      <c r="B1899" t="s">
        <v>1108</v>
      </c>
      <c r="C1899">
        <v>43090.732800925929</v>
      </c>
      <c r="D1899">
        <v>5</v>
      </c>
      <c r="E1899" t="s">
        <v>13863</v>
      </c>
      <c r="F1899" t="s">
        <v>4665</v>
      </c>
      <c r="G1899" t="s">
        <v>4666</v>
      </c>
      <c r="H1899" t="s">
        <v>167</v>
      </c>
      <c r="I1899">
        <v>32</v>
      </c>
      <c r="J1899">
        <v>0</v>
      </c>
      <c r="K1899" t="s">
        <v>1111</v>
      </c>
      <c r="M1899" s="15">
        <f t="shared" si="220"/>
        <v>32</v>
      </c>
      <c r="N1899" s="13">
        <f t="shared" si="221"/>
        <v>10</v>
      </c>
      <c r="O1899" s="13">
        <f t="shared" si="222"/>
        <v>12</v>
      </c>
      <c r="P1899" s="13">
        <f t="shared" si="223"/>
        <v>2017</v>
      </c>
      <c r="Q1899" s="13">
        <f t="shared" si="224"/>
        <v>160</v>
      </c>
    </row>
    <row r="1900" spans="1:17" x14ac:dyDescent="0.25">
      <c r="A1900" t="s">
        <v>1112</v>
      </c>
      <c r="B1900" t="s">
        <v>1113</v>
      </c>
      <c r="C1900">
        <v>43090.732800925929</v>
      </c>
      <c r="D1900">
        <v>5</v>
      </c>
      <c r="E1900" t="s">
        <v>13863</v>
      </c>
      <c r="F1900" t="s">
        <v>4665</v>
      </c>
      <c r="G1900" t="s">
        <v>4666</v>
      </c>
      <c r="H1900" t="s">
        <v>167</v>
      </c>
      <c r="I1900">
        <v>32</v>
      </c>
      <c r="J1900">
        <v>0</v>
      </c>
      <c r="K1900" t="s">
        <v>1114</v>
      </c>
      <c r="M1900" s="15">
        <f t="shared" si="220"/>
        <v>32</v>
      </c>
      <c r="N1900" s="13">
        <f t="shared" si="221"/>
        <v>10</v>
      </c>
      <c r="O1900" s="13">
        <f t="shared" si="222"/>
        <v>12</v>
      </c>
      <c r="P1900" s="13">
        <f t="shared" si="223"/>
        <v>2017</v>
      </c>
      <c r="Q1900" s="13">
        <f t="shared" si="224"/>
        <v>160</v>
      </c>
    </row>
    <row r="1901" spans="1:17" x14ac:dyDescent="0.25">
      <c r="A1901" t="s">
        <v>1326</v>
      </c>
      <c r="B1901" t="s">
        <v>1327</v>
      </c>
      <c r="C1901">
        <v>43087.73878472222</v>
      </c>
      <c r="D1901">
        <v>100</v>
      </c>
      <c r="E1901" t="s">
        <v>13863</v>
      </c>
      <c r="F1901" t="s">
        <v>4667</v>
      </c>
      <c r="G1901" t="s">
        <v>4668</v>
      </c>
      <c r="H1901" t="s">
        <v>301</v>
      </c>
      <c r="I1901">
        <v>2.3915000000000002</v>
      </c>
      <c r="J1901">
        <v>0</v>
      </c>
      <c r="K1901" t="s">
        <v>1330</v>
      </c>
      <c r="M1901" s="15">
        <f t="shared" si="220"/>
        <v>2.3915000000000002</v>
      </c>
      <c r="N1901" s="13">
        <f t="shared" si="221"/>
        <v>10</v>
      </c>
      <c r="O1901" s="13">
        <f t="shared" si="222"/>
        <v>12</v>
      </c>
      <c r="P1901" s="13">
        <f t="shared" si="223"/>
        <v>2017</v>
      </c>
      <c r="Q1901" s="13">
        <f t="shared" si="224"/>
        <v>239.15</v>
      </c>
    </row>
    <row r="1902" spans="1:17" x14ac:dyDescent="0.25">
      <c r="A1902" t="s">
        <v>2173</v>
      </c>
      <c r="B1902" t="s">
        <v>2174</v>
      </c>
      <c r="C1902">
        <v>43087.73878472222</v>
      </c>
      <c r="D1902">
        <v>10</v>
      </c>
      <c r="E1902" t="s">
        <v>13863</v>
      </c>
      <c r="F1902" t="s">
        <v>4667</v>
      </c>
      <c r="G1902" t="s">
        <v>4668</v>
      </c>
      <c r="H1902" t="s">
        <v>301</v>
      </c>
      <c r="I1902">
        <v>0.85</v>
      </c>
      <c r="J1902">
        <v>0</v>
      </c>
      <c r="K1902" t="s">
        <v>2175</v>
      </c>
      <c r="M1902" s="15">
        <f t="shared" si="220"/>
        <v>0.85</v>
      </c>
      <c r="N1902" s="13">
        <f t="shared" si="221"/>
        <v>10</v>
      </c>
      <c r="O1902" s="13">
        <f t="shared" si="222"/>
        <v>12</v>
      </c>
      <c r="P1902" s="13">
        <f t="shared" si="223"/>
        <v>2017</v>
      </c>
      <c r="Q1902" s="13">
        <f t="shared" si="224"/>
        <v>8.5</v>
      </c>
    </row>
    <row r="1903" spans="1:17" x14ac:dyDescent="0.25">
      <c r="A1903" t="s">
        <v>3258</v>
      </c>
      <c r="B1903" t="s">
        <v>3259</v>
      </c>
      <c r="C1903">
        <v>43087.73878472222</v>
      </c>
      <c r="D1903">
        <v>10</v>
      </c>
      <c r="E1903" t="s">
        <v>13863</v>
      </c>
      <c r="F1903" t="s">
        <v>4667</v>
      </c>
      <c r="G1903" t="s">
        <v>4668</v>
      </c>
      <c r="H1903" t="s">
        <v>301</v>
      </c>
      <c r="I1903">
        <v>0.85</v>
      </c>
      <c r="J1903">
        <v>0</v>
      </c>
      <c r="K1903" t="s">
        <v>3260</v>
      </c>
      <c r="M1903" s="15">
        <f t="shared" si="220"/>
        <v>0.85</v>
      </c>
      <c r="N1903" s="13">
        <f t="shared" si="221"/>
        <v>10</v>
      </c>
      <c r="O1903" s="13">
        <f t="shared" si="222"/>
        <v>12</v>
      </c>
      <c r="P1903" s="13">
        <f t="shared" si="223"/>
        <v>2017</v>
      </c>
      <c r="Q1903" s="13">
        <f t="shared" si="224"/>
        <v>8.5</v>
      </c>
    </row>
    <row r="1904" spans="1:17" x14ac:dyDescent="0.25">
      <c r="A1904" t="s">
        <v>2185</v>
      </c>
      <c r="B1904" t="s">
        <v>2186</v>
      </c>
      <c r="C1904">
        <v>43087.73878472222</v>
      </c>
      <c r="D1904">
        <v>15</v>
      </c>
      <c r="E1904" t="s">
        <v>13863</v>
      </c>
      <c r="F1904" t="s">
        <v>4667</v>
      </c>
      <c r="G1904" t="s">
        <v>4668</v>
      </c>
      <c r="H1904" t="s">
        <v>301</v>
      </c>
      <c r="I1904">
        <v>2.6080000000000001</v>
      </c>
      <c r="J1904">
        <v>0</v>
      </c>
      <c r="K1904" t="s">
        <v>2187</v>
      </c>
      <c r="M1904" s="15">
        <f t="shared" si="220"/>
        <v>2.6080000000000001</v>
      </c>
      <c r="N1904" s="13">
        <f t="shared" si="221"/>
        <v>10</v>
      </c>
      <c r="O1904" s="13">
        <f t="shared" si="222"/>
        <v>12</v>
      </c>
      <c r="P1904" s="13">
        <f t="shared" si="223"/>
        <v>2017</v>
      </c>
      <c r="Q1904" s="13">
        <f t="shared" si="224"/>
        <v>39.120000000000005</v>
      </c>
    </row>
    <row r="1905" spans="1:17" x14ac:dyDescent="0.25">
      <c r="A1905" t="s">
        <v>2188</v>
      </c>
      <c r="B1905" t="s">
        <v>2189</v>
      </c>
      <c r="C1905">
        <v>43087.73878472222</v>
      </c>
      <c r="D1905">
        <v>25</v>
      </c>
      <c r="E1905" t="s">
        <v>13863</v>
      </c>
      <c r="F1905" t="s">
        <v>4667</v>
      </c>
      <c r="G1905" t="s">
        <v>4668</v>
      </c>
      <c r="H1905" t="s">
        <v>301</v>
      </c>
      <c r="I1905">
        <v>1.1000000000000001</v>
      </c>
      <c r="J1905">
        <v>0</v>
      </c>
      <c r="K1905" t="s">
        <v>2190</v>
      </c>
      <c r="M1905" s="15">
        <f t="shared" si="220"/>
        <v>1.1000000000000001</v>
      </c>
      <c r="N1905" s="13">
        <f t="shared" si="221"/>
        <v>10</v>
      </c>
      <c r="O1905" s="13">
        <f t="shared" si="222"/>
        <v>12</v>
      </c>
      <c r="P1905" s="13">
        <f t="shared" si="223"/>
        <v>2017</v>
      </c>
      <c r="Q1905" s="13">
        <f t="shared" si="224"/>
        <v>27.500000000000004</v>
      </c>
    </row>
    <row r="1906" spans="1:17" x14ac:dyDescent="0.25">
      <c r="A1906" t="s">
        <v>97</v>
      </c>
      <c r="B1906" t="s">
        <v>98</v>
      </c>
      <c r="C1906">
        <v>43087.73878472222</v>
      </c>
      <c r="D1906">
        <v>100</v>
      </c>
      <c r="E1906" t="s">
        <v>99</v>
      </c>
      <c r="F1906" t="s">
        <v>4667</v>
      </c>
      <c r="G1906" t="s">
        <v>4668</v>
      </c>
      <c r="H1906" t="s">
        <v>301</v>
      </c>
      <c r="I1906">
        <v>4.91</v>
      </c>
      <c r="J1906">
        <v>50</v>
      </c>
      <c r="K1906" t="s">
        <v>103</v>
      </c>
      <c r="M1906" s="15">
        <f t="shared" si="220"/>
        <v>2.4550000000000001</v>
      </c>
      <c r="N1906" s="13">
        <f t="shared" si="221"/>
        <v>10</v>
      </c>
      <c r="O1906" s="13">
        <f t="shared" si="222"/>
        <v>12</v>
      </c>
      <c r="P1906" s="13">
        <f t="shared" si="223"/>
        <v>2017</v>
      </c>
      <c r="Q1906" s="13">
        <f t="shared" si="224"/>
        <v>245.5</v>
      </c>
    </row>
    <row r="1907" spans="1:17" x14ac:dyDescent="0.25">
      <c r="A1907" t="s">
        <v>1107</v>
      </c>
      <c r="B1907" t="s">
        <v>1108</v>
      </c>
      <c r="C1907">
        <v>43202.694606481484</v>
      </c>
      <c r="D1907">
        <v>1</v>
      </c>
      <c r="E1907" t="s">
        <v>13863</v>
      </c>
      <c r="F1907" t="s">
        <v>4665</v>
      </c>
      <c r="G1907" t="s">
        <v>4669</v>
      </c>
      <c r="H1907" t="s">
        <v>167</v>
      </c>
      <c r="I1907">
        <v>32</v>
      </c>
      <c r="J1907">
        <v>0</v>
      </c>
      <c r="K1907" t="s">
        <v>1111</v>
      </c>
      <c r="M1907" s="15">
        <f t="shared" si="220"/>
        <v>32</v>
      </c>
      <c r="N1907" s="13">
        <f t="shared" si="221"/>
        <v>10</v>
      </c>
      <c r="O1907" s="13">
        <f t="shared" si="222"/>
        <v>4</v>
      </c>
      <c r="P1907" s="13">
        <f t="shared" si="223"/>
        <v>2018</v>
      </c>
      <c r="Q1907" s="13">
        <f t="shared" si="224"/>
        <v>32</v>
      </c>
    </row>
    <row r="1908" spans="1:17" x14ac:dyDescent="0.25">
      <c r="A1908" t="s">
        <v>1112</v>
      </c>
      <c r="B1908" t="s">
        <v>1113</v>
      </c>
      <c r="C1908">
        <v>43202.694606481484</v>
      </c>
      <c r="D1908">
        <v>1</v>
      </c>
      <c r="E1908" t="s">
        <v>13863</v>
      </c>
      <c r="F1908" t="s">
        <v>4665</v>
      </c>
      <c r="G1908" t="s">
        <v>4669</v>
      </c>
      <c r="H1908" t="s">
        <v>167</v>
      </c>
      <c r="I1908">
        <v>32</v>
      </c>
      <c r="J1908">
        <v>0</v>
      </c>
      <c r="K1908" t="s">
        <v>1114</v>
      </c>
      <c r="M1908" s="15">
        <f t="shared" si="220"/>
        <v>32</v>
      </c>
      <c r="N1908" s="13">
        <f t="shared" si="221"/>
        <v>10</v>
      </c>
      <c r="O1908" s="13">
        <f t="shared" si="222"/>
        <v>4</v>
      </c>
      <c r="P1908" s="13">
        <f t="shared" si="223"/>
        <v>2018</v>
      </c>
      <c r="Q1908" s="13">
        <f t="shared" si="224"/>
        <v>32</v>
      </c>
    </row>
    <row r="1909" spans="1:17" x14ac:dyDescent="0.25">
      <c r="A1909" t="s">
        <v>1107</v>
      </c>
      <c r="B1909" t="s">
        <v>1108</v>
      </c>
      <c r="C1909">
        <v>43241.656273148146</v>
      </c>
      <c r="D1909">
        <v>9</v>
      </c>
      <c r="E1909" t="s">
        <v>13863</v>
      </c>
      <c r="F1909" t="s">
        <v>4665</v>
      </c>
      <c r="G1909" t="s">
        <v>4670</v>
      </c>
      <c r="H1909" t="s">
        <v>167</v>
      </c>
      <c r="I1909">
        <v>32</v>
      </c>
      <c r="J1909">
        <v>0</v>
      </c>
      <c r="K1909" t="s">
        <v>1111</v>
      </c>
      <c r="M1909" s="15">
        <f t="shared" si="220"/>
        <v>32</v>
      </c>
      <c r="N1909" s="13">
        <f t="shared" si="221"/>
        <v>10</v>
      </c>
      <c r="O1909" s="13">
        <f t="shared" si="222"/>
        <v>5</v>
      </c>
      <c r="P1909" s="13">
        <f t="shared" si="223"/>
        <v>2018</v>
      </c>
      <c r="Q1909" s="13">
        <f t="shared" si="224"/>
        <v>288</v>
      </c>
    </row>
    <row r="1910" spans="1:17" x14ac:dyDescent="0.25">
      <c r="A1910" t="s">
        <v>1112</v>
      </c>
      <c r="B1910" t="s">
        <v>1113</v>
      </c>
      <c r="C1910">
        <v>43241.656273148146</v>
      </c>
      <c r="D1910">
        <v>4</v>
      </c>
      <c r="E1910" t="s">
        <v>13863</v>
      </c>
      <c r="F1910" t="s">
        <v>4665</v>
      </c>
      <c r="G1910" t="s">
        <v>4670</v>
      </c>
      <c r="H1910" t="s">
        <v>167</v>
      </c>
      <c r="I1910">
        <v>32</v>
      </c>
      <c r="J1910">
        <v>0</v>
      </c>
      <c r="K1910" t="s">
        <v>1114</v>
      </c>
      <c r="M1910" s="15">
        <f t="shared" si="220"/>
        <v>32</v>
      </c>
      <c r="N1910" s="13">
        <f t="shared" si="221"/>
        <v>10</v>
      </c>
      <c r="O1910" s="13">
        <f t="shared" si="222"/>
        <v>5</v>
      </c>
      <c r="P1910" s="13">
        <f t="shared" si="223"/>
        <v>2018</v>
      </c>
      <c r="Q1910" s="13">
        <f t="shared" si="224"/>
        <v>128</v>
      </c>
    </row>
    <row r="1911" spans="1:17" x14ac:dyDescent="0.25">
      <c r="A1911" t="s">
        <v>3064</v>
      </c>
      <c r="B1911" t="s">
        <v>3065</v>
      </c>
      <c r="C1911">
        <v>43090.447997685187</v>
      </c>
      <c r="D1911">
        <v>2</v>
      </c>
      <c r="E1911" t="s">
        <v>13863</v>
      </c>
      <c r="F1911" t="s">
        <v>4671</v>
      </c>
      <c r="G1911" t="s">
        <v>4672</v>
      </c>
      <c r="H1911" t="s">
        <v>33</v>
      </c>
      <c r="I1911">
        <v>1186</v>
      </c>
      <c r="J1911">
        <v>0</v>
      </c>
      <c r="K1911" t="s">
        <v>33</v>
      </c>
      <c r="M1911" s="15">
        <f t="shared" si="220"/>
        <v>1186</v>
      </c>
      <c r="N1911" s="13">
        <f t="shared" si="221"/>
        <v>10</v>
      </c>
      <c r="O1911" s="13">
        <f t="shared" si="222"/>
        <v>12</v>
      </c>
      <c r="P1911" s="13">
        <f t="shared" si="223"/>
        <v>2017</v>
      </c>
      <c r="Q1911" s="13">
        <f t="shared" si="224"/>
        <v>2372</v>
      </c>
    </row>
    <row r="1912" spans="1:17" x14ac:dyDescent="0.25">
      <c r="A1912" t="s">
        <v>4673</v>
      </c>
      <c r="B1912" t="s">
        <v>4674</v>
      </c>
      <c r="C1912">
        <v>43118.58085648148</v>
      </c>
      <c r="D1912">
        <v>1</v>
      </c>
      <c r="E1912" t="s">
        <v>13863</v>
      </c>
      <c r="F1912" t="s">
        <v>4675</v>
      </c>
      <c r="G1912" t="s">
        <v>4676</v>
      </c>
      <c r="H1912" t="s">
        <v>401</v>
      </c>
      <c r="I1912">
        <v>3309.7</v>
      </c>
      <c r="J1912">
        <v>0</v>
      </c>
      <c r="K1912" t="s">
        <v>4677</v>
      </c>
      <c r="M1912" s="15">
        <f t="shared" si="220"/>
        <v>3309.7</v>
      </c>
      <c r="N1912" s="13">
        <f t="shared" si="221"/>
        <v>10</v>
      </c>
      <c r="O1912" s="13">
        <f t="shared" si="222"/>
        <v>1</v>
      </c>
      <c r="P1912" s="13">
        <f t="shared" si="223"/>
        <v>2018</v>
      </c>
      <c r="Q1912" s="13">
        <f t="shared" si="224"/>
        <v>3309.7</v>
      </c>
    </row>
    <row r="1913" spans="1:17" x14ac:dyDescent="0.25">
      <c r="A1913" t="s">
        <v>3445</v>
      </c>
      <c r="B1913" t="s">
        <v>3446</v>
      </c>
      <c r="C1913">
        <v>43124.751400462963</v>
      </c>
      <c r="D1913">
        <v>120</v>
      </c>
      <c r="E1913" t="s">
        <v>13863</v>
      </c>
      <c r="F1913" t="s">
        <v>4665</v>
      </c>
      <c r="G1913" t="s">
        <v>4678</v>
      </c>
      <c r="H1913" t="s">
        <v>167</v>
      </c>
      <c r="I1913">
        <v>2.4</v>
      </c>
      <c r="J1913">
        <v>0</v>
      </c>
      <c r="K1913" t="s">
        <v>3447</v>
      </c>
      <c r="M1913" s="15">
        <f t="shared" si="220"/>
        <v>2.4</v>
      </c>
      <c r="N1913" s="13">
        <f t="shared" si="221"/>
        <v>10</v>
      </c>
      <c r="O1913" s="13">
        <f t="shared" si="222"/>
        <v>1</v>
      </c>
      <c r="P1913" s="13">
        <f t="shared" si="223"/>
        <v>2018</v>
      </c>
      <c r="Q1913" s="13">
        <f t="shared" si="224"/>
        <v>288</v>
      </c>
    </row>
    <row r="1914" spans="1:17" x14ac:dyDescent="0.25">
      <c r="A1914" t="s">
        <v>3132</v>
      </c>
      <c r="B1914" t="s">
        <v>3133</v>
      </c>
      <c r="C1914">
        <v>43124.751400462963</v>
      </c>
      <c r="D1914">
        <v>120</v>
      </c>
      <c r="E1914" t="s">
        <v>13863</v>
      </c>
      <c r="F1914" t="s">
        <v>4665</v>
      </c>
      <c r="G1914" t="s">
        <v>4678</v>
      </c>
      <c r="H1914" t="s">
        <v>167</v>
      </c>
      <c r="I1914">
        <v>3.87</v>
      </c>
      <c r="J1914">
        <v>30</v>
      </c>
      <c r="K1914" t="s">
        <v>3136</v>
      </c>
      <c r="M1914" s="15">
        <f t="shared" si="220"/>
        <v>2.7090000000000001</v>
      </c>
      <c r="N1914" s="13">
        <f t="shared" si="221"/>
        <v>10</v>
      </c>
      <c r="O1914" s="13">
        <f t="shared" si="222"/>
        <v>1</v>
      </c>
      <c r="P1914" s="13">
        <f t="shared" si="223"/>
        <v>2018</v>
      </c>
      <c r="Q1914" s="13">
        <f t="shared" si="224"/>
        <v>325.08</v>
      </c>
    </row>
    <row r="1915" spans="1:17" x14ac:dyDescent="0.25">
      <c r="A1915" t="s">
        <v>1829</v>
      </c>
      <c r="B1915" t="s">
        <v>1830</v>
      </c>
      <c r="C1915">
        <v>43124.751400462963</v>
      </c>
      <c r="D1915">
        <v>10</v>
      </c>
      <c r="E1915" t="s">
        <v>13863</v>
      </c>
      <c r="F1915" t="s">
        <v>4665</v>
      </c>
      <c r="G1915" t="s">
        <v>4678</v>
      </c>
      <c r="H1915" t="s">
        <v>167</v>
      </c>
      <c r="I1915">
        <v>22.3</v>
      </c>
      <c r="J1915">
        <v>40</v>
      </c>
      <c r="K1915" t="s">
        <v>1831</v>
      </c>
      <c r="M1915" s="15">
        <f t="shared" si="220"/>
        <v>13.38</v>
      </c>
      <c r="N1915" s="13">
        <f t="shared" si="221"/>
        <v>10</v>
      </c>
      <c r="O1915" s="13">
        <f t="shared" si="222"/>
        <v>1</v>
      </c>
      <c r="P1915" s="13">
        <f t="shared" si="223"/>
        <v>2018</v>
      </c>
      <c r="Q1915" s="13">
        <f t="shared" si="224"/>
        <v>133.80000000000001</v>
      </c>
    </row>
    <row r="1916" spans="1:17" x14ac:dyDescent="0.25">
      <c r="A1916" t="s">
        <v>1824</v>
      </c>
      <c r="B1916" t="s">
        <v>1825</v>
      </c>
      <c r="C1916">
        <v>43124.751400462963</v>
      </c>
      <c r="D1916">
        <v>5</v>
      </c>
      <c r="E1916" t="s">
        <v>13863</v>
      </c>
      <c r="F1916" t="s">
        <v>4665</v>
      </c>
      <c r="G1916" t="s">
        <v>4678</v>
      </c>
      <c r="H1916" t="s">
        <v>167</v>
      </c>
      <c r="I1916">
        <v>14.68</v>
      </c>
      <c r="J1916">
        <v>40</v>
      </c>
      <c r="K1916" t="s">
        <v>1828</v>
      </c>
      <c r="M1916" s="15">
        <f t="shared" si="220"/>
        <v>8.8079999999999998</v>
      </c>
      <c r="N1916" s="13">
        <f t="shared" si="221"/>
        <v>10</v>
      </c>
      <c r="O1916" s="13">
        <f t="shared" si="222"/>
        <v>1</v>
      </c>
      <c r="P1916" s="13">
        <f t="shared" si="223"/>
        <v>2018</v>
      </c>
      <c r="Q1916" s="13">
        <f t="shared" si="224"/>
        <v>44.04</v>
      </c>
    </row>
    <row r="1917" spans="1:17" x14ac:dyDescent="0.25">
      <c r="A1917" t="s">
        <v>1102</v>
      </c>
      <c r="B1917" t="s">
        <v>1103</v>
      </c>
      <c r="C1917">
        <v>43124.751400462963</v>
      </c>
      <c r="D1917">
        <v>15</v>
      </c>
      <c r="E1917" t="s">
        <v>13863</v>
      </c>
      <c r="F1917" t="s">
        <v>4665</v>
      </c>
      <c r="G1917" t="s">
        <v>4678</v>
      </c>
      <c r="H1917" t="s">
        <v>167</v>
      </c>
      <c r="I1917">
        <v>6.32</v>
      </c>
      <c r="J1917">
        <v>40</v>
      </c>
      <c r="K1917" t="s">
        <v>1106</v>
      </c>
      <c r="M1917" s="15">
        <f t="shared" si="220"/>
        <v>3.7919999999999998</v>
      </c>
      <c r="N1917" s="13">
        <f t="shared" si="221"/>
        <v>10</v>
      </c>
      <c r="O1917" s="13">
        <f t="shared" si="222"/>
        <v>1</v>
      </c>
      <c r="P1917" s="13">
        <f t="shared" si="223"/>
        <v>2018</v>
      </c>
      <c r="Q1917" s="13">
        <f t="shared" si="224"/>
        <v>56.879999999999995</v>
      </c>
    </row>
    <row r="1918" spans="1:17" x14ac:dyDescent="0.25">
      <c r="A1918" t="s">
        <v>1868</v>
      </c>
      <c r="B1918" t="s">
        <v>1869</v>
      </c>
      <c r="C1918">
        <v>43124.751400462963</v>
      </c>
      <c r="D1918">
        <v>10</v>
      </c>
      <c r="E1918" t="s">
        <v>13863</v>
      </c>
      <c r="F1918" t="s">
        <v>4665</v>
      </c>
      <c r="G1918" t="s">
        <v>4678</v>
      </c>
      <c r="H1918" t="s">
        <v>167</v>
      </c>
      <c r="I1918">
        <v>18.46</v>
      </c>
      <c r="J1918">
        <v>40</v>
      </c>
      <c r="K1918" t="s">
        <v>1870</v>
      </c>
      <c r="M1918" s="15">
        <f t="shared" si="220"/>
        <v>11.076000000000001</v>
      </c>
      <c r="N1918" s="13">
        <f t="shared" si="221"/>
        <v>10</v>
      </c>
      <c r="O1918" s="13">
        <f t="shared" si="222"/>
        <v>1</v>
      </c>
      <c r="P1918" s="13">
        <f t="shared" si="223"/>
        <v>2018</v>
      </c>
      <c r="Q1918" s="13">
        <f t="shared" si="224"/>
        <v>110.76</v>
      </c>
    </row>
    <row r="1919" spans="1:17" x14ac:dyDescent="0.25">
      <c r="A1919" t="s">
        <v>4679</v>
      </c>
      <c r="B1919" t="s">
        <v>4680</v>
      </c>
      <c r="C1919">
        <v>43124.751400462963</v>
      </c>
      <c r="D1919">
        <v>6</v>
      </c>
      <c r="E1919" t="s">
        <v>13863</v>
      </c>
      <c r="F1919" t="s">
        <v>4665</v>
      </c>
      <c r="G1919" t="s">
        <v>4678</v>
      </c>
      <c r="H1919" t="s">
        <v>167</v>
      </c>
      <c r="I1919">
        <v>18.46</v>
      </c>
      <c r="J1919">
        <v>40</v>
      </c>
      <c r="K1919" t="s">
        <v>1865</v>
      </c>
      <c r="M1919" s="15">
        <f t="shared" si="220"/>
        <v>11.076000000000001</v>
      </c>
      <c r="N1919" s="13">
        <f t="shared" si="221"/>
        <v>10</v>
      </c>
      <c r="O1919" s="13">
        <f t="shared" si="222"/>
        <v>1</v>
      </c>
      <c r="P1919" s="13">
        <f t="shared" si="223"/>
        <v>2018</v>
      </c>
      <c r="Q1919" s="13">
        <f t="shared" si="224"/>
        <v>66.456000000000003</v>
      </c>
    </row>
    <row r="1920" spans="1:17" x14ac:dyDescent="0.25">
      <c r="A1920" t="s">
        <v>4681</v>
      </c>
      <c r="B1920" t="s">
        <v>4682</v>
      </c>
      <c r="C1920">
        <v>43124.751400462963</v>
      </c>
      <c r="D1920">
        <v>6</v>
      </c>
      <c r="E1920" t="s">
        <v>13863</v>
      </c>
      <c r="F1920" t="s">
        <v>4665</v>
      </c>
      <c r="G1920" t="s">
        <v>4678</v>
      </c>
      <c r="H1920" t="s">
        <v>167</v>
      </c>
      <c r="I1920">
        <v>21.44</v>
      </c>
      <c r="J1920">
        <v>40</v>
      </c>
      <c r="K1920" t="s">
        <v>387</v>
      </c>
      <c r="M1920" s="15">
        <f t="shared" si="220"/>
        <v>12.864000000000001</v>
      </c>
      <c r="N1920" s="13">
        <f t="shared" si="221"/>
        <v>10</v>
      </c>
      <c r="O1920" s="13">
        <f t="shared" si="222"/>
        <v>1</v>
      </c>
      <c r="P1920" s="13">
        <f t="shared" si="223"/>
        <v>2018</v>
      </c>
      <c r="Q1920" s="13">
        <f t="shared" si="224"/>
        <v>77.183999999999997</v>
      </c>
    </row>
    <row r="1921" spans="1:17" x14ac:dyDescent="0.25">
      <c r="A1921" t="s">
        <v>1002</v>
      </c>
      <c r="B1921" t="s">
        <v>1003</v>
      </c>
      <c r="C1921">
        <v>43124.751400462963</v>
      </c>
      <c r="D1921">
        <v>5</v>
      </c>
      <c r="E1921" t="s">
        <v>13863</v>
      </c>
      <c r="F1921" t="s">
        <v>4665</v>
      </c>
      <c r="G1921" t="s">
        <v>4678</v>
      </c>
      <c r="H1921" t="s">
        <v>167</v>
      </c>
      <c r="I1921">
        <v>16.23</v>
      </c>
      <c r="J1921">
        <v>20</v>
      </c>
      <c r="K1921" t="s">
        <v>1005</v>
      </c>
      <c r="M1921" s="15">
        <f t="shared" si="220"/>
        <v>12.984000000000002</v>
      </c>
      <c r="N1921" s="13">
        <f t="shared" si="221"/>
        <v>10</v>
      </c>
      <c r="O1921" s="13">
        <f t="shared" si="222"/>
        <v>1</v>
      </c>
      <c r="P1921" s="13">
        <f t="shared" si="223"/>
        <v>2018</v>
      </c>
      <c r="Q1921" s="13">
        <f t="shared" si="224"/>
        <v>64.920000000000016</v>
      </c>
    </row>
    <row r="1922" spans="1:17" x14ac:dyDescent="0.25">
      <c r="A1922" t="s">
        <v>1357</v>
      </c>
      <c r="B1922" t="s">
        <v>1358</v>
      </c>
      <c r="C1922">
        <v>43132.743333333332</v>
      </c>
      <c r="D1922">
        <v>200</v>
      </c>
      <c r="E1922" t="s">
        <v>13863</v>
      </c>
      <c r="F1922" t="s">
        <v>4683</v>
      </c>
      <c r="G1922" t="s">
        <v>4684</v>
      </c>
      <c r="H1922" t="s">
        <v>181</v>
      </c>
      <c r="I1922">
        <v>3</v>
      </c>
      <c r="J1922">
        <v>0</v>
      </c>
      <c r="K1922" t="s">
        <v>1359</v>
      </c>
      <c r="M1922" s="15">
        <f t="shared" si="220"/>
        <v>3</v>
      </c>
      <c r="N1922" s="13">
        <f t="shared" si="221"/>
        <v>10</v>
      </c>
      <c r="O1922" s="13">
        <f t="shared" si="222"/>
        <v>2</v>
      </c>
      <c r="P1922" s="13">
        <f t="shared" si="223"/>
        <v>2018</v>
      </c>
      <c r="Q1922" s="13">
        <f t="shared" si="224"/>
        <v>600</v>
      </c>
    </row>
    <row r="1923" spans="1:17" x14ac:dyDescent="0.25">
      <c r="A1923" t="s">
        <v>3125</v>
      </c>
      <c r="B1923" t="s">
        <v>3126</v>
      </c>
      <c r="C1923">
        <v>43081.738518518519</v>
      </c>
      <c r="D1923">
        <v>100</v>
      </c>
      <c r="E1923" t="s">
        <v>13863</v>
      </c>
      <c r="F1923" t="s">
        <v>4685</v>
      </c>
      <c r="G1923" t="s">
        <v>4686</v>
      </c>
      <c r="H1923" t="s">
        <v>124</v>
      </c>
      <c r="I1923">
        <v>23</v>
      </c>
      <c r="J1923">
        <v>0</v>
      </c>
      <c r="K1923" t="s">
        <v>3129</v>
      </c>
      <c r="M1923" s="15">
        <f t="shared" si="220"/>
        <v>23</v>
      </c>
      <c r="N1923" s="13">
        <f t="shared" si="221"/>
        <v>10</v>
      </c>
      <c r="O1923" s="13">
        <f t="shared" si="222"/>
        <v>12</v>
      </c>
      <c r="P1923" s="13">
        <f t="shared" si="223"/>
        <v>2017</v>
      </c>
      <c r="Q1923" s="13">
        <f t="shared" si="224"/>
        <v>2300</v>
      </c>
    </row>
    <row r="1924" spans="1:17" x14ac:dyDescent="0.25">
      <c r="A1924" t="s">
        <v>4383</v>
      </c>
      <c r="B1924" t="s">
        <v>4384</v>
      </c>
      <c r="C1924">
        <v>43115.396261574075</v>
      </c>
      <c r="D1924">
        <v>1</v>
      </c>
      <c r="E1924" t="s">
        <v>13863</v>
      </c>
      <c r="F1924" t="s">
        <v>4558</v>
      </c>
      <c r="G1924" t="s">
        <v>4559</v>
      </c>
      <c r="H1924" t="s">
        <v>167</v>
      </c>
      <c r="I1924">
        <v>23.56</v>
      </c>
      <c r="J1924">
        <v>20</v>
      </c>
      <c r="K1924" t="s">
        <v>4387</v>
      </c>
      <c r="M1924" s="15">
        <f t="shared" si="220"/>
        <v>18.847999999999999</v>
      </c>
      <c r="N1924" s="13">
        <f t="shared" si="221"/>
        <v>10</v>
      </c>
      <c r="O1924" s="13">
        <f t="shared" si="222"/>
        <v>1</v>
      </c>
      <c r="P1924" s="13">
        <f t="shared" si="223"/>
        <v>2018</v>
      </c>
      <c r="Q1924" s="13">
        <f t="shared" si="224"/>
        <v>18.847999999999999</v>
      </c>
    </row>
    <row r="1925" spans="1:17" x14ac:dyDescent="0.25">
      <c r="A1925" t="s">
        <v>2967</v>
      </c>
      <c r="B1925" t="s">
        <v>2968</v>
      </c>
      <c r="C1925">
        <v>43115.396261574075</v>
      </c>
      <c r="D1925">
        <v>5</v>
      </c>
      <c r="E1925" t="s">
        <v>13863</v>
      </c>
      <c r="F1925" t="s">
        <v>4558</v>
      </c>
      <c r="G1925" t="s">
        <v>4559</v>
      </c>
      <c r="H1925" t="s">
        <v>167</v>
      </c>
      <c r="I1925">
        <v>6.1</v>
      </c>
      <c r="J1925">
        <v>0</v>
      </c>
      <c r="K1925" t="s">
        <v>167</v>
      </c>
      <c r="M1925" s="15">
        <f t="shared" si="220"/>
        <v>6.1</v>
      </c>
      <c r="N1925" s="13">
        <f t="shared" si="221"/>
        <v>10</v>
      </c>
      <c r="O1925" s="13">
        <f t="shared" si="222"/>
        <v>1</v>
      </c>
      <c r="P1925" s="13">
        <f t="shared" si="223"/>
        <v>2018</v>
      </c>
      <c r="Q1925" s="13">
        <f t="shared" si="224"/>
        <v>30.5</v>
      </c>
    </row>
    <row r="1926" spans="1:17" x14ac:dyDescent="0.25">
      <c r="A1926" t="s">
        <v>4687</v>
      </c>
      <c r="B1926" t="s">
        <v>4688</v>
      </c>
      <c r="C1926">
        <v>43087.440555555557</v>
      </c>
      <c r="D1926">
        <v>30</v>
      </c>
      <c r="E1926" t="s">
        <v>13863</v>
      </c>
      <c r="F1926" t="s">
        <v>4689</v>
      </c>
      <c r="G1926" t="s">
        <v>4690</v>
      </c>
      <c r="H1926" t="s">
        <v>59</v>
      </c>
      <c r="I1926">
        <v>34.409999999999997</v>
      </c>
      <c r="J1926">
        <v>0</v>
      </c>
      <c r="K1926" t="s">
        <v>4691</v>
      </c>
      <c r="M1926" s="15">
        <f t="shared" si="220"/>
        <v>34.409999999999997</v>
      </c>
      <c r="N1926" s="13">
        <f t="shared" si="221"/>
        <v>10</v>
      </c>
      <c r="O1926" s="13">
        <f t="shared" si="222"/>
        <v>12</v>
      </c>
      <c r="P1926" s="13">
        <f t="shared" si="223"/>
        <v>2017</v>
      </c>
      <c r="Q1926" s="13">
        <f t="shared" si="224"/>
        <v>1032.3</v>
      </c>
    </row>
    <row r="1927" spans="1:17" x14ac:dyDescent="0.25">
      <c r="A1927" t="s">
        <v>4692</v>
      </c>
      <c r="B1927" t="s">
        <v>4693</v>
      </c>
      <c r="C1927">
        <v>43129.732835648145</v>
      </c>
      <c r="D1927">
        <v>200</v>
      </c>
      <c r="E1927" t="s">
        <v>13863</v>
      </c>
      <c r="F1927" t="s">
        <v>4513</v>
      </c>
      <c r="G1927" t="s">
        <v>4694</v>
      </c>
      <c r="H1927" t="s">
        <v>181</v>
      </c>
      <c r="I1927">
        <v>12.5</v>
      </c>
      <c r="J1927">
        <v>0</v>
      </c>
      <c r="K1927" t="s">
        <v>181</v>
      </c>
      <c r="M1927" s="15">
        <f t="shared" si="220"/>
        <v>12.5</v>
      </c>
      <c r="N1927" s="13">
        <f t="shared" si="221"/>
        <v>10</v>
      </c>
      <c r="O1927" s="13">
        <f t="shared" si="222"/>
        <v>1</v>
      </c>
      <c r="P1927" s="13">
        <f t="shared" si="223"/>
        <v>2018</v>
      </c>
      <c r="Q1927" s="13">
        <f t="shared" si="224"/>
        <v>2500</v>
      </c>
    </row>
    <row r="1928" spans="1:17" x14ac:dyDescent="0.25">
      <c r="A1928" t="s">
        <v>4695</v>
      </c>
      <c r="B1928" t="s">
        <v>4696</v>
      </c>
      <c r="C1928">
        <v>43115.376840277779</v>
      </c>
      <c r="D1928">
        <v>100</v>
      </c>
      <c r="E1928" t="s">
        <v>13863</v>
      </c>
      <c r="F1928" t="s">
        <v>4697</v>
      </c>
      <c r="G1928" t="s">
        <v>4698</v>
      </c>
      <c r="H1928" t="s">
        <v>65</v>
      </c>
      <c r="I1928">
        <v>0.2949</v>
      </c>
      <c r="J1928">
        <v>0</v>
      </c>
      <c r="K1928" t="s">
        <v>4699</v>
      </c>
      <c r="M1928" s="15">
        <f t="shared" si="220"/>
        <v>0.2949</v>
      </c>
      <c r="N1928" s="13">
        <f t="shared" si="221"/>
        <v>10</v>
      </c>
      <c r="O1928" s="13">
        <f t="shared" si="222"/>
        <v>1</v>
      </c>
      <c r="P1928" s="13">
        <f t="shared" si="223"/>
        <v>2018</v>
      </c>
      <c r="Q1928" s="13">
        <f t="shared" si="224"/>
        <v>29.49</v>
      </c>
    </row>
    <row r="1929" spans="1:17" x14ac:dyDescent="0.25">
      <c r="A1929" t="s">
        <v>999</v>
      </c>
      <c r="B1929" t="s">
        <v>1000</v>
      </c>
      <c r="C1929">
        <v>43115.376840277779</v>
      </c>
      <c r="D1929">
        <v>5</v>
      </c>
      <c r="E1929" t="s">
        <v>13863</v>
      </c>
      <c r="F1929" t="s">
        <v>4697</v>
      </c>
      <c r="G1929" t="s">
        <v>4698</v>
      </c>
      <c r="H1929" t="s">
        <v>65</v>
      </c>
      <c r="I1929">
        <v>15.55</v>
      </c>
      <c r="J1929">
        <v>0</v>
      </c>
      <c r="K1929" t="s">
        <v>1001</v>
      </c>
      <c r="M1929" s="15">
        <f t="shared" si="220"/>
        <v>15.55</v>
      </c>
      <c r="N1929" s="13">
        <f t="shared" si="221"/>
        <v>10</v>
      </c>
      <c r="O1929" s="13">
        <f t="shared" si="222"/>
        <v>1</v>
      </c>
      <c r="P1929" s="13">
        <f t="shared" si="223"/>
        <v>2018</v>
      </c>
      <c r="Q1929" s="13">
        <f t="shared" si="224"/>
        <v>77.75</v>
      </c>
    </row>
    <row r="1930" spans="1:17" x14ac:dyDescent="0.25">
      <c r="A1930" t="s">
        <v>4700</v>
      </c>
      <c r="B1930" t="s">
        <v>4701</v>
      </c>
      <c r="C1930">
        <v>43115.376840277779</v>
      </c>
      <c r="D1930">
        <v>5</v>
      </c>
      <c r="E1930" t="s">
        <v>13863</v>
      </c>
      <c r="F1930" t="s">
        <v>4697</v>
      </c>
      <c r="G1930" t="s">
        <v>4698</v>
      </c>
      <c r="H1930" t="s">
        <v>65</v>
      </c>
      <c r="I1930">
        <v>11.95</v>
      </c>
      <c r="J1930">
        <v>0</v>
      </c>
      <c r="K1930" t="s">
        <v>4702</v>
      </c>
      <c r="M1930" s="15">
        <f t="shared" si="220"/>
        <v>11.95</v>
      </c>
      <c r="N1930" s="13">
        <f t="shared" si="221"/>
        <v>10</v>
      </c>
      <c r="O1930" s="13">
        <f t="shared" si="222"/>
        <v>1</v>
      </c>
      <c r="P1930" s="13">
        <f t="shared" si="223"/>
        <v>2018</v>
      </c>
      <c r="Q1930" s="13">
        <f t="shared" si="224"/>
        <v>59.75</v>
      </c>
    </row>
    <row r="1931" spans="1:17" x14ac:dyDescent="0.25">
      <c r="A1931" t="s">
        <v>4703</v>
      </c>
      <c r="B1931" t="s">
        <v>4704</v>
      </c>
      <c r="C1931">
        <v>43115.376840277779</v>
      </c>
      <c r="D1931">
        <v>5</v>
      </c>
      <c r="E1931" t="s">
        <v>13863</v>
      </c>
      <c r="F1931" t="s">
        <v>4697</v>
      </c>
      <c r="G1931" t="s">
        <v>4698</v>
      </c>
      <c r="H1931" t="s">
        <v>65</v>
      </c>
      <c r="I1931">
        <v>5.89</v>
      </c>
      <c r="J1931">
        <v>0</v>
      </c>
      <c r="K1931" t="s">
        <v>4705</v>
      </c>
      <c r="M1931" s="15">
        <f t="shared" si="220"/>
        <v>5.89</v>
      </c>
      <c r="N1931" s="13">
        <f t="shared" si="221"/>
        <v>10</v>
      </c>
      <c r="O1931" s="13">
        <f t="shared" si="222"/>
        <v>1</v>
      </c>
      <c r="P1931" s="13">
        <f t="shared" si="223"/>
        <v>2018</v>
      </c>
      <c r="Q1931" s="13">
        <f t="shared" si="224"/>
        <v>29.45</v>
      </c>
    </row>
    <row r="1932" spans="1:17" x14ac:dyDescent="0.25">
      <c r="A1932" t="s">
        <v>4706</v>
      </c>
      <c r="B1932" t="s">
        <v>4707</v>
      </c>
      <c r="C1932">
        <v>43115.376840277779</v>
      </c>
      <c r="D1932">
        <v>5</v>
      </c>
      <c r="E1932" t="s">
        <v>13863</v>
      </c>
      <c r="F1932" t="s">
        <v>4697</v>
      </c>
      <c r="G1932" t="s">
        <v>4698</v>
      </c>
      <c r="H1932" t="s">
        <v>65</v>
      </c>
      <c r="I1932">
        <v>8.93</v>
      </c>
      <c r="J1932">
        <v>0</v>
      </c>
      <c r="K1932" t="s">
        <v>4708</v>
      </c>
      <c r="M1932" s="15">
        <f t="shared" si="220"/>
        <v>8.93</v>
      </c>
      <c r="N1932" s="13">
        <f t="shared" si="221"/>
        <v>10</v>
      </c>
      <c r="O1932" s="13">
        <f t="shared" si="222"/>
        <v>1</v>
      </c>
      <c r="P1932" s="13">
        <f t="shared" si="223"/>
        <v>2018</v>
      </c>
      <c r="Q1932" s="13">
        <f t="shared" si="224"/>
        <v>44.65</v>
      </c>
    </row>
    <row r="1933" spans="1:17" x14ac:dyDescent="0.25">
      <c r="A1933" t="s">
        <v>3441</v>
      </c>
      <c r="B1933" t="s">
        <v>3442</v>
      </c>
      <c r="C1933">
        <v>43084.343634259261</v>
      </c>
      <c r="D1933">
        <v>120</v>
      </c>
      <c r="E1933" t="s">
        <v>13863</v>
      </c>
      <c r="F1933" t="s">
        <v>4697</v>
      </c>
      <c r="G1933" t="s">
        <v>4709</v>
      </c>
      <c r="H1933" t="s">
        <v>65</v>
      </c>
      <c r="I1933">
        <v>2.35</v>
      </c>
      <c r="J1933">
        <v>0</v>
      </c>
      <c r="K1933" t="s">
        <v>3443</v>
      </c>
      <c r="M1933" s="15">
        <f t="shared" si="220"/>
        <v>2.35</v>
      </c>
      <c r="N1933" s="13">
        <f t="shared" si="221"/>
        <v>10</v>
      </c>
      <c r="O1933" s="13">
        <f t="shared" si="222"/>
        <v>12</v>
      </c>
      <c r="P1933" s="13">
        <f t="shared" si="223"/>
        <v>2017</v>
      </c>
      <c r="Q1933" s="13">
        <f t="shared" si="224"/>
        <v>282</v>
      </c>
    </row>
    <row r="1934" spans="1:17" x14ac:dyDescent="0.25">
      <c r="A1934" t="s">
        <v>3027</v>
      </c>
      <c r="B1934" t="s">
        <v>3028</v>
      </c>
      <c r="C1934">
        <v>43115.376840277779</v>
      </c>
      <c r="D1934">
        <v>5</v>
      </c>
      <c r="E1934" t="s">
        <v>13863</v>
      </c>
      <c r="F1934" t="s">
        <v>4697</v>
      </c>
      <c r="G1934" t="s">
        <v>4698</v>
      </c>
      <c r="H1934" t="s">
        <v>65</v>
      </c>
      <c r="I1934">
        <v>4.7</v>
      </c>
      <c r="J1934">
        <v>0</v>
      </c>
      <c r="K1934" t="s">
        <v>3029</v>
      </c>
      <c r="M1934" s="15">
        <f t="shared" ref="M1934:M1988" si="225">+I1934*(1-J1934/100)</f>
        <v>4.7</v>
      </c>
      <c r="N1934" s="13">
        <f t="shared" ref="N1934:N1988" si="226">+LEN(A1934)</f>
        <v>10</v>
      </c>
      <c r="O1934" s="13">
        <f t="shared" ref="O1934:O1988" si="227">+MONTH(C1934)</f>
        <v>1</v>
      </c>
      <c r="P1934" s="13">
        <f t="shared" ref="P1934:P1988" si="228">+YEAR(C1934)</f>
        <v>2018</v>
      </c>
      <c r="Q1934" s="13">
        <f t="shared" ref="Q1934:Q1988" si="229">+M1934*D1934</f>
        <v>23.5</v>
      </c>
    </row>
    <row r="1935" spans="1:17" x14ac:dyDescent="0.25">
      <c r="A1935" t="s">
        <v>3030</v>
      </c>
      <c r="B1935" t="s">
        <v>3031</v>
      </c>
      <c r="C1935">
        <v>43084.343634259261</v>
      </c>
      <c r="D1935">
        <v>5</v>
      </c>
      <c r="E1935" t="s">
        <v>13863</v>
      </c>
      <c r="F1935" t="s">
        <v>4697</v>
      </c>
      <c r="G1935" t="s">
        <v>4709</v>
      </c>
      <c r="H1935" t="s">
        <v>65</v>
      </c>
      <c r="I1935">
        <v>6.65</v>
      </c>
      <c r="J1935">
        <v>0</v>
      </c>
      <c r="K1935" t="s">
        <v>3032</v>
      </c>
      <c r="M1935" s="15">
        <f t="shared" si="225"/>
        <v>6.65</v>
      </c>
      <c r="N1935" s="13">
        <f t="shared" si="226"/>
        <v>10</v>
      </c>
      <c r="O1935" s="13">
        <f t="shared" si="227"/>
        <v>12</v>
      </c>
      <c r="P1935" s="13">
        <f t="shared" si="228"/>
        <v>2017</v>
      </c>
      <c r="Q1935" s="13">
        <f t="shared" si="229"/>
        <v>33.25</v>
      </c>
    </row>
    <row r="1936" spans="1:17" x14ac:dyDescent="0.25">
      <c r="A1936" t="s">
        <v>303</v>
      </c>
      <c r="B1936" t="s">
        <v>304</v>
      </c>
      <c r="C1936">
        <v>43083.364236111112</v>
      </c>
      <c r="D1936">
        <v>20</v>
      </c>
      <c r="E1936" t="s">
        <v>13863</v>
      </c>
      <c r="F1936" t="s">
        <v>4710</v>
      </c>
      <c r="G1936" t="s">
        <v>4711</v>
      </c>
      <c r="H1936" t="s">
        <v>301</v>
      </c>
      <c r="I1936">
        <v>0.85</v>
      </c>
      <c r="J1936">
        <v>0</v>
      </c>
      <c r="K1936" t="s">
        <v>305</v>
      </c>
      <c r="M1936" s="15">
        <f t="shared" si="225"/>
        <v>0.85</v>
      </c>
      <c r="N1936" s="13">
        <f t="shared" si="226"/>
        <v>10</v>
      </c>
      <c r="O1936" s="13">
        <f t="shared" si="227"/>
        <v>12</v>
      </c>
      <c r="P1936" s="13">
        <f t="shared" si="228"/>
        <v>2017</v>
      </c>
      <c r="Q1936" s="13">
        <f t="shared" si="229"/>
        <v>17</v>
      </c>
    </row>
    <row r="1937" spans="1:17" x14ac:dyDescent="0.25">
      <c r="A1937" t="s">
        <v>4712</v>
      </c>
      <c r="B1937" t="s">
        <v>4713</v>
      </c>
      <c r="C1937">
        <v>43083.364236111112</v>
      </c>
      <c r="D1937">
        <v>2</v>
      </c>
      <c r="E1937" t="s">
        <v>13863</v>
      </c>
      <c r="F1937" t="s">
        <v>4710</v>
      </c>
      <c r="G1937" t="s">
        <v>4711</v>
      </c>
      <c r="H1937" t="s">
        <v>301</v>
      </c>
      <c r="I1937">
        <v>19.162500000000001</v>
      </c>
      <c r="J1937">
        <v>0</v>
      </c>
      <c r="K1937" t="s">
        <v>4714</v>
      </c>
      <c r="M1937" s="15">
        <f t="shared" si="225"/>
        <v>19.162500000000001</v>
      </c>
      <c r="N1937" s="13">
        <f t="shared" si="226"/>
        <v>10</v>
      </c>
      <c r="O1937" s="13">
        <f t="shared" si="227"/>
        <v>12</v>
      </c>
      <c r="P1937" s="13">
        <f t="shared" si="228"/>
        <v>2017</v>
      </c>
      <c r="Q1937" s="13">
        <f t="shared" si="229"/>
        <v>38.325000000000003</v>
      </c>
    </row>
    <row r="1938" spans="1:17" x14ac:dyDescent="0.25">
      <c r="A1938" t="s">
        <v>4280</v>
      </c>
      <c r="B1938" t="s">
        <v>4281</v>
      </c>
      <c r="C1938">
        <v>43090.745393518519</v>
      </c>
      <c r="D1938">
        <v>24</v>
      </c>
      <c r="E1938" t="s">
        <v>13863</v>
      </c>
      <c r="F1938" t="s">
        <v>4715</v>
      </c>
      <c r="G1938" t="s">
        <v>4716</v>
      </c>
      <c r="H1938" t="s">
        <v>2826</v>
      </c>
      <c r="I1938">
        <v>5.97</v>
      </c>
      <c r="J1938">
        <v>0</v>
      </c>
      <c r="K1938" t="s">
        <v>2826</v>
      </c>
      <c r="M1938" s="15">
        <f t="shared" si="225"/>
        <v>5.97</v>
      </c>
      <c r="N1938" s="13">
        <f t="shared" si="226"/>
        <v>10</v>
      </c>
      <c r="O1938" s="13">
        <f t="shared" si="227"/>
        <v>12</v>
      </c>
      <c r="P1938" s="13">
        <f t="shared" si="228"/>
        <v>2017</v>
      </c>
      <c r="Q1938" s="13">
        <f t="shared" si="229"/>
        <v>143.28</v>
      </c>
    </row>
    <row r="1939" spans="1:17" x14ac:dyDescent="0.25">
      <c r="A1939" t="s">
        <v>4284</v>
      </c>
      <c r="B1939" t="s">
        <v>4285</v>
      </c>
      <c r="C1939">
        <v>43090.745393518519</v>
      </c>
      <c r="D1939">
        <v>48</v>
      </c>
      <c r="E1939" t="s">
        <v>13863</v>
      </c>
      <c r="F1939" t="s">
        <v>4715</v>
      </c>
      <c r="G1939" t="s">
        <v>4716</v>
      </c>
      <c r="H1939" t="s">
        <v>2826</v>
      </c>
      <c r="I1939">
        <v>5.99</v>
      </c>
      <c r="J1939">
        <v>0</v>
      </c>
      <c r="K1939" t="s">
        <v>2826</v>
      </c>
      <c r="M1939" s="15">
        <f t="shared" si="225"/>
        <v>5.99</v>
      </c>
      <c r="N1939" s="13">
        <f t="shared" si="226"/>
        <v>10</v>
      </c>
      <c r="O1939" s="13">
        <f t="shared" si="227"/>
        <v>12</v>
      </c>
      <c r="P1939" s="13">
        <f t="shared" si="228"/>
        <v>2017</v>
      </c>
      <c r="Q1939" s="13">
        <f t="shared" si="229"/>
        <v>287.52</v>
      </c>
    </row>
    <row r="1940" spans="1:17" x14ac:dyDescent="0.25">
      <c r="A1940" t="s">
        <v>4286</v>
      </c>
      <c r="B1940" t="s">
        <v>4287</v>
      </c>
      <c r="C1940">
        <v>43090.745393518519</v>
      </c>
      <c r="D1940">
        <v>24</v>
      </c>
      <c r="E1940" t="s">
        <v>13863</v>
      </c>
      <c r="F1940" t="s">
        <v>4715</v>
      </c>
      <c r="G1940" t="s">
        <v>4716</v>
      </c>
      <c r="H1940" t="s">
        <v>2826</v>
      </c>
      <c r="I1940">
        <v>6.38</v>
      </c>
      <c r="J1940">
        <v>0</v>
      </c>
      <c r="K1940" t="s">
        <v>2826</v>
      </c>
      <c r="M1940" s="15">
        <f t="shared" si="225"/>
        <v>6.38</v>
      </c>
      <c r="N1940" s="13">
        <f t="shared" si="226"/>
        <v>10</v>
      </c>
      <c r="O1940" s="13">
        <f t="shared" si="227"/>
        <v>12</v>
      </c>
      <c r="P1940" s="13">
        <f t="shared" si="228"/>
        <v>2017</v>
      </c>
      <c r="Q1940" s="13">
        <f t="shared" si="229"/>
        <v>153.12</v>
      </c>
    </row>
    <row r="1941" spans="1:17" x14ac:dyDescent="0.25">
      <c r="A1941" t="s">
        <v>4288</v>
      </c>
      <c r="B1941" t="s">
        <v>4289</v>
      </c>
      <c r="C1941">
        <v>43090.745393518519</v>
      </c>
      <c r="D1941">
        <v>24</v>
      </c>
      <c r="E1941" t="s">
        <v>13863</v>
      </c>
      <c r="F1941" t="s">
        <v>4715</v>
      </c>
      <c r="G1941" t="s">
        <v>4716</v>
      </c>
      <c r="H1941" t="s">
        <v>2826</v>
      </c>
      <c r="I1941">
        <v>6.12</v>
      </c>
      <c r="J1941">
        <v>0</v>
      </c>
      <c r="K1941" t="s">
        <v>2826</v>
      </c>
      <c r="M1941" s="15">
        <f t="shared" si="225"/>
        <v>6.12</v>
      </c>
      <c r="N1941" s="13">
        <f t="shared" si="226"/>
        <v>10</v>
      </c>
      <c r="O1941" s="13">
        <f t="shared" si="227"/>
        <v>12</v>
      </c>
      <c r="P1941" s="13">
        <f t="shared" si="228"/>
        <v>2017</v>
      </c>
      <c r="Q1941" s="13">
        <f t="shared" si="229"/>
        <v>146.88</v>
      </c>
    </row>
    <row r="1942" spans="1:17" x14ac:dyDescent="0.25">
      <c r="A1942" t="s">
        <v>3064</v>
      </c>
      <c r="B1942" t="s">
        <v>3065</v>
      </c>
      <c r="C1942">
        <v>43088.740601851852</v>
      </c>
      <c r="D1942">
        <v>1</v>
      </c>
      <c r="E1942" t="s">
        <v>13863</v>
      </c>
      <c r="F1942" t="s">
        <v>4717</v>
      </c>
      <c r="G1942" t="s">
        <v>4718</v>
      </c>
      <c r="H1942" t="s">
        <v>33</v>
      </c>
      <c r="I1942">
        <v>1186</v>
      </c>
      <c r="J1942">
        <v>0</v>
      </c>
      <c r="K1942" t="s">
        <v>33</v>
      </c>
      <c r="M1942" s="15">
        <f t="shared" si="225"/>
        <v>1186</v>
      </c>
      <c r="N1942" s="13">
        <f t="shared" si="226"/>
        <v>10</v>
      </c>
      <c r="O1942" s="13">
        <f t="shared" si="227"/>
        <v>12</v>
      </c>
      <c r="P1942" s="13">
        <f t="shared" si="228"/>
        <v>2017</v>
      </c>
      <c r="Q1942" s="13">
        <f t="shared" si="229"/>
        <v>1186</v>
      </c>
    </row>
    <row r="1943" spans="1:17" x14ac:dyDescent="0.25">
      <c r="A1943" t="s">
        <v>4719</v>
      </c>
      <c r="B1943" t="s">
        <v>4720</v>
      </c>
      <c r="C1943">
        <v>43084.339097222219</v>
      </c>
      <c r="D1943">
        <v>1</v>
      </c>
      <c r="E1943" t="s">
        <v>13863</v>
      </c>
      <c r="F1943" t="s">
        <v>4721</v>
      </c>
      <c r="G1943" t="s">
        <v>4722</v>
      </c>
      <c r="H1943" t="s">
        <v>4723</v>
      </c>
      <c r="I1943">
        <v>1240</v>
      </c>
      <c r="J1943">
        <v>0</v>
      </c>
      <c r="K1943" t="s">
        <v>4723</v>
      </c>
      <c r="M1943" s="15">
        <f t="shared" si="225"/>
        <v>1240</v>
      </c>
      <c r="N1943" s="13">
        <f t="shared" si="226"/>
        <v>10</v>
      </c>
      <c r="O1943" s="13">
        <f t="shared" si="227"/>
        <v>12</v>
      </c>
      <c r="P1943" s="13">
        <f t="shared" si="228"/>
        <v>2017</v>
      </c>
      <c r="Q1943" s="13">
        <f t="shared" si="229"/>
        <v>1240</v>
      </c>
    </row>
    <row r="1944" spans="1:17" x14ac:dyDescent="0.25">
      <c r="A1944" t="s">
        <v>450</v>
      </c>
      <c r="B1944" t="s">
        <v>451</v>
      </c>
      <c r="C1944">
        <v>43081.483460648145</v>
      </c>
      <c r="D1944">
        <v>3</v>
      </c>
      <c r="E1944" t="s">
        <v>13863</v>
      </c>
      <c r="F1944" t="s">
        <v>4724</v>
      </c>
      <c r="G1944" t="s">
        <v>4725</v>
      </c>
      <c r="H1944" t="s">
        <v>401</v>
      </c>
      <c r="I1944">
        <v>2775</v>
      </c>
      <c r="J1944">
        <v>0</v>
      </c>
      <c r="K1944" t="s">
        <v>401</v>
      </c>
      <c r="M1944" s="15">
        <f t="shared" si="225"/>
        <v>2775</v>
      </c>
      <c r="N1944" s="13">
        <f t="shared" si="226"/>
        <v>10</v>
      </c>
      <c r="O1944" s="13">
        <f t="shared" si="227"/>
        <v>12</v>
      </c>
      <c r="P1944" s="13">
        <f t="shared" si="228"/>
        <v>2017</v>
      </c>
      <c r="Q1944" s="13">
        <f t="shared" si="229"/>
        <v>8325</v>
      </c>
    </row>
    <row r="1945" spans="1:17" x14ac:dyDescent="0.25">
      <c r="A1945" t="s">
        <v>4726</v>
      </c>
      <c r="B1945" t="s">
        <v>4727</v>
      </c>
      <c r="C1945">
        <v>43076.649918981479</v>
      </c>
      <c r="D1945">
        <v>1</v>
      </c>
      <c r="E1945" t="s">
        <v>13863</v>
      </c>
      <c r="F1945" t="s">
        <v>4728</v>
      </c>
      <c r="G1945" t="s">
        <v>4729</v>
      </c>
      <c r="H1945" t="s">
        <v>27</v>
      </c>
      <c r="I1945">
        <v>482</v>
      </c>
      <c r="J1945">
        <v>0</v>
      </c>
      <c r="K1945" t="s">
        <v>4730</v>
      </c>
      <c r="M1945" s="15">
        <f t="shared" si="225"/>
        <v>482</v>
      </c>
      <c r="N1945" s="13">
        <f t="shared" si="226"/>
        <v>10</v>
      </c>
      <c r="O1945" s="13">
        <f t="shared" si="227"/>
        <v>12</v>
      </c>
      <c r="P1945" s="13">
        <f t="shared" si="228"/>
        <v>2017</v>
      </c>
      <c r="Q1945" s="13">
        <f t="shared" si="229"/>
        <v>482</v>
      </c>
    </row>
    <row r="1946" spans="1:17" x14ac:dyDescent="0.25">
      <c r="A1946" t="s">
        <v>4494</v>
      </c>
      <c r="B1946" t="s">
        <v>4495</v>
      </c>
      <c r="C1946">
        <v>43080.548587962963</v>
      </c>
      <c r="D1946">
        <v>1000</v>
      </c>
      <c r="E1946" t="s">
        <v>13863</v>
      </c>
      <c r="F1946" t="s">
        <v>4731</v>
      </c>
      <c r="G1946" t="s">
        <v>4732</v>
      </c>
      <c r="H1946" t="s">
        <v>4733</v>
      </c>
      <c r="I1946">
        <v>0.6</v>
      </c>
      <c r="J1946">
        <v>0</v>
      </c>
      <c r="K1946" t="s">
        <v>4496</v>
      </c>
      <c r="M1946" s="15">
        <f t="shared" si="225"/>
        <v>0.6</v>
      </c>
      <c r="N1946" s="13">
        <f t="shared" si="226"/>
        <v>10</v>
      </c>
      <c r="O1946" s="13">
        <f t="shared" si="227"/>
        <v>12</v>
      </c>
      <c r="P1946" s="13">
        <f t="shared" si="228"/>
        <v>2017</v>
      </c>
      <c r="Q1946" s="13">
        <f t="shared" si="229"/>
        <v>600</v>
      </c>
    </row>
    <row r="1947" spans="1:17" x14ac:dyDescent="0.25">
      <c r="A1947" t="s">
        <v>4500</v>
      </c>
      <c r="B1947" t="s">
        <v>4501</v>
      </c>
      <c r="C1947">
        <v>43080.548587962963</v>
      </c>
      <c r="D1947">
        <v>500</v>
      </c>
      <c r="E1947" t="s">
        <v>13863</v>
      </c>
      <c r="F1947" t="s">
        <v>4731</v>
      </c>
      <c r="G1947" t="s">
        <v>4732</v>
      </c>
      <c r="H1947" t="s">
        <v>4733</v>
      </c>
      <c r="I1947">
        <v>0.62</v>
      </c>
      <c r="J1947">
        <v>0</v>
      </c>
      <c r="K1947" t="s">
        <v>4502</v>
      </c>
      <c r="M1947" s="15">
        <f t="shared" si="225"/>
        <v>0.62</v>
      </c>
      <c r="N1947" s="13">
        <f t="shared" si="226"/>
        <v>10</v>
      </c>
      <c r="O1947" s="13">
        <f t="shared" si="227"/>
        <v>12</v>
      </c>
      <c r="P1947" s="13">
        <f t="shared" si="228"/>
        <v>2017</v>
      </c>
      <c r="Q1947" s="13">
        <f t="shared" si="229"/>
        <v>310</v>
      </c>
    </row>
    <row r="1948" spans="1:17" x14ac:dyDescent="0.25">
      <c r="A1948" t="s">
        <v>2724</v>
      </c>
      <c r="B1948" t="s">
        <v>2725</v>
      </c>
      <c r="C1948">
        <v>43090.739861111113</v>
      </c>
      <c r="D1948">
        <v>50</v>
      </c>
      <c r="E1948" t="s">
        <v>13863</v>
      </c>
      <c r="F1948" t="s">
        <v>4734</v>
      </c>
      <c r="G1948" t="s">
        <v>4735</v>
      </c>
      <c r="H1948" t="s">
        <v>240</v>
      </c>
      <c r="I1948">
        <v>6.35</v>
      </c>
      <c r="J1948">
        <v>0</v>
      </c>
      <c r="K1948" t="s">
        <v>2726</v>
      </c>
      <c r="M1948" s="15">
        <f t="shared" si="225"/>
        <v>6.35</v>
      </c>
      <c r="N1948" s="13">
        <f t="shared" si="226"/>
        <v>10</v>
      </c>
      <c r="O1948" s="13">
        <f t="shared" si="227"/>
        <v>12</v>
      </c>
      <c r="P1948" s="13">
        <f t="shared" si="228"/>
        <v>2017</v>
      </c>
      <c r="Q1948" s="13">
        <f t="shared" si="229"/>
        <v>317.5</v>
      </c>
    </row>
    <row r="1949" spans="1:17" x14ac:dyDescent="0.25">
      <c r="A1949" t="s">
        <v>35</v>
      </c>
      <c r="B1949" t="s">
        <v>35</v>
      </c>
      <c r="C1949">
        <v>43082.524826388886</v>
      </c>
      <c r="D1949">
        <v>1</v>
      </c>
      <c r="E1949" t="s">
        <v>13863</v>
      </c>
      <c r="F1949" t="s">
        <v>4736</v>
      </c>
      <c r="G1949" t="s">
        <v>4737</v>
      </c>
      <c r="H1949" t="s">
        <v>176</v>
      </c>
      <c r="I1949">
        <v>15.35</v>
      </c>
      <c r="J1949">
        <v>0</v>
      </c>
      <c r="K1949" t="s">
        <v>39</v>
      </c>
      <c r="M1949" s="15">
        <f t="shared" si="225"/>
        <v>15.35</v>
      </c>
      <c r="N1949" s="13">
        <f t="shared" si="226"/>
        <v>25</v>
      </c>
      <c r="O1949" s="13">
        <f t="shared" si="227"/>
        <v>12</v>
      </c>
      <c r="P1949" s="13">
        <f t="shared" si="228"/>
        <v>2017</v>
      </c>
      <c r="Q1949" s="13">
        <f t="shared" si="229"/>
        <v>15.35</v>
      </c>
    </row>
    <row r="1950" spans="1:17" x14ac:dyDescent="0.25">
      <c r="A1950" t="s">
        <v>3297</v>
      </c>
      <c r="B1950" t="s">
        <v>3298</v>
      </c>
      <c r="C1950">
        <v>43115.430844907409</v>
      </c>
      <c r="D1950">
        <v>30</v>
      </c>
      <c r="E1950" t="s">
        <v>13863</v>
      </c>
      <c r="F1950" t="s">
        <v>4738</v>
      </c>
      <c r="G1950" t="s">
        <v>4739</v>
      </c>
      <c r="H1950" t="s">
        <v>326</v>
      </c>
      <c r="I1950">
        <v>16.399999999999999</v>
      </c>
      <c r="J1950">
        <v>0</v>
      </c>
      <c r="K1950" t="s">
        <v>785</v>
      </c>
      <c r="M1950" s="15">
        <f t="shared" si="225"/>
        <v>16.399999999999999</v>
      </c>
      <c r="N1950" s="13">
        <f t="shared" si="226"/>
        <v>10</v>
      </c>
      <c r="O1950" s="13">
        <f t="shared" si="227"/>
        <v>1</v>
      </c>
      <c r="P1950" s="13">
        <f t="shared" si="228"/>
        <v>2018</v>
      </c>
      <c r="Q1950" s="13">
        <f t="shared" si="229"/>
        <v>491.99999999999994</v>
      </c>
    </row>
    <row r="1951" spans="1:17" x14ac:dyDescent="0.25">
      <c r="A1951" t="s">
        <v>1530</v>
      </c>
      <c r="B1951" t="s">
        <v>1531</v>
      </c>
      <c r="C1951">
        <v>43090.746666666666</v>
      </c>
      <c r="D1951">
        <v>10</v>
      </c>
      <c r="E1951" t="s">
        <v>13863</v>
      </c>
      <c r="F1951" t="s">
        <v>4740</v>
      </c>
      <c r="G1951" t="s">
        <v>4741</v>
      </c>
      <c r="H1951" t="s">
        <v>444</v>
      </c>
      <c r="I1951">
        <v>83.82</v>
      </c>
      <c r="J1951">
        <v>35</v>
      </c>
      <c r="K1951" t="s">
        <v>1532</v>
      </c>
      <c r="M1951" s="15">
        <f t="shared" si="225"/>
        <v>54.482999999999997</v>
      </c>
      <c r="N1951" s="13">
        <f t="shared" si="226"/>
        <v>10</v>
      </c>
      <c r="O1951" s="13">
        <f t="shared" si="227"/>
        <v>12</v>
      </c>
      <c r="P1951" s="13">
        <f t="shared" si="228"/>
        <v>2017</v>
      </c>
      <c r="Q1951" s="13">
        <f t="shared" si="229"/>
        <v>544.82999999999993</v>
      </c>
    </row>
    <row r="1952" spans="1:17" x14ac:dyDescent="0.25">
      <c r="A1952" t="s">
        <v>1518</v>
      </c>
      <c r="B1952" t="s">
        <v>1519</v>
      </c>
      <c r="C1952">
        <v>43090.746666666666</v>
      </c>
      <c r="D1952">
        <v>20</v>
      </c>
      <c r="E1952" t="s">
        <v>13863</v>
      </c>
      <c r="F1952" t="s">
        <v>4740</v>
      </c>
      <c r="G1952" t="s">
        <v>4741</v>
      </c>
      <c r="H1952" t="s">
        <v>444</v>
      </c>
      <c r="I1952">
        <v>25.08</v>
      </c>
      <c r="J1952">
        <v>35</v>
      </c>
      <c r="K1952" t="s">
        <v>1520</v>
      </c>
      <c r="M1952" s="15">
        <f t="shared" si="225"/>
        <v>16.302</v>
      </c>
      <c r="N1952" s="13">
        <f t="shared" si="226"/>
        <v>10</v>
      </c>
      <c r="O1952" s="13">
        <f t="shared" si="227"/>
        <v>12</v>
      </c>
      <c r="P1952" s="13">
        <f t="shared" si="228"/>
        <v>2017</v>
      </c>
      <c r="Q1952" s="13">
        <f t="shared" si="229"/>
        <v>326.03999999999996</v>
      </c>
    </row>
    <row r="1953" spans="1:17" x14ac:dyDescent="0.25">
      <c r="A1953" t="s">
        <v>4742</v>
      </c>
      <c r="B1953" t="s">
        <v>4743</v>
      </c>
      <c r="C1953">
        <v>43090.746666666666</v>
      </c>
      <c r="D1953">
        <v>20</v>
      </c>
      <c r="E1953" t="s">
        <v>13863</v>
      </c>
      <c r="F1953" t="s">
        <v>4740</v>
      </c>
      <c r="G1953" t="s">
        <v>4741</v>
      </c>
      <c r="H1953" t="s">
        <v>444</v>
      </c>
      <c r="I1953">
        <v>25.96</v>
      </c>
      <c r="J1953">
        <v>35</v>
      </c>
      <c r="K1953" t="s">
        <v>4744</v>
      </c>
      <c r="M1953" s="15">
        <f t="shared" si="225"/>
        <v>16.874000000000002</v>
      </c>
      <c r="N1953" s="13">
        <f t="shared" si="226"/>
        <v>10</v>
      </c>
      <c r="O1953" s="13">
        <f t="shared" si="227"/>
        <v>12</v>
      </c>
      <c r="P1953" s="13">
        <f t="shared" si="228"/>
        <v>2017</v>
      </c>
      <c r="Q1953" s="13">
        <f t="shared" si="229"/>
        <v>337.48</v>
      </c>
    </row>
    <row r="1954" spans="1:17" x14ac:dyDescent="0.25">
      <c r="A1954" t="s">
        <v>4745</v>
      </c>
      <c r="B1954" t="s">
        <v>4746</v>
      </c>
      <c r="C1954">
        <v>43090.746666666666</v>
      </c>
      <c r="D1954">
        <v>50</v>
      </c>
      <c r="E1954" t="s">
        <v>13863</v>
      </c>
      <c r="F1954" t="s">
        <v>4740</v>
      </c>
      <c r="G1954" t="s">
        <v>4741</v>
      </c>
      <c r="H1954" t="s">
        <v>444</v>
      </c>
      <c r="I1954">
        <v>6.16</v>
      </c>
      <c r="J1954">
        <v>35</v>
      </c>
      <c r="K1954" t="s">
        <v>4747</v>
      </c>
      <c r="M1954" s="15">
        <f t="shared" si="225"/>
        <v>4.0040000000000004</v>
      </c>
      <c r="N1954" s="13">
        <f t="shared" si="226"/>
        <v>10</v>
      </c>
      <c r="O1954" s="13">
        <f t="shared" si="227"/>
        <v>12</v>
      </c>
      <c r="P1954" s="13">
        <f t="shared" si="228"/>
        <v>2017</v>
      </c>
      <c r="Q1954" s="13">
        <f t="shared" si="229"/>
        <v>200.20000000000002</v>
      </c>
    </row>
    <row r="1955" spans="1:17" x14ac:dyDescent="0.25">
      <c r="A1955" t="s">
        <v>4748</v>
      </c>
      <c r="B1955" t="s">
        <v>4749</v>
      </c>
      <c r="C1955">
        <v>43090.746666666666</v>
      </c>
      <c r="D1955">
        <v>10</v>
      </c>
      <c r="E1955" t="s">
        <v>13863</v>
      </c>
      <c r="F1955" t="s">
        <v>4740</v>
      </c>
      <c r="G1955" t="s">
        <v>4741</v>
      </c>
      <c r="H1955" t="s">
        <v>444</v>
      </c>
      <c r="I1955">
        <v>32.56</v>
      </c>
      <c r="J1955">
        <v>35</v>
      </c>
      <c r="K1955" t="s">
        <v>4750</v>
      </c>
      <c r="M1955" s="15">
        <f t="shared" si="225"/>
        <v>21.164000000000001</v>
      </c>
      <c r="N1955" s="13">
        <f t="shared" si="226"/>
        <v>10</v>
      </c>
      <c r="O1955" s="13">
        <f t="shared" si="227"/>
        <v>12</v>
      </c>
      <c r="P1955" s="13">
        <f t="shared" si="228"/>
        <v>2017</v>
      </c>
      <c r="Q1955" s="13">
        <f t="shared" si="229"/>
        <v>211.64000000000001</v>
      </c>
    </row>
    <row r="1956" spans="1:17" x14ac:dyDescent="0.25">
      <c r="A1956" t="s">
        <v>1515</v>
      </c>
      <c r="B1956" t="s">
        <v>1516</v>
      </c>
      <c r="C1956">
        <v>43090.746666666666</v>
      </c>
      <c r="D1956">
        <v>30</v>
      </c>
      <c r="E1956" t="s">
        <v>13863</v>
      </c>
      <c r="F1956" t="s">
        <v>4740</v>
      </c>
      <c r="G1956" t="s">
        <v>4741</v>
      </c>
      <c r="H1956" t="s">
        <v>444</v>
      </c>
      <c r="I1956">
        <v>16.940000000000001</v>
      </c>
      <c r="J1956">
        <v>35</v>
      </c>
      <c r="K1956" t="s">
        <v>1517</v>
      </c>
      <c r="M1956" s="15">
        <f t="shared" si="225"/>
        <v>11.011000000000001</v>
      </c>
      <c r="N1956" s="13">
        <f t="shared" si="226"/>
        <v>10</v>
      </c>
      <c r="O1956" s="13">
        <f t="shared" si="227"/>
        <v>12</v>
      </c>
      <c r="P1956" s="13">
        <f t="shared" si="228"/>
        <v>2017</v>
      </c>
      <c r="Q1956" s="13">
        <f t="shared" si="229"/>
        <v>330.33000000000004</v>
      </c>
    </row>
    <row r="1957" spans="1:17" x14ac:dyDescent="0.25">
      <c r="A1957" t="s">
        <v>4751</v>
      </c>
      <c r="B1957" t="s">
        <v>4752</v>
      </c>
      <c r="C1957">
        <v>43090.746666666666</v>
      </c>
      <c r="D1957">
        <v>20</v>
      </c>
      <c r="E1957" t="s">
        <v>13863</v>
      </c>
      <c r="F1957" t="s">
        <v>4740</v>
      </c>
      <c r="G1957" t="s">
        <v>4741</v>
      </c>
      <c r="H1957" t="s">
        <v>444</v>
      </c>
      <c r="I1957">
        <v>9.68</v>
      </c>
      <c r="J1957">
        <v>35</v>
      </c>
      <c r="K1957" t="s">
        <v>4753</v>
      </c>
      <c r="M1957" s="15">
        <f t="shared" si="225"/>
        <v>6.2919999999999998</v>
      </c>
      <c r="N1957" s="13">
        <f t="shared" si="226"/>
        <v>10</v>
      </c>
      <c r="O1957" s="13">
        <f t="shared" si="227"/>
        <v>12</v>
      </c>
      <c r="P1957" s="13">
        <f t="shared" si="228"/>
        <v>2017</v>
      </c>
      <c r="Q1957" s="13">
        <f t="shared" si="229"/>
        <v>125.84</v>
      </c>
    </row>
    <row r="1958" spans="1:17" x14ac:dyDescent="0.25">
      <c r="A1958" t="s">
        <v>4754</v>
      </c>
      <c r="B1958" t="s">
        <v>4755</v>
      </c>
      <c r="C1958">
        <v>43090.746666666666</v>
      </c>
      <c r="D1958">
        <v>30</v>
      </c>
      <c r="E1958" t="s">
        <v>13863</v>
      </c>
      <c r="F1958" t="s">
        <v>4740</v>
      </c>
      <c r="G1958" t="s">
        <v>4741</v>
      </c>
      <c r="H1958" t="s">
        <v>444</v>
      </c>
      <c r="I1958">
        <v>7.48</v>
      </c>
      <c r="J1958">
        <v>0</v>
      </c>
      <c r="K1958" t="s">
        <v>4756</v>
      </c>
      <c r="M1958" s="15">
        <f t="shared" si="225"/>
        <v>7.48</v>
      </c>
      <c r="N1958" s="13">
        <f t="shared" si="226"/>
        <v>10</v>
      </c>
      <c r="O1958" s="13">
        <f t="shared" si="227"/>
        <v>12</v>
      </c>
      <c r="P1958" s="13">
        <f t="shared" si="228"/>
        <v>2017</v>
      </c>
      <c r="Q1958" s="13">
        <f t="shared" si="229"/>
        <v>224.4</v>
      </c>
    </row>
    <row r="1959" spans="1:17" x14ac:dyDescent="0.25">
      <c r="A1959" t="s">
        <v>4757</v>
      </c>
      <c r="B1959" t="s">
        <v>4758</v>
      </c>
      <c r="C1959">
        <v>43090.746666666666</v>
      </c>
      <c r="D1959">
        <v>15</v>
      </c>
      <c r="E1959" t="s">
        <v>13863</v>
      </c>
      <c r="F1959" t="s">
        <v>4740</v>
      </c>
      <c r="G1959" t="s">
        <v>4741</v>
      </c>
      <c r="H1959" t="s">
        <v>444</v>
      </c>
      <c r="I1959">
        <v>12.32</v>
      </c>
      <c r="J1959">
        <v>35</v>
      </c>
      <c r="K1959" t="s">
        <v>4759</v>
      </c>
      <c r="M1959" s="15">
        <f t="shared" si="225"/>
        <v>8.0080000000000009</v>
      </c>
      <c r="N1959" s="13">
        <f t="shared" si="226"/>
        <v>10</v>
      </c>
      <c r="O1959" s="13">
        <f t="shared" si="227"/>
        <v>12</v>
      </c>
      <c r="P1959" s="13">
        <f t="shared" si="228"/>
        <v>2017</v>
      </c>
      <c r="Q1959" s="13">
        <f t="shared" si="229"/>
        <v>120.12000000000002</v>
      </c>
    </row>
    <row r="1960" spans="1:17" x14ac:dyDescent="0.25">
      <c r="A1960" t="s">
        <v>4760</v>
      </c>
      <c r="B1960" t="s">
        <v>4761</v>
      </c>
      <c r="C1960">
        <v>43090.746666666666</v>
      </c>
      <c r="D1960">
        <v>30</v>
      </c>
      <c r="E1960" t="s">
        <v>13863</v>
      </c>
      <c r="F1960" t="s">
        <v>4740</v>
      </c>
      <c r="G1960" t="s">
        <v>4741</v>
      </c>
      <c r="H1960" t="s">
        <v>444</v>
      </c>
      <c r="I1960">
        <v>4.84</v>
      </c>
      <c r="J1960">
        <v>35</v>
      </c>
      <c r="K1960" t="s">
        <v>4762</v>
      </c>
      <c r="M1960" s="15">
        <f t="shared" si="225"/>
        <v>3.1459999999999999</v>
      </c>
      <c r="N1960" s="13">
        <f t="shared" si="226"/>
        <v>10</v>
      </c>
      <c r="O1960" s="13">
        <f t="shared" si="227"/>
        <v>12</v>
      </c>
      <c r="P1960" s="13">
        <f t="shared" si="228"/>
        <v>2017</v>
      </c>
      <c r="Q1960" s="13">
        <f t="shared" si="229"/>
        <v>94.38</v>
      </c>
    </row>
    <row r="1961" spans="1:17" x14ac:dyDescent="0.25">
      <c r="A1961" t="s">
        <v>35</v>
      </c>
      <c r="B1961" t="s">
        <v>35</v>
      </c>
      <c r="C1961">
        <v>43076.652581018519</v>
      </c>
      <c r="D1961">
        <v>2</v>
      </c>
      <c r="E1961" t="s">
        <v>13863</v>
      </c>
      <c r="F1961" t="s">
        <v>4763</v>
      </c>
      <c r="G1961" t="s">
        <v>4764</v>
      </c>
      <c r="H1961" t="s">
        <v>1132</v>
      </c>
      <c r="I1961">
        <v>26.4</v>
      </c>
      <c r="J1961">
        <v>0</v>
      </c>
      <c r="K1961" t="s">
        <v>39</v>
      </c>
      <c r="M1961" s="15">
        <f t="shared" si="225"/>
        <v>26.4</v>
      </c>
      <c r="N1961" s="13">
        <f t="shared" si="226"/>
        <v>25</v>
      </c>
      <c r="O1961" s="13">
        <f t="shared" si="227"/>
        <v>12</v>
      </c>
      <c r="P1961" s="13">
        <f t="shared" si="228"/>
        <v>2017</v>
      </c>
      <c r="Q1961" s="13">
        <f t="shared" si="229"/>
        <v>52.8</v>
      </c>
    </row>
    <row r="1962" spans="1:17" x14ac:dyDescent="0.25">
      <c r="A1962" t="s">
        <v>1298</v>
      </c>
      <c r="B1962" t="s">
        <v>1299</v>
      </c>
      <c r="C1962">
        <v>43070.73678240741</v>
      </c>
      <c r="D1962">
        <v>100</v>
      </c>
      <c r="E1962" t="s">
        <v>13863</v>
      </c>
      <c r="F1962" t="s">
        <v>4765</v>
      </c>
      <c r="G1962" t="s">
        <v>4766</v>
      </c>
      <c r="H1962" t="s">
        <v>27</v>
      </c>
      <c r="I1962">
        <v>2.0059999999999998</v>
      </c>
      <c r="J1962">
        <v>0</v>
      </c>
      <c r="K1962" t="s">
        <v>1302</v>
      </c>
      <c r="M1962" s="15">
        <f t="shared" si="225"/>
        <v>2.0059999999999998</v>
      </c>
      <c r="N1962" s="13">
        <f t="shared" si="226"/>
        <v>10</v>
      </c>
      <c r="O1962" s="13">
        <f t="shared" si="227"/>
        <v>12</v>
      </c>
      <c r="P1962" s="13">
        <f t="shared" si="228"/>
        <v>2017</v>
      </c>
      <c r="Q1962" s="13">
        <f t="shared" si="229"/>
        <v>200.59999999999997</v>
      </c>
    </row>
    <row r="1963" spans="1:17" x14ac:dyDescent="0.25">
      <c r="A1963" t="s">
        <v>4767</v>
      </c>
      <c r="B1963" t="s">
        <v>4768</v>
      </c>
      <c r="C1963">
        <v>43080.474085648151</v>
      </c>
      <c r="D1963">
        <v>1</v>
      </c>
      <c r="E1963" t="s">
        <v>13863</v>
      </c>
      <c r="F1963" t="s">
        <v>4769</v>
      </c>
      <c r="G1963" t="s">
        <v>4770</v>
      </c>
      <c r="H1963" t="s">
        <v>401</v>
      </c>
      <c r="I1963">
        <v>677.7</v>
      </c>
      <c r="J1963">
        <v>0</v>
      </c>
      <c r="K1963" t="s">
        <v>4771</v>
      </c>
      <c r="M1963" s="15">
        <f t="shared" si="225"/>
        <v>677.7</v>
      </c>
      <c r="N1963" s="13">
        <f t="shared" si="226"/>
        <v>10</v>
      </c>
      <c r="O1963" s="13">
        <f t="shared" si="227"/>
        <v>12</v>
      </c>
      <c r="P1963" s="13">
        <f t="shared" si="228"/>
        <v>2017</v>
      </c>
      <c r="Q1963" s="13">
        <f t="shared" si="229"/>
        <v>677.7</v>
      </c>
    </row>
    <row r="1964" spans="1:17" x14ac:dyDescent="0.25">
      <c r="A1964" t="s">
        <v>4772</v>
      </c>
      <c r="B1964" t="s">
        <v>4773</v>
      </c>
      <c r="C1964">
        <v>43081.73810185185</v>
      </c>
      <c r="D1964">
        <v>1</v>
      </c>
      <c r="E1964" t="s">
        <v>13863</v>
      </c>
      <c r="F1964" t="s">
        <v>4774</v>
      </c>
      <c r="G1964" t="s">
        <v>4775</v>
      </c>
      <c r="H1964" t="s">
        <v>3872</v>
      </c>
      <c r="I1964">
        <v>57</v>
      </c>
      <c r="J1964">
        <v>0</v>
      </c>
      <c r="K1964" t="s">
        <v>3872</v>
      </c>
      <c r="M1964" s="15">
        <f t="shared" si="225"/>
        <v>57</v>
      </c>
      <c r="N1964" s="13">
        <f t="shared" si="226"/>
        <v>10</v>
      </c>
      <c r="O1964" s="13">
        <f t="shared" si="227"/>
        <v>12</v>
      </c>
      <c r="P1964" s="13">
        <f t="shared" si="228"/>
        <v>2017</v>
      </c>
      <c r="Q1964" s="13">
        <f t="shared" si="229"/>
        <v>57</v>
      </c>
    </row>
    <row r="1965" spans="1:17" x14ac:dyDescent="0.25">
      <c r="A1965" t="s">
        <v>35</v>
      </c>
      <c r="B1965" t="s">
        <v>35</v>
      </c>
      <c r="C1965">
        <v>43090.735196759262</v>
      </c>
      <c r="D1965">
        <v>1</v>
      </c>
      <c r="E1965" t="s">
        <v>13863</v>
      </c>
      <c r="F1965" t="s">
        <v>4776</v>
      </c>
      <c r="G1965" t="s">
        <v>4777</v>
      </c>
      <c r="H1965" t="s">
        <v>167</v>
      </c>
      <c r="I1965">
        <v>12.3</v>
      </c>
      <c r="J1965">
        <v>0</v>
      </c>
      <c r="K1965" t="s">
        <v>39</v>
      </c>
      <c r="M1965" s="15">
        <f t="shared" si="225"/>
        <v>12.3</v>
      </c>
      <c r="N1965" s="13">
        <f t="shared" si="226"/>
        <v>25</v>
      </c>
      <c r="O1965" s="13">
        <f t="shared" si="227"/>
        <v>12</v>
      </c>
      <c r="P1965" s="13">
        <f t="shared" si="228"/>
        <v>2017</v>
      </c>
      <c r="Q1965" s="13">
        <f t="shared" si="229"/>
        <v>12.3</v>
      </c>
    </row>
    <row r="1966" spans="1:17" x14ac:dyDescent="0.25">
      <c r="A1966" t="s">
        <v>1818</v>
      </c>
      <c r="B1966" t="s">
        <v>1819</v>
      </c>
      <c r="C1966">
        <v>43080.458425925928</v>
      </c>
      <c r="D1966">
        <v>1</v>
      </c>
      <c r="E1966" t="s">
        <v>13863</v>
      </c>
      <c r="F1966" t="s">
        <v>4778</v>
      </c>
      <c r="G1966" t="s">
        <v>4779</v>
      </c>
      <c r="H1966" t="s">
        <v>1255</v>
      </c>
      <c r="I1966">
        <v>202.26</v>
      </c>
      <c r="J1966">
        <v>0</v>
      </c>
      <c r="K1966" t="s">
        <v>1820</v>
      </c>
      <c r="M1966" s="15">
        <f t="shared" si="225"/>
        <v>202.26</v>
      </c>
      <c r="N1966" s="13">
        <f t="shared" si="226"/>
        <v>10</v>
      </c>
      <c r="O1966" s="13">
        <f t="shared" si="227"/>
        <v>12</v>
      </c>
      <c r="P1966" s="13">
        <f t="shared" si="228"/>
        <v>2017</v>
      </c>
      <c r="Q1966" s="13">
        <f t="shared" si="229"/>
        <v>202.26</v>
      </c>
    </row>
    <row r="1967" spans="1:17" x14ac:dyDescent="0.25">
      <c r="A1967" t="s">
        <v>1821</v>
      </c>
      <c r="B1967" t="s">
        <v>1822</v>
      </c>
      <c r="C1967">
        <v>43090.735671296294</v>
      </c>
      <c r="D1967">
        <v>4</v>
      </c>
      <c r="E1967" t="s">
        <v>13863</v>
      </c>
      <c r="F1967" t="s">
        <v>4778</v>
      </c>
      <c r="G1967" t="s">
        <v>4780</v>
      </c>
      <c r="H1967" t="s">
        <v>1255</v>
      </c>
      <c r="I1967">
        <v>12.79</v>
      </c>
      <c r="J1967">
        <v>0</v>
      </c>
      <c r="K1967" t="s">
        <v>1823</v>
      </c>
      <c r="M1967" s="15">
        <f t="shared" si="225"/>
        <v>12.79</v>
      </c>
      <c r="N1967" s="13">
        <f t="shared" si="226"/>
        <v>10</v>
      </c>
      <c r="O1967" s="13">
        <f t="shared" si="227"/>
        <v>12</v>
      </c>
      <c r="P1967" s="13">
        <f t="shared" si="228"/>
        <v>2017</v>
      </c>
      <c r="Q1967" s="13">
        <f t="shared" si="229"/>
        <v>51.16</v>
      </c>
    </row>
    <row r="1968" spans="1:17" x14ac:dyDescent="0.25">
      <c r="A1968" t="s">
        <v>4781</v>
      </c>
      <c r="B1968" t="s">
        <v>4782</v>
      </c>
      <c r="C1968">
        <v>43087.737905092596</v>
      </c>
      <c r="D1968">
        <v>1</v>
      </c>
      <c r="E1968" t="s">
        <v>13863</v>
      </c>
      <c r="F1968" t="s">
        <v>4783</v>
      </c>
      <c r="G1968" t="s">
        <v>4784</v>
      </c>
      <c r="H1968" t="s">
        <v>283</v>
      </c>
      <c r="I1968">
        <v>456</v>
      </c>
      <c r="J1968">
        <v>0</v>
      </c>
      <c r="K1968" t="s">
        <v>4785</v>
      </c>
      <c r="M1968" s="15">
        <f t="shared" si="225"/>
        <v>456</v>
      </c>
      <c r="N1968" s="13">
        <f t="shared" si="226"/>
        <v>10</v>
      </c>
      <c r="O1968" s="13">
        <f t="shared" si="227"/>
        <v>12</v>
      </c>
      <c r="P1968" s="13">
        <f t="shared" si="228"/>
        <v>2017</v>
      </c>
      <c r="Q1968" s="13">
        <f t="shared" si="229"/>
        <v>456</v>
      </c>
    </row>
    <row r="1969" spans="1:17" x14ac:dyDescent="0.25">
      <c r="A1969" t="s">
        <v>3421</v>
      </c>
      <c r="B1969" t="s">
        <v>3422</v>
      </c>
      <c r="C1969">
        <v>43188.510451388887</v>
      </c>
      <c r="D1969">
        <v>2</v>
      </c>
      <c r="E1969" t="s">
        <v>13863</v>
      </c>
      <c r="F1969" t="s">
        <v>4786</v>
      </c>
      <c r="G1969" t="s">
        <v>4787</v>
      </c>
      <c r="H1969" t="s">
        <v>1132</v>
      </c>
      <c r="I1969">
        <v>155</v>
      </c>
      <c r="J1969">
        <v>0</v>
      </c>
      <c r="K1969" t="s">
        <v>1132</v>
      </c>
      <c r="M1969" s="15">
        <f t="shared" si="225"/>
        <v>155</v>
      </c>
      <c r="N1969" s="13">
        <f t="shared" si="226"/>
        <v>10</v>
      </c>
      <c r="O1969" s="13">
        <f t="shared" si="227"/>
        <v>3</v>
      </c>
      <c r="P1969" s="13">
        <f t="shared" si="228"/>
        <v>2018</v>
      </c>
      <c r="Q1969" s="13">
        <f t="shared" si="229"/>
        <v>310</v>
      </c>
    </row>
    <row r="1970" spans="1:17" x14ac:dyDescent="0.25">
      <c r="A1970" t="s">
        <v>1818</v>
      </c>
      <c r="B1970" t="s">
        <v>1819</v>
      </c>
      <c r="C1970">
        <v>43087.438171296293</v>
      </c>
      <c r="D1970">
        <v>3</v>
      </c>
      <c r="E1970" t="s">
        <v>13863</v>
      </c>
      <c r="F1970" t="s">
        <v>4778</v>
      </c>
      <c r="G1970" t="s">
        <v>4788</v>
      </c>
      <c r="H1970" t="s">
        <v>1255</v>
      </c>
      <c r="I1970">
        <v>202.26</v>
      </c>
      <c r="J1970">
        <v>0</v>
      </c>
      <c r="K1970" t="s">
        <v>1820</v>
      </c>
      <c r="M1970" s="15">
        <f t="shared" si="225"/>
        <v>202.26</v>
      </c>
      <c r="N1970" s="13">
        <f t="shared" si="226"/>
        <v>10</v>
      </c>
      <c r="O1970" s="13">
        <f t="shared" si="227"/>
        <v>12</v>
      </c>
      <c r="P1970" s="13">
        <f t="shared" si="228"/>
        <v>2017</v>
      </c>
      <c r="Q1970" s="13">
        <f t="shared" si="229"/>
        <v>606.78</v>
      </c>
    </row>
    <row r="1971" spans="1:17" x14ac:dyDescent="0.25">
      <c r="A1971" t="s">
        <v>4789</v>
      </c>
      <c r="B1971" t="s">
        <v>4790</v>
      </c>
      <c r="C1971">
        <v>43068.737685185188</v>
      </c>
      <c r="D1971">
        <v>4</v>
      </c>
      <c r="E1971" t="s">
        <v>13863</v>
      </c>
      <c r="F1971" t="s">
        <v>4791</v>
      </c>
      <c r="G1971" t="s">
        <v>4792</v>
      </c>
      <c r="H1971" t="s">
        <v>12</v>
      </c>
      <c r="I1971">
        <v>171</v>
      </c>
      <c r="J1971">
        <v>0</v>
      </c>
      <c r="K1971" t="s">
        <v>12</v>
      </c>
      <c r="M1971" s="15">
        <f t="shared" si="225"/>
        <v>171</v>
      </c>
      <c r="N1971" s="13">
        <f t="shared" si="226"/>
        <v>10</v>
      </c>
      <c r="O1971" s="13">
        <f t="shared" si="227"/>
        <v>11</v>
      </c>
      <c r="P1971" s="13">
        <f t="shared" si="228"/>
        <v>2017</v>
      </c>
      <c r="Q1971" s="13">
        <f t="shared" si="229"/>
        <v>684</v>
      </c>
    </row>
    <row r="1972" spans="1:17" x14ac:dyDescent="0.25">
      <c r="A1972" t="s">
        <v>540</v>
      </c>
      <c r="B1972" t="s">
        <v>541</v>
      </c>
      <c r="C1972">
        <v>43061.769826388889</v>
      </c>
      <c r="D1972">
        <v>1</v>
      </c>
      <c r="E1972" t="s">
        <v>13863</v>
      </c>
      <c r="F1972" t="s">
        <v>4793</v>
      </c>
      <c r="G1972" t="s">
        <v>4794</v>
      </c>
      <c r="H1972" t="s">
        <v>12</v>
      </c>
      <c r="I1972">
        <v>441.17</v>
      </c>
      <c r="J1972">
        <v>0</v>
      </c>
      <c r="K1972" t="s">
        <v>12</v>
      </c>
      <c r="M1972" s="15">
        <f t="shared" si="225"/>
        <v>441.17</v>
      </c>
      <c r="N1972" s="13">
        <f t="shared" si="226"/>
        <v>10</v>
      </c>
      <c r="O1972" s="13">
        <f t="shared" si="227"/>
        <v>11</v>
      </c>
      <c r="P1972" s="13">
        <f t="shared" si="228"/>
        <v>2017</v>
      </c>
      <c r="Q1972" s="13">
        <f t="shared" si="229"/>
        <v>441.17</v>
      </c>
    </row>
    <row r="1973" spans="1:17" x14ac:dyDescent="0.25">
      <c r="A1973" t="s">
        <v>3425</v>
      </c>
      <c r="B1973" t="s">
        <v>3426</v>
      </c>
      <c r="C1973">
        <v>43188.509918981479</v>
      </c>
      <c r="D1973">
        <v>1</v>
      </c>
      <c r="E1973" t="s">
        <v>13863</v>
      </c>
      <c r="F1973" t="s">
        <v>4795</v>
      </c>
      <c r="G1973" t="s">
        <v>4796</v>
      </c>
      <c r="H1973" t="s">
        <v>1132</v>
      </c>
      <c r="I1973">
        <v>212</v>
      </c>
      <c r="J1973">
        <v>0</v>
      </c>
      <c r="K1973" t="s">
        <v>1132</v>
      </c>
      <c r="M1973" s="15">
        <f t="shared" si="225"/>
        <v>212</v>
      </c>
      <c r="N1973" s="13">
        <f t="shared" si="226"/>
        <v>10</v>
      </c>
      <c r="O1973" s="13">
        <f t="shared" si="227"/>
        <v>3</v>
      </c>
      <c r="P1973" s="13">
        <f t="shared" si="228"/>
        <v>2018</v>
      </c>
      <c r="Q1973" s="13">
        <f t="shared" si="229"/>
        <v>212</v>
      </c>
    </row>
    <row r="1974" spans="1:17" x14ac:dyDescent="0.25">
      <c r="A1974" t="s">
        <v>3421</v>
      </c>
      <c r="B1974" t="s">
        <v>3422</v>
      </c>
      <c r="C1974">
        <v>43188.509918981479</v>
      </c>
      <c r="D1974">
        <v>1</v>
      </c>
      <c r="E1974" t="s">
        <v>13863</v>
      </c>
      <c r="F1974" t="s">
        <v>4795</v>
      </c>
      <c r="G1974" t="s">
        <v>4796</v>
      </c>
      <c r="H1974" t="s">
        <v>1132</v>
      </c>
      <c r="I1974">
        <v>155</v>
      </c>
      <c r="J1974">
        <v>0</v>
      </c>
      <c r="K1974" t="s">
        <v>1132</v>
      </c>
      <c r="M1974" s="15">
        <f t="shared" si="225"/>
        <v>155</v>
      </c>
      <c r="N1974" s="13">
        <f t="shared" si="226"/>
        <v>10</v>
      </c>
      <c r="O1974" s="13">
        <f t="shared" si="227"/>
        <v>3</v>
      </c>
      <c r="P1974" s="13">
        <f t="shared" si="228"/>
        <v>2018</v>
      </c>
      <c r="Q1974" s="13">
        <f t="shared" si="229"/>
        <v>155</v>
      </c>
    </row>
    <row r="1975" spans="1:17" x14ac:dyDescent="0.25">
      <c r="A1975" t="s">
        <v>3428</v>
      </c>
      <c r="B1975" t="s">
        <v>3429</v>
      </c>
      <c r="C1975">
        <v>43223.482662037037</v>
      </c>
      <c r="D1975">
        <v>2</v>
      </c>
      <c r="E1975" t="s">
        <v>13863</v>
      </c>
      <c r="F1975" t="s">
        <v>4795</v>
      </c>
      <c r="G1975" t="s">
        <v>4797</v>
      </c>
      <c r="H1975" t="s">
        <v>1132</v>
      </c>
      <c r="I1975">
        <v>173</v>
      </c>
      <c r="J1975">
        <v>0</v>
      </c>
      <c r="K1975" t="s">
        <v>1132</v>
      </c>
      <c r="M1975" s="15">
        <f t="shared" si="225"/>
        <v>173</v>
      </c>
      <c r="N1975" s="13">
        <f t="shared" si="226"/>
        <v>10</v>
      </c>
      <c r="O1975" s="13">
        <f t="shared" si="227"/>
        <v>5</v>
      </c>
      <c r="P1975" s="13">
        <f t="shared" si="228"/>
        <v>2018</v>
      </c>
      <c r="Q1975" s="13">
        <f t="shared" si="229"/>
        <v>346</v>
      </c>
    </row>
    <row r="1976" spans="1:17" x14ac:dyDescent="0.25">
      <c r="A1976" t="s">
        <v>4798</v>
      </c>
      <c r="B1976" t="s">
        <v>4799</v>
      </c>
      <c r="C1976">
        <v>43070.738321759258</v>
      </c>
      <c r="D1976">
        <v>100</v>
      </c>
      <c r="E1976" t="s">
        <v>13863</v>
      </c>
      <c r="F1976" t="s">
        <v>4800</v>
      </c>
      <c r="G1976" t="s">
        <v>4801</v>
      </c>
      <c r="H1976" t="s">
        <v>108</v>
      </c>
      <c r="I1976">
        <v>0.154</v>
      </c>
      <c r="J1976">
        <v>65</v>
      </c>
      <c r="K1976" t="s">
        <v>4802</v>
      </c>
      <c r="M1976" s="15">
        <f t="shared" si="225"/>
        <v>5.3899999999999997E-2</v>
      </c>
      <c r="N1976" s="13">
        <f t="shared" si="226"/>
        <v>10</v>
      </c>
      <c r="O1976" s="13">
        <f t="shared" si="227"/>
        <v>12</v>
      </c>
      <c r="P1976" s="13">
        <f t="shared" si="228"/>
        <v>2017</v>
      </c>
      <c r="Q1976" s="13">
        <f t="shared" si="229"/>
        <v>5.39</v>
      </c>
    </row>
    <row r="1977" spans="1:17" x14ac:dyDescent="0.25">
      <c r="A1977" t="s">
        <v>4803</v>
      </c>
      <c r="B1977" t="s">
        <v>4804</v>
      </c>
      <c r="C1977">
        <v>43081.737604166665</v>
      </c>
      <c r="D1977">
        <v>12</v>
      </c>
      <c r="E1977" t="s">
        <v>13863</v>
      </c>
      <c r="F1977" t="s">
        <v>4805</v>
      </c>
      <c r="G1977" t="s">
        <v>4806</v>
      </c>
      <c r="H1977" t="s">
        <v>65</v>
      </c>
      <c r="I1977">
        <v>4.8499999999999996</v>
      </c>
      <c r="J1977">
        <v>0</v>
      </c>
      <c r="K1977" t="s">
        <v>4807</v>
      </c>
      <c r="M1977" s="15">
        <f t="shared" si="225"/>
        <v>4.8499999999999996</v>
      </c>
      <c r="N1977" s="13">
        <f t="shared" si="226"/>
        <v>10</v>
      </c>
      <c r="O1977" s="13">
        <f t="shared" si="227"/>
        <v>12</v>
      </c>
      <c r="P1977" s="13">
        <f t="shared" si="228"/>
        <v>2017</v>
      </c>
      <c r="Q1977" s="13">
        <f t="shared" si="229"/>
        <v>58.199999999999996</v>
      </c>
    </row>
    <row r="1978" spans="1:17" x14ac:dyDescent="0.25">
      <c r="A1978" t="s">
        <v>1273</v>
      </c>
      <c r="B1978" t="s">
        <v>1274</v>
      </c>
      <c r="C1978">
        <v>43087.740879629629</v>
      </c>
      <c r="D1978">
        <v>200</v>
      </c>
      <c r="E1978" t="s">
        <v>13863</v>
      </c>
      <c r="F1978" t="s">
        <v>4808</v>
      </c>
      <c r="G1978" t="s">
        <v>4809</v>
      </c>
      <c r="H1978" t="s">
        <v>124</v>
      </c>
      <c r="I1978">
        <v>4.7779999999999996</v>
      </c>
      <c r="J1978">
        <v>40</v>
      </c>
      <c r="K1978" t="s">
        <v>1276</v>
      </c>
      <c r="M1978" s="15">
        <f t="shared" si="225"/>
        <v>2.8667999999999996</v>
      </c>
      <c r="N1978" s="13">
        <f t="shared" si="226"/>
        <v>10</v>
      </c>
      <c r="O1978" s="13">
        <f t="shared" si="227"/>
        <v>12</v>
      </c>
      <c r="P1978" s="13">
        <f t="shared" si="228"/>
        <v>2017</v>
      </c>
      <c r="Q1978" s="13">
        <f t="shared" si="229"/>
        <v>573.3599999999999</v>
      </c>
    </row>
    <row r="1979" spans="1:17" x14ac:dyDescent="0.25">
      <c r="A1979" t="s">
        <v>2962</v>
      </c>
      <c r="B1979" t="s">
        <v>2963</v>
      </c>
      <c r="C1979">
        <v>43080.477141203701</v>
      </c>
      <c r="D1979">
        <v>10</v>
      </c>
      <c r="E1979" t="s">
        <v>13863</v>
      </c>
      <c r="F1979" t="s">
        <v>4808</v>
      </c>
      <c r="G1979" t="s">
        <v>4810</v>
      </c>
      <c r="H1979" t="s">
        <v>124</v>
      </c>
      <c r="I1979">
        <v>12.8866</v>
      </c>
      <c r="J1979">
        <v>40</v>
      </c>
      <c r="K1979" t="s">
        <v>2964</v>
      </c>
      <c r="M1979" s="15">
        <f t="shared" si="225"/>
        <v>7.7319599999999991</v>
      </c>
      <c r="N1979" s="13">
        <f t="shared" si="226"/>
        <v>10</v>
      </c>
      <c r="O1979" s="13">
        <f t="shared" si="227"/>
        <v>12</v>
      </c>
      <c r="P1979" s="13">
        <f t="shared" si="228"/>
        <v>2017</v>
      </c>
      <c r="Q1979" s="13">
        <f t="shared" si="229"/>
        <v>77.319599999999994</v>
      </c>
    </row>
    <row r="1980" spans="1:17" x14ac:dyDescent="0.25">
      <c r="A1980" t="s">
        <v>1287</v>
      </c>
      <c r="B1980" t="s">
        <v>1288</v>
      </c>
      <c r="C1980">
        <v>43080.477141203701</v>
      </c>
      <c r="D1980">
        <v>100</v>
      </c>
      <c r="E1980" t="s">
        <v>13863</v>
      </c>
      <c r="F1980" t="s">
        <v>4808</v>
      </c>
      <c r="G1980" t="s">
        <v>4810</v>
      </c>
      <c r="H1980" t="s">
        <v>124</v>
      </c>
      <c r="I1980">
        <v>0.92610000000000003</v>
      </c>
      <c r="J1980">
        <v>40</v>
      </c>
      <c r="K1980" t="s">
        <v>1279</v>
      </c>
      <c r="M1980" s="15">
        <f t="shared" si="225"/>
        <v>0.55566000000000004</v>
      </c>
      <c r="N1980" s="13">
        <f t="shared" si="226"/>
        <v>10</v>
      </c>
      <c r="O1980" s="13">
        <f t="shared" si="227"/>
        <v>12</v>
      </c>
      <c r="P1980" s="13">
        <f t="shared" si="228"/>
        <v>2017</v>
      </c>
      <c r="Q1980" s="13">
        <f t="shared" si="229"/>
        <v>55.566000000000003</v>
      </c>
    </row>
    <row r="1981" spans="1:17" x14ac:dyDescent="0.25">
      <c r="A1981" t="s">
        <v>4811</v>
      </c>
      <c r="B1981" t="s">
        <v>4812</v>
      </c>
      <c r="C1981">
        <v>43080.477141203701</v>
      </c>
      <c r="D1981">
        <v>1</v>
      </c>
      <c r="E1981" t="s">
        <v>13863</v>
      </c>
      <c r="F1981" t="s">
        <v>4808</v>
      </c>
      <c r="G1981" t="s">
        <v>4810</v>
      </c>
      <c r="H1981" t="s">
        <v>124</v>
      </c>
      <c r="I1981">
        <v>82.26</v>
      </c>
      <c r="J1981">
        <v>20</v>
      </c>
      <c r="K1981" t="s">
        <v>4813</v>
      </c>
      <c r="M1981" s="15">
        <f t="shared" si="225"/>
        <v>65.808000000000007</v>
      </c>
      <c r="N1981" s="13">
        <f t="shared" si="226"/>
        <v>10</v>
      </c>
      <c r="O1981" s="13">
        <f t="shared" si="227"/>
        <v>12</v>
      </c>
      <c r="P1981" s="13">
        <f t="shared" si="228"/>
        <v>2017</v>
      </c>
      <c r="Q1981" s="13">
        <f t="shared" si="229"/>
        <v>65.808000000000007</v>
      </c>
    </row>
    <row r="1982" spans="1:17" x14ac:dyDescent="0.25">
      <c r="A1982" t="s">
        <v>3992</v>
      </c>
      <c r="B1982" t="s">
        <v>3993</v>
      </c>
      <c r="C1982">
        <v>43080.481319444443</v>
      </c>
      <c r="D1982">
        <v>100</v>
      </c>
      <c r="E1982" t="s">
        <v>13863</v>
      </c>
      <c r="F1982" t="s">
        <v>4814</v>
      </c>
      <c r="G1982" t="s">
        <v>4815</v>
      </c>
      <c r="H1982" t="s">
        <v>108</v>
      </c>
      <c r="I1982">
        <v>1.7594000000000001</v>
      </c>
      <c r="J1982">
        <v>50</v>
      </c>
      <c r="K1982" t="s">
        <v>3995</v>
      </c>
      <c r="M1982" s="15">
        <f t="shared" si="225"/>
        <v>0.87970000000000004</v>
      </c>
      <c r="N1982" s="13">
        <f t="shared" si="226"/>
        <v>10</v>
      </c>
      <c r="O1982" s="13">
        <f t="shared" si="227"/>
        <v>12</v>
      </c>
      <c r="P1982" s="13">
        <f t="shared" si="228"/>
        <v>2017</v>
      </c>
      <c r="Q1982" s="13">
        <f t="shared" si="229"/>
        <v>87.97</v>
      </c>
    </row>
    <row r="1983" spans="1:17" x14ac:dyDescent="0.25">
      <c r="A1983" t="s">
        <v>4816</v>
      </c>
      <c r="B1983" t="s">
        <v>4817</v>
      </c>
      <c r="C1983">
        <v>43070.731944444444</v>
      </c>
      <c r="D1983">
        <v>400</v>
      </c>
      <c r="E1983" t="s">
        <v>113</v>
      </c>
      <c r="F1983" t="s">
        <v>4818</v>
      </c>
      <c r="G1983" t="s">
        <v>4819</v>
      </c>
      <c r="H1983" t="s">
        <v>124</v>
      </c>
      <c r="I1983">
        <v>0.125</v>
      </c>
      <c r="J1983">
        <v>0</v>
      </c>
      <c r="K1983" t="s">
        <v>4820</v>
      </c>
      <c r="M1983" s="15">
        <f t="shared" si="225"/>
        <v>0.125</v>
      </c>
      <c r="N1983" s="13">
        <f t="shared" si="226"/>
        <v>10</v>
      </c>
      <c r="O1983" s="13">
        <f t="shared" si="227"/>
        <v>12</v>
      </c>
      <c r="P1983" s="13">
        <f t="shared" si="228"/>
        <v>2017</v>
      </c>
      <c r="Q1983" s="13">
        <f t="shared" si="229"/>
        <v>50</v>
      </c>
    </row>
    <row r="1984" spans="1:17" x14ac:dyDescent="0.25">
      <c r="A1984" t="s">
        <v>4821</v>
      </c>
      <c r="B1984" t="s">
        <v>4822</v>
      </c>
      <c r="C1984">
        <v>43130.731666666667</v>
      </c>
      <c r="D1984">
        <v>60</v>
      </c>
      <c r="E1984" t="s">
        <v>113</v>
      </c>
      <c r="F1984" t="s">
        <v>4823</v>
      </c>
      <c r="G1984" t="s">
        <v>4824</v>
      </c>
      <c r="H1984" t="s">
        <v>173</v>
      </c>
      <c r="I1984">
        <v>1.3785000000000001</v>
      </c>
      <c r="J1984">
        <v>0</v>
      </c>
      <c r="K1984" t="s">
        <v>3803</v>
      </c>
      <c r="M1984" s="15">
        <f t="shared" si="225"/>
        <v>1.3785000000000001</v>
      </c>
      <c r="N1984" s="13">
        <f t="shared" si="226"/>
        <v>10</v>
      </c>
      <c r="O1984" s="13">
        <f t="shared" si="227"/>
        <v>1</v>
      </c>
      <c r="P1984" s="13">
        <f t="shared" si="228"/>
        <v>2018</v>
      </c>
      <c r="Q1984" s="13">
        <f t="shared" si="229"/>
        <v>82.710000000000008</v>
      </c>
    </row>
    <row r="1985" spans="1:17" x14ac:dyDescent="0.25">
      <c r="A1985" t="s">
        <v>3744</v>
      </c>
      <c r="B1985" t="s">
        <v>3745</v>
      </c>
      <c r="C1985">
        <v>43115.391863425924</v>
      </c>
      <c r="D1985">
        <v>12</v>
      </c>
      <c r="E1985" t="s">
        <v>113</v>
      </c>
      <c r="F1985" t="s">
        <v>4823</v>
      </c>
      <c r="G1985" t="s">
        <v>4825</v>
      </c>
      <c r="H1985" t="s">
        <v>173</v>
      </c>
      <c r="I1985">
        <v>6.0750000000000002</v>
      </c>
      <c r="J1985">
        <v>0</v>
      </c>
      <c r="K1985" t="s">
        <v>1741</v>
      </c>
      <c r="M1985" s="15">
        <f t="shared" si="225"/>
        <v>6.0750000000000002</v>
      </c>
      <c r="N1985" s="13">
        <f t="shared" si="226"/>
        <v>10</v>
      </c>
      <c r="O1985" s="13">
        <f t="shared" si="227"/>
        <v>1</v>
      </c>
      <c r="P1985" s="13">
        <f t="shared" si="228"/>
        <v>2018</v>
      </c>
      <c r="Q1985" s="13">
        <f t="shared" si="229"/>
        <v>72.900000000000006</v>
      </c>
    </row>
    <row r="1986" spans="1:17" x14ac:dyDescent="0.25">
      <c r="A1986" t="s">
        <v>4826</v>
      </c>
      <c r="B1986" t="s">
        <v>4827</v>
      </c>
      <c r="C1986">
        <v>43080.473379629628</v>
      </c>
      <c r="D1986">
        <v>50</v>
      </c>
      <c r="E1986" t="s">
        <v>13863</v>
      </c>
      <c r="F1986" t="s">
        <v>4828</v>
      </c>
      <c r="G1986" t="s">
        <v>4829</v>
      </c>
      <c r="H1986" t="s">
        <v>6</v>
      </c>
      <c r="I1986">
        <v>5.27</v>
      </c>
      <c r="J1986">
        <v>0</v>
      </c>
      <c r="K1986" t="s">
        <v>2726</v>
      </c>
      <c r="M1986" s="15">
        <f t="shared" si="225"/>
        <v>5.27</v>
      </c>
      <c r="N1986" s="13">
        <f t="shared" si="226"/>
        <v>10</v>
      </c>
      <c r="O1986" s="13">
        <f t="shared" si="227"/>
        <v>12</v>
      </c>
      <c r="P1986" s="13">
        <f t="shared" si="228"/>
        <v>2017</v>
      </c>
      <c r="Q1986" s="13">
        <f t="shared" si="229"/>
        <v>263.5</v>
      </c>
    </row>
    <row r="1987" spans="1:17" x14ac:dyDescent="0.25">
      <c r="A1987" t="s">
        <v>35</v>
      </c>
      <c r="B1987" t="s">
        <v>35</v>
      </c>
      <c r="C1987">
        <v>43080.616261574076</v>
      </c>
      <c r="D1987">
        <v>1</v>
      </c>
      <c r="E1987" t="s">
        <v>13863</v>
      </c>
      <c r="F1987" t="s">
        <v>4830</v>
      </c>
      <c r="G1987" t="s">
        <v>4831</v>
      </c>
      <c r="H1987" t="s">
        <v>4832</v>
      </c>
      <c r="I1987">
        <v>172</v>
      </c>
      <c r="J1987">
        <v>0</v>
      </c>
      <c r="K1987" t="s">
        <v>39</v>
      </c>
      <c r="M1987" s="15">
        <f t="shared" si="225"/>
        <v>172</v>
      </c>
      <c r="N1987" s="13">
        <f t="shared" si="226"/>
        <v>25</v>
      </c>
      <c r="O1987" s="13">
        <f t="shared" si="227"/>
        <v>12</v>
      </c>
      <c r="P1987" s="13">
        <f t="shared" si="228"/>
        <v>2017</v>
      </c>
      <c r="Q1987" s="13">
        <f t="shared" si="229"/>
        <v>172</v>
      </c>
    </row>
    <row r="1988" spans="1:17" x14ac:dyDescent="0.25">
      <c r="A1988" t="s">
        <v>3189</v>
      </c>
      <c r="B1988" t="s">
        <v>3190</v>
      </c>
      <c r="C1988">
        <v>43088.744039351855</v>
      </c>
      <c r="D1988">
        <v>1</v>
      </c>
      <c r="E1988" t="s">
        <v>13863</v>
      </c>
      <c r="F1988" t="s">
        <v>4833</v>
      </c>
      <c r="G1988" t="s">
        <v>4834</v>
      </c>
      <c r="H1988" t="s">
        <v>33</v>
      </c>
      <c r="I1988">
        <v>473</v>
      </c>
      <c r="J1988">
        <v>0</v>
      </c>
      <c r="K1988" t="s">
        <v>33</v>
      </c>
      <c r="M1988" s="15">
        <f t="shared" si="225"/>
        <v>473</v>
      </c>
      <c r="N1988" s="13">
        <f t="shared" si="226"/>
        <v>10</v>
      </c>
      <c r="O1988" s="13">
        <f t="shared" si="227"/>
        <v>12</v>
      </c>
      <c r="P1988" s="13">
        <f t="shared" si="228"/>
        <v>2017</v>
      </c>
      <c r="Q1988" s="13">
        <f t="shared" si="229"/>
        <v>473</v>
      </c>
    </row>
    <row r="1989" spans="1:17" x14ac:dyDescent="0.25">
      <c r="A1989" t="s">
        <v>3247</v>
      </c>
      <c r="B1989" t="s">
        <v>3248</v>
      </c>
      <c r="C1989">
        <v>43080.478182870371</v>
      </c>
      <c r="D1989">
        <v>50</v>
      </c>
      <c r="E1989" t="s">
        <v>13863</v>
      </c>
      <c r="F1989" t="s">
        <v>4835</v>
      </c>
      <c r="G1989" t="s">
        <v>4836</v>
      </c>
      <c r="H1989" t="s">
        <v>12</v>
      </c>
      <c r="I1989">
        <v>61.75</v>
      </c>
      <c r="J1989">
        <v>0</v>
      </c>
      <c r="K1989" t="s">
        <v>3249</v>
      </c>
      <c r="M1989" s="15">
        <f t="shared" ref="M1989:M2029" si="230">+I1989*(1-J1989/100)</f>
        <v>61.75</v>
      </c>
      <c r="N1989" s="13">
        <f t="shared" ref="N1989:N2029" si="231">+LEN(A1989)</f>
        <v>10</v>
      </c>
      <c r="O1989" s="13">
        <f t="shared" ref="O1989:O2029" si="232">+MONTH(C1989)</f>
        <v>12</v>
      </c>
      <c r="P1989" s="13">
        <f t="shared" ref="P1989:P2029" si="233">+YEAR(C1989)</f>
        <v>2017</v>
      </c>
      <c r="Q1989" s="13">
        <f t="shared" ref="Q1989:Q2029" si="234">+M1989*D1989</f>
        <v>3087.5</v>
      </c>
    </row>
    <row r="1990" spans="1:17" x14ac:dyDescent="0.25">
      <c r="A1990" t="s">
        <v>490</v>
      </c>
      <c r="B1990" t="s">
        <v>491</v>
      </c>
      <c r="C1990">
        <v>43080.483703703707</v>
      </c>
      <c r="D1990">
        <v>10</v>
      </c>
      <c r="E1990" t="s">
        <v>13863</v>
      </c>
      <c r="F1990" t="s">
        <v>4837</v>
      </c>
      <c r="G1990" t="s">
        <v>4838</v>
      </c>
      <c r="H1990" t="s">
        <v>33</v>
      </c>
      <c r="I1990">
        <v>237</v>
      </c>
      <c r="J1990">
        <v>0</v>
      </c>
      <c r="K1990" t="s">
        <v>494</v>
      </c>
      <c r="M1990" s="15">
        <f t="shared" si="230"/>
        <v>237</v>
      </c>
      <c r="N1990" s="13">
        <f t="shared" si="231"/>
        <v>10</v>
      </c>
      <c r="O1990" s="13">
        <f t="shared" si="232"/>
        <v>12</v>
      </c>
      <c r="P1990" s="13">
        <f t="shared" si="233"/>
        <v>2017</v>
      </c>
      <c r="Q1990" s="13">
        <f t="shared" si="234"/>
        <v>2370</v>
      </c>
    </row>
    <row r="1991" spans="1:17" x14ac:dyDescent="0.25">
      <c r="A1991" t="s">
        <v>3219</v>
      </c>
      <c r="B1991" t="s">
        <v>3220</v>
      </c>
      <c r="C1991">
        <v>43070.738321759258</v>
      </c>
      <c r="D1991">
        <v>100</v>
      </c>
      <c r="E1991" t="s">
        <v>13863</v>
      </c>
      <c r="F1991" t="s">
        <v>4800</v>
      </c>
      <c r="G1991" t="s">
        <v>4801</v>
      </c>
      <c r="H1991" t="s">
        <v>108</v>
      </c>
      <c r="I1991">
        <v>0.17180000000000001</v>
      </c>
      <c r="J1991">
        <v>65</v>
      </c>
      <c r="K1991" t="s">
        <v>3221</v>
      </c>
      <c r="M1991" s="15">
        <f t="shared" si="230"/>
        <v>6.0129999999999996E-2</v>
      </c>
      <c r="N1991" s="13">
        <f t="shared" si="231"/>
        <v>10</v>
      </c>
      <c r="O1991" s="13">
        <f t="shared" si="232"/>
        <v>12</v>
      </c>
      <c r="P1991" s="13">
        <f t="shared" si="233"/>
        <v>2017</v>
      </c>
      <c r="Q1991" s="13">
        <f t="shared" si="234"/>
        <v>6.0129999999999999</v>
      </c>
    </row>
    <row r="1992" spans="1:17" x14ac:dyDescent="0.25">
      <c r="A1992" t="s">
        <v>4014</v>
      </c>
      <c r="B1992" t="s">
        <v>4015</v>
      </c>
      <c r="C1992">
        <v>43070.737256944441</v>
      </c>
      <c r="D1992">
        <v>24</v>
      </c>
      <c r="E1992" t="s">
        <v>113</v>
      </c>
      <c r="F1992" t="s">
        <v>4814</v>
      </c>
      <c r="G1992" t="s">
        <v>4839</v>
      </c>
      <c r="H1992" t="s">
        <v>108</v>
      </c>
      <c r="I1992">
        <v>14.558</v>
      </c>
      <c r="J1992">
        <v>74</v>
      </c>
      <c r="K1992" t="s">
        <v>4016</v>
      </c>
      <c r="M1992" s="15">
        <f t="shared" si="230"/>
        <v>3.7850800000000002</v>
      </c>
      <c r="N1992" s="13">
        <f t="shared" si="231"/>
        <v>10</v>
      </c>
      <c r="O1992" s="13">
        <f t="shared" si="232"/>
        <v>12</v>
      </c>
      <c r="P1992" s="13">
        <f t="shared" si="233"/>
        <v>2017</v>
      </c>
      <c r="Q1992" s="13">
        <f t="shared" si="234"/>
        <v>90.841920000000002</v>
      </c>
    </row>
    <row r="1993" spans="1:17" x14ac:dyDescent="0.25">
      <c r="A1993" t="s">
        <v>4840</v>
      </c>
      <c r="B1993" t="s">
        <v>4841</v>
      </c>
      <c r="C1993">
        <v>43084.342962962961</v>
      </c>
      <c r="D1993">
        <v>1</v>
      </c>
      <c r="E1993" t="s">
        <v>13863</v>
      </c>
      <c r="F1993" t="s">
        <v>4842</v>
      </c>
      <c r="G1993" t="s">
        <v>4843</v>
      </c>
      <c r="H1993" t="s">
        <v>27</v>
      </c>
      <c r="I1993">
        <v>693.24</v>
      </c>
      <c r="J1993">
        <v>0</v>
      </c>
      <c r="K1993" t="s">
        <v>4844</v>
      </c>
      <c r="M1993" s="15">
        <f t="shared" si="230"/>
        <v>693.24</v>
      </c>
      <c r="N1993" s="13">
        <f t="shared" si="231"/>
        <v>10</v>
      </c>
      <c r="O1993" s="13">
        <f t="shared" si="232"/>
        <v>12</v>
      </c>
      <c r="P1993" s="13">
        <f t="shared" si="233"/>
        <v>2017</v>
      </c>
      <c r="Q1993" s="13">
        <f t="shared" si="234"/>
        <v>693.24</v>
      </c>
    </row>
    <row r="1994" spans="1:17" x14ac:dyDescent="0.25">
      <c r="A1994" t="s">
        <v>4845</v>
      </c>
      <c r="B1994" t="s">
        <v>4846</v>
      </c>
      <c r="C1994">
        <v>43068.757280092592</v>
      </c>
      <c r="D1994">
        <v>100</v>
      </c>
      <c r="E1994" t="s">
        <v>113</v>
      </c>
      <c r="F1994" t="s">
        <v>4847</v>
      </c>
      <c r="G1994" t="s">
        <v>4848</v>
      </c>
      <c r="H1994" t="s">
        <v>108</v>
      </c>
      <c r="I1994">
        <v>1.55</v>
      </c>
      <c r="J1994">
        <v>10</v>
      </c>
      <c r="K1994" t="s">
        <v>4849</v>
      </c>
      <c r="M1994" s="15">
        <f t="shared" si="230"/>
        <v>1.395</v>
      </c>
      <c r="N1994" s="13">
        <f t="shared" si="231"/>
        <v>10</v>
      </c>
      <c r="O1994" s="13">
        <f t="shared" si="232"/>
        <v>11</v>
      </c>
      <c r="P1994" s="13">
        <f t="shared" si="233"/>
        <v>2017</v>
      </c>
      <c r="Q1994" s="13">
        <f t="shared" si="234"/>
        <v>139.5</v>
      </c>
    </row>
    <row r="1995" spans="1:17" x14ac:dyDescent="0.25">
      <c r="A1995" t="s">
        <v>35</v>
      </c>
      <c r="B1995" t="s">
        <v>35</v>
      </c>
      <c r="C1995">
        <v>43068.384189814817</v>
      </c>
      <c r="D1995">
        <v>1</v>
      </c>
      <c r="E1995" t="s">
        <v>13863</v>
      </c>
      <c r="F1995" t="s">
        <v>4850</v>
      </c>
      <c r="G1995" t="s">
        <v>4851</v>
      </c>
      <c r="H1995" t="s">
        <v>3576</v>
      </c>
      <c r="I1995">
        <v>375</v>
      </c>
      <c r="J1995">
        <v>0</v>
      </c>
      <c r="K1995" t="s">
        <v>39</v>
      </c>
      <c r="M1995" s="15">
        <f t="shared" si="230"/>
        <v>375</v>
      </c>
      <c r="N1995" s="13">
        <f t="shared" si="231"/>
        <v>25</v>
      </c>
      <c r="O1995" s="13">
        <f t="shared" si="232"/>
        <v>11</v>
      </c>
      <c r="P1995" s="13">
        <f t="shared" si="233"/>
        <v>2017</v>
      </c>
      <c r="Q1995" s="13">
        <f t="shared" si="234"/>
        <v>375</v>
      </c>
    </row>
    <row r="1996" spans="1:17" x14ac:dyDescent="0.25">
      <c r="A1996" t="s">
        <v>4852</v>
      </c>
      <c r="B1996" t="s">
        <v>4853</v>
      </c>
      <c r="C1996">
        <v>43069.734016203707</v>
      </c>
      <c r="D1996">
        <v>10</v>
      </c>
      <c r="E1996" t="s">
        <v>13863</v>
      </c>
      <c r="F1996" t="s">
        <v>4854</v>
      </c>
      <c r="G1996" t="s">
        <v>4855</v>
      </c>
      <c r="H1996" t="s">
        <v>124</v>
      </c>
      <c r="I1996">
        <v>7.85</v>
      </c>
      <c r="J1996">
        <v>63</v>
      </c>
      <c r="K1996" t="s">
        <v>4856</v>
      </c>
      <c r="M1996" s="15">
        <f t="shared" si="230"/>
        <v>2.9044999999999996</v>
      </c>
      <c r="N1996" s="13">
        <f t="shared" si="231"/>
        <v>10</v>
      </c>
      <c r="O1996" s="13">
        <f t="shared" si="232"/>
        <v>11</v>
      </c>
      <c r="P1996" s="13">
        <f t="shared" si="233"/>
        <v>2017</v>
      </c>
      <c r="Q1996" s="13">
        <f t="shared" si="234"/>
        <v>29.044999999999995</v>
      </c>
    </row>
    <row r="1997" spans="1:17" x14ac:dyDescent="0.25">
      <c r="A1997" t="s">
        <v>3891</v>
      </c>
      <c r="B1997" t="s">
        <v>3892</v>
      </c>
      <c r="C1997">
        <v>43076.65216435185</v>
      </c>
      <c r="D1997">
        <v>60</v>
      </c>
      <c r="E1997" t="s">
        <v>13863</v>
      </c>
      <c r="F1997" t="s">
        <v>4857</v>
      </c>
      <c r="G1997" t="s">
        <v>4858</v>
      </c>
      <c r="H1997" t="s">
        <v>3889</v>
      </c>
      <c r="I1997">
        <v>16.91</v>
      </c>
      <c r="J1997">
        <v>0</v>
      </c>
      <c r="K1997" t="s">
        <v>3893</v>
      </c>
      <c r="M1997" s="15">
        <f t="shared" si="230"/>
        <v>16.91</v>
      </c>
      <c r="N1997" s="13">
        <f t="shared" si="231"/>
        <v>10</v>
      </c>
      <c r="O1997" s="13">
        <f t="shared" si="232"/>
        <v>12</v>
      </c>
      <c r="P1997" s="13">
        <f t="shared" si="233"/>
        <v>2017</v>
      </c>
      <c r="Q1997" s="13">
        <f t="shared" si="234"/>
        <v>1014.6</v>
      </c>
    </row>
    <row r="1998" spans="1:17" x14ac:dyDescent="0.25">
      <c r="A1998" t="s">
        <v>1742</v>
      </c>
      <c r="B1998" t="s">
        <v>1743</v>
      </c>
      <c r="C1998">
        <v>43068.748402777775</v>
      </c>
      <c r="D1998">
        <v>42</v>
      </c>
      <c r="E1998" t="s">
        <v>113</v>
      </c>
      <c r="F1998" t="s">
        <v>4859</v>
      </c>
      <c r="G1998" t="s">
        <v>4860</v>
      </c>
      <c r="H1998" t="s">
        <v>173</v>
      </c>
      <c r="I1998">
        <v>4.8815999999999997</v>
      </c>
      <c r="J1998">
        <v>0</v>
      </c>
      <c r="K1998" t="s">
        <v>1744</v>
      </c>
      <c r="M1998" s="15">
        <f t="shared" si="230"/>
        <v>4.8815999999999997</v>
      </c>
      <c r="N1998" s="13">
        <f t="shared" si="231"/>
        <v>10</v>
      </c>
      <c r="O1998" s="13">
        <f t="shared" si="232"/>
        <v>11</v>
      </c>
      <c r="P1998" s="13">
        <f t="shared" si="233"/>
        <v>2017</v>
      </c>
      <c r="Q1998" s="13">
        <f t="shared" si="234"/>
        <v>205.02719999999999</v>
      </c>
    </row>
    <row r="1999" spans="1:17" x14ac:dyDescent="0.25">
      <c r="A1999" t="s">
        <v>4861</v>
      </c>
      <c r="B1999" t="s">
        <v>4862</v>
      </c>
      <c r="C1999">
        <v>43069.73810185185</v>
      </c>
      <c r="D1999">
        <v>3</v>
      </c>
      <c r="E1999" t="s">
        <v>13863</v>
      </c>
      <c r="F1999" t="s">
        <v>4863</v>
      </c>
      <c r="G1999" t="s">
        <v>4864</v>
      </c>
      <c r="H1999" t="s">
        <v>86</v>
      </c>
      <c r="I1999">
        <v>29.62</v>
      </c>
      <c r="J1999">
        <v>0</v>
      </c>
      <c r="K1999" t="s">
        <v>4865</v>
      </c>
      <c r="M1999" s="15">
        <f t="shared" si="230"/>
        <v>29.62</v>
      </c>
      <c r="N1999" s="13">
        <f t="shared" si="231"/>
        <v>10</v>
      </c>
      <c r="O1999" s="13">
        <f t="shared" si="232"/>
        <v>11</v>
      </c>
      <c r="P1999" s="13">
        <f t="shared" si="233"/>
        <v>2017</v>
      </c>
      <c r="Q1999" s="13">
        <f t="shared" si="234"/>
        <v>88.86</v>
      </c>
    </row>
    <row r="2000" spans="1:17" x14ac:dyDescent="0.25">
      <c r="A2000" t="s">
        <v>275</v>
      </c>
      <c r="B2000" t="s">
        <v>276</v>
      </c>
      <c r="C2000">
        <v>43068.733958333331</v>
      </c>
      <c r="D2000">
        <v>56</v>
      </c>
      <c r="E2000" t="s">
        <v>13863</v>
      </c>
      <c r="F2000" t="s">
        <v>4866</v>
      </c>
      <c r="G2000" t="s">
        <v>4867</v>
      </c>
      <c r="H2000" t="s">
        <v>279</v>
      </c>
      <c r="I2000">
        <v>1.05</v>
      </c>
      <c r="J2000">
        <v>0</v>
      </c>
      <c r="K2000" t="s">
        <v>280</v>
      </c>
      <c r="M2000" s="15">
        <f t="shared" si="230"/>
        <v>1.05</v>
      </c>
      <c r="N2000" s="13">
        <f t="shared" si="231"/>
        <v>10</v>
      </c>
      <c r="O2000" s="13">
        <f t="shared" si="232"/>
        <v>11</v>
      </c>
      <c r="P2000" s="13">
        <f t="shared" si="233"/>
        <v>2017</v>
      </c>
      <c r="Q2000" s="13">
        <f t="shared" si="234"/>
        <v>58.800000000000004</v>
      </c>
    </row>
    <row r="2001" spans="1:17" x14ac:dyDescent="0.25">
      <c r="A2001" t="s">
        <v>4868</v>
      </c>
      <c r="B2001" t="s">
        <v>4869</v>
      </c>
      <c r="C2001">
        <v>43069.695127314815</v>
      </c>
      <c r="D2001">
        <v>1</v>
      </c>
      <c r="E2001" t="s">
        <v>13863</v>
      </c>
      <c r="F2001" t="s">
        <v>4870</v>
      </c>
      <c r="G2001" t="s">
        <v>4871</v>
      </c>
      <c r="H2001" t="s">
        <v>444</v>
      </c>
      <c r="I2001">
        <v>65.78</v>
      </c>
      <c r="J2001">
        <v>35</v>
      </c>
      <c r="K2001" t="s">
        <v>4872</v>
      </c>
      <c r="M2001" s="15">
        <f t="shared" si="230"/>
        <v>42.757000000000005</v>
      </c>
      <c r="N2001" s="13">
        <f t="shared" si="231"/>
        <v>10</v>
      </c>
      <c r="O2001" s="13">
        <f t="shared" si="232"/>
        <v>11</v>
      </c>
      <c r="P2001" s="13">
        <f t="shared" si="233"/>
        <v>2017</v>
      </c>
      <c r="Q2001" s="13">
        <f t="shared" si="234"/>
        <v>42.757000000000005</v>
      </c>
    </row>
    <row r="2002" spans="1:17" x14ac:dyDescent="0.25">
      <c r="A2002" t="s">
        <v>4873</v>
      </c>
      <c r="B2002" t="s">
        <v>4874</v>
      </c>
      <c r="C2002">
        <v>43069.695127314815</v>
      </c>
      <c r="D2002">
        <v>2</v>
      </c>
      <c r="E2002" t="s">
        <v>13863</v>
      </c>
      <c r="F2002" t="s">
        <v>4870</v>
      </c>
      <c r="G2002" t="s">
        <v>4871</v>
      </c>
      <c r="H2002" t="s">
        <v>444</v>
      </c>
      <c r="I2002">
        <v>65.78</v>
      </c>
      <c r="J2002">
        <v>35</v>
      </c>
      <c r="K2002" t="s">
        <v>4875</v>
      </c>
      <c r="M2002" s="15">
        <f t="shared" si="230"/>
        <v>42.757000000000005</v>
      </c>
      <c r="N2002" s="13">
        <f t="shared" si="231"/>
        <v>10</v>
      </c>
      <c r="O2002" s="13">
        <f t="shared" si="232"/>
        <v>11</v>
      </c>
      <c r="P2002" s="13">
        <f t="shared" si="233"/>
        <v>2017</v>
      </c>
      <c r="Q2002" s="13">
        <f t="shared" si="234"/>
        <v>85.51400000000001</v>
      </c>
    </row>
    <row r="2003" spans="1:17" x14ac:dyDescent="0.25">
      <c r="A2003" t="s">
        <v>4876</v>
      </c>
      <c r="B2003" t="s">
        <v>4877</v>
      </c>
      <c r="C2003">
        <v>43068.752164351848</v>
      </c>
      <c r="D2003">
        <v>4</v>
      </c>
      <c r="E2003" t="s">
        <v>13863</v>
      </c>
      <c r="F2003" t="s">
        <v>4878</v>
      </c>
      <c r="G2003" t="s">
        <v>4879</v>
      </c>
      <c r="H2003" t="s">
        <v>4880</v>
      </c>
      <c r="I2003">
        <v>2.1800000000000002</v>
      </c>
      <c r="J2003">
        <v>0</v>
      </c>
      <c r="K2003" t="s">
        <v>4880</v>
      </c>
      <c r="M2003" s="15">
        <f t="shared" si="230"/>
        <v>2.1800000000000002</v>
      </c>
      <c r="N2003" s="13">
        <f t="shared" si="231"/>
        <v>10</v>
      </c>
      <c r="O2003" s="13">
        <f t="shared" si="232"/>
        <v>11</v>
      </c>
      <c r="P2003" s="13">
        <f t="shared" si="233"/>
        <v>2017</v>
      </c>
      <c r="Q2003" s="13">
        <f t="shared" si="234"/>
        <v>8.7200000000000006</v>
      </c>
    </row>
    <row r="2004" spans="1:17" x14ac:dyDescent="0.25">
      <c r="A2004" t="s">
        <v>35</v>
      </c>
      <c r="B2004" t="s">
        <v>35</v>
      </c>
      <c r="C2004">
        <v>43150.323761574073</v>
      </c>
      <c r="D2004">
        <v>4</v>
      </c>
      <c r="E2004" t="s">
        <v>13863</v>
      </c>
      <c r="F2004" t="s">
        <v>4881</v>
      </c>
      <c r="G2004" t="s">
        <v>4882</v>
      </c>
      <c r="H2004" t="s">
        <v>176</v>
      </c>
      <c r="I2004">
        <v>49.9</v>
      </c>
      <c r="J2004">
        <v>0</v>
      </c>
      <c r="K2004" t="s">
        <v>39</v>
      </c>
      <c r="M2004" s="15">
        <f t="shared" si="230"/>
        <v>49.9</v>
      </c>
      <c r="N2004" s="13">
        <f t="shared" si="231"/>
        <v>25</v>
      </c>
      <c r="O2004" s="13">
        <f t="shared" si="232"/>
        <v>2</v>
      </c>
      <c r="P2004" s="13">
        <f t="shared" si="233"/>
        <v>2018</v>
      </c>
      <c r="Q2004" s="13">
        <f t="shared" si="234"/>
        <v>199.6</v>
      </c>
    </row>
    <row r="2005" spans="1:17" x14ac:dyDescent="0.25">
      <c r="A2005" t="s">
        <v>4883</v>
      </c>
      <c r="B2005" t="s">
        <v>4884</v>
      </c>
      <c r="C2005">
        <v>43115.395567129628</v>
      </c>
      <c r="D2005">
        <v>1</v>
      </c>
      <c r="E2005" t="s">
        <v>13863</v>
      </c>
      <c r="F2005" t="s">
        <v>4885</v>
      </c>
      <c r="G2005" t="s">
        <v>4886</v>
      </c>
      <c r="H2005" t="s">
        <v>301</v>
      </c>
      <c r="I2005">
        <v>56</v>
      </c>
      <c r="J2005">
        <v>0</v>
      </c>
      <c r="K2005" t="s">
        <v>4887</v>
      </c>
      <c r="M2005" s="15">
        <f t="shared" si="230"/>
        <v>56</v>
      </c>
      <c r="N2005" s="13">
        <f t="shared" si="231"/>
        <v>10</v>
      </c>
      <c r="O2005" s="13">
        <f t="shared" si="232"/>
        <v>1</v>
      </c>
      <c r="P2005" s="13">
        <f t="shared" si="233"/>
        <v>2018</v>
      </c>
      <c r="Q2005" s="13">
        <f t="shared" si="234"/>
        <v>56</v>
      </c>
    </row>
    <row r="2006" spans="1:17" x14ac:dyDescent="0.25">
      <c r="A2006" t="s">
        <v>2668</v>
      </c>
      <c r="B2006" t="s">
        <v>2669</v>
      </c>
      <c r="C2006">
        <v>43048.741516203707</v>
      </c>
      <c r="D2006">
        <v>500</v>
      </c>
      <c r="E2006" t="s">
        <v>13863</v>
      </c>
      <c r="F2006" t="s">
        <v>4888</v>
      </c>
      <c r="G2006" t="s">
        <v>4889</v>
      </c>
      <c r="H2006" t="s">
        <v>240</v>
      </c>
      <c r="I2006">
        <v>3.87</v>
      </c>
      <c r="J2006">
        <v>0</v>
      </c>
      <c r="K2006" t="s">
        <v>2670</v>
      </c>
      <c r="M2006" s="15">
        <f t="shared" si="230"/>
        <v>3.87</v>
      </c>
      <c r="N2006" s="13">
        <f t="shared" si="231"/>
        <v>10</v>
      </c>
      <c r="O2006" s="13">
        <f t="shared" si="232"/>
        <v>11</v>
      </c>
      <c r="P2006" s="13">
        <f t="shared" si="233"/>
        <v>2017</v>
      </c>
      <c r="Q2006" s="13">
        <f t="shared" si="234"/>
        <v>1935</v>
      </c>
    </row>
    <row r="2007" spans="1:17" x14ac:dyDescent="0.25">
      <c r="A2007" t="s">
        <v>2136</v>
      </c>
      <c r="B2007" t="s">
        <v>2137</v>
      </c>
      <c r="C2007">
        <v>43048.741516203707</v>
      </c>
      <c r="D2007">
        <v>50</v>
      </c>
      <c r="E2007" t="s">
        <v>13863</v>
      </c>
      <c r="F2007" t="s">
        <v>4888</v>
      </c>
      <c r="G2007" t="s">
        <v>4889</v>
      </c>
      <c r="H2007" t="s">
        <v>240</v>
      </c>
      <c r="I2007">
        <v>9.24</v>
      </c>
      <c r="J2007">
        <v>0</v>
      </c>
      <c r="K2007" t="s">
        <v>2139</v>
      </c>
      <c r="M2007" s="15">
        <f t="shared" si="230"/>
        <v>9.24</v>
      </c>
      <c r="N2007" s="13">
        <f t="shared" si="231"/>
        <v>10</v>
      </c>
      <c r="O2007" s="13">
        <f t="shared" si="232"/>
        <v>11</v>
      </c>
      <c r="P2007" s="13">
        <f t="shared" si="233"/>
        <v>2017</v>
      </c>
      <c r="Q2007" s="13">
        <f t="shared" si="234"/>
        <v>462</v>
      </c>
    </row>
    <row r="2008" spans="1:17" x14ac:dyDescent="0.25">
      <c r="A2008" t="s">
        <v>4890</v>
      </c>
      <c r="B2008" t="s">
        <v>4891</v>
      </c>
      <c r="C2008">
        <v>43048.741516203707</v>
      </c>
      <c r="D2008">
        <v>100</v>
      </c>
      <c r="E2008" t="s">
        <v>13863</v>
      </c>
      <c r="F2008" t="s">
        <v>4888</v>
      </c>
      <c r="G2008" t="s">
        <v>4889</v>
      </c>
      <c r="H2008" t="s">
        <v>240</v>
      </c>
      <c r="I2008">
        <v>1.77</v>
      </c>
      <c r="J2008">
        <v>0</v>
      </c>
      <c r="K2008" t="s">
        <v>4892</v>
      </c>
      <c r="M2008" s="15">
        <f t="shared" si="230"/>
        <v>1.77</v>
      </c>
      <c r="N2008" s="13">
        <f t="shared" si="231"/>
        <v>10</v>
      </c>
      <c r="O2008" s="13">
        <f t="shared" si="232"/>
        <v>11</v>
      </c>
      <c r="P2008" s="13">
        <f t="shared" si="233"/>
        <v>2017</v>
      </c>
      <c r="Q2008" s="13">
        <f t="shared" si="234"/>
        <v>177</v>
      </c>
    </row>
    <row r="2009" spans="1:17" x14ac:dyDescent="0.25">
      <c r="A2009" t="s">
        <v>1504</v>
      </c>
      <c r="B2009" t="s">
        <v>1505</v>
      </c>
      <c r="C2009">
        <v>43048.741516203707</v>
      </c>
      <c r="D2009">
        <v>432</v>
      </c>
      <c r="E2009" t="s">
        <v>13863</v>
      </c>
      <c r="F2009" t="s">
        <v>4888</v>
      </c>
      <c r="G2009" t="s">
        <v>4889</v>
      </c>
      <c r="H2009" t="s">
        <v>240</v>
      </c>
      <c r="I2009">
        <v>2.4700000000000002</v>
      </c>
      <c r="J2009">
        <v>0</v>
      </c>
      <c r="K2009" t="s">
        <v>1506</v>
      </c>
      <c r="M2009" s="15">
        <f t="shared" si="230"/>
        <v>2.4700000000000002</v>
      </c>
      <c r="N2009" s="13">
        <f t="shared" si="231"/>
        <v>10</v>
      </c>
      <c r="O2009" s="13">
        <f t="shared" si="232"/>
        <v>11</v>
      </c>
      <c r="P2009" s="13">
        <f t="shared" si="233"/>
        <v>2017</v>
      </c>
      <c r="Q2009" s="13">
        <f t="shared" si="234"/>
        <v>1067.0400000000002</v>
      </c>
    </row>
    <row r="2010" spans="1:17" x14ac:dyDescent="0.25">
      <c r="A2010" t="s">
        <v>1504</v>
      </c>
      <c r="B2010" t="s">
        <v>1505</v>
      </c>
      <c r="C2010">
        <v>43063.725104166668</v>
      </c>
      <c r="D2010">
        <v>568</v>
      </c>
      <c r="E2010" t="s">
        <v>13863</v>
      </c>
      <c r="F2010" t="s">
        <v>4888</v>
      </c>
      <c r="G2010" t="s">
        <v>4893</v>
      </c>
      <c r="H2010" t="s">
        <v>240</v>
      </c>
      <c r="I2010">
        <v>2.4700000000000002</v>
      </c>
      <c r="J2010">
        <v>0</v>
      </c>
      <c r="K2010" t="s">
        <v>1506</v>
      </c>
      <c r="M2010" s="15">
        <f t="shared" si="230"/>
        <v>2.4700000000000002</v>
      </c>
      <c r="N2010" s="13">
        <f t="shared" si="231"/>
        <v>10</v>
      </c>
      <c r="O2010" s="13">
        <f t="shared" si="232"/>
        <v>11</v>
      </c>
      <c r="P2010" s="13">
        <f t="shared" si="233"/>
        <v>2017</v>
      </c>
      <c r="Q2010" s="13">
        <f t="shared" si="234"/>
        <v>1402.96</v>
      </c>
    </row>
    <row r="2011" spans="1:17" x14ac:dyDescent="0.25">
      <c r="A2011" t="s">
        <v>638</v>
      </c>
      <c r="B2011" t="s">
        <v>639</v>
      </c>
      <c r="C2011">
        <v>43066.703842592593</v>
      </c>
      <c r="D2011">
        <v>300</v>
      </c>
      <c r="E2011" t="s">
        <v>13863</v>
      </c>
      <c r="F2011" t="s">
        <v>4894</v>
      </c>
      <c r="G2011" t="s">
        <v>4895</v>
      </c>
      <c r="H2011" t="s">
        <v>65</v>
      </c>
      <c r="I2011">
        <v>0.59</v>
      </c>
      <c r="J2011">
        <v>0</v>
      </c>
      <c r="K2011" t="s">
        <v>641</v>
      </c>
      <c r="M2011" s="15">
        <f t="shared" si="230"/>
        <v>0.59</v>
      </c>
      <c r="N2011" s="13">
        <f t="shared" si="231"/>
        <v>10</v>
      </c>
      <c r="O2011" s="13">
        <f t="shared" si="232"/>
        <v>11</v>
      </c>
      <c r="P2011" s="13">
        <f t="shared" si="233"/>
        <v>2017</v>
      </c>
      <c r="Q2011" s="13">
        <f t="shared" si="234"/>
        <v>177</v>
      </c>
    </row>
    <row r="2012" spans="1:17" x14ac:dyDescent="0.25">
      <c r="A2012" t="s">
        <v>1074</v>
      </c>
      <c r="B2012" t="s">
        <v>1075</v>
      </c>
      <c r="C2012">
        <v>43069.735856481479</v>
      </c>
      <c r="D2012">
        <v>200</v>
      </c>
      <c r="E2012" t="s">
        <v>13863</v>
      </c>
      <c r="F2012" t="s">
        <v>4894</v>
      </c>
      <c r="G2012" t="s">
        <v>4896</v>
      </c>
      <c r="H2012" t="s">
        <v>65</v>
      </c>
      <c r="I2012">
        <v>0.71</v>
      </c>
      <c r="J2012">
        <v>0</v>
      </c>
      <c r="K2012" t="s">
        <v>1076</v>
      </c>
      <c r="M2012" s="15">
        <f t="shared" si="230"/>
        <v>0.71</v>
      </c>
      <c r="N2012" s="13">
        <f t="shared" si="231"/>
        <v>10</v>
      </c>
      <c r="O2012" s="13">
        <f t="shared" si="232"/>
        <v>11</v>
      </c>
      <c r="P2012" s="13">
        <f t="shared" si="233"/>
        <v>2017</v>
      </c>
      <c r="Q2012" s="13">
        <f t="shared" si="234"/>
        <v>142</v>
      </c>
    </row>
    <row r="2013" spans="1:17" x14ac:dyDescent="0.25">
      <c r="A2013" t="s">
        <v>4897</v>
      </c>
      <c r="B2013" t="s">
        <v>4898</v>
      </c>
      <c r="C2013">
        <v>43069.735856481479</v>
      </c>
      <c r="D2013">
        <v>1</v>
      </c>
      <c r="E2013" t="s">
        <v>13863</v>
      </c>
      <c r="F2013" t="s">
        <v>4894</v>
      </c>
      <c r="G2013" t="s">
        <v>4896</v>
      </c>
      <c r="H2013" t="s">
        <v>65</v>
      </c>
      <c r="I2013">
        <v>19.350000000000001</v>
      </c>
      <c r="J2013">
        <v>0</v>
      </c>
      <c r="K2013" t="s">
        <v>4899</v>
      </c>
      <c r="M2013" s="15">
        <f t="shared" si="230"/>
        <v>19.350000000000001</v>
      </c>
      <c r="N2013" s="13">
        <f t="shared" si="231"/>
        <v>10</v>
      </c>
      <c r="O2013" s="13">
        <f t="shared" si="232"/>
        <v>11</v>
      </c>
      <c r="P2013" s="13">
        <f t="shared" si="233"/>
        <v>2017</v>
      </c>
      <c r="Q2013" s="13">
        <f t="shared" si="234"/>
        <v>19.350000000000001</v>
      </c>
    </row>
    <row r="2014" spans="1:17" x14ac:dyDescent="0.25">
      <c r="A2014" t="s">
        <v>1716</v>
      </c>
      <c r="B2014" t="s">
        <v>1717</v>
      </c>
      <c r="C2014">
        <v>43068.74931712963</v>
      </c>
      <c r="D2014">
        <v>1</v>
      </c>
      <c r="E2014" t="s">
        <v>13863</v>
      </c>
      <c r="F2014" t="s">
        <v>4894</v>
      </c>
      <c r="G2014" t="s">
        <v>4900</v>
      </c>
      <c r="H2014" t="s">
        <v>65</v>
      </c>
      <c r="I2014">
        <v>27.75</v>
      </c>
      <c r="J2014">
        <v>0</v>
      </c>
      <c r="K2014" t="s">
        <v>1718</v>
      </c>
      <c r="M2014" s="15">
        <f t="shared" si="230"/>
        <v>27.75</v>
      </c>
      <c r="N2014" s="13">
        <f t="shared" si="231"/>
        <v>10</v>
      </c>
      <c r="O2014" s="13">
        <f t="shared" si="232"/>
        <v>11</v>
      </c>
      <c r="P2014" s="13">
        <f t="shared" si="233"/>
        <v>2017</v>
      </c>
      <c r="Q2014" s="13">
        <f t="shared" si="234"/>
        <v>27.75</v>
      </c>
    </row>
    <row r="2015" spans="1:17" x14ac:dyDescent="0.25">
      <c r="A2015" t="s">
        <v>4901</v>
      </c>
      <c r="B2015" t="s">
        <v>4902</v>
      </c>
      <c r="C2015">
        <v>43063.731574074074</v>
      </c>
      <c r="D2015">
        <v>80</v>
      </c>
      <c r="E2015" t="s">
        <v>13863</v>
      </c>
      <c r="F2015" t="s">
        <v>4903</v>
      </c>
      <c r="G2015" t="s">
        <v>4904</v>
      </c>
      <c r="H2015" t="s">
        <v>108</v>
      </c>
      <c r="I2015">
        <v>2.42</v>
      </c>
      <c r="J2015">
        <v>60</v>
      </c>
      <c r="K2015" t="s">
        <v>4905</v>
      </c>
      <c r="M2015" s="15">
        <f t="shared" si="230"/>
        <v>0.96799999999999997</v>
      </c>
      <c r="N2015" s="13">
        <f t="shared" si="231"/>
        <v>10</v>
      </c>
      <c r="O2015" s="13">
        <f t="shared" si="232"/>
        <v>11</v>
      </c>
      <c r="P2015" s="13">
        <f t="shared" si="233"/>
        <v>2017</v>
      </c>
      <c r="Q2015" s="13">
        <f t="shared" si="234"/>
        <v>77.44</v>
      </c>
    </row>
    <row r="2016" spans="1:17" x14ac:dyDescent="0.25">
      <c r="A2016" t="s">
        <v>111</v>
      </c>
      <c r="B2016" t="s">
        <v>112</v>
      </c>
      <c r="C2016">
        <v>43063.731574074074</v>
      </c>
      <c r="D2016">
        <v>200</v>
      </c>
      <c r="E2016" t="s">
        <v>113</v>
      </c>
      <c r="F2016" t="s">
        <v>4903</v>
      </c>
      <c r="G2016" t="s">
        <v>4904</v>
      </c>
      <c r="H2016" t="s">
        <v>108</v>
      </c>
      <c r="I2016">
        <v>0.34</v>
      </c>
      <c r="J2016">
        <v>0</v>
      </c>
      <c r="K2016" t="s">
        <v>114</v>
      </c>
      <c r="M2016" s="15">
        <f t="shared" si="230"/>
        <v>0.34</v>
      </c>
      <c r="N2016" s="13">
        <f t="shared" si="231"/>
        <v>10</v>
      </c>
      <c r="O2016" s="13">
        <f t="shared" si="232"/>
        <v>11</v>
      </c>
      <c r="P2016" s="13">
        <f t="shared" si="233"/>
        <v>2017</v>
      </c>
      <c r="Q2016" s="13">
        <f t="shared" si="234"/>
        <v>68</v>
      </c>
    </row>
    <row r="2017" spans="1:17" x14ac:dyDescent="0.25">
      <c r="A2017" t="s">
        <v>218</v>
      </c>
      <c r="B2017" t="s">
        <v>219</v>
      </c>
      <c r="C2017">
        <v>43063.730115740742</v>
      </c>
      <c r="D2017">
        <v>7</v>
      </c>
      <c r="E2017" t="s">
        <v>13863</v>
      </c>
      <c r="F2017" t="s">
        <v>4906</v>
      </c>
      <c r="G2017" t="s">
        <v>4907</v>
      </c>
      <c r="H2017" t="s">
        <v>222</v>
      </c>
      <c r="I2017">
        <v>50.06</v>
      </c>
      <c r="J2017">
        <v>0</v>
      </c>
      <c r="K2017" t="s">
        <v>223</v>
      </c>
      <c r="M2017" s="15">
        <f t="shared" si="230"/>
        <v>50.06</v>
      </c>
      <c r="N2017" s="13">
        <f t="shared" si="231"/>
        <v>10</v>
      </c>
      <c r="O2017" s="13">
        <f t="shared" si="232"/>
        <v>11</v>
      </c>
      <c r="P2017" s="13">
        <f t="shared" si="233"/>
        <v>2017</v>
      </c>
      <c r="Q2017" s="13">
        <f t="shared" si="234"/>
        <v>350.42</v>
      </c>
    </row>
    <row r="2018" spans="1:17" x14ac:dyDescent="0.25">
      <c r="A2018" t="s">
        <v>218</v>
      </c>
      <c r="B2018" t="s">
        <v>219</v>
      </c>
      <c r="C2018">
        <v>43063.732418981483</v>
      </c>
      <c r="D2018">
        <v>1</v>
      </c>
      <c r="E2018" t="s">
        <v>13863</v>
      </c>
      <c r="F2018" t="s">
        <v>4908</v>
      </c>
      <c r="G2018" t="s">
        <v>4909</v>
      </c>
      <c r="H2018" t="s">
        <v>412</v>
      </c>
      <c r="I2018">
        <v>47.25</v>
      </c>
      <c r="J2018">
        <v>0</v>
      </c>
      <c r="K2018" t="s">
        <v>223</v>
      </c>
      <c r="M2018" s="15">
        <f t="shared" si="230"/>
        <v>47.25</v>
      </c>
      <c r="N2018" s="13">
        <f t="shared" si="231"/>
        <v>10</v>
      </c>
      <c r="O2018" s="13">
        <f t="shared" si="232"/>
        <v>11</v>
      </c>
      <c r="P2018" s="13">
        <f t="shared" si="233"/>
        <v>2017</v>
      </c>
      <c r="Q2018" s="13">
        <f t="shared" si="234"/>
        <v>47.25</v>
      </c>
    </row>
    <row r="2019" spans="1:17" x14ac:dyDescent="0.25">
      <c r="A2019" t="s">
        <v>35</v>
      </c>
      <c r="B2019" t="s">
        <v>35</v>
      </c>
      <c r="C2019">
        <v>43082.524317129632</v>
      </c>
      <c r="D2019">
        <v>2</v>
      </c>
      <c r="E2019" t="s">
        <v>13863</v>
      </c>
      <c r="F2019" t="s">
        <v>4910</v>
      </c>
      <c r="G2019" t="s">
        <v>4911</v>
      </c>
      <c r="H2019" t="s">
        <v>176</v>
      </c>
      <c r="I2019">
        <v>20.18</v>
      </c>
      <c r="J2019">
        <v>0</v>
      </c>
      <c r="K2019" t="s">
        <v>39</v>
      </c>
      <c r="M2019" s="15">
        <f t="shared" si="230"/>
        <v>20.18</v>
      </c>
      <c r="N2019" s="13">
        <f t="shared" si="231"/>
        <v>25</v>
      </c>
      <c r="O2019" s="13">
        <f t="shared" si="232"/>
        <v>12</v>
      </c>
      <c r="P2019" s="13">
        <f t="shared" si="233"/>
        <v>2017</v>
      </c>
      <c r="Q2019" s="13">
        <f t="shared" si="234"/>
        <v>40.36</v>
      </c>
    </row>
    <row r="2020" spans="1:17" x14ac:dyDescent="0.25">
      <c r="A2020" t="s">
        <v>35</v>
      </c>
      <c r="B2020" t="s">
        <v>35</v>
      </c>
      <c r="C2020">
        <v>43070.73609953704</v>
      </c>
      <c r="D2020">
        <v>1</v>
      </c>
      <c r="E2020" t="s">
        <v>13863</v>
      </c>
      <c r="F2020" t="s">
        <v>4912</v>
      </c>
      <c r="G2020" t="s">
        <v>4913</v>
      </c>
      <c r="H2020" t="s">
        <v>337</v>
      </c>
      <c r="I2020">
        <v>540.12</v>
      </c>
      <c r="J2020">
        <v>0</v>
      </c>
      <c r="K2020" t="s">
        <v>39</v>
      </c>
      <c r="M2020" s="15">
        <f t="shared" si="230"/>
        <v>540.12</v>
      </c>
      <c r="N2020" s="13">
        <f t="shared" si="231"/>
        <v>25</v>
      </c>
      <c r="O2020" s="13">
        <f t="shared" si="232"/>
        <v>12</v>
      </c>
      <c r="P2020" s="13">
        <f t="shared" si="233"/>
        <v>2017</v>
      </c>
      <c r="Q2020" s="13">
        <f t="shared" si="234"/>
        <v>540.12</v>
      </c>
    </row>
    <row r="2021" spans="1:17" x14ac:dyDescent="0.25">
      <c r="A2021" t="s">
        <v>35</v>
      </c>
      <c r="B2021" t="s">
        <v>35</v>
      </c>
      <c r="C2021">
        <v>43070.73609953704</v>
      </c>
      <c r="D2021">
        <v>1</v>
      </c>
      <c r="E2021" t="s">
        <v>13863</v>
      </c>
      <c r="F2021" t="s">
        <v>4912</v>
      </c>
      <c r="G2021" t="s">
        <v>4913</v>
      </c>
      <c r="H2021" t="s">
        <v>337</v>
      </c>
      <c r="I2021">
        <v>75.180000000000007</v>
      </c>
      <c r="J2021">
        <v>0</v>
      </c>
      <c r="K2021" t="s">
        <v>39</v>
      </c>
      <c r="M2021" s="15">
        <f t="shared" si="230"/>
        <v>75.180000000000007</v>
      </c>
      <c r="N2021" s="13">
        <f t="shared" si="231"/>
        <v>25</v>
      </c>
      <c r="O2021" s="13">
        <f t="shared" si="232"/>
        <v>12</v>
      </c>
      <c r="P2021" s="13">
        <f t="shared" si="233"/>
        <v>2017</v>
      </c>
      <c r="Q2021" s="13">
        <f t="shared" si="234"/>
        <v>75.180000000000007</v>
      </c>
    </row>
    <row r="2022" spans="1:17" x14ac:dyDescent="0.25">
      <c r="A2022" t="s">
        <v>4914</v>
      </c>
      <c r="B2022" t="s">
        <v>4915</v>
      </c>
      <c r="C2022">
        <v>43068.478368055556</v>
      </c>
      <c r="D2022">
        <v>1</v>
      </c>
      <c r="E2022" t="s">
        <v>13863</v>
      </c>
      <c r="F2022" t="s">
        <v>4916</v>
      </c>
      <c r="G2022" t="s">
        <v>4917</v>
      </c>
      <c r="H2022" t="s">
        <v>33</v>
      </c>
      <c r="I2022">
        <v>888</v>
      </c>
      <c r="J2022">
        <v>0</v>
      </c>
      <c r="K2022" t="s">
        <v>33</v>
      </c>
      <c r="M2022" s="15">
        <f t="shared" si="230"/>
        <v>888</v>
      </c>
      <c r="N2022" s="13">
        <f t="shared" si="231"/>
        <v>10</v>
      </c>
      <c r="O2022" s="13">
        <f t="shared" si="232"/>
        <v>11</v>
      </c>
      <c r="P2022" s="13">
        <f t="shared" si="233"/>
        <v>2017</v>
      </c>
      <c r="Q2022" s="13">
        <f t="shared" si="234"/>
        <v>888</v>
      </c>
    </row>
    <row r="2023" spans="1:17" x14ac:dyDescent="0.25">
      <c r="A2023" t="s">
        <v>4918</v>
      </c>
      <c r="B2023" t="s">
        <v>4919</v>
      </c>
      <c r="C2023">
        <v>43068.73233796296</v>
      </c>
      <c r="D2023">
        <v>1</v>
      </c>
      <c r="E2023" t="s">
        <v>13863</v>
      </c>
      <c r="F2023" t="s">
        <v>4920</v>
      </c>
      <c r="G2023" t="s">
        <v>4921</v>
      </c>
      <c r="H2023" t="s">
        <v>12</v>
      </c>
      <c r="I2023">
        <v>443.3</v>
      </c>
      <c r="J2023">
        <v>0</v>
      </c>
      <c r="K2023" t="s">
        <v>12</v>
      </c>
      <c r="M2023" s="15">
        <f t="shared" si="230"/>
        <v>443.3</v>
      </c>
      <c r="N2023" s="13">
        <f t="shared" si="231"/>
        <v>10</v>
      </c>
      <c r="O2023" s="13">
        <f t="shared" si="232"/>
        <v>11</v>
      </c>
      <c r="P2023" s="13">
        <f t="shared" si="233"/>
        <v>2017</v>
      </c>
      <c r="Q2023" s="13">
        <f t="shared" si="234"/>
        <v>443.3</v>
      </c>
    </row>
    <row r="2024" spans="1:17" x14ac:dyDescent="0.25">
      <c r="A2024" t="s">
        <v>35</v>
      </c>
      <c r="B2024" t="s">
        <v>35</v>
      </c>
      <c r="C2024">
        <v>43068.75677083333</v>
      </c>
      <c r="D2024">
        <v>1</v>
      </c>
      <c r="E2024" t="s">
        <v>13863</v>
      </c>
      <c r="F2024" t="s">
        <v>4922</v>
      </c>
      <c r="G2024" t="s">
        <v>4923</v>
      </c>
      <c r="H2024" t="s">
        <v>124</v>
      </c>
      <c r="I2024">
        <v>20.29</v>
      </c>
      <c r="J2024">
        <v>50</v>
      </c>
      <c r="K2024" t="s">
        <v>39</v>
      </c>
      <c r="M2024" s="15">
        <f t="shared" si="230"/>
        <v>10.145</v>
      </c>
      <c r="N2024" s="13">
        <f t="shared" si="231"/>
        <v>25</v>
      </c>
      <c r="O2024" s="13">
        <f t="shared" si="232"/>
        <v>11</v>
      </c>
      <c r="P2024" s="13">
        <f t="shared" si="233"/>
        <v>2017</v>
      </c>
      <c r="Q2024" s="13">
        <f t="shared" si="234"/>
        <v>10.145</v>
      </c>
    </row>
    <row r="2025" spans="1:17" x14ac:dyDescent="0.25">
      <c r="A2025" t="s">
        <v>4901</v>
      </c>
      <c r="B2025" t="s">
        <v>4902</v>
      </c>
      <c r="C2025">
        <v>43068.758958333332</v>
      </c>
      <c r="D2025">
        <v>20</v>
      </c>
      <c r="E2025" t="s">
        <v>13863</v>
      </c>
      <c r="F2025" t="s">
        <v>4903</v>
      </c>
      <c r="G2025" t="s">
        <v>4924</v>
      </c>
      <c r="H2025" t="s">
        <v>108</v>
      </c>
      <c r="I2025">
        <v>2.42</v>
      </c>
      <c r="J2025">
        <v>60</v>
      </c>
      <c r="K2025" t="s">
        <v>4905</v>
      </c>
      <c r="M2025" s="15">
        <f t="shared" si="230"/>
        <v>0.96799999999999997</v>
      </c>
      <c r="N2025" s="13">
        <f t="shared" si="231"/>
        <v>10</v>
      </c>
      <c r="O2025" s="13">
        <f t="shared" si="232"/>
        <v>11</v>
      </c>
      <c r="P2025" s="13">
        <f t="shared" si="233"/>
        <v>2017</v>
      </c>
      <c r="Q2025" s="13">
        <f t="shared" si="234"/>
        <v>19.36</v>
      </c>
    </row>
    <row r="2026" spans="1:17" x14ac:dyDescent="0.25">
      <c r="A2026" t="s">
        <v>4925</v>
      </c>
      <c r="B2026" t="s">
        <v>4926</v>
      </c>
      <c r="C2026">
        <v>43062.739965277775</v>
      </c>
      <c r="D2026">
        <v>200</v>
      </c>
      <c r="E2026" t="s">
        <v>13863</v>
      </c>
      <c r="F2026" t="s">
        <v>4927</v>
      </c>
      <c r="G2026" t="s">
        <v>4928</v>
      </c>
      <c r="H2026" t="s">
        <v>124</v>
      </c>
      <c r="I2026">
        <v>0.2999</v>
      </c>
      <c r="J2026">
        <v>0</v>
      </c>
      <c r="K2026" t="s">
        <v>4929</v>
      </c>
      <c r="M2026" s="15">
        <f t="shared" si="230"/>
        <v>0.2999</v>
      </c>
      <c r="N2026" s="13">
        <f t="shared" si="231"/>
        <v>10</v>
      </c>
      <c r="O2026" s="13">
        <f t="shared" si="232"/>
        <v>11</v>
      </c>
      <c r="P2026" s="13">
        <f t="shared" si="233"/>
        <v>2017</v>
      </c>
      <c r="Q2026" s="13">
        <f t="shared" si="234"/>
        <v>59.98</v>
      </c>
    </row>
    <row r="2027" spans="1:17" x14ac:dyDescent="0.25">
      <c r="A2027" t="s">
        <v>4930</v>
      </c>
      <c r="B2027" t="s">
        <v>4931</v>
      </c>
      <c r="C2027">
        <v>43062.739965277775</v>
      </c>
      <c r="D2027">
        <v>100</v>
      </c>
      <c r="E2027" t="s">
        <v>13863</v>
      </c>
      <c r="F2027" t="s">
        <v>4927</v>
      </c>
      <c r="G2027" t="s">
        <v>4928</v>
      </c>
      <c r="H2027" t="s">
        <v>124</v>
      </c>
      <c r="I2027">
        <v>1.4964999999999999</v>
      </c>
      <c r="J2027">
        <v>0</v>
      </c>
      <c r="K2027" t="s">
        <v>4932</v>
      </c>
      <c r="M2027" s="15">
        <f t="shared" si="230"/>
        <v>1.4964999999999999</v>
      </c>
      <c r="N2027" s="13">
        <f t="shared" si="231"/>
        <v>10</v>
      </c>
      <c r="O2027" s="13">
        <f t="shared" si="232"/>
        <v>11</v>
      </c>
      <c r="P2027" s="13">
        <f t="shared" si="233"/>
        <v>2017</v>
      </c>
      <c r="Q2027" s="13">
        <f t="shared" si="234"/>
        <v>149.65</v>
      </c>
    </row>
    <row r="2028" spans="1:17" x14ac:dyDescent="0.25">
      <c r="A2028" t="s">
        <v>1283</v>
      </c>
      <c r="B2028" t="s">
        <v>1284</v>
      </c>
      <c r="C2028">
        <v>43062.739965277775</v>
      </c>
      <c r="D2028">
        <v>50</v>
      </c>
      <c r="E2028" t="s">
        <v>13863</v>
      </c>
      <c r="F2028" t="s">
        <v>4927</v>
      </c>
      <c r="G2028" t="s">
        <v>4928</v>
      </c>
      <c r="H2028" t="s">
        <v>124</v>
      </c>
      <c r="I2028">
        <v>5.8844000000000003</v>
      </c>
      <c r="J2028">
        <v>40</v>
      </c>
      <c r="K2028" t="s">
        <v>1286</v>
      </c>
      <c r="M2028" s="15">
        <f t="shared" si="230"/>
        <v>3.53064</v>
      </c>
      <c r="N2028" s="13">
        <f t="shared" si="231"/>
        <v>10</v>
      </c>
      <c r="O2028" s="13">
        <f t="shared" si="232"/>
        <v>11</v>
      </c>
      <c r="P2028" s="13">
        <f t="shared" si="233"/>
        <v>2017</v>
      </c>
      <c r="Q2028" s="13">
        <f t="shared" si="234"/>
        <v>176.53200000000001</v>
      </c>
    </row>
    <row r="2029" spans="1:17" x14ac:dyDescent="0.25">
      <c r="A2029" t="s">
        <v>1298</v>
      </c>
      <c r="B2029" t="s">
        <v>1299</v>
      </c>
      <c r="C2029">
        <v>43062.741736111115</v>
      </c>
      <c r="D2029">
        <v>100</v>
      </c>
      <c r="E2029" t="s">
        <v>13863</v>
      </c>
      <c r="F2029" t="s">
        <v>4765</v>
      </c>
      <c r="G2029" t="s">
        <v>4933</v>
      </c>
      <c r="H2029" t="s">
        <v>27</v>
      </c>
      <c r="I2029">
        <v>2.0059999999999998</v>
      </c>
      <c r="J2029">
        <v>0</v>
      </c>
      <c r="K2029" t="s">
        <v>1302</v>
      </c>
      <c r="M2029" s="15">
        <f t="shared" si="230"/>
        <v>2.0059999999999998</v>
      </c>
      <c r="N2029" s="13">
        <f t="shared" si="231"/>
        <v>10</v>
      </c>
      <c r="O2029" s="13">
        <f t="shared" si="232"/>
        <v>11</v>
      </c>
      <c r="P2029" s="13">
        <f t="shared" si="233"/>
        <v>2017</v>
      </c>
      <c r="Q2029" s="13">
        <f t="shared" si="234"/>
        <v>200.59999999999997</v>
      </c>
    </row>
    <row r="2030" spans="1:17" x14ac:dyDescent="0.25">
      <c r="A2030" t="s">
        <v>4934</v>
      </c>
      <c r="B2030" t="s">
        <v>4935</v>
      </c>
      <c r="C2030">
        <v>43062.741736111115</v>
      </c>
      <c r="D2030">
        <v>50</v>
      </c>
      <c r="E2030" t="s">
        <v>13863</v>
      </c>
      <c r="F2030" t="s">
        <v>4765</v>
      </c>
      <c r="G2030" t="s">
        <v>4933</v>
      </c>
      <c r="H2030" t="s">
        <v>27</v>
      </c>
      <c r="I2030">
        <v>0.66700000000000004</v>
      </c>
      <c r="J2030">
        <v>0</v>
      </c>
      <c r="K2030" t="s">
        <v>4936</v>
      </c>
      <c r="M2030" s="15">
        <f t="shared" ref="M2030:M2067" si="235">+I2030*(1-J2030/100)</f>
        <v>0.66700000000000004</v>
      </c>
      <c r="N2030" s="13">
        <f t="shared" ref="N2030:N2067" si="236">+LEN(A2030)</f>
        <v>10</v>
      </c>
      <c r="O2030" s="13">
        <f t="shared" ref="O2030:O2067" si="237">+MONTH(C2030)</f>
        <v>11</v>
      </c>
      <c r="P2030" s="13">
        <f t="shared" ref="P2030:P2067" si="238">+YEAR(C2030)</f>
        <v>2017</v>
      </c>
      <c r="Q2030" s="13">
        <f t="shared" ref="Q2030:Q2067" si="239">+M2030*D2030</f>
        <v>33.35</v>
      </c>
    </row>
    <row r="2031" spans="1:17" x14ac:dyDescent="0.25">
      <c r="A2031" t="s">
        <v>4937</v>
      </c>
      <c r="B2031" t="s">
        <v>4938</v>
      </c>
      <c r="C2031">
        <v>43062.741736111115</v>
      </c>
      <c r="D2031">
        <v>50</v>
      </c>
      <c r="E2031" t="s">
        <v>13863</v>
      </c>
      <c r="F2031" t="s">
        <v>4765</v>
      </c>
      <c r="G2031" t="s">
        <v>4933</v>
      </c>
      <c r="H2031" t="s">
        <v>27</v>
      </c>
      <c r="I2031">
        <v>2.0289999999999999</v>
      </c>
      <c r="J2031">
        <v>0</v>
      </c>
      <c r="K2031" t="s">
        <v>4939</v>
      </c>
      <c r="M2031" s="15">
        <f t="shared" si="235"/>
        <v>2.0289999999999999</v>
      </c>
      <c r="N2031" s="13">
        <f t="shared" si="236"/>
        <v>10</v>
      </c>
      <c r="O2031" s="13">
        <f t="shared" si="237"/>
        <v>11</v>
      </c>
      <c r="P2031" s="13">
        <f t="shared" si="238"/>
        <v>2017</v>
      </c>
      <c r="Q2031" s="13">
        <f t="shared" si="239"/>
        <v>101.44999999999999</v>
      </c>
    </row>
    <row r="2032" spans="1:17" x14ac:dyDescent="0.25">
      <c r="A2032" t="s">
        <v>147</v>
      </c>
      <c r="B2032" t="s">
        <v>148</v>
      </c>
      <c r="C2032">
        <v>43066.703842592593</v>
      </c>
      <c r="D2032">
        <v>2000</v>
      </c>
      <c r="E2032" t="s">
        <v>13863</v>
      </c>
      <c r="F2032" t="s">
        <v>4894</v>
      </c>
      <c r="G2032" t="s">
        <v>4895</v>
      </c>
      <c r="H2032" t="s">
        <v>65</v>
      </c>
      <c r="I2032">
        <v>1.7299999999999999E-2</v>
      </c>
      <c r="J2032">
        <v>0</v>
      </c>
      <c r="K2032" t="s">
        <v>149</v>
      </c>
      <c r="M2032" s="15">
        <f t="shared" si="235"/>
        <v>1.7299999999999999E-2</v>
      </c>
      <c r="N2032" s="13">
        <f t="shared" si="236"/>
        <v>10</v>
      </c>
      <c r="O2032" s="13">
        <f t="shared" si="237"/>
        <v>11</v>
      </c>
      <c r="P2032" s="13">
        <f t="shared" si="238"/>
        <v>2017</v>
      </c>
      <c r="Q2032" s="13">
        <f t="shared" si="239"/>
        <v>34.6</v>
      </c>
    </row>
    <row r="2033" spans="1:17" x14ac:dyDescent="0.25">
      <c r="A2033" t="s">
        <v>150</v>
      </c>
      <c r="B2033" t="s">
        <v>151</v>
      </c>
      <c r="C2033">
        <v>43066.703842592593</v>
      </c>
      <c r="D2033">
        <v>1000</v>
      </c>
      <c r="E2033" t="s">
        <v>13863</v>
      </c>
      <c r="F2033" t="s">
        <v>4894</v>
      </c>
      <c r="G2033" t="s">
        <v>4895</v>
      </c>
      <c r="H2033" t="s">
        <v>65</v>
      </c>
      <c r="I2033">
        <v>2.5999999999999999E-2</v>
      </c>
      <c r="J2033">
        <v>0</v>
      </c>
      <c r="K2033" t="s">
        <v>152</v>
      </c>
      <c r="M2033" s="15">
        <f t="shared" si="235"/>
        <v>2.5999999999999999E-2</v>
      </c>
      <c r="N2033" s="13">
        <f t="shared" si="236"/>
        <v>10</v>
      </c>
      <c r="O2033" s="13">
        <f t="shared" si="237"/>
        <v>11</v>
      </c>
      <c r="P2033" s="13">
        <f t="shared" si="238"/>
        <v>2017</v>
      </c>
      <c r="Q2033" s="13">
        <f t="shared" si="239"/>
        <v>26</v>
      </c>
    </row>
    <row r="2034" spans="1:17" x14ac:dyDescent="0.25">
      <c r="A2034" t="s">
        <v>1099</v>
      </c>
      <c r="B2034" t="s">
        <v>1100</v>
      </c>
      <c r="C2034">
        <v>43066.703842592593</v>
      </c>
      <c r="D2034">
        <v>6</v>
      </c>
      <c r="E2034" t="s">
        <v>13863</v>
      </c>
      <c r="F2034" t="s">
        <v>4894</v>
      </c>
      <c r="G2034" t="s">
        <v>4895</v>
      </c>
      <c r="H2034" t="s">
        <v>65</v>
      </c>
      <c r="I2034">
        <v>14.45</v>
      </c>
      <c r="J2034">
        <v>0</v>
      </c>
      <c r="K2034" t="s">
        <v>1101</v>
      </c>
      <c r="M2034" s="15">
        <f t="shared" si="235"/>
        <v>14.45</v>
      </c>
      <c r="N2034" s="13">
        <f t="shared" si="236"/>
        <v>10</v>
      </c>
      <c r="O2034" s="13">
        <f t="shared" si="237"/>
        <v>11</v>
      </c>
      <c r="P2034" s="13">
        <f t="shared" si="238"/>
        <v>2017</v>
      </c>
      <c r="Q2034" s="13">
        <f t="shared" si="239"/>
        <v>86.699999999999989</v>
      </c>
    </row>
    <row r="2035" spans="1:17" x14ac:dyDescent="0.25">
      <c r="A2035" t="s">
        <v>1283</v>
      </c>
      <c r="B2035" t="s">
        <v>1284</v>
      </c>
      <c r="C2035">
        <v>43069.736377314817</v>
      </c>
      <c r="D2035">
        <v>150</v>
      </c>
      <c r="E2035" t="s">
        <v>13863</v>
      </c>
      <c r="F2035" t="s">
        <v>4927</v>
      </c>
      <c r="G2035" t="s">
        <v>4940</v>
      </c>
      <c r="H2035" t="s">
        <v>124</v>
      </c>
      <c r="I2035">
        <v>5.8844000000000003</v>
      </c>
      <c r="J2035">
        <v>40</v>
      </c>
      <c r="K2035" t="s">
        <v>1286</v>
      </c>
      <c r="M2035" s="15">
        <f t="shared" si="235"/>
        <v>3.53064</v>
      </c>
      <c r="N2035" s="13">
        <f t="shared" si="236"/>
        <v>10</v>
      </c>
      <c r="O2035" s="13">
        <f t="shared" si="237"/>
        <v>11</v>
      </c>
      <c r="P2035" s="13">
        <f t="shared" si="238"/>
        <v>2017</v>
      </c>
      <c r="Q2035" s="13">
        <f t="shared" si="239"/>
        <v>529.596</v>
      </c>
    </row>
    <row r="2036" spans="1:17" x14ac:dyDescent="0.25">
      <c r="A2036" t="s">
        <v>4941</v>
      </c>
      <c r="B2036" t="s">
        <v>4942</v>
      </c>
      <c r="C2036">
        <v>43049.75371527778</v>
      </c>
      <c r="D2036">
        <v>300</v>
      </c>
      <c r="E2036" t="s">
        <v>13863</v>
      </c>
      <c r="F2036" t="s">
        <v>4943</v>
      </c>
      <c r="G2036" t="s">
        <v>4944</v>
      </c>
      <c r="H2036" t="s">
        <v>326</v>
      </c>
      <c r="I2036">
        <v>3.95</v>
      </c>
      <c r="J2036">
        <v>0</v>
      </c>
      <c r="K2036" t="s">
        <v>4945</v>
      </c>
      <c r="M2036" s="15">
        <f t="shared" si="235"/>
        <v>3.95</v>
      </c>
      <c r="N2036" s="13">
        <f t="shared" si="236"/>
        <v>10</v>
      </c>
      <c r="O2036" s="13">
        <f t="shared" si="237"/>
        <v>11</v>
      </c>
      <c r="P2036" s="13">
        <f t="shared" si="238"/>
        <v>2017</v>
      </c>
      <c r="Q2036" s="13">
        <f t="shared" si="239"/>
        <v>1185</v>
      </c>
    </row>
    <row r="2037" spans="1:17" x14ac:dyDescent="0.25">
      <c r="A2037" t="s">
        <v>4946</v>
      </c>
      <c r="B2037" t="s">
        <v>4947</v>
      </c>
      <c r="C2037">
        <v>43049.75371527778</v>
      </c>
      <c r="D2037">
        <v>300</v>
      </c>
      <c r="E2037" t="s">
        <v>13863</v>
      </c>
      <c r="F2037" t="s">
        <v>4943</v>
      </c>
      <c r="G2037" t="s">
        <v>4944</v>
      </c>
      <c r="H2037" t="s">
        <v>326</v>
      </c>
      <c r="I2037">
        <v>1.44</v>
      </c>
      <c r="J2037">
        <v>0</v>
      </c>
      <c r="K2037" t="s">
        <v>4948</v>
      </c>
      <c r="M2037" s="15">
        <f t="shared" si="235"/>
        <v>1.44</v>
      </c>
      <c r="N2037" s="13">
        <f t="shared" si="236"/>
        <v>10</v>
      </c>
      <c r="O2037" s="13">
        <f t="shared" si="237"/>
        <v>11</v>
      </c>
      <c r="P2037" s="13">
        <f t="shared" si="238"/>
        <v>2017</v>
      </c>
      <c r="Q2037" s="13">
        <f t="shared" si="239"/>
        <v>432</v>
      </c>
    </row>
    <row r="2038" spans="1:17" x14ac:dyDescent="0.25">
      <c r="A2038" t="s">
        <v>1448</v>
      </c>
      <c r="B2038" t="s">
        <v>1449</v>
      </c>
      <c r="C2038">
        <v>43035.692893518521</v>
      </c>
      <c r="D2038">
        <v>100</v>
      </c>
      <c r="E2038" t="s">
        <v>13863</v>
      </c>
      <c r="F2038" t="s">
        <v>4943</v>
      </c>
      <c r="G2038" t="s">
        <v>4949</v>
      </c>
      <c r="H2038" t="s">
        <v>326</v>
      </c>
      <c r="I2038">
        <v>1.62</v>
      </c>
      <c r="J2038">
        <v>0</v>
      </c>
      <c r="K2038" t="s">
        <v>1450</v>
      </c>
      <c r="M2038" s="15">
        <f t="shared" si="235"/>
        <v>1.62</v>
      </c>
      <c r="N2038" s="13">
        <f t="shared" si="236"/>
        <v>10</v>
      </c>
      <c r="O2038" s="13">
        <f t="shared" si="237"/>
        <v>10</v>
      </c>
      <c r="P2038" s="13">
        <f t="shared" si="238"/>
        <v>2017</v>
      </c>
      <c r="Q2038" s="13">
        <f t="shared" si="239"/>
        <v>162</v>
      </c>
    </row>
    <row r="2039" spans="1:17" x14ac:dyDescent="0.25">
      <c r="A2039" t="s">
        <v>1913</v>
      </c>
      <c r="B2039" t="s">
        <v>1914</v>
      </c>
      <c r="C2039">
        <v>43049.75371527778</v>
      </c>
      <c r="D2039">
        <v>50</v>
      </c>
      <c r="E2039" t="s">
        <v>13863</v>
      </c>
      <c r="F2039" t="s">
        <v>4943</v>
      </c>
      <c r="G2039" t="s">
        <v>4944</v>
      </c>
      <c r="H2039" t="s">
        <v>326</v>
      </c>
      <c r="I2039">
        <v>3.65</v>
      </c>
      <c r="J2039">
        <v>0</v>
      </c>
      <c r="K2039" t="s">
        <v>1915</v>
      </c>
      <c r="M2039" s="15">
        <f t="shared" si="235"/>
        <v>3.65</v>
      </c>
      <c r="N2039" s="13">
        <f t="shared" si="236"/>
        <v>10</v>
      </c>
      <c r="O2039" s="13">
        <f t="shared" si="237"/>
        <v>11</v>
      </c>
      <c r="P2039" s="13">
        <f t="shared" si="238"/>
        <v>2017</v>
      </c>
      <c r="Q2039" s="13">
        <f t="shared" si="239"/>
        <v>182.5</v>
      </c>
    </row>
    <row r="2040" spans="1:17" x14ac:dyDescent="0.25">
      <c r="A2040" t="s">
        <v>1946</v>
      </c>
      <c r="B2040" t="s">
        <v>1947</v>
      </c>
      <c r="C2040">
        <v>43035.692893518521</v>
      </c>
      <c r="D2040">
        <v>100</v>
      </c>
      <c r="E2040" t="s">
        <v>13863</v>
      </c>
      <c r="F2040" t="s">
        <v>4943</v>
      </c>
      <c r="G2040" t="s">
        <v>4949</v>
      </c>
      <c r="H2040" t="s">
        <v>326</v>
      </c>
      <c r="I2040">
        <v>0.65</v>
      </c>
      <c r="J2040">
        <v>0</v>
      </c>
      <c r="K2040" t="s">
        <v>1948</v>
      </c>
      <c r="M2040" s="15">
        <f t="shared" si="235"/>
        <v>0.65</v>
      </c>
      <c r="N2040" s="13">
        <f t="shared" si="236"/>
        <v>10</v>
      </c>
      <c r="O2040" s="13">
        <f t="shared" si="237"/>
        <v>10</v>
      </c>
      <c r="P2040" s="13">
        <f t="shared" si="238"/>
        <v>2017</v>
      </c>
      <c r="Q2040" s="13">
        <f t="shared" si="239"/>
        <v>65</v>
      </c>
    </row>
    <row r="2041" spans="1:17" x14ac:dyDescent="0.25">
      <c r="A2041" t="s">
        <v>2</v>
      </c>
      <c r="B2041" t="s">
        <v>3</v>
      </c>
      <c r="C2041">
        <v>43061.764976851853</v>
      </c>
      <c r="D2041">
        <v>400</v>
      </c>
      <c r="E2041" t="s">
        <v>13863</v>
      </c>
      <c r="F2041" t="s">
        <v>4943</v>
      </c>
      <c r="G2041" t="s">
        <v>4950</v>
      </c>
      <c r="H2041" t="s">
        <v>326</v>
      </c>
      <c r="I2041">
        <v>3.95</v>
      </c>
      <c r="J2041">
        <v>0</v>
      </c>
      <c r="K2041" t="s">
        <v>7</v>
      </c>
      <c r="M2041" s="15">
        <f t="shared" si="235"/>
        <v>3.95</v>
      </c>
      <c r="N2041" s="13">
        <f t="shared" si="236"/>
        <v>10</v>
      </c>
      <c r="O2041" s="13">
        <f t="shared" si="237"/>
        <v>11</v>
      </c>
      <c r="P2041" s="13">
        <f t="shared" si="238"/>
        <v>2017</v>
      </c>
      <c r="Q2041" s="13">
        <f t="shared" si="239"/>
        <v>1580</v>
      </c>
    </row>
    <row r="2042" spans="1:17" x14ac:dyDescent="0.25">
      <c r="A2042" t="s">
        <v>2636</v>
      </c>
      <c r="B2042" t="s">
        <v>2637</v>
      </c>
      <c r="C2042">
        <v>43035.692893518521</v>
      </c>
      <c r="D2042">
        <v>200</v>
      </c>
      <c r="E2042" t="s">
        <v>13863</v>
      </c>
      <c r="F2042" t="s">
        <v>4943</v>
      </c>
      <c r="G2042" t="s">
        <v>4949</v>
      </c>
      <c r="H2042" t="s">
        <v>326</v>
      </c>
      <c r="I2042">
        <v>1.62</v>
      </c>
      <c r="J2042">
        <v>0</v>
      </c>
      <c r="K2042" t="s">
        <v>2638</v>
      </c>
      <c r="M2042" s="15">
        <f t="shared" si="235"/>
        <v>1.62</v>
      </c>
      <c r="N2042" s="13">
        <f t="shared" si="236"/>
        <v>10</v>
      </c>
      <c r="O2042" s="13">
        <f t="shared" si="237"/>
        <v>10</v>
      </c>
      <c r="P2042" s="13">
        <f t="shared" si="238"/>
        <v>2017</v>
      </c>
      <c r="Q2042" s="13">
        <f t="shared" si="239"/>
        <v>324</v>
      </c>
    </row>
    <row r="2043" spans="1:17" x14ac:dyDescent="0.25">
      <c r="A2043" t="s">
        <v>4951</v>
      </c>
      <c r="B2043" t="s">
        <v>4952</v>
      </c>
      <c r="C2043">
        <v>43063.732835648145</v>
      </c>
      <c r="D2043">
        <v>20</v>
      </c>
      <c r="E2043" t="s">
        <v>13863</v>
      </c>
      <c r="F2043" t="s">
        <v>4953</v>
      </c>
      <c r="G2043" t="s">
        <v>4954</v>
      </c>
      <c r="H2043" t="s">
        <v>2826</v>
      </c>
      <c r="I2043">
        <v>0.82</v>
      </c>
      <c r="J2043">
        <v>0</v>
      </c>
      <c r="K2043" t="s">
        <v>2826</v>
      </c>
      <c r="M2043" s="15">
        <f t="shared" si="235"/>
        <v>0.82</v>
      </c>
      <c r="N2043" s="13">
        <f t="shared" si="236"/>
        <v>10</v>
      </c>
      <c r="O2043" s="13">
        <f t="shared" si="237"/>
        <v>11</v>
      </c>
      <c r="P2043" s="13">
        <f t="shared" si="238"/>
        <v>2017</v>
      </c>
      <c r="Q2043" s="13">
        <f t="shared" si="239"/>
        <v>16.399999999999999</v>
      </c>
    </row>
    <row r="2044" spans="1:17" x14ac:dyDescent="0.25">
      <c r="A2044" t="s">
        <v>4955</v>
      </c>
      <c r="B2044" t="s">
        <v>4555</v>
      </c>
      <c r="C2044">
        <v>43062.752442129633</v>
      </c>
      <c r="D2044">
        <v>1</v>
      </c>
      <c r="E2044" t="s">
        <v>13863</v>
      </c>
      <c r="F2044" t="s">
        <v>4956</v>
      </c>
      <c r="G2044" t="s">
        <v>4957</v>
      </c>
      <c r="H2044" t="s">
        <v>33</v>
      </c>
      <c r="I2044">
        <v>1028</v>
      </c>
      <c r="J2044">
        <v>0</v>
      </c>
      <c r="K2044" t="s">
        <v>33</v>
      </c>
      <c r="M2044" s="15">
        <f t="shared" si="235"/>
        <v>1028</v>
      </c>
      <c r="N2044" s="13">
        <f t="shared" si="236"/>
        <v>10</v>
      </c>
      <c r="O2044" s="13">
        <f t="shared" si="237"/>
        <v>11</v>
      </c>
      <c r="P2044" s="13">
        <f t="shared" si="238"/>
        <v>2017</v>
      </c>
      <c r="Q2044" s="13">
        <f t="shared" si="239"/>
        <v>1028</v>
      </c>
    </row>
    <row r="2045" spans="1:17" x14ac:dyDescent="0.25">
      <c r="A2045" t="s">
        <v>970</v>
      </c>
      <c r="B2045" t="s">
        <v>971</v>
      </c>
      <c r="C2045">
        <v>43063.733391203707</v>
      </c>
      <c r="D2045">
        <v>32</v>
      </c>
      <c r="E2045" t="s">
        <v>113</v>
      </c>
      <c r="F2045" t="s">
        <v>4958</v>
      </c>
      <c r="G2045" t="s">
        <v>4959</v>
      </c>
      <c r="H2045" t="s">
        <v>108</v>
      </c>
      <c r="I2045">
        <v>5.98</v>
      </c>
      <c r="J2045">
        <v>45</v>
      </c>
      <c r="K2045" t="s">
        <v>972</v>
      </c>
      <c r="M2045" s="15">
        <f t="shared" si="235"/>
        <v>3.2890000000000006</v>
      </c>
      <c r="N2045" s="13">
        <f t="shared" si="236"/>
        <v>10</v>
      </c>
      <c r="O2045" s="13">
        <f t="shared" si="237"/>
        <v>11</v>
      </c>
      <c r="P2045" s="13">
        <f t="shared" si="238"/>
        <v>2017</v>
      </c>
      <c r="Q2045" s="13">
        <f t="shared" si="239"/>
        <v>105.24800000000002</v>
      </c>
    </row>
    <row r="2046" spans="1:17" x14ac:dyDescent="0.25">
      <c r="A2046" t="s">
        <v>3808</v>
      </c>
      <c r="B2046" t="s">
        <v>3809</v>
      </c>
      <c r="C2046">
        <v>43084.344780092593</v>
      </c>
      <c r="D2046">
        <v>60</v>
      </c>
      <c r="E2046" t="s">
        <v>13863</v>
      </c>
      <c r="F2046" t="s">
        <v>4958</v>
      </c>
      <c r="G2046" t="s">
        <v>4960</v>
      </c>
      <c r="H2046" t="s">
        <v>108</v>
      </c>
      <c r="I2046">
        <v>9.0667000000000009</v>
      </c>
      <c r="J2046">
        <v>65</v>
      </c>
      <c r="K2046" t="s">
        <v>3811</v>
      </c>
      <c r="M2046" s="15">
        <f t="shared" si="235"/>
        <v>3.1733450000000003</v>
      </c>
      <c r="N2046" s="13">
        <f t="shared" si="236"/>
        <v>10</v>
      </c>
      <c r="O2046" s="13">
        <f t="shared" si="237"/>
        <v>12</v>
      </c>
      <c r="P2046" s="13">
        <f t="shared" si="238"/>
        <v>2017</v>
      </c>
      <c r="Q2046" s="13">
        <f t="shared" si="239"/>
        <v>190.40070000000003</v>
      </c>
    </row>
    <row r="2047" spans="1:17" x14ac:dyDescent="0.25">
      <c r="A2047" t="s">
        <v>4961</v>
      </c>
      <c r="B2047" t="s">
        <v>4962</v>
      </c>
      <c r="C2047">
        <v>43143.690995370373</v>
      </c>
      <c r="D2047">
        <v>4</v>
      </c>
      <c r="E2047" t="s">
        <v>13863</v>
      </c>
      <c r="F2047" t="s">
        <v>4963</v>
      </c>
      <c r="G2047" t="s">
        <v>4964</v>
      </c>
      <c r="H2047" t="s">
        <v>181</v>
      </c>
      <c r="I2047">
        <v>0.5</v>
      </c>
      <c r="J2047">
        <v>0</v>
      </c>
      <c r="K2047" t="s">
        <v>181</v>
      </c>
      <c r="M2047" s="15">
        <f t="shared" si="235"/>
        <v>0.5</v>
      </c>
      <c r="N2047" s="13">
        <f t="shared" si="236"/>
        <v>10</v>
      </c>
      <c r="O2047" s="13">
        <f t="shared" si="237"/>
        <v>2</v>
      </c>
      <c r="P2047" s="13">
        <f t="shared" si="238"/>
        <v>2018</v>
      </c>
      <c r="Q2047" s="13">
        <f t="shared" si="239"/>
        <v>2</v>
      </c>
    </row>
    <row r="2048" spans="1:17" x14ac:dyDescent="0.25">
      <c r="A2048" t="s">
        <v>3193</v>
      </c>
      <c r="B2048" t="s">
        <v>3194</v>
      </c>
      <c r="C2048">
        <v>43063.475439814814</v>
      </c>
      <c r="D2048">
        <v>6</v>
      </c>
      <c r="E2048" t="s">
        <v>13863</v>
      </c>
      <c r="F2048" t="s">
        <v>4965</v>
      </c>
      <c r="G2048" t="s">
        <v>4966</v>
      </c>
      <c r="H2048" t="s">
        <v>33</v>
      </c>
      <c r="I2048">
        <v>437</v>
      </c>
      <c r="J2048">
        <v>0</v>
      </c>
      <c r="K2048" t="s">
        <v>33</v>
      </c>
      <c r="M2048" s="15">
        <f t="shared" si="235"/>
        <v>437</v>
      </c>
      <c r="N2048" s="13">
        <f t="shared" si="236"/>
        <v>10</v>
      </c>
      <c r="O2048" s="13">
        <f t="shared" si="237"/>
        <v>11</v>
      </c>
      <c r="P2048" s="13">
        <f t="shared" si="238"/>
        <v>2017</v>
      </c>
      <c r="Q2048" s="13">
        <f t="shared" si="239"/>
        <v>2622</v>
      </c>
    </row>
    <row r="2049" spans="1:17" x14ac:dyDescent="0.25">
      <c r="A2049" t="s">
        <v>4967</v>
      </c>
      <c r="B2049" t="s">
        <v>4968</v>
      </c>
      <c r="C2049">
        <v>43188.512719907405</v>
      </c>
      <c r="D2049">
        <v>20</v>
      </c>
      <c r="E2049" t="s">
        <v>13863</v>
      </c>
      <c r="F2049" t="s">
        <v>4969</v>
      </c>
      <c r="G2049" t="s">
        <v>4970</v>
      </c>
      <c r="H2049" t="s">
        <v>1132</v>
      </c>
      <c r="I2049">
        <v>27.16</v>
      </c>
      <c r="J2049">
        <v>0</v>
      </c>
      <c r="K2049" t="s">
        <v>1132</v>
      </c>
      <c r="M2049" s="15">
        <f t="shared" si="235"/>
        <v>27.16</v>
      </c>
      <c r="N2049" s="13">
        <f t="shared" si="236"/>
        <v>10</v>
      </c>
      <c r="O2049" s="13">
        <f t="shared" si="237"/>
        <v>3</v>
      </c>
      <c r="P2049" s="13">
        <f t="shared" si="238"/>
        <v>2018</v>
      </c>
      <c r="Q2049" s="13">
        <f t="shared" si="239"/>
        <v>543.20000000000005</v>
      </c>
    </row>
    <row r="2050" spans="1:17" x14ac:dyDescent="0.25">
      <c r="A2050" t="s">
        <v>4971</v>
      </c>
      <c r="B2050" t="s">
        <v>4972</v>
      </c>
      <c r="C2050">
        <v>43188.512719907405</v>
      </c>
      <c r="D2050">
        <v>5</v>
      </c>
      <c r="E2050" t="s">
        <v>13863</v>
      </c>
      <c r="F2050" t="s">
        <v>4969</v>
      </c>
      <c r="G2050" t="s">
        <v>4970</v>
      </c>
      <c r="H2050" t="s">
        <v>1132</v>
      </c>
      <c r="I2050">
        <v>35.57</v>
      </c>
      <c r="J2050">
        <v>0</v>
      </c>
      <c r="K2050" t="s">
        <v>1132</v>
      </c>
      <c r="M2050" s="15">
        <f t="shared" si="235"/>
        <v>35.57</v>
      </c>
      <c r="N2050" s="13">
        <f t="shared" si="236"/>
        <v>10</v>
      </c>
      <c r="O2050" s="13">
        <f t="shared" si="237"/>
        <v>3</v>
      </c>
      <c r="P2050" s="13">
        <f t="shared" si="238"/>
        <v>2018</v>
      </c>
      <c r="Q2050" s="13">
        <f t="shared" si="239"/>
        <v>177.85</v>
      </c>
    </row>
    <row r="2051" spans="1:17" x14ac:dyDescent="0.25">
      <c r="A2051" t="s">
        <v>4973</v>
      </c>
      <c r="B2051" t="s">
        <v>4974</v>
      </c>
      <c r="C2051">
        <v>43188.512719907405</v>
      </c>
      <c r="D2051">
        <v>20</v>
      </c>
      <c r="E2051" t="s">
        <v>13863</v>
      </c>
      <c r="F2051" t="s">
        <v>4969</v>
      </c>
      <c r="G2051" t="s">
        <v>4970</v>
      </c>
      <c r="H2051" t="s">
        <v>1132</v>
      </c>
      <c r="I2051">
        <v>43.99</v>
      </c>
      <c r="J2051">
        <v>0</v>
      </c>
      <c r="K2051" t="s">
        <v>1132</v>
      </c>
      <c r="M2051" s="15">
        <f t="shared" si="235"/>
        <v>43.99</v>
      </c>
      <c r="N2051" s="13">
        <f t="shared" si="236"/>
        <v>10</v>
      </c>
      <c r="O2051" s="13">
        <f t="shared" si="237"/>
        <v>3</v>
      </c>
      <c r="P2051" s="13">
        <f t="shared" si="238"/>
        <v>2018</v>
      </c>
      <c r="Q2051" s="13">
        <f t="shared" si="239"/>
        <v>879.80000000000007</v>
      </c>
    </row>
    <row r="2052" spans="1:17" x14ac:dyDescent="0.25">
      <c r="A2052" t="s">
        <v>4975</v>
      </c>
      <c r="B2052" t="s">
        <v>4976</v>
      </c>
      <c r="C2052">
        <v>43179.693229166667</v>
      </c>
      <c r="D2052">
        <v>5</v>
      </c>
      <c r="E2052" t="s">
        <v>13863</v>
      </c>
      <c r="F2052" t="s">
        <v>4969</v>
      </c>
      <c r="G2052" t="s">
        <v>4977</v>
      </c>
      <c r="H2052" t="s">
        <v>1132</v>
      </c>
      <c r="I2052">
        <v>31.37</v>
      </c>
      <c r="J2052">
        <v>0</v>
      </c>
      <c r="K2052" t="s">
        <v>4978</v>
      </c>
      <c r="M2052" s="15">
        <f t="shared" si="235"/>
        <v>31.37</v>
      </c>
      <c r="N2052" s="13">
        <f t="shared" si="236"/>
        <v>10</v>
      </c>
      <c r="O2052" s="13">
        <f t="shared" si="237"/>
        <v>3</v>
      </c>
      <c r="P2052" s="13">
        <f t="shared" si="238"/>
        <v>2018</v>
      </c>
      <c r="Q2052" s="13">
        <f t="shared" si="239"/>
        <v>156.85</v>
      </c>
    </row>
    <row r="2053" spans="1:17" x14ac:dyDescent="0.25">
      <c r="A2053" t="s">
        <v>4979</v>
      </c>
      <c r="B2053" t="s">
        <v>4980</v>
      </c>
      <c r="C2053">
        <v>43059.733506944445</v>
      </c>
      <c r="D2053">
        <v>50</v>
      </c>
      <c r="E2053" t="s">
        <v>13863</v>
      </c>
      <c r="F2053" t="s">
        <v>4981</v>
      </c>
      <c r="G2053" t="s">
        <v>4982</v>
      </c>
      <c r="H2053" t="s">
        <v>4983</v>
      </c>
      <c r="I2053">
        <v>29.4</v>
      </c>
      <c r="J2053">
        <v>0</v>
      </c>
      <c r="K2053" t="s">
        <v>4984</v>
      </c>
      <c r="M2053" s="15">
        <f t="shared" si="235"/>
        <v>29.4</v>
      </c>
      <c r="N2053" s="13">
        <f t="shared" si="236"/>
        <v>10</v>
      </c>
      <c r="O2053" s="13">
        <f t="shared" si="237"/>
        <v>11</v>
      </c>
      <c r="P2053" s="13">
        <f t="shared" si="238"/>
        <v>2017</v>
      </c>
      <c r="Q2053" s="13">
        <f t="shared" si="239"/>
        <v>1470</v>
      </c>
    </row>
    <row r="2054" spans="1:17" x14ac:dyDescent="0.25">
      <c r="A2054" t="s">
        <v>218</v>
      </c>
      <c r="B2054" t="s">
        <v>219</v>
      </c>
      <c r="C2054">
        <v>43056.739039351851</v>
      </c>
      <c r="D2054">
        <v>2</v>
      </c>
      <c r="E2054" t="s">
        <v>13863</v>
      </c>
      <c r="F2054" t="s">
        <v>4985</v>
      </c>
      <c r="G2054" t="s">
        <v>4986</v>
      </c>
      <c r="H2054" t="s">
        <v>222</v>
      </c>
      <c r="I2054">
        <v>50.06</v>
      </c>
      <c r="J2054">
        <v>0</v>
      </c>
      <c r="K2054" t="s">
        <v>223</v>
      </c>
      <c r="M2054" s="15">
        <f t="shared" si="235"/>
        <v>50.06</v>
      </c>
      <c r="N2054" s="13">
        <f t="shared" si="236"/>
        <v>10</v>
      </c>
      <c r="O2054" s="13">
        <f t="shared" si="237"/>
        <v>11</v>
      </c>
      <c r="P2054" s="13">
        <f t="shared" si="238"/>
        <v>2017</v>
      </c>
      <c r="Q2054" s="13">
        <f t="shared" si="239"/>
        <v>100.12</v>
      </c>
    </row>
    <row r="2055" spans="1:17" x14ac:dyDescent="0.25">
      <c r="A2055" t="s">
        <v>413</v>
      </c>
      <c r="B2055" t="s">
        <v>414</v>
      </c>
      <c r="C2055">
        <v>43056.739039351851</v>
      </c>
      <c r="D2055">
        <v>3</v>
      </c>
      <c r="E2055" t="s">
        <v>13863</v>
      </c>
      <c r="F2055" t="s">
        <v>4985</v>
      </c>
      <c r="G2055" t="s">
        <v>4986</v>
      </c>
      <c r="H2055" t="s">
        <v>222</v>
      </c>
      <c r="I2055">
        <v>34.31</v>
      </c>
      <c r="J2055">
        <v>0</v>
      </c>
      <c r="K2055" t="s">
        <v>416</v>
      </c>
      <c r="M2055" s="15">
        <f t="shared" si="235"/>
        <v>34.31</v>
      </c>
      <c r="N2055" s="13">
        <f t="shared" si="236"/>
        <v>10</v>
      </c>
      <c r="O2055" s="13">
        <f t="shared" si="237"/>
        <v>11</v>
      </c>
      <c r="P2055" s="13">
        <f t="shared" si="238"/>
        <v>2017</v>
      </c>
      <c r="Q2055" s="13">
        <f t="shared" si="239"/>
        <v>102.93</v>
      </c>
    </row>
    <row r="2056" spans="1:17" x14ac:dyDescent="0.25">
      <c r="A2056" t="s">
        <v>4333</v>
      </c>
      <c r="B2056" t="s">
        <v>4334</v>
      </c>
      <c r="C2056">
        <v>43056.732256944444</v>
      </c>
      <c r="D2056">
        <v>6</v>
      </c>
      <c r="E2056" t="s">
        <v>13863</v>
      </c>
      <c r="F2056" t="s">
        <v>4987</v>
      </c>
      <c r="G2056" t="s">
        <v>4988</v>
      </c>
      <c r="H2056" t="s">
        <v>301</v>
      </c>
      <c r="I2056">
        <v>18.603000000000002</v>
      </c>
      <c r="J2056">
        <v>0</v>
      </c>
      <c r="K2056" t="s">
        <v>4335</v>
      </c>
      <c r="M2056" s="15">
        <f t="shared" si="235"/>
        <v>18.603000000000002</v>
      </c>
      <c r="N2056" s="13">
        <f t="shared" si="236"/>
        <v>10</v>
      </c>
      <c r="O2056" s="13">
        <f t="shared" si="237"/>
        <v>11</v>
      </c>
      <c r="P2056" s="13">
        <f t="shared" si="238"/>
        <v>2017</v>
      </c>
      <c r="Q2056" s="13">
        <f t="shared" si="239"/>
        <v>111.61800000000001</v>
      </c>
    </row>
    <row r="2057" spans="1:17" x14ac:dyDescent="0.25">
      <c r="A2057" t="s">
        <v>4989</v>
      </c>
      <c r="B2057" t="s">
        <v>4990</v>
      </c>
      <c r="C2057">
        <v>43056.732256944444</v>
      </c>
      <c r="D2057">
        <v>5</v>
      </c>
      <c r="E2057" t="s">
        <v>13863</v>
      </c>
      <c r="F2057" t="s">
        <v>4987</v>
      </c>
      <c r="G2057" t="s">
        <v>4988</v>
      </c>
      <c r="H2057" t="s">
        <v>301</v>
      </c>
      <c r="I2057">
        <v>3.12</v>
      </c>
      <c r="J2057">
        <v>0</v>
      </c>
      <c r="K2057" t="s">
        <v>4991</v>
      </c>
      <c r="M2057" s="15">
        <f t="shared" si="235"/>
        <v>3.12</v>
      </c>
      <c r="N2057" s="13">
        <f t="shared" si="236"/>
        <v>10</v>
      </c>
      <c r="O2057" s="13">
        <f t="shared" si="237"/>
        <v>11</v>
      </c>
      <c r="P2057" s="13">
        <f t="shared" si="238"/>
        <v>2017</v>
      </c>
      <c r="Q2057" s="13">
        <f t="shared" si="239"/>
        <v>15.600000000000001</v>
      </c>
    </row>
    <row r="2058" spans="1:17" x14ac:dyDescent="0.25">
      <c r="A2058" t="s">
        <v>4992</v>
      </c>
      <c r="B2058" t="s">
        <v>4993</v>
      </c>
      <c r="C2058">
        <v>43069.732604166667</v>
      </c>
      <c r="D2058">
        <v>1</v>
      </c>
      <c r="E2058" t="s">
        <v>13863</v>
      </c>
      <c r="F2058" t="s">
        <v>4994</v>
      </c>
      <c r="G2058" t="s">
        <v>4995</v>
      </c>
      <c r="H2058" t="s">
        <v>444</v>
      </c>
      <c r="I2058">
        <v>748</v>
      </c>
      <c r="J2058">
        <v>35</v>
      </c>
      <c r="K2058" t="s">
        <v>444</v>
      </c>
      <c r="M2058" s="15">
        <f t="shared" si="235"/>
        <v>486.2</v>
      </c>
      <c r="N2058" s="13">
        <f t="shared" si="236"/>
        <v>10</v>
      </c>
      <c r="O2058" s="13">
        <f t="shared" si="237"/>
        <v>11</v>
      </c>
      <c r="P2058" s="13">
        <f t="shared" si="238"/>
        <v>2017</v>
      </c>
      <c r="Q2058" s="13">
        <f t="shared" si="239"/>
        <v>486.2</v>
      </c>
    </row>
    <row r="2059" spans="1:17" x14ac:dyDescent="0.25">
      <c r="A2059" t="s">
        <v>4996</v>
      </c>
      <c r="B2059" t="s">
        <v>4997</v>
      </c>
      <c r="C2059">
        <v>43062.753125000003</v>
      </c>
      <c r="D2059">
        <v>4</v>
      </c>
      <c r="E2059" t="s">
        <v>13863</v>
      </c>
      <c r="F2059" t="s">
        <v>4998</v>
      </c>
      <c r="G2059" t="s">
        <v>4999</v>
      </c>
      <c r="H2059" t="s">
        <v>401</v>
      </c>
      <c r="I2059">
        <v>224</v>
      </c>
      <c r="J2059">
        <v>10</v>
      </c>
      <c r="K2059" t="s">
        <v>5000</v>
      </c>
      <c r="M2059" s="15">
        <f t="shared" si="235"/>
        <v>201.6</v>
      </c>
      <c r="N2059" s="13">
        <f t="shared" si="236"/>
        <v>10</v>
      </c>
      <c r="O2059" s="13">
        <f t="shared" si="237"/>
        <v>11</v>
      </c>
      <c r="P2059" s="13">
        <f t="shared" si="238"/>
        <v>2017</v>
      </c>
      <c r="Q2059" s="13">
        <f t="shared" si="239"/>
        <v>806.4</v>
      </c>
    </row>
    <row r="2060" spans="1:17" x14ac:dyDescent="0.25">
      <c r="A2060" t="s">
        <v>5001</v>
      </c>
      <c r="B2060" t="s">
        <v>5002</v>
      </c>
      <c r="C2060">
        <v>43070.735277777778</v>
      </c>
      <c r="D2060">
        <v>2</v>
      </c>
      <c r="E2060" t="s">
        <v>13863</v>
      </c>
      <c r="F2060" t="s">
        <v>5003</v>
      </c>
      <c r="G2060" t="s">
        <v>5004</v>
      </c>
      <c r="H2060" t="s">
        <v>337</v>
      </c>
      <c r="I2060">
        <v>1.18</v>
      </c>
      <c r="J2060">
        <v>0</v>
      </c>
      <c r="K2060" t="s">
        <v>5005</v>
      </c>
      <c r="M2060" s="15">
        <f t="shared" si="235"/>
        <v>1.18</v>
      </c>
      <c r="N2060" s="13">
        <f t="shared" si="236"/>
        <v>10</v>
      </c>
      <c r="O2060" s="13">
        <f t="shared" si="237"/>
        <v>12</v>
      </c>
      <c r="P2060" s="13">
        <f t="shared" si="238"/>
        <v>2017</v>
      </c>
      <c r="Q2060" s="13">
        <f t="shared" si="239"/>
        <v>2.36</v>
      </c>
    </row>
    <row r="2061" spans="1:17" x14ac:dyDescent="0.25">
      <c r="A2061" t="s">
        <v>5006</v>
      </c>
      <c r="B2061" t="s">
        <v>5007</v>
      </c>
      <c r="C2061">
        <v>43070.735277777778</v>
      </c>
      <c r="D2061">
        <v>2</v>
      </c>
      <c r="E2061" t="s">
        <v>13863</v>
      </c>
      <c r="F2061" t="s">
        <v>5003</v>
      </c>
      <c r="G2061" t="s">
        <v>5004</v>
      </c>
      <c r="H2061" t="s">
        <v>337</v>
      </c>
      <c r="I2061">
        <v>1.8</v>
      </c>
      <c r="J2061">
        <v>0</v>
      </c>
      <c r="K2061" t="s">
        <v>5005</v>
      </c>
      <c r="M2061" s="15">
        <f t="shared" si="235"/>
        <v>1.8</v>
      </c>
      <c r="N2061" s="13">
        <f t="shared" si="236"/>
        <v>10</v>
      </c>
      <c r="O2061" s="13">
        <f t="shared" si="237"/>
        <v>12</v>
      </c>
      <c r="P2061" s="13">
        <f t="shared" si="238"/>
        <v>2017</v>
      </c>
      <c r="Q2061" s="13">
        <f t="shared" si="239"/>
        <v>3.6</v>
      </c>
    </row>
    <row r="2062" spans="1:17" x14ac:dyDescent="0.25">
      <c r="A2062" t="s">
        <v>35</v>
      </c>
      <c r="B2062" t="s">
        <v>35</v>
      </c>
      <c r="C2062">
        <v>43059.359560185185</v>
      </c>
      <c r="D2062">
        <v>1</v>
      </c>
      <c r="E2062" t="s">
        <v>13863</v>
      </c>
      <c r="F2062" t="s">
        <v>5008</v>
      </c>
      <c r="G2062" t="s">
        <v>5009</v>
      </c>
      <c r="H2062" t="s">
        <v>176</v>
      </c>
      <c r="I2062">
        <v>99</v>
      </c>
      <c r="J2062">
        <v>0</v>
      </c>
      <c r="K2062" t="s">
        <v>39</v>
      </c>
      <c r="M2062" s="15">
        <f t="shared" si="235"/>
        <v>99</v>
      </c>
      <c r="N2062" s="13">
        <f t="shared" si="236"/>
        <v>25</v>
      </c>
      <c r="O2062" s="13">
        <f t="shared" si="237"/>
        <v>11</v>
      </c>
      <c r="P2062" s="13">
        <f t="shared" si="238"/>
        <v>2017</v>
      </c>
      <c r="Q2062" s="13">
        <f t="shared" si="239"/>
        <v>99</v>
      </c>
    </row>
    <row r="2063" spans="1:17" x14ac:dyDescent="0.25">
      <c r="A2063" t="s">
        <v>5010</v>
      </c>
      <c r="B2063" t="s">
        <v>5011</v>
      </c>
      <c r="C2063">
        <v>43166.672372685185</v>
      </c>
      <c r="D2063">
        <v>3</v>
      </c>
      <c r="E2063" t="s">
        <v>13863</v>
      </c>
      <c r="F2063" t="s">
        <v>5012</v>
      </c>
      <c r="G2063" t="s">
        <v>5013</v>
      </c>
      <c r="H2063" t="s">
        <v>4030</v>
      </c>
      <c r="I2063">
        <v>3366.84</v>
      </c>
      <c r="J2063">
        <v>0</v>
      </c>
      <c r="K2063" t="s">
        <v>4030</v>
      </c>
      <c r="M2063" s="15">
        <f t="shared" si="235"/>
        <v>3366.84</v>
      </c>
      <c r="N2063" s="13">
        <f t="shared" si="236"/>
        <v>10</v>
      </c>
      <c r="O2063" s="13">
        <f t="shared" si="237"/>
        <v>3</v>
      </c>
      <c r="P2063" s="13">
        <f t="shared" si="238"/>
        <v>2018</v>
      </c>
      <c r="Q2063" s="13">
        <f t="shared" si="239"/>
        <v>10100.52</v>
      </c>
    </row>
    <row r="2064" spans="1:17" x14ac:dyDescent="0.25">
      <c r="A2064" t="s">
        <v>4482</v>
      </c>
      <c r="B2064" t="s">
        <v>4483</v>
      </c>
      <c r="C2064">
        <v>43068.761932870373</v>
      </c>
      <c r="D2064">
        <v>2500</v>
      </c>
      <c r="E2064" t="s">
        <v>13863</v>
      </c>
      <c r="F2064" t="s">
        <v>5014</v>
      </c>
      <c r="G2064" t="s">
        <v>5015</v>
      </c>
      <c r="H2064" t="s">
        <v>4733</v>
      </c>
      <c r="I2064">
        <v>0.09</v>
      </c>
      <c r="J2064">
        <v>0</v>
      </c>
      <c r="K2064" t="s">
        <v>4487</v>
      </c>
      <c r="M2064" s="15">
        <f t="shared" si="235"/>
        <v>0.09</v>
      </c>
      <c r="N2064" s="13">
        <f t="shared" si="236"/>
        <v>10</v>
      </c>
      <c r="O2064" s="13">
        <f t="shared" si="237"/>
        <v>11</v>
      </c>
      <c r="P2064" s="13">
        <f t="shared" si="238"/>
        <v>2017</v>
      </c>
      <c r="Q2064" s="13">
        <f t="shared" si="239"/>
        <v>225</v>
      </c>
    </row>
    <row r="2065" spans="1:17" x14ac:dyDescent="0.25">
      <c r="A2065" t="s">
        <v>218</v>
      </c>
      <c r="B2065" t="s">
        <v>219</v>
      </c>
      <c r="C2065">
        <v>43055.734571759262</v>
      </c>
      <c r="D2065">
        <v>1</v>
      </c>
      <c r="E2065" t="s">
        <v>13863</v>
      </c>
      <c r="F2065" t="s">
        <v>5016</v>
      </c>
      <c r="G2065" t="s">
        <v>5017</v>
      </c>
      <c r="H2065" t="s">
        <v>412</v>
      </c>
      <c r="I2065">
        <v>47.25</v>
      </c>
      <c r="J2065">
        <v>0</v>
      </c>
      <c r="K2065" t="s">
        <v>223</v>
      </c>
      <c r="M2065" s="15">
        <f t="shared" si="235"/>
        <v>47.25</v>
      </c>
      <c r="N2065" s="13">
        <f t="shared" si="236"/>
        <v>10</v>
      </c>
      <c r="O2065" s="13">
        <f t="shared" si="237"/>
        <v>11</v>
      </c>
      <c r="P2065" s="13">
        <f t="shared" si="238"/>
        <v>2017</v>
      </c>
      <c r="Q2065" s="13">
        <f t="shared" si="239"/>
        <v>47.25</v>
      </c>
    </row>
    <row r="2066" spans="1:17" x14ac:dyDescent="0.25">
      <c r="A2066" t="s">
        <v>218</v>
      </c>
      <c r="B2066" t="s">
        <v>219</v>
      </c>
      <c r="C2066">
        <v>43055.736701388887</v>
      </c>
      <c r="D2066">
        <v>6</v>
      </c>
      <c r="E2066" t="s">
        <v>13863</v>
      </c>
      <c r="F2066" t="s">
        <v>5018</v>
      </c>
      <c r="G2066" t="s">
        <v>5019</v>
      </c>
      <c r="H2066" t="s">
        <v>226</v>
      </c>
      <c r="I2066">
        <v>25.93</v>
      </c>
      <c r="J2066">
        <v>0</v>
      </c>
      <c r="K2066" t="s">
        <v>223</v>
      </c>
      <c r="M2066" s="15">
        <f t="shared" si="235"/>
        <v>25.93</v>
      </c>
      <c r="N2066" s="13">
        <f t="shared" si="236"/>
        <v>10</v>
      </c>
      <c r="O2066" s="13">
        <f t="shared" si="237"/>
        <v>11</v>
      </c>
      <c r="P2066" s="13">
        <f t="shared" si="238"/>
        <v>2017</v>
      </c>
      <c r="Q2066" s="13">
        <f t="shared" si="239"/>
        <v>155.57999999999998</v>
      </c>
    </row>
    <row r="2067" spans="1:17" x14ac:dyDescent="0.25">
      <c r="A2067" t="s">
        <v>5020</v>
      </c>
      <c r="B2067" t="s">
        <v>5021</v>
      </c>
      <c r="C2067">
        <v>43063.726863425924</v>
      </c>
      <c r="D2067">
        <v>28</v>
      </c>
      <c r="E2067" t="s">
        <v>13863</v>
      </c>
      <c r="F2067" t="s">
        <v>5022</v>
      </c>
      <c r="G2067" t="s">
        <v>5023</v>
      </c>
      <c r="H2067" t="s">
        <v>65</v>
      </c>
      <c r="I2067">
        <v>2.25</v>
      </c>
      <c r="J2067">
        <v>0</v>
      </c>
      <c r="K2067" t="s">
        <v>5024</v>
      </c>
      <c r="M2067" s="15">
        <f t="shared" si="235"/>
        <v>2.25</v>
      </c>
      <c r="N2067" s="13">
        <f t="shared" si="236"/>
        <v>10</v>
      </c>
      <c r="O2067" s="13">
        <f t="shared" si="237"/>
        <v>11</v>
      </c>
      <c r="P2067" s="13">
        <f t="shared" si="238"/>
        <v>2017</v>
      </c>
      <c r="Q2067" s="13">
        <f t="shared" si="239"/>
        <v>63</v>
      </c>
    </row>
    <row r="2068" spans="1:17" x14ac:dyDescent="0.25">
      <c r="A2068" t="s">
        <v>2150</v>
      </c>
      <c r="B2068" t="s">
        <v>2151</v>
      </c>
      <c r="C2068">
        <v>43068.754791666666</v>
      </c>
      <c r="D2068">
        <v>100</v>
      </c>
      <c r="E2068" t="s">
        <v>13863</v>
      </c>
      <c r="F2068" t="s">
        <v>5022</v>
      </c>
      <c r="G2068" t="s">
        <v>5025</v>
      </c>
      <c r="H2068" t="s">
        <v>65</v>
      </c>
      <c r="I2068">
        <v>0.499</v>
      </c>
      <c r="J2068">
        <v>0</v>
      </c>
      <c r="K2068" t="s">
        <v>2152</v>
      </c>
      <c r="M2068" s="15">
        <f t="shared" ref="M2068:M2124" si="240">+I2068*(1-J2068/100)</f>
        <v>0.499</v>
      </c>
      <c r="N2068" s="13">
        <f t="shared" ref="N2068:N2124" si="241">+LEN(A2068)</f>
        <v>10</v>
      </c>
      <c r="O2068" s="13">
        <f t="shared" ref="O2068:O2124" si="242">+MONTH(C2068)</f>
        <v>11</v>
      </c>
      <c r="P2068" s="13">
        <f t="shared" ref="P2068:P2124" si="243">+YEAR(C2068)</f>
        <v>2017</v>
      </c>
      <c r="Q2068" s="13">
        <f t="shared" ref="Q2068:Q2124" si="244">+M2068*D2068</f>
        <v>49.9</v>
      </c>
    </row>
    <row r="2069" spans="1:17" x14ac:dyDescent="0.25">
      <c r="A2069" t="s">
        <v>5026</v>
      </c>
      <c r="B2069" t="s">
        <v>5027</v>
      </c>
      <c r="C2069">
        <v>43066.702916666669</v>
      </c>
      <c r="D2069">
        <v>5</v>
      </c>
      <c r="E2069" t="s">
        <v>13863</v>
      </c>
      <c r="F2069" t="s">
        <v>5022</v>
      </c>
      <c r="G2069" t="s">
        <v>5028</v>
      </c>
      <c r="H2069" t="s">
        <v>65</v>
      </c>
      <c r="I2069">
        <v>17.55</v>
      </c>
      <c r="J2069">
        <v>0</v>
      </c>
      <c r="K2069" t="s">
        <v>5029</v>
      </c>
      <c r="M2069" s="15">
        <f t="shared" si="240"/>
        <v>17.55</v>
      </c>
      <c r="N2069" s="13">
        <f t="shared" si="241"/>
        <v>10</v>
      </c>
      <c r="O2069" s="13">
        <f t="shared" si="242"/>
        <v>11</v>
      </c>
      <c r="P2069" s="13">
        <f t="shared" si="243"/>
        <v>2017</v>
      </c>
      <c r="Q2069" s="13">
        <f t="shared" si="244"/>
        <v>87.75</v>
      </c>
    </row>
    <row r="2070" spans="1:17" x14ac:dyDescent="0.25">
      <c r="A2070" t="s">
        <v>5030</v>
      </c>
      <c r="B2070" t="s">
        <v>5031</v>
      </c>
      <c r="C2070">
        <v>43068.754791666666</v>
      </c>
      <c r="D2070">
        <v>1000</v>
      </c>
      <c r="E2070" t="s">
        <v>13863</v>
      </c>
      <c r="F2070" t="s">
        <v>5022</v>
      </c>
      <c r="G2070" t="s">
        <v>5025</v>
      </c>
      <c r="H2070" t="s">
        <v>65</v>
      </c>
      <c r="I2070">
        <v>3.3E-3</v>
      </c>
      <c r="J2070">
        <v>0</v>
      </c>
      <c r="K2070" t="s">
        <v>65</v>
      </c>
      <c r="M2070" s="15">
        <f t="shared" si="240"/>
        <v>3.3E-3</v>
      </c>
      <c r="N2070" s="13">
        <f t="shared" si="241"/>
        <v>10</v>
      </c>
      <c r="O2070" s="13">
        <f t="shared" si="242"/>
        <v>11</v>
      </c>
      <c r="P2070" s="13">
        <f t="shared" si="243"/>
        <v>2017</v>
      </c>
      <c r="Q2070" s="13">
        <f t="shared" si="244"/>
        <v>3.3</v>
      </c>
    </row>
    <row r="2071" spans="1:17" x14ac:dyDescent="0.25">
      <c r="A2071" t="s">
        <v>5032</v>
      </c>
      <c r="B2071" t="s">
        <v>5033</v>
      </c>
      <c r="C2071">
        <v>43070.734537037039</v>
      </c>
      <c r="D2071">
        <v>1</v>
      </c>
      <c r="E2071" t="s">
        <v>13863</v>
      </c>
      <c r="F2071" t="s">
        <v>5034</v>
      </c>
      <c r="G2071" t="s">
        <v>5035</v>
      </c>
      <c r="H2071" t="s">
        <v>337</v>
      </c>
      <c r="I2071">
        <v>372</v>
      </c>
      <c r="J2071">
        <v>0</v>
      </c>
      <c r="K2071" t="s">
        <v>5036</v>
      </c>
      <c r="M2071" s="15">
        <f t="shared" si="240"/>
        <v>372</v>
      </c>
      <c r="N2071" s="13">
        <f t="shared" si="241"/>
        <v>10</v>
      </c>
      <c r="O2071" s="13">
        <f t="shared" si="242"/>
        <v>12</v>
      </c>
      <c r="P2071" s="13">
        <f t="shared" si="243"/>
        <v>2017</v>
      </c>
      <c r="Q2071" s="13">
        <f t="shared" si="244"/>
        <v>372</v>
      </c>
    </row>
    <row r="2072" spans="1:17" x14ac:dyDescent="0.25">
      <c r="A2072" t="s">
        <v>2758</v>
      </c>
      <c r="B2072" t="s">
        <v>2759</v>
      </c>
      <c r="C2072">
        <v>43059.722025462965</v>
      </c>
      <c r="D2072">
        <v>39</v>
      </c>
      <c r="E2072" t="s">
        <v>113</v>
      </c>
      <c r="F2072" t="s">
        <v>5037</v>
      </c>
      <c r="G2072" t="s">
        <v>5038</v>
      </c>
      <c r="H2072" t="s">
        <v>108</v>
      </c>
      <c r="I2072">
        <v>9.06</v>
      </c>
      <c r="J2072">
        <v>70</v>
      </c>
      <c r="K2072" t="s">
        <v>2762</v>
      </c>
      <c r="M2072" s="15">
        <f t="shared" si="240"/>
        <v>2.7180000000000004</v>
      </c>
      <c r="N2072" s="13">
        <f t="shared" si="241"/>
        <v>10</v>
      </c>
      <c r="O2072" s="13">
        <f t="shared" si="242"/>
        <v>11</v>
      </c>
      <c r="P2072" s="13">
        <f t="shared" si="243"/>
        <v>2017</v>
      </c>
      <c r="Q2072" s="13">
        <f t="shared" si="244"/>
        <v>106.00200000000001</v>
      </c>
    </row>
    <row r="2073" spans="1:17" x14ac:dyDescent="0.25">
      <c r="A2073" t="s">
        <v>2758</v>
      </c>
      <c r="B2073" t="s">
        <v>2759</v>
      </c>
      <c r="C2073">
        <v>43061.770532407405</v>
      </c>
      <c r="D2073">
        <v>9</v>
      </c>
      <c r="E2073" t="s">
        <v>113</v>
      </c>
      <c r="F2073" t="s">
        <v>5037</v>
      </c>
      <c r="G2073" t="s">
        <v>5039</v>
      </c>
      <c r="H2073" t="s">
        <v>108</v>
      </c>
      <c r="I2073">
        <v>9.06</v>
      </c>
      <c r="J2073">
        <v>70</v>
      </c>
      <c r="K2073" t="s">
        <v>2762</v>
      </c>
      <c r="M2073" s="15">
        <f t="shared" si="240"/>
        <v>2.7180000000000004</v>
      </c>
      <c r="N2073" s="13">
        <f t="shared" si="241"/>
        <v>10</v>
      </c>
      <c r="O2073" s="13">
        <f t="shared" si="242"/>
        <v>11</v>
      </c>
      <c r="P2073" s="13">
        <f t="shared" si="243"/>
        <v>2017</v>
      </c>
      <c r="Q2073" s="13">
        <f t="shared" si="244"/>
        <v>24.462000000000003</v>
      </c>
    </row>
    <row r="2074" spans="1:17" x14ac:dyDescent="0.25">
      <c r="A2074" t="s">
        <v>5020</v>
      </c>
      <c r="B2074" t="s">
        <v>5021</v>
      </c>
      <c r="C2074">
        <v>43090.7340625</v>
      </c>
      <c r="D2074">
        <v>22</v>
      </c>
      <c r="E2074" t="s">
        <v>13863</v>
      </c>
      <c r="F2074" t="s">
        <v>5022</v>
      </c>
      <c r="G2074" t="s">
        <v>5040</v>
      </c>
      <c r="H2074" t="s">
        <v>65</v>
      </c>
      <c r="I2074">
        <v>2.25</v>
      </c>
      <c r="J2074">
        <v>0</v>
      </c>
      <c r="K2074" t="s">
        <v>5024</v>
      </c>
      <c r="M2074" s="15">
        <f t="shared" si="240"/>
        <v>2.25</v>
      </c>
      <c r="N2074" s="13">
        <f t="shared" si="241"/>
        <v>10</v>
      </c>
      <c r="O2074" s="13">
        <f t="shared" si="242"/>
        <v>12</v>
      </c>
      <c r="P2074" s="13">
        <f t="shared" si="243"/>
        <v>2017</v>
      </c>
      <c r="Q2074" s="13">
        <f t="shared" si="244"/>
        <v>49.5</v>
      </c>
    </row>
    <row r="2075" spans="1:17" x14ac:dyDescent="0.25">
      <c r="A2075" t="s">
        <v>3064</v>
      </c>
      <c r="B2075" t="s">
        <v>3065</v>
      </c>
      <c r="C2075">
        <v>43060.392060185186</v>
      </c>
      <c r="D2075">
        <v>1</v>
      </c>
      <c r="E2075" t="s">
        <v>13863</v>
      </c>
      <c r="F2075" t="s">
        <v>5041</v>
      </c>
      <c r="G2075" t="s">
        <v>5042</v>
      </c>
      <c r="H2075" t="s">
        <v>33</v>
      </c>
      <c r="I2075">
        <v>1186</v>
      </c>
      <c r="J2075">
        <v>0</v>
      </c>
      <c r="K2075" t="s">
        <v>33</v>
      </c>
      <c r="M2075" s="15">
        <f t="shared" si="240"/>
        <v>1186</v>
      </c>
      <c r="N2075" s="13">
        <f t="shared" si="241"/>
        <v>10</v>
      </c>
      <c r="O2075" s="13">
        <f t="shared" si="242"/>
        <v>11</v>
      </c>
      <c r="P2075" s="13">
        <f t="shared" si="243"/>
        <v>2017</v>
      </c>
      <c r="Q2075" s="13">
        <f t="shared" si="244"/>
        <v>1186</v>
      </c>
    </row>
    <row r="2076" spans="1:17" x14ac:dyDescent="0.25">
      <c r="A2076" t="s">
        <v>5043</v>
      </c>
      <c r="B2076" t="s">
        <v>5044</v>
      </c>
      <c r="C2076">
        <v>43143.685324074075</v>
      </c>
      <c r="D2076">
        <v>13</v>
      </c>
      <c r="E2076" t="s">
        <v>13863</v>
      </c>
      <c r="F2076" t="s">
        <v>5045</v>
      </c>
      <c r="G2076" t="s">
        <v>5046</v>
      </c>
      <c r="H2076" t="s">
        <v>108</v>
      </c>
      <c r="I2076">
        <v>112.37</v>
      </c>
      <c r="J2076">
        <v>0</v>
      </c>
      <c r="K2076" t="s">
        <v>5047</v>
      </c>
      <c r="M2076" s="15">
        <f t="shared" si="240"/>
        <v>112.37</v>
      </c>
      <c r="N2076" s="13">
        <f t="shared" si="241"/>
        <v>10</v>
      </c>
      <c r="O2076" s="13">
        <f t="shared" si="242"/>
        <v>2</v>
      </c>
      <c r="P2076" s="13">
        <f t="shared" si="243"/>
        <v>2018</v>
      </c>
      <c r="Q2076" s="13">
        <f t="shared" si="244"/>
        <v>1460.81</v>
      </c>
    </row>
    <row r="2077" spans="1:17" x14ac:dyDescent="0.25">
      <c r="A2077" t="s">
        <v>5048</v>
      </c>
      <c r="B2077" t="s">
        <v>5049</v>
      </c>
      <c r="C2077">
        <v>43056.73978009259</v>
      </c>
      <c r="D2077">
        <v>1</v>
      </c>
      <c r="E2077" t="s">
        <v>13863</v>
      </c>
      <c r="F2077" t="s">
        <v>5050</v>
      </c>
      <c r="G2077" t="s">
        <v>5051</v>
      </c>
      <c r="H2077" t="s">
        <v>337</v>
      </c>
      <c r="I2077">
        <v>28.9</v>
      </c>
      <c r="J2077">
        <v>0</v>
      </c>
      <c r="K2077" t="s">
        <v>337</v>
      </c>
      <c r="M2077" s="15">
        <f t="shared" si="240"/>
        <v>28.9</v>
      </c>
      <c r="N2077" s="13">
        <f t="shared" si="241"/>
        <v>10</v>
      </c>
      <c r="O2077" s="13">
        <f t="shared" si="242"/>
        <v>11</v>
      </c>
      <c r="P2077" s="13">
        <f t="shared" si="243"/>
        <v>2017</v>
      </c>
      <c r="Q2077" s="13">
        <f t="shared" si="244"/>
        <v>28.9</v>
      </c>
    </row>
    <row r="2078" spans="1:17" x14ac:dyDescent="0.25">
      <c r="A2078" t="s">
        <v>35</v>
      </c>
      <c r="B2078" t="s">
        <v>35</v>
      </c>
      <c r="C2078">
        <v>43056.73978009259</v>
      </c>
      <c r="D2078">
        <v>6</v>
      </c>
      <c r="E2078" t="s">
        <v>13863</v>
      </c>
      <c r="F2078" t="s">
        <v>5050</v>
      </c>
      <c r="G2078" t="s">
        <v>5051</v>
      </c>
      <c r="H2078" t="s">
        <v>337</v>
      </c>
      <c r="I2078">
        <v>5.2</v>
      </c>
      <c r="J2078">
        <v>0</v>
      </c>
      <c r="K2078" t="s">
        <v>39</v>
      </c>
      <c r="M2078" s="15">
        <f t="shared" si="240"/>
        <v>5.2</v>
      </c>
      <c r="N2078" s="13">
        <f t="shared" si="241"/>
        <v>25</v>
      </c>
      <c r="O2078" s="13">
        <f t="shared" si="242"/>
        <v>11</v>
      </c>
      <c r="P2078" s="13">
        <f t="shared" si="243"/>
        <v>2017</v>
      </c>
      <c r="Q2078" s="13">
        <f t="shared" si="244"/>
        <v>31.200000000000003</v>
      </c>
    </row>
    <row r="2079" spans="1:17" x14ac:dyDescent="0.25">
      <c r="A2079" t="s">
        <v>35</v>
      </c>
      <c r="B2079" t="s">
        <v>35</v>
      </c>
      <c r="C2079">
        <v>43056.73978009259</v>
      </c>
      <c r="D2079">
        <v>10</v>
      </c>
      <c r="E2079" t="s">
        <v>13863</v>
      </c>
      <c r="F2079" t="s">
        <v>5050</v>
      </c>
      <c r="G2079" t="s">
        <v>5051</v>
      </c>
      <c r="H2079" t="s">
        <v>337</v>
      </c>
      <c r="I2079">
        <v>5.8</v>
      </c>
      <c r="J2079">
        <v>0</v>
      </c>
      <c r="K2079" t="s">
        <v>39</v>
      </c>
      <c r="M2079" s="15">
        <f t="shared" si="240"/>
        <v>5.8</v>
      </c>
      <c r="N2079" s="13">
        <f t="shared" si="241"/>
        <v>25</v>
      </c>
      <c r="O2079" s="13">
        <f t="shared" si="242"/>
        <v>11</v>
      </c>
      <c r="P2079" s="13">
        <f t="shared" si="243"/>
        <v>2017</v>
      </c>
      <c r="Q2079" s="13">
        <f t="shared" si="244"/>
        <v>58</v>
      </c>
    </row>
    <row r="2080" spans="1:17" x14ac:dyDescent="0.25">
      <c r="A2080" t="s">
        <v>35</v>
      </c>
      <c r="B2080" t="s">
        <v>35</v>
      </c>
      <c r="C2080">
        <v>43056.73978009259</v>
      </c>
      <c r="D2080">
        <v>1</v>
      </c>
      <c r="E2080" t="s">
        <v>13863</v>
      </c>
      <c r="F2080" t="s">
        <v>5050</v>
      </c>
      <c r="G2080" t="s">
        <v>5051</v>
      </c>
      <c r="H2080" t="s">
        <v>337</v>
      </c>
      <c r="I2080">
        <v>2.27</v>
      </c>
      <c r="J2080">
        <v>0</v>
      </c>
      <c r="K2080" t="s">
        <v>39</v>
      </c>
      <c r="M2080" s="15">
        <f t="shared" si="240"/>
        <v>2.27</v>
      </c>
      <c r="N2080" s="13">
        <f t="shared" si="241"/>
        <v>25</v>
      </c>
      <c r="O2080" s="13">
        <f t="shared" si="242"/>
        <v>11</v>
      </c>
      <c r="P2080" s="13">
        <f t="shared" si="243"/>
        <v>2017</v>
      </c>
      <c r="Q2080" s="13">
        <f t="shared" si="244"/>
        <v>2.27</v>
      </c>
    </row>
    <row r="2081" spans="1:17" x14ac:dyDescent="0.25">
      <c r="A2081" t="s">
        <v>35</v>
      </c>
      <c r="B2081" t="s">
        <v>35</v>
      </c>
      <c r="C2081">
        <v>43055.736701388887</v>
      </c>
      <c r="D2081">
        <v>6</v>
      </c>
      <c r="E2081" t="s">
        <v>13863</v>
      </c>
      <c r="F2081" t="s">
        <v>5018</v>
      </c>
      <c r="G2081" t="s">
        <v>5019</v>
      </c>
      <c r="H2081" t="s">
        <v>226</v>
      </c>
      <c r="I2081">
        <v>5</v>
      </c>
      <c r="J2081">
        <v>0</v>
      </c>
      <c r="K2081" t="s">
        <v>39</v>
      </c>
      <c r="M2081" s="15">
        <f t="shared" si="240"/>
        <v>5</v>
      </c>
      <c r="N2081" s="13">
        <f t="shared" si="241"/>
        <v>25</v>
      </c>
      <c r="O2081" s="13">
        <f t="shared" si="242"/>
        <v>11</v>
      </c>
      <c r="P2081" s="13">
        <f t="shared" si="243"/>
        <v>2017</v>
      </c>
      <c r="Q2081" s="13">
        <f t="shared" si="244"/>
        <v>30</v>
      </c>
    </row>
    <row r="2082" spans="1:17" x14ac:dyDescent="0.25">
      <c r="A2082" t="s">
        <v>1984</v>
      </c>
      <c r="B2082" t="s">
        <v>1985</v>
      </c>
      <c r="C2082">
        <v>43061.771296296298</v>
      </c>
      <c r="D2082">
        <v>30</v>
      </c>
      <c r="E2082" t="s">
        <v>13863</v>
      </c>
      <c r="F2082" t="s">
        <v>5052</v>
      </c>
      <c r="G2082" t="s">
        <v>5053</v>
      </c>
      <c r="H2082" t="s">
        <v>12</v>
      </c>
      <c r="I2082">
        <v>150</v>
      </c>
      <c r="J2082">
        <v>0</v>
      </c>
      <c r="K2082" t="s">
        <v>1986</v>
      </c>
      <c r="M2082" s="15">
        <f t="shared" si="240"/>
        <v>150</v>
      </c>
      <c r="N2082" s="13">
        <f t="shared" si="241"/>
        <v>10</v>
      </c>
      <c r="O2082" s="13">
        <f t="shared" si="242"/>
        <v>11</v>
      </c>
      <c r="P2082" s="13">
        <f t="shared" si="243"/>
        <v>2017</v>
      </c>
      <c r="Q2082" s="13">
        <f t="shared" si="244"/>
        <v>4500</v>
      </c>
    </row>
    <row r="2083" spans="1:17" x14ac:dyDescent="0.25">
      <c r="A2083" t="s">
        <v>1981</v>
      </c>
      <c r="B2083" t="s">
        <v>1982</v>
      </c>
      <c r="C2083">
        <v>43061.771296296298</v>
      </c>
      <c r="D2083">
        <v>15</v>
      </c>
      <c r="E2083" t="s">
        <v>13863</v>
      </c>
      <c r="F2083" t="s">
        <v>5052</v>
      </c>
      <c r="G2083" t="s">
        <v>5053</v>
      </c>
      <c r="H2083" t="s">
        <v>12</v>
      </c>
      <c r="I2083">
        <v>190</v>
      </c>
      <c r="J2083">
        <v>0</v>
      </c>
      <c r="K2083" t="s">
        <v>1983</v>
      </c>
      <c r="M2083" s="15">
        <f t="shared" si="240"/>
        <v>190</v>
      </c>
      <c r="N2083" s="13">
        <f t="shared" si="241"/>
        <v>10</v>
      </c>
      <c r="O2083" s="13">
        <f t="shared" si="242"/>
        <v>11</v>
      </c>
      <c r="P2083" s="13">
        <f t="shared" si="243"/>
        <v>2017</v>
      </c>
      <c r="Q2083" s="13">
        <f t="shared" si="244"/>
        <v>2850</v>
      </c>
    </row>
    <row r="2084" spans="1:17" x14ac:dyDescent="0.25">
      <c r="A2084" t="s">
        <v>3250</v>
      </c>
      <c r="B2084" t="s">
        <v>3251</v>
      </c>
      <c r="C2084">
        <v>43061.771296296298</v>
      </c>
      <c r="D2084">
        <v>10</v>
      </c>
      <c r="E2084" t="s">
        <v>13863</v>
      </c>
      <c r="F2084" t="s">
        <v>5052</v>
      </c>
      <c r="G2084" t="s">
        <v>5053</v>
      </c>
      <c r="H2084" t="s">
        <v>12</v>
      </c>
      <c r="I2084">
        <v>180.3</v>
      </c>
      <c r="J2084">
        <v>0</v>
      </c>
      <c r="K2084" t="s">
        <v>3252</v>
      </c>
      <c r="M2084" s="15">
        <f t="shared" si="240"/>
        <v>180.3</v>
      </c>
      <c r="N2084" s="13">
        <f t="shared" si="241"/>
        <v>10</v>
      </c>
      <c r="O2084" s="13">
        <f t="shared" si="242"/>
        <v>11</v>
      </c>
      <c r="P2084" s="13">
        <f t="shared" si="243"/>
        <v>2017</v>
      </c>
      <c r="Q2084" s="13">
        <f t="shared" si="244"/>
        <v>1803</v>
      </c>
    </row>
    <row r="2085" spans="1:17" x14ac:dyDescent="0.25">
      <c r="A2085" t="s">
        <v>2724</v>
      </c>
      <c r="B2085" t="s">
        <v>2725</v>
      </c>
      <c r="C2085">
        <v>43063.726145833331</v>
      </c>
      <c r="D2085">
        <v>50</v>
      </c>
      <c r="E2085" t="s">
        <v>13863</v>
      </c>
      <c r="F2085" t="s">
        <v>5054</v>
      </c>
      <c r="G2085" t="s">
        <v>5055</v>
      </c>
      <c r="H2085" t="s">
        <v>240</v>
      </c>
      <c r="I2085">
        <v>6.35</v>
      </c>
      <c r="J2085">
        <v>0</v>
      </c>
      <c r="K2085" t="s">
        <v>2726</v>
      </c>
      <c r="M2085" s="15">
        <f t="shared" si="240"/>
        <v>6.35</v>
      </c>
      <c r="N2085" s="13">
        <f t="shared" si="241"/>
        <v>10</v>
      </c>
      <c r="O2085" s="13">
        <f t="shared" si="242"/>
        <v>11</v>
      </c>
      <c r="P2085" s="13">
        <f t="shared" si="243"/>
        <v>2017</v>
      </c>
      <c r="Q2085" s="13">
        <f t="shared" si="244"/>
        <v>317.5</v>
      </c>
    </row>
    <row r="2086" spans="1:17" x14ac:dyDescent="0.25">
      <c r="A2086" t="s">
        <v>3297</v>
      </c>
      <c r="B2086" t="s">
        <v>3298</v>
      </c>
      <c r="C2086">
        <v>43080.475104166668</v>
      </c>
      <c r="D2086">
        <v>30</v>
      </c>
      <c r="E2086" t="s">
        <v>13863</v>
      </c>
      <c r="F2086" t="s">
        <v>5056</v>
      </c>
      <c r="G2086" t="s">
        <v>5057</v>
      </c>
      <c r="H2086" t="s">
        <v>326</v>
      </c>
      <c r="I2086">
        <v>16.399999999999999</v>
      </c>
      <c r="J2086">
        <v>0</v>
      </c>
      <c r="K2086" t="s">
        <v>785</v>
      </c>
      <c r="M2086" s="15">
        <f t="shared" si="240"/>
        <v>16.399999999999999</v>
      </c>
      <c r="N2086" s="13">
        <f t="shared" si="241"/>
        <v>10</v>
      </c>
      <c r="O2086" s="13">
        <f t="shared" si="242"/>
        <v>12</v>
      </c>
      <c r="P2086" s="13">
        <f t="shared" si="243"/>
        <v>2017</v>
      </c>
      <c r="Q2086" s="13">
        <f t="shared" si="244"/>
        <v>491.99999999999994</v>
      </c>
    </row>
    <row r="2087" spans="1:17" x14ac:dyDescent="0.25">
      <c r="A2087" t="s">
        <v>48</v>
      </c>
      <c r="B2087" t="s">
        <v>49</v>
      </c>
      <c r="C2087">
        <v>43053.726284722223</v>
      </c>
      <c r="D2087">
        <v>432</v>
      </c>
      <c r="E2087" t="s">
        <v>13863</v>
      </c>
      <c r="F2087" t="s">
        <v>5058</v>
      </c>
      <c r="G2087" t="s">
        <v>5059</v>
      </c>
      <c r="H2087" t="s">
        <v>52</v>
      </c>
      <c r="I2087">
        <v>1.8288</v>
      </c>
      <c r="J2087">
        <v>0</v>
      </c>
      <c r="K2087" t="s">
        <v>52</v>
      </c>
      <c r="M2087" s="15">
        <f t="shared" si="240"/>
        <v>1.8288</v>
      </c>
      <c r="N2087" s="13">
        <f t="shared" si="241"/>
        <v>10</v>
      </c>
      <c r="O2087" s="13">
        <f t="shared" si="242"/>
        <v>11</v>
      </c>
      <c r="P2087" s="13">
        <f t="shared" si="243"/>
        <v>2017</v>
      </c>
      <c r="Q2087" s="13">
        <f t="shared" si="244"/>
        <v>790.04160000000002</v>
      </c>
    </row>
    <row r="2088" spans="1:17" x14ac:dyDescent="0.25">
      <c r="A2088" t="s">
        <v>722</v>
      </c>
      <c r="B2088" t="s">
        <v>723</v>
      </c>
      <c r="C2088">
        <v>43053.726284722223</v>
      </c>
      <c r="D2088">
        <v>20</v>
      </c>
      <c r="E2088" t="s">
        <v>13863</v>
      </c>
      <c r="F2088" t="s">
        <v>5058</v>
      </c>
      <c r="G2088" t="s">
        <v>5059</v>
      </c>
      <c r="H2088" t="s">
        <v>52</v>
      </c>
      <c r="I2088">
        <v>7.92</v>
      </c>
      <c r="J2088">
        <v>0</v>
      </c>
      <c r="K2088" t="s">
        <v>52</v>
      </c>
      <c r="M2088" s="15">
        <f t="shared" si="240"/>
        <v>7.92</v>
      </c>
      <c r="N2088" s="13">
        <f t="shared" si="241"/>
        <v>10</v>
      </c>
      <c r="O2088" s="13">
        <f t="shared" si="242"/>
        <v>11</v>
      </c>
      <c r="P2088" s="13">
        <f t="shared" si="243"/>
        <v>2017</v>
      </c>
      <c r="Q2088" s="13">
        <f t="shared" si="244"/>
        <v>158.4</v>
      </c>
    </row>
    <row r="2089" spans="1:17" x14ac:dyDescent="0.25">
      <c r="A2089" t="s">
        <v>40</v>
      </c>
      <c r="B2089" t="s">
        <v>41</v>
      </c>
      <c r="C2089">
        <v>43018.699872685182</v>
      </c>
      <c r="D2089">
        <v>300</v>
      </c>
      <c r="E2089" t="s">
        <v>13863</v>
      </c>
      <c r="F2089" t="s">
        <v>5060</v>
      </c>
      <c r="G2089" t="s">
        <v>5061</v>
      </c>
      <c r="H2089" t="s">
        <v>187</v>
      </c>
      <c r="I2089">
        <v>0.78800000000000003</v>
      </c>
      <c r="J2089">
        <v>0</v>
      </c>
      <c r="K2089" t="s">
        <v>45</v>
      </c>
      <c r="M2089" s="15">
        <f t="shared" si="240"/>
        <v>0.78800000000000003</v>
      </c>
      <c r="N2089" s="13">
        <f t="shared" si="241"/>
        <v>10</v>
      </c>
      <c r="O2089" s="13">
        <f t="shared" si="242"/>
        <v>10</v>
      </c>
      <c r="P2089" s="13">
        <f t="shared" si="243"/>
        <v>2017</v>
      </c>
      <c r="Q2089" s="13">
        <f t="shared" si="244"/>
        <v>236.4</v>
      </c>
    </row>
    <row r="2090" spans="1:17" x14ac:dyDescent="0.25">
      <c r="A2090" t="s">
        <v>35</v>
      </c>
      <c r="B2090" t="s">
        <v>35</v>
      </c>
      <c r="C2090">
        <v>43049.752928240741</v>
      </c>
      <c r="D2090">
        <v>1</v>
      </c>
      <c r="E2090" t="s">
        <v>13863</v>
      </c>
      <c r="F2090" t="s">
        <v>5062</v>
      </c>
      <c r="G2090" t="s">
        <v>5063</v>
      </c>
      <c r="H2090" t="s">
        <v>108</v>
      </c>
      <c r="I2090">
        <v>60.69</v>
      </c>
      <c r="J2090">
        <v>35</v>
      </c>
      <c r="K2090" t="s">
        <v>39</v>
      </c>
      <c r="M2090" s="15">
        <f t="shared" si="240"/>
        <v>39.448500000000003</v>
      </c>
      <c r="N2090" s="13">
        <f t="shared" si="241"/>
        <v>25</v>
      </c>
      <c r="O2090" s="13">
        <f t="shared" si="242"/>
        <v>11</v>
      </c>
      <c r="P2090" s="13">
        <f t="shared" si="243"/>
        <v>2017</v>
      </c>
      <c r="Q2090" s="13">
        <f t="shared" si="244"/>
        <v>39.448500000000003</v>
      </c>
    </row>
    <row r="2091" spans="1:17" x14ac:dyDescent="0.25">
      <c r="A2091" t="s">
        <v>1167</v>
      </c>
      <c r="B2091" t="s">
        <v>1168</v>
      </c>
      <c r="C2091">
        <v>43063.476342592592</v>
      </c>
      <c r="D2091">
        <v>2</v>
      </c>
      <c r="E2091" t="s">
        <v>13863</v>
      </c>
      <c r="F2091" t="s">
        <v>5064</v>
      </c>
      <c r="G2091" t="s">
        <v>5065</v>
      </c>
      <c r="H2091" t="s">
        <v>33</v>
      </c>
      <c r="I2091">
        <v>635</v>
      </c>
      <c r="J2091">
        <v>0</v>
      </c>
      <c r="K2091" t="s">
        <v>33</v>
      </c>
      <c r="M2091" s="15">
        <f t="shared" si="240"/>
        <v>635</v>
      </c>
      <c r="N2091" s="13">
        <f t="shared" si="241"/>
        <v>10</v>
      </c>
      <c r="O2091" s="13">
        <f t="shared" si="242"/>
        <v>11</v>
      </c>
      <c r="P2091" s="13">
        <f t="shared" si="243"/>
        <v>2017</v>
      </c>
      <c r="Q2091" s="13">
        <f t="shared" si="244"/>
        <v>1270</v>
      </c>
    </row>
    <row r="2092" spans="1:17" x14ac:dyDescent="0.25">
      <c r="A2092" t="s">
        <v>35</v>
      </c>
      <c r="B2092" t="s">
        <v>35</v>
      </c>
      <c r="C2092">
        <v>43053.726284722223</v>
      </c>
      <c r="D2092">
        <v>10</v>
      </c>
      <c r="E2092" t="s">
        <v>13863</v>
      </c>
      <c r="F2092" t="s">
        <v>5058</v>
      </c>
      <c r="G2092" t="s">
        <v>5059</v>
      </c>
      <c r="H2092" t="s">
        <v>52</v>
      </c>
      <c r="I2092">
        <v>0</v>
      </c>
      <c r="J2092">
        <v>0</v>
      </c>
      <c r="K2092" t="s">
        <v>39</v>
      </c>
      <c r="M2092" s="15">
        <f t="shared" si="240"/>
        <v>0</v>
      </c>
      <c r="N2092" s="13">
        <f t="shared" si="241"/>
        <v>25</v>
      </c>
      <c r="O2092" s="13">
        <f t="shared" si="242"/>
        <v>11</v>
      </c>
      <c r="P2092" s="13">
        <f t="shared" si="243"/>
        <v>2017</v>
      </c>
      <c r="Q2092" s="13">
        <f t="shared" si="244"/>
        <v>0</v>
      </c>
    </row>
    <row r="2093" spans="1:17" x14ac:dyDescent="0.25">
      <c r="A2093" t="s">
        <v>644</v>
      </c>
      <c r="B2093" t="s">
        <v>645</v>
      </c>
      <c r="C2093">
        <v>43018.705231481479</v>
      </c>
      <c r="D2093">
        <v>15</v>
      </c>
      <c r="E2093" t="s">
        <v>13863</v>
      </c>
      <c r="F2093" t="s">
        <v>5066</v>
      </c>
      <c r="G2093" t="s">
        <v>5067</v>
      </c>
      <c r="H2093" t="s">
        <v>12</v>
      </c>
      <c r="I2093">
        <v>192</v>
      </c>
      <c r="J2093">
        <v>0</v>
      </c>
      <c r="K2093" t="s">
        <v>646</v>
      </c>
      <c r="M2093" s="15">
        <f t="shared" si="240"/>
        <v>192</v>
      </c>
      <c r="N2093" s="13">
        <f t="shared" si="241"/>
        <v>10</v>
      </c>
      <c r="O2093" s="13">
        <f t="shared" si="242"/>
        <v>10</v>
      </c>
      <c r="P2093" s="13">
        <f t="shared" si="243"/>
        <v>2017</v>
      </c>
      <c r="Q2093" s="13">
        <f t="shared" si="244"/>
        <v>2880</v>
      </c>
    </row>
    <row r="2094" spans="1:17" x14ac:dyDescent="0.25">
      <c r="A2094" t="s">
        <v>35</v>
      </c>
      <c r="B2094" t="s">
        <v>35</v>
      </c>
      <c r="C2094">
        <v>43047.385208333333</v>
      </c>
      <c r="D2094">
        <v>1</v>
      </c>
      <c r="E2094" t="s">
        <v>13863</v>
      </c>
      <c r="F2094" t="s">
        <v>5068</v>
      </c>
      <c r="G2094" t="s">
        <v>5069</v>
      </c>
      <c r="H2094" t="s">
        <v>229</v>
      </c>
      <c r="I2094">
        <v>0</v>
      </c>
      <c r="J2094">
        <v>0</v>
      </c>
      <c r="K2094" t="s">
        <v>39</v>
      </c>
      <c r="M2094" s="15">
        <f t="shared" si="240"/>
        <v>0</v>
      </c>
      <c r="N2094" s="13">
        <f t="shared" si="241"/>
        <v>25</v>
      </c>
      <c r="O2094" s="13">
        <f t="shared" si="242"/>
        <v>11</v>
      </c>
      <c r="P2094" s="13">
        <f t="shared" si="243"/>
        <v>2017</v>
      </c>
      <c r="Q2094" s="13">
        <f t="shared" si="244"/>
        <v>0</v>
      </c>
    </row>
    <row r="2095" spans="1:17" x14ac:dyDescent="0.25">
      <c r="A2095" t="s">
        <v>693</v>
      </c>
      <c r="B2095" t="s">
        <v>694</v>
      </c>
      <c r="C2095">
        <v>43056.741238425922</v>
      </c>
      <c r="D2095">
        <v>20</v>
      </c>
      <c r="E2095" t="s">
        <v>13863</v>
      </c>
      <c r="F2095" t="s">
        <v>5068</v>
      </c>
      <c r="G2095" t="s">
        <v>5070</v>
      </c>
      <c r="H2095" t="s">
        <v>229</v>
      </c>
      <c r="I2095">
        <v>7.3390000000000004</v>
      </c>
      <c r="J2095">
        <v>0</v>
      </c>
      <c r="K2095" t="s">
        <v>229</v>
      </c>
      <c r="M2095" s="15">
        <f t="shared" si="240"/>
        <v>7.3390000000000004</v>
      </c>
      <c r="N2095" s="13">
        <f t="shared" si="241"/>
        <v>10</v>
      </c>
      <c r="O2095" s="13">
        <f t="shared" si="242"/>
        <v>11</v>
      </c>
      <c r="P2095" s="13">
        <f t="shared" si="243"/>
        <v>2017</v>
      </c>
      <c r="Q2095" s="13">
        <f t="shared" si="244"/>
        <v>146.78</v>
      </c>
    </row>
    <row r="2096" spans="1:17" x14ac:dyDescent="0.25">
      <c r="A2096" t="s">
        <v>683</v>
      </c>
      <c r="B2096" t="s">
        <v>684</v>
      </c>
      <c r="C2096">
        <v>43056.741238425922</v>
      </c>
      <c r="D2096">
        <v>12</v>
      </c>
      <c r="E2096" t="s">
        <v>13863</v>
      </c>
      <c r="F2096" t="s">
        <v>5068</v>
      </c>
      <c r="G2096" t="s">
        <v>5070</v>
      </c>
      <c r="H2096" t="s">
        <v>229</v>
      </c>
      <c r="I2096">
        <v>9.3935999999999993</v>
      </c>
      <c r="J2096">
        <v>0</v>
      </c>
      <c r="K2096" t="s">
        <v>229</v>
      </c>
      <c r="M2096" s="15">
        <f t="shared" si="240"/>
        <v>9.3935999999999993</v>
      </c>
      <c r="N2096" s="13">
        <f t="shared" si="241"/>
        <v>10</v>
      </c>
      <c r="O2096" s="13">
        <f t="shared" si="242"/>
        <v>11</v>
      </c>
      <c r="P2096" s="13">
        <f t="shared" si="243"/>
        <v>2017</v>
      </c>
      <c r="Q2096" s="13">
        <f t="shared" si="244"/>
        <v>112.72319999999999</v>
      </c>
    </row>
    <row r="2097" spans="1:17" x14ac:dyDescent="0.25">
      <c r="A2097" t="s">
        <v>689</v>
      </c>
      <c r="B2097" t="s">
        <v>690</v>
      </c>
      <c r="C2097">
        <v>43056.741238425922</v>
      </c>
      <c r="D2097">
        <v>12</v>
      </c>
      <c r="E2097" t="s">
        <v>13863</v>
      </c>
      <c r="F2097" t="s">
        <v>5068</v>
      </c>
      <c r="G2097" t="s">
        <v>5070</v>
      </c>
      <c r="H2097" t="s">
        <v>229</v>
      </c>
      <c r="I2097">
        <v>8.8064999999999998</v>
      </c>
      <c r="J2097">
        <v>0</v>
      </c>
      <c r="K2097" t="s">
        <v>229</v>
      </c>
      <c r="M2097" s="15">
        <f t="shared" si="240"/>
        <v>8.8064999999999998</v>
      </c>
      <c r="N2097" s="13">
        <f t="shared" si="241"/>
        <v>10</v>
      </c>
      <c r="O2097" s="13">
        <f t="shared" si="242"/>
        <v>11</v>
      </c>
      <c r="P2097" s="13">
        <f t="shared" si="243"/>
        <v>2017</v>
      </c>
      <c r="Q2097" s="13">
        <f t="shared" si="244"/>
        <v>105.678</v>
      </c>
    </row>
    <row r="2098" spans="1:17" x14ac:dyDescent="0.25">
      <c r="A2098" t="s">
        <v>5071</v>
      </c>
      <c r="B2098" t="s">
        <v>5072</v>
      </c>
      <c r="C2098">
        <v>43056.741238425922</v>
      </c>
      <c r="D2098">
        <v>12</v>
      </c>
      <c r="E2098" t="s">
        <v>13863</v>
      </c>
      <c r="F2098" t="s">
        <v>5068</v>
      </c>
      <c r="G2098" t="s">
        <v>5070</v>
      </c>
      <c r="H2098" t="s">
        <v>229</v>
      </c>
      <c r="I2098">
        <v>0</v>
      </c>
      <c r="J2098">
        <v>0</v>
      </c>
      <c r="K2098" t="s">
        <v>229</v>
      </c>
      <c r="M2098" s="15">
        <f t="shared" si="240"/>
        <v>0</v>
      </c>
      <c r="N2098" s="13">
        <f t="shared" si="241"/>
        <v>10</v>
      </c>
      <c r="O2098" s="13">
        <f t="shared" si="242"/>
        <v>11</v>
      </c>
      <c r="P2098" s="13">
        <f t="shared" si="243"/>
        <v>2017</v>
      </c>
      <c r="Q2098" s="13">
        <f t="shared" si="244"/>
        <v>0</v>
      </c>
    </row>
    <row r="2099" spans="1:17" x14ac:dyDescent="0.25">
      <c r="A2099" t="s">
        <v>3178</v>
      </c>
      <c r="B2099" t="s">
        <v>3179</v>
      </c>
      <c r="C2099">
        <v>43056.741238425922</v>
      </c>
      <c r="D2099">
        <v>10</v>
      </c>
      <c r="E2099" t="s">
        <v>13863</v>
      </c>
      <c r="F2099" t="s">
        <v>5068</v>
      </c>
      <c r="G2099" t="s">
        <v>5070</v>
      </c>
      <c r="H2099" t="s">
        <v>229</v>
      </c>
      <c r="I2099">
        <v>1.4630000000000001</v>
      </c>
      <c r="J2099">
        <v>0</v>
      </c>
      <c r="K2099" t="s">
        <v>229</v>
      </c>
      <c r="M2099" s="15">
        <f t="shared" si="240"/>
        <v>1.4630000000000001</v>
      </c>
      <c r="N2099" s="13">
        <f t="shared" si="241"/>
        <v>10</v>
      </c>
      <c r="O2099" s="13">
        <f t="shared" si="242"/>
        <v>11</v>
      </c>
      <c r="P2099" s="13">
        <f t="shared" si="243"/>
        <v>2017</v>
      </c>
      <c r="Q2099" s="13">
        <f t="shared" si="244"/>
        <v>14.63</v>
      </c>
    </row>
    <row r="2100" spans="1:17" x14ac:dyDescent="0.25">
      <c r="A2100" t="s">
        <v>1664</v>
      </c>
      <c r="B2100" t="s">
        <v>1665</v>
      </c>
      <c r="C2100">
        <v>43056.741238425922</v>
      </c>
      <c r="D2100">
        <v>8</v>
      </c>
      <c r="E2100" t="s">
        <v>13863</v>
      </c>
      <c r="F2100" t="s">
        <v>5068</v>
      </c>
      <c r="G2100" t="s">
        <v>5070</v>
      </c>
      <c r="H2100" t="s">
        <v>229</v>
      </c>
      <c r="I2100">
        <v>0</v>
      </c>
      <c r="J2100">
        <v>0</v>
      </c>
      <c r="K2100" t="s">
        <v>229</v>
      </c>
      <c r="M2100" s="15">
        <f t="shared" si="240"/>
        <v>0</v>
      </c>
      <c r="N2100" s="13">
        <f t="shared" si="241"/>
        <v>10</v>
      </c>
      <c r="O2100" s="13">
        <f t="shared" si="242"/>
        <v>11</v>
      </c>
      <c r="P2100" s="13">
        <f t="shared" si="243"/>
        <v>2017</v>
      </c>
      <c r="Q2100" s="13">
        <f t="shared" si="244"/>
        <v>0</v>
      </c>
    </row>
    <row r="2101" spans="1:17" x14ac:dyDescent="0.25">
      <c r="A2101" t="s">
        <v>701</v>
      </c>
      <c r="B2101" t="s">
        <v>702</v>
      </c>
      <c r="C2101">
        <v>43056.741238425922</v>
      </c>
      <c r="D2101">
        <v>4</v>
      </c>
      <c r="E2101" t="s">
        <v>13863</v>
      </c>
      <c r="F2101" t="s">
        <v>5068</v>
      </c>
      <c r="G2101" t="s">
        <v>5070</v>
      </c>
      <c r="H2101" t="s">
        <v>229</v>
      </c>
      <c r="I2101">
        <v>0</v>
      </c>
      <c r="J2101">
        <v>0</v>
      </c>
      <c r="K2101" t="s">
        <v>229</v>
      </c>
      <c r="M2101" s="15">
        <f t="shared" si="240"/>
        <v>0</v>
      </c>
      <c r="N2101" s="13">
        <f t="shared" si="241"/>
        <v>10</v>
      </c>
      <c r="O2101" s="13">
        <f t="shared" si="242"/>
        <v>11</v>
      </c>
      <c r="P2101" s="13">
        <f t="shared" si="243"/>
        <v>2017</v>
      </c>
      <c r="Q2101" s="13">
        <f t="shared" si="244"/>
        <v>0</v>
      </c>
    </row>
    <row r="2102" spans="1:17" x14ac:dyDescent="0.25">
      <c r="A2102" t="s">
        <v>4299</v>
      </c>
      <c r="B2102" t="s">
        <v>4300</v>
      </c>
      <c r="C2102">
        <v>43062.747881944444</v>
      </c>
      <c r="D2102">
        <v>1</v>
      </c>
      <c r="E2102" t="s">
        <v>13863</v>
      </c>
      <c r="F2102" t="s">
        <v>5073</v>
      </c>
      <c r="G2102" t="s">
        <v>5074</v>
      </c>
      <c r="H2102" t="s">
        <v>283</v>
      </c>
      <c r="I2102">
        <v>287.08999999999997</v>
      </c>
      <c r="J2102">
        <v>39</v>
      </c>
      <c r="K2102" t="s">
        <v>4303</v>
      </c>
      <c r="M2102" s="15">
        <f t="shared" si="240"/>
        <v>175.12489999999997</v>
      </c>
      <c r="N2102" s="13">
        <f t="shared" si="241"/>
        <v>10</v>
      </c>
      <c r="O2102" s="13">
        <f t="shared" si="242"/>
        <v>11</v>
      </c>
      <c r="P2102" s="13">
        <f t="shared" si="243"/>
        <v>2017</v>
      </c>
      <c r="Q2102" s="13">
        <f t="shared" si="244"/>
        <v>175.12489999999997</v>
      </c>
    </row>
    <row r="2103" spans="1:17" x14ac:dyDescent="0.25">
      <c r="A2103" t="s">
        <v>2066</v>
      </c>
      <c r="B2103" t="s">
        <v>2067</v>
      </c>
      <c r="C2103">
        <v>43069.731608796297</v>
      </c>
      <c r="D2103">
        <v>250</v>
      </c>
      <c r="E2103" t="s">
        <v>13863</v>
      </c>
      <c r="F2103" t="s">
        <v>5075</v>
      </c>
      <c r="G2103" t="s">
        <v>5076</v>
      </c>
      <c r="H2103" t="s">
        <v>444</v>
      </c>
      <c r="I2103">
        <v>5.13</v>
      </c>
      <c r="J2103">
        <v>0</v>
      </c>
      <c r="K2103" t="s">
        <v>2070</v>
      </c>
      <c r="M2103" s="15">
        <f t="shared" si="240"/>
        <v>5.13</v>
      </c>
      <c r="N2103" s="13">
        <f t="shared" si="241"/>
        <v>10</v>
      </c>
      <c r="O2103" s="13">
        <f t="shared" si="242"/>
        <v>11</v>
      </c>
      <c r="P2103" s="13">
        <f t="shared" si="243"/>
        <v>2017</v>
      </c>
      <c r="Q2103" s="13">
        <f t="shared" si="244"/>
        <v>1282.5</v>
      </c>
    </row>
    <row r="2104" spans="1:17" x14ac:dyDescent="0.25">
      <c r="A2104" t="s">
        <v>2071</v>
      </c>
      <c r="B2104" t="s">
        <v>2072</v>
      </c>
      <c r="C2104">
        <v>43069.731608796297</v>
      </c>
      <c r="D2104">
        <v>250</v>
      </c>
      <c r="E2104" t="s">
        <v>13863</v>
      </c>
      <c r="F2104" t="s">
        <v>5075</v>
      </c>
      <c r="G2104" t="s">
        <v>5076</v>
      </c>
      <c r="H2104" t="s">
        <v>444</v>
      </c>
      <c r="I2104">
        <v>2.75</v>
      </c>
      <c r="J2104">
        <v>0</v>
      </c>
      <c r="K2104" t="s">
        <v>2073</v>
      </c>
      <c r="M2104" s="15">
        <f t="shared" si="240"/>
        <v>2.75</v>
      </c>
      <c r="N2104" s="13">
        <f t="shared" si="241"/>
        <v>10</v>
      </c>
      <c r="O2104" s="13">
        <f t="shared" si="242"/>
        <v>11</v>
      </c>
      <c r="P2104" s="13">
        <f t="shared" si="243"/>
        <v>2017</v>
      </c>
      <c r="Q2104" s="13">
        <f t="shared" si="244"/>
        <v>687.5</v>
      </c>
    </row>
    <row r="2105" spans="1:17" x14ac:dyDescent="0.25">
      <c r="A2105" t="s">
        <v>2074</v>
      </c>
      <c r="B2105" t="s">
        <v>2075</v>
      </c>
      <c r="C2105">
        <v>43069.731608796297</v>
      </c>
      <c r="D2105">
        <v>200</v>
      </c>
      <c r="E2105" t="s">
        <v>13863</v>
      </c>
      <c r="F2105" t="s">
        <v>5075</v>
      </c>
      <c r="G2105" t="s">
        <v>5076</v>
      </c>
      <c r="H2105" t="s">
        <v>444</v>
      </c>
      <c r="I2105">
        <v>21.25</v>
      </c>
      <c r="J2105">
        <v>0</v>
      </c>
      <c r="K2105" t="s">
        <v>2076</v>
      </c>
      <c r="M2105" s="15">
        <f t="shared" si="240"/>
        <v>21.25</v>
      </c>
      <c r="N2105" s="13">
        <f t="shared" si="241"/>
        <v>10</v>
      </c>
      <c r="O2105" s="13">
        <f t="shared" si="242"/>
        <v>11</v>
      </c>
      <c r="P2105" s="13">
        <f t="shared" si="243"/>
        <v>2017</v>
      </c>
      <c r="Q2105" s="13">
        <f t="shared" si="244"/>
        <v>4250</v>
      </c>
    </row>
    <row r="2106" spans="1:17" x14ac:dyDescent="0.25">
      <c r="A2106" t="s">
        <v>2077</v>
      </c>
      <c r="B2106" t="s">
        <v>2078</v>
      </c>
      <c r="C2106">
        <v>43069.731608796297</v>
      </c>
      <c r="D2106">
        <v>230</v>
      </c>
      <c r="E2106" t="s">
        <v>13863</v>
      </c>
      <c r="F2106" t="s">
        <v>5075</v>
      </c>
      <c r="G2106" t="s">
        <v>5076</v>
      </c>
      <c r="H2106" t="s">
        <v>444</v>
      </c>
      <c r="I2106">
        <v>23</v>
      </c>
      <c r="J2106">
        <v>0</v>
      </c>
      <c r="K2106" t="s">
        <v>2079</v>
      </c>
      <c r="M2106" s="15">
        <f t="shared" si="240"/>
        <v>23</v>
      </c>
      <c r="N2106" s="13">
        <f t="shared" si="241"/>
        <v>10</v>
      </c>
      <c r="O2106" s="13">
        <f t="shared" si="242"/>
        <v>11</v>
      </c>
      <c r="P2106" s="13">
        <f t="shared" si="243"/>
        <v>2017</v>
      </c>
      <c r="Q2106" s="13">
        <f t="shared" si="244"/>
        <v>5290</v>
      </c>
    </row>
    <row r="2107" spans="1:17" x14ac:dyDescent="0.25">
      <c r="A2107" t="s">
        <v>35</v>
      </c>
      <c r="B2107" t="s">
        <v>35</v>
      </c>
      <c r="C2107">
        <v>43048.745833333334</v>
      </c>
      <c r="D2107">
        <v>3</v>
      </c>
      <c r="E2107" t="s">
        <v>13863</v>
      </c>
      <c r="F2107" t="s">
        <v>5077</v>
      </c>
      <c r="G2107" t="s">
        <v>5078</v>
      </c>
      <c r="H2107" t="s">
        <v>33</v>
      </c>
      <c r="I2107">
        <v>527</v>
      </c>
      <c r="J2107">
        <v>0</v>
      </c>
      <c r="K2107" t="s">
        <v>39</v>
      </c>
      <c r="M2107" s="15">
        <f t="shared" si="240"/>
        <v>527</v>
      </c>
      <c r="N2107" s="13">
        <f t="shared" si="241"/>
        <v>25</v>
      </c>
      <c r="O2107" s="13">
        <f t="shared" si="242"/>
        <v>11</v>
      </c>
      <c r="P2107" s="13">
        <f t="shared" si="243"/>
        <v>2017</v>
      </c>
      <c r="Q2107" s="13">
        <f t="shared" si="244"/>
        <v>1581</v>
      </c>
    </row>
    <row r="2108" spans="1:17" x14ac:dyDescent="0.25">
      <c r="A2108" t="s">
        <v>5079</v>
      </c>
      <c r="B2108" t="s">
        <v>5080</v>
      </c>
      <c r="C2108">
        <v>43090.739016203705</v>
      </c>
      <c r="D2108">
        <v>4</v>
      </c>
      <c r="E2108" t="s">
        <v>13863</v>
      </c>
      <c r="F2108" t="s">
        <v>5081</v>
      </c>
      <c r="G2108" t="s">
        <v>5082</v>
      </c>
      <c r="H2108" t="s">
        <v>326</v>
      </c>
      <c r="I2108">
        <v>392.5</v>
      </c>
      <c r="J2108">
        <v>0</v>
      </c>
      <c r="K2108" t="s">
        <v>326</v>
      </c>
      <c r="M2108" s="15">
        <f t="shared" si="240"/>
        <v>392.5</v>
      </c>
      <c r="N2108" s="13">
        <f t="shared" si="241"/>
        <v>10</v>
      </c>
      <c r="O2108" s="13">
        <f t="shared" si="242"/>
        <v>12</v>
      </c>
      <c r="P2108" s="13">
        <f t="shared" si="243"/>
        <v>2017</v>
      </c>
      <c r="Q2108" s="13">
        <f t="shared" si="244"/>
        <v>1570</v>
      </c>
    </row>
    <row r="2109" spans="1:17" x14ac:dyDescent="0.25">
      <c r="A2109" t="s">
        <v>5083</v>
      </c>
      <c r="B2109" t="s">
        <v>5084</v>
      </c>
      <c r="C2109">
        <v>43049.754108796296</v>
      </c>
      <c r="D2109">
        <v>50</v>
      </c>
      <c r="E2109" t="s">
        <v>13863</v>
      </c>
      <c r="F2109" t="s">
        <v>5085</v>
      </c>
      <c r="G2109" t="s">
        <v>5086</v>
      </c>
      <c r="H2109" t="s">
        <v>5087</v>
      </c>
      <c r="I2109">
        <v>13.5</v>
      </c>
      <c r="J2109">
        <v>0</v>
      </c>
      <c r="K2109" t="s">
        <v>5087</v>
      </c>
      <c r="M2109" s="15">
        <f t="shared" si="240"/>
        <v>13.5</v>
      </c>
      <c r="N2109" s="13">
        <f t="shared" si="241"/>
        <v>10</v>
      </c>
      <c r="O2109" s="13">
        <f t="shared" si="242"/>
        <v>11</v>
      </c>
      <c r="P2109" s="13">
        <f t="shared" si="243"/>
        <v>2017</v>
      </c>
      <c r="Q2109" s="13">
        <f t="shared" si="244"/>
        <v>675</v>
      </c>
    </row>
    <row r="2110" spans="1:17" x14ac:dyDescent="0.25">
      <c r="A2110" t="s">
        <v>5088</v>
      </c>
      <c r="B2110" t="s">
        <v>5089</v>
      </c>
      <c r="C2110">
        <v>43049.754108796296</v>
      </c>
      <c r="D2110">
        <v>35</v>
      </c>
      <c r="E2110" t="s">
        <v>13863</v>
      </c>
      <c r="F2110" t="s">
        <v>5085</v>
      </c>
      <c r="G2110" t="s">
        <v>5086</v>
      </c>
      <c r="H2110" t="s">
        <v>5087</v>
      </c>
      <c r="I2110">
        <v>8.5</v>
      </c>
      <c r="J2110">
        <v>0</v>
      </c>
      <c r="K2110" t="s">
        <v>5087</v>
      </c>
      <c r="M2110" s="15">
        <f t="shared" si="240"/>
        <v>8.5</v>
      </c>
      <c r="N2110" s="13">
        <f t="shared" si="241"/>
        <v>10</v>
      </c>
      <c r="O2110" s="13">
        <f t="shared" si="242"/>
        <v>11</v>
      </c>
      <c r="P2110" s="13">
        <f t="shared" si="243"/>
        <v>2017</v>
      </c>
      <c r="Q2110" s="13">
        <f t="shared" si="244"/>
        <v>297.5</v>
      </c>
    </row>
    <row r="2111" spans="1:17" x14ac:dyDescent="0.25">
      <c r="A2111" t="s">
        <v>1468</v>
      </c>
      <c r="B2111" t="s">
        <v>1469</v>
      </c>
      <c r="C2111">
        <v>43052.697210648148</v>
      </c>
      <c r="D2111">
        <v>2</v>
      </c>
      <c r="E2111" t="s">
        <v>13863</v>
      </c>
      <c r="F2111" t="s">
        <v>5090</v>
      </c>
      <c r="G2111" t="s">
        <v>5091</v>
      </c>
      <c r="H2111" t="s">
        <v>319</v>
      </c>
      <c r="I2111">
        <v>16.004999999999999</v>
      </c>
      <c r="J2111">
        <v>10</v>
      </c>
      <c r="K2111" t="s">
        <v>1472</v>
      </c>
      <c r="M2111" s="15">
        <f t="shared" si="240"/>
        <v>14.404499999999999</v>
      </c>
      <c r="N2111" s="13">
        <f t="shared" si="241"/>
        <v>10</v>
      </c>
      <c r="O2111" s="13">
        <f t="shared" si="242"/>
        <v>11</v>
      </c>
      <c r="P2111" s="13">
        <f t="shared" si="243"/>
        <v>2017</v>
      </c>
      <c r="Q2111" s="13">
        <f t="shared" si="244"/>
        <v>28.808999999999997</v>
      </c>
    </row>
    <row r="2112" spans="1:17" x14ac:dyDescent="0.25">
      <c r="A2112" t="s">
        <v>2846</v>
      </c>
      <c r="B2112" t="s">
        <v>2847</v>
      </c>
      <c r="C2112">
        <v>43052.697210648148</v>
      </c>
      <c r="D2112">
        <v>2</v>
      </c>
      <c r="E2112" t="s">
        <v>13863</v>
      </c>
      <c r="F2112" t="s">
        <v>5090</v>
      </c>
      <c r="G2112" t="s">
        <v>5091</v>
      </c>
      <c r="H2112" t="s">
        <v>319</v>
      </c>
      <c r="I2112">
        <v>20.484000000000002</v>
      </c>
      <c r="J2112">
        <v>0</v>
      </c>
      <c r="K2112" t="s">
        <v>319</v>
      </c>
      <c r="M2112" s="15">
        <f t="shared" si="240"/>
        <v>20.484000000000002</v>
      </c>
      <c r="N2112" s="13">
        <f t="shared" si="241"/>
        <v>10</v>
      </c>
      <c r="O2112" s="13">
        <f t="shared" si="242"/>
        <v>11</v>
      </c>
      <c r="P2112" s="13">
        <f t="shared" si="243"/>
        <v>2017</v>
      </c>
      <c r="Q2112" s="13">
        <f t="shared" si="244"/>
        <v>40.968000000000004</v>
      </c>
    </row>
    <row r="2113" spans="1:17" x14ac:dyDescent="0.25">
      <c r="A2113" t="s">
        <v>4598</v>
      </c>
      <c r="B2113" t="s">
        <v>4599</v>
      </c>
      <c r="C2113">
        <v>43048.73883101852</v>
      </c>
      <c r="D2113">
        <v>1</v>
      </c>
      <c r="E2113" t="s">
        <v>13863</v>
      </c>
      <c r="F2113" t="s">
        <v>5090</v>
      </c>
      <c r="G2113" t="s">
        <v>5092</v>
      </c>
      <c r="H2113" t="s">
        <v>319</v>
      </c>
      <c r="I2113">
        <v>55.764000000000003</v>
      </c>
      <c r="J2113">
        <v>0</v>
      </c>
      <c r="K2113" t="s">
        <v>319</v>
      </c>
      <c r="M2113" s="15">
        <f t="shared" si="240"/>
        <v>55.764000000000003</v>
      </c>
      <c r="N2113" s="13">
        <f t="shared" si="241"/>
        <v>10</v>
      </c>
      <c r="O2113" s="13">
        <f t="shared" si="242"/>
        <v>11</v>
      </c>
      <c r="P2113" s="13">
        <f t="shared" si="243"/>
        <v>2017</v>
      </c>
      <c r="Q2113" s="13">
        <f t="shared" si="244"/>
        <v>55.764000000000003</v>
      </c>
    </row>
    <row r="2114" spans="1:17" x14ac:dyDescent="0.25">
      <c r="A2114" t="s">
        <v>3125</v>
      </c>
      <c r="B2114" t="s">
        <v>3126</v>
      </c>
      <c r="C2114">
        <v>43039.642766203702</v>
      </c>
      <c r="D2114">
        <v>2</v>
      </c>
      <c r="E2114" t="s">
        <v>13863</v>
      </c>
      <c r="F2114" t="s">
        <v>5093</v>
      </c>
      <c r="G2114" t="s">
        <v>5094</v>
      </c>
      <c r="H2114" t="s">
        <v>124</v>
      </c>
      <c r="I2114">
        <v>23</v>
      </c>
      <c r="J2114">
        <v>0</v>
      </c>
      <c r="K2114" t="s">
        <v>3129</v>
      </c>
      <c r="M2114" s="15">
        <f t="shared" si="240"/>
        <v>23</v>
      </c>
      <c r="N2114" s="13">
        <f t="shared" si="241"/>
        <v>10</v>
      </c>
      <c r="O2114" s="13">
        <f t="shared" si="242"/>
        <v>10</v>
      </c>
      <c r="P2114" s="13">
        <f t="shared" si="243"/>
        <v>2017</v>
      </c>
      <c r="Q2114" s="13">
        <f t="shared" si="244"/>
        <v>46</v>
      </c>
    </row>
    <row r="2115" spans="1:17" x14ac:dyDescent="0.25">
      <c r="A2115" t="s">
        <v>4975</v>
      </c>
      <c r="B2115" t="s">
        <v>4976</v>
      </c>
      <c r="C2115">
        <v>43115.436435185184</v>
      </c>
      <c r="D2115">
        <v>15</v>
      </c>
      <c r="E2115" t="s">
        <v>13863</v>
      </c>
      <c r="F2115" t="s">
        <v>5095</v>
      </c>
      <c r="G2115" t="s">
        <v>5096</v>
      </c>
      <c r="H2115" t="s">
        <v>1132</v>
      </c>
      <c r="I2115">
        <v>31.37</v>
      </c>
      <c r="J2115">
        <v>0</v>
      </c>
      <c r="K2115" t="s">
        <v>4978</v>
      </c>
      <c r="M2115" s="15">
        <f t="shared" si="240"/>
        <v>31.37</v>
      </c>
      <c r="N2115" s="13">
        <f t="shared" si="241"/>
        <v>10</v>
      </c>
      <c r="O2115" s="13">
        <f t="shared" si="242"/>
        <v>1</v>
      </c>
      <c r="P2115" s="13">
        <f t="shared" si="243"/>
        <v>2018</v>
      </c>
      <c r="Q2115" s="13">
        <f t="shared" si="244"/>
        <v>470.55</v>
      </c>
    </row>
    <row r="2116" spans="1:17" x14ac:dyDescent="0.25">
      <c r="A2116" t="s">
        <v>834</v>
      </c>
      <c r="B2116" t="s">
        <v>835</v>
      </c>
      <c r="C2116">
        <v>43052.697210648148</v>
      </c>
      <c r="D2116">
        <v>8</v>
      </c>
      <c r="E2116" t="s">
        <v>13863</v>
      </c>
      <c r="F2116" t="s">
        <v>5090</v>
      </c>
      <c r="G2116" t="s">
        <v>5091</v>
      </c>
      <c r="H2116" t="s">
        <v>319</v>
      </c>
      <c r="I2116">
        <v>20.335000000000001</v>
      </c>
      <c r="J2116">
        <v>10</v>
      </c>
      <c r="K2116" t="s">
        <v>836</v>
      </c>
      <c r="M2116" s="15">
        <f t="shared" si="240"/>
        <v>18.301500000000001</v>
      </c>
      <c r="N2116" s="13">
        <f t="shared" si="241"/>
        <v>10</v>
      </c>
      <c r="O2116" s="13">
        <f t="shared" si="242"/>
        <v>11</v>
      </c>
      <c r="P2116" s="13">
        <f t="shared" si="243"/>
        <v>2017</v>
      </c>
      <c r="Q2116" s="13">
        <f t="shared" si="244"/>
        <v>146.41200000000001</v>
      </c>
    </row>
    <row r="2117" spans="1:17" x14ac:dyDescent="0.25">
      <c r="A2117" t="s">
        <v>829</v>
      </c>
      <c r="B2117" t="s">
        <v>830</v>
      </c>
      <c r="C2117">
        <v>43048.73883101852</v>
      </c>
      <c r="D2117">
        <v>1</v>
      </c>
      <c r="E2117" t="s">
        <v>13863</v>
      </c>
      <c r="F2117" t="s">
        <v>5090</v>
      </c>
      <c r="G2117" t="s">
        <v>5092</v>
      </c>
      <c r="H2117" t="s">
        <v>319</v>
      </c>
      <c r="I2117">
        <v>195.62</v>
      </c>
      <c r="J2117">
        <v>10</v>
      </c>
      <c r="K2117" t="s">
        <v>833</v>
      </c>
      <c r="M2117" s="15">
        <f t="shared" si="240"/>
        <v>176.05800000000002</v>
      </c>
      <c r="N2117" s="13">
        <f t="shared" si="241"/>
        <v>10</v>
      </c>
      <c r="O2117" s="13">
        <f t="shared" si="242"/>
        <v>11</v>
      </c>
      <c r="P2117" s="13">
        <f t="shared" si="243"/>
        <v>2017</v>
      </c>
      <c r="Q2117" s="13">
        <f t="shared" si="244"/>
        <v>176.05800000000002</v>
      </c>
    </row>
    <row r="2118" spans="1:17" x14ac:dyDescent="0.25">
      <c r="A2118" t="s">
        <v>2858</v>
      </c>
      <c r="B2118" t="s">
        <v>2859</v>
      </c>
      <c r="C2118">
        <v>43052.697210648148</v>
      </c>
      <c r="D2118">
        <v>2</v>
      </c>
      <c r="E2118" t="s">
        <v>13863</v>
      </c>
      <c r="F2118" t="s">
        <v>5090</v>
      </c>
      <c r="G2118" t="s">
        <v>5091</v>
      </c>
      <c r="H2118" t="s">
        <v>319</v>
      </c>
      <c r="I2118">
        <v>30.52</v>
      </c>
      <c r="J2118">
        <v>0</v>
      </c>
      <c r="K2118" t="s">
        <v>2860</v>
      </c>
      <c r="M2118" s="15">
        <f t="shared" si="240"/>
        <v>30.52</v>
      </c>
      <c r="N2118" s="13">
        <f t="shared" si="241"/>
        <v>10</v>
      </c>
      <c r="O2118" s="13">
        <f t="shared" si="242"/>
        <v>11</v>
      </c>
      <c r="P2118" s="13">
        <f t="shared" si="243"/>
        <v>2017</v>
      </c>
      <c r="Q2118" s="13">
        <f t="shared" si="244"/>
        <v>61.04</v>
      </c>
    </row>
    <row r="2119" spans="1:17" x14ac:dyDescent="0.25">
      <c r="A2119" t="s">
        <v>5097</v>
      </c>
      <c r="B2119" t="s">
        <v>5098</v>
      </c>
      <c r="C2119">
        <v>43055.734155092592</v>
      </c>
      <c r="D2119">
        <v>50</v>
      </c>
      <c r="E2119" t="s">
        <v>13863</v>
      </c>
      <c r="F2119" t="s">
        <v>5099</v>
      </c>
      <c r="G2119" t="s">
        <v>5100</v>
      </c>
      <c r="H2119" t="s">
        <v>65</v>
      </c>
      <c r="I2119">
        <v>5.45</v>
      </c>
      <c r="J2119">
        <v>0</v>
      </c>
      <c r="K2119" t="s">
        <v>5101</v>
      </c>
      <c r="M2119" s="15">
        <f t="shared" si="240"/>
        <v>5.45</v>
      </c>
      <c r="N2119" s="13">
        <f t="shared" si="241"/>
        <v>10</v>
      </c>
      <c r="O2119" s="13">
        <f t="shared" si="242"/>
        <v>11</v>
      </c>
      <c r="P2119" s="13">
        <f t="shared" si="243"/>
        <v>2017</v>
      </c>
      <c r="Q2119" s="13">
        <f t="shared" si="244"/>
        <v>272.5</v>
      </c>
    </row>
    <row r="2120" spans="1:17" x14ac:dyDescent="0.25">
      <c r="A2120" t="s">
        <v>1871</v>
      </c>
      <c r="B2120" t="s">
        <v>1872</v>
      </c>
      <c r="C2120">
        <v>43070.73369212963</v>
      </c>
      <c r="D2120">
        <v>500</v>
      </c>
      <c r="E2120" t="s">
        <v>13863</v>
      </c>
      <c r="F2120" t="s">
        <v>5099</v>
      </c>
      <c r="G2120" t="s">
        <v>5102</v>
      </c>
      <c r="H2120" t="s">
        <v>65</v>
      </c>
      <c r="I2120">
        <v>0.43009999999999998</v>
      </c>
      <c r="J2120">
        <v>0</v>
      </c>
      <c r="K2120" t="s">
        <v>1874</v>
      </c>
      <c r="M2120" s="15">
        <f t="shared" si="240"/>
        <v>0.43009999999999998</v>
      </c>
      <c r="N2120" s="13">
        <f t="shared" si="241"/>
        <v>10</v>
      </c>
      <c r="O2120" s="13">
        <f t="shared" si="242"/>
        <v>12</v>
      </c>
      <c r="P2120" s="13">
        <f t="shared" si="243"/>
        <v>2017</v>
      </c>
      <c r="Q2120" s="13">
        <f t="shared" si="244"/>
        <v>215.04999999999998</v>
      </c>
    </row>
    <row r="2121" spans="1:17" x14ac:dyDescent="0.25">
      <c r="A2121" t="s">
        <v>3943</v>
      </c>
      <c r="B2121" t="s">
        <v>3944</v>
      </c>
      <c r="C2121">
        <v>43056.731550925928</v>
      </c>
      <c r="D2121">
        <v>350</v>
      </c>
      <c r="E2121" t="s">
        <v>13863</v>
      </c>
      <c r="F2121" t="s">
        <v>5099</v>
      </c>
      <c r="G2121" t="s">
        <v>5103</v>
      </c>
      <c r="H2121" t="s">
        <v>65</v>
      </c>
      <c r="I2121">
        <v>0.27</v>
      </c>
      <c r="J2121">
        <v>0</v>
      </c>
      <c r="K2121" t="s">
        <v>3947</v>
      </c>
      <c r="M2121" s="15">
        <f t="shared" si="240"/>
        <v>0.27</v>
      </c>
      <c r="N2121" s="13">
        <f t="shared" si="241"/>
        <v>10</v>
      </c>
      <c r="O2121" s="13">
        <f t="shared" si="242"/>
        <v>11</v>
      </c>
      <c r="P2121" s="13">
        <f t="shared" si="243"/>
        <v>2017</v>
      </c>
      <c r="Q2121" s="13">
        <f t="shared" si="244"/>
        <v>94.5</v>
      </c>
    </row>
    <row r="2122" spans="1:17" x14ac:dyDescent="0.25">
      <c r="A2122" t="s">
        <v>2458</v>
      </c>
      <c r="B2122" t="s">
        <v>2459</v>
      </c>
      <c r="C2122">
        <v>43055.734155092592</v>
      </c>
      <c r="D2122">
        <v>600</v>
      </c>
      <c r="E2122" t="s">
        <v>13863</v>
      </c>
      <c r="F2122" t="s">
        <v>5099</v>
      </c>
      <c r="G2122" t="s">
        <v>5100</v>
      </c>
      <c r="H2122" t="s">
        <v>65</v>
      </c>
      <c r="I2122">
        <v>2.9600000000000001E-2</v>
      </c>
      <c r="J2122">
        <v>0</v>
      </c>
      <c r="K2122" t="s">
        <v>2460</v>
      </c>
      <c r="M2122" s="15">
        <f t="shared" si="240"/>
        <v>2.9600000000000001E-2</v>
      </c>
      <c r="N2122" s="13">
        <f t="shared" si="241"/>
        <v>10</v>
      </c>
      <c r="O2122" s="13">
        <f t="shared" si="242"/>
        <v>11</v>
      </c>
      <c r="P2122" s="13">
        <f t="shared" si="243"/>
        <v>2017</v>
      </c>
      <c r="Q2122" s="13">
        <f t="shared" si="244"/>
        <v>17.760000000000002</v>
      </c>
    </row>
    <row r="2123" spans="1:17" x14ac:dyDescent="0.25">
      <c r="A2123" t="s">
        <v>5104</v>
      </c>
      <c r="B2123" t="s">
        <v>5105</v>
      </c>
      <c r="C2123">
        <v>43055.734155092592</v>
      </c>
      <c r="D2123">
        <v>1000</v>
      </c>
      <c r="E2123" t="s">
        <v>13863</v>
      </c>
      <c r="F2123" t="s">
        <v>5099</v>
      </c>
      <c r="G2123" t="s">
        <v>5100</v>
      </c>
      <c r="H2123" t="s">
        <v>65</v>
      </c>
      <c r="I2123">
        <v>2.1499999999999998E-2</v>
      </c>
      <c r="J2123">
        <v>0</v>
      </c>
      <c r="K2123" t="s">
        <v>387</v>
      </c>
      <c r="M2123" s="15">
        <f t="shared" si="240"/>
        <v>2.1499999999999998E-2</v>
      </c>
      <c r="N2123" s="13">
        <f t="shared" si="241"/>
        <v>10</v>
      </c>
      <c r="O2123" s="13">
        <f t="shared" si="242"/>
        <v>11</v>
      </c>
      <c r="P2123" s="13">
        <f t="shared" si="243"/>
        <v>2017</v>
      </c>
      <c r="Q2123" s="13">
        <f t="shared" si="244"/>
        <v>21.5</v>
      </c>
    </row>
    <row r="2124" spans="1:17" x14ac:dyDescent="0.25">
      <c r="A2124" t="s">
        <v>2474</v>
      </c>
      <c r="B2124" t="s">
        <v>2475</v>
      </c>
      <c r="C2124">
        <v>43055.734155092592</v>
      </c>
      <c r="D2124">
        <v>200</v>
      </c>
      <c r="E2124" t="s">
        <v>13863</v>
      </c>
      <c r="F2124" t="s">
        <v>5099</v>
      </c>
      <c r="G2124" t="s">
        <v>5100</v>
      </c>
      <c r="H2124" t="s">
        <v>65</v>
      </c>
      <c r="I2124">
        <v>0.112</v>
      </c>
      <c r="J2124">
        <v>0</v>
      </c>
      <c r="K2124" t="s">
        <v>2473</v>
      </c>
      <c r="M2124" s="15">
        <f t="shared" si="240"/>
        <v>0.112</v>
      </c>
      <c r="N2124" s="13">
        <f t="shared" si="241"/>
        <v>10</v>
      </c>
      <c r="O2124" s="13">
        <f t="shared" si="242"/>
        <v>11</v>
      </c>
      <c r="P2124" s="13">
        <f t="shared" si="243"/>
        <v>2017</v>
      </c>
      <c r="Q2124" s="13">
        <f t="shared" si="244"/>
        <v>22.400000000000002</v>
      </c>
    </row>
    <row r="2125" spans="1:17" x14ac:dyDescent="0.25">
      <c r="A2125" t="s">
        <v>5106</v>
      </c>
      <c r="B2125" t="s">
        <v>5107</v>
      </c>
      <c r="C2125">
        <v>43055.734155092592</v>
      </c>
      <c r="D2125">
        <v>200</v>
      </c>
      <c r="E2125" t="s">
        <v>13863</v>
      </c>
      <c r="F2125" t="s">
        <v>5099</v>
      </c>
      <c r="G2125" t="s">
        <v>5100</v>
      </c>
      <c r="H2125" t="s">
        <v>65</v>
      </c>
      <c r="I2125">
        <v>0.18</v>
      </c>
      <c r="J2125">
        <v>0</v>
      </c>
      <c r="K2125" t="s">
        <v>65</v>
      </c>
      <c r="M2125" s="15">
        <f t="shared" ref="M2125:M2151" si="245">+I2125*(1-J2125/100)</f>
        <v>0.18</v>
      </c>
      <c r="N2125" s="13">
        <f t="shared" ref="N2125:N2151" si="246">+LEN(A2125)</f>
        <v>10</v>
      </c>
      <c r="O2125" s="13">
        <f t="shared" ref="O2125:O2151" si="247">+MONTH(C2125)</f>
        <v>11</v>
      </c>
      <c r="P2125" s="13">
        <f t="shared" ref="P2125:P2151" si="248">+YEAR(C2125)</f>
        <v>2017</v>
      </c>
      <c r="Q2125" s="13">
        <f t="shared" ref="Q2125:Q2151" si="249">+M2125*D2125</f>
        <v>36</v>
      </c>
    </row>
    <row r="2126" spans="1:17" x14ac:dyDescent="0.25">
      <c r="A2126" t="s">
        <v>5108</v>
      </c>
      <c r="B2126" t="s">
        <v>5109</v>
      </c>
      <c r="C2126">
        <v>43052.693726851852</v>
      </c>
      <c r="D2126">
        <v>1</v>
      </c>
      <c r="E2126" t="s">
        <v>13863</v>
      </c>
      <c r="F2126" t="s">
        <v>5110</v>
      </c>
      <c r="G2126" t="s">
        <v>5111</v>
      </c>
      <c r="H2126" t="s">
        <v>301</v>
      </c>
      <c r="I2126">
        <v>32.299999999999997</v>
      </c>
      <c r="J2126">
        <v>0</v>
      </c>
      <c r="K2126" t="s">
        <v>4238</v>
      </c>
      <c r="M2126" s="15">
        <f t="shared" si="245"/>
        <v>32.299999999999997</v>
      </c>
      <c r="N2126" s="13">
        <f t="shared" si="246"/>
        <v>10</v>
      </c>
      <c r="O2126" s="13">
        <f t="shared" si="247"/>
        <v>11</v>
      </c>
      <c r="P2126" s="13">
        <f t="shared" si="248"/>
        <v>2017</v>
      </c>
      <c r="Q2126" s="13">
        <f t="shared" si="249"/>
        <v>32.299999999999997</v>
      </c>
    </row>
    <row r="2127" spans="1:17" x14ac:dyDescent="0.25">
      <c r="A2127" t="s">
        <v>3097</v>
      </c>
      <c r="B2127" t="s">
        <v>3098</v>
      </c>
      <c r="C2127">
        <v>43052.693726851852</v>
      </c>
      <c r="D2127">
        <v>1</v>
      </c>
      <c r="E2127" t="s">
        <v>13863</v>
      </c>
      <c r="F2127" t="s">
        <v>5110</v>
      </c>
      <c r="G2127" t="s">
        <v>5111</v>
      </c>
      <c r="H2127" t="s">
        <v>301</v>
      </c>
      <c r="I2127">
        <v>28.1</v>
      </c>
      <c r="J2127">
        <v>20</v>
      </c>
      <c r="K2127" t="s">
        <v>3101</v>
      </c>
      <c r="M2127" s="15">
        <f t="shared" si="245"/>
        <v>22.480000000000004</v>
      </c>
      <c r="N2127" s="13">
        <f t="shared" si="246"/>
        <v>10</v>
      </c>
      <c r="O2127" s="13">
        <f t="shared" si="247"/>
        <v>11</v>
      </c>
      <c r="P2127" s="13">
        <f t="shared" si="248"/>
        <v>2017</v>
      </c>
      <c r="Q2127" s="13">
        <f t="shared" si="249"/>
        <v>22.480000000000004</v>
      </c>
    </row>
    <row r="2128" spans="1:17" x14ac:dyDescent="0.25">
      <c r="A2128" t="s">
        <v>1407</v>
      </c>
      <c r="B2128" t="s">
        <v>1408</v>
      </c>
      <c r="C2128">
        <v>43068.751145833332</v>
      </c>
      <c r="D2128">
        <v>100</v>
      </c>
      <c r="E2128" t="s">
        <v>13863</v>
      </c>
      <c r="F2128" t="s">
        <v>5112</v>
      </c>
      <c r="G2128" t="s">
        <v>5113</v>
      </c>
      <c r="H2128" t="s">
        <v>240</v>
      </c>
      <c r="I2128">
        <v>2.25</v>
      </c>
      <c r="J2128">
        <v>0</v>
      </c>
      <c r="K2128" t="s">
        <v>1411</v>
      </c>
      <c r="M2128" s="15">
        <f t="shared" si="245"/>
        <v>2.25</v>
      </c>
      <c r="N2128" s="13">
        <f t="shared" si="246"/>
        <v>10</v>
      </c>
      <c r="O2128" s="13">
        <f t="shared" si="247"/>
        <v>11</v>
      </c>
      <c r="P2128" s="13">
        <f t="shared" si="248"/>
        <v>2017</v>
      </c>
      <c r="Q2128" s="13">
        <f t="shared" si="249"/>
        <v>225</v>
      </c>
    </row>
    <row r="2129" spans="1:17" x14ac:dyDescent="0.25">
      <c r="A2129" t="s">
        <v>740</v>
      </c>
      <c r="B2129" t="s">
        <v>741</v>
      </c>
      <c r="C2129">
        <v>43049.752187500002</v>
      </c>
      <c r="D2129">
        <v>36</v>
      </c>
      <c r="E2129" t="s">
        <v>113</v>
      </c>
      <c r="F2129" t="s">
        <v>5114</v>
      </c>
      <c r="G2129" t="s">
        <v>5115</v>
      </c>
      <c r="H2129" t="s">
        <v>173</v>
      </c>
      <c r="I2129">
        <v>5.9424000000000001</v>
      </c>
      <c r="J2129">
        <v>0</v>
      </c>
      <c r="K2129" t="s">
        <v>744</v>
      </c>
      <c r="M2129" s="15">
        <f t="shared" si="245"/>
        <v>5.9424000000000001</v>
      </c>
      <c r="N2129" s="13">
        <f t="shared" si="246"/>
        <v>10</v>
      </c>
      <c r="O2129" s="13">
        <f t="shared" si="247"/>
        <v>11</v>
      </c>
      <c r="P2129" s="13">
        <f t="shared" si="248"/>
        <v>2017</v>
      </c>
      <c r="Q2129" s="13">
        <f t="shared" si="249"/>
        <v>213.9264</v>
      </c>
    </row>
    <row r="2130" spans="1:17" x14ac:dyDescent="0.25">
      <c r="A2130" t="s">
        <v>507</v>
      </c>
      <c r="B2130" t="s">
        <v>508</v>
      </c>
      <c r="C2130">
        <v>43049.752187500002</v>
      </c>
      <c r="D2130">
        <v>36</v>
      </c>
      <c r="E2130" t="s">
        <v>113</v>
      </c>
      <c r="F2130" t="s">
        <v>5114</v>
      </c>
      <c r="G2130" t="s">
        <v>5115</v>
      </c>
      <c r="H2130" t="s">
        <v>173</v>
      </c>
      <c r="I2130">
        <v>2.0663999999999998</v>
      </c>
      <c r="J2130">
        <v>0</v>
      </c>
      <c r="K2130" t="s">
        <v>511</v>
      </c>
      <c r="M2130" s="15">
        <f t="shared" si="245"/>
        <v>2.0663999999999998</v>
      </c>
      <c r="N2130" s="13">
        <f t="shared" si="246"/>
        <v>10</v>
      </c>
      <c r="O2130" s="13">
        <f t="shared" si="247"/>
        <v>11</v>
      </c>
      <c r="P2130" s="13">
        <f t="shared" si="248"/>
        <v>2017</v>
      </c>
      <c r="Q2130" s="13">
        <f t="shared" si="249"/>
        <v>74.3904</v>
      </c>
    </row>
    <row r="2131" spans="1:17" x14ac:dyDescent="0.25">
      <c r="A2131" t="s">
        <v>823</v>
      </c>
      <c r="B2131" t="s">
        <v>824</v>
      </c>
      <c r="C2131">
        <v>43049.752187500002</v>
      </c>
      <c r="D2131">
        <v>36</v>
      </c>
      <c r="E2131" t="s">
        <v>113</v>
      </c>
      <c r="F2131" t="s">
        <v>5114</v>
      </c>
      <c r="G2131" t="s">
        <v>5115</v>
      </c>
      <c r="H2131" t="s">
        <v>173</v>
      </c>
      <c r="I2131">
        <v>3.3</v>
      </c>
      <c r="J2131">
        <v>0</v>
      </c>
      <c r="K2131" t="s">
        <v>825</v>
      </c>
      <c r="M2131" s="15">
        <f t="shared" si="245"/>
        <v>3.3</v>
      </c>
      <c r="N2131" s="13">
        <f t="shared" si="246"/>
        <v>10</v>
      </c>
      <c r="O2131" s="13">
        <f t="shared" si="247"/>
        <v>11</v>
      </c>
      <c r="P2131" s="13">
        <f t="shared" si="248"/>
        <v>2017</v>
      </c>
      <c r="Q2131" s="13">
        <f t="shared" si="249"/>
        <v>118.8</v>
      </c>
    </row>
    <row r="2132" spans="1:17" x14ac:dyDescent="0.25">
      <c r="A2132" t="s">
        <v>4615</v>
      </c>
      <c r="B2132" t="s">
        <v>4616</v>
      </c>
      <c r="C2132">
        <v>43049.752187500002</v>
      </c>
      <c r="D2132">
        <v>36</v>
      </c>
      <c r="E2132" t="s">
        <v>113</v>
      </c>
      <c r="F2132" t="s">
        <v>5114</v>
      </c>
      <c r="G2132" t="s">
        <v>5115</v>
      </c>
      <c r="H2132" t="s">
        <v>173</v>
      </c>
      <c r="I2132">
        <v>1.63</v>
      </c>
      <c r="J2132">
        <v>0</v>
      </c>
      <c r="K2132" t="s">
        <v>4617</v>
      </c>
      <c r="M2132" s="15">
        <f t="shared" si="245"/>
        <v>1.63</v>
      </c>
      <c r="N2132" s="13">
        <f t="shared" si="246"/>
        <v>10</v>
      </c>
      <c r="O2132" s="13">
        <f t="shared" si="247"/>
        <v>11</v>
      </c>
      <c r="P2132" s="13">
        <f t="shared" si="248"/>
        <v>2017</v>
      </c>
      <c r="Q2132" s="13">
        <f t="shared" si="249"/>
        <v>58.679999999999993</v>
      </c>
    </row>
    <row r="2133" spans="1:17" x14ac:dyDescent="0.25">
      <c r="A2133" t="s">
        <v>3943</v>
      </c>
      <c r="B2133" t="s">
        <v>3944</v>
      </c>
      <c r="C2133">
        <v>43117.621354166666</v>
      </c>
      <c r="D2133">
        <v>150</v>
      </c>
      <c r="E2133" t="s">
        <v>13863</v>
      </c>
      <c r="F2133" t="s">
        <v>5099</v>
      </c>
      <c r="G2133" t="s">
        <v>5116</v>
      </c>
      <c r="H2133" t="s">
        <v>65</v>
      </c>
      <c r="I2133">
        <v>0.27</v>
      </c>
      <c r="J2133">
        <v>0</v>
      </c>
      <c r="K2133" t="s">
        <v>3947</v>
      </c>
      <c r="M2133" s="15">
        <f t="shared" si="245"/>
        <v>0.27</v>
      </c>
      <c r="N2133" s="13">
        <f t="shared" si="246"/>
        <v>10</v>
      </c>
      <c r="O2133" s="13">
        <f t="shared" si="247"/>
        <v>1</v>
      </c>
      <c r="P2133" s="13">
        <f t="shared" si="248"/>
        <v>2018</v>
      </c>
      <c r="Q2133" s="13">
        <f t="shared" si="249"/>
        <v>40.5</v>
      </c>
    </row>
    <row r="2134" spans="1:17" x14ac:dyDescent="0.25">
      <c r="A2134" t="s">
        <v>5117</v>
      </c>
      <c r="B2134" t="s">
        <v>5118</v>
      </c>
      <c r="C2134">
        <v>43055.734155092592</v>
      </c>
      <c r="D2134">
        <v>600</v>
      </c>
      <c r="E2134" t="s">
        <v>13863</v>
      </c>
      <c r="F2134" t="s">
        <v>5099</v>
      </c>
      <c r="G2134" t="s">
        <v>5100</v>
      </c>
      <c r="H2134" t="s">
        <v>65</v>
      </c>
      <c r="I2134">
        <v>1.4E-2</v>
      </c>
      <c r="J2134">
        <v>0</v>
      </c>
      <c r="K2134" t="s">
        <v>5119</v>
      </c>
      <c r="M2134" s="15">
        <f t="shared" si="245"/>
        <v>1.4E-2</v>
      </c>
      <c r="N2134" s="13">
        <f t="shared" si="246"/>
        <v>10</v>
      </c>
      <c r="O2134" s="13">
        <f t="shared" si="247"/>
        <v>11</v>
      </c>
      <c r="P2134" s="13">
        <f t="shared" si="248"/>
        <v>2017</v>
      </c>
      <c r="Q2134" s="13">
        <f t="shared" si="249"/>
        <v>8.4</v>
      </c>
    </row>
    <row r="2135" spans="1:17" x14ac:dyDescent="0.25">
      <c r="A2135" t="s">
        <v>5120</v>
      </c>
      <c r="B2135" t="s">
        <v>5121</v>
      </c>
      <c r="C2135">
        <v>43062.749409722222</v>
      </c>
      <c r="D2135">
        <v>300</v>
      </c>
      <c r="E2135" t="s">
        <v>13863</v>
      </c>
      <c r="F2135" t="s">
        <v>5122</v>
      </c>
      <c r="G2135" t="s">
        <v>5123</v>
      </c>
      <c r="H2135" t="s">
        <v>167</v>
      </c>
      <c r="I2135">
        <v>0.48430000000000001</v>
      </c>
      <c r="J2135">
        <v>0</v>
      </c>
      <c r="K2135" t="s">
        <v>5124</v>
      </c>
      <c r="M2135" s="15">
        <f t="shared" si="245"/>
        <v>0.48430000000000001</v>
      </c>
      <c r="N2135" s="13">
        <f t="shared" si="246"/>
        <v>10</v>
      </c>
      <c r="O2135" s="13">
        <f t="shared" si="247"/>
        <v>11</v>
      </c>
      <c r="P2135" s="13">
        <f t="shared" si="248"/>
        <v>2017</v>
      </c>
      <c r="Q2135" s="13">
        <f t="shared" si="249"/>
        <v>145.29</v>
      </c>
    </row>
    <row r="2136" spans="1:17" x14ac:dyDescent="0.25">
      <c r="A2136" t="s">
        <v>218</v>
      </c>
      <c r="B2136" t="s">
        <v>219</v>
      </c>
      <c r="C2136">
        <v>43046.313703703701</v>
      </c>
      <c r="D2136">
        <v>2</v>
      </c>
      <c r="E2136" t="s">
        <v>13863</v>
      </c>
      <c r="F2136" t="s">
        <v>5125</v>
      </c>
      <c r="G2136" t="s">
        <v>5126</v>
      </c>
      <c r="H2136" t="s">
        <v>222</v>
      </c>
      <c r="I2136">
        <v>53.5</v>
      </c>
      <c r="J2136">
        <v>0</v>
      </c>
      <c r="K2136" t="s">
        <v>223</v>
      </c>
      <c r="M2136" s="15">
        <f t="shared" si="245"/>
        <v>53.5</v>
      </c>
      <c r="N2136" s="13">
        <f t="shared" si="246"/>
        <v>10</v>
      </c>
      <c r="O2136" s="13">
        <f t="shared" si="247"/>
        <v>11</v>
      </c>
      <c r="P2136" s="13">
        <f t="shared" si="248"/>
        <v>2017</v>
      </c>
      <c r="Q2136" s="13">
        <f t="shared" si="249"/>
        <v>107</v>
      </c>
    </row>
    <row r="2137" spans="1:17" x14ac:dyDescent="0.25">
      <c r="A2137" t="s">
        <v>413</v>
      </c>
      <c r="B2137" t="s">
        <v>414</v>
      </c>
      <c r="C2137">
        <v>43046.313703703701</v>
      </c>
      <c r="D2137">
        <v>2</v>
      </c>
      <c r="E2137" t="s">
        <v>13863</v>
      </c>
      <c r="F2137" t="s">
        <v>5125</v>
      </c>
      <c r="G2137" t="s">
        <v>5126</v>
      </c>
      <c r="H2137" t="s">
        <v>222</v>
      </c>
      <c r="I2137">
        <v>43.7</v>
      </c>
      <c r="J2137">
        <v>0</v>
      </c>
      <c r="K2137" t="s">
        <v>416</v>
      </c>
      <c r="M2137" s="15">
        <f t="shared" si="245"/>
        <v>43.7</v>
      </c>
      <c r="N2137" s="13">
        <f t="shared" si="246"/>
        <v>10</v>
      </c>
      <c r="O2137" s="13">
        <f t="shared" si="247"/>
        <v>11</v>
      </c>
      <c r="P2137" s="13">
        <f t="shared" si="248"/>
        <v>2017</v>
      </c>
      <c r="Q2137" s="13">
        <f t="shared" si="249"/>
        <v>87.4</v>
      </c>
    </row>
    <row r="2138" spans="1:17" x14ac:dyDescent="0.25">
      <c r="A2138" t="s">
        <v>218</v>
      </c>
      <c r="B2138" t="s">
        <v>219</v>
      </c>
      <c r="C2138">
        <v>43046.313090277778</v>
      </c>
      <c r="D2138">
        <v>1</v>
      </c>
      <c r="E2138" t="s">
        <v>13863</v>
      </c>
      <c r="F2138" t="s">
        <v>5127</v>
      </c>
      <c r="G2138" t="s">
        <v>5128</v>
      </c>
      <c r="H2138" t="s">
        <v>412</v>
      </c>
      <c r="I2138">
        <v>47.25</v>
      </c>
      <c r="J2138">
        <v>0</v>
      </c>
      <c r="K2138" t="s">
        <v>223</v>
      </c>
      <c r="M2138" s="15">
        <f t="shared" si="245"/>
        <v>47.25</v>
      </c>
      <c r="N2138" s="13">
        <f t="shared" si="246"/>
        <v>10</v>
      </c>
      <c r="O2138" s="13">
        <f t="shared" si="247"/>
        <v>11</v>
      </c>
      <c r="P2138" s="13">
        <f t="shared" si="248"/>
        <v>2017</v>
      </c>
      <c r="Q2138" s="13">
        <f t="shared" si="249"/>
        <v>47.25</v>
      </c>
    </row>
    <row r="2139" spans="1:17" x14ac:dyDescent="0.25">
      <c r="A2139" t="s">
        <v>1360</v>
      </c>
      <c r="B2139" t="s">
        <v>1361</v>
      </c>
      <c r="C2139">
        <v>43048.742280092592</v>
      </c>
      <c r="D2139">
        <v>24</v>
      </c>
      <c r="E2139" t="s">
        <v>113</v>
      </c>
      <c r="F2139" t="s">
        <v>5129</v>
      </c>
      <c r="G2139" t="s">
        <v>5130</v>
      </c>
      <c r="H2139" t="s">
        <v>240</v>
      </c>
      <c r="I2139">
        <v>2.33</v>
      </c>
      <c r="J2139">
        <v>0</v>
      </c>
      <c r="K2139" t="s">
        <v>1364</v>
      </c>
      <c r="M2139" s="15">
        <f t="shared" si="245"/>
        <v>2.33</v>
      </c>
      <c r="N2139" s="13">
        <f t="shared" si="246"/>
        <v>10</v>
      </c>
      <c r="O2139" s="13">
        <f t="shared" si="247"/>
        <v>11</v>
      </c>
      <c r="P2139" s="13">
        <f t="shared" si="248"/>
        <v>2017</v>
      </c>
      <c r="Q2139" s="13">
        <f t="shared" si="249"/>
        <v>55.92</v>
      </c>
    </row>
    <row r="2140" spans="1:17" x14ac:dyDescent="0.25">
      <c r="A2140" t="s">
        <v>2095</v>
      </c>
      <c r="B2140" t="s">
        <v>2096</v>
      </c>
      <c r="C2140">
        <v>43048.742280092592</v>
      </c>
      <c r="D2140">
        <v>6</v>
      </c>
      <c r="E2140" t="s">
        <v>113</v>
      </c>
      <c r="F2140" t="s">
        <v>5129</v>
      </c>
      <c r="G2140" t="s">
        <v>5130</v>
      </c>
      <c r="H2140" t="s">
        <v>240</v>
      </c>
      <c r="I2140">
        <v>3.15</v>
      </c>
      <c r="J2140">
        <v>0</v>
      </c>
      <c r="K2140" t="s">
        <v>2097</v>
      </c>
      <c r="M2140" s="15">
        <f t="shared" si="245"/>
        <v>3.15</v>
      </c>
      <c r="N2140" s="13">
        <f t="shared" si="246"/>
        <v>10</v>
      </c>
      <c r="O2140" s="13">
        <f t="shared" si="247"/>
        <v>11</v>
      </c>
      <c r="P2140" s="13">
        <f t="shared" si="248"/>
        <v>2017</v>
      </c>
      <c r="Q2140" s="13">
        <f t="shared" si="249"/>
        <v>18.899999999999999</v>
      </c>
    </row>
    <row r="2141" spans="1:17" x14ac:dyDescent="0.25">
      <c r="A2141" t="s">
        <v>1367</v>
      </c>
      <c r="B2141" t="s">
        <v>1368</v>
      </c>
      <c r="C2141">
        <v>43048.742280092592</v>
      </c>
      <c r="D2141">
        <v>24</v>
      </c>
      <c r="E2141" t="s">
        <v>113</v>
      </c>
      <c r="F2141" t="s">
        <v>5129</v>
      </c>
      <c r="G2141" t="s">
        <v>5130</v>
      </c>
      <c r="H2141" t="s">
        <v>240</v>
      </c>
      <c r="I2141">
        <v>2.4</v>
      </c>
      <c r="J2141">
        <v>0</v>
      </c>
      <c r="K2141" t="s">
        <v>1369</v>
      </c>
      <c r="M2141" s="15">
        <f t="shared" si="245"/>
        <v>2.4</v>
      </c>
      <c r="N2141" s="13">
        <f t="shared" si="246"/>
        <v>10</v>
      </c>
      <c r="O2141" s="13">
        <f t="shared" si="247"/>
        <v>11</v>
      </c>
      <c r="P2141" s="13">
        <f t="shared" si="248"/>
        <v>2017</v>
      </c>
      <c r="Q2141" s="13">
        <f t="shared" si="249"/>
        <v>57.599999999999994</v>
      </c>
    </row>
    <row r="2142" spans="1:17" x14ac:dyDescent="0.25">
      <c r="A2142" t="s">
        <v>2098</v>
      </c>
      <c r="B2142" t="s">
        <v>2099</v>
      </c>
      <c r="C2142">
        <v>43048.742280092592</v>
      </c>
      <c r="D2142">
        <v>12</v>
      </c>
      <c r="E2142" t="s">
        <v>113</v>
      </c>
      <c r="F2142" t="s">
        <v>5129</v>
      </c>
      <c r="G2142" t="s">
        <v>5130</v>
      </c>
      <c r="H2142" t="s">
        <v>240</v>
      </c>
      <c r="I2142">
        <v>3.89</v>
      </c>
      <c r="J2142">
        <v>0</v>
      </c>
      <c r="K2142" t="s">
        <v>2100</v>
      </c>
      <c r="M2142" s="15">
        <f t="shared" si="245"/>
        <v>3.89</v>
      </c>
      <c r="N2142" s="13">
        <f t="shared" si="246"/>
        <v>10</v>
      </c>
      <c r="O2142" s="13">
        <f t="shared" si="247"/>
        <v>11</v>
      </c>
      <c r="P2142" s="13">
        <f t="shared" si="248"/>
        <v>2017</v>
      </c>
      <c r="Q2142" s="13">
        <f t="shared" si="249"/>
        <v>46.68</v>
      </c>
    </row>
    <row r="2143" spans="1:17" x14ac:dyDescent="0.25">
      <c r="A2143" t="s">
        <v>13</v>
      </c>
      <c r="B2143" t="s">
        <v>14</v>
      </c>
      <c r="C2143">
        <v>43012.700520833336</v>
      </c>
      <c r="D2143">
        <v>30</v>
      </c>
      <c r="E2143" t="s">
        <v>13863</v>
      </c>
      <c r="F2143" t="s">
        <v>5131</v>
      </c>
      <c r="G2143" t="s">
        <v>5132</v>
      </c>
      <c r="H2143" t="s">
        <v>12</v>
      </c>
      <c r="I2143">
        <v>307</v>
      </c>
      <c r="J2143">
        <v>0</v>
      </c>
      <c r="K2143" t="s">
        <v>17</v>
      </c>
      <c r="M2143" s="15">
        <f t="shared" si="245"/>
        <v>307</v>
      </c>
      <c r="N2143" s="13">
        <f t="shared" si="246"/>
        <v>10</v>
      </c>
      <c r="O2143" s="13">
        <f t="shared" si="247"/>
        <v>10</v>
      </c>
      <c r="P2143" s="13">
        <f t="shared" si="248"/>
        <v>2017</v>
      </c>
      <c r="Q2143" s="13">
        <f t="shared" si="249"/>
        <v>9210</v>
      </c>
    </row>
    <row r="2144" spans="1:17" x14ac:dyDescent="0.25">
      <c r="A2144" t="s">
        <v>3193</v>
      </c>
      <c r="B2144" t="s">
        <v>3194</v>
      </c>
      <c r="C2144">
        <v>43053.479699074072</v>
      </c>
      <c r="D2144">
        <v>4</v>
      </c>
      <c r="E2144" t="s">
        <v>13863</v>
      </c>
      <c r="F2144" t="s">
        <v>5133</v>
      </c>
      <c r="G2144" t="s">
        <v>5134</v>
      </c>
      <c r="H2144" t="s">
        <v>33</v>
      </c>
      <c r="I2144">
        <v>437</v>
      </c>
      <c r="J2144">
        <v>0</v>
      </c>
      <c r="K2144" t="s">
        <v>33</v>
      </c>
      <c r="M2144" s="15">
        <f t="shared" si="245"/>
        <v>437</v>
      </c>
      <c r="N2144" s="13">
        <f t="shared" si="246"/>
        <v>10</v>
      </c>
      <c r="O2144" s="13">
        <f t="shared" si="247"/>
        <v>11</v>
      </c>
      <c r="P2144" s="13">
        <f t="shared" si="248"/>
        <v>2017</v>
      </c>
      <c r="Q2144" s="13">
        <f t="shared" si="249"/>
        <v>1748</v>
      </c>
    </row>
    <row r="2145" spans="1:17" x14ac:dyDescent="0.25">
      <c r="A2145" t="s">
        <v>2033</v>
      </c>
      <c r="B2145" t="s">
        <v>2034</v>
      </c>
      <c r="C2145">
        <v>43014.685416666667</v>
      </c>
      <c r="D2145">
        <v>6</v>
      </c>
      <c r="E2145" t="s">
        <v>13863</v>
      </c>
      <c r="F2145" t="s">
        <v>5135</v>
      </c>
      <c r="G2145" t="s">
        <v>5136</v>
      </c>
      <c r="H2145" t="s">
        <v>326</v>
      </c>
      <c r="I2145">
        <v>499</v>
      </c>
      <c r="J2145">
        <v>0</v>
      </c>
      <c r="K2145" t="s">
        <v>2037</v>
      </c>
      <c r="M2145" s="15">
        <f t="shared" si="245"/>
        <v>499</v>
      </c>
      <c r="N2145" s="13">
        <f t="shared" si="246"/>
        <v>10</v>
      </c>
      <c r="O2145" s="13">
        <f t="shared" si="247"/>
        <v>10</v>
      </c>
      <c r="P2145" s="13">
        <f t="shared" si="248"/>
        <v>2017</v>
      </c>
      <c r="Q2145" s="13">
        <f t="shared" si="249"/>
        <v>2994</v>
      </c>
    </row>
    <row r="2146" spans="1:17" x14ac:dyDescent="0.25">
      <c r="A2146" t="s">
        <v>3547</v>
      </c>
      <c r="B2146" t="s">
        <v>3548</v>
      </c>
      <c r="C2146">
        <v>43048.738078703704</v>
      </c>
      <c r="D2146">
        <v>15</v>
      </c>
      <c r="E2146" t="s">
        <v>13863</v>
      </c>
      <c r="F2146" t="s">
        <v>5137</v>
      </c>
      <c r="G2146" t="s">
        <v>5138</v>
      </c>
      <c r="H2146" t="s">
        <v>444</v>
      </c>
      <c r="I2146">
        <v>629</v>
      </c>
      <c r="J2146">
        <v>0</v>
      </c>
      <c r="K2146" t="s">
        <v>3549</v>
      </c>
      <c r="M2146" s="15">
        <f t="shared" si="245"/>
        <v>629</v>
      </c>
      <c r="N2146" s="13">
        <f t="shared" si="246"/>
        <v>10</v>
      </c>
      <c r="O2146" s="13">
        <f t="shared" si="247"/>
        <v>11</v>
      </c>
      <c r="P2146" s="13">
        <f t="shared" si="248"/>
        <v>2017</v>
      </c>
      <c r="Q2146" s="13">
        <f t="shared" si="249"/>
        <v>9435</v>
      </c>
    </row>
    <row r="2147" spans="1:17" x14ac:dyDescent="0.25">
      <c r="A2147" t="s">
        <v>3547</v>
      </c>
      <c r="B2147" t="s">
        <v>3548</v>
      </c>
      <c r="C2147">
        <v>43117.693541666667</v>
      </c>
      <c r="D2147">
        <v>10</v>
      </c>
      <c r="E2147" t="s">
        <v>13863</v>
      </c>
      <c r="F2147" t="s">
        <v>5137</v>
      </c>
      <c r="G2147" t="s">
        <v>5139</v>
      </c>
      <c r="H2147" t="s">
        <v>444</v>
      </c>
      <c r="I2147">
        <v>629</v>
      </c>
      <c r="J2147">
        <v>0</v>
      </c>
      <c r="K2147" t="s">
        <v>3549</v>
      </c>
      <c r="M2147" s="15">
        <f t="shared" si="245"/>
        <v>629</v>
      </c>
      <c r="N2147" s="13">
        <f t="shared" si="246"/>
        <v>10</v>
      </c>
      <c r="O2147" s="13">
        <f t="shared" si="247"/>
        <v>1</v>
      </c>
      <c r="P2147" s="13">
        <f t="shared" si="248"/>
        <v>2018</v>
      </c>
      <c r="Q2147" s="13">
        <f t="shared" si="249"/>
        <v>6290</v>
      </c>
    </row>
    <row r="2148" spans="1:17" x14ac:dyDescent="0.25">
      <c r="A2148" t="s">
        <v>3547</v>
      </c>
      <c r="B2148" t="s">
        <v>3548</v>
      </c>
      <c r="C2148">
        <v>43171.733923611115</v>
      </c>
      <c r="D2148">
        <v>25</v>
      </c>
      <c r="E2148" t="s">
        <v>13863</v>
      </c>
      <c r="F2148" t="s">
        <v>5137</v>
      </c>
      <c r="G2148" t="s">
        <v>5140</v>
      </c>
      <c r="H2148" t="s">
        <v>444</v>
      </c>
      <c r="I2148">
        <v>629</v>
      </c>
      <c r="J2148">
        <v>0</v>
      </c>
      <c r="K2148" t="s">
        <v>3549</v>
      </c>
      <c r="M2148" s="15">
        <f t="shared" si="245"/>
        <v>629</v>
      </c>
      <c r="N2148" s="13">
        <f t="shared" si="246"/>
        <v>10</v>
      </c>
      <c r="O2148" s="13">
        <f t="shared" si="247"/>
        <v>3</v>
      </c>
      <c r="P2148" s="13">
        <f t="shared" si="248"/>
        <v>2018</v>
      </c>
      <c r="Q2148" s="13">
        <f t="shared" si="249"/>
        <v>15725</v>
      </c>
    </row>
    <row r="2149" spans="1:17" x14ac:dyDescent="0.25">
      <c r="A2149" t="s">
        <v>5141</v>
      </c>
      <c r="B2149" t="s">
        <v>5142</v>
      </c>
      <c r="C2149">
        <v>43055.726689814815</v>
      </c>
      <c r="D2149">
        <v>2</v>
      </c>
      <c r="E2149" t="s">
        <v>13863</v>
      </c>
      <c r="F2149" t="s">
        <v>5143</v>
      </c>
      <c r="G2149" t="s">
        <v>5144</v>
      </c>
      <c r="H2149" t="s">
        <v>167</v>
      </c>
      <c r="I2149">
        <v>9.6999999999999993</v>
      </c>
      <c r="J2149">
        <v>0</v>
      </c>
      <c r="K2149" t="s">
        <v>5145</v>
      </c>
      <c r="M2149" s="15">
        <f t="shared" si="245"/>
        <v>9.6999999999999993</v>
      </c>
      <c r="N2149" s="13">
        <f t="shared" si="246"/>
        <v>10</v>
      </c>
      <c r="O2149" s="13">
        <f t="shared" si="247"/>
        <v>11</v>
      </c>
      <c r="P2149" s="13">
        <f t="shared" si="248"/>
        <v>2017</v>
      </c>
      <c r="Q2149" s="13">
        <f t="shared" si="249"/>
        <v>19.399999999999999</v>
      </c>
    </row>
    <row r="2150" spans="1:17" x14ac:dyDescent="0.25">
      <c r="A2150" t="s">
        <v>5146</v>
      </c>
      <c r="B2150" t="s">
        <v>5147</v>
      </c>
      <c r="C2150">
        <v>43055.726689814815</v>
      </c>
      <c r="D2150">
        <v>2</v>
      </c>
      <c r="E2150" t="s">
        <v>13863</v>
      </c>
      <c r="F2150" t="s">
        <v>5143</v>
      </c>
      <c r="G2150" t="s">
        <v>5144</v>
      </c>
      <c r="H2150" t="s">
        <v>167</v>
      </c>
      <c r="I2150">
        <v>22.47</v>
      </c>
      <c r="J2150">
        <v>0</v>
      </c>
      <c r="K2150" t="s">
        <v>5148</v>
      </c>
      <c r="M2150" s="15">
        <f t="shared" si="245"/>
        <v>22.47</v>
      </c>
      <c r="N2150" s="13">
        <f t="shared" si="246"/>
        <v>10</v>
      </c>
      <c r="O2150" s="13">
        <f t="shared" si="247"/>
        <v>11</v>
      </c>
      <c r="P2150" s="13">
        <f t="shared" si="248"/>
        <v>2017</v>
      </c>
      <c r="Q2150" s="13">
        <f t="shared" si="249"/>
        <v>44.94</v>
      </c>
    </row>
    <row r="2151" spans="1:17" x14ac:dyDescent="0.25">
      <c r="A2151" t="s">
        <v>5149</v>
      </c>
      <c r="B2151" t="s">
        <v>5150</v>
      </c>
      <c r="C2151">
        <v>43041.704942129632</v>
      </c>
      <c r="D2151">
        <v>5</v>
      </c>
      <c r="E2151" t="s">
        <v>13863</v>
      </c>
      <c r="F2151" t="s">
        <v>5151</v>
      </c>
      <c r="G2151" t="s">
        <v>5152</v>
      </c>
      <c r="H2151" t="s">
        <v>337</v>
      </c>
      <c r="I2151">
        <v>4.3</v>
      </c>
      <c r="J2151">
        <v>0</v>
      </c>
      <c r="K2151" t="s">
        <v>5153</v>
      </c>
      <c r="M2151" s="15">
        <f t="shared" si="245"/>
        <v>4.3</v>
      </c>
      <c r="N2151" s="13">
        <f t="shared" si="246"/>
        <v>10</v>
      </c>
      <c r="O2151" s="13">
        <f t="shared" si="247"/>
        <v>11</v>
      </c>
      <c r="P2151" s="13">
        <f t="shared" si="248"/>
        <v>2017</v>
      </c>
      <c r="Q2151" s="13">
        <f t="shared" si="249"/>
        <v>21.5</v>
      </c>
    </row>
    <row r="2152" spans="1:17" x14ac:dyDescent="0.25">
      <c r="A2152" t="s">
        <v>5154</v>
      </c>
      <c r="B2152" t="s">
        <v>5155</v>
      </c>
      <c r="C2152">
        <v>43041.704942129632</v>
      </c>
      <c r="D2152">
        <v>2</v>
      </c>
      <c r="E2152" t="s">
        <v>13863</v>
      </c>
      <c r="F2152" t="s">
        <v>5151</v>
      </c>
      <c r="G2152" t="s">
        <v>5152</v>
      </c>
      <c r="H2152" t="s">
        <v>337</v>
      </c>
      <c r="I2152">
        <v>4.3</v>
      </c>
      <c r="J2152">
        <v>0</v>
      </c>
      <c r="K2152" t="s">
        <v>5153</v>
      </c>
      <c r="M2152" s="15">
        <f t="shared" ref="M2152:M2192" si="250">+I2152*(1-J2152/100)</f>
        <v>4.3</v>
      </c>
      <c r="N2152" s="13">
        <f t="shared" ref="N2152:N2192" si="251">+LEN(A2152)</f>
        <v>10</v>
      </c>
      <c r="O2152" s="13">
        <f t="shared" ref="O2152:O2192" si="252">+MONTH(C2152)</f>
        <v>11</v>
      </c>
      <c r="P2152" s="13">
        <f t="shared" ref="P2152:P2192" si="253">+YEAR(C2152)</f>
        <v>2017</v>
      </c>
      <c r="Q2152" s="13">
        <f t="shared" ref="Q2152:Q2192" si="254">+M2152*D2152</f>
        <v>8.6</v>
      </c>
    </row>
    <row r="2153" spans="1:17" x14ac:dyDescent="0.25">
      <c r="A2153" t="s">
        <v>5156</v>
      </c>
      <c r="B2153" t="s">
        <v>5157</v>
      </c>
      <c r="C2153">
        <v>43041.704942129632</v>
      </c>
      <c r="D2153">
        <v>2</v>
      </c>
      <c r="E2153" t="s">
        <v>13863</v>
      </c>
      <c r="F2153" t="s">
        <v>5151</v>
      </c>
      <c r="G2153" t="s">
        <v>5152</v>
      </c>
      <c r="H2153" t="s">
        <v>337</v>
      </c>
      <c r="I2153">
        <v>4.3</v>
      </c>
      <c r="J2153">
        <v>0</v>
      </c>
      <c r="K2153" t="s">
        <v>5158</v>
      </c>
      <c r="M2153" s="15">
        <f t="shared" si="250"/>
        <v>4.3</v>
      </c>
      <c r="N2153" s="13">
        <f t="shared" si="251"/>
        <v>10</v>
      </c>
      <c r="O2153" s="13">
        <f t="shared" si="252"/>
        <v>11</v>
      </c>
      <c r="P2153" s="13">
        <f t="shared" si="253"/>
        <v>2017</v>
      </c>
      <c r="Q2153" s="13">
        <f t="shared" si="254"/>
        <v>8.6</v>
      </c>
    </row>
    <row r="2154" spans="1:17" x14ac:dyDescent="0.25">
      <c r="A2154" t="s">
        <v>5159</v>
      </c>
      <c r="B2154" t="s">
        <v>5160</v>
      </c>
      <c r="C2154">
        <v>43041.704942129632</v>
      </c>
      <c r="D2154">
        <v>1</v>
      </c>
      <c r="E2154" t="s">
        <v>13863</v>
      </c>
      <c r="F2154" t="s">
        <v>5151</v>
      </c>
      <c r="G2154" t="s">
        <v>5152</v>
      </c>
      <c r="H2154" t="s">
        <v>337</v>
      </c>
      <c r="I2154">
        <v>4.3</v>
      </c>
      <c r="J2154">
        <v>0</v>
      </c>
      <c r="K2154" t="s">
        <v>5153</v>
      </c>
      <c r="M2154" s="15">
        <f t="shared" si="250"/>
        <v>4.3</v>
      </c>
      <c r="N2154" s="13">
        <f t="shared" si="251"/>
        <v>10</v>
      </c>
      <c r="O2154" s="13">
        <f t="shared" si="252"/>
        <v>11</v>
      </c>
      <c r="P2154" s="13">
        <f t="shared" si="253"/>
        <v>2017</v>
      </c>
      <c r="Q2154" s="13">
        <f t="shared" si="254"/>
        <v>4.3</v>
      </c>
    </row>
    <row r="2155" spans="1:17" x14ac:dyDescent="0.25">
      <c r="A2155" t="s">
        <v>5161</v>
      </c>
      <c r="B2155" t="s">
        <v>5161</v>
      </c>
      <c r="C2155">
        <v>43046.31459490741</v>
      </c>
      <c r="D2155">
        <v>12</v>
      </c>
      <c r="E2155" t="s">
        <v>13863</v>
      </c>
      <c r="F2155" t="s">
        <v>5162</v>
      </c>
      <c r="G2155" t="s">
        <v>5163</v>
      </c>
      <c r="H2155" t="s">
        <v>2826</v>
      </c>
      <c r="I2155">
        <v>8.1300000000000008</v>
      </c>
      <c r="J2155">
        <v>0</v>
      </c>
      <c r="K2155" t="s">
        <v>2826</v>
      </c>
      <c r="M2155" s="15">
        <f t="shared" si="250"/>
        <v>8.1300000000000008</v>
      </c>
      <c r="N2155" s="13">
        <f t="shared" si="251"/>
        <v>59</v>
      </c>
      <c r="O2155" s="13">
        <f t="shared" si="252"/>
        <v>11</v>
      </c>
      <c r="P2155" s="13">
        <f t="shared" si="253"/>
        <v>2017</v>
      </c>
      <c r="Q2155" s="13">
        <f t="shared" si="254"/>
        <v>97.56</v>
      </c>
    </row>
    <row r="2156" spans="1:17" x14ac:dyDescent="0.25">
      <c r="A2156" t="s">
        <v>5164</v>
      </c>
      <c r="B2156" t="s">
        <v>5164</v>
      </c>
      <c r="C2156">
        <v>43046.31459490741</v>
      </c>
      <c r="D2156">
        <v>24</v>
      </c>
      <c r="E2156" t="s">
        <v>13863</v>
      </c>
      <c r="F2156" t="s">
        <v>5162</v>
      </c>
      <c r="G2156" t="s">
        <v>5163</v>
      </c>
      <c r="H2156" t="s">
        <v>2826</v>
      </c>
      <c r="I2156">
        <v>6.12</v>
      </c>
      <c r="J2156">
        <v>0</v>
      </c>
      <c r="K2156" t="s">
        <v>2826</v>
      </c>
      <c r="M2156" s="15">
        <f t="shared" si="250"/>
        <v>6.12</v>
      </c>
      <c r="N2156" s="13">
        <f t="shared" si="251"/>
        <v>59</v>
      </c>
      <c r="O2156" s="13">
        <f t="shared" si="252"/>
        <v>11</v>
      </c>
      <c r="P2156" s="13">
        <f t="shared" si="253"/>
        <v>2017</v>
      </c>
      <c r="Q2156" s="13">
        <f t="shared" si="254"/>
        <v>146.88</v>
      </c>
    </row>
    <row r="2157" spans="1:17" x14ac:dyDescent="0.25">
      <c r="A2157" t="s">
        <v>5165</v>
      </c>
      <c r="B2157" t="s">
        <v>5166</v>
      </c>
      <c r="C2157">
        <v>43052.451932870368</v>
      </c>
      <c r="D2157">
        <v>4</v>
      </c>
      <c r="E2157" t="s">
        <v>13863</v>
      </c>
      <c r="F2157" t="s">
        <v>5167</v>
      </c>
      <c r="G2157" t="s">
        <v>5168</v>
      </c>
      <c r="H2157" t="s">
        <v>1255</v>
      </c>
      <c r="I2157">
        <v>215.05</v>
      </c>
      <c r="J2157">
        <v>0</v>
      </c>
      <c r="K2157" t="s">
        <v>5169</v>
      </c>
      <c r="M2157" s="15">
        <f t="shared" si="250"/>
        <v>215.05</v>
      </c>
      <c r="N2157" s="13">
        <f t="shared" si="251"/>
        <v>10</v>
      </c>
      <c r="O2157" s="13">
        <f t="shared" si="252"/>
        <v>11</v>
      </c>
      <c r="P2157" s="13">
        <f t="shared" si="253"/>
        <v>2017</v>
      </c>
      <c r="Q2157" s="13">
        <f t="shared" si="254"/>
        <v>860.2</v>
      </c>
    </row>
    <row r="2158" spans="1:17" x14ac:dyDescent="0.25">
      <c r="A2158" t="s">
        <v>4383</v>
      </c>
      <c r="B2158" t="s">
        <v>4384</v>
      </c>
      <c r="C2158">
        <v>43069.733124999999</v>
      </c>
      <c r="D2158">
        <v>1</v>
      </c>
      <c r="E2158" t="s">
        <v>13863</v>
      </c>
      <c r="F2158" t="s">
        <v>5170</v>
      </c>
      <c r="G2158" t="s">
        <v>5171</v>
      </c>
      <c r="H2158" t="s">
        <v>27</v>
      </c>
      <c r="I2158">
        <v>24.07</v>
      </c>
      <c r="J2158">
        <v>0</v>
      </c>
      <c r="K2158" t="s">
        <v>4387</v>
      </c>
      <c r="M2158" s="15">
        <f t="shared" si="250"/>
        <v>24.07</v>
      </c>
      <c r="N2158" s="13">
        <f t="shared" si="251"/>
        <v>10</v>
      </c>
      <c r="O2158" s="13">
        <f t="shared" si="252"/>
        <v>11</v>
      </c>
      <c r="P2158" s="13">
        <f t="shared" si="253"/>
        <v>2017</v>
      </c>
      <c r="Q2158" s="13">
        <f t="shared" si="254"/>
        <v>24.07</v>
      </c>
    </row>
    <row r="2159" spans="1:17" x14ac:dyDescent="0.25">
      <c r="A2159" t="s">
        <v>4967</v>
      </c>
      <c r="B2159" t="s">
        <v>4968</v>
      </c>
      <c r="C2159">
        <v>43070.732731481483</v>
      </c>
      <c r="D2159">
        <v>10</v>
      </c>
      <c r="E2159" t="s">
        <v>13863</v>
      </c>
      <c r="F2159" t="s">
        <v>5172</v>
      </c>
      <c r="G2159" t="s">
        <v>5173</v>
      </c>
      <c r="H2159" t="s">
        <v>1132</v>
      </c>
      <c r="I2159">
        <v>27.16</v>
      </c>
      <c r="J2159">
        <v>0</v>
      </c>
      <c r="K2159" t="s">
        <v>1132</v>
      </c>
      <c r="M2159" s="15">
        <f t="shared" si="250"/>
        <v>27.16</v>
      </c>
      <c r="N2159" s="13">
        <f t="shared" si="251"/>
        <v>10</v>
      </c>
      <c r="O2159" s="13">
        <f t="shared" si="252"/>
        <v>12</v>
      </c>
      <c r="P2159" s="13">
        <f t="shared" si="253"/>
        <v>2017</v>
      </c>
      <c r="Q2159" s="13">
        <f t="shared" si="254"/>
        <v>271.60000000000002</v>
      </c>
    </row>
    <row r="2160" spans="1:17" x14ac:dyDescent="0.25">
      <c r="A2160" t="s">
        <v>5174</v>
      </c>
      <c r="B2160" t="s">
        <v>5175</v>
      </c>
      <c r="C2160">
        <v>43070.732731481483</v>
      </c>
      <c r="D2160">
        <v>22</v>
      </c>
      <c r="E2160" t="s">
        <v>13863</v>
      </c>
      <c r="F2160" t="s">
        <v>5172</v>
      </c>
      <c r="G2160" t="s">
        <v>5173</v>
      </c>
      <c r="H2160" t="s">
        <v>1132</v>
      </c>
      <c r="I2160">
        <v>29.45</v>
      </c>
      <c r="J2160">
        <v>0</v>
      </c>
      <c r="K2160" t="s">
        <v>1132</v>
      </c>
      <c r="M2160" s="15">
        <f t="shared" si="250"/>
        <v>29.45</v>
      </c>
      <c r="N2160" s="13">
        <f t="shared" si="251"/>
        <v>10</v>
      </c>
      <c r="O2160" s="13">
        <f t="shared" si="252"/>
        <v>12</v>
      </c>
      <c r="P2160" s="13">
        <f t="shared" si="253"/>
        <v>2017</v>
      </c>
      <c r="Q2160" s="13">
        <f t="shared" si="254"/>
        <v>647.9</v>
      </c>
    </row>
    <row r="2161" spans="1:17" x14ac:dyDescent="0.25">
      <c r="A2161" t="s">
        <v>3969</v>
      </c>
      <c r="B2161" t="s">
        <v>3970</v>
      </c>
      <c r="C2161">
        <v>43053.724930555552</v>
      </c>
      <c r="D2161">
        <v>10</v>
      </c>
      <c r="E2161" t="s">
        <v>13863</v>
      </c>
      <c r="F2161" t="s">
        <v>5176</v>
      </c>
      <c r="G2161" t="s">
        <v>5177</v>
      </c>
      <c r="H2161" t="s">
        <v>27</v>
      </c>
      <c r="I2161">
        <v>22.835999999999999</v>
      </c>
      <c r="J2161">
        <v>0</v>
      </c>
      <c r="K2161" t="s">
        <v>3971</v>
      </c>
      <c r="M2161" s="15">
        <f t="shared" si="250"/>
        <v>22.835999999999999</v>
      </c>
      <c r="N2161" s="13">
        <f t="shared" si="251"/>
        <v>10</v>
      </c>
      <c r="O2161" s="13">
        <f t="shared" si="252"/>
        <v>11</v>
      </c>
      <c r="P2161" s="13">
        <f t="shared" si="253"/>
        <v>2017</v>
      </c>
      <c r="Q2161" s="13">
        <f t="shared" si="254"/>
        <v>228.35999999999999</v>
      </c>
    </row>
    <row r="2162" spans="1:17" x14ac:dyDescent="0.25">
      <c r="A2162" t="s">
        <v>35</v>
      </c>
      <c r="B2162" t="s">
        <v>35</v>
      </c>
      <c r="C2162">
        <v>43115.395231481481</v>
      </c>
      <c r="D2162">
        <v>50</v>
      </c>
      <c r="E2162" t="s">
        <v>13863</v>
      </c>
      <c r="F2162" t="s">
        <v>5178</v>
      </c>
      <c r="G2162" t="s">
        <v>5179</v>
      </c>
      <c r="H2162" t="s">
        <v>187</v>
      </c>
      <c r="I2162">
        <v>0.5</v>
      </c>
      <c r="J2162">
        <v>0</v>
      </c>
      <c r="K2162" t="s">
        <v>39</v>
      </c>
      <c r="M2162" s="15">
        <f t="shared" si="250"/>
        <v>0.5</v>
      </c>
      <c r="N2162" s="13">
        <f t="shared" si="251"/>
        <v>25</v>
      </c>
      <c r="O2162" s="13">
        <f t="shared" si="252"/>
        <v>1</v>
      </c>
      <c r="P2162" s="13">
        <f t="shared" si="253"/>
        <v>2018</v>
      </c>
      <c r="Q2162" s="13">
        <f t="shared" si="254"/>
        <v>25</v>
      </c>
    </row>
    <row r="2163" spans="1:17" x14ac:dyDescent="0.25">
      <c r="A2163" t="s">
        <v>2469</v>
      </c>
      <c r="B2163" t="s">
        <v>2470</v>
      </c>
      <c r="C2163">
        <v>43047.730011574073</v>
      </c>
      <c r="D2163">
        <v>200</v>
      </c>
      <c r="E2163" t="s">
        <v>13863</v>
      </c>
      <c r="F2163" t="s">
        <v>5180</v>
      </c>
      <c r="G2163" t="s">
        <v>5181</v>
      </c>
      <c r="H2163" t="s">
        <v>65</v>
      </c>
      <c r="I2163">
        <v>4.6800000000000001E-2</v>
      </c>
      <c r="J2163">
        <v>0</v>
      </c>
      <c r="K2163" t="s">
        <v>2473</v>
      </c>
      <c r="M2163" s="15">
        <f t="shared" si="250"/>
        <v>4.6800000000000001E-2</v>
      </c>
      <c r="N2163" s="13">
        <f t="shared" si="251"/>
        <v>10</v>
      </c>
      <c r="O2163" s="13">
        <f t="shared" si="252"/>
        <v>11</v>
      </c>
      <c r="P2163" s="13">
        <f t="shared" si="253"/>
        <v>2017</v>
      </c>
      <c r="Q2163" s="13">
        <f t="shared" si="254"/>
        <v>9.36</v>
      </c>
    </row>
    <row r="2164" spans="1:17" x14ac:dyDescent="0.25">
      <c r="A2164" t="s">
        <v>5182</v>
      </c>
      <c r="B2164" t="s">
        <v>5183</v>
      </c>
      <c r="C2164">
        <v>43047.730011574073</v>
      </c>
      <c r="D2164">
        <v>20</v>
      </c>
      <c r="E2164" t="s">
        <v>13863</v>
      </c>
      <c r="F2164" t="s">
        <v>5180</v>
      </c>
      <c r="G2164" t="s">
        <v>5181</v>
      </c>
      <c r="H2164" t="s">
        <v>65</v>
      </c>
      <c r="I2164">
        <v>2.29</v>
      </c>
      <c r="J2164">
        <v>0</v>
      </c>
      <c r="K2164" t="s">
        <v>5184</v>
      </c>
      <c r="M2164" s="15">
        <f t="shared" si="250"/>
        <v>2.29</v>
      </c>
      <c r="N2164" s="13">
        <f t="shared" si="251"/>
        <v>10</v>
      </c>
      <c r="O2164" s="13">
        <f t="shared" si="252"/>
        <v>11</v>
      </c>
      <c r="P2164" s="13">
        <f t="shared" si="253"/>
        <v>2017</v>
      </c>
      <c r="Q2164" s="13">
        <f t="shared" si="254"/>
        <v>45.8</v>
      </c>
    </row>
    <row r="2165" spans="1:17" x14ac:dyDescent="0.25">
      <c r="A2165" t="s">
        <v>5161</v>
      </c>
      <c r="B2165" t="s">
        <v>5161</v>
      </c>
      <c r="C2165">
        <v>43046.518518518518</v>
      </c>
      <c r="D2165">
        <v>12</v>
      </c>
      <c r="E2165" t="s">
        <v>13863</v>
      </c>
      <c r="F2165" t="s">
        <v>5162</v>
      </c>
      <c r="G2165" t="s">
        <v>5185</v>
      </c>
      <c r="H2165" t="s">
        <v>2826</v>
      </c>
      <c r="I2165">
        <v>8.1300000000000008</v>
      </c>
      <c r="J2165">
        <v>0</v>
      </c>
      <c r="K2165" t="s">
        <v>2826</v>
      </c>
      <c r="M2165" s="15">
        <f t="shared" si="250"/>
        <v>8.1300000000000008</v>
      </c>
      <c r="N2165" s="13">
        <f t="shared" si="251"/>
        <v>59</v>
      </c>
      <c r="O2165" s="13">
        <f t="shared" si="252"/>
        <v>11</v>
      </c>
      <c r="P2165" s="13">
        <f t="shared" si="253"/>
        <v>2017</v>
      </c>
      <c r="Q2165" s="13">
        <f t="shared" si="254"/>
        <v>97.56</v>
      </c>
    </row>
    <row r="2166" spans="1:17" x14ac:dyDescent="0.25">
      <c r="A2166" t="s">
        <v>1530</v>
      </c>
      <c r="B2166" t="s">
        <v>1531</v>
      </c>
      <c r="C2166">
        <v>43048.739745370367</v>
      </c>
      <c r="D2166">
        <v>10</v>
      </c>
      <c r="E2166" t="s">
        <v>13863</v>
      </c>
      <c r="F2166" t="s">
        <v>5186</v>
      </c>
      <c r="G2166" t="s">
        <v>5187</v>
      </c>
      <c r="H2166" t="s">
        <v>444</v>
      </c>
      <c r="I2166">
        <v>83.82</v>
      </c>
      <c r="J2166">
        <v>35</v>
      </c>
      <c r="K2166" t="s">
        <v>1532</v>
      </c>
      <c r="M2166" s="15">
        <f t="shared" si="250"/>
        <v>54.482999999999997</v>
      </c>
      <c r="N2166" s="13">
        <f t="shared" si="251"/>
        <v>10</v>
      </c>
      <c r="O2166" s="13">
        <f t="shared" si="252"/>
        <v>11</v>
      </c>
      <c r="P2166" s="13">
        <f t="shared" si="253"/>
        <v>2017</v>
      </c>
      <c r="Q2166" s="13">
        <f t="shared" si="254"/>
        <v>544.82999999999993</v>
      </c>
    </row>
    <row r="2167" spans="1:17" x14ac:dyDescent="0.25">
      <c r="A2167" t="s">
        <v>2357</v>
      </c>
      <c r="B2167" t="s">
        <v>2358</v>
      </c>
      <c r="C2167">
        <v>43041.705636574072</v>
      </c>
      <c r="D2167">
        <v>30</v>
      </c>
      <c r="E2167" t="s">
        <v>13863</v>
      </c>
      <c r="F2167" t="s">
        <v>5188</v>
      </c>
      <c r="G2167" t="s">
        <v>5189</v>
      </c>
      <c r="H2167" t="s">
        <v>2361</v>
      </c>
      <c r="I2167">
        <v>3.5</v>
      </c>
      <c r="J2167">
        <v>0</v>
      </c>
      <c r="K2167" t="s">
        <v>2362</v>
      </c>
      <c r="M2167" s="15">
        <f t="shared" si="250"/>
        <v>3.5</v>
      </c>
      <c r="N2167" s="13">
        <f t="shared" si="251"/>
        <v>10</v>
      </c>
      <c r="O2167" s="13">
        <f t="shared" si="252"/>
        <v>11</v>
      </c>
      <c r="P2167" s="13">
        <f t="shared" si="253"/>
        <v>2017</v>
      </c>
      <c r="Q2167" s="13">
        <f t="shared" si="254"/>
        <v>105</v>
      </c>
    </row>
    <row r="2168" spans="1:17" x14ac:dyDescent="0.25">
      <c r="A2168" t="s">
        <v>1756</v>
      </c>
      <c r="B2168" t="s">
        <v>1757</v>
      </c>
      <c r="C2168">
        <v>43014.683136574073</v>
      </c>
      <c r="D2168">
        <v>1</v>
      </c>
      <c r="E2168" t="s">
        <v>13863</v>
      </c>
      <c r="F2168" t="s">
        <v>5190</v>
      </c>
      <c r="G2168" t="s">
        <v>5191</v>
      </c>
      <c r="H2168" t="s">
        <v>33</v>
      </c>
      <c r="I2168">
        <v>125</v>
      </c>
      <c r="J2168">
        <v>0</v>
      </c>
      <c r="K2168" t="s">
        <v>1758</v>
      </c>
      <c r="M2168" s="15">
        <f t="shared" si="250"/>
        <v>125</v>
      </c>
      <c r="N2168" s="13">
        <f t="shared" si="251"/>
        <v>10</v>
      </c>
      <c r="O2168" s="13">
        <f t="shared" si="252"/>
        <v>10</v>
      </c>
      <c r="P2168" s="13">
        <f t="shared" si="253"/>
        <v>2017</v>
      </c>
      <c r="Q2168" s="13">
        <f t="shared" si="254"/>
        <v>125</v>
      </c>
    </row>
    <row r="2169" spans="1:17" x14ac:dyDescent="0.25">
      <c r="A2169" t="s">
        <v>1751</v>
      </c>
      <c r="B2169" t="s">
        <v>1752</v>
      </c>
      <c r="C2169">
        <v>43014.683136574073</v>
      </c>
      <c r="D2169">
        <v>1</v>
      </c>
      <c r="E2169" t="s">
        <v>13863</v>
      </c>
      <c r="F2169" t="s">
        <v>5190</v>
      </c>
      <c r="G2169" t="s">
        <v>5191</v>
      </c>
      <c r="H2169" t="s">
        <v>33</v>
      </c>
      <c r="I2169">
        <v>125</v>
      </c>
      <c r="J2169">
        <v>0</v>
      </c>
      <c r="K2169" t="s">
        <v>1755</v>
      </c>
      <c r="M2169" s="15">
        <f t="shared" si="250"/>
        <v>125</v>
      </c>
      <c r="N2169" s="13">
        <f t="shared" si="251"/>
        <v>10</v>
      </c>
      <c r="O2169" s="13">
        <f t="shared" si="252"/>
        <v>10</v>
      </c>
      <c r="P2169" s="13">
        <f t="shared" si="253"/>
        <v>2017</v>
      </c>
      <c r="Q2169" s="13">
        <f t="shared" si="254"/>
        <v>125</v>
      </c>
    </row>
    <row r="2170" spans="1:17" x14ac:dyDescent="0.25">
      <c r="A2170" t="s">
        <v>5192</v>
      </c>
      <c r="B2170" t="s">
        <v>5193</v>
      </c>
      <c r="C2170">
        <v>43047.735578703701</v>
      </c>
      <c r="D2170">
        <v>1</v>
      </c>
      <c r="E2170" t="s">
        <v>13863</v>
      </c>
      <c r="F2170" t="s">
        <v>5194</v>
      </c>
      <c r="G2170" t="s">
        <v>5195</v>
      </c>
      <c r="H2170" t="s">
        <v>301</v>
      </c>
      <c r="I2170">
        <v>14.23</v>
      </c>
      <c r="J2170">
        <v>0</v>
      </c>
      <c r="K2170" t="s">
        <v>5196</v>
      </c>
      <c r="M2170" s="15">
        <f t="shared" si="250"/>
        <v>14.23</v>
      </c>
      <c r="N2170" s="13">
        <f t="shared" si="251"/>
        <v>10</v>
      </c>
      <c r="O2170" s="13">
        <f t="shared" si="252"/>
        <v>11</v>
      </c>
      <c r="P2170" s="13">
        <f t="shared" si="253"/>
        <v>2017</v>
      </c>
      <c r="Q2170" s="13">
        <f t="shared" si="254"/>
        <v>14.23</v>
      </c>
    </row>
    <row r="2171" spans="1:17" x14ac:dyDescent="0.25">
      <c r="A2171" t="s">
        <v>5197</v>
      </c>
      <c r="B2171" t="s">
        <v>5198</v>
      </c>
      <c r="C2171">
        <v>43038.504432870373</v>
      </c>
      <c r="D2171">
        <v>2</v>
      </c>
      <c r="E2171" t="s">
        <v>13863</v>
      </c>
      <c r="F2171" t="s">
        <v>5199</v>
      </c>
      <c r="G2171" t="s">
        <v>5200</v>
      </c>
      <c r="H2171" t="s">
        <v>86</v>
      </c>
      <c r="I2171">
        <v>69.81</v>
      </c>
      <c r="J2171">
        <v>0</v>
      </c>
      <c r="K2171" t="s">
        <v>5201</v>
      </c>
      <c r="M2171" s="15">
        <f t="shared" si="250"/>
        <v>69.81</v>
      </c>
      <c r="N2171" s="13">
        <f t="shared" si="251"/>
        <v>10</v>
      </c>
      <c r="O2171" s="13">
        <f t="shared" si="252"/>
        <v>10</v>
      </c>
      <c r="P2171" s="13">
        <f t="shared" si="253"/>
        <v>2017</v>
      </c>
      <c r="Q2171" s="13">
        <f t="shared" si="254"/>
        <v>139.62</v>
      </c>
    </row>
    <row r="2172" spans="1:17" x14ac:dyDescent="0.25">
      <c r="A2172" t="s">
        <v>5202</v>
      </c>
      <c r="B2172" t="s">
        <v>5203</v>
      </c>
      <c r="C2172">
        <v>43046.315787037034</v>
      </c>
      <c r="D2172">
        <v>1</v>
      </c>
      <c r="E2172" t="s">
        <v>13863</v>
      </c>
      <c r="F2172" t="s">
        <v>5204</v>
      </c>
      <c r="G2172" t="s">
        <v>5205</v>
      </c>
      <c r="H2172" t="s">
        <v>167</v>
      </c>
      <c r="I2172">
        <v>79.2</v>
      </c>
      <c r="J2172">
        <v>0</v>
      </c>
      <c r="K2172" t="s">
        <v>5206</v>
      </c>
      <c r="M2172" s="15">
        <f t="shared" si="250"/>
        <v>79.2</v>
      </c>
      <c r="N2172" s="13">
        <f t="shared" si="251"/>
        <v>10</v>
      </c>
      <c r="O2172" s="13">
        <f t="shared" si="252"/>
        <v>11</v>
      </c>
      <c r="P2172" s="13">
        <f t="shared" si="253"/>
        <v>2017</v>
      </c>
      <c r="Q2172" s="13">
        <f t="shared" si="254"/>
        <v>79.2</v>
      </c>
    </row>
    <row r="2173" spans="1:17" x14ac:dyDescent="0.25">
      <c r="A2173" t="s">
        <v>4606</v>
      </c>
      <c r="B2173" t="s">
        <v>4607</v>
      </c>
      <c r="C2173">
        <v>43053.484224537038</v>
      </c>
      <c r="D2173">
        <v>30</v>
      </c>
      <c r="E2173" t="s">
        <v>13863</v>
      </c>
      <c r="F2173" t="s">
        <v>5207</v>
      </c>
      <c r="G2173" t="s">
        <v>5208</v>
      </c>
      <c r="H2173" t="s">
        <v>314</v>
      </c>
      <c r="I2173">
        <v>50</v>
      </c>
      <c r="J2173">
        <v>35</v>
      </c>
      <c r="K2173" t="s">
        <v>314</v>
      </c>
      <c r="M2173" s="15">
        <f t="shared" si="250"/>
        <v>32.5</v>
      </c>
      <c r="N2173" s="13">
        <f t="shared" si="251"/>
        <v>10</v>
      </c>
      <c r="O2173" s="13">
        <f t="shared" si="252"/>
        <v>11</v>
      </c>
      <c r="P2173" s="13">
        <f t="shared" si="253"/>
        <v>2017</v>
      </c>
      <c r="Q2173" s="13">
        <f t="shared" si="254"/>
        <v>975</v>
      </c>
    </row>
    <row r="2174" spans="1:17" x14ac:dyDescent="0.25">
      <c r="A2174" t="s">
        <v>4310</v>
      </c>
      <c r="B2174" t="s">
        <v>4311</v>
      </c>
      <c r="C2174">
        <v>43039.668368055558</v>
      </c>
      <c r="D2174">
        <v>4</v>
      </c>
      <c r="E2174" t="s">
        <v>13863</v>
      </c>
      <c r="F2174" t="s">
        <v>5209</v>
      </c>
      <c r="G2174" t="s">
        <v>5210</v>
      </c>
      <c r="H2174" t="s">
        <v>337</v>
      </c>
      <c r="I2174">
        <v>20.5</v>
      </c>
      <c r="J2174">
        <v>0</v>
      </c>
      <c r="K2174" t="s">
        <v>4314</v>
      </c>
      <c r="M2174" s="15">
        <f t="shared" si="250"/>
        <v>20.5</v>
      </c>
      <c r="N2174" s="13">
        <f t="shared" si="251"/>
        <v>10</v>
      </c>
      <c r="O2174" s="13">
        <f t="shared" si="252"/>
        <v>10</v>
      </c>
      <c r="P2174" s="13">
        <f t="shared" si="253"/>
        <v>2017</v>
      </c>
      <c r="Q2174" s="13">
        <f t="shared" si="254"/>
        <v>82</v>
      </c>
    </row>
    <row r="2175" spans="1:17" x14ac:dyDescent="0.25">
      <c r="A2175" t="s">
        <v>4315</v>
      </c>
      <c r="B2175" t="s">
        <v>4316</v>
      </c>
      <c r="C2175">
        <v>43039.668368055558</v>
      </c>
      <c r="D2175">
        <v>5</v>
      </c>
      <c r="E2175" t="s">
        <v>13863</v>
      </c>
      <c r="F2175" t="s">
        <v>5209</v>
      </c>
      <c r="G2175" t="s">
        <v>5210</v>
      </c>
      <c r="H2175" t="s">
        <v>337</v>
      </c>
      <c r="I2175">
        <v>15.67</v>
      </c>
      <c r="J2175">
        <v>0</v>
      </c>
      <c r="K2175" t="s">
        <v>4317</v>
      </c>
      <c r="M2175" s="15">
        <f t="shared" si="250"/>
        <v>15.67</v>
      </c>
      <c r="N2175" s="13">
        <f t="shared" si="251"/>
        <v>10</v>
      </c>
      <c r="O2175" s="13">
        <f t="shared" si="252"/>
        <v>10</v>
      </c>
      <c r="P2175" s="13">
        <f t="shared" si="253"/>
        <v>2017</v>
      </c>
      <c r="Q2175" s="13">
        <f t="shared" si="254"/>
        <v>78.349999999999994</v>
      </c>
    </row>
    <row r="2176" spans="1:17" x14ac:dyDescent="0.25">
      <c r="A2176" t="s">
        <v>218</v>
      </c>
      <c r="B2176" t="s">
        <v>219</v>
      </c>
      <c r="C2176">
        <v>43035.687615740739</v>
      </c>
      <c r="D2176">
        <v>3</v>
      </c>
      <c r="E2176" t="s">
        <v>13863</v>
      </c>
      <c r="F2176" t="s">
        <v>5211</v>
      </c>
      <c r="G2176" t="s">
        <v>5212</v>
      </c>
      <c r="H2176" t="s">
        <v>222</v>
      </c>
      <c r="I2176">
        <v>50.25</v>
      </c>
      <c r="J2176">
        <v>0</v>
      </c>
      <c r="K2176" t="s">
        <v>223</v>
      </c>
      <c r="M2176" s="15">
        <f t="shared" si="250"/>
        <v>50.25</v>
      </c>
      <c r="N2176" s="13">
        <f t="shared" si="251"/>
        <v>10</v>
      </c>
      <c r="O2176" s="13">
        <f t="shared" si="252"/>
        <v>10</v>
      </c>
      <c r="P2176" s="13">
        <f t="shared" si="253"/>
        <v>2017</v>
      </c>
      <c r="Q2176" s="13">
        <f t="shared" si="254"/>
        <v>150.75</v>
      </c>
    </row>
    <row r="2177" spans="1:17" x14ac:dyDescent="0.25">
      <c r="A2177" t="s">
        <v>413</v>
      </c>
      <c r="B2177" t="s">
        <v>414</v>
      </c>
      <c r="C2177">
        <v>43035.687615740739</v>
      </c>
      <c r="D2177">
        <v>1</v>
      </c>
      <c r="E2177" t="s">
        <v>13863</v>
      </c>
      <c r="F2177" t="s">
        <v>5211</v>
      </c>
      <c r="G2177" t="s">
        <v>5212</v>
      </c>
      <c r="H2177" t="s">
        <v>222</v>
      </c>
      <c r="I2177">
        <v>41.28</v>
      </c>
      <c r="J2177">
        <v>0</v>
      </c>
      <c r="K2177" t="s">
        <v>416</v>
      </c>
      <c r="M2177" s="15">
        <f t="shared" si="250"/>
        <v>41.28</v>
      </c>
      <c r="N2177" s="13">
        <f t="shared" si="251"/>
        <v>10</v>
      </c>
      <c r="O2177" s="13">
        <f t="shared" si="252"/>
        <v>10</v>
      </c>
      <c r="P2177" s="13">
        <f t="shared" si="253"/>
        <v>2017</v>
      </c>
      <c r="Q2177" s="13">
        <f t="shared" si="254"/>
        <v>41.28</v>
      </c>
    </row>
    <row r="2178" spans="1:17" x14ac:dyDescent="0.25">
      <c r="A2178" t="s">
        <v>935</v>
      </c>
      <c r="B2178" t="s">
        <v>936</v>
      </c>
      <c r="C2178">
        <v>43038.503854166665</v>
      </c>
      <c r="D2178">
        <v>1</v>
      </c>
      <c r="E2178" t="s">
        <v>13863</v>
      </c>
      <c r="F2178" t="s">
        <v>5213</v>
      </c>
      <c r="G2178" t="s">
        <v>5214</v>
      </c>
      <c r="H2178" t="s">
        <v>412</v>
      </c>
      <c r="I2178">
        <v>0</v>
      </c>
      <c r="J2178">
        <v>0</v>
      </c>
      <c r="K2178" t="s">
        <v>412</v>
      </c>
      <c r="M2178" s="15">
        <f t="shared" si="250"/>
        <v>0</v>
      </c>
      <c r="N2178" s="13">
        <f t="shared" si="251"/>
        <v>10</v>
      </c>
      <c r="O2178" s="13">
        <f t="shared" si="252"/>
        <v>10</v>
      </c>
      <c r="P2178" s="13">
        <f t="shared" si="253"/>
        <v>2017</v>
      </c>
      <c r="Q2178" s="13">
        <f t="shared" si="254"/>
        <v>0</v>
      </c>
    </row>
    <row r="2179" spans="1:17" x14ac:dyDescent="0.25">
      <c r="A2179" t="s">
        <v>413</v>
      </c>
      <c r="B2179" t="s">
        <v>414</v>
      </c>
      <c r="C2179">
        <v>43038.503854166665</v>
      </c>
      <c r="D2179">
        <v>1</v>
      </c>
      <c r="E2179" t="s">
        <v>13863</v>
      </c>
      <c r="F2179" t="s">
        <v>5213</v>
      </c>
      <c r="G2179" t="s">
        <v>5214</v>
      </c>
      <c r="H2179" t="s">
        <v>412</v>
      </c>
      <c r="I2179">
        <v>33</v>
      </c>
      <c r="J2179">
        <v>0</v>
      </c>
      <c r="K2179" t="s">
        <v>416</v>
      </c>
      <c r="M2179" s="15">
        <f t="shared" si="250"/>
        <v>33</v>
      </c>
      <c r="N2179" s="13">
        <f t="shared" si="251"/>
        <v>10</v>
      </c>
      <c r="O2179" s="13">
        <f t="shared" si="252"/>
        <v>10</v>
      </c>
      <c r="P2179" s="13">
        <f t="shared" si="253"/>
        <v>2017</v>
      </c>
      <c r="Q2179" s="13">
        <f t="shared" si="254"/>
        <v>33</v>
      </c>
    </row>
    <row r="2180" spans="1:17" x14ac:dyDescent="0.25">
      <c r="A2180" t="s">
        <v>104</v>
      </c>
      <c r="B2180" t="s">
        <v>105</v>
      </c>
      <c r="C2180">
        <v>43035.688761574071</v>
      </c>
      <c r="D2180">
        <v>20</v>
      </c>
      <c r="E2180" t="s">
        <v>13863</v>
      </c>
      <c r="F2180" t="s">
        <v>5215</v>
      </c>
      <c r="G2180" t="s">
        <v>5216</v>
      </c>
      <c r="H2180" t="s">
        <v>108</v>
      </c>
      <c r="I2180">
        <v>102</v>
      </c>
      <c r="J2180">
        <v>0</v>
      </c>
      <c r="K2180" t="s">
        <v>109</v>
      </c>
      <c r="M2180" s="15">
        <f t="shared" si="250"/>
        <v>102</v>
      </c>
      <c r="N2180" s="13">
        <f t="shared" si="251"/>
        <v>10</v>
      </c>
      <c r="O2180" s="13">
        <f t="shared" si="252"/>
        <v>10</v>
      </c>
      <c r="P2180" s="13">
        <f t="shared" si="253"/>
        <v>2017</v>
      </c>
      <c r="Q2180" s="13">
        <f t="shared" si="254"/>
        <v>2040</v>
      </c>
    </row>
    <row r="2181" spans="1:17" x14ac:dyDescent="0.25">
      <c r="A2181" t="s">
        <v>3182</v>
      </c>
      <c r="B2181" t="s">
        <v>3183</v>
      </c>
      <c r="C2181">
        <v>43039.662442129629</v>
      </c>
      <c r="D2181">
        <v>25</v>
      </c>
      <c r="E2181" t="s">
        <v>13863</v>
      </c>
      <c r="F2181" t="s">
        <v>5217</v>
      </c>
      <c r="G2181" t="s">
        <v>5218</v>
      </c>
      <c r="H2181" t="s">
        <v>12</v>
      </c>
      <c r="I2181">
        <v>37</v>
      </c>
      <c r="J2181">
        <v>0</v>
      </c>
      <c r="K2181" t="s">
        <v>3185</v>
      </c>
      <c r="M2181" s="15">
        <f t="shared" si="250"/>
        <v>37</v>
      </c>
      <c r="N2181" s="13">
        <f t="shared" si="251"/>
        <v>10</v>
      </c>
      <c r="O2181" s="13">
        <f t="shared" si="252"/>
        <v>10</v>
      </c>
      <c r="P2181" s="13">
        <f t="shared" si="253"/>
        <v>2017</v>
      </c>
      <c r="Q2181" s="13">
        <f t="shared" si="254"/>
        <v>925</v>
      </c>
    </row>
    <row r="2182" spans="1:17" x14ac:dyDescent="0.25">
      <c r="A2182" t="s">
        <v>138</v>
      </c>
      <c r="B2182" t="s">
        <v>139</v>
      </c>
      <c r="C2182">
        <v>43045.482766203706</v>
      </c>
      <c r="D2182">
        <v>5</v>
      </c>
      <c r="E2182" t="s">
        <v>13863</v>
      </c>
      <c r="F2182" t="s">
        <v>5219</v>
      </c>
      <c r="G2182" t="s">
        <v>5220</v>
      </c>
      <c r="H2182" t="s">
        <v>133</v>
      </c>
      <c r="I2182">
        <v>240</v>
      </c>
      <c r="J2182">
        <v>0</v>
      </c>
      <c r="K2182" t="s">
        <v>140</v>
      </c>
      <c r="M2182" s="15">
        <f t="shared" si="250"/>
        <v>240</v>
      </c>
      <c r="N2182" s="13">
        <f t="shared" si="251"/>
        <v>10</v>
      </c>
      <c r="O2182" s="13">
        <f t="shared" si="252"/>
        <v>11</v>
      </c>
      <c r="P2182" s="13">
        <f t="shared" si="253"/>
        <v>2017</v>
      </c>
      <c r="Q2182" s="13">
        <f t="shared" si="254"/>
        <v>1200</v>
      </c>
    </row>
    <row r="2183" spans="1:17" x14ac:dyDescent="0.25">
      <c r="A2183" t="s">
        <v>377</v>
      </c>
      <c r="B2183" t="s">
        <v>378</v>
      </c>
      <c r="C2183">
        <v>43045.482766203706</v>
      </c>
      <c r="D2183">
        <v>6</v>
      </c>
      <c r="E2183" t="s">
        <v>13863</v>
      </c>
      <c r="F2183" t="s">
        <v>5219</v>
      </c>
      <c r="G2183" t="s">
        <v>5220</v>
      </c>
      <c r="H2183" t="s">
        <v>133</v>
      </c>
      <c r="I2183">
        <v>430.08</v>
      </c>
      <c r="J2183">
        <v>35</v>
      </c>
      <c r="K2183" t="s">
        <v>379</v>
      </c>
      <c r="M2183" s="15">
        <f t="shared" si="250"/>
        <v>279.55200000000002</v>
      </c>
      <c r="N2183" s="13">
        <f t="shared" si="251"/>
        <v>10</v>
      </c>
      <c r="O2183" s="13">
        <f t="shared" si="252"/>
        <v>11</v>
      </c>
      <c r="P2183" s="13">
        <f t="shared" si="253"/>
        <v>2017</v>
      </c>
      <c r="Q2183" s="13">
        <f t="shared" si="254"/>
        <v>1677.3120000000001</v>
      </c>
    </row>
    <row r="2184" spans="1:17" x14ac:dyDescent="0.25">
      <c r="A2184" t="s">
        <v>135</v>
      </c>
      <c r="B2184" t="s">
        <v>136</v>
      </c>
      <c r="C2184">
        <v>43045.482766203706</v>
      </c>
      <c r="D2184">
        <v>6</v>
      </c>
      <c r="E2184" t="s">
        <v>13863</v>
      </c>
      <c r="F2184" t="s">
        <v>5219</v>
      </c>
      <c r="G2184" t="s">
        <v>5220</v>
      </c>
      <c r="H2184" t="s">
        <v>133</v>
      </c>
      <c r="I2184">
        <v>345.1</v>
      </c>
      <c r="J2184">
        <v>35</v>
      </c>
      <c r="K2184" t="s">
        <v>137</v>
      </c>
      <c r="M2184" s="15">
        <f t="shared" si="250"/>
        <v>224.31500000000003</v>
      </c>
      <c r="N2184" s="13">
        <f t="shared" si="251"/>
        <v>10</v>
      </c>
      <c r="O2184" s="13">
        <f t="shared" si="252"/>
        <v>11</v>
      </c>
      <c r="P2184" s="13">
        <f t="shared" si="253"/>
        <v>2017</v>
      </c>
      <c r="Q2184" s="13">
        <f t="shared" si="254"/>
        <v>1345.89</v>
      </c>
    </row>
    <row r="2185" spans="1:17" x14ac:dyDescent="0.25">
      <c r="A2185" t="s">
        <v>129</v>
      </c>
      <c r="B2185" t="s">
        <v>130</v>
      </c>
      <c r="C2185">
        <v>43045.482766203706</v>
      </c>
      <c r="D2185">
        <v>10</v>
      </c>
      <c r="E2185" t="s">
        <v>13863</v>
      </c>
      <c r="F2185" t="s">
        <v>5219</v>
      </c>
      <c r="G2185" t="s">
        <v>5220</v>
      </c>
      <c r="H2185" t="s">
        <v>133</v>
      </c>
      <c r="I2185">
        <v>385.56</v>
      </c>
      <c r="J2185">
        <v>35</v>
      </c>
      <c r="K2185" t="s">
        <v>134</v>
      </c>
      <c r="M2185" s="15">
        <f t="shared" si="250"/>
        <v>250.614</v>
      </c>
      <c r="N2185" s="13">
        <f t="shared" si="251"/>
        <v>10</v>
      </c>
      <c r="O2185" s="13">
        <f t="shared" si="252"/>
        <v>11</v>
      </c>
      <c r="P2185" s="13">
        <f t="shared" si="253"/>
        <v>2017</v>
      </c>
      <c r="Q2185" s="13">
        <f t="shared" si="254"/>
        <v>2506.14</v>
      </c>
    </row>
    <row r="2186" spans="1:17" x14ac:dyDescent="0.25">
      <c r="A2186" t="s">
        <v>5221</v>
      </c>
      <c r="B2186" t="s">
        <v>5222</v>
      </c>
      <c r="C2186">
        <v>43045.482766203706</v>
      </c>
      <c r="D2186">
        <v>5</v>
      </c>
      <c r="E2186" t="s">
        <v>13863</v>
      </c>
      <c r="F2186" t="s">
        <v>5219</v>
      </c>
      <c r="G2186" t="s">
        <v>5220</v>
      </c>
      <c r="H2186" t="s">
        <v>133</v>
      </c>
      <c r="I2186">
        <v>236.81</v>
      </c>
      <c r="J2186">
        <v>35</v>
      </c>
      <c r="K2186" t="s">
        <v>5223</v>
      </c>
      <c r="M2186" s="15">
        <f t="shared" si="250"/>
        <v>153.9265</v>
      </c>
      <c r="N2186" s="13">
        <f t="shared" si="251"/>
        <v>10</v>
      </c>
      <c r="O2186" s="13">
        <f t="shared" si="252"/>
        <v>11</v>
      </c>
      <c r="P2186" s="13">
        <f t="shared" si="253"/>
        <v>2017</v>
      </c>
      <c r="Q2186" s="13">
        <f t="shared" si="254"/>
        <v>769.63250000000005</v>
      </c>
    </row>
    <row r="2187" spans="1:17" x14ac:dyDescent="0.25">
      <c r="A2187" t="s">
        <v>1997</v>
      </c>
      <c r="B2187" t="s">
        <v>1998</v>
      </c>
      <c r="C2187">
        <v>43045.482766203706</v>
      </c>
      <c r="D2187">
        <v>3</v>
      </c>
      <c r="E2187" t="s">
        <v>13863</v>
      </c>
      <c r="F2187" t="s">
        <v>5219</v>
      </c>
      <c r="G2187" t="s">
        <v>5220</v>
      </c>
      <c r="H2187" t="s">
        <v>133</v>
      </c>
      <c r="I2187">
        <v>115.43</v>
      </c>
      <c r="J2187">
        <v>35</v>
      </c>
      <c r="K2187" t="s">
        <v>2001</v>
      </c>
      <c r="M2187" s="15">
        <f t="shared" si="250"/>
        <v>75.029500000000013</v>
      </c>
      <c r="N2187" s="13">
        <f t="shared" si="251"/>
        <v>10</v>
      </c>
      <c r="O2187" s="13">
        <f t="shared" si="252"/>
        <v>11</v>
      </c>
      <c r="P2187" s="13">
        <f t="shared" si="253"/>
        <v>2017</v>
      </c>
      <c r="Q2187" s="13">
        <f t="shared" si="254"/>
        <v>225.08850000000004</v>
      </c>
    </row>
    <row r="2188" spans="1:17" x14ac:dyDescent="0.25">
      <c r="A2188" t="s">
        <v>5224</v>
      </c>
      <c r="B2188" t="s">
        <v>5225</v>
      </c>
      <c r="C2188">
        <v>43059.717534722222</v>
      </c>
      <c r="D2188">
        <v>10</v>
      </c>
      <c r="E2188" t="s">
        <v>13863</v>
      </c>
      <c r="F2188" t="s">
        <v>5226</v>
      </c>
      <c r="G2188" t="s">
        <v>5227</v>
      </c>
      <c r="H2188" t="s">
        <v>160</v>
      </c>
      <c r="I2188">
        <v>24.788</v>
      </c>
      <c r="J2188">
        <v>0</v>
      </c>
      <c r="K2188" t="s">
        <v>5228</v>
      </c>
      <c r="M2188" s="15">
        <f t="shared" si="250"/>
        <v>24.788</v>
      </c>
      <c r="N2188" s="13">
        <f t="shared" si="251"/>
        <v>10</v>
      </c>
      <c r="O2188" s="13">
        <f t="shared" si="252"/>
        <v>11</v>
      </c>
      <c r="P2188" s="13">
        <f t="shared" si="253"/>
        <v>2017</v>
      </c>
      <c r="Q2188" s="13">
        <f t="shared" si="254"/>
        <v>247.88</v>
      </c>
    </row>
    <row r="2189" spans="1:17" x14ac:dyDescent="0.25">
      <c r="A2189" t="s">
        <v>2537</v>
      </c>
      <c r="B2189" t="s">
        <v>2538</v>
      </c>
      <c r="C2189">
        <v>43059.717534722222</v>
      </c>
      <c r="D2189">
        <v>10</v>
      </c>
      <c r="E2189" t="s">
        <v>13863</v>
      </c>
      <c r="F2189" t="s">
        <v>5226</v>
      </c>
      <c r="G2189" t="s">
        <v>5227</v>
      </c>
      <c r="H2189" t="s">
        <v>160</v>
      </c>
      <c r="I2189">
        <v>2.4750000000000001</v>
      </c>
      <c r="J2189">
        <v>0</v>
      </c>
      <c r="K2189" t="s">
        <v>2537</v>
      </c>
      <c r="M2189" s="15">
        <f t="shared" si="250"/>
        <v>2.4750000000000001</v>
      </c>
      <c r="N2189" s="13">
        <f t="shared" si="251"/>
        <v>10</v>
      </c>
      <c r="O2189" s="13">
        <f t="shared" si="252"/>
        <v>11</v>
      </c>
      <c r="P2189" s="13">
        <f t="shared" si="253"/>
        <v>2017</v>
      </c>
      <c r="Q2189" s="13">
        <f t="shared" si="254"/>
        <v>24.75</v>
      </c>
    </row>
    <row r="2190" spans="1:17" x14ac:dyDescent="0.25">
      <c r="A2190" t="s">
        <v>950</v>
      </c>
      <c r="B2190" t="s">
        <v>951</v>
      </c>
      <c r="C2190">
        <v>43059.717534722222</v>
      </c>
      <c r="D2190">
        <v>10</v>
      </c>
      <c r="E2190" t="s">
        <v>13863</v>
      </c>
      <c r="F2190" t="s">
        <v>5226</v>
      </c>
      <c r="G2190" t="s">
        <v>5227</v>
      </c>
      <c r="H2190" t="s">
        <v>160</v>
      </c>
      <c r="I2190">
        <v>34.218000000000004</v>
      </c>
      <c r="J2190">
        <v>0</v>
      </c>
      <c r="K2190" t="s">
        <v>952</v>
      </c>
      <c r="M2190" s="15">
        <f t="shared" si="250"/>
        <v>34.218000000000004</v>
      </c>
      <c r="N2190" s="13">
        <f t="shared" si="251"/>
        <v>10</v>
      </c>
      <c r="O2190" s="13">
        <f t="shared" si="252"/>
        <v>11</v>
      </c>
      <c r="P2190" s="13">
        <f t="shared" si="253"/>
        <v>2017</v>
      </c>
      <c r="Q2190" s="13">
        <f t="shared" si="254"/>
        <v>342.18000000000006</v>
      </c>
    </row>
    <row r="2191" spans="1:17" x14ac:dyDescent="0.25">
      <c r="A2191" t="s">
        <v>5229</v>
      </c>
      <c r="B2191" t="s">
        <v>5230</v>
      </c>
      <c r="C2191">
        <v>43039.663182870368</v>
      </c>
      <c r="D2191">
        <v>2</v>
      </c>
      <c r="E2191" t="s">
        <v>13863</v>
      </c>
      <c r="F2191" t="s">
        <v>5231</v>
      </c>
      <c r="G2191" t="s">
        <v>5232</v>
      </c>
      <c r="H2191" t="s">
        <v>33</v>
      </c>
      <c r="I2191">
        <v>446</v>
      </c>
      <c r="J2191">
        <v>0</v>
      </c>
      <c r="K2191" t="s">
        <v>33</v>
      </c>
      <c r="M2191" s="15">
        <f t="shared" si="250"/>
        <v>446</v>
      </c>
      <c r="N2191" s="13">
        <f t="shared" si="251"/>
        <v>10</v>
      </c>
      <c r="O2191" s="13">
        <f t="shared" si="252"/>
        <v>10</v>
      </c>
      <c r="P2191" s="13">
        <f t="shared" si="253"/>
        <v>2017</v>
      </c>
      <c r="Q2191" s="13">
        <f t="shared" si="254"/>
        <v>892</v>
      </c>
    </row>
    <row r="2192" spans="1:17" x14ac:dyDescent="0.25">
      <c r="A2192" t="s">
        <v>512</v>
      </c>
      <c r="B2192" t="s">
        <v>513</v>
      </c>
      <c r="C2192">
        <v>43055.727685185186</v>
      </c>
      <c r="D2192">
        <v>24</v>
      </c>
      <c r="E2192" t="s">
        <v>113</v>
      </c>
      <c r="F2192" t="s">
        <v>5233</v>
      </c>
      <c r="G2192" t="s">
        <v>5234</v>
      </c>
      <c r="H2192" t="s">
        <v>240</v>
      </c>
      <c r="I2192">
        <v>53.64</v>
      </c>
      <c r="J2192">
        <v>0</v>
      </c>
      <c r="K2192" t="s">
        <v>516</v>
      </c>
      <c r="M2192" s="15">
        <f t="shared" si="250"/>
        <v>53.64</v>
      </c>
      <c r="N2192" s="13">
        <f t="shared" si="251"/>
        <v>10</v>
      </c>
      <c r="O2192" s="13">
        <f t="shared" si="252"/>
        <v>11</v>
      </c>
      <c r="P2192" s="13">
        <f t="shared" si="253"/>
        <v>2017</v>
      </c>
      <c r="Q2192" s="13">
        <f t="shared" si="254"/>
        <v>1287.3600000000001</v>
      </c>
    </row>
    <row r="2193" spans="1:17" x14ac:dyDescent="0.25">
      <c r="A2193" t="s">
        <v>2098</v>
      </c>
      <c r="B2193" t="s">
        <v>2099</v>
      </c>
      <c r="C2193">
        <v>43041.695451388892</v>
      </c>
      <c r="D2193">
        <v>120</v>
      </c>
      <c r="E2193" t="s">
        <v>113</v>
      </c>
      <c r="F2193" t="s">
        <v>5233</v>
      </c>
      <c r="G2193" t="s">
        <v>5235</v>
      </c>
      <c r="H2193" t="s">
        <v>240</v>
      </c>
      <c r="I2193">
        <v>3.89</v>
      </c>
      <c r="J2193">
        <v>0</v>
      </c>
      <c r="K2193" t="s">
        <v>2100</v>
      </c>
      <c r="M2193" s="15">
        <f t="shared" ref="M2193:M2223" si="255">+I2193*(1-J2193/100)</f>
        <v>3.89</v>
      </c>
      <c r="N2193" s="13">
        <f t="shared" ref="N2193:N2223" si="256">+LEN(A2193)</f>
        <v>10</v>
      </c>
      <c r="O2193" s="13">
        <f t="shared" ref="O2193:O2223" si="257">+MONTH(C2193)</f>
        <v>11</v>
      </c>
      <c r="P2193" s="13">
        <f t="shared" ref="P2193:P2223" si="258">+YEAR(C2193)</f>
        <v>2017</v>
      </c>
      <c r="Q2193" s="13">
        <f t="shared" ref="Q2193:Q2223" si="259">+M2193*D2193</f>
        <v>466.8</v>
      </c>
    </row>
    <row r="2194" spans="1:17" x14ac:dyDescent="0.25">
      <c r="A2194" t="s">
        <v>1367</v>
      </c>
      <c r="B2194" t="s">
        <v>1368</v>
      </c>
      <c r="C2194">
        <v>43041.695451388892</v>
      </c>
      <c r="D2194">
        <v>120</v>
      </c>
      <c r="E2194" t="s">
        <v>113</v>
      </c>
      <c r="F2194" t="s">
        <v>5233</v>
      </c>
      <c r="G2194" t="s">
        <v>5235</v>
      </c>
      <c r="H2194" t="s">
        <v>240</v>
      </c>
      <c r="I2194">
        <v>2.4</v>
      </c>
      <c r="J2194">
        <v>0</v>
      </c>
      <c r="K2194" t="s">
        <v>1369</v>
      </c>
      <c r="M2194" s="15">
        <f t="shared" si="255"/>
        <v>2.4</v>
      </c>
      <c r="N2194" s="13">
        <f t="shared" si="256"/>
        <v>10</v>
      </c>
      <c r="O2194" s="13">
        <f t="shared" si="257"/>
        <v>11</v>
      </c>
      <c r="P2194" s="13">
        <f t="shared" si="258"/>
        <v>2017</v>
      </c>
      <c r="Q2194" s="13">
        <f t="shared" si="259"/>
        <v>288</v>
      </c>
    </row>
    <row r="2195" spans="1:17" x14ac:dyDescent="0.25">
      <c r="A2195" t="s">
        <v>1501</v>
      </c>
      <c r="B2195" t="s">
        <v>1502</v>
      </c>
      <c r="C2195">
        <v>43055.727685185186</v>
      </c>
      <c r="D2195">
        <v>35</v>
      </c>
      <c r="E2195" t="s">
        <v>13863</v>
      </c>
      <c r="F2195" t="s">
        <v>5233</v>
      </c>
      <c r="G2195" t="s">
        <v>5234</v>
      </c>
      <c r="H2195" t="s">
        <v>240</v>
      </c>
      <c r="I2195">
        <v>16.329999999999998</v>
      </c>
      <c r="J2195">
        <v>0</v>
      </c>
      <c r="K2195" t="s">
        <v>1503</v>
      </c>
      <c r="M2195" s="15">
        <f t="shared" si="255"/>
        <v>16.329999999999998</v>
      </c>
      <c r="N2195" s="13">
        <f t="shared" si="256"/>
        <v>10</v>
      </c>
      <c r="O2195" s="13">
        <f t="shared" si="257"/>
        <v>11</v>
      </c>
      <c r="P2195" s="13">
        <f t="shared" si="258"/>
        <v>2017</v>
      </c>
      <c r="Q2195" s="13">
        <f t="shared" si="259"/>
        <v>571.54999999999995</v>
      </c>
    </row>
    <row r="2196" spans="1:17" x14ac:dyDescent="0.25">
      <c r="A2196" t="s">
        <v>568</v>
      </c>
      <c r="B2196" t="s">
        <v>569</v>
      </c>
      <c r="C2196">
        <v>43041.659375000003</v>
      </c>
      <c r="D2196">
        <v>5</v>
      </c>
      <c r="E2196" t="s">
        <v>13863</v>
      </c>
      <c r="F2196" t="s">
        <v>5236</v>
      </c>
      <c r="G2196" t="s">
        <v>5237</v>
      </c>
      <c r="H2196" t="s">
        <v>572</v>
      </c>
      <c r="I2196">
        <v>500</v>
      </c>
      <c r="J2196">
        <v>0</v>
      </c>
      <c r="K2196" t="s">
        <v>573</v>
      </c>
      <c r="M2196" s="15">
        <f t="shared" si="255"/>
        <v>500</v>
      </c>
      <c r="N2196" s="13">
        <f t="shared" si="256"/>
        <v>10</v>
      </c>
      <c r="O2196" s="13">
        <f t="shared" si="257"/>
        <v>11</v>
      </c>
      <c r="P2196" s="13">
        <f t="shared" si="258"/>
        <v>2017</v>
      </c>
      <c r="Q2196" s="13">
        <f t="shared" si="259"/>
        <v>2500</v>
      </c>
    </row>
    <row r="2197" spans="1:17" x14ac:dyDescent="0.25">
      <c r="A2197" t="s">
        <v>923</v>
      </c>
      <c r="B2197" t="s">
        <v>924</v>
      </c>
      <c r="C2197">
        <v>43038.737673611111</v>
      </c>
      <c r="D2197">
        <v>20</v>
      </c>
      <c r="E2197" t="s">
        <v>13863</v>
      </c>
      <c r="F2197" t="s">
        <v>5238</v>
      </c>
      <c r="G2197" t="s">
        <v>5239</v>
      </c>
      <c r="H2197" t="s">
        <v>124</v>
      </c>
      <c r="I2197">
        <v>6.2614999999999998</v>
      </c>
      <c r="J2197">
        <v>40</v>
      </c>
      <c r="K2197" t="s">
        <v>927</v>
      </c>
      <c r="M2197" s="15">
        <f t="shared" si="255"/>
        <v>3.7568999999999999</v>
      </c>
      <c r="N2197" s="13">
        <f t="shared" si="256"/>
        <v>10</v>
      </c>
      <c r="O2197" s="13">
        <f t="shared" si="257"/>
        <v>10</v>
      </c>
      <c r="P2197" s="13">
        <f t="shared" si="258"/>
        <v>2017</v>
      </c>
      <c r="Q2197" s="13">
        <f t="shared" si="259"/>
        <v>75.138000000000005</v>
      </c>
    </row>
    <row r="2198" spans="1:17" x14ac:dyDescent="0.25">
      <c r="A2198" t="s">
        <v>1604</v>
      </c>
      <c r="B2198" t="s">
        <v>1605</v>
      </c>
      <c r="C2198">
        <v>43041.704502314817</v>
      </c>
      <c r="D2198">
        <v>100</v>
      </c>
      <c r="E2198" t="s">
        <v>13863</v>
      </c>
      <c r="F2198" t="s">
        <v>5240</v>
      </c>
      <c r="G2198" t="s">
        <v>5241</v>
      </c>
      <c r="H2198" t="s">
        <v>1602</v>
      </c>
      <c r="I2198">
        <v>5.69</v>
      </c>
      <c r="J2198">
        <v>60</v>
      </c>
      <c r="K2198" t="s">
        <v>1606</v>
      </c>
      <c r="M2198" s="15">
        <f t="shared" si="255"/>
        <v>2.2760000000000002</v>
      </c>
      <c r="N2198" s="13">
        <f t="shared" si="256"/>
        <v>10</v>
      </c>
      <c r="O2198" s="13">
        <f t="shared" si="257"/>
        <v>11</v>
      </c>
      <c r="P2198" s="13">
        <f t="shared" si="258"/>
        <v>2017</v>
      </c>
      <c r="Q2198" s="13">
        <f t="shared" si="259"/>
        <v>227.60000000000002</v>
      </c>
    </row>
    <row r="2199" spans="1:17" x14ac:dyDescent="0.25">
      <c r="A2199" t="s">
        <v>2350</v>
      </c>
      <c r="B2199" t="s">
        <v>2351</v>
      </c>
      <c r="C2199">
        <v>43042.410856481481</v>
      </c>
      <c r="D2199">
        <v>10</v>
      </c>
      <c r="E2199" t="s">
        <v>13863</v>
      </c>
      <c r="F2199" t="s">
        <v>5242</v>
      </c>
      <c r="G2199" t="s">
        <v>5243</v>
      </c>
      <c r="H2199" t="s">
        <v>27</v>
      </c>
      <c r="I2199">
        <v>30.28</v>
      </c>
      <c r="J2199">
        <v>55</v>
      </c>
      <c r="K2199" t="s">
        <v>2353</v>
      </c>
      <c r="M2199" s="15">
        <f t="shared" si="255"/>
        <v>13.625999999999999</v>
      </c>
      <c r="N2199" s="13">
        <f t="shared" si="256"/>
        <v>10</v>
      </c>
      <c r="O2199" s="13">
        <f t="shared" si="257"/>
        <v>11</v>
      </c>
      <c r="P2199" s="13">
        <f t="shared" si="258"/>
        <v>2017</v>
      </c>
      <c r="Q2199" s="13">
        <f t="shared" si="259"/>
        <v>136.26</v>
      </c>
    </row>
    <row r="2200" spans="1:17" x14ac:dyDescent="0.25">
      <c r="A2200" t="s">
        <v>372</v>
      </c>
      <c r="B2200" t="s">
        <v>373</v>
      </c>
      <c r="C2200">
        <v>43042.410856481481</v>
      </c>
      <c r="D2200">
        <v>3</v>
      </c>
      <c r="E2200" t="s">
        <v>13863</v>
      </c>
      <c r="F2200" t="s">
        <v>5242</v>
      </c>
      <c r="G2200" t="s">
        <v>5243</v>
      </c>
      <c r="H2200" t="s">
        <v>27</v>
      </c>
      <c r="I2200">
        <v>55.4758</v>
      </c>
      <c r="J2200">
        <v>0</v>
      </c>
      <c r="K2200" t="s">
        <v>374</v>
      </c>
      <c r="M2200" s="15">
        <f t="shared" si="255"/>
        <v>55.4758</v>
      </c>
      <c r="N2200" s="13">
        <f t="shared" si="256"/>
        <v>10</v>
      </c>
      <c r="O2200" s="13">
        <f t="shared" si="257"/>
        <v>11</v>
      </c>
      <c r="P2200" s="13">
        <f t="shared" si="258"/>
        <v>2017</v>
      </c>
      <c r="Q2200" s="13">
        <f t="shared" si="259"/>
        <v>166.42740000000001</v>
      </c>
    </row>
    <row r="2201" spans="1:17" x14ac:dyDescent="0.25">
      <c r="A2201" t="s">
        <v>364</v>
      </c>
      <c r="B2201" t="s">
        <v>365</v>
      </c>
      <c r="C2201">
        <v>43042.410856481481</v>
      </c>
      <c r="D2201">
        <v>30</v>
      </c>
      <c r="E2201" t="s">
        <v>13863</v>
      </c>
      <c r="F2201" t="s">
        <v>5242</v>
      </c>
      <c r="G2201" t="s">
        <v>5243</v>
      </c>
      <c r="H2201" t="s">
        <v>27</v>
      </c>
      <c r="I2201">
        <v>12.668900000000001</v>
      </c>
      <c r="J2201">
        <v>0</v>
      </c>
      <c r="K2201" t="s">
        <v>368</v>
      </c>
      <c r="M2201" s="15">
        <f t="shared" si="255"/>
        <v>12.668900000000001</v>
      </c>
      <c r="N2201" s="13">
        <f t="shared" si="256"/>
        <v>10</v>
      </c>
      <c r="O2201" s="13">
        <f t="shared" si="257"/>
        <v>11</v>
      </c>
      <c r="P2201" s="13">
        <f t="shared" si="258"/>
        <v>2017</v>
      </c>
      <c r="Q2201" s="13">
        <f t="shared" si="259"/>
        <v>380.06700000000001</v>
      </c>
    </row>
    <row r="2202" spans="1:17" x14ac:dyDescent="0.25">
      <c r="A2202" t="s">
        <v>369</v>
      </c>
      <c r="B2202" t="s">
        <v>370</v>
      </c>
      <c r="C2202">
        <v>43042.410856481481</v>
      </c>
      <c r="D2202">
        <v>10</v>
      </c>
      <c r="E2202" t="s">
        <v>13863</v>
      </c>
      <c r="F2202" t="s">
        <v>5242</v>
      </c>
      <c r="G2202" t="s">
        <v>5243</v>
      </c>
      <c r="H2202" t="s">
        <v>27</v>
      </c>
      <c r="I2202">
        <v>13.81</v>
      </c>
      <c r="J2202">
        <v>0</v>
      </c>
      <c r="K2202" t="s">
        <v>371</v>
      </c>
      <c r="M2202" s="15">
        <f t="shared" si="255"/>
        <v>13.81</v>
      </c>
      <c r="N2202" s="13">
        <f t="shared" si="256"/>
        <v>10</v>
      </c>
      <c r="O2202" s="13">
        <f t="shared" si="257"/>
        <v>11</v>
      </c>
      <c r="P2202" s="13">
        <f t="shared" si="258"/>
        <v>2017</v>
      </c>
      <c r="Q2202" s="13">
        <f t="shared" si="259"/>
        <v>138.1</v>
      </c>
    </row>
    <row r="2203" spans="1:17" x14ac:dyDescent="0.25">
      <c r="A2203" t="s">
        <v>104</v>
      </c>
      <c r="B2203" t="s">
        <v>105</v>
      </c>
      <c r="C2203">
        <v>43042.63721064815</v>
      </c>
      <c r="D2203">
        <v>10</v>
      </c>
      <c r="E2203" t="s">
        <v>13863</v>
      </c>
      <c r="F2203" t="s">
        <v>5215</v>
      </c>
      <c r="G2203" t="s">
        <v>5244</v>
      </c>
      <c r="H2203" t="s">
        <v>108</v>
      </c>
      <c r="I2203">
        <v>102</v>
      </c>
      <c r="J2203">
        <v>0</v>
      </c>
      <c r="K2203" t="s">
        <v>109</v>
      </c>
      <c r="M2203" s="15">
        <f t="shared" si="255"/>
        <v>102</v>
      </c>
      <c r="N2203" s="13">
        <f t="shared" si="256"/>
        <v>10</v>
      </c>
      <c r="O2203" s="13">
        <f t="shared" si="257"/>
        <v>11</v>
      </c>
      <c r="P2203" s="13">
        <f t="shared" si="258"/>
        <v>2017</v>
      </c>
      <c r="Q2203" s="13">
        <f t="shared" si="259"/>
        <v>1020</v>
      </c>
    </row>
    <row r="2204" spans="1:17" x14ac:dyDescent="0.25">
      <c r="A2204" t="s">
        <v>1233</v>
      </c>
      <c r="B2204" t="s">
        <v>1234</v>
      </c>
      <c r="C2204">
        <v>43038.507581018515</v>
      </c>
      <c r="D2204">
        <v>3000</v>
      </c>
      <c r="E2204" t="s">
        <v>13863</v>
      </c>
      <c r="F2204" t="s">
        <v>5245</v>
      </c>
      <c r="G2204" t="s">
        <v>5246</v>
      </c>
      <c r="H2204" t="s">
        <v>108</v>
      </c>
      <c r="I2204">
        <v>1.4999999999999999E-2</v>
      </c>
      <c r="J2204">
        <v>65</v>
      </c>
      <c r="K2204" t="s">
        <v>1235</v>
      </c>
      <c r="M2204" s="15">
        <f t="shared" si="255"/>
        <v>5.2499999999999995E-3</v>
      </c>
      <c r="N2204" s="13">
        <f t="shared" si="256"/>
        <v>10</v>
      </c>
      <c r="O2204" s="13">
        <f t="shared" si="257"/>
        <v>10</v>
      </c>
      <c r="P2204" s="13">
        <f t="shared" si="258"/>
        <v>2017</v>
      </c>
      <c r="Q2204" s="13">
        <f t="shared" si="259"/>
        <v>15.749999999999998</v>
      </c>
    </row>
    <row r="2205" spans="1:17" x14ac:dyDescent="0.25">
      <c r="A2205" t="s">
        <v>5247</v>
      </c>
      <c r="B2205" t="s">
        <v>5248</v>
      </c>
      <c r="C2205">
        <v>43038.507581018515</v>
      </c>
      <c r="D2205">
        <v>1500</v>
      </c>
      <c r="E2205" t="s">
        <v>13863</v>
      </c>
      <c r="F2205" t="s">
        <v>5245</v>
      </c>
      <c r="G2205" t="s">
        <v>5246</v>
      </c>
      <c r="H2205" t="s">
        <v>108</v>
      </c>
      <c r="I2205">
        <v>3.2199999999999999E-2</v>
      </c>
      <c r="J2205">
        <v>65</v>
      </c>
      <c r="K2205" t="s">
        <v>5249</v>
      </c>
      <c r="M2205" s="15">
        <f t="shared" si="255"/>
        <v>1.1269999999999999E-2</v>
      </c>
      <c r="N2205" s="13">
        <f t="shared" si="256"/>
        <v>10</v>
      </c>
      <c r="O2205" s="13">
        <f t="shared" si="257"/>
        <v>10</v>
      </c>
      <c r="P2205" s="13">
        <f t="shared" si="258"/>
        <v>2017</v>
      </c>
      <c r="Q2205" s="13">
        <f t="shared" si="259"/>
        <v>16.904999999999998</v>
      </c>
    </row>
    <row r="2206" spans="1:17" x14ac:dyDescent="0.25">
      <c r="A2206" t="s">
        <v>1228</v>
      </c>
      <c r="B2206" t="s">
        <v>1229</v>
      </c>
      <c r="C2206">
        <v>43038.507581018515</v>
      </c>
      <c r="D2206">
        <v>1000</v>
      </c>
      <c r="E2206" t="s">
        <v>13863</v>
      </c>
      <c r="F2206" t="s">
        <v>5245</v>
      </c>
      <c r="G2206" t="s">
        <v>5246</v>
      </c>
      <c r="H2206" t="s">
        <v>108</v>
      </c>
      <c r="I2206">
        <v>1.5599999999999999E-2</v>
      </c>
      <c r="J2206">
        <v>65</v>
      </c>
      <c r="K2206" t="s">
        <v>1232</v>
      </c>
      <c r="M2206" s="15">
        <f t="shared" si="255"/>
        <v>5.4599999999999996E-3</v>
      </c>
      <c r="N2206" s="13">
        <f t="shared" si="256"/>
        <v>10</v>
      </c>
      <c r="O2206" s="13">
        <f t="shared" si="257"/>
        <v>10</v>
      </c>
      <c r="P2206" s="13">
        <f t="shared" si="258"/>
        <v>2017</v>
      </c>
      <c r="Q2206" s="13">
        <f t="shared" si="259"/>
        <v>5.46</v>
      </c>
    </row>
    <row r="2207" spans="1:17" x14ac:dyDescent="0.25">
      <c r="A2207" t="s">
        <v>5250</v>
      </c>
      <c r="B2207" t="s">
        <v>5251</v>
      </c>
      <c r="C2207">
        <v>43038.507581018515</v>
      </c>
      <c r="D2207">
        <v>300</v>
      </c>
      <c r="E2207" t="s">
        <v>13863</v>
      </c>
      <c r="F2207" t="s">
        <v>5245</v>
      </c>
      <c r="G2207" t="s">
        <v>5246</v>
      </c>
      <c r="H2207" t="s">
        <v>108</v>
      </c>
      <c r="I2207">
        <v>3.1199999999999999E-2</v>
      </c>
      <c r="J2207">
        <v>65</v>
      </c>
      <c r="K2207" t="s">
        <v>5252</v>
      </c>
      <c r="M2207" s="15">
        <f t="shared" si="255"/>
        <v>1.0919999999999999E-2</v>
      </c>
      <c r="N2207" s="13">
        <f t="shared" si="256"/>
        <v>10</v>
      </c>
      <c r="O2207" s="13">
        <f t="shared" si="257"/>
        <v>10</v>
      </c>
      <c r="P2207" s="13">
        <f t="shared" si="258"/>
        <v>2017</v>
      </c>
      <c r="Q2207" s="13">
        <f t="shared" si="259"/>
        <v>3.2759999999999998</v>
      </c>
    </row>
    <row r="2208" spans="1:17" x14ac:dyDescent="0.25">
      <c r="A2208" t="s">
        <v>1236</v>
      </c>
      <c r="B2208" t="s">
        <v>1237</v>
      </c>
      <c r="C2208">
        <v>43038.507581018515</v>
      </c>
      <c r="D2208">
        <v>1000</v>
      </c>
      <c r="E2208" t="s">
        <v>13863</v>
      </c>
      <c r="F2208" t="s">
        <v>5245</v>
      </c>
      <c r="G2208" t="s">
        <v>5246</v>
      </c>
      <c r="H2208" t="s">
        <v>108</v>
      </c>
      <c r="I2208">
        <v>1.6199999999999999E-2</v>
      </c>
      <c r="J2208">
        <v>65</v>
      </c>
      <c r="K2208" t="s">
        <v>1238</v>
      </c>
      <c r="M2208" s="15">
        <f t="shared" si="255"/>
        <v>5.6699999999999997E-3</v>
      </c>
      <c r="N2208" s="13">
        <f t="shared" si="256"/>
        <v>10</v>
      </c>
      <c r="O2208" s="13">
        <f t="shared" si="257"/>
        <v>10</v>
      </c>
      <c r="P2208" s="13">
        <f t="shared" si="258"/>
        <v>2017</v>
      </c>
      <c r="Q2208" s="13">
        <f t="shared" si="259"/>
        <v>5.67</v>
      </c>
    </row>
    <row r="2209" spans="1:17" x14ac:dyDescent="0.25">
      <c r="A2209" t="s">
        <v>5250</v>
      </c>
      <c r="B2209" t="s">
        <v>5251</v>
      </c>
      <c r="C2209">
        <v>43042.659074074072</v>
      </c>
      <c r="D2209">
        <v>700</v>
      </c>
      <c r="E2209" t="s">
        <v>13863</v>
      </c>
      <c r="F2209" t="s">
        <v>5245</v>
      </c>
      <c r="G2209" t="s">
        <v>5253</v>
      </c>
      <c r="H2209" t="s">
        <v>108</v>
      </c>
      <c r="I2209">
        <v>3.1199999999999999E-2</v>
      </c>
      <c r="J2209">
        <v>65</v>
      </c>
      <c r="K2209" t="s">
        <v>5252</v>
      </c>
      <c r="M2209" s="15">
        <f t="shared" si="255"/>
        <v>1.0919999999999999E-2</v>
      </c>
      <c r="N2209" s="13">
        <f t="shared" si="256"/>
        <v>10</v>
      </c>
      <c r="O2209" s="13">
        <f t="shared" si="257"/>
        <v>11</v>
      </c>
      <c r="P2209" s="13">
        <f t="shared" si="258"/>
        <v>2017</v>
      </c>
      <c r="Q2209" s="13">
        <f t="shared" si="259"/>
        <v>7.6439999999999992</v>
      </c>
    </row>
    <row r="2210" spans="1:17" x14ac:dyDescent="0.25">
      <c r="A2210" t="s">
        <v>5254</v>
      </c>
      <c r="B2210" t="s">
        <v>5255</v>
      </c>
      <c r="C2210">
        <v>43041.701944444445</v>
      </c>
      <c r="D2210">
        <v>200</v>
      </c>
      <c r="E2210" t="s">
        <v>13863</v>
      </c>
      <c r="F2210" t="s">
        <v>5256</v>
      </c>
      <c r="G2210" t="s">
        <v>5257</v>
      </c>
      <c r="H2210" t="s">
        <v>65</v>
      </c>
      <c r="I2210">
        <v>0.37909999999999999</v>
      </c>
      <c r="J2210">
        <v>0</v>
      </c>
      <c r="K2210" t="s">
        <v>5258</v>
      </c>
      <c r="M2210" s="15">
        <f t="shared" si="255"/>
        <v>0.37909999999999999</v>
      </c>
      <c r="N2210" s="13">
        <f t="shared" si="256"/>
        <v>10</v>
      </c>
      <c r="O2210" s="13">
        <f t="shared" si="257"/>
        <v>11</v>
      </c>
      <c r="P2210" s="13">
        <f t="shared" si="258"/>
        <v>2017</v>
      </c>
      <c r="Q2210" s="13">
        <f t="shared" si="259"/>
        <v>75.819999999999993</v>
      </c>
    </row>
    <row r="2211" spans="1:17" x14ac:dyDescent="0.25">
      <c r="A2211" t="s">
        <v>5259</v>
      </c>
      <c r="B2211" t="s">
        <v>5260</v>
      </c>
      <c r="C2211">
        <v>43041.701944444445</v>
      </c>
      <c r="D2211">
        <v>200</v>
      </c>
      <c r="E2211" t="s">
        <v>13863</v>
      </c>
      <c r="F2211" t="s">
        <v>5256</v>
      </c>
      <c r="G2211" t="s">
        <v>5257</v>
      </c>
      <c r="H2211" t="s">
        <v>65</v>
      </c>
      <c r="I2211">
        <v>0.4007</v>
      </c>
      <c r="J2211">
        <v>0</v>
      </c>
      <c r="K2211" t="s">
        <v>5261</v>
      </c>
      <c r="M2211" s="15">
        <f t="shared" si="255"/>
        <v>0.4007</v>
      </c>
      <c r="N2211" s="13">
        <f t="shared" si="256"/>
        <v>10</v>
      </c>
      <c r="O2211" s="13">
        <f t="shared" si="257"/>
        <v>11</v>
      </c>
      <c r="P2211" s="13">
        <f t="shared" si="258"/>
        <v>2017</v>
      </c>
      <c r="Q2211" s="13">
        <f t="shared" si="259"/>
        <v>80.14</v>
      </c>
    </row>
    <row r="2212" spans="1:17" x14ac:dyDescent="0.25">
      <c r="A2212" t="s">
        <v>5262</v>
      </c>
      <c r="B2212" t="s">
        <v>5263</v>
      </c>
      <c r="C2212">
        <v>43047.733101851853</v>
      </c>
      <c r="D2212">
        <v>200</v>
      </c>
      <c r="E2212" t="s">
        <v>13863</v>
      </c>
      <c r="F2212" t="s">
        <v>5256</v>
      </c>
      <c r="G2212" t="s">
        <v>5264</v>
      </c>
      <c r="H2212" t="s">
        <v>65</v>
      </c>
      <c r="I2212">
        <v>1.75</v>
      </c>
      <c r="J2212">
        <v>0</v>
      </c>
      <c r="K2212" t="s">
        <v>5265</v>
      </c>
      <c r="M2212" s="15">
        <f t="shared" si="255"/>
        <v>1.75</v>
      </c>
      <c r="N2212" s="13">
        <f t="shared" si="256"/>
        <v>10</v>
      </c>
      <c r="O2212" s="13">
        <f t="shared" si="257"/>
        <v>11</v>
      </c>
      <c r="P2212" s="13">
        <f t="shared" si="258"/>
        <v>2017</v>
      </c>
      <c r="Q2212" s="13">
        <f t="shared" si="259"/>
        <v>350</v>
      </c>
    </row>
    <row r="2213" spans="1:17" x14ac:dyDescent="0.25">
      <c r="A2213" t="s">
        <v>4358</v>
      </c>
      <c r="B2213" t="s">
        <v>4359</v>
      </c>
      <c r="C2213">
        <v>43041.701944444445</v>
      </c>
      <c r="D2213">
        <v>48</v>
      </c>
      <c r="E2213" t="s">
        <v>13863</v>
      </c>
      <c r="F2213" t="s">
        <v>5256</v>
      </c>
      <c r="G2213" t="s">
        <v>5257</v>
      </c>
      <c r="H2213" t="s">
        <v>65</v>
      </c>
      <c r="I2213">
        <v>6.35</v>
      </c>
      <c r="J2213">
        <v>0</v>
      </c>
      <c r="K2213" t="s">
        <v>4360</v>
      </c>
      <c r="M2213" s="15">
        <f t="shared" si="255"/>
        <v>6.35</v>
      </c>
      <c r="N2213" s="13">
        <f t="shared" si="256"/>
        <v>10</v>
      </c>
      <c r="O2213" s="13">
        <f t="shared" si="257"/>
        <v>11</v>
      </c>
      <c r="P2213" s="13">
        <f t="shared" si="258"/>
        <v>2017</v>
      </c>
      <c r="Q2213" s="13">
        <f t="shared" si="259"/>
        <v>304.79999999999995</v>
      </c>
    </row>
    <row r="2214" spans="1:17" x14ac:dyDescent="0.25">
      <c r="A2214" t="s">
        <v>5266</v>
      </c>
      <c r="B2214" t="s">
        <v>5267</v>
      </c>
      <c r="C2214">
        <v>43041.701944444445</v>
      </c>
      <c r="D2214">
        <v>24</v>
      </c>
      <c r="E2214" t="s">
        <v>13863</v>
      </c>
      <c r="F2214" t="s">
        <v>5256</v>
      </c>
      <c r="G2214" t="s">
        <v>5257</v>
      </c>
      <c r="H2214" t="s">
        <v>65</v>
      </c>
      <c r="I2214">
        <v>38.75</v>
      </c>
      <c r="J2214">
        <v>0</v>
      </c>
      <c r="K2214" t="s">
        <v>5268</v>
      </c>
      <c r="M2214" s="15">
        <f t="shared" si="255"/>
        <v>38.75</v>
      </c>
      <c r="N2214" s="13">
        <f t="shared" si="256"/>
        <v>10</v>
      </c>
      <c r="O2214" s="13">
        <f t="shared" si="257"/>
        <v>11</v>
      </c>
      <c r="P2214" s="13">
        <f t="shared" si="258"/>
        <v>2017</v>
      </c>
      <c r="Q2214" s="13">
        <f t="shared" si="259"/>
        <v>930</v>
      </c>
    </row>
    <row r="2215" spans="1:17" x14ac:dyDescent="0.25">
      <c r="A2215" t="s">
        <v>266</v>
      </c>
      <c r="B2215" t="s">
        <v>267</v>
      </c>
      <c r="C2215">
        <v>43041.701944444445</v>
      </c>
      <c r="D2215">
        <v>12</v>
      </c>
      <c r="E2215" t="s">
        <v>13863</v>
      </c>
      <c r="F2215" t="s">
        <v>5256</v>
      </c>
      <c r="G2215" t="s">
        <v>5257</v>
      </c>
      <c r="H2215" t="s">
        <v>65</v>
      </c>
      <c r="I2215">
        <v>15.9</v>
      </c>
      <c r="J2215">
        <v>0</v>
      </c>
      <c r="K2215" t="s">
        <v>270</v>
      </c>
      <c r="M2215" s="15">
        <f t="shared" si="255"/>
        <v>15.9</v>
      </c>
      <c r="N2215" s="13">
        <f t="shared" si="256"/>
        <v>10</v>
      </c>
      <c r="O2215" s="13">
        <f t="shared" si="257"/>
        <v>11</v>
      </c>
      <c r="P2215" s="13">
        <f t="shared" si="258"/>
        <v>2017</v>
      </c>
      <c r="Q2215" s="13">
        <f t="shared" si="259"/>
        <v>190.8</v>
      </c>
    </row>
    <row r="2216" spans="1:17" x14ac:dyDescent="0.25">
      <c r="A2216" t="s">
        <v>2649</v>
      </c>
      <c r="B2216" t="s">
        <v>2650</v>
      </c>
      <c r="C2216">
        <v>43041.701944444445</v>
      </c>
      <c r="D2216">
        <v>200</v>
      </c>
      <c r="E2216" t="s">
        <v>13863</v>
      </c>
      <c r="F2216" t="s">
        <v>5256</v>
      </c>
      <c r="G2216" t="s">
        <v>5257</v>
      </c>
      <c r="H2216" t="s">
        <v>65</v>
      </c>
      <c r="I2216">
        <v>2.4500000000000001E-2</v>
      </c>
      <c r="J2216">
        <v>0</v>
      </c>
      <c r="K2216" t="s">
        <v>2651</v>
      </c>
      <c r="M2216" s="15">
        <f t="shared" si="255"/>
        <v>2.4500000000000001E-2</v>
      </c>
      <c r="N2216" s="13">
        <f t="shared" si="256"/>
        <v>10</v>
      </c>
      <c r="O2216" s="13">
        <f t="shared" si="257"/>
        <v>11</v>
      </c>
      <c r="P2216" s="13">
        <f t="shared" si="258"/>
        <v>2017</v>
      </c>
      <c r="Q2216" s="13">
        <f t="shared" si="259"/>
        <v>4.9000000000000004</v>
      </c>
    </row>
    <row r="2217" spans="1:17" x14ac:dyDescent="0.25">
      <c r="A2217" t="s">
        <v>5269</v>
      </c>
      <c r="B2217" t="s">
        <v>5270</v>
      </c>
      <c r="C2217">
        <v>43041.701944444445</v>
      </c>
      <c r="D2217">
        <v>1000</v>
      </c>
      <c r="E2217" t="s">
        <v>13863</v>
      </c>
      <c r="F2217" t="s">
        <v>5256</v>
      </c>
      <c r="G2217" t="s">
        <v>5257</v>
      </c>
      <c r="H2217" t="s">
        <v>65</v>
      </c>
      <c r="I2217">
        <v>7.1000000000000004E-3</v>
      </c>
      <c r="J2217">
        <v>0</v>
      </c>
      <c r="K2217" t="s">
        <v>387</v>
      </c>
      <c r="M2217" s="15">
        <f t="shared" si="255"/>
        <v>7.1000000000000004E-3</v>
      </c>
      <c r="N2217" s="13">
        <f t="shared" si="256"/>
        <v>10</v>
      </c>
      <c r="O2217" s="13">
        <f t="shared" si="257"/>
        <v>11</v>
      </c>
      <c r="P2217" s="13">
        <f t="shared" si="258"/>
        <v>2017</v>
      </c>
      <c r="Q2217" s="13">
        <f t="shared" si="259"/>
        <v>7.1000000000000005</v>
      </c>
    </row>
    <row r="2218" spans="1:17" x14ac:dyDescent="0.25">
      <c r="A2218" t="s">
        <v>923</v>
      </c>
      <c r="B2218" t="s">
        <v>924</v>
      </c>
      <c r="C2218">
        <v>43042.657488425924</v>
      </c>
      <c r="D2218">
        <v>80</v>
      </c>
      <c r="E2218" t="s">
        <v>13863</v>
      </c>
      <c r="F2218" t="s">
        <v>5238</v>
      </c>
      <c r="G2218" t="s">
        <v>5271</v>
      </c>
      <c r="H2218" t="s">
        <v>124</v>
      </c>
      <c r="I2218">
        <v>6.2614999999999998</v>
      </c>
      <c r="J2218">
        <v>40</v>
      </c>
      <c r="K2218" t="s">
        <v>927</v>
      </c>
      <c r="M2218" s="15">
        <f t="shared" si="255"/>
        <v>3.7568999999999999</v>
      </c>
      <c r="N2218" s="13">
        <f t="shared" si="256"/>
        <v>10</v>
      </c>
      <c r="O2218" s="13">
        <f t="shared" si="257"/>
        <v>11</v>
      </c>
      <c r="P2218" s="13">
        <f t="shared" si="258"/>
        <v>2017</v>
      </c>
      <c r="Q2218" s="13">
        <f t="shared" si="259"/>
        <v>300.55200000000002</v>
      </c>
    </row>
    <row r="2219" spans="1:17" x14ac:dyDescent="0.25">
      <c r="A2219" t="s">
        <v>340</v>
      </c>
      <c r="B2219" t="s">
        <v>341</v>
      </c>
      <c r="C2219">
        <v>43042.658368055556</v>
      </c>
      <c r="D2219">
        <v>1000</v>
      </c>
      <c r="E2219" t="s">
        <v>113</v>
      </c>
      <c r="F2219" t="s">
        <v>5272</v>
      </c>
      <c r="G2219" t="s">
        <v>5273</v>
      </c>
      <c r="H2219" t="s">
        <v>344</v>
      </c>
      <c r="I2219">
        <v>7.2999999999999995E-2</v>
      </c>
      <c r="J2219">
        <v>0</v>
      </c>
      <c r="K2219" t="s">
        <v>345</v>
      </c>
      <c r="M2219" s="15">
        <f t="shared" si="255"/>
        <v>7.2999999999999995E-2</v>
      </c>
      <c r="N2219" s="13">
        <f t="shared" si="256"/>
        <v>10</v>
      </c>
      <c r="O2219" s="13">
        <f t="shared" si="257"/>
        <v>11</v>
      </c>
      <c r="P2219" s="13">
        <f t="shared" si="258"/>
        <v>2017</v>
      </c>
      <c r="Q2219" s="13">
        <f t="shared" si="259"/>
        <v>73</v>
      </c>
    </row>
    <row r="2220" spans="1:17" x14ac:dyDescent="0.25">
      <c r="A2220" t="s">
        <v>4437</v>
      </c>
      <c r="B2220" t="s">
        <v>4438</v>
      </c>
      <c r="C2220">
        <v>43042.658368055556</v>
      </c>
      <c r="D2220">
        <v>1000</v>
      </c>
      <c r="E2220" t="s">
        <v>113</v>
      </c>
      <c r="F2220" t="s">
        <v>5272</v>
      </c>
      <c r="G2220" t="s">
        <v>5273</v>
      </c>
      <c r="H2220" t="s">
        <v>344</v>
      </c>
      <c r="I2220">
        <v>7.2999999999999995E-2</v>
      </c>
      <c r="J2220">
        <v>0</v>
      </c>
      <c r="K2220" t="s">
        <v>4439</v>
      </c>
      <c r="M2220" s="15">
        <f t="shared" si="255"/>
        <v>7.2999999999999995E-2</v>
      </c>
      <c r="N2220" s="13">
        <f t="shared" si="256"/>
        <v>10</v>
      </c>
      <c r="O2220" s="13">
        <f t="shared" si="257"/>
        <v>11</v>
      </c>
      <c r="P2220" s="13">
        <f t="shared" si="258"/>
        <v>2017</v>
      </c>
      <c r="Q2220" s="13">
        <f t="shared" si="259"/>
        <v>73</v>
      </c>
    </row>
    <row r="2221" spans="1:17" x14ac:dyDescent="0.25">
      <c r="A2221" t="s">
        <v>357</v>
      </c>
      <c r="B2221" t="s">
        <v>358</v>
      </c>
      <c r="C2221">
        <v>43042.658368055556</v>
      </c>
      <c r="D2221">
        <v>400</v>
      </c>
      <c r="E2221" t="s">
        <v>113</v>
      </c>
      <c r="F2221" t="s">
        <v>5272</v>
      </c>
      <c r="G2221" t="s">
        <v>5273</v>
      </c>
      <c r="H2221" t="s">
        <v>344</v>
      </c>
      <c r="I2221">
        <v>0.13800000000000001</v>
      </c>
      <c r="J2221">
        <v>0</v>
      </c>
      <c r="K2221" t="s">
        <v>359</v>
      </c>
      <c r="M2221" s="15">
        <f t="shared" si="255"/>
        <v>0.13800000000000001</v>
      </c>
      <c r="N2221" s="13">
        <f t="shared" si="256"/>
        <v>10</v>
      </c>
      <c r="O2221" s="13">
        <f t="shared" si="257"/>
        <v>11</v>
      </c>
      <c r="P2221" s="13">
        <f t="shared" si="258"/>
        <v>2017</v>
      </c>
      <c r="Q2221" s="13">
        <f t="shared" si="259"/>
        <v>55.2</v>
      </c>
    </row>
    <row r="2222" spans="1:17" x14ac:dyDescent="0.25">
      <c r="A2222" t="s">
        <v>138</v>
      </c>
      <c r="B2222" t="s">
        <v>139</v>
      </c>
      <c r="C2222">
        <v>43055.687916666669</v>
      </c>
      <c r="D2222">
        <v>5</v>
      </c>
      <c r="E2222" t="s">
        <v>13863</v>
      </c>
      <c r="F2222" t="s">
        <v>5219</v>
      </c>
      <c r="G2222" t="s">
        <v>5274</v>
      </c>
      <c r="H2222" t="s">
        <v>133</v>
      </c>
      <c r="I2222">
        <v>240</v>
      </c>
      <c r="J2222">
        <v>0</v>
      </c>
      <c r="K2222" t="s">
        <v>140</v>
      </c>
      <c r="M2222" s="15">
        <f t="shared" si="255"/>
        <v>240</v>
      </c>
      <c r="N2222" s="13">
        <f t="shared" si="256"/>
        <v>10</v>
      </c>
      <c r="O2222" s="13">
        <f t="shared" si="257"/>
        <v>11</v>
      </c>
      <c r="P2222" s="13">
        <f t="shared" si="258"/>
        <v>2017</v>
      </c>
      <c r="Q2222" s="13">
        <f t="shared" si="259"/>
        <v>1200</v>
      </c>
    </row>
    <row r="2223" spans="1:17" x14ac:dyDescent="0.25">
      <c r="A2223" t="s">
        <v>377</v>
      </c>
      <c r="B2223" t="s">
        <v>378</v>
      </c>
      <c r="C2223">
        <v>43080.452974537038</v>
      </c>
      <c r="D2223">
        <v>6</v>
      </c>
      <c r="E2223" t="s">
        <v>13863</v>
      </c>
      <c r="F2223" t="s">
        <v>5219</v>
      </c>
      <c r="G2223" t="s">
        <v>5275</v>
      </c>
      <c r="H2223" t="s">
        <v>133</v>
      </c>
      <c r="I2223">
        <v>430.08</v>
      </c>
      <c r="J2223">
        <v>35</v>
      </c>
      <c r="K2223" t="s">
        <v>379</v>
      </c>
      <c r="M2223" s="15">
        <f t="shared" si="255"/>
        <v>279.55200000000002</v>
      </c>
      <c r="N2223" s="13">
        <f t="shared" si="256"/>
        <v>10</v>
      </c>
      <c r="O2223" s="13">
        <f t="shared" si="257"/>
        <v>12</v>
      </c>
      <c r="P2223" s="13">
        <f t="shared" si="258"/>
        <v>2017</v>
      </c>
      <c r="Q2223" s="13">
        <f t="shared" si="259"/>
        <v>1677.3120000000001</v>
      </c>
    </row>
    <row r="2224" spans="1:17" x14ac:dyDescent="0.25">
      <c r="A2224" t="s">
        <v>135</v>
      </c>
      <c r="B2224" t="s">
        <v>136</v>
      </c>
      <c r="C2224">
        <v>43055.687916666669</v>
      </c>
      <c r="D2224">
        <v>6</v>
      </c>
      <c r="E2224" t="s">
        <v>13863</v>
      </c>
      <c r="F2224" t="s">
        <v>5219</v>
      </c>
      <c r="G2224" t="s">
        <v>5274</v>
      </c>
      <c r="H2224" t="s">
        <v>133</v>
      </c>
      <c r="I2224">
        <v>345.1</v>
      </c>
      <c r="J2224">
        <v>35</v>
      </c>
      <c r="K2224" t="s">
        <v>137</v>
      </c>
      <c r="M2224" s="15">
        <f t="shared" ref="M2224:M2262" si="260">+I2224*(1-J2224/100)</f>
        <v>224.31500000000003</v>
      </c>
      <c r="N2224" s="13">
        <f t="shared" ref="N2224:N2262" si="261">+LEN(A2224)</f>
        <v>10</v>
      </c>
      <c r="O2224" s="13">
        <f t="shared" ref="O2224:O2262" si="262">+MONTH(C2224)</f>
        <v>11</v>
      </c>
      <c r="P2224" s="13">
        <f t="shared" ref="P2224:P2262" si="263">+YEAR(C2224)</f>
        <v>2017</v>
      </c>
      <c r="Q2224" s="13">
        <f t="shared" ref="Q2224:Q2262" si="264">+M2224*D2224</f>
        <v>1345.89</v>
      </c>
    </row>
    <row r="2225" spans="1:17" x14ac:dyDescent="0.25">
      <c r="A2225" t="s">
        <v>129</v>
      </c>
      <c r="B2225" t="s">
        <v>130</v>
      </c>
      <c r="C2225">
        <v>43055.687916666669</v>
      </c>
      <c r="D2225">
        <v>10</v>
      </c>
      <c r="E2225" t="s">
        <v>13863</v>
      </c>
      <c r="F2225" t="s">
        <v>5219</v>
      </c>
      <c r="G2225" t="s">
        <v>5274</v>
      </c>
      <c r="H2225" t="s">
        <v>133</v>
      </c>
      <c r="I2225">
        <v>385.56</v>
      </c>
      <c r="J2225">
        <v>35</v>
      </c>
      <c r="K2225" t="s">
        <v>134</v>
      </c>
      <c r="M2225" s="15">
        <f t="shared" si="260"/>
        <v>250.614</v>
      </c>
      <c r="N2225" s="13">
        <f t="shared" si="261"/>
        <v>10</v>
      </c>
      <c r="O2225" s="13">
        <f t="shared" si="262"/>
        <v>11</v>
      </c>
      <c r="P2225" s="13">
        <f t="shared" si="263"/>
        <v>2017</v>
      </c>
      <c r="Q2225" s="13">
        <f t="shared" si="264"/>
        <v>2506.14</v>
      </c>
    </row>
    <row r="2226" spans="1:17" x14ac:dyDescent="0.25">
      <c r="A2226" t="s">
        <v>5221</v>
      </c>
      <c r="B2226" t="s">
        <v>5222</v>
      </c>
      <c r="C2226">
        <v>43059.725578703707</v>
      </c>
      <c r="D2226">
        <v>5</v>
      </c>
      <c r="E2226" t="s">
        <v>13863</v>
      </c>
      <c r="F2226" t="s">
        <v>5219</v>
      </c>
      <c r="G2226" t="s">
        <v>5276</v>
      </c>
      <c r="H2226" t="s">
        <v>133</v>
      </c>
      <c r="I2226">
        <v>236.81</v>
      </c>
      <c r="J2226">
        <v>35</v>
      </c>
      <c r="K2226" t="s">
        <v>5223</v>
      </c>
      <c r="M2226" s="15">
        <f t="shared" si="260"/>
        <v>153.9265</v>
      </c>
      <c r="N2226" s="13">
        <f t="shared" si="261"/>
        <v>10</v>
      </c>
      <c r="O2226" s="13">
        <f t="shared" si="262"/>
        <v>11</v>
      </c>
      <c r="P2226" s="13">
        <f t="shared" si="263"/>
        <v>2017</v>
      </c>
      <c r="Q2226" s="13">
        <f t="shared" si="264"/>
        <v>769.63250000000005</v>
      </c>
    </row>
    <row r="2227" spans="1:17" x14ac:dyDescent="0.25">
      <c r="A2227" t="s">
        <v>1997</v>
      </c>
      <c r="B2227" t="s">
        <v>1998</v>
      </c>
      <c r="C2227">
        <v>43055.687916666669</v>
      </c>
      <c r="D2227">
        <v>3</v>
      </c>
      <c r="E2227" t="s">
        <v>13863</v>
      </c>
      <c r="F2227" t="s">
        <v>5219</v>
      </c>
      <c r="G2227" t="s">
        <v>5274</v>
      </c>
      <c r="H2227" t="s">
        <v>133</v>
      </c>
      <c r="I2227">
        <v>115.43</v>
      </c>
      <c r="J2227">
        <v>35</v>
      </c>
      <c r="K2227" t="s">
        <v>2001</v>
      </c>
      <c r="M2227" s="15">
        <f t="shared" si="260"/>
        <v>75.029500000000013</v>
      </c>
      <c r="N2227" s="13">
        <f t="shared" si="261"/>
        <v>10</v>
      </c>
      <c r="O2227" s="13">
        <f t="shared" si="262"/>
        <v>11</v>
      </c>
      <c r="P2227" s="13">
        <f t="shared" si="263"/>
        <v>2017</v>
      </c>
      <c r="Q2227" s="13">
        <f t="shared" si="264"/>
        <v>225.08850000000004</v>
      </c>
    </row>
    <row r="2228" spans="1:17" x14ac:dyDescent="0.25">
      <c r="A2228" t="s">
        <v>138</v>
      </c>
      <c r="B2228" t="s">
        <v>139</v>
      </c>
      <c r="C2228">
        <v>43117.479942129627</v>
      </c>
      <c r="D2228">
        <v>5</v>
      </c>
      <c r="E2228" t="s">
        <v>13863</v>
      </c>
      <c r="F2228" t="s">
        <v>5219</v>
      </c>
      <c r="G2228" t="s">
        <v>5277</v>
      </c>
      <c r="H2228" t="s">
        <v>133</v>
      </c>
      <c r="I2228">
        <v>240</v>
      </c>
      <c r="J2228">
        <v>0</v>
      </c>
      <c r="K2228" t="s">
        <v>140</v>
      </c>
      <c r="M2228" s="15">
        <f t="shared" si="260"/>
        <v>240</v>
      </c>
      <c r="N2228" s="13">
        <f t="shared" si="261"/>
        <v>10</v>
      </c>
      <c r="O2228" s="13">
        <f t="shared" si="262"/>
        <v>1</v>
      </c>
      <c r="P2228" s="13">
        <f t="shared" si="263"/>
        <v>2018</v>
      </c>
      <c r="Q2228" s="13">
        <f t="shared" si="264"/>
        <v>1200</v>
      </c>
    </row>
    <row r="2229" spans="1:17" x14ac:dyDescent="0.25">
      <c r="A2229" t="s">
        <v>135</v>
      </c>
      <c r="B2229" t="s">
        <v>136</v>
      </c>
      <c r="C2229">
        <v>43117.479942129627</v>
      </c>
      <c r="D2229">
        <v>8</v>
      </c>
      <c r="E2229" t="s">
        <v>13863</v>
      </c>
      <c r="F2229" t="s">
        <v>5219</v>
      </c>
      <c r="G2229" t="s">
        <v>5277</v>
      </c>
      <c r="H2229" t="s">
        <v>133</v>
      </c>
      <c r="I2229">
        <v>345.1</v>
      </c>
      <c r="J2229">
        <v>35</v>
      </c>
      <c r="K2229" t="s">
        <v>137</v>
      </c>
      <c r="M2229" s="15">
        <f t="shared" si="260"/>
        <v>224.31500000000003</v>
      </c>
      <c r="N2229" s="13">
        <f t="shared" si="261"/>
        <v>10</v>
      </c>
      <c r="O2229" s="13">
        <f t="shared" si="262"/>
        <v>1</v>
      </c>
      <c r="P2229" s="13">
        <f t="shared" si="263"/>
        <v>2018</v>
      </c>
      <c r="Q2229" s="13">
        <f t="shared" si="264"/>
        <v>1794.5200000000002</v>
      </c>
    </row>
    <row r="2230" spans="1:17" x14ac:dyDescent="0.25">
      <c r="A2230" t="s">
        <v>129</v>
      </c>
      <c r="B2230" t="s">
        <v>130</v>
      </c>
      <c r="C2230">
        <v>43117.479942129627</v>
      </c>
      <c r="D2230">
        <v>10</v>
      </c>
      <c r="E2230" t="s">
        <v>13863</v>
      </c>
      <c r="F2230" t="s">
        <v>5219</v>
      </c>
      <c r="G2230" t="s">
        <v>5277</v>
      </c>
      <c r="H2230" t="s">
        <v>133</v>
      </c>
      <c r="I2230">
        <v>385.56</v>
      </c>
      <c r="J2230">
        <v>35</v>
      </c>
      <c r="K2230" t="s">
        <v>134</v>
      </c>
      <c r="M2230" s="15">
        <f t="shared" si="260"/>
        <v>250.614</v>
      </c>
      <c r="N2230" s="13">
        <f t="shared" si="261"/>
        <v>10</v>
      </c>
      <c r="O2230" s="13">
        <f t="shared" si="262"/>
        <v>1</v>
      </c>
      <c r="P2230" s="13">
        <f t="shared" si="263"/>
        <v>2018</v>
      </c>
      <c r="Q2230" s="13">
        <f t="shared" si="264"/>
        <v>2506.14</v>
      </c>
    </row>
    <row r="2231" spans="1:17" x14ac:dyDescent="0.25">
      <c r="A2231" t="s">
        <v>1997</v>
      </c>
      <c r="B2231" t="s">
        <v>1998</v>
      </c>
      <c r="C2231">
        <v>43117.479942129627</v>
      </c>
      <c r="D2231">
        <v>4</v>
      </c>
      <c r="E2231" t="s">
        <v>13863</v>
      </c>
      <c r="F2231" t="s">
        <v>5219</v>
      </c>
      <c r="G2231" t="s">
        <v>5277</v>
      </c>
      <c r="H2231" t="s">
        <v>133</v>
      </c>
      <c r="I2231">
        <v>115.43</v>
      </c>
      <c r="J2231">
        <v>35</v>
      </c>
      <c r="K2231" t="s">
        <v>2001</v>
      </c>
      <c r="M2231" s="15">
        <f t="shared" si="260"/>
        <v>75.029500000000013</v>
      </c>
      <c r="N2231" s="13">
        <f t="shared" si="261"/>
        <v>10</v>
      </c>
      <c r="O2231" s="13">
        <f t="shared" si="262"/>
        <v>1</v>
      </c>
      <c r="P2231" s="13">
        <f t="shared" si="263"/>
        <v>2018</v>
      </c>
      <c r="Q2231" s="13">
        <f t="shared" si="264"/>
        <v>300.11800000000005</v>
      </c>
    </row>
    <row r="2232" spans="1:17" x14ac:dyDescent="0.25">
      <c r="A2232" t="s">
        <v>5221</v>
      </c>
      <c r="B2232" t="s">
        <v>5222</v>
      </c>
      <c r="C2232">
        <v>43117.479942129627</v>
      </c>
      <c r="D2232">
        <v>5</v>
      </c>
      <c r="E2232" t="s">
        <v>13863</v>
      </c>
      <c r="F2232" t="s">
        <v>5219</v>
      </c>
      <c r="G2232" t="s">
        <v>5277</v>
      </c>
      <c r="H2232" t="s">
        <v>133</v>
      </c>
      <c r="I2232">
        <v>236.81</v>
      </c>
      <c r="J2232">
        <v>35</v>
      </c>
      <c r="K2232" t="s">
        <v>5223</v>
      </c>
      <c r="M2232" s="15">
        <f t="shared" si="260"/>
        <v>153.9265</v>
      </c>
      <c r="N2232" s="13">
        <f t="shared" si="261"/>
        <v>10</v>
      </c>
      <c r="O2232" s="13">
        <f t="shared" si="262"/>
        <v>1</v>
      </c>
      <c r="P2232" s="13">
        <f t="shared" si="263"/>
        <v>2018</v>
      </c>
      <c r="Q2232" s="13">
        <f t="shared" si="264"/>
        <v>769.63250000000005</v>
      </c>
    </row>
    <row r="2233" spans="1:17" x14ac:dyDescent="0.25">
      <c r="A2233" t="s">
        <v>377</v>
      </c>
      <c r="B2233" t="s">
        <v>378</v>
      </c>
      <c r="C2233">
        <v>43117.479942129627</v>
      </c>
      <c r="D2233">
        <v>8</v>
      </c>
      <c r="E2233" t="s">
        <v>13863</v>
      </c>
      <c r="F2233" t="s">
        <v>5219</v>
      </c>
      <c r="G2233" t="s">
        <v>5277</v>
      </c>
      <c r="H2233" t="s">
        <v>133</v>
      </c>
      <c r="I2233">
        <v>430.08</v>
      </c>
      <c r="J2233">
        <v>35</v>
      </c>
      <c r="K2233" t="s">
        <v>379</v>
      </c>
      <c r="M2233" s="15">
        <f t="shared" si="260"/>
        <v>279.55200000000002</v>
      </c>
      <c r="N2233" s="13">
        <f t="shared" si="261"/>
        <v>10</v>
      </c>
      <c r="O2233" s="13">
        <f t="shared" si="262"/>
        <v>1</v>
      </c>
      <c r="P2233" s="13">
        <f t="shared" si="263"/>
        <v>2018</v>
      </c>
      <c r="Q2233" s="13">
        <f t="shared" si="264"/>
        <v>2236.4160000000002</v>
      </c>
    </row>
    <row r="2234" spans="1:17" x14ac:dyDescent="0.25">
      <c r="A2234" t="s">
        <v>4253</v>
      </c>
      <c r="B2234" t="s">
        <v>4254</v>
      </c>
      <c r="C2234">
        <v>43035.679409722223</v>
      </c>
      <c r="D2234">
        <v>20</v>
      </c>
      <c r="E2234" t="s">
        <v>13863</v>
      </c>
      <c r="F2234" t="s">
        <v>5278</v>
      </c>
      <c r="G2234" t="s">
        <v>5279</v>
      </c>
      <c r="H2234" t="s">
        <v>181</v>
      </c>
      <c r="I2234">
        <v>9.3000000000000007</v>
      </c>
      <c r="J2234">
        <v>0</v>
      </c>
      <c r="K2234" t="s">
        <v>4252</v>
      </c>
      <c r="M2234" s="15">
        <f t="shared" si="260"/>
        <v>9.3000000000000007</v>
      </c>
      <c r="N2234" s="13">
        <f t="shared" si="261"/>
        <v>10</v>
      </c>
      <c r="O2234" s="13">
        <f t="shared" si="262"/>
        <v>10</v>
      </c>
      <c r="P2234" s="13">
        <f t="shared" si="263"/>
        <v>2017</v>
      </c>
      <c r="Q2234" s="13">
        <f t="shared" si="264"/>
        <v>186</v>
      </c>
    </row>
    <row r="2235" spans="1:17" x14ac:dyDescent="0.25">
      <c r="A2235" t="s">
        <v>1765</v>
      </c>
      <c r="B2235" t="s">
        <v>1766</v>
      </c>
      <c r="C2235">
        <v>43133.734780092593</v>
      </c>
      <c r="D2235">
        <v>75</v>
      </c>
      <c r="E2235" t="s">
        <v>13863</v>
      </c>
      <c r="F2235" t="s">
        <v>4033</v>
      </c>
      <c r="G2235" t="s">
        <v>5280</v>
      </c>
      <c r="H2235" t="s">
        <v>1175</v>
      </c>
      <c r="I2235">
        <v>45.29</v>
      </c>
      <c r="J2235">
        <v>0</v>
      </c>
      <c r="K2235" t="s">
        <v>1768</v>
      </c>
      <c r="M2235" s="15">
        <f t="shared" si="260"/>
        <v>45.29</v>
      </c>
      <c r="N2235" s="13">
        <f t="shared" si="261"/>
        <v>10</v>
      </c>
      <c r="O2235" s="13">
        <f t="shared" si="262"/>
        <v>2</v>
      </c>
      <c r="P2235" s="13">
        <f t="shared" si="263"/>
        <v>2018</v>
      </c>
      <c r="Q2235" s="13">
        <f t="shared" si="264"/>
        <v>3396.75</v>
      </c>
    </row>
    <row r="2236" spans="1:17" x14ac:dyDescent="0.25">
      <c r="A2236" t="s">
        <v>1978</v>
      </c>
      <c r="B2236" t="s">
        <v>1979</v>
      </c>
      <c r="C2236">
        <v>43039.662442129629</v>
      </c>
      <c r="D2236">
        <v>200</v>
      </c>
      <c r="E2236" t="s">
        <v>13863</v>
      </c>
      <c r="F2236" t="s">
        <v>5217</v>
      </c>
      <c r="G2236" t="s">
        <v>5218</v>
      </c>
      <c r="H2236" t="s">
        <v>12</v>
      </c>
      <c r="I2236">
        <v>38</v>
      </c>
      <c r="J2236">
        <v>0</v>
      </c>
      <c r="K2236" t="s">
        <v>1980</v>
      </c>
      <c r="M2236" s="15">
        <f t="shared" si="260"/>
        <v>38</v>
      </c>
      <c r="N2236" s="13">
        <f t="shared" si="261"/>
        <v>10</v>
      </c>
      <c r="O2236" s="13">
        <f t="shared" si="262"/>
        <v>10</v>
      </c>
      <c r="P2236" s="13">
        <f t="shared" si="263"/>
        <v>2017</v>
      </c>
      <c r="Q2236" s="13">
        <f t="shared" si="264"/>
        <v>7600</v>
      </c>
    </row>
    <row r="2237" spans="1:17" x14ac:dyDescent="0.25">
      <c r="A2237" t="s">
        <v>1684</v>
      </c>
      <c r="B2237" t="s">
        <v>1685</v>
      </c>
      <c r="C2237">
        <v>43041.704502314817</v>
      </c>
      <c r="D2237">
        <v>40</v>
      </c>
      <c r="E2237" t="s">
        <v>13863</v>
      </c>
      <c r="F2237" t="s">
        <v>5240</v>
      </c>
      <c r="G2237" t="s">
        <v>5241</v>
      </c>
      <c r="H2237" t="s">
        <v>1602</v>
      </c>
      <c r="I2237">
        <v>37.869999999999997</v>
      </c>
      <c r="J2237">
        <v>0</v>
      </c>
      <c r="K2237" t="s">
        <v>1686</v>
      </c>
      <c r="M2237" s="15">
        <f t="shared" si="260"/>
        <v>37.869999999999997</v>
      </c>
      <c r="N2237" s="13">
        <f t="shared" si="261"/>
        <v>10</v>
      </c>
      <c r="O2237" s="13">
        <f t="shared" si="262"/>
        <v>11</v>
      </c>
      <c r="P2237" s="13">
        <f t="shared" si="263"/>
        <v>2017</v>
      </c>
      <c r="Q2237" s="13">
        <f t="shared" si="264"/>
        <v>1514.8</v>
      </c>
    </row>
    <row r="2238" spans="1:17" x14ac:dyDescent="0.25">
      <c r="A2238" t="s">
        <v>5281</v>
      </c>
      <c r="B2238" t="s">
        <v>1599</v>
      </c>
      <c r="C2238">
        <v>43041.704502314817</v>
      </c>
      <c r="D2238">
        <v>100</v>
      </c>
      <c r="E2238" t="s">
        <v>13863</v>
      </c>
      <c r="F2238" t="s">
        <v>5240</v>
      </c>
      <c r="G2238" t="s">
        <v>5241</v>
      </c>
      <c r="H2238" t="s">
        <v>1602</v>
      </c>
      <c r="I2238">
        <v>44.17</v>
      </c>
      <c r="J2238">
        <v>60</v>
      </c>
      <c r="K2238" t="s">
        <v>1603</v>
      </c>
      <c r="M2238" s="15">
        <f t="shared" si="260"/>
        <v>17.668000000000003</v>
      </c>
      <c r="N2238" s="13">
        <f t="shared" si="261"/>
        <v>10</v>
      </c>
      <c r="O2238" s="13">
        <f t="shared" si="262"/>
        <v>11</v>
      </c>
      <c r="P2238" s="13">
        <f t="shared" si="263"/>
        <v>2017</v>
      </c>
      <c r="Q2238" s="13">
        <f t="shared" si="264"/>
        <v>1766.8000000000002</v>
      </c>
    </row>
    <row r="2239" spans="1:17" x14ac:dyDescent="0.25">
      <c r="A2239" t="s">
        <v>1687</v>
      </c>
      <c r="B2239" t="s">
        <v>1688</v>
      </c>
      <c r="C2239">
        <v>43041.704502314817</v>
      </c>
      <c r="D2239">
        <v>100</v>
      </c>
      <c r="E2239" t="s">
        <v>13863</v>
      </c>
      <c r="F2239" t="s">
        <v>5240</v>
      </c>
      <c r="G2239" t="s">
        <v>5241</v>
      </c>
      <c r="H2239" t="s">
        <v>1602</v>
      </c>
      <c r="I2239">
        <v>4.5599999999999996</v>
      </c>
      <c r="J2239">
        <v>60</v>
      </c>
      <c r="K2239" t="s">
        <v>1689</v>
      </c>
      <c r="M2239" s="15">
        <f t="shared" si="260"/>
        <v>1.8239999999999998</v>
      </c>
      <c r="N2239" s="13">
        <f t="shared" si="261"/>
        <v>10</v>
      </c>
      <c r="O2239" s="13">
        <f t="shared" si="262"/>
        <v>11</v>
      </c>
      <c r="P2239" s="13">
        <f t="shared" si="263"/>
        <v>2017</v>
      </c>
      <c r="Q2239" s="13">
        <f t="shared" si="264"/>
        <v>182.39999999999998</v>
      </c>
    </row>
    <row r="2240" spans="1:17" x14ac:dyDescent="0.25">
      <c r="A2240" t="s">
        <v>1311</v>
      </c>
      <c r="B2240" t="s">
        <v>1312</v>
      </c>
      <c r="C2240">
        <v>43038.507581018515</v>
      </c>
      <c r="D2240">
        <v>500</v>
      </c>
      <c r="E2240" t="s">
        <v>13863</v>
      </c>
      <c r="F2240" t="s">
        <v>5245</v>
      </c>
      <c r="G2240" t="s">
        <v>5246</v>
      </c>
      <c r="H2240" t="s">
        <v>108</v>
      </c>
      <c r="I2240">
        <v>4.9200000000000001E-2</v>
      </c>
      <c r="J2240">
        <v>65</v>
      </c>
      <c r="K2240" t="s">
        <v>1313</v>
      </c>
      <c r="M2240" s="15">
        <f t="shared" si="260"/>
        <v>1.7219999999999999E-2</v>
      </c>
      <c r="N2240" s="13">
        <f t="shared" si="261"/>
        <v>10</v>
      </c>
      <c r="O2240" s="13">
        <f t="shared" si="262"/>
        <v>10</v>
      </c>
      <c r="P2240" s="13">
        <f t="shared" si="263"/>
        <v>2017</v>
      </c>
      <c r="Q2240" s="13">
        <f t="shared" si="264"/>
        <v>8.61</v>
      </c>
    </row>
    <row r="2241" spans="1:17" x14ac:dyDescent="0.25">
      <c r="A2241" t="s">
        <v>5282</v>
      </c>
      <c r="B2241" t="s">
        <v>5283</v>
      </c>
      <c r="C2241">
        <v>43041.701944444445</v>
      </c>
      <c r="D2241">
        <v>200</v>
      </c>
      <c r="E2241" t="s">
        <v>13863</v>
      </c>
      <c r="F2241" t="s">
        <v>5256</v>
      </c>
      <c r="G2241" t="s">
        <v>5257</v>
      </c>
      <c r="H2241" t="s">
        <v>65</v>
      </c>
      <c r="I2241">
        <v>0.35249999999999998</v>
      </c>
      <c r="J2241">
        <v>0</v>
      </c>
      <c r="K2241" t="s">
        <v>5284</v>
      </c>
      <c r="M2241" s="15">
        <f t="shared" si="260"/>
        <v>0.35249999999999998</v>
      </c>
      <c r="N2241" s="13">
        <f t="shared" si="261"/>
        <v>10</v>
      </c>
      <c r="O2241" s="13">
        <f t="shared" si="262"/>
        <v>11</v>
      </c>
      <c r="P2241" s="13">
        <f t="shared" si="263"/>
        <v>2017</v>
      </c>
      <c r="Q2241" s="13">
        <f t="shared" si="264"/>
        <v>70.5</v>
      </c>
    </row>
    <row r="2242" spans="1:17" x14ac:dyDescent="0.25">
      <c r="A2242" t="s">
        <v>1978</v>
      </c>
      <c r="B2242" t="s">
        <v>1979</v>
      </c>
      <c r="C2242">
        <v>43115.380173611113</v>
      </c>
      <c r="D2242">
        <v>100</v>
      </c>
      <c r="E2242" t="s">
        <v>13863</v>
      </c>
      <c r="F2242" t="s">
        <v>5217</v>
      </c>
      <c r="G2242" t="s">
        <v>5285</v>
      </c>
      <c r="H2242" t="s">
        <v>12</v>
      </c>
      <c r="I2242">
        <v>38</v>
      </c>
      <c r="J2242">
        <v>0</v>
      </c>
      <c r="K2242" t="s">
        <v>1980</v>
      </c>
      <c r="M2242" s="15">
        <f t="shared" si="260"/>
        <v>38</v>
      </c>
      <c r="N2242" s="13">
        <f t="shared" si="261"/>
        <v>10</v>
      </c>
      <c r="O2242" s="13">
        <f t="shared" si="262"/>
        <v>1</v>
      </c>
      <c r="P2242" s="13">
        <f t="shared" si="263"/>
        <v>2018</v>
      </c>
      <c r="Q2242" s="13">
        <f t="shared" si="264"/>
        <v>3800</v>
      </c>
    </row>
    <row r="2243" spans="1:17" x14ac:dyDescent="0.25">
      <c r="A2243" t="s">
        <v>2543</v>
      </c>
      <c r="B2243" t="s">
        <v>2544</v>
      </c>
      <c r="C2243">
        <v>43056.734085648146</v>
      </c>
      <c r="D2243">
        <v>50</v>
      </c>
      <c r="E2243" t="s">
        <v>13863</v>
      </c>
      <c r="F2243" t="s">
        <v>5286</v>
      </c>
      <c r="G2243" t="s">
        <v>5287</v>
      </c>
      <c r="H2243" t="s">
        <v>160</v>
      </c>
      <c r="I2243">
        <v>1.4339999999999999</v>
      </c>
      <c r="J2243">
        <v>0</v>
      </c>
      <c r="K2243" t="s">
        <v>160</v>
      </c>
      <c r="M2243" s="15">
        <f t="shared" si="260"/>
        <v>1.4339999999999999</v>
      </c>
      <c r="N2243" s="13">
        <f t="shared" si="261"/>
        <v>10</v>
      </c>
      <c r="O2243" s="13">
        <f t="shared" si="262"/>
        <v>11</v>
      </c>
      <c r="P2243" s="13">
        <f t="shared" si="263"/>
        <v>2017</v>
      </c>
      <c r="Q2243" s="13">
        <f t="shared" si="264"/>
        <v>71.7</v>
      </c>
    </row>
    <row r="2244" spans="1:17" x14ac:dyDescent="0.25">
      <c r="A2244" t="s">
        <v>5288</v>
      </c>
      <c r="B2244" t="s">
        <v>5289</v>
      </c>
      <c r="C2244">
        <v>43035.700567129628</v>
      </c>
      <c r="D2244">
        <v>1</v>
      </c>
      <c r="E2244" t="s">
        <v>13863</v>
      </c>
      <c r="F2244" t="s">
        <v>5290</v>
      </c>
      <c r="G2244" t="s">
        <v>5291</v>
      </c>
      <c r="H2244" t="s">
        <v>108</v>
      </c>
      <c r="I2244">
        <v>797.3</v>
      </c>
      <c r="J2244">
        <v>35</v>
      </c>
      <c r="K2244" t="s">
        <v>5292</v>
      </c>
      <c r="M2244" s="15">
        <f t="shared" si="260"/>
        <v>518.245</v>
      </c>
      <c r="N2244" s="13">
        <f t="shared" si="261"/>
        <v>10</v>
      </c>
      <c r="O2244" s="13">
        <f t="shared" si="262"/>
        <v>10</v>
      </c>
      <c r="P2244" s="13">
        <f t="shared" si="263"/>
        <v>2017</v>
      </c>
      <c r="Q2244" s="13">
        <f t="shared" si="264"/>
        <v>518.245</v>
      </c>
    </row>
    <row r="2245" spans="1:17" x14ac:dyDescent="0.25">
      <c r="A2245" t="s">
        <v>5293</v>
      </c>
      <c r="B2245" t="s">
        <v>5294</v>
      </c>
      <c r="C2245">
        <v>43039.667731481481</v>
      </c>
      <c r="D2245">
        <v>2</v>
      </c>
      <c r="E2245" t="s">
        <v>13863</v>
      </c>
      <c r="F2245" t="s">
        <v>5295</v>
      </c>
      <c r="G2245" t="s">
        <v>5296</v>
      </c>
      <c r="H2245" t="s">
        <v>33</v>
      </c>
      <c r="I2245">
        <v>1211</v>
      </c>
      <c r="J2245">
        <v>0</v>
      </c>
      <c r="K2245" t="s">
        <v>33</v>
      </c>
      <c r="M2245" s="15">
        <f t="shared" si="260"/>
        <v>1211</v>
      </c>
      <c r="N2245" s="13">
        <f t="shared" si="261"/>
        <v>10</v>
      </c>
      <c r="O2245" s="13">
        <f t="shared" si="262"/>
        <v>10</v>
      </c>
      <c r="P2245" s="13">
        <f t="shared" si="263"/>
        <v>2017</v>
      </c>
      <c r="Q2245" s="13">
        <f t="shared" si="264"/>
        <v>2422</v>
      </c>
    </row>
    <row r="2246" spans="1:17" x14ac:dyDescent="0.25">
      <c r="A2246" t="s">
        <v>1037</v>
      </c>
      <c r="B2246" t="s">
        <v>1038</v>
      </c>
      <c r="C2246">
        <v>43031.673796296294</v>
      </c>
      <c r="D2246">
        <v>6</v>
      </c>
      <c r="E2246" t="s">
        <v>13863</v>
      </c>
      <c r="F2246" t="s">
        <v>5297</v>
      </c>
      <c r="G2246" t="s">
        <v>5298</v>
      </c>
      <c r="H2246" t="s">
        <v>124</v>
      </c>
      <c r="I2246">
        <v>341.12</v>
      </c>
      <c r="J2246">
        <v>63</v>
      </c>
      <c r="K2246" t="s">
        <v>1041</v>
      </c>
      <c r="M2246" s="15">
        <f t="shared" si="260"/>
        <v>126.2144</v>
      </c>
      <c r="N2246" s="13">
        <f t="shared" si="261"/>
        <v>10</v>
      </c>
      <c r="O2246" s="13">
        <f t="shared" si="262"/>
        <v>10</v>
      </c>
      <c r="P2246" s="13">
        <f t="shared" si="263"/>
        <v>2017</v>
      </c>
      <c r="Q2246" s="13">
        <f t="shared" si="264"/>
        <v>757.28639999999996</v>
      </c>
    </row>
    <row r="2247" spans="1:17" x14ac:dyDescent="0.25">
      <c r="A2247" t="s">
        <v>1343</v>
      </c>
      <c r="B2247" t="s">
        <v>1344</v>
      </c>
      <c r="C2247">
        <v>43046.317303240743</v>
      </c>
      <c r="D2247">
        <v>50</v>
      </c>
      <c r="E2247" t="s">
        <v>13863</v>
      </c>
      <c r="F2247" t="s">
        <v>5299</v>
      </c>
      <c r="G2247" t="s">
        <v>5300</v>
      </c>
      <c r="H2247" t="s">
        <v>240</v>
      </c>
      <c r="I2247">
        <v>2.52</v>
      </c>
      <c r="J2247">
        <v>0</v>
      </c>
      <c r="K2247" t="s">
        <v>1346</v>
      </c>
      <c r="M2247" s="15">
        <f t="shared" si="260"/>
        <v>2.52</v>
      </c>
      <c r="N2247" s="13">
        <f t="shared" si="261"/>
        <v>10</v>
      </c>
      <c r="O2247" s="13">
        <f t="shared" si="262"/>
        <v>11</v>
      </c>
      <c r="P2247" s="13">
        <f t="shared" si="263"/>
        <v>2017</v>
      </c>
      <c r="Q2247" s="13">
        <f t="shared" si="264"/>
        <v>126</v>
      </c>
    </row>
    <row r="2248" spans="1:17" x14ac:dyDescent="0.25">
      <c r="A2248" t="s">
        <v>5301</v>
      </c>
      <c r="B2248" t="s">
        <v>5302</v>
      </c>
      <c r="C2248">
        <v>43035.700150462966</v>
      </c>
      <c r="D2248">
        <v>1</v>
      </c>
      <c r="E2248" t="s">
        <v>13863</v>
      </c>
      <c r="F2248" t="s">
        <v>5303</v>
      </c>
      <c r="G2248" t="s">
        <v>5304</v>
      </c>
      <c r="H2248" t="s">
        <v>337</v>
      </c>
      <c r="I2248">
        <v>8.5</v>
      </c>
      <c r="J2248">
        <v>0</v>
      </c>
      <c r="K2248" t="s">
        <v>5305</v>
      </c>
      <c r="M2248" s="15">
        <f t="shared" si="260"/>
        <v>8.5</v>
      </c>
      <c r="N2248" s="13">
        <f t="shared" si="261"/>
        <v>10</v>
      </c>
      <c r="O2248" s="13">
        <f t="shared" si="262"/>
        <v>10</v>
      </c>
      <c r="P2248" s="13">
        <f t="shared" si="263"/>
        <v>2017</v>
      </c>
      <c r="Q2248" s="13">
        <f t="shared" si="264"/>
        <v>8.5</v>
      </c>
    </row>
    <row r="2249" spans="1:17" x14ac:dyDescent="0.25">
      <c r="A2249" t="s">
        <v>5306</v>
      </c>
      <c r="B2249" t="s">
        <v>5307</v>
      </c>
      <c r="C2249">
        <v>43035.700150462966</v>
      </c>
      <c r="D2249">
        <v>1</v>
      </c>
      <c r="E2249" t="s">
        <v>13863</v>
      </c>
      <c r="F2249" t="s">
        <v>5303</v>
      </c>
      <c r="G2249" t="s">
        <v>5304</v>
      </c>
      <c r="H2249" t="s">
        <v>337</v>
      </c>
      <c r="I2249">
        <v>19.03</v>
      </c>
      <c r="J2249">
        <v>20</v>
      </c>
      <c r="K2249" t="s">
        <v>5308</v>
      </c>
      <c r="M2249" s="15">
        <f t="shared" si="260"/>
        <v>15.224000000000002</v>
      </c>
      <c r="N2249" s="13">
        <f t="shared" si="261"/>
        <v>10</v>
      </c>
      <c r="O2249" s="13">
        <f t="shared" si="262"/>
        <v>10</v>
      </c>
      <c r="P2249" s="13">
        <f t="shared" si="263"/>
        <v>2017</v>
      </c>
      <c r="Q2249" s="13">
        <f t="shared" si="264"/>
        <v>15.224000000000002</v>
      </c>
    </row>
    <row r="2250" spans="1:17" x14ac:dyDescent="0.25">
      <c r="A2250" t="s">
        <v>5309</v>
      </c>
      <c r="B2250" t="s">
        <v>5310</v>
      </c>
      <c r="C2250">
        <v>43035.700150462966</v>
      </c>
      <c r="D2250">
        <v>2</v>
      </c>
      <c r="E2250" t="s">
        <v>13863</v>
      </c>
      <c r="F2250" t="s">
        <v>5303</v>
      </c>
      <c r="G2250" t="s">
        <v>5304</v>
      </c>
      <c r="H2250" t="s">
        <v>337</v>
      </c>
      <c r="I2250">
        <v>272</v>
      </c>
      <c r="J2250">
        <v>0</v>
      </c>
      <c r="K2250" t="s">
        <v>5005</v>
      </c>
      <c r="M2250" s="15">
        <f t="shared" si="260"/>
        <v>272</v>
      </c>
      <c r="N2250" s="13">
        <f t="shared" si="261"/>
        <v>10</v>
      </c>
      <c r="O2250" s="13">
        <f t="shared" si="262"/>
        <v>10</v>
      </c>
      <c r="P2250" s="13">
        <f t="shared" si="263"/>
        <v>2017</v>
      </c>
      <c r="Q2250" s="13">
        <f t="shared" si="264"/>
        <v>544</v>
      </c>
    </row>
    <row r="2251" spans="1:17" x14ac:dyDescent="0.25">
      <c r="A2251" t="s">
        <v>5311</v>
      </c>
      <c r="B2251" t="s">
        <v>5312</v>
      </c>
      <c r="C2251">
        <v>43035.69730324074</v>
      </c>
      <c r="D2251">
        <v>1</v>
      </c>
      <c r="E2251" t="s">
        <v>13863</v>
      </c>
      <c r="F2251" t="s">
        <v>5313</v>
      </c>
      <c r="G2251" t="s">
        <v>5314</v>
      </c>
      <c r="H2251" t="s">
        <v>65</v>
      </c>
      <c r="I2251">
        <v>33.1</v>
      </c>
      <c r="J2251">
        <v>0</v>
      </c>
      <c r="K2251" t="s">
        <v>5315</v>
      </c>
      <c r="M2251" s="15">
        <f t="shared" si="260"/>
        <v>33.1</v>
      </c>
      <c r="N2251" s="13">
        <f t="shared" si="261"/>
        <v>10</v>
      </c>
      <c r="O2251" s="13">
        <f t="shared" si="262"/>
        <v>10</v>
      </c>
      <c r="P2251" s="13">
        <f t="shared" si="263"/>
        <v>2017</v>
      </c>
      <c r="Q2251" s="13">
        <f t="shared" si="264"/>
        <v>33.1</v>
      </c>
    </row>
    <row r="2252" spans="1:17" x14ac:dyDescent="0.25">
      <c r="A2252" t="s">
        <v>5316</v>
      </c>
      <c r="B2252" t="s">
        <v>5317</v>
      </c>
      <c r="C2252">
        <v>43035.69730324074</v>
      </c>
      <c r="D2252">
        <v>1</v>
      </c>
      <c r="E2252" t="s">
        <v>13863</v>
      </c>
      <c r="F2252" t="s">
        <v>5313</v>
      </c>
      <c r="G2252" t="s">
        <v>5314</v>
      </c>
      <c r="H2252" t="s">
        <v>65</v>
      </c>
      <c r="I2252">
        <v>29.31</v>
      </c>
      <c r="J2252">
        <v>0</v>
      </c>
      <c r="K2252" t="s">
        <v>5318</v>
      </c>
      <c r="M2252" s="15">
        <f t="shared" si="260"/>
        <v>29.31</v>
      </c>
      <c r="N2252" s="13">
        <f t="shared" si="261"/>
        <v>10</v>
      </c>
      <c r="O2252" s="13">
        <f t="shared" si="262"/>
        <v>10</v>
      </c>
      <c r="P2252" s="13">
        <f t="shared" si="263"/>
        <v>2017</v>
      </c>
      <c r="Q2252" s="13">
        <f t="shared" si="264"/>
        <v>29.31</v>
      </c>
    </row>
    <row r="2253" spans="1:17" x14ac:dyDescent="0.25">
      <c r="A2253" t="s">
        <v>638</v>
      </c>
      <c r="B2253" t="s">
        <v>639</v>
      </c>
      <c r="C2253">
        <v>43033.679976851854</v>
      </c>
      <c r="D2253">
        <v>200</v>
      </c>
      <c r="E2253" t="s">
        <v>13863</v>
      </c>
      <c r="F2253" t="s">
        <v>5313</v>
      </c>
      <c r="G2253" t="s">
        <v>5319</v>
      </c>
      <c r="H2253" t="s">
        <v>65</v>
      </c>
      <c r="I2253">
        <v>0.59</v>
      </c>
      <c r="J2253">
        <v>0</v>
      </c>
      <c r="K2253" t="s">
        <v>641</v>
      </c>
      <c r="M2253" s="15">
        <f t="shared" si="260"/>
        <v>0.59</v>
      </c>
      <c r="N2253" s="13">
        <f t="shared" si="261"/>
        <v>10</v>
      </c>
      <c r="O2253" s="13">
        <f t="shared" si="262"/>
        <v>10</v>
      </c>
      <c r="P2253" s="13">
        <f t="shared" si="263"/>
        <v>2017</v>
      </c>
      <c r="Q2253" s="13">
        <f t="shared" si="264"/>
        <v>118</v>
      </c>
    </row>
    <row r="2254" spans="1:17" x14ac:dyDescent="0.25">
      <c r="A2254" t="s">
        <v>1716</v>
      </c>
      <c r="B2254" t="s">
        <v>1717</v>
      </c>
      <c r="C2254">
        <v>43035.69730324074</v>
      </c>
      <c r="D2254">
        <v>1</v>
      </c>
      <c r="E2254" t="s">
        <v>13863</v>
      </c>
      <c r="F2254" t="s">
        <v>5313</v>
      </c>
      <c r="G2254" t="s">
        <v>5314</v>
      </c>
      <c r="H2254" t="s">
        <v>65</v>
      </c>
      <c r="I2254">
        <v>27.75</v>
      </c>
      <c r="J2254">
        <v>0</v>
      </c>
      <c r="K2254" t="s">
        <v>1718</v>
      </c>
      <c r="M2254" s="15">
        <f t="shared" si="260"/>
        <v>27.75</v>
      </c>
      <c r="N2254" s="13">
        <f t="shared" si="261"/>
        <v>10</v>
      </c>
      <c r="O2254" s="13">
        <f t="shared" si="262"/>
        <v>10</v>
      </c>
      <c r="P2254" s="13">
        <f t="shared" si="263"/>
        <v>2017</v>
      </c>
      <c r="Q2254" s="13">
        <f t="shared" si="264"/>
        <v>27.75</v>
      </c>
    </row>
    <row r="2255" spans="1:17" x14ac:dyDescent="0.25">
      <c r="A2255" t="s">
        <v>5320</v>
      </c>
      <c r="B2255" t="s">
        <v>5321</v>
      </c>
      <c r="C2255">
        <v>43033.679976851854</v>
      </c>
      <c r="D2255">
        <v>2</v>
      </c>
      <c r="E2255" t="s">
        <v>13863</v>
      </c>
      <c r="F2255" t="s">
        <v>5313</v>
      </c>
      <c r="G2255" t="s">
        <v>5319</v>
      </c>
      <c r="H2255" t="s">
        <v>65</v>
      </c>
      <c r="I2255">
        <v>19.95</v>
      </c>
      <c r="J2255">
        <v>0</v>
      </c>
      <c r="K2255" t="s">
        <v>5322</v>
      </c>
      <c r="M2255" s="15">
        <f t="shared" si="260"/>
        <v>19.95</v>
      </c>
      <c r="N2255" s="13">
        <f t="shared" si="261"/>
        <v>10</v>
      </c>
      <c r="O2255" s="13">
        <f t="shared" si="262"/>
        <v>10</v>
      </c>
      <c r="P2255" s="13">
        <f t="shared" si="263"/>
        <v>2017</v>
      </c>
      <c r="Q2255" s="13">
        <f t="shared" si="264"/>
        <v>39.9</v>
      </c>
    </row>
    <row r="2256" spans="1:17" x14ac:dyDescent="0.25">
      <c r="A2256" t="s">
        <v>2074</v>
      </c>
      <c r="B2256" t="s">
        <v>2075</v>
      </c>
      <c r="C2256">
        <v>43042.411863425928</v>
      </c>
      <c r="D2256">
        <v>150</v>
      </c>
      <c r="E2256" t="s">
        <v>13863</v>
      </c>
      <c r="F2256" t="s">
        <v>5323</v>
      </c>
      <c r="G2256" t="s">
        <v>5324</v>
      </c>
      <c r="H2256" t="s">
        <v>444</v>
      </c>
      <c r="I2256">
        <v>22.67</v>
      </c>
      <c r="J2256">
        <v>0</v>
      </c>
      <c r="K2256" t="s">
        <v>2076</v>
      </c>
      <c r="M2256" s="15">
        <f t="shared" si="260"/>
        <v>22.67</v>
      </c>
      <c r="N2256" s="13">
        <f t="shared" si="261"/>
        <v>10</v>
      </c>
      <c r="O2256" s="13">
        <f t="shared" si="262"/>
        <v>11</v>
      </c>
      <c r="P2256" s="13">
        <f t="shared" si="263"/>
        <v>2017</v>
      </c>
      <c r="Q2256" s="13">
        <f t="shared" si="264"/>
        <v>3400.5000000000005</v>
      </c>
    </row>
    <row r="2257" spans="1:17" x14ac:dyDescent="0.25">
      <c r="A2257" t="s">
        <v>5325</v>
      </c>
      <c r="B2257" t="s">
        <v>5326</v>
      </c>
      <c r="C2257">
        <v>43035.677951388891</v>
      </c>
      <c r="D2257">
        <v>1</v>
      </c>
      <c r="E2257" t="s">
        <v>13863</v>
      </c>
      <c r="F2257" t="s">
        <v>5327</v>
      </c>
      <c r="G2257" t="s">
        <v>5328</v>
      </c>
      <c r="H2257" t="s">
        <v>33</v>
      </c>
      <c r="I2257">
        <v>501</v>
      </c>
      <c r="J2257">
        <v>0</v>
      </c>
      <c r="K2257" t="s">
        <v>33</v>
      </c>
      <c r="M2257" s="15">
        <f t="shared" si="260"/>
        <v>501</v>
      </c>
      <c r="N2257" s="13">
        <f t="shared" si="261"/>
        <v>10</v>
      </c>
      <c r="O2257" s="13">
        <f t="shared" si="262"/>
        <v>10</v>
      </c>
      <c r="P2257" s="13">
        <f t="shared" si="263"/>
        <v>2017</v>
      </c>
      <c r="Q2257" s="13">
        <f t="shared" si="264"/>
        <v>501</v>
      </c>
    </row>
    <row r="2258" spans="1:17" x14ac:dyDescent="0.25">
      <c r="A2258" t="s">
        <v>5165</v>
      </c>
      <c r="B2258" t="s">
        <v>5166</v>
      </c>
      <c r="C2258">
        <v>43035.699490740742</v>
      </c>
      <c r="D2258">
        <v>2</v>
      </c>
      <c r="E2258" t="s">
        <v>13863</v>
      </c>
      <c r="F2258" t="s">
        <v>5329</v>
      </c>
      <c r="G2258" t="s">
        <v>5330</v>
      </c>
      <c r="H2258" t="s">
        <v>1255</v>
      </c>
      <c r="I2258">
        <v>215.05</v>
      </c>
      <c r="J2258">
        <v>0</v>
      </c>
      <c r="K2258" t="s">
        <v>5169</v>
      </c>
      <c r="M2258" s="15">
        <f t="shared" si="260"/>
        <v>215.05</v>
      </c>
      <c r="N2258" s="13">
        <f t="shared" si="261"/>
        <v>10</v>
      </c>
      <c r="O2258" s="13">
        <f t="shared" si="262"/>
        <v>10</v>
      </c>
      <c r="P2258" s="13">
        <f t="shared" si="263"/>
        <v>2017</v>
      </c>
      <c r="Q2258" s="13">
        <f t="shared" si="264"/>
        <v>430.1</v>
      </c>
    </row>
    <row r="2259" spans="1:17" x14ac:dyDescent="0.25">
      <c r="A2259" t="s">
        <v>5331</v>
      </c>
      <c r="B2259" t="s">
        <v>5332</v>
      </c>
      <c r="C2259">
        <v>43062.622997685183</v>
      </c>
      <c r="D2259">
        <v>200</v>
      </c>
      <c r="E2259" t="s">
        <v>13863</v>
      </c>
      <c r="F2259" t="s">
        <v>5333</v>
      </c>
      <c r="G2259" t="s">
        <v>5334</v>
      </c>
      <c r="H2259" t="s">
        <v>3412</v>
      </c>
      <c r="I2259">
        <v>0.17</v>
      </c>
      <c r="J2259">
        <v>0</v>
      </c>
      <c r="K2259" t="s">
        <v>3412</v>
      </c>
      <c r="M2259" s="15">
        <f t="shared" si="260"/>
        <v>0.17</v>
      </c>
      <c r="N2259" s="13">
        <f t="shared" si="261"/>
        <v>10</v>
      </c>
      <c r="O2259" s="13">
        <f t="shared" si="262"/>
        <v>11</v>
      </c>
      <c r="P2259" s="13">
        <f t="shared" si="263"/>
        <v>2017</v>
      </c>
      <c r="Q2259" s="13">
        <f t="shared" si="264"/>
        <v>34</v>
      </c>
    </row>
    <row r="2260" spans="1:17" x14ac:dyDescent="0.25">
      <c r="A2260" t="s">
        <v>5165</v>
      </c>
      <c r="B2260" t="s">
        <v>5166</v>
      </c>
      <c r="C2260">
        <v>43045.481076388889</v>
      </c>
      <c r="D2260">
        <v>2</v>
      </c>
      <c r="E2260" t="s">
        <v>13863</v>
      </c>
      <c r="F2260" t="s">
        <v>5329</v>
      </c>
      <c r="G2260" t="s">
        <v>5335</v>
      </c>
      <c r="H2260" t="s">
        <v>1255</v>
      </c>
      <c r="I2260">
        <v>215.05</v>
      </c>
      <c r="J2260">
        <v>0</v>
      </c>
      <c r="K2260" t="s">
        <v>5169</v>
      </c>
      <c r="M2260" s="15">
        <f t="shared" si="260"/>
        <v>215.05</v>
      </c>
      <c r="N2260" s="13">
        <f t="shared" si="261"/>
        <v>10</v>
      </c>
      <c r="O2260" s="13">
        <f t="shared" si="262"/>
        <v>11</v>
      </c>
      <c r="P2260" s="13">
        <f t="shared" si="263"/>
        <v>2017</v>
      </c>
      <c r="Q2260" s="13">
        <f t="shared" si="264"/>
        <v>430.1</v>
      </c>
    </row>
    <row r="2261" spans="1:17" x14ac:dyDescent="0.25">
      <c r="A2261" t="s">
        <v>35</v>
      </c>
      <c r="B2261" t="s">
        <v>35</v>
      </c>
      <c r="C2261">
        <v>43031.690370370372</v>
      </c>
      <c r="D2261">
        <v>1</v>
      </c>
      <c r="E2261" t="s">
        <v>13863</v>
      </c>
      <c r="F2261" t="s">
        <v>5336</v>
      </c>
      <c r="G2261" t="s">
        <v>5337</v>
      </c>
      <c r="H2261" t="s">
        <v>3576</v>
      </c>
      <c r="I2261">
        <v>580</v>
      </c>
      <c r="J2261">
        <v>0</v>
      </c>
      <c r="K2261" t="s">
        <v>39</v>
      </c>
      <c r="M2261" s="15">
        <f t="shared" si="260"/>
        <v>580</v>
      </c>
      <c r="N2261" s="13">
        <f t="shared" si="261"/>
        <v>25</v>
      </c>
      <c r="O2261" s="13">
        <f t="shared" si="262"/>
        <v>10</v>
      </c>
      <c r="P2261" s="13">
        <f t="shared" si="263"/>
        <v>2017</v>
      </c>
      <c r="Q2261" s="13">
        <f t="shared" si="264"/>
        <v>580</v>
      </c>
    </row>
    <row r="2262" spans="1:17" x14ac:dyDescent="0.25">
      <c r="A2262" t="s">
        <v>35</v>
      </c>
      <c r="B2262" t="s">
        <v>35</v>
      </c>
      <c r="C2262">
        <v>43031.690370370372</v>
      </c>
      <c r="D2262">
        <v>1</v>
      </c>
      <c r="E2262" t="s">
        <v>13863</v>
      </c>
      <c r="F2262" t="s">
        <v>5336</v>
      </c>
      <c r="G2262" t="s">
        <v>5337</v>
      </c>
      <c r="H2262" t="s">
        <v>3576</v>
      </c>
      <c r="I2262">
        <v>565</v>
      </c>
      <c r="J2262">
        <v>0</v>
      </c>
      <c r="K2262" t="s">
        <v>39</v>
      </c>
      <c r="M2262" s="15">
        <f t="shared" si="260"/>
        <v>565</v>
      </c>
      <c r="N2262" s="13">
        <f t="shared" si="261"/>
        <v>25</v>
      </c>
      <c r="O2262" s="13">
        <f t="shared" si="262"/>
        <v>10</v>
      </c>
      <c r="P2262" s="13">
        <f t="shared" si="263"/>
        <v>2017</v>
      </c>
      <c r="Q2262" s="13">
        <f t="shared" si="264"/>
        <v>565</v>
      </c>
    </row>
    <row r="2263" spans="1:17" x14ac:dyDescent="0.25">
      <c r="A2263" t="s">
        <v>35</v>
      </c>
      <c r="B2263" t="s">
        <v>35</v>
      </c>
      <c r="C2263">
        <v>43027.661296296297</v>
      </c>
      <c r="D2263">
        <v>1</v>
      </c>
      <c r="E2263" t="s">
        <v>13863</v>
      </c>
      <c r="F2263" t="s">
        <v>5338</v>
      </c>
      <c r="G2263" t="s">
        <v>5339</v>
      </c>
      <c r="H2263" t="s">
        <v>337</v>
      </c>
      <c r="I2263">
        <v>150</v>
      </c>
      <c r="J2263">
        <v>0</v>
      </c>
      <c r="K2263" t="s">
        <v>39</v>
      </c>
      <c r="M2263" s="15">
        <f t="shared" ref="M2263:M2318" si="265">+I2263*(1-J2263/100)</f>
        <v>150</v>
      </c>
      <c r="N2263" s="13">
        <f t="shared" ref="N2263:N2318" si="266">+LEN(A2263)</f>
        <v>25</v>
      </c>
      <c r="O2263" s="13">
        <f t="shared" ref="O2263:O2318" si="267">+MONTH(C2263)</f>
        <v>10</v>
      </c>
      <c r="P2263" s="13">
        <f t="shared" ref="P2263:P2318" si="268">+YEAR(C2263)</f>
        <v>2017</v>
      </c>
      <c r="Q2263" s="13">
        <f t="shared" ref="Q2263:Q2318" si="269">+M2263*D2263</f>
        <v>150</v>
      </c>
    </row>
    <row r="2264" spans="1:17" x14ac:dyDescent="0.25">
      <c r="A2264" t="s">
        <v>35</v>
      </c>
      <c r="B2264" t="s">
        <v>35</v>
      </c>
      <c r="C2264">
        <v>43027.661296296297</v>
      </c>
      <c r="D2264">
        <v>1</v>
      </c>
      <c r="E2264" t="s">
        <v>13863</v>
      </c>
      <c r="F2264" t="s">
        <v>5338</v>
      </c>
      <c r="G2264" t="s">
        <v>5339</v>
      </c>
      <c r="H2264" t="s">
        <v>337</v>
      </c>
      <c r="I2264">
        <v>17</v>
      </c>
      <c r="J2264">
        <v>0</v>
      </c>
      <c r="K2264" t="s">
        <v>39</v>
      </c>
      <c r="M2264" s="15">
        <f t="shared" si="265"/>
        <v>17</v>
      </c>
      <c r="N2264" s="13">
        <f t="shared" si="266"/>
        <v>25</v>
      </c>
      <c r="O2264" s="13">
        <f t="shared" si="267"/>
        <v>10</v>
      </c>
      <c r="P2264" s="13">
        <f t="shared" si="268"/>
        <v>2017</v>
      </c>
      <c r="Q2264" s="13">
        <f t="shared" si="269"/>
        <v>17</v>
      </c>
    </row>
    <row r="2265" spans="1:17" x14ac:dyDescent="0.25">
      <c r="A2265" t="s">
        <v>35</v>
      </c>
      <c r="B2265" t="s">
        <v>35</v>
      </c>
      <c r="C2265">
        <v>43027.661296296297</v>
      </c>
      <c r="D2265">
        <v>1</v>
      </c>
      <c r="E2265" t="s">
        <v>13863</v>
      </c>
      <c r="F2265" t="s">
        <v>5338</v>
      </c>
      <c r="G2265" t="s">
        <v>5339</v>
      </c>
      <c r="H2265" t="s">
        <v>337</v>
      </c>
      <c r="I2265">
        <v>2.6640000000000001</v>
      </c>
      <c r="J2265">
        <v>0</v>
      </c>
      <c r="K2265" t="s">
        <v>39</v>
      </c>
      <c r="M2265" s="15">
        <f t="shared" si="265"/>
        <v>2.6640000000000001</v>
      </c>
      <c r="N2265" s="13">
        <f t="shared" si="266"/>
        <v>25</v>
      </c>
      <c r="O2265" s="13">
        <f t="shared" si="267"/>
        <v>10</v>
      </c>
      <c r="P2265" s="13">
        <f t="shared" si="268"/>
        <v>2017</v>
      </c>
      <c r="Q2265" s="13">
        <f t="shared" si="269"/>
        <v>2.6640000000000001</v>
      </c>
    </row>
    <row r="2266" spans="1:17" x14ac:dyDescent="0.25">
      <c r="A2266" t="s">
        <v>218</v>
      </c>
      <c r="B2266" t="s">
        <v>219</v>
      </c>
      <c r="C2266">
        <v>43028.584178240744</v>
      </c>
      <c r="D2266">
        <v>4</v>
      </c>
      <c r="E2266" t="s">
        <v>13863</v>
      </c>
      <c r="F2266" t="s">
        <v>5340</v>
      </c>
      <c r="G2266" t="s">
        <v>5341</v>
      </c>
      <c r="H2266" t="s">
        <v>222</v>
      </c>
      <c r="I2266">
        <v>50.25</v>
      </c>
      <c r="J2266">
        <v>0</v>
      </c>
      <c r="K2266" t="s">
        <v>223</v>
      </c>
      <c r="M2266" s="15">
        <f t="shared" si="265"/>
        <v>50.25</v>
      </c>
      <c r="N2266" s="13">
        <f t="shared" si="266"/>
        <v>10</v>
      </c>
      <c r="O2266" s="13">
        <f t="shared" si="267"/>
        <v>10</v>
      </c>
      <c r="P2266" s="13">
        <f t="shared" si="268"/>
        <v>2017</v>
      </c>
      <c r="Q2266" s="13">
        <f t="shared" si="269"/>
        <v>201</v>
      </c>
    </row>
    <row r="2267" spans="1:17" x14ac:dyDescent="0.25">
      <c r="A2267" t="s">
        <v>413</v>
      </c>
      <c r="B2267" t="s">
        <v>414</v>
      </c>
      <c r="C2267">
        <v>43028.584178240744</v>
      </c>
      <c r="D2267">
        <v>2</v>
      </c>
      <c r="E2267" t="s">
        <v>13863</v>
      </c>
      <c r="F2267" t="s">
        <v>5340</v>
      </c>
      <c r="G2267" t="s">
        <v>5341</v>
      </c>
      <c r="H2267" t="s">
        <v>222</v>
      </c>
      <c r="I2267">
        <v>41.28</v>
      </c>
      <c r="J2267">
        <v>0</v>
      </c>
      <c r="K2267" t="s">
        <v>416</v>
      </c>
      <c r="M2267" s="15">
        <f t="shared" si="265"/>
        <v>41.28</v>
      </c>
      <c r="N2267" s="13">
        <f t="shared" si="266"/>
        <v>10</v>
      </c>
      <c r="O2267" s="13">
        <f t="shared" si="267"/>
        <v>10</v>
      </c>
      <c r="P2267" s="13">
        <f t="shared" si="268"/>
        <v>2017</v>
      </c>
      <c r="Q2267" s="13">
        <f t="shared" si="269"/>
        <v>82.56</v>
      </c>
    </row>
    <row r="2268" spans="1:17" x14ac:dyDescent="0.25">
      <c r="A2268" t="s">
        <v>5342</v>
      </c>
      <c r="B2268" t="s">
        <v>5343</v>
      </c>
      <c r="C2268">
        <v>43062.750648148147</v>
      </c>
      <c r="D2268">
        <v>1</v>
      </c>
      <c r="E2268" t="s">
        <v>13863</v>
      </c>
      <c r="F2268" t="s">
        <v>5344</v>
      </c>
      <c r="G2268" t="s">
        <v>5345</v>
      </c>
      <c r="H2268" t="s">
        <v>4067</v>
      </c>
      <c r="I2268">
        <v>16.989999999999998</v>
      </c>
      <c r="J2268">
        <v>0</v>
      </c>
      <c r="K2268" t="s">
        <v>4067</v>
      </c>
      <c r="M2268" s="15">
        <f t="shared" si="265"/>
        <v>16.989999999999998</v>
      </c>
      <c r="N2268" s="13">
        <f t="shared" si="266"/>
        <v>10</v>
      </c>
      <c r="O2268" s="13">
        <f t="shared" si="267"/>
        <v>11</v>
      </c>
      <c r="P2268" s="13">
        <f t="shared" si="268"/>
        <v>2017</v>
      </c>
      <c r="Q2268" s="13">
        <f t="shared" si="269"/>
        <v>16.989999999999998</v>
      </c>
    </row>
    <row r="2269" spans="1:17" x14ac:dyDescent="0.25">
      <c r="A2269" t="s">
        <v>5346</v>
      </c>
      <c r="B2269" t="s">
        <v>5347</v>
      </c>
      <c r="C2269">
        <v>43062.750648148147</v>
      </c>
      <c r="D2269">
        <v>1</v>
      </c>
      <c r="E2269" t="s">
        <v>13863</v>
      </c>
      <c r="F2269" t="s">
        <v>5344</v>
      </c>
      <c r="G2269" t="s">
        <v>5345</v>
      </c>
      <c r="H2269" t="s">
        <v>4067</v>
      </c>
      <c r="I2269">
        <v>35.979999999999997</v>
      </c>
      <c r="J2269">
        <v>0</v>
      </c>
      <c r="K2269" t="s">
        <v>4067</v>
      </c>
      <c r="M2269" s="15">
        <f t="shared" si="265"/>
        <v>35.979999999999997</v>
      </c>
      <c r="N2269" s="13">
        <f t="shared" si="266"/>
        <v>10</v>
      </c>
      <c r="O2269" s="13">
        <f t="shared" si="267"/>
        <v>11</v>
      </c>
      <c r="P2269" s="13">
        <f t="shared" si="268"/>
        <v>2017</v>
      </c>
      <c r="Q2269" s="13">
        <f t="shared" si="269"/>
        <v>35.979999999999997</v>
      </c>
    </row>
    <row r="2270" spans="1:17" x14ac:dyDescent="0.25">
      <c r="A2270" t="s">
        <v>5348</v>
      </c>
      <c r="B2270" t="s">
        <v>5349</v>
      </c>
      <c r="C2270">
        <v>43062.750648148147</v>
      </c>
      <c r="D2270">
        <v>1</v>
      </c>
      <c r="E2270" t="s">
        <v>13863</v>
      </c>
      <c r="F2270" t="s">
        <v>5344</v>
      </c>
      <c r="G2270" t="s">
        <v>5345</v>
      </c>
      <c r="H2270" t="s">
        <v>4067</v>
      </c>
      <c r="I2270">
        <v>3.89</v>
      </c>
      <c r="J2270">
        <v>0</v>
      </c>
      <c r="K2270" t="s">
        <v>4067</v>
      </c>
      <c r="M2270" s="15">
        <f t="shared" si="265"/>
        <v>3.89</v>
      </c>
      <c r="N2270" s="13">
        <f t="shared" si="266"/>
        <v>10</v>
      </c>
      <c r="O2270" s="13">
        <f t="shared" si="267"/>
        <v>11</v>
      </c>
      <c r="P2270" s="13">
        <f t="shared" si="268"/>
        <v>2017</v>
      </c>
      <c r="Q2270" s="13">
        <f t="shared" si="269"/>
        <v>3.89</v>
      </c>
    </row>
    <row r="2271" spans="1:17" x14ac:dyDescent="0.25">
      <c r="A2271" t="s">
        <v>5350</v>
      </c>
      <c r="B2271" t="s">
        <v>5351</v>
      </c>
      <c r="C2271">
        <v>43062.750648148147</v>
      </c>
      <c r="D2271">
        <v>1</v>
      </c>
      <c r="E2271" t="s">
        <v>13863</v>
      </c>
      <c r="F2271" t="s">
        <v>5344</v>
      </c>
      <c r="G2271" t="s">
        <v>5345</v>
      </c>
      <c r="H2271" t="s">
        <v>4067</v>
      </c>
      <c r="I2271">
        <v>3.98</v>
      </c>
      <c r="J2271">
        <v>0</v>
      </c>
      <c r="K2271" t="s">
        <v>4067</v>
      </c>
      <c r="M2271" s="15">
        <f t="shared" si="265"/>
        <v>3.98</v>
      </c>
      <c r="N2271" s="13">
        <f t="shared" si="266"/>
        <v>10</v>
      </c>
      <c r="O2271" s="13">
        <f t="shared" si="267"/>
        <v>11</v>
      </c>
      <c r="P2271" s="13">
        <f t="shared" si="268"/>
        <v>2017</v>
      </c>
      <c r="Q2271" s="13">
        <f t="shared" si="269"/>
        <v>3.98</v>
      </c>
    </row>
    <row r="2272" spans="1:17" x14ac:dyDescent="0.25">
      <c r="A2272" t="s">
        <v>5352</v>
      </c>
      <c r="B2272" t="s">
        <v>5353</v>
      </c>
      <c r="C2272">
        <v>43062.750648148147</v>
      </c>
      <c r="D2272">
        <v>1</v>
      </c>
      <c r="E2272" t="s">
        <v>13863</v>
      </c>
      <c r="F2272" t="s">
        <v>5344</v>
      </c>
      <c r="G2272" t="s">
        <v>5345</v>
      </c>
      <c r="H2272" t="s">
        <v>4067</v>
      </c>
      <c r="I2272">
        <v>116.78</v>
      </c>
      <c r="J2272">
        <v>0</v>
      </c>
      <c r="K2272" t="s">
        <v>4067</v>
      </c>
      <c r="M2272" s="15">
        <f t="shared" si="265"/>
        <v>116.78</v>
      </c>
      <c r="N2272" s="13">
        <f t="shared" si="266"/>
        <v>10</v>
      </c>
      <c r="O2272" s="13">
        <f t="shared" si="267"/>
        <v>11</v>
      </c>
      <c r="P2272" s="13">
        <f t="shared" si="268"/>
        <v>2017</v>
      </c>
      <c r="Q2272" s="13">
        <f t="shared" si="269"/>
        <v>116.78</v>
      </c>
    </row>
    <row r="2273" spans="1:17" x14ac:dyDescent="0.25">
      <c r="A2273" t="s">
        <v>1591</v>
      </c>
      <c r="B2273" t="s">
        <v>1592</v>
      </c>
      <c r="C2273">
        <v>43033.678229166668</v>
      </c>
      <c r="D2273">
        <v>10</v>
      </c>
      <c r="E2273" t="s">
        <v>13863</v>
      </c>
      <c r="F2273" t="s">
        <v>5354</v>
      </c>
      <c r="G2273" t="s">
        <v>5355</v>
      </c>
      <c r="H2273" t="s">
        <v>651</v>
      </c>
      <c r="I2273">
        <v>178</v>
      </c>
      <c r="J2273">
        <v>40</v>
      </c>
      <c r="K2273" t="s">
        <v>1595</v>
      </c>
      <c r="M2273" s="15">
        <f t="shared" si="265"/>
        <v>106.8</v>
      </c>
      <c r="N2273" s="13">
        <f t="shared" si="266"/>
        <v>10</v>
      </c>
      <c r="O2273" s="13">
        <f t="shared" si="267"/>
        <v>10</v>
      </c>
      <c r="P2273" s="13">
        <f t="shared" si="268"/>
        <v>2017</v>
      </c>
      <c r="Q2273" s="13">
        <f t="shared" si="269"/>
        <v>1068</v>
      </c>
    </row>
    <row r="2274" spans="1:17" x14ac:dyDescent="0.25">
      <c r="A2274" t="s">
        <v>3425</v>
      </c>
      <c r="B2274" t="s">
        <v>3426</v>
      </c>
      <c r="C2274">
        <v>43080.455717592595</v>
      </c>
      <c r="D2274">
        <v>2</v>
      </c>
      <c r="E2274" t="s">
        <v>13863</v>
      </c>
      <c r="F2274" t="s">
        <v>5356</v>
      </c>
      <c r="G2274" t="s">
        <v>5357</v>
      </c>
      <c r="H2274" t="s">
        <v>1132</v>
      </c>
      <c r="I2274">
        <v>212</v>
      </c>
      <c r="J2274">
        <v>0</v>
      </c>
      <c r="K2274" t="s">
        <v>1132</v>
      </c>
      <c r="M2274" s="15">
        <f t="shared" si="265"/>
        <v>212</v>
      </c>
      <c r="N2274" s="13">
        <f t="shared" si="266"/>
        <v>10</v>
      </c>
      <c r="O2274" s="13">
        <f t="shared" si="267"/>
        <v>12</v>
      </c>
      <c r="P2274" s="13">
        <f t="shared" si="268"/>
        <v>2017</v>
      </c>
      <c r="Q2274" s="13">
        <f t="shared" si="269"/>
        <v>424</v>
      </c>
    </row>
    <row r="2275" spans="1:17" x14ac:dyDescent="0.25">
      <c r="A2275" t="s">
        <v>3421</v>
      </c>
      <c r="B2275" t="s">
        <v>3422</v>
      </c>
      <c r="C2275">
        <v>43080.455717592595</v>
      </c>
      <c r="D2275">
        <v>1</v>
      </c>
      <c r="E2275" t="s">
        <v>13863</v>
      </c>
      <c r="F2275" t="s">
        <v>5356</v>
      </c>
      <c r="G2275" t="s">
        <v>5357</v>
      </c>
      <c r="H2275" t="s">
        <v>1132</v>
      </c>
      <c r="I2275">
        <v>155</v>
      </c>
      <c r="J2275">
        <v>0</v>
      </c>
      <c r="K2275" t="s">
        <v>1132</v>
      </c>
      <c r="M2275" s="15">
        <f t="shared" si="265"/>
        <v>155</v>
      </c>
      <c r="N2275" s="13">
        <f t="shared" si="266"/>
        <v>10</v>
      </c>
      <c r="O2275" s="13">
        <f t="shared" si="267"/>
        <v>12</v>
      </c>
      <c r="P2275" s="13">
        <f t="shared" si="268"/>
        <v>2017</v>
      </c>
      <c r="Q2275" s="13">
        <f t="shared" si="269"/>
        <v>155</v>
      </c>
    </row>
    <row r="2276" spans="1:17" x14ac:dyDescent="0.25">
      <c r="A2276" t="s">
        <v>5325</v>
      </c>
      <c r="B2276" t="s">
        <v>5326</v>
      </c>
      <c r="C2276">
        <v>43027.667662037034</v>
      </c>
      <c r="D2276">
        <v>1</v>
      </c>
      <c r="E2276" t="s">
        <v>13863</v>
      </c>
      <c r="F2276" t="s">
        <v>5358</v>
      </c>
      <c r="G2276" t="s">
        <v>5359</v>
      </c>
      <c r="H2276" t="s">
        <v>33</v>
      </c>
      <c r="I2276">
        <v>501</v>
      </c>
      <c r="J2276">
        <v>0</v>
      </c>
      <c r="K2276" t="s">
        <v>33</v>
      </c>
      <c r="M2276" s="15">
        <f t="shared" si="265"/>
        <v>501</v>
      </c>
      <c r="N2276" s="13">
        <f t="shared" si="266"/>
        <v>10</v>
      </c>
      <c r="O2276" s="13">
        <f t="shared" si="267"/>
        <v>10</v>
      </c>
      <c r="P2276" s="13">
        <f t="shared" si="268"/>
        <v>2017</v>
      </c>
      <c r="Q2276" s="13">
        <f t="shared" si="269"/>
        <v>501</v>
      </c>
    </row>
    <row r="2277" spans="1:17" x14ac:dyDescent="0.25">
      <c r="A2277" t="s">
        <v>5360</v>
      </c>
      <c r="B2277" t="s">
        <v>5361</v>
      </c>
      <c r="C2277">
        <v>43033.680833333332</v>
      </c>
      <c r="D2277">
        <v>10</v>
      </c>
      <c r="E2277" t="s">
        <v>13863</v>
      </c>
      <c r="F2277" t="s">
        <v>5362</v>
      </c>
      <c r="G2277" t="s">
        <v>5363</v>
      </c>
      <c r="H2277" t="s">
        <v>444</v>
      </c>
      <c r="I2277">
        <v>735</v>
      </c>
      <c r="J2277">
        <v>40</v>
      </c>
      <c r="K2277" t="s">
        <v>5364</v>
      </c>
      <c r="M2277" s="15">
        <f t="shared" si="265"/>
        <v>441</v>
      </c>
      <c r="N2277" s="13">
        <f t="shared" si="266"/>
        <v>10</v>
      </c>
      <c r="O2277" s="13">
        <f t="shared" si="267"/>
        <v>10</v>
      </c>
      <c r="P2277" s="13">
        <f t="shared" si="268"/>
        <v>2017</v>
      </c>
      <c r="Q2277" s="13">
        <f t="shared" si="269"/>
        <v>4410</v>
      </c>
    </row>
    <row r="2278" spans="1:17" x14ac:dyDescent="0.25">
      <c r="A2278" t="s">
        <v>5365</v>
      </c>
      <c r="B2278" t="s">
        <v>5366</v>
      </c>
      <c r="C2278">
        <v>43033.680833333332</v>
      </c>
      <c r="D2278">
        <v>10</v>
      </c>
      <c r="E2278" t="s">
        <v>13863</v>
      </c>
      <c r="F2278" t="s">
        <v>5362</v>
      </c>
      <c r="G2278" t="s">
        <v>5363</v>
      </c>
      <c r="H2278" t="s">
        <v>444</v>
      </c>
      <c r="I2278">
        <v>590</v>
      </c>
      <c r="J2278">
        <v>40</v>
      </c>
      <c r="K2278" t="s">
        <v>5367</v>
      </c>
      <c r="M2278" s="15">
        <f t="shared" si="265"/>
        <v>354</v>
      </c>
      <c r="N2278" s="13">
        <f t="shared" si="266"/>
        <v>10</v>
      </c>
      <c r="O2278" s="13">
        <f t="shared" si="267"/>
        <v>10</v>
      </c>
      <c r="P2278" s="13">
        <f t="shared" si="268"/>
        <v>2017</v>
      </c>
      <c r="Q2278" s="13">
        <f t="shared" si="269"/>
        <v>3540</v>
      </c>
    </row>
    <row r="2279" spans="1:17" x14ac:dyDescent="0.25">
      <c r="A2279" t="s">
        <v>5368</v>
      </c>
      <c r="B2279" t="s">
        <v>5369</v>
      </c>
      <c r="C2279">
        <v>43035.69122685185</v>
      </c>
      <c r="D2279">
        <v>30</v>
      </c>
      <c r="E2279" t="s">
        <v>13863</v>
      </c>
      <c r="F2279" t="s">
        <v>5370</v>
      </c>
      <c r="G2279" t="s">
        <v>5371</v>
      </c>
      <c r="H2279" t="s">
        <v>181</v>
      </c>
      <c r="I2279">
        <v>31.92</v>
      </c>
      <c r="J2279">
        <v>0</v>
      </c>
      <c r="K2279" t="s">
        <v>5372</v>
      </c>
      <c r="M2279" s="15">
        <f t="shared" si="265"/>
        <v>31.92</v>
      </c>
      <c r="N2279" s="13">
        <f t="shared" si="266"/>
        <v>10</v>
      </c>
      <c r="O2279" s="13">
        <f t="shared" si="267"/>
        <v>10</v>
      </c>
      <c r="P2279" s="13">
        <f t="shared" si="268"/>
        <v>2017</v>
      </c>
      <c r="Q2279" s="13">
        <f t="shared" si="269"/>
        <v>957.6</v>
      </c>
    </row>
    <row r="2280" spans="1:17" x14ac:dyDescent="0.25">
      <c r="A2280" t="s">
        <v>5373</v>
      </c>
      <c r="B2280" t="s">
        <v>5374</v>
      </c>
      <c r="C2280">
        <v>43115.346504629626</v>
      </c>
      <c r="D2280">
        <v>1</v>
      </c>
      <c r="E2280" t="s">
        <v>13863</v>
      </c>
      <c r="F2280" t="s">
        <v>5375</v>
      </c>
      <c r="G2280" t="s">
        <v>5376</v>
      </c>
      <c r="H2280" t="s">
        <v>38</v>
      </c>
      <c r="I2280">
        <v>1636.38</v>
      </c>
      <c r="J2280">
        <v>0</v>
      </c>
      <c r="K2280" t="s">
        <v>38</v>
      </c>
      <c r="M2280" s="15">
        <f t="shared" si="265"/>
        <v>1636.38</v>
      </c>
      <c r="N2280" s="13">
        <f t="shared" si="266"/>
        <v>10</v>
      </c>
      <c r="O2280" s="13">
        <f t="shared" si="267"/>
        <v>1</v>
      </c>
      <c r="P2280" s="13">
        <f t="shared" si="268"/>
        <v>2018</v>
      </c>
      <c r="Q2280" s="13">
        <f t="shared" si="269"/>
        <v>1636.38</v>
      </c>
    </row>
    <row r="2281" spans="1:17" x14ac:dyDescent="0.25">
      <c r="A2281" t="s">
        <v>4158</v>
      </c>
      <c r="B2281" t="s">
        <v>4159</v>
      </c>
      <c r="C2281">
        <v>43031.673113425924</v>
      </c>
      <c r="D2281">
        <v>1</v>
      </c>
      <c r="E2281" t="s">
        <v>13863</v>
      </c>
      <c r="F2281" t="s">
        <v>5377</v>
      </c>
      <c r="G2281" t="s">
        <v>5378</v>
      </c>
      <c r="H2281" t="s">
        <v>181</v>
      </c>
      <c r="I2281">
        <v>92</v>
      </c>
      <c r="J2281">
        <v>40</v>
      </c>
      <c r="K2281" t="s">
        <v>4160</v>
      </c>
      <c r="M2281" s="15">
        <f t="shared" si="265"/>
        <v>55.199999999999996</v>
      </c>
      <c r="N2281" s="13">
        <f t="shared" si="266"/>
        <v>10</v>
      </c>
      <c r="O2281" s="13">
        <f t="shared" si="267"/>
        <v>10</v>
      </c>
      <c r="P2281" s="13">
        <f t="shared" si="268"/>
        <v>2017</v>
      </c>
      <c r="Q2281" s="13">
        <f t="shared" si="269"/>
        <v>55.199999999999996</v>
      </c>
    </row>
    <row r="2282" spans="1:17" x14ac:dyDescent="0.25">
      <c r="A2282" t="s">
        <v>4140</v>
      </c>
      <c r="B2282" t="s">
        <v>4141</v>
      </c>
      <c r="C2282">
        <v>43035.694861111115</v>
      </c>
      <c r="D2282">
        <v>1</v>
      </c>
      <c r="E2282" t="s">
        <v>13863</v>
      </c>
      <c r="F2282" t="s">
        <v>5379</v>
      </c>
      <c r="G2282" t="s">
        <v>5380</v>
      </c>
      <c r="H2282" t="s">
        <v>27</v>
      </c>
      <c r="I2282">
        <v>110.2089</v>
      </c>
      <c r="J2282">
        <v>0</v>
      </c>
      <c r="K2282" t="s">
        <v>4144</v>
      </c>
      <c r="M2282" s="15">
        <f t="shared" si="265"/>
        <v>110.2089</v>
      </c>
      <c r="N2282" s="13">
        <f t="shared" si="266"/>
        <v>10</v>
      </c>
      <c r="O2282" s="13">
        <f t="shared" si="267"/>
        <v>10</v>
      </c>
      <c r="P2282" s="13">
        <f t="shared" si="268"/>
        <v>2017</v>
      </c>
      <c r="Q2282" s="13">
        <f t="shared" si="269"/>
        <v>110.2089</v>
      </c>
    </row>
    <row r="2283" spans="1:17" x14ac:dyDescent="0.25">
      <c r="A2283" t="s">
        <v>1245</v>
      </c>
      <c r="B2283" t="s">
        <v>1246</v>
      </c>
      <c r="C2283">
        <v>43035.694861111115</v>
      </c>
      <c r="D2283">
        <v>6</v>
      </c>
      <c r="E2283" t="s">
        <v>13863</v>
      </c>
      <c r="F2283" t="s">
        <v>5379</v>
      </c>
      <c r="G2283" t="s">
        <v>5380</v>
      </c>
      <c r="H2283" t="s">
        <v>27</v>
      </c>
      <c r="I2283">
        <v>127.7302</v>
      </c>
      <c r="J2283">
        <v>0</v>
      </c>
      <c r="K2283" t="s">
        <v>1247</v>
      </c>
      <c r="M2283" s="15">
        <f t="shared" si="265"/>
        <v>127.7302</v>
      </c>
      <c r="N2283" s="13">
        <f t="shared" si="266"/>
        <v>10</v>
      </c>
      <c r="O2283" s="13">
        <f t="shared" si="267"/>
        <v>10</v>
      </c>
      <c r="P2283" s="13">
        <f t="shared" si="268"/>
        <v>2017</v>
      </c>
      <c r="Q2283" s="13">
        <f t="shared" si="269"/>
        <v>766.38120000000004</v>
      </c>
    </row>
    <row r="2284" spans="1:17" x14ac:dyDescent="0.25">
      <c r="A2284" t="s">
        <v>1248</v>
      </c>
      <c r="B2284" t="s">
        <v>1249</v>
      </c>
      <c r="C2284">
        <v>43035.694861111115</v>
      </c>
      <c r="D2284">
        <v>4</v>
      </c>
      <c r="E2284" t="s">
        <v>13863</v>
      </c>
      <c r="F2284" t="s">
        <v>5379</v>
      </c>
      <c r="G2284" t="s">
        <v>5380</v>
      </c>
      <c r="H2284" t="s">
        <v>27</v>
      </c>
      <c r="I2284">
        <v>43.488500000000002</v>
      </c>
      <c r="J2284">
        <v>0</v>
      </c>
      <c r="K2284" t="s">
        <v>1250</v>
      </c>
      <c r="M2284" s="15">
        <f t="shared" si="265"/>
        <v>43.488500000000002</v>
      </c>
      <c r="N2284" s="13">
        <f t="shared" si="266"/>
        <v>10</v>
      </c>
      <c r="O2284" s="13">
        <f t="shared" si="267"/>
        <v>10</v>
      </c>
      <c r="P2284" s="13">
        <f t="shared" si="268"/>
        <v>2017</v>
      </c>
      <c r="Q2284" s="13">
        <f t="shared" si="269"/>
        <v>173.95400000000001</v>
      </c>
    </row>
    <row r="2285" spans="1:17" x14ac:dyDescent="0.25">
      <c r="A2285" t="s">
        <v>4134</v>
      </c>
      <c r="B2285" t="s">
        <v>4135</v>
      </c>
      <c r="C2285">
        <v>43031.673796296294</v>
      </c>
      <c r="D2285">
        <v>8</v>
      </c>
      <c r="E2285" t="s">
        <v>13863</v>
      </c>
      <c r="F2285" t="s">
        <v>5297</v>
      </c>
      <c r="G2285" t="s">
        <v>5298</v>
      </c>
      <c r="H2285" t="s">
        <v>124</v>
      </c>
      <c r="I2285">
        <v>260.83</v>
      </c>
      <c r="J2285">
        <v>63</v>
      </c>
      <c r="K2285" t="s">
        <v>4138</v>
      </c>
      <c r="M2285" s="15">
        <f t="shared" si="265"/>
        <v>96.507099999999994</v>
      </c>
      <c r="N2285" s="13">
        <f t="shared" si="266"/>
        <v>10</v>
      </c>
      <c r="O2285" s="13">
        <f t="shared" si="267"/>
        <v>10</v>
      </c>
      <c r="P2285" s="13">
        <f t="shared" si="268"/>
        <v>2017</v>
      </c>
      <c r="Q2285" s="13">
        <f t="shared" si="269"/>
        <v>772.05679999999995</v>
      </c>
    </row>
    <row r="2286" spans="1:17" x14ac:dyDescent="0.25">
      <c r="A2286" t="s">
        <v>1295</v>
      </c>
      <c r="B2286" t="s">
        <v>1296</v>
      </c>
      <c r="C2286">
        <v>43031.673796296294</v>
      </c>
      <c r="D2286">
        <v>5</v>
      </c>
      <c r="E2286" t="s">
        <v>13863</v>
      </c>
      <c r="F2286" t="s">
        <v>5297</v>
      </c>
      <c r="G2286" t="s">
        <v>5298</v>
      </c>
      <c r="H2286" t="s">
        <v>124</v>
      </c>
      <c r="I2286">
        <v>425.51</v>
      </c>
      <c r="J2286">
        <v>63</v>
      </c>
      <c r="K2286" t="s">
        <v>1297</v>
      </c>
      <c r="M2286" s="15">
        <f t="shared" si="265"/>
        <v>157.43869999999998</v>
      </c>
      <c r="N2286" s="13">
        <f t="shared" si="266"/>
        <v>10</v>
      </c>
      <c r="O2286" s="13">
        <f t="shared" si="267"/>
        <v>10</v>
      </c>
      <c r="P2286" s="13">
        <f t="shared" si="268"/>
        <v>2017</v>
      </c>
      <c r="Q2286" s="13">
        <f t="shared" si="269"/>
        <v>787.19349999999986</v>
      </c>
    </row>
    <row r="2287" spans="1:17" x14ac:dyDescent="0.25">
      <c r="A2287" t="s">
        <v>1292</v>
      </c>
      <c r="B2287" t="s">
        <v>1293</v>
      </c>
      <c r="C2287">
        <v>43031.673796296294</v>
      </c>
      <c r="D2287">
        <v>11</v>
      </c>
      <c r="E2287" t="s">
        <v>13863</v>
      </c>
      <c r="F2287" t="s">
        <v>5297</v>
      </c>
      <c r="G2287" t="s">
        <v>5298</v>
      </c>
      <c r="H2287" t="s">
        <v>124</v>
      </c>
      <c r="I2287">
        <v>120.73</v>
      </c>
      <c r="J2287">
        <v>63</v>
      </c>
      <c r="K2287" t="s">
        <v>1294</v>
      </c>
      <c r="M2287" s="15">
        <f t="shared" si="265"/>
        <v>44.670099999999998</v>
      </c>
      <c r="N2287" s="13">
        <f t="shared" si="266"/>
        <v>10</v>
      </c>
      <c r="O2287" s="13">
        <f t="shared" si="267"/>
        <v>10</v>
      </c>
      <c r="P2287" s="13">
        <f t="shared" si="268"/>
        <v>2017</v>
      </c>
      <c r="Q2287" s="13">
        <f t="shared" si="269"/>
        <v>491.37109999999996</v>
      </c>
    </row>
    <row r="2288" spans="1:17" x14ac:dyDescent="0.25">
      <c r="A2288" t="s">
        <v>5381</v>
      </c>
      <c r="B2288" t="s">
        <v>5382</v>
      </c>
      <c r="C2288">
        <v>43033.678229166668</v>
      </c>
      <c r="D2288">
        <v>3</v>
      </c>
      <c r="E2288" t="s">
        <v>13863</v>
      </c>
      <c r="F2288" t="s">
        <v>5354</v>
      </c>
      <c r="G2288" t="s">
        <v>5355</v>
      </c>
      <c r="H2288" t="s">
        <v>651</v>
      </c>
      <c r="I2288">
        <v>184</v>
      </c>
      <c r="J2288">
        <v>40</v>
      </c>
      <c r="K2288" t="s">
        <v>5383</v>
      </c>
      <c r="M2288" s="15">
        <f t="shared" si="265"/>
        <v>110.39999999999999</v>
      </c>
      <c r="N2288" s="13">
        <f t="shared" si="266"/>
        <v>10</v>
      </c>
      <c r="O2288" s="13">
        <f t="shared" si="267"/>
        <v>10</v>
      </c>
      <c r="P2288" s="13">
        <f t="shared" si="268"/>
        <v>2017</v>
      </c>
      <c r="Q2288" s="13">
        <f t="shared" si="269"/>
        <v>331.2</v>
      </c>
    </row>
    <row r="2289" spans="1:17" x14ac:dyDescent="0.25">
      <c r="A2289" t="s">
        <v>647</v>
      </c>
      <c r="B2289" t="s">
        <v>648</v>
      </c>
      <c r="C2289">
        <v>43033.678229166668</v>
      </c>
      <c r="D2289">
        <v>3</v>
      </c>
      <c r="E2289" t="s">
        <v>13863</v>
      </c>
      <c r="F2289" t="s">
        <v>5354</v>
      </c>
      <c r="G2289" t="s">
        <v>5355</v>
      </c>
      <c r="H2289" t="s">
        <v>651</v>
      </c>
      <c r="I2289">
        <v>453</v>
      </c>
      <c r="J2289">
        <v>0</v>
      </c>
      <c r="K2289" t="s">
        <v>652</v>
      </c>
      <c r="M2289" s="15">
        <f t="shared" si="265"/>
        <v>453</v>
      </c>
      <c r="N2289" s="13">
        <f t="shared" si="266"/>
        <v>10</v>
      </c>
      <c r="O2289" s="13">
        <f t="shared" si="267"/>
        <v>10</v>
      </c>
      <c r="P2289" s="13">
        <f t="shared" si="268"/>
        <v>2017</v>
      </c>
      <c r="Q2289" s="13">
        <f t="shared" si="269"/>
        <v>1359</v>
      </c>
    </row>
    <row r="2290" spans="1:17" x14ac:dyDescent="0.25">
      <c r="A2290" t="s">
        <v>5384</v>
      </c>
      <c r="B2290" t="s">
        <v>5385</v>
      </c>
      <c r="C2290">
        <v>43033.678229166668</v>
      </c>
      <c r="D2290">
        <v>2</v>
      </c>
      <c r="E2290" t="s">
        <v>13863</v>
      </c>
      <c r="F2290" t="s">
        <v>5354</v>
      </c>
      <c r="G2290" t="s">
        <v>5355</v>
      </c>
      <c r="H2290" t="s">
        <v>651</v>
      </c>
      <c r="I2290">
        <v>584</v>
      </c>
      <c r="J2290">
        <v>0</v>
      </c>
      <c r="K2290" t="s">
        <v>5386</v>
      </c>
      <c r="M2290" s="15">
        <f t="shared" si="265"/>
        <v>584</v>
      </c>
      <c r="N2290" s="13">
        <f t="shared" si="266"/>
        <v>10</v>
      </c>
      <c r="O2290" s="13">
        <f t="shared" si="267"/>
        <v>10</v>
      </c>
      <c r="P2290" s="13">
        <f t="shared" si="268"/>
        <v>2017</v>
      </c>
      <c r="Q2290" s="13">
        <f t="shared" si="269"/>
        <v>1168</v>
      </c>
    </row>
    <row r="2291" spans="1:17" x14ac:dyDescent="0.25">
      <c r="A2291" t="s">
        <v>4059</v>
      </c>
      <c r="B2291" t="s">
        <v>4060</v>
      </c>
      <c r="C2291">
        <v>43028.601770833331</v>
      </c>
      <c r="D2291">
        <v>100</v>
      </c>
      <c r="E2291" t="s">
        <v>113</v>
      </c>
      <c r="F2291" t="s">
        <v>5387</v>
      </c>
      <c r="G2291" t="s">
        <v>5388</v>
      </c>
      <c r="H2291" t="s">
        <v>108</v>
      </c>
      <c r="I2291">
        <v>4.1399999999999997</v>
      </c>
      <c r="J2291">
        <v>50</v>
      </c>
      <c r="K2291" t="s">
        <v>4063</v>
      </c>
      <c r="M2291" s="15">
        <f t="shared" si="265"/>
        <v>2.0699999999999998</v>
      </c>
      <c r="N2291" s="13">
        <f t="shared" si="266"/>
        <v>10</v>
      </c>
      <c r="O2291" s="13">
        <f t="shared" si="267"/>
        <v>10</v>
      </c>
      <c r="P2291" s="13">
        <f t="shared" si="268"/>
        <v>2017</v>
      </c>
      <c r="Q2291" s="13">
        <f t="shared" si="269"/>
        <v>206.99999999999997</v>
      </c>
    </row>
    <row r="2292" spans="1:17" x14ac:dyDescent="0.25">
      <c r="A2292" t="s">
        <v>4798</v>
      </c>
      <c r="B2292" t="s">
        <v>4799</v>
      </c>
      <c r="C2292">
        <v>43028.601770833331</v>
      </c>
      <c r="D2292">
        <v>100</v>
      </c>
      <c r="E2292" t="s">
        <v>13863</v>
      </c>
      <c r="F2292" t="s">
        <v>5387</v>
      </c>
      <c r="G2292" t="s">
        <v>5388</v>
      </c>
      <c r="H2292" t="s">
        <v>108</v>
      </c>
      <c r="I2292">
        <v>0.154</v>
      </c>
      <c r="J2292">
        <v>65</v>
      </c>
      <c r="K2292" t="s">
        <v>4802</v>
      </c>
      <c r="M2292" s="15">
        <f t="shared" si="265"/>
        <v>5.3899999999999997E-2</v>
      </c>
      <c r="N2292" s="13">
        <f t="shared" si="266"/>
        <v>10</v>
      </c>
      <c r="O2292" s="13">
        <f t="shared" si="267"/>
        <v>10</v>
      </c>
      <c r="P2292" s="13">
        <f t="shared" si="268"/>
        <v>2017</v>
      </c>
      <c r="Q2292" s="13">
        <f t="shared" si="269"/>
        <v>5.39</v>
      </c>
    </row>
    <row r="2293" spans="1:17" x14ac:dyDescent="0.25">
      <c r="A2293" t="s">
        <v>5389</v>
      </c>
      <c r="B2293" t="s">
        <v>5390</v>
      </c>
      <c r="C2293">
        <v>43028.601770833331</v>
      </c>
      <c r="D2293">
        <v>100</v>
      </c>
      <c r="E2293" t="s">
        <v>13863</v>
      </c>
      <c r="F2293" t="s">
        <v>5387</v>
      </c>
      <c r="G2293" t="s">
        <v>5388</v>
      </c>
      <c r="H2293" t="s">
        <v>108</v>
      </c>
      <c r="I2293">
        <v>0.15920000000000001</v>
      </c>
      <c r="J2293">
        <v>65</v>
      </c>
      <c r="K2293" t="s">
        <v>108</v>
      </c>
      <c r="M2293" s="15">
        <f t="shared" si="265"/>
        <v>5.5719999999999999E-2</v>
      </c>
      <c r="N2293" s="13">
        <f t="shared" si="266"/>
        <v>10</v>
      </c>
      <c r="O2293" s="13">
        <f t="shared" si="267"/>
        <v>10</v>
      </c>
      <c r="P2293" s="13">
        <f t="shared" si="268"/>
        <v>2017</v>
      </c>
      <c r="Q2293" s="13">
        <f t="shared" si="269"/>
        <v>5.5720000000000001</v>
      </c>
    </row>
    <row r="2294" spans="1:17" x14ac:dyDescent="0.25">
      <c r="A2294" t="s">
        <v>5391</v>
      </c>
      <c r="B2294" t="s">
        <v>5392</v>
      </c>
      <c r="C2294">
        <v>43035.688136574077</v>
      </c>
      <c r="D2294">
        <v>100</v>
      </c>
      <c r="E2294" t="s">
        <v>13863</v>
      </c>
      <c r="F2294" t="s">
        <v>5387</v>
      </c>
      <c r="G2294" t="s">
        <v>5393</v>
      </c>
      <c r="H2294" t="s">
        <v>108</v>
      </c>
      <c r="I2294">
        <v>0.15</v>
      </c>
      <c r="J2294">
        <v>65</v>
      </c>
      <c r="K2294" t="s">
        <v>108</v>
      </c>
      <c r="M2294" s="15">
        <f t="shared" si="265"/>
        <v>5.2499999999999998E-2</v>
      </c>
      <c r="N2294" s="13">
        <f t="shared" si="266"/>
        <v>10</v>
      </c>
      <c r="O2294" s="13">
        <f t="shared" si="267"/>
        <v>10</v>
      </c>
      <c r="P2294" s="13">
        <f t="shared" si="268"/>
        <v>2017</v>
      </c>
      <c r="Q2294" s="13">
        <f t="shared" si="269"/>
        <v>5.25</v>
      </c>
    </row>
    <row r="2295" spans="1:17" x14ac:dyDescent="0.25">
      <c r="A2295" t="s">
        <v>5394</v>
      </c>
      <c r="B2295" t="s">
        <v>5395</v>
      </c>
      <c r="C2295">
        <v>43028.601770833331</v>
      </c>
      <c r="D2295">
        <v>100</v>
      </c>
      <c r="E2295" t="s">
        <v>13863</v>
      </c>
      <c r="F2295" t="s">
        <v>5387</v>
      </c>
      <c r="G2295" t="s">
        <v>5388</v>
      </c>
      <c r="H2295" t="s">
        <v>108</v>
      </c>
      <c r="I2295">
        <v>0.1477</v>
      </c>
      <c r="J2295">
        <v>65</v>
      </c>
      <c r="K2295" t="s">
        <v>5396</v>
      </c>
      <c r="M2295" s="15">
        <f t="shared" si="265"/>
        <v>5.1694999999999998E-2</v>
      </c>
      <c r="N2295" s="13">
        <f t="shared" si="266"/>
        <v>10</v>
      </c>
      <c r="O2295" s="13">
        <f t="shared" si="267"/>
        <v>10</v>
      </c>
      <c r="P2295" s="13">
        <f t="shared" si="268"/>
        <v>2017</v>
      </c>
      <c r="Q2295" s="13">
        <f t="shared" si="269"/>
        <v>5.1695000000000002</v>
      </c>
    </row>
    <row r="2296" spans="1:17" x14ac:dyDescent="0.25">
      <c r="A2296" t="s">
        <v>647</v>
      </c>
      <c r="B2296" t="s">
        <v>648</v>
      </c>
      <c r="C2296">
        <v>43102.51357638889</v>
      </c>
      <c r="D2296">
        <v>2</v>
      </c>
      <c r="E2296" t="s">
        <v>13863</v>
      </c>
      <c r="F2296" t="s">
        <v>5354</v>
      </c>
      <c r="G2296" t="s">
        <v>5397</v>
      </c>
      <c r="H2296" t="s">
        <v>651</v>
      </c>
      <c r="I2296">
        <v>453</v>
      </c>
      <c r="J2296">
        <v>0</v>
      </c>
      <c r="K2296" t="s">
        <v>652</v>
      </c>
      <c r="M2296" s="15">
        <f t="shared" si="265"/>
        <v>453</v>
      </c>
      <c r="N2296" s="13">
        <f t="shared" si="266"/>
        <v>10</v>
      </c>
      <c r="O2296" s="13">
        <f t="shared" si="267"/>
        <v>1</v>
      </c>
      <c r="P2296" s="13">
        <f t="shared" si="268"/>
        <v>2018</v>
      </c>
      <c r="Q2296" s="13">
        <f t="shared" si="269"/>
        <v>906</v>
      </c>
    </row>
    <row r="2297" spans="1:17" x14ac:dyDescent="0.25">
      <c r="A2297" t="s">
        <v>1567</v>
      </c>
      <c r="B2297" t="s">
        <v>1568</v>
      </c>
      <c r="C2297">
        <v>43027.653726851851</v>
      </c>
      <c r="D2297">
        <v>2</v>
      </c>
      <c r="E2297" t="s">
        <v>13863</v>
      </c>
      <c r="F2297" t="s">
        <v>5398</v>
      </c>
      <c r="G2297" t="s">
        <v>5399</v>
      </c>
      <c r="H2297" t="s">
        <v>160</v>
      </c>
      <c r="I2297">
        <v>52.884999999999998</v>
      </c>
      <c r="J2297">
        <v>0</v>
      </c>
      <c r="K2297" t="s">
        <v>1569</v>
      </c>
      <c r="M2297" s="15">
        <f t="shared" si="265"/>
        <v>52.884999999999998</v>
      </c>
      <c r="N2297" s="13">
        <f t="shared" si="266"/>
        <v>10</v>
      </c>
      <c r="O2297" s="13">
        <f t="shared" si="267"/>
        <v>10</v>
      </c>
      <c r="P2297" s="13">
        <f t="shared" si="268"/>
        <v>2017</v>
      </c>
      <c r="Q2297" s="13">
        <f t="shared" si="269"/>
        <v>105.77</v>
      </c>
    </row>
    <row r="2298" spans="1:17" x14ac:dyDescent="0.25">
      <c r="A2298" t="s">
        <v>2537</v>
      </c>
      <c r="B2298" t="s">
        <v>2538</v>
      </c>
      <c r="C2298">
        <v>43027.653726851851</v>
      </c>
      <c r="D2298">
        <v>2</v>
      </c>
      <c r="E2298" t="s">
        <v>13863</v>
      </c>
      <c r="F2298" t="s">
        <v>5398</v>
      </c>
      <c r="G2298" t="s">
        <v>5399</v>
      </c>
      <c r="H2298" t="s">
        <v>160</v>
      </c>
      <c r="I2298">
        <v>2.4750000000000001</v>
      </c>
      <c r="J2298">
        <v>0</v>
      </c>
      <c r="K2298" t="s">
        <v>2537</v>
      </c>
      <c r="M2298" s="15">
        <f t="shared" si="265"/>
        <v>2.4750000000000001</v>
      </c>
      <c r="N2298" s="13">
        <f t="shared" si="266"/>
        <v>10</v>
      </c>
      <c r="O2298" s="13">
        <f t="shared" si="267"/>
        <v>10</v>
      </c>
      <c r="P2298" s="13">
        <f t="shared" si="268"/>
        <v>2017</v>
      </c>
      <c r="Q2298" s="13">
        <f t="shared" si="269"/>
        <v>4.95</v>
      </c>
    </row>
    <row r="2299" spans="1:17" x14ac:dyDescent="0.25">
      <c r="A2299" t="s">
        <v>5400</v>
      </c>
      <c r="B2299" t="s">
        <v>5401</v>
      </c>
      <c r="C2299">
        <v>43202.663576388892</v>
      </c>
      <c r="D2299">
        <v>1000</v>
      </c>
      <c r="E2299" t="s">
        <v>13863</v>
      </c>
      <c r="F2299" t="s">
        <v>5402</v>
      </c>
      <c r="G2299" t="s">
        <v>5403</v>
      </c>
      <c r="H2299" t="s">
        <v>108</v>
      </c>
      <c r="I2299">
        <v>1.7999999999999999E-2</v>
      </c>
      <c r="J2299">
        <v>60</v>
      </c>
      <c r="K2299" t="s">
        <v>5404</v>
      </c>
      <c r="M2299" s="15">
        <f t="shared" si="265"/>
        <v>7.1999999999999998E-3</v>
      </c>
      <c r="N2299" s="13">
        <f t="shared" si="266"/>
        <v>10</v>
      </c>
      <c r="O2299" s="13">
        <f t="shared" si="267"/>
        <v>4</v>
      </c>
      <c r="P2299" s="13">
        <f t="shared" si="268"/>
        <v>2018</v>
      </c>
      <c r="Q2299" s="13">
        <f t="shared" si="269"/>
        <v>7.2</v>
      </c>
    </row>
    <row r="2300" spans="1:17" x14ac:dyDescent="0.25">
      <c r="A2300" t="s">
        <v>970</v>
      </c>
      <c r="B2300" t="s">
        <v>971</v>
      </c>
      <c r="C2300">
        <v>43028.601770833331</v>
      </c>
      <c r="D2300">
        <v>32</v>
      </c>
      <c r="E2300" t="s">
        <v>113</v>
      </c>
      <c r="F2300" t="s">
        <v>5387</v>
      </c>
      <c r="G2300" t="s">
        <v>5388</v>
      </c>
      <c r="H2300" t="s">
        <v>108</v>
      </c>
      <c r="I2300">
        <v>5.98</v>
      </c>
      <c r="J2300">
        <v>45</v>
      </c>
      <c r="K2300" t="s">
        <v>972</v>
      </c>
      <c r="M2300" s="15">
        <f t="shared" si="265"/>
        <v>3.2890000000000006</v>
      </c>
      <c r="N2300" s="13">
        <f t="shared" si="266"/>
        <v>10</v>
      </c>
      <c r="O2300" s="13">
        <f t="shared" si="267"/>
        <v>10</v>
      </c>
      <c r="P2300" s="13">
        <f t="shared" si="268"/>
        <v>2017</v>
      </c>
      <c r="Q2300" s="13">
        <f t="shared" si="269"/>
        <v>105.24800000000002</v>
      </c>
    </row>
    <row r="2301" spans="1:17" x14ac:dyDescent="0.25">
      <c r="A2301" t="s">
        <v>973</v>
      </c>
      <c r="B2301" t="s">
        <v>974</v>
      </c>
      <c r="C2301">
        <v>43028.601770833331</v>
      </c>
      <c r="D2301">
        <v>48</v>
      </c>
      <c r="E2301" t="s">
        <v>113</v>
      </c>
      <c r="F2301" t="s">
        <v>5387</v>
      </c>
      <c r="G2301" t="s">
        <v>5388</v>
      </c>
      <c r="H2301" t="s">
        <v>108</v>
      </c>
      <c r="I2301">
        <v>4.18</v>
      </c>
      <c r="J2301">
        <v>45</v>
      </c>
      <c r="K2301" t="s">
        <v>975</v>
      </c>
      <c r="M2301" s="15">
        <f t="shared" si="265"/>
        <v>2.2989999999999999</v>
      </c>
      <c r="N2301" s="13">
        <f t="shared" si="266"/>
        <v>10</v>
      </c>
      <c r="O2301" s="13">
        <f t="shared" si="267"/>
        <v>10</v>
      </c>
      <c r="P2301" s="13">
        <f t="shared" si="268"/>
        <v>2017</v>
      </c>
      <c r="Q2301" s="13">
        <f t="shared" si="269"/>
        <v>110.352</v>
      </c>
    </row>
    <row r="2302" spans="1:17" x14ac:dyDescent="0.25">
      <c r="A2302" t="s">
        <v>5405</v>
      </c>
      <c r="B2302" t="s">
        <v>5406</v>
      </c>
      <c r="C2302">
        <v>43028.601770833331</v>
      </c>
      <c r="D2302">
        <v>36</v>
      </c>
      <c r="E2302" t="s">
        <v>113</v>
      </c>
      <c r="F2302" t="s">
        <v>5387</v>
      </c>
      <c r="G2302" t="s">
        <v>5388</v>
      </c>
      <c r="H2302" t="s">
        <v>108</v>
      </c>
      <c r="I2302">
        <v>5.39</v>
      </c>
      <c r="J2302">
        <v>45</v>
      </c>
      <c r="K2302" t="s">
        <v>5407</v>
      </c>
      <c r="M2302" s="15">
        <f t="shared" si="265"/>
        <v>2.9645000000000001</v>
      </c>
      <c r="N2302" s="13">
        <f t="shared" si="266"/>
        <v>10</v>
      </c>
      <c r="O2302" s="13">
        <f t="shared" si="267"/>
        <v>10</v>
      </c>
      <c r="P2302" s="13">
        <f t="shared" si="268"/>
        <v>2017</v>
      </c>
      <c r="Q2302" s="13">
        <f t="shared" si="269"/>
        <v>106.72200000000001</v>
      </c>
    </row>
    <row r="2303" spans="1:17" x14ac:dyDescent="0.25">
      <c r="A2303" t="s">
        <v>3219</v>
      </c>
      <c r="B2303" t="s">
        <v>3220</v>
      </c>
      <c r="C2303">
        <v>43028.601770833331</v>
      </c>
      <c r="D2303">
        <v>100</v>
      </c>
      <c r="E2303" t="s">
        <v>13863</v>
      </c>
      <c r="F2303" t="s">
        <v>5387</v>
      </c>
      <c r="G2303" t="s">
        <v>5388</v>
      </c>
      <c r="H2303" t="s">
        <v>108</v>
      </c>
      <c r="I2303">
        <v>0.17180000000000001</v>
      </c>
      <c r="J2303">
        <v>60</v>
      </c>
      <c r="K2303" t="s">
        <v>3221</v>
      </c>
      <c r="M2303" s="15">
        <f t="shared" si="265"/>
        <v>6.8720000000000003E-2</v>
      </c>
      <c r="N2303" s="13">
        <f t="shared" si="266"/>
        <v>10</v>
      </c>
      <c r="O2303" s="13">
        <f t="shared" si="267"/>
        <v>10</v>
      </c>
      <c r="P2303" s="13">
        <f t="shared" si="268"/>
        <v>2017</v>
      </c>
      <c r="Q2303" s="13">
        <f t="shared" si="269"/>
        <v>6.8719999999999999</v>
      </c>
    </row>
    <row r="2304" spans="1:17" x14ac:dyDescent="0.25">
      <c r="A2304" t="s">
        <v>4014</v>
      </c>
      <c r="B2304" t="s">
        <v>4015</v>
      </c>
      <c r="C2304">
        <v>43025.688240740739</v>
      </c>
      <c r="D2304">
        <v>24</v>
      </c>
      <c r="E2304" t="s">
        <v>113</v>
      </c>
      <c r="F2304" t="s">
        <v>5408</v>
      </c>
      <c r="G2304" t="s">
        <v>5409</v>
      </c>
      <c r="H2304" t="s">
        <v>108</v>
      </c>
      <c r="I2304">
        <v>12.77</v>
      </c>
      <c r="J2304">
        <v>74</v>
      </c>
      <c r="K2304" t="s">
        <v>4016</v>
      </c>
      <c r="M2304" s="15">
        <f t="shared" si="265"/>
        <v>3.3201999999999998</v>
      </c>
      <c r="N2304" s="13">
        <f t="shared" si="266"/>
        <v>10</v>
      </c>
      <c r="O2304" s="13">
        <f t="shared" si="267"/>
        <v>10</v>
      </c>
      <c r="P2304" s="13">
        <f t="shared" si="268"/>
        <v>2017</v>
      </c>
      <c r="Q2304" s="13">
        <f t="shared" si="269"/>
        <v>79.684799999999996</v>
      </c>
    </row>
    <row r="2305" spans="1:17" x14ac:dyDescent="0.25">
      <c r="A2305" t="s">
        <v>4014</v>
      </c>
      <c r="B2305" t="s">
        <v>4015</v>
      </c>
      <c r="C2305">
        <v>43027.675740740742</v>
      </c>
      <c r="D2305">
        <v>6</v>
      </c>
      <c r="E2305" t="s">
        <v>113</v>
      </c>
      <c r="F2305" t="s">
        <v>5408</v>
      </c>
      <c r="G2305" t="s">
        <v>5410</v>
      </c>
      <c r="H2305" t="s">
        <v>108</v>
      </c>
      <c r="I2305">
        <v>12.77</v>
      </c>
      <c r="J2305">
        <v>74</v>
      </c>
      <c r="K2305" t="s">
        <v>4016</v>
      </c>
      <c r="M2305" s="15">
        <f t="shared" si="265"/>
        <v>3.3201999999999998</v>
      </c>
      <c r="N2305" s="13">
        <f t="shared" si="266"/>
        <v>10</v>
      </c>
      <c r="O2305" s="13">
        <f t="shared" si="267"/>
        <v>10</v>
      </c>
      <c r="P2305" s="13">
        <f t="shared" si="268"/>
        <v>2017</v>
      </c>
      <c r="Q2305" s="13">
        <f t="shared" si="269"/>
        <v>19.921199999999999</v>
      </c>
    </row>
    <row r="2306" spans="1:17" x14ac:dyDescent="0.25">
      <c r="A2306" t="s">
        <v>5411</v>
      </c>
      <c r="B2306" t="s">
        <v>5412</v>
      </c>
      <c r="C2306">
        <v>43027.662314814814</v>
      </c>
      <c r="D2306">
        <v>5</v>
      </c>
      <c r="E2306" t="s">
        <v>13863</v>
      </c>
      <c r="F2306" t="s">
        <v>5413</v>
      </c>
      <c r="G2306" t="s">
        <v>5414</v>
      </c>
      <c r="H2306" t="s">
        <v>4030</v>
      </c>
      <c r="I2306">
        <v>19.2</v>
      </c>
      <c r="J2306">
        <v>30</v>
      </c>
      <c r="K2306" t="s">
        <v>5415</v>
      </c>
      <c r="M2306" s="15">
        <f t="shared" si="265"/>
        <v>13.44</v>
      </c>
      <c r="N2306" s="13">
        <f t="shared" si="266"/>
        <v>10</v>
      </c>
      <c r="O2306" s="13">
        <f t="shared" si="267"/>
        <v>10</v>
      </c>
      <c r="P2306" s="13">
        <f t="shared" si="268"/>
        <v>2017</v>
      </c>
      <c r="Q2306" s="13">
        <f t="shared" si="269"/>
        <v>67.2</v>
      </c>
    </row>
    <row r="2307" spans="1:17" x14ac:dyDescent="0.25">
      <c r="A2307" t="s">
        <v>5416</v>
      </c>
      <c r="B2307" t="s">
        <v>5417</v>
      </c>
      <c r="C2307">
        <v>43025.699675925927</v>
      </c>
      <c r="D2307">
        <v>20</v>
      </c>
      <c r="E2307" t="s">
        <v>13863</v>
      </c>
      <c r="F2307" t="s">
        <v>5418</v>
      </c>
      <c r="G2307" t="s">
        <v>5419</v>
      </c>
      <c r="H2307" t="s">
        <v>301</v>
      </c>
      <c r="I2307">
        <v>0.42199999999999999</v>
      </c>
      <c r="J2307">
        <v>0</v>
      </c>
      <c r="K2307" t="s">
        <v>301</v>
      </c>
      <c r="M2307" s="15">
        <f t="shared" si="265"/>
        <v>0.42199999999999999</v>
      </c>
      <c r="N2307" s="13">
        <f t="shared" si="266"/>
        <v>10</v>
      </c>
      <c r="O2307" s="13">
        <f t="shared" si="267"/>
        <v>10</v>
      </c>
      <c r="P2307" s="13">
        <f t="shared" si="268"/>
        <v>2017</v>
      </c>
      <c r="Q2307" s="13">
        <f t="shared" si="269"/>
        <v>8.44</v>
      </c>
    </row>
    <row r="2308" spans="1:17" x14ac:dyDescent="0.25">
      <c r="A2308" t="s">
        <v>5420</v>
      </c>
      <c r="B2308" t="s">
        <v>5421</v>
      </c>
      <c r="C2308">
        <v>43047.731689814813</v>
      </c>
      <c r="D2308">
        <v>12</v>
      </c>
      <c r="E2308" t="s">
        <v>13863</v>
      </c>
      <c r="F2308" t="s">
        <v>5422</v>
      </c>
      <c r="G2308" t="s">
        <v>5423</v>
      </c>
      <c r="H2308" t="s">
        <v>5424</v>
      </c>
      <c r="I2308">
        <v>10.1</v>
      </c>
      <c r="J2308">
        <v>15</v>
      </c>
      <c r="K2308" t="s">
        <v>5424</v>
      </c>
      <c r="M2308" s="15">
        <f t="shared" si="265"/>
        <v>8.5849999999999991</v>
      </c>
      <c r="N2308" s="13">
        <f t="shared" si="266"/>
        <v>10</v>
      </c>
      <c r="O2308" s="13">
        <f t="shared" si="267"/>
        <v>11</v>
      </c>
      <c r="P2308" s="13">
        <f t="shared" si="268"/>
        <v>2017</v>
      </c>
      <c r="Q2308" s="13">
        <f t="shared" si="269"/>
        <v>103.01999999999998</v>
      </c>
    </row>
    <row r="2309" spans="1:17" x14ac:dyDescent="0.25">
      <c r="A2309" t="s">
        <v>5425</v>
      </c>
      <c r="B2309" t="s">
        <v>5426</v>
      </c>
      <c r="C2309">
        <v>43047.731689814813</v>
      </c>
      <c r="D2309">
        <v>12</v>
      </c>
      <c r="E2309" t="s">
        <v>13863</v>
      </c>
      <c r="F2309" t="s">
        <v>5422</v>
      </c>
      <c r="G2309" t="s">
        <v>5423</v>
      </c>
      <c r="H2309" t="s">
        <v>5424</v>
      </c>
      <c r="I2309">
        <v>10.1</v>
      </c>
      <c r="J2309">
        <v>15</v>
      </c>
      <c r="K2309" t="s">
        <v>5424</v>
      </c>
      <c r="M2309" s="15">
        <f t="shared" si="265"/>
        <v>8.5849999999999991</v>
      </c>
      <c r="N2309" s="13">
        <f t="shared" si="266"/>
        <v>10</v>
      </c>
      <c r="O2309" s="13">
        <f t="shared" si="267"/>
        <v>11</v>
      </c>
      <c r="P2309" s="13">
        <f t="shared" si="268"/>
        <v>2017</v>
      </c>
      <c r="Q2309" s="13">
        <f t="shared" si="269"/>
        <v>103.01999999999998</v>
      </c>
    </row>
    <row r="2310" spans="1:17" x14ac:dyDescent="0.25">
      <c r="A2310" t="s">
        <v>5427</v>
      </c>
      <c r="B2310" t="s">
        <v>5428</v>
      </c>
      <c r="C2310">
        <v>43047.731689814813</v>
      </c>
      <c r="D2310">
        <v>12</v>
      </c>
      <c r="E2310" t="s">
        <v>13863</v>
      </c>
      <c r="F2310" t="s">
        <v>5422</v>
      </c>
      <c r="G2310" t="s">
        <v>5423</v>
      </c>
      <c r="H2310" t="s">
        <v>5424</v>
      </c>
      <c r="I2310">
        <v>10.1</v>
      </c>
      <c r="J2310">
        <v>15</v>
      </c>
      <c r="K2310" t="s">
        <v>5424</v>
      </c>
      <c r="M2310" s="15">
        <f t="shared" si="265"/>
        <v>8.5849999999999991</v>
      </c>
      <c r="N2310" s="13">
        <f t="shared" si="266"/>
        <v>10</v>
      </c>
      <c r="O2310" s="13">
        <f t="shared" si="267"/>
        <v>11</v>
      </c>
      <c r="P2310" s="13">
        <f t="shared" si="268"/>
        <v>2017</v>
      </c>
      <c r="Q2310" s="13">
        <f t="shared" si="269"/>
        <v>103.01999999999998</v>
      </c>
    </row>
    <row r="2311" spans="1:17" x14ac:dyDescent="0.25">
      <c r="A2311" t="s">
        <v>5429</v>
      </c>
      <c r="B2311" t="s">
        <v>5430</v>
      </c>
      <c r="C2311">
        <v>43047.731689814813</v>
      </c>
      <c r="D2311">
        <v>12</v>
      </c>
      <c r="E2311" t="s">
        <v>13863</v>
      </c>
      <c r="F2311" t="s">
        <v>5422</v>
      </c>
      <c r="G2311" t="s">
        <v>5423</v>
      </c>
      <c r="H2311" t="s">
        <v>5424</v>
      </c>
      <c r="I2311">
        <v>10.1</v>
      </c>
      <c r="J2311">
        <v>15</v>
      </c>
      <c r="K2311" t="s">
        <v>5424</v>
      </c>
      <c r="M2311" s="15">
        <f t="shared" si="265"/>
        <v>8.5849999999999991</v>
      </c>
      <c r="N2311" s="13">
        <f t="shared" si="266"/>
        <v>10</v>
      </c>
      <c r="O2311" s="13">
        <f t="shared" si="267"/>
        <v>11</v>
      </c>
      <c r="P2311" s="13">
        <f t="shared" si="268"/>
        <v>2017</v>
      </c>
      <c r="Q2311" s="13">
        <f t="shared" si="269"/>
        <v>103.01999999999998</v>
      </c>
    </row>
    <row r="2312" spans="1:17" x14ac:dyDescent="0.25">
      <c r="A2312" t="s">
        <v>5431</v>
      </c>
      <c r="B2312" t="s">
        <v>5432</v>
      </c>
      <c r="C2312">
        <v>43047.731689814813</v>
      </c>
      <c r="D2312">
        <v>12</v>
      </c>
      <c r="E2312" t="s">
        <v>13863</v>
      </c>
      <c r="F2312" t="s">
        <v>5422</v>
      </c>
      <c r="G2312" t="s">
        <v>5423</v>
      </c>
      <c r="H2312" t="s">
        <v>5424</v>
      </c>
      <c r="I2312">
        <v>10.1</v>
      </c>
      <c r="J2312">
        <v>15</v>
      </c>
      <c r="K2312" t="s">
        <v>5424</v>
      </c>
      <c r="M2312" s="15">
        <f t="shared" si="265"/>
        <v>8.5849999999999991</v>
      </c>
      <c r="N2312" s="13">
        <f t="shared" si="266"/>
        <v>10</v>
      </c>
      <c r="O2312" s="13">
        <f t="shared" si="267"/>
        <v>11</v>
      </c>
      <c r="P2312" s="13">
        <f t="shared" si="268"/>
        <v>2017</v>
      </c>
      <c r="Q2312" s="13">
        <f t="shared" si="269"/>
        <v>103.01999999999998</v>
      </c>
    </row>
    <row r="2313" spans="1:17" x14ac:dyDescent="0.25">
      <c r="A2313" t="s">
        <v>5433</v>
      </c>
      <c r="B2313" t="s">
        <v>5434</v>
      </c>
      <c r="C2313">
        <v>43047.731689814813</v>
      </c>
      <c r="D2313">
        <v>12</v>
      </c>
      <c r="E2313" t="s">
        <v>13863</v>
      </c>
      <c r="F2313" t="s">
        <v>5422</v>
      </c>
      <c r="G2313" t="s">
        <v>5423</v>
      </c>
      <c r="H2313" t="s">
        <v>5424</v>
      </c>
      <c r="I2313">
        <v>10.1</v>
      </c>
      <c r="J2313">
        <v>15</v>
      </c>
      <c r="K2313" t="s">
        <v>5424</v>
      </c>
      <c r="M2313" s="15">
        <f t="shared" si="265"/>
        <v>8.5849999999999991</v>
      </c>
      <c r="N2313" s="13">
        <f t="shared" si="266"/>
        <v>10</v>
      </c>
      <c r="O2313" s="13">
        <f t="shared" si="267"/>
        <v>11</v>
      </c>
      <c r="P2313" s="13">
        <f t="shared" si="268"/>
        <v>2017</v>
      </c>
      <c r="Q2313" s="13">
        <f t="shared" si="269"/>
        <v>103.01999999999998</v>
      </c>
    </row>
    <row r="2314" spans="1:17" x14ac:dyDescent="0.25">
      <c r="A2314" t="s">
        <v>5435</v>
      </c>
      <c r="B2314" t="s">
        <v>5436</v>
      </c>
      <c r="C2314">
        <v>43038.503217592595</v>
      </c>
      <c r="D2314">
        <v>2</v>
      </c>
      <c r="E2314" t="s">
        <v>13863</v>
      </c>
      <c r="F2314" t="s">
        <v>5437</v>
      </c>
      <c r="G2314" t="s">
        <v>5438</v>
      </c>
      <c r="H2314" t="s">
        <v>12</v>
      </c>
      <c r="I2314">
        <v>78</v>
      </c>
      <c r="J2314">
        <v>0</v>
      </c>
      <c r="K2314" t="s">
        <v>5439</v>
      </c>
      <c r="M2314" s="15">
        <f t="shared" si="265"/>
        <v>78</v>
      </c>
      <c r="N2314" s="13">
        <f t="shared" si="266"/>
        <v>10</v>
      </c>
      <c r="O2314" s="13">
        <f t="shared" si="267"/>
        <v>10</v>
      </c>
      <c r="P2314" s="13">
        <f t="shared" si="268"/>
        <v>2017</v>
      </c>
      <c r="Q2314" s="13">
        <f t="shared" si="269"/>
        <v>156</v>
      </c>
    </row>
    <row r="2315" spans="1:17" x14ac:dyDescent="0.25">
      <c r="A2315" t="s">
        <v>5440</v>
      </c>
      <c r="B2315" t="s">
        <v>5441</v>
      </c>
      <c r="C2315">
        <v>43021.627141203702</v>
      </c>
      <c r="D2315">
        <v>15</v>
      </c>
      <c r="E2315" t="s">
        <v>13863</v>
      </c>
      <c r="F2315" t="s">
        <v>5442</v>
      </c>
      <c r="G2315" t="s">
        <v>5443</v>
      </c>
      <c r="H2315" t="s">
        <v>240</v>
      </c>
      <c r="I2315">
        <v>0.8</v>
      </c>
      <c r="J2315">
        <v>0</v>
      </c>
      <c r="K2315" t="s">
        <v>240</v>
      </c>
      <c r="M2315" s="15">
        <f t="shared" si="265"/>
        <v>0.8</v>
      </c>
      <c r="N2315" s="13">
        <f t="shared" si="266"/>
        <v>10</v>
      </c>
      <c r="O2315" s="13">
        <f t="shared" si="267"/>
        <v>10</v>
      </c>
      <c r="P2315" s="13">
        <f t="shared" si="268"/>
        <v>2017</v>
      </c>
      <c r="Q2315" s="13">
        <f t="shared" si="269"/>
        <v>12</v>
      </c>
    </row>
    <row r="2316" spans="1:17" x14ac:dyDescent="0.25">
      <c r="A2316" t="s">
        <v>5444</v>
      </c>
      <c r="B2316" t="s">
        <v>5445</v>
      </c>
      <c r="C2316">
        <v>43031.674247685187</v>
      </c>
      <c r="D2316">
        <v>200</v>
      </c>
      <c r="E2316" t="s">
        <v>113</v>
      </c>
      <c r="F2316" t="s">
        <v>5446</v>
      </c>
      <c r="G2316" t="s">
        <v>5447</v>
      </c>
      <c r="H2316" t="s">
        <v>344</v>
      </c>
      <c r="I2316">
        <v>4.2300000000000004</v>
      </c>
      <c r="J2316">
        <v>0</v>
      </c>
      <c r="K2316" t="s">
        <v>344</v>
      </c>
      <c r="M2316" s="15">
        <f t="shared" si="265"/>
        <v>4.2300000000000004</v>
      </c>
      <c r="N2316" s="13">
        <f t="shared" si="266"/>
        <v>10</v>
      </c>
      <c r="O2316" s="13">
        <f t="shared" si="267"/>
        <v>10</v>
      </c>
      <c r="P2316" s="13">
        <f t="shared" si="268"/>
        <v>2017</v>
      </c>
      <c r="Q2316" s="13">
        <f t="shared" si="269"/>
        <v>846.00000000000011</v>
      </c>
    </row>
    <row r="2317" spans="1:17" x14ac:dyDescent="0.25">
      <c r="A2317" t="s">
        <v>5448</v>
      </c>
      <c r="B2317" t="s">
        <v>5449</v>
      </c>
      <c r="C2317">
        <v>43031.680555555555</v>
      </c>
      <c r="D2317">
        <v>20</v>
      </c>
      <c r="E2317" t="s">
        <v>13863</v>
      </c>
      <c r="F2317" t="s">
        <v>5450</v>
      </c>
      <c r="G2317" t="s">
        <v>5451</v>
      </c>
      <c r="H2317" t="s">
        <v>59</v>
      </c>
      <c r="I2317">
        <v>10.44</v>
      </c>
      <c r="J2317">
        <v>0</v>
      </c>
      <c r="K2317" t="s">
        <v>5452</v>
      </c>
      <c r="M2317" s="15">
        <f t="shared" si="265"/>
        <v>10.44</v>
      </c>
      <c r="N2317" s="13">
        <f t="shared" si="266"/>
        <v>10</v>
      </c>
      <c r="O2317" s="13">
        <f t="shared" si="267"/>
        <v>10</v>
      </c>
      <c r="P2317" s="13">
        <f t="shared" si="268"/>
        <v>2017</v>
      </c>
      <c r="Q2317" s="13">
        <f t="shared" si="269"/>
        <v>208.79999999999998</v>
      </c>
    </row>
    <row r="2318" spans="1:17" x14ac:dyDescent="0.25">
      <c r="A2318" t="s">
        <v>2108</v>
      </c>
      <c r="B2318" t="s">
        <v>2109</v>
      </c>
      <c r="C2318">
        <v>43063.727858796294</v>
      </c>
      <c r="D2318">
        <v>150</v>
      </c>
      <c r="E2318" t="s">
        <v>13863</v>
      </c>
      <c r="F2318" t="s">
        <v>5450</v>
      </c>
      <c r="G2318" t="s">
        <v>5453</v>
      </c>
      <c r="H2318" t="s">
        <v>59</v>
      </c>
      <c r="I2318">
        <v>22.76</v>
      </c>
      <c r="J2318">
        <v>0</v>
      </c>
      <c r="K2318" t="s">
        <v>2112</v>
      </c>
      <c r="M2318" s="15">
        <f t="shared" si="265"/>
        <v>22.76</v>
      </c>
      <c r="N2318" s="13">
        <f t="shared" si="266"/>
        <v>10</v>
      </c>
      <c r="O2318" s="13">
        <f t="shared" si="267"/>
        <v>11</v>
      </c>
      <c r="P2318" s="13">
        <f t="shared" si="268"/>
        <v>2017</v>
      </c>
      <c r="Q2318" s="13">
        <f t="shared" si="269"/>
        <v>3414.0000000000005</v>
      </c>
    </row>
    <row r="2319" spans="1:17" x14ac:dyDescent="0.25">
      <c r="A2319" t="s">
        <v>5454</v>
      </c>
      <c r="B2319" t="s">
        <v>5455</v>
      </c>
      <c r="C2319">
        <v>43063.727858796294</v>
      </c>
      <c r="D2319">
        <v>20</v>
      </c>
      <c r="E2319" t="s">
        <v>13863</v>
      </c>
      <c r="F2319" t="s">
        <v>5450</v>
      </c>
      <c r="G2319" t="s">
        <v>5453</v>
      </c>
      <c r="H2319" t="s">
        <v>59</v>
      </c>
      <c r="I2319">
        <v>22.76</v>
      </c>
      <c r="J2319">
        <v>0</v>
      </c>
      <c r="K2319" t="s">
        <v>5456</v>
      </c>
      <c r="M2319" s="15">
        <f t="shared" ref="M2319:M2366" si="270">+I2319*(1-J2319/100)</f>
        <v>22.76</v>
      </c>
      <c r="N2319" s="13">
        <f t="shared" ref="N2319:N2366" si="271">+LEN(A2319)</f>
        <v>10</v>
      </c>
      <c r="O2319" s="13">
        <f t="shared" ref="O2319:O2366" si="272">+MONTH(C2319)</f>
        <v>11</v>
      </c>
      <c r="P2319" s="13">
        <f t="shared" ref="P2319:P2366" si="273">+YEAR(C2319)</f>
        <v>2017</v>
      </c>
      <c r="Q2319" s="13">
        <f t="shared" ref="Q2319:Q2366" si="274">+M2319*D2319</f>
        <v>455.20000000000005</v>
      </c>
    </row>
    <row r="2320" spans="1:17" x14ac:dyDescent="0.25">
      <c r="A2320" t="s">
        <v>892</v>
      </c>
      <c r="B2320" t="s">
        <v>893</v>
      </c>
      <c r="C2320">
        <v>43012.701655092591</v>
      </c>
      <c r="D2320">
        <v>12</v>
      </c>
      <c r="E2320" t="s">
        <v>113</v>
      </c>
      <c r="F2320" t="s">
        <v>5457</v>
      </c>
      <c r="G2320" t="s">
        <v>5458</v>
      </c>
      <c r="H2320" t="s">
        <v>240</v>
      </c>
      <c r="I2320">
        <v>4.59</v>
      </c>
      <c r="J2320">
        <v>0</v>
      </c>
      <c r="K2320" t="s">
        <v>896</v>
      </c>
      <c r="M2320" s="15">
        <f t="shared" si="270"/>
        <v>4.59</v>
      </c>
      <c r="N2320" s="13">
        <f t="shared" si="271"/>
        <v>10</v>
      </c>
      <c r="O2320" s="13">
        <f t="shared" si="272"/>
        <v>10</v>
      </c>
      <c r="P2320" s="13">
        <f t="shared" si="273"/>
        <v>2017</v>
      </c>
      <c r="Q2320" s="13">
        <f t="shared" si="274"/>
        <v>55.08</v>
      </c>
    </row>
    <row r="2321" spans="1:17" x14ac:dyDescent="0.25">
      <c r="A2321" t="s">
        <v>5459</v>
      </c>
      <c r="B2321" t="s">
        <v>5460</v>
      </c>
      <c r="C2321">
        <v>43052.652245370373</v>
      </c>
      <c r="D2321">
        <v>12</v>
      </c>
      <c r="E2321" t="s">
        <v>113</v>
      </c>
      <c r="F2321" t="s">
        <v>5461</v>
      </c>
      <c r="G2321" t="s">
        <v>5462</v>
      </c>
      <c r="H2321" t="s">
        <v>5463</v>
      </c>
      <c r="I2321">
        <v>21.85</v>
      </c>
      <c r="J2321">
        <v>0</v>
      </c>
      <c r="K2321" t="s">
        <v>5464</v>
      </c>
      <c r="M2321" s="15">
        <f t="shared" si="270"/>
        <v>21.85</v>
      </c>
      <c r="N2321" s="13">
        <f t="shared" si="271"/>
        <v>10</v>
      </c>
      <c r="O2321" s="13">
        <f t="shared" si="272"/>
        <v>11</v>
      </c>
      <c r="P2321" s="13">
        <f t="shared" si="273"/>
        <v>2017</v>
      </c>
      <c r="Q2321" s="13">
        <f t="shared" si="274"/>
        <v>262.20000000000005</v>
      </c>
    </row>
    <row r="2322" spans="1:17" x14ac:dyDescent="0.25">
      <c r="A2322" t="s">
        <v>2297</v>
      </c>
      <c r="B2322" t="s">
        <v>2298</v>
      </c>
      <c r="C2322">
        <v>43080.478935185187</v>
      </c>
      <c r="D2322">
        <v>200</v>
      </c>
      <c r="E2322" t="s">
        <v>13863</v>
      </c>
      <c r="F2322" t="s">
        <v>5450</v>
      </c>
      <c r="G2322" t="s">
        <v>5465</v>
      </c>
      <c r="H2322" t="s">
        <v>59</v>
      </c>
      <c r="I2322">
        <v>63.4</v>
      </c>
      <c r="J2322">
        <v>0</v>
      </c>
      <c r="K2322" t="s">
        <v>2301</v>
      </c>
      <c r="M2322" s="15">
        <f t="shared" si="270"/>
        <v>63.4</v>
      </c>
      <c r="N2322" s="13">
        <f t="shared" si="271"/>
        <v>10</v>
      </c>
      <c r="O2322" s="13">
        <f t="shared" si="272"/>
        <v>12</v>
      </c>
      <c r="P2322" s="13">
        <f t="shared" si="273"/>
        <v>2017</v>
      </c>
      <c r="Q2322" s="13">
        <f t="shared" si="274"/>
        <v>12680</v>
      </c>
    </row>
    <row r="2323" spans="1:17" x14ac:dyDescent="0.25">
      <c r="A2323" t="s">
        <v>5466</v>
      </c>
      <c r="B2323" t="s">
        <v>5467</v>
      </c>
      <c r="C2323">
        <v>43059.72315972222</v>
      </c>
      <c r="D2323">
        <v>15</v>
      </c>
      <c r="E2323" t="s">
        <v>13863</v>
      </c>
      <c r="F2323" t="s">
        <v>5450</v>
      </c>
      <c r="G2323" t="s">
        <v>5468</v>
      </c>
      <c r="H2323" t="s">
        <v>59</v>
      </c>
      <c r="I2323">
        <v>63.4</v>
      </c>
      <c r="J2323">
        <v>0</v>
      </c>
      <c r="K2323" t="s">
        <v>5469</v>
      </c>
      <c r="M2323" s="15">
        <f t="shared" si="270"/>
        <v>63.4</v>
      </c>
      <c r="N2323" s="13">
        <f t="shared" si="271"/>
        <v>10</v>
      </c>
      <c r="O2323" s="13">
        <f t="shared" si="272"/>
        <v>11</v>
      </c>
      <c r="P2323" s="13">
        <f t="shared" si="273"/>
        <v>2017</v>
      </c>
      <c r="Q2323" s="13">
        <f t="shared" si="274"/>
        <v>951</v>
      </c>
    </row>
    <row r="2324" spans="1:17" x14ac:dyDescent="0.25">
      <c r="A2324" t="s">
        <v>3297</v>
      </c>
      <c r="B2324" t="s">
        <v>3298</v>
      </c>
      <c r="C2324">
        <v>43035.685949074075</v>
      </c>
      <c r="D2324">
        <v>14</v>
      </c>
      <c r="E2324" t="s">
        <v>13863</v>
      </c>
      <c r="F2324" t="s">
        <v>5470</v>
      </c>
      <c r="G2324" t="s">
        <v>5471</v>
      </c>
      <c r="H2324" t="s">
        <v>326</v>
      </c>
      <c r="I2324">
        <v>16.399999999999999</v>
      </c>
      <c r="J2324">
        <v>0</v>
      </c>
      <c r="K2324" t="s">
        <v>785</v>
      </c>
      <c r="M2324" s="15">
        <f t="shared" si="270"/>
        <v>16.399999999999999</v>
      </c>
      <c r="N2324" s="13">
        <f t="shared" si="271"/>
        <v>10</v>
      </c>
      <c r="O2324" s="13">
        <f t="shared" si="272"/>
        <v>10</v>
      </c>
      <c r="P2324" s="13">
        <f t="shared" si="273"/>
        <v>2017</v>
      </c>
      <c r="Q2324" s="13">
        <f t="shared" si="274"/>
        <v>229.59999999999997</v>
      </c>
    </row>
    <row r="2325" spans="1:17" x14ac:dyDescent="0.25">
      <c r="A2325" t="s">
        <v>5472</v>
      </c>
      <c r="B2325" t="s">
        <v>5473</v>
      </c>
      <c r="C2325">
        <v>43021.625381944446</v>
      </c>
      <c r="D2325">
        <v>1</v>
      </c>
      <c r="E2325" t="s">
        <v>13863</v>
      </c>
      <c r="F2325" t="s">
        <v>5474</v>
      </c>
      <c r="G2325" t="s">
        <v>5475</v>
      </c>
      <c r="H2325" t="s">
        <v>27</v>
      </c>
      <c r="I2325">
        <v>165</v>
      </c>
      <c r="J2325">
        <v>0</v>
      </c>
      <c r="K2325" t="s">
        <v>5476</v>
      </c>
      <c r="M2325" s="15">
        <f t="shared" si="270"/>
        <v>165</v>
      </c>
      <c r="N2325" s="13">
        <f t="shared" si="271"/>
        <v>10</v>
      </c>
      <c r="O2325" s="13">
        <f t="shared" si="272"/>
        <v>10</v>
      </c>
      <c r="P2325" s="13">
        <f t="shared" si="273"/>
        <v>2017</v>
      </c>
      <c r="Q2325" s="13">
        <f t="shared" si="274"/>
        <v>165</v>
      </c>
    </row>
    <row r="2326" spans="1:17" x14ac:dyDescent="0.25">
      <c r="A2326" t="s">
        <v>5477</v>
      </c>
      <c r="B2326" t="s">
        <v>5478</v>
      </c>
      <c r="C2326">
        <v>43021.643449074072</v>
      </c>
      <c r="D2326">
        <v>5</v>
      </c>
      <c r="E2326" t="s">
        <v>13863</v>
      </c>
      <c r="F2326" t="s">
        <v>5479</v>
      </c>
      <c r="G2326" t="s">
        <v>5480</v>
      </c>
      <c r="H2326" t="s">
        <v>33</v>
      </c>
      <c r="I2326">
        <v>377</v>
      </c>
      <c r="J2326">
        <v>0</v>
      </c>
      <c r="K2326" t="s">
        <v>33</v>
      </c>
      <c r="M2326" s="15">
        <f t="shared" si="270"/>
        <v>377</v>
      </c>
      <c r="N2326" s="13">
        <f t="shared" si="271"/>
        <v>10</v>
      </c>
      <c r="O2326" s="13">
        <f t="shared" si="272"/>
        <v>10</v>
      </c>
      <c r="P2326" s="13">
        <f t="shared" si="273"/>
        <v>2017</v>
      </c>
      <c r="Q2326" s="13">
        <f t="shared" si="274"/>
        <v>1885</v>
      </c>
    </row>
    <row r="2327" spans="1:17" x14ac:dyDescent="0.25">
      <c r="A2327" t="s">
        <v>821</v>
      </c>
      <c r="B2327" t="s">
        <v>822</v>
      </c>
      <c r="C2327">
        <v>43021.643449074072</v>
      </c>
      <c r="D2327">
        <v>10</v>
      </c>
      <c r="E2327" t="s">
        <v>13863</v>
      </c>
      <c r="F2327" t="s">
        <v>5479</v>
      </c>
      <c r="G2327" t="s">
        <v>5480</v>
      </c>
      <c r="H2327" t="s">
        <v>33</v>
      </c>
      <c r="I2327">
        <v>501</v>
      </c>
      <c r="J2327">
        <v>0</v>
      </c>
      <c r="K2327" t="s">
        <v>33</v>
      </c>
      <c r="M2327" s="15">
        <f t="shared" si="270"/>
        <v>501</v>
      </c>
      <c r="N2327" s="13">
        <f t="shared" si="271"/>
        <v>10</v>
      </c>
      <c r="O2327" s="13">
        <f t="shared" si="272"/>
        <v>10</v>
      </c>
      <c r="P2327" s="13">
        <f t="shared" si="273"/>
        <v>2017</v>
      </c>
      <c r="Q2327" s="13">
        <f t="shared" si="274"/>
        <v>5010</v>
      </c>
    </row>
    <row r="2328" spans="1:17" x14ac:dyDescent="0.25">
      <c r="A2328" t="s">
        <v>5481</v>
      </c>
      <c r="B2328" t="s">
        <v>5482</v>
      </c>
      <c r="C2328">
        <v>43035.690613425926</v>
      </c>
      <c r="D2328">
        <v>5</v>
      </c>
      <c r="E2328" t="s">
        <v>13863</v>
      </c>
      <c r="F2328" t="s">
        <v>5479</v>
      </c>
      <c r="G2328" t="s">
        <v>5483</v>
      </c>
      <c r="H2328" t="s">
        <v>33</v>
      </c>
      <c r="I2328">
        <v>76</v>
      </c>
      <c r="J2328">
        <v>0</v>
      </c>
      <c r="K2328" t="s">
        <v>5484</v>
      </c>
      <c r="M2328" s="15">
        <f t="shared" si="270"/>
        <v>76</v>
      </c>
      <c r="N2328" s="13">
        <f t="shared" si="271"/>
        <v>10</v>
      </c>
      <c r="O2328" s="13">
        <f t="shared" si="272"/>
        <v>10</v>
      </c>
      <c r="P2328" s="13">
        <f t="shared" si="273"/>
        <v>2017</v>
      </c>
      <c r="Q2328" s="13">
        <f t="shared" si="274"/>
        <v>380</v>
      </c>
    </row>
    <row r="2329" spans="1:17" x14ac:dyDescent="0.25">
      <c r="A2329" t="s">
        <v>5485</v>
      </c>
      <c r="B2329" t="s">
        <v>5486</v>
      </c>
      <c r="C2329">
        <v>43061.767997685187</v>
      </c>
      <c r="D2329">
        <v>10</v>
      </c>
      <c r="E2329" t="s">
        <v>13863</v>
      </c>
      <c r="F2329" t="s">
        <v>5487</v>
      </c>
      <c r="G2329" t="s">
        <v>5488</v>
      </c>
      <c r="H2329" t="s">
        <v>1132</v>
      </c>
      <c r="I2329">
        <v>40.549999999999997</v>
      </c>
      <c r="J2329">
        <v>0</v>
      </c>
      <c r="K2329" t="s">
        <v>1132</v>
      </c>
      <c r="M2329" s="15">
        <f t="shared" si="270"/>
        <v>40.549999999999997</v>
      </c>
      <c r="N2329" s="13">
        <f t="shared" si="271"/>
        <v>10</v>
      </c>
      <c r="O2329" s="13">
        <f t="shared" si="272"/>
        <v>11</v>
      </c>
      <c r="P2329" s="13">
        <f t="shared" si="273"/>
        <v>2017</v>
      </c>
      <c r="Q2329" s="13">
        <f t="shared" si="274"/>
        <v>405.5</v>
      </c>
    </row>
    <row r="2330" spans="1:17" x14ac:dyDescent="0.25">
      <c r="A2330" t="s">
        <v>5489</v>
      </c>
      <c r="B2330" t="s">
        <v>5490</v>
      </c>
      <c r="C2330">
        <v>43061.767997685187</v>
      </c>
      <c r="D2330">
        <v>40</v>
      </c>
      <c r="E2330" t="s">
        <v>13863</v>
      </c>
      <c r="F2330" t="s">
        <v>5487</v>
      </c>
      <c r="G2330" t="s">
        <v>5488</v>
      </c>
      <c r="H2330" t="s">
        <v>1132</v>
      </c>
      <c r="I2330">
        <v>47.44</v>
      </c>
      <c r="J2330">
        <v>0</v>
      </c>
      <c r="K2330" t="s">
        <v>1132</v>
      </c>
      <c r="M2330" s="15">
        <f t="shared" si="270"/>
        <v>47.44</v>
      </c>
      <c r="N2330" s="13">
        <f t="shared" si="271"/>
        <v>10</v>
      </c>
      <c r="O2330" s="13">
        <f t="shared" si="272"/>
        <v>11</v>
      </c>
      <c r="P2330" s="13">
        <f t="shared" si="273"/>
        <v>2017</v>
      </c>
      <c r="Q2330" s="13">
        <f t="shared" si="274"/>
        <v>1897.6</v>
      </c>
    </row>
    <row r="2331" spans="1:17" x14ac:dyDescent="0.25">
      <c r="A2331" t="s">
        <v>5491</v>
      </c>
      <c r="B2331" t="s">
        <v>5492</v>
      </c>
      <c r="C2331">
        <v>43061.767997685187</v>
      </c>
      <c r="D2331">
        <v>20</v>
      </c>
      <c r="E2331" t="s">
        <v>13863</v>
      </c>
      <c r="F2331" t="s">
        <v>5487</v>
      </c>
      <c r="G2331" t="s">
        <v>5488</v>
      </c>
      <c r="H2331" t="s">
        <v>1132</v>
      </c>
      <c r="I2331">
        <v>58.52</v>
      </c>
      <c r="J2331">
        <v>0</v>
      </c>
      <c r="K2331" t="s">
        <v>1132</v>
      </c>
      <c r="M2331" s="15">
        <f t="shared" si="270"/>
        <v>58.52</v>
      </c>
      <c r="N2331" s="13">
        <f t="shared" si="271"/>
        <v>10</v>
      </c>
      <c r="O2331" s="13">
        <f t="shared" si="272"/>
        <v>11</v>
      </c>
      <c r="P2331" s="13">
        <f t="shared" si="273"/>
        <v>2017</v>
      </c>
      <c r="Q2331" s="13">
        <f t="shared" si="274"/>
        <v>1170.4000000000001</v>
      </c>
    </row>
    <row r="2332" spans="1:17" x14ac:dyDescent="0.25">
      <c r="A2332" t="s">
        <v>8</v>
      </c>
      <c r="B2332" t="s">
        <v>9</v>
      </c>
      <c r="C2332">
        <v>43038.479791666665</v>
      </c>
      <c r="D2332">
        <v>10</v>
      </c>
      <c r="E2332" t="s">
        <v>13863</v>
      </c>
      <c r="F2332" t="s">
        <v>5493</v>
      </c>
      <c r="G2332" t="s">
        <v>5494</v>
      </c>
      <c r="H2332" t="s">
        <v>12</v>
      </c>
      <c r="I2332">
        <v>150</v>
      </c>
      <c r="J2332">
        <v>0</v>
      </c>
      <c r="K2332" t="s">
        <v>12</v>
      </c>
      <c r="M2332" s="15">
        <f t="shared" si="270"/>
        <v>150</v>
      </c>
      <c r="N2332" s="13">
        <f t="shared" si="271"/>
        <v>10</v>
      </c>
      <c r="O2332" s="13">
        <f t="shared" si="272"/>
        <v>10</v>
      </c>
      <c r="P2332" s="13">
        <f t="shared" si="273"/>
        <v>2017</v>
      </c>
      <c r="Q2332" s="13">
        <f t="shared" si="274"/>
        <v>1500</v>
      </c>
    </row>
    <row r="2333" spans="1:17" x14ac:dyDescent="0.25">
      <c r="A2333" t="s">
        <v>3070</v>
      </c>
      <c r="B2333" t="s">
        <v>3071</v>
      </c>
      <c r="C2333">
        <v>43039.65384259259</v>
      </c>
      <c r="D2333">
        <v>10</v>
      </c>
      <c r="E2333" t="s">
        <v>13863</v>
      </c>
      <c r="F2333" t="s">
        <v>5495</v>
      </c>
      <c r="G2333" t="s">
        <v>5496</v>
      </c>
      <c r="H2333" t="s">
        <v>160</v>
      </c>
      <c r="I2333">
        <v>44.027999999999999</v>
      </c>
      <c r="J2333">
        <v>0</v>
      </c>
      <c r="K2333" t="s">
        <v>160</v>
      </c>
      <c r="M2333" s="15">
        <f t="shared" si="270"/>
        <v>44.027999999999999</v>
      </c>
      <c r="N2333" s="13">
        <f t="shared" si="271"/>
        <v>10</v>
      </c>
      <c r="O2333" s="13">
        <f t="shared" si="272"/>
        <v>10</v>
      </c>
      <c r="P2333" s="13">
        <f t="shared" si="273"/>
        <v>2017</v>
      </c>
      <c r="Q2333" s="13">
        <f t="shared" si="274"/>
        <v>440.28</v>
      </c>
    </row>
    <row r="2334" spans="1:17" x14ac:dyDescent="0.25">
      <c r="A2334" t="s">
        <v>2033</v>
      </c>
      <c r="B2334" t="s">
        <v>2034</v>
      </c>
      <c r="C2334">
        <v>43014.685416666667</v>
      </c>
      <c r="D2334">
        <v>4</v>
      </c>
      <c r="E2334" t="s">
        <v>13863</v>
      </c>
      <c r="F2334" t="s">
        <v>5135</v>
      </c>
      <c r="G2334" t="s">
        <v>5136</v>
      </c>
      <c r="H2334" t="s">
        <v>326</v>
      </c>
      <c r="I2334">
        <v>649</v>
      </c>
      <c r="J2334">
        <v>0</v>
      </c>
      <c r="K2334" t="s">
        <v>2037</v>
      </c>
      <c r="M2334" s="15">
        <f t="shared" si="270"/>
        <v>649</v>
      </c>
      <c r="N2334" s="13">
        <f t="shared" si="271"/>
        <v>10</v>
      </c>
      <c r="O2334" s="13">
        <f t="shared" si="272"/>
        <v>10</v>
      </c>
      <c r="P2334" s="13">
        <f t="shared" si="273"/>
        <v>2017</v>
      </c>
      <c r="Q2334" s="13">
        <f t="shared" si="274"/>
        <v>2596</v>
      </c>
    </row>
    <row r="2335" spans="1:17" x14ac:dyDescent="0.25">
      <c r="A2335" t="s">
        <v>1716</v>
      </c>
      <c r="B2335" t="s">
        <v>1717</v>
      </c>
      <c r="C2335">
        <v>43021.635567129626</v>
      </c>
      <c r="D2335">
        <v>1</v>
      </c>
      <c r="E2335" t="s">
        <v>13863</v>
      </c>
      <c r="F2335" t="s">
        <v>5497</v>
      </c>
      <c r="G2335" t="s">
        <v>5498</v>
      </c>
      <c r="H2335" t="s">
        <v>65</v>
      </c>
      <c r="I2335">
        <v>27.75</v>
      </c>
      <c r="J2335">
        <v>0</v>
      </c>
      <c r="K2335" t="s">
        <v>1718</v>
      </c>
      <c r="M2335" s="15">
        <f t="shared" si="270"/>
        <v>27.75</v>
      </c>
      <c r="N2335" s="13">
        <f t="shared" si="271"/>
        <v>10</v>
      </c>
      <c r="O2335" s="13">
        <f t="shared" si="272"/>
        <v>10</v>
      </c>
      <c r="P2335" s="13">
        <f t="shared" si="273"/>
        <v>2017</v>
      </c>
      <c r="Q2335" s="13">
        <f t="shared" si="274"/>
        <v>27.75</v>
      </c>
    </row>
    <row r="2336" spans="1:17" x14ac:dyDescent="0.25">
      <c r="A2336" t="s">
        <v>761</v>
      </c>
      <c r="B2336" t="s">
        <v>762</v>
      </c>
      <c r="C2336">
        <v>43021.635567129626</v>
      </c>
      <c r="D2336">
        <v>1000</v>
      </c>
      <c r="E2336" t="s">
        <v>13863</v>
      </c>
      <c r="F2336" t="s">
        <v>5497</v>
      </c>
      <c r="G2336" t="s">
        <v>5498</v>
      </c>
      <c r="H2336" t="s">
        <v>65</v>
      </c>
      <c r="I2336">
        <v>2.6499999999999999E-2</v>
      </c>
      <c r="J2336">
        <v>0</v>
      </c>
      <c r="K2336" t="s">
        <v>763</v>
      </c>
      <c r="M2336" s="15">
        <f t="shared" si="270"/>
        <v>2.6499999999999999E-2</v>
      </c>
      <c r="N2336" s="13">
        <f t="shared" si="271"/>
        <v>10</v>
      </c>
      <c r="O2336" s="13">
        <f t="shared" si="272"/>
        <v>10</v>
      </c>
      <c r="P2336" s="13">
        <f t="shared" si="273"/>
        <v>2017</v>
      </c>
      <c r="Q2336" s="13">
        <f t="shared" si="274"/>
        <v>26.5</v>
      </c>
    </row>
    <row r="2337" spans="1:17" x14ac:dyDescent="0.25">
      <c r="A2337" t="s">
        <v>5499</v>
      </c>
      <c r="B2337" t="s">
        <v>5500</v>
      </c>
      <c r="C2337">
        <v>43021.635567129626</v>
      </c>
      <c r="D2337">
        <v>20</v>
      </c>
      <c r="E2337" t="s">
        <v>13863</v>
      </c>
      <c r="F2337" t="s">
        <v>5497</v>
      </c>
      <c r="G2337" t="s">
        <v>5498</v>
      </c>
      <c r="H2337" t="s">
        <v>65</v>
      </c>
      <c r="I2337">
        <v>3.49</v>
      </c>
      <c r="J2337">
        <v>0</v>
      </c>
      <c r="K2337" t="s">
        <v>5501</v>
      </c>
      <c r="M2337" s="15">
        <f t="shared" si="270"/>
        <v>3.49</v>
      </c>
      <c r="N2337" s="13">
        <f t="shared" si="271"/>
        <v>10</v>
      </c>
      <c r="O2337" s="13">
        <f t="shared" si="272"/>
        <v>10</v>
      </c>
      <c r="P2337" s="13">
        <f t="shared" si="273"/>
        <v>2017</v>
      </c>
      <c r="Q2337" s="13">
        <f t="shared" si="274"/>
        <v>69.800000000000011</v>
      </c>
    </row>
    <row r="2338" spans="1:17" x14ac:dyDescent="0.25">
      <c r="A2338" t="s">
        <v>1468</v>
      </c>
      <c r="B2338" t="s">
        <v>1469</v>
      </c>
      <c r="C2338">
        <v>43014.679409722223</v>
      </c>
      <c r="D2338">
        <v>3</v>
      </c>
      <c r="E2338" t="s">
        <v>13863</v>
      </c>
      <c r="F2338" t="s">
        <v>5502</v>
      </c>
      <c r="G2338" t="s">
        <v>5503</v>
      </c>
      <c r="H2338" t="s">
        <v>319</v>
      </c>
      <c r="I2338">
        <v>16.004999999999999</v>
      </c>
      <c r="J2338">
        <v>10</v>
      </c>
      <c r="K2338" t="s">
        <v>1472</v>
      </c>
      <c r="M2338" s="15">
        <f t="shared" si="270"/>
        <v>14.404499999999999</v>
      </c>
      <c r="N2338" s="13">
        <f t="shared" si="271"/>
        <v>10</v>
      </c>
      <c r="O2338" s="13">
        <f t="shared" si="272"/>
        <v>10</v>
      </c>
      <c r="P2338" s="13">
        <f t="shared" si="273"/>
        <v>2017</v>
      </c>
      <c r="Q2338" s="13">
        <f t="shared" si="274"/>
        <v>43.213499999999996</v>
      </c>
    </row>
    <row r="2339" spans="1:17" x14ac:dyDescent="0.25">
      <c r="A2339" t="s">
        <v>97</v>
      </c>
      <c r="B2339" t="s">
        <v>98</v>
      </c>
      <c r="C2339">
        <v>43019.285787037035</v>
      </c>
      <c r="D2339">
        <v>50</v>
      </c>
      <c r="E2339" t="s">
        <v>99</v>
      </c>
      <c r="F2339" t="s">
        <v>5504</v>
      </c>
      <c r="G2339" t="s">
        <v>5505</v>
      </c>
      <c r="H2339" t="s">
        <v>301</v>
      </c>
      <c r="I2339">
        <v>4.9160000000000004</v>
      </c>
      <c r="J2339">
        <v>50</v>
      </c>
      <c r="K2339" t="s">
        <v>103</v>
      </c>
      <c r="M2339" s="15">
        <f t="shared" si="270"/>
        <v>2.4580000000000002</v>
      </c>
      <c r="N2339" s="13">
        <f t="shared" si="271"/>
        <v>10</v>
      </c>
      <c r="O2339" s="13">
        <f t="shared" si="272"/>
        <v>10</v>
      </c>
      <c r="P2339" s="13">
        <f t="shared" si="273"/>
        <v>2017</v>
      </c>
      <c r="Q2339" s="13">
        <f t="shared" si="274"/>
        <v>122.9</v>
      </c>
    </row>
    <row r="2340" spans="1:17" x14ac:dyDescent="0.25">
      <c r="A2340" t="s">
        <v>1548</v>
      </c>
      <c r="B2340" t="s">
        <v>1549</v>
      </c>
      <c r="C2340">
        <v>43061.766585648147</v>
      </c>
      <c r="D2340">
        <v>30</v>
      </c>
      <c r="E2340" t="s">
        <v>13863</v>
      </c>
      <c r="F2340" t="s">
        <v>5506</v>
      </c>
      <c r="G2340" t="s">
        <v>5507</v>
      </c>
      <c r="H2340" t="s">
        <v>1132</v>
      </c>
      <c r="I2340">
        <v>27.16</v>
      </c>
      <c r="J2340">
        <v>0</v>
      </c>
      <c r="K2340" t="s">
        <v>1552</v>
      </c>
      <c r="M2340" s="15">
        <f t="shared" si="270"/>
        <v>27.16</v>
      </c>
      <c r="N2340" s="13">
        <f t="shared" si="271"/>
        <v>10</v>
      </c>
      <c r="O2340" s="13">
        <f t="shared" si="272"/>
        <v>11</v>
      </c>
      <c r="P2340" s="13">
        <f t="shared" si="273"/>
        <v>2017</v>
      </c>
      <c r="Q2340" s="13">
        <f t="shared" si="274"/>
        <v>814.8</v>
      </c>
    </row>
    <row r="2341" spans="1:17" x14ac:dyDescent="0.25">
      <c r="A2341" t="s">
        <v>5508</v>
      </c>
      <c r="B2341" t="s">
        <v>5509</v>
      </c>
      <c r="C2341">
        <v>43031.677372685182</v>
      </c>
      <c r="D2341">
        <v>30</v>
      </c>
      <c r="E2341" t="s">
        <v>13863</v>
      </c>
      <c r="F2341" t="s">
        <v>5510</v>
      </c>
      <c r="G2341" t="s">
        <v>5511</v>
      </c>
      <c r="H2341" t="s">
        <v>314</v>
      </c>
      <c r="I2341">
        <v>71.5</v>
      </c>
      <c r="J2341">
        <v>35</v>
      </c>
      <c r="K2341" t="s">
        <v>314</v>
      </c>
      <c r="M2341" s="15">
        <f t="shared" si="270"/>
        <v>46.475000000000001</v>
      </c>
      <c r="N2341" s="13">
        <f t="shared" si="271"/>
        <v>10</v>
      </c>
      <c r="O2341" s="13">
        <f t="shared" si="272"/>
        <v>10</v>
      </c>
      <c r="P2341" s="13">
        <f t="shared" si="273"/>
        <v>2017</v>
      </c>
      <c r="Q2341" s="13">
        <f t="shared" si="274"/>
        <v>1394.25</v>
      </c>
    </row>
    <row r="2342" spans="1:17" x14ac:dyDescent="0.25">
      <c r="A2342" t="s">
        <v>4260</v>
      </c>
      <c r="B2342" t="s">
        <v>4261</v>
      </c>
      <c r="C2342">
        <v>43025.698958333334</v>
      </c>
      <c r="D2342">
        <v>1</v>
      </c>
      <c r="E2342" t="s">
        <v>13863</v>
      </c>
      <c r="F2342" t="s">
        <v>5512</v>
      </c>
      <c r="G2342" t="s">
        <v>5513</v>
      </c>
      <c r="H2342" t="s">
        <v>444</v>
      </c>
      <c r="I2342">
        <v>605</v>
      </c>
      <c r="J2342">
        <v>35</v>
      </c>
      <c r="K2342" t="s">
        <v>444</v>
      </c>
      <c r="M2342" s="15">
        <f t="shared" si="270"/>
        <v>393.25</v>
      </c>
      <c r="N2342" s="13">
        <f t="shared" si="271"/>
        <v>10</v>
      </c>
      <c r="O2342" s="13">
        <f t="shared" si="272"/>
        <v>10</v>
      </c>
      <c r="P2342" s="13">
        <f t="shared" si="273"/>
        <v>2017</v>
      </c>
      <c r="Q2342" s="13">
        <f t="shared" si="274"/>
        <v>393.25</v>
      </c>
    </row>
    <row r="2343" spans="1:17" x14ac:dyDescent="0.25">
      <c r="A2343" t="s">
        <v>4992</v>
      </c>
      <c r="B2343" t="s">
        <v>4993</v>
      </c>
      <c r="C2343">
        <v>43025.698958333334</v>
      </c>
      <c r="D2343">
        <v>1</v>
      </c>
      <c r="E2343" t="s">
        <v>13863</v>
      </c>
      <c r="F2343" t="s">
        <v>5512</v>
      </c>
      <c r="G2343" t="s">
        <v>5513</v>
      </c>
      <c r="H2343" t="s">
        <v>444</v>
      </c>
      <c r="I2343">
        <v>748</v>
      </c>
      <c r="J2343">
        <v>35</v>
      </c>
      <c r="K2343" t="s">
        <v>444</v>
      </c>
      <c r="M2343" s="15">
        <f t="shared" si="270"/>
        <v>486.2</v>
      </c>
      <c r="N2343" s="13">
        <f t="shared" si="271"/>
        <v>10</v>
      </c>
      <c r="O2343" s="13">
        <f t="shared" si="272"/>
        <v>10</v>
      </c>
      <c r="P2343" s="13">
        <f t="shared" si="273"/>
        <v>2017</v>
      </c>
      <c r="Q2343" s="13">
        <f t="shared" si="274"/>
        <v>486.2</v>
      </c>
    </row>
    <row r="2344" spans="1:17" x14ac:dyDescent="0.25">
      <c r="A2344" t="s">
        <v>1729</v>
      </c>
      <c r="B2344" t="s">
        <v>1730</v>
      </c>
      <c r="C2344">
        <v>43035.689722222225</v>
      </c>
      <c r="D2344">
        <v>25</v>
      </c>
      <c r="E2344" t="s">
        <v>13863</v>
      </c>
      <c r="F2344" t="s">
        <v>5514</v>
      </c>
      <c r="G2344" t="s">
        <v>5515</v>
      </c>
      <c r="H2344" t="s">
        <v>1175</v>
      </c>
      <c r="I2344">
        <v>69.86</v>
      </c>
      <c r="J2344">
        <v>0</v>
      </c>
      <c r="K2344" t="s">
        <v>1733</v>
      </c>
      <c r="M2344" s="15">
        <f t="shared" si="270"/>
        <v>69.86</v>
      </c>
      <c r="N2344" s="13">
        <f t="shared" si="271"/>
        <v>10</v>
      </c>
      <c r="O2344" s="13">
        <f t="shared" si="272"/>
        <v>10</v>
      </c>
      <c r="P2344" s="13">
        <f t="shared" si="273"/>
        <v>2017</v>
      </c>
      <c r="Q2344" s="13">
        <f t="shared" si="274"/>
        <v>1746.5</v>
      </c>
    </row>
    <row r="2345" spans="1:17" x14ac:dyDescent="0.25">
      <c r="A2345" t="s">
        <v>2117</v>
      </c>
      <c r="B2345" t="s">
        <v>2118</v>
      </c>
      <c r="C2345">
        <v>43024.698148148149</v>
      </c>
      <c r="D2345">
        <v>3000</v>
      </c>
      <c r="E2345" t="s">
        <v>13863</v>
      </c>
      <c r="F2345" t="s">
        <v>5516</v>
      </c>
      <c r="G2345" t="s">
        <v>5517</v>
      </c>
      <c r="H2345" t="s">
        <v>181</v>
      </c>
      <c r="I2345">
        <v>0.35</v>
      </c>
      <c r="J2345">
        <v>25</v>
      </c>
      <c r="K2345" t="s">
        <v>2119</v>
      </c>
      <c r="M2345" s="15">
        <f t="shared" si="270"/>
        <v>0.26249999999999996</v>
      </c>
      <c r="N2345" s="13">
        <f t="shared" si="271"/>
        <v>10</v>
      </c>
      <c r="O2345" s="13">
        <f t="shared" si="272"/>
        <v>10</v>
      </c>
      <c r="P2345" s="13">
        <f t="shared" si="273"/>
        <v>2017</v>
      </c>
      <c r="Q2345" s="13">
        <f t="shared" si="274"/>
        <v>787.49999999999989</v>
      </c>
    </row>
    <row r="2346" spans="1:17" x14ac:dyDescent="0.25">
      <c r="A2346" t="s">
        <v>2127</v>
      </c>
      <c r="B2346" t="s">
        <v>2128</v>
      </c>
      <c r="C2346">
        <v>43024.698148148149</v>
      </c>
      <c r="D2346">
        <v>1000</v>
      </c>
      <c r="E2346" t="s">
        <v>13863</v>
      </c>
      <c r="F2346" t="s">
        <v>5516</v>
      </c>
      <c r="G2346" t="s">
        <v>5517</v>
      </c>
      <c r="H2346" t="s">
        <v>181</v>
      </c>
      <c r="I2346">
        <v>0.22</v>
      </c>
      <c r="J2346">
        <v>25</v>
      </c>
      <c r="K2346" t="s">
        <v>2129</v>
      </c>
      <c r="M2346" s="15">
        <f t="shared" si="270"/>
        <v>0.16500000000000001</v>
      </c>
      <c r="N2346" s="13">
        <f t="shared" si="271"/>
        <v>10</v>
      </c>
      <c r="O2346" s="13">
        <f t="shared" si="272"/>
        <v>10</v>
      </c>
      <c r="P2346" s="13">
        <f t="shared" si="273"/>
        <v>2017</v>
      </c>
      <c r="Q2346" s="13">
        <f t="shared" si="274"/>
        <v>165</v>
      </c>
    </row>
    <row r="2347" spans="1:17" x14ac:dyDescent="0.25">
      <c r="A2347" t="s">
        <v>2633</v>
      </c>
      <c r="B2347" t="s">
        <v>2634</v>
      </c>
      <c r="C2347">
        <v>43014.707719907405</v>
      </c>
      <c r="D2347">
        <v>500</v>
      </c>
      <c r="E2347" t="s">
        <v>13863</v>
      </c>
      <c r="F2347" t="s">
        <v>5518</v>
      </c>
      <c r="G2347" t="s">
        <v>5519</v>
      </c>
      <c r="H2347" t="s">
        <v>6</v>
      </c>
      <c r="I2347">
        <v>0.4</v>
      </c>
      <c r="J2347">
        <v>2</v>
      </c>
      <c r="K2347" t="s">
        <v>2635</v>
      </c>
      <c r="M2347" s="15">
        <f t="shared" si="270"/>
        <v>0.39200000000000002</v>
      </c>
      <c r="N2347" s="13">
        <f t="shared" si="271"/>
        <v>10</v>
      </c>
      <c r="O2347" s="13">
        <f t="shared" si="272"/>
        <v>10</v>
      </c>
      <c r="P2347" s="13">
        <f t="shared" si="273"/>
        <v>2017</v>
      </c>
      <c r="Q2347" s="13">
        <f t="shared" si="274"/>
        <v>196</v>
      </c>
    </row>
    <row r="2348" spans="1:17" x14ac:dyDescent="0.25">
      <c r="A2348" t="s">
        <v>218</v>
      </c>
      <c r="B2348" t="s">
        <v>219</v>
      </c>
      <c r="C2348">
        <v>43014.672488425924</v>
      </c>
      <c r="D2348">
        <v>6</v>
      </c>
      <c r="E2348" t="s">
        <v>13863</v>
      </c>
      <c r="F2348" t="s">
        <v>5520</v>
      </c>
      <c r="G2348" t="s">
        <v>5521</v>
      </c>
      <c r="H2348" t="s">
        <v>222</v>
      </c>
      <c r="I2348">
        <v>50.25</v>
      </c>
      <c r="J2348">
        <v>0</v>
      </c>
      <c r="K2348" t="s">
        <v>223</v>
      </c>
      <c r="M2348" s="15">
        <f t="shared" si="270"/>
        <v>50.25</v>
      </c>
      <c r="N2348" s="13">
        <f t="shared" si="271"/>
        <v>10</v>
      </c>
      <c r="O2348" s="13">
        <f t="shared" si="272"/>
        <v>10</v>
      </c>
      <c r="P2348" s="13">
        <f t="shared" si="273"/>
        <v>2017</v>
      </c>
      <c r="Q2348" s="13">
        <f t="shared" si="274"/>
        <v>301.5</v>
      </c>
    </row>
    <row r="2349" spans="1:17" x14ac:dyDescent="0.25">
      <c r="A2349" t="s">
        <v>4757</v>
      </c>
      <c r="B2349" t="s">
        <v>4758</v>
      </c>
      <c r="C2349">
        <v>43025.696180555555</v>
      </c>
      <c r="D2349">
        <v>5</v>
      </c>
      <c r="E2349" t="s">
        <v>13863</v>
      </c>
      <c r="F2349" t="s">
        <v>5522</v>
      </c>
      <c r="G2349" t="s">
        <v>5523</v>
      </c>
      <c r="H2349" t="s">
        <v>444</v>
      </c>
      <c r="I2349">
        <v>12.32</v>
      </c>
      <c r="J2349">
        <v>35</v>
      </c>
      <c r="K2349" t="s">
        <v>4759</v>
      </c>
      <c r="M2349" s="15">
        <f t="shared" si="270"/>
        <v>8.0080000000000009</v>
      </c>
      <c r="N2349" s="13">
        <f t="shared" si="271"/>
        <v>10</v>
      </c>
      <c r="O2349" s="13">
        <f t="shared" si="272"/>
        <v>10</v>
      </c>
      <c r="P2349" s="13">
        <f t="shared" si="273"/>
        <v>2017</v>
      </c>
      <c r="Q2349" s="13">
        <f t="shared" si="274"/>
        <v>40.040000000000006</v>
      </c>
    </row>
    <row r="2350" spans="1:17" x14ac:dyDescent="0.25">
      <c r="A2350" t="s">
        <v>5524</v>
      </c>
      <c r="B2350" t="s">
        <v>5525</v>
      </c>
      <c r="C2350">
        <v>43019.284953703704</v>
      </c>
      <c r="D2350">
        <v>20</v>
      </c>
      <c r="E2350" t="s">
        <v>13863</v>
      </c>
      <c r="F2350" t="s">
        <v>5526</v>
      </c>
      <c r="G2350" t="s">
        <v>5527</v>
      </c>
      <c r="H2350" t="s">
        <v>301</v>
      </c>
      <c r="I2350">
        <v>0.57599999999999996</v>
      </c>
      <c r="J2350">
        <v>0</v>
      </c>
      <c r="K2350" t="s">
        <v>301</v>
      </c>
      <c r="M2350" s="15">
        <f t="shared" si="270"/>
        <v>0.57599999999999996</v>
      </c>
      <c r="N2350" s="13">
        <f t="shared" si="271"/>
        <v>10</v>
      </c>
      <c r="O2350" s="13">
        <f t="shared" si="272"/>
        <v>10</v>
      </c>
      <c r="P2350" s="13">
        <f t="shared" si="273"/>
        <v>2017</v>
      </c>
      <c r="Q2350" s="13">
        <f t="shared" si="274"/>
        <v>11.52</v>
      </c>
    </row>
    <row r="2351" spans="1:17" x14ac:dyDescent="0.25">
      <c r="A2351" t="s">
        <v>5528</v>
      </c>
      <c r="B2351" t="s">
        <v>5529</v>
      </c>
      <c r="C2351">
        <v>43018.707511574074</v>
      </c>
      <c r="D2351">
        <v>150</v>
      </c>
      <c r="E2351" t="s">
        <v>13863</v>
      </c>
      <c r="F2351" t="s">
        <v>5530</v>
      </c>
      <c r="G2351" t="s">
        <v>5531</v>
      </c>
      <c r="H2351" t="s">
        <v>749</v>
      </c>
      <c r="I2351">
        <v>0.30230000000000001</v>
      </c>
      <c r="J2351">
        <v>0</v>
      </c>
      <c r="K2351" t="s">
        <v>749</v>
      </c>
      <c r="M2351" s="15">
        <f t="shared" si="270"/>
        <v>0.30230000000000001</v>
      </c>
      <c r="N2351" s="13">
        <f t="shared" si="271"/>
        <v>10</v>
      </c>
      <c r="O2351" s="13">
        <f t="shared" si="272"/>
        <v>10</v>
      </c>
      <c r="P2351" s="13">
        <f t="shared" si="273"/>
        <v>2017</v>
      </c>
      <c r="Q2351" s="13">
        <f t="shared" si="274"/>
        <v>45.344999999999999</v>
      </c>
    </row>
    <row r="2352" spans="1:17" x14ac:dyDescent="0.25">
      <c r="A2352" t="s">
        <v>1844</v>
      </c>
      <c r="B2352" t="s">
        <v>1845</v>
      </c>
      <c r="C2352">
        <v>43018.707511574074</v>
      </c>
      <c r="D2352">
        <v>1000</v>
      </c>
      <c r="E2352" t="s">
        <v>13863</v>
      </c>
      <c r="F2352" t="s">
        <v>5530</v>
      </c>
      <c r="G2352" t="s">
        <v>5531</v>
      </c>
      <c r="H2352" t="s">
        <v>749</v>
      </c>
      <c r="I2352">
        <v>0.17949999999999999</v>
      </c>
      <c r="J2352">
        <v>0</v>
      </c>
      <c r="K2352" t="s">
        <v>753</v>
      </c>
      <c r="M2352" s="15">
        <f t="shared" si="270"/>
        <v>0.17949999999999999</v>
      </c>
      <c r="N2352" s="13">
        <f t="shared" si="271"/>
        <v>10</v>
      </c>
      <c r="O2352" s="13">
        <f t="shared" si="272"/>
        <v>10</v>
      </c>
      <c r="P2352" s="13">
        <f t="shared" si="273"/>
        <v>2017</v>
      </c>
      <c r="Q2352" s="13">
        <f t="shared" si="274"/>
        <v>179.5</v>
      </c>
    </row>
    <row r="2353" spans="1:17" x14ac:dyDescent="0.25">
      <c r="A2353" t="s">
        <v>745</v>
      </c>
      <c r="B2353" t="s">
        <v>746</v>
      </c>
      <c r="C2353">
        <v>43018.707511574074</v>
      </c>
      <c r="D2353">
        <v>497</v>
      </c>
      <c r="E2353" t="s">
        <v>13863</v>
      </c>
      <c r="F2353" t="s">
        <v>5530</v>
      </c>
      <c r="G2353" t="s">
        <v>5531</v>
      </c>
      <c r="H2353" t="s">
        <v>749</v>
      </c>
      <c r="I2353">
        <v>0.2397</v>
      </c>
      <c r="J2353">
        <v>0</v>
      </c>
      <c r="K2353" t="s">
        <v>750</v>
      </c>
      <c r="M2353" s="15">
        <f t="shared" si="270"/>
        <v>0.2397</v>
      </c>
      <c r="N2353" s="13">
        <f t="shared" si="271"/>
        <v>10</v>
      </c>
      <c r="O2353" s="13">
        <f t="shared" si="272"/>
        <v>10</v>
      </c>
      <c r="P2353" s="13">
        <f t="shared" si="273"/>
        <v>2017</v>
      </c>
      <c r="Q2353" s="13">
        <f t="shared" si="274"/>
        <v>119.1309</v>
      </c>
    </row>
    <row r="2354" spans="1:17" x14ac:dyDescent="0.25">
      <c r="A2354" t="s">
        <v>754</v>
      </c>
      <c r="B2354" t="s">
        <v>755</v>
      </c>
      <c r="C2354">
        <v>43018.707511574074</v>
      </c>
      <c r="D2354">
        <v>1500</v>
      </c>
      <c r="E2354" t="s">
        <v>13863</v>
      </c>
      <c r="F2354" t="s">
        <v>5530</v>
      </c>
      <c r="G2354" t="s">
        <v>5531</v>
      </c>
      <c r="H2354" t="s">
        <v>749</v>
      </c>
      <c r="I2354">
        <v>4.7800000000000002E-2</v>
      </c>
      <c r="J2354">
        <v>0</v>
      </c>
      <c r="K2354" t="s">
        <v>756</v>
      </c>
      <c r="M2354" s="15">
        <f t="shared" si="270"/>
        <v>4.7800000000000002E-2</v>
      </c>
      <c r="N2354" s="13">
        <f t="shared" si="271"/>
        <v>10</v>
      </c>
      <c r="O2354" s="13">
        <f t="shared" si="272"/>
        <v>10</v>
      </c>
      <c r="P2354" s="13">
        <f t="shared" si="273"/>
        <v>2017</v>
      </c>
      <c r="Q2354" s="13">
        <f t="shared" si="274"/>
        <v>71.7</v>
      </c>
    </row>
    <row r="2355" spans="1:17" x14ac:dyDescent="0.25">
      <c r="A2355" t="s">
        <v>1838</v>
      </c>
      <c r="B2355" t="s">
        <v>1839</v>
      </c>
      <c r="C2355">
        <v>43018.707511574074</v>
      </c>
      <c r="D2355">
        <v>1000</v>
      </c>
      <c r="E2355" t="s">
        <v>13863</v>
      </c>
      <c r="F2355" t="s">
        <v>5530</v>
      </c>
      <c r="G2355" t="s">
        <v>5531</v>
      </c>
      <c r="H2355" t="s">
        <v>749</v>
      </c>
      <c r="I2355">
        <v>8.0299999999999996E-2</v>
      </c>
      <c r="J2355">
        <v>0</v>
      </c>
      <c r="K2355" t="s">
        <v>1840</v>
      </c>
      <c r="M2355" s="15">
        <f t="shared" si="270"/>
        <v>8.0299999999999996E-2</v>
      </c>
      <c r="N2355" s="13">
        <f t="shared" si="271"/>
        <v>10</v>
      </c>
      <c r="O2355" s="13">
        <f t="shared" si="272"/>
        <v>10</v>
      </c>
      <c r="P2355" s="13">
        <f t="shared" si="273"/>
        <v>2017</v>
      </c>
      <c r="Q2355" s="13">
        <f t="shared" si="274"/>
        <v>80.3</v>
      </c>
    </row>
    <row r="2356" spans="1:17" x14ac:dyDescent="0.25">
      <c r="A2356" t="s">
        <v>2527</v>
      </c>
      <c r="B2356" t="s">
        <v>2528</v>
      </c>
      <c r="C2356">
        <v>43018.707511574074</v>
      </c>
      <c r="D2356">
        <v>1000</v>
      </c>
      <c r="E2356" t="s">
        <v>13863</v>
      </c>
      <c r="F2356" t="s">
        <v>5530</v>
      </c>
      <c r="G2356" t="s">
        <v>5531</v>
      </c>
      <c r="H2356" t="s">
        <v>749</v>
      </c>
      <c r="I2356">
        <v>8.5900000000000004E-2</v>
      </c>
      <c r="J2356">
        <v>0</v>
      </c>
      <c r="K2356" t="s">
        <v>753</v>
      </c>
      <c r="M2356" s="15">
        <f t="shared" si="270"/>
        <v>8.5900000000000004E-2</v>
      </c>
      <c r="N2356" s="13">
        <f t="shared" si="271"/>
        <v>10</v>
      </c>
      <c r="O2356" s="13">
        <f t="shared" si="272"/>
        <v>10</v>
      </c>
      <c r="P2356" s="13">
        <f t="shared" si="273"/>
        <v>2017</v>
      </c>
      <c r="Q2356" s="13">
        <f t="shared" si="274"/>
        <v>85.9</v>
      </c>
    </row>
    <row r="2357" spans="1:17" x14ac:dyDescent="0.25">
      <c r="A2357" t="s">
        <v>1846</v>
      </c>
      <c r="B2357" t="s">
        <v>1847</v>
      </c>
      <c r="C2357">
        <v>43018.707511574074</v>
      </c>
      <c r="D2357">
        <v>2000</v>
      </c>
      <c r="E2357" t="s">
        <v>13863</v>
      </c>
      <c r="F2357" t="s">
        <v>5530</v>
      </c>
      <c r="G2357" t="s">
        <v>5531</v>
      </c>
      <c r="H2357" t="s">
        <v>749</v>
      </c>
      <c r="I2357">
        <v>2.3800000000000002E-2</v>
      </c>
      <c r="J2357">
        <v>0</v>
      </c>
      <c r="K2357" t="s">
        <v>1848</v>
      </c>
      <c r="M2357" s="15">
        <f t="shared" si="270"/>
        <v>2.3800000000000002E-2</v>
      </c>
      <c r="N2357" s="13">
        <f t="shared" si="271"/>
        <v>10</v>
      </c>
      <c r="O2357" s="13">
        <f t="shared" si="272"/>
        <v>10</v>
      </c>
      <c r="P2357" s="13">
        <f t="shared" si="273"/>
        <v>2017</v>
      </c>
      <c r="Q2357" s="13">
        <f t="shared" si="274"/>
        <v>47.6</v>
      </c>
    </row>
    <row r="2358" spans="1:17" x14ac:dyDescent="0.25">
      <c r="A2358" t="s">
        <v>5532</v>
      </c>
      <c r="B2358" t="s">
        <v>5533</v>
      </c>
      <c r="C2358">
        <v>43018.707511574074</v>
      </c>
      <c r="D2358">
        <v>200</v>
      </c>
      <c r="E2358" t="s">
        <v>13863</v>
      </c>
      <c r="F2358" t="s">
        <v>5530</v>
      </c>
      <c r="G2358" t="s">
        <v>5531</v>
      </c>
      <c r="H2358" t="s">
        <v>749</v>
      </c>
      <c r="I2358">
        <v>3.2800000000000003E-2</v>
      </c>
      <c r="J2358">
        <v>0</v>
      </c>
      <c r="K2358" t="s">
        <v>2523</v>
      </c>
      <c r="M2358" s="15">
        <f t="shared" si="270"/>
        <v>3.2800000000000003E-2</v>
      </c>
      <c r="N2358" s="13">
        <f t="shared" si="271"/>
        <v>10</v>
      </c>
      <c r="O2358" s="13">
        <f t="shared" si="272"/>
        <v>10</v>
      </c>
      <c r="P2358" s="13">
        <f t="shared" si="273"/>
        <v>2017</v>
      </c>
      <c r="Q2358" s="13">
        <f t="shared" si="274"/>
        <v>6.5600000000000005</v>
      </c>
    </row>
    <row r="2359" spans="1:17" x14ac:dyDescent="0.25">
      <c r="A2359" t="s">
        <v>3348</v>
      </c>
      <c r="B2359" t="s">
        <v>3349</v>
      </c>
      <c r="C2359">
        <v>43014.689131944448</v>
      </c>
      <c r="D2359">
        <v>20</v>
      </c>
      <c r="E2359" t="s">
        <v>13863</v>
      </c>
      <c r="F2359" t="s">
        <v>5534</v>
      </c>
      <c r="G2359" t="s">
        <v>5535</v>
      </c>
      <c r="H2359" t="s">
        <v>108</v>
      </c>
      <c r="I2359">
        <v>22.7</v>
      </c>
      <c r="J2359">
        <v>0</v>
      </c>
      <c r="K2359" t="s">
        <v>3352</v>
      </c>
      <c r="M2359" s="15">
        <f t="shared" si="270"/>
        <v>22.7</v>
      </c>
      <c r="N2359" s="13">
        <f t="shared" si="271"/>
        <v>10</v>
      </c>
      <c r="O2359" s="13">
        <f t="shared" si="272"/>
        <v>10</v>
      </c>
      <c r="P2359" s="13">
        <f t="shared" si="273"/>
        <v>2017</v>
      </c>
      <c r="Q2359" s="13">
        <f t="shared" si="274"/>
        <v>454</v>
      </c>
    </row>
    <row r="2360" spans="1:17" x14ac:dyDescent="0.25">
      <c r="A2360" t="s">
        <v>5536</v>
      </c>
      <c r="B2360" t="s">
        <v>5537</v>
      </c>
      <c r="C2360">
        <v>43028.602500000001</v>
      </c>
      <c r="D2360">
        <v>10</v>
      </c>
      <c r="E2360" t="s">
        <v>13863</v>
      </c>
      <c r="F2360" t="s">
        <v>5534</v>
      </c>
      <c r="G2360" t="s">
        <v>5538</v>
      </c>
      <c r="H2360" t="s">
        <v>108</v>
      </c>
      <c r="I2360">
        <v>13.02</v>
      </c>
      <c r="J2360">
        <v>40</v>
      </c>
      <c r="K2360" t="s">
        <v>5539</v>
      </c>
      <c r="M2360" s="15">
        <f t="shared" si="270"/>
        <v>7.8119999999999994</v>
      </c>
      <c r="N2360" s="13">
        <f t="shared" si="271"/>
        <v>10</v>
      </c>
      <c r="O2360" s="13">
        <f t="shared" si="272"/>
        <v>10</v>
      </c>
      <c r="P2360" s="13">
        <f t="shared" si="273"/>
        <v>2017</v>
      </c>
      <c r="Q2360" s="13">
        <f t="shared" si="274"/>
        <v>78.11999999999999</v>
      </c>
    </row>
    <row r="2361" spans="1:17" x14ac:dyDescent="0.25">
      <c r="A2361" t="s">
        <v>897</v>
      </c>
      <c r="B2361" t="s">
        <v>898</v>
      </c>
      <c r="C2361">
        <v>43021.633240740739</v>
      </c>
      <c r="D2361">
        <v>40</v>
      </c>
      <c r="E2361" t="s">
        <v>13863</v>
      </c>
      <c r="F2361" t="s">
        <v>5534</v>
      </c>
      <c r="G2361" t="s">
        <v>5540</v>
      </c>
      <c r="H2361" t="s">
        <v>108</v>
      </c>
      <c r="I2361">
        <v>3.59</v>
      </c>
      <c r="J2361">
        <v>0</v>
      </c>
      <c r="K2361" t="s">
        <v>901</v>
      </c>
      <c r="M2361" s="15">
        <f t="shared" si="270"/>
        <v>3.59</v>
      </c>
      <c r="N2361" s="13">
        <f t="shared" si="271"/>
        <v>10</v>
      </c>
      <c r="O2361" s="13">
        <f t="shared" si="272"/>
        <v>10</v>
      </c>
      <c r="P2361" s="13">
        <f t="shared" si="273"/>
        <v>2017</v>
      </c>
      <c r="Q2361" s="13">
        <f t="shared" si="274"/>
        <v>143.6</v>
      </c>
    </row>
    <row r="2362" spans="1:17" x14ac:dyDescent="0.25">
      <c r="A2362" t="s">
        <v>115</v>
      </c>
      <c r="B2362" t="s">
        <v>116</v>
      </c>
      <c r="C2362">
        <v>43014.689131944448</v>
      </c>
      <c r="D2362">
        <v>80</v>
      </c>
      <c r="E2362" t="s">
        <v>113</v>
      </c>
      <c r="F2362" t="s">
        <v>5534</v>
      </c>
      <c r="G2362" t="s">
        <v>5535</v>
      </c>
      <c r="H2362" t="s">
        <v>108</v>
      </c>
      <c r="I2362">
        <v>0.87</v>
      </c>
      <c r="J2362">
        <v>0</v>
      </c>
      <c r="K2362" t="s">
        <v>117</v>
      </c>
      <c r="M2362" s="15">
        <f t="shared" si="270"/>
        <v>0.87</v>
      </c>
      <c r="N2362" s="13">
        <f t="shared" si="271"/>
        <v>10</v>
      </c>
      <c r="O2362" s="13">
        <f t="shared" si="272"/>
        <v>10</v>
      </c>
      <c r="P2362" s="13">
        <f t="shared" si="273"/>
        <v>2017</v>
      </c>
      <c r="Q2362" s="13">
        <f t="shared" si="274"/>
        <v>69.599999999999994</v>
      </c>
    </row>
    <row r="2363" spans="1:17" x14ac:dyDescent="0.25">
      <c r="A2363" t="s">
        <v>97</v>
      </c>
      <c r="B2363" t="s">
        <v>98</v>
      </c>
      <c r="C2363">
        <v>43047.734664351854</v>
      </c>
      <c r="D2363">
        <v>50</v>
      </c>
      <c r="E2363" t="s">
        <v>99</v>
      </c>
      <c r="F2363" t="s">
        <v>5504</v>
      </c>
      <c r="G2363" t="s">
        <v>5541</v>
      </c>
      <c r="H2363" t="s">
        <v>301</v>
      </c>
      <c r="I2363">
        <v>4.9160000000000004</v>
      </c>
      <c r="J2363">
        <v>50</v>
      </c>
      <c r="K2363" t="s">
        <v>103</v>
      </c>
      <c r="M2363" s="15">
        <f t="shared" si="270"/>
        <v>2.4580000000000002</v>
      </c>
      <c r="N2363" s="13">
        <f t="shared" si="271"/>
        <v>10</v>
      </c>
      <c r="O2363" s="13">
        <f t="shared" si="272"/>
        <v>11</v>
      </c>
      <c r="P2363" s="13">
        <f t="shared" si="273"/>
        <v>2017</v>
      </c>
      <c r="Q2363" s="13">
        <f t="shared" si="274"/>
        <v>122.9</v>
      </c>
    </row>
    <row r="2364" spans="1:17" x14ac:dyDescent="0.25">
      <c r="A2364" t="s">
        <v>5542</v>
      </c>
      <c r="B2364" t="s">
        <v>5543</v>
      </c>
      <c r="C2364">
        <v>43021.640381944446</v>
      </c>
      <c r="D2364">
        <v>10</v>
      </c>
      <c r="E2364" t="s">
        <v>13863</v>
      </c>
      <c r="F2364" t="s">
        <v>5544</v>
      </c>
      <c r="G2364" t="s">
        <v>5545</v>
      </c>
      <c r="H2364" t="s">
        <v>124</v>
      </c>
      <c r="I2364">
        <v>2.91</v>
      </c>
      <c r="J2364">
        <v>0</v>
      </c>
      <c r="K2364" t="s">
        <v>5546</v>
      </c>
      <c r="M2364" s="15">
        <f t="shared" si="270"/>
        <v>2.91</v>
      </c>
      <c r="N2364" s="13">
        <f t="shared" si="271"/>
        <v>10</v>
      </c>
      <c r="O2364" s="13">
        <f t="shared" si="272"/>
        <v>10</v>
      </c>
      <c r="P2364" s="13">
        <f t="shared" si="273"/>
        <v>2017</v>
      </c>
      <c r="Q2364" s="13">
        <f t="shared" si="274"/>
        <v>29.1</v>
      </c>
    </row>
    <row r="2365" spans="1:17" x14ac:dyDescent="0.25">
      <c r="A2365" t="s">
        <v>2801</v>
      </c>
      <c r="B2365" t="s">
        <v>2802</v>
      </c>
      <c r="C2365">
        <v>43025.689108796294</v>
      </c>
      <c r="D2365">
        <v>10</v>
      </c>
      <c r="E2365" t="s">
        <v>13863</v>
      </c>
      <c r="F2365" t="s">
        <v>5544</v>
      </c>
      <c r="G2365" t="s">
        <v>5547</v>
      </c>
      <c r="H2365" t="s">
        <v>124</v>
      </c>
      <c r="I2365">
        <v>4.41</v>
      </c>
      <c r="J2365">
        <v>57</v>
      </c>
      <c r="K2365" t="s">
        <v>2805</v>
      </c>
      <c r="M2365" s="15">
        <f t="shared" si="270"/>
        <v>1.8963000000000003</v>
      </c>
      <c r="N2365" s="13">
        <f t="shared" si="271"/>
        <v>10</v>
      </c>
      <c r="O2365" s="13">
        <f t="shared" si="272"/>
        <v>10</v>
      </c>
      <c r="P2365" s="13">
        <f t="shared" si="273"/>
        <v>2017</v>
      </c>
      <c r="Q2365" s="13">
        <f t="shared" si="274"/>
        <v>18.963000000000005</v>
      </c>
    </row>
    <row r="2366" spans="1:17" x14ac:dyDescent="0.25">
      <c r="A2366" t="s">
        <v>1298</v>
      </c>
      <c r="B2366" t="s">
        <v>1299</v>
      </c>
      <c r="C2366">
        <v>43021.640381944446</v>
      </c>
      <c r="D2366">
        <v>46</v>
      </c>
      <c r="E2366" t="s">
        <v>13863</v>
      </c>
      <c r="F2366" t="s">
        <v>5544</v>
      </c>
      <c r="G2366" t="s">
        <v>5545</v>
      </c>
      <c r="H2366" t="s">
        <v>124</v>
      </c>
      <c r="I2366">
        <v>5.6121999999999996</v>
      </c>
      <c r="J2366">
        <v>40</v>
      </c>
      <c r="K2366" t="s">
        <v>1302</v>
      </c>
      <c r="M2366" s="15">
        <f t="shared" si="270"/>
        <v>3.3673199999999999</v>
      </c>
      <c r="N2366" s="13">
        <f t="shared" si="271"/>
        <v>10</v>
      </c>
      <c r="O2366" s="13">
        <f t="shared" si="272"/>
        <v>10</v>
      </c>
      <c r="P2366" s="13">
        <f t="shared" si="273"/>
        <v>2017</v>
      </c>
      <c r="Q2366" s="13">
        <f t="shared" si="274"/>
        <v>154.89671999999999</v>
      </c>
    </row>
    <row r="2367" spans="1:17" x14ac:dyDescent="0.25">
      <c r="A2367" t="s">
        <v>1283</v>
      </c>
      <c r="B2367" t="s">
        <v>1284</v>
      </c>
      <c r="C2367">
        <v>43021.640381944446</v>
      </c>
      <c r="D2367">
        <v>50</v>
      </c>
      <c r="E2367" t="s">
        <v>13863</v>
      </c>
      <c r="F2367" t="s">
        <v>5544</v>
      </c>
      <c r="G2367" t="s">
        <v>5545</v>
      </c>
      <c r="H2367" t="s">
        <v>124</v>
      </c>
      <c r="I2367">
        <v>5.8844000000000003</v>
      </c>
      <c r="J2367">
        <v>40</v>
      </c>
      <c r="K2367" t="s">
        <v>1286</v>
      </c>
      <c r="M2367" s="15">
        <f t="shared" ref="M2367:M2402" si="275">+I2367*(1-J2367/100)</f>
        <v>3.53064</v>
      </c>
      <c r="N2367" s="13">
        <f t="shared" ref="N2367:N2402" si="276">+LEN(A2367)</f>
        <v>10</v>
      </c>
      <c r="O2367" s="13">
        <f t="shared" ref="O2367:O2402" si="277">+MONTH(C2367)</f>
        <v>10</v>
      </c>
      <c r="P2367" s="13">
        <f t="shared" ref="P2367:P2402" si="278">+YEAR(C2367)</f>
        <v>2017</v>
      </c>
      <c r="Q2367" s="13">
        <f t="shared" ref="Q2367:Q2402" si="279">+M2367*D2367</f>
        <v>176.53200000000001</v>
      </c>
    </row>
    <row r="2368" spans="1:17" x14ac:dyDescent="0.25">
      <c r="A2368" t="s">
        <v>1289</v>
      </c>
      <c r="B2368" t="s">
        <v>1290</v>
      </c>
      <c r="C2368">
        <v>43021.640381944446</v>
      </c>
      <c r="D2368">
        <v>200</v>
      </c>
      <c r="E2368" t="s">
        <v>13863</v>
      </c>
      <c r="F2368" t="s">
        <v>5544</v>
      </c>
      <c r="G2368" t="s">
        <v>5545</v>
      </c>
      <c r="H2368" t="s">
        <v>124</v>
      </c>
      <c r="I2368">
        <v>1.2735000000000001</v>
      </c>
      <c r="J2368">
        <v>0</v>
      </c>
      <c r="K2368" t="s">
        <v>1291</v>
      </c>
      <c r="M2368" s="15">
        <f t="shared" si="275"/>
        <v>1.2735000000000001</v>
      </c>
      <c r="N2368" s="13">
        <f t="shared" si="276"/>
        <v>10</v>
      </c>
      <c r="O2368" s="13">
        <f t="shared" si="277"/>
        <v>10</v>
      </c>
      <c r="P2368" s="13">
        <f t="shared" si="278"/>
        <v>2017</v>
      </c>
      <c r="Q2368" s="13">
        <f t="shared" si="279"/>
        <v>254.70000000000002</v>
      </c>
    </row>
    <row r="2369" spans="1:17" x14ac:dyDescent="0.25">
      <c r="A2369" t="s">
        <v>5548</v>
      </c>
      <c r="B2369" t="s">
        <v>5549</v>
      </c>
      <c r="C2369">
        <v>43027.660868055558</v>
      </c>
      <c r="D2369">
        <v>150</v>
      </c>
      <c r="E2369" t="s">
        <v>13863</v>
      </c>
      <c r="F2369" t="s">
        <v>5544</v>
      </c>
      <c r="G2369" t="s">
        <v>5550</v>
      </c>
      <c r="H2369" t="s">
        <v>124</v>
      </c>
      <c r="I2369">
        <v>0.34449999999999997</v>
      </c>
      <c r="J2369">
        <v>0</v>
      </c>
      <c r="K2369" t="s">
        <v>5551</v>
      </c>
      <c r="M2369" s="15">
        <f t="shared" si="275"/>
        <v>0.34449999999999997</v>
      </c>
      <c r="N2369" s="13">
        <f t="shared" si="276"/>
        <v>10</v>
      </c>
      <c r="O2369" s="13">
        <f t="shared" si="277"/>
        <v>10</v>
      </c>
      <c r="P2369" s="13">
        <f t="shared" si="278"/>
        <v>2017</v>
      </c>
      <c r="Q2369" s="13">
        <f t="shared" si="279"/>
        <v>51.674999999999997</v>
      </c>
    </row>
    <row r="2370" spans="1:17" x14ac:dyDescent="0.25">
      <c r="A2370" t="s">
        <v>4925</v>
      </c>
      <c r="B2370" t="s">
        <v>4926</v>
      </c>
      <c r="C2370">
        <v>43021.640381944446</v>
      </c>
      <c r="D2370">
        <v>200</v>
      </c>
      <c r="E2370" t="s">
        <v>13863</v>
      </c>
      <c r="F2370" t="s">
        <v>5544</v>
      </c>
      <c r="G2370" t="s">
        <v>5545</v>
      </c>
      <c r="H2370" t="s">
        <v>124</v>
      </c>
      <c r="I2370">
        <v>0.2999</v>
      </c>
      <c r="J2370">
        <v>0</v>
      </c>
      <c r="K2370" t="s">
        <v>4929</v>
      </c>
      <c r="M2370" s="15">
        <f t="shared" si="275"/>
        <v>0.2999</v>
      </c>
      <c r="N2370" s="13">
        <f t="shared" si="276"/>
        <v>10</v>
      </c>
      <c r="O2370" s="13">
        <f t="shared" si="277"/>
        <v>10</v>
      </c>
      <c r="P2370" s="13">
        <f t="shared" si="278"/>
        <v>2017</v>
      </c>
      <c r="Q2370" s="13">
        <f t="shared" si="279"/>
        <v>59.98</v>
      </c>
    </row>
    <row r="2371" spans="1:17" x14ac:dyDescent="0.25">
      <c r="A2371" t="s">
        <v>1303</v>
      </c>
      <c r="B2371" t="s">
        <v>1304</v>
      </c>
      <c r="C2371">
        <v>43021.640381944446</v>
      </c>
      <c r="D2371">
        <v>200</v>
      </c>
      <c r="E2371" t="s">
        <v>13863</v>
      </c>
      <c r="F2371" t="s">
        <v>5544</v>
      </c>
      <c r="G2371" t="s">
        <v>5545</v>
      </c>
      <c r="H2371" t="s">
        <v>124</v>
      </c>
      <c r="I2371">
        <v>0.76690000000000003</v>
      </c>
      <c r="J2371">
        <v>40</v>
      </c>
      <c r="K2371" t="s">
        <v>1305</v>
      </c>
      <c r="M2371" s="15">
        <f t="shared" si="275"/>
        <v>0.46013999999999999</v>
      </c>
      <c r="N2371" s="13">
        <f t="shared" si="276"/>
        <v>10</v>
      </c>
      <c r="O2371" s="13">
        <f t="shared" si="277"/>
        <v>10</v>
      </c>
      <c r="P2371" s="13">
        <f t="shared" si="278"/>
        <v>2017</v>
      </c>
      <c r="Q2371" s="13">
        <f t="shared" si="279"/>
        <v>92.027999999999992</v>
      </c>
    </row>
    <row r="2372" spans="1:17" x14ac:dyDescent="0.25">
      <c r="A2372" t="s">
        <v>3308</v>
      </c>
      <c r="B2372" t="s">
        <v>3309</v>
      </c>
      <c r="C2372">
        <v>43021.640381944446</v>
      </c>
      <c r="D2372">
        <v>120</v>
      </c>
      <c r="E2372" t="s">
        <v>13863</v>
      </c>
      <c r="F2372" t="s">
        <v>5544</v>
      </c>
      <c r="G2372" t="s">
        <v>5545</v>
      </c>
      <c r="H2372" t="s">
        <v>124</v>
      </c>
      <c r="I2372">
        <v>0.52070000000000005</v>
      </c>
      <c r="J2372">
        <v>40</v>
      </c>
      <c r="K2372" t="s">
        <v>3310</v>
      </c>
      <c r="M2372" s="15">
        <f t="shared" si="275"/>
        <v>0.31242000000000003</v>
      </c>
      <c r="N2372" s="13">
        <f t="shared" si="276"/>
        <v>10</v>
      </c>
      <c r="O2372" s="13">
        <f t="shared" si="277"/>
        <v>10</v>
      </c>
      <c r="P2372" s="13">
        <f t="shared" si="278"/>
        <v>2017</v>
      </c>
      <c r="Q2372" s="13">
        <f t="shared" si="279"/>
        <v>37.490400000000001</v>
      </c>
    </row>
    <row r="2373" spans="1:17" x14ac:dyDescent="0.25">
      <c r="A2373" t="s">
        <v>3311</v>
      </c>
      <c r="B2373" t="s">
        <v>3312</v>
      </c>
      <c r="C2373">
        <v>43021.640381944446</v>
      </c>
      <c r="D2373">
        <v>70</v>
      </c>
      <c r="E2373" t="s">
        <v>13863</v>
      </c>
      <c r="F2373" t="s">
        <v>5544</v>
      </c>
      <c r="G2373" t="s">
        <v>5545</v>
      </c>
      <c r="H2373" t="s">
        <v>124</v>
      </c>
      <c r="I2373">
        <v>0.75219999999999998</v>
      </c>
      <c r="J2373">
        <v>40</v>
      </c>
      <c r="K2373" t="s">
        <v>2964</v>
      </c>
      <c r="M2373" s="15">
        <f t="shared" si="275"/>
        <v>0.45131999999999994</v>
      </c>
      <c r="N2373" s="13">
        <f t="shared" si="276"/>
        <v>10</v>
      </c>
      <c r="O2373" s="13">
        <f t="shared" si="277"/>
        <v>10</v>
      </c>
      <c r="P2373" s="13">
        <f t="shared" si="278"/>
        <v>2017</v>
      </c>
      <c r="Q2373" s="13">
        <f t="shared" si="279"/>
        <v>31.592399999999998</v>
      </c>
    </row>
    <row r="2374" spans="1:17" x14ac:dyDescent="0.25">
      <c r="A2374" t="s">
        <v>1380</v>
      </c>
      <c r="B2374" t="s">
        <v>1381</v>
      </c>
      <c r="C2374">
        <v>43021.640381944446</v>
      </c>
      <c r="D2374">
        <v>20</v>
      </c>
      <c r="E2374" t="s">
        <v>13863</v>
      </c>
      <c r="F2374" t="s">
        <v>5544</v>
      </c>
      <c r="G2374" t="s">
        <v>5545</v>
      </c>
      <c r="H2374" t="s">
        <v>124</v>
      </c>
      <c r="I2374">
        <v>1.99</v>
      </c>
      <c r="J2374">
        <v>0</v>
      </c>
      <c r="K2374" t="s">
        <v>1384</v>
      </c>
      <c r="M2374" s="15">
        <f t="shared" si="275"/>
        <v>1.99</v>
      </c>
      <c r="N2374" s="13">
        <f t="shared" si="276"/>
        <v>10</v>
      </c>
      <c r="O2374" s="13">
        <f t="shared" si="277"/>
        <v>10</v>
      </c>
      <c r="P2374" s="13">
        <f t="shared" si="278"/>
        <v>2017</v>
      </c>
      <c r="Q2374" s="13">
        <f t="shared" si="279"/>
        <v>39.799999999999997</v>
      </c>
    </row>
    <row r="2375" spans="1:17" x14ac:dyDescent="0.25">
      <c r="A2375" t="s">
        <v>188</v>
      </c>
      <c r="B2375" t="s">
        <v>189</v>
      </c>
      <c r="C2375">
        <v>43021.640381944446</v>
      </c>
      <c r="D2375">
        <v>10</v>
      </c>
      <c r="E2375" t="s">
        <v>13863</v>
      </c>
      <c r="F2375" t="s">
        <v>5544</v>
      </c>
      <c r="G2375" t="s">
        <v>5545</v>
      </c>
      <c r="H2375" t="s">
        <v>124</v>
      </c>
      <c r="I2375">
        <v>1.99</v>
      </c>
      <c r="J2375">
        <v>0</v>
      </c>
      <c r="K2375" t="s">
        <v>192</v>
      </c>
      <c r="M2375" s="15">
        <f t="shared" si="275"/>
        <v>1.99</v>
      </c>
      <c r="N2375" s="13">
        <f t="shared" si="276"/>
        <v>10</v>
      </c>
      <c r="O2375" s="13">
        <f t="shared" si="277"/>
        <v>10</v>
      </c>
      <c r="P2375" s="13">
        <f t="shared" si="278"/>
        <v>2017</v>
      </c>
      <c r="Q2375" s="13">
        <f t="shared" si="279"/>
        <v>19.899999999999999</v>
      </c>
    </row>
    <row r="2376" spans="1:17" x14ac:dyDescent="0.25">
      <c r="A2376" t="s">
        <v>4051</v>
      </c>
      <c r="B2376" t="s">
        <v>4052</v>
      </c>
      <c r="C2376">
        <v>43021.640381944446</v>
      </c>
      <c r="D2376">
        <v>14</v>
      </c>
      <c r="E2376" t="s">
        <v>13863</v>
      </c>
      <c r="F2376" t="s">
        <v>5544</v>
      </c>
      <c r="G2376" t="s">
        <v>5545</v>
      </c>
      <c r="H2376" t="s">
        <v>124</v>
      </c>
      <c r="I2376">
        <v>1.99</v>
      </c>
      <c r="J2376">
        <v>0</v>
      </c>
      <c r="K2376" t="s">
        <v>4053</v>
      </c>
      <c r="M2376" s="15">
        <f t="shared" si="275"/>
        <v>1.99</v>
      </c>
      <c r="N2376" s="13">
        <f t="shared" si="276"/>
        <v>10</v>
      </c>
      <c r="O2376" s="13">
        <f t="shared" si="277"/>
        <v>10</v>
      </c>
      <c r="P2376" s="13">
        <f t="shared" si="278"/>
        <v>2017</v>
      </c>
      <c r="Q2376" s="13">
        <f t="shared" si="279"/>
        <v>27.86</v>
      </c>
    </row>
    <row r="2377" spans="1:17" x14ac:dyDescent="0.25">
      <c r="A2377" t="s">
        <v>1298</v>
      </c>
      <c r="B2377" t="s">
        <v>1299</v>
      </c>
      <c r="C2377">
        <v>43027.660868055558</v>
      </c>
      <c r="D2377">
        <v>104</v>
      </c>
      <c r="E2377" t="s">
        <v>13863</v>
      </c>
      <c r="F2377" t="s">
        <v>5544</v>
      </c>
      <c r="G2377" t="s">
        <v>5550</v>
      </c>
      <c r="H2377" t="s">
        <v>124</v>
      </c>
      <c r="I2377">
        <v>5.6121999999999996</v>
      </c>
      <c r="J2377">
        <v>40</v>
      </c>
      <c r="K2377" t="s">
        <v>1302</v>
      </c>
      <c r="M2377" s="15">
        <f t="shared" si="275"/>
        <v>3.3673199999999999</v>
      </c>
      <c r="N2377" s="13">
        <f t="shared" si="276"/>
        <v>10</v>
      </c>
      <c r="O2377" s="13">
        <f t="shared" si="277"/>
        <v>10</v>
      </c>
      <c r="P2377" s="13">
        <f t="shared" si="278"/>
        <v>2017</v>
      </c>
      <c r="Q2377" s="13">
        <f t="shared" si="279"/>
        <v>350.20128</v>
      </c>
    </row>
    <row r="2378" spans="1:17" x14ac:dyDescent="0.25">
      <c r="A2378" t="s">
        <v>1283</v>
      </c>
      <c r="B2378" t="s">
        <v>1284</v>
      </c>
      <c r="C2378">
        <v>43027.660868055558</v>
      </c>
      <c r="D2378">
        <v>100</v>
      </c>
      <c r="E2378" t="s">
        <v>13863</v>
      </c>
      <c r="F2378" t="s">
        <v>5544</v>
      </c>
      <c r="G2378" t="s">
        <v>5550</v>
      </c>
      <c r="H2378" t="s">
        <v>124</v>
      </c>
      <c r="I2378">
        <v>5.8844000000000003</v>
      </c>
      <c r="J2378">
        <v>40</v>
      </c>
      <c r="K2378" t="s">
        <v>1286</v>
      </c>
      <c r="M2378" s="15">
        <f t="shared" si="275"/>
        <v>3.53064</v>
      </c>
      <c r="N2378" s="13">
        <f t="shared" si="276"/>
        <v>10</v>
      </c>
      <c r="O2378" s="13">
        <f t="shared" si="277"/>
        <v>10</v>
      </c>
      <c r="P2378" s="13">
        <f t="shared" si="278"/>
        <v>2017</v>
      </c>
      <c r="Q2378" s="13">
        <f t="shared" si="279"/>
        <v>353.06400000000002</v>
      </c>
    </row>
    <row r="2379" spans="1:17" x14ac:dyDescent="0.25">
      <c r="A2379" t="s">
        <v>3308</v>
      </c>
      <c r="B2379" t="s">
        <v>3309</v>
      </c>
      <c r="C2379">
        <v>43027.660868055558</v>
      </c>
      <c r="D2379">
        <v>80</v>
      </c>
      <c r="E2379" t="s">
        <v>13863</v>
      </c>
      <c r="F2379" t="s">
        <v>5544</v>
      </c>
      <c r="G2379" t="s">
        <v>5550</v>
      </c>
      <c r="H2379" t="s">
        <v>124</v>
      </c>
      <c r="I2379">
        <v>0.52070000000000005</v>
      </c>
      <c r="J2379">
        <v>40</v>
      </c>
      <c r="K2379" t="s">
        <v>3310</v>
      </c>
      <c r="M2379" s="15">
        <f t="shared" si="275"/>
        <v>0.31242000000000003</v>
      </c>
      <c r="N2379" s="13">
        <f t="shared" si="276"/>
        <v>10</v>
      </c>
      <c r="O2379" s="13">
        <f t="shared" si="277"/>
        <v>10</v>
      </c>
      <c r="P2379" s="13">
        <f t="shared" si="278"/>
        <v>2017</v>
      </c>
      <c r="Q2379" s="13">
        <f t="shared" si="279"/>
        <v>24.993600000000001</v>
      </c>
    </row>
    <row r="2380" spans="1:17" x14ac:dyDescent="0.25">
      <c r="A2380" t="s">
        <v>3311</v>
      </c>
      <c r="B2380" t="s">
        <v>3312</v>
      </c>
      <c r="C2380">
        <v>43027.660868055558</v>
      </c>
      <c r="D2380">
        <v>130</v>
      </c>
      <c r="E2380" t="s">
        <v>13863</v>
      </c>
      <c r="F2380" t="s">
        <v>5544</v>
      </c>
      <c r="G2380" t="s">
        <v>5550</v>
      </c>
      <c r="H2380" t="s">
        <v>124</v>
      </c>
      <c r="I2380">
        <v>0.75219999999999998</v>
      </c>
      <c r="J2380">
        <v>40</v>
      </c>
      <c r="K2380" t="s">
        <v>2964</v>
      </c>
      <c r="M2380" s="15">
        <f t="shared" si="275"/>
        <v>0.45131999999999994</v>
      </c>
      <c r="N2380" s="13">
        <f t="shared" si="276"/>
        <v>10</v>
      </c>
      <c r="O2380" s="13">
        <f t="shared" si="277"/>
        <v>10</v>
      </c>
      <c r="P2380" s="13">
        <f t="shared" si="278"/>
        <v>2017</v>
      </c>
      <c r="Q2380" s="13">
        <f t="shared" si="279"/>
        <v>58.671599999999991</v>
      </c>
    </row>
    <row r="2381" spans="1:17" x14ac:dyDescent="0.25">
      <c r="A2381" t="s">
        <v>1380</v>
      </c>
      <c r="B2381" t="s">
        <v>1381</v>
      </c>
      <c r="C2381">
        <v>43025.684421296297</v>
      </c>
      <c r="D2381">
        <v>10</v>
      </c>
      <c r="E2381" t="s">
        <v>13863</v>
      </c>
      <c r="F2381" t="s">
        <v>5544</v>
      </c>
      <c r="G2381" t="s">
        <v>5552</v>
      </c>
      <c r="H2381" t="s">
        <v>124</v>
      </c>
      <c r="I2381">
        <v>1.99</v>
      </c>
      <c r="J2381">
        <v>0</v>
      </c>
      <c r="K2381" t="s">
        <v>1384</v>
      </c>
      <c r="M2381" s="15">
        <f t="shared" si="275"/>
        <v>1.99</v>
      </c>
      <c r="N2381" s="13">
        <f t="shared" si="276"/>
        <v>10</v>
      </c>
      <c r="O2381" s="13">
        <f t="shared" si="277"/>
        <v>10</v>
      </c>
      <c r="P2381" s="13">
        <f t="shared" si="278"/>
        <v>2017</v>
      </c>
      <c r="Q2381" s="13">
        <f t="shared" si="279"/>
        <v>19.899999999999999</v>
      </c>
    </row>
    <row r="2382" spans="1:17" x14ac:dyDescent="0.25">
      <c r="A2382" t="s">
        <v>188</v>
      </c>
      <c r="B2382" t="s">
        <v>189</v>
      </c>
      <c r="C2382">
        <v>43025.684421296297</v>
      </c>
      <c r="D2382">
        <v>20</v>
      </c>
      <c r="E2382" t="s">
        <v>13863</v>
      </c>
      <c r="F2382" t="s">
        <v>5544</v>
      </c>
      <c r="G2382" t="s">
        <v>5552</v>
      </c>
      <c r="H2382" t="s">
        <v>124</v>
      </c>
      <c r="I2382">
        <v>1.99</v>
      </c>
      <c r="J2382">
        <v>0</v>
      </c>
      <c r="K2382" t="s">
        <v>192</v>
      </c>
      <c r="M2382" s="15">
        <f t="shared" si="275"/>
        <v>1.99</v>
      </c>
      <c r="N2382" s="13">
        <f t="shared" si="276"/>
        <v>10</v>
      </c>
      <c r="O2382" s="13">
        <f t="shared" si="277"/>
        <v>10</v>
      </c>
      <c r="P2382" s="13">
        <f t="shared" si="278"/>
        <v>2017</v>
      </c>
      <c r="Q2382" s="13">
        <f t="shared" si="279"/>
        <v>39.799999999999997</v>
      </c>
    </row>
    <row r="2383" spans="1:17" x14ac:dyDescent="0.25">
      <c r="A2383" t="s">
        <v>4051</v>
      </c>
      <c r="B2383" t="s">
        <v>4052</v>
      </c>
      <c r="C2383">
        <v>43025.684421296297</v>
      </c>
      <c r="D2383">
        <v>16</v>
      </c>
      <c r="E2383" t="s">
        <v>13863</v>
      </c>
      <c r="F2383" t="s">
        <v>5544</v>
      </c>
      <c r="G2383" t="s">
        <v>5552</v>
      </c>
      <c r="H2383" t="s">
        <v>124</v>
      </c>
      <c r="I2383">
        <v>1.99</v>
      </c>
      <c r="J2383">
        <v>0</v>
      </c>
      <c r="K2383" t="s">
        <v>4053</v>
      </c>
      <c r="M2383" s="15">
        <f t="shared" si="275"/>
        <v>1.99</v>
      </c>
      <c r="N2383" s="13">
        <f t="shared" si="276"/>
        <v>10</v>
      </c>
      <c r="O2383" s="13">
        <f t="shared" si="277"/>
        <v>10</v>
      </c>
      <c r="P2383" s="13">
        <f t="shared" si="278"/>
        <v>2017</v>
      </c>
      <c r="Q2383" s="13">
        <f t="shared" si="279"/>
        <v>31.84</v>
      </c>
    </row>
    <row r="2384" spans="1:17" x14ac:dyDescent="0.25">
      <c r="A2384" t="s">
        <v>1347</v>
      </c>
      <c r="B2384" t="s">
        <v>1348</v>
      </c>
      <c r="C2384">
        <v>43048.741516203707</v>
      </c>
      <c r="D2384">
        <v>100</v>
      </c>
      <c r="E2384" t="s">
        <v>13863</v>
      </c>
      <c r="F2384" t="s">
        <v>4888</v>
      </c>
      <c r="G2384" t="s">
        <v>4889</v>
      </c>
      <c r="H2384" t="s">
        <v>240</v>
      </c>
      <c r="I2384">
        <v>1.27</v>
      </c>
      <c r="J2384">
        <v>0</v>
      </c>
      <c r="K2384" t="s">
        <v>1349</v>
      </c>
      <c r="M2384" s="15">
        <f t="shared" si="275"/>
        <v>1.27</v>
      </c>
      <c r="N2384" s="13">
        <f t="shared" si="276"/>
        <v>10</v>
      </c>
      <c r="O2384" s="13">
        <f t="shared" si="277"/>
        <v>11</v>
      </c>
      <c r="P2384" s="13">
        <f t="shared" si="278"/>
        <v>2017</v>
      </c>
      <c r="Q2384" s="13">
        <f t="shared" si="279"/>
        <v>127</v>
      </c>
    </row>
    <row r="2385" spans="1:17" x14ac:dyDescent="0.25">
      <c r="A2385" t="s">
        <v>1352</v>
      </c>
      <c r="B2385" t="s">
        <v>1353</v>
      </c>
      <c r="C2385">
        <v>43048.741516203707</v>
      </c>
      <c r="D2385">
        <v>50</v>
      </c>
      <c r="E2385" t="s">
        <v>13863</v>
      </c>
      <c r="F2385" t="s">
        <v>4888</v>
      </c>
      <c r="G2385" t="s">
        <v>4889</v>
      </c>
      <c r="H2385" t="s">
        <v>240</v>
      </c>
      <c r="I2385">
        <v>1.7</v>
      </c>
      <c r="J2385">
        <v>0</v>
      </c>
      <c r="K2385" t="s">
        <v>1354</v>
      </c>
      <c r="M2385" s="15">
        <f t="shared" si="275"/>
        <v>1.7</v>
      </c>
      <c r="N2385" s="13">
        <f t="shared" si="276"/>
        <v>10</v>
      </c>
      <c r="O2385" s="13">
        <f t="shared" si="277"/>
        <v>11</v>
      </c>
      <c r="P2385" s="13">
        <f t="shared" si="278"/>
        <v>2017</v>
      </c>
      <c r="Q2385" s="13">
        <f t="shared" si="279"/>
        <v>85</v>
      </c>
    </row>
    <row r="2386" spans="1:17" x14ac:dyDescent="0.25">
      <c r="A2386" t="s">
        <v>829</v>
      </c>
      <c r="B2386" t="s">
        <v>830</v>
      </c>
      <c r="C2386">
        <v>43014.679409722223</v>
      </c>
      <c r="D2386">
        <v>2</v>
      </c>
      <c r="E2386" t="s">
        <v>13863</v>
      </c>
      <c r="F2386" t="s">
        <v>5502</v>
      </c>
      <c r="G2386" t="s">
        <v>5503</v>
      </c>
      <c r="H2386" t="s">
        <v>319</v>
      </c>
      <c r="I2386">
        <v>195.62</v>
      </c>
      <c r="J2386">
        <v>10</v>
      </c>
      <c r="K2386" t="s">
        <v>833</v>
      </c>
      <c r="M2386" s="15">
        <f t="shared" si="275"/>
        <v>176.05800000000002</v>
      </c>
      <c r="N2386" s="13">
        <f t="shared" si="276"/>
        <v>10</v>
      </c>
      <c r="O2386" s="13">
        <f t="shared" si="277"/>
        <v>10</v>
      </c>
      <c r="P2386" s="13">
        <f t="shared" si="278"/>
        <v>2017</v>
      </c>
      <c r="Q2386" s="13">
        <f t="shared" si="279"/>
        <v>352.11600000000004</v>
      </c>
    </row>
    <row r="2387" spans="1:17" x14ac:dyDescent="0.25">
      <c r="A2387" t="s">
        <v>834</v>
      </c>
      <c r="B2387" t="s">
        <v>835</v>
      </c>
      <c r="C2387">
        <v>43014.679409722223</v>
      </c>
      <c r="D2387">
        <v>2</v>
      </c>
      <c r="E2387" t="s">
        <v>13863</v>
      </c>
      <c r="F2387" t="s">
        <v>5502</v>
      </c>
      <c r="G2387" t="s">
        <v>5503</v>
      </c>
      <c r="H2387" t="s">
        <v>319</v>
      </c>
      <c r="I2387">
        <v>20.335000000000001</v>
      </c>
      <c r="J2387">
        <v>10</v>
      </c>
      <c r="K2387" t="s">
        <v>836</v>
      </c>
      <c r="M2387" s="15">
        <f t="shared" si="275"/>
        <v>18.301500000000001</v>
      </c>
      <c r="N2387" s="13">
        <f t="shared" si="276"/>
        <v>10</v>
      </c>
      <c r="O2387" s="13">
        <f t="shared" si="277"/>
        <v>10</v>
      </c>
      <c r="P2387" s="13">
        <f t="shared" si="278"/>
        <v>2017</v>
      </c>
      <c r="Q2387" s="13">
        <f t="shared" si="279"/>
        <v>36.603000000000002</v>
      </c>
    </row>
    <row r="2388" spans="1:17" x14ac:dyDescent="0.25">
      <c r="A2388" t="s">
        <v>4477</v>
      </c>
      <c r="B2388" t="s">
        <v>4478</v>
      </c>
      <c r="C2388">
        <v>43019.285787037035</v>
      </c>
      <c r="D2388">
        <v>1</v>
      </c>
      <c r="E2388" t="s">
        <v>13863</v>
      </c>
      <c r="F2388" t="s">
        <v>5504</v>
      </c>
      <c r="G2388" t="s">
        <v>5505</v>
      </c>
      <c r="H2388" t="s">
        <v>301</v>
      </c>
      <c r="I2388">
        <v>20.5</v>
      </c>
      <c r="J2388">
        <v>0</v>
      </c>
      <c r="K2388" t="s">
        <v>4481</v>
      </c>
      <c r="M2388" s="15">
        <f t="shared" si="275"/>
        <v>20.5</v>
      </c>
      <c r="N2388" s="13">
        <f t="shared" si="276"/>
        <v>10</v>
      </c>
      <c r="O2388" s="13">
        <f t="shared" si="277"/>
        <v>10</v>
      </c>
      <c r="P2388" s="13">
        <f t="shared" si="278"/>
        <v>2017</v>
      </c>
      <c r="Q2388" s="13">
        <f t="shared" si="279"/>
        <v>20.5</v>
      </c>
    </row>
    <row r="2389" spans="1:17" x14ac:dyDescent="0.25">
      <c r="A2389" t="s">
        <v>809</v>
      </c>
      <c r="B2389" t="s">
        <v>810</v>
      </c>
      <c r="C2389">
        <v>43018.604421296295</v>
      </c>
      <c r="D2389">
        <v>27</v>
      </c>
      <c r="E2389" t="s">
        <v>13863</v>
      </c>
      <c r="F2389" t="s">
        <v>5553</v>
      </c>
      <c r="G2389" t="s">
        <v>5554</v>
      </c>
      <c r="H2389" t="s">
        <v>12</v>
      </c>
      <c r="I2389">
        <v>461</v>
      </c>
      <c r="J2389">
        <v>0</v>
      </c>
      <c r="K2389" t="s">
        <v>811</v>
      </c>
      <c r="M2389" s="15">
        <f t="shared" si="275"/>
        <v>461</v>
      </c>
      <c r="N2389" s="13">
        <f t="shared" si="276"/>
        <v>10</v>
      </c>
      <c r="O2389" s="13">
        <f t="shared" si="277"/>
        <v>10</v>
      </c>
      <c r="P2389" s="13">
        <f t="shared" si="278"/>
        <v>2017</v>
      </c>
      <c r="Q2389" s="13">
        <f t="shared" si="279"/>
        <v>12447</v>
      </c>
    </row>
    <row r="2390" spans="1:17" x14ac:dyDescent="0.25">
      <c r="A2390" t="s">
        <v>5555</v>
      </c>
      <c r="B2390" t="s">
        <v>5556</v>
      </c>
      <c r="C2390">
        <v>43019.284953703704</v>
      </c>
      <c r="D2390">
        <v>20</v>
      </c>
      <c r="E2390" t="s">
        <v>13863</v>
      </c>
      <c r="F2390" t="s">
        <v>5526</v>
      </c>
      <c r="G2390" t="s">
        <v>5527</v>
      </c>
      <c r="H2390" t="s">
        <v>301</v>
      </c>
      <c r="I2390">
        <v>0.23</v>
      </c>
      <c r="J2390">
        <v>0</v>
      </c>
      <c r="K2390" t="s">
        <v>5557</v>
      </c>
      <c r="M2390" s="15">
        <f t="shared" si="275"/>
        <v>0.23</v>
      </c>
      <c r="N2390" s="13">
        <f t="shared" si="276"/>
        <v>10</v>
      </c>
      <c r="O2390" s="13">
        <f t="shared" si="277"/>
        <v>10</v>
      </c>
      <c r="P2390" s="13">
        <f t="shared" si="278"/>
        <v>2017</v>
      </c>
      <c r="Q2390" s="13">
        <f t="shared" si="279"/>
        <v>4.6000000000000005</v>
      </c>
    </row>
    <row r="2391" spans="1:17" x14ac:dyDescent="0.25">
      <c r="A2391" t="s">
        <v>5558</v>
      </c>
      <c r="B2391" t="s">
        <v>5559</v>
      </c>
      <c r="C2391">
        <v>43031.678206018521</v>
      </c>
      <c r="D2391">
        <v>1</v>
      </c>
      <c r="E2391" t="s">
        <v>13863</v>
      </c>
      <c r="F2391" t="s">
        <v>5560</v>
      </c>
      <c r="G2391" t="s">
        <v>5561</v>
      </c>
      <c r="H2391" t="s">
        <v>1175</v>
      </c>
      <c r="I2391">
        <v>594.29999999999995</v>
      </c>
      <c r="J2391">
        <v>35</v>
      </c>
      <c r="K2391" t="s">
        <v>5562</v>
      </c>
      <c r="M2391" s="15">
        <f t="shared" si="275"/>
        <v>386.29499999999996</v>
      </c>
      <c r="N2391" s="13">
        <f t="shared" si="276"/>
        <v>10</v>
      </c>
      <c r="O2391" s="13">
        <f t="shared" si="277"/>
        <v>10</v>
      </c>
      <c r="P2391" s="13">
        <f t="shared" si="278"/>
        <v>2017</v>
      </c>
      <c r="Q2391" s="13">
        <f t="shared" si="279"/>
        <v>386.29499999999996</v>
      </c>
    </row>
    <row r="2392" spans="1:17" x14ac:dyDescent="0.25">
      <c r="A2392" t="s">
        <v>5563</v>
      </c>
      <c r="B2392" t="s">
        <v>5564</v>
      </c>
      <c r="C2392">
        <v>43021.641030092593</v>
      </c>
      <c r="D2392">
        <v>8</v>
      </c>
      <c r="E2392" t="s">
        <v>13863</v>
      </c>
      <c r="F2392" t="s">
        <v>5565</v>
      </c>
      <c r="G2392" t="s">
        <v>5566</v>
      </c>
      <c r="H2392" t="s">
        <v>444</v>
      </c>
      <c r="I2392">
        <v>590</v>
      </c>
      <c r="J2392">
        <v>40</v>
      </c>
      <c r="K2392" t="s">
        <v>5567</v>
      </c>
      <c r="M2392" s="15">
        <f t="shared" si="275"/>
        <v>354</v>
      </c>
      <c r="N2392" s="13">
        <f t="shared" si="276"/>
        <v>10</v>
      </c>
      <c r="O2392" s="13">
        <f t="shared" si="277"/>
        <v>10</v>
      </c>
      <c r="P2392" s="13">
        <f t="shared" si="278"/>
        <v>2017</v>
      </c>
      <c r="Q2392" s="13">
        <f t="shared" si="279"/>
        <v>2832</v>
      </c>
    </row>
    <row r="2393" spans="1:17" x14ac:dyDescent="0.25">
      <c r="A2393" t="s">
        <v>5568</v>
      </c>
      <c r="B2393" t="s">
        <v>5569</v>
      </c>
      <c r="C2393">
        <v>43021.641030092593</v>
      </c>
      <c r="D2393">
        <v>1</v>
      </c>
      <c r="E2393" t="s">
        <v>13863</v>
      </c>
      <c r="F2393" t="s">
        <v>5565</v>
      </c>
      <c r="G2393" t="s">
        <v>5566</v>
      </c>
      <c r="H2393" t="s">
        <v>444</v>
      </c>
      <c r="I2393">
        <v>455</v>
      </c>
      <c r="J2393">
        <v>40</v>
      </c>
      <c r="K2393" t="s">
        <v>444</v>
      </c>
      <c r="M2393" s="15">
        <f t="shared" si="275"/>
        <v>273</v>
      </c>
      <c r="N2393" s="13">
        <f t="shared" si="276"/>
        <v>10</v>
      </c>
      <c r="O2393" s="13">
        <f t="shared" si="277"/>
        <v>10</v>
      </c>
      <c r="P2393" s="13">
        <f t="shared" si="278"/>
        <v>2017</v>
      </c>
      <c r="Q2393" s="13">
        <f t="shared" si="279"/>
        <v>273</v>
      </c>
    </row>
    <row r="2394" spans="1:17" x14ac:dyDescent="0.25">
      <c r="A2394" t="s">
        <v>5570</v>
      </c>
      <c r="B2394" t="s">
        <v>5571</v>
      </c>
      <c r="C2394">
        <v>43069.739791666667</v>
      </c>
      <c r="D2394">
        <v>100</v>
      </c>
      <c r="E2394" t="s">
        <v>13863</v>
      </c>
      <c r="F2394" t="s">
        <v>5572</v>
      </c>
      <c r="G2394" t="s">
        <v>5573</v>
      </c>
      <c r="H2394" t="s">
        <v>2233</v>
      </c>
      <c r="I2394">
        <v>0.32769999999999999</v>
      </c>
      <c r="J2394">
        <v>30</v>
      </c>
      <c r="K2394" t="s">
        <v>5574</v>
      </c>
      <c r="M2394" s="15">
        <f t="shared" si="275"/>
        <v>0.22938999999999998</v>
      </c>
      <c r="N2394" s="13">
        <f t="shared" si="276"/>
        <v>10</v>
      </c>
      <c r="O2394" s="13">
        <f t="shared" si="277"/>
        <v>11</v>
      </c>
      <c r="P2394" s="13">
        <f t="shared" si="278"/>
        <v>2017</v>
      </c>
      <c r="Q2394" s="13">
        <f t="shared" si="279"/>
        <v>22.939</v>
      </c>
    </row>
    <row r="2395" spans="1:17" x14ac:dyDescent="0.25">
      <c r="A2395" t="s">
        <v>5575</v>
      </c>
      <c r="B2395" t="s">
        <v>5576</v>
      </c>
      <c r="C2395">
        <v>43019.275219907409</v>
      </c>
      <c r="D2395">
        <v>30</v>
      </c>
      <c r="E2395" t="s">
        <v>13863</v>
      </c>
      <c r="F2395" t="s">
        <v>5577</v>
      </c>
      <c r="G2395" t="s">
        <v>5578</v>
      </c>
      <c r="H2395" t="s">
        <v>59</v>
      </c>
      <c r="I2395">
        <v>27.23</v>
      </c>
      <c r="J2395">
        <v>0</v>
      </c>
      <c r="K2395" t="s">
        <v>5579</v>
      </c>
      <c r="M2395" s="15">
        <f t="shared" si="275"/>
        <v>27.23</v>
      </c>
      <c r="N2395" s="13">
        <f t="shared" si="276"/>
        <v>10</v>
      </c>
      <c r="O2395" s="13">
        <f t="shared" si="277"/>
        <v>10</v>
      </c>
      <c r="P2395" s="13">
        <f t="shared" si="278"/>
        <v>2017</v>
      </c>
      <c r="Q2395" s="13">
        <f t="shared" si="279"/>
        <v>816.9</v>
      </c>
    </row>
    <row r="2396" spans="1:17" x14ac:dyDescent="0.25">
      <c r="A2396" t="s">
        <v>104</v>
      </c>
      <c r="B2396" t="s">
        <v>105</v>
      </c>
      <c r="C2396">
        <v>43014.709537037037</v>
      </c>
      <c r="D2396">
        <v>15</v>
      </c>
      <c r="E2396" t="s">
        <v>13863</v>
      </c>
      <c r="F2396" t="s">
        <v>5580</v>
      </c>
      <c r="G2396" t="s">
        <v>5581</v>
      </c>
      <c r="H2396" t="s">
        <v>108</v>
      </c>
      <c r="I2396">
        <v>102</v>
      </c>
      <c r="J2396">
        <v>0</v>
      </c>
      <c r="K2396" t="s">
        <v>109</v>
      </c>
      <c r="M2396" s="15">
        <f t="shared" si="275"/>
        <v>102</v>
      </c>
      <c r="N2396" s="13">
        <f t="shared" si="276"/>
        <v>10</v>
      </c>
      <c r="O2396" s="13">
        <f t="shared" si="277"/>
        <v>10</v>
      </c>
      <c r="P2396" s="13">
        <f t="shared" si="278"/>
        <v>2017</v>
      </c>
      <c r="Q2396" s="13">
        <f t="shared" si="279"/>
        <v>1530</v>
      </c>
    </row>
    <row r="2397" spans="1:17" x14ac:dyDescent="0.25">
      <c r="A2397" t="s">
        <v>3343</v>
      </c>
      <c r="B2397" t="s">
        <v>3344</v>
      </c>
      <c r="C2397">
        <v>43019.283634259256</v>
      </c>
      <c r="D2397">
        <v>5</v>
      </c>
      <c r="E2397" t="s">
        <v>13863</v>
      </c>
      <c r="F2397" t="s">
        <v>5582</v>
      </c>
      <c r="G2397" t="s">
        <v>5583</v>
      </c>
      <c r="H2397" t="s">
        <v>27</v>
      </c>
      <c r="I2397">
        <v>31.0976</v>
      </c>
      <c r="J2397">
        <v>0</v>
      </c>
      <c r="K2397" t="s">
        <v>3347</v>
      </c>
      <c r="M2397" s="15">
        <f t="shared" si="275"/>
        <v>31.0976</v>
      </c>
      <c r="N2397" s="13">
        <f t="shared" si="276"/>
        <v>10</v>
      </c>
      <c r="O2397" s="13">
        <f t="shared" si="277"/>
        <v>10</v>
      </c>
      <c r="P2397" s="13">
        <f t="shared" si="278"/>
        <v>2017</v>
      </c>
      <c r="Q2397" s="13">
        <f t="shared" si="279"/>
        <v>155.488</v>
      </c>
    </row>
    <row r="2398" spans="1:17" x14ac:dyDescent="0.25">
      <c r="A2398" t="s">
        <v>3965</v>
      </c>
      <c r="B2398" t="s">
        <v>3966</v>
      </c>
      <c r="C2398">
        <v>43019.283634259256</v>
      </c>
      <c r="D2398">
        <v>5</v>
      </c>
      <c r="E2398" t="s">
        <v>13863</v>
      </c>
      <c r="F2398" t="s">
        <v>5582</v>
      </c>
      <c r="G2398" t="s">
        <v>5583</v>
      </c>
      <c r="H2398" t="s">
        <v>27</v>
      </c>
      <c r="I2398">
        <v>25.334700000000002</v>
      </c>
      <c r="J2398">
        <v>0</v>
      </c>
      <c r="K2398" t="s">
        <v>3968</v>
      </c>
      <c r="M2398" s="15">
        <f t="shared" si="275"/>
        <v>25.334700000000002</v>
      </c>
      <c r="N2398" s="13">
        <f t="shared" si="276"/>
        <v>10</v>
      </c>
      <c r="O2398" s="13">
        <f t="shared" si="277"/>
        <v>10</v>
      </c>
      <c r="P2398" s="13">
        <f t="shared" si="278"/>
        <v>2017</v>
      </c>
      <c r="Q2398" s="13">
        <f t="shared" si="279"/>
        <v>126.6735</v>
      </c>
    </row>
    <row r="2399" spans="1:17" x14ac:dyDescent="0.25">
      <c r="A2399" t="s">
        <v>380</v>
      </c>
      <c r="B2399" t="s">
        <v>381</v>
      </c>
      <c r="C2399">
        <v>43018.704525462963</v>
      </c>
      <c r="D2399">
        <v>8</v>
      </c>
      <c r="E2399" t="s">
        <v>13863</v>
      </c>
      <c r="F2399" t="s">
        <v>5584</v>
      </c>
      <c r="G2399" t="s">
        <v>5585</v>
      </c>
      <c r="H2399" t="s">
        <v>133</v>
      </c>
      <c r="I2399">
        <v>495</v>
      </c>
      <c r="J2399">
        <v>0</v>
      </c>
      <c r="K2399" t="s">
        <v>382</v>
      </c>
      <c r="M2399" s="15">
        <f t="shared" si="275"/>
        <v>495</v>
      </c>
      <c r="N2399" s="13">
        <f t="shared" si="276"/>
        <v>10</v>
      </c>
      <c r="O2399" s="13">
        <f t="shared" si="277"/>
        <v>10</v>
      </c>
      <c r="P2399" s="13">
        <f t="shared" si="278"/>
        <v>2017</v>
      </c>
      <c r="Q2399" s="13">
        <f t="shared" si="279"/>
        <v>3960</v>
      </c>
    </row>
    <row r="2400" spans="1:17" x14ac:dyDescent="0.25">
      <c r="A2400" t="s">
        <v>138</v>
      </c>
      <c r="B2400" t="s">
        <v>139</v>
      </c>
      <c r="C2400">
        <v>43018.704525462963</v>
      </c>
      <c r="D2400">
        <v>10</v>
      </c>
      <c r="E2400" t="s">
        <v>13863</v>
      </c>
      <c r="F2400" t="s">
        <v>5584</v>
      </c>
      <c r="G2400" t="s">
        <v>5585</v>
      </c>
      <c r="H2400" t="s">
        <v>133</v>
      </c>
      <c r="I2400">
        <v>240</v>
      </c>
      <c r="J2400">
        <v>0</v>
      </c>
      <c r="K2400" t="s">
        <v>140</v>
      </c>
      <c r="M2400" s="15">
        <f t="shared" si="275"/>
        <v>240</v>
      </c>
      <c r="N2400" s="13">
        <f t="shared" si="276"/>
        <v>10</v>
      </c>
      <c r="O2400" s="13">
        <f t="shared" si="277"/>
        <v>10</v>
      </c>
      <c r="P2400" s="13">
        <f t="shared" si="278"/>
        <v>2017</v>
      </c>
      <c r="Q2400" s="13">
        <f t="shared" si="279"/>
        <v>2400</v>
      </c>
    </row>
    <row r="2401" spans="1:17" x14ac:dyDescent="0.25">
      <c r="A2401" t="s">
        <v>141</v>
      </c>
      <c r="B2401" t="s">
        <v>142</v>
      </c>
      <c r="C2401">
        <v>43018.704525462963</v>
      </c>
      <c r="D2401">
        <v>4</v>
      </c>
      <c r="E2401" t="s">
        <v>13863</v>
      </c>
      <c r="F2401" t="s">
        <v>5584</v>
      </c>
      <c r="G2401" t="s">
        <v>5585</v>
      </c>
      <c r="H2401" t="s">
        <v>133</v>
      </c>
      <c r="I2401">
        <v>1240</v>
      </c>
      <c r="J2401">
        <v>56</v>
      </c>
      <c r="K2401" t="s">
        <v>143</v>
      </c>
      <c r="M2401" s="15">
        <f t="shared" si="275"/>
        <v>545.59999999999991</v>
      </c>
      <c r="N2401" s="13">
        <f t="shared" si="276"/>
        <v>10</v>
      </c>
      <c r="O2401" s="13">
        <f t="shared" si="277"/>
        <v>10</v>
      </c>
      <c r="P2401" s="13">
        <f t="shared" si="278"/>
        <v>2017</v>
      </c>
      <c r="Q2401" s="13">
        <f t="shared" si="279"/>
        <v>2182.3999999999996</v>
      </c>
    </row>
    <row r="2402" spans="1:17" x14ac:dyDescent="0.25">
      <c r="A2402" t="s">
        <v>377</v>
      </c>
      <c r="B2402" t="s">
        <v>378</v>
      </c>
      <c r="C2402">
        <v>43018.704525462963</v>
      </c>
      <c r="D2402">
        <v>7</v>
      </c>
      <c r="E2402" t="s">
        <v>13863</v>
      </c>
      <c r="F2402" t="s">
        <v>5584</v>
      </c>
      <c r="G2402" t="s">
        <v>5585</v>
      </c>
      <c r="H2402" t="s">
        <v>133</v>
      </c>
      <c r="I2402">
        <v>430.08</v>
      </c>
      <c r="J2402">
        <v>35</v>
      </c>
      <c r="K2402" t="s">
        <v>379</v>
      </c>
      <c r="M2402" s="15">
        <f t="shared" si="275"/>
        <v>279.55200000000002</v>
      </c>
      <c r="N2402" s="13">
        <f t="shared" si="276"/>
        <v>10</v>
      </c>
      <c r="O2402" s="13">
        <f t="shared" si="277"/>
        <v>10</v>
      </c>
      <c r="P2402" s="13">
        <f t="shared" si="278"/>
        <v>2017</v>
      </c>
      <c r="Q2402" s="13">
        <f t="shared" si="279"/>
        <v>1956.864</v>
      </c>
    </row>
    <row r="2403" spans="1:17" x14ac:dyDescent="0.25">
      <c r="A2403" t="s">
        <v>1997</v>
      </c>
      <c r="B2403" t="s">
        <v>1998</v>
      </c>
      <c r="C2403">
        <v>43018.704525462963</v>
      </c>
      <c r="D2403">
        <v>5</v>
      </c>
      <c r="E2403" t="s">
        <v>13863</v>
      </c>
      <c r="F2403" t="s">
        <v>5584</v>
      </c>
      <c r="G2403" t="s">
        <v>5585</v>
      </c>
      <c r="H2403" t="s">
        <v>133</v>
      </c>
      <c r="I2403">
        <v>115.43</v>
      </c>
      <c r="J2403">
        <v>35</v>
      </c>
      <c r="K2403" t="s">
        <v>2001</v>
      </c>
      <c r="M2403" s="15">
        <f t="shared" ref="M2403:M2446" si="280">+I2403*(1-J2403/100)</f>
        <v>75.029500000000013</v>
      </c>
      <c r="N2403" s="13">
        <f t="shared" ref="N2403:N2446" si="281">+LEN(A2403)</f>
        <v>10</v>
      </c>
      <c r="O2403" s="13">
        <f t="shared" ref="O2403:O2446" si="282">+MONTH(C2403)</f>
        <v>10</v>
      </c>
      <c r="P2403" s="13">
        <f t="shared" ref="P2403:P2446" si="283">+YEAR(C2403)</f>
        <v>2017</v>
      </c>
      <c r="Q2403" s="13">
        <f t="shared" ref="Q2403:Q2446" si="284">+M2403*D2403</f>
        <v>375.14750000000004</v>
      </c>
    </row>
    <row r="2404" spans="1:17" x14ac:dyDescent="0.25">
      <c r="A2404" t="s">
        <v>3980</v>
      </c>
      <c r="B2404" t="s">
        <v>3981</v>
      </c>
      <c r="C2404">
        <v>43018.704525462963</v>
      </c>
      <c r="D2404">
        <v>3</v>
      </c>
      <c r="E2404" t="s">
        <v>13863</v>
      </c>
      <c r="F2404" t="s">
        <v>5584</v>
      </c>
      <c r="G2404" t="s">
        <v>5585</v>
      </c>
      <c r="H2404" t="s">
        <v>133</v>
      </c>
      <c r="I2404">
        <v>183.26</v>
      </c>
      <c r="J2404">
        <v>35</v>
      </c>
      <c r="K2404" t="s">
        <v>3982</v>
      </c>
      <c r="M2404" s="15">
        <f t="shared" si="280"/>
        <v>119.119</v>
      </c>
      <c r="N2404" s="13">
        <f t="shared" si="281"/>
        <v>10</v>
      </c>
      <c r="O2404" s="13">
        <f t="shared" si="282"/>
        <v>10</v>
      </c>
      <c r="P2404" s="13">
        <f t="shared" si="283"/>
        <v>2017</v>
      </c>
      <c r="Q2404" s="13">
        <f t="shared" si="284"/>
        <v>357.35699999999997</v>
      </c>
    </row>
    <row r="2405" spans="1:17" x14ac:dyDescent="0.25">
      <c r="A2405" t="s">
        <v>129</v>
      </c>
      <c r="B2405" t="s">
        <v>130</v>
      </c>
      <c r="C2405">
        <v>43018.704525462963</v>
      </c>
      <c r="D2405">
        <v>5</v>
      </c>
      <c r="E2405" t="s">
        <v>13863</v>
      </c>
      <c r="F2405" t="s">
        <v>5584</v>
      </c>
      <c r="G2405" t="s">
        <v>5585</v>
      </c>
      <c r="H2405" t="s">
        <v>133</v>
      </c>
      <c r="I2405">
        <v>385.56</v>
      </c>
      <c r="J2405">
        <v>35</v>
      </c>
      <c r="K2405" t="s">
        <v>134</v>
      </c>
      <c r="M2405" s="15">
        <f t="shared" si="280"/>
        <v>250.614</v>
      </c>
      <c r="N2405" s="13">
        <f t="shared" si="281"/>
        <v>10</v>
      </c>
      <c r="O2405" s="13">
        <f t="shared" si="282"/>
        <v>10</v>
      </c>
      <c r="P2405" s="13">
        <f t="shared" si="283"/>
        <v>2017</v>
      </c>
      <c r="Q2405" s="13">
        <f t="shared" si="284"/>
        <v>1253.07</v>
      </c>
    </row>
    <row r="2406" spans="1:17" x14ac:dyDescent="0.25">
      <c r="A2406" t="s">
        <v>135</v>
      </c>
      <c r="B2406" t="s">
        <v>136</v>
      </c>
      <c r="C2406">
        <v>43018.704525462963</v>
      </c>
      <c r="D2406">
        <v>5</v>
      </c>
      <c r="E2406" t="s">
        <v>13863</v>
      </c>
      <c r="F2406" t="s">
        <v>5584</v>
      </c>
      <c r="G2406" t="s">
        <v>5585</v>
      </c>
      <c r="H2406" t="s">
        <v>133</v>
      </c>
      <c r="I2406">
        <v>345.1</v>
      </c>
      <c r="J2406">
        <v>35</v>
      </c>
      <c r="K2406" t="s">
        <v>137</v>
      </c>
      <c r="M2406" s="15">
        <f t="shared" si="280"/>
        <v>224.31500000000003</v>
      </c>
      <c r="N2406" s="13">
        <f t="shared" si="281"/>
        <v>10</v>
      </c>
      <c r="O2406" s="13">
        <f t="shared" si="282"/>
        <v>10</v>
      </c>
      <c r="P2406" s="13">
        <f t="shared" si="283"/>
        <v>2017</v>
      </c>
      <c r="Q2406" s="13">
        <f t="shared" si="284"/>
        <v>1121.575</v>
      </c>
    </row>
    <row r="2407" spans="1:17" x14ac:dyDescent="0.25">
      <c r="A2407" t="s">
        <v>141</v>
      </c>
      <c r="B2407" t="s">
        <v>142</v>
      </c>
      <c r="C2407">
        <v>43021.650393518517</v>
      </c>
      <c r="D2407">
        <v>1</v>
      </c>
      <c r="E2407" t="s">
        <v>13863</v>
      </c>
      <c r="F2407" t="s">
        <v>5584</v>
      </c>
      <c r="G2407" t="s">
        <v>5586</v>
      </c>
      <c r="H2407" t="s">
        <v>133</v>
      </c>
      <c r="I2407">
        <v>1240</v>
      </c>
      <c r="J2407">
        <v>56</v>
      </c>
      <c r="K2407" t="s">
        <v>143</v>
      </c>
      <c r="M2407" s="15">
        <f t="shared" si="280"/>
        <v>545.59999999999991</v>
      </c>
      <c r="N2407" s="13">
        <f t="shared" si="281"/>
        <v>10</v>
      </c>
      <c r="O2407" s="13">
        <f t="shared" si="282"/>
        <v>10</v>
      </c>
      <c r="P2407" s="13">
        <f t="shared" si="283"/>
        <v>2017</v>
      </c>
      <c r="Q2407" s="13">
        <f t="shared" si="284"/>
        <v>545.59999999999991</v>
      </c>
    </row>
    <row r="2408" spans="1:17" x14ac:dyDescent="0.25">
      <c r="A2408" t="s">
        <v>5575</v>
      </c>
      <c r="B2408" t="s">
        <v>5576</v>
      </c>
      <c r="C2408">
        <v>43024.368854166663</v>
      </c>
      <c r="D2408">
        <v>20</v>
      </c>
      <c r="E2408" t="s">
        <v>13863</v>
      </c>
      <c r="F2408" t="s">
        <v>5577</v>
      </c>
      <c r="G2408" t="s">
        <v>5587</v>
      </c>
      <c r="H2408" t="s">
        <v>59</v>
      </c>
      <c r="I2408">
        <v>27.23</v>
      </c>
      <c r="J2408">
        <v>0</v>
      </c>
      <c r="K2408" t="s">
        <v>5579</v>
      </c>
      <c r="M2408" s="15">
        <f t="shared" si="280"/>
        <v>27.23</v>
      </c>
      <c r="N2408" s="13">
        <f t="shared" si="281"/>
        <v>10</v>
      </c>
      <c r="O2408" s="13">
        <f t="shared" si="282"/>
        <v>10</v>
      </c>
      <c r="P2408" s="13">
        <f t="shared" si="283"/>
        <v>2017</v>
      </c>
      <c r="Q2408" s="13">
        <f t="shared" si="284"/>
        <v>544.6</v>
      </c>
    </row>
    <row r="2409" spans="1:17" x14ac:dyDescent="0.25">
      <c r="A2409" t="s">
        <v>2303</v>
      </c>
      <c r="B2409" t="s">
        <v>2304</v>
      </c>
      <c r="C2409">
        <v>42996.359803240739</v>
      </c>
      <c r="D2409">
        <v>3</v>
      </c>
      <c r="E2409" t="s">
        <v>13863</v>
      </c>
      <c r="F2409" t="s">
        <v>5588</v>
      </c>
      <c r="G2409" t="s">
        <v>5589</v>
      </c>
      <c r="H2409" t="s">
        <v>33</v>
      </c>
      <c r="I2409">
        <v>786</v>
      </c>
      <c r="J2409">
        <v>0</v>
      </c>
      <c r="K2409" t="s">
        <v>2307</v>
      </c>
      <c r="M2409" s="15">
        <f t="shared" si="280"/>
        <v>786</v>
      </c>
      <c r="N2409" s="13">
        <f t="shared" si="281"/>
        <v>10</v>
      </c>
      <c r="O2409" s="13">
        <f t="shared" si="282"/>
        <v>9</v>
      </c>
      <c r="P2409" s="13">
        <f t="shared" si="283"/>
        <v>2017</v>
      </c>
      <c r="Q2409" s="13">
        <f t="shared" si="284"/>
        <v>2358</v>
      </c>
    </row>
    <row r="2410" spans="1:17" x14ac:dyDescent="0.25">
      <c r="A2410" t="s">
        <v>5590</v>
      </c>
      <c r="B2410" t="s">
        <v>5591</v>
      </c>
      <c r="C2410">
        <v>43041.694247685184</v>
      </c>
      <c r="D2410">
        <v>20</v>
      </c>
      <c r="E2410" t="s">
        <v>13863</v>
      </c>
      <c r="F2410" t="s">
        <v>5592</v>
      </c>
      <c r="G2410" t="s">
        <v>5593</v>
      </c>
      <c r="H2410" t="s">
        <v>160</v>
      </c>
      <c r="I2410">
        <v>45.790999999999997</v>
      </c>
      <c r="J2410">
        <v>0</v>
      </c>
      <c r="K2410" t="s">
        <v>739</v>
      </c>
      <c r="M2410" s="15">
        <f t="shared" si="280"/>
        <v>45.790999999999997</v>
      </c>
      <c r="N2410" s="13">
        <f t="shared" si="281"/>
        <v>10</v>
      </c>
      <c r="O2410" s="13">
        <f t="shared" si="282"/>
        <v>11</v>
      </c>
      <c r="P2410" s="13">
        <f t="shared" si="283"/>
        <v>2017</v>
      </c>
      <c r="Q2410" s="13">
        <f t="shared" si="284"/>
        <v>915.81999999999994</v>
      </c>
    </row>
    <row r="2411" spans="1:17" x14ac:dyDescent="0.25">
      <c r="A2411" t="s">
        <v>5594</v>
      </c>
      <c r="B2411" t="s">
        <v>5595</v>
      </c>
      <c r="C2411">
        <v>43041.694247685184</v>
      </c>
      <c r="D2411">
        <v>20</v>
      </c>
      <c r="E2411" t="s">
        <v>13863</v>
      </c>
      <c r="F2411" t="s">
        <v>5592</v>
      </c>
      <c r="G2411" t="s">
        <v>5593</v>
      </c>
      <c r="H2411" t="s">
        <v>160</v>
      </c>
      <c r="I2411">
        <v>25</v>
      </c>
      <c r="J2411">
        <v>0</v>
      </c>
      <c r="K2411" t="s">
        <v>160</v>
      </c>
      <c r="M2411" s="15">
        <f t="shared" si="280"/>
        <v>25</v>
      </c>
      <c r="N2411" s="13">
        <f t="shared" si="281"/>
        <v>10</v>
      </c>
      <c r="O2411" s="13">
        <f t="shared" si="282"/>
        <v>11</v>
      </c>
      <c r="P2411" s="13">
        <f t="shared" si="283"/>
        <v>2017</v>
      </c>
      <c r="Q2411" s="13">
        <f t="shared" si="284"/>
        <v>500</v>
      </c>
    </row>
    <row r="2412" spans="1:17" x14ac:dyDescent="0.25">
      <c r="A2412" t="s">
        <v>5596</v>
      </c>
      <c r="B2412" t="s">
        <v>5597</v>
      </c>
      <c r="C2412">
        <v>43035.680393518516</v>
      </c>
      <c r="D2412">
        <v>1</v>
      </c>
      <c r="E2412" t="s">
        <v>13863</v>
      </c>
      <c r="F2412" t="s">
        <v>5598</v>
      </c>
      <c r="G2412" t="s">
        <v>5599</v>
      </c>
      <c r="H2412" t="s">
        <v>2029</v>
      </c>
      <c r="I2412">
        <v>319</v>
      </c>
      <c r="J2412">
        <v>0</v>
      </c>
      <c r="K2412" t="s">
        <v>5600</v>
      </c>
      <c r="M2412" s="15">
        <f t="shared" si="280"/>
        <v>319</v>
      </c>
      <c r="N2412" s="13">
        <f t="shared" si="281"/>
        <v>10</v>
      </c>
      <c r="O2412" s="13">
        <f t="shared" si="282"/>
        <v>10</v>
      </c>
      <c r="P2412" s="13">
        <f t="shared" si="283"/>
        <v>2017</v>
      </c>
      <c r="Q2412" s="13">
        <f t="shared" si="284"/>
        <v>319</v>
      </c>
    </row>
    <row r="2413" spans="1:17" x14ac:dyDescent="0.25">
      <c r="A2413" t="s">
        <v>3395</v>
      </c>
      <c r="B2413" t="s">
        <v>3396</v>
      </c>
      <c r="C2413">
        <v>43024.703865740739</v>
      </c>
      <c r="D2413">
        <v>6</v>
      </c>
      <c r="E2413" t="s">
        <v>13863</v>
      </c>
      <c r="F2413" t="s">
        <v>5601</v>
      </c>
      <c r="G2413" t="s">
        <v>5602</v>
      </c>
      <c r="H2413" t="s">
        <v>651</v>
      </c>
      <c r="I2413">
        <v>306</v>
      </c>
      <c r="J2413">
        <v>40</v>
      </c>
      <c r="K2413" t="s">
        <v>3399</v>
      </c>
      <c r="M2413" s="15">
        <f t="shared" si="280"/>
        <v>183.6</v>
      </c>
      <c r="N2413" s="13">
        <f t="shared" si="281"/>
        <v>10</v>
      </c>
      <c r="O2413" s="13">
        <f t="shared" si="282"/>
        <v>10</v>
      </c>
      <c r="P2413" s="13">
        <f t="shared" si="283"/>
        <v>2017</v>
      </c>
      <c r="Q2413" s="13">
        <f t="shared" si="284"/>
        <v>1101.5999999999999</v>
      </c>
    </row>
    <row r="2414" spans="1:17" x14ac:dyDescent="0.25">
      <c r="A2414" t="s">
        <v>647</v>
      </c>
      <c r="B2414" t="s">
        <v>648</v>
      </c>
      <c r="C2414">
        <v>43024.703865740739</v>
      </c>
      <c r="D2414">
        <v>1</v>
      </c>
      <c r="E2414" t="s">
        <v>13863</v>
      </c>
      <c r="F2414" t="s">
        <v>5601</v>
      </c>
      <c r="G2414" t="s">
        <v>5602</v>
      </c>
      <c r="H2414" t="s">
        <v>651</v>
      </c>
      <c r="I2414">
        <v>453</v>
      </c>
      <c r="J2414">
        <v>0</v>
      </c>
      <c r="K2414" t="s">
        <v>652</v>
      </c>
      <c r="M2414" s="15">
        <f t="shared" si="280"/>
        <v>453</v>
      </c>
      <c r="N2414" s="13">
        <f t="shared" si="281"/>
        <v>10</v>
      </c>
      <c r="O2414" s="13">
        <f t="shared" si="282"/>
        <v>10</v>
      </c>
      <c r="P2414" s="13">
        <f t="shared" si="283"/>
        <v>2017</v>
      </c>
      <c r="Q2414" s="13">
        <f t="shared" si="284"/>
        <v>453</v>
      </c>
    </row>
    <row r="2415" spans="1:17" x14ac:dyDescent="0.25">
      <c r="A2415" t="s">
        <v>647</v>
      </c>
      <c r="B2415" t="s">
        <v>648</v>
      </c>
      <c r="C2415">
        <v>43028.603229166663</v>
      </c>
      <c r="D2415">
        <v>2</v>
      </c>
      <c r="E2415" t="s">
        <v>13863</v>
      </c>
      <c r="F2415" t="s">
        <v>5601</v>
      </c>
      <c r="G2415" t="s">
        <v>5603</v>
      </c>
      <c r="H2415" t="s">
        <v>651</v>
      </c>
      <c r="I2415">
        <v>453</v>
      </c>
      <c r="J2415">
        <v>0</v>
      </c>
      <c r="K2415" t="s">
        <v>652</v>
      </c>
      <c r="M2415" s="15">
        <f t="shared" si="280"/>
        <v>453</v>
      </c>
      <c r="N2415" s="13">
        <f t="shared" si="281"/>
        <v>10</v>
      </c>
      <c r="O2415" s="13">
        <f t="shared" si="282"/>
        <v>10</v>
      </c>
      <c r="P2415" s="13">
        <f t="shared" si="283"/>
        <v>2017</v>
      </c>
      <c r="Q2415" s="13">
        <f t="shared" si="284"/>
        <v>906</v>
      </c>
    </row>
    <row r="2416" spans="1:17" x14ac:dyDescent="0.25">
      <c r="A2416" t="s">
        <v>2243</v>
      </c>
      <c r="B2416" t="s">
        <v>2244</v>
      </c>
      <c r="C2416">
        <v>43035.695474537039</v>
      </c>
      <c r="D2416">
        <v>50</v>
      </c>
      <c r="E2416" t="s">
        <v>13863</v>
      </c>
      <c r="F2416" t="s">
        <v>5604</v>
      </c>
      <c r="G2416" t="s">
        <v>5605</v>
      </c>
      <c r="H2416" t="s">
        <v>2247</v>
      </c>
      <c r="I2416">
        <v>11.98</v>
      </c>
      <c r="J2416">
        <v>0</v>
      </c>
      <c r="K2416" t="s">
        <v>2248</v>
      </c>
      <c r="M2416" s="15">
        <f t="shared" si="280"/>
        <v>11.98</v>
      </c>
      <c r="N2416" s="13">
        <f t="shared" si="281"/>
        <v>10</v>
      </c>
      <c r="O2416" s="13">
        <f t="shared" si="282"/>
        <v>10</v>
      </c>
      <c r="P2416" s="13">
        <f t="shared" si="283"/>
        <v>2017</v>
      </c>
      <c r="Q2416" s="13">
        <f t="shared" si="284"/>
        <v>599</v>
      </c>
    </row>
    <row r="2417" spans="1:17" x14ac:dyDescent="0.25">
      <c r="A2417" t="s">
        <v>1421</v>
      </c>
      <c r="B2417" t="s">
        <v>1422</v>
      </c>
      <c r="C2417">
        <v>43014.706446759257</v>
      </c>
      <c r="D2417">
        <v>500</v>
      </c>
      <c r="E2417" t="s">
        <v>13863</v>
      </c>
      <c r="F2417" t="s">
        <v>5606</v>
      </c>
      <c r="G2417" t="s">
        <v>5607</v>
      </c>
      <c r="H2417" t="s">
        <v>6</v>
      </c>
      <c r="I2417">
        <v>0.98</v>
      </c>
      <c r="J2417">
        <v>2</v>
      </c>
      <c r="K2417" t="s">
        <v>1423</v>
      </c>
      <c r="M2417" s="15">
        <f t="shared" si="280"/>
        <v>0.96039999999999992</v>
      </c>
      <c r="N2417" s="13">
        <f t="shared" si="281"/>
        <v>10</v>
      </c>
      <c r="O2417" s="13">
        <f t="shared" si="282"/>
        <v>10</v>
      </c>
      <c r="P2417" s="13">
        <f t="shared" si="283"/>
        <v>2017</v>
      </c>
      <c r="Q2417" s="13">
        <f t="shared" si="284"/>
        <v>480.19999999999993</v>
      </c>
    </row>
    <row r="2418" spans="1:17" x14ac:dyDescent="0.25">
      <c r="A2418" t="s">
        <v>3612</v>
      </c>
      <c r="B2418" t="s">
        <v>3613</v>
      </c>
      <c r="C2418">
        <v>43014.706446759257</v>
      </c>
      <c r="D2418">
        <v>50</v>
      </c>
      <c r="E2418" t="s">
        <v>13863</v>
      </c>
      <c r="F2418" t="s">
        <v>5606</v>
      </c>
      <c r="G2418" t="s">
        <v>5607</v>
      </c>
      <c r="H2418" t="s">
        <v>6</v>
      </c>
      <c r="I2418">
        <v>0.67</v>
      </c>
      <c r="J2418">
        <v>2</v>
      </c>
      <c r="K2418" t="s">
        <v>1349</v>
      </c>
      <c r="M2418" s="15">
        <f t="shared" si="280"/>
        <v>0.65660000000000007</v>
      </c>
      <c r="N2418" s="13">
        <f t="shared" si="281"/>
        <v>10</v>
      </c>
      <c r="O2418" s="13">
        <f t="shared" si="282"/>
        <v>10</v>
      </c>
      <c r="P2418" s="13">
        <f t="shared" si="283"/>
        <v>2017</v>
      </c>
      <c r="Q2418" s="13">
        <f t="shared" si="284"/>
        <v>32.830000000000005</v>
      </c>
    </row>
    <row r="2419" spans="1:17" x14ac:dyDescent="0.25">
      <c r="A2419" t="s">
        <v>1473</v>
      </c>
      <c r="B2419" t="s">
        <v>1474</v>
      </c>
      <c r="C2419">
        <v>43039.661238425928</v>
      </c>
      <c r="D2419">
        <v>100</v>
      </c>
      <c r="E2419" t="s">
        <v>13863</v>
      </c>
      <c r="F2419" t="s">
        <v>5608</v>
      </c>
      <c r="G2419" t="s">
        <v>5609</v>
      </c>
      <c r="H2419" t="s">
        <v>160</v>
      </c>
      <c r="I2419">
        <v>36.909999999999997</v>
      </c>
      <c r="J2419">
        <v>0</v>
      </c>
      <c r="K2419" t="s">
        <v>1477</v>
      </c>
      <c r="M2419" s="15">
        <f t="shared" si="280"/>
        <v>36.909999999999997</v>
      </c>
      <c r="N2419" s="13">
        <f t="shared" si="281"/>
        <v>10</v>
      </c>
      <c r="O2419" s="13">
        <f t="shared" si="282"/>
        <v>10</v>
      </c>
      <c r="P2419" s="13">
        <f t="shared" si="283"/>
        <v>2017</v>
      </c>
      <c r="Q2419" s="13">
        <f t="shared" si="284"/>
        <v>3690.9999999999995</v>
      </c>
    </row>
    <row r="2420" spans="1:17" x14ac:dyDescent="0.25">
      <c r="A2420" t="s">
        <v>3932</v>
      </c>
      <c r="B2420" t="s">
        <v>3933</v>
      </c>
      <c r="C2420">
        <v>43024.70003472222</v>
      </c>
      <c r="D2420">
        <v>1</v>
      </c>
      <c r="E2420" t="s">
        <v>13863</v>
      </c>
      <c r="F2420" t="s">
        <v>5610</v>
      </c>
      <c r="G2420" t="s">
        <v>5611</v>
      </c>
      <c r="H2420" t="s">
        <v>160</v>
      </c>
      <c r="I2420">
        <v>0</v>
      </c>
      <c r="J2420">
        <v>0</v>
      </c>
      <c r="K2420" t="s">
        <v>160</v>
      </c>
      <c r="M2420" s="15">
        <f t="shared" si="280"/>
        <v>0</v>
      </c>
      <c r="N2420" s="13">
        <f t="shared" si="281"/>
        <v>10</v>
      </c>
      <c r="O2420" s="13">
        <f t="shared" si="282"/>
        <v>10</v>
      </c>
      <c r="P2420" s="13">
        <f t="shared" si="283"/>
        <v>2017</v>
      </c>
      <c r="Q2420" s="13">
        <f t="shared" si="284"/>
        <v>0</v>
      </c>
    </row>
    <row r="2421" spans="1:17" x14ac:dyDescent="0.25">
      <c r="A2421" t="s">
        <v>5612</v>
      </c>
      <c r="B2421" t="s">
        <v>5613</v>
      </c>
      <c r="C2421">
        <v>43014.683136574073</v>
      </c>
      <c r="D2421">
        <v>2</v>
      </c>
      <c r="E2421" t="s">
        <v>13863</v>
      </c>
      <c r="F2421" t="s">
        <v>5190</v>
      </c>
      <c r="G2421" t="s">
        <v>5191</v>
      </c>
      <c r="H2421" t="s">
        <v>33</v>
      </c>
      <c r="I2421">
        <v>175</v>
      </c>
      <c r="J2421">
        <v>0</v>
      </c>
      <c r="K2421" t="s">
        <v>33</v>
      </c>
      <c r="M2421" s="15">
        <f t="shared" si="280"/>
        <v>175</v>
      </c>
      <c r="N2421" s="13">
        <f t="shared" si="281"/>
        <v>10</v>
      </c>
      <c r="O2421" s="13">
        <f t="shared" si="282"/>
        <v>10</v>
      </c>
      <c r="P2421" s="13">
        <f t="shared" si="283"/>
        <v>2017</v>
      </c>
      <c r="Q2421" s="13">
        <f t="shared" si="284"/>
        <v>350</v>
      </c>
    </row>
    <row r="2422" spans="1:17" x14ac:dyDescent="0.25">
      <c r="A2422" t="s">
        <v>211</v>
      </c>
      <c r="B2422" t="s">
        <v>212</v>
      </c>
      <c r="C2422">
        <v>43018.701562499999</v>
      </c>
      <c r="D2422">
        <v>60</v>
      </c>
      <c r="E2422" t="s">
        <v>13863</v>
      </c>
      <c r="F2422" t="s">
        <v>5614</v>
      </c>
      <c r="G2422" t="s">
        <v>5615</v>
      </c>
      <c r="H2422" t="s">
        <v>65</v>
      </c>
      <c r="I2422">
        <v>4.54</v>
      </c>
      <c r="J2422">
        <v>0</v>
      </c>
      <c r="K2422" t="s">
        <v>215</v>
      </c>
      <c r="M2422" s="15">
        <f t="shared" si="280"/>
        <v>4.54</v>
      </c>
      <c r="N2422" s="13">
        <f t="shared" si="281"/>
        <v>10</v>
      </c>
      <c r="O2422" s="13">
        <f t="shared" si="282"/>
        <v>10</v>
      </c>
      <c r="P2422" s="13">
        <f t="shared" si="283"/>
        <v>2017</v>
      </c>
      <c r="Q2422" s="13">
        <f t="shared" si="284"/>
        <v>272.39999999999998</v>
      </c>
    </row>
    <row r="2423" spans="1:17" x14ac:dyDescent="0.25">
      <c r="A2423" t="s">
        <v>5616</v>
      </c>
      <c r="B2423" t="s">
        <v>5617</v>
      </c>
      <c r="C2423">
        <v>43014.691319444442</v>
      </c>
      <c r="D2423">
        <v>1</v>
      </c>
      <c r="E2423" t="s">
        <v>13863</v>
      </c>
      <c r="F2423" t="s">
        <v>5618</v>
      </c>
      <c r="G2423" t="s">
        <v>5619</v>
      </c>
      <c r="H2423" t="s">
        <v>401</v>
      </c>
      <c r="I2423">
        <v>2689.3</v>
      </c>
      <c r="J2423">
        <v>0</v>
      </c>
      <c r="K2423" t="s">
        <v>5620</v>
      </c>
      <c r="M2423" s="15">
        <f t="shared" si="280"/>
        <v>2689.3</v>
      </c>
      <c r="N2423" s="13">
        <f t="shared" si="281"/>
        <v>10</v>
      </c>
      <c r="O2423" s="13">
        <f t="shared" si="282"/>
        <v>10</v>
      </c>
      <c r="P2423" s="13">
        <f t="shared" si="283"/>
        <v>2017</v>
      </c>
      <c r="Q2423" s="13">
        <f t="shared" si="284"/>
        <v>2689.3</v>
      </c>
    </row>
    <row r="2424" spans="1:17" x14ac:dyDescent="0.25">
      <c r="A2424" t="s">
        <v>2588</v>
      </c>
      <c r="B2424" t="s">
        <v>2589</v>
      </c>
      <c r="C2424">
        <v>43069.737071759257</v>
      </c>
      <c r="D2424">
        <v>4</v>
      </c>
      <c r="E2424" t="s">
        <v>13863</v>
      </c>
      <c r="F2424" t="s">
        <v>5621</v>
      </c>
      <c r="G2424" t="s">
        <v>5622</v>
      </c>
      <c r="H2424" t="s">
        <v>867</v>
      </c>
      <c r="I2424">
        <v>3.65</v>
      </c>
      <c r="J2424">
        <v>0</v>
      </c>
      <c r="K2424" t="s">
        <v>2587</v>
      </c>
      <c r="M2424" s="15">
        <f t="shared" si="280"/>
        <v>3.65</v>
      </c>
      <c r="N2424" s="13">
        <f t="shared" si="281"/>
        <v>10</v>
      </c>
      <c r="O2424" s="13">
        <f t="shared" si="282"/>
        <v>11</v>
      </c>
      <c r="P2424" s="13">
        <f t="shared" si="283"/>
        <v>2017</v>
      </c>
      <c r="Q2424" s="13">
        <f t="shared" si="284"/>
        <v>14.6</v>
      </c>
    </row>
    <row r="2425" spans="1:17" x14ac:dyDescent="0.25">
      <c r="A2425" t="s">
        <v>878</v>
      </c>
      <c r="B2425" t="s">
        <v>879</v>
      </c>
      <c r="C2425">
        <v>43069.737071759257</v>
      </c>
      <c r="D2425">
        <v>2</v>
      </c>
      <c r="E2425" t="s">
        <v>13863</v>
      </c>
      <c r="F2425" t="s">
        <v>5621</v>
      </c>
      <c r="G2425" t="s">
        <v>5622</v>
      </c>
      <c r="H2425" t="s">
        <v>867</v>
      </c>
      <c r="I2425">
        <v>3.65</v>
      </c>
      <c r="J2425">
        <v>0</v>
      </c>
      <c r="K2425" t="s">
        <v>880</v>
      </c>
      <c r="M2425" s="15">
        <f t="shared" si="280"/>
        <v>3.65</v>
      </c>
      <c r="N2425" s="13">
        <f t="shared" si="281"/>
        <v>10</v>
      </c>
      <c r="O2425" s="13">
        <f t="shared" si="282"/>
        <v>11</v>
      </c>
      <c r="P2425" s="13">
        <f t="shared" si="283"/>
        <v>2017</v>
      </c>
      <c r="Q2425" s="13">
        <f t="shared" si="284"/>
        <v>7.3</v>
      </c>
    </row>
    <row r="2426" spans="1:17" x14ac:dyDescent="0.25">
      <c r="A2426" t="s">
        <v>5623</v>
      </c>
      <c r="B2426" t="s">
        <v>5624</v>
      </c>
      <c r="C2426">
        <v>43011.27484953704</v>
      </c>
      <c r="D2426">
        <v>2</v>
      </c>
      <c r="E2426" t="s">
        <v>13863</v>
      </c>
      <c r="F2426" t="s">
        <v>5625</v>
      </c>
      <c r="G2426" t="s">
        <v>5626</v>
      </c>
      <c r="H2426" t="s">
        <v>301</v>
      </c>
      <c r="I2426">
        <v>66.23</v>
      </c>
      <c r="J2426">
        <v>20</v>
      </c>
      <c r="K2426" t="s">
        <v>301</v>
      </c>
      <c r="M2426" s="15">
        <f t="shared" si="280"/>
        <v>52.984000000000009</v>
      </c>
      <c r="N2426" s="13">
        <f t="shared" si="281"/>
        <v>10</v>
      </c>
      <c r="O2426" s="13">
        <f t="shared" si="282"/>
        <v>10</v>
      </c>
      <c r="P2426" s="13">
        <f t="shared" si="283"/>
        <v>2017</v>
      </c>
      <c r="Q2426" s="13">
        <f t="shared" si="284"/>
        <v>105.96800000000002</v>
      </c>
    </row>
    <row r="2427" spans="1:17" x14ac:dyDescent="0.25">
      <c r="A2427" t="s">
        <v>1228</v>
      </c>
      <c r="B2427" t="s">
        <v>1229</v>
      </c>
      <c r="C2427">
        <v>43007.684525462966</v>
      </c>
      <c r="D2427">
        <v>2000</v>
      </c>
      <c r="E2427" t="s">
        <v>13863</v>
      </c>
      <c r="F2427" t="s">
        <v>5627</v>
      </c>
      <c r="G2427" t="s">
        <v>5628</v>
      </c>
      <c r="H2427" t="s">
        <v>108</v>
      </c>
      <c r="I2427">
        <v>1.5599999999999999E-2</v>
      </c>
      <c r="J2427">
        <v>65</v>
      </c>
      <c r="K2427" t="s">
        <v>1232</v>
      </c>
      <c r="M2427" s="15">
        <f t="shared" si="280"/>
        <v>5.4599999999999996E-3</v>
      </c>
      <c r="N2427" s="13">
        <f t="shared" si="281"/>
        <v>10</v>
      </c>
      <c r="O2427" s="13">
        <f t="shared" si="282"/>
        <v>9</v>
      </c>
      <c r="P2427" s="13">
        <f t="shared" si="283"/>
        <v>2017</v>
      </c>
      <c r="Q2427" s="13">
        <f t="shared" si="284"/>
        <v>10.92</v>
      </c>
    </row>
    <row r="2428" spans="1:17" x14ac:dyDescent="0.25">
      <c r="A2428" t="s">
        <v>3927</v>
      </c>
      <c r="B2428" t="s">
        <v>3928</v>
      </c>
      <c r="C2428">
        <v>43024.70003472222</v>
      </c>
      <c r="D2428">
        <v>8</v>
      </c>
      <c r="E2428" t="s">
        <v>13863</v>
      </c>
      <c r="F2428" t="s">
        <v>5610</v>
      </c>
      <c r="G2428" t="s">
        <v>5611</v>
      </c>
      <c r="H2428" t="s">
        <v>160</v>
      </c>
      <c r="I2428">
        <v>0</v>
      </c>
      <c r="J2428">
        <v>0</v>
      </c>
      <c r="K2428" t="s">
        <v>160</v>
      </c>
      <c r="M2428" s="15">
        <f t="shared" si="280"/>
        <v>0</v>
      </c>
      <c r="N2428" s="13">
        <f t="shared" si="281"/>
        <v>10</v>
      </c>
      <c r="O2428" s="13">
        <f t="shared" si="282"/>
        <v>10</v>
      </c>
      <c r="P2428" s="13">
        <f t="shared" si="283"/>
        <v>2017</v>
      </c>
      <c r="Q2428" s="13">
        <f t="shared" si="284"/>
        <v>0</v>
      </c>
    </row>
    <row r="2429" spans="1:17" x14ac:dyDescent="0.25">
      <c r="A2429" t="s">
        <v>3931</v>
      </c>
      <c r="B2429" t="s">
        <v>3928</v>
      </c>
      <c r="C2429">
        <v>43024.70003472222</v>
      </c>
      <c r="D2429">
        <v>3</v>
      </c>
      <c r="E2429" t="s">
        <v>13863</v>
      </c>
      <c r="F2429" t="s">
        <v>5610</v>
      </c>
      <c r="G2429" t="s">
        <v>5611</v>
      </c>
      <c r="H2429" t="s">
        <v>160</v>
      </c>
      <c r="I2429">
        <v>0</v>
      </c>
      <c r="J2429">
        <v>0</v>
      </c>
      <c r="K2429" t="s">
        <v>160</v>
      </c>
      <c r="M2429" s="15">
        <f t="shared" si="280"/>
        <v>0</v>
      </c>
      <c r="N2429" s="13">
        <f t="shared" si="281"/>
        <v>10</v>
      </c>
      <c r="O2429" s="13">
        <f t="shared" si="282"/>
        <v>10</v>
      </c>
      <c r="P2429" s="13">
        <f t="shared" si="283"/>
        <v>2017</v>
      </c>
      <c r="Q2429" s="13">
        <f t="shared" si="284"/>
        <v>0</v>
      </c>
    </row>
    <row r="2430" spans="1:17" x14ac:dyDescent="0.25">
      <c r="A2430" t="s">
        <v>5629</v>
      </c>
      <c r="B2430" t="s">
        <v>5630</v>
      </c>
      <c r="C2430">
        <v>43003.408449074072</v>
      </c>
      <c r="D2430">
        <v>6</v>
      </c>
      <c r="E2430" t="s">
        <v>13863</v>
      </c>
      <c r="F2430" t="s">
        <v>5631</v>
      </c>
      <c r="G2430" t="s">
        <v>5632</v>
      </c>
      <c r="H2430" t="s">
        <v>59</v>
      </c>
      <c r="I2430">
        <v>85.61</v>
      </c>
      <c r="J2430">
        <v>0</v>
      </c>
      <c r="K2430" t="s">
        <v>5633</v>
      </c>
      <c r="M2430" s="15">
        <f t="shared" si="280"/>
        <v>85.61</v>
      </c>
      <c r="N2430" s="13">
        <f t="shared" si="281"/>
        <v>10</v>
      </c>
      <c r="O2430" s="13">
        <f t="shared" si="282"/>
        <v>9</v>
      </c>
      <c r="P2430" s="13">
        <f t="shared" si="283"/>
        <v>2017</v>
      </c>
      <c r="Q2430" s="13">
        <f t="shared" si="284"/>
        <v>513.66</v>
      </c>
    </row>
    <row r="2431" spans="1:17" x14ac:dyDescent="0.25">
      <c r="A2431" t="s">
        <v>5634</v>
      </c>
      <c r="B2431" t="s">
        <v>5634</v>
      </c>
      <c r="C2431">
        <v>43012.697222222225</v>
      </c>
      <c r="D2431">
        <v>1</v>
      </c>
      <c r="E2431" t="s">
        <v>13863</v>
      </c>
      <c r="F2431" t="s">
        <v>5635</v>
      </c>
      <c r="G2431" t="s">
        <v>5636</v>
      </c>
      <c r="H2431" t="s">
        <v>33</v>
      </c>
      <c r="I2431">
        <v>235</v>
      </c>
      <c r="J2431">
        <v>0</v>
      </c>
      <c r="K2431" t="s">
        <v>33</v>
      </c>
      <c r="M2431" s="15">
        <f t="shared" si="280"/>
        <v>235</v>
      </c>
      <c r="N2431" s="13">
        <f t="shared" si="281"/>
        <v>71</v>
      </c>
      <c r="O2431" s="13">
        <f t="shared" si="282"/>
        <v>10</v>
      </c>
      <c r="P2431" s="13">
        <f t="shared" si="283"/>
        <v>2017</v>
      </c>
      <c r="Q2431" s="13">
        <f t="shared" si="284"/>
        <v>235</v>
      </c>
    </row>
    <row r="2432" spans="1:17" x14ac:dyDescent="0.25">
      <c r="A2432" t="s">
        <v>5637</v>
      </c>
      <c r="B2432" t="s">
        <v>5638</v>
      </c>
      <c r="C2432">
        <v>43027.675034722219</v>
      </c>
      <c r="D2432">
        <v>40</v>
      </c>
      <c r="E2432" t="s">
        <v>13863</v>
      </c>
      <c r="F2432" t="s">
        <v>5639</v>
      </c>
      <c r="G2432" t="s">
        <v>5640</v>
      </c>
      <c r="H2432" t="s">
        <v>160</v>
      </c>
      <c r="I2432">
        <v>0.441</v>
      </c>
      <c r="J2432">
        <v>0</v>
      </c>
      <c r="K2432" t="s">
        <v>739</v>
      </c>
      <c r="M2432" s="15">
        <f t="shared" si="280"/>
        <v>0.441</v>
      </c>
      <c r="N2432" s="13">
        <f t="shared" si="281"/>
        <v>10</v>
      </c>
      <c r="O2432" s="13">
        <f t="shared" si="282"/>
        <v>10</v>
      </c>
      <c r="P2432" s="13">
        <f t="shared" si="283"/>
        <v>2017</v>
      </c>
      <c r="Q2432" s="13">
        <f t="shared" si="284"/>
        <v>17.64</v>
      </c>
    </row>
    <row r="2433" spans="1:17" x14ac:dyDescent="0.25">
      <c r="A2433" t="s">
        <v>2590</v>
      </c>
      <c r="B2433" t="s">
        <v>2591</v>
      </c>
      <c r="C2433">
        <v>43006.325682870367</v>
      </c>
      <c r="D2433">
        <v>4</v>
      </c>
      <c r="E2433" t="s">
        <v>13863</v>
      </c>
      <c r="F2433" t="s">
        <v>5641</v>
      </c>
      <c r="G2433" t="s">
        <v>5642</v>
      </c>
      <c r="H2433" t="s">
        <v>867</v>
      </c>
      <c r="I2433">
        <v>3.65</v>
      </c>
      <c r="J2433">
        <v>0</v>
      </c>
      <c r="K2433" t="s">
        <v>2592</v>
      </c>
      <c r="M2433" s="15">
        <f t="shared" si="280"/>
        <v>3.65</v>
      </c>
      <c r="N2433" s="13">
        <f t="shared" si="281"/>
        <v>10</v>
      </c>
      <c r="O2433" s="13">
        <f t="shared" si="282"/>
        <v>9</v>
      </c>
      <c r="P2433" s="13">
        <f t="shared" si="283"/>
        <v>2017</v>
      </c>
      <c r="Q2433" s="13">
        <f t="shared" si="284"/>
        <v>14.6</v>
      </c>
    </row>
    <row r="2434" spans="1:17" x14ac:dyDescent="0.25">
      <c r="A2434" t="s">
        <v>881</v>
      </c>
      <c r="B2434" t="s">
        <v>882</v>
      </c>
      <c r="C2434">
        <v>43006.325682870367</v>
      </c>
      <c r="D2434">
        <v>2</v>
      </c>
      <c r="E2434" t="s">
        <v>13863</v>
      </c>
      <c r="F2434" t="s">
        <v>5641</v>
      </c>
      <c r="G2434" t="s">
        <v>5642</v>
      </c>
      <c r="H2434" t="s">
        <v>867</v>
      </c>
      <c r="I2434">
        <v>3.65</v>
      </c>
      <c r="J2434">
        <v>0</v>
      </c>
      <c r="K2434" t="s">
        <v>883</v>
      </c>
      <c r="M2434" s="15">
        <f t="shared" si="280"/>
        <v>3.65</v>
      </c>
      <c r="N2434" s="13">
        <f t="shared" si="281"/>
        <v>10</v>
      </c>
      <c r="O2434" s="13">
        <f t="shared" si="282"/>
        <v>9</v>
      </c>
      <c r="P2434" s="13">
        <f t="shared" si="283"/>
        <v>2017</v>
      </c>
      <c r="Q2434" s="13">
        <f t="shared" si="284"/>
        <v>7.3</v>
      </c>
    </row>
    <row r="2435" spans="1:17" x14ac:dyDescent="0.25">
      <c r="A2435" t="s">
        <v>2593</v>
      </c>
      <c r="B2435" t="s">
        <v>2594</v>
      </c>
      <c r="C2435">
        <v>43006.325682870367</v>
      </c>
      <c r="D2435">
        <v>2</v>
      </c>
      <c r="E2435" t="s">
        <v>13863</v>
      </c>
      <c r="F2435" t="s">
        <v>5641</v>
      </c>
      <c r="G2435" t="s">
        <v>5642</v>
      </c>
      <c r="H2435" t="s">
        <v>867</v>
      </c>
      <c r="I2435">
        <v>3.65</v>
      </c>
      <c r="J2435">
        <v>0</v>
      </c>
      <c r="K2435" t="s">
        <v>2587</v>
      </c>
      <c r="M2435" s="15">
        <f t="shared" si="280"/>
        <v>3.65</v>
      </c>
      <c r="N2435" s="13">
        <f t="shared" si="281"/>
        <v>10</v>
      </c>
      <c r="O2435" s="13">
        <f t="shared" si="282"/>
        <v>9</v>
      </c>
      <c r="P2435" s="13">
        <f t="shared" si="283"/>
        <v>2017</v>
      </c>
      <c r="Q2435" s="13">
        <f t="shared" si="284"/>
        <v>7.3</v>
      </c>
    </row>
    <row r="2436" spans="1:17" x14ac:dyDescent="0.25">
      <c r="A2436" t="s">
        <v>2595</v>
      </c>
      <c r="B2436" t="s">
        <v>2596</v>
      </c>
      <c r="C2436">
        <v>43006.325682870367</v>
      </c>
      <c r="D2436">
        <v>2</v>
      </c>
      <c r="E2436" t="s">
        <v>13863</v>
      </c>
      <c r="F2436" t="s">
        <v>5641</v>
      </c>
      <c r="G2436" t="s">
        <v>5642</v>
      </c>
      <c r="H2436" t="s">
        <v>867</v>
      </c>
      <c r="I2436">
        <v>3.65</v>
      </c>
      <c r="J2436">
        <v>0</v>
      </c>
      <c r="K2436" t="s">
        <v>2597</v>
      </c>
      <c r="M2436" s="15">
        <f t="shared" si="280"/>
        <v>3.65</v>
      </c>
      <c r="N2436" s="13">
        <f t="shared" si="281"/>
        <v>10</v>
      </c>
      <c r="O2436" s="13">
        <f t="shared" si="282"/>
        <v>9</v>
      </c>
      <c r="P2436" s="13">
        <f t="shared" si="283"/>
        <v>2017</v>
      </c>
      <c r="Q2436" s="13">
        <f t="shared" si="284"/>
        <v>7.3</v>
      </c>
    </row>
    <row r="2437" spans="1:17" x14ac:dyDescent="0.25">
      <c r="A2437" t="s">
        <v>2598</v>
      </c>
      <c r="B2437" t="s">
        <v>2599</v>
      </c>
      <c r="C2437">
        <v>43006.325682870367</v>
      </c>
      <c r="D2437">
        <v>2</v>
      </c>
      <c r="E2437" t="s">
        <v>13863</v>
      </c>
      <c r="F2437" t="s">
        <v>5641</v>
      </c>
      <c r="G2437" t="s">
        <v>5642</v>
      </c>
      <c r="H2437" t="s">
        <v>867</v>
      </c>
      <c r="I2437">
        <v>3.65</v>
      </c>
      <c r="J2437">
        <v>0</v>
      </c>
      <c r="K2437" t="s">
        <v>2600</v>
      </c>
      <c r="M2437" s="15">
        <f t="shared" si="280"/>
        <v>3.65</v>
      </c>
      <c r="N2437" s="13">
        <f t="shared" si="281"/>
        <v>10</v>
      </c>
      <c r="O2437" s="13">
        <f t="shared" si="282"/>
        <v>9</v>
      </c>
      <c r="P2437" s="13">
        <f t="shared" si="283"/>
        <v>2017</v>
      </c>
      <c r="Q2437" s="13">
        <f t="shared" si="284"/>
        <v>7.3</v>
      </c>
    </row>
    <row r="2438" spans="1:17" x14ac:dyDescent="0.25">
      <c r="A2438" t="s">
        <v>2601</v>
      </c>
      <c r="B2438" t="s">
        <v>2602</v>
      </c>
      <c r="C2438">
        <v>43006.325682870367</v>
      </c>
      <c r="D2438">
        <v>2</v>
      </c>
      <c r="E2438" t="s">
        <v>13863</v>
      </c>
      <c r="F2438" t="s">
        <v>5641</v>
      </c>
      <c r="G2438" t="s">
        <v>5642</v>
      </c>
      <c r="H2438" t="s">
        <v>867</v>
      </c>
      <c r="I2438">
        <v>3.65</v>
      </c>
      <c r="J2438">
        <v>0</v>
      </c>
      <c r="K2438" t="s">
        <v>2603</v>
      </c>
      <c r="M2438" s="15">
        <f t="shared" si="280"/>
        <v>3.65</v>
      </c>
      <c r="N2438" s="13">
        <f t="shared" si="281"/>
        <v>10</v>
      </c>
      <c r="O2438" s="13">
        <f t="shared" si="282"/>
        <v>9</v>
      </c>
      <c r="P2438" s="13">
        <f t="shared" si="283"/>
        <v>2017</v>
      </c>
      <c r="Q2438" s="13">
        <f t="shared" si="284"/>
        <v>7.3</v>
      </c>
    </row>
    <row r="2439" spans="1:17" x14ac:dyDescent="0.25">
      <c r="A2439" t="s">
        <v>2604</v>
      </c>
      <c r="B2439" t="s">
        <v>2605</v>
      </c>
      <c r="C2439">
        <v>43006.325682870367</v>
      </c>
      <c r="D2439">
        <v>2</v>
      </c>
      <c r="E2439" t="s">
        <v>13863</v>
      </c>
      <c r="F2439" t="s">
        <v>5641</v>
      </c>
      <c r="G2439" t="s">
        <v>5642</v>
      </c>
      <c r="H2439" t="s">
        <v>867</v>
      </c>
      <c r="I2439">
        <v>3.65</v>
      </c>
      <c r="J2439">
        <v>0</v>
      </c>
      <c r="K2439" t="s">
        <v>2606</v>
      </c>
      <c r="M2439" s="15">
        <f t="shared" si="280"/>
        <v>3.65</v>
      </c>
      <c r="N2439" s="13">
        <f t="shared" si="281"/>
        <v>10</v>
      </c>
      <c r="O2439" s="13">
        <f t="shared" si="282"/>
        <v>9</v>
      </c>
      <c r="P2439" s="13">
        <f t="shared" si="283"/>
        <v>2017</v>
      </c>
      <c r="Q2439" s="13">
        <f t="shared" si="284"/>
        <v>7.3</v>
      </c>
    </row>
    <row r="2440" spans="1:17" x14ac:dyDescent="0.25">
      <c r="A2440" t="s">
        <v>2607</v>
      </c>
      <c r="B2440" t="s">
        <v>2608</v>
      </c>
      <c r="C2440">
        <v>43006.325682870367</v>
      </c>
      <c r="D2440">
        <v>2</v>
      </c>
      <c r="E2440" t="s">
        <v>13863</v>
      </c>
      <c r="F2440" t="s">
        <v>5641</v>
      </c>
      <c r="G2440" t="s">
        <v>5642</v>
      </c>
      <c r="H2440" t="s">
        <v>867</v>
      </c>
      <c r="I2440">
        <v>3.65</v>
      </c>
      <c r="J2440">
        <v>0</v>
      </c>
      <c r="K2440" t="s">
        <v>2609</v>
      </c>
      <c r="M2440" s="15">
        <f t="shared" si="280"/>
        <v>3.65</v>
      </c>
      <c r="N2440" s="13">
        <f t="shared" si="281"/>
        <v>10</v>
      </c>
      <c r="O2440" s="13">
        <f t="shared" si="282"/>
        <v>9</v>
      </c>
      <c r="P2440" s="13">
        <f t="shared" si="283"/>
        <v>2017</v>
      </c>
      <c r="Q2440" s="13">
        <f t="shared" si="284"/>
        <v>7.3</v>
      </c>
    </row>
    <row r="2441" spans="1:17" x14ac:dyDescent="0.25">
      <c r="A2441" t="s">
        <v>2610</v>
      </c>
      <c r="B2441" t="s">
        <v>2611</v>
      </c>
      <c r="C2441">
        <v>43006.325682870367</v>
      </c>
      <c r="D2441">
        <v>2</v>
      </c>
      <c r="E2441" t="s">
        <v>13863</v>
      </c>
      <c r="F2441" t="s">
        <v>5641</v>
      </c>
      <c r="G2441" t="s">
        <v>5642</v>
      </c>
      <c r="H2441" t="s">
        <v>867</v>
      </c>
      <c r="I2441">
        <v>3.65</v>
      </c>
      <c r="J2441">
        <v>0</v>
      </c>
      <c r="K2441" t="s">
        <v>2612</v>
      </c>
      <c r="M2441" s="15">
        <f t="shared" si="280"/>
        <v>3.65</v>
      </c>
      <c r="N2441" s="13">
        <f t="shared" si="281"/>
        <v>10</v>
      </c>
      <c r="O2441" s="13">
        <f t="shared" si="282"/>
        <v>9</v>
      </c>
      <c r="P2441" s="13">
        <f t="shared" si="283"/>
        <v>2017</v>
      </c>
      <c r="Q2441" s="13">
        <f t="shared" si="284"/>
        <v>7.3</v>
      </c>
    </row>
    <row r="2442" spans="1:17" x14ac:dyDescent="0.25">
      <c r="A2442" t="s">
        <v>2613</v>
      </c>
      <c r="B2442" t="s">
        <v>2614</v>
      </c>
      <c r="C2442">
        <v>43006.325682870367</v>
      </c>
      <c r="D2442">
        <v>2</v>
      </c>
      <c r="E2442" t="s">
        <v>13863</v>
      </c>
      <c r="F2442" t="s">
        <v>5641</v>
      </c>
      <c r="G2442" t="s">
        <v>5642</v>
      </c>
      <c r="H2442" t="s">
        <v>867</v>
      </c>
      <c r="I2442">
        <v>3.65</v>
      </c>
      <c r="J2442">
        <v>0</v>
      </c>
      <c r="K2442" t="s">
        <v>2615</v>
      </c>
      <c r="M2442" s="15">
        <f t="shared" si="280"/>
        <v>3.65</v>
      </c>
      <c r="N2442" s="13">
        <f t="shared" si="281"/>
        <v>10</v>
      </c>
      <c r="O2442" s="13">
        <f t="shared" si="282"/>
        <v>9</v>
      </c>
      <c r="P2442" s="13">
        <f t="shared" si="283"/>
        <v>2017</v>
      </c>
      <c r="Q2442" s="13">
        <f t="shared" si="284"/>
        <v>7.3</v>
      </c>
    </row>
    <row r="2443" spans="1:17" x14ac:dyDescent="0.25">
      <c r="A2443" t="s">
        <v>878</v>
      </c>
      <c r="B2443" t="s">
        <v>879</v>
      </c>
      <c r="C2443">
        <v>43006.325682870367</v>
      </c>
      <c r="D2443">
        <v>2</v>
      </c>
      <c r="E2443" t="s">
        <v>13863</v>
      </c>
      <c r="F2443" t="s">
        <v>5641</v>
      </c>
      <c r="G2443" t="s">
        <v>5642</v>
      </c>
      <c r="H2443" t="s">
        <v>867</v>
      </c>
      <c r="I2443">
        <v>3.65</v>
      </c>
      <c r="J2443">
        <v>0</v>
      </c>
      <c r="K2443" t="s">
        <v>880</v>
      </c>
      <c r="M2443" s="15">
        <f t="shared" si="280"/>
        <v>3.65</v>
      </c>
      <c r="N2443" s="13">
        <f t="shared" si="281"/>
        <v>10</v>
      </c>
      <c r="O2443" s="13">
        <f t="shared" si="282"/>
        <v>9</v>
      </c>
      <c r="P2443" s="13">
        <f t="shared" si="283"/>
        <v>2017</v>
      </c>
      <c r="Q2443" s="13">
        <f t="shared" si="284"/>
        <v>7.3</v>
      </c>
    </row>
    <row r="2444" spans="1:17" x14ac:dyDescent="0.25">
      <c r="A2444" t="s">
        <v>5643</v>
      </c>
      <c r="B2444" t="s">
        <v>5644</v>
      </c>
      <c r="C2444">
        <v>43006.325682870367</v>
      </c>
      <c r="D2444">
        <v>2</v>
      </c>
      <c r="E2444" t="s">
        <v>13863</v>
      </c>
      <c r="F2444" t="s">
        <v>5641</v>
      </c>
      <c r="G2444" t="s">
        <v>5642</v>
      </c>
      <c r="H2444" t="s">
        <v>867</v>
      </c>
      <c r="I2444">
        <v>3.65</v>
      </c>
      <c r="J2444">
        <v>0</v>
      </c>
      <c r="K2444" t="s">
        <v>5645</v>
      </c>
      <c r="M2444" s="15">
        <f t="shared" si="280"/>
        <v>3.65</v>
      </c>
      <c r="N2444" s="13">
        <f t="shared" si="281"/>
        <v>10</v>
      </c>
      <c r="O2444" s="13">
        <f t="shared" si="282"/>
        <v>9</v>
      </c>
      <c r="P2444" s="13">
        <f t="shared" si="283"/>
        <v>2017</v>
      </c>
      <c r="Q2444" s="13">
        <f t="shared" si="284"/>
        <v>7.3</v>
      </c>
    </row>
    <row r="2445" spans="1:17" x14ac:dyDescent="0.25">
      <c r="A2445" t="s">
        <v>2581</v>
      </c>
      <c r="B2445" t="s">
        <v>2582</v>
      </c>
      <c r="C2445">
        <v>43006.325682870367</v>
      </c>
      <c r="D2445">
        <v>2</v>
      </c>
      <c r="E2445" t="s">
        <v>13863</v>
      </c>
      <c r="F2445" t="s">
        <v>5641</v>
      </c>
      <c r="G2445" t="s">
        <v>5642</v>
      </c>
      <c r="H2445" t="s">
        <v>867</v>
      </c>
      <c r="I2445">
        <v>3.65</v>
      </c>
      <c r="J2445">
        <v>0</v>
      </c>
      <c r="K2445" t="s">
        <v>2584</v>
      </c>
      <c r="M2445" s="15">
        <f t="shared" si="280"/>
        <v>3.65</v>
      </c>
      <c r="N2445" s="13">
        <f t="shared" si="281"/>
        <v>10</v>
      </c>
      <c r="O2445" s="13">
        <f t="shared" si="282"/>
        <v>9</v>
      </c>
      <c r="P2445" s="13">
        <f t="shared" si="283"/>
        <v>2017</v>
      </c>
      <c r="Q2445" s="13">
        <f t="shared" si="284"/>
        <v>7.3</v>
      </c>
    </row>
    <row r="2446" spans="1:17" x14ac:dyDescent="0.25">
      <c r="A2446" t="s">
        <v>884</v>
      </c>
      <c r="B2446" t="s">
        <v>885</v>
      </c>
      <c r="C2446">
        <v>43006.325682870367</v>
      </c>
      <c r="D2446">
        <v>3</v>
      </c>
      <c r="E2446" t="s">
        <v>13863</v>
      </c>
      <c r="F2446" t="s">
        <v>5641</v>
      </c>
      <c r="G2446" t="s">
        <v>5642</v>
      </c>
      <c r="H2446" t="s">
        <v>867</v>
      </c>
      <c r="I2446">
        <v>6.48</v>
      </c>
      <c r="J2446">
        <v>0</v>
      </c>
      <c r="K2446" t="s">
        <v>886</v>
      </c>
      <c r="M2446" s="15">
        <f t="shared" si="280"/>
        <v>6.48</v>
      </c>
      <c r="N2446" s="13">
        <f t="shared" si="281"/>
        <v>10</v>
      </c>
      <c r="O2446" s="13">
        <f t="shared" si="282"/>
        <v>9</v>
      </c>
      <c r="P2446" s="13">
        <f t="shared" si="283"/>
        <v>2017</v>
      </c>
      <c r="Q2446" s="13">
        <f t="shared" si="284"/>
        <v>19.440000000000001</v>
      </c>
    </row>
    <row r="2447" spans="1:17" x14ac:dyDescent="0.25">
      <c r="A2447" t="s">
        <v>2120</v>
      </c>
      <c r="B2447" t="s">
        <v>2121</v>
      </c>
      <c r="C2447">
        <v>43007.681064814817</v>
      </c>
      <c r="D2447">
        <v>2</v>
      </c>
      <c r="E2447" t="s">
        <v>13863</v>
      </c>
      <c r="F2447" t="s">
        <v>5646</v>
      </c>
      <c r="G2447" t="s">
        <v>5647</v>
      </c>
      <c r="H2447" t="s">
        <v>181</v>
      </c>
      <c r="I2447">
        <v>0.68</v>
      </c>
      <c r="J2447">
        <v>25</v>
      </c>
      <c r="K2447" t="s">
        <v>181</v>
      </c>
      <c r="M2447" s="15">
        <f t="shared" ref="M2447:M2486" si="285">+I2447*(1-J2447/100)</f>
        <v>0.51</v>
      </c>
      <c r="N2447" s="13">
        <f t="shared" ref="N2447:N2486" si="286">+LEN(A2447)</f>
        <v>10</v>
      </c>
      <c r="O2447" s="13">
        <f t="shared" ref="O2447:O2486" si="287">+MONTH(C2447)</f>
        <v>9</v>
      </c>
      <c r="P2447" s="13">
        <f t="shared" ref="P2447:P2486" si="288">+YEAR(C2447)</f>
        <v>2017</v>
      </c>
      <c r="Q2447" s="13">
        <f t="shared" ref="Q2447:Q2486" si="289">+M2447*D2447</f>
        <v>1.02</v>
      </c>
    </row>
    <row r="2448" spans="1:17" x14ac:dyDescent="0.25">
      <c r="A2448" t="s">
        <v>869</v>
      </c>
      <c r="B2448" t="s">
        <v>870</v>
      </c>
      <c r="C2448">
        <v>43069.737071759257</v>
      </c>
      <c r="D2448">
        <v>1</v>
      </c>
      <c r="E2448" t="s">
        <v>13863</v>
      </c>
      <c r="F2448" t="s">
        <v>5621</v>
      </c>
      <c r="G2448" t="s">
        <v>5622</v>
      </c>
      <c r="H2448" t="s">
        <v>867</v>
      </c>
      <c r="I2448">
        <v>3.65</v>
      </c>
      <c r="J2448">
        <v>0</v>
      </c>
      <c r="K2448" t="s">
        <v>871</v>
      </c>
      <c r="M2448" s="15">
        <f t="shared" si="285"/>
        <v>3.65</v>
      </c>
      <c r="N2448" s="13">
        <f t="shared" si="286"/>
        <v>10</v>
      </c>
      <c r="O2448" s="13">
        <f t="shared" si="287"/>
        <v>11</v>
      </c>
      <c r="P2448" s="13">
        <f t="shared" si="288"/>
        <v>2017</v>
      </c>
      <c r="Q2448" s="13">
        <f t="shared" si="289"/>
        <v>3.65</v>
      </c>
    </row>
    <row r="2449" spans="1:17" x14ac:dyDescent="0.25">
      <c r="A2449" t="s">
        <v>875</v>
      </c>
      <c r="B2449" t="s">
        <v>876</v>
      </c>
      <c r="C2449">
        <v>43069.737071759257</v>
      </c>
      <c r="D2449">
        <v>1</v>
      </c>
      <c r="E2449" t="s">
        <v>13863</v>
      </c>
      <c r="F2449" t="s">
        <v>5621</v>
      </c>
      <c r="G2449" t="s">
        <v>5622</v>
      </c>
      <c r="H2449" t="s">
        <v>867</v>
      </c>
      <c r="I2449">
        <v>3.65</v>
      </c>
      <c r="J2449">
        <v>0</v>
      </c>
      <c r="K2449" t="s">
        <v>877</v>
      </c>
      <c r="M2449" s="15">
        <f t="shared" si="285"/>
        <v>3.65</v>
      </c>
      <c r="N2449" s="13">
        <f t="shared" si="286"/>
        <v>10</v>
      </c>
      <c r="O2449" s="13">
        <f t="shared" si="287"/>
        <v>11</v>
      </c>
      <c r="P2449" s="13">
        <f t="shared" si="288"/>
        <v>2017</v>
      </c>
      <c r="Q2449" s="13">
        <f t="shared" si="289"/>
        <v>3.65</v>
      </c>
    </row>
    <row r="2450" spans="1:17" x14ac:dyDescent="0.25">
      <c r="A2450" t="s">
        <v>2120</v>
      </c>
      <c r="B2450" t="s">
        <v>2121</v>
      </c>
      <c r="C2450">
        <v>43014.681157407409</v>
      </c>
      <c r="D2450">
        <v>998</v>
      </c>
      <c r="E2450" t="s">
        <v>13863</v>
      </c>
      <c r="F2450" t="s">
        <v>5646</v>
      </c>
      <c r="G2450" t="s">
        <v>5648</v>
      </c>
      <c r="H2450" t="s">
        <v>181</v>
      </c>
      <c r="I2450">
        <v>0.68</v>
      </c>
      <c r="J2450">
        <v>25</v>
      </c>
      <c r="K2450" t="s">
        <v>181</v>
      </c>
      <c r="M2450" s="15">
        <f t="shared" si="285"/>
        <v>0.51</v>
      </c>
      <c r="N2450" s="13">
        <f t="shared" si="286"/>
        <v>10</v>
      </c>
      <c r="O2450" s="13">
        <f t="shared" si="287"/>
        <v>10</v>
      </c>
      <c r="P2450" s="13">
        <f t="shared" si="288"/>
        <v>2017</v>
      </c>
      <c r="Q2450" s="13">
        <f t="shared" si="289"/>
        <v>508.98</v>
      </c>
    </row>
    <row r="2451" spans="1:17" x14ac:dyDescent="0.25">
      <c r="A2451" t="s">
        <v>4164</v>
      </c>
      <c r="B2451" t="s">
        <v>4165</v>
      </c>
      <c r="C2451">
        <v>43007.708587962959</v>
      </c>
      <c r="D2451">
        <v>1</v>
      </c>
      <c r="E2451" t="s">
        <v>13863</v>
      </c>
      <c r="F2451" t="s">
        <v>5649</v>
      </c>
      <c r="G2451" t="s">
        <v>5650</v>
      </c>
      <c r="H2451" t="s">
        <v>301</v>
      </c>
      <c r="I2451">
        <v>74.099999999999994</v>
      </c>
      <c r="J2451">
        <v>0</v>
      </c>
      <c r="K2451" t="s">
        <v>4168</v>
      </c>
      <c r="M2451" s="15">
        <f t="shared" si="285"/>
        <v>74.099999999999994</v>
      </c>
      <c r="N2451" s="13">
        <f t="shared" si="286"/>
        <v>10</v>
      </c>
      <c r="O2451" s="13">
        <f t="shared" si="287"/>
        <v>9</v>
      </c>
      <c r="P2451" s="13">
        <f t="shared" si="288"/>
        <v>2017</v>
      </c>
      <c r="Q2451" s="13">
        <f t="shared" si="289"/>
        <v>74.099999999999994</v>
      </c>
    </row>
    <row r="2452" spans="1:17" x14ac:dyDescent="0.25">
      <c r="A2452" t="s">
        <v>2585</v>
      </c>
      <c r="B2452" t="s">
        <v>2586</v>
      </c>
      <c r="C2452">
        <v>43006.325682870367</v>
      </c>
      <c r="D2452">
        <v>2</v>
      </c>
      <c r="E2452" t="s">
        <v>13863</v>
      </c>
      <c r="F2452" t="s">
        <v>5641</v>
      </c>
      <c r="G2452" t="s">
        <v>5642</v>
      </c>
      <c r="H2452" t="s">
        <v>867</v>
      </c>
      <c r="I2452">
        <v>3.65</v>
      </c>
      <c r="J2452">
        <v>0</v>
      </c>
      <c r="K2452" t="s">
        <v>2587</v>
      </c>
      <c r="M2452" s="15">
        <f t="shared" si="285"/>
        <v>3.65</v>
      </c>
      <c r="N2452" s="13">
        <f t="shared" si="286"/>
        <v>10</v>
      </c>
      <c r="O2452" s="13">
        <f t="shared" si="287"/>
        <v>9</v>
      </c>
      <c r="P2452" s="13">
        <f t="shared" si="288"/>
        <v>2017</v>
      </c>
      <c r="Q2452" s="13">
        <f t="shared" si="289"/>
        <v>7.3</v>
      </c>
    </row>
    <row r="2453" spans="1:17" x14ac:dyDescent="0.25">
      <c r="A2453" t="s">
        <v>872</v>
      </c>
      <c r="B2453" t="s">
        <v>873</v>
      </c>
      <c r="C2453">
        <v>43006.325682870367</v>
      </c>
      <c r="D2453">
        <v>2</v>
      </c>
      <c r="E2453" t="s">
        <v>13863</v>
      </c>
      <c r="F2453" t="s">
        <v>5641</v>
      </c>
      <c r="G2453" t="s">
        <v>5642</v>
      </c>
      <c r="H2453" t="s">
        <v>867</v>
      </c>
      <c r="I2453">
        <v>3.65</v>
      </c>
      <c r="J2453">
        <v>0</v>
      </c>
      <c r="K2453" t="s">
        <v>874</v>
      </c>
      <c r="M2453" s="15">
        <f t="shared" si="285"/>
        <v>3.65</v>
      </c>
      <c r="N2453" s="13">
        <f t="shared" si="286"/>
        <v>10</v>
      </c>
      <c r="O2453" s="13">
        <f t="shared" si="287"/>
        <v>9</v>
      </c>
      <c r="P2453" s="13">
        <f t="shared" si="288"/>
        <v>2017</v>
      </c>
      <c r="Q2453" s="13">
        <f t="shared" si="289"/>
        <v>7.3</v>
      </c>
    </row>
    <row r="2454" spans="1:17" x14ac:dyDescent="0.25">
      <c r="A2454" t="s">
        <v>5651</v>
      </c>
      <c r="B2454" t="s">
        <v>5652</v>
      </c>
      <c r="C2454">
        <v>43006.325682870367</v>
      </c>
      <c r="D2454">
        <v>2</v>
      </c>
      <c r="E2454" t="s">
        <v>13863</v>
      </c>
      <c r="F2454" t="s">
        <v>5641</v>
      </c>
      <c r="G2454" t="s">
        <v>5642</v>
      </c>
      <c r="H2454" t="s">
        <v>867</v>
      </c>
      <c r="I2454">
        <v>3.65</v>
      </c>
      <c r="J2454">
        <v>0</v>
      </c>
      <c r="K2454" t="s">
        <v>5653</v>
      </c>
      <c r="M2454" s="15">
        <f t="shared" si="285"/>
        <v>3.65</v>
      </c>
      <c r="N2454" s="13">
        <f t="shared" si="286"/>
        <v>10</v>
      </c>
      <c r="O2454" s="13">
        <f t="shared" si="287"/>
        <v>9</v>
      </c>
      <c r="P2454" s="13">
        <f t="shared" si="288"/>
        <v>2017</v>
      </c>
      <c r="Q2454" s="13">
        <f t="shared" si="289"/>
        <v>7.3</v>
      </c>
    </row>
    <row r="2455" spans="1:17" x14ac:dyDescent="0.25">
      <c r="A2455" t="s">
        <v>5654</v>
      </c>
      <c r="B2455" t="s">
        <v>5655</v>
      </c>
      <c r="C2455">
        <v>43006.325682870367</v>
      </c>
      <c r="D2455">
        <v>2</v>
      </c>
      <c r="E2455" t="s">
        <v>13863</v>
      </c>
      <c r="F2455" t="s">
        <v>5641</v>
      </c>
      <c r="G2455" t="s">
        <v>5642</v>
      </c>
      <c r="H2455" t="s">
        <v>867</v>
      </c>
      <c r="I2455">
        <v>3.65</v>
      </c>
      <c r="J2455">
        <v>0</v>
      </c>
      <c r="K2455" t="s">
        <v>5656</v>
      </c>
      <c r="M2455" s="15">
        <f t="shared" si="285"/>
        <v>3.65</v>
      </c>
      <c r="N2455" s="13">
        <f t="shared" si="286"/>
        <v>10</v>
      </c>
      <c r="O2455" s="13">
        <f t="shared" si="287"/>
        <v>9</v>
      </c>
      <c r="P2455" s="13">
        <f t="shared" si="288"/>
        <v>2017</v>
      </c>
      <c r="Q2455" s="13">
        <f t="shared" si="289"/>
        <v>7.3</v>
      </c>
    </row>
    <row r="2456" spans="1:17" x14ac:dyDescent="0.25">
      <c r="A2456" t="s">
        <v>5657</v>
      </c>
      <c r="B2456" t="s">
        <v>5658</v>
      </c>
      <c r="C2456">
        <v>43019.277361111112</v>
      </c>
      <c r="D2456">
        <v>5</v>
      </c>
      <c r="E2456" t="s">
        <v>13863</v>
      </c>
      <c r="F2456" t="s">
        <v>5659</v>
      </c>
      <c r="G2456" t="s">
        <v>5660</v>
      </c>
      <c r="H2456" t="s">
        <v>4030</v>
      </c>
      <c r="I2456">
        <v>126.47</v>
      </c>
      <c r="J2456">
        <v>30</v>
      </c>
      <c r="K2456" t="s">
        <v>5661</v>
      </c>
      <c r="M2456" s="15">
        <f t="shared" si="285"/>
        <v>88.528999999999996</v>
      </c>
      <c r="N2456" s="13">
        <f t="shared" si="286"/>
        <v>10</v>
      </c>
      <c r="O2456" s="13">
        <f t="shared" si="287"/>
        <v>10</v>
      </c>
      <c r="P2456" s="13">
        <f t="shared" si="288"/>
        <v>2017</v>
      </c>
      <c r="Q2456" s="13">
        <f t="shared" si="289"/>
        <v>442.64499999999998</v>
      </c>
    </row>
    <row r="2457" spans="1:17" x14ac:dyDescent="0.25">
      <c r="A2457" t="s">
        <v>5662</v>
      </c>
      <c r="B2457" t="s">
        <v>5663</v>
      </c>
      <c r="C2457">
        <v>43019.277361111112</v>
      </c>
      <c r="D2457">
        <v>5</v>
      </c>
      <c r="E2457" t="s">
        <v>13863</v>
      </c>
      <c r="F2457" t="s">
        <v>5659</v>
      </c>
      <c r="G2457" t="s">
        <v>5660</v>
      </c>
      <c r="H2457" t="s">
        <v>4030</v>
      </c>
      <c r="I2457">
        <v>183.42</v>
      </c>
      <c r="J2457">
        <v>30</v>
      </c>
      <c r="K2457" t="s">
        <v>5664</v>
      </c>
      <c r="M2457" s="15">
        <f t="shared" si="285"/>
        <v>128.39399999999998</v>
      </c>
      <c r="N2457" s="13">
        <f t="shared" si="286"/>
        <v>10</v>
      </c>
      <c r="O2457" s="13">
        <f t="shared" si="287"/>
        <v>10</v>
      </c>
      <c r="P2457" s="13">
        <f t="shared" si="288"/>
        <v>2017</v>
      </c>
      <c r="Q2457" s="13">
        <f t="shared" si="289"/>
        <v>641.96999999999991</v>
      </c>
    </row>
    <row r="2458" spans="1:17" x14ac:dyDescent="0.25">
      <c r="A2458" t="s">
        <v>5665</v>
      </c>
      <c r="B2458" t="s">
        <v>5666</v>
      </c>
      <c r="C2458">
        <v>43021.636296296296</v>
      </c>
      <c r="D2458">
        <v>5</v>
      </c>
      <c r="E2458" t="s">
        <v>13863</v>
      </c>
      <c r="F2458" t="s">
        <v>5667</v>
      </c>
      <c r="G2458" t="s">
        <v>5668</v>
      </c>
      <c r="H2458" t="s">
        <v>59</v>
      </c>
      <c r="I2458">
        <v>264.8</v>
      </c>
      <c r="J2458">
        <v>20</v>
      </c>
      <c r="K2458" t="s">
        <v>5669</v>
      </c>
      <c r="M2458" s="15">
        <f t="shared" si="285"/>
        <v>211.84000000000003</v>
      </c>
      <c r="N2458" s="13">
        <f t="shared" si="286"/>
        <v>10</v>
      </c>
      <c r="O2458" s="13">
        <f t="shared" si="287"/>
        <v>10</v>
      </c>
      <c r="P2458" s="13">
        <f t="shared" si="288"/>
        <v>2017</v>
      </c>
      <c r="Q2458" s="13">
        <f t="shared" si="289"/>
        <v>1059.2000000000003</v>
      </c>
    </row>
    <row r="2459" spans="1:17" x14ac:dyDescent="0.25">
      <c r="A2459" t="s">
        <v>35</v>
      </c>
      <c r="B2459" t="s">
        <v>35</v>
      </c>
      <c r="C2459">
        <v>43007.681921296295</v>
      </c>
      <c r="D2459">
        <v>1</v>
      </c>
      <c r="E2459" t="s">
        <v>13863</v>
      </c>
      <c r="F2459" t="s">
        <v>5670</v>
      </c>
      <c r="G2459" t="s">
        <v>5671</v>
      </c>
      <c r="H2459" t="s">
        <v>27</v>
      </c>
      <c r="I2459">
        <v>1965.625</v>
      </c>
      <c r="J2459">
        <v>0</v>
      </c>
      <c r="K2459" t="s">
        <v>39</v>
      </c>
      <c r="M2459" s="15">
        <f t="shared" si="285"/>
        <v>1965.625</v>
      </c>
      <c r="N2459" s="13">
        <f t="shared" si="286"/>
        <v>25</v>
      </c>
      <c r="O2459" s="13">
        <f t="shared" si="287"/>
        <v>9</v>
      </c>
      <c r="P2459" s="13">
        <f t="shared" si="288"/>
        <v>2017</v>
      </c>
      <c r="Q2459" s="13">
        <f t="shared" si="289"/>
        <v>1965.625</v>
      </c>
    </row>
    <row r="2460" spans="1:17" x14ac:dyDescent="0.25">
      <c r="A2460" t="s">
        <v>35</v>
      </c>
      <c r="B2460" t="s">
        <v>35</v>
      </c>
      <c r="C2460">
        <v>43007.681921296295</v>
      </c>
      <c r="D2460">
        <v>1</v>
      </c>
      <c r="E2460" t="s">
        <v>13863</v>
      </c>
      <c r="F2460" t="s">
        <v>5670</v>
      </c>
      <c r="G2460" t="s">
        <v>5671</v>
      </c>
      <c r="H2460" t="s">
        <v>27</v>
      </c>
      <c r="I2460">
        <v>1519.375</v>
      </c>
      <c r="J2460">
        <v>0</v>
      </c>
      <c r="K2460" t="s">
        <v>39</v>
      </c>
      <c r="M2460" s="15">
        <f t="shared" si="285"/>
        <v>1519.375</v>
      </c>
      <c r="N2460" s="13">
        <f t="shared" si="286"/>
        <v>25</v>
      </c>
      <c r="O2460" s="13">
        <f t="shared" si="287"/>
        <v>9</v>
      </c>
      <c r="P2460" s="13">
        <f t="shared" si="288"/>
        <v>2017</v>
      </c>
      <c r="Q2460" s="13">
        <f t="shared" si="289"/>
        <v>1519.375</v>
      </c>
    </row>
    <row r="2461" spans="1:17" x14ac:dyDescent="0.25">
      <c r="A2461" t="s">
        <v>5672</v>
      </c>
      <c r="B2461" t="s">
        <v>5673</v>
      </c>
      <c r="C2461">
        <v>43012.694374999999</v>
      </c>
      <c r="D2461">
        <v>25</v>
      </c>
      <c r="E2461" t="s">
        <v>13863</v>
      </c>
      <c r="F2461" t="s">
        <v>5674</v>
      </c>
      <c r="G2461" t="s">
        <v>5675</v>
      </c>
      <c r="H2461" t="s">
        <v>167</v>
      </c>
      <c r="I2461">
        <v>3.0880000000000001</v>
      </c>
      <c r="J2461">
        <v>0</v>
      </c>
      <c r="K2461" t="s">
        <v>5676</v>
      </c>
      <c r="M2461" s="15">
        <f t="shared" si="285"/>
        <v>3.0880000000000001</v>
      </c>
      <c r="N2461" s="13">
        <f t="shared" si="286"/>
        <v>10</v>
      </c>
      <c r="O2461" s="13">
        <f t="shared" si="287"/>
        <v>10</v>
      </c>
      <c r="P2461" s="13">
        <f t="shared" si="288"/>
        <v>2017</v>
      </c>
      <c r="Q2461" s="13">
        <f t="shared" si="289"/>
        <v>77.2</v>
      </c>
    </row>
    <row r="2462" spans="1:17" x14ac:dyDescent="0.25">
      <c r="A2462" t="s">
        <v>5677</v>
      </c>
      <c r="B2462" t="s">
        <v>5678</v>
      </c>
      <c r="C2462">
        <v>43012.694374999999</v>
      </c>
      <c r="D2462">
        <v>25</v>
      </c>
      <c r="E2462" t="s">
        <v>13863</v>
      </c>
      <c r="F2462" t="s">
        <v>5674</v>
      </c>
      <c r="G2462" t="s">
        <v>5675</v>
      </c>
      <c r="H2462" t="s">
        <v>167</v>
      </c>
      <c r="I2462">
        <v>3.0880000000000001</v>
      </c>
      <c r="J2462">
        <v>0</v>
      </c>
      <c r="K2462" t="s">
        <v>5679</v>
      </c>
      <c r="M2462" s="15">
        <f t="shared" si="285"/>
        <v>3.0880000000000001</v>
      </c>
      <c r="N2462" s="13">
        <f t="shared" si="286"/>
        <v>10</v>
      </c>
      <c r="O2462" s="13">
        <f t="shared" si="287"/>
        <v>10</v>
      </c>
      <c r="P2462" s="13">
        <f t="shared" si="288"/>
        <v>2017</v>
      </c>
      <c r="Q2462" s="13">
        <f t="shared" si="289"/>
        <v>77.2</v>
      </c>
    </row>
    <row r="2463" spans="1:17" x14ac:dyDescent="0.25">
      <c r="A2463" t="s">
        <v>1233</v>
      </c>
      <c r="B2463" t="s">
        <v>1234</v>
      </c>
      <c r="C2463">
        <v>43004.590162037035</v>
      </c>
      <c r="D2463">
        <v>2000</v>
      </c>
      <c r="E2463" t="s">
        <v>13863</v>
      </c>
      <c r="F2463" t="s">
        <v>5680</v>
      </c>
      <c r="G2463" t="s">
        <v>5681</v>
      </c>
      <c r="H2463" t="s">
        <v>108</v>
      </c>
      <c r="I2463">
        <v>1.4999999999999999E-2</v>
      </c>
      <c r="J2463">
        <v>65</v>
      </c>
      <c r="K2463" t="s">
        <v>1235</v>
      </c>
      <c r="M2463" s="15">
        <f t="shared" si="285"/>
        <v>5.2499999999999995E-3</v>
      </c>
      <c r="N2463" s="13">
        <f t="shared" si="286"/>
        <v>10</v>
      </c>
      <c r="O2463" s="13">
        <f t="shared" si="287"/>
        <v>9</v>
      </c>
      <c r="P2463" s="13">
        <f t="shared" si="288"/>
        <v>2017</v>
      </c>
      <c r="Q2463" s="13">
        <f t="shared" si="289"/>
        <v>10.499999999999998</v>
      </c>
    </row>
    <row r="2464" spans="1:17" x14ac:dyDescent="0.25">
      <c r="A2464" t="s">
        <v>5682</v>
      </c>
      <c r="B2464" t="s">
        <v>5683</v>
      </c>
      <c r="C2464">
        <v>43007.707268518519</v>
      </c>
      <c r="D2464">
        <v>10</v>
      </c>
      <c r="E2464" t="s">
        <v>13863</v>
      </c>
      <c r="F2464" t="s">
        <v>5684</v>
      </c>
      <c r="G2464" t="s">
        <v>5685</v>
      </c>
      <c r="H2464" t="s">
        <v>301</v>
      </c>
      <c r="I2464">
        <v>1.2030000000000001</v>
      </c>
      <c r="J2464">
        <v>0</v>
      </c>
      <c r="K2464" t="s">
        <v>5686</v>
      </c>
      <c r="M2464" s="15">
        <f t="shared" si="285"/>
        <v>1.2030000000000001</v>
      </c>
      <c r="N2464" s="13">
        <f t="shared" si="286"/>
        <v>10</v>
      </c>
      <c r="O2464" s="13">
        <f t="shared" si="287"/>
        <v>9</v>
      </c>
      <c r="P2464" s="13">
        <f t="shared" si="288"/>
        <v>2017</v>
      </c>
      <c r="Q2464" s="13">
        <f t="shared" si="289"/>
        <v>12.030000000000001</v>
      </c>
    </row>
    <row r="2465" spans="1:17" x14ac:dyDescent="0.25">
      <c r="A2465" t="s">
        <v>5687</v>
      </c>
      <c r="B2465" t="s">
        <v>5688</v>
      </c>
      <c r="C2465">
        <v>43007.707268518519</v>
      </c>
      <c r="D2465">
        <v>20</v>
      </c>
      <c r="E2465" t="s">
        <v>13863</v>
      </c>
      <c r="F2465" t="s">
        <v>5684</v>
      </c>
      <c r="G2465" t="s">
        <v>5685</v>
      </c>
      <c r="H2465" t="s">
        <v>301</v>
      </c>
      <c r="I2465">
        <v>0.85</v>
      </c>
      <c r="J2465">
        <v>0</v>
      </c>
      <c r="K2465" t="s">
        <v>5689</v>
      </c>
      <c r="M2465" s="15">
        <f t="shared" si="285"/>
        <v>0.85</v>
      </c>
      <c r="N2465" s="13">
        <f t="shared" si="286"/>
        <v>10</v>
      </c>
      <c r="O2465" s="13">
        <f t="shared" si="287"/>
        <v>9</v>
      </c>
      <c r="P2465" s="13">
        <f t="shared" si="288"/>
        <v>2017</v>
      </c>
      <c r="Q2465" s="13">
        <f t="shared" si="289"/>
        <v>17</v>
      </c>
    </row>
    <row r="2466" spans="1:17" x14ac:dyDescent="0.25">
      <c r="A2466" t="s">
        <v>303</v>
      </c>
      <c r="B2466" t="s">
        <v>304</v>
      </c>
      <c r="C2466">
        <v>43007.707268518519</v>
      </c>
      <c r="D2466">
        <v>20</v>
      </c>
      <c r="E2466" t="s">
        <v>13863</v>
      </c>
      <c r="F2466" t="s">
        <v>5684</v>
      </c>
      <c r="G2466" t="s">
        <v>5685</v>
      </c>
      <c r="H2466" t="s">
        <v>301</v>
      </c>
      <c r="I2466">
        <v>0.85</v>
      </c>
      <c r="J2466">
        <v>0</v>
      </c>
      <c r="K2466" t="s">
        <v>305</v>
      </c>
      <c r="M2466" s="15">
        <f t="shared" si="285"/>
        <v>0.85</v>
      </c>
      <c r="N2466" s="13">
        <f t="shared" si="286"/>
        <v>10</v>
      </c>
      <c r="O2466" s="13">
        <f t="shared" si="287"/>
        <v>9</v>
      </c>
      <c r="P2466" s="13">
        <f t="shared" si="288"/>
        <v>2017</v>
      </c>
      <c r="Q2466" s="13">
        <f t="shared" si="289"/>
        <v>17</v>
      </c>
    </row>
    <row r="2467" spans="1:17" x14ac:dyDescent="0.25">
      <c r="A2467" t="s">
        <v>2185</v>
      </c>
      <c r="B2467" t="s">
        <v>2186</v>
      </c>
      <c r="C2467">
        <v>43007.707268518519</v>
      </c>
      <c r="D2467">
        <v>10</v>
      </c>
      <c r="E2467" t="s">
        <v>13863</v>
      </c>
      <c r="F2467" t="s">
        <v>5684</v>
      </c>
      <c r="G2467" t="s">
        <v>5685</v>
      </c>
      <c r="H2467" t="s">
        <v>301</v>
      </c>
      <c r="I2467">
        <v>2.6080000000000001</v>
      </c>
      <c r="J2467">
        <v>0</v>
      </c>
      <c r="K2467" t="s">
        <v>2187</v>
      </c>
      <c r="M2467" s="15">
        <f t="shared" si="285"/>
        <v>2.6080000000000001</v>
      </c>
      <c r="N2467" s="13">
        <f t="shared" si="286"/>
        <v>10</v>
      </c>
      <c r="O2467" s="13">
        <f t="shared" si="287"/>
        <v>9</v>
      </c>
      <c r="P2467" s="13">
        <f t="shared" si="288"/>
        <v>2017</v>
      </c>
      <c r="Q2467" s="13">
        <f t="shared" si="289"/>
        <v>26.080000000000002</v>
      </c>
    </row>
    <row r="2468" spans="1:17" x14ac:dyDescent="0.25">
      <c r="A2468" t="s">
        <v>2188</v>
      </c>
      <c r="B2468" t="s">
        <v>2189</v>
      </c>
      <c r="C2468">
        <v>43007.707268518519</v>
      </c>
      <c r="D2468">
        <v>20</v>
      </c>
      <c r="E2468" t="s">
        <v>13863</v>
      </c>
      <c r="F2468" t="s">
        <v>5684</v>
      </c>
      <c r="G2468" t="s">
        <v>5685</v>
      </c>
      <c r="H2468" t="s">
        <v>301</v>
      </c>
      <c r="I2468">
        <v>1.1000000000000001</v>
      </c>
      <c r="J2468">
        <v>0</v>
      </c>
      <c r="K2468" t="s">
        <v>2190</v>
      </c>
      <c r="M2468" s="15">
        <f t="shared" si="285"/>
        <v>1.1000000000000001</v>
      </c>
      <c r="N2468" s="13">
        <f t="shared" si="286"/>
        <v>10</v>
      </c>
      <c r="O2468" s="13">
        <f t="shared" si="287"/>
        <v>9</v>
      </c>
      <c r="P2468" s="13">
        <f t="shared" si="288"/>
        <v>2017</v>
      </c>
      <c r="Q2468" s="13">
        <f t="shared" si="289"/>
        <v>22</v>
      </c>
    </row>
    <row r="2469" spans="1:17" x14ac:dyDescent="0.25">
      <c r="A2469" t="s">
        <v>1326</v>
      </c>
      <c r="B2469" t="s">
        <v>1327</v>
      </c>
      <c r="C2469">
        <v>43007.707268518519</v>
      </c>
      <c r="D2469">
        <v>50</v>
      </c>
      <c r="E2469" t="s">
        <v>13863</v>
      </c>
      <c r="F2469" t="s">
        <v>5684</v>
      </c>
      <c r="G2469" t="s">
        <v>5685</v>
      </c>
      <c r="H2469" t="s">
        <v>301</v>
      </c>
      <c r="I2469">
        <v>2.3915000000000002</v>
      </c>
      <c r="J2469">
        <v>0</v>
      </c>
      <c r="K2469" t="s">
        <v>1330</v>
      </c>
      <c r="M2469" s="15">
        <f t="shared" si="285"/>
        <v>2.3915000000000002</v>
      </c>
      <c r="N2469" s="13">
        <f t="shared" si="286"/>
        <v>10</v>
      </c>
      <c r="O2469" s="13">
        <f t="shared" si="287"/>
        <v>9</v>
      </c>
      <c r="P2469" s="13">
        <f t="shared" si="288"/>
        <v>2017</v>
      </c>
      <c r="Q2469" s="13">
        <f t="shared" si="289"/>
        <v>119.575</v>
      </c>
    </row>
    <row r="2470" spans="1:17" x14ac:dyDescent="0.25">
      <c r="A2470" t="s">
        <v>5690</v>
      </c>
      <c r="B2470" t="s">
        <v>5691</v>
      </c>
      <c r="C2470">
        <v>43007.707268518519</v>
      </c>
      <c r="D2470">
        <v>25</v>
      </c>
      <c r="E2470" t="s">
        <v>13863</v>
      </c>
      <c r="F2470" t="s">
        <v>5684</v>
      </c>
      <c r="G2470" t="s">
        <v>5685</v>
      </c>
      <c r="H2470" t="s">
        <v>301</v>
      </c>
      <c r="I2470">
        <v>2.0724999999999998</v>
      </c>
      <c r="J2470">
        <v>0</v>
      </c>
      <c r="K2470" t="s">
        <v>5692</v>
      </c>
      <c r="M2470" s="15">
        <f t="shared" si="285"/>
        <v>2.0724999999999998</v>
      </c>
      <c r="N2470" s="13">
        <f t="shared" si="286"/>
        <v>10</v>
      </c>
      <c r="O2470" s="13">
        <f t="shared" si="287"/>
        <v>9</v>
      </c>
      <c r="P2470" s="13">
        <f t="shared" si="288"/>
        <v>2017</v>
      </c>
      <c r="Q2470" s="13">
        <f t="shared" si="289"/>
        <v>51.812499999999993</v>
      </c>
    </row>
    <row r="2471" spans="1:17" x14ac:dyDescent="0.25">
      <c r="A2471" t="s">
        <v>5693</v>
      </c>
      <c r="B2471" t="s">
        <v>5694</v>
      </c>
      <c r="C2471">
        <v>43007.707268518519</v>
      </c>
      <c r="D2471">
        <v>20</v>
      </c>
      <c r="E2471" t="s">
        <v>13863</v>
      </c>
      <c r="F2471" t="s">
        <v>5684</v>
      </c>
      <c r="G2471" t="s">
        <v>5685</v>
      </c>
      <c r="H2471" t="s">
        <v>301</v>
      </c>
      <c r="I2471">
        <v>3.6120000000000001</v>
      </c>
      <c r="J2471">
        <v>0</v>
      </c>
      <c r="K2471" t="s">
        <v>5695</v>
      </c>
      <c r="M2471" s="15">
        <f t="shared" si="285"/>
        <v>3.6120000000000001</v>
      </c>
      <c r="N2471" s="13">
        <f t="shared" si="286"/>
        <v>10</v>
      </c>
      <c r="O2471" s="13">
        <f t="shared" si="287"/>
        <v>9</v>
      </c>
      <c r="P2471" s="13">
        <f t="shared" si="288"/>
        <v>2017</v>
      </c>
      <c r="Q2471" s="13">
        <f t="shared" si="289"/>
        <v>72.240000000000009</v>
      </c>
    </row>
    <row r="2472" spans="1:17" x14ac:dyDescent="0.25">
      <c r="A2472" t="s">
        <v>2182</v>
      </c>
      <c r="B2472" t="s">
        <v>2183</v>
      </c>
      <c r="C2472">
        <v>43007.707268518519</v>
      </c>
      <c r="D2472">
        <v>15</v>
      </c>
      <c r="E2472" t="s">
        <v>13863</v>
      </c>
      <c r="F2472" t="s">
        <v>5684</v>
      </c>
      <c r="G2472" t="s">
        <v>5685</v>
      </c>
      <c r="H2472" t="s">
        <v>301</v>
      </c>
      <c r="I2472">
        <v>3.6040000000000001</v>
      </c>
      <c r="J2472">
        <v>0</v>
      </c>
      <c r="K2472" t="s">
        <v>2184</v>
      </c>
      <c r="M2472" s="15">
        <f t="shared" si="285"/>
        <v>3.6040000000000001</v>
      </c>
      <c r="N2472" s="13">
        <f t="shared" si="286"/>
        <v>10</v>
      </c>
      <c r="O2472" s="13">
        <f t="shared" si="287"/>
        <v>9</v>
      </c>
      <c r="P2472" s="13">
        <f t="shared" si="288"/>
        <v>2017</v>
      </c>
      <c r="Q2472" s="13">
        <f t="shared" si="289"/>
        <v>54.06</v>
      </c>
    </row>
    <row r="2473" spans="1:17" x14ac:dyDescent="0.25">
      <c r="A2473" t="s">
        <v>5696</v>
      </c>
      <c r="B2473" t="s">
        <v>5697</v>
      </c>
      <c r="C2473">
        <v>43007.707268518519</v>
      </c>
      <c r="D2473">
        <v>10</v>
      </c>
      <c r="E2473" t="s">
        <v>13863</v>
      </c>
      <c r="F2473" t="s">
        <v>5684</v>
      </c>
      <c r="G2473" t="s">
        <v>5685</v>
      </c>
      <c r="H2473" t="s">
        <v>301</v>
      </c>
      <c r="I2473">
        <v>4.2</v>
      </c>
      <c r="J2473">
        <v>0</v>
      </c>
      <c r="K2473" t="s">
        <v>5698</v>
      </c>
      <c r="M2473" s="15">
        <f t="shared" si="285"/>
        <v>4.2</v>
      </c>
      <c r="N2473" s="13">
        <f t="shared" si="286"/>
        <v>10</v>
      </c>
      <c r="O2473" s="13">
        <f t="shared" si="287"/>
        <v>9</v>
      </c>
      <c r="P2473" s="13">
        <f t="shared" si="288"/>
        <v>2017</v>
      </c>
      <c r="Q2473" s="13">
        <f t="shared" si="289"/>
        <v>42</v>
      </c>
    </row>
    <row r="2474" spans="1:17" x14ac:dyDescent="0.25">
      <c r="A2474" t="s">
        <v>4975</v>
      </c>
      <c r="B2474" t="s">
        <v>4976</v>
      </c>
      <c r="C2474">
        <v>43038.738229166665</v>
      </c>
      <c r="D2474">
        <v>3</v>
      </c>
      <c r="E2474" t="s">
        <v>13863</v>
      </c>
      <c r="F2474" t="s">
        <v>5699</v>
      </c>
      <c r="G2474" t="s">
        <v>5700</v>
      </c>
      <c r="H2474" t="s">
        <v>1132</v>
      </c>
      <c r="I2474">
        <v>31.37</v>
      </c>
      <c r="J2474">
        <v>0</v>
      </c>
      <c r="K2474" t="s">
        <v>4978</v>
      </c>
      <c r="M2474" s="15">
        <f t="shared" si="285"/>
        <v>31.37</v>
      </c>
      <c r="N2474" s="13">
        <f t="shared" si="286"/>
        <v>10</v>
      </c>
      <c r="O2474" s="13">
        <f t="shared" si="287"/>
        <v>10</v>
      </c>
      <c r="P2474" s="13">
        <f t="shared" si="288"/>
        <v>2017</v>
      </c>
      <c r="Q2474" s="13">
        <f t="shared" si="289"/>
        <v>94.11</v>
      </c>
    </row>
    <row r="2475" spans="1:17" x14ac:dyDescent="0.25">
      <c r="A2475" t="s">
        <v>4463</v>
      </c>
      <c r="B2475" t="s">
        <v>4464</v>
      </c>
      <c r="C2475">
        <v>43019.305277777778</v>
      </c>
      <c r="D2475">
        <v>10</v>
      </c>
      <c r="E2475" t="s">
        <v>13863</v>
      </c>
      <c r="F2475" t="s">
        <v>5701</v>
      </c>
      <c r="G2475" t="s">
        <v>5702</v>
      </c>
      <c r="H2475" t="s">
        <v>229</v>
      </c>
      <c r="I2475">
        <v>3.9142000000000001</v>
      </c>
      <c r="J2475">
        <v>0</v>
      </c>
      <c r="K2475" t="s">
        <v>229</v>
      </c>
      <c r="M2475" s="15">
        <f t="shared" si="285"/>
        <v>3.9142000000000001</v>
      </c>
      <c r="N2475" s="13">
        <f t="shared" si="286"/>
        <v>10</v>
      </c>
      <c r="O2475" s="13">
        <f t="shared" si="287"/>
        <v>10</v>
      </c>
      <c r="P2475" s="13">
        <f t="shared" si="288"/>
        <v>2017</v>
      </c>
      <c r="Q2475" s="13">
        <f t="shared" si="289"/>
        <v>39.142000000000003</v>
      </c>
    </row>
    <row r="2476" spans="1:17" x14ac:dyDescent="0.25">
      <c r="A2476" t="s">
        <v>1660</v>
      </c>
      <c r="B2476" t="s">
        <v>1661</v>
      </c>
      <c r="C2476">
        <v>43019.305277777778</v>
      </c>
      <c r="D2476">
        <v>12</v>
      </c>
      <c r="E2476" t="s">
        <v>13863</v>
      </c>
      <c r="F2476" t="s">
        <v>5701</v>
      </c>
      <c r="G2476" t="s">
        <v>5702</v>
      </c>
      <c r="H2476" t="s">
        <v>229</v>
      </c>
      <c r="I2476">
        <v>4.8929999999999998</v>
      </c>
      <c r="J2476">
        <v>0</v>
      </c>
      <c r="K2476" t="s">
        <v>229</v>
      </c>
      <c r="M2476" s="15">
        <f t="shared" si="285"/>
        <v>4.8929999999999998</v>
      </c>
      <c r="N2476" s="13">
        <f t="shared" si="286"/>
        <v>10</v>
      </c>
      <c r="O2476" s="13">
        <f t="shared" si="287"/>
        <v>10</v>
      </c>
      <c r="P2476" s="13">
        <f t="shared" si="288"/>
        <v>2017</v>
      </c>
      <c r="Q2476" s="13">
        <f t="shared" si="289"/>
        <v>58.715999999999994</v>
      </c>
    </row>
    <row r="2477" spans="1:17" x14ac:dyDescent="0.25">
      <c r="A2477" t="s">
        <v>691</v>
      </c>
      <c r="B2477" t="s">
        <v>692</v>
      </c>
      <c r="C2477">
        <v>43019.305277777778</v>
      </c>
      <c r="D2477">
        <v>10</v>
      </c>
      <c r="E2477" t="s">
        <v>13863</v>
      </c>
      <c r="F2477" t="s">
        <v>5701</v>
      </c>
      <c r="G2477" t="s">
        <v>5702</v>
      </c>
      <c r="H2477" t="s">
        <v>229</v>
      </c>
      <c r="I2477">
        <v>4.2641999999999998</v>
      </c>
      <c r="J2477">
        <v>0</v>
      </c>
      <c r="K2477" t="s">
        <v>229</v>
      </c>
      <c r="M2477" s="15">
        <f t="shared" si="285"/>
        <v>4.2641999999999998</v>
      </c>
      <c r="N2477" s="13">
        <f t="shared" si="286"/>
        <v>10</v>
      </c>
      <c r="O2477" s="13">
        <f t="shared" si="287"/>
        <v>10</v>
      </c>
      <c r="P2477" s="13">
        <f t="shared" si="288"/>
        <v>2017</v>
      </c>
      <c r="Q2477" s="13">
        <f t="shared" si="289"/>
        <v>42.641999999999996</v>
      </c>
    </row>
    <row r="2478" spans="1:17" x14ac:dyDescent="0.25">
      <c r="A2478" t="s">
        <v>683</v>
      </c>
      <c r="B2478" t="s">
        <v>684</v>
      </c>
      <c r="C2478">
        <v>43019.305277777778</v>
      </c>
      <c r="D2478">
        <v>20</v>
      </c>
      <c r="E2478" t="s">
        <v>13863</v>
      </c>
      <c r="F2478" t="s">
        <v>5701</v>
      </c>
      <c r="G2478" t="s">
        <v>5702</v>
      </c>
      <c r="H2478" t="s">
        <v>229</v>
      </c>
      <c r="I2478">
        <v>9.3935999999999993</v>
      </c>
      <c r="J2478">
        <v>0</v>
      </c>
      <c r="K2478" t="s">
        <v>229</v>
      </c>
      <c r="M2478" s="15">
        <f t="shared" si="285"/>
        <v>9.3935999999999993</v>
      </c>
      <c r="N2478" s="13">
        <f t="shared" si="286"/>
        <v>10</v>
      </c>
      <c r="O2478" s="13">
        <f t="shared" si="287"/>
        <v>10</v>
      </c>
      <c r="P2478" s="13">
        <f t="shared" si="288"/>
        <v>2017</v>
      </c>
      <c r="Q2478" s="13">
        <f t="shared" si="289"/>
        <v>187.87199999999999</v>
      </c>
    </row>
    <row r="2479" spans="1:17" x14ac:dyDescent="0.25">
      <c r="A2479" t="s">
        <v>687</v>
      </c>
      <c r="B2479" t="s">
        <v>688</v>
      </c>
      <c r="C2479">
        <v>43019.305277777778</v>
      </c>
      <c r="D2479">
        <v>12</v>
      </c>
      <c r="E2479" t="s">
        <v>13863</v>
      </c>
      <c r="F2479" t="s">
        <v>5701</v>
      </c>
      <c r="G2479" t="s">
        <v>5702</v>
      </c>
      <c r="H2479" t="s">
        <v>229</v>
      </c>
      <c r="I2479">
        <v>8.7141000000000002</v>
      </c>
      <c r="J2479">
        <v>0</v>
      </c>
      <c r="K2479" t="s">
        <v>229</v>
      </c>
      <c r="M2479" s="15">
        <f t="shared" si="285"/>
        <v>8.7141000000000002</v>
      </c>
      <c r="N2479" s="13">
        <f t="shared" si="286"/>
        <v>10</v>
      </c>
      <c r="O2479" s="13">
        <f t="shared" si="287"/>
        <v>10</v>
      </c>
      <c r="P2479" s="13">
        <f t="shared" si="288"/>
        <v>2017</v>
      </c>
      <c r="Q2479" s="13">
        <f t="shared" si="289"/>
        <v>104.5692</v>
      </c>
    </row>
    <row r="2480" spans="1:17" x14ac:dyDescent="0.25">
      <c r="A2480" t="s">
        <v>699</v>
      </c>
      <c r="B2480" t="s">
        <v>700</v>
      </c>
      <c r="C2480">
        <v>43019.305277777778</v>
      </c>
      <c r="D2480">
        <v>12</v>
      </c>
      <c r="E2480" t="s">
        <v>13863</v>
      </c>
      <c r="F2480" t="s">
        <v>5701</v>
      </c>
      <c r="G2480" t="s">
        <v>5702</v>
      </c>
      <c r="H2480" t="s">
        <v>229</v>
      </c>
      <c r="I2480">
        <v>13.4415</v>
      </c>
      <c r="J2480">
        <v>0</v>
      </c>
      <c r="K2480" t="s">
        <v>229</v>
      </c>
      <c r="M2480" s="15">
        <f t="shared" si="285"/>
        <v>13.4415</v>
      </c>
      <c r="N2480" s="13">
        <f t="shared" si="286"/>
        <v>10</v>
      </c>
      <c r="O2480" s="13">
        <f t="shared" si="287"/>
        <v>10</v>
      </c>
      <c r="P2480" s="13">
        <f t="shared" si="288"/>
        <v>2017</v>
      </c>
      <c r="Q2480" s="13">
        <f t="shared" si="289"/>
        <v>161.298</v>
      </c>
    </row>
    <row r="2481" spans="1:17" x14ac:dyDescent="0.25">
      <c r="A2481" t="s">
        <v>2330</v>
      </c>
      <c r="B2481" t="s">
        <v>2331</v>
      </c>
      <c r="C2481">
        <v>43019.305277777778</v>
      </c>
      <c r="D2481">
        <v>10</v>
      </c>
      <c r="E2481" t="s">
        <v>13863</v>
      </c>
      <c r="F2481" t="s">
        <v>5701</v>
      </c>
      <c r="G2481" t="s">
        <v>5702</v>
      </c>
      <c r="H2481" t="s">
        <v>229</v>
      </c>
      <c r="I2481">
        <v>3.9861</v>
      </c>
      <c r="J2481">
        <v>0</v>
      </c>
      <c r="K2481" t="s">
        <v>229</v>
      </c>
      <c r="M2481" s="15">
        <f t="shared" si="285"/>
        <v>3.9861</v>
      </c>
      <c r="N2481" s="13">
        <f t="shared" si="286"/>
        <v>10</v>
      </c>
      <c r="O2481" s="13">
        <f t="shared" si="287"/>
        <v>10</v>
      </c>
      <c r="P2481" s="13">
        <f t="shared" si="288"/>
        <v>2017</v>
      </c>
      <c r="Q2481" s="13">
        <f t="shared" si="289"/>
        <v>39.860999999999997</v>
      </c>
    </row>
    <row r="2482" spans="1:17" x14ac:dyDescent="0.25">
      <c r="A2482" t="s">
        <v>693</v>
      </c>
      <c r="B2482" t="s">
        <v>694</v>
      </c>
      <c r="C2482">
        <v>43019.305277777778</v>
      </c>
      <c r="D2482">
        <v>10</v>
      </c>
      <c r="E2482" t="s">
        <v>13863</v>
      </c>
      <c r="F2482" t="s">
        <v>5701</v>
      </c>
      <c r="G2482" t="s">
        <v>5702</v>
      </c>
      <c r="H2482" t="s">
        <v>229</v>
      </c>
      <c r="I2482">
        <v>7.3390000000000004</v>
      </c>
      <c r="J2482">
        <v>0</v>
      </c>
      <c r="K2482" t="s">
        <v>229</v>
      </c>
      <c r="M2482" s="15">
        <f t="shared" si="285"/>
        <v>7.3390000000000004</v>
      </c>
      <c r="N2482" s="13">
        <f t="shared" si="286"/>
        <v>10</v>
      </c>
      <c r="O2482" s="13">
        <f t="shared" si="287"/>
        <v>10</v>
      </c>
      <c r="P2482" s="13">
        <f t="shared" si="288"/>
        <v>2017</v>
      </c>
      <c r="Q2482" s="13">
        <f t="shared" si="289"/>
        <v>73.39</v>
      </c>
    </row>
    <row r="2483" spans="1:17" x14ac:dyDescent="0.25">
      <c r="A2483" t="s">
        <v>4465</v>
      </c>
      <c r="B2483" t="s">
        <v>4466</v>
      </c>
      <c r="C2483">
        <v>43019.305277777778</v>
      </c>
      <c r="D2483">
        <v>10</v>
      </c>
      <c r="E2483" t="s">
        <v>13863</v>
      </c>
      <c r="F2483" t="s">
        <v>5701</v>
      </c>
      <c r="G2483" t="s">
        <v>5702</v>
      </c>
      <c r="H2483" t="s">
        <v>229</v>
      </c>
      <c r="I2483">
        <v>4.9400000000000004</v>
      </c>
      <c r="J2483">
        <v>0</v>
      </c>
      <c r="K2483" t="s">
        <v>229</v>
      </c>
      <c r="M2483" s="15">
        <f t="shared" si="285"/>
        <v>4.9400000000000004</v>
      </c>
      <c r="N2483" s="13">
        <f t="shared" si="286"/>
        <v>10</v>
      </c>
      <c r="O2483" s="13">
        <f t="shared" si="287"/>
        <v>10</v>
      </c>
      <c r="P2483" s="13">
        <f t="shared" si="288"/>
        <v>2017</v>
      </c>
      <c r="Q2483" s="13">
        <f t="shared" si="289"/>
        <v>49.400000000000006</v>
      </c>
    </row>
    <row r="2484" spans="1:17" x14ac:dyDescent="0.25">
      <c r="A2484" t="s">
        <v>521</v>
      </c>
      <c r="B2484" t="s">
        <v>522</v>
      </c>
      <c r="C2484">
        <v>43012.701655092591</v>
      </c>
      <c r="D2484">
        <v>90</v>
      </c>
      <c r="E2484" t="s">
        <v>113</v>
      </c>
      <c r="F2484" t="s">
        <v>5457</v>
      </c>
      <c r="G2484" t="s">
        <v>5458</v>
      </c>
      <c r="H2484" t="s">
        <v>240</v>
      </c>
      <c r="I2484">
        <v>8.2799999999999994</v>
      </c>
      <c r="J2484">
        <v>0</v>
      </c>
      <c r="K2484" t="s">
        <v>523</v>
      </c>
      <c r="M2484" s="15">
        <f t="shared" si="285"/>
        <v>8.2799999999999994</v>
      </c>
      <c r="N2484" s="13">
        <f t="shared" si="286"/>
        <v>10</v>
      </c>
      <c r="O2484" s="13">
        <f t="shared" si="287"/>
        <v>10</v>
      </c>
      <c r="P2484" s="13">
        <f t="shared" si="288"/>
        <v>2017</v>
      </c>
      <c r="Q2484" s="13">
        <f t="shared" si="289"/>
        <v>745.19999999999993</v>
      </c>
    </row>
    <row r="2485" spans="1:17" x14ac:dyDescent="0.25">
      <c r="A2485" t="s">
        <v>1367</v>
      </c>
      <c r="B2485" t="s">
        <v>1368</v>
      </c>
      <c r="C2485">
        <v>43012.701655092591</v>
      </c>
      <c r="D2485">
        <v>120</v>
      </c>
      <c r="E2485" t="s">
        <v>113</v>
      </c>
      <c r="F2485" t="s">
        <v>5457</v>
      </c>
      <c r="G2485" t="s">
        <v>5458</v>
      </c>
      <c r="H2485" t="s">
        <v>240</v>
      </c>
      <c r="I2485">
        <v>2.4</v>
      </c>
      <c r="J2485">
        <v>0</v>
      </c>
      <c r="K2485" t="s">
        <v>1369</v>
      </c>
      <c r="M2485" s="15">
        <f t="shared" si="285"/>
        <v>2.4</v>
      </c>
      <c r="N2485" s="13">
        <f t="shared" si="286"/>
        <v>10</v>
      </c>
      <c r="O2485" s="13">
        <f t="shared" si="287"/>
        <v>10</v>
      </c>
      <c r="P2485" s="13">
        <f t="shared" si="288"/>
        <v>2017</v>
      </c>
      <c r="Q2485" s="13">
        <f t="shared" si="289"/>
        <v>288</v>
      </c>
    </row>
    <row r="2486" spans="1:17" x14ac:dyDescent="0.25">
      <c r="A2486" t="s">
        <v>1360</v>
      </c>
      <c r="B2486" t="s">
        <v>1361</v>
      </c>
      <c r="C2486">
        <v>43012.701655092591</v>
      </c>
      <c r="D2486">
        <v>180</v>
      </c>
      <c r="E2486" t="s">
        <v>113</v>
      </c>
      <c r="F2486" t="s">
        <v>5457</v>
      </c>
      <c r="G2486" t="s">
        <v>5458</v>
      </c>
      <c r="H2486" t="s">
        <v>240</v>
      </c>
      <c r="I2486">
        <v>2.33</v>
      </c>
      <c r="J2486">
        <v>0</v>
      </c>
      <c r="K2486" t="s">
        <v>1364</v>
      </c>
      <c r="M2486" s="15">
        <f t="shared" si="285"/>
        <v>2.33</v>
      </c>
      <c r="N2486" s="13">
        <f t="shared" si="286"/>
        <v>10</v>
      </c>
      <c r="O2486" s="13">
        <f t="shared" si="287"/>
        <v>10</v>
      </c>
      <c r="P2486" s="13">
        <f t="shared" si="288"/>
        <v>2017</v>
      </c>
      <c r="Q2486" s="13">
        <f t="shared" si="289"/>
        <v>419.40000000000003</v>
      </c>
    </row>
    <row r="2487" spans="1:17" x14ac:dyDescent="0.25">
      <c r="A2487" t="s">
        <v>5703</v>
      </c>
      <c r="B2487" t="s">
        <v>5704</v>
      </c>
      <c r="C2487">
        <v>43014.679930555554</v>
      </c>
      <c r="D2487">
        <v>30</v>
      </c>
      <c r="E2487" t="s">
        <v>113</v>
      </c>
      <c r="F2487" t="s">
        <v>5457</v>
      </c>
      <c r="G2487" t="s">
        <v>5705</v>
      </c>
      <c r="H2487" t="s">
        <v>240</v>
      </c>
      <c r="I2487">
        <v>2.84</v>
      </c>
      <c r="J2487">
        <v>0</v>
      </c>
      <c r="K2487" t="s">
        <v>3006</v>
      </c>
      <c r="M2487" s="15">
        <f t="shared" ref="M2487:M2529" si="290">+I2487*(1-J2487/100)</f>
        <v>2.84</v>
      </c>
      <c r="N2487" s="13">
        <f t="shared" ref="N2487:N2529" si="291">+LEN(A2487)</f>
        <v>10</v>
      </c>
      <c r="O2487" s="13">
        <f t="shared" ref="O2487:O2529" si="292">+MONTH(C2487)</f>
        <v>10</v>
      </c>
      <c r="P2487" s="13">
        <f t="shared" ref="P2487:P2529" si="293">+YEAR(C2487)</f>
        <v>2017</v>
      </c>
      <c r="Q2487" s="13">
        <f t="shared" ref="Q2487:Q2529" si="294">+M2487*D2487</f>
        <v>85.199999999999989</v>
      </c>
    </row>
    <row r="2488" spans="1:17" x14ac:dyDescent="0.25">
      <c r="A2488" t="s">
        <v>218</v>
      </c>
      <c r="B2488" t="s">
        <v>219</v>
      </c>
      <c r="C2488">
        <v>43004.482581018521</v>
      </c>
      <c r="D2488">
        <v>5</v>
      </c>
      <c r="E2488" t="s">
        <v>13863</v>
      </c>
      <c r="F2488" t="s">
        <v>5706</v>
      </c>
      <c r="G2488" t="s">
        <v>5707</v>
      </c>
      <c r="H2488" t="s">
        <v>222</v>
      </c>
      <c r="I2488">
        <v>50.25</v>
      </c>
      <c r="J2488">
        <v>0</v>
      </c>
      <c r="K2488" t="s">
        <v>223</v>
      </c>
      <c r="M2488" s="15">
        <f t="shared" si="290"/>
        <v>50.25</v>
      </c>
      <c r="N2488" s="13">
        <f t="shared" si="291"/>
        <v>10</v>
      </c>
      <c r="O2488" s="13">
        <f t="shared" si="292"/>
        <v>9</v>
      </c>
      <c r="P2488" s="13">
        <f t="shared" si="293"/>
        <v>2017</v>
      </c>
      <c r="Q2488" s="13">
        <f t="shared" si="294"/>
        <v>251.25</v>
      </c>
    </row>
    <row r="2489" spans="1:17" x14ac:dyDescent="0.25">
      <c r="A2489" t="s">
        <v>218</v>
      </c>
      <c r="B2489" t="s">
        <v>219</v>
      </c>
      <c r="C2489">
        <v>43004.582569444443</v>
      </c>
      <c r="D2489">
        <v>1</v>
      </c>
      <c r="E2489" t="s">
        <v>13863</v>
      </c>
      <c r="F2489" t="s">
        <v>5708</v>
      </c>
      <c r="G2489" t="s">
        <v>5709</v>
      </c>
      <c r="H2489" t="s">
        <v>412</v>
      </c>
      <c r="I2489">
        <v>47.25</v>
      </c>
      <c r="J2489">
        <v>0</v>
      </c>
      <c r="K2489" t="s">
        <v>223</v>
      </c>
      <c r="M2489" s="15">
        <f t="shared" si="290"/>
        <v>47.25</v>
      </c>
      <c r="N2489" s="13">
        <f t="shared" si="291"/>
        <v>10</v>
      </c>
      <c r="O2489" s="13">
        <f t="shared" si="292"/>
        <v>9</v>
      </c>
      <c r="P2489" s="13">
        <f t="shared" si="293"/>
        <v>2017</v>
      </c>
      <c r="Q2489" s="13">
        <f t="shared" si="294"/>
        <v>47.25</v>
      </c>
    </row>
    <row r="2490" spans="1:17" x14ac:dyDescent="0.25">
      <c r="A2490" t="s">
        <v>1854</v>
      </c>
      <c r="B2490" t="s">
        <v>1855</v>
      </c>
      <c r="C2490">
        <v>43007.686122685183</v>
      </c>
      <c r="D2490">
        <v>1000</v>
      </c>
      <c r="E2490" t="s">
        <v>13863</v>
      </c>
      <c r="F2490" t="s">
        <v>5710</v>
      </c>
      <c r="G2490" t="s">
        <v>5711</v>
      </c>
      <c r="H2490" t="s">
        <v>65</v>
      </c>
      <c r="I2490">
        <v>2.5999999999999999E-2</v>
      </c>
      <c r="J2490">
        <v>0</v>
      </c>
      <c r="K2490" t="s">
        <v>1856</v>
      </c>
      <c r="M2490" s="15">
        <f t="shared" si="290"/>
        <v>2.5999999999999999E-2</v>
      </c>
      <c r="N2490" s="13">
        <f t="shared" si="291"/>
        <v>10</v>
      </c>
      <c r="O2490" s="13">
        <f t="shared" si="292"/>
        <v>9</v>
      </c>
      <c r="P2490" s="13">
        <f t="shared" si="293"/>
        <v>2017</v>
      </c>
      <c r="Q2490" s="13">
        <f t="shared" si="294"/>
        <v>26</v>
      </c>
    </row>
    <row r="2491" spans="1:17" x14ac:dyDescent="0.25">
      <c r="A2491" t="s">
        <v>5712</v>
      </c>
      <c r="B2491" t="s">
        <v>5713</v>
      </c>
      <c r="C2491">
        <v>43007.686122685183</v>
      </c>
      <c r="D2491">
        <v>6</v>
      </c>
      <c r="E2491" t="s">
        <v>13863</v>
      </c>
      <c r="F2491" t="s">
        <v>5710</v>
      </c>
      <c r="G2491" t="s">
        <v>5711</v>
      </c>
      <c r="H2491" t="s">
        <v>65</v>
      </c>
      <c r="I2491">
        <v>9.69</v>
      </c>
      <c r="J2491">
        <v>0</v>
      </c>
      <c r="K2491" t="s">
        <v>5714</v>
      </c>
      <c r="M2491" s="15">
        <f t="shared" si="290"/>
        <v>9.69</v>
      </c>
      <c r="N2491" s="13">
        <f t="shared" si="291"/>
        <v>10</v>
      </c>
      <c r="O2491" s="13">
        <f t="shared" si="292"/>
        <v>9</v>
      </c>
      <c r="P2491" s="13">
        <f t="shared" si="293"/>
        <v>2017</v>
      </c>
      <c r="Q2491" s="13">
        <f t="shared" si="294"/>
        <v>58.14</v>
      </c>
    </row>
    <row r="2492" spans="1:17" x14ac:dyDescent="0.25">
      <c r="A2492" t="s">
        <v>5715</v>
      </c>
      <c r="B2492" t="s">
        <v>5716</v>
      </c>
      <c r="C2492">
        <v>43007.686122685183</v>
      </c>
      <c r="D2492">
        <v>2</v>
      </c>
      <c r="E2492" t="s">
        <v>13863</v>
      </c>
      <c r="F2492" t="s">
        <v>5710</v>
      </c>
      <c r="G2492" t="s">
        <v>5711</v>
      </c>
      <c r="H2492" t="s">
        <v>65</v>
      </c>
      <c r="I2492">
        <v>3.45</v>
      </c>
      <c r="J2492">
        <v>0</v>
      </c>
      <c r="K2492" t="s">
        <v>5717</v>
      </c>
      <c r="M2492" s="15">
        <f t="shared" si="290"/>
        <v>3.45</v>
      </c>
      <c r="N2492" s="13">
        <f t="shared" si="291"/>
        <v>10</v>
      </c>
      <c r="O2492" s="13">
        <f t="shared" si="292"/>
        <v>9</v>
      </c>
      <c r="P2492" s="13">
        <f t="shared" si="293"/>
        <v>2017</v>
      </c>
      <c r="Q2492" s="13">
        <f t="shared" si="294"/>
        <v>6.9</v>
      </c>
    </row>
    <row r="2493" spans="1:17" x14ac:dyDescent="0.25">
      <c r="A2493" t="s">
        <v>504</v>
      </c>
      <c r="B2493" t="s">
        <v>505</v>
      </c>
      <c r="C2493">
        <v>43007.686122685183</v>
      </c>
      <c r="D2493">
        <v>100</v>
      </c>
      <c r="E2493" t="s">
        <v>13863</v>
      </c>
      <c r="F2493" t="s">
        <v>5710</v>
      </c>
      <c r="G2493" t="s">
        <v>5711</v>
      </c>
      <c r="H2493" t="s">
        <v>65</v>
      </c>
      <c r="I2493">
        <v>2.25</v>
      </c>
      <c r="J2493">
        <v>0</v>
      </c>
      <c r="K2493" t="s">
        <v>506</v>
      </c>
      <c r="M2493" s="15">
        <f t="shared" si="290"/>
        <v>2.25</v>
      </c>
      <c r="N2493" s="13">
        <f t="shared" si="291"/>
        <v>10</v>
      </c>
      <c r="O2493" s="13">
        <f t="shared" si="292"/>
        <v>9</v>
      </c>
      <c r="P2493" s="13">
        <f t="shared" si="293"/>
        <v>2017</v>
      </c>
      <c r="Q2493" s="13">
        <f t="shared" si="294"/>
        <v>225</v>
      </c>
    </row>
    <row r="2494" spans="1:17" x14ac:dyDescent="0.25">
      <c r="A2494" t="s">
        <v>427</v>
      </c>
      <c r="B2494" t="s">
        <v>428</v>
      </c>
      <c r="C2494">
        <v>43007.686122685183</v>
      </c>
      <c r="D2494">
        <v>300</v>
      </c>
      <c r="E2494" t="s">
        <v>13863</v>
      </c>
      <c r="F2494" t="s">
        <v>5710</v>
      </c>
      <c r="G2494" t="s">
        <v>5711</v>
      </c>
      <c r="H2494" t="s">
        <v>65</v>
      </c>
      <c r="I2494">
        <v>0.9</v>
      </c>
      <c r="J2494">
        <v>0</v>
      </c>
      <c r="K2494" t="s">
        <v>431</v>
      </c>
      <c r="M2494" s="15">
        <f t="shared" si="290"/>
        <v>0.9</v>
      </c>
      <c r="N2494" s="13">
        <f t="shared" si="291"/>
        <v>10</v>
      </c>
      <c r="O2494" s="13">
        <f t="shared" si="292"/>
        <v>9</v>
      </c>
      <c r="P2494" s="13">
        <f t="shared" si="293"/>
        <v>2017</v>
      </c>
      <c r="Q2494" s="13">
        <f t="shared" si="294"/>
        <v>270</v>
      </c>
    </row>
    <row r="2495" spans="1:17" x14ac:dyDescent="0.25">
      <c r="A2495" t="s">
        <v>1875</v>
      </c>
      <c r="B2495" t="s">
        <v>1876</v>
      </c>
      <c r="C2495">
        <v>43007.686122685183</v>
      </c>
      <c r="D2495">
        <v>50</v>
      </c>
      <c r="E2495" t="s">
        <v>13863</v>
      </c>
      <c r="F2495" t="s">
        <v>5710</v>
      </c>
      <c r="G2495" t="s">
        <v>5711</v>
      </c>
      <c r="H2495" t="s">
        <v>65</v>
      </c>
      <c r="I2495">
        <v>1.1000000000000001</v>
      </c>
      <c r="J2495">
        <v>0</v>
      </c>
      <c r="K2495" t="s">
        <v>1877</v>
      </c>
      <c r="M2495" s="15">
        <f t="shared" si="290"/>
        <v>1.1000000000000001</v>
      </c>
      <c r="N2495" s="13">
        <f t="shared" si="291"/>
        <v>10</v>
      </c>
      <c r="O2495" s="13">
        <f t="shared" si="292"/>
        <v>9</v>
      </c>
      <c r="P2495" s="13">
        <f t="shared" si="293"/>
        <v>2017</v>
      </c>
      <c r="Q2495" s="13">
        <f t="shared" si="294"/>
        <v>55.000000000000007</v>
      </c>
    </row>
    <row r="2496" spans="1:17" x14ac:dyDescent="0.25">
      <c r="A2496" t="s">
        <v>1829</v>
      </c>
      <c r="B2496" t="s">
        <v>1830</v>
      </c>
      <c r="C2496">
        <v>43007.686122685183</v>
      </c>
      <c r="D2496">
        <v>5</v>
      </c>
      <c r="E2496" t="s">
        <v>13863</v>
      </c>
      <c r="F2496" t="s">
        <v>5710</v>
      </c>
      <c r="G2496" t="s">
        <v>5711</v>
      </c>
      <c r="H2496" t="s">
        <v>65</v>
      </c>
      <c r="I2496">
        <v>23.1</v>
      </c>
      <c r="J2496">
        <v>0</v>
      </c>
      <c r="K2496" t="s">
        <v>1831</v>
      </c>
      <c r="M2496" s="15">
        <f t="shared" si="290"/>
        <v>23.1</v>
      </c>
      <c r="N2496" s="13">
        <f t="shared" si="291"/>
        <v>10</v>
      </c>
      <c r="O2496" s="13">
        <f t="shared" si="292"/>
        <v>9</v>
      </c>
      <c r="P2496" s="13">
        <f t="shared" si="293"/>
        <v>2017</v>
      </c>
      <c r="Q2496" s="13">
        <f t="shared" si="294"/>
        <v>115.5</v>
      </c>
    </row>
    <row r="2497" spans="1:17" x14ac:dyDescent="0.25">
      <c r="A2497" t="s">
        <v>1377</v>
      </c>
      <c r="B2497" t="s">
        <v>1378</v>
      </c>
      <c r="C2497">
        <v>43007.686122685183</v>
      </c>
      <c r="D2497">
        <v>20</v>
      </c>
      <c r="E2497" t="s">
        <v>13863</v>
      </c>
      <c r="F2497" t="s">
        <v>5710</v>
      </c>
      <c r="G2497" t="s">
        <v>5711</v>
      </c>
      <c r="H2497" t="s">
        <v>65</v>
      </c>
      <c r="I2497">
        <v>2.95</v>
      </c>
      <c r="J2497">
        <v>0</v>
      </c>
      <c r="K2497" t="s">
        <v>1379</v>
      </c>
      <c r="M2497" s="15">
        <f t="shared" si="290"/>
        <v>2.95</v>
      </c>
      <c r="N2497" s="13">
        <f t="shared" si="291"/>
        <v>10</v>
      </c>
      <c r="O2497" s="13">
        <f t="shared" si="292"/>
        <v>9</v>
      </c>
      <c r="P2497" s="13">
        <f t="shared" si="293"/>
        <v>2017</v>
      </c>
      <c r="Q2497" s="13">
        <f t="shared" si="294"/>
        <v>59</v>
      </c>
    </row>
    <row r="2498" spans="1:17" x14ac:dyDescent="0.25">
      <c r="A2498" t="s">
        <v>1716</v>
      </c>
      <c r="B2498" t="s">
        <v>1717</v>
      </c>
      <c r="C2498">
        <v>43007.686122685183</v>
      </c>
      <c r="D2498">
        <v>1</v>
      </c>
      <c r="E2498" t="s">
        <v>13863</v>
      </c>
      <c r="F2498" t="s">
        <v>5710</v>
      </c>
      <c r="G2498" t="s">
        <v>5711</v>
      </c>
      <c r="H2498" t="s">
        <v>65</v>
      </c>
      <c r="I2498">
        <v>27.75</v>
      </c>
      <c r="J2498">
        <v>0</v>
      </c>
      <c r="K2498" t="s">
        <v>1718</v>
      </c>
      <c r="M2498" s="15">
        <f t="shared" si="290"/>
        <v>27.75</v>
      </c>
      <c r="N2498" s="13">
        <f t="shared" si="291"/>
        <v>10</v>
      </c>
      <c r="O2498" s="13">
        <f t="shared" si="292"/>
        <v>9</v>
      </c>
      <c r="P2498" s="13">
        <f t="shared" si="293"/>
        <v>2017</v>
      </c>
      <c r="Q2498" s="13">
        <f t="shared" si="294"/>
        <v>27.75</v>
      </c>
    </row>
    <row r="2499" spans="1:17" x14ac:dyDescent="0.25">
      <c r="A2499" t="s">
        <v>5718</v>
      </c>
      <c r="B2499" t="s">
        <v>5719</v>
      </c>
      <c r="C2499">
        <v>43018.69326388889</v>
      </c>
      <c r="D2499">
        <v>5000</v>
      </c>
      <c r="E2499" t="s">
        <v>13863</v>
      </c>
      <c r="F2499" t="s">
        <v>5710</v>
      </c>
      <c r="G2499" t="s">
        <v>5720</v>
      </c>
      <c r="H2499" t="s">
        <v>65</v>
      </c>
      <c r="I2499">
        <v>0.15</v>
      </c>
      <c r="J2499">
        <v>0</v>
      </c>
      <c r="K2499" t="s">
        <v>5721</v>
      </c>
      <c r="M2499" s="15">
        <f t="shared" si="290"/>
        <v>0.15</v>
      </c>
      <c r="N2499" s="13">
        <f t="shared" si="291"/>
        <v>10</v>
      </c>
      <c r="O2499" s="13">
        <f t="shared" si="292"/>
        <v>10</v>
      </c>
      <c r="P2499" s="13">
        <f t="shared" si="293"/>
        <v>2017</v>
      </c>
      <c r="Q2499" s="13">
        <f t="shared" si="294"/>
        <v>750</v>
      </c>
    </row>
    <row r="2500" spans="1:17" x14ac:dyDescent="0.25">
      <c r="A2500" t="s">
        <v>5722</v>
      </c>
      <c r="B2500" t="s">
        <v>5723</v>
      </c>
      <c r="C2500">
        <v>43007.679699074077</v>
      </c>
      <c r="D2500">
        <v>2</v>
      </c>
      <c r="E2500" t="s">
        <v>13863</v>
      </c>
      <c r="F2500" t="s">
        <v>5724</v>
      </c>
      <c r="G2500" t="s">
        <v>5725</v>
      </c>
      <c r="H2500" t="s">
        <v>337</v>
      </c>
      <c r="I2500">
        <v>66</v>
      </c>
      <c r="J2500">
        <v>0</v>
      </c>
      <c r="K2500" t="s">
        <v>337</v>
      </c>
      <c r="M2500" s="15">
        <f t="shared" si="290"/>
        <v>66</v>
      </c>
      <c r="N2500" s="13">
        <f t="shared" si="291"/>
        <v>10</v>
      </c>
      <c r="O2500" s="13">
        <f t="shared" si="292"/>
        <v>9</v>
      </c>
      <c r="P2500" s="13">
        <f t="shared" si="293"/>
        <v>2017</v>
      </c>
      <c r="Q2500" s="13">
        <f t="shared" si="294"/>
        <v>132</v>
      </c>
    </row>
    <row r="2501" spans="1:17" x14ac:dyDescent="0.25">
      <c r="A2501" t="s">
        <v>5726</v>
      </c>
      <c r="B2501" t="s">
        <v>5727</v>
      </c>
      <c r="C2501">
        <v>43007.679699074077</v>
      </c>
      <c r="D2501">
        <v>1</v>
      </c>
      <c r="E2501" t="s">
        <v>13863</v>
      </c>
      <c r="F2501" t="s">
        <v>5724</v>
      </c>
      <c r="G2501" t="s">
        <v>5725</v>
      </c>
      <c r="H2501" t="s">
        <v>337</v>
      </c>
      <c r="I2501">
        <v>14.52</v>
      </c>
      <c r="J2501">
        <v>0</v>
      </c>
      <c r="K2501" t="s">
        <v>5728</v>
      </c>
      <c r="M2501" s="15">
        <f t="shared" si="290"/>
        <v>14.52</v>
      </c>
      <c r="N2501" s="13">
        <f t="shared" si="291"/>
        <v>10</v>
      </c>
      <c r="O2501" s="13">
        <f t="shared" si="292"/>
        <v>9</v>
      </c>
      <c r="P2501" s="13">
        <f t="shared" si="293"/>
        <v>2017</v>
      </c>
      <c r="Q2501" s="13">
        <f t="shared" si="294"/>
        <v>14.52</v>
      </c>
    </row>
    <row r="2502" spans="1:17" x14ac:dyDescent="0.25">
      <c r="A2502" t="s">
        <v>5729</v>
      </c>
      <c r="B2502" t="s">
        <v>5730</v>
      </c>
      <c r="C2502">
        <v>43007.683946759258</v>
      </c>
      <c r="D2502">
        <v>20</v>
      </c>
      <c r="E2502" t="s">
        <v>13863</v>
      </c>
      <c r="F2502" t="s">
        <v>5731</v>
      </c>
      <c r="G2502" t="s">
        <v>5732</v>
      </c>
      <c r="H2502" t="s">
        <v>2826</v>
      </c>
      <c r="I2502">
        <v>1.8341000000000001</v>
      </c>
      <c r="J2502">
        <v>0</v>
      </c>
      <c r="K2502" t="s">
        <v>5733</v>
      </c>
      <c r="M2502" s="15">
        <f t="shared" si="290"/>
        <v>1.8341000000000001</v>
      </c>
      <c r="N2502" s="13">
        <f t="shared" si="291"/>
        <v>10</v>
      </c>
      <c r="O2502" s="13">
        <f t="shared" si="292"/>
        <v>9</v>
      </c>
      <c r="P2502" s="13">
        <f t="shared" si="293"/>
        <v>2017</v>
      </c>
      <c r="Q2502" s="13">
        <f t="shared" si="294"/>
        <v>36.682000000000002</v>
      </c>
    </row>
    <row r="2503" spans="1:17" x14ac:dyDescent="0.25">
      <c r="A2503" t="s">
        <v>5734</v>
      </c>
      <c r="B2503" t="s">
        <v>5735</v>
      </c>
      <c r="C2503">
        <v>43007.683946759258</v>
      </c>
      <c r="D2503">
        <v>20</v>
      </c>
      <c r="E2503" t="s">
        <v>13863</v>
      </c>
      <c r="F2503" t="s">
        <v>5731</v>
      </c>
      <c r="G2503" t="s">
        <v>5732</v>
      </c>
      <c r="H2503" t="s">
        <v>2826</v>
      </c>
      <c r="I2503">
        <v>3.72</v>
      </c>
      <c r="J2503">
        <v>0</v>
      </c>
      <c r="K2503" t="s">
        <v>5736</v>
      </c>
      <c r="M2503" s="15">
        <f t="shared" si="290"/>
        <v>3.72</v>
      </c>
      <c r="N2503" s="13">
        <f t="shared" si="291"/>
        <v>10</v>
      </c>
      <c r="O2503" s="13">
        <f t="shared" si="292"/>
        <v>9</v>
      </c>
      <c r="P2503" s="13">
        <f t="shared" si="293"/>
        <v>2017</v>
      </c>
      <c r="Q2503" s="13">
        <f t="shared" si="294"/>
        <v>74.400000000000006</v>
      </c>
    </row>
    <row r="2504" spans="1:17" x14ac:dyDescent="0.25">
      <c r="A2504" t="s">
        <v>5737</v>
      </c>
      <c r="B2504" t="s">
        <v>5738</v>
      </c>
      <c r="C2504">
        <v>43007.683946759258</v>
      </c>
      <c r="D2504">
        <v>20</v>
      </c>
      <c r="E2504" t="s">
        <v>13863</v>
      </c>
      <c r="F2504" t="s">
        <v>5731</v>
      </c>
      <c r="G2504" t="s">
        <v>5732</v>
      </c>
      <c r="H2504" t="s">
        <v>2826</v>
      </c>
      <c r="I2504">
        <v>4.2300000000000004</v>
      </c>
      <c r="J2504">
        <v>0</v>
      </c>
      <c r="K2504" t="s">
        <v>5739</v>
      </c>
      <c r="M2504" s="15">
        <f t="shared" si="290"/>
        <v>4.2300000000000004</v>
      </c>
      <c r="N2504" s="13">
        <f t="shared" si="291"/>
        <v>10</v>
      </c>
      <c r="O2504" s="13">
        <f t="shared" si="292"/>
        <v>9</v>
      </c>
      <c r="P2504" s="13">
        <f t="shared" si="293"/>
        <v>2017</v>
      </c>
      <c r="Q2504" s="13">
        <f t="shared" si="294"/>
        <v>84.600000000000009</v>
      </c>
    </row>
    <row r="2505" spans="1:17" x14ac:dyDescent="0.25">
      <c r="A2505" t="s">
        <v>4615</v>
      </c>
      <c r="B2505" t="s">
        <v>4616</v>
      </c>
      <c r="C2505">
        <v>43011.667129629626</v>
      </c>
      <c r="D2505">
        <v>30</v>
      </c>
      <c r="E2505" t="s">
        <v>113</v>
      </c>
      <c r="F2505" t="s">
        <v>5740</v>
      </c>
      <c r="G2505" t="s">
        <v>5741</v>
      </c>
      <c r="H2505" t="s">
        <v>173</v>
      </c>
      <c r="I2505">
        <v>1.53</v>
      </c>
      <c r="J2505">
        <v>0</v>
      </c>
      <c r="K2505" t="s">
        <v>4617</v>
      </c>
      <c r="M2505" s="15">
        <f t="shared" si="290"/>
        <v>1.53</v>
      </c>
      <c r="N2505" s="13">
        <f t="shared" si="291"/>
        <v>10</v>
      </c>
      <c r="O2505" s="13">
        <f t="shared" si="292"/>
        <v>10</v>
      </c>
      <c r="P2505" s="13">
        <f t="shared" si="293"/>
        <v>2017</v>
      </c>
      <c r="Q2505" s="13">
        <f t="shared" si="294"/>
        <v>45.9</v>
      </c>
    </row>
    <row r="2506" spans="1:17" x14ac:dyDescent="0.25">
      <c r="A2506" t="s">
        <v>823</v>
      </c>
      <c r="B2506" t="s">
        <v>824</v>
      </c>
      <c r="C2506">
        <v>43011.667129629626</v>
      </c>
      <c r="D2506">
        <v>30</v>
      </c>
      <c r="E2506" t="s">
        <v>113</v>
      </c>
      <c r="F2506" t="s">
        <v>5740</v>
      </c>
      <c r="G2506" t="s">
        <v>5741</v>
      </c>
      <c r="H2506" t="s">
        <v>173</v>
      </c>
      <c r="I2506">
        <v>3.3</v>
      </c>
      <c r="J2506">
        <v>0</v>
      </c>
      <c r="K2506" t="s">
        <v>825</v>
      </c>
      <c r="M2506" s="15">
        <f t="shared" si="290"/>
        <v>3.3</v>
      </c>
      <c r="N2506" s="13">
        <f t="shared" si="291"/>
        <v>10</v>
      </c>
      <c r="O2506" s="13">
        <f t="shared" si="292"/>
        <v>10</v>
      </c>
      <c r="P2506" s="13">
        <f t="shared" si="293"/>
        <v>2017</v>
      </c>
      <c r="Q2506" s="13">
        <f t="shared" si="294"/>
        <v>99</v>
      </c>
    </row>
    <row r="2507" spans="1:17" x14ac:dyDescent="0.25">
      <c r="A2507" t="s">
        <v>1742</v>
      </c>
      <c r="B2507" t="s">
        <v>1743</v>
      </c>
      <c r="C2507">
        <v>43011.667129629626</v>
      </c>
      <c r="D2507">
        <v>42</v>
      </c>
      <c r="E2507" t="s">
        <v>113</v>
      </c>
      <c r="F2507" t="s">
        <v>5740</v>
      </c>
      <c r="G2507" t="s">
        <v>5741</v>
      </c>
      <c r="H2507" t="s">
        <v>173</v>
      </c>
      <c r="I2507">
        <v>4.8815999999999997</v>
      </c>
      <c r="J2507">
        <v>0</v>
      </c>
      <c r="K2507" t="s">
        <v>1744</v>
      </c>
      <c r="M2507" s="15">
        <f t="shared" si="290"/>
        <v>4.8815999999999997</v>
      </c>
      <c r="N2507" s="13">
        <f t="shared" si="291"/>
        <v>10</v>
      </c>
      <c r="O2507" s="13">
        <f t="shared" si="292"/>
        <v>10</v>
      </c>
      <c r="P2507" s="13">
        <f t="shared" si="293"/>
        <v>2017</v>
      </c>
      <c r="Q2507" s="13">
        <f t="shared" si="294"/>
        <v>205.02719999999999</v>
      </c>
    </row>
    <row r="2508" spans="1:17" x14ac:dyDescent="0.25">
      <c r="A2508" t="s">
        <v>1734</v>
      </c>
      <c r="B2508" t="s">
        <v>1735</v>
      </c>
      <c r="C2508">
        <v>43011.667129629626</v>
      </c>
      <c r="D2508">
        <v>60</v>
      </c>
      <c r="E2508" t="s">
        <v>113</v>
      </c>
      <c r="F2508" t="s">
        <v>5740</v>
      </c>
      <c r="G2508" t="s">
        <v>5741</v>
      </c>
      <c r="H2508" t="s">
        <v>173</v>
      </c>
      <c r="I2508">
        <v>4.6315</v>
      </c>
      <c r="J2508">
        <v>0</v>
      </c>
      <c r="K2508" t="s">
        <v>1738</v>
      </c>
      <c r="M2508" s="15">
        <f t="shared" si="290"/>
        <v>4.6315</v>
      </c>
      <c r="N2508" s="13">
        <f t="shared" si="291"/>
        <v>10</v>
      </c>
      <c r="O2508" s="13">
        <f t="shared" si="292"/>
        <v>10</v>
      </c>
      <c r="P2508" s="13">
        <f t="shared" si="293"/>
        <v>2017</v>
      </c>
      <c r="Q2508" s="13">
        <f t="shared" si="294"/>
        <v>277.89</v>
      </c>
    </row>
    <row r="2509" spans="1:17" x14ac:dyDescent="0.25">
      <c r="A2509" t="s">
        <v>5742</v>
      </c>
      <c r="B2509" t="s">
        <v>5743</v>
      </c>
      <c r="C2509">
        <v>43019.277361111112</v>
      </c>
      <c r="D2509">
        <v>10</v>
      </c>
      <c r="E2509" t="s">
        <v>13863</v>
      </c>
      <c r="F2509" t="s">
        <v>5659</v>
      </c>
      <c r="G2509" t="s">
        <v>5660</v>
      </c>
      <c r="H2509" t="s">
        <v>4030</v>
      </c>
      <c r="I2509">
        <v>287.11</v>
      </c>
      <c r="J2509">
        <v>30</v>
      </c>
      <c r="K2509" t="s">
        <v>5744</v>
      </c>
      <c r="M2509" s="15">
        <f t="shared" si="290"/>
        <v>200.977</v>
      </c>
      <c r="N2509" s="13">
        <f t="shared" si="291"/>
        <v>10</v>
      </c>
      <c r="O2509" s="13">
        <f t="shared" si="292"/>
        <v>10</v>
      </c>
      <c r="P2509" s="13">
        <f t="shared" si="293"/>
        <v>2017</v>
      </c>
      <c r="Q2509" s="13">
        <f t="shared" si="294"/>
        <v>2009.77</v>
      </c>
    </row>
    <row r="2510" spans="1:17" x14ac:dyDescent="0.25">
      <c r="A2510" t="s">
        <v>5745</v>
      </c>
      <c r="B2510" t="s">
        <v>5746</v>
      </c>
      <c r="C2510">
        <v>43019.277361111112</v>
      </c>
      <c r="D2510">
        <v>20</v>
      </c>
      <c r="E2510" t="s">
        <v>13863</v>
      </c>
      <c r="F2510" t="s">
        <v>5659</v>
      </c>
      <c r="G2510" t="s">
        <v>5660</v>
      </c>
      <c r="H2510" t="s">
        <v>4030</v>
      </c>
      <c r="I2510">
        <v>11.92</v>
      </c>
      <c r="J2510">
        <v>30</v>
      </c>
      <c r="K2510" t="s">
        <v>5747</v>
      </c>
      <c r="M2510" s="15">
        <f t="shared" si="290"/>
        <v>8.3439999999999994</v>
      </c>
      <c r="N2510" s="13">
        <f t="shared" si="291"/>
        <v>10</v>
      </c>
      <c r="O2510" s="13">
        <f t="shared" si="292"/>
        <v>10</v>
      </c>
      <c r="P2510" s="13">
        <f t="shared" si="293"/>
        <v>2017</v>
      </c>
      <c r="Q2510" s="13">
        <f t="shared" si="294"/>
        <v>166.88</v>
      </c>
    </row>
    <row r="2511" spans="1:17" x14ac:dyDescent="0.25">
      <c r="A2511" t="s">
        <v>5748</v>
      </c>
      <c r="B2511" t="s">
        <v>5749</v>
      </c>
      <c r="C2511">
        <v>43019.277361111112</v>
      </c>
      <c r="D2511">
        <v>20</v>
      </c>
      <c r="E2511" t="s">
        <v>13863</v>
      </c>
      <c r="F2511" t="s">
        <v>5659</v>
      </c>
      <c r="G2511" t="s">
        <v>5660</v>
      </c>
      <c r="H2511" t="s">
        <v>4030</v>
      </c>
      <c r="I2511">
        <v>1.6</v>
      </c>
      <c r="J2511">
        <v>30</v>
      </c>
      <c r="K2511" t="s">
        <v>5750</v>
      </c>
      <c r="M2511" s="15">
        <f t="shared" si="290"/>
        <v>1.1199999999999999</v>
      </c>
      <c r="N2511" s="13">
        <f t="shared" si="291"/>
        <v>10</v>
      </c>
      <c r="O2511" s="13">
        <f t="shared" si="292"/>
        <v>10</v>
      </c>
      <c r="P2511" s="13">
        <f t="shared" si="293"/>
        <v>2017</v>
      </c>
      <c r="Q2511" s="13">
        <f t="shared" si="294"/>
        <v>22.4</v>
      </c>
    </row>
    <row r="2512" spans="1:17" x14ac:dyDescent="0.25">
      <c r="A2512" t="s">
        <v>4037</v>
      </c>
      <c r="B2512" t="s">
        <v>4038</v>
      </c>
      <c r="C2512">
        <v>43019.277361111112</v>
      </c>
      <c r="D2512">
        <v>20</v>
      </c>
      <c r="E2512" t="s">
        <v>13863</v>
      </c>
      <c r="F2512" t="s">
        <v>5659</v>
      </c>
      <c r="G2512" t="s">
        <v>5660</v>
      </c>
      <c r="H2512" t="s">
        <v>4030</v>
      </c>
      <c r="I2512">
        <v>1.27</v>
      </c>
      <c r="J2512">
        <v>30</v>
      </c>
      <c r="K2512" t="s">
        <v>4040</v>
      </c>
      <c r="M2512" s="15">
        <f t="shared" si="290"/>
        <v>0.8889999999999999</v>
      </c>
      <c r="N2512" s="13">
        <f t="shared" si="291"/>
        <v>10</v>
      </c>
      <c r="O2512" s="13">
        <f t="shared" si="292"/>
        <v>10</v>
      </c>
      <c r="P2512" s="13">
        <f t="shared" si="293"/>
        <v>2017</v>
      </c>
      <c r="Q2512" s="13">
        <f t="shared" si="294"/>
        <v>17.779999999999998</v>
      </c>
    </row>
    <row r="2513" spans="1:17" x14ac:dyDescent="0.25">
      <c r="A2513" t="s">
        <v>150</v>
      </c>
      <c r="B2513" t="s">
        <v>151</v>
      </c>
      <c r="C2513">
        <v>43007.686122685183</v>
      </c>
      <c r="D2513">
        <v>2000</v>
      </c>
      <c r="E2513" t="s">
        <v>13863</v>
      </c>
      <c r="F2513" t="s">
        <v>5710</v>
      </c>
      <c r="G2513" t="s">
        <v>5711</v>
      </c>
      <c r="H2513" t="s">
        <v>65</v>
      </c>
      <c r="I2513">
        <v>2.5999999999999999E-2</v>
      </c>
      <c r="J2513">
        <v>0</v>
      </c>
      <c r="K2513" t="s">
        <v>152</v>
      </c>
      <c r="M2513" s="15">
        <f t="shared" si="290"/>
        <v>2.5999999999999999E-2</v>
      </c>
      <c r="N2513" s="13">
        <f t="shared" si="291"/>
        <v>10</v>
      </c>
      <c r="O2513" s="13">
        <f t="shared" si="292"/>
        <v>9</v>
      </c>
      <c r="P2513" s="13">
        <f t="shared" si="293"/>
        <v>2017</v>
      </c>
      <c r="Q2513" s="13">
        <f t="shared" si="294"/>
        <v>52</v>
      </c>
    </row>
    <row r="2514" spans="1:17" x14ac:dyDescent="0.25">
      <c r="A2514" t="s">
        <v>1745</v>
      </c>
      <c r="B2514" t="s">
        <v>1746</v>
      </c>
      <c r="C2514">
        <v>43011.667129629626</v>
      </c>
      <c r="D2514">
        <v>90</v>
      </c>
      <c r="E2514" t="s">
        <v>113</v>
      </c>
      <c r="F2514" t="s">
        <v>5740</v>
      </c>
      <c r="G2514" t="s">
        <v>5741</v>
      </c>
      <c r="H2514" t="s">
        <v>173</v>
      </c>
      <c r="I2514">
        <v>3.81</v>
      </c>
      <c r="J2514">
        <v>0</v>
      </c>
      <c r="K2514" t="s">
        <v>1747</v>
      </c>
      <c r="M2514" s="15">
        <f t="shared" si="290"/>
        <v>3.81</v>
      </c>
      <c r="N2514" s="13">
        <f t="shared" si="291"/>
        <v>10</v>
      </c>
      <c r="O2514" s="13">
        <f t="shared" si="292"/>
        <v>10</v>
      </c>
      <c r="P2514" s="13">
        <f t="shared" si="293"/>
        <v>2017</v>
      </c>
      <c r="Q2514" s="13">
        <f t="shared" si="294"/>
        <v>342.9</v>
      </c>
    </row>
    <row r="2515" spans="1:17" x14ac:dyDescent="0.25">
      <c r="A2515" t="s">
        <v>4068</v>
      </c>
      <c r="B2515" t="s">
        <v>4069</v>
      </c>
      <c r="C2515">
        <v>43011.667129629626</v>
      </c>
      <c r="D2515">
        <v>24</v>
      </c>
      <c r="E2515" t="s">
        <v>113</v>
      </c>
      <c r="F2515" t="s">
        <v>5740</v>
      </c>
      <c r="G2515" t="s">
        <v>5741</v>
      </c>
      <c r="H2515" t="s">
        <v>173</v>
      </c>
      <c r="I2515">
        <v>7.5709999999999997</v>
      </c>
      <c r="J2515">
        <v>0</v>
      </c>
      <c r="K2515" t="s">
        <v>587</v>
      </c>
      <c r="M2515" s="15">
        <f t="shared" si="290"/>
        <v>7.5709999999999997</v>
      </c>
      <c r="N2515" s="13">
        <f t="shared" si="291"/>
        <v>10</v>
      </c>
      <c r="O2515" s="13">
        <f t="shared" si="292"/>
        <v>10</v>
      </c>
      <c r="P2515" s="13">
        <f t="shared" si="293"/>
        <v>2017</v>
      </c>
      <c r="Q2515" s="13">
        <f t="shared" si="294"/>
        <v>181.70400000000001</v>
      </c>
    </row>
    <row r="2516" spans="1:17" x14ac:dyDescent="0.25">
      <c r="A2516" t="s">
        <v>585</v>
      </c>
      <c r="B2516" t="s">
        <v>586</v>
      </c>
      <c r="C2516">
        <v>43011.667129629626</v>
      </c>
      <c r="D2516">
        <v>30</v>
      </c>
      <c r="E2516" t="s">
        <v>113</v>
      </c>
      <c r="F2516" t="s">
        <v>5740</v>
      </c>
      <c r="G2516" t="s">
        <v>5741</v>
      </c>
      <c r="H2516" t="s">
        <v>173</v>
      </c>
      <c r="I2516">
        <v>5.9889999999999999</v>
      </c>
      <c r="J2516">
        <v>0</v>
      </c>
      <c r="K2516" t="s">
        <v>587</v>
      </c>
      <c r="M2516" s="15">
        <f t="shared" si="290"/>
        <v>5.9889999999999999</v>
      </c>
      <c r="N2516" s="13">
        <f t="shared" si="291"/>
        <v>10</v>
      </c>
      <c r="O2516" s="13">
        <f t="shared" si="292"/>
        <v>10</v>
      </c>
      <c r="P2516" s="13">
        <f t="shared" si="293"/>
        <v>2017</v>
      </c>
      <c r="Q2516" s="13">
        <f t="shared" si="294"/>
        <v>179.67</v>
      </c>
    </row>
    <row r="2517" spans="1:17" x14ac:dyDescent="0.25">
      <c r="A2517" t="s">
        <v>3842</v>
      </c>
      <c r="B2517" t="s">
        <v>3843</v>
      </c>
      <c r="C2517">
        <v>43011.667129629626</v>
      </c>
      <c r="D2517">
        <v>30</v>
      </c>
      <c r="E2517" t="s">
        <v>113</v>
      </c>
      <c r="F2517" t="s">
        <v>5740</v>
      </c>
      <c r="G2517" t="s">
        <v>5741</v>
      </c>
      <c r="H2517" t="s">
        <v>173</v>
      </c>
      <c r="I2517">
        <v>1.8526</v>
      </c>
      <c r="J2517">
        <v>0</v>
      </c>
      <c r="K2517" t="s">
        <v>3844</v>
      </c>
      <c r="M2517" s="15">
        <f t="shared" si="290"/>
        <v>1.8526</v>
      </c>
      <c r="N2517" s="13">
        <f t="shared" si="291"/>
        <v>10</v>
      </c>
      <c r="O2517" s="13">
        <f t="shared" si="292"/>
        <v>10</v>
      </c>
      <c r="P2517" s="13">
        <f t="shared" si="293"/>
        <v>2017</v>
      </c>
      <c r="Q2517" s="13">
        <f t="shared" si="294"/>
        <v>55.578000000000003</v>
      </c>
    </row>
    <row r="2518" spans="1:17" x14ac:dyDescent="0.25">
      <c r="A2518" t="s">
        <v>1739</v>
      </c>
      <c r="B2518" t="s">
        <v>1740</v>
      </c>
      <c r="C2518">
        <v>43011.667129629626</v>
      </c>
      <c r="D2518">
        <v>30</v>
      </c>
      <c r="E2518" t="s">
        <v>113</v>
      </c>
      <c r="F2518" t="s">
        <v>5740</v>
      </c>
      <c r="G2518" t="s">
        <v>5741</v>
      </c>
      <c r="H2518" t="s">
        <v>173</v>
      </c>
      <c r="I2518">
        <v>2.3128000000000002</v>
      </c>
      <c r="J2518">
        <v>0</v>
      </c>
      <c r="K2518" t="s">
        <v>1741</v>
      </c>
      <c r="M2518" s="15">
        <f t="shared" si="290"/>
        <v>2.3128000000000002</v>
      </c>
      <c r="N2518" s="13">
        <f t="shared" si="291"/>
        <v>10</v>
      </c>
      <c r="O2518" s="13">
        <f t="shared" si="292"/>
        <v>10</v>
      </c>
      <c r="P2518" s="13">
        <f t="shared" si="293"/>
        <v>2017</v>
      </c>
      <c r="Q2518" s="13">
        <f t="shared" si="294"/>
        <v>69.384</v>
      </c>
    </row>
    <row r="2519" spans="1:17" x14ac:dyDescent="0.25">
      <c r="A2519" t="s">
        <v>4610</v>
      </c>
      <c r="B2519" t="s">
        <v>4611</v>
      </c>
      <c r="C2519">
        <v>43011.667129629626</v>
      </c>
      <c r="D2519">
        <v>30</v>
      </c>
      <c r="E2519" t="s">
        <v>113</v>
      </c>
      <c r="F2519" t="s">
        <v>5740</v>
      </c>
      <c r="G2519" t="s">
        <v>5741</v>
      </c>
      <c r="H2519" t="s">
        <v>173</v>
      </c>
      <c r="I2519">
        <v>3.15</v>
      </c>
      <c r="J2519">
        <v>0</v>
      </c>
      <c r="K2519" t="s">
        <v>4614</v>
      </c>
      <c r="M2519" s="15">
        <f t="shared" si="290"/>
        <v>3.15</v>
      </c>
      <c r="N2519" s="13">
        <f t="shared" si="291"/>
        <v>10</v>
      </c>
      <c r="O2519" s="13">
        <f t="shared" si="292"/>
        <v>10</v>
      </c>
      <c r="P2519" s="13">
        <f t="shared" si="293"/>
        <v>2017</v>
      </c>
      <c r="Q2519" s="13">
        <f t="shared" si="294"/>
        <v>94.5</v>
      </c>
    </row>
    <row r="2520" spans="1:17" x14ac:dyDescent="0.25">
      <c r="A2520" t="s">
        <v>5751</v>
      </c>
      <c r="B2520" t="s">
        <v>5752</v>
      </c>
      <c r="C2520">
        <v>43076.65152777778</v>
      </c>
      <c r="D2520">
        <v>2000</v>
      </c>
      <c r="E2520" t="s">
        <v>113</v>
      </c>
      <c r="F2520" t="s">
        <v>5753</v>
      </c>
      <c r="G2520" t="s">
        <v>5754</v>
      </c>
      <c r="H2520" t="s">
        <v>344</v>
      </c>
      <c r="I2520">
        <v>0.84799999999999998</v>
      </c>
      <c r="J2520">
        <v>0</v>
      </c>
      <c r="K2520" t="s">
        <v>344</v>
      </c>
      <c r="M2520" s="15">
        <f t="shared" si="290"/>
        <v>0.84799999999999998</v>
      </c>
      <c r="N2520" s="13">
        <f t="shared" si="291"/>
        <v>10</v>
      </c>
      <c r="O2520" s="13">
        <f t="shared" si="292"/>
        <v>12</v>
      </c>
      <c r="P2520" s="13">
        <f t="shared" si="293"/>
        <v>2017</v>
      </c>
      <c r="Q2520" s="13">
        <f t="shared" si="294"/>
        <v>1696</v>
      </c>
    </row>
    <row r="2521" spans="1:17" x14ac:dyDescent="0.25">
      <c r="A2521" t="s">
        <v>5755</v>
      </c>
      <c r="B2521" t="s">
        <v>5756</v>
      </c>
      <c r="C2521">
        <v>43004.279768518521</v>
      </c>
      <c r="D2521">
        <v>100</v>
      </c>
      <c r="E2521" t="s">
        <v>113</v>
      </c>
      <c r="F2521" t="s">
        <v>5753</v>
      </c>
      <c r="G2521" t="s">
        <v>5757</v>
      </c>
      <c r="H2521" t="s">
        <v>344</v>
      </c>
      <c r="I2521">
        <v>0.66200000000000003</v>
      </c>
      <c r="J2521">
        <v>0</v>
      </c>
      <c r="K2521" t="s">
        <v>344</v>
      </c>
      <c r="M2521" s="15">
        <f t="shared" si="290"/>
        <v>0.66200000000000003</v>
      </c>
      <c r="N2521" s="13">
        <f t="shared" si="291"/>
        <v>10</v>
      </c>
      <c r="O2521" s="13">
        <f t="shared" si="292"/>
        <v>9</v>
      </c>
      <c r="P2521" s="13">
        <f t="shared" si="293"/>
        <v>2017</v>
      </c>
      <c r="Q2521" s="13">
        <f t="shared" si="294"/>
        <v>66.2</v>
      </c>
    </row>
    <row r="2522" spans="1:17" x14ac:dyDescent="0.25">
      <c r="A2522" t="s">
        <v>5758</v>
      </c>
      <c r="B2522" t="s">
        <v>5759</v>
      </c>
      <c r="C2522">
        <v>43004.279768518521</v>
      </c>
      <c r="D2522">
        <v>500</v>
      </c>
      <c r="E2522" t="s">
        <v>113</v>
      </c>
      <c r="F2522" t="s">
        <v>5753</v>
      </c>
      <c r="G2522" t="s">
        <v>5757</v>
      </c>
      <c r="H2522" t="s">
        <v>344</v>
      </c>
      <c r="I2522">
        <v>0.23699999999999999</v>
      </c>
      <c r="J2522">
        <v>0</v>
      </c>
      <c r="K2522" t="s">
        <v>344</v>
      </c>
      <c r="M2522" s="15">
        <f t="shared" si="290"/>
        <v>0.23699999999999999</v>
      </c>
      <c r="N2522" s="13">
        <f t="shared" si="291"/>
        <v>10</v>
      </c>
      <c r="O2522" s="13">
        <f t="shared" si="292"/>
        <v>9</v>
      </c>
      <c r="P2522" s="13">
        <f t="shared" si="293"/>
        <v>2017</v>
      </c>
      <c r="Q2522" s="13">
        <f t="shared" si="294"/>
        <v>118.5</v>
      </c>
    </row>
    <row r="2523" spans="1:17" x14ac:dyDescent="0.25">
      <c r="A2523" t="s">
        <v>5760</v>
      </c>
      <c r="B2523" t="s">
        <v>5761</v>
      </c>
      <c r="C2523">
        <v>43004.580787037034</v>
      </c>
      <c r="D2523">
        <v>400</v>
      </c>
      <c r="E2523" t="s">
        <v>113</v>
      </c>
      <c r="F2523" t="s">
        <v>5753</v>
      </c>
      <c r="G2523" t="s">
        <v>5762</v>
      </c>
      <c r="H2523" t="s">
        <v>344</v>
      </c>
      <c r="I2523">
        <v>0.50700000000000001</v>
      </c>
      <c r="J2523">
        <v>0</v>
      </c>
      <c r="K2523" t="s">
        <v>344</v>
      </c>
      <c r="M2523" s="15">
        <f t="shared" si="290"/>
        <v>0.50700000000000001</v>
      </c>
      <c r="N2523" s="13">
        <f t="shared" si="291"/>
        <v>10</v>
      </c>
      <c r="O2523" s="13">
        <f t="shared" si="292"/>
        <v>9</v>
      </c>
      <c r="P2523" s="13">
        <f t="shared" si="293"/>
        <v>2017</v>
      </c>
      <c r="Q2523" s="13">
        <f t="shared" si="294"/>
        <v>202.8</v>
      </c>
    </row>
    <row r="2524" spans="1:17" x14ac:dyDescent="0.25">
      <c r="A2524" t="s">
        <v>5444</v>
      </c>
      <c r="B2524" t="s">
        <v>5445</v>
      </c>
      <c r="C2524">
        <v>43018.603368055556</v>
      </c>
      <c r="D2524">
        <v>200</v>
      </c>
      <c r="E2524" t="s">
        <v>113</v>
      </c>
      <c r="F2524" t="s">
        <v>5753</v>
      </c>
      <c r="G2524" t="s">
        <v>5763</v>
      </c>
      <c r="H2524" t="s">
        <v>344</v>
      </c>
      <c r="I2524">
        <v>4.2300000000000004</v>
      </c>
      <c r="J2524">
        <v>0</v>
      </c>
      <c r="K2524" t="s">
        <v>344</v>
      </c>
      <c r="M2524" s="15">
        <f t="shared" si="290"/>
        <v>4.2300000000000004</v>
      </c>
      <c r="N2524" s="13">
        <f t="shared" si="291"/>
        <v>10</v>
      </c>
      <c r="O2524" s="13">
        <f t="shared" si="292"/>
        <v>10</v>
      </c>
      <c r="P2524" s="13">
        <f t="shared" si="293"/>
        <v>2017</v>
      </c>
      <c r="Q2524" s="13">
        <f t="shared" si="294"/>
        <v>846.00000000000011</v>
      </c>
    </row>
    <row r="2525" spans="1:17" x14ac:dyDescent="0.25">
      <c r="A2525" t="s">
        <v>3762</v>
      </c>
      <c r="B2525" t="s">
        <v>3763</v>
      </c>
      <c r="C2525">
        <v>43004.580787037034</v>
      </c>
      <c r="D2525">
        <v>500</v>
      </c>
      <c r="E2525" t="s">
        <v>113</v>
      </c>
      <c r="F2525" t="s">
        <v>5753</v>
      </c>
      <c r="G2525" t="s">
        <v>5762</v>
      </c>
      <c r="H2525" t="s">
        <v>344</v>
      </c>
      <c r="I2525">
        <v>0.39</v>
      </c>
      <c r="J2525">
        <v>0</v>
      </c>
      <c r="K2525" t="s">
        <v>344</v>
      </c>
      <c r="M2525" s="15">
        <f t="shared" si="290"/>
        <v>0.39</v>
      </c>
      <c r="N2525" s="13">
        <f t="shared" si="291"/>
        <v>10</v>
      </c>
      <c r="O2525" s="13">
        <f t="shared" si="292"/>
        <v>9</v>
      </c>
      <c r="P2525" s="13">
        <f t="shared" si="293"/>
        <v>2017</v>
      </c>
      <c r="Q2525" s="13">
        <f t="shared" si="294"/>
        <v>195</v>
      </c>
    </row>
    <row r="2526" spans="1:17" x14ac:dyDescent="0.25">
      <c r="A2526" t="s">
        <v>4500</v>
      </c>
      <c r="B2526" t="s">
        <v>4501</v>
      </c>
      <c r="C2526">
        <v>43004.278287037036</v>
      </c>
      <c r="D2526">
        <v>50</v>
      </c>
      <c r="E2526" t="s">
        <v>13863</v>
      </c>
      <c r="F2526" t="s">
        <v>5764</v>
      </c>
      <c r="G2526" t="s">
        <v>5765</v>
      </c>
      <c r="H2526" t="s">
        <v>5766</v>
      </c>
      <c r="I2526">
        <v>2.95</v>
      </c>
      <c r="J2526">
        <v>0</v>
      </c>
      <c r="K2526" t="s">
        <v>4502</v>
      </c>
      <c r="M2526" s="15">
        <f t="shared" si="290"/>
        <v>2.95</v>
      </c>
      <c r="N2526" s="13">
        <f t="shared" si="291"/>
        <v>10</v>
      </c>
      <c r="O2526" s="13">
        <f t="shared" si="292"/>
        <v>9</v>
      </c>
      <c r="P2526" s="13">
        <f t="shared" si="293"/>
        <v>2017</v>
      </c>
      <c r="Q2526" s="13">
        <f t="shared" si="294"/>
        <v>147.5</v>
      </c>
    </row>
    <row r="2527" spans="1:17" x14ac:dyDescent="0.25">
      <c r="A2527" t="s">
        <v>5767</v>
      </c>
      <c r="B2527" t="s">
        <v>5768</v>
      </c>
      <c r="C2527">
        <v>43003.41609953704</v>
      </c>
      <c r="D2527">
        <v>2</v>
      </c>
      <c r="E2527" t="s">
        <v>13863</v>
      </c>
      <c r="F2527" t="s">
        <v>5769</v>
      </c>
      <c r="G2527" t="s">
        <v>5770</v>
      </c>
      <c r="H2527" t="s">
        <v>301</v>
      </c>
      <c r="I2527">
        <v>118.57</v>
      </c>
      <c r="J2527">
        <v>0</v>
      </c>
      <c r="K2527" t="s">
        <v>301</v>
      </c>
      <c r="M2527" s="15">
        <f t="shared" si="290"/>
        <v>118.57</v>
      </c>
      <c r="N2527" s="13">
        <f t="shared" si="291"/>
        <v>10</v>
      </c>
      <c r="O2527" s="13">
        <f t="shared" si="292"/>
        <v>9</v>
      </c>
      <c r="P2527" s="13">
        <f t="shared" si="293"/>
        <v>2017</v>
      </c>
      <c r="Q2527" s="13">
        <f t="shared" si="294"/>
        <v>237.14</v>
      </c>
    </row>
    <row r="2528" spans="1:17" x14ac:dyDescent="0.25">
      <c r="A2528" t="s">
        <v>5771</v>
      </c>
      <c r="B2528" t="s">
        <v>5772</v>
      </c>
      <c r="C2528">
        <v>43003.402314814812</v>
      </c>
      <c r="D2528">
        <v>2</v>
      </c>
      <c r="E2528" t="s">
        <v>13863</v>
      </c>
      <c r="F2528" t="s">
        <v>4132</v>
      </c>
      <c r="G2528" t="s">
        <v>5773</v>
      </c>
      <c r="H2528" t="s">
        <v>12</v>
      </c>
      <c r="I2528">
        <v>45</v>
      </c>
      <c r="J2528">
        <v>0</v>
      </c>
      <c r="K2528" t="s">
        <v>12</v>
      </c>
      <c r="M2528" s="15">
        <f t="shared" si="290"/>
        <v>45</v>
      </c>
      <c r="N2528" s="13">
        <f t="shared" si="291"/>
        <v>10</v>
      </c>
      <c r="O2528" s="13">
        <f t="shared" si="292"/>
        <v>9</v>
      </c>
      <c r="P2528" s="13">
        <f t="shared" si="293"/>
        <v>2017</v>
      </c>
      <c r="Q2528" s="13">
        <f t="shared" si="294"/>
        <v>90</v>
      </c>
    </row>
    <row r="2529" spans="1:17" x14ac:dyDescent="0.25">
      <c r="A2529" t="s">
        <v>3676</v>
      </c>
      <c r="B2529" t="s">
        <v>3677</v>
      </c>
      <c r="C2529">
        <v>43053.485335648147</v>
      </c>
      <c r="D2529">
        <v>2</v>
      </c>
      <c r="E2529" t="s">
        <v>13863</v>
      </c>
      <c r="F2529" t="s">
        <v>5774</v>
      </c>
      <c r="G2529" t="s">
        <v>5775</v>
      </c>
      <c r="H2529" t="s">
        <v>444</v>
      </c>
      <c r="I2529">
        <v>548</v>
      </c>
      <c r="J2529">
        <v>35</v>
      </c>
      <c r="K2529" t="s">
        <v>444</v>
      </c>
      <c r="M2529" s="15">
        <f t="shared" si="290"/>
        <v>356.2</v>
      </c>
      <c r="N2529" s="13">
        <f t="shared" si="291"/>
        <v>10</v>
      </c>
      <c r="O2529" s="13">
        <f t="shared" si="292"/>
        <v>11</v>
      </c>
      <c r="P2529" s="13">
        <f t="shared" si="293"/>
        <v>2017</v>
      </c>
      <c r="Q2529" s="13">
        <f t="shared" si="294"/>
        <v>712.4</v>
      </c>
    </row>
    <row r="2530" spans="1:17" x14ac:dyDescent="0.25">
      <c r="A2530" t="s">
        <v>5776</v>
      </c>
      <c r="B2530" t="s">
        <v>5777</v>
      </c>
      <c r="C2530">
        <v>43025.70040509259</v>
      </c>
      <c r="D2530">
        <v>1</v>
      </c>
      <c r="E2530" t="s">
        <v>13863</v>
      </c>
      <c r="F2530" t="s">
        <v>5778</v>
      </c>
      <c r="G2530" t="s">
        <v>5779</v>
      </c>
      <c r="H2530" t="s">
        <v>5780</v>
      </c>
      <c r="I2530">
        <v>35.6</v>
      </c>
      <c r="J2530">
        <v>0</v>
      </c>
      <c r="K2530" t="s">
        <v>5780</v>
      </c>
      <c r="M2530" s="15">
        <f t="shared" ref="M2530:M2576" si="295">+I2530*(1-J2530/100)</f>
        <v>35.6</v>
      </c>
      <c r="N2530" s="13">
        <f t="shared" ref="N2530:N2576" si="296">+LEN(A2530)</f>
        <v>10</v>
      </c>
      <c r="O2530" s="13">
        <f t="shared" ref="O2530:O2576" si="297">+MONTH(C2530)</f>
        <v>10</v>
      </c>
      <c r="P2530" s="13">
        <f t="shared" ref="P2530:P2576" si="298">+YEAR(C2530)</f>
        <v>2017</v>
      </c>
      <c r="Q2530" s="13">
        <f t="shared" ref="Q2530:Q2576" si="299">+M2530*D2530</f>
        <v>35.6</v>
      </c>
    </row>
    <row r="2531" spans="1:17" x14ac:dyDescent="0.25">
      <c r="A2531" t="s">
        <v>5781</v>
      </c>
      <c r="B2531" t="s">
        <v>5782</v>
      </c>
      <c r="C2531">
        <v>43025.70040509259</v>
      </c>
      <c r="D2531">
        <v>1</v>
      </c>
      <c r="E2531" t="s">
        <v>13863</v>
      </c>
      <c r="F2531" t="s">
        <v>5778</v>
      </c>
      <c r="G2531" t="s">
        <v>5779</v>
      </c>
      <c r="H2531" t="s">
        <v>5780</v>
      </c>
      <c r="I2531">
        <v>35.6</v>
      </c>
      <c r="J2531">
        <v>0</v>
      </c>
      <c r="K2531" t="s">
        <v>5780</v>
      </c>
      <c r="M2531" s="15">
        <f t="shared" si="295"/>
        <v>35.6</v>
      </c>
      <c r="N2531" s="13">
        <f t="shared" si="296"/>
        <v>10</v>
      </c>
      <c r="O2531" s="13">
        <f t="shared" si="297"/>
        <v>10</v>
      </c>
      <c r="P2531" s="13">
        <f t="shared" si="298"/>
        <v>2017</v>
      </c>
      <c r="Q2531" s="13">
        <f t="shared" si="299"/>
        <v>35.6</v>
      </c>
    </row>
    <row r="2532" spans="1:17" x14ac:dyDescent="0.25">
      <c r="A2532" t="s">
        <v>5783</v>
      </c>
      <c r="B2532" t="s">
        <v>5784</v>
      </c>
      <c r="C2532">
        <v>43021.646493055552</v>
      </c>
      <c r="D2532">
        <v>4</v>
      </c>
      <c r="E2532" t="s">
        <v>13863</v>
      </c>
      <c r="F2532" t="s">
        <v>5785</v>
      </c>
      <c r="G2532" t="s">
        <v>5786</v>
      </c>
      <c r="H2532" t="s">
        <v>59</v>
      </c>
      <c r="I2532">
        <v>47.56</v>
      </c>
      <c r="J2532">
        <v>0</v>
      </c>
      <c r="K2532" t="s">
        <v>5787</v>
      </c>
      <c r="M2532" s="15">
        <f t="shared" si="295"/>
        <v>47.56</v>
      </c>
      <c r="N2532" s="13">
        <f t="shared" si="296"/>
        <v>10</v>
      </c>
      <c r="O2532" s="13">
        <f t="shared" si="297"/>
        <v>10</v>
      </c>
      <c r="P2532" s="13">
        <f t="shared" si="298"/>
        <v>2017</v>
      </c>
      <c r="Q2532" s="13">
        <f t="shared" si="299"/>
        <v>190.24</v>
      </c>
    </row>
    <row r="2533" spans="1:17" x14ac:dyDescent="0.25">
      <c r="A2533" t="s">
        <v>4148</v>
      </c>
      <c r="B2533" t="s">
        <v>4149</v>
      </c>
      <c r="C2533">
        <v>43021.646493055552</v>
      </c>
      <c r="D2533">
        <v>4</v>
      </c>
      <c r="E2533" t="s">
        <v>13863</v>
      </c>
      <c r="F2533" t="s">
        <v>5785</v>
      </c>
      <c r="G2533" t="s">
        <v>5786</v>
      </c>
      <c r="H2533" t="s">
        <v>59</v>
      </c>
      <c r="I2533">
        <v>63.3</v>
      </c>
      <c r="J2533">
        <v>0</v>
      </c>
      <c r="K2533" t="s">
        <v>4152</v>
      </c>
      <c r="M2533" s="15">
        <f t="shared" si="295"/>
        <v>63.3</v>
      </c>
      <c r="N2533" s="13">
        <f t="shared" si="296"/>
        <v>10</v>
      </c>
      <c r="O2533" s="13">
        <f t="shared" si="297"/>
        <v>10</v>
      </c>
      <c r="P2533" s="13">
        <f t="shared" si="298"/>
        <v>2017</v>
      </c>
      <c r="Q2533" s="13">
        <f t="shared" si="299"/>
        <v>253.2</v>
      </c>
    </row>
    <row r="2534" spans="1:17" x14ac:dyDescent="0.25">
      <c r="A2534" t="s">
        <v>5788</v>
      </c>
      <c r="B2534" t="s">
        <v>5789</v>
      </c>
      <c r="C2534">
        <v>43024.703217592592</v>
      </c>
      <c r="D2534">
        <v>2</v>
      </c>
      <c r="E2534" t="s">
        <v>13863</v>
      </c>
      <c r="F2534" t="s">
        <v>5790</v>
      </c>
      <c r="G2534" t="s">
        <v>5791</v>
      </c>
      <c r="H2534" t="s">
        <v>651</v>
      </c>
      <c r="I2534">
        <v>37.68</v>
      </c>
      <c r="J2534">
        <v>40</v>
      </c>
      <c r="K2534" t="s">
        <v>651</v>
      </c>
      <c r="M2534" s="15">
        <f t="shared" si="295"/>
        <v>22.608000000000001</v>
      </c>
      <c r="N2534" s="13">
        <f t="shared" si="296"/>
        <v>10</v>
      </c>
      <c r="O2534" s="13">
        <f t="shared" si="297"/>
        <v>10</v>
      </c>
      <c r="P2534" s="13">
        <f t="shared" si="298"/>
        <v>2017</v>
      </c>
      <c r="Q2534" s="13">
        <f t="shared" si="299"/>
        <v>45.216000000000001</v>
      </c>
    </row>
    <row r="2535" spans="1:17" x14ac:dyDescent="0.25">
      <c r="A2535" t="s">
        <v>4500</v>
      </c>
      <c r="B2535" t="s">
        <v>4501</v>
      </c>
      <c r="C2535">
        <v>43007.688113425924</v>
      </c>
      <c r="D2535">
        <v>500</v>
      </c>
      <c r="E2535" t="s">
        <v>13863</v>
      </c>
      <c r="F2535" t="s">
        <v>5792</v>
      </c>
      <c r="G2535" t="s">
        <v>5793</v>
      </c>
      <c r="H2535" t="s">
        <v>4486</v>
      </c>
      <c r="I2535">
        <v>0.32</v>
      </c>
      <c r="J2535">
        <v>0</v>
      </c>
      <c r="K2535" t="s">
        <v>4502</v>
      </c>
      <c r="M2535" s="15">
        <f t="shared" si="295"/>
        <v>0.32</v>
      </c>
      <c r="N2535" s="13">
        <f t="shared" si="296"/>
        <v>10</v>
      </c>
      <c r="O2535" s="13">
        <f t="shared" si="297"/>
        <v>9</v>
      </c>
      <c r="P2535" s="13">
        <f t="shared" si="298"/>
        <v>2017</v>
      </c>
      <c r="Q2535" s="13">
        <f t="shared" si="299"/>
        <v>160</v>
      </c>
    </row>
    <row r="2536" spans="1:17" x14ac:dyDescent="0.25">
      <c r="A2536" t="s">
        <v>5794</v>
      </c>
      <c r="B2536" t="s">
        <v>5795</v>
      </c>
      <c r="C2536">
        <v>43025.695335648146</v>
      </c>
      <c r="D2536">
        <v>12</v>
      </c>
      <c r="E2536" t="s">
        <v>13863</v>
      </c>
      <c r="F2536" t="s">
        <v>5796</v>
      </c>
      <c r="G2536" t="s">
        <v>5797</v>
      </c>
      <c r="H2536" t="s">
        <v>5798</v>
      </c>
      <c r="I2536">
        <v>25.34</v>
      </c>
      <c r="J2536">
        <v>40</v>
      </c>
      <c r="K2536" t="s">
        <v>5799</v>
      </c>
      <c r="M2536" s="15">
        <f t="shared" si="295"/>
        <v>15.203999999999999</v>
      </c>
      <c r="N2536" s="13">
        <f t="shared" si="296"/>
        <v>10</v>
      </c>
      <c r="O2536" s="13">
        <f t="shared" si="297"/>
        <v>10</v>
      </c>
      <c r="P2536" s="13">
        <f t="shared" si="298"/>
        <v>2017</v>
      </c>
      <c r="Q2536" s="13">
        <f t="shared" si="299"/>
        <v>182.44799999999998</v>
      </c>
    </row>
    <row r="2537" spans="1:17" x14ac:dyDescent="0.25">
      <c r="A2537" t="s">
        <v>5800</v>
      </c>
      <c r="B2537" t="s">
        <v>5801</v>
      </c>
      <c r="C2537">
        <v>43025.695335648146</v>
      </c>
      <c r="D2537">
        <v>6</v>
      </c>
      <c r="E2537" t="s">
        <v>13863</v>
      </c>
      <c r="F2537" t="s">
        <v>5796</v>
      </c>
      <c r="G2537" t="s">
        <v>5797</v>
      </c>
      <c r="H2537" t="s">
        <v>5798</v>
      </c>
      <c r="I2537">
        <v>62.14</v>
      </c>
      <c r="J2537">
        <v>40</v>
      </c>
      <c r="K2537" t="s">
        <v>5802</v>
      </c>
      <c r="M2537" s="15">
        <f t="shared" si="295"/>
        <v>37.283999999999999</v>
      </c>
      <c r="N2537" s="13">
        <f t="shared" si="296"/>
        <v>10</v>
      </c>
      <c r="O2537" s="13">
        <f t="shared" si="297"/>
        <v>10</v>
      </c>
      <c r="P2537" s="13">
        <f t="shared" si="298"/>
        <v>2017</v>
      </c>
      <c r="Q2537" s="13">
        <f t="shared" si="299"/>
        <v>223.70400000000001</v>
      </c>
    </row>
    <row r="2538" spans="1:17" x14ac:dyDescent="0.25">
      <c r="A2538" t="s">
        <v>5803</v>
      </c>
      <c r="B2538" t="s">
        <v>5804</v>
      </c>
      <c r="C2538">
        <v>43025.695335648146</v>
      </c>
      <c r="D2538">
        <v>3</v>
      </c>
      <c r="E2538" t="s">
        <v>13863</v>
      </c>
      <c r="F2538" t="s">
        <v>5796</v>
      </c>
      <c r="G2538" t="s">
        <v>5797</v>
      </c>
      <c r="H2538" t="s">
        <v>5798</v>
      </c>
      <c r="I2538">
        <v>64.63</v>
      </c>
      <c r="J2538">
        <v>40</v>
      </c>
      <c r="K2538" t="s">
        <v>5805</v>
      </c>
      <c r="M2538" s="15">
        <f t="shared" si="295"/>
        <v>38.777999999999999</v>
      </c>
      <c r="N2538" s="13">
        <f t="shared" si="296"/>
        <v>10</v>
      </c>
      <c r="O2538" s="13">
        <f t="shared" si="297"/>
        <v>10</v>
      </c>
      <c r="P2538" s="13">
        <f t="shared" si="298"/>
        <v>2017</v>
      </c>
      <c r="Q2538" s="13">
        <f t="shared" si="299"/>
        <v>116.334</v>
      </c>
    </row>
    <row r="2539" spans="1:17" x14ac:dyDescent="0.25">
      <c r="A2539" t="s">
        <v>5806</v>
      </c>
      <c r="B2539" t="s">
        <v>5807</v>
      </c>
      <c r="C2539">
        <v>43025.695335648146</v>
      </c>
      <c r="D2539">
        <v>3</v>
      </c>
      <c r="E2539" t="s">
        <v>13863</v>
      </c>
      <c r="F2539" t="s">
        <v>5796</v>
      </c>
      <c r="G2539" t="s">
        <v>5797</v>
      </c>
      <c r="H2539" t="s">
        <v>5798</v>
      </c>
      <c r="I2539">
        <v>70.84</v>
      </c>
      <c r="J2539">
        <v>40</v>
      </c>
      <c r="K2539" t="s">
        <v>5808</v>
      </c>
      <c r="M2539" s="15">
        <f t="shared" si="295"/>
        <v>42.503999999999998</v>
      </c>
      <c r="N2539" s="13">
        <f t="shared" si="296"/>
        <v>10</v>
      </c>
      <c r="O2539" s="13">
        <f t="shared" si="297"/>
        <v>10</v>
      </c>
      <c r="P2539" s="13">
        <f t="shared" si="298"/>
        <v>2017</v>
      </c>
      <c r="Q2539" s="13">
        <f t="shared" si="299"/>
        <v>127.512</v>
      </c>
    </row>
    <row r="2540" spans="1:17" x14ac:dyDescent="0.25">
      <c r="A2540" t="s">
        <v>40</v>
      </c>
      <c r="B2540" t="s">
        <v>41</v>
      </c>
      <c r="C2540">
        <v>43006.335173611114</v>
      </c>
      <c r="D2540">
        <v>250</v>
      </c>
      <c r="E2540" t="s">
        <v>13863</v>
      </c>
      <c r="F2540" t="s">
        <v>5809</v>
      </c>
      <c r="G2540" t="s">
        <v>5810</v>
      </c>
      <c r="H2540" t="s">
        <v>44</v>
      </c>
      <c r="I2540">
        <v>1.256</v>
      </c>
      <c r="J2540">
        <v>0</v>
      </c>
      <c r="K2540" t="s">
        <v>45</v>
      </c>
      <c r="M2540" s="15">
        <f t="shared" si="295"/>
        <v>1.256</v>
      </c>
      <c r="N2540" s="13">
        <f t="shared" si="296"/>
        <v>10</v>
      </c>
      <c r="O2540" s="13">
        <f t="shared" si="297"/>
        <v>9</v>
      </c>
      <c r="P2540" s="13">
        <f t="shared" si="298"/>
        <v>2017</v>
      </c>
      <c r="Q2540" s="13">
        <f t="shared" si="299"/>
        <v>314</v>
      </c>
    </row>
    <row r="2541" spans="1:17" x14ac:dyDescent="0.25">
      <c r="A2541" t="s">
        <v>4310</v>
      </c>
      <c r="B2541" t="s">
        <v>4311</v>
      </c>
      <c r="C2541">
        <v>43003.400300925925</v>
      </c>
      <c r="D2541">
        <v>4</v>
      </c>
      <c r="E2541" t="s">
        <v>13863</v>
      </c>
      <c r="F2541" t="s">
        <v>5811</v>
      </c>
      <c r="G2541" t="s">
        <v>5812</v>
      </c>
      <c r="H2541" t="s">
        <v>337</v>
      </c>
      <c r="I2541">
        <v>20.5</v>
      </c>
      <c r="J2541">
        <v>0</v>
      </c>
      <c r="K2541" t="s">
        <v>4314</v>
      </c>
      <c r="M2541" s="15">
        <f t="shared" si="295"/>
        <v>20.5</v>
      </c>
      <c r="N2541" s="13">
        <f t="shared" si="296"/>
        <v>10</v>
      </c>
      <c r="O2541" s="13">
        <f t="shared" si="297"/>
        <v>9</v>
      </c>
      <c r="P2541" s="13">
        <f t="shared" si="298"/>
        <v>2017</v>
      </c>
      <c r="Q2541" s="13">
        <f t="shared" si="299"/>
        <v>82</v>
      </c>
    </row>
    <row r="2542" spans="1:17" x14ac:dyDescent="0.25">
      <c r="A2542" t="s">
        <v>4315</v>
      </c>
      <c r="B2542" t="s">
        <v>4316</v>
      </c>
      <c r="C2542">
        <v>43003.400300925925</v>
      </c>
      <c r="D2542">
        <v>4</v>
      </c>
      <c r="E2542" t="s">
        <v>13863</v>
      </c>
      <c r="F2542" t="s">
        <v>5811</v>
      </c>
      <c r="G2542" t="s">
        <v>5812</v>
      </c>
      <c r="H2542" t="s">
        <v>337</v>
      </c>
      <c r="I2542">
        <v>15.67</v>
      </c>
      <c r="J2542">
        <v>0</v>
      </c>
      <c r="K2542" t="s">
        <v>4317</v>
      </c>
      <c r="M2542" s="15">
        <f t="shared" si="295"/>
        <v>15.67</v>
      </c>
      <c r="N2542" s="13">
        <f t="shared" si="296"/>
        <v>10</v>
      </c>
      <c r="O2542" s="13">
        <f t="shared" si="297"/>
        <v>9</v>
      </c>
      <c r="P2542" s="13">
        <f t="shared" si="298"/>
        <v>2017</v>
      </c>
      <c r="Q2542" s="13">
        <f t="shared" si="299"/>
        <v>62.68</v>
      </c>
    </row>
    <row r="2543" spans="1:17" x14ac:dyDescent="0.25">
      <c r="A2543" t="s">
        <v>5813</v>
      </c>
      <c r="B2543" t="s">
        <v>5814</v>
      </c>
      <c r="C2543">
        <v>43056.744085648148</v>
      </c>
      <c r="D2543">
        <v>1000</v>
      </c>
      <c r="E2543" t="s">
        <v>13863</v>
      </c>
      <c r="F2543" t="s">
        <v>5815</v>
      </c>
      <c r="G2543" t="s">
        <v>5816</v>
      </c>
      <c r="H2543" t="s">
        <v>5817</v>
      </c>
      <c r="I2543">
        <v>0.15029999999999999</v>
      </c>
      <c r="J2543">
        <v>0</v>
      </c>
      <c r="K2543" t="s">
        <v>5817</v>
      </c>
      <c r="M2543" s="15">
        <f t="shared" si="295"/>
        <v>0.15029999999999999</v>
      </c>
      <c r="N2543" s="13">
        <f t="shared" si="296"/>
        <v>10</v>
      </c>
      <c r="O2543" s="13">
        <f t="shared" si="297"/>
        <v>11</v>
      </c>
      <c r="P2543" s="13">
        <f t="shared" si="298"/>
        <v>2017</v>
      </c>
      <c r="Q2543" s="13">
        <f t="shared" si="299"/>
        <v>150.29999999999998</v>
      </c>
    </row>
    <row r="2544" spans="1:17" x14ac:dyDescent="0.25">
      <c r="A2544" t="s">
        <v>5818</v>
      </c>
      <c r="B2544" t="s">
        <v>5819</v>
      </c>
      <c r="C2544">
        <v>43056.744085648148</v>
      </c>
      <c r="D2544">
        <v>500</v>
      </c>
      <c r="E2544" t="s">
        <v>13863</v>
      </c>
      <c r="F2544" t="s">
        <v>5815</v>
      </c>
      <c r="G2544" t="s">
        <v>5816</v>
      </c>
      <c r="H2544" t="s">
        <v>5817</v>
      </c>
      <c r="I2544">
        <v>0.05</v>
      </c>
      <c r="J2544">
        <v>0</v>
      </c>
      <c r="K2544" t="s">
        <v>5817</v>
      </c>
      <c r="M2544" s="15">
        <f t="shared" si="295"/>
        <v>0.05</v>
      </c>
      <c r="N2544" s="13">
        <f t="shared" si="296"/>
        <v>10</v>
      </c>
      <c r="O2544" s="13">
        <f t="shared" si="297"/>
        <v>11</v>
      </c>
      <c r="P2544" s="13">
        <f t="shared" si="298"/>
        <v>2017</v>
      </c>
      <c r="Q2544" s="13">
        <f t="shared" si="299"/>
        <v>25</v>
      </c>
    </row>
    <row r="2545" spans="1:17" x14ac:dyDescent="0.25">
      <c r="A2545" t="s">
        <v>5820</v>
      </c>
      <c r="B2545" t="s">
        <v>5821</v>
      </c>
      <c r="C2545">
        <v>43033.682581018518</v>
      </c>
      <c r="D2545">
        <v>144</v>
      </c>
      <c r="E2545" t="s">
        <v>13863</v>
      </c>
      <c r="F2545" t="s">
        <v>5822</v>
      </c>
      <c r="G2545" t="s">
        <v>5823</v>
      </c>
      <c r="H2545" t="s">
        <v>4880</v>
      </c>
      <c r="I2545">
        <v>4.8</v>
      </c>
      <c r="J2545">
        <v>20</v>
      </c>
      <c r="K2545" t="s">
        <v>5824</v>
      </c>
      <c r="M2545" s="15">
        <f t="shared" si="295"/>
        <v>3.84</v>
      </c>
      <c r="N2545" s="13">
        <f t="shared" si="296"/>
        <v>10</v>
      </c>
      <c r="O2545" s="13">
        <f t="shared" si="297"/>
        <v>10</v>
      </c>
      <c r="P2545" s="13">
        <f t="shared" si="298"/>
        <v>2017</v>
      </c>
      <c r="Q2545" s="13">
        <f t="shared" si="299"/>
        <v>552.96</v>
      </c>
    </row>
    <row r="2546" spans="1:17" x14ac:dyDescent="0.25">
      <c r="A2546" t="s">
        <v>5825</v>
      </c>
      <c r="B2546" t="s">
        <v>5826</v>
      </c>
      <c r="C2546">
        <v>43004.281539351854</v>
      </c>
      <c r="D2546">
        <v>20</v>
      </c>
      <c r="E2546" t="s">
        <v>13863</v>
      </c>
      <c r="F2546" t="s">
        <v>5827</v>
      </c>
      <c r="G2546" t="s">
        <v>5828</v>
      </c>
      <c r="H2546" t="s">
        <v>2826</v>
      </c>
      <c r="I2546">
        <v>3.13</v>
      </c>
      <c r="J2546">
        <v>0</v>
      </c>
      <c r="K2546" t="s">
        <v>5829</v>
      </c>
      <c r="M2546" s="15">
        <f t="shared" si="295"/>
        <v>3.13</v>
      </c>
      <c r="N2546" s="13">
        <f t="shared" si="296"/>
        <v>10</v>
      </c>
      <c r="O2546" s="13">
        <f t="shared" si="297"/>
        <v>9</v>
      </c>
      <c r="P2546" s="13">
        <f t="shared" si="298"/>
        <v>2017</v>
      </c>
      <c r="Q2546" s="13">
        <f t="shared" si="299"/>
        <v>62.599999999999994</v>
      </c>
    </row>
    <row r="2547" spans="1:17" x14ac:dyDescent="0.25">
      <c r="A2547" t="s">
        <v>5830</v>
      </c>
      <c r="B2547" t="s">
        <v>5831</v>
      </c>
      <c r="C2547">
        <v>43004.281539351854</v>
      </c>
      <c r="D2547">
        <v>30</v>
      </c>
      <c r="E2547" t="s">
        <v>13863</v>
      </c>
      <c r="F2547" t="s">
        <v>5827</v>
      </c>
      <c r="G2547" t="s">
        <v>5828</v>
      </c>
      <c r="H2547" t="s">
        <v>2826</v>
      </c>
      <c r="I2547">
        <v>5.96</v>
      </c>
      <c r="J2547">
        <v>0</v>
      </c>
      <c r="K2547" t="s">
        <v>5832</v>
      </c>
      <c r="M2547" s="15">
        <f t="shared" si="295"/>
        <v>5.96</v>
      </c>
      <c r="N2547" s="13">
        <f t="shared" si="296"/>
        <v>10</v>
      </c>
      <c r="O2547" s="13">
        <f t="shared" si="297"/>
        <v>9</v>
      </c>
      <c r="P2547" s="13">
        <f t="shared" si="298"/>
        <v>2017</v>
      </c>
      <c r="Q2547" s="13">
        <f t="shared" si="299"/>
        <v>178.8</v>
      </c>
    </row>
    <row r="2548" spans="1:17" x14ac:dyDescent="0.25">
      <c r="A2548" t="s">
        <v>5833</v>
      </c>
      <c r="B2548" t="s">
        <v>5834</v>
      </c>
      <c r="C2548">
        <v>43012.696504629632</v>
      </c>
      <c r="D2548">
        <v>10</v>
      </c>
      <c r="E2548" t="s">
        <v>13863</v>
      </c>
      <c r="F2548" t="s">
        <v>5835</v>
      </c>
      <c r="G2548" t="s">
        <v>5836</v>
      </c>
      <c r="H2548" t="s">
        <v>444</v>
      </c>
      <c r="I2548">
        <v>46.2</v>
      </c>
      <c r="J2548">
        <v>35</v>
      </c>
      <c r="K2548" t="s">
        <v>5837</v>
      </c>
      <c r="M2548" s="15">
        <f t="shared" si="295"/>
        <v>30.03</v>
      </c>
      <c r="N2548" s="13">
        <f t="shared" si="296"/>
        <v>10</v>
      </c>
      <c r="O2548" s="13">
        <f t="shared" si="297"/>
        <v>10</v>
      </c>
      <c r="P2548" s="13">
        <f t="shared" si="298"/>
        <v>2017</v>
      </c>
      <c r="Q2548" s="13">
        <f t="shared" si="299"/>
        <v>300.3</v>
      </c>
    </row>
    <row r="2549" spans="1:17" x14ac:dyDescent="0.25">
      <c r="A2549" t="s">
        <v>5838</v>
      </c>
      <c r="B2549" t="s">
        <v>5839</v>
      </c>
      <c r="C2549">
        <v>43012.696504629632</v>
      </c>
      <c r="D2549">
        <v>10</v>
      </c>
      <c r="E2549" t="s">
        <v>13863</v>
      </c>
      <c r="F2549" t="s">
        <v>5835</v>
      </c>
      <c r="G2549" t="s">
        <v>5836</v>
      </c>
      <c r="H2549" t="s">
        <v>444</v>
      </c>
      <c r="I2549">
        <v>189.86</v>
      </c>
      <c r="J2549">
        <v>35</v>
      </c>
      <c r="K2549" t="s">
        <v>5840</v>
      </c>
      <c r="M2549" s="15">
        <f t="shared" si="295"/>
        <v>123.40900000000001</v>
      </c>
      <c r="N2549" s="13">
        <f t="shared" si="296"/>
        <v>10</v>
      </c>
      <c r="O2549" s="13">
        <f t="shared" si="297"/>
        <v>10</v>
      </c>
      <c r="P2549" s="13">
        <f t="shared" si="298"/>
        <v>2017</v>
      </c>
      <c r="Q2549" s="13">
        <f t="shared" si="299"/>
        <v>1234.0900000000001</v>
      </c>
    </row>
    <row r="2550" spans="1:17" x14ac:dyDescent="0.25">
      <c r="A2550" t="s">
        <v>5841</v>
      </c>
      <c r="B2550" t="s">
        <v>5842</v>
      </c>
      <c r="C2550">
        <v>43012.696504629632</v>
      </c>
      <c r="D2550">
        <v>15</v>
      </c>
      <c r="E2550" t="s">
        <v>13863</v>
      </c>
      <c r="F2550" t="s">
        <v>5835</v>
      </c>
      <c r="G2550" t="s">
        <v>5836</v>
      </c>
      <c r="H2550" t="s">
        <v>444</v>
      </c>
      <c r="I2550">
        <v>14.3</v>
      </c>
      <c r="J2550">
        <v>0</v>
      </c>
      <c r="K2550" t="s">
        <v>5843</v>
      </c>
      <c r="M2550" s="15">
        <f t="shared" si="295"/>
        <v>14.3</v>
      </c>
      <c r="N2550" s="13">
        <f t="shared" si="296"/>
        <v>10</v>
      </c>
      <c r="O2550" s="13">
        <f t="shared" si="297"/>
        <v>10</v>
      </c>
      <c r="P2550" s="13">
        <f t="shared" si="298"/>
        <v>2017</v>
      </c>
      <c r="Q2550" s="13">
        <f t="shared" si="299"/>
        <v>214.5</v>
      </c>
    </row>
    <row r="2551" spans="1:17" x14ac:dyDescent="0.25">
      <c r="A2551" t="s">
        <v>5844</v>
      </c>
      <c r="B2551" t="s">
        <v>5845</v>
      </c>
      <c r="C2551">
        <v>43012.696504629632</v>
      </c>
      <c r="D2551">
        <v>10</v>
      </c>
      <c r="E2551" t="s">
        <v>13863</v>
      </c>
      <c r="F2551" t="s">
        <v>5835</v>
      </c>
      <c r="G2551" t="s">
        <v>5836</v>
      </c>
      <c r="H2551" t="s">
        <v>444</v>
      </c>
      <c r="I2551">
        <v>15.62</v>
      </c>
      <c r="J2551">
        <v>0</v>
      </c>
      <c r="K2551" t="s">
        <v>5846</v>
      </c>
      <c r="M2551" s="15">
        <f t="shared" si="295"/>
        <v>15.62</v>
      </c>
      <c r="N2551" s="13">
        <f t="shared" si="296"/>
        <v>10</v>
      </c>
      <c r="O2551" s="13">
        <f t="shared" si="297"/>
        <v>10</v>
      </c>
      <c r="P2551" s="13">
        <f t="shared" si="298"/>
        <v>2017</v>
      </c>
      <c r="Q2551" s="13">
        <f t="shared" si="299"/>
        <v>156.19999999999999</v>
      </c>
    </row>
    <row r="2552" spans="1:17" x14ac:dyDescent="0.25">
      <c r="A2552" t="s">
        <v>1533</v>
      </c>
      <c r="B2552" t="s">
        <v>1534</v>
      </c>
      <c r="C2552">
        <v>43012.696504629632</v>
      </c>
      <c r="D2552">
        <v>20</v>
      </c>
      <c r="E2552" t="s">
        <v>13863</v>
      </c>
      <c r="F2552" t="s">
        <v>5835</v>
      </c>
      <c r="G2552" t="s">
        <v>5836</v>
      </c>
      <c r="H2552" t="s">
        <v>444</v>
      </c>
      <c r="I2552">
        <v>24.2</v>
      </c>
      <c r="J2552">
        <v>35</v>
      </c>
      <c r="K2552" t="s">
        <v>1535</v>
      </c>
      <c r="M2552" s="15">
        <f t="shared" si="295"/>
        <v>15.73</v>
      </c>
      <c r="N2552" s="13">
        <f t="shared" si="296"/>
        <v>10</v>
      </c>
      <c r="O2552" s="13">
        <f t="shared" si="297"/>
        <v>10</v>
      </c>
      <c r="P2552" s="13">
        <f t="shared" si="298"/>
        <v>2017</v>
      </c>
      <c r="Q2552" s="13">
        <f t="shared" si="299"/>
        <v>314.60000000000002</v>
      </c>
    </row>
    <row r="2553" spans="1:17" x14ac:dyDescent="0.25">
      <c r="A2553" t="s">
        <v>5847</v>
      </c>
      <c r="B2553" t="s">
        <v>5848</v>
      </c>
      <c r="C2553">
        <v>43012.696504629632</v>
      </c>
      <c r="D2553">
        <v>20</v>
      </c>
      <c r="E2553" t="s">
        <v>13863</v>
      </c>
      <c r="F2553" t="s">
        <v>5835</v>
      </c>
      <c r="G2553" t="s">
        <v>5836</v>
      </c>
      <c r="H2553" t="s">
        <v>444</v>
      </c>
      <c r="I2553">
        <v>14.52</v>
      </c>
      <c r="J2553">
        <v>35</v>
      </c>
      <c r="K2553" t="s">
        <v>444</v>
      </c>
      <c r="M2553" s="15">
        <f t="shared" si="295"/>
        <v>9.4380000000000006</v>
      </c>
      <c r="N2553" s="13">
        <f t="shared" si="296"/>
        <v>10</v>
      </c>
      <c r="O2553" s="13">
        <f t="shared" si="297"/>
        <v>10</v>
      </c>
      <c r="P2553" s="13">
        <f t="shared" si="298"/>
        <v>2017</v>
      </c>
      <c r="Q2553" s="13">
        <f t="shared" si="299"/>
        <v>188.76000000000002</v>
      </c>
    </row>
    <row r="2554" spans="1:17" x14ac:dyDescent="0.25">
      <c r="A2554" t="s">
        <v>5849</v>
      </c>
      <c r="B2554" t="s">
        <v>5850</v>
      </c>
      <c r="C2554">
        <v>43012.696504629632</v>
      </c>
      <c r="D2554">
        <v>20</v>
      </c>
      <c r="E2554" t="s">
        <v>13863</v>
      </c>
      <c r="F2554" t="s">
        <v>5835</v>
      </c>
      <c r="G2554" t="s">
        <v>5836</v>
      </c>
      <c r="H2554" t="s">
        <v>444</v>
      </c>
      <c r="I2554">
        <v>7.48</v>
      </c>
      <c r="J2554">
        <v>35</v>
      </c>
      <c r="K2554" t="s">
        <v>5851</v>
      </c>
      <c r="M2554" s="15">
        <f t="shared" si="295"/>
        <v>4.8620000000000001</v>
      </c>
      <c r="N2554" s="13">
        <f t="shared" si="296"/>
        <v>10</v>
      </c>
      <c r="O2554" s="13">
        <f t="shared" si="297"/>
        <v>10</v>
      </c>
      <c r="P2554" s="13">
        <f t="shared" si="298"/>
        <v>2017</v>
      </c>
      <c r="Q2554" s="13">
        <f t="shared" si="299"/>
        <v>97.240000000000009</v>
      </c>
    </row>
    <row r="2555" spans="1:17" x14ac:dyDescent="0.25">
      <c r="A2555" t="s">
        <v>2071</v>
      </c>
      <c r="B2555" t="s">
        <v>2072</v>
      </c>
      <c r="C2555">
        <v>43012.696504629632</v>
      </c>
      <c r="D2555">
        <v>50</v>
      </c>
      <c r="E2555" t="s">
        <v>13863</v>
      </c>
      <c r="F2555" t="s">
        <v>5835</v>
      </c>
      <c r="G2555" t="s">
        <v>5836</v>
      </c>
      <c r="H2555" t="s">
        <v>444</v>
      </c>
      <c r="I2555">
        <v>4.84</v>
      </c>
      <c r="J2555">
        <v>35</v>
      </c>
      <c r="K2555" t="s">
        <v>2073</v>
      </c>
      <c r="M2555" s="15">
        <f t="shared" si="295"/>
        <v>3.1459999999999999</v>
      </c>
      <c r="N2555" s="13">
        <f t="shared" si="296"/>
        <v>10</v>
      </c>
      <c r="O2555" s="13">
        <f t="shared" si="297"/>
        <v>10</v>
      </c>
      <c r="P2555" s="13">
        <f t="shared" si="298"/>
        <v>2017</v>
      </c>
      <c r="Q2555" s="13">
        <f t="shared" si="299"/>
        <v>157.29999999999998</v>
      </c>
    </row>
    <row r="2556" spans="1:17" x14ac:dyDescent="0.25">
      <c r="A2556" t="s">
        <v>3425</v>
      </c>
      <c r="B2556" t="s">
        <v>3426</v>
      </c>
      <c r="C2556">
        <v>43021.633715277778</v>
      </c>
      <c r="D2556">
        <v>2</v>
      </c>
      <c r="E2556" t="s">
        <v>13863</v>
      </c>
      <c r="F2556" t="s">
        <v>5852</v>
      </c>
      <c r="G2556" t="s">
        <v>5853</v>
      </c>
      <c r="H2556" t="s">
        <v>1132</v>
      </c>
      <c r="I2556">
        <v>212</v>
      </c>
      <c r="J2556">
        <v>0</v>
      </c>
      <c r="K2556" t="s">
        <v>1132</v>
      </c>
      <c r="M2556" s="15">
        <f t="shared" si="295"/>
        <v>212</v>
      </c>
      <c r="N2556" s="13">
        <f t="shared" si="296"/>
        <v>10</v>
      </c>
      <c r="O2556" s="13">
        <f t="shared" si="297"/>
        <v>10</v>
      </c>
      <c r="P2556" s="13">
        <f t="shared" si="298"/>
        <v>2017</v>
      </c>
      <c r="Q2556" s="13">
        <f t="shared" si="299"/>
        <v>424</v>
      </c>
    </row>
    <row r="2557" spans="1:17" x14ac:dyDescent="0.25">
      <c r="A2557" t="s">
        <v>3421</v>
      </c>
      <c r="B2557" t="s">
        <v>3422</v>
      </c>
      <c r="C2557">
        <v>43021.633715277778</v>
      </c>
      <c r="D2557">
        <v>2</v>
      </c>
      <c r="E2557" t="s">
        <v>13863</v>
      </c>
      <c r="F2557" t="s">
        <v>5852</v>
      </c>
      <c r="G2557" t="s">
        <v>5853</v>
      </c>
      <c r="H2557" t="s">
        <v>1132</v>
      </c>
      <c r="I2557">
        <v>155</v>
      </c>
      <c r="J2557">
        <v>0</v>
      </c>
      <c r="K2557" t="s">
        <v>1132</v>
      </c>
      <c r="M2557" s="15">
        <f t="shared" si="295"/>
        <v>155</v>
      </c>
      <c r="N2557" s="13">
        <f t="shared" si="296"/>
        <v>10</v>
      </c>
      <c r="O2557" s="13">
        <f t="shared" si="297"/>
        <v>10</v>
      </c>
      <c r="P2557" s="13">
        <f t="shared" si="298"/>
        <v>2017</v>
      </c>
      <c r="Q2557" s="13">
        <f t="shared" si="299"/>
        <v>310</v>
      </c>
    </row>
    <row r="2558" spans="1:17" x14ac:dyDescent="0.25">
      <c r="A2558" t="s">
        <v>3278</v>
      </c>
      <c r="B2558" t="s">
        <v>3279</v>
      </c>
      <c r="C2558">
        <v>43004.588807870372</v>
      </c>
      <c r="D2558">
        <v>5</v>
      </c>
      <c r="E2558" t="s">
        <v>13863</v>
      </c>
      <c r="F2558" t="s">
        <v>5854</v>
      </c>
      <c r="G2558" t="s">
        <v>5855</v>
      </c>
      <c r="H2558" t="s">
        <v>1811</v>
      </c>
      <c r="I2558">
        <v>106.89</v>
      </c>
      <c r="J2558">
        <v>0</v>
      </c>
      <c r="K2558" t="s">
        <v>1811</v>
      </c>
      <c r="M2558" s="15">
        <f t="shared" si="295"/>
        <v>106.89</v>
      </c>
      <c r="N2558" s="13">
        <f t="shared" si="296"/>
        <v>10</v>
      </c>
      <c r="O2558" s="13">
        <f t="shared" si="297"/>
        <v>9</v>
      </c>
      <c r="P2558" s="13">
        <f t="shared" si="298"/>
        <v>2017</v>
      </c>
      <c r="Q2558" s="13">
        <f t="shared" si="299"/>
        <v>534.45000000000005</v>
      </c>
    </row>
    <row r="2559" spans="1:17" x14ac:dyDescent="0.25">
      <c r="A2559" t="s">
        <v>3282</v>
      </c>
      <c r="B2559" t="s">
        <v>3283</v>
      </c>
      <c r="C2559">
        <v>43004.588807870372</v>
      </c>
      <c r="D2559">
        <v>10</v>
      </c>
      <c r="E2559" t="s">
        <v>13863</v>
      </c>
      <c r="F2559" t="s">
        <v>5854</v>
      </c>
      <c r="G2559" t="s">
        <v>5855</v>
      </c>
      <c r="H2559" t="s">
        <v>1811</v>
      </c>
      <c r="I2559">
        <v>156.97999999999999</v>
      </c>
      <c r="J2559">
        <v>0</v>
      </c>
      <c r="K2559" t="s">
        <v>1811</v>
      </c>
      <c r="M2559" s="15">
        <f t="shared" si="295"/>
        <v>156.97999999999999</v>
      </c>
      <c r="N2559" s="13">
        <f t="shared" si="296"/>
        <v>10</v>
      </c>
      <c r="O2559" s="13">
        <f t="shared" si="297"/>
        <v>9</v>
      </c>
      <c r="P2559" s="13">
        <f t="shared" si="298"/>
        <v>2017</v>
      </c>
      <c r="Q2559" s="13">
        <f t="shared" si="299"/>
        <v>1569.8</v>
      </c>
    </row>
    <row r="2560" spans="1:17" x14ac:dyDescent="0.25">
      <c r="A2560" t="s">
        <v>2033</v>
      </c>
      <c r="B2560" t="s">
        <v>2034</v>
      </c>
      <c r="C2560">
        <v>42999.279409722221</v>
      </c>
      <c r="D2560">
        <v>1</v>
      </c>
      <c r="E2560" t="s">
        <v>13863</v>
      </c>
      <c r="F2560" t="s">
        <v>5856</v>
      </c>
      <c r="G2560" t="s">
        <v>5857</v>
      </c>
      <c r="H2560" t="s">
        <v>326</v>
      </c>
      <c r="I2560">
        <v>448.6</v>
      </c>
      <c r="J2560">
        <v>0</v>
      </c>
      <c r="K2560" t="s">
        <v>2037</v>
      </c>
      <c r="M2560" s="15">
        <f t="shared" si="295"/>
        <v>448.6</v>
      </c>
      <c r="N2560" s="13">
        <f t="shared" si="296"/>
        <v>10</v>
      </c>
      <c r="O2560" s="13">
        <f t="shared" si="297"/>
        <v>9</v>
      </c>
      <c r="P2560" s="13">
        <f t="shared" si="298"/>
        <v>2017</v>
      </c>
      <c r="Q2560" s="13">
        <f t="shared" si="299"/>
        <v>448.6</v>
      </c>
    </row>
    <row r="2561" spans="1:17" x14ac:dyDescent="0.25">
      <c r="A2561" t="s">
        <v>35</v>
      </c>
      <c r="B2561" t="s">
        <v>35</v>
      </c>
      <c r="C2561">
        <v>42979.578148148146</v>
      </c>
      <c r="D2561">
        <v>2</v>
      </c>
      <c r="E2561" t="s">
        <v>13863</v>
      </c>
      <c r="F2561" t="s">
        <v>5858</v>
      </c>
      <c r="G2561" t="s">
        <v>5859</v>
      </c>
      <c r="H2561" t="s">
        <v>12</v>
      </c>
      <c r="I2561">
        <v>44</v>
      </c>
      <c r="J2561">
        <v>0</v>
      </c>
      <c r="K2561" t="s">
        <v>39</v>
      </c>
      <c r="M2561" s="15">
        <f t="shared" si="295"/>
        <v>44</v>
      </c>
      <c r="N2561" s="13">
        <f t="shared" si="296"/>
        <v>25</v>
      </c>
      <c r="O2561" s="13">
        <f t="shared" si="297"/>
        <v>9</v>
      </c>
      <c r="P2561" s="13">
        <f t="shared" si="298"/>
        <v>2017</v>
      </c>
      <c r="Q2561" s="13">
        <f t="shared" si="299"/>
        <v>88</v>
      </c>
    </row>
    <row r="2562" spans="1:17" x14ac:dyDescent="0.25">
      <c r="A2562" t="s">
        <v>5860</v>
      </c>
      <c r="B2562" t="s">
        <v>5861</v>
      </c>
      <c r="C2562">
        <v>42999.657418981478</v>
      </c>
      <c r="D2562">
        <v>11</v>
      </c>
      <c r="E2562" t="s">
        <v>13863</v>
      </c>
      <c r="F2562" t="s">
        <v>5862</v>
      </c>
      <c r="G2562" t="s">
        <v>5863</v>
      </c>
      <c r="H2562" t="s">
        <v>5864</v>
      </c>
      <c r="I2562">
        <v>5.6</v>
      </c>
      <c r="J2562">
        <v>0</v>
      </c>
      <c r="K2562" t="s">
        <v>5865</v>
      </c>
      <c r="M2562" s="15">
        <f t="shared" si="295"/>
        <v>5.6</v>
      </c>
      <c r="N2562" s="13">
        <f t="shared" si="296"/>
        <v>10</v>
      </c>
      <c r="O2562" s="13">
        <f t="shared" si="297"/>
        <v>9</v>
      </c>
      <c r="P2562" s="13">
        <f t="shared" si="298"/>
        <v>2017</v>
      </c>
      <c r="Q2562" s="13">
        <f t="shared" si="299"/>
        <v>61.599999999999994</v>
      </c>
    </row>
    <row r="2563" spans="1:17" x14ac:dyDescent="0.25">
      <c r="A2563" t="s">
        <v>5866</v>
      </c>
      <c r="B2563" t="s">
        <v>5867</v>
      </c>
      <c r="C2563">
        <v>42999.657418981478</v>
      </c>
      <c r="D2563">
        <v>12</v>
      </c>
      <c r="E2563" t="s">
        <v>13863</v>
      </c>
      <c r="F2563" t="s">
        <v>5862</v>
      </c>
      <c r="G2563" t="s">
        <v>5863</v>
      </c>
      <c r="H2563" t="s">
        <v>5864</v>
      </c>
      <c r="I2563">
        <v>1.8</v>
      </c>
      <c r="J2563">
        <v>0</v>
      </c>
      <c r="K2563" t="s">
        <v>5868</v>
      </c>
      <c r="M2563" s="15">
        <f t="shared" si="295"/>
        <v>1.8</v>
      </c>
      <c r="N2563" s="13">
        <f t="shared" si="296"/>
        <v>10</v>
      </c>
      <c r="O2563" s="13">
        <f t="shared" si="297"/>
        <v>9</v>
      </c>
      <c r="P2563" s="13">
        <f t="shared" si="298"/>
        <v>2017</v>
      </c>
      <c r="Q2563" s="13">
        <f t="shared" si="299"/>
        <v>21.6</v>
      </c>
    </row>
    <row r="2564" spans="1:17" x14ac:dyDescent="0.25">
      <c r="A2564" t="s">
        <v>4946</v>
      </c>
      <c r="B2564" t="s">
        <v>4947</v>
      </c>
      <c r="C2564">
        <v>43004.587268518517</v>
      </c>
      <c r="D2564">
        <v>140</v>
      </c>
      <c r="E2564" t="s">
        <v>13863</v>
      </c>
      <c r="F2564" t="s">
        <v>5869</v>
      </c>
      <c r="G2564" t="s">
        <v>5870</v>
      </c>
      <c r="H2564" t="s">
        <v>326</v>
      </c>
      <c r="I2564">
        <v>1.38</v>
      </c>
      <c r="J2564">
        <v>0</v>
      </c>
      <c r="K2564" t="s">
        <v>4948</v>
      </c>
      <c r="M2564" s="15">
        <f t="shared" si="295"/>
        <v>1.38</v>
      </c>
      <c r="N2564" s="13">
        <f t="shared" si="296"/>
        <v>10</v>
      </c>
      <c r="O2564" s="13">
        <f t="shared" si="297"/>
        <v>9</v>
      </c>
      <c r="P2564" s="13">
        <f t="shared" si="298"/>
        <v>2017</v>
      </c>
      <c r="Q2564" s="13">
        <f t="shared" si="299"/>
        <v>193.2</v>
      </c>
    </row>
    <row r="2565" spans="1:17" x14ac:dyDescent="0.25">
      <c r="A2565" t="s">
        <v>5871</v>
      </c>
      <c r="B2565" t="s">
        <v>5872</v>
      </c>
      <c r="C2565">
        <v>43003.622800925928</v>
      </c>
      <c r="D2565">
        <v>1</v>
      </c>
      <c r="E2565" t="s">
        <v>13863</v>
      </c>
      <c r="F2565" t="s">
        <v>5873</v>
      </c>
      <c r="G2565" t="s">
        <v>5874</v>
      </c>
      <c r="H2565" t="s">
        <v>651</v>
      </c>
      <c r="I2565">
        <v>1694</v>
      </c>
      <c r="J2565">
        <v>40</v>
      </c>
      <c r="K2565" t="s">
        <v>5875</v>
      </c>
      <c r="M2565" s="15">
        <f t="shared" si="295"/>
        <v>1016.4</v>
      </c>
      <c r="N2565" s="13">
        <f t="shared" si="296"/>
        <v>10</v>
      </c>
      <c r="O2565" s="13">
        <f t="shared" si="297"/>
        <v>9</v>
      </c>
      <c r="P2565" s="13">
        <f t="shared" si="298"/>
        <v>2017</v>
      </c>
      <c r="Q2565" s="13">
        <f t="shared" si="299"/>
        <v>1016.4</v>
      </c>
    </row>
    <row r="2566" spans="1:17" x14ac:dyDescent="0.25">
      <c r="A2566" t="s">
        <v>5876</v>
      </c>
      <c r="B2566" t="s">
        <v>5877</v>
      </c>
      <c r="C2566">
        <v>43003.622800925928</v>
      </c>
      <c r="D2566">
        <v>1</v>
      </c>
      <c r="E2566" t="s">
        <v>13863</v>
      </c>
      <c r="F2566" t="s">
        <v>5873</v>
      </c>
      <c r="G2566" t="s">
        <v>5874</v>
      </c>
      <c r="H2566" t="s">
        <v>651</v>
      </c>
      <c r="I2566">
        <v>330</v>
      </c>
      <c r="J2566">
        <v>40</v>
      </c>
      <c r="K2566" t="s">
        <v>5878</v>
      </c>
      <c r="M2566" s="15">
        <f t="shared" si="295"/>
        <v>198</v>
      </c>
      <c r="N2566" s="13">
        <f t="shared" si="296"/>
        <v>10</v>
      </c>
      <c r="O2566" s="13">
        <f t="shared" si="297"/>
        <v>9</v>
      </c>
      <c r="P2566" s="13">
        <f t="shared" si="298"/>
        <v>2017</v>
      </c>
      <c r="Q2566" s="13">
        <f t="shared" si="299"/>
        <v>198</v>
      </c>
    </row>
    <row r="2567" spans="1:17" x14ac:dyDescent="0.25">
      <c r="A2567" t="s">
        <v>5879</v>
      </c>
      <c r="B2567" t="s">
        <v>5880</v>
      </c>
      <c r="C2567">
        <v>43014.709027777775</v>
      </c>
      <c r="D2567">
        <v>1</v>
      </c>
      <c r="E2567" t="s">
        <v>13863</v>
      </c>
      <c r="F2567" t="s">
        <v>5881</v>
      </c>
      <c r="G2567" t="s">
        <v>5882</v>
      </c>
      <c r="H2567" t="s">
        <v>133</v>
      </c>
      <c r="I2567">
        <v>16.63</v>
      </c>
      <c r="J2567">
        <v>35</v>
      </c>
      <c r="K2567" t="s">
        <v>5883</v>
      </c>
      <c r="M2567" s="15">
        <f t="shared" si="295"/>
        <v>10.8095</v>
      </c>
      <c r="N2567" s="13">
        <f t="shared" si="296"/>
        <v>10</v>
      </c>
      <c r="O2567" s="13">
        <f t="shared" si="297"/>
        <v>10</v>
      </c>
      <c r="P2567" s="13">
        <f t="shared" si="298"/>
        <v>2017</v>
      </c>
      <c r="Q2567" s="13">
        <f t="shared" si="299"/>
        <v>10.8095</v>
      </c>
    </row>
    <row r="2568" spans="1:17" x14ac:dyDescent="0.25">
      <c r="A2568" t="s">
        <v>4946</v>
      </c>
      <c r="B2568" t="s">
        <v>4947</v>
      </c>
      <c r="C2568">
        <v>43006.338645833333</v>
      </c>
      <c r="D2568">
        <v>60</v>
      </c>
      <c r="E2568" t="s">
        <v>13863</v>
      </c>
      <c r="F2568" t="s">
        <v>5869</v>
      </c>
      <c r="G2568" t="s">
        <v>5884</v>
      </c>
      <c r="H2568" t="s">
        <v>326</v>
      </c>
      <c r="I2568">
        <v>1.38</v>
      </c>
      <c r="J2568">
        <v>0</v>
      </c>
      <c r="K2568" t="s">
        <v>4948</v>
      </c>
      <c r="M2568" s="15">
        <f t="shared" si="295"/>
        <v>1.38</v>
      </c>
      <c r="N2568" s="13">
        <f t="shared" si="296"/>
        <v>10</v>
      </c>
      <c r="O2568" s="13">
        <f t="shared" si="297"/>
        <v>9</v>
      </c>
      <c r="P2568" s="13">
        <f t="shared" si="298"/>
        <v>2017</v>
      </c>
      <c r="Q2568" s="13">
        <f t="shared" si="299"/>
        <v>82.8</v>
      </c>
    </row>
    <row r="2569" spans="1:17" x14ac:dyDescent="0.25">
      <c r="A2569" t="s">
        <v>294</v>
      </c>
      <c r="B2569" t="s">
        <v>295</v>
      </c>
      <c r="C2569">
        <v>43006.336516203701</v>
      </c>
      <c r="D2569">
        <v>50</v>
      </c>
      <c r="E2569" t="s">
        <v>13863</v>
      </c>
      <c r="F2569" t="s">
        <v>5885</v>
      </c>
      <c r="G2569" t="s">
        <v>5886</v>
      </c>
      <c r="H2569" t="s">
        <v>326</v>
      </c>
      <c r="I2569">
        <v>2.2999999999999998</v>
      </c>
      <c r="J2569">
        <v>0</v>
      </c>
      <c r="K2569" t="s">
        <v>296</v>
      </c>
      <c r="M2569" s="15">
        <f t="shared" si="295"/>
        <v>2.2999999999999998</v>
      </c>
      <c r="N2569" s="13">
        <f t="shared" si="296"/>
        <v>10</v>
      </c>
      <c r="O2569" s="13">
        <f t="shared" si="297"/>
        <v>9</v>
      </c>
      <c r="P2569" s="13">
        <f t="shared" si="298"/>
        <v>2017</v>
      </c>
      <c r="Q2569" s="13">
        <f t="shared" si="299"/>
        <v>114.99999999999999</v>
      </c>
    </row>
    <row r="2570" spans="1:17" x14ac:dyDescent="0.25">
      <c r="A2570" t="s">
        <v>5887</v>
      </c>
      <c r="B2570" t="s">
        <v>5888</v>
      </c>
      <c r="C2570">
        <v>43006.336516203701</v>
      </c>
      <c r="D2570">
        <v>50</v>
      </c>
      <c r="E2570" t="s">
        <v>13863</v>
      </c>
      <c r="F2570" t="s">
        <v>5885</v>
      </c>
      <c r="G2570" t="s">
        <v>5886</v>
      </c>
      <c r="H2570" t="s">
        <v>326</v>
      </c>
      <c r="I2570">
        <v>0.94</v>
      </c>
      <c r="J2570">
        <v>0</v>
      </c>
      <c r="K2570" t="s">
        <v>1426</v>
      </c>
      <c r="M2570" s="15">
        <f t="shared" si="295"/>
        <v>0.94</v>
      </c>
      <c r="N2570" s="13">
        <f t="shared" si="296"/>
        <v>10</v>
      </c>
      <c r="O2570" s="13">
        <f t="shared" si="297"/>
        <v>9</v>
      </c>
      <c r="P2570" s="13">
        <f t="shared" si="298"/>
        <v>2017</v>
      </c>
      <c r="Q2570" s="13">
        <f t="shared" si="299"/>
        <v>47</v>
      </c>
    </row>
    <row r="2571" spans="1:17" x14ac:dyDescent="0.25">
      <c r="A2571" t="s">
        <v>2297</v>
      </c>
      <c r="B2571" t="s">
        <v>2298</v>
      </c>
      <c r="C2571">
        <v>42992.681712962964</v>
      </c>
      <c r="D2571">
        <v>100</v>
      </c>
      <c r="E2571" t="s">
        <v>13863</v>
      </c>
      <c r="F2571" t="s">
        <v>5889</v>
      </c>
      <c r="G2571" t="s">
        <v>5890</v>
      </c>
      <c r="H2571" t="s">
        <v>59</v>
      </c>
      <c r="I2571">
        <v>63.4</v>
      </c>
      <c r="J2571">
        <v>0</v>
      </c>
      <c r="K2571" t="s">
        <v>2301</v>
      </c>
      <c r="M2571" s="15">
        <f t="shared" si="295"/>
        <v>63.4</v>
      </c>
      <c r="N2571" s="13">
        <f t="shared" si="296"/>
        <v>10</v>
      </c>
      <c r="O2571" s="13">
        <f t="shared" si="297"/>
        <v>9</v>
      </c>
      <c r="P2571" s="13">
        <f t="shared" si="298"/>
        <v>2017</v>
      </c>
      <c r="Q2571" s="13">
        <f t="shared" si="299"/>
        <v>6340</v>
      </c>
    </row>
    <row r="2572" spans="1:17" x14ac:dyDescent="0.25">
      <c r="A2572" t="s">
        <v>5891</v>
      </c>
      <c r="B2572" t="s">
        <v>5892</v>
      </c>
      <c r="C2572">
        <v>42999.29414351852</v>
      </c>
      <c r="D2572">
        <v>12</v>
      </c>
      <c r="E2572" t="s">
        <v>113</v>
      </c>
      <c r="F2572" t="s">
        <v>5893</v>
      </c>
      <c r="G2572" t="s">
        <v>5894</v>
      </c>
      <c r="H2572" t="s">
        <v>173</v>
      </c>
      <c r="I2572">
        <v>8.1074999999999999</v>
      </c>
      <c r="J2572">
        <v>0</v>
      </c>
      <c r="K2572" t="s">
        <v>5895</v>
      </c>
      <c r="M2572" s="15">
        <f t="shared" si="295"/>
        <v>8.1074999999999999</v>
      </c>
      <c r="N2572" s="13">
        <f t="shared" si="296"/>
        <v>10</v>
      </c>
      <c r="O2572" s="13">
        <f t="shared" si="297"/>
        <v>9</v>
      </c>
      <c r="P2572" s="13">
        <f t="shared" si="298"/>
        <v>2017</v>
      </c>
      <c r="Q2572" s="13">
        <f t="shared" si="299"/>
        <v>97.289999999999992</v>
      </c>
    </row>
    <row r="2573" spans="1:17" x14ac:dyDescent="0.25">
      <c r="A2573" t="s">
        <v>218</v>
      </c>
      <c r="B2573" t="s">
        <v>219</v>
      </c>
      <c r="C2573">
        <v>42996.600173611114</v>
      </c>
      <c r="D2573">
        <v>4</v>
      </c>
      <c r="E2573" t="s">
        <v>13863</v>
      </c>
      <c r="F2573" t="s">
        <v>5896</v>
      </c>
      <c r="G2573" t="s">
        <v>5897</v>
      </c>
      <c r="H2573" t="s">
        <v>222</v>
      </c>
      <c r="I2573">
        <v>50.25</v>
      </c>
      <c r="J2573">
        <v>0</v>
      </c>
      <c r="K2573" t="s">
        <v>223</v>
      </c>
      <c r="M2573" s="15">
        <f t="shared" si="295"/>
        <v>50.25</v>
      </c>
      <c r="N2573" s="13">
        <f t="shared" si="296"/>
        <v>10</v>
      </c>
      <c r="O2573" s="13">
        <f t="shared" si="297"/>
        <v>9</v>
      </c>
      <c r="P2573" s="13">
        <f t="shared" si="298"/>
        <v>2017</v>
      </c>
      <c r="Q2573" s="13">
        <f t="shared" si="299"/>
        <v>201</v>
      </c>
    </row>
    <row r="2574" spans="1:17" x14ac:dyDescent="0.25">
      <c r="A2574" t="s">
        <v>5898</v>
      </c>
      <c r="B2574" t="s">
        <v>5899</v>
      </c>
      <c r="C2574">
        <v>42996.343576388892</v>
      </c>
      <c r="D2574">
        <v>2</v>
      </c>
      <c r="E2574" t="s">
        <v>13863</v>
      </c>
      <c r="F2574" t="s">
        <v>5900</v>
      </c>
      <c r="G2574" t="s">
        <v>5901</v>
      </c>
      <c r="H2574" t="s">
        <v>444</v>
      </c>
      <c r="I2574">
        <v>763</v>
      </c>
      <c r="J2574">
        <v>40</v>
      </c>
      <c r="K2574" t="s">
        <v>444</v>
      </c>
      <c r="M2574" s="15">
        <f t="shared" si="295"/>
        <v>457.8</v>
      </c>
      <c r="N2574" s="13">
        <f t="shared" si="296"/>
        <v>10</v>
      </c>
      <c r="O2574" s="13">
        <f t="shared" si="297"/>
        <v>9</v>
      </c>
      <c r="P2574" s="13">
        <f t="shared" si="298"/>
        <v>2017</v>
      </c>
      <c r="Q2574" s="13">
        <f t="shared" si="299"/>
        <v>915.6</v>
      </c>
    </row>
    <row r="2575" spans="1:17" x14ac:dyDescent="0.25">
      <c r="A2575" t="s">
        <v>5902</v>
      </c>
      <c r="B2575" t="s">
        <v>5903</v>
      </c>
      <c r="C2575">
        <v>42996.343576388892</v>
      </c>
      <c r="D2575">
        <v>2</v>
      </c>
      <c r="E2575" t="s">
        <v>13863</v>
      </c>
      <c r="F2575" t="s">
        <v>5900</v>
      </c>
      <c r="G2575" t="s">
        <v>5901</v>
      </c>
      <c r="H2575" t="s">
        <v>444</v>
      </c>
      <c r="I2575">
        <v>1230</v>
      </c>
      <c r="J2575">
        <v>40</v>
      </c>
      <c r="K2575" t="s">
        <v>444</v>
      </c>
      <c r="M2575" s="15">
        <f t="shared" si="295"/>
        <v>738</v>
      </c>
      <c r="N2575" s="13">
        <f t="shared" si="296"/>
        <v>10</v>
      </c>
      <c r="O2575" s="13">
        <f t="shared" si="297"/>
        <v>9</v>
      </c>
      <c r="P2575" s="13">
        <f t="shared" si="298"/>
        <v>2017</v>
      </c>
      <c r="Q2575" s="13">
        <f t="shared" si="299"/>
        <v>1476</v>
      </c>
    </row>
    <row r="2576" spans="1:17" x14ac:dyDescent="0.25">
      <c r="A2576" t="s">
        <v>5904</v>
      </c>
      <c r="B2576" t="s">
        <v>5905</v>
      </c>
      <c r="C2576">
        <v>42996.366273148145</v>
      </c>
      <c r="D2576">
        <v>1</v>
      </c>
      <c r="E2576" t="s">
        <v>13863</v>
      </c>
      <c r="F2576" t="s">
        <v>5635</v>
      </c>
      <c r="G2576" t="s">
        <v>5906</v>
      </c>
      <c r="H2576" t="s">
        <v>33</v>
      </c>
      <c r="I2576">
        <v>930</v>
      </c>
      <c r="J2576">
        <v>0</v>
      </c>
      <c r="K2576" t="s">
        <v>33</v>
      </c>
      <c r="M2576" s="15">
        <f t="shared" si="295"/>
        <v>930</v>
      </c>
      <c r="N2576" s="13">
        <f t="shared" si="296"/>
        <v>10</v>
      </c>
      <c r="O2576" s="13">
        <f t="shared" si="297"/>
        <v>9</v>
      </c>
      <c r="P2576" s="13">
        <f t="shared" si="298"/>
        <v>2017</v>
      </c>
      <c r="Q2576" s="13">
        <f t="shared" si="299"/>
        <v>930</v>
      </c>
    </row>
    <row r="2577" spans="1:17" x14ac:dyDescent="0.25">
      <c r="A2577" t="s">
        <v>1257</v>
      </c>
      <c r="B2577" t="s">
        <v>1258</v>
      </c>
      <c r="C2577">
        <v>42997.414224537039</v>
      </c>
      <c r="D2577">
        <v>20</v>
      </c>
      <c r="E2577" t="s">
        <v>13863</v>
      </c>
      <c r="F2577" t="s">
        <v>5907</v>
      </c>
      <c r="G2577" t="s">
        <v>5908</v>
      </c>
      <c r="H2577" t="s">
        <v>1255</v>
      </c>
      <c r="I2577">
        <v>29.55</v>
      </c>
      <c r="J2577">
        <v>0</v>
      </c>
      <c r="K2577" t="s">
        <v>1260</v>
      </c>
      <c r="M2577" s="15">
        <f t="shared" ref="M2577:M2627" si="300">+I2577*(1-J2577/100)</f>
        <v>29.55</v>
      </c>
      <c r="N2577" s="13">
        <f t="shared" ref="N2577:N2627" si="301">+LEN(A2577)</f>
        <v>10</v>
      </c>
      <c r="O2577" s="13">
        <f t="shared" ref="O2577:O2627" si="302">+MONTH(C2577)</f>
        <v>9</v>
      </c>
      <c r="P2577" s="13">
        <f t="shared" ref="P2577:P2627" si="303">+YEAR(C2577)</f>
        <v>2017</v>
      </c>
      <c r="Q2577" s="13">
        <f t="shared" ref="Q2577:Q2627" si="304">+M2577*D2577</f>
        <v>591</v>
      </c>
    </row>
    <row r="2578" spans="1:17" x14ac:dyDescent="0.25">
      <c r="A2578" t="s">
        <v>1261</v>
      </c>
      <c r="B2578" t="s">
        <v>1262</v>
      </c>
      <c r="C2578">
        <v>42998.394895833335</v>
      </c>
      <c r="D2578">
        <v>20</v>
      </c>
      <c r="E2578" t="s">
        <v>13863</v>
      </c>
      <c r="F2578" t="s">
        <v>5907</v>
      </c>
      <c r="G2578" t="s">
        <v>5909</v>
      </c>
      <c r="H2578" t="s">
        <v>1255</v>
      </c>
      <c r="I2578">
        <v>46.41</v>
      </c>
      <c r="J2578">
        <v>0</v>
      </c>
      <c r="K2578" t="s">
        <v>1263</v>
      </c>
      <c r="M2578" s="15">
        <f t="shared" si="300"/>
        <v>46.41</v>
      </c>
      <c r="N2578" s="13">
        <f t="shared" si="301"/>
        <v>10</v>
      </c>
      <c r="O2578" s="13">
        <f t="shared" si="302"/>
        <v>9</v>
      </c>
      <c r="P2578" s="13">
        <f t="shared" si="303"/>
        <v>2017</v>
      </c>
      <c r="Q2578" s="13">
        <f t="shared" si="304"/>
        <v>928.19999999999993</v>
      </c>
    </row>
    <row r="2579" spans="1:17" x14ac:dyDescent="0.25">
      <c r="A2579" t="s">
        <v>5910</v>
      </c>
      <c r="B2579" t="s">
        <v>5911</v>
      </c>
      <c r="C2579">
        <v>42997.414224537039</v>
      </c>
      <c r="D2579">
        <v>21</v>
      </c>
      <c r="E2579" t="s">
        <v>13863</v>
      </c>
      <c r="F2579" t="s">
        <v>5907</v>
      </c>
      <c r="G2579" t="s">
        <v>5908</v>
      </c>
      <c r="H2579" t="s">
        <v>1255</v>
      </c>
      <c r="I2579">
        <v>1.25</v>
      </c>
      <c r="J2579">
        <v>0</v>
      </c>
      <c r="K2579" t="s">
        <v>5912</v>
      </c>
      <c r="M2579" s="15">
        <f t="shared" si="300"/>
        <v>1.25</v>
      </c>
      <c r="N2579" s="13">
        <f t="shared" si="301"/>
        <v>10</v>
      </c>
      <c r="O2579" s="13">
        <f t="shared" si="302"/>
        <v>9</v>
      </c>
      <c r="P2579" s="13">
        <f t="shared" si="303"/>
        <v>2017</v>
      </c>
      <c r="Q2579" s="13">
        <f t="shared" si="304"/>
        <v>26.25</v>
      </c>
    </row>
    <row r="2580" spans="1:17" x14ac:dyDescent="0.25">
      <c r="A2580" t="s">
        <v>5910</v>
      </c>
      <c r="B2580" t="s">
        <v>5911</v>
      </c>
      <c r="C2580">
        <v>42998.394895833335</v>
      </c>
      <c r="D2580">
        <v>79</v>
      </c>
      <c r="E2580" t="s">
        <v>13863</v>
      </c>
      <c r="F2580" t="s">
        <v>5907</v>
      </c>
      <c r="G2580" t="s">
        <v>5909</v>
      </c>
      <c r="H2580" t="s">
        <v>1255</v>
      </c>
      <c r="I2580">
        <v>1.25</v>
      </c>
      <c r="J2580">
        <v>0</v>
      </c>
      <c r="K2580" t="s">
        <v>5912</v>
      </c>
      <c r="M2580" s="15">
        <f t="shared" si="300"/>
        <v>1.25</v>
      </c>
      <c r="N2580" s="13">
        <f t="shared" si="301"/>
        <v>10</v>
      </c>
      <c r="O2580" s="13">
        <f t="shared" si="302"/>
        <v>9</v>
      </c>
      <c r="P2580" s="13">
        <f t="shared" si="303"/>
        <v>2017</v>
      </c>
      <c r="Q2580" s="13">
        <f t="shared" si="304"/>
        <v>98.75</v>
      </c>
    </row>
    <row r="2581" spans="1:17" x14ac:dyDescent="0.25">
      <c r="A2581" t="s">
        <v>1267</v>
      </c>
      <c r="B2581" t="s">
        <v>1268</v>
      </c>
      <c r="C2581">
        <v>42996.345370370371</v>
      </c>
      <c r="D2581">
        <v>30</v>
      </c>
      <c r="E2581" t="s">
        <v>13863</v>
      </c>
      <c r="F2581" t="s">
        <v>5913</v>
      </c>
      <c r="G2581" t="s">
        <v>5914</v>
      </c>
      <c r="H2581" t="s">
        <v>1271</v>
      </c>
      <c r="I2581">
        <v>4.29</v>
      </c>
      <c r="J2581">
        <v>0</v>
      </c>
      <c r="K2581" t="s">
        <v>1272</v>
      </c>
      <c r="M2581" s="15">
        <f t="shared" si="300"/>
        <v>4.29</v>
      </c>
      <c r="N2581" s="13">
        <f t="shared" si="301"/>
        <v>10</v>
      </c>
      <c r="O2581" s="13">
        <f t="shared" si="302"/>
        <v>9</v>
      </c>
      <c r="P2581" s="13">
        <f t="shared" si="303"/>
        <v>2017</v>
      </c>
      <c r="Q2581" s="13">
        <f t="shared" si="304"/>
        <v>128.69999999999999</v>
      </c>
    </row>
    <row r="2582" spans="1:17" x14ac:dyDescent="0.25">
      <c r="A2582" t="s">
        <v>5915</v>
      </c>
      <c r="B2582" t="s">
        <v>5916</v>
      </c>
      <c r="C2582">
        <v>43019.282789351855</v>
      </c>
      <c r="D2582">
        <v>40</v>
      </c>
      <c r="E2582" t="s">
        <v>13863</v>
      </c>
      <c r="F2582" t="s">
        <v>5907</v>
      </c>
      <c r="G2582" t="s">
        <v>5917</v>
      </c>
      <c r="H2582" t="s">
        <v>1255</v>
      </c>
      <c r="I2582">
        <v>2.4</v>
      </c>
      <c r="J2582">
        <v>0</v>
      </c>
      <c r="K2582" t="s">
        <v>5918</v>
      </c>
      <c r="M2582" s="15">
        <f t="shared" si="300"/>
        <v>2.4</v>
      </c>
      <c r="N2582" s="13">
        <f t="shared" si="301"/>
        <v>10</v>
      </c>
      <c r="O2582" s="13">
        <f t="shared" si="302"/>
        <v>10</v>
      </c>
      <c r="P2582" s="13">
        <f t="shared" si="303"/>
        <v>2017</v>
      </c>
      <c r="Q2582" s="13">
        <f t="shared" si="304"/>
        <v>96</v>
      </c>
    </row>
    <row r="2583" spans="1:17" x14ac:dyDescent="0.25">
      <c r="A2583" t="s">
        <v>156</v>
      </c>
      <c r="B2583" t="s">
        <v>157</v>
      </c>
      <c r="C2583">
        <v>43034.433923611112</v>
      </c>
      <c r="D2583">
        <v>4</v>
      </c>
      <c r="E2583" t="s">
        <v>13863</v>
      </c>
      <c r="F2583" t="s">
        <v>5919</v>
      </c>
      <c r="G2583" t="s">
        <v>5920</v>
      </c>
      <c r="H2583" t="s">
        <v>160</v>
      </c>
      <c r="I2583">
        <v>80.91</v>
      </c>
      <c r="J2583">
        <v>0</v>
      </c>
      <c r="K2583" t="s">
        <v>160</v>
      </c>
      <c r="M2583" s="15">
        <f t="shared" si="300"/>
        <v>80.91</v>
      </c>
      <c r="N2583" s="13">
        <f t="shared" si="301"/>
        <v>10</v>
      </c>
      <c r="O2583" s="13">
        <f t="shared" si="302"/>
        <v>10</v>
      </c>
      <c r="P2583" s="13">
        <f t="shared" si="303"/>
        <v>2017</v>
      </c>
      <c r="Q2583" s="13">
        <f t="shared" si="304"/>
        <v>323.64</v>
      </c>
    </row>
    <row r="2584" spans="1:17" x14ac:dyDescent="0.25">
      <c r="A2584" t="s">
        <v>5921</v>
      </c>
      <c r="B2584" t="s">
        <v>5922</v>
      </c>
      <c r="C2584">
        <v>43006.334027777775</v>
      </c>
      <c r="D2584">
        <v>2</v>
      </c>
      <c r="E2584" t="s">
        <v>13863</v>
      </c>
      <c r="F2584" t="s">
        <v>5923</v>
      </c>
      <c r="G2584" t="s">
        <v>5924</v>
      </c>
      <c r="H2584" t="s">
        <v>160</v>
      </c>
      <c r="I2584">
        <v>44.363999999999997</v>
      </c>
      <c r="J2584">
        <v>0</v>
      </c>
      <c r="K2584" t="s">
        <v>5925</v>
      </c>
      <c r="M2584" s="15">
        <f t="shared" si="300"/>
        <v>44.363999999999997</v>
      </c>
      <c r="N2584" s="13">
        <f t="shared" si="301"/>
        <v>10</v>
      </c>
      <c r="O2584" s="13">
        <f t="shared" si="302"/>
        <v>9</v>
      </c>
      <c r="P2584" s="13">
        <f t="shared" si="303"/>
        <v>2017</v>
      </c>
      <c r="Q2584" s="13">
        <f t="shared" si="304"/>
        <v>88.727999999999994</v>
      </c>
    </row>
    <row r="2585" spans="1:17" x14ac:dyDescent="0.25">
      <c r="A2585" t="s">
        <v>5477</v>
      </c>
      <c r="B2585" t="s">
        <v>5478</v>
      </c>
      <c r="C2585">
        <v>42996.359803240739</v>
      </c>
      <c r="D2585">
        <v>3</v>
      </c>
      <c r="E2585" t="s">
        <v>13863</v>
      </c>
      <c r="F2585" t="s">
        <v>5588</v>
      </c>
      <c r="G2585" t="s">
        <v>5589</v>
      </c>
      <c r="H2585" t="s">
        <v>33</v>
      </c>
      <c r="I2585">
        <v>377</v>
      </c>
      <c r="J2585">
        <v>0</v>
      </c>
      <c r="K2585" t="s">
        <v>33</v>
      </c>
      <c r="M2585" s="15">
        <f t="shared" si="300"/>
        <v>377</v>
      </c>
      <c r="N2585" s="13">
        <f t="shared" si="301"/>
        <v>10</v>
      </c>
      <c r="O2585" s="13">
        <f t="shared" si="302"/>
        <v>9</v>
      </c>
      <c r="P2585" s="13">
        <f t="shared" si="303"/>
        <v>2017</v>
      </c>
      <c r="Q2585" s="13">
        <f t="shared" si="304"/>
        <v>1131</v>
      </c>
    </row>
    <row r="2586" spans="1:17" x14ac:dyDescent="0.25">
      <c r="A2586" t="s">
        <v>1211</v>
      </c>
      <c r="B2586" t="s">
        <v>1212</v>
      </c>
      <c r="C2586">
        <v>42996.359803240739</v>
      </c>
      <c r="D2586">
        <v>3</v>
      </c>
      <c r="E2586" t="s">
        <v>13863</v>
      </c>
      <c r="F2586" t="s">
        <v>5588</v>
      </c>
      <c r="G2586" t="s">
        <v>5589</v>
      </c>
      <c r="H2586" t="s">
        <v>33</v>
      </c>
      <c r="I2586">
        <v>69</v>
      </c>
      <c r="J2586">
        <v>0</v>
      </c>
      <c r="K2586" t="s">
        <v>1213</v>
      </c>
      <c r="M2586" s="15">
        <f t="shared" si="300"/>
        <v>69</v>
      </c>
      <c r="N2586" s="13">
        <f t="shared" si="301"/>
        <v>10</v>
      </c>
      <c r="O2586" s="13">
        <f t="shared" si="302"/>
        <v>9</v>
      </c>
      <c r="P2586" s="13">
        <f t="shared" si="303"/>
        <v>2017</v>
      </c>
      <c r="Q2586" s="13">
        <f t="shared" si="304"/>
        <v>207</v>
      </c>
    </row>
    <row r="2587" spans="1:17" x14ac:dyDescent="0.25">
      <c r="A2587" t="s">
        <v>5926</v>
      </c>
      <c r="B2587" t="s">
        <v>5927</v>
      </c>
      <c r="C2587">
        <v>43004.589386574073</v>
      </c>
      <c r="D2587">
        <v>1</v>
      </c>
      <c r="E2587" t="s">
        <v>13863</v>
      </c>
      <c r="F2587" t="s">
        <v>5928</v>
      </c>
      <c r="G2587" t="s">
        <v>5929</v>
      </c>
      <c r="H2587" t="s">
        <v>572</v>
      </c>
      <c r="I2587">
        <v>550</v>
      </c>
      <c r="J2587">
        <v>0</v>
      </c>
      <c r="K2587" t="s">
        <v>5930</v>
      </c>
      <c r="M2587" s="15">
        <f t="shared" si="300"/>
        <v>550</v>
      </c>
      <c r="N2587" s="13">
        <f t="shared" si="301"/>
        <v>10</v>
      </c>
      <c r="O2587" s="13">
        <f t="shared" si="302"/>
        <v>9</v>
      </c>
      <c r="P2587" s="13">
        <f t="shared" si="303"/>
        <v>2017</v>
      </c>
      <c r="Q2587" s="13">
        <f t="shared" si="304"/>
        <v>550</v>
      </c>
    </row>
    <row r="2588" spans="1:17" x14ac:dyDescent="0.25">
      <c r="A2588" t="s">
        <v>5931</v>
      </c>
      <c r="B2588" t="s">
        <v>5932</v>
      </c>
      <c r="C2588">
        <v>42992.666851851849</v>
      </c>
      <c r="D2588">
        <v>2</v>
      </c>
      <c r="E2588" t="s">
        <v>13863</v>
      </c>
      <c r="F2588" t="s">
        <v>5933</v>
      </c>
      <c r="G2588" t="s">
        <v>5934</v>
      </c>
      <c r="H2588" t="s">
        <v>12</v>
      </c>
      <c r="I2588">
        <v>295</v>
      </c>
      <c r="J2588">
        <v>0</v>
      </c>
      <c r="K2588" t="s">
        <v>5935</v>
      </c>
      <c r="M2588" s="15">
        <f t="shared" si="300"/>
        <v>295</v>
      </c>
      <c r="N2588" s="13">
        <f t="shared" si="301"/>
        <v>10</v>
      </c>
      <c r="O2588" s="13">
        <f t="shared" si="302"/>
        <v>9</v>
      </c>
      <c r="P2588" s="13">
        <f t="shared" si="303"/>
        <v>2017</v>
      </c>
      <c r="Q2588" s="13">
        <f t="shared" si="304"/>
        <v>590</v>
      </c>
    </row>
    <row r="2589" spans="1:17" x14ac:dyDescent="0.25">
      <c r="A2589" t="s">
        <v>40</v>
      </c>
      <c r="B2589" t="s">
        <v>41</v>
      </c>
      <c r="C2589">
        <v>43003.40351851852</v>
      </c>
      <c r="D2589">
        <v>270</v>
      </c>
      <c r="E2589" t="s">
        <v>13863</v>
      </c>
      <c r="F2589" t="s">
        <v>5936</v>
      </c>
      <c r="G2589" t="s">
        <v>5937</v>
      </c>
      <c r="H2589" t="s">
        <v>44</v>
      </c>
      <c r="I2589">
        <v>1.256</v>
      </c>
      <c r="J2589">
        <v>0</v>
      </c>
      <c r="K2589" t="s">
        <v>45</v>
      </c>
      <c r="M2589" s="15">
        <f t="shared" si="300"/>
        <v>1.256</v>
      </c>
      <c r="N2589" s="13">
        <f t="shared" si="301"/>
        <v>10</v>
      </c>
      <c r="O2589" s="13">
        <f t="shared" si="302"/>
        <v>9</v>
      </c>
      <c r="P2589" s="13">
        <f t="shared" si="303"/>
        <v>2017</v>
      </c>
      <c r="Q2589" s="13">
        <f t="shared" si="304"/>
        <v>339.12</v>
      </c>
    </row>
    <row r="2590" spans="1:17" x14ac:dyDescent="0.25">
      <c r="A2590" t="s">
        <v>2750</v>
      </c>
      <c r="B2590" t="s">
        <v>2751</v>
      </c>
      <c r="C2590">
        <v>42990.567303240743</v>
      </c>
      <c r="D2590">
        <v>36</v>
      </c>
      <c r="E2590" t="s">
        <v>13863</v>
      </c>
      <c r="F2590" t="s">
        <v>5938</v>
      </c>
      <c r="G2590" t="s">
        <v>5939</v>
      </c>
      <c r="H2590" t="s">
        <v>279</v>
      </c>
      <c r="I2590">
        <v>3.9</v>
      </c>
      <c r="J2590">
        <v>0</v>
      </c>
      <c r="K2590" t="s">
        <v>2752</v>
      </c>
      <c r="M2590" s="15">
        <f t="shared" si="300"/>
        <v>3.9</v>
      </c>
      <c r="N2590" s="13">
        <f t="shared" si="301"/>
        <v>10</v>
      </c>
      <c r="O2590" s="13">
        <f t="shared" si="302"/>
        <v>9</v>
      </c>
      <c r="P2590" s="13">
        <f t="shared" si="303"/>
        <v>2017</v>
      </c>
      <c r="Q2590" s="13">
        <f t="shared" si="304"/>
        <v>140.4</v>
      </c>
    </row>
    <row r="2591" spans="1:17" x14ac:dyDescent="0.25">
      <c r="A2591" t="s">
        <v>3263</v>
      </c>
      <c r="B2591" t="s">
        <v>3264</v>
      </c>
      <c r="C2591">
        <v>43003.406053240738</v>
      </c>
      <c r="D2591">
        <v>150</v>
      </c>
      <c r="E2591" t="s">
        <v>13863</v>
      </c>
      <c r="F2591" t="s">
        <v>5940</v>
      </c>
      <c r="G2591" t="s">
        <v>5941</v>
      </c>
      <c r="H2591" t="s">
        <v>181</v>
      </c>
      <c r="I2591">
        <v>15.81</v>
      </c>
      <c r="J2591">
        <v>0</v>
      </c>
      <c r="K2591" t="s">
        <v>3267</v>
      </c>
      <c r="M2591" s="15">
        <f t="shared" si="300"/>
        <v>15.81</v>
      </c>
      <c r="N2591" s="13">
        <f t="shared" si="301"/>
        <v>10</v>
      </c>
      <c r="O2591" s="13">
        <f t="shared" si="302"/>
        <v>9</v>
      </c>
      <c r="P2591" s="13">
        <f t="shared" si="303"/>
        <v>2017</v>
      </c>
      <c r="Q2591" s="13">
        <f t="shared" si="304"/>
        <v>2371.5</v>
      </c>
    </row>
    <row r="2592" spans="1:17" x14ac:dyDescent="0.25">
      <c r="A2592" t="s">
        <v>1916</v>
      </c>
      <c r="B2592" t="s">
        <v>1917</v>
      </c>
      <c r="C2592">
        <v>42964.675497685188</v>
      </c>
      <c r="D2592">
        <v>50</v>
      </c>
      <c r="E2592" t="s">
        <v>13863</v>
      </c>
      <c r="F2592" t="s">
        <v>5942</v>
      </c>
      <c r="G2592" t="s">
        <v>5943</v>
      </c>
      <c r="H2592" t="s">
        <v>181</v>
      </c>
      <c r="I2592">
        <v>0.33</v>
      </c>
      <c r="J2592">
        <v>0</v>
      </c>
      <c r="K2592" t="s">
        <v>1511</v>
      </c>
      <c r="M2592" s="15">
        <f t="shared" si="300"/>
        <v>0.33</v>
      </c>
      <c r="N2592" s="13">
        <f t="shared" si="301"/>
        <v>10</v>
      </c>
      <c r="O2592" s="13">
        <f t="shared" si="302"/>
        <v>8</v>
      </c>
      <c r="P2592" s="13">
        <f t="shared" si="303"/>
        <v>2017</v>
      </c>
      <c r="Q2592" s="13">
        <f t="shared" si="304"/>
        <v>16.5</v>
      </c>
    </row>
    <row r="2593" spans="1:17" x14ac:dyDescent="0.25">
      <c r="A2593" t="s">
        <v>1981</v>
      </c>
      <c r="B2593" t="s">
        <v>1982</v>
      </c>
      <c r="C2593">
        <v>42997.412291666667</v>
      </c>
      <c r="D2593">
        <v>25</v>
      </c>
      <c r="E2593" t="s">
        <v>13863</v>
      </c>
      <c r="F2593" t="s">
        <v>5944</v>
      </c>
      <c r="G2593" t="s">
        <v>5945</v>
      </c>
      <c r="H2593" t="s">
        <v>12</v>
      </c>
      <c r="I2593">
        <v>190</v>
      </c>
      <c r="J2593">
        <v>0</v>
      </c>
      <c r="K2593" t="s">
        <v>1983</v>
      </c>
      <c r="M2593" s="15">
        <f t="shared" si="300"/>
        <v>190</v>
      </c>
      <c r="N2593" s="13">
        <f t="shared" si="301"/>
        <v>10</v>
      </c>
      <c r="O2593" s="13">
        <f t="shared" si="302"/>
        <v>9</v>
      </c>
      <c r="P2593" s="13">
        <f t="shared" si="303"/>
        <v>2017</v>
      </c>
      <c r="Q2593" s="13">
        <f t="shared" si="304"/>
        <v>4750</v>
      </c>
    </row>
    <row r="2594" spans="1:17" x14ac:dyDescent="0.25">
      <c r="A2594" t="s">
        <v>5946</v>
      </c>
      <c r="B2594" t="s">
        <v>5947</v>
      </c>
      <c r="C2594">
        <v>42986.601770833331</v>
      </c>
      <c r="D2594">
        <v>1</v>
      </c>
      <c r="E2594" t="s">
        <v>13863</v>
      </c>
      <c r="F2594" t="s">
        <v>5948</v>
      </c>
      <c r="G2594" t="s">
        <v>5949</v>
      </c>
      <c r="H2594" t="s">
        <v>283</v>
      </c>
      <c r="I2594">
        <v>11.5</v>
      </c>
      <c r="J2594">
        <v>0</v>
      </c>
      <c r="K2594" t="s">
        <v>5950</v>
      </c>
      <c r="M2594" s="15">
        <f t="shared" si="300"/>
        <v>11.5</v>
      </c>
      <c r="N2594" s="13">
        <f t="shared" si="301"/>
        <v>10</v>
      </c>
      <c r="O2594" s="13">
        <f t="shared" si="302"/>
        <v>9</v>
      </c>
      <c r="P2594" s="13">
        <f t="shared" si="303"/>
        <v>2017</v>
      </c>
      <c r="Q2594" s="13">
        <f t="shared" si="304"/>
        <v>11.5</v>
      </c>
    </row>
    <row r="2595" spans="1:17" x14ac:dyDescent="0.25">
      <c r="A2595" t="s">
        <v>5951</v>
      </c>
      <c r="B2595" t="s">
        <v>5952</v>
      </c>
      <c r="C2595">
        <v>42986.601770833331</v>
      </c>
      <c r="D2595">
        <v>1</v>
      </c>
      <c r="E2595" t="s">
        <v>13863</v>
      </c>
      <c r="F2595" t="s">
        <v>5948</v>
      </c>
      <c r="G2595" t="s">
        <v>5949</v>
      </c>
      <c r="H2595" t="s">
        <v>283</v>
      </c>
      <c r="I2595">
        <v>70.650000000000006</v>
      </c>
      <c r="J2595">
        <v>0</v>
      </c>
      <c r="K2595" t="s">
        <v>5953</v>
      </c>
      <c r="M2595" s="15">
        <f t="shared" si="300"/>
        <v>70.650000000000006</v>
      </c>
      <c r="N2595" s="13">
        <f t="shared" si="301"/>
        <v>10</v>
      </c>
      <c r="O2595" s="13">
        <f t="shared" si="302"/>
        <v>9</v>
      </c>
      <c r="P2595" s="13">
        <f t="shared" si="303"/>
        <v>2017</v>
      </c>
      <c r="Q2595" s="13">
        <f t="shared" si="304"/>
        <v>70.650000000000006</v>
      </c>
    </row>
    <row r="2596" spans="1:17" x14ac:dyDescent="0.25">
      <c r="A2596" t="s">
        <v>1084</v>
      </c>
      <c r="B2596" t="s">
        <v>1085</v>
      </c>
      <c r="C2596">
        <v>42992.672500000001</v>
      </c>
      <c r="D2596">
        <v>1</v>
      </c>
      <c r="E2596" t="s">
        <v>13863</v>
      </c>
      <c r="F2596" t="s">
        <v>5954</v>
      </c>
      <c r="G2596" t="s">
        <v>5955</v>
      </c>
      <c r="H2596" t="s">
        <v>344</v>
      </c>
      <c r="I2596">
        <v>1.1499999999999999</v>
      </c>
      <c r="J2596">
        <v>0</v>
      </c>
      <c r="K2596" t="s">
        <v>1088</v>
      </c>
      <c r="M2596" s="15">
        <f t="shared" si="300"/>
        <v>1.1499999999999999</v>
      </c>
      <c r="N2596" s="13">
        <f t="shared" si="301"/>
        <v>10</v>
      </c>
      <c r="O2596" s="13">
        <f t="shared" si="302"/>
        <v>9</v>
      </c>
      <c r="P2596" s="13">
        <f t="shared" si="303"/>
        <v>2017</v>
      </c>
      <c r="Q2596" s="13">
        <f t="shared" si="304"/>
        <v>1.1499999999999999</v>
      </c>
    </row>
    <row r="2597" spans="1:17" x14ac:dyDescent="0.25">
      <c r="A2597" t="s">
        <v>5788</v>
      </c>
      <c r="B2597" t="s">
        <v>5789</v>
      </c>
      <c r="C2597">
        <v>42998.391192129631</v>
      </c>
      <c r="D2597">
        <v>1</v>
      </c>
      <c r="E2597" t="s">
        <v>13863</v>
      </c>
      <c r="F2597" t="s">
        <v>5956</v>
      </c>
      <c r="G2597" t="s">
        <v>5957</v>
      </c>
      <c r="H2597" t="s">
        <v>651</v>
      </c>
      <c r="I2597">
        <v>37.68</v>
      </c>
      <c r="J2597">
        <v>40</v>
      </c>
      <c r="K2597" t="s">
        <v>651</v>
      </c>
      <c r="M2597" s="15">
        <f t="shared" si="300"/>
        <v>22.608000000000001</v>
      </c>
      <c r="N2597" s="13">
        <f t="shared" si="301"/>
        <v>10</v>
      </c>
      <c r="O2597" s="13">
        <f t="shared" si="302"/>
        <v>9</v>
      </c>
      <c r="P2597" s="13">
        <f t="shared" si="303"/>
        <v>2017</v>
      </c>
      <c r="Q2597" s="13">
        <f t="shared" si="304"/>
        <v>22.608000000000001</v>
      </c>
    </row>
    <row r="2598" spans="1:17" x14ac:dyDescent="0.25">
      <c r="A2598" t="s">
        <v>1453</v>
      </c>
      <c r="B2598" t="s">
        <v>1454</v>
      </c>
      <c r="C2598">
        <v>42999.291956018518</v>
      </c>
      <c r="D2598">
        <v>14</v>
      </c>
      <c r="E2598" t="s">
        <v>13863</v>
      </c>
      <c r="F2598" t="s">
        <v>5958</v>
      </c>
      <c r="G2598" t="s">
        <v>5959</v>
      </c>
      <c r="H2598" t="s">
        <v>124</v>
      </c>
      <c r="I2598">
        <v>53</v>
      </c>
      <c r="J2598">
        <v>0</v>
      </c>
      <c r="K2598" t="s">
        <v>1457</v>
      </c>
      <c r="M2598" s="15">
        <f t="shared" si="300"/>
        <v>53</v>
      </c>
      <c r="N2598" s="13">
        <f t="shared" si="301"/>
        <v>10</v>
      </c>
      <c r="O2598" s="13">
        <f t="shared" si="302"/>
        <v>9</v>
      </c>
      <c r="P2598" s="13">
        <f t="shared" si="303"/>
        <v>2017</v>
      </c>
      <c r="Q2598" s="13">
        <f t="shared" si="304"/>
        <v>742</v>
      </c>
    </row>
    <row r="2599" spans="1:17" x14ac:dyDescent="0.25">
      <c r="A2599" t="s">
        <v>2439</v>
      </c>
      <c r="B2599" t="s">
        <v>2439</v>
      </c>
      <c r="C2599">
        <v>43007.687060185184</v>
      </c>
      <c r="D2599">
        <v>10</v>
      </c>
      <c r="E2599" t="s">
        <v>13863</v>
      </c>
      <c r="F2599" t="s">
        <v>5960</v>
      </c>
      <c r="G2599" t="s">
        <v>5961</v>
      </c>
      <c r="H2599" t="s">
        <v>5962</v>
      </c>
      <c r="I2599">
        <v>8.4</v>
      </c>
      <c r="J2599">
        <v>5</v>
      </c>
      <c r="K2599" t="s">
        <v>2440</v>
      </c>
      <c r="M2599" s="15">
        <f t="shared" si="300"/>
        <v>7.9799999999999995</v>
      </c>
      <c r="N2599" s="13">
        <f t="shared" si="301"/>
        <v>32</v>
      </c>
      <c r="O2599" s="13">
        <f t="shared" si="302"/>
        <v>9</v>
      </c>
      <c r="P2599" s="13">
        <f t="shared" si="303"/>
        <v>2017</v>
      </c>
      <c r="Q2599" s="13">
        <f t="shared" si="304"/>
        <v>79.8</v>
      </c>
    </row>
    <row r="2600" spans="1:17" x14ac:dyDescent="0.25">
      <c r="A2600" t="s">
        <v>2877</v>
      </c>
      <c r="B2600" t="s">
        <v>2878</v>
      </c>
      <c r="C2600">
        <v>42999.289131944446</v>
      </c>
      <c r="D2600">
        <v>5</v>
      </c>
      <c r="E2600" t="s">
        <v>13863</v>
      </c>
      <c r="F2600" t="s">
        <v>5963</v>
      </c>
      <c r="G2600" t="s">
        <v>5964</v>
      </c>
      <c r="H2600" t="s">
        <v>2881</v>
      </c>
      <c r="I2600">
        <v>34.369999999999997</v>
      </c>
      <c r="J2600">
        <v>0</v>
      </c>
      <c r="K2600" t="s">
        <v>2882</v>
      </c>
      <c r="M2600" s="15">
        <f t="shared" si="300"/>
        <v>34.369999999999997</v>
      </c>
      <c r="N2600" s="13">
        <f t="shared" si="301"/>
        <v>10</v>
      </c>
      <c r="O2600" s="13">
        <f t="shared" si="302"/>
        <v>9</v>
      </c>
      <c r="P2600" s="13">
        <f t="shared" si="303"/>
        <v>2017</v>
      </c>
      <c r="Q2600" s="13">
        <f t="shared" si="304"/>
        <v>171.85</v>
      </c>
    </row>
    <row r="2601" spans="1:17" x14ac:dyDescent="0.25">
      <c r="A2601" t="s">
        <v>1084</v>
      </c>
      <c r="B2601" t="s">
        <v>1085</v>
      </c>
      <c r="C2601">
        <v>42992.673171296294</v>
      </c>
      <c r="D2601">
        <v>649</v>
      </c>
      <c r="E2601" t="s">
        <v>13863</v>
      </c>
      <c r="F2601" t="s">
        <v>5954</v>
      </c>
      <c r="G2601" t="s">
        <v>5965</v>
      </c>
      <c r="H2601" t="s">
        <v>344</v>
      </c>
      <c r="I2601">
        <v>1.1499999999999999</v>
      </c>
      <c r="J2601">
        <v>0</v>
      </c>
      <c r="K2601" t="s">
        <v>1088</v>
      </c>
      <c r="M2601" s="15">
        <f t="shared" si="300"/>
        <v>1.1499999999999999</v>
      </c>
      <c r="N2601" s="13">
        <f t="shared" si="301"/>
        <v>10</v>
      </c>
      <c r="O2601" s="13">
        <f t="shared" si="302"/>
        <v>9</v>
      </c>
      <c r="P2601" s="13">
        <f t="shared" si="303"/>
        <v>2017</v>
      </c>
      <c r="Q2601" s="13">
        <f t="shared" si="304"/>
        <v>746.34999999999991</v>
      </c>
    </row>
    <row r="2602" spans="1:17" x14ac:dyDescent="0.25">
      <c r="A2602" t="s">
        <v>5966</v>
      </c>
      <c r="B2602" t="s">
        <v>5967</v>
      </c>
      <c r="C2602">
        <v>42985.353900462964</v>
      </c>
      <c r="D2602">
        <v>20</v>
      </c>
      <c r="E2602" t="s">
        <v>13863</v>
      </c>
      <c r="F2602" t="s">
        <v>5968</v>
      </c>
      <c r="G2602" t="s">
        <v>5969</v>
      </c>
      <c r="H2602" t="s">
        <v>181</v>
      </c>
      <c r="I2602">
        <v>23.37</v>
      </c>
      <c r="J2602">
        <v>0</v>
      </c>
      <c r="K2602" t="s">
        <v>5970</v>
      </c>
      <c r="M2602" s="15">
        <f t="shared" si="300"/>
        <v>23.37</v>
      </c>
      <c r="N2602" s="13">
        <f t="shared" si="301"/>
        <v>10</v>
      </c>
      <c r="O2602" s="13">
        <f t="shared" si="302"/>
        <v>9</v>
      </c>
      <c r="P2602" s="13">
        <f t="shared" si="303"/>
        <v>2017</v>
      </c>
      <c r="Q2602" s="13">
        <f t="shared" si="304"/>
        <v>467.40000000000003</v>
      </c>
    </row>
    <row r="2603" spans="1:17" x14ac:dyDescent="0.25">
      <c r="A2603" t="s">
        <v>5971</v>
      </c>
      <c r="B2603" t="s">
        <v>5972</v>
      </c>
      <c r="C2603">
        <v>42985.353900462964</v>
      </c>
      <c r="D2603">
        <v>4</v>
      </c>
      <c r="E2603" t="s">
        <v>13863</v>
      </c>
      <c r="F2603" t="s">
        <v>5968</v>
      </c>
      <c r="G2603" t="s">
        <v>5969</v>
      </c>
      <c r="H2603" t="s">
        <v>181</v>
      </c>
      <c r="I2603">
        <v>15.81</v>
      </c>
      <c r="J2603">
        <v>0</v>
      </c>
      <c r="K2603" t="s">
        <v>5973</v>
      </c>
      <c r="M2603" s="15">
        <f t="shared" si="300"/>
        <v>15.81</v>
      </c>
      <c r="N2603" s="13">
        <f t="shared" si="301"/>
        <v>10</v>
      </c>
      <c r="O2603" s="13">
        <f t="shared" si="302"/>
        <v>9</v>
      </c>
      <c r="P2603" s="13">
        <f t="shared" si="303"/>
        <v>2017</v>
      </c>
      <c r="Q2603" s="13">
        <f t="shared" si="304"/>
        <v>63.24</v>
      </c>
    </row>
    <row r="2604" spans="1:17" x14ac:dyDescent="0.25">
      <c r="A2604" t="s">
        <v>5971</v>
      </c>
      <c r="B2604" t="s">
        <v>5972</v>
      </c>
      <c r="C2604">
        <v>42985.353900462964</v>
      </c>
      <c r="D2604">
        <v>5</v>
      </c>
      <c r="E2604" t="s">
        <v>13863</v>
      </c>
      <c r="F2604" t="s">
        <v>5968</v>
      </c>
      <c r="G2604" t="s">
        <v>5969</v>
      </c>
      <c r="H2604" t="s">
        <v>181</v>
      </c>
      <c r="I2604">
        <v>15.81</v>
      </c>
      <c r="J2604">
        <v>0</v>
      </c>
      <c r="K2604" t="s">
        <v>5973</v>
      </c>
      <c r="M2604" s="15">
        <f t="shared" si="300"/>
        <v>15.81</v>
      </c>
      <c r="N2604" s="13">
        <f t="shared" si="301"/>
        <v>10</v>
      </c>
      <c r="O2604" s="13">
        <f t="shared" si="302"/>
        <v>9</v>
      </c>
      <c r="P2604" s="13">
        <f t="shared" si="303"/>
        <v>2017</v>
      </c>
      <c r="Q2604" s="13">
        <f t="shared" si="304"/>
        <v>79.05</v>
      </c>
    </row>
    <row r="2605" spans="1:17" x14ac:dyDescent="0.25">
      <c r="A2605" t="s">
        <v>5974</v>
      </c>
      <c r="B2605" t="s">
        <v>5975</v>
      </c>
      <c r="C2605">
        <v>42986.666400462964</v>
      </c>
      <c r="D2605">
        <v>5</v>
      </c>
      <c r="E2605" t="s">
        <v>13863</v>
      </c>
      <c r="F2605" t="s">
        <v>5976</v>
      </c>
      <c r="G2605" t="s">
        <v>5977</v>
      </c>
      <c r="H2605" t="s">
        <v>1132</v>
      </c>
      <c r="I2605">
        <v>18.649999999999999</v>
      </c>
      <c r="J2605">
        <v>0</v>
      </c>
      <c r="K2605" t="s">
        <v>1132</v>
      </c>
      <c r="M2605" s="15">
        <f t="shared" si="300"/>
        <v>18.649999999999999</v>
      </c>
      <c r="N2605" s="13">
        <f t="shared" si="301"/>
        <v>10</v>
      </c>
      <c r="O2605" s="13">
        <f t="shared" si="302"/>
        <v>9</v>
      </c>
      <c r="P2605" s="13">
        <f t="shared" si="303"/>
        <v>2017</v>
      </c>
      <c r="Q2605" s="13">
        <f t="shared" si="304"/>
        <v>93.25</v>
      </c>
    </row>
    <row r="2606" spans="1:17" x14ac:dyDescent="0.25">
      <c r="A2606" t="s">
        <v>35</v>
      </c>
      <c r="B2606" t="s">
        <v>35</v>
      </c>
      <c r="C2606">
        <v>43046.543495370373</v>
      </c>
      <c r="D2606">
        <v>1</v>
      </c>
      <c r="E2606" t="s">
        <v>13863</v>
      </c>
      <c r="F2606" t="s">
        <v>5978</v>
      </c>
      <c r="G2606" t="s">
        <v>5979</v>
      </c>
      <c r="H2606" t="s">
        <v>5980</v>
      </c>
      <c r="I2606">
        <v>380</v>
      </c>
      <c r="J2606">
        <v>0</v>
      </c>
      <c r="K2606" t="s">
        <v>39</v>
      </c>
      <c r="M2606" s="15">
        <f t="shared" si="300"/>
        <v>380</v>
      </c>
      <c r="N2606" s="13">
        <f t="shared" si="301"/>
        <v>25</v>
      </c>
      <c r="O2606" s="13">
        <f t="shared" si="302"/>
        <v>11</v>
      </c>
      <c r="P2606" s="13">
        <f t="shared" si="303"/>
        <v>2017</v>
      </c>
      <c r="Q2606" s="13">
        <f t="shared" si="304"/>
        <v>380</v>
      </c>
    </row>
    <row r="2607" spans="1:17" x14ac:dyDescent="0.25">
      <c r="A2607" t="s">
        <v>5981</v>
      </c>
      <c r="B2607" t="s">
        <v>5982</v>
      </c>
      <c r="C2607">
        <v>43027.669618055559</v>
      </c>
      <c r="D2607">
        <v>6</v>
      </c>
      <c r="E2607" t="s">
        <v>13863</v>
      </c>
      <c r="F2607" t="s">
        <v>5667</v>
      </c>
      <c r="G2607" t="s">
        <v>5983</v>
      </c>
      <c r="H2607" t="s">
        <v>59</v>
      </c>
      <c r="I2607">
        <v>88.15</v>
      </c>
      <c r="J2607">
        <v>0</v>
      </c>
      <c r="K2607" t="s">
        <v>59</v>
      </c>
      <c r="M2607" s="15">
        <f t="shared" si="300"/>
        <v>88.15</v>
      </c>
      <c r="N2607" s="13">
        <f t="shared" si="301"/>
        <v>10</v>
      </c>
      <c r="O2607" s="13">
        <f t="shared" si="302"/>
        <v>10</v>
      </c>
      <c r="P2607" s="13">
        <f t="shared" si="303"/>
        <v>2017</v>
      </c>
      <c r="Q2607" s="13">
        <f t="shared" si="304"/>
        <v>528.90000000000009</v>
      </c>
    </row>
    <row r="2608" spans="1:17" x14ac:dyDescent="0.25">
      <c r="A2608" t="s">
        <v>3242</v>
      </c>
      <c r="B2608" t="s">
        <v>3243</v>
      </c>
      <c r="C2608">
        <v>43033.676018518519</v>
      </c>
      <c r="D2608">
        <v>101</v>
      </c>
      <c r="E2608" t="s">
        <v>13863</v>
      </c>
      <c r="F2608" t="s">
        <v>5984</v>
      </c>
      <c r="G2608" t="s">
        <v>5985</v>
      </c>
      <c r="H2608" t="s">
        <v>59</v>
      </c>
      <c r="I2608">
        <v>55.74</v>
      </c>
      <c r="J2608">
        <v>0</v>
      </c>
      <c r="K2608" t="s">
        <v>3246</v>
      </c>
      <c r="M2608" s="15">
        <f t="shared" si="300"/>
        <v>55.74</v>
      </c>
      <c r="N2608" s="13">
        <f t="shared" si="301"/>
        <v>10</v>
      </c>
      <c r="O2608" s="13">
        <f t="shared" si="302"/>
        <v>10</v>
      </c>
      <c r="P2608" s="13">
        <f t="shared" si="303"/>
        <v>2017</v>
      </c>
      <c r="Q2608" s="13">
        <f t="shared" si="304"/>
        <v>5629.74</v>
      </c>
    </row>
    <row r="2609" spans="1:17" x14ac:dyDescent="0.25">
      <c r="A2609" t="s">
        <v>5986</v>
      </c>
      <c r="B2609" t="s">
        <v>5987</v>
      </c>
      <c r="C2609">
        <v>42996.368275462963</v>
      </c>
      <c r="D2609">
        <v>10</v>
      </c>
      <c r="E2609" t="s">
        <v>13863</v>
      </c>
      <c r="F2609" t="s">
        <v>5988</v>
      </c>
      <c r="G2609" t="s">
        <v>5989</v>
      </c>
      <c r="H2609" t="s">
        <v>167</v>
      </c>
      <c r="I2609">
        <v>9.9700000000000006</v>
      </c>
      <c r="J2609">
        <v>0</v>
      </c>
      <c r="K2609" t="s">
        <v>5990</v>
      </c>
      <c r="M2609" s="15">
        <f t="shared" si="300"/>
        <v>9.9700000000000006</v>
      </c>
      <c r="N2609" s="13">
        <f t="shared" si="301"/>
        <v>10</v>
      </c>
      <c r="O2609" s="13">
        <f t="shared" si="302"/>
        <v>9</v>
      </c>
      <c r="P2609" s="13">
        <f t="shared" si="303"/>
        <v>2017</v>
      </c>
      <c r="Q2609" s="13">
        <f t="shared" si="304"/>
        <v>99.7</v>
      </c>
    </row>
    <row r="2610" spans="1:17" x14ac:dyDescent="0.25">
      <c r="A2610" t="s">
        <v>5991</v>
      </c>
      <c r="B2610" t="s">
        <v>5992</v>
      </c>
      <c r="C2610">
        <v>42986.483715277776</v>
      </c>
      <c r="D2610">
        <v>2</v>
      </c>
      <c r="E2610" t="s">
        <v>13863</v>
      </c>
      <c r="F2610" t="s">
        <v>5993</v>
      </c>
      <c r="G2610" t="s">
        <v>5994</v>
      </c>
      <c r="H2610" t="s">
        <v>283</v>
      </c>
      <c r="I2610">
        <v>55</v>
      </c>
      <c r="J2610">
        <v>0</v>
      </c>
      <c r="K2610" t="s">
        <v>5995</v>
      </c>
      <c r="M2610" s="15">
        <f t="shared" si="300"/>
        <v>55</v>
      </c>
      <c r="N2610" s="13">
        <f t="shared" si="301"/>
        <v>10</v>
      </c>
      <c r="O2610" s="13">
        <f t="shared" si="302"/>
        <v>9</v>
      </c>
      <c r="P2610" s="13">
        <f t="shared" si="303"/>
        <v>2017</v>
      </c>
      <c r="Q2610" s="13">
        <f t="shared" si="304"/>
        <v>110</v>
      </c>
    </row>
    <row r="2611" spans="1:17" x14ac:dyDescent="0.25">
      <c r="A2611" t="s">
        <v>834</v>
      </c>
      <c r="B2611" t="s">
        <v>835</v>
      </c>
      <c r="C2611">
        <v>42986.659432870372</v>
      </c>
      <c r="D2611">
        <v>8</v>
      </c>
      <c r="E2611" t="s">
        <v>13863</v>
      </c>
      <c r="F2611" t="s">
        <v>5996</v>
      </c>
      <c r="G2611" t="s">
        <v>5997</v>
      </c>
      <c r="H2611" t="s">
        <v>319</v>
      </c>
      <c r="I2611">
        <v>20.335000000000001</v>
      </c>
      <c r="J2611">
        <v>10</v>
      </c>
      <c r="K2611" t="s">
        <v>836</v>
      </c>
      <c r="M2611" s="15">
        <f t="shared" si="300"/>
        <v>18.301500000000001</v>
      </c>
      <c r="N2611" s="13">
        <f t="shared" si="301"/>
        <v>10</v>
      </c>
      <c r="O2611" s="13">
        <f t="shared" si="302"/>
        <v>9</v>
      </c>
      <c r="P2611" s="13">
        <f t="shared" si="303"/>
        <v>2017</v>
      </c>
      <c r="Q2611" s="13">
        <f t="shared" si="304"/>
        <v>146.41200000000001</v>
      </c>
    </row>
    <row r="2612" spans="1:17" x14ac:dyDescent="0.25">
      <c r="A2612" t="s">
        <v>5097</v>
      </c>
      <c r="B2612" t="s">
        <v>5098</v>
      </c>
      <c r="C2612">
        <v>42986.662175925929</v>
      </c>
      <c r="D2612">
        <v>50</v>
      </c>
      <c r="E2612" t="s">
        <v>13863</v>
      </c>
      <c r="F2612" t="s">
        <v>5998</v>
      </c>
      <c r="G2612" t="s">
        <v>5999</v>
      </c>
      <c r="H2612" t="s">
        <v>65</v>
      </c>
      <c r="I2612">
        <v>5.45</v>
      </c>
      <c r="J2612">
        <v>0</v>
      </c>
      <c r="K2612" t="s">
        <v>5101</v>
      </c>
      <c r="M2612" s="15">
        <f t="shared" si="300"/>
        <v>5.45</v>
      </c>
      <c r="N2612" s="13">
        <f t="shared" si="301"/>
        <v>10</v>
      </c>
      <c r="O2612" s="13">
        <f t="shared" si="302"/>
        <v>9</v>
      </c>
      <c r="P2612" s="13">
        <f t="shared" si="303"/>
        <v>2017</v>
      </c>
      <c r="Q2612" s="13">
        <f t="shared" si="304"/>
        <v>272.5</v>
      </c>
    </row>
    <row r="2613" spans="1:17" x14ac:dyDescent="0.25">
      <c r="A2613" t="s">
        <v>1487</v>
      </c>
      <c r="B2613" t="s">
        <v>1488</v>
      </c>
      <c r="C2613">
        <v>42986.665023148147</v>
      </c>
      <c r="D2613">
        <v>50</v>
      </c>
      <c r="E2613" t="s">
        <v>13863</v>
      </c>
      <c r="F2613" t="s">
        <v>6000</v>
      </c>
      <c r="G2613" t="s">
        <v>6001</v>
      </c>
      <c r="H2613" t="s">
        <v>326</v>
      </c>
      <c r="I2613">
        <v>2.29</v>
      </c>
      <c r="J2613">
        <v>0</v>
      </c>
      <c r="K2613" t="s">
        <v>1489</v>
      </c>
      <c r="M2613" s="15">
        <f t="shared" si="300"/>
        <v>2.29</v>
      </c>
      <c r="N2613" s="13">
        <f t="shared" si="301"/>
        <v>10</v>
      </c>
      <c r="O2613" s="13">
        <f t="shared" si="302"/>
        <v>9</v>
      </c>
      <c r="P2613" s="13">
        <f t="shared" si="303"/>
        <v>2017</v>
      </c>
      <c r="Q2613" s="13">
        <f t="shared" si="304"/>
        <v>114.5</v>
      </c>
    </row>
    <row r="2614" spans="1:17" x14ac:dyDescent="0.25">
      <c r="A2614" t="s">
        <v>6002</v>
      </c>
      <c r="B2614" t="s">
        <v>6003</v>
      </c>
      <c r="C2614">
        <v>42996.345034722224</v>
      </c>
      <c r="D2614">
        <v>2</v>
      </c>
      <c r="E2614" t="s">
        <v>13863</v>
      </c>
      <c r="F2614" t="s">
        <v>6004</v>
      </c>
      <c r="G2614" t="s">
        <v>6005</v>
      </c>
      <c r="H2614" t="s">
        <v>444</v>
      </c>
      <c r="I2614">
        <v>1230</v>
      </c>
      <c r="J2614">
        <v>40</v>
      </c>
      <c r="K2614" t="s">
        <v>444</v>
      </c>
      <c r="M2614" s="15">
        <f t="shared" si="300"/>
        <v>738</v>
      </c>
      <c r="N2614" s="13">
        <f t="shared" si="301"/>
        <v>10</v>
      </c>
      <c r="O2614" s="13">
        <f t="shared" si="302"/>
        <v>9</v>
      </c>
      <c r="P2614" s="13">
        <f t="shared" si="303"/>
        <v>2017</v>
      </c>
      <c r="Q2614" s="13">
        <f t="shared" si="304"/>
        <v>1476</v>
      </c>
    </row>
    <row r="2615" spans="1:17" x14ac:dyDescent="0.25">
      <c r="A2615" t="s">
        <v>6006</v>
      </c>
      <c r="B2615" t="s">
        <v>6007</v>
      </c>
      <c r="C2615">
        <v>43144.744305555556</v>
      </c>
      <c r="D2615">
        <v>5</v>
      </c>
      <c r="E2615" t="s">
        <v>13863</v>
      </c>
      <c r="F2615" t="s">
        <v>6008</v>
      </c>
      <c r="G2615" t="s">
        <v>6009</v>
      </c>
      <c r="H2615" t="s">
        <v>4067</v>
      </c>
      <c r="I2615">
        <v>10.66</v>
      </c>
      <c r="J2615">
        <v>0</v>
      </c>
      <c r="K2615" t="s">
        <v>6010</v>
      </c>
      <c r="M2615" s="15">
        <f t="shared" si="300"/>
        <v>10.66</v>
      </c>
      <c r="N2615" s="13">
        <f t="shared" si="301"/>
        <v>10</v>
      </c>
      <c r="O2615" s="13">
        <f t="shared" si="302"/>
        <v>2</v>
      </c>
      <c r="P2615" s="13">
        <f t="shared" si="303"/>
        <v>2018</v>
      </c>
      <c r="Q2615" s="13">
        <f t="shared" si="304"/>
        <v>53.3</v>
      </c>
    </row>
    <row r="2616" spans="1:17" x14ac:dyDescent="0.25">
      <c r="A2616" t="s">
        <v>1133</v>
      </c>
      <c r="B2616" t="s">
        <v>1134</v>
      </c>
      <c r="C2616">
        <v>42986.62195601852</v>
      </c>
      <c r="D2616">
        <v>25</v>
      </c>
      <c r="E2616" t="s">
        <v>13863</v>
      </c>
      <c r="F2616" t="s">
        <v>6011</v>
      </c>
      <c r="G2616" t="s">
        <v>6012</v>
      </c>
      <c r="H2616" t="s">
        <v>59</v>
      </c>
      <c r="I2616">
        <v>68.22</v>
      </c>
      <c r="J2616">
        <v>0</v>
      </c>
      <c r="K2616" t="s">
        <v>1137</v>
      </c>
      <c r="M2616" s="15">
        <f t="shared" si="300"/>
        <v>68.22</v>
      </c>
      <c r="N2616" s="13">
        <f t="shared" si="301"/>
        <v>10</v>
      </c>
      <c r="O2616" s="13">
        <f t="shared" si="302"/>
        <v>9</v>
      </c>
      <c r="P2616" s="13">
        <f t="shared" si="303"/>
        <v>2017</v>
      </c>
      <c r="Q2616" s="13">
        <f t="shared" si="304"/>
        <v>1705.5</v>
      </c>
    </row>
    <row r="2617" spans="1:17" x14ac:dyDescent="0.25">
      <c r="A2617" t="s">
        <v>3132</v>
      </c>
      <c r="B2617" t="s">
        <v>3133</v>
      </c>
      <c r="C2617">
        <v>42986.655347222222</v>
      </c>
      <c r="D2617">
        <v>60</v>
      </c>
      <c r="E2617" t="s">
        <v>13863</v>
      </c>
      <c r="F2617" t="s">
        <v>6013</v>
      </c>
      <c r="G2617" t="s">
        <v>6014</v>
      </c>
      <c r="H2617" t="s">
        <v>65</v>
      </c>
      <c r="I2617">
        <v>4.95</v>
      </c>
      <c r="J2617">
        <v>0</v>
      </c>
      <c r="K2617" t="s">
        <v>3136</v>
      </c>
      <c r="M2617" s="15">
        <f t="shared" si="300"/>
        <v>4.95</v>
      </c>
      <c r="N2617" s="13">
        <f t="shared" si="301"/>
        <v>10</v>
      </c>
      <c r="O2617" s="13">
        <f t="shared" si="302"/>
        <v>9</v>
      </c>
      <c r="P2617" s="13">
        <f t="shared" si="303"/>
        <v>2017</v>
      </c>
      <c r="Q2617" s="13">
        <f t="shared" si="304"/>
        <v>297</v>
      </c>
    </row>
    <row r="2618" spans="1:17" x14ac:dyDescent="0.25">
      <c r="A2618" t="s">
        <v>294</v>
      </c>
      <c r="B2618" t="s">
        <v>295</v>
      </c>
      <c r="C2618">
        <v>43027.664143518516</v>
      </c>
      <c r="D2618">
        <v>50</v>
      </c>
      <c r="E2618" t="s">
        <v>13863</v>
      </c>
      <c r="F2618" t="s">
        <v>6015</v>
      </c>
      <c r="G2618" t="s">
        <v>6016</v>
      </c>
      <c r="H2618" t="s">
        <v>6</v>
      </c>
      <c r="I2618">
        <v>2.2999999999999998</v>
      </c>
      <c r="J2618">
        <v>0</v>
      </c>
      <c r="K2618" t="s">
        <v>296</v>
      </c>
      <c r="M2618" s="15">
        <f t="shared" si="300"/>
        <v>2.2999999999999998</v>
      </c>
      <c r="N2618" s="13">
        <f t="shared" si="301"/>
        <v>10</v>
      </c>
      <c r="O2618" s="13">
        <f t="shared" si="302"/>
        <v>10</v>
      </c>
      <c r="P2618" s="13">
        <f t="shared" si="303"/>
        <v>2017</v>
      </c>
      <c r="Q2618" s="13">
        <f t="shared" si="304"/>
        <v>114.99999999999999</v>
      </c>
    </row>
    <row r="2619" spans="1:17" x14ac:dyDescent="0.25">
      <c r="A2619" t="s">
        <v>5887</v>
      </c>
      <c r="B2619" t="s">
        <v>5888</v>
      </c>
      <c r="C2619">
        <v>43027.664143518516</v>
      </c>
      <c r="D2619">
        <v>50</v>
      </c>
      <c r="E2619" t="s">
        <v>13863</v>
      </c>
      <c r="F2619" t="s">
        <v>6015</v>
      </c>
      <c r="G2619" t="s">
        <v>6016</v>
      </c>
      <c r="H2619" t="s">
        <v>6</v>
      </c>
      <c r="I2619">
        <v>1.73</v>
      </c>
      <c r="J2619">
        <v>0</v>
      </c>
      <c r="K2619" t="s">
        <v>1426</v>
      </c>
      <c r="M2619" s="15">
        <f t="shared" si="300"/>
        <v>1.73</v>
      </c>
      <c r="N2619" s="13">
        <f t="shared" si="301"/>
        <v>10</v>
      </c>
      <c r="O2619" s="13">
        <f t="shared" si="302"/>
        <v>10</v>
      </c>
      <c r="P2619" s="13">
        <f t="shared" si="303"/>
        <v>2017</v>
      </c>
      <c r="Q2619" s="13">
        <f t="shared" si="304"/>
        <v>86.5</v>
      </c>
    </row>
    <row r="2620" spans="1:17" x14ac:dyDescent="0.25">
      <c r="A2620" t="s">
        <v>722</v>
      </c>
      <c r="B2620" t="s">
        <v>723</v>
      </c>
      <c r="C2620">
        <v>42990.434490740743</v>
      </c>
      <c r="D2620">
        <v>30</v>
      </c>
      <c r="E2620" t="s">
        <v>13863</v>
      </c>
      <c r="F2620" t="s">
        <v>6017</v>
      </c>
      <c r="G2620" t="s">
        <v>6018</v>
      </c>
      <c r="H2620" t="s">
        <v>52</v>
      </c>
      <c r="I2620">
        <v>7.92</v>
      </c>
      <c r="J2620">
        <v>0</v>
      </c>
      <c r="K2620" t="s">
        <v>52</v>
      </c>
      <c r="M2620" s="15">
        <f t="shared" si="300"/>
        <v>7.92</v>
      </c>
      <c r="N2620" s="13">
        <f t="shared" si="301"/>
        <v>10</v>
      </c>
      <c r="O2620" s="13">
        <f t="shared" si="302"/>
        <v>9</v>
      </c>
      <c r="P2620" s="13">
        <f t="shared" si="303"/>
        <v>2017</v>
      </c>
      <c r="Q2620" s="13">
        <f t="shared" si="304"/>
        <v>237.6</v>
      </c>
    </row>
    <row r="2621" spans="1:17" x14ac:dyDescent="0.25">
      <c r="A2621" t="s">
        <v>48</v>
      </c>
      <c r="B2621" t="s">
        <v>49</v>
      </c>
      <c r="C2621">
        <v>42990.434490740743</v>
      </c>
      <c r="D2621">
        <v>432</v>
      </c>
      <c r="E2621" t="s">
        <v>13863</v>
      </c>
      <c r="F2621" t="s">
        <v>6017</v>
      </c>
      <c r="G2621" t="s">
        <v>6018</v>
      </c>
      <c r="H2621" t="s">
        <v>52</v>
      </c>
      <c r="I2621">
        <v>1.8288</v>
      </c>
      <c r="J2621">
        <v>0</v>
      </c>
      <c r="K2621" t="s">
        <v>52</v>
      </c>
      <c r="M2621" s="15">
        <f t="shared" si="300"/>
        <v>1.8288</v>
      </c>
      <c r="N2621" s="13">
        <f t="shared" si="301"/>
        <v>10</v>
      </c>
      <c r="O2621" s="13">
        <f t="shared" si="302"/>
        <v>9</v>
      </c>
      <c r="P2621" s="13">
        <f t="shared" si="303"/>
        <v>2017</v>
      </c>
      <c r="Q2621" s="13">
        <f t="shared" si="304"/>
        <v>790.04160000000002</v>
      </c>
    </row>
    <row r="2622" spans="1:17" x14ac:dyDescent="0.25">
      <c r="A2622" t="s">
        <v>6019</v>
      </c>
      <c r="B2622" t="s">
        <v>6020</v>
      </c>
      <c r="C2622">
        <v>42986.663483796299</v>
      </c>
      <c r="D2622">
        <v>3</v>
      </c>
      <c r="E2622" t="s">
        <v>13863</v>
      </c>
      <c r="F2622" t="s">
        <v>6021</v>
      </c>
      <c r="G2622" t="s">
        <v>6022</v>
      </c>
      <c r="H2622" t="s">
        <v>1175</v>
      </c>
      <c r="I2622">
        <v>322.08</v>
      </c>
      <c r="J2622">
        <v>45</v>
      </c>
      <c r="K2622" t="s">
        <v>1175</v>
      </c>
      <c r="M2622" s="15">
        <f t="shared" si="300"/>
        <v>177.14400000000001</v>
      </c>
      <c r="N2622" s="13">
        <f t="shared" si="301"/>
        <v>10</v>
      </c>
      <c r="O2622" s="13">
        <f t="shared" si="302"/>
        <v>9</v>
      </c>
      <c r="P2622" s="13">
        <f t="shared" si="303"/>
        <v>2017</v>
      </c>
      <c r="Q2622" s="13">
        <f t="shared" si="304"/>
        <v>531.43200000000002</v>
      </c>
    </row>
    <row r="2623" spans="1:17" x14ac:dyDescent="0.25">
      <c r="A2623" t="s">
        <v>6019</v>
      </c>
      <c r="B2623" t="s">
        <v>6020</v>
      </c>
      <c r="C2623">
        <v>42990.569467592592</v>
      </c>
      <c r="D2623">
        <v>2</v>
      </c>
      <c r="E2623" t="s">
        <v>13863</v>
      </c>
      <c r="F2623" t="s">
        <v>6021</v>
      </c>
      <c r="G2623" t="s">
        <v>6023</v>
      </c>
      <c r="H2623" t="s">
        <v>1175</v>
      </c>
      <c r="I2623">
        <v>322.08</v>
      </c>
      <c r="J2623">
        <v>45</v>
      </c>
      <c r="K2623" t="s">
        <v>1175</v>
      </c>
      <c r="M2623" s="15">
        <f t="shared" si="300"/>
        <v>177.14400000000001</v>
      </c>
      <c r="N2623" s="13">
        <f t="shared" si="301"/>
        <v>10</v>
      </c>
      <c r="O2623" s="13">
        <f t="shared" si="302"/>
        <v>9</v>
      </c>
      <c r="P2623" s="13">
        <f t="shared" si="303"/>
        <v>2017</v>
      </c>
      <c r="Q2623" s="13">
        <f t="shared" si="304"/>
        <v>354.28800000000001</v>
      </c>
    </row>
    <row r="2624" spans="1:17" x14ac:dyDescent="0.25">
      <c r="A2624" t="s">
        <v>1138</v>
      </c>
      <c r="B2624" t="s">
        <v>1139</v>
      </c>
      <c r="C2624">
        <v>43035.698541666665</v>
      </c>
      <c r="D2624">
        <v>50</v>
      </c>
      <c r="E2624" t="s">
        <v>13863</v>
      </c>
      <c r="F2624" t="s">
        <v>6024</v>
      </c>
      <c r="G2624" t="s">
        <v>6025</v>
      </c>
      <c r="H2624" t="s">
        <v>59</v>
      </c>
      <c r="I2624">
        <v>92.91</v>
      </c>
      <c r="J2624">
        <v>0</v>
      </c>
      <c r="K2624" t="s">
        <v>1141</v>
      </c>
      <c r="M2624" s="15">
        <f t="shared" si="300"/>
        <v>92.91</v>
      </c>
      <c r="N2624" s="13">
        <f t="shared" si="301"/>
        <v>10</v>
      </c>
      <c r="O2624" s="13">
        <f t="shared" si="302"/>
        <v>10</v>
      </c>
      <c r="P2624" s="13">
        <f t="shared" si="303"/>
        <v>2017</v>
      </c>
      <c r="Q2624" s="13">
        <f t="shared" si="304"/>
        <v>4645.5</v>
      </c>
    </row>
    <row r="2625" spans="1:17" x14ac:dyDescent="0.25">
      <c r="A2625" t="s">
        <v>1716</v>
      </c>
      <c r="B2625" t="s">
        <v>1717</v>
      </c>
      <c r="C2625">
        <v>42984.698831018519</v>
      </c>
      <c r="D2625">
        <v>1</v>
      </c>
      <c r="E2625" t="s">
        <v>13863</v>
      </c>
      <c r="F2625" t="s">
        <v>6026</v>
      </c>
      <c r="G2625" t="s">
        <v>6027</v>
      </c>
      <c r="H2625" t="s">
        <v>65</v>
      </c>
      <c r="I2625">
        <v>27.75</v>
      </c>
      <c r="J2625">
        <v>0</v>
      </c>
      <c r="K2625" t="s">
        <v>1718</v>
      </c>
      <c r="M2625" s="15">
        <f t="shared" si="300"/>
        <v>27.75</v>
      </c>
      <c r="N2625" s="13">
        <f t="shared" si="301"/>
        <v>10</v>
      </c>
      <c r="O2625" s="13">
        <f t="shared" si="302"/>
        <v>9</v>
      </c>
      <c r="P2625" s="13">
        <f t="shared" si="303"/>
        <v>2017</v>
      </c>
      <c r="Q2625" s="13">
        <f t="shared" si="304"/>
        <v>27.75</v>
      </c>
    </row>
    <row r="2626" spans="1:17" x14ac:dyDescent="0.25">
      <c r="A2626" t="s">
        <v>6028</v>
      </c>
      <c r="B2626" t="s">
        <v>6029</v>
      </c>
      <c r="C2626">
        <v>43069.739166666666</v>
      </c>
      <c r="D2626">
        <v>5</v>
      </c>
      <c r="E2626" t="s">
        <v>13863</v>
      </c>
      <c r="F2626" t="s">
        <v>6026</v>
      </c>
      <c r="G2626" t="s">
        <v>6030</v>
      </c>
      <c r="H2626" t="s">
        <v>65</v>
      </c>
      <c r="I2626">
        <v>21.09</v>
      </c>
      <c r="J2626">
        <v>0</v>
      </c>
      <c r="K2626" t="s">
        <v>6031</v>
      </c>
      <c r="M2626" s="15">
        <f t="shared" si="300"/>
        <v>21.09</v>
      </c>
      <c r="N2626" s="13">
        <f t="shared" si="301"/>
        <v>10</v>
      </c>
      <c r="O2626" s="13">
        <f t="shared" si="302"/>
        <v>11</v>
      </c>
      <c r="P2626" s="13">
        <f t="shared" si="303"/>
        <v>2017</v>
      </c>
      <c r="Q2626" s="13">
        <f t="shared" si="304"/>
        <v>105.45</v>
      </c>
    </row>
    <row r="2627" spans="1:17" x14ac:dyDescent="0.25">
      <c r="A2627" t="s">
        <v>6032</v>
      </c>
      <c r="B2627" t="s">
        <v>6033</v>
      </c>
      <c r="C2627">
        <v>42984.698831018519</v>
      </c>
      <c r="D2627">
        <v>400</v>
      </c>
      <c r="E2627" t="s">
        <v>13863</v>
      </c>
      <c r="F2627" t="s">
        <v>6026</v>
      </c>
      <c r="G2627" t="s">
        <v>6027</v>
      </c>
      <c r="H2627" t="s">
        <v>65</v>
      </c>
      <c r="I2627">
        <v>3.7499999999999999E-2</v>
      </c>
      <c r="J2627">
        <v>0</v>
      </c>
      <c r="K2627" t="s">
        <v>6034</v>
      </c>
      <c r="M2627" s="15">
        <f t="shared" si="300"/>
        <v>3.7499999999999999E-2</v>
      </c>
      <c r="N2627" s="13">
        <f t="shared" si="301"/>
        <v>10</v>
      </c>
      <c r="O2627" s="13">
        <f t="shared" si="302"/>
        <v>9</v>
      </c>
      <c r="P2627" s="13">
        <f t="shared" si="303"/>
        <v>2017</v>
      </c>
      <c r="Q2627" s="13">
        <f t="shared" si="304"/>
        <v>15</v>
      </c>
    </row>
    <row r="2628" spans="1:17" x14ac:dyDescent="0.25">
      <c r="A2628" t="s">
        <v>6035</v>
      </c>
      <c r="B2628" t="s">
        <v>6036</v>
      </c>
      <c r="C2628">
        <v>42984.698831018519</v>
      </c>
      <c r="D2628">
        <v>100</v>
      </c>
      <c r="E2628" t="s">
        <v>13863</v>
      </c>
      <c r="F2628" t="s">
        <v>6026</v>
      </c>
      <c r="G2628" t="s">
        <v>6027</v>
      </c>
      <c r="H2628" t="s">
        <v>65</v>
      </c>
      <c r="I2628">
        <v>1.0900000000000001</v>
      </c>
      <c r="J2628">
        <v>0</v>
      </c>
      <c r="K2628" t="s">
        <v>6037</v>
      </c>
      <c r="M2628" s="15">
        <f t="shared" ref="M2628:M2669" si="305">+I2628*(1-J2628/100)</f>
        <v>1.0900000000000001</v>
      </c>
      <c r="N2628" s="13">
        <f t="shared" ref="N2628:N2669" si="306">+LEN(A2628)</f>
        <v>10</v>
      </c>
      <c r="O2628" s="13">
        <f t="shared" ref="O2628:O2669" si="307">+MONTH(C2628)</f>
        <v>9</v>
      </c>
      <c r="P2628" s="13">
        <f t="shared" ref="P2628:P2669" si="308">+YEAR(C2628)</f>
        <v>2017</v>
      </c>
      <c r="Q2628" s="13">
        <f t="shared" ref="Q2628:Q2669" si="309">+M2628*D2628</f>
        <v>109.00000000000001</v>
      </c>
    </row>
    <row r="2629" spans="1:17" x14ac:dyDescent="0.25">
      <c r="A2629" t="s">
        <v>6038</v>
      </c>
      <c r="B2629" t="s">
        <v>6039</v>
      </c>
      <c r="C2629">
        <v>42984.698831018519</v>
      </c>
      <c r="D2629">
        <v>10</v>
      </c>
      <c r="E2629" t="s">
        <v>13863</v>
      </c>
      <c r="F2629" t="s">
        <v>6026</v>
      </c>
      <c r="G2629" t="s">
        <v>6027</v>
      </c>
      <c r="H2629" t="s">
        <v>65</v>
      </c>
      <c r="I2629">
        <v>8.6999999999999993</v>
      </c>
      <c r="J2629">
        <v>0</v>
      </c>
      <c r="K2629" t="s">
        <v>6040</v>
      </c>
      <c r="M2629" s="15">
        <f t="shared" si="305"/>
        <v>8.6999999999999993</v>
      </c>
      <c r="N2629" s="13">
        <f t="shared" si="306"/>
        <v>10</v>
      </c>
      <c r="O2629" s="13">
        <f t="shared" si="307"/>
        <v>9</v>
      </c>
      <c r="P2629" s="13">
        <f t="shared" si="308"/>
        <v>2017</v>
      </c>
      <c r="Q2629" s="13">
        <f t="shared" si="309"/>
        <v>87</v>
      </c>
    </row>
    <row r="2630" spans="1:17" x14ac:dyDescent="0.25">
      <c r="A2630" t="s">
        <v>6041</v>
      </c>
      <c r="B2630" t="s">
        <v>6042</v>
      </c>
      <c r="C2630">
        <v>42984.698831018519</v>
      </c>
      <c r="D2630">
        <v>600</v>
      </c>
      <c r="E2630" t="s">
        <v>13863</v>
      </c>
      <c r="F2630" t="s">
        <v>6026</v>
      </c>
      <c r="G2630" t="s">
        <v>6027</v>
      </c>
      <c r="H2630" t="s">
        <v>65</v>
      </c>
      <c r="I2630">
        <v>8.3900000000000002E-2</v>
      </c>
      <c r="J2630">
        <v>0</v>
      </c>
      <c r="K2630" t="s">
        <v>6043</v>
      </c>
      <c r="M2630" s="15">
        <f t="shared" si="305"/>
        <v>8.3900000000000002E-2</v>
      </c>
      <c r="N2630" s="13">
        <f t="shared" si="306"/>
        <v>10</v>
      </c>
      <c r="O2630" s="13">
        <f t="shared" si="307"/>
        <v>9</v>
      </c>
      <c r="P2630" s="13">
        <f t="shared" si="308"/>
        <v>2017</v>
      </c>
      <c r="Q2630" s="13">
        <f t="shared" si="309"/>
        <v>50.34</v>
      </c>
    </row>
    <row r="2631" spans="1:17" x14ac:dyDescent="0.25">
      <c r="A2631" t="s">
        <v>1372</v>
      </c>
      <c r="B2631" t="s">
        <v>1373</v>
      </c>
      <c r="C2631">
        <v>42984.698831018519</v>
      </c>
      <c r="D2631">
        <v>1000</v>
      </c>
      <c r="E2631" t="s">
        <v>13863</v>
      </c>
      <c r="F2631" t="s">
        <v>6026</v>
      </c>
      <c r="G2631" t="s">
        <v>6027</v>
      </c>
      <c r="H2631" t="s">
        <v>65</v>
      </c>
      <c r="I2631">
        <v>4.5900000000000003E-2</v>
      </c>
      <c r="J2631">
        <v>0</v>
      </c>
      <c r="K2631" t="s">
        <v>1376</v>
      </c>
      <c r="M2631" s="15">
        <f t="shared" si="305"/>
        <v>4.5900000000000003E-2</v>
      </c>
      <c r="N2631" s="13">
        <f t="shared" si="306"/>
        <v>10</v>
      </c>
      <c r="O2631" s="13">
        <f t="shared" si="307"/>
        <v>9</v>
      </c>
      <c r="P2631" s="13">
        <f t="shared" si="308"/>
        <v>2017</v>
      </c>
      <c r="Q2631" s="13">
        <f t="shared" si="309"/>
        <v>45.900000000000006</v>
      </c>
    </row>
    <row r="2632" spans="1:17" x14ac:dyDescent="0.25">
      <c r="A2632" t="s">
        <v>6044</v>
      </c>
      <c r="B2632" t="s">
        <v>6045</v>
      </c>
      <c r="C2632">
        <v>42984.698831018519</v>
      </c>
      <c r="D2632">
        <v>100</v>
      </c>
      <c r="E2632" t="s">
        <v>13863</v>
      </c>
      <c r="F2632" t="s">
        <v>6026</v>
      </c>
      <c r="G2632" t="s">
        <v>6027</v>
      </c>
      <c r="H2632" t="s">
        <v>65</v>
      </c>
      <c r="I2632">
        <v>0.19989999999999999</v>
      </c>
      <c r="J2632">
        <v>0</v>
      </c>
      <c r="K2632" t="s">
        <v>6046</v>
      </c>
      <c r="M2632" s="15">
        <f t="shared" si="305"/>
        <v>0.19989999999999999</v>
      </c>
      <c r="N2632" s="13">
        <f t="shared" si="306"/>
        <v>10</v>
      </c>
      <c r="O2632" s="13">
        <f t="shared" si="307"/>
        <v>9</v>
      </c>
      <c r="P2632" s="13">
        <f t="shared" si="308"/>
        <v>2017</v>
      </c>
      <c r="Q2632" s="13">
        <f t="shared" si="309"/>
        <v>19.989999999999998</v>
      </c>
    </row>
    <row r="2633" spans="1:17" x14ac:dyDescent="0.25">
      <c r="A2633" t="s">
        <v>2144</v>
      </c>
      <c r="B2633" t="s">
        <v>2145</v>
      </c>
      <c r="C2633">
        <v>42984.698831018519</v>
      </c>
      <c r="D2633">
        <v>100</v>
      </c>
      <c r="E2633" t="s">
        <v>13863</v>
      </c>
      <c r="F2633" t="s">
        <v>6026</v>
      </c>
      <c r="G2633" t="s">
        <v>6027</v>
      </c>
      <c r="H2633" t="s">
        <v>65</v>
      </c>
      <c r="I2633">
        <v>0.19850000000000001</v>
      </c>
      <c r="J2633">
        <v>0</v>
      </c>
      <c r="K2633" t="s">
        <v>2146</v>
      </c>
      <c r="M2633" s="15">
        <f t="shared" si="305"/>
        <v>0.19850000000000001</v>
      </c>
      <c r="N2633" s="13">
        <f t="shared" si="306"/>
        <v>10</v>
      </c>
      <c r="O2633" s="13">
        <f t="shared" si="307"/>
        <v>9</v>
      </c>
      <c r="P2633" s="13">
        <f t="shared" si="308"/>
        <v>2017</v>
      </c>
      <c r="Q2633" s="13">
        <f t="shared" si="309"/>
        <v>19.850000000000001</v>
      </c>
    </row>
    <row r="2634" spans="1:17" x14ac:dyDescent="0.25">
      <c r="A2634" t="s">
        <v>2763</v>
      </c>
      <c r="B2634" t="s">
        <v>2764</v>
      </c>
      <c r="C2634">
        <v>43004.280486111114</v>
      </c>
      <c r="D2634">
        <v>36</v>
      </c>
      <c r="E2634" t="s">
        <v>113</v>
      </c>
      <c r="F2634" t="s">
        <v>6026</v>
      </c>
      <c r="G2634" t="s">
        <v>6047</v>
      </c>
      <c r="H2634" t="s">
        <v>65</v>
      </c>
      <c r="I2634">
        <v>5.25</v>
      </c>
      <c r="J2634">
        <v>0</v>
      </c>
      <c r="K2634" t="s">
        <v>2766</v>
      </c>
      <c r="M2634" s="15">
        <f t="shared" si="305"/>
        <v>5.25</v>
      </c>
      <c r="N2634" s="13">
        <f t="shared" si="306"/>
        <v>10</v>
      </c>
      <c r="O2634" s="13">
        <f t="shared" si="307"/>
        <v>9</v>
      </c>
      <c r="P2634" s="13">
        <f t="shared" si="308"/>
        <v>2017</v>
      </c>
      <c r="Q2634" s="13">
        <f t="shared" si="309"/>
        <v>189</v>
      </c>
    </row>
    <row r="2635" spans="1:17" x14ac:dyDescent="0.25">
      <c r="A2635" t="s">
        <v>6048</v>
      </c>
      <c r="B2635" t="s">
        <v>6049</v>
      </c>
      <c r="C2635">
        <v>42984.698831018519</v>
      </c>
      <c r="D2635">
        <v>5</v>
      </c>
      <c r="E2635" t="s">
        <v>13863</v>
      </c>
      <c r="F2635" t="s">
        <v>6026</v>
      </c>
      <c r="G2635" t="s">
        <v>6027</v>
      </c>
      <c r="H2635" t="s">
        <v>65</v>
      </c>
      <c r="I2635">
        <v>35.75</v>
      </c>
      <c r="J2635">
        <v>0</v>
      </c>
      <c r="K2635" t="s">
        <v>6050</v>
      </c>
      <c r="M2635" s="15">
        <f t="shared" si="305"/>
        <v>35.75</v>
      </c>
      <c r="N2635" s="13">
        <f t="shared" si="306"/>
        <v>10</v>
      </c>
      <c r="O2635" s="13">
        <f t="shared" si="307"/>
        <v>9</v>
      </c>
      <c r="P2635" s="13">
        <f t="shared" si="308"/>
        <v>2017</v>
      </c>
      <c r="Q2635" s="13">
        <f t="shared" si="309"/>
        <v>178.75</v>
      </c>
    </row>
    <row r="2636" spans="1:17" x14ac:dyDescent="0.25">
      <c r="A2636" t="s">
        <v>6051</v>
      </c>
      <c r="B2636" t="s">
        <v>6052</v>
      </c>
      <c r="C2636">
        <v>42979.680393518516</v>
      </c>
      <c r="D2636">
        <v>2</v>
      </c>
      <c r="E2636" t="s">
        <v>13863</v>
      </c>
      <c r="F2636" t="s">
        <v>6053</v>
      </c>
      <c r="G2636" t="s">
        <v>6054</v>
      </c>
      <c r="H2636" t="s">
        <v>2233</v>
      </c>
      <c r="I2636">
        <v>19.77</v>
      </c>
      <c r="J2636">
        <v>15</v>
      </c>
      <c r="K2636" t="s">
        <v>6055</v>
      </c>
      <c r="M2636" s="15">
        <f t="shared" si="305"/>
        <v>16.804500000000001</v>
      </c>
      <c r="N2636" s="13">
        <f t="shared" si="306"/>
        <v>10</v>
      </c>
      <c r="O2636" s="13">
        <f t="shared" si="307"/>
        <v>9</v>
      </c>
      <c r="P2636" s="13">
        <f t="shared" si="308"/>
        <v>2017</v>
      </c>
      <c r="Q2636" s="13">
        <f t="shared" si="309"/>
        <v>33.609000000000002</v>
      </c>
    </row>
    <row r="2637" spans="1:17" x14ac:dyDescent="0.25">
      <c r="A2637" t="s">
        <v>6056</v>
      </c>
      <c r="B2637" t="s">
        <v>6057</v>
      </c>
      <c r="C2637">
        <v>42979.680393518516</v>
      </c>
      <c r="D2637">
        <v>2</v>
      </c>
      <c r="E2637" t="s">
        <v>13863</v>
      </c>
      <c r="F2637" t="s">
        <v>6053</v>
      </c>
      <c r="G2637" t="s">
        <v>6054</v>
      </c>
      <c r="H2637" t="s">
        <v>2233</v>
      </c>
      <c r="I2637">
        <v>56.401800000000001</v>
      </c>
      <c r="J2637">
        <v>15</v>
      </c>
      <c r="K2637" t="s">
        <v>6058</v>
      </c>
      <c r="M2637" s="15">
        <f t="shared" si="305"/>
        <v>47.94153</v>
      </c>
      <c r="N2637" s="13">
        <f t="shared" si="306"/>
        <v>10</v>
      </c>
      <c r="O2637" s="13">
        <f t="shared" si="307"/>
        <v>9</v>
      </c>
      <c r="P2637" s="13">
        <f t="shared" si="308"/>
        <v>2017</v>
      </c>
      <c r="Q2637" s="13">
        <f t="shared" si="309"/>
        <v>95.88306</v>
      </c>
    </row>
    <row r="2638" spans="1:17" x14ac:dyDescent="0.25">
      <c r="A2638" t="s">
        <v>218</v>
      </c>
      <c r="B2638" t="s">
        <v>219</v>
      </c>
      <c r="C2638">
        <v>42982.545972222222</v>
      </c>
      <c r="D2638">
        <v>1</v>
      </c>
      <c r="E2638" t="s">
        <v>13863</v>
      </c>
      <c r="F2638" t="s">
        <v>6059</v>
      </c>
      <c r="G2638" t="s">
        <v>6060</v>
      </c>
      <c r="H2638" t="s">
        <v>412</v>
      </c>
      <c r="I2638">
        <v>47.25</v>
      </c>
      <c r="J2638">
        <v>0</v>
      </c>
      <c r="K2638" t="s">
        <v>223</v>
      </c>
      <c r="M2638" s="15">
        <f t="shared" si="305"/>
        <v>47.25</v>
      </c>
      <c r="N2638" s="13">
        <f t="shared" si="306"/>
        <v>10</v>
      </c>
      <c r="O2638" s="13">
        <f t="shared" si="307"/>
        <v>9</v>
      </c>
      <c r="P2638" s="13">
        <f t="shared" si="308"/>
        <v>2017</v>
      </c>
      <c r="Q2638" s="13">
        <f t="shared" si="309"/>
        <v>47.25</v>
      </c>
    </row>
    <row r="2639" spans="1:17" x14ac:dyDescent="0.25">
      <c r="A2639" t="s">
        <v>218</v>
      </c>
      <c r="B2639" t="s">
        <v>219</v>
      </c>
      <c r="C2639">
        <v>42982.546215277776</v>
      </c>
      <c r="D2639">
        <v>3</v>
      </c>
      <c r="E2639" t="s">
        <v>13863</v>
      </c>
      <c r="F2639" t="s">
        <v>6061</v>
      </c>
      <c r="G2639" t="s">
        <v>6062</v>
      </c>
      <c r="H2639" t="s">
        <v>222</v>
      </c>
      <c r="I2639">
        <v>50.25</v>
      </c>
      <c r="J2639">
        <v>0</v>
      </c>
      <c r="K2639" t="s">
        <v>223</v>
      </c>
      <c r="M2639" s="15">
        <f t="shared" si="305"/>
        <v>50.25</v>
      </c>
      <c r="N2639" s="13">
        <f t="shared" si="306"/>
        <v>10</v>
      </c>
      <c r="O2639" s="13">
        <f t="shared" si="307"/>
        <v>9</v>
      </c>
      <c r="P2639" s="13">
        <f t="shared" si="308"/>
        <v>2017</v>
      </c>
      <c r="Q2639" s="13">
        <f t="shared" si="309"/>
        <v>150.75</v>
      </c>
    </row>
    <row r="2640" spans="1:17" x14ac:dyDescent="0.25">
      <c r="A2640" t="s">
        <v>1099</v>
      </c>
      <c r="B2640" t="s">
        <v>1100</v>
      </c>
      <c r="C2640">
        <v>42984.698831018519</v>
      </c>
      <c r="D2640">
        <v>4</v>
      </c>
      <c r="E2640" t="s">
        <v>13863</v>
      </c>
      <c r="F2640" t="s">
        <v>6026</v>
      </c>
      <c r="G2640" t="s">
        <v>6027</v>
      </c>
      <c r="H2640" t="s">
        <v>65</v>
      </c>
      <c r="I2640">
        <v>14.45</v>
      </c>
      <c r="J2640">
        <v>0</v>
      </c>
      <c r="K2640" t="s">
        <v>1101</v>
      </c>
      <c r="M2640" s="15">
        <f t="shared" si="305"/>
        <v>14.45</v>
      </c>
      <c r="N2640" s="13">
        <f t="shared" si="306"/>
        <v>10</v>
      </c>
      <c r="O2640" s="13">
        <f t="shared" si="307"/>
        <v>9</v>
      </c>
      <c r="P2640" s="13">
        <f t="shared" si="308"/>
        <v>2017</v>
      </c>
      <c r="Q2640" s="13">
        <f t="shared" si="309"/>
        <v>57.8</v>
      </c>
    </row>
    <row r="2641" spans="1:17" x14ac:dyDescent="0.25">
      <c r="A2641" t="s">
        <v>2211</v>
      </c>
      <c r="B2641" t="s">
        <v>2212</v>
      </c>
      <c r="C2641">
        <v>42984.698831018519</v>
      </c>
      <c r="D2641">
        <v>400</v>
      </c>
      <c r="E2641" t="s">
        <v>13863</v>
      </c>
      <c r="F2641" t="s">
        <v>6026</v>
      </c>
      <c r="G2641" t="s">
        <v>6027</v>
      </c>
      <c r="H2641" t="s">
        <v>65</v>
      </c>
      <c r="I2641">
        <v>4.2500000000000003E-2</v>
      </c>
      <c r="J2641">
        <v>0</v>
      </c>
      <c r="K2641" t="s">
        <v>2213</v>
      </c>
      <c r="M2641" s="15">
        <f t="shared" si="305"/>
        <v>4.2500000000000003E-2</v>
      </c>
      <c r="N2641" s="13">
        <f t="shared" si="306"/>
        <v>10</v>
      </c>
      <c r="O2641" s="13">
        <f t="shared" si="307"/>
        <v>9</v>
      </c>
      <c r="P2641" s="13">
        <f t="shared" si="308"/>
        <v>2017</v>
      </c>
      <c r="Q2641" s="13">
        <f t="shared" si="309"/>
        <v>17</v>
      </c>
    </row>
    <row r="2642" spans="1:17" x14ac:dyDescent="0.25">
      <c r="A2642" t="s">
        <v>6063</v>
      </c>
      <c r="B2642" t="s">
        <v>6064</v>
      </c>
      <c r="C2642">
        <v>43038.739224537036</v>
      </c>
      <c r="D2642">
        <v>6</v>
      </c>
      <c r="E2642" t="s">
        <v>13863</v>
      </c>
      <c r="F2642" t="s">
        <v>6065</v>
      </c>
      <c r="G2642" t="s">
        <v>6066</v>
      </c>
      <c r="H2642" t="s">
        <v>2029</v>
      </c>
      <c r="I2642">
        <v>585</v>
      </c>
      <c r="J2642">
        <v>0</v>
      </c>
      <c r="K2642" t="s">
        <v>6067</v>
      </c>
      <c r="M2642" s="15">
        <f t="shared" si="305"/>
        <v>585</v>
      </c>
      <c r="N2642" s="13">
        <f t="shared" si="306"/>
        <v>10</v>
      </c>
      <c r="O2642" s="13">
        <f t="shared" si="307"/>
        <v>10</v>
      </c>
      <c r="P2642" s="13">
        <f t="shared" si="308"/>
        <v>2017</v>
      </c>
      <c r="Q2642" s="13">
        <f t="shared" si="309"/>
        <v>3510</v>
      </c>
    </row>
    <row r="2643" spans="1:17" x14ac:dyDescent="0.25">
      <c r="A2643" t="s">
        <v>4645</v>
      </c>
      <c r="B2643" t="s">
        <v>4646</v>
      </c>
      <c r="C2643">
        <v>43038.739224537036</v>
      </c>
      <c r="D2643">
        <v>10</v>
      </c>
      <c r="E2643" t="s">
        <v>13863</v>
      </c>
      <c r="F2643" t="s">
        <v>6065</v>
      </c>
      <c r="G2643" t="s">
        <v>6066</v>
      </c>
      <c r="H2643" t="s">
        <v>2029</v>
      </c>
      <c r="I2643">
        <v>659</v>
      </c>
      <c r="J2643">
        <v>0</v>
      </c>
      <c r="K2643" t="s">
        <v>4649</v>
      </c>
      <c r="M2643" s="15">
        <f t="shared" si="305"/>
        <v>659</v>
      </c>
      <c r="N2643" s="13">
        <f t="shared" si="306"/>
        <v>10</v>
      </c>
      <c r="O2643" s="13">
        <f t="shared" si="307"/>
        <v>10</v>
      </c>
      <c r="P2643" s="13">
        <f t="shared" si="308"/>
        <v>2017</v>
      </c>
      <c r="Q2643" s="13">
        <f t="shared" si="309"/>
        <v>6590</v>
      </c>
    </row>
    <row r="2644" spans="1:17" x14ac:dyDescent="0.25">
      <c r="A2644" t="s">
        <v>4431</v>
      </c>
      <c r="B2644" t="s">
        <v>4432</v>
      </c>
      <c r="C2644">
        <v>42979.32435185185</v>
      </c>
      <c r="D2644">
        <v>22</v>
      </c>
      <c r="E2644" t="s">
        <v>13863</v>
      </c>
      <c r="F2644" t="s">
        <v>6068</v>
      </c>
      <c r="G2644" t="s">
        <v>6069</v>
      </c>
      <c r="H2644" t="s">
        <v>2233</v>
      </c>
      <c r="I2644">
        <v>1.47</v>
      </c>
      <c r="J2644">
        <v>30</v>
      </c>
      <c r="K2644" t="s">
        <v>4430</v>
      </c>
      <c r="M2644" s="15">
        <f t="shared" si="305"/>
        <v>1.0289999999999999</v>
      </c>
      <c r="N2644" s="13">
        <f t="shared" si="306"/>
        <v>10</v>
      </c>
      <c r="O2644" s="13">
        <f t="shared" si="307"/>
        <v>9</v>
      </c>
      <c r="P2644" s="13">
        <f t="shared" si="308"/>
        <v>2017</v>
      </c>
      <c r="Q2644" s="13">
        <f t="shared" si="309"/>
        <v>22.637999999999998</v>
      </c>
    </row>
    <row r="2645" spans="1:17" x14ac:dyDescent="0.25">
      <c r="A2645" t="s">
        <v>4426</v>
      </c>
      <c r="B2645" t="s">
        <v>4427</v>
      </c>
      <c r="C2645">
        <v>42979.32435185185</v>
      </c>
      <c r="D2645">
        <v>30</v>
      </c>
      <c r="E2645" t="s">
        <v>13863</v>
      </c>
      <c r="F2645" t="s">
        <v>6068</v>
      </c>
      <c r="G2645" t="s">
        <v>6069</v>
      </c>
      <c r="H2645" t="s">
        <v>2233</v>
      </c>
      <c r="I2645">
        <v>1.07</v>
      </c>
      <c r="J2645">
        <v>30</v>
      </c>
      <c r="K2645" t="s">
        <v>4430</v>
      </c>
      <c r="M2645" s="15">
        <f t="shared" si="305"/>
        <v>0.749</v>
      </c>
      <c r="N2645" s="13">
        <f t="shared" si="306"/>
        <v>10</v>
      </c>
      <c r="O2645" s="13">
        <f t="shared" si="307"/>
        <v>9</v>
      </c>
      <c r="P2645" s="13">
        <f t="shared" si="308"/>
        <v>2017</v>
      </c>
      <c r="Q2645" s="13">
        <f t="shared" si="309"/>
        <v>22.47</v>
      </c>
    </row>
    <row r="2646" spans="1:17" x14ac:dyDescent="0.25">
      <c r="A2646" t="s">
        <v>6070</v>
      </c>
      <c r="B2646" t="s">
        <v>6071</v>
      </c>
      <c r="C2646">
        <v>42979.32435185185</v>
      </c>
      <c r="D2646">
        <v>15</v>
      </c>
      <c r="E2646" t="s">
        <v>13863</v>
      </c>
      <c r="F2646" t="s">
        <v>6068</v>
      </c>
      <c r="G2646" t="s">
        <v>6069</v>
      </c>
      <c r="H2646" t="s">
        <v>2233</v>
      </c>
      <c r="I2646">
        <v>0.87919999999999998</v>
      </c>
      <c r="J2646">
        <v>35</v>
      </c>
      <c r="K2646" t="s">
        <v>2233</v>
      </c>
      <c r="M2646" s="15">
        <f t="shared" si="305"/>
        <v>0.57147999999999999</v>
      </c>
      <c r="N2646" s="13">
        <f t="shared" si="306"/>
        <v>10</v>
      </c>
      <c r="O2646" s="13">
        <f t="shared" si="307"/>
        <v>9</v>
      </c>
      <c r="P2646" s="13">
        <f t="shared" si="308"/>
        <v>2017</v>
      </c>
      <c r="Q2646" s="13">
        <f t="shared" si="309"/>
        <v>8.5722000000000005</v>
      </c>
    </row>
    <row r="2647" spans="1:17" x14ac:dyDescent="0.25">
      <c r="A2647" t="s">
        <v>5879</v>
      </c>
      <c r="B2647" t="s">
        <v>5880</v>
      </c>
      <c r="C2647">
        <v>42979.32435185185</v>
      </c>
      <c r="D2647">
        <v>30</v>
      </c>
      <c r="E2647" t="s">
        <v>13863</v>
      </c>
      <c r="F2647" t="s">
        <v>6068</v>
      </c>
      <c r="G2647" t="s">
        <v>6069</v>
      </c>
      <c r="H2647" t="s">
        <v>2233</v>
      </c>
      <c r="I2647">
        <v>1.1399999999999999</v>
      </c>
      <c r="J2647">
        <v>40</v>
      </c>
      <c r="K2647" t="s">
        <v>5883</v>
      </c>
      <c r="M2647" s="15">
        <f t="shared" si="305"/>
        <v>0.68399999999999994</v>
      </c>
      <c r="N2647" s="13">
        <f t="shared" si="306"/>
        <v>10</v>
      </c>
      <c r="O2647" s="13">
        <f t="shared" si="307"/>
        <v>9</v>
      </c>
      <c r="P2647" s="13">
        <f t="shared" si="308"/>
        <v>2017</v>
      </c>
      <c r="Q2647" s="13">
        <f t="shared" si="309"/>
        <v>20.52</v>
      </c>
    </row>
    <row r="2648" spans="1:17" x14ac:dyDescent="0.25">
      <c r="A2648" t="s">
        <v>4431</v>
      </c>
      <c r="B2648" t="s">
        <v>4432</v>
      </c>
      <c r="C2648">
        <v>43052.642939814818</v>
      </c>
      <c r="D2648">
        <v>8</v>
      </c>
      <c r="E2648" t="s">
        <v>13863</v>
      </c>
      <c r="F2648" t="s">
        <v>6068</v>
      </c>
      <c r="G2648" t="s">
        <v>6072</v>
      </c>
      <c r="H2648" t="s">
        <v>2233</v>
      </c>
      <c r="I2648">
        <v>1.47</v>
      </c>
      <c r="J2648">
        <v>30</v>
      </c>
      <c r="K2648" t="s">
        <v>4430</v>
      </c>
      <c r="M2648" s="15">
        <f t="shared" si="305"/>
        <v>1.0289999999999999</v>
      </c>
      <c r="N2648" s="13">
        <f t="shared" si="306"/>
        <v>10</v>
      </c>
      <c r="O2648" s="13">
        <f t="shared" si="307"/>
        <v>11</v>
      </c>
      <c r="P2648" s="13">
        <f t="shared" si="308"/>
        <v>2017</v>
      </c>
      <c r="Q2648" s="13">
        <f t="shared" si="309"/>
        <v>8.2319999999999993</v>
      </c>
    </row>
    <row r="2649" spans="1:17" x14ac:dyDescent="0.25">
      <c r="A2649" t="s">
        <v>6073</v>
      </c>
      <c r="B2649" t="s">
        <v>6074</v>
      </c>
      <c r="C2649">
        <v>42979.569525462961</v>
      </c>
      <c r="D2649">
        <v>60</v>
      </c>
      <c r="E2649" t="s">
        <v>113</v>
      </c>
      <c r="F2649" t="s">
        <v>6075</v>
      </c>
      <c r="G2649" t="s">
        <v>6076</v>
      </c>
      <c r="H2649" t="s">
        <v>173</v>
      </c>
      <c r="I2649">
        <v>4.7167000000000003</v>
      </c>
      <c r="J2649">
        <v>0</v>
      </c>
      <c r="K2649" t="s">
        <v>6077</v>
      </c>
      <c r="M2649" s="15">
        <f t="shared" si="305"/>
        <v>4.7167000000000003</v>
      </c>
      <c r="N2649" s="13">
        <f t="shared" si="306"/>
        <v>10</v>
      </c>
      <c r="O2649" s="13">
        <f t="shared" si="307"/>
        <v>9</v>
      </c>
      <c r="P2649" s="13">
        <f t="shared" si="308"/>
        <v>2017</v>
      </c>
      <c r="Q2649" s="13">
        <f t="shared" si="309"/>
        <v>283.00200000000001</v>
      </c>
    </row>
    <row r="2650" spans="1:17" x14ac:dyDescent="0.25">
      <c r="A2650" t="s">
        <v>4446</v>
      </c>
      <c r="B2650" t="s">
        <v>4447</v>
      </c>
      <c r="C2650">
        <v>42984.701932870368</v>
      </c>
      <c r="D2650">
        <v>100</v>
      </c>
      <c r="E2650" t="s">
        <v>13863</v>
      </c>
      <c r="F2650" t="s">
        <v>6078</v>
      </c>
      <c r="G2650" t="s">
        <v>6079</v>
      </c>
      <c r="H2650" t="s">
        <v>124</v>
      </c>
      <c r="I2650">
        <v>5.4915000000000003</v>
      </c>
      <c r="J2650">
        <v>40</v>
      </c>
      <c r="K2650" t="s">
        <v>4448</v>
      </c>
      <c r="M2650" s="15">
        <f t="shared" si="305"/>
        <v>3.2949000000000002</v>
      </c>
      <c r="N2650" s="13">
        <f t="shared" si="306"/>
        <v>10</v>
      </c>
      <c r="O2650" s="13">
        <f t="shared" si="307"/>
        <v>9</v>
      </c>
      <c r="P2650" s="13">
        <f t="shared" si="308"/>
        <v>2017</v>
      </c>
      <c r="Q2650" s="13">
        <f t="shared" si="309"/>
        <v>329.49</v>
      </c>
    </row>
    <row r="2651" spans="1:17" x14ac:dyDescent="0.25">
      <c r="A2651" t="s">
        <v>6080</v>
      </c>
      <c r="B2651" t="s">
        <v>6081</v>
      </c>
      <c r="C2651">
        <v>42984.701932870368</v>
      </c>
      <c r="D2651">
        <v>40</v>
      </c>
      <c r="E2651" t="s">
        <v>13863</v>
      </c>
      <c r="F2651" t="s">
        <v>6078</v>
      </c>
      <c r="G2651" t="s">
        <v>6079</v>
      </c>
      <c r="H2651" t="s">
        <v>124</v>
      </c>
      <c r="I2651">
        <v>6.3758999999999997</v>
      </c>
      <c r="J2651">
        <v>40</v>
      </c>
      <c r="K2651" t="s">
        <v>6082</v>
      </c>
      <c r="M2651" s="15">
        <f t="shared" si="305"/>
        <v>3.8255399999999997</v>
      </c>
      <c r="N2651" s="13">
        <f t="shared" si="306"/>
        <v>10</v>
      </c>
      <c r="O2651" s="13">
        <f t="shared" si="307"/>
        <v>9</v>
      </c>
      <c r="P2651" s="13">
        <f t="shared" si="308"/>
        <v>2017</v>
      </c>
      <c r="Q2651" s="13">
        <f t="shared" si="309"/>
        <v>153.02159999999998</v>
      </c>
    </row>
    <row r="2652" spans="1:17" x14ac:dyDescent="0.25">
      <c r="A2652" t="s">
        <v>2117</v>
      </c>
      <c r="B2652" t="s">
        <v>2118</v>
      </c>
      <c r="C2652">
        <v>42985.657951388886</v>
      </c>
      <c r="D2652">
        <v>1500</v>
      </c>
      <c r="E2652" t="s">
        <v>13863</v>
      </c>
      <c r="F2652" t="s">
        <v>6083</v>
      </c>
      <c r="G2652" t="s">
        <v>6084</v>
      </c>
      <c r="H2652" t="s">
        <v>181</v>
      </c>
      <c r="I2652">
        <v>0.35</v>
      </c>
      <c r="J2652">
        <v>25</v>
      </c>
      <c r="K2652" t="s">
        <v>2119</v>
      </c>
      <c r="M2652" s="15">
        <f t="shared" si="305"/>
        <v>0.26249999999999996</v>
      </c>
      <c r="N2652" s="13">
        <f t="shared" si="306"/>
        <v>10</v>
      </c>
      <c r="O2652" s="13">
        <f t="shared" si="307"/>
        <v>9</v>
      </c>
      <c r="P2652" s="13">
        <f t="shared" si="308"/>
        <v>2017</v>
      </c>
      <c r="Q2652" s="13">
        <f t="shared" si="309"/>
        <v>393.74999999999994</v>
      </c>
    </row>
    <row r="2653" spans="1:17" x14ac:dyDescent="0.25">
      <c r="A2653" t="s">
        <v>35</v>
      </c>
      <c r="B2653" t="s">
        <v>35</v>
      </c>
      <c r="C2653">
        <v>42986.48300925926</v>
      </c>
      <c r="D2653">
        <v>1</v>
      </c>
      <c r="E2653" t="s">
        <v>13863</v>
      </c>
      <c r="F2653" t="s">
        <v>6085</v>
      </c>
      <c r="G2653" t="s">
        <v>6086</v>
      </c>
      <c r="H2653" t="s">
        <v>337</v>
      </c>
      <c r="I2653">
        <v>56.4</v>
      </c>
      <c r="J2653">
        <v>0</v>
      </c>
      <c r="K2653" t="s">
        <v>39</v>
      </c>
      <c r="M2653" s="15">
        <f t="shared" si="305"/>
        <v>56.4</v>
      </c>
      <c r="N2653" s="13">
        <f t="shared" si="306"/>
        <v>25</v>
      </c>
      <c r="O2653" s="13">
        <f t="shared" si="307"/>
        <v>9</v>
      </c>
      <c r="P2653" s="13">
        <f t="shared" si="308"/>
        <v>2017</v>
      </c>
      <c r="Q2653" s="13">
        <f t="shared" si="309"/>
        <v>56.4</v>
      </c>
    </row>
    <row r="2654" spans="1:17" x14ac:dyDescent="0.25">
      <c r="A2654" t="s">
        <v>897</v>
      </c>
      <c r="B2654" t="s">
        <v>898</v>
      </c>
      <c r="C2654">
        <v>42992.684872685182</v>
      </c>
      <c r="D2654">
        <v>50</v>
      </c>
      <c r="E2654" t="s">
        <v>13863</v>
      </c>
      <c r="F2654" t="s">
        <v>6087</v>
      </c>
      <c r="G2654" t="s">
        <v>6088</v>
      </c>
      <c r="H2654" t="s">
        <v>108</v>
      </c>
      <c r="I2654">
        <v>3.59</v>
      </c>
      <c r="J2654">
        <v>0</v>
      </c>
      <c r="K2654" t="s">
        <v>901</v>
      </c>
      <c r="M2654" s="15">
        <f t="shared" si="305"/>
        <v>3.59</v>
      </c>
      <c r="N2654" s="13">
        <f t="shared" si="306"/>
        <v>10</v>
      </c>
      <c r="O2654" s="13">
        <f t="shared" si="307"/>
        <v>9</v>
      </c>
      <c r="P2654" s="13">
        <f t="shared" si="308"/>
        <v>2017</v>
      </c>
      <c r="Q2654" s="13">
        <f t="shared" si="309"/>
        <v>179.5</v>
      </c>
    </row>
    <row r="2655" spans="1:17" x14ac:dyDescent="0.25">
      <c r="A2655" t="s">
        <v>6089</v>
      </c>
      <c r="B2655" t="s">
        <v>6090</v>
      </c>
      <c r="C2655">
        <v>42975.659363425926</v>
      </c>
      <c r="D2655">
        <v>100</v>
      </c>
      <c r="E2655" t="s">
        <v>13863</v>
      </c>
      <c r="F2655" t="s">
        <v>6091</v>
      </c>
      <c r="G2655" t="s">
        <v>6092</v>
      </c>
      <c r="H2655" t="s">
        <v>1175</v>
      </c>
      <c r="I2655">
        <v>18.68</v>
      </c>
      <c r="J2655">
        <v>0</v>
      </c>
      <c r="K2655" t="s">
        <v>6093</v>
      </c>
      <c r="M2655" s="15">
        <f t="shared" si="305"/>
        <v>18.68</v>
      </c>
      <c r="N2655" s="13">
        <f t="shared" si="306"/>
        <v>10</v>
      </c>
      <c r="O2655" s="13">
        <f t="shared" si="307"/>
        <v>8</v>
      </c>
      <c r="P2655" s="13">
        <f t="shared" si="308"/>
        <v>2017</v>
      </c>
      <c r="Q2655" s="13">
        <f t="shared" si="309"/>
        <v>1868</v>
      </c>
    </row>
    <row r="2656" spans="1:17" x14ac:dyDescent="0.25">
      <c r="A2656" t="s">
        <v>1171</v>
      </c>
      <c r="B2656" t="s">
        <v>1172</v>
      </c>
      <c r="C2656">
        <v>42975.659363425926</v>
      </c>
      <c r="D2656">
        <v>25</v>
      </c>
      <c r="E2656" t="s">
        <v>13863</v>
      </c>
      <c r="F2656" t="s">
        <v>6091</v>
      </c>
      <c r="G2656" t="s">
        <v>6092</v>
      </c>
      <c r="H2656" t="s">
        <v>1175</v>
      </c>
      <c r="I2656">
        <v>87.25</v>
      </c>
      <c r="J2656">
        <v>0</v>
      </c>
      <c r="K2656" t="s">
        <v>1176</v>
      </c>
      <c r="M2656" s="15">
        <f t="shared" si="305"/>
        <v>87.25</v>
      </c>
      <c r="N2656" s="13">
        <f t="shared" si="306"/>
        <v>10</v>
      </c>
      <c r="O2656" s="13">
        <f t="shared" si="307"/>
        <v>8</v>
      </c>
      <c r="P2656" s="13">
        <f t="shared" si="308"/>
        <v>2017</v>
      </c>
      <c r="Q2656" s="13">
        <f t="shared" si="309"/>
        <v>2181.25</v>
      </c>
    </row>
    <row r="2657" spans="1:17" x14ac:dyDescent="0.25">
      <c r="A2657" t="s">
        <v>5454</v>
      </c>
      <c r="B2657" t="s">
        <v>5455</v>
      </c>
      <c r="C2657">
        <v>42976.594513888886</v>
      </c>
      <c r="D2657">
        <v>20</v>
      </c>
      <c r="E2657" t="s">
        <v>13863</v>
      </c>
      <c r="F2657" t="s">
        <v>6094</v>
      </c>
      <c r="G2657" t="s">
        <v>6095</v>
      </c>
      <c r="H2657" t="s">
        <v>59</v>
      </c>
      <c r="I2657">
        <v>22.76</v>
      </c>
      <c r="J2657">
        <v>0</v>
      </c>
      <c r="K2657" t="s">
        <v>5456</v>
      </c>
      <c r="M2657" s="15">
        <f t="shared" si="305"/>
        <v>22.76</v>
      </c>
      <c r="N2657" s="13">
        <f t="shared" si="306"/>
        <v>10</v>
      </c>
      <c r="O2657" s="13">
        <f t="shared" si="307"/>
        <v>8</v>
      </c>
      <c r="P2657" s="13">
        <f t="shared" si="308"/>
        <v>2017</v>
      </c>
      <c r="Q2657" s="13">
        <f t="shared" si="309"/>
        <v>455.20000000000005</v>
      </c>
    </row>
    <row r="2658" spans="1:17" x14ac:dyDescent="0.25">
      <c r="A2658" t="s">
        <v>884</v>
      </c>
      <c r="B2658" t="s">
        <v>885</v>
      </c>
      <c r="C2658">
        <v>42979.377303240741</v>
      </c>
      <c r="D2658">
        <v>1</v>
      </c>
      <c r="E2658" t="s">
        <v>13863</v>
      </c>
      <c r="F2658" t="s">
        <v>6096</v>
      </c>
      <c r="G2658" t="s">
        <v>6097</v>
      </c>
      <c r="H2658" t="s">
        <v>108</v>
      </c>
      <c r="I2658">
        <v>20</v>
      </c>
      <c r="J2658">
        <v>45</v>
      </c>
      <c r="K2658" t="s">
        <v>886</v>
      </c>
      <c r="M2658" s="15">
        <f t="shared" si="305"/>
        <v>11</v>
      </c>
      <c r="N2658" s="13">
        <f t="shared" si="306"/>
        <v>10</v>
      </c>
      <c r="O2658" s="13">
        <f t="shared" si="307"/>
        <v>9</v>
      </c>
      <c r="P2658" s="13">
        <f t="shared" si="308"/>
        <v>2017</v>
      </c>
      <c r="Q2658" s="13">
        <f t="shared" si="309"/>
        <v>11</v>
      </c>
    </row>
    <row r="2659" spans="1:17" x14ac:dyDescent="0.25">
      <c r="A2659" t="s">
        <v>884</v>
      </c>
      <c r="B2659" t="s">
        <v>885</v>
      </c>
      <c r="C2659">
        <v>42992.68304398148</v>
      </c>
      <c r="D2659">
        <v>19</v>
      </c>
      <c r="E2659" t="s">
        <v>13863</v>
      </c>
      <c r="F2659" t="s">
        <v>6096</v>
      </c>
      <c r="G2659" t="s">
        <v>6098</v>
      </c>
      <c r="H2659" t="s">
        <v>108</v>
      </c>
      <c r="I2659">
        <v>20</v>
      </c>
      <c r="J2659">
        <v>45</v>
      </c>
      <c r="K2659" t="s">
        <v>886</v>
      </c>
      <c r="M2659" s="15">
        <f t="shared" si="305"/>
        <v>11</v>
      </c>
      <c r="N2659" s="13">
        <f t="shared" si="306"/>
        <v>10</v>
      </c>
      <c r="O2659" s="13">
        <f t="shared" si="307"/>
        <v>9</v>
      </c>
      <c r="P2659" s="13">
        <f t="shared" si="308"/>
        <v>2017</v>
      </c>
      <c r="Q2659" s="13">
        <f t="shared" si="309"/>
        <v>209</v>
      </c>
    </row>
    <row r="2660" spans="1:17" x14ac:dyDescent="0.25">
      <c r="A2660" t="s">
        <v>823</v>
      </c>
      <c r="B2660" t="s">
        <v>824</v>
      </c>
      <c r="C2660">
        <v>42979.568009259259</v>
      </c>
      <c r="D2660">
        <v>60</v>
      </c>
      <c r="E2660" t="s">
        <v>113</v>
      </c>
      <c r="F2660" t="s">
        <v>6099</v>
      </c>
      <c r="G2660" t="s">
        <v>6100</v>
      </c>
      <c r="H2660" t="s">
        <v>173</v>
      </c>
      <c r="I2660">
        <v>2.99</v>
      </c>
      <c r="J2660">
        <v>0</v>
      </c>
      <c r="K2660" t="s">
        <v>825</v>
      </c>
      <c r="M2660" s="15">
        <f t="shared" si="305"/>
        <v>2.99</v>
      </c>
      <c r="N2660" s="13">
        <f t="shared" si="306"/>
        <v>10</v>
      </c>
      <c r="O2660" s="13">
        <f t="shared" si="307"/>
        <v>9</v>
      </c>
      <c r="P2660" s="13">
        <f t="shared" si="308"/>
        <v>2017</v>
      </c>
      <c r="Q2660" s="13">
        <f t="shared" si="309"/>
        <v>179.4</v>
      </c>
    </row>
    <row r="2661" spans="1:17" x14ac:dyDescent="0.25">
      <c r="A2661" t="s">
        <v>2098</v>
      </c>
      <c r="B2661" t="s">
        <v>2099</v>
      </c>
      <c r="C2661">
        <v>42979.577337962961</v>
      </c>
      <c r="D2661">
        <v>90</v>
      </c>
      <c r="E2661" t="s">
        <v>113</v>
      </c>
      <c r="F2661" t="s">
        <v>6101</v>
      </c>
      <c r="G2661" t="s">
        <v>6102</v>
      </c>
      <c r="H2661" t="s">
        <v>240</v>
      </c>
      <c r="I2661">
        <v>3.89</v>
      </c>
      <c r="J2661">
        <v>0</v>
      </c>
      <c r="K2661" t="s">
        <v>2100</v>
      </c>
      <c r="M2661" s="15">
        <f t="shared" si="305"/>
        <v>3.89</v>
      </c>
      <c r="N2661" s="13">
        <f t="shared" si="306"/>
        <v>10</v>
      </c>
      <c r="O2661" s="13">
        <f t="shared" si="307"/>
        <v>9</v>
      </c>
      <c r="P2661" s="13">
        <f t="shared" si="308"/>
        <v>2017</v>
      </c>
      <c r="Q2661" s="13">
        <f t="shared" si="309"/>
        <v>350.1</v>
      </c>
    </row>
    <row r="2662" spans="1:17" x14ac:dyDescent="0.25">
      <c r="A2662" t="s">
        <v>5269</v>
      </c>
      <c r="B2662" t="s">
        <v>5270</v>
      </c>
      <c r="C2662">
        <v>42979.582916666666</v>
      </c>
      <c r="D2662">
        <v>1000</v>
      </c>
      <c r="E2662" t="s">
        <v>13863</v>
      </c>
      <c r="F2662" t="s">
        <v>6103</v>
      </c>
      <c r="G2662" t="s">
        <v>6104</v>
      </c>
      <c r="H2662" t="s">
        <v>65</v>
      </c>
      <c r="I2662">
        <v>6.8000000000000005E-2</v>
      </c>
      <c r="J2662">
        <v>0</v>
      </c>
      <c r="K2662" t="s">
        <v>387</v>
      </c>
      <c r="M2662" s="15">
        <f t="shared" si="305"/>
        <v>6.8000000000000005E-2</v>
      </c>
      <c r="N2662" s="13">
        <f t="shared" si="306"/>
        <v>10</v>
      </c>
      <c r="O2662" s="13">
        <f t="shared" si="307"/>
        <v>9</v>
      </c>
      <c r="P2662" s="13">
        <f t="shared" si="308"/>
        <v>2017</v>
      </c>
      <c r="Q2662" s="13">
        <f t="shared" si="309"/>
        <v>68</v>
      </c>
    </row>
    <row r="2663" spans="1:17" x14ac:dyDescent="0.25">
      <c r="A2663" t="s">
        <v>3541</v>
      </c>
      <c r="B2663" t="s">
        <v>3542</v>
      </c>
      <c r="C2663">
        <v>42984.707326388889</v>
      </c>
      <c r="D2663">
        <v>9</v>
      </c>
      <c r="E2663" t="s">
        <v>13863</v>
      </c>
      <c r="F2663" t="s">
        <v>6105</v>
      </c>
      <c r="G2663" t="s">
        <v>6106</v>
      </c>
      <c r="H2663" t="s">
        <v>27</v>
      </c>
      <c r="I2663">
        <v>232</v>
      </c>
      <c r="J2663">
        <v>0</v>
      </c>
      <c r="K2663" t="s">
        <v>27</v>
      </c>
      <c r="M2663" s="15">
        <f t="shared" si="305"/>
        <v>232</v>
      </c>
      <c r="N2663" s="13">
        <f t="shared" si="306"/>
        <v>10</v>
      </c>
      <c r="O2663" s="13">
        <f t="shared" si="307"/>
        <v>9</v>
      </c>
      <c r="P2663" s="13">
        <f t="shared" si="308"/>
        <v>2017</v>
      </c>
      <c r="Q2663" s="13">
        <f t="shared" si="309"/>
        <v>2088</v>
      </c>
    </row>
    <row r="2664" spans="1:17" x14ac:dyDescent="0.25">
      <c r="A2664" t="s">
        <v>6107</v>
      </c>
      <c r="B2664" t="s">
        <v>6108</v>
      </c>
      <c r="C2664">
        <v>42984.707326388889</v>
      </c>
      <c r="D2664">
        <v>2</v>
      </c>
      <c r="E2664" t="s">
        <v>13863</v>
      </c>
      <c r="F2664" t="s">
        <v>6105</v>
      </c>
      <c r="G2664" t="s">
        <v>6106</v>
      </c>
      <c r="H2664" t="s">
        <v>27</v>
      </c>
      <c r="I2664">
        <v>89.8</v>
      </c>
      <c r="J2664">
        <v>0</v>
      </c>
      <c r="K2664" t="s">
        <v>27</v>
      </c>
      <c r="M2664" s="15">
        <f t="shared" si="305"/>
        <v>89.8</v>
      </c>
      <c r="N2664" s="13">
        <f t="shared" si="306"/>
        <v>10</v>
      </c>
      <c r="O2664" s="13">
        <f t="shared" si="307"/>
        <v>9</v>
      </c>
      <c r="P2664" s="13">
        <f t="shared" si="308"/>
        <v>2017</v>
      </c>
      <c r="Q2664" s="13">
        <f t="shared" si="309"/>
        <v>179.6</v>
      </c>
    </row>
    <row r="2665" spans="1:17" x14ac:dyDescent="0.25">
      <c r="A2665" t="s">
        <v>4946</v>
      </c>
      <c r="B2665" t="s">
        <v>4947</v>
      </c>
      <c r="C2665">
        <v>43004.592870370368</v>
      </c>
      <c r="D2665">
        <v>50</v>
      </c>
      <c r="E2665" t="s">
        <v>13863</v>
      </c>
      <c r="F2665" t="s">
        <v>6101</v>
      </c>
      <c r="G2665" t="s">
        <v>6109</v>
      </c>
      <c r="H2665" t="s">
        <v>240</v>
      </c>
      <c r="I2665">
        <v>1.81</v>
      </c>
      <c r="J2665">
        <v>0</v>
      </c>
      <c r="K2665" t="s">
        <v>4948</v>
      </c>
      <c r="M2665" s="15">
        <f t="shared" si="305"/>
        <v>1.81</v>
      </c>
      <c r="N2665" s="13">
        <f t="shared" si="306"/>
        <v>10</v>
      </c>
      <c r="O2665" s="13">
        <f t="shared" si="307"/>
        <v>9</v>
      </c>
      <c r="P2665" s="13">
        <f t="shared" si="308"/>
        <v>2017</v>
      </c>
      <c r="Q2665" s="13">
        <f t="shared" si="309"/>
        <v>90.5</v>
      </c>
    </row>
    <row r="2666" spans="1:17" x14ac:dyDescent="0.25">
      <c r="A2666" t="s">
        <v>1907</v>
      </c>
      <c r="B2666" t="s">
        <v>1908</v>
      </c>
      <c r="C2666">
        <v>42996.351284722223</v>
      </c>
      <c r="D2666">
        <v>800</v>
      </c>
      <c r="E2666" t="s">
        <v>13863</v>
      </c>
      <c r="F2666" t="s">
        <v>6110</v>
      </c>
      <c r="G2666" t="s">
        <v>6111</v>
      </c>
      <c r="H2666" t="s">
        <v>240</v>
      </c>
      <c r="I2666">
        <v>0.42</v>
      </c>
      <c r="J2666">
        <v>0</v>
      </c>
      <c r="K2666" t="s">
        <v>1909</v>
      </c>
      <c r="M2666" s="15">
        <f t="shared" si="305"/>
        <v>0.42</v>
      </c>
      <c r="N2666" s="13">
        <f t="shared" si="306"/>
        <v>10</v>
      </c>
      <c r="O2666" s="13">
        <f t="shared" si="307"/>
        <v>9</v>
      </c>
      <c r="P2666" s="13">
        <f t="shared" si="308"/>
        <v>2017</v>
      </c>
      <c r="Q2666" s="13">
        <f t="shared" si="309"/>
        <v>336</v>
      </c>
    </row>
    <row r="2667" spans="1:17" x14ac:dyDescent="0.25">
      <c r="A2667" t="s">
        <v>6112</v>
      </c>
      <c r="B2667" t="s">
        <v>6113</v>
      </c>
      <c r="C2667">
        <v>42986.661736111113</v>
      </c>
      <c r="D2667">
        <v>100</v>
      </c>
      <c r="E2667" t="s">
        <v>13863</v>
      </c>
      <c r="F2667" t="s">
        <v>6110</v>
      </c>
      <c r="G2667" t="s">
        <v>6114</v>
      </c>
      <c r="H2667" t="s">
        <v>240</v>
      </c>
      <c r="I2667">
        <v>2.75</v>
      </c>
      <c r="J2667">
        <v>0</v>
      </c>
      <c r="K2667" t="s">
        <v>785</v>
      </c>
      <c r="M2667" s="15">
        <f t="shared" si="305"/>
        <v>2.75</v>
      </c>
      <c r="N2667" s="13">
        <f t="shared" si="306"/>
        <v>10</v>
      </c>
      <c r="O2667" s="13">
        <f t="shared" si="307"/>
        <v>9</v>
      </c>
      <c r="P2667" s="13">
        <f t="shared" si="308"/>
        <v>2017</v>
      </c>
      <c r="Q2667" s="13">
        <f t="shared" si="309"/>
        <v>275</v>
      </c>
    </row>
    <row r="2668" spans="1:17" x14ac:dyDescent="0.25">
      <c r="A2668" t="s">
        <v>533</v>
      </c>
      <c r="B2668" t="s">
        <v>534</v>
      </c>
      <c r="C2668">
        <v>42996.351284722223</v>
      </c>
      <c r="D2668">
        <v>100</v>
      </c>
      <c r="E2668" t="s">
        <v>13863</v>
      </c>
      <c r="F2668" t="s">
        <v>6110</v>
      </c>
      <c r="G2668" t="s">
        <v>6111</v>
      </c>
      <c r="H2668" t="s">
        <v>240</v>
      </c>
      <c r="I2668">
        <v>1.96</v>
      </c>
      <c r="J2668">
        <v>0</v>
      </c>
      <c r="K2668" t="s">
        <v>535</v>
      </c>
      <c r="M2668" s="15">
        <f t="shared" si="305"/>
        <v>1.96</v>
      </c>
      <c r="N2668" s="13">
        <f t="shared" si="306"/>
        <v>10</v>
      </c>
      <c r="O2668" s="13">
        <f t="shared" si="307"/>
        <v>9</v>
      </c>
      <c r="P2668" s="13">
        <f t="shared" si="308"/>
        <v>2017</v>
      </c>
      <c r="Q2668" s="13">
        <f t="shared" si="309"/>
        <v>196</v>
      </c>
    </row>
    <row r="2669" spans="1:17" x14ac:dyDescent="0.25">
      <c r="A2669" t="s">
        <v>1504</v>
      </c>
      <c r="B2669" t="s">
        <v>1505</v>
      </c>
      <c r="C2669">
        <v>42984.701377314814</v>
      </c>
      <c r="D2669">
        <v>126</v>
      </c>
      <c r="E2669" t="s">
        <v>13863</v>
      </c>
      <c r="F2669" t="s">
        <v>6110</v>
      </c>
      <c r="G2669" t="s">
        <v>6115</v>
      </c>
      <c r="H2669" t="s">
        <v>240</v>
      </c>
      <c r="I2669">
        <v>2.46</v>
      </c>
      <c r="J2669">
        <v>0</v>
      </c>
      <c r="K2669" t="s">
        <v>1506</v>
      </c>
      <c r="M2669" s="15">
        <f t="shared" si="305"/>
        <v>2.46</v>
      </c>
      <c r="N2669" s="13">
        <f t="shared" si="306"/>
        <v>10</v>
      </c>
      <c r="O2669" s="13">
        <f t="shared" si="307"/>
        <v>9</v>
      </c>
      <c r="P2669" s="13">
        <f t="shared" si="308"/>
        <v>2017</v>
      </c>
      <c r="Q2669" s="13">
        <f t="shared" si="309"/>
        <v>309.95999999999998</v>
      </c>
    </row>
    <row r="2670" spans="1:17" x14ac:dyDescent="0.25">
      <c r="A2670" t="s">
        <v>1509</v>
      </c>
      <c r="B2670" t="s">
        <v>1510</v>
      </c>
      <c r="C2670">
        <v>42986.661736111113</v>
      </c>
      <c r="D2670">
        <v>150</v>
      </c>
      <c r="E2670" t="s">
        <v>13863</v>
      </c>
      <c r="F2670" t="s">
        <v>6110</v>
      </c>
      <c r="G2670" t="s">
        <v>6114</v>
      </c>
      <c r="H2670" t="s">
        <v>240</v>
      </c>
      <c r="I2670">
        <v>5.61</v>
      </c>
      <c r="J2670">
        <v>0</v>
      </c>
      <c r="K2670" t="s">
        <v>1511</v>
      </c>
      <c r="M2670" s="15">
        <f t="shared" ref="M2670:M2718" si="310">+I2670*(1-J2670/100)</f>
        <v>5.61</v>
      </c>
      <c r="N2670" s="13">
        <f t="shared" ref="N2670:N2718" si="311">+LEN(A2670)</f>
        <v>10</v>
      </c>
      <c r="O2670" s="13">
        <f t="shared" ref="O2670:O2718" si="312">+MONTH(C2670)</f>
        <v>9</v>
      </c>
      <c r="P2670" s="13">
        <f t="shared" ref="P2670:P2718" si="313">+YEAR(C2670)</f>
        <v>2017</v>
      </c>
      <c r="Q2670" s="13">
        <f t="shared" ref="Q2670:Q2718" si="314">+M2670*D2670</f>
        <v>841.5</v>
      </c>
    </row>
    <row r="2671" spans="1:17" x14ac:dyDescent="0.25">
      <c r="A2671" t="s">
        <v>1421</v>
      </c>
      <c r="B2671" t="s">
        <v>1422</v>
      </c>
      <c r="C2671">
        <v>42986.661736111113</v>
      </c>
      <c r="D2671">
        <v>29</v>
      </c>
      <c r="E2671" t="s">
        <v>13863</v>
      </c>
      <c r="F2671" t="s">
        <v>6110</v>
      </c>
      <c r="G2671" t="s">
        <v>6114</v>
      </c>
      <c r="H2671" t="s">
        <v>240</v>
      </c>
      <c r="I2671">
        <v>1.58</v>
      </c>
      <c r="J2671">
        <v>0</v>
      </c>
      <c r="K2671" t="s">
        <v>1423</v>
      </c>
      <c r="M2671" s="15">
        <f t="shared" si="310"/>
        <v>1.58</v>
      </c>
      <c r="N2671" s="13">
        <f t="shared" si="311"/>
        <v>10</v>
      </c>
      <c r="O2671" s="13">
        <f t="shared" si="312"/>
        <v>9</v>
      </c>
      <c r="P2671" s="13">
        <f t="shared" si="313"/>
        <v>2017</v>
      </c>
      <c r="Q2671" s="13">
        <f t="shared" si="314"/>
        <v>45.82</v>
      </c>
    </row>
    <row r="2672" spans="1:17" x14ac:dyDescent="0.25">
      <c r="A2672" t="s">
        <v>1504</v>
      </c>
      <c r="B2672" t="s">
        <v>1505</v>
      </c>
      <c r="C2672">
        <v>42986.661736111113</v>
      </c>
      <c r="D2672">
        <v>374</v>
      </c>
      <c r="E2672" t="s">
        <v>13863</v>
      </c>
      <c r="F2672" t="s">
        <v>6110</v>
      </c>
      <c r="G2672" t="s">
        <v>6114</v>
      </c>
      <c r="H2672" t="s">
        <v>240</v>
      </c>
      <c r="I2672">
        <v>2.46</v>
      </c>
      <c r="J2672">
        <v>0</v>
      </c>
      <c r="K2672" t="s">
        <v>1506</v>
      </c>
      <c r="M2672" s="15">
        <f t="shared" si="310"/>
        <v>2.46</v>
      </c>
      <c r="N2672" s="13">
        <f t="shared" si="311"/>
        <v>10</v>
      </c>
      <c r="O2672" s="13">
        <f t="shared" si="312"/>
        <v>9</v>
      </c>
      <c r="P2672" s="13">
        <f t="shared" si="313"/>
        <v>2017</v>
      </c>
      <c r="Q2672" s="13">
        <f t="shared" si="314"/>
        <v>920.04</v>
      </c>
    </row>
    <row r="2673" spans="1:17" x14ac:dyDescent="0.25">
      <c r="A2673" t="s">
        <v>6116</v>
      </c>
      <c r="B2673" t="s">
        <v>6117</v>
      </c>
      <c r="C2673">
        <v>42984.706574074073</v>
      </c>
      <c r="D2673">
        <v>3</v>
      </c>
      <c r="E2673" t="s">
        <v>13863</v>
      </c>
      <c r="F2673" t="s">
        <v>6118</v>
      </c>
      <c r="G2673" t="s">
        <v>6119</v>
      </c>
      <c r="H2673" t="s">
        <v>167</v>
      </c>
      <c r="I2673">
        <v>155.19999999999999</v>
      </c>
      <c r="J2673">
        <v>0</v>
      </c>
      <c r="K2673" t="s">
        <v>6120</v>
      </c>
      <c r="M2673" s="15">
        <f t="shared" si="310"/>
        <v>155.19999999999999</v>
      </c>
      <c r="N2673" s="13">
        <f t="shared" si="311"/>
        <v>10</v>
      </c>
      <c r="O2673" s="13">
        <f t="shared" si="312"/>
        <v>9</v>
      </c>
      <c r="P2673" s="13">
        <f t="shared" si="313"/>
        <v>2017</v>
      </c>
      <c r="Q2673" s="13">
        <f t="shared" si="314"/>
        <v>465.59999999999997</v>
      </c>
    </row>
    <row r="2674" spans="1:17" x14ac:dyDescent="0.25">
      <c r="A2674" t="s">
        <v>6121</v>
      </c>
      <c r="B2674" t="s">
        <v>6122</v>
      </c>
      <c r="C2674">
        <v>42984.706574074073</v>
      </c>
      <c r="D2674">
        <v>15</v>
      </c>
      <c r="E2674" t="s">
        <v>13863</v>
      </c>
      <c r="F2674" t="s">
        <v>6118</v>
      </c>
      <c r="G2674" t="s">
        <v>6119</v>
      </c>
      <c r="H2674" t="s">
        <v>167</v>
      </c>
      <c r="I2674">
        <v>12.95</v>
      </c>
      <c r="J2674">
        <v>0</v>
      </c>
      <c r="K2674" t="s">
        <v>167</v>
      </c>
      <c r="M2674" s="15">
        <f t="shared" si="310"/>
        <v>12.95</v>
      </c>
      <c r="N2674" s="13">
        <f t="shared" si="311"/>
        <v>10</v>
      </c>
      <c r="O2674" s="13">
        <f t="shared" si="312"/>
        <v>9</v>
      </c>
      <c r="P2674" s="13">
        <f t="shared" si="313"/>
        <v>2017</v>
      </c>
      <c r="Q2674" s="13">
        <f t="shared" si="314"/>
        <v>194.25</v>
      </c>
    </row>
    <row r="2675" spans="1:17" x14ac:dyDescent="0.25">
      <c r="A2675" t="s">
        <v>6121</v>
      </c>
      <c r="B2675" t="s">
        <v>6122</v>
      </c>
      <c r="C2675">
        <v>42990.441932870373</v>
      </c>
      <c r="D2675">
        <v>9</v>
      </c>
      <c r="E2675" t="s">
        <v>13863</v>
      </c>
      <c r="F2675" t="s">
        <v>6118</v>
      </c>
      <c r="G2675" t="s">
        <v>6123</v>
      </c>
      <c r="H2675" t="s">
        <v>167</v>
      </c>
      <c r="I2675">
        <v>12.95</v>
      </c>
      <c r="J2675">
        <v>0</v>
      </c>
      <c r="K2675" t="s">
        <v>167</v>
      </c>
      <c r="M2675" s="15">
        <f t="shared" si="310"/>
        <v>12.95</v>
      </c>
      <c r="N2675" s="13">
        <f t="shared" si="311"/>
        <v>10</v>
      </c>
      <c r="O2675" s="13">
        <f t="shared" si="312"/>
        <v>9</v>
      </c>
      <c r="P2675" s="13">
        <f t="shared" si="313"/>
        <v>2017</v>
      </c>
      <c r="Q2675" s="13">
        <f t="shared" si="314"/>
        <v>116.55</v>
      </c>
    </row>
    <row r="2676" spans="1:17" x14ac:dyDescent="0.25">
      <c r="A2676" t="s">
        <v>6124</v>
      </c>
      <c r="B2676" t="s">
        <v>6125</v>
      </c>
      <c r="C2676">
        <v>42984.707326388889</v>
      </c>
      <c r="D2676">
        <v>8</v>
      </c>
      <c r="E2676" t="s">
        <v>13863</v>
      </c>
      <c r="F2676" t="s">
        <v>6105</v>
      </c>
      <c r="G2676" t="s">
        <v>6106</v>
      </c>
      <c r="H2676" t="s">
        <v>27</v>
      </c>
      <c r="I2676">
        <v>8.19</v>
      </c>
      <c r="J2676">
        <v>0</v>
      </c>
      <c r="K2676" t="s">
        <v>27</v>
      </c>
      <c r="M2676" s="15">
        <f t="shared" si="310"/>
        <v>8.19</v>
      </c>
      <c r="N2676" s="13">
        <f t="shared" si="311"/>
        <v>10</v>
      </c>
      <c r="O2676" s="13">
        <f t="shared" si="312"/>
        <v>9</v>
      </c>
      <c r="P2676" s="13">
        <f t="shared" si="313"/>
        <v>2017</v>
      </c>
      <c r="Q2676" s="13">
        <f t="shared" si="314"/>
        <v>65.52</v>
      </c>
    </row>
    <row r="2677" spans="1:17" x14ac:dyDescent="0.25">
      <c r="A2677" t="s">
        <v>1421</v>
      </c>
      <c r="B2677" t="s">
        <v>1422</v>
      </c>
      <c r="C2677">
        <v>42996.351284722223</v>
      </c>
      <c r="D2677">
        <v>121</v>
      </c>
      <c r="E2677" t="s">
        <v>13863</v>
      </c>
      <c r="F2677" t="s">
        <v>6110</v>
      </c>
      <c r="G2677" t="s">
        <v>6111</v>
      </c>
      <c r="H2677" t="s">
        <v>240</v>
      </c>
      <c r="I2677">
        <v>1.58</v>
      </c>
      <c r="J2677">
        <v>0</v>
      </c>
      <c r="K2677" t="s">
        <v>1423</v>
      </c>
      <c r="M2677" s="15">
        <f t="shared" si="310"/>
        <v>1.58</v>
      </c>
      <c r="N2677" s="13">
        <f t="shared" si="311"/>
        <v>10</v>
      </c>
      <c r="O2677" s="13">
        <f t="shared" si="312"/>
        <v>9</v>
      </c>
      <c r="P2677" s="13">
        <f t="shared" si="313"/>
        <v>2017</v>
      </c>
      <c r="Q2677" s="13">
        <f t="shared" si="314"/>
        <v>191.18</v>
      </c>
    </row>
    <row r="2678" spans="1:17" x14ac:dyDescent="0.25">
      <c r="A2678" t="s">
        <v>3710</v>
      </c>
      <c r="B2678" t="s">
        <v>3711</v>
      </c>
      <c r="C2678">
        <v>42979.582337962966</v>
      </c>
      <c r="D2678">
        <v>30</v>
      </c>
      <c r="E2678" t="s">
        <v>13863</v>
      </c>
      <c r="F2678" t="s">
        <v>6126</v>
      </c>
      <c r="G2678" t="s">
        <v>6127</v>
      </c>
      <c r="H2678" t="s">
        <v>181</v>
      </c>
      <c r="I2678">
        <v>4.25</v>
      </c>
      <c r="J2678">
        <v>0</v>
      </c>
      <c r="K2678" t="s">
        <v>1443</v>
      </c>
      <c r="M2678" s="15">
        <f t="shared" si="310"/>
        <v>4.25</v>
      </c>
      <c r="N2678" s="13">
        <f t="shared" si="311"/>
        <v>10</v>
      </c>
      <c r="O2678" s="13">
        <f t="shared" si="312"/>
        <v>9</v>
      </c>
      <c r="P2678" s="13">
        <f t="shared" si="313"/>
        <v>2017</v>
      </c>
      <c r="Q2678" s="13">
        <f t="shared" si="314"/>
        <v>127.5</v>
      </c>
    </row>
    <row r="2679" spans="1:17" x14ac:dyDescent="0.25">
      <c r="A2679" t="s">
        <v>1798</v>
      </c>
      <c r="B2679" t="s">
        <v>1799</v>
      </c>
      <c r="C2679">
        <v>43021.64234953704</v>
      </c>
      <c r="D2679">
        <v>50</v>
      </c>
      <c r="E2679" t="s">
        <v>13863</v>
      </c>
      <c r="F2679" t="s">
        <v>6110</v>
      </c>
      <c r="G2679" t="s">
        <v>6128</v>
      </c>
      <c r="H2679" t="s">
        <v>240</v>
      </c>
      <c r="I2679">
        <v>0.48</v>
      </c>
      <c r="J2679">
        <v>0</v>
      </c>
      <c r="K2679" t="s">
        <v>1500</v>
      </c>
      <c r="M2679" s="15">
        <f t="shared" si="310"/>
        <v>0.48</v>
      </c>
      <c r="N2679" s="13">
        <f t="shared" si="311"/>
        <v>10</v>
      </c>
      <c r="O2679" s="13">
        <f t="shared" si="312"/>
        <v>10</v>
      </c>
      <c r="P2679" s="13">
        <f t="shared" si="313"/>
        <v>2017</v>
      </c>
      <c r="Q2679" s="13">
        <f t="shared" si="314"/>
        <v>24</v>
      </c>
    </row>
    <row r="2680" spans="1:17" x14ac:dyDescent="0.25">
      <c r="A2680" t="s">
        <v>3612</v>
      </c>
      <c r="B2680" t="s">
        <v>3613</v>
      </c>
      <c r="C2680">
        <v>42986.661736111113</v>
      </c>
      <c r="D2680">
        <v>31</v>
      </c>
      <c r="E2680" t="s">
        <v>13863</v>
      </c>
      <c r="F2680" t="s">
        <v>6110</v>
      </c>
      <c r="G2680" t="s">
        <v>6114</v>
      </c>
      <c r="H2680" t="s">
        <v>240</v>
      </c>
      <c r="I2680">
        <v>0.94</v>
      </c>
      <c r="J2680">
        <v>0</v>
      </c>
      <c r="K2680" t="s">
        <v>1349</v>
      </c>
      <c r="M2680" s="15">
        <f t="shared" si="310"/>
        <v>0.94</v>
      </c>
      <c r="N2680" s="13">
        <f t="shared" si="311"/>
        <v>10</v>
      </c>
      <c r="O2680" s="13">
        <f t="shared" si="312"/>
        <v>9</v>
      </c>
      <c r="P2680" s="13">
        <f t="shared" si="313"/>
        <v>2017</v>
      </c>
      <c r="Q2680" s="13">
        <f t="shared" si="314"/>
        <v>29.139999999999997</v>
      </c>
    </row>
    <row r="2681" spans="1:17" x14ac:dyDescent="0.25">
      <c r="A2681" t="s">
        <v>3612</v>
      </c>
      <c r="B2681" t="s">
        <v>3613</v>
      </c>
      <c r="C2681">
        <v>42996.351284722223</v>
      </c>
      <c r="D2681">
        <v>19</v>
      </c>
      <c r="E2681" t="s">
        <v>13863</v>
      </c>
      <c r="F2681" t="s">
        <v>6110</v>
      </c>
      <c r="G2681" t="s">
        <v>6111</v>
      </c>
      <c r="H2681" t="s">
        <v>240</v>
      </c>
      <c r="I2681">
        <v>0.94</v>
      </c>
      <c r="J2681">
        <v>0</v>
      </c>
      <c r="K2681" t="s">
        <v>1349</v>
      </c>
      <c r="M2681" s="15">
        <f t="shared" si="310"/>
        <v>0.94</v>
      </c>
      <c r="N2681" s="13">
        <f t="shared" si="311"/>
        <v>10</v>
      </c>
      <c r="O2681" s="13">
        <f t="shared" si="312"/>
        <v>9</v>
      </c>
      <c r="P2681" s="13">
        <f t="shared" si="313"/>
        <v>2017</v>
      </c>
      <c r="Q2681" s="13">
        <f t="shared" si="314"/>
        <v>17.86</v>
      </c>
    </row>
    <row r="2682" spans="1:17" x14ac:dyDescent="0.25">
      <c r="A2682" t="s">
        <v>3205</v>
      </c>
      <c r="B2682" t="s">
        <v>3206</v>
      </c>
      <c r="C2682">
        <v>43003.413530092592</v>
      </c>
      <c r="D2682">
        <v>10</v>
      </c>
      <c r="E2682" t="s">
        <v>13863</v>
      </c>
      <c r="F2682" t="s">
        <v>6129</v>
      </c>
      <c r="G2682" t="s">
        <v>6130</v>
      </c>
      <c r="H2682" t="s">
        <v>59</v>
      </c>
      <c r="I2682">
        <v>56.59</v>
      </c>
      <c r="J2682">
        <v>0</v>
      </c>
      <c r="K2682" t="s">
        <v>3207</v>
      </c>
      <c r="M2682" s="15">
        <f t="shared" si="310"/>
        <v>56.59</v>
      </c>
      <c r="N2682" s="13">
        <f t="shared" si="311"/>
        <v>10</v>
      </c>
      <c r="O2682" s="13">
        <f t="shared" si="312"/>
        <v>9</v>
      </c>
      <c r="P2682" s="13">
        <f t="shared" si="313"/>
        <v>2017</v>
      </c>
      <c r="Q2682" s="13">
        <f t="shared" si="314"/>
        <v>565.90000000000009</v>
      </c>
    </row>
    <row r="2683" spans="1:17" x14ac:dyDescent="0.25">
      <c r="A2683" t="s">
        <v>1133</v>
      </c>
      <c r="B2683" t="s">
        <v>1134</v>
      </c>
      <c r="C2683">
        <v>43019.300266203703</v>
      </c>
      <c r="D2683">
        <v>1</v>
      </c>
      <c r="E2683" t="s">
        <v>13863</v>
      </c>
      <c r="F2683" t="s">
        <v>6129</v>
      </c>
      <c r="G2683" t="s">
        <v>6131</v>
      </c>
      <c r="H2683" t="s">
        <v>59</v>
      </c>
      <c r="I2683">
        <v>68.22</v>
      </c>
      <c r="J2683">
        <v>0</v>
      </c>
      <c r="K2683" t="s">
        <v>1137</v>
      </c>
      <c r="M2683" s="15">
        <f t="shared" si="310"/>
        <v>68.22</v>
      </c>
      <c r="N2683" s="13">
        <f t="shared" si="311"/>
        <v>10</v>
      </c>
      <c r="O2683" s="13">
        <f t="shared" si="312"/>
        <v>10</v>
      </c>
      <c r="P2683" s="13">
        <f t="shared" si="313"/>
        <v>2017</v>
      </c>
      <c r="Q2683" s="13">
        <f t="shared" si="314"/>
        <v>68.22</v>
      </c>
    </row>
    <row r="2684" spans="1:17" x14ac:dyDescent="0.25">
      <c r="A2684" t="s">
        <v>1133</v>
      </c>
      <c r="B2684" t="s">
        <v>1134</v>
      </c>
      <c r="C2684">
        <v>43019.301145833335</v>
      </c>
      <c r="D2684">
        <v>34</v>
      </c>
      <c r="E2684" t="s">
        <v>13863</v>
      </c>
      <c r="F2684" t="s">
        <v>6129</v>
      </c>
      <c r="G2684" t="s">
        <v>6132</v>
      </c>
      <c r="H2684" t="s">
        <v>59</v>
      </c>
      <c r="I2684">
        <v>68.22</v>
      </c>
      <c r="J2684">
        <v>0</v>
      </c>
      <c r="K2684" t="s">
        <v>1137</v>
      </c>
      <c r="M2684" s="15">
        <f t="shared" si="310"/>
        <v>68.22</v>
      </c>
      <c r="N2684" s="13">
        <f t="shared" si="311"/>
        <v>10</v>
      </c>
      <c r="O2684" s="13">
        <f t="shared" si="312"/>
        <v>10</v>
      </c>
      <c r="P2684" s="13">
        <f t="shared" si="313"/>
        <v>2017</v>
      </c>
      <c r="Q2684" s="13">
        <f t="shared" si="314"/>
        <v>2319.48</v>
      </c>
    </row>
    <row r="2685" spans="1:17" x14ac:dyDescent="0.25">
      <c r="A2685" t="s">
        <v>923</v>
      </c>
      <c r="B2685" t="s">
        <v>924</v>
      </c>
      <c r="C2685">
        <v>42972.652928240743</v>
      </c>
      <c r="D2685">
        <v>20</v>
      </c>
      <c r="E2685" t="s">
        <v>13863</v>
      </c>
      <c r="F2685" t="s">
        <v>6133</v>
      </c>
      <c r="G2685" t="s">
        <v>6134</v>
      </c>
      <c r="H2685" t="s">
        <v>124</v>
      </c>
      <c r="I2685">
        <v>6.2614999999999998</v>
      </c>
      <c r="J2685">
        <v>40</v>
      </c>
      <c r="K2685" t="s">
        <v>927</v>
      </c>
      <c r="M2685" s="15">
        <f t="shared" si="310"/>
        <v>3.7568999999999999</v>
      </c>
      <c r="N2685" s="13">
        <f t="shared" si="311"/>
        <v>10</v>
      </c>
      <c r="O2685" s="13">
        <f t="shared" si="312"/>
        <v>8</v>
      </c>
      <c r="P2685" s="13">
        <f t="shared" si="313"/>
        <v>2017</v>
      </c>
      <c r="Q2685" s="13">
        <f t="shared" si="314"/>
        <v>75.138000000000005</v>
      </c>
    </row>
    <row r="2686" spans="1:17" x14ac:dyDescent="0.25">
      <c r="A2686" t="s">
        <v>923</v>
      </c>
      <c r="B2686" t="s">
        <v>924</v>
      </c>
      <c r="C2686">
        <v>42979.573368055557</v>
      </c>
      <c r="D2686">
        <v>80</v>
      </c>
      <c r="E2686" t="s">
        <v>13863</v>
      </c>
      <c r="F2686" t="s">
        <v>6133</v>
      </c>
      <c r="G2686" t="s">
        <v>6135</v>
      </c>
      <c r="H2686" t="s">
        <v>124</v>
      </c>
      <c r="I2686">
        <v>6.2614999999999998</v>
      </c>
      <c r="J2686">
        <v>40</v>
      </c>
      <c r="K2686" t="s">
        <v>927</v>
      </c>
      <c r="M2686" s="15">
        <f t="shared" si="310"/>
        <v>3.7568999999999999</v>
      </c>
      <c r="N2686" s="13">
        <f t="shared" si="311"/>
        <v>10</v>
      </c>
      <c r="O2686" s="13">
        <f t="shared" si="312"/>
        <v>9</v>
      </c>
      <c r="P2686" s="13">
        <f t="shared" si="313"/>
        <v>2017</v>
      </c>
      <c r="Q2686" s="13">
        <f t="shared" si="314"/>
        <v>300.55200000000002</v>
      </c>
    </row>
    <row r="2687" spans="1:17" x14ac:dyDescent="0.25">
      <c r="A2687" t="s">
        <v>2772</v>
      </c>
      <c r="B2687" t="s">
        <v>2773</v>
      </c>
      <c r="C2687">
        <v>42975.660624999997</v>
      </c>
      <c r="D2687">
        <v>2</v>
      </c>
      <c r="E2687" t="s">
        <v>13863</v>
      </c>
      <c r="F2687" t="s">
        <v>6136</v>
      </c>
      <c r="G2687" t="s">
        <v>6137</v>
      </c>
      <c r="H2687" t="s">
        <v>133</v>
      </c>
      <c r="I2687">
        <v>1850</v>
      </c>
      <c r="J2687">
        <v>0</v>
      </c>
      <c r="K2687" t="s">
        <v>2774</v>
      </c>
      <c r="M2687" s="15">
        <f t="shared" si="310"/>
        <v>1850</v>
      </c>
      <c r="N2687" s="13">
        <f t="shared" si="311"/>
        <v>10</v>
      </c>
      <c r="O2687" s="13">
        <f t="shared" si="312"/>
        <v>8</v>
      </c>
      <c r="P2687" s="13">
        <f t="shared" si="313"/>
        <v>2017</v>
      </c>
      <c r="Q2687" s="13">
        <f t="shared" si="314"/>
        <v>3700</v>
      </c>
    </row>
    <row r="2688" spans="1:17" x14ac:dyDescent="0.25">
      <c r="A2688" t="s">
        <v>902</v>
      </c>
      <c r="B2688" t="s">
        <v>903</v>
      </c>
      <c r="C2688">
        <v>42975.661481481482</v>
      </c>
      <c r="D2688">
        <v>2400</v>
      </c>
      <c r="E2688" t="s">
        <v>13863</v>
      </c>
      <c r="F2688" t="s">
        <v>6138</v>
      </c>
      <c r="G2688" t="s">
        <v>6139</v>
      </c>
      <c r="H2688" t="s">
        <v>108</v>
      </c>
      <c r="I2688">
        <v>3.6299999999999999E-2</v>
      </c>
      <c r="J2688">
        <v>50</v>
      </c>
      <c r="K2688" t="s">
        <v>905</v>
      </c>
      <c r="M2688" s="15">
        <f t="shared" si="310"/>
        <v>1.8149999999999999E-2</v>
      </c>
      <c r="N2688" s="13">
        <f t="shared" si="311"/>
        <v>10</v>
      </c>
      <c r="O2688" s="13">
        <f t="shared" si="312"/>
        <v>8</v>
      </c>
      <c r="P2688" s="13">
        <f t="shared" si="313"/>
        <v>2017</v>
      </c>
      <c r="Q2688" s="13">
        <f t="shared" si="314"/>
        <v>43.56</v>
      </c>
    </row>
    <row r="2689" spans="1:17" x14ac:dyDescent="0.25">
      <c r="A2689" t="s">
        <v>906</v>
      </c>
      <c r="B2689" t="s">
        <v>907</v>
      </c>
      <c r="C2689">
        <v>42975.661481481482</v>
      </c>
      <c r="D2689">
        <v>2400</v>
      </c>
      <c r="E2689" t="s">
        <v>13863</v>
      </c>
      <c r="F2689" t="s">
        <v>6138</v>
      </c>
      <c r="G2689" t="s">
        <v>6139</v>
      </c>
      <c r="H2689" t="s">
        <v>108</v>
      </c>
      <c r="I2689">
        <v>3.6299999999999999E-2</v>
      </c>
      <c r="J2689">
        <v>50</v>
      </c>
      <c r="K2689" t="s">
        <v>905</v>
      </c>
      <c r="M2689" s="15">
        <f t="shared" si="310"/>
        <v>1.8149999999999999E-2</v>
      </c>
      <c r="N2689" s="13">
        <f t="shared" si="311"/>
        <v>10</v>
      </c>
      <c r="O2689" s="13">
        <f t="shared" si="312"/>
        <v>8</v>
      </c>
      <c r="P2689" s="13">
        <f t="shared" si="313"/>
        <v>2017</v>
      </c>
      <c r="Q2689" s="13">
        <f t="shared" si="314"/>
        <v>43.56</v>
      </c>
    </row>
    <row r="2690" spans="1:17" x14ac:dyDescent="0.25">
      <c r="A2690" t="s">
        <v>908</v>
      </c>
      <c r="B2690" t="s">
        <v>909</v>
      </c>
      <c r="C2690">
        <v>42975.661481481482</v>
      </c>
      <c r="D2690">
        <v>2400</v>
      </c>
      <c r="E2690" t="s">
        <v>13863</v>
      </c>
      <c r="F2690" t="s">
        <v>6138</v>
      </c>
      <c r="G2690" t="s">
        <v>6139</v>
      </c>
      <c r="H2690" t="s">
        <v>108</v>
      </c>
      <c r="I2690">
        <v>3.6299999999999999E-2</v>
      </c>
      <c r="J2690">
        <v>50</v>
      </c>
      <c r="K2690" t="s">
        <v>905</v>
      </c>
      <c r="M2690" s="15">
        <f t="shared" si="310"/>
        <v>1.8149999999999999E-2</v>
      </c>
      <c r="N2690" s="13">
        <f t="shared" si="311"/>
        <v>10</v>
      </c>
      <c r="O2690" s="13">
        <f t="shared" si="312"/>
        <v>8</v>
      </c>
      <c r="P2690" s="13">
        <f t="shared" si="313"/>
        <v>2017</v>
      </c>
      <c r="Q2690" s="13">
        <f t="shared" si="314"/>
        <v>43.56</v>
      </c>
    </row>
    <row r="2691" spans="1:17" x14ac:dyDescent="0.25">
      <c r="A2691" t="s">
        <v>910</v>
      </c>
      <c r="B2691" t="s">
        <v>911</v>
      </c>
      <c r="C2691">
        <v>42975.661481481482</v>
      </c>
      <c r="D2691">
        <v>1200</v>
      </c>
      <c r="E2691" t="s">
        <v>13863</v>
      </c>
      <c r="F2691" t="s">
        <v>6138</v>
      </c>
      <c r="G2691" t="s">
        <v>6139</v>
      </c>
      <c r="H2691" t="s">
        <v>108</v>
      </c>
      <c r="I2691">
        <v>3.6400000000000002E-2</v>
      </c>
      <c r="J2691">
        <v>50</v>
      </c>
      <c r="K2691" t="s">
        <v>905</v>
      </c>
      <c r="M2691" s="15">
        <f t="shared" si="310"/>
        <v>1.8200000000000001E-2</v>
      </c>
      <c r="N2691" s="13">
        <f t="shared" si="311"/>
        <v>10</v>
      </c>
      <c r="O2691" s="13">
        <f t="shared" si="312"/>
        <v>8</v>
      </c>
      <c r="P2691" s="13">
        <f t="shared" si="313"/>
        <v>2017</v>
      </c>
      <c r="Q2691" s="13">
        <f t="shared" si="314"/>
        <v>21.84</v>
      </c>
    </row>
    <row r="2692" spans="1:17" x14ac:dyDescent="0.25">
      <c r="A2692" t="s">
        <v>912</v>
      </c>
      <c r="B2692" t="s">
        <v>913</v>
      </c>
      <c r="C2692">
        <v>42975.661481481482</v>
      </c>
      <c r="D2692">
        <v>2400</v>
      </c>
      <c r="E2692" t="s">
        <v>13863</v>
      </c>
      <c r="F2692" t="s">
        <v>6138</v>
      </c>
      <c r="G2692" t="s">
        <v>6139</v>
      </c>
      <c r="H2692" t="s">
        <v>108</v>
      </c>
      <c r="I2692">
        <v>3.6400000000000002E-2</v>
      </c>
      <c r="J2692">
        <v>50</v>
      </c>
      <c r="K2692" t="s">
        <v>905</v>
      </c>
      <c r="M2692" s="15">
        <f t="shared" si="310"/>
        <v>1.8200000000000001E-2</v>
      </c>
      <c r="N2692" s="13">
        <f t="shared" si="311"/>
        <v>10</v>
      </c>
      <c r="O2692" s="13">
        <f t="shared" si="312"/>
        <v>8</v>
      </c>
      <c r="P2692" s="13">
        <f t="shared" si="313"/>
        <v>2017</v>
      </c>
      <c r="Q2692" s="13">
        <f t="shared" si="314"/>
        <v>43.68</v>
      </c>
    </row>
    <row r="2693" spans="1:17" x14ac:dyDescent="0.25">
      <c r="A2693" t="s">
        <v>914</v>
      </c>
      <c r="B2693" t="s">
        <v>915</v>
      </c>
      <c r="C2693">
        <v>42975.661481481482</v>
      </c>
      <c r="D2693">
        <v>2400</v>
      </c>
      <c r="E2693" t="s">
        <v>13863</v>
      </c>
      <c r="F2693" t="s">
        <v>6138</v>
      </c>
      <c r="G2693" t="s">
        <v>6139</v>
      </c>
      <c r="H2693" t="s">
        <v>108</v>
      </c>
      <c r="I2693">
        <v>3.6400000000000002E-2</v>
      </c>
      <c r="J2693">
        <v>50</v>
      </c>
      <c r="K2693" t="s">
        <v>916</v>
      </c>
      <c r="M2693" s="15">
        <f t="shared" si="310"/>
        <v>1.8200000000000001E-2</v>
      </c>
      <c r="N2693" s="13">
        <f t="shared" si="311"/>
        <v>10</v>
      </c>
      <c r="O2693" s="13">
        <f t="shared" si="312"/>
        <v>8</v>
      </c>
      <c r="P2693" s="13">
        <f t="shared" si="313"/>
        <v>2017</v>
      </c>
      <c r="Q2693" s="13">
        <f t="shared" si="314"/>
        <v>43.68</v>
      </c>
    </row>
    <row r="2694" spans="1:17" x14ac:dyDescent="0.25">
      <c r="A2694" t="s">
        <v>2570</v>
      </c>
      <c r="B2694" t="s">
        <v>2571</v>
      </c>
      <c r="C2694">
        <v>42975.661481481482</v>
      </c>
      <c r="D2694">
        <v>1200</v>
      </c>
      <c r="E2694" t="s">
        <v>13863</v>
      </c>
      <c r="F2694" t="s">
        <v>6138</v>
      </c>
      <c r="G2694" t="s">
        <v>6139</v>
      </c>
      <c r="H2694" t="s">
        <v>108</v>
      </c>
      <c r="I2694">
        <v>3.6400000000000002E-2</v>
      </c>
      <c r="J2694">
        <v>50</v>
      </c>
      <c r="K2694" t="s">
        <v>2572</v>
      </c>
      <c r="M2694" s="15">
        <f t="shared" si="310"/>
        <v>1.8200000000000001E-2</v>
      </c>
      <c r="N2694" s="13">
        <f t="shared" si="311"/>
        <v>10</v>
      </c>
      <c r="O2694" s="13">
        <f t="shared" si="312"/>
        <v>8</v>
      </c>
      <c r="P2694" s="13">
        <f t="shared" si="313"/>
        <v>2017</v>
      </c>
      <c r="Q2694" s="13">
        <f t="shared" si="314"/>
        <v>21.84</v>
      </c>
    </row>
    <row r="2695" spans="1:17" x14ac:dyDescent="0.25">
      <c r="A2695" t="s">
        <v>902</v>
      </c>
      <c r="B2695" t="s">
        <v>903</v>
      </c>
      <c r="C2695">
        <v>42986.658796296295</v>
      </c>
      <c r="D2695">
        <v>2400</v>
      </c>
      <c r="E2695" t="s">
        <v>13863</v>
      </c>
      <c r="F2695" t="s">
        <v>6138</v>
      </c>
      <c r="G2695" t="s">
        <v>6140</v>
      </c>
      <c r="H2695" t="s">
        <v>108</v>
      </c>
      <c r="I2695">
        <v>3.6299999999999999E-2</v>
      </c>
      <c r="J2695">
        <v>50</v>
      </c>
      <c r="K2695" t="s">
        <v>905</v>
      </c>
      <c r="M2695" s="15">
        <f t="shared" si="310"/>
        <v>1.8149999999999999E-2</v>
      </c>
      <c r="N2695" s="13">
        <f t="shared" si="311"/>
        <v>10</v>
      </c>
      <c r="O2695" s="13">
        <f t="shared" si="312"/>
        <v>9</v>
      </c>
      <c r="P2695" s="13">
        <f t="shared" si="313"/>
        <v>2017</v>
      </c>
      <c r="Q2695" s="13">
        <f t="shared" si="314"/>
        <v>43.56</v>
      </c>
    </row>
    <row r="2696" spans="1:17" x14ac:dyDescent="0.25">
      <c r="A2696" t="s">
        <v>989</v>
      </c>
      <c r="B2696" t="s">
        <v>990</v>
      </c>
      <c r="C2696">
        <v>42979.575706018521</v>
      </c>
      <c r="D2696">
        <v>50</v>
      </c>
      <c r="E2696" t="s">
        <v>13863</v>
      </c>
      <c r="F2696" t="s">
        <v>6141</v>
      </c>
      <c r="G2696" t="s">
        <v>6142</v>
      </c>
      <c r="H2696" t="s">
        <v>27</v>
      </c>
      <c r="I2696">
        <v>8.2498000000000005</v>
      </c>
      <c r="J2696">
        <v>0</v>
      </c>
      <c r="K2696" t="s">
        <v>993</v>
      </c>
      <c r="M2696" s="15">
        <f t="shared" si="310"/>
        <v>8.2498000000000005</v>
      </c>
      <c r="N2696" s="13">
        <f t="shared" si="311"/>
        <v>10</v>
      </c>
      <c r="O2696" s="13">
        <f t="shared" si="312"/>
        <v>9</v>
      </c>
      <c r="P2696" s="13">
        <f t="shared" si="313"/>
        <v>2017</v>
      </c>
      <c r="Q2696" s="13">
        <f t="shared" si="314"/>
        <v>412.49</v>
      </c>
    </row>
    <row r="2697" spans="1:17" x14ac:dyDescent="0.25">
      <c r="A2697" t="s">
        <v>6143</v>
      </c>
      <c r="B2697" t="s">
        <v>6144</v>
      </c>
      <c r="C2697">
        <v>42979.58152777778</v>
      </c>
      <c r="D2697">
        <v>600</v>
      </c>
      <c r="E2697" t="s">
        <v>13863</v>
      </c>
      <c r="F2697" t="s">
        <v>6145</v>
      </c>
      <c r="G2697" t="s">
        <v>6146</v>
      </c>
      <c r="H2697" t="s">
        <v>6147</v>
      </c>
      <c r="I2697">
        <v>0.4</v>
      </c>
      <c r="J2697">
        <v>20</v>
      </c>
      <c r="K2697" t="s">
        <v>6148</v>
      </c>
      <c r="M2697" s="15">
        <f t="shared" si="310"/>
        <v>0.32000000000000006</v>
      </c>
      <c r="N2697" s="13">
        <f t="shared" si="311"/>
        <v>10</v>
      </c>
      <c r="O2697" s="13">
        <f t="shared" si="312"/>
        <v>9</v>
      </c>
      <c r="P2697" s="13">
        <f t="shared" si="313"/>
        <v>2017</v>
      </c>
      <c r="Q2697" s="13">
        <f t="shared" si="314"/>
        <v>192.00000000000003</v>
      </c>
    </row>
    <row r="2698" spans="1:17" x14ac:dyDescent="0.25">
      <c r="A2698" t="s">
        <v>6149</v>
      </c>
      <c r="B2698" t="s">
        <v>6150</v>
      </c>
      <c r="C2698">
        <v>42979.58152777778</v>
      </c>
      <c r="D2698">
        <v>400</v>
      </c>
      <c r="E2698" t="s">
        <v>13863</v>
      </c>
      <c r="F2698" t="s">
        <v>6145</v>
      </c>
      <c r="G2698" t="s">
        <v>6146</v>
      </c>
      <c r="H2698" t="s">
        <v>6147</v>
      </c>
      <c r="I2698">
        <v>0.52</v>
      </c>
      <c r="J2698">
        <v>20</v>
      </c>
      <c r="K2698" t="s">
        <v>6147</v>
      </c>
      <c r="M2698" s="15">
        <f t="shared" si="310"/>
        <v>0.41600000000000004</v>
      </c>
      <c r="N2698" s="13">
        <f t="shared" si="311"/>
        <v>10</v>
      </c>
      <c r="O2698" s="13">
        <f t="shared" si="312"/>
        <v>9</v>
      </c>
      <c r="P2698" s="13">
        <f t="shared" si="313"/>
        <v>2017</v>
      </c>
      <c r="Q2698" s="13">
        <f t="shared" si="314"/>
        <v>166.4</v>
      </c>
    </row>
    <row r="2699" spans="1:17" x14ac:dyDescent="0.25">
      <c r="A2699" t="s">
        <v>970</v>
      </c>
      <c r="B2699" t="s">
        <v>971</v>
      </c>
      <c r="C2699">
        <v>42975.661481481482</v>
      </c>
      <c r="D2699">
        <v>32</v>
      </c>
      <c r="E2699" t="s">
        <v>113</v>
      </c>
      <c r="F2699" t="s">
        <v>6138</v>
      </c>
      <c r="G2699" t="s">
        <v>6139</v>
      </c>
      <c r="H2699" t="s">
        <v>108</v>
      </c>
      <c r="I2699">
        <v>5.81</v>
      </c>
      <c r="J2699">
        <v>45</v>
      </c>
      <c r="K2699" t="s">
        <v>972</v>
      </c>
      <c r="M2699" s="15">
        <f t="shared" si="310"/>
        <v>3.1955</v>
      </c>
      <c r="N2699" s="13">
        <f t="shared" si="311"/>
        <v>10</v>
      </c>
      <c r="O2699" s="13">
        <f t="shared" si="312"/>
        <v>8</v>
      </c>
      <c r="P2699" s="13">
        <f t="shared" si="313"/>
        <v>2017</v>
      </c>
      <c r="Q2699" s="13">
        <f t="shared" si="314"/>
        <v>102.256</v>
      </c>
    </row>
    <row r="2700" spans="1:17" x14ac:dyDescent="0.25">
      <c r="A2700" t="s">
        <v>3242</v>
      </c>
      <c r="B2700" t="s">
        <v>3243</v>
      </c>
      <c r="C2700">
        <v>42992.688402777778</v>
      </c>
      <c r="D2700">
        <v>30</v>
      </c>
      <c r="E2700" t="s">
        <v>13863</v>
      </c>
      <c r="F2700" t="s">
        <v>6151</v>
      </c>
      <c r="G2700" t="s">
        <v>6152</v>
      </c>
      <c r="H2700" t="s">
        <v>59</v>
      </c>
      <c r="I2700">
        <v>55.74</v>
      </c>
      <c r="J2700">
        <v>0</v>
      </c>
      <c r="K2700" t="s">
        <v>3246</v>
      </c>
      <c r="M2700" s="15">
        <f t="shared" si="310"/>
        <v>55.74</v>
      </c>
      <c r="N2700" s="13">
        <f t="shared" si="311"/>
        <v>10</v>
      </c>
      <c r="O2700" s="13">
        <f t="shared" si="312"/>
        <v>9</v>
      </c>
      <c r="P2700" s="13">
        <f t="shared" si="313"/>
        <v>2017</v>
      </c>
      <c r="Q2700" s="13">
        <f t="shared" si="314"/>
        <v>1672.2</v>
      </c>
    </row>
    <row r="2701" spans="1:17" x14ac:dyDescent="0.25">
      <c r="A2701" t="s">
        <v>4500</v>
      </c>
      <c r="B2701" t="s">
        <v>4501</v>
      </c>
      <c r="C2701">
        <v>42979.579236111109</v>
      </c>
      <c r="D2701">
        <v>174</v>
      </c>
      <c r="E2701" t="s">
        <v>13863</v>
      </c>
      <c r="F2701" t="s">
        <v>6153</v>
      </c>
      <c r="G2701" t="s">
        <v>6154</v>
      </c>
      <c r="H2701" t="s">
        <v>5766</v>
      </c>
      <c r="I2701">
        <v>0.75</v>
      </c>
      <c r="J2701">
        <v>0</v>
      </c>
      <c r="K2701" t="s">
        <v>4502</v>
      </c>
      <c r="M2701" s="15">
        <f t="shared" si="310"/>
        <v>0.75</v>
      </c>
      <c r="N2701" s="13">
        <f t="shared" si="311"/>
        <v>10</v>
      </c>
      <c r="O2701" s="13">
        <f t="shared" si="312"/>
        <v>9</v>
      </c>
      <c r="P2701" s="13">
        <f t="shared" si="313"/>
        <v>2017</v>
      </c>
      <c r="Q2701" s="13">
        <f t="shared" si="314"/>
        <v>130.5</v>
      </c>
    </row>
    <row r="2702" spans="1:17" x14ac:dyDescent="0.25">
      <c r="A2702" t="s">
        <v>3242</v>
      </c>
      <c r="B2702" t="s">
        <v>3243</v>
      </c>
      <c r="C2702">
        <v>43012.699201388888</v>
      </c>
      <c r="D2702">
        <v>20</v>
      </c>
      <c r="E2702" t="s">
        <v>13863</v>
      </c>
      <c r="F2702" t="s">
        <v>6151</v>
      </c>
      <c r="G2702" t="s">
        <v>6155</v>
      </c>
      <c r="H2702" t="s">
        <v>59</v>
      </c>
      <c r="I2702">
        <v>55.74</v>
      </c>
      <c r="J2702">
        <v>0</v>
      </c>
      <c r="K2702" t="s">
        <v>3246</v>
      </c>
      <c r="M2702" s="15">
        <f t="shared" si="310"/>
        <v>55.74</v>
      </c>
      <c r="N2702" s="13">
        <f t="shared" si="311"/>
        <v>10</v>
      </c>
      <c r="O2702" s="13">
        <f t="shared" si="312"/>
        <v>10</v>
      </c>
      <c r="P2702" s="13">
        <f t="shared" si="313"/>
        <v>2017</v>
      </c>
      <c r="Q2702" s="13">
        <f t="shared" si="314"/>
        <v>1114.8</v>
      </c>
    </row>
    <row r="2703" spans="1:17" x14ac:dyDescent="0.25">
      <c r="A2703" t="s">
        <v>3242</v>
      </c>
      <c r="B2703" t="s">
        <v>3243</v>
      </c>
      <c r="C2703">
        <v>43027.668796296297</v>
      </c>
      <c r="D2703">
        <v>50</v>
      </c>
      <c r="E2703" t="s">
        <v>13863</v>
      </c>
      <c r="F2703" t="s">
        <v>6151</v>
      </c>
      <c r="G2703" t="s">
        <v>6156</v>
      </c>
      <c r="H2703" t="s">
        <v>59</v>
      </c>
      <c r="I2703">
        <v>55.74</v>
      </c>
      <c r="J2703">
        <v>0</v>
      </c>
      <c r="K2703" t="s">
        <v>3246</v>
      </c>
      <c r="M2703" s="15">
        <f t="shared" si="310"/>
        <v>55.74</v>
      </c>
      <c r="N2703" s="13">
        <f t="shared" si="311"/>
        <v>10</v>
      </c>
      <c r="O2703" s="13">
        <f t="shared" si="312"/>
        <v>10</v>
      </c>
      <c r="P2703" s="13">
        <f t="shared" si="313"/>
        <v>2017</v>
      </c>
      <c r="Q2703" s="13">
        <f t="shared" si="314"/>
        <v>2787</v>
      </c>
    </row>
    <row r="2704" spans="1:17" x14ac:dyDescent="0.25">
      <c r="A2704" t="s">
        <v>6157</v>
      </c>
      <c r="B2704" t="s">
        <v>6158</v>
      </c>
      <c r="C2704">
        <v>42985.360185185185</v>
      </c>
      <c r="D2704">
        <v>300</v>
      </c>
      <c r="E2704" t="s">
        <v>13863</v>
      </c>
      <c r="F2704" t="s">
        <v>6159</v>
      </c>
      <c r="G2704" t="s">
        <v>6160</v>
      </c>
      <c r="H2704" t="s">
        <v>65</v>
      </c>
      <c r="I2704">
        <v>0.2969</v>
      </c>
      <c r="J2704">
        <v>0</v>
      </c>
      <c r="K2704" t="s">
        <v>6161</v>
      </c>
      <c r="M2704" s="15">
        <f t="shared" si="310"/>
        <v>0.2969</v>
      </c>
      <c r="N2704" s="13">
        <f t="shared" si="311"/>
        <v>10</v>
      </c>
      <c r="O2704" s="13">
        <f t="shared" si="312"/>
        <v>9</v>
      </c>
      <c r="P2704" s="13">
        <f t="shared" si="313"/>
        <v>2017</v>
      </c>
      <c r="Q2704" s="13">
        <f t="shared" si="314"/>
        <v>89.07</v>
      </c>
    </row>
    <row r="2705" spans="1:17" x14ac:dyDescent="0.25">
      <c r="A2705" t="s">
        <v>6162</v>
      </c>
      <c r="B2705" t="s">
        <v>6163</v>
      </c>
      <c r="C2705">
        <v>42985.360185185185</v>
      </c>
      <c r="D2705">
        <v>300</v>
      </c>
      <c r="E2705" t="s">
        <v>13863</v>
      </c>
      <c r="F2705" t="s">
        <v>6159</v>
      </c>
      <c r="G2705" t="s">
        <v>6160</v>
      </c>
      <c r="H2705" t="s">
        <v>65</v>
      </c>
      <c r="I2705">
        <v>0.32100000000000001</v>
      </c>
      <c r="J2705">
        <v>0</v>
      </c>
      <c r="K2705" t="s">
        <v>6164</v>
      </c>
      <c r="M2705" s="15">
        <f t="shared" si="310"/>
        <v>0.32100000000000001</v>
      </c>
      <c r="N2705" s="13">
        <f t="shared" si="311"/>
        <v>10</v>
      </c>
      <c r="O2705" s="13">
        <f t="shared" si="312"/>
        <v>9</v>
      </c>
      <c r="P2705" s="13">
        <f t="shared" si="313"/>
        <v>2017</v>
      </c>
      <c r="Q2705" s="13">
        <f t="shared" si="314"/>
        <v>96.3</v>
      </c>
    </row>
    <row r="2706" spans="1:17" x14ac:dyDescent="0.25">
      <c r="A2706" t="s">
        <v>4002</v>
      </c>
      <c r="B2706" t="s">
        <v>4003</v>
      </c>
      <c r="C2706">
        <v>42985.360185185185</v>
      </c>
      <c r="D2706">
        <v>100</v>
      </c>
      <c r="E2706" t="s">
        <v>13863</v>
      </c>
      <c r="F2706" t="s">
        <v>6159</v>
      </c>
      <c r="G2706" t="s">
        <v>6160</v>
      </c>
      <c r="H2706" t="s">
        <v>65</v>
      </c>
      <c r="I2706">
        <v>4.2</v>
      </c>
      <c r="J2706">
        <v>0</v>
      </c>
      <c r="K2706" t="s">
        <v>4005</v>
      </c>
      <c r="M2706" s="15">
        <f t="shared" si="310"/>
        <v>4.2</v>
      </c>
      <c r="N2706" s="13">
        <f t="shared" si="311"/>
        <v>10</v>
      </c>
      <c r="O2706" s="13">
        <f t="shared" si="312"/>
        <v>9</v>
      </c>
      <c r="P2706" s="13">
        <f t="shared" si="313"/>
        <v>2017</v>
      </c>
      <c r="Q2706" s="13">
        <f t="shared" si="314"/>
        <v>420</v>
      </c>
    </row>
    <row r="2707" spans="1:17" x14ac:dyDescent="0.25">
      <c r="A2707" t="s">
        <v>6165</v>
      </c>
      <c r="B2707" t="s">
        <v>6166</v>
      </c>
      <c r="C2707">
        <v>42985.360185185185</v>
      </c>
      <c r="D2707">
        <v>1000</v>
      </c>
      <c r="E2707" t="s">
        <v>13863</v>
      </c>
      <c r="F2707" t="s">
        <v>6159</v>
      </c>
      <c r="G2707" t="s">
        <v>6160</v>
      </c>
      <c r="H2707" t="s">
        <v>65</v>
      </c>
      <c r="I2707">
        <v>0.04</v>
      </c>
      <c r="J2707">
        <v>0</v>
      </c>
      <c r="K2707" t="s">
        <v>6167</v>
      </c>
      <c r="M2707" s="15">
        <f t="shared" si="310"/>
        <v>0.04</v>
      </c>
      <c r="N2707" s="13">
        <f t="shared" si="311"/>
        <v>10</v>
      </c>
      <c r="O2707" s="13">
        <f t="shared" si="312"/>
        <v>9</v>
      </c>
      <c r="P2707" s="13">
        <f t="shared" si="313"/>
        <v>2017</v>
      </c>
      <c r="Q2707" s="13">
        <f t="shared" si="314"/>
        <v>40</v>
      </c>
    </row>
    <row r="2708" spans="1:17" x14ac:dyDescent="0.25">
      <c r="A2708" t="s">
        <v>4511</v>
      </c>
      <c r="B2708" t="s">
        <v>4512</v>
      </c>
      <c r="C2708">
        <v>42986.665462962963</v>
      </c>
      <c r="D2708">
        <v>30</v>
      </c>
      <c r="E2708" t="s">
        <v>13863</v>
      </c>
      <c r="F2708" t="s">
        <v>6168</v>
      </c>
      <c r="G2708" t="s">
        <v>6169</v>
      </c>
      <c r="H2708" t="s">
        <v>326</v>
      </c>
      <c r="I2708">
        <v>9.9</v>
      </c>
      <c r="J2708">
        <v>0</v>
      </c>
      <c r="K2708" t="s">
        <v>1912</v>
      </c>
      <c r="M2708" s="15">
        <f t="shared" si="310"/>
        <v>9.9</v>
      </c>
      <c r="N2708" s="13">
        <f t="shared" si="311"/>
        <v>10</v>
      </c>
      <c r="O2708" s="13">
        <f t="shared" si="312"/>
        <v>9</v>
      </c>
      <c r="P2708" s="13">
        <f t="shared" si="313"/>
        <v>2017</v>
      </c>
      <c r="Q2708" s="13">
        <f t="shared" si="314"/>
        <v>297</v>
      </c>
    </row>
    <row r="2709" spans="1:17" x14ac:dyDescent="0.25">
      <c r="A2709" t="s">
        <v>5221</v>
      </c>
      <c r="B2709" t="s">
        <v>5222</v>
      </c>
      <c r="C2709">
        <v>42970.563831018517</v>
      </c>
      <c r="D2709">
        <v>10</v>
      </c>
      <c r="E2709" t="s">
        <v>13863</v>
      </c>
      <c r="F2709" t="s">
        <v>6170</v>
      </c>
      <c r="G2709" t="s">
        <v>6171</v>
      </c>
      <c r="H2709" t="s">
        <v>133</v>
      </c>
      <c r="I2709">
        <v>236.81</v>
      </c>
      <c r="J2709">
        <v>36.950000000000003</v>
      </c>
      <c r="K2709" t="s">
        <v>5223</v>
      </c>
      <c r="M2709" s="15">
        <f t="shared" si="310"/>
        <v>149.308705</v>
      </c>
      <c r="N2709" s="13">
        <f t="shared" si="311"/>
        <v>10</v>
      </c>
      <c r="O2709" s="13">
        <f t="shared" si="312"/>
        <v>8</v>
      </c>
      <c r="P2709" s="13">
        <f t="shared" si="313"/>
        <v>2017</v>
      </c>
      <c r="Q2709" s="13">
        <f t="shared" si="314"/>
        <v>1493.0870500000001</v>
      </c>
    </row>
    <row r="2710" spans="1:17" x14ac:dyDescent="0.25">
      <c r="A2710" t="s">
        <v>129</v>
      </c>
      <c r="B2710" t="s">
        <v>130</v>
      </c>
      <c r="C2710">
        <v>42970.563831018517</v>
      </c>
      <c r="D2710">
        <v>12</v>
      </c>
      <c r="E2710" t="s">
        <v>13863</v>
      </c>
      <c r="F2710" t="s">
        <v>6170</v>
      </c>
      <c r="G2710" t="s">
        <v>6171</v>
      </c>
      <c r="H2710" t="s">
        <v>133</v>
      </c>
      <c r="I2710">
        <v>385.56</v>
      </c>
      <c r="J2710">
        <v>36.950000000000003</v>
      </c>
      <c r="K2710" t="s">
        <v>134</v>
      </c>
      <c r="M2710" s="15">
        <f t="shared" si="310"/>
        <v>243.09557999999998</v>
      </c>
      <c r="N2710" s="13">
        <f t="shared" si="311"/>
        <v>10</v>
      </c>
      <c r="O2710" s="13">
        <f t="shared" si="312"/>
        <v>8</v>
      </c>
      <c r="P2710" s="13">
        <f t="shared" si="313"/>
        <v>2017</v>
      </c>
      <c r="Q2710" s="13">
        <f t="shared" si="314"/>
        <v>2917.14696</v>
      </c>
    </row>
    <row r="2711" spans="1:17" x14ac:dyDescent="0.25">
      <c r="A2711" t="s">
        <v>4437</v>
      </c>
      <c r="B2711" t="s">
        <v>4438</v>
      </c>
      <c r="C2711">
        <v>42972.329236111109</v>
      </c>
      <c r="D2711">
        <v>1000</v>
      </c>
      <c r="E2711" t="s">
        <v>113</v>
      </c>
      <c r="F2711" t="s">
        <v>6172</v>
      </c>
      <c r="G2711" t="s">
        <v>6173</v>
      </c>
      <c r="H2711" t="s">
        <v>344</v>
      </c>
      <c r="I2711">
        <v>5.6000000000000001E-2</v>
      </c>
      <c r="J2711">
        <v>0</v>
      </c>
      <c r="K2711" t="s">
        <v>4439</v>
      </c>
      <c r="M2711" s="15">
        <f t="shared" si="310"/>
        <v>5.6000000000000001E-2</v>
      </c>
      <c r="N2711" s="13">
        <f t="shared" si="311"/>
        <v>10</v>
      </c>
      <c r="O2711" s="13">
        <f t="shared" si="312"/>
        <v>8</v>
      </c>
      <c r="P2711" s="13">
        <f t="shared" si="313"/>
        <v>2017</v>
      </c>
      <c r="Q2711" s="13">
        <f t="shared" si="314"/>
        <v>56</v>
      </c>
    </row>
    <row r="2712" spans="1:17" x14ac:dyDescent="0.25">
      <c r="A2712" t="s">
        <v>340</v>
      </c>
      <c r="B2712" t="s">
        <v>341</v>
      </c>
      <c r="C2712">
        <v>42972.329236111109</v>
      </c>
      <c r="D2712">
        <v>1000</v>
      </c>
      <c r="E2712" t="s">
        <v>113</v>
      </c>
      <c r="F2712" t="s">
        <v>6172</v>
      </c>
      <c r="G2712" t="s">
        <v>6173</v>
      </c>
      <c r="H2712" t="s">
        <v>344</v>
      </c>
      <c r="I2712">
        <v>5.6000000000000001E-2</v>
      </c>
      <c r="J2712">
        <v>0</v>
      </c>
      <c r="K2712" t="s">
        <v>345</v>
      </c>
      <c r="M2712" s="15">
        <f t="shared" si="310"/>
        <v>5.6000000000000001E-2</v>
      </c>
      <c r="N2712" s="13">
        <f t="shared" si="311"/>
        <v>10</v>
      </c>
      <c r="O2712" s="13">
        <f t="shared" si="312"/>
        <v>8</v>
      </c>
      <c r="P2712" s="13">
        <f t="shared" si="313"/>
        <v>2017</v>
      </c>
      <c r="Q2712" s="13">
        <f t="shared" si="314"/>
        <v>56</v>
      </c>
    </row>
    <row r="2713" spans="1:17" x14ac:dyDescent="0.25">
      <c r="A2713" t="s">
        <v>346</v>
      </c>
      <c r="B2713" t="s">
        <v>347</v>
      </c>
      <c r="C2713">
        <v>42972.329236111109</v>
      </c>
      <c r="D2713">
        <v>400</v>
      </c>
      <c r="E2713" t="s">
        <v>113</v>
      </c>
      <c r="F2713" t="s">
        <v>6172</v>
      </c>
      <c r="G2713" t="s">
        <v>6173</v>
      </c>
      <c r="H2713" t="s">
        <v>344</v>
      </c>
      <c r="I2713">
        <v>0.115</v>
      </c>
      <c r="J2713">
        <v>0</v>
      </c>
      <c r="K2713" t="s">
        <v>344</v>
      </c>
      <c r="M2713" s="15">
        <f t="shared" si="310"/>
        <v>0.115</v>
      </c>
      <c r="N2713" s="13">
        <f t="shared" si="311"/>
        <v>10</v>
      </c>
      <c r="O2713" s="13">
        <f t="shared" si="312"/>
        <v>8</v>
      </c>
      <c r="P2713" s="13">
        <f t="shared" si="313"/>
        <v>2017</v>
      </c>
      <c r="Q2713" s="13">
        <f t="shared" si="314"/>
        <v>46</v>
      </c>
    </row>
    <row r="2714" spans="1:17" x14ac:dyDescent="0.25">
      <c r="A2714" t="s">
        <v>348</v>
      </c>
      <c r="B2714" t="s">
        <v>349</v>
      </c>
      <c r="C2714">
        <v>42972.329236111109</v>
      </c>
      <c r="D2714">
        <v>400</v>
      </c>
      <c r="E2714" t="s">
        <v>113</v>
      </c>
      <c r="F2714" t="s">
        <v>6172</v>
      </c>
      <c r="G2714" t="s">
        <v>6173</v>
      </c>
      <c r="H2714" t="s">
        <v>344</v>
      </c>
      <c r="I2714">
        <v>0.115</v>
      </c>
      <c r="J2714">
        <v>0</v>
      </c>
      <c r="K2714" t="s">
        <v>344</v>
      </c>
      <c r="M2714" s="15">
        <f t="shared" si="310"/>
        <v>0.115</v>
      </c>
      <c r="N2714" s="13">
        <f t="shared" si="311"/>
        <v>10</v>
      </c>
      <c r="O2714" s="13">
        <f t="shared" si="312"/>
        <v>8</v>
      </c>
      <c r="P2714" s="13">
        <f t="shared" si="313"/>
        <v>2017</v>
      </c>
      <c r="Q2714" s="13">
        <f t="shared" si="314"/>
        <v>46</v>
      </c>
    </row>
    <row r="2715" spans="1:17" x14ac:dyDescent="0.25">
      <c r="A2715" t="s">
        <v>2402</v>
      </c>
      <c r="B2715" t="s">
        <v>2403</v>
      </c>
      <c r="C2715">
        <v>42972.329236111109</v>
      </c>
      <c r="D2715">
        <v>200</v>
      </c>
      <c r="E2715" t="s">
        <v>113</v>
      </c>
      <c r="F2715" t="s">
        <v>6172</v>
      </c>
      <c r="G2715" t="s">
        <v>6173</v>
      </c>
      <c r="H2715" t="s">
        <v>344</v>
      </c>
      <c r="I2715">
        <v>5.6000000000000001E-2</v>
      </c>
      <c r="J2715">
        <v>0</v>
      </c>
      <c r="K2715" t="s">
        <v>344</v>
      </c>
      <c r="M2715" s="15">
        <f t="shared" si="310"/>
        <v>5.6000000000000001E-2</v>
      </c>
      <c r="N2715" s="13">
        <f t="shared" si="311"/>
        <v>10</v>
      </c>
      <c r="O2715" s="13">
        <f t="shared" si="312"/>
        <v>8</v>
      </c>
      <c r="P2715" s="13">
        <f t="shared" si="313"/>
        <v>2017</v>
      </c>
      <c r="Q2715" s="13">
        <f t="shared" si="314"/>
        <v>11.200000000000001</v>
      </c>
    </row>
    <row r="2716" spans="1:17" x14ac:dyDescent="0.25">
      <c r="A2716" t="s">
        <v>2398</v>
      </c>
      <c r="B2716" t="s">
        <v>2399</v>
      </c>
      <c r="C2716">
        <v>42972.329236111109</v>
      </c>
      <c r="D2716">
        <v>200</v>
      </c>
      <c r="E2716" t="s">
        <v>113</v>
      </c>
      <c r="F2716" t="s">
        <v>6172</v>
      </c>
      <c r="G2716" t="s">
        <v>6173</v>
      </c>
      <c r="H2716" t="s">
        <v>344</v>
      </c>
      <c r="I2716">
        <v>0.187</v>
      </c>
      <c r="J2716">
        <v>0</v>
      </c>
      <c r="K2716" t="s">
        <v>344</v>
      </c>
      <c r="M2716" s="15">
        <f t="shared" si="310"/>
        <v>0.187</v>
      </c>
      <c r="N2716" s="13">
        <f t="shared" si="311"/>
        <v>10</v>
      </c>
      <c r="O2716" s="13">
        <f t="shared" si="312"/>
        <v>8</v>
      </c>
      <c r="P2716" s="13">
        <f t="shared" si="313"/>
        <v>2017</v>
      </c>
      <c r="Q2716" s="13">
        <f t="shared" si="314"/>
        <v>37.4</v>
      </c>
    </row>
    <row r="2717" spans="1:17" x14ac:dyDescent="0.25">
      <c r="A2717" t="s">
        <v>362</v>
      </c>
      <c r="B2717" t="s">
        <v>363</v>
      </c>
      <c r="C2717">
        <v>42972.329236111109</v>
      </c>
      <c r="D2717">
        <v>100</v>
      </c>
      <c r="E2717" t="s">
        <v>113</v>
      </c>
      <c r="F2717" t="s">
        <v>6172</v>
      </c>
      <c r="G2717" t="s">
        <v>6173</v>
      </c>
      <c r="H2717" t="s">
        <v>344</v>
      </c>
      <c r="I2717">
        <v>0.42799999999999999</v>
      </c>
      <c r="J2717">
        <v>0</v>
      </c>
      <c r="K2717" t="s">
        <v>344</v>
      </c>
      <c r="M2717" s="15">
        <f t="shared" si="310"/>
        <v>0.42799999999999999</v>
      </c>
      <c r="N2717" s="13">
        <f t="shared" si="311"/>
        <v>10</v>
      </c>
      <c r="O2717" s="13">
        <f t="shared" si="312"/>
        <v>8</v>
      </c>
      <c r="P2717" s="13">
        <f t="shared" si="313"/>
        <v>2017</v>
      </c>
      <c r="Q2717" s="13">
        <f t="shared" si="314"/>
        <v>42.8</v>
      </c>
    </row>
    <row r="2718" spans="1:17" x14ac:dyDescent="0.25">
      <c r="A2718" t="s">
        <v>6174</v>
      </c>
      <c r="B2718" t="s">
        <v>6175</v>
      </c>
      <c r="C2718">
        <v>42972.329236111109</v>
      </c>
      <c r="D2718">
        <v>600</v>
      </c>
      <c r="E2718" t="s">
        <v>113</v>
      </c>
      <c r="F2718" t="s">
        <v>6172</v>
      </c>
      <c r="G2718" t="s">
        <v>6173</v>
      </c>
      <c r="H2718" t="s">
        <v>344</v>
      </c>
      <c r="I2718">
        <v>0.115</v>
      </c>
      <c r="J2718">
        <v>0</v>
      </c>
      <c r="K2718" t="s">
        <v>6176</v>
      </c>
      <c r="M2718" s="15">
        <f t="shared" si="310"/>
        <v>0.115</v>
      </c>
      <c r="N2718" s="13">
        <f t="shared" si="311"/>
        <v>10</v>
      </c>
      <c r="O2718" s="13">
        <f t="shared" si="312"/>
        <v>8</v>
      </c>
      <c r="P2718" s="13">
        <f t="shared" si="313"/>
        <v>2017</v>
      </c>
      <c r="Q2718" s="13">
        <f t="shared" si="314"/>
        <v>69</v>
      </c>
    </row>
    <row r="2719" spans="1:17" x14ac:dyDescent="0.25">
      <c r="A2719" t="s">
        <v>6177</v>
      </c>
      <c r="B2719" t="s">
        <v>6178</v>
      </c>
      <c r="C2719">
        <v>42972.329236111109</v>
      </c>
      <c r="D2719">
        <v>400</v>
      </c>
      <c r="E2719" t="s">
        <v>113</v>
      </c>
      <c r="F2719" t="s">
        <v>6172</v>
      </c>
      <c r="G2719" t="s">
        <v>6173</v>
      </c>
      <c r="H2719" t="s">
        <v>344</v>
      </c>
      <c r="I2719">
        <v>0.125</v>
      </c>
      <c r="J2719">
        <v>0</v>
      </c>
      <c r="K2719" t="s">
        <v>344</v>
      </c>
      <c r="M2719" s="15">
        <f t="shared" ref="M2719:M2769" si="315">+I2719*(1-J2719/100)</f>
        <v>0.125</v>
      </c>
      <c r="N2719" s="13">
        <f t="shared" ref="N2719:N2769" si="316">+LEN(A2719)</f>
        <v>10</v>
      </c>
      <c r="O2719" s="13">
        <f t="shared" ref="O2719:O2769" si="317">+MONTH(C2719)</f>
        <v>8</v>
      </c>
      <c r="P2719" s="13">
        <f t="shared" ref="P2719:P2769" si="318">+YEAR(C2719)</f>
        <v>2017</v>
      </c>
      <c r="Q2719" s="13">
        <f t="shared" ref="Q2719:Q2769" si="319">+M2719*D2719</f>
        <v>50</v>
      </c>
    </row>
    <row r="2720" spans="1:17" x14ac:dyDescent="0.25">
      <c r="A2720" t="s">
        <v>3747</v>
      </c>
      <c r="B2720" t="s">
        <v>3748</v>
      </c>
      <c r="C2720">
        <v>42972.329236111109</v>
      </c>
      <c r="D2720">
        <v>100</v>
      </c>
      <c r="E2720" t="s">
        <v>113</v>
      </c>
      <c r="F2720" t="s">
        <v>6172</v>
      </c>
      <c r="G2720" t="s">
        <v>6173</v>
      </c>
      <c r="H2720" t="s">
        <v>344</v>
      </c>
      <c r="I2720">
        <v>0.42799999999999999</v>
      </c>
      <c r="J2720">
        <v>0</v>
      </c>
      <c r="K2720" t="s">
        <v>3751</v>
      </c>
      <c r="M2720" s="15">
        <f t="shared" si="315"/>
        <v>0.42799999999999999</v>
      </c>
      <c r="N2720" s="13">
        <f t="shared" si="316"/>
        <v>10</v>
      </c>
      <c r="O2720" s="13">
        <f t="shared" si="317"/>
        <v>8</v>
      </c>
      <c r="P2720" s="13">
        <f t="shared" si="318"/>
        <v>2017</v>
      </c>
      <c r="Q2720" s="13">
        <f t="shared" si="319"/>
        <v>42.8</v>
      </c>
    </row>
    <row r="2721" spans="1:17" x14ac:dyDescent="0.25">
      <c r="A2721" t="s">
        <v>2350</v>
      </c>
      <c r="B2721" t="s">
        <v>2351</v>
      </c>
      <c r="C2721">
        <v>42986.657650462963</v>
      </c>
      <c r="D2721">
        <v>10</v>
      </c>
      <c r="E2721" t="s">
        <v>13863</v>
      </c>
      <c r="F2721" t="s">
        <v>6179</v>
      </c>
      <c r="G2721" t="s">
        <v>6180</v>
      </c>
      <c r="H2721" t="s">
        <v>108</v>
      </c>
      <c r="I2721">
        <v>30.28</v>
      </c>
      <c r="J2721">
        <v>55</v>
      </c>
      <c r="K2721" t="s">
        <v>2353</v>
      </c>
      <c r="M2721" s="15">
        <f t="shared" si="315"/>
        <v>13.625999999999999</v>
      </c>
      <c r="N2721" s="13">
        <f t="shared" si="316"/>
        <v>10</v>
      </c>
      <c r="O2721" s="13">
        <f t="shared" si="317"/>
        <v>9</v>
      </c>
      <c r="P2721" s="13">
        <f t="shared" si="318"/>
        <v>2017</v>
      </c>
      <c r="Q2721" s="13">
        <f t="shared" si="319"/>
        <v>136.26</v>
      </c>
    </row>
    <row r="2722" spans="1:17" x14ac:dyDescent="0.25">
      <c r="A2722" t="s">
        <v>111</v>
      </c>
      <c r="B2722" t="s">
        <v>112</v>
      </c>
      <c r="C2722">
        <v>42972.333344907405</v>
      </c>
      <c r="D2722">
        <v>300</v>
      </c>
      <c r="E2722" t="s">
        <v>113</v>
      </c>
      <c r="F2722" t="s">
        <v>6179</v>
      </c>
      <c r="G2722" t="s">
        <v>6181</v>
      </c>
      <c r="H2722" t="s">
        <v>108</v>
      </c>
      <c r="I2722">
        <v>0.86</v>
      </c>
      <c r="J2722">
        <v>60</v>
      </c>
      <c r="K2722" t="s">
        <v>114</v>
      </c>
      <c r="M2722" s="15">
        <f t="shared" si="315"/>
        <v>0.34400000000000003</v>
      </c>
      <c r="N2722" s="13">
        <f t="shared" si="316"/>
        <v>10</v>
      </c>
      <c r="O2722" s="13">
        <f t="shared" si="317"/>
        <v>8</v>
      </c>
      <c r="P2722" s="13">
        <f t="shared" si="318"/>
        <v>2017</v>
      </c>
      <c r="Q2722" s="13">
        <f t="shared" si="319"/>
        <v>103.2</v>
      </c>
    </row>
    <row r="2723" spans="1:17" x14ac:dyDescent="0.25">
      <c r="A2723" t="s">
        <v>2951</v>
      </c>
      <c r="B2723" t="s">
        <v>2952</v>
      </c>
      <c r="C2723">
        <v>42979.576273148145</v>
      </c>
      <c r="D2723">
        <v>200</v>
      </c>
      <c r="E2723" t="s">
        <v>13863</v>
      </c>
      <c r="F2723" t="s">
        <v>6179</v>
      </c>
      <c r="G2723" t="s">
        <v>6182</v>
      </c>
      <c r="H2723" t="s">
        <v>108</v>
      </c>
      <c r="I2723">
        <v>2.42</v>
      </c>
      <c r="J2723">
        <v>60</v>
      </c>
      <c r="K2723" t="s">
        <v>2955</v>
      </c>
      <c r="M2723" s="15">
        <f t="shared" si="315"/>
        <v>0.96799999999999997</v>
      </c>
      <c r="N2723" s="13">
        <f t="shared" si="316"/>
        <v>10</v>
      </c>
      <c r="O2723" s="13">
        <f t="shared" si="317"/>
        <v>9</v>
      </c>
      <c r="P2723" s="13">
        <f t="shared" si="318"/>
        <v>2017</v>
      </c>
      <c r="Q2723" s="13">
        <f t="shared" si="319"/>
        <v>193.6</v>
      </c>
    </row>
    <row r="2724" spans="1:17" x14ac:dyDescent="0.25">
      <c r="A2724" t="s">
        <v>2956</v>
      </c>
      <c r="B2724" t="s">
        <v>2957</v>
      </c>
      <c r="C2724">
        <v>43012.703356481485</v>
      </c>
      <c r="D2724">
        <v>200</v>
      </c>
      <c r="E2724" t="s">
        <v>13863</v>
      </c>
      <c r="F2724" t="s">
        <v>6179</v>
      </c>
      <c r="G2724" t="s">
        <v>6183</v>
      </c>
      <c r="H2724" t="s">
        <v>108</v>
      </c>
      <c r="I2724">
        <v>2.2400000000000002</v>
      </c>
      <c r="J2724">
        <v>60</v>
      </c>
      <c r="K2724" t="s">
        <v>2958</v>
      </c>
      <c r="M2724" s="15">
        <f t="shared" si="315"/>
        <v>0.89600000000000013</v>
      </c>
      <c r="N2724" s="13">
        <f t="shared" si="316"/>
        <v>10</v>
      </c>
      <c r="O2724" s="13">
        <f t="shared" si="317"/>
        <v>10</v>
      </c>
      <c r="P2724" s="13">
        <f t="shared" si="318"/>
        <v>2017</v>
      </c>
      <c r="Q2724" s="13">
        <f t="shared" si="319"/>
        <v>179.20000000000002</v>
      </c>
    </row>
    <row r="2725" spans="1:17" x14ac:dyDescent="0.25">
      <c r="A2725" t="s">
        <v>1813</v>
      </c>
      <c r="B2725" t="s">
        <v>1814</v>
      </c>
      <c r="C2725">
        <v>42972.658750000002</v>
      </c>
      <c r="D2725">
        <v>1500</v>
      </c>
      <c r="E2725" t="s">
        <v>113</v>
      </c>
      <c r="F2725" t="s">
        <v>6184</v>
      </c>
      <c r="G2725" t="s">
        <v>6185</v>
      </c>
      <c r="H2725" t="s">
        <v>1255</v>
      </c>
      <c r="I2725">
        <v>0.46350000000000002</v>
      </c>
      <c r="J2725">
        <v>0</v>
      </c>
      <c r="K2725" t="s">
        <v>1817</v>
      </c>
      <c r="M2725" s="15">
        <f t="shared" si="315"/>
        <v>0.46350000000000002</v>
      </c>
      <c r="N2725" s="13">
        <f t="shared" si="316"/>
        <v>10</v>
      </c>
      <c r="O2725" s="13">
        <f t="shared" si="317"/>
        <v>8</v>
      </c>
      <c r="P2725" s="13">
        <f t="shared" si="318"/>
        <v>2017</v>
      </c>
      <c r="Q2725" s="13">
        <f t="shared" si="319"/>
        <v>695.25</v>
      </c>
    </row>
    <row r="2726" spans="1:17" x14ac:dyDescent="0.25">
      <c r="A2726" t="s">
        <v>6186</v>
      </c>
      <c r="B2726" t="s">
        <v>6187</v>
      </c>
      <c r="C2726">
        <v>42968.299861111111</v>
      </c>
      <c r="D2726">
        <v>1</v>
      </c>
      <c r="E2726" t="s">
        <v>13863</v>
      </c>
      <c r="F2726" t="s">
        <v>6188</v>
      </c>
      <c r="G2726" t="s">
        <v>6189</v>
      </c>
      <c r="H2726" t="s">
        <v>283</v>
      </c>
      <c r="I2726">
        <v>180</v>
      </c>
      <c r="J2726">
        <v>0</v>
      </c>
      <c r="K2726" t="s">
        <v>6190</v>
      </c>
      <c r="M2726" s="15">
        <f t="shared" si="315"/>
        <v>180</v>
      </c>
      <c r="N2726" s="13">
        <f t="shared" si="316"/>
        <v>10</v>
      </c>
      <c r="O2726" s="13">
        <f t="shared" si="317"/>
        <v>8</v>
      </c>
      <c r="P2726" s="13">
        <f t="shared" si="318"/>
        <v>2017</v>
      </c>
      <c r="Q2726" s="13">
        <f t="shared" si="319"/>
        <v>180</v>
      </c>
    </row>
    <row r="2727" spans="1:17" x14ac:dyDescent="0.25">
      <c r="A2727" t="s">
        <v>3395</v>
      </c>
      <c r="B2727" t="s">
        <v>3396</v>
      </c>
      <c r="C2727">
        <v>42979.576782407406</v>
      </c>
      <c r="D2727">
        <v>6</v>
      </c>
      <c r="E2727" t="s">
        <v>13863</v>
      </c>
      <c r="F2727" t="s">
        <v>6191</v>
      </c>
      <c r="G2727" t="s">
        <v>6192</v>
      </c>
      <c r="H2727" t="s">
        <v>651</v>
      </c>
      <c r="I2727">
        <v>306</v>
      </c>
      <c r="J2727">
        <v>40</v>
      </c>
      <c r="K2727" t="s">
        <v>3399</v>
      </c>
      <c r="M2727" s="15">
        <f t="shared" si="315"/>
        <v>183.6</v>
      </c>
      <c r="N2727" s="13">
        <f t="shared" si="316"/>
        <v>10</v>
      </c>
      <c r="O2727" s="13">
        <f t="shared" si="317"/>
        <v>9</v>
      </c>
      <c r="P2727" s="13">
        <f t="shared" si="318"/>
        <v>2017</v>
      </c>
      <c r="Q2727" s="13">
        <f t="shared" si="319"/>
        <v>1101.5999999999999</v>
      </c>
    </row>
    <row r="2728" spans="1:17" x14ac:dyDescent="0.25">
      <c r="A2728" t="s">
        <v>6193</v>
      </c>
      <c r="B2728" t="s">
        <v>6194</v>
      </c>
      <c r="C2728">
        <v>42979.576782407406</v>
      </c>
      <c r="D2728">
        <v>6</v>
      </c>
      <c r="E2728" t="s">
        <v>13863</v>
      </c>
      <c r="F2728" t="s">
        <v>6191</v>
      </c>
      <c r="G2728" t="s">
        <v>6192</v>
      </c>
      <c r="H2728" t="s">
        <v>651</v>
      </c>
      <c r="I2728">
        <v>244</v>
      </c>
      <c r="J2728">
        <v>40</v>
      </c>
      <c r="K2728" t="s">
        <v>6195</v>
      </c>
      <c r="M2728" s="15">
        <f t="shared" si="315"/>
        <v>146.4</v>
      </c>
      <c r="N2728" s="13">
        <f t="shared" si="316"/>
        <v>10</v>
      </c>
      <c r="O2728" s="13">
        <f t="shared" si="317"/>
        <v>9</v>
      </c>
      <c r="P2728" s="13">
        <f t="shared" si="318"/>
        <v>2017</v>
      </c>
      <c r="Q2728" s="13">
        <f t="shared" si="319"/>
        <v>878.40000000000009</v>
      </c>
    </row>
    <row r="2729" spans="1:17" x14ac:dyDescent="0.25">
      <c r="A2729" t="s">
        <v>6196</v>
      </c>
      <c r="B2729" t="s">
        <v>6197</v>
      </c>
      <c r="C2729">
        <v>42958.498368055552</v>
      </c>
      <c r="D2729">
        <v>20</v>
      </c>
      <c r="E2729" t="s">
        <v>13863</v>
      </c>
      <c r="F2729" t="s">
        <v>6198</v>
      </c>
      <c r="G2729" t="s">
        <v>6199</v>
      </c>
      <c r="H2729" t="s">
        <v>181</v>
      </c>
      <c r="I2729">
        <v>555</v>
      </c>
      <c r="J2729">
        <v>0</v>
      </c>
      <c r="K2729" t="s">
        <v>6200</v>
      </c>
      <c r="M2729" s="15">
        <f t="shared" si="315"/>
        <v>555</v>
      </c>
      <c r="N2729" s="13">
        <f t="shared" si="316"/>
        <v>10</v>
      </c>
      <c r="O2729" s="13">
        <f t="shared" si="317"/>
        <v>8</v>
      </c>
      <c r="P2729" s="13">
        <f t="shared" si="318"/>
        <v>2017</v>
      </c>
      <c r="Q2729" s="13">
        <f t="shared" si="319"/>
        <v>11100</v>
      </c>
    </row>
    <row r="2730" spans="1:17" x14ac:dyDescent="0.25">
      <c r="A2730" t="s">
        <v>6201</v>
      </c>
      <c r="B2730" t="s">
        <v>6202</v>
      </c>
      <c r="C2730">
        <v>42965.543194444443</v>
      </c>
      <c r="D2730">
        <v>5</v>
      </c>
      <c r="E2730" t="s">
        <v>13863</v>
      </c>
      <c r="F2730" t="s">
        <v>6203</v>
      </c>
      <c r="G2730" t="s">
        <v>6204</v>
      </c>
      <c r="H2730" t="s">
        <v>33</v>
      </c>
      <c r="I2730">
        <v>510</v>
      </c>
      <c r="J2730">
        <v>0</v>
      </c>
      <c r="K2730" t="s">
        <v>33</v>
      </c>
      <c r="M2730" s="15">
        <f t="shared" si="315"/>
        <v>510</v>
      </c>
      <c r="N2730" s="13">
        <f t="shared" si="316"/>
        <v>10</v>
      </c>
      <c r="O2730" s="13">
        <f t="shared" si="317"/>
        <v>8</v>
      </c>
      <c r="P2730" s="13">
        <f t="shared" si="318"/>
        <v>2017</v>
      </c>
      <c r="Q2730" s="13">
        <f t="shared" si="319"/>
        <v>2550</v>
      </c>
    </row>
    <row r="2731" spans="1:17" x14ac:dyDescent="0.25">
      <c r="A2731" t="s">
        <v>218</v>
      </c>
      <c r="B2731" t="s">
        <v>219</v>
      </c>
      <c r="C2731">
        <v>42968.366099537037</v>
      </c>
      <c r="D2731">
        <v>1</v>
      </c>
      <c r="E2731" t="s">
        <v>13863</v>
      </c>
      <c r="F2731" t="s">
        <v>6205</v>
      </c>
      <c r="G2731" t="s">
        <v>6206</v>
      </c>
      <c r="H2731" t="s">
        <v>412</v>
      </c>
      <c r="I2731">
        <v>47.25</v>
      </c>
      <c r="J2731">
        <v>0</v>
      </c>
      <c r="K2731" t="s">
        <v>223</v>
      </c>
      <c r="M2731" s="15">
        <f t="shared" si="315"/>
        <v>47.25</v>
      </c>
      <c r="N2731" s="13">
        <f t="shared" si="316"/>
        <v>10</v>
      </c>
      <c r="O2731" s="13">
        <f t="shared" si="317"/>
        <v>8</v>
      </c>
      <c r="P2731" s="13">
        <f t="shared" si="318"/>
        <v>2017</v>
      </c>
      <c r="Q2731" s="13">
        <f t="shared" si="319"/>
        <v>47.25</v>
      </c>
    </row>
    <row r="2732" spans="1:17" x14ac:dyDescent="0.25">
      <c r="A2732" t="s">
        <v>5165</v>
      </c>
      <c r="B2732" t="s">
        <v>5166</v>
      </c>
      <c r="C2732">
        <v>42969.575590277775</v>
      </c>
      <c r="D2732">
        <v>2</v>
      </c>
      <c r="E2732" t="s">
        <v>13863</v>
      </c>
      <c r="F2732" t="s">
        <v>6207</v>
      </c>
      <c r="G2732" t="s">
        <v>6208</v>
      </c>
      <c r="H2732" t="s">
        <v>1255</v>
      </c>
      <c r="I2732">
        <v>215.05</v>
      </c>
      <c r="J2732">
        <v>0</v>
      </c>
      <c r="K2732" t="s">
        <v>5169</v>
      </c>
      <c r="M2732" s="15">
        <f t="shared" si="315"/>
        <v>215.05</v>
      </c>
      <c r="N2732" s="13">
        <f t="shared" si="316"/>
        <v>10</v>
      </c>
      <c r="O2732" s="13">
        <f t="shared" si="317"/>
        <v>8</v>
      </c>
      <c r="P2732" s="13">
        <f t="shared" si="318"/>
        <v>2017</v>
      </c>
      <c r="Q2732" s="13">
        <f t="shared" si="319"/>
        <v>430.1</v>
      </c>
    </row>
    <row r="2733" spans="1:17" x14ac:dyDescent="0.25">
      <c r="A2733" t="s">
        <v>218</v>
      </c>
      <c r="B2733" t="s">
        <v>219</v>
      </c>
      <c r="C2733">
        <v>42969.627928240741</v>
      </c>
      <c r="D2733">
        <v>4</v>
      </c>
      <c r="E2733" t="s">
        <v>13863</v>
      </c>
      <c r="F2733" t="s">
        <v>6209</v>
      </c>
      <c r="G2733" t="s">
        <v>6210</v>
      </c>
      <c r="H2733" t="s">
        <v>222</v>
      </c>
      <c r="I2733">
        <v>50.25</v>
      </c>
      <c r="J2733">
        <v>0</v>
      </c>
      <c r="K2733" t="s">
        <v>223</v>
      </c>
      <c r="M2733" s="15">
        <f t="shared" si="315"/>
        <v>50.25</v>
      </c>
      <c r="N2733" s="13">
        <f t="shared" si="316"/>
        <v>10</v>
      </c>
      <c r="O2733" s="13">
        <f t="shared" si="317"/>
        <v>8</v>
      </c>
      <c r="P2733" s="13">
        <f t="shared" si="318"/>
        <v>2017</v>
      </c>
      <c r="Q2733" s="13">
        <f t="shared" si="319"/>
        <v>201</v>
      </c>
    </row>
    <row r="2734" spans="1:17" x14ac:dyDescent="0.25">
      <c r="A2734" t="s">
        <v>218</v>
      </c>
      <c r="B2734" t="s">
        <v>219</v>
      </c>
      <c r="C2734">
        <v>42969.627928240741</v>
      </c>
      <c r="D2734">
        <v>1</v>
      </c>
      <c r="E2734" t="s">
        <v>13863</v>
      </c>
      <c r="F2734" t="s">
        <v>6209</v>
      </c>
      <c r="G2734" t="s">
        <v>6210</v>
      </c>
      <c r="H2734" t="s">
        <v>222</v>
      </c>
      <c r="I2734">
        <v>50.25</v>
      </c>
      <c r="J2734">
        <v>0</v>
      </c>
      <c r="K2734" t="s">
        <v>223</v>
      </c>
      <c r="M2734" s="15">
        <f t="shared" si="315"/>
        <v>50.25</v>
      </c>
      <c r="N2734" s="13">
        <f t="shared" si="316"/>
        <v>10</v>
      </c>
      <c r="O2734" s="13">
        <f t="shared" si="317"/>
        <v>8</v>
      </c>
      <c r="P2734" s="13">
        <f t="shared" si="318"/>
        <v>2017</v>
      </c>
      <c r="Q2734" s="13">
        <f t="shared" si="319"/>
        <v>50.25</v>
      </c>
    </row>
    <row r="2735" spans="1:17" x14ac:dyDescent="0.25">
      <c r="A2735" t="s">
        <v>1910</v>
      </c>
      <c r="B2735" t="s">
        <v>1911</v>
      </c>
      <c r="C2735">
        <v>42972.340289351851</v>
      </c>
      <c r="D2735">
        <v>25</v>
      </c>
      <c r="E2735" t="s">
        <v>13863</v>
      </c>
      <c r="F2735" t="s">
        <v>6211</v>
      </c>
      <c r="G2735" t="s">
        <v>6212</v>
      </c>
      <c r="H2735" t="s">
        <v>181</v>
      </c>
      <c r="I2735">
        <v>0.64</v>
      </c>
      <c r="J2735">
        <v>0</v>
      </c>
      <c r="K2735" t="s">
        <v>1912</v>
      </c>
      <c r="M2735" s="15">
        <f t="shared" si="315"/>
        <v>0.64</v>
      </c>
      <c r="N2735" s="13">
        <f t="shared" si="316"/>
        <v>10</v>
      </c>
      <c r="O2735" s="13">
        <f t="shared" si="317"/>
        <v>8</v>
      </c>
      <c r="P2735" s="13">
        <f t="shared" si="318"/>
        <v>2017</v>
      </c>
      <c r="Q2735" s="13">
        <f t="shared" si="319"/>
        <v>16</v>
      </c>
    </row>
    <row r="2736" spans="1:17" x14ac:dyDescent="0.25">
      <c r="A2736" t="s">
        <v>1910</v>
      </c>
      <c r="B2736" t="s">
        <v>1911</v>
      </c>
      <c r="C2736">
        <v>43003.40425925926</v>
      </c>
      <c r="D2736">
        <v>75</v>
      </c>
      <c r="E2736" t="s">
        <v>13863</v>
      </c>
      <c r="F2736" t="s">
        <v>6211</v>
      </c>
      <c r="G2736" t="s">
        <v>6213</v>
      </c>
      <c r="H2736" t="s">
        <v>181</v>
      </c>
      <c r="I2736">
        <v>0.64</v>
      </c>
      <c r="J2736">
        <v>0</v>
      </c>
      <c r="K2736" t="s">
        <v>1912</v>
      </c>
      <c r="M2736" s="15">
        <f t="shared" si="315"/>
        <v>0.64</v>
      </c>
      <c r="N2736" s="13">
        <f t="shared" si="316"/>
        <v>10</v>
      </c>
      <c r="O2736" s="13">
        <f t="shared" si="317"/>
        <v>9</v>
      </c>
      <c r="P2736" s="13">
        <f t="shared" si="318"/>
        <v>2017</v>
      </c>
      <c r="Q2736" s="13">
        <f t="shared" si="319"/>
        <v>48</v>
      </c>
    </row>
    <row r="2737" spans="1:17" x14ac:dyDescent="0.25">
      <c r="A2737" t="s">
        <v>5485</v>
      </c>
      <c r="B2737" t="s">
        <v>5486</v>
      </c>
      <c r="C2737">
        <v>43021.649097222224</v>
      </c>
      <c r="D2737">
        <v>5</v>
      </c>
      <c r="E2737" t="s">
        <v>13863</v>
      </c>
      <c r="F2737" t="s">
        <v>6214</v>
      </c>
      <c r="G2737" t="s">
        <v>6215</v>
      </c>
      <c r="H2737" t="s">
        <v>1132</v>
      </c>
      <c r="I2737">
        <v>40.549999999999997</v>
      </c>
      <c r="J2737">
        <v>0</v>
      </c>
      <c r="K2737" t="s">
        <v>1132</v>
      </c>
      <c r="M2737" s="15">
        <f t="shared" si="315"/>
        <v>40.549999999999997</v>
      </c>
      <c r="N2737" s="13">
        <f t="shared" si="316"/>
        <v>10</v>
      </c>
      <c r="O2737" s="13">
        <f t="shared" si="317"/>
        <v>10</v>
      </c>
      <c r="P2737" s="13">
        <f t="shared" si="318"/>
        <v>2017</v>
      </c>
      <c r="Q2737" s="13">
        <f t="shared" si="319"/>
        <v>202.75</v>
      </c>
    </row>
    <row r="2738" spans="1:17" x14ac:dyDescent="0.25">
      <c r="A2738" t="s">
        <v>5489</v>
      </c>
      <c r="B2738" t="s">
        <v>5490</v>
      </c>
      <c r="C2738">
        <v>43021.649097222224</v>
      </c>
      <c r="D2738">
        <v>30</v>
      </c>
      <c r="E2738" t="s">
        <v>13863</v>
      </c>
      <c r="F2738" t="s">
        <v>6214</v>
      </c>
      <c r="G2738" t="s">
        <v>6215</v>
      </c>
      <c r="H2738" t="s">
        <v>1132</v>
      </c>
      <c r="I2738">
        <v>47.44</v>
      </c>
      <c r="J2738">
        <v>0</v>
      </c>
      <c r="K2738" t="s">
        <v>1132</v>
      </c>
      <c r="M2738" s="15">
        <f t="shared" si="315"/>
        <v>47.44</v>
      </c>
      <c r="N2738" s="13">
        <f t="shared" si="316"/>
        <v>10</v>
      </c>
      <c r="O2738" s="13">
        <f t="shared" si="317"/>
        <v>10</v>
      </c>
      <c r="P2738" s="13">
        <f t="shared" si="318"/>
        <v>2017</v>
      </c>
      <c r="Q2738" s="13">
        <f t="shared" si="319"/>
        <v>1423.1999999999998</v>
      </c>
    </row>
    <row r="2739" spans="1:17" x14ac:dyDescent="0.25">
      <c r="A2739" t="s">
        <v>5491</v>
      </c>
      <c r="B2739" t="s">
        <v>5492</v>
      </c>
      <c r="C2739">
        <v>43021.649097222224</v>
      </c>
      <c r="D2739">
        <v>5</v>
      </c>
      <c r="E2739" t="s">
        <v>13863</v>
      </c>
      <c r="F2739" t="s">
        <v>6214</v>
      </c>
      <c r="G2739" t="s">
        <v>6215</v>
      </c>
      <c r="H2739" t="s">
        <v>1132</v>
      </c>
      <c r="I2739">
        <v>58.52</v>
      </c>
      <c r="J2739">
        <v>0</v>
      </c>
      <c r="K2739" t="s">
        <v>1132</v>
      </c>
      <c r="M2739" s="15">
        <f t="shared" si="315"/>
        <v>58.52</v>
      </c>
      <c r="N2739" s="13">
        <f t="shared" si="316"/>
        <v>10</v>
      </c>
      <c r="O2739" s="13">
        <f t="shared" si="317"/>
        <v>10</v>
      </c>
      <c r="P2739" s="13">
        <f t="shared" si="318"/>
        <v>2017</v>
      </c>
      <c r="Q2739" s="13">
        <f t="shared" si="319"/>
        <v>292.60000000000002</v>
      </c>
    </row>
    <row r="2740" spans="1:17" x14ac:dyDescent="0.25">
      <c r="A2740" t="s">
        <v>6216</v>
      </c>
      <c r="B2740" t="s">
        <v>6217</v>
      </c>
      <c r="C2740">
        <v>43021.649097222224</v>
      </c>
      <c r="D2740">
        <v>5</v>
      </c>
      <c r="E2740" t="s">
        <v>13863</v>
      </c>
      <c r="F2740" t="s">
        <v>6214</v>
      </c>
      <c r="G2740" t="s">
        <v>6215</v>
      </c>
      <c r="H2740" t="s">
        <v>1132</v>
      </c>
      <c r="I2740">
        <v>75.36</v>
      </c>
      <c r="J2740">
        <v>0</v>
      </c>
      <c r="K2740" t="s">
        <v>1132</v>
      </c>
      <c r="M2740" s="15">
        <f t="shared" si="315"/>
        <v>75.36</v>
      </c>
      <c r="N2740" s="13">
        <f t="shared" si="316"/>
        <v>10</v>
      </c>
      <c r="O2740" s="13">
        <f t="shared" si="317"/>
        <v>10</v>
      </c>
      <c r="P2740" s="13">
        <f t="shared" si="318"/>
        <v>2017</v>
      </c>
      <c r="Q2740" s="13">
        <f t="shared" si="319"/>
        <v>376.8</v>
      </c>
    </row>
    <row r="2741" spans="1:17" x14ac:dyDescent="0.25">
      <c r="A2741" t="s">
        <v>6218</v>
      </c>
      <c r="B2741" t="s">
        <v>6219</v>
      </c>
      <c r="C2741">
        <v>42965.696145833332</v>
      </c>
      <c r="D2741">
        <v>12</v>
      </c>
      <c r="E2741" t="s">
        <v>13863</v>
      </c>
      <c r="F2741" t="s">
        <v>6220</v>
      </c>
      <c r="G2741" t="s">
        <v>6221</v>
      </c>
      <c r="H2741" t="s">
        <v>181</v>
      </c>
      <c r="I2741">
        <v>30</v>
      </c>
      <c r="J2741">
        <v>0</v>
      </c>
      <c r="K2741" t="s">
        <v>6222</v>
      </c>
      <c r="M2741" s="15">
        <f t="shared" si="315"/>
        <v>30</v>
      </c>
      <c r="N2741" s="13">
        <f t="shared" si="316"/>
        <v>10</v>
      </c>
      <c r="O2741" s="13">
        <f t="shared" si="317"/>
        <v>8</v>
      </c>
      <c r="P2741" s="13">
        <f t="shared" si="318"/>
        <v>2017</v>
      </c>
      <c r="Q2741" s="13">
        <f t="shared" si="319"/>
        <v>360</v>
      </c>
    </row>
    <row r="2742" spans="1:17" x14ac:dyDescent="0.25">
      <c r="A2742" t="s">
        <v>495</v>
      </c>
      <c r="B2742" t="s">
        <v>496</v>
      </c>
      <c r="C2742">
        <v>42968.642916666664</v>
      </c>
      <c r="D2742">
        <v>2</v>
      </c>
      <c r="E2742" t="s">
        <v>13863</v>
      </c>
      <c r="F2742" t="s">
        <v>6223</v>
      </c>
      <c r="G2742" t="s">
        <v>6224</v>
      </c>
      <c r="H2742" t="s">
        <v>33</v>
      </c>
      <c r="I2742">
        <v>480</v>
      </c>
      <c r="J2742">
        <v>0</v>
      </c>
      <c r="K2742" t="s">
        <v>497</v>
      </c>
      <c r="M2742" s="15">
        <f t="shared" si="315"/>
        <v>480</v>
      </c>
      <c r="N2742" s="13">
        <f t="shared" si="316"/>
        <v>10</v>
      </c>
      <c r="O2742" s="13">
        <f t="shared" si="317"/>
        <v>8</v>
      </c>
      <c r="P2742" s="13">
        <f t="shared" si="318"/>
        <v>2017</v>
      </c>
      <c r="Q2742" s="13">
        <f t="shared" si="319"/>
        <v>960</v>
      </c>
    </row>
    <row r="2743" spans="1:17" x14ac:dyDescent="0.25">
      <c r="A2743" t="s">
        <v>2641</v>
      </c>
      <c r="B2743" t="s">
        <v>2642</v>
      </c>
      <c r="C2743">
        <v>42975.658449074072</v>
      </c>
      <c r="D2743">
        <v>100</v>
      </c>
      <c r="E2743" t="s">
        <v>13863</v>
      </c>
      <c r="F2743" t="s">
        <v>6225</v>
      </c>
      <c r="G2743" t="s">
        <v>6226</v>
      </c>
      <c r="H2743" t="s">
        <v>240</v>
      </c>
      <c r="I2743">
        <v>1.61</v>
      </c>
      <c r="J2743">
        <v>0</v>
      </c>
      <c r="K2743" t="s">
        <v>1426</v>
      </c>
      <c r="M2743" s="15">
        <f t="shared" si="315"/>
        <v>1.61</v>
      </c>
      <c r="N2743" s="13">
        <f t="shared" si="316"/>
        <v>10</v>
      </c>
      <c r="O2743" s="13">
        <f t="shared" si="317"/>
        <v>8</v>
      </c>
      <c r="P2743" s="13">
        <f t="shared" si="318"/>
        <v>2017</v>
      </c>
      <c r="Q2743" s="13">
        <f t="shared" si="319"/>
        <v>161</v>
      </c>
    </row>
    <row r="2744" spans="1:17" x14ac:dyDescent="0.25">
      <c r="A2744" t="s">
        <v>2297</v>
      </c>
      <c r="B2744" t="s">
        <v>2298</v>
      </c>
      <c r="C2744">
        <v>43021.637569444443</v>
      </c>
      <c r="D2744">
        <v>120</v>
      </c>
      <c r="E2744" t="s">
        <v>13863</v>
      </c>
      <c r="F2744" t="s">
        <v>6227</v>
      </c>
      <c r="G2744" t="s">
        <v>6228</v>
      </c>
      <c r="H2744" t="s">
        <v>59</v>
      </c>
      <c r="I2744">
        <v>63.4</v>
      </c>
      <c r="J2744">
        <v>0</v>
      </c>
      <c r="K2744" t="s">
        <v>2301</v>
      </c>
      <c r="M2744" s="15">
        <f t="shared" si="315"/>
        <v>63.4</v>
      </c>
      <c r="N2744" s="13">
        <f t="shared" si="316"/>
        <v>10</v>
      </c>
      <c r="O2744" s="13">
        <f t="shared" si="317"/>
        <v>10</v>
      </c>
      <c r="P2744" s="13">
        <f t="shared" si="318"/>
        <v>2017</v>
      </c>
      <c r="Q2744" s="13">
        <f t="shared" si="319"/>
        <v>7608</v>
      </c>
    </row>
    <row r="2745" spans="1:17" x14ac:dyDescent="0.25">
      <c r="A2745" t="s">
        <v>6229</v>
      </c>
      <c r="B2745" t="s">
        <v>6230</v>
      </c>
      <c r="C2745">
        <v>42940.62090277778</v>
      </c>
      <c r="D2745">
        <v>100</v>
      </c>
      <c r="E2745" t="s">
        <v>13863</v>
      </c>
      <c r="F2745" t="s">
        <v>6231</v>
      </c>
      <c r="G2745" t="s">
        <v>6232</v>
      </c>
      <c r="H2745" t="s">
        <v>6</v>
      </c>
      <c r="I2745">
        <v>4.3499999999999996</v>
      </c>
      <c r="J2745">
        <v>2</v>
      </c>
      <c r="K2745" t="s">
        <v>6233</v>
      </c>
      <c r="M2745" s="15">
        <f t="shared" si="315"/>
        <v>4.2629999999999999</v>
      </c>
      <c r="N2745" s="13">
        <f t="shared" si="316"/>
        <v>10</v>
      </c>
      <c r="O2745" s="13">
        <f t="shared" si="317"/>
        <v>7</v>
      </c>
      <c r="P2745" s="13">
        <f t="shared" si="318"/>
        <v>2017</v>
      </c>
      <c r="Q2745" s="13">
        <f t="shared" si="319"/>
        <v>426.3</v>
      </c>
    </row>
    <row r="2746" spans="1:17" x14ac:dyDescent="0.25">
      <c r="A2746" t="s">
        <v>6234</v>
      </c>
      <c r="B2746" t="s">
        <v>6235</v>
      </c>
      <c r="C2746">
        <v>42958.553657407407</v>
      </c>
      <c r="D2746">
        <v>60</v>
      </c>
      <c r="E2746" t="s">
        <v>13863</v>
      </c>
      <c r="F2746" t="s">
        <v>6236</v>
      </c>
      <c r="G2746" t="s">
        <v>6237</v>
      </c>
      <c r="H2746" t="s">
        <v>240</v>
      </c>
      <c r="I2746">
        <v>6.11</v>
      </c>
      <c r="J2746">
        <v>0</v>
      </c>
      <c r="K2746" t="s">
        <v>6238</v>
      </c>
      <c r="M2746" s="15">
        <f t="shared" si="315"/>
        <v>6.11</v>
      </c>
      <c r="N2746" s="13">
        <f t="shared" si="316"/>
        <v>10</v>
      </c>
      <c r="O2746" s="13">
        <f t="shared" si="317"/>
        <v>8</v>
      </c>
      <c r="P2746" s="13">
        <f t="shared" si="318"/>
        <v>2017</v>
      </c>
      <c r="Q2746" s="13">
        <f t="shared" si="319"/>
        <v>366.6</v>
      </c>
    </row>
    <row r="2747" spans="1:17" x14ac:dyDescent="0.25">
      <c r="A2747" t="s">
        <v>6239</v>
      </c>
      <c r="B2747" t="s">
        <v>6240</v>
      </c>
      <c r="C2747">
        <v>42958.553657407407</v>
      </c>
      <c r="D2747">
        <v>50</v>
      </c>
      <c r="E2747" t="s">
        <v>13863</v>
      </c>
      <c r="F2747" t="s">
        <v>6236</v>
      </c>
      <c r="G2747" t="s">
        <v>6237</v>
      </c>
      <c r="H2747" t="s">
        <v>240</v>
      </c>
      <c r="I2747">
        <v>15.93</v>
      </c>
      <c r="J2747">
        <v>0</v>
      </c>
      <c r="K2747" t="s">
        <v>1493</v>
      </c>
      <c r="M2747" s="15">
        <f t="shared" si="315"/>
        <v>15.93</v>
      </c>
      <c r="N2747" s="13">
        <f t="shared" si="316"/>
        <v>10</v>
      </c>
      <c r="O2747" s="13">
        <f t="shared" si="317"/>
        <v>8</v>
      </c>
      <c r="P2747" s="13">
        <f t="shared" si="318"/>
        <v>2017</v>
      </c>
      <c r="Q2747" s="13">
        <f t="shared" si="319"/>
        <v>796.5</v>
      </c>
    </row>
    <row r="2748" spans="1:17" x14ac:dyDescent="0.25">
      <c r="A2748" t="s">
        <v>3425</v>
      </c>
      <c r="B2748" t="s">
        <v>3426</v>
      </c>
      <c r="C2748">
        <v>43021.634513888886</v>
      </c>
      <c r="D2748">
        <v>2</v>
      </c>
      <c r="E2748" t="s">
        <v>13863</v>
      </c>
      <c r="F2748" t="s">
        <v>6241</v>
      </c>
      <c r="G2748" t="s">
        <v>6242</v>
      </c>
      <c r="H2748" t="s">
        <v>1132</v>
      </c>
      <c r="I2748">
        <v>212</v>
      </c>
      <c r="J2748">
        <v>0</v>
      </c>
      <c r="K2748" t="s">
        <v>1132</v>
      </c>
      <c r="M2748" s="15">
        <f t="shared" si="315"/>
        <v>212</v>
      </c>
      <c r="N2748" s="13">
        <f t="shared" si="316"/>
        <v>10</v>
      </c>
      <c r="O2748" s="13">
        <f t="shared" si="317"/>
        <v>10</v>
      </c>
      <c r="P2748" s="13">
        <f t="shared" si="318"/>
        <v>2017</v>
      </c>
      <c r="Q2748" s="13">
        <f t="shared" si="319"/>
        <v>424</v>
      </c>
    </row>
    <row r="2749" spans="1:17" x14ac:dyDescent="0.25">
      <c r="A2749" t="s">
        <v>3421</v>
      </c>
      <c r="B2749" t="s">
        <v>3422</v>
      </c>
      <c r="C2749">
        <v>43021.634513888886</v>
      </c>
      <c r="D2749">
        <v>1</v>
      </c>
      <c r="E2749" t="s">
        <v>13863</v>
      </c>
      <c r="F2749" t="s">
        <v>6241</v>
      </c>
      <c r="G2749" t="s">
        <v>6242</v>
      </c>
      <c r="H2749" t="s">
        <v>1132</v>
      </c>
      <c r="I2749">
        <v>155</v>
      </c>
      <c r="J2749">
        <v>0</v>
      </c>
      <c r="K2749" t="s">
        <v>1132</v>
      </c>
      <c r="M2749" s="15">
        <f t="shared" si="315"/>
        <v>155</v>
      </c>
      <c r="N2749" s="13">
        <f t="shared" si="316"/>
        <v>10</v>
      </c>
      <c r="O2749" s="13">
        <f t="shared" si="317"/>
        <v>10</v>
      </c>
      <c r="P2749" s="13">
        <f t="shared" si="318"/>
        <v>2017</v>
      </c>
      <c r="Q2749" s="13">
        <f t="shared" si="319"/>
        <v>155</v>
      </c>
    </row>
    <row r="2750" spans="1:17" x14ac:dyDescent="0.25">
      <c r="A2750" t="s">
        <v>6243</v>
      </c>
      <c r="B2750" t="s">
        <v>3429</v>
      </c>
      <c r="C2750">
        <v>43021.634513888886</v>
      </c>
      <c r="D2750">
        <v>3</v>
      </c>
      <c r="E2750" t="s">
        <v>13863</v>
      </c>
      <c r="F2750" t="s">
        <v>6241</v>
      </c>
      <c r="G2750" t="s">
        <v>6242</v>
      </c>
      <c r="H2750" t="s">
        <v>1132</v>
      </c>
      <c r="I2750">
        <v>173</v>
      </c>
      <c r="J2750">
        <v>0</v>
      </c>
      <c r="K2750" t="s">
        <v>1132</v>
      </c>
      <c r="M2750" s="15">
        <f t="shared" si="315"/>
        <v>173</v>
      </c>
      <c r="N2750" s="13">
        <f t="shared" si="316"/>
        <v>10</v>
      </c>
      <c r="O2750" s="13">
        <f t="shared" si="317"/>
        <v>10</v>
      </c>
      <c r="P2750" s="13">
        <f t="shared" si="318"/>
        <v>2017</v>
      </c>
      <c r="Q2750" s="13">
        <f t="shared" si="319"/>
        <v>519</v>
      </c>
    </row>
    <row r="2751" spans="1:17" x14ac:dyDescent="0.25">
      <c r="A2751" t="s">
        <v>644</v>
      </c>
      <c r="B2751" t="s">
        <v>645</v>
      </c>
      <c r="C2751">
        <v>42935.603321759256</v>
      </c>
      <c r="D2751">
        <v>10</v>
      </c>
      <c r="E2751" t="s">
        <v>13863</v>
      </c>
      <c r="F2751" t="s">
        <v>6244</v>
      </c>
      <c r="G2751" t="s">
        <v>6245</v>
      </c>
      <c r="H2751" t="s">
        <v>12</v>
      </c>
      <c r="I2751">
        <v>192</v>
      </c>
      <c r="J2751">
        <v>0</v>
      </c>
      <c r="K2751" t="s">
        <v>646</v>
      </c>
      <c r="M2751" s="15">
        <f t="shared" si="315"/>
        <v>192</v>
      </c>
      <c r="N2751" s="13">
        <f t="shared" si="316"/>
        <v>10</v>
      </c>
      <c r="O2751" s="13">
        <f t="shared" si="317"/>
        <v>7</v>
      </c>
      <c r="P2751" s="13">
        <f t="shared" si="318"/>
        <v>2017</v>
      </c>
      <c r="Q2751" s="13">
        <f t="shared" si="319"/>
        <v>1920</v>
      </c>
    </row>
    <row r="2752" spans="1:17" x14ac:dyDescent="0.25">
      <c r="A2752" t="s">
        <v>1432</v>
      </c>
      <c r="B2752" t="s">
        <v>1433</v>
      </c>
      <c r="C2752">
        <v>42958.55773148148</v>
      </c>
      <c r="D2752">
        <v>300</v>
      </c>
      <c r="E2752" t="s">
        <v>13863</v>
      </c>
      <c r="F2752" t="s">
        <v>6246</v>
      </c>
      <c r="G2752" t="s">
        <v>6247</v>
      </c>
      <c r="H2752" t="s">
        <v>6</v>
      </c>
      <c r="I2752">
        <v>1.05</v>
      </c>
      <c r="J2752">
        <v>2</v>
      </c>
      <c r="K2752" t="s">
        <v>1434</v>
      </c>
      <c r="M2752" s="15">
        <f t="shared" si="315"/>
        <v>1.0289999999999999</v>
      </c>
      <c r="N2752" s="13">
        <f t="shared" si="316"/>
        <v>10</v>
      </c>
      <c r="O2752" s="13">
        <f t="shared" si="317"/>
        <v>8</v>
      </c>
      <c r="P2752" s="13">
        <f t="shared" si="318"/>
        <v>2017</v>
      </c>
      <c r="Q2752" s="13">
        <f t="shared" si="319"/>
        <v>308.7</v>
      </c>
    </row>
    <row r="2753" spans="1:17" x14ac:dyDescent="0.25">
      <c r="A2753" t="s">
        <v>5282</v>
      </c>
      <c r="B2753" t="s">
        <v>5283</v>
      </c>
      <c r="C2753">
        <v>42972.658090277779</v>
      </c>
      <c r="D2753">
        <v>200</v>
      </c>
      <c r="E2753" t="s">
        <v>13863</v>
      </c>
      <c r="F2753" t="s">
        <v>6248</v>
      </c>
      <c r="G2753" t="s">
        <v>6249</v>
      </c>
      <c r="H2753" t="s">
        <v>65</v>
      </c>
      <c r="I2753">
        <v>0.35249999999999998</v>
      </c>
      <c r="J2753">
        <v>0</v>
      </c>
      <c r="K2753" t="s">
        <v>5284</v>
      </c>
      <c r="M2753" s="15">
        <f t="shared" si="315"/>
        <v>0.35249999999999998</v>
      </c>
      <c r="N2753" s="13">
        <f t="shared" si="316"/>
        <v>10</v>
      </c>
      <c r="O2753" s="13">
        <f t="shared" si="317"/>
        <v>8</v>
      </c>
      <c r="P2753" s="13">
        <f t="shared" si="318"/>
        <v>2017</v>
      </c>
      <c r="Q2753" s="13">
        <f t="shared" si="319"/>
        <v>70.5</v>
      </c>
    </row>
    <row r="2754" spans="1:17" x14ac:dyDescent="0.25">
      <c r="A2754" t="s">
        <v>6250</v>
      </c>
      <c r="B2754" t="s">
        <v>6251</v>
      </c>
      <c r="C2754">
        <v>42965.693298611113</v>
      </c>
      <c r="D2754">
        <v>1</v>
      </c>
      <c r="E2754" t="s">
        <v>13863</v>
      </c>
      <c r="F2754" t="s">
        <v>6252</v>
      </c>
      <c r="G2754" t="s">
        <v>6253</v>
      </c>
      <c r="H2754" t="s">
        <v>12</v>
      </c>
      <c r="I2754">
        <v>488.15</v>
      </c>
      <c r="J2754">
        <v>0</v>
      </c>
      <c r="K2754" t="s">
        <v>6254</v>
      </c>
      <c r="M2754" s="15">
        <f t="shared" si="315"/>
        <v>488.15</v>
      </c>
      <c r="N2754" s="13">
        <f t="shared" si="316"/>
        <v>10</v>
      </c>
      <c r="O2754" s="13">
        <f t="shared" si="317"/>
        <v>8</v>
      </c>
      <c r="P2754" s="13">
        <f t="shared" si="318"/>
        <v>2017</v>
      </c>
      <c r="Q2754" s="13">
        <f t="shared" si="319"/>
        <v>488.15</v>
      </c>
    </row>
    <row r="2755" spans="1:17" x14ac:dyDescent="0.25">
      <c r="A2755" t="s">
        <v>5838</v>
      </c>
      <c r="B2755" t="s">
        <v>5839</v>
      </c>
      <c r="C2755">
        <v>42958.478518518517</v>
      </c>
      <c r="D2755">
        <v>6</v>
      </c>
      <c r="E2755" t="s">
        <v>13863</v>
      </c>
      <c r="F2755" t="s">
        <v>6255</v>
      </c>
      <c r="G2755" t="s">
        <v>6256</v>
      </c>
      <c r="H2755" t="s">
        <v>444</v>
      </c>
      <c r="I2755">
        <v>189.86</v>
      </c>
      <c r="J2755">
        <v>35</v>
      </c>
      <c r="K2755" t="s">
        <v>5840</v>
      </c>
      <c r="M2755" s="15">
        <f t="shared" si="315"/>
        <v>123.40900000000001</v>
      </c>
      <c r="N2755" s="13">
        <f t="shared" si="316"/>
        <v>10</v>
      </c>
      <c r="O2755" s="13">
        <f t="shared" si="317"/>
        <v>8</v>
      </c>
      <c r="P2755" s="13">
        <f t="shared" si="318"/>
        <v>2017</v>
      </c>
      <c r="Q2755" s="13">
        <f t="shared" si="319"/>
        <v>740.45400000000006</v>
      </c>
    </row>
    <row r="2756" spans="1:17" x14ac:dyDescent="0.25">
      <c r="A2756" t="s">
        <v>4511</v>
      </c>
      <c r="B2756" t="s">
        <v>4512</v>
      </c>
      <c r="C2756">
        <v>42965.694641203707</v>
      </c>
      <c r="D2756">
        <v>30</v>
      </c>
      <c r="E2756" t="s">
        <v>13863</v>
      </c>
      <c r="F2756" t="s">
        <v>6257</v>
      </c>
      <c r="G2756" t="s">
        <v>6258</v>
      </c>
      <c r="H2756" t="s">
        <v>326</v>
      </c>
      <c r="I2756">
        <v>9.9</v>
      </c>
      <c r="J2756">
        <v>0</v>
      </c>
      <c r="K2756" t="s">
        <v>1912</v>
      </c>
      <c r="M2756" s="15">
        <f t="shared" si="315"/>
        <v>9.9</v>
      </c>
      <c r="N2756" s="13">
        <f t="shared" si="316"/>
        <v>10</v>
      </c>
      <c r="O2756" s="13">
        <f t="shared" si="317"/>
        <v>8</v>
      </c>
      <c r="P2756" s="13">
        <f t="shared" si="318"/>
        <v>2017</v>
      </c>
      <c r="Q2756" s="13">
        <f t="shared" si="319"/>
        <v>297</v>
      </c>
    </row>
    <row r="2757" spans="1:17" x14ac:dyDescent="0.25">
      <c r="A2757" t="s">
        <v>3182</v>
      </c>
      <c r="B2757" t="s">
        <v>3183</v>
      </c>
      <c r="C2757">
        <v>42969.577268518522</v>
      </c>
      <c r="D2757">
        <v>21</v>
      </c>
      <c r="E2757" t="s">
        <v>13863</v>
      </c>
      <c r="F2757" t="s">
        <v>6259</v>
      </c>
      <c r="G2757" t="s">
        <v>6260</v>
      </c>
      <c r="H2757" t="s">
        <v>12</v>
      </c>
      <c r="I2757">
        <v>37</v>
      </c>
      <c r="J2757">
        <v>0</v>
      </c>
      <c r="K2757" t="s">
        <v>3185</v>
      </c>
      <c r="M2757" s="15">
        <f t="shared" si="315"/>
        <v>37</v>
      </c>
      <c r="N2757" s="13">
        <f t="shared" si="316"/>
        <v>10</v>
      </c>
      <c r="O2757" s="13">
        <f t="shared" si="317"/>
        <v>8</v>
      </c>
      <c r="P2757" s="13">
        <f t="shared" si="318"/>
        <v>2017</v>
      </c>
      <c r="Q2757" s="13">
        <f t="shared" si="319"/>
        <v>777</v>
      </c>
    </row>
    <row r="2758" spans="1:17" x14ac:dyDescent="0.25">
      <c r="A2758" t="s">
        <v>6261</v>
      </c>
      <c r="B2758" t="s">
        <v>6262</v>
      </c>
      <c r="C2758">
        <v>43003.405115740738</v>
      </c>
      <c r="D2758">
        <v>10</v>
      </c>
      <c r="E2758" t="s">
        <v>13863</v>
      </c>
      <c r="F2758" t="s">
        <v>6259</v>
      </c>
      <c r="G2758" t="s">
        <v>6263</v>
      </c>
      <c r="H2758" t="s">
        <v>12</v>
      </c>
      <c r="I2758">
        <v>36</v>
      </c>
      <c r="J2758">
        <v>0</v>
      </c>
      <c r="K2758" t="s">
        <v>6264</v>
      </c>
      <c r="M2758" s="15">
        <f t="shared" si="315"/>
        <v>36</v>
      </c>
      <c r="N2758" s="13">
        <f t="shared" si="316"/>
        <v>10</v>
      </c>
      <c r="O2758" s="13">
        <f t="shared" si="317"/>
        <v>9</v>
      </c>
      <c r="P2758" s="13">
        <f t="shared" si="318"/>
        <v>2017</v>
      </c>
      <c r="Q2758" s="13">
        <f t="shared" si="319"/>
        <v>360</v>
      </c>
    </row>
    <row r="2759" spans="1:17" x14ac:dyDescent="0.25">
      <c r="A2759" t="s">
        <v>3182</v>
      </c>
      <c r="B2759" t="s">
        <v>3183</v>
      </c>
      <c r="C2759">
        <v>43003.405115740738</v>
      </c>
      <c r="D2759">
        <v>4</v>
      </c>
      <c r="E2759" t="s">
        <v>13863</v>
      </c>
      <c r="F2759" t="s">
        <v>6259</v>
      </c>
      <c r="G2759" t="s">
        <v>6263</v>
      </c>
      <c r="H2759" t="s">
        <v>12</v>
      </c>
      <c r="I2759">
        <v>37</v>
      </c>
      <c r="J2759">
        <v>0</v>
      </c>
      <c r="K2759" t="s">
        <v>3185</v>
      </c>
      <c r="M2759" s="15">
        <f t="shared" si="315"/>
        <v>37</v>
      </c>
      <c r="N2759" s="13">
        <f t="shared" si="316"/>
        <v>10</v>
      </c>
      <c r="O2759" s="13">
        <f t="shared" si="317"/>
        <v>9</v>
      </c>
      <c r="P2759" s="13">
        <f t="shared" si="318"/>
        <v>2017</v>
      </c>
      <c r="Q2759" s="13">
        <f t="shared" si="319"/>
        <v>148</v>
      </c>
    </row>
    <row r="2760" spans="1:17" x14ac:dyDescent="0.25">
      <c r="A2760" t="s">
        <v>6265</v>
      </c>
      <c r="B2760" t="s">
        <v>6266</v>
      </c>
      <c r="C2760">
        <v>42972.657361111109</v>
      </c>
      <c r="D2760">
        <v>10</v>
      </c>
      <c r="E2760" t="s">
        <v>13863</v>
      </c>
      <c r="F2760" t="s">
        <v>6267</v>
      </c>
      <c r="G2760" t="s">
        <v>6268</v>
      </c>
      <c r="H2760" t="s">
        <v>12</v>
      </c>
      <c r="I2760">
        <v>190</v>
      </c>
      <c r="J2760">
        <v>0</v>
      </c>
      <c r="K2760" t="s">
        <v>6269</v>
      </c>
      <c r="M2760" s="15">
        <f t="shared" si="315"/>
        <v>190</v>
      </c>
      <c r="N2760" s="13">
        <f t="shared" si="316"/>
        <v>10</v>
      </c>
      <c r="O2760" s="13">
        <f t="shared" si="317"/>
        <v>8</v>
      </c>
      <c r="P2760" s="13">
        <f t="shared" si="318"/>
        <v>2017</v>
      </c>
      <c r="Q2760" s="13">
        <f t="shared" si="319"/>
        <v>1900</v>
      </c>
    </row>
    <row r="2761" spans="1:17" x14ac:dyDescent="0.25">
      <c r="A2761" t="s">
        <v>5931</v>
      </c>
      <c r="B2761" t="s">
        <v>5932</v>
      </c>
      <c r="C2761">
        <v>42972.657361111109</v>
      </c>
      <c r="D2761">
        <v>10</v>
      </c>
      <c r="E2761" t="s">
        <v>13863</v>
      </c>
      <c r="F2761" t="s">
        <v>6267</v>
      </c>
      <c r="G2761" t="s">
        <v>6268</v>
      </c>
      <c r="H2761" t="s">
        <v>12</v>
      </c>
      <c r="I2761">
        <v>295</v>
      </c>
      <c r="J2761">
        <v>0</v>
      </c>
      <c r="K2761" t="s">
        <v>5935</v>
      </c>
      <c r="M2761" s="15">
        <f t="shared" si="315"/>
        <v>295</v>
      </c>
      <c r="N2761" s="13">
        <f t="shared" si="316"/>
        <v>10</v>
      </c>
      <c r="O2761" s="13">
        <f t="shared" si="317"/>
        <v>8</v>
      </c>
      <c r="P2761" s="13">
        <f t="shared" si="318"/>
        <v>2017</v>
      </c>
      <c r="Q2761" s="13">
        <f t="shared" si="319"/>
        <v>2950</v>
      </c>
    </row>
    <row r="2762" spans="1:17" x14ac:dyDescent="0.25">
      <c r="A2762" t="s">
        <v>6270</v>
      </c>
      <c r="B2762" t="s">
        <v>6270</v>
      </c>
      <c r="C2762">
        <v>42979.587141203701</v>
      </c>
      <c r="D2762">
        <v>4</v>
      </c>
      <c r="E2762" t="s">
        <v>13863</v>
      </c>
      <c r="F2762" t="s">
        <v>6271</v>
      </c>
      <c r="G2762" t="s">
        <v>6272</v>
      </c>
      <c r="H2762" t="s">
        <v>6273</v>
      </c>
      <c r="I2762">
        <v>14.8</v>
      </c>
      <c r="J2762">
        <v>50</v>
      </c>
      <c r="K2762" t="s">
        <v>6274</v>
      </c>
      <c r="M2762" s="15">
        <f t="shared" si="315"/>
        <v>7.4</v>
      </c>
      <c r="N2762" s="13">
        <f t="shared" si="316"/>
        <v>44</v>
      </c>
      <c r="O2762" s="13">
        <f t="shared" si="317"/>
        <v>9</v>
      </c>
      <c r="P2762" s="13">
        <f t="shared" si="318"/>
        <v>2017</v>
      </c>
      <c r="Q2762" s="13">
        <f t="shared" si="319"/>
        <v>29.6</v>
      </c>
    </row>
    <row r="2763" spans="1:17" x14ac:dyDescent="0.25">
      <c r="A2763" t="s">
        <v>4973</v>
      </c>
      <c r="B2763" t="s">
        <v>4974</v>
      </c>
      <c r="C2763">
        <v>43018.70239583333</v>
      </c>
      <c r="D2763">
        <v>10</v>
      </c>
      <c r="E2763" t="s">
        <v>13863</v>
      </c>
      <c r="F2763" t="s">
        <v>6275</v>
      </c>
      <c r="G2763" t="s">
        <v>6276</v>
      </c>
      <c r="H2763" t="s">
        <v>1132</v>
      </c>
      <c r="I2763">
        <v>43.99</v>
      </c>
      <c r="J2763">
        <v>0</v>
      </c>
      <c r="K2763" t="s">
        <v>1132</v>
      </c>
      <c r="M2763" s="15">
        <f t="shared" si="315"/>
        <v>43.99</v>
      </c>
      <c r="N2763" s="13">
        <f t="shared" si="316"/>
        <v>10</v>
      </c>
      <c r="O2763" s="13">
        <f t="shared" si="317"/>
        <v>10</v>
      </c>
      <c r="P2763" s="13">
        <f t="shared" si="318"/>
        <v>2017</v>
      </c>
      <c r="Q2763" s="13">
        <f t="shared" si="319"/>
        <v>439.90000000000003</v>
      </c>
    </row>
    <row r="2764" spans="1:17" x14ac:dyDescent="0.25">
      <c r="A2764" t="s">
        <v>4967</v>
      </c>
      <c r="B2764" t="s">
        <v>4968</v>
      </c>
      <c r="C2764">
        <v>43018.70239583333</v>
      </c>
      <c r="D2764">
        <v>10</v>
      </c>
      <c r="E2764" t="s">
        <v>13863</v>
      </c>
      <c r="F2764" t="s">
        <v>6275</v>
      </c>
      <c r="G2764" t="s">
        <v>6276</v>
      </c>
      <c r="H2764" t="s">
        <v>1132</v>
      </c>
      <c r="I2764">
        <v>27.16</v>
      </c>
      <c r="J2764">
        <v>0</v>
      </c>
      <c r="K2764" t="s">
        <v>1132</v>
      </c>
      <c r="M2764" s="15">
        <f t="shared" si="315"/>
        <v>27.16</v>
      </c>
      <c r="N2764" s="13">
        <f t="shared" si="316"/>
        <v>10</v>
      </c>
      <c r="O2764" s="13">
        <f t="shared" si="317"/>
        <v>10</v>
      </c>
      <c r="P2764" s="13">
        <f t="shared" si="318"/>
        <v>2017</v>
      </c>
      <c r="Q2764" s="13">
        <f t="shared" si="319"/>
        <v>271.60000000000002</v>
      </c>
    </row>
    <row r="2765" spans="1:17" x14ac:dyDescent="0.25">
      <c r="A2765" t="s">
        <v>1978</v>
      </c>
      <c r="B2765" t="s">
        <v>1979</v>
      </c>
      <c r="C2765">
        <v>42972.335625</v>
      </c>
      <c r="D2765">
        <v>200</v>
      </c>
      <c r="E2765" t="s">
        <v>13863</v>
      </c>
      <c r="F2765" t="s">
        <v>6259</v>
      </c>
      <c r="G2765" t="s">
        <v>6277</v>
      </c>
      <c r="H2765" t="s">
        <v>12</v>
      </c>
      <c r="I2765">
        <v>38</v>
      </c>
      <c r="J2765">
        <v>0</v>
      </c>
      <c r="K2765" t="s">
        <v>1980</v>
      </c>
      <c r="M2765" s="15">
        <f t="shared" si="315"/>
        <v>38</v>
      </c>
      <c r="N2765" s="13">
        <f t="shared" si="316"/>
        <v>10</v>
      </c>
      <c r="O2765" s="13">
        <f t="shared" si="317"/>
        <v>8</v>
      </c>
      <c r="P2765" s="13">
        <f t="shared" si="318"/>
        <v>2017</v>
      </c>
      <c r="Q2765" s="13">
        <f t="shared" si="319"/>
        <v>7600</v>
      </c>
    </row>
    <row r="2766" spans="1:17" x14ac:dyDescent="0.25">
      <c r="A2766" t="s">
        <v>1984</v>
      </c>
      <c r="B2766" t="s">
        <v>1985</v>
      </c>
      <c r="C2766">
        <v>42969.577268518522</v>
      </c>
      <c r="D2766">
        <v>50</v>
      </c>
      <c r="E2766" t="s">
        <v>13863</v>
      </c>
      <c r="F2766" t="s">
        <v>6259</v>
      </c>
      <c r="G2766" t="s">
        <v>6260</v>
      </c>
      <c r="H2766" t="s">
        <v>12</v>
      </c>
      <c r="I2766">
        <v>150</v>
      </c>
      <c r="J2766">
        <v>0</v>
      </c>
      <c r="K2766" t="s">
        <v>1986</v>
      </c>
      <c r="M2766" s="15">
        <f t="shared" si="315"/>
        <v>150</v>
      </c>
      <c r="N2766" s="13">
        <f t="shared" si="316"/>
        <v>10</v>
      </c>
      <c r="O2766" s="13">
        <f t="shared" si="317"/>
        <v>8</v>
      </c>
      <c r="P2766" s="13">
        <f t="shared" si="318"/>
        <v>2017</v>
      </c>
      <c r="Q2766" s="13">
        <f t="shared" si="319"/>
        <v>7500</v>
      </c>
    </row>
    <row r="2767" spans="1:17" x14ac:dyDescent="0.25">
      <c r="A2767" t="s">
        <v>2</v>
      </c>
      <c r="B2767" t="s">
        <v>3</v>
      </c>
      <c r="C2767">
        <v>42958.558923611112</v>
      </c>
      <c r="D2767">
        <v>300</v>
      </c>
      <c r="E2767" t="s">
        <v>13863</v>
      </c>
      <c r="F2767" t="s">
        <v>6278</v>
      </c>
      <c r="G2767" t="s">
        <v>6279</v>
      </c>
      <c r="H2767" t="s">
        <v>6</v>
      </c>
      <c r="I2767">
        <v>3.23</v>
      </c>
      <c r="J2767">
        <v>2</v>
      </c>
      <c r="K2767" t="s">
        <v>7</v>
      </c>
      <c r="M2767" s="15">
        <f t="shared" si="315"/>
        <v>3.1654</v>
      </c>
      <c r="N2767" s="13">
        <f t="shared" si="316"/>
        <v>10</v>
      </c>
      <c r="O2767" s="13">
        <f t="shared" si="317"/>
        <v>8</v>
      </c>
      <c r="P2767" s="13">
        <f t="shared" si="318"/>
        <v>2017</v>
      </c>
      <c r="Q2767" s="13">
        <f t="shared" si="319"/>
        <v>949.62</v>
      </c>
    </row>
    <row r="2768" spans="1:17" x14ac:dyDescent="0.25">
      <c r="A2768" t="s">
        <v>1421</v>
      </c>
      <c r="B2768" t="s">
        <v>1422</v>
      </c>
      <c r="C2768">
        <v>42958.558923611112</v>
      </c>
      <c r="D2768">
        <v>500</v>
      </c>
      <c r="E2768" t="s">
        <v>13863</v>
      </c>
      <c r="F2768" t="s">
        <v>6278</v>
      </c>
      <c r="G2768" t="s">
        <v>6279</v>
      </c>
      <c r="H2768" t="s">
        <v>6</v>
      </c>
      <c r="I2768">
        <v>0.98</v>
      </c>
      <c r="J2768">
        <v>2</v>
      </c>
      <c r="K2768" t="s">
        <v>1423</v>
      </c>
      <c r="M2768" s="15">
        <f t="shared" si="315"/>
        <v>0.96039999999999992</v>
      </c>
      <c r="N2768" s="13">
        <f t="shared" si="316"/>
        <v>10</v>
      </c>
      <c r="O2768" s="13">
        <f t="shared" si="317"/>
        <v>8</v>
      </c>
      <c r="P2768" s="13">
        <f t="shared" si="318"/>
        <v>2017</v>
      </c>
      <c r="Q2768" s="13">
        <f t="shared" si="319"/>
        <v>480.19999999999993</v>
      </c>
    </row>
    <row r="2769" spans="1:17" x14ac:dyDescent="0.25">
      <c r="A2769" t="s">
        <v>1424</v>
      </c>
      <c r="B2769" t="s">
        <v>1425</v>
      </c>
      <c r="C2769">
        <v>42958.558923611112</v>
      </c>
      <c r="D2769">
        <v>200</v>
      </c>
      <c r="E2769" t="s">
        <v>13863</v>
      </c>
      <c r="F2769" t="s">
        <v>6278</v>
      </c>
      <c r="G2769" t="s">
        <v>6279</v>
      </c>
      <c r="H2769" t="s">
        <v>6</v>
      </c>
      <c r="I2769">
        <v>1.41</v>
      </c>
      <c r="J2769">
        <v>2</v>
      </c>
      <c r="K2769" t="s">
        <v>1426</v>
      </c>
      <c r="M2769" s="15">
        <f t="shared" si="315"/>
        <v>1.3817999999999999</v>
      </c>
      <c r="N2769" s="13">
        <f t="shared" si="316"/>
        <v>10</v>
      </c>
      <c r="O2769" s="13">
        <f t="shared" si="317"/>
        <v>8</v>
      </c>
      <c r="P2769" s="13">
        <f t="shared" si="318"/>
        <v>2017</v>
      </c>
      <c r="Q2769" s="13">
        <f t="shared" si="319"/>
        <v>276.35999999999996</v>
      </c>
    </row>
    <row r="2770" spans="1:17" x14ac:dyDescent="0.25">
      <c r="A2770" t="s">
        <v>6280</v>
      </c>
      <c r="B2770" t="s">
        <v>6281</v>
      </c>
      <c r="C2770">
        <v>42958.558923611112</v>
      </c>
      <c r="D2770">
        <v>300</v>
      </c>
      <c r="E2770" t="s">
        <v>13863</v>
      </c>
      <c r="F2770" t="s">
        <v>6278</v>
      </c>
      <c r="G2770" t="s">
        <v>6279</v>
      </c>
      <c r="H2770" t="s">
        <v>6</v>
      </c>
      <c r="I2770">
        <v>0.54</v>
      </c>
      <c r="J2770">
        <v>2</v>
      </c>
      <c r="K2770" t="s">
        <v>6282</v>
      </c>
      <c r="M2770" s="15">
        <f t="shared" ref="M2770:M2816" si="320">+I2770*(1-J2770/100)</f>
        <v>0.5292</v>
      </c>
      <c r="N2770" s="13">
        <f t="shared" ref="N2770:N2816" si="321">+LEN(A2770)</f>
        <v>10</v>
      </c>
      <c r="O2770" s="13">
        <f t="shared" ref="O2770:O2816" si="322">+MONTH(C2770)</f>
        <v>8</v>
      </c>
      <c r="P2770" s="13">
        <f t="shared" ref="P2770:P2816" si="323">+YEAR(C2770)</f>
        <v>2017</v>
      </c>
      <c r="Q2770" s="13">
        <f t="shared" ref="Q2770:Q2816" si="324">+M2770*D2770</f>
        <v>158.76</v>
      </c>
    </row>
    <row r="2771" spans="1:17" x14ac:dyDescent="0.25">
      <c r="A2771" t="s">
        <v>1444</v>
      </c>
      <c r="B2771" t="s">
        <v>1445</v>
      </c>
      <c r="C2771">
        <v>42958.558923611112</v>
      </c>
      <c r="D2771">
        <v>50</v>
      </c>
      <c r="E2771" t="s">
        <v>13863</v>
      </c>
      <c r="F2771" t="s">
        <v>6278</v>
      </c>
      <c r="G2771" t="s">
        <v>6279</v>
      </c>
      <c r="H2771" t="s">
        <v>6</v>
      </c>
      <c r="I2771">
        <v>0.65</v>
      </c>
      <c r="J2771">
        <v>2</v>
      </c>
      <c r="K2771" t="s">
        <v>790</v>
      </c>
      <c r="M2771" s="15">
        <f t="shared" si="320"/>
        <v>0.63700000000000001</v>
      </c>
      <c r="N2771" s="13">
        <f t="shared" si="321"/>
        <v>10</v>
      </c>
      <c r="O2771" s="13">
        <f t="shared" si="322"/>
        <v>8</v>
      </c>
      <c r="P2771" s="13">
        <f t="shared" si="323"/>
        <v>2017</v>
      </c>
      <c r="Q2771" s="13">
        <f t="shared" si="324"/>
        <v>31.85</v>
      </c>
    </row>
    <row r="2772" spans="1:17" x14ac:dyDescent="0.25">
      <c r="A2772" t="s">
        <v>593</v>
      </c>
      <c r="B2772" t="s">
        <v>594</v>
      </c>
      <c r="C2772">
        <v>42958.558923611112</v>
      </c>
      <c r="D2772">
        <v>500</v>
      </c>
      <c r="E2772" t="s">
        <v>13863</v>
      </c>
      <c r="F2772" t="s">
        <v>6278</v>
      </c>
      <c r="G2772" t="s">
        <v>6279</v>
      </c>
      <c r="H2772" t="s">
        <v>6</v>
      </c>
      <c r="I2772">
        <v>2.11</v>
      </c>
      <c r="J2772">
        <v>2</v>
      </c>
      <c r="K2772" t="s">
        <v>597</v>
      </c>
      <c r="M2772" s="15">
        <f t="shared" si="320"/>
        <v>2.0677999999999996</v>
      </c>
      <c r="N2772" s="13">
        <f t="shared" si="321"/>
        <v>10</v>
      </c>
      <c r="O2772" s="13">
        <f t="shared" si="322"/>
        <v>8</v>
      </c>
      <c r="P2772" s="13">
        <f t="shared" si="323"/>
        <v>2017</v>
      </c>
      <c r="Q2772" s="13">
        <f t="shared" si="324"/>
        <v>1033.8999999999999</v>
      </c>
    </row>
    <row r="2773" spans="1:17" x14ac:dyDescent="0.25">
      <c r="A2773" t="s">
        <v>1430</v>
      </c>
      <c r="B2773" t="s">
        <v>1431</v>
      </c>
      <c r="C2773">
        <v>42958.558923611112</v>
      </c>
      <c r="D2773">
        <v>100</v>
      </c>
      <c r="E2773" t="s">
        <v>13863</v>
      </c>
      <c r="F2773" t="s">
        <v>6278</v>
      </c>
      <c r="G2773" t="s">
        <v>6279</v>
      </c>
      <c r="H2773" t="s">
        <v>6</v>
      </c>
      <c r="I2773">
        <v>0.67</v>
      </c>
      <c r="J2773">
        <v>2</v>
      </c>
      <c r="K2773" t="s">
        <v>790</v>
      </c>
      <c r="M2773" s="15">
        <f t="shared" si="320"/>
        <v>0.65660000000000007</v>
      </c>
      <c r="N2773" s="13">
        <f t="shared" si="321"/>
        <v>10</v>
      </c>
      <c r="O2773" s="13">
        <f t="shared" si="322"/>
        <v>8</v>
      </c>
      <c r="P2773" s="13">
        <f t="shared" si="323"/>
        <v>2017</v>
      </c>
      <c r="Q2773" s="13">
        <f t="shared" si="324"/>
        <v>65.660000000000011</v>
      </c>
    </row>
    <row r="2774" spans="1:17" x14ac:dyDescent="0.25">
      <c r="A2774" t="s">
        <v>1432</v>
      </c>
      <c r="B2774" t="s">
        <v>1433</v>
      </c>
      <c r="C2774">
        <v>42958.558923611112</v>
      </c>
      <c r="D2774">
        <v>200</v>
      </c>
      <c r="E2774" t="s">
        <v>13863</v>
      </c>
      <c r="F2774" t="s">
        <v>6278</v>
      </c>
      <c r="G2774" t="s">
        <v>6279</v>
      </c>
      <c r="H2774" t="s">
        <v>6</v>
      </c>
      <c r="I2774">
        <v>1.05</v>
      </c>
      <c r="J2774">
        <v>2</v>
      </c>
      <c r="K2774" t="s">
        <v>1434</v>
      </c>
      <c r="M2774" s="15">
        <f t="shared" si="320"/>
        <v>1.0289999999999999</v>
      </c>
      <c r="N2774" s="13">
        <f t="shared" si="321"/>
        <v>10</v>
      </c>
      <c r="O2774" s="13">
        <f t="shared" si="322"/>
        <v>8</v>
      </c>
      <c r="P2774" s="13">
        <f t="shared" si="323"/>
        <v>2017</v>
      </c>
      <c r="Q2774" s="13">
        <f t="shared" si="324"/>
        <v>205.79999999999998</v>
      </c>
    </row>
    <row r="2775" spans="1:17" x14ac:dyDescent="0.25">
      <c r="A2775" t="s">
        <v>786</v>
      </c>
      <c r="B2775" t="s">
        <v>787</v>
      </c>
      <c r="C2775">
        <v>42958.558923611112</v>
      </c>
      <c r="D2775">
        <v>100</v>
      </c>
      <c r="E2775" t="s">
        <v>13863</v>
      </c>
      <c r="F2775" t="s">
        <v>6278</v>
      </c>
      <c r="G2775" t="s">
        <v>6279</v>
      </c>
      <c r="H2775" t="s">
        <v>6</v>
      </c>
      <c r="I2775">
        <v>0.84</v>
      </c>
      <c r="J2775">
        <v>2</v>
      </c>
      <c r="K2775" t="s">
        <v>790</v>
      </c>
      <c r="M2775" s="15">
        <f t="shared" si="320"/>
        <v>0.82319999999999993</v>
      </c>
      <c r="N2775" s="13">
        <f t="shared" si="321"/>
        <v>10</v>
      </c>
      <c r="O2775" s="13">
        <f t="shared" si="322"/>
        <v>8</v>
      </c>
      <c r="P2775" s="13">
        <f t="shared" si="323"/>
        <v>2017</v>
      </c>
      <c r="Q2775" s="13">
        <f t="shared" si="324"/>
        <v>82.32</v>
      </c>
    </row>
    <row r="2776" spans="1:17" x14ac:dyDescent="0.25">
      <c r="A2776" t="s">
        <v>1627</v>
      </c>
      <c r="B2776" t="s">
        <v>1628</v>
      </c>
      <c r="C2776">
        <v>42958.558923611112</v>
      </c>
      <c r="D2776">
        <v>200</v>
      </c>
      <c r="E2776" t="s">
        <v>13863</v>
      </c>
      <c r="F2776" t="s">
        <v>6278</v>
      </c>
      <c r="G2776" t="s">
        <v>6279</v>
      </c>
      <c r="H2776" t="s">
        <v>6</v>
      </c>
      <c r="I2776">
        <v>0.46</v>
      </c>
      <c r="J2776">
        <v>2</v>
      </c>
      <c r="K2776" t="s">
        <v>1629</v>
      </c>
      <c r="M2776" s="15">
        <f t="shared" si="320"/>
        <v>0.45080000000000003</v>
      </c>
      <c r="N2776" s="13">
        <f t="shared" si="321"/>
        <v>10</v>
      </c>
      <c r="O2776" s="13">
        <f t="shared" si="322"/>
        <v>8</v>
      </c>
      <c r="P2776" s="13">
        <f t="shared" si="323"/>
        <v>2017</v>
      </c>
      <c r="Q2776" s="13">
        <f t="shared" si="324"/>
        <v>90.160000000000011</v>
      </c>
    </row>
    <row r="2777" spans="1:17" x14ac:dyDescent="0.25">
      <c r="A2777" t="s">
        <v>1435</v>
      </c>
      <c r="B2777" t="s">
        <v>1436</v>
      </c>
      <c r="C2777">
        <v>42958.558923611112</v>
      </c>
      <c r="D2777">
        <v>50</v>
      </c>
      <c r="E2777" t="s">
        <v>13863</v>
      </c>
      <c r="F2777" t="s">
        <v>6278</v>
      </c>
      <c r="G2777" t="s">
        <v>6279</v>
      </c>
      <c r="H2777" t="s">
        <v>6</v>
      </c>
      <c r="I2777">
        <v>0.46</v>
      </c>
      <c r="J2777">
        <v>2</v>
      </c>
      <c r="K2777" t="s">
        <v>1437</v>
      </c>
      <c r="M2777" s="15">
        <f t="shared" si="320"/>
        <v>0.45080000000000003</v>
      </c>
      <c r="N2777" s="13">
        <f t="shared" si="321"/>
        <v>10</v>
      </c>
      <c r="O2777" s="13">
        <f t="shared" si="322"/>
        <v>8</v>
      </c>
      <c r="P2777" s="13">
        <f t="shared" si="323"/>
        <v>2017</v>
      </c>
      <c r="Q2777" s="13">
        <f t="shared" si="324"/>
        <v>22.540000000000003</v>
      </c>
    </row>
    <row r="2778" spans="1:17" x14ac:dyDescent="0.25">
      <c r="A2778" t="s">
        <v>1438</v>
      </c>
      <c r="B2778" t="s">
        <v>1439</v>
      </c>
      <c r="C2778">
        <v>42958.558923611112</v>
      </c>
      <c r="D2778">
        <v>200</v>
      </c>
      <c r="E2778" t="s">
        <v>13863</v>
      </c>
      <c r="F2778" t="s">
        <v>6278</v>
      </c>
      <c r="G2778" t="s">
        <v>6279</v>
      </c>
      <c r="H2778" t="s">
        <v>6</v>
      </c>
      <c r="I2778">
        <v>0.62</v>
      </c>
      <c r="J2778">
        <v>2</v>
      </c>
      <c r="K2778" t="s">
        <v>1440</v>
      </c>
      <c r="M2778" s="15">
        <f t="shared" si="320"/>
        <v>0.60760000000000003</v>
      </c>
      <c r="N2778" s="13">
        <f t="shared" si="321"/>
        <v>10</v>
      </c>
      <c r="O2778" s="13">
        <f t="shared" si="322"/>
        <v>8</v>
      </c>
      <c r="P2778" s="13">
        <f t="shared" si="323"/>
        <v>2017</v>
      </c>
      <c r="Q2778" s="13">
        <f t="shared" si="324"/>
        <v>121.52000000000001</v>
      </c>
    </row>
    <row r="2779" spans="1:17" x14ac:dyDescent="0.25">
      <c r="A2779" t="s">
        <v>1418</v>
      </c>
      <c r="B2779" t="s">
        <v>1419</v>
      </c>
      <c r="C2779">
        <v>42958.558923611112</v>
      </c>
      <c r="D2779">
        <v>500</v>
      </c>
      <c r="E2779" t="s">
        <v>13863</v>
      </c>
      <c r="F2779" t="s">
        <v>6278</v>
      </c>
      <c r="G2779" t="s">
        <v>6279</v>
      </c>
      <c r="H2779" t="s">
        <v>6</v>
      </c>
      <c r="I2779">
        <v>1.65</v>
      </c>
      <c r="J2779">
        <v>2</v>
      </c>
      <c r="K2779" t="s">
        <v>1420</v>
      </c>
      <c r="M2779" s="15">
        <f t="shared" si="320"/>
        <v>1.617</v>
      </c>
      <c r="N2779" s="13">
        <f t="shared" si="321"/>
        <v>10</v>
      </c>
      <c r="O2779" s="13">
        <f t="shared" si="322"/>
        <v>8</v>
      </c>
      <c r="P2779" s="13">
        <f t="shared" si="323"/>
        <v>2017</v>
      </c>
      <c r="Q2779" s="13">
        <f t="shared" si="324"/>
        <v>808.5</v>
      </c>
    </row>
    <row r="2780" spans="1:17" x14ac:dyDescent="0.25">
      <c r="A2780" t="s">
        <v>6229</v>
      </c>
      <c r="B2780" t="s">
        <v>6230</v>
      </c>
      <c r="C2780">
        <v>42958.558923611112</v>
      </c>
      <c r="D2780">
        <v>100</v>
      </c>
      <c r="E2780" t="s">
        <v>13863</v>
      </c>
      <c r="F2780" t="s">
        <v>6278</v>
      </c>
      <c r="G2780" t="s">
        <v>6279</v>
      </c>
      <c r="H2780" t="s">
        <v>6</v>
      </c>
      <c r="I2780">
        <v>4.3499999999999996</v>
      </c>
      <c r="J2780">
        <v>2</v>
      </c>
      <c r="K2780" t="s">
        <v>6233</v>
      </c>
      <c r="M2780" s="15">
        <f t="shared" si="320"/>
        <v>4.2629999999999999</v>
      </c>
      <c r="N2780" s="13">
        <f t="shared" si="321"/>
        <v>10</v>
      </c>
      <c r="O2780" s="13">
        <f t="shared" si="322"/>
        <v>8</v>
      </c>
      <c r="P2780" s="13">
        <f t="shared" si="323"/>
        <v>2017</v>
      </c>
      <c r="Q2780" s="13">
        <f t="shared" si="324"/>
        <v>426.3</v>
      </c>
    </row>
    <row r="2781" spans="1:17" x14ac:dyDescent="0.25">
      <c r="A2781" t="s">
        <v>1415</v>
      </c>
      <c r="B2781" t="s">
        <v>1416</v>
      </c>
      <c r="C2781">
        <v>42958.558923611112</v>
      </c>
      <c r="D2781">
        <v>60</v>
      </c>
      <c r="E2781" t="s">
        <v>13863</v>
      </c>
      <c r="F2781" t="s">
        <v>6278</v>
      </c>
      <c r="G2781" t="s">
        <v>6279</v>
      </c>
      <c r="H2781" t="s">
        <v>6</v>
      </c>
      <c r="I2781">
        <v>4.8099999999999996</v>
      </c>
      <c r="J2781">
        <v>2</v>
      </c>
      <c r="K2781" t="s">
        <v>1417</v>
      </c>
      <c r="M2781" s="15">
        <f t="shared" si="320"/>
        <v>4.7137999999999991</v>
      </c>
      <c r="N2781" s="13">
        <f t="shared" si="321"/>
        <v>10</v>
      </c>
      <c r="O2781" s="13">
        <f t="shared" si="322"/>
        <v>8</v>
      </c>
      <c r="P2781" s="13">
        <f t="shared" si="323"/>
        <v>2017</v>
      </c>
      <c r="Q2781" s="13">
        <f t="shared" si="324"/>
        <v>282.82799999999997</v>
      </c>
    </row>
    <row r="2782" spans="1:17" x14ac:dyDescent="0.25">
      <c r="A2782" t="s">
        <v>4174</v>
      </c>
      <c r="B2782" t="s">
        <v>4175</v>
      </c>
      <c r="C2782">
        <v>42958.560335648152</v>
      </c>
      <c r="D2782">
        <v>2</v>
      </c>
      <c r="E2782" t="s">
        <v>13863</v>
      </c>
      <c r="F2782" t="s">
        <v>6283</v>
      </c>
      <c r="G2782" t="s">
        <v>6284</v>
      </c>
      <c r="H2782" t="s">
        <v>33</v>
      </c>
      <c r="I2782">
        <v>1042</v>
      </c>
      <c r="J2782">
        <v>0</v>
      </c>
      <c r="K2782" t="s">
        <v>33</v>
      </c>
      <c r="M2782" s="15">
        <f t="shared" si="320"/>
        <v>1042</v>
      </c>
      <c r="N2782" s="13">
        <f t="shared" si="321"/>
        <v>10</v>
      </c>
      <c r="O2782" s="13">
        <f t="shared" si="322"/>
        <v>8</v>
      </c>
      <c r="P2782" s="13">
        <f t="shared" si="323"/>
        <v>2017</v>
      </c>
      <c r="Q2782" s="13">
        <f t="shared" si="324"/>
        <v>2084</v>
      </c>
    </row>
    <row r="2783" spans="1:17" x14ac:dyDescent="0.25">
      <c r="A2783" t="s">
        <v>4174</v>
      </c>
      <c r="B2783" t="s">
        <v>4175</v>
      </c>
      <c r="C2783">
        <v>43003.415405092594</v>
      </c>
      <c r="D2783">
        <v>2</v>
      </c>
      <c r="E2783" t="s">
        <v>13863</v>
      </c>
      <c r="F2783" t="s">
        <v>6283</v>
      </c>
      <c r="G2783" t="s">
        <v>6285</v>
      </c>
      <c r="H2783" t="s">
        <v>33</v>
      </c>
      <c r="I2783">
        <v>1042</v>
      </c>
      <c r="J2783">
        <v>0</v>
      </c>
      <c r="K2783" t="s">
        <v>33</v>
      </c>
      <c r="M2783" s="15">
        <f t="shared" si="320"/>
        <v>1042</v>
      </c>
      <c r="N2783" s="13">
        <f t="shared" si="321"/>
        <v>10</v>
      </c>
      <c r="O2783" s="13">
        <f t="shared" si="322"/>
        <v>9</v>
      </c>
      <c r="P2783" s="13">
        <f t="shared" si="323"/>
        <v>2017</v>
      </c>
      <c r="Q2783" s="13">
        <f t="shared" si="324"/>
        <v>2084</v>
      </c>
    </row>
    <row r="2784" spans="1:17" x14ac:dyDescent="0.25">
      <c r="A2784" t="s">
        <v>6286</v>
      </c>
      <c r="B2784" t="s">
        <v>6287</v>
      </c>
      <c r="C2784">
        <v>42963.675208333334</v>
      </c>
      <c r="D2784">
        <v>20</v>
      </c>
      <c r="E2784" t="s">
        <v>13863</v>
      </c>
      <c r="F2784" t="s">
        <v>6288</v>
      </c>
      <c r="G2784" t="s">
        <v>6289</v>
      </c>
      <c r="H2784" t="s">
        <v>65</v>
      </c>
      <c r="I2784">
        <v>10.25</v>
      </c>
      <c r="J2784">
        <v>0</v>
      </c>
      <c r="K2784" t="s">
        <v>6290</v>
      </c>
      <c r="M2784" s="15">
        <f t="shared" si="320"/>
        <v>10.25</v>
      </c>
      <c r="N2784" s="13">
        <f t="shared" si="321"/>
        <v>10</v>
      </c>
      <c r="O2784" s="13">
        <f t="shared" si="322"/>
        <v>8</v>
      </c>
      <c r="P2784" s="13">
        <f t="shared" si="323"/>
        <v>2017</v>
      </c>
      <c r="Q2784" s="13">
        <f t="shared" si="324"/>
        <v>205</v>
      </c>
    </row>
    <row r="2785" spans="1:17" x14ac:dyDescent="0.25">
      <c r="A2785" t="s">
        <v>6291</v>
      </c>
      <c r="B2785" t="s">
        <v>6292</v>
      </c>
      <c r="C2785">
        <v>42963.675208333334</v>
      </c>
      <c r="D2785">
        <v>20</v>
      </c>
      <c r="E2785" t="s">
        <v>13863</v>
      </c>
      <c r="F2785" t="s">
        <v>6288</v>
      </c>
      <c r="G2785" t="s">
        <v>6289</v>
      </c>
      <c r="H2785" t="s">
        <v>65</v>
      </c>
      <c r="I2785">
        <v>7.29</v>
      </c>
      <c r="J2785">
        <v>0</v>
      </c>
      <c r="K2785" t="s">
        <v>6293</v>
      </c>
      <c r="M2785" s="15">
        <f t="shared" si="320"/>
        <v>7.29</v>
      </c>
      <c r="N2785" s="13">
        <f t="shared" si="321"/>
        <v>10</v>
      </c>
      <c r="O2785" s="13">
        <f t="shared" si="322"/>
        <v>8</v>
      </c>
      <c r="P2785" s="13">
        <f t="shared" si="323"/>
        <v>2017</v>
      </c>
      <c r="Q2785" s="13">
        <f t="shared" si="324"/>
        <v>145.80000000000001</v>
      </c>
    </row>
    <row r="2786" spans="1:17" x14ac:dyDescent="0.25">
      <c r="A2786" t="s">
        <v>4299</v>
      </c>
      <c r="B2786" t="s">
        <v>4300</v>
      </c>
      <c r="C2786">
        <v>42970.561180555553</v>
      </c>
      <c r="D2786">
        <v>2</v>
      </c>
      <c r="E2786" t="s">
        <v>13863</v>
      </c>
      <c r="F2786" t="s">
        <v>6294</v>
      </c>
      <c r="G2786" t="s">
        <v>6295</v>
      </c>
      <c r="H2786" t="s">
        <v>283</v>
      </c>
      <c r="I2786">
        <v>287.08999999999997</v>
      </c>
      <c r="J2786">
        <v>39</v>
      </c>
      <c r="K2786" t="s">
        <v>4303</v>
      </c>
      <c r="M2786" s="15">
        <f t="shared" si="320"/>
        <v>175.12489999999997</v>
      </c>
      <c r="N2786" s="13">
        <f t="shared" si="321"/>
        <v>10</v>
      </c>
      <c r="O2786" s="13">
        <f t="shared" si="322"/>
        <v>8</v>
      </c>
      <c r="P2786" s="13">
        <f t="shared" si="323"/>
        <v>2017</v>
      </c>
      <c r="Q2786" s="13">
        <f t="shared" si="324"/>
        <v>350.24979999999994</v>
      </c>
    </row>
    <row r="2787" spans="1:17" x14ac:dyDescent="0.25">
      <c r="A2787" t="s">
        <v>4511</v>
      </c>
      <c r="B2787" t="s">
        <v>4512</v>
      </c>
      <c r="C2787">
        <v>43027.659398148149</v>
      </c>
      <c r="D2787">
        <v>300</v>
      </c>
      <c r="E2787" t="s">
        <v>13863</v>
      </c>
      <c r="F2787" t="s">
        <v>6296</v>
      </c>
      <c r="G2787" t="s">
        <v>6297</v>
      </c>
      <c r="H2787" t="s">
        <v>181</v>
      </c>
      <c r="I2787">
        <v>3.3</v>
      </c>
      <c r="J2787">
        <v>0</v>
      </c>
      <c r="K2787" t="s">
        <v>1912</v>
      </c>
      <c r="M2787" s="15">
        <f t="shared" si="320"/>
        <v>3.3</v>
      </c>
      <c r="N2787" s="13">
        <f t="shared" si="321"/>
        <v>10</v>
      </c>
      <c r="O2787" s="13">
        <f t="shared" si="322"/>
        <v>10</v>
      </c>
      <c r="P2787" s="13">
        <f t="shared" si="323"/>
        <v>2017</v>
      </c>
      <c r="Q2787" s="13">
        <f t="shared" si="324"/>
        <v>990</v>
      </c>
    </row>
    <row r="2788" spans="1:17" x14ac:dyDescent="0.25">
      <c r="A2788" t="s">
        <v>35</v>
      </c>
      <c r="B2788" t="s">
        <v>35</v>
      </c>
      <c r="C2788">
        <v>42986.656597222223</v>
      </c>
      <c r="D2788">
        <v>1</v>
      </c>
      <c r="E2788" t="s">
        <v>13863</v>
      </c>
      <c r="F2788" t="s">
        <v>6298</v>
      </c>
      <c r="G2788" t="s">
        <v>6299</v>
      </c>
      <c r="H2788" t="s">
        <v>719</v>
      </c>
      <c r="I2788">
        <v>581.39</v>
      </c>
      <c r="J2788">
        <v>0</v>
      </c>
      <c r="K2788" t="s">
        <v>39</v>
      </c>
      <c r="M2788" s="15">
        <f t="shared" si="320"/>
        <v>581.39</v>
      </c>
      <c r="N2788" s="13">
        <f t="shared" si="321"/>
        <v>25</v>
      </c>
      <c r="O2788" s="13">
        <f t="shared" si="322"/>
        <v>9</v>
      </c>
      <c r="P2788" s="13">
        <f t="shared" si="323"/>
        <v>2017</v>
      </c>
      <c r="Q2788" s="13">
        <f t="shared" si="324"/>
        <v>581.39</v>
      </c>
    </row>
    <row r="2789" spans="1:17" x14ac:dyDescent="0.25">
      <c r="A2789" t="s">
        <v>2368</v>
      </c>
      <c r="B2789" t="s">
        <v>2369</v>
      </c>
      <c r="C2789">
        <v>42949.567916666667</v>
      </c>
      <c r="D2789">
        <v>6</v>
      </c>
      <c r="E2789" t="s">
        <v>13863</v>
      </c>
      <c r="F2789" t="s">
        <v>6300</v>
      </c>
      <c r="G2789" t="s">
        <v>6301</v>
      </c>
      <c r="H2789" t="s">
        <v>27</v>
      </c>
      <c r="I2789">
        <v>27.75</v>
      </c>
      <c r="J2789">
        <v>0</v>
      </c>
      <c r="K2789" t="s">
        <v>2372</v>
      </c>
      <c r="M2789" s="15">
        <f t="shared" si="320"/>
        <v>27.75</v>
      </c>
      <c r="N2789" s="13">
        <f t="shared" si="321"/>
        <v>10</v>
      </c>
      <c r="O2789" s="13">
        <f t="shared" si="322"/>
        <v>8</v>
      </c>
      <c r="P2789" s="13">
        <f t="shared" si="323"/>
        <v>2017</v>
      </c>
      <c r="Q2789" s="13">
        <f t="shared" si="324"/>
        <v>166.5</v>
      </c>
    </row>
    <row r="2790" spans="1:17" x14ac:dyDescent="0.25">
      <c r="A2790" t="s">
        <v>3343</v>
      </c>
      <c r="B2790" t="s">
        <v>3344</v>
      </c>
      <c r="C2790">
        <v>42949.567916666667</v>
      </c>
      <c r="D2790">
        <v>4</v>
      </c>
      <c r="E2790" t="s">
        <v>13863</v>
      </c>
      <c r="F2790" t="s">
        <v>6300</v>
      </c>
      <c r="G2790" t="s">
        <v>6301</v>
      </c>
      <c r="H2790" t="s">
        <v>27</v>
      </c>
      <c r="I2790">
        <v>29.5</v>
      </c>
      <c r="J2790">
        <v>0</v>
      </c>
      <c r="K2790" t="s">
        <v>3347</v>
      </c>
      <c r="M2790" s="15">
        <f t="shared" si="320"/>
        <v>29.5</v>
      </c>
      <c r="N2790" s="13">
        <f t="shared" si="321"/>
        <v>10</v>
      </c>
      <c r="O2790" s="13">
        <f t="shared" si="322"/>
        <v>8</v>
      </c>
      <c r="P2790" s="13">
        <f t="shared" si="323"/>
        <v>2017</v>
      </c>
      <c r="Q2790" s="13">
        <f t="shared" si="324"/>
        <v>118</v>
      </c>
    </row>
    <row r="2791" spans="1:17" x14ac:dyDescent="0.25">
      <c r="A2791" t="s">
        <v>2373</v>
      </c>
      <c r="B2791" t="s">
        <v>2374</v>
      </c>
      <c r="C2791">
        <v>42991.663599537038</v>
      </c>
      <c r="D2791">
        <v>6</v>
      </c>
      <c r="E2791" t="s">
        <v>13863</v>
      </c>
      <c r="F2791" t="s">
        <v>6300</v>
      </c>
      <c r="G2791" t="s">
        <v>6302</v>
      </c>
      <c r="H2791" t="s">
        <v>27</v>
      </c>
      <c r="I2791">
        <v>93.1</v>
      </c>
      <c r="J2791">
        <v>0</v>
      </c>
      <c r="K2791" t="s">
        <v>2376</v>
      </c>
      <c r="M2791" s="15">
        <f t="shared" si="320"/>
        <v>93.1</v>
      </c>
      <c r="N2791" s="13">
        <f t="shared" si="321"/>
        <v>10</v>
      </c>
      <c r="O2791" s="13">
        <f t="shared" si="322"/>
        <v>9</v>
      </c>
      <c r="P2791" s="13">
        <f t="shared" si="323"/>
        <v>2017</v>
      </c>
      <c r="Q2791" s="13">
        <f t="shared" si="324"/>
        <v>558.59999999999991</v>
      </c>
    </row>
    <row r="2792" spans="1:17" x14ac:dyDescent="0.25">
      <c r="A2792" t="s">
        <v>2377</v>
      </c>
      <c r="B2792" t="s">
        <v>2378</v>
      </c>
      <c r="C2792">
        <v>42949.567916666667</v>
      </c>
      <c r="D2792">
        <v>6</v>
      </c>
      <c r="E2792" t="s">
        <v>13863</v>
      </c>
      <c r="F2792" t="s">
        <v>6300</v>
      </c>
      <c r="G2792" t="s">
        <v>6301</v>
      </c>
      <c r="H2792" t="s">
        <v>27</v>
      </c>
      <c r="I2792">
        <v>22.035499999999999</v>
      </c>
      <c r="J2792">
        <v>0</v>
      </c>
      <c r="K2792" t="s">
        <v>2379</v>
      </c>
      <c r="M2792" s="15">
        <f t="shared" si="320"/>
        <v>22.035499999999999</v>
      </c>
      <c r="N2792" s="13">
        <f t="shared" si="321"/>
        <v>10</v>
      </c>
      <c r="O2792" s="13">
        <f t="shared" si="322"/>
        <v>8</v>
      </c>
      <c r="P2792" s="13">
        <f t="shared" si="323"/>
        <v>2017</v>
      </c>
      <c r="Q2792" s="13">
        <f t="shared" si="324"/>
        <v>132.21299999999999</v>
      </c>
    </row>
    <row r="2793" spans="1:17" x14ac:dyDescent="0.25">
      <c r="A2793" t="s">
        <v>3965</v>
      </c>
      <c r="B2793" t="s">
        <v>3966</v>
      </c>
      <c r="C2793">
        <v>42950.649282407408</v>
      </c>
      <c r="D2793">
        <v>10</v>
      </c>
      <c r="E2793" t="s">
        <v>13863</v>
      </c>
      <c r="F2793" t="s">
        <v>6300</v>
      </c>
      <c r="G2793" t="s">
        <v>6303</v>
      </c>
      <c r="H2793" t="s">
        <v>27</v>
      </c>
      <c r="I2793">
        <v>24.8371</v>
      </c>
      <c r="J2793">
        <v>0</v>
      </c>
      <c r="K2793" t="s">
        <v>3968</v>
      </c>
      <c r="M2793" s="15">
        <f t="shared" si="320"/>
        <v>24.8371</v>
      </c>
      <c r="N2793" s="13">
        <f t="shared" si="321"/>
        <v>10</v>
      </c>
      <c r="O2793" s="13">
        <f t="shared" si="322"/>
        <v>8</v>
      </c>
      <c r="P2793" s="13">
        <f t="shared" si="323"/>
        <v>2017</v>
      </c>
      <c r="Q2793" s="13">
        <f t="shared" si="324"/>
        <v>248.37099999999998</v>
      </c>
    </row>
    <row r="2794" spans="1:17" x14ac:dyDescent="0.25">
      <c r="A2794" t="s">
        <v>364</v>
      </c>
      <c r="B2794" t="s">
        <v>365</v>
      </c>
      <c r="C2794">
        <v>42949.567916666667</v>
      </c>
      <c r="D2794">
        <v>40</v>
      </c>
      <c r="E2794" t="s">
        <v>13863</v>
      </c>
      <c r="F2794" t="s">
        <v>6300</v>
      </c>
      <c r="G2794" t="s">
        <v>6301</v>
      </c>
      <c r="H2794" t="s">
        <v>27</v>
      </c>
      <c r="I2794">
        <v>12.668900000000001</v>
      </c>
      <c r="J2794">
        <v>0</v>
      </c>
      <c r="K2794" t="s">
        <v>368</v>
      </c>
      <c r="M2794" s="15">
        <f t="shared" si="320"/>
        <v>12.668900000000001</v>
      </c>
      <c r="N2794" s="13">
        <f t="shared" si="321"/>
        <v>10</v>
      </c>
      <c r="O2794" s="13">
        <f t="shared" si="322"/>
        <v>8</v>
      </c>
      <c r="P2794" s="13">
        <f t="shared" si="323"/>
        <v>2017</v>
      </c>
      <c r="Q2794" s="13">
        <f t="shared" si="324"/>
        <v>506.75600000000003</v>
      </c>
    </row>
    <row r="2795" spans="1:17" x14ac:dyDescent="0.25">
      <c r="A2795" t="s">
        <v>2368</v>
      </c>
      <c r="B2795" t="s">
        <v>2369</v>
      </c>
      <c r="C2795">
        <v>42950.649282407408</v>
      </c>
      <c r="D2795">
        <v>9</v>
      </c>
      <c r="E2795" t="s">
        <v>13863</v>
      </c>
      <c r="F2795" t="s">
        <v>6300</v>
      </c>
      <c r="G2795" t="s">
        <v>6303</v>
      </c>
      <c r="H2795" t="s">
        <v>27</v>
      </c>
      <c r="I2795">
        <v>27.75</v>
      </c>
      <c r="J2795">
        <v>0</v>
      </c>
      <c r="K2795" t="s">
        <v>2372</v>
      </c>
      <c r="M2795" s="15">
        <f t="shared" si="320"/>
        <v>27.75</v>
      </c>
      <c r="N2795" s="13">
        <f t="shared" si="321"/>
        <v>10</v>
      </c>
      <c r="O2795" s="13">
        <f t="shared" si="322"/>
        <v>8</v>
      </c>
      <c r="P2795" s="13">
        <f t="shared" si="323"/>
        <v>2017</v>
      </c>
      <c r="Q2795" s="13">
        <f t="shared" si="324"/>
        <v>249.75</v>
      </c>
    </row>
    <row r="2796" spans="1:17" x14ac:dyDescent="0.25">
      <c r="A2796" t="s">
        <v>3343</v>
      </c>
      <c r="B2796" t="s">
        <v>3344</v>
      </c>
      <c r="C2796">
        <v>42996.341979166667</v>
      </c>
      <c r="D2796">
        <v>1</v>
      </c>
      <c r="E2796" t="s">
        <v>13863</v>
      </c>
      <c r="F2796" t="s">
        <v>6300</v>
      </c>
      <c r="G2796" t="s">
        <v>6304</v>
      </c>
      <c r="H2796" t="s">
        <v>27</v>
      </c>
      <c r="I2796">
        <v>29.5</v>
      </c>
      <c r="J2796">
        <v>0</v>
      </c>
      <c r="K2796" t="s">
        <v>3347</v>
      </c>
      <c r="M2796" s="15">
        <f t="shared" si="320"/>
        <v>29.5</v>
      </c>
      <c r="N2796" s="13">
        <f t="shared" si="321"/>
        <v>10</v>
      </c>
      <c r="O2796" s="13">
        <f t="shared" si="322"/>
        <v>9</v>
      </c>
      <c r="P2796" s="13">
        <f t="shared" si="323"/>
        <v>2017</v>
      </c>
      <c r="Q2796" s="13">
        <f t="shared" si="324"/>
        <v>29.5</v>
      </c>
    </row>
    <row r="2797" spans="1:17" x14ac:dyDescent="0.25">
      <c r="A2797" t="s">
        <v>2377</v>
      </c>
      <c r="B2797" t="s">
        <v>2378</v>
      </c>
      <c r="C2797">
        <v>42950.649282407408</v>
      </c>
      <c r="D2797">
        <v>14</v>
      </c>
      <c r="E2797" t="s">
        <v>13863</v>
      </c>
      <c r="F2797" t="s">
        <v>6300</v>
      </c>
      <c r="G2797" t="s">
        <v>6303</v>
      </c>
      <c r="H2797" t="s">
        <v>27</v>
      </c>
      <c r="I2797">
        <v>22.035499999999999</v>
      </c>
      <c r="J2797">
        <v>0</v>
      </c>
      <c r="K2797" t="s">
        <v>2379</v>
      </c>
      <c r="M2797" s="15">
        <f t="shared" si="320"/>
        <v>22.035499999999999</v>
      </c>
      <c r="N2797" s="13">
        <f t="shared" si="321"/>
        <v>10</v>
      </c>
      <c r="O2797" s="13">
        <f t="shared" si="322"/>
        <v>8</v>
      </c>
      <c r="P2797" s="13">
        <f t="shared" si="323"/>
        <v>2017</v>
      </c>
      <c r="Q2797" s="13">
        <f t="shared" si="324"/>
        <v>308.49699999999996</v>
      </c>
    </row>
    <row r="2798" spans="1:17" x14ac:dyDescent="0.25">
      <c r="A2798" t="s">
        <v>2368</v>
      </c>
      <c r="B2798" t="s">
        <v>2369</v>
      </c>
      <c r="C2798">
        <v>42979.5859375</v>
      </c>
      <c r="D2798">
        <v>5</v>
      </c>
      <c r="E2798" t="s">
        <v>13863</v>
      </c>
      <c r="F2798" t="s">
        <v>6300</v>
      </c>
      <c r="G2798" t="s">
        <v>6305</v>
      </c>
      <c r="H2798" t="s">
        <v>27</v>
      </c>
      <c r="I2798">
        <v>27.75</v>
      </c>
      <c r="J2798">
        <v>0</v>
      </c>
      <c r="K2798" t="s">
        <v>2372</v>
      </c>
      <c r="M2798" s="15">
        <f t="shared" si="320"/>
        <v>27.75</v>
      </c>
      <c r="N2798" s="13">
        <f t="shared" si="321"/>
        <v>10</v>
      </c>
      <c r="O2798" s="13">
        <f t="shared" si="322"/>
        <v>9</v>
      </c>
      <c r="P2798" s="13">
        <f t="shared" si="323"/>
        <v>2017</v>
      </c>
      <c r="Q2798" s="13">
        <f t="shared" si="324"/>
        <v>138.75</v>
      </c>
    </row>
    <row r="2799" spans="1:17" x14ac:dyDescent="0.25">
      <c r="A2799" t="s">
        <v>6306</v>
      </c>
      <c r="B2799" t="s">
        <v>6307</v>
      </c>
      <c r="C2799">
        <v>42958.550092592595</v>
      </c>
      <c r="D2799">
        <v>6</v>
      </c>
      <c r="E2799" t="s">
        <v>13863</v>
      </c>
      <c r="F2799" t="s">
        <v>6308</v>
      </c>
      <c r="G2799" t="s">
        <v>6309</v>
      </c>
      <c r="H2799" t="s">
        <v>4030</v>
      </c>
      <c r="I2799">
        <v>4200</v>
      </c>
      <c r="J2799">
        <v>0</v>
      </c>
      <c r="K2799" t="s">
        <v>4030</v>
      </c>
      <c r="M2799" s="15">
        <f t="shared" si="320"/>
        <v>4200</v>
      </c>
      <c r="N2799" s="13">
        <f t="shared" si="321"/>
        <v>10</v>
      </c>
      <c r="O2799" s="13">
        <f t="shared" si="322"/>
        <v>8</v>
      </c>
      <c r="P2799" s="13">
        <f t="shared" si="323"/>
        <v>2017</v>
      </c>
      <c r="Q2799" s="13">
        <f t="shared" si="324"/>
        <v>25200</v>
      </c>
    </row>
    <row r="2800" spans="1:17" x14ac:dyDescent="0.25">
      <c r="A2800" t="s">
        <v>521</v>
      </c>
      <c r="B2800" t="s">
        <v>522</v>
      </c>
      <c r="C2800">
        <v>42958.552905092591</v>
      </c>
      <c r="D2800">
        <v>90</v>
      </c>
      <c r="E2800" t="s">
        <v>113</v>
      </c>
      <c r="F2800" t="s">
        <v>6310</v>
      </c>
      <c r="G2800" t="s">
        <v>6311</v>
      </c>
      <c r="H2800" t="s">
        <v>240</v>
      </c>
      <c r="I2800">
        <v>8.2799999999999994</v>
      </c>
      <c r="J2800">
        <v>0</v>
      </c>
      <c r="K2800" t="s">
        <v>523</v>
      </c>
      <c r="M2800" s="15">
        <f t="shared" si="320"/>
        <v>8.2799999999999994</v>
      </c>
      <c r="N2800" s="13">
        <f t="shared" si="321"/>
        <v>10</v>
      </c>
      <c r="O2800" s="13">
        <f t="shared" si="322"/>
        <v>8</v>
      </c>
      <c r="P2800" s="13">
        <f t="shared" si="323"/>
        <v>2017</v>
      </c>
      <c r="Q2800" s="13">
        <f t="shared" si="324"/>
        <v>745.19999999999993</v>
      </c>
    </row>
    <row r="2801" spans="1:17" x14ac:dyDescent="0.25">
      <c r="A2801" t="s">
        <v>4598</v>
      </c>
      <c r="B2801" t="s">
        <v>4599</v>
      </c>
      <c r="C2801">
        <v>42958.499305555553</v>
      </c>
      <c r="D2801">
        <v>4</v>
      </c>
      <c r="E2801" t="s">
        <v>13863</v>
      </c>
      <c r="F2801" t="s">
        <v>6312</v>
      </c>
      <c r="G2801" t="s">
        <v>6313</v>
      </c>
      <c r="H2801" t="s">
        <v>319</v>
      </c>
      <c r="I2801">
        <v>0</v>
      </c>
      <c r="J2801">
        <v>0</v>
      </c>
      <c r="K2801" t="s">
        <v>319</v>
      </c>
      <c r="M2801" s="15">
        <f t="shared" si="320"/>
        <v>0</v>
      </c>
      <c r="N2801" s="13">
        <f t="shared" si="321"/>
        <v>10</v>
      </c>
      <c r="O2801" s="13">
        <f t="shared" si="322"/>
        <v>8</v>
      </c>
      <c r="P2801" s="13">
        <f t="shared" si="323"/>
        <v>2017</v>
      </c>
      <c r="Q2801" s="13">
        <f t="shared" si="324"/>
        <v>0</v>
      </c>
    </row>
    <row r="2802" spans="1:17" x14ac:dyDescent="0.25">
      <c r="A2802" t="s">
        <v>6314</v>
      </c>
      <c r="B2802" t="s">
        <v>6315</v>
      </c>
      <c r="C2802">
        <v>42985.358611111114</v>
      </c>
      <c r="D2802">
        <v>6</v>
      </c>
      <c r="E2802" t="s">
        <v>13863</v>
      </c>
      <c r="F2802" t="s">
        <v>6316</v>
      </c>
      <c r="G2802" t="s">
        <v>6317</v>
      </c>
      <c r="H2802" t="s">
        <v>65</v>
      </c>
      <c r="I2802">
        <v>24.55</v>
      </c>
      <c r="J2802">
        <v>0</v>
      </c>
      <c r="K2802" t="s">
        <v>6318</v>
      </c>
      <c r="M2802" s="15">
        <f t="shared" si="320"/>
        <v>24.55</v>
      </c>
      <c r="N2802" s="13">
        <f t="shared" si="321"/>
        <v>10</v>
      </c>
      <c r="O2802" s="13">
        <f t="shared" si="322"/>
        <v>9</v>
      </c>
      <c r="P2802" s="13">
        <f t="shared" si="323"/>
        <v>2017</v>
      </c>
      <c r="Q2802" s="13">
        <f t="shared" si="324"/>
        <v>147.30000000000001</v>
      </c>
    </row>
    <row r="2803" spans="1:17" x14ac:dyDescent="0.25">
      <c r="A2803" t="s">
        <v>6319</v>
      </c>
      <c r="B2803" t="s">
        <v>6320</v>
      </c>
      <c r="C2803">
        <v>42979.572777777779</v>
      </c>
      <c r="D2803">
        <v>6</v>
      </c>
      <c r="E2803" t="s">
        <v>13863</v>
      </c>
      <c r="F2803" t="s">
        <v>6316</v>
      </c>
      <c r="G2803" t="s">
        <v>6321</v>
      </c>
      <c r="H2803" t="s">
        <v>65</v>
      </c>
      <c r="I2803">
        <v>35.85</v>
      </c>
      <c r="J2803">
        <v>0</v>
      </c>
      <c r="K2803" t="s">
        <v>65</v>
      </c>
      <c r="M2803" s="15">
        <f t="shared" si="320"/>
        <v>35.85</v>
      </c>
      <c r="N2803" s="13">
        <f t="shared" si="321"/>
        <v>10</v>
      </c>
      <c r="O2803" s="13">
        <f t="shared" si="322"/>
        <v>9</v>
      </c>
      <c r="P2803" s="13">
        <f t="shared" si="323"/>
        <v>2017</v>
      </c>
      <c r="Q2803" s="13">
        <f t="shared" si="324"/>
        <v>215.10000000000002</v>
      </c>
    </row>
    <row r="2804" spans="1:17" x14ac:dyDescent="0.25">
      <c r="A2804" t="s">
        <v>999</v>
      </c>
      <c r="B2804" t="s">
        <v>1000</v>
      </c>
      <c r="C2804">
        <v>42963.67564814815</v>
      </c>
      <c r="D2804">
        <v>10</v>
      </c>
      <c r="E2804" t="s">
        <v>13863</v>
      </c>
      <c r="F2804" t="s">
        <v>6316</v>
      </c>
      <c r="G2804" t="s">
        <v>6322</v>
      </c>
      <c r="H2804" t="s">
        <v>65</v>
      </c>
      <c r="I2804">
        <v>15.55</v>
      </c>
      <c r="J2804">
        <v>0</v>
      </c>
      <c r="K2804" t="s">
        <v>1001</v>
      </c>
      <c r="M2804" s="15">
        <f t="shared" si="320"/>
        <v>15.55</v>
      </c>
      <c r="N2804" s="13">
        <f t="shared" si="321"/>
        <v>10</v>
      </c>
      <c r="O2804" s="13">
        <f t="shared" si="322"/>
        <v>8</v>
      </c>
      <c r="P2804" s="13">
        <f t="shared" si="323"/>
        <v>2017</v>
      </c>
      <c r="Q2804" s="13">
        <f t="shared" si="324"/>
        <v>155.5</v>
      </c>
    </row>
    <row r="2805" spans="1:17" x14ac:dyDescent="0.25">
      <c r="A2805" t="s">
        <v>1222</v>
      </c>
      <c r="B2805" t="s">
        <v>1223</v>
      </c>
      <c r="C2805">
        <v>42972.327256944445</v>
      </c>
      <c r="D2805">
        <v>50</v>
      </c>
      <c r="E2805" t="s">
        <v>13863</v>
      </c>
      <c r="F2805" t="s">
        <v>6323</v>
      </c>
      <c r="G2805" t="s">
        <v>6324</v>
      </c>
      <c r="H2805" t="s">
        <v>1226</v>
      </c>
      <c r="I2805">
        <v>5.78</v>
      </c>
      <c r="J2805">
        <v>50</v>
      </c>
      <c r="K2805" t="s">
        <v>1227</v>
      </c>
      <c r="M2805" s="15">
        <f t="shared" si="320"/>
        <v>2.89</v>
      </c>
      <c r="N2805" s="13">
        <f t="shared" si="321"/>
        <v>10</v>
      </c>
      <c r="O2805" s="13">
        <f t="shared" si="322"/>
        <v>8</v>
      </c>
      <c r="P2805" s="13">
        <f t="shared" si="323"/>
        <v>2017</v>
      </c>
      <c r="Q2805" s="13">
        <f t="shared" si="324"/>
        <v>144.5</v>
      </c>
    </row>
    <row r="2806" spans="1:17" x14ac:dyDescent="0.25">
      <c r="A2806" t="s">
        <v>1533</v>
      </c>
      <c r="B2806" t="s">
        <v>1534</v>
      </c>
      <c r="C2806">
        <v>42972.331736111111</v>
      </c>
      <c r="D2806">
        <v>20</v>
      </c>
      <c r="E2806" t="s">
        <v>13863</v>
      </c>
      <c r="F2806" t="s">
        <v>6325</v>
      </c>
      <c r="G2806" t="s">
        <v>6326</v>
      </c>
      <c r="H2806" t="s">
        <v>444</v>
      </c>
      <c r="I2806">
        <v>24.2</v>
      </c>
      <c r="J2806">
        <v>35</v>
      </c>
      <c r="K2806" t="s">
        <v>1535</v>
      </c>
      <c r="M2806" s="15">
        <f t="shared" si="320"/>
        <v>15.73</v>
      </c>
      <c r="N2806" s="13">
        <f t="shared" si="321"/>
        <v>10</v>
      </c>
      <c r="O2806" s="13">
        <f t="shared" si="322"/>
        <v>8</v>
      </c>
      <c r="P2806" s="13">
        <f t="shared" si="323"/>
        <v>2017</v>
      </c>
      <c r="Q2806" s="13">
        <f t="shared" si="324"/>
        <v>314.60000000000002</v>
      </c>
    </row>
    <row r="2807" spans="1:17" x14ac:dyDescent="0.25">
      <c r="A2807" t="s">
        <v>553</v>
      </c>
      <c r="B2807" t="s">
        <v>554</v>
      </c>
      <c r="C2807">
        <v>43027.653067129628</v>
      </c>
      <c r="D2807">
        <v>1</v>
      </c>
      <c r="E2807" t="s">
        <v>13863</v>
      </c>
      <c r="F2807" t="s">
        <v>6327</v>
      </c>
      <c r="G2807" t="s">
        <v>6328</v>
      </c>
      <c r="H2807" t="s">
        <v>167</v>
      </c>
      <c r="I2807">
        <v>126.5</v>
      </c>
      <c r="J2807">
        <v>0</v>
      </c>
      <c r="K2807" t="s">
        <v>557</v>
      </c>
      <c r="M2807" s="15">
        <f t="shared" si="320"/>
        <v>126.5</v>
      </c>
      <c r="N2807" s="13">
        <f t="shared" si="321"/>
        <v>10</v>
      </c>
      <c r="O2807" s="13">
        <f t="shared" si="322"/>
        <v>10</v>
      </c>
      <c r="P2807" s="13">
        <f t="shared" si="323"/>
        <v>2017</v>
      </c>
      <c r="Q2807" s="13">
        <f t="shared" si="324"/>
        <v>126.5</v>
      </c>
    </row>
    <row r="2808" spans="1:17" x14ac:dyDescent="0.25">
      <c r="A2808" t="s">
        <v>2639</v>
      </c>
      <c r="B2808" t="s">
        <v>2640</v>
      </c>
      <c r="C2808">
        <v>42958.556655092594</v>
      </c>
      <c r="D2808">
        <v>100</v>
      </c>
      <c r="E2808" t="s">
        <v>13863</v>
      </c>
      <c r="F2808" t="s">
        <v>6329</v>
      </c>
      <c r="G2808" t="s">
        <v>6330</v>
      </c>
      <c r="H2808" t="s">
        <v>6</v>
      </c>
      <c r="I2808">
        <v>1.08</v>
      </c>
      <c r="J2808">
        <v>0</v>
      </c>
      <c r="K2808" t="s">
        <v>1493</v>
      </c>
      <c r="M2808" s="15">
        <f t="shared" si="320"/>
        <v>1.08</v>
      </c>
      <c r="N2808" s="13">
        <f t="shared" si="321"/>
        <v>10</v>
      </c>
      <c r="O2808" s="13">
        <f t="shared" si="322"/>
        <v>8</v>
      </c>
      <c r="P2808" s="13">
        <f t="shared" si="323"/>
        <v>2017</v>
      </c>
      <c r="Q2808" s="13">
        <f t="shared" si="324"/>
        <v>108</v>
      </c>
    </row>
    <row r="2809" spans="1:17" x14ac:dyDescent="0.25">
      <c r="A2809" t="s">
        <v>2643</v>
      </c>
      <c r="B2809" t="s">
        <v>2644</v>
      </c>
      <c r="C2809">
        <v>42958.556655092594</v>
      </c>
      <c r="D2809">
        <v>50</v>
      </c>
      <c r="E2809" t="s">
        <v>13863</v>
      </c>
      <c r="F2809" t="s">
        <v>6329</v>
      </c>
      <c r="G2809" t="s">
        <v>6330</v>
      </c>
      <c r="H2809" t="s">
        <v>6</v>
      </c>
      <c r="I2809">
        <v>1.56</v>
      </c>
      <c r="J2809">
        <v>0</v>
      </c>
      <c r="K2809" t="s">
        <v>2645</v>
      </c>
      <c r="M2809" s="15">
        <f t="shared" si="320"/>
        <v>1.56</v>
      </c>
      <c r="N2809" s="13">
        <f t="shared" si="321"/>
        <v>10</v>
      </c>
      <c r="O2809" s="13">
        <f t="shared" si="322"/>
        <v>8</v>
      </c>
      <c r="P2809" s="13">
        <f t="shared" si="323"/>
        <v>2017</v>
      </c>
      <c r="Q2809" s="13">
        <f t="shared" si="324"/>
        <v>78</v>
      </c>
    </row>
    <row r="2810" spans="1:17" x14ac:dyDescent="0.25">
      <c r="A2810" t="s">
        <v>1615</v>
      </c>
      <c r="B2810" t="s">
        <v>1616</v>
      </c>
      <c r="C2810">
        <v>42986.657071759262</v>
      </c>
      <c r="D2810">
        <v>40</v>
      </c>
      <c r="E2810" t="s">
        <v>13863</v>
      </c>
      <c r="F2810" t="s">
        <v>6331</v>
      </c>
      <c r="G2810" t="s">
        <v>6332</v>
      </c>
      <c r="H2810" t="s">
        <v>108</v>
      </c>
      <c r="I2810">
        <v>4.1900000000000004</v>
      </c>
      <c r="J2810">
        <v>40</v>
      </c>
      <c r="K2810" t="s">
        <v>1618</v>
      </c>
      <c r="M2810" s="15">
        <f t="shared" si="320"/>
        <v>2.5140000000000002</v>
      </c>
      <c r="N2810" s="13">
        <f t="shared" si="321"/>
        <v>10</v>
      </c>
      <c r="O2810" s="13">
        <f t="shared" si="322"/>
        <v>9</v>
      </c>
      <c r="P2810" s="13">
        <f t="shared" si="323"/>
        <v>2017</v>
      </c>
      <c r="Q2810" s="13">
        <f t="shared" si="324"/>
        <v>100.56</v>
      </c>
    </row>
    <row r="2811" spans="1:17" x14ac:dyDescent="0.25">
      <c r="A2811" t="s">
        <v>1619</v>
      </c>
      <c r="B2811" t="s">
        <v>1620</v>
      </c>
      <c r="C2811">
        <v>42986.657071759262</v>
      </c>
      <c r="D2811">
        <v>20</v>
      </c>
      <c r="E2811" t="s">
        <v>13863</v>
      </c>
      <c r="F2811" t="s">
        <v>6331</v>
      </c>
      <c r="G2811" t="s">
        <v>6332</v>
      </c>
      <c r="H2811" t="s">
        <v>108</v>
      </c>
      <c r="I2811">
        <v>4.4400000000000004</v>
      </c>
      <c r="J2811">
        <v>40</v>
      </c>
      <c r="K2811" t="s">
        <v>1621</v>
      </c>
      <c r="M2811" s="15">
        <f t="shared" si="320"/>
        <v>2.6640000000000001</v>
      </c>
      <c r="N2811" s="13">
        <f t="shared" si="321"/>
        <v>10</v>
      </c>
      <c r="O2811" s="13">
        <f t="shared" si="322"/>
        <v>9</v>
      </c>
      <c r="P2811" s="13">
        <f t="shared" si="323"/>
        <v>2017</v>
      </c>
      <c r="Q2811" s="13">
        <f t="shared" si="324"/>
        <v>53.28</v>
      </c>
    </row>
    <row r="2812" spans="1:17" x14ac:dyDescent="0.25">
      <c r="A2812" t="s">
        <v>2832</v>
      </c>
      <c r="B2812" t="s">
        <v>2833</v>
      </c>
      <c r="C2812">
        <v>42958.505520833336</v>
      </c>
      <c r="D2812">
        <v>100</v>
      </c>
      <c r="E2812" t="s">
        <v>13863</v>
      </c>
      <c r="F2812" t="s">
        <v>6333</v>
      </c>
      <c r="G2812" t="s">
        <v>6334</v>
      </c>
      <c r="H2812" t="s">
        <v>2826</v>
      </c>
      <c r="I2812">
        <v>1.04</v>
      </c>
      <c r="J2812">
        <v>0</v>
      </c>
      <c r="K2812" t="s">
        <v>2834</v>
      </c>
      <c r="M2812" s="15">
        <f t="shared" si="320"/>
        <v>1.04</v>
      </c>
      <c r="N2812" s="13">
        <f t="shared" si="321"/>
        <v>10</v>
      </c>
      <c r="O2812" s="13">
        <f t="shared" si="322"/>
        <v>8</v>
      </c>
      <c r="P2812" s="13">
        <f t="shared" si="323"/>
        <v>2017</v>
      </c>
      <c r="Q2812" s="13">
        <f t="shared" si="324"/>
        <v>104</v>
      </c>
    </row>
    <row r="2813" spans="1:17" x14ac:dyDescent="0.25">
      <c r="A2813" t="s">
        <v>6335</v>
      </c>
      <c r="B2813" t="s">
        <v>6336</v>
      </c>
      <c r="C2813">
        <v>42977.496747685182</v>
      </c>
      <c r="D2813">
        <v>100</v>
      </c>
      <c r="E2813" t="s">
        <v>13863</v>
      </c>
      <c r="F2813" t="s">
        <v>6337</v>
      </c>
      <c r="G2813" t="s">
        <v>6338</v>
      </c>
      <c r="H2813" t="s">
        <v>124</v>
      </c>
      <c r="I2813">
        <v>0.62749999999999995</v>
      </c>
      <c r="J2813">
        <v>40</v>
      </c>
      <c r="K2813" t="s">
        <v>124</v>
      </c>
      <c r="M2813" s="15">
        <f t="shared" si="320"/>
        <v>0.37649999999999995</v>
      </c>
      <c r="N2813" s="13">
        <f t="shared" si="321"/>
        <v>10</v>
      </c>
      <c r="O2813" s="13">
        <f t="shared" si="322"/>
        <v>8</v>
      </c>
      <c r="P2813" s="13">
        <f t="shared" si="323"/>
        <v>2017</v>
      </c>
      <c r="Q2813" s="13">
        <f t="shared" si="324"/>
        <v>37.649999999999991</v>
      </c>
    </row>
    <row r="2814" spans="1:17" x14ac:dyDescent="0.25">
      <c r="A2814" t="s">
        <v>6339</v>
      </c>
      <c r="B2814" t="s">
        <v>6340</v>
      </c>
      <c r="C2814">
        <v>42977.496747685182</v>
      </c>
      <c r="D2814">
        <v>50</v>
      </c>
      <c r="E2814" t="s">
        <v>13863</v>
      </c>
      <c r="F2814" t="s">
        <v>6337</v>
      </c>
      <c r="G2814" t="s">
        <v>6338</v>
      </c>
      <c r="H2814" t="s">
        <v>124</v>
      </c>
      <c r="I2814">
        <v>1.0781000000000001</v>
      </c>
      <c r="J2814">
        <v>40</v>
      </c>
      <c r="K2814" t="s">
        <v>6341</v>
      </c>
      <c r="M2814" s="15">
        <f t="shared" si="320"/>
        <v>0.64685999999999999</v>
      </c>
      <c r="N2814" s="13">
        <f t="shared" si="321"/>
        <v>10</v>
      </c>
      <c r="O2814" s="13">
        <f t="shared" si="322"/>
        <v>8</v>
      </c>
      <c r="P2814" s="13">
        <f t="shared" si="323"/>
        <v>2017</v>
      </c>
      <c r="Q2814" s="13">
        <f t="shared" si="324"/>
        <v>32.342999999999996</v>
      </c>
    </row>
    <row r="2815" spans="1:17" x14ac:dyDescent="0.25">
      <c r="A2815" t="s">
        <v>6342</v>
      </c>
      <c r="B2815" t="s">
        <v>6343</v>
      </c>
      <c r="C2815">
        <v>42979.575115740743</v>
      </c>
      <c r="D2815">
        <v>50</v>
      </c>
      <c r="E2815" t="s">
        <v>13863</v>
      </c>
      <c r="F2815" t="s">
        <v>6337</v>
      </c>
      <c r="G2815" t="s">
        <v>6344</v>
      </c>
      <c r="H2815" t="s">
        <v>124</v>
      </c>
      <c r="I2815">
        <v>0.91700000000000004</v>
      </c>
      <c r="J2815">
        <v>40</v>
      </c>
      <c r="K2815" t="s">
        <v>6345</v>
      </c>
      <c r="M2815" s="15">
        <f t="shared" si="320"/>
        <v>0.55020000000000002</v>
      </c>
      <c r="N2815" s="13">
        <f t="shared" si="321"/>
        <v>10</v>
      </c>
      <c r="O2815" s="13">
        <f t="shared" si="322"/>
        <v>9</v>
      </c>
      <c r="P2815" s="13">
        <f t="shared" si="323"/>
        <v>2017</v>
      </c>
      <c r="Q2815" s="13">
        <f t="shared" si="324"/>
        <v>27.51</v>
      </c>
    </row>
    <row r="2816" spans="1:17" x14ac:dyDescent="0.25">
      <c r="A2816" t="s">
        <v>6346</v>
      </c>
      <c r="B2816" t="s">
        <v>6347</v>
      </c>
      <c r="C2816">
        <v>42979.575115740743</v>
      </c>
      <c r="D2816">
        <v>50</v>
      </c>
      <c r="E2816" t="s">
        <v>13863</v>
      </c>
      <c r="F2816" t="s">
        <v>6337</v>
      </c>
      <c r="G2816" t="s">
        <v>6344</v>
      </c>
      <c r="H2816" t="s">
        <v>124</v>
      </c>
      <c r="I2816">
        <v>1.5124</v>
      </c>
      <c r="J2816">
        <v>40</v>
      </c>
      <c r="K2816" t="s">
        <v>6348</v>
      </c>
      <c r="M2816" s="15">
        <f t="shared" si="320"/>
        <v>0.90743999999999991</v>
      </c>
      <c r="N2816" s="13">
        <f t="shared" si="321"/>
        <v>10</v>
      </c>
      <c r="O2816" s="13">
        <f t="shared" si="322"/>
        <v>9</v>
      </c>
      <c r="P2816" s="13">
        <f t="shared" si="323"/>
        <v>2017</v>
      </c>
      <c r="Q2816" s="13">
        <f t="shared" si="324"/>
        <v>45.371999999999993</v>
      </c>
    </row>
    <row r="2817" spans="1:17" x14ac:dyDescent="0.25">
      <c r="A2817" t="s">
        <v>6349</v>
      </c>
      <c r="B2817" t="s">
        <v>6350</v>
      </c>
      <c r="C2817">
        <v>42979.575115740743</v>
      </c>
      <c r="D2817">
        <v>10</v>
      </c>
      <c r="E2817" t="s">
        <v>13863</v>
      </c>
      <c r="F2817" t="s">
        <v>6337</v>
      </c>
      <c r="G2817" t="s">
        <v>6344</v>
      </c>
      <c r="H2817" t="s">
        <v>124</v>
      </c>
      <c r="I2817">
        <v>1.8341000000000001</v>
      </c>
      <c r="J2817">
        <v>40</v>
      </c>
      <c r="K2817" t="s">
        <v>6351</v>
      </c>
      <c r="M2817" s="15">
        <f t="shared" ref="M2817:M2836" si="325">+I2817*(1-J2817/100)</f>
        <v>1.10046</v>
      </c>
      <c r="N2817" s="13">
        <f t="shared" ref="N2817:N2836" si="326">+LEN(A2817)</f>
        <v>10</v>
      </c>
      <c r="O2817" s="13">
        <f t="shared" ref="O2817:O2836" si="327">+MONTH(C2817)</f>
        <v>9</v>
      </c>
      <c r="P2817" s="13">
        <f t="shared" ref="P2817:P2836" si="328">+YEAR(C2817)</f>
        <v>2017</v>
      </c>
      <c r="Q2817" s="13">
        <f t="shared" ref="Q2817:Q2836" si="329">+M2817*D2817</f>
        <v>11.0046</v>
      </c>
    </row>
    <row r="2818" spans="1:17" x14ac:dyDescent="0.25">
      <c r="A2818" t="s">
        <v>35</v>
      </c>
      <c r="B2818" t="s">
        <v>35</v>
      </c>
      <c r="C2818">
        <v>42990.437476851854</v>
      </c>
      <c r="D2818">
        <v>1</v>
      </c>
      <c r="E2818" t="s">
        <v>13863</v>
      </c>
      <c r="F2818" t="s">
        <v>6352</v>
      </c>
      <c r="G2818" t="s">
        <v>6353</v>
      </c>
      <c r="H2818" t="s">
        <v>6354</v>
      </c>
      <c r="I2818">
        <v>123.31</v>
      </c>
      <c r="J2818">
        <v>0</v>
      </c>
      <c r="K2818" t="s">
        <v>39</v>
      </c>
      <c r="M2818" s="15">
        <f t="shared" si="325"/>
        <v>123.31</v>
      </c>
      <c r="N2818" s="13">
        <f t="shared" si="326"/>
        <v>25</v>
      </c>
      <c r="O2818" s="13">
        <f t="shared" si="327"/>
        <v>9</v>
      </c>
      <c r="P2818" s="13">
        <f t="shared" si="328"/>
        <v>2017</v>
      </c>
      <c r="Q2818" s="13">
        <f t="shared" si="329"/>
        <v>123.31</v>
      </c>
    </row>
    <row r="2819" spans="1:17" x14ac:dyDescent="0.25">
      <c r="A2819" t="s">
        <v>465</v>
      </c>
      <c r="B2819" t="s">
        <v>466</v>
      </c>
      <c r="C2819">
        <v>42958.54960648148</v>
      </c>
      <c r="D2819">
        <v>200</v>
      </c>
      <c r="E2819" t="s">
        <v>13863</v>
      </c>
      <c r="F2819" t="s">
        <v>6355</v>
      </c>
      <c r="G2819" t="s">
        <v>6356</v>
      </c>
      <c r="H2819" t="s">
        <v>240</v>
      </c>
      <c r="I2819">
        <v>1.34</v>
      </c>
      <c r="J2819">
        <v>0</v>
      </c>
      <c r="K2819" t="s">
        <v>469</v>
      </c>
      <c r="M2819" s="15">
        <f t="shared" si="325"/>
        <v>1.34</v>
      </c>
      <c r="N2819" s="13">
        <f t="shared" si="326"/>
        <v>10</v>
      </c>
      <c r="O2819" s="13">
        <f t="shared" si="327"/>
        <v>8</v>
      </c>
      <c r="P2819" s="13">
        <f t="shared" si="328"/>
        <v>2017</v>
      </c>
      <c r="Q2819" s="13">
        <f t="shared" si="329"/>
        <v>268</v>
      </c>
    </row>
    <row r="2820" spans="1:17" x14ac:dyDescent="0.25">
      <c r="A2820" t="s">
        <v>4383</v>
      </c>
      <c r="B2820" t="s">
        <v>4384</v>
      </c>
      <c r="C2820">
        <v>42965.551840277774</v>
      </c>
      <c r="D2820">
        <v>1</v>
      </c>
      <c r="E2820" t="s">
        <v>13863</v>
      </c>
      <c r="F2820" t="s">
        <v>6357</v>
      </c>
      <c r="G2820" t="s">
        <v>6358</v>
      </c>
      <c r="H2820" t="s">
        <v>27</v>
      </c>
      <c r="I2820">
        <v>24.07</v>
      </c>
      <c r="J2820">
        <v>0</v>
      </c>
      <c r="K2820" t="s">
        <v>4387</v>
      </c>
      <c r="M2820" s="15">
        <f t="shared" si="325"/>
        <v>24.07</v>
      </c>
      <c r="N2820" s="13">
        <f t="shared" si="326"/>
        <v>10</v>
      </c>
      <c r="O2820" s="13">
        <f t="shared" si="327"/>
        <v>8</v>
      </c>
      <c r="P2820" s="13">
        <f t="shared" si="328"/>
        <v>2017</v>
      </c>
      <c r="Q2820" s="13">
        <f t="shared" si="329"/>
        <v>24.07</v>
      </c>
    </row>
    <row r="2821" spans="1:17" x14ac:dyDescent="0.25">
      <c r="A2821" t="s">
        <v>35</v>
      </c>
      <c r="B2821" t="s">
        <v>35</v>
      </c>
      <c r="C2821">
        <v>42982.54446759259</v>
      </c>
      <c r="D2821">
        <v>1</v>
      </c>
      <c r="E2821" t="s">
        <v>13863</v>
      </c>
      <c r="F2821" t="s">
        <v>6359</v>
      </c>
      <c r="G2821" t="s">
        <v>6360</v>
      </c>
      <c r="H2821" t="s">
        <v>108</v>
      </c>
      <c r="I2821">
        <v>312</v>
      </c>
      <c r="J2821">
        <v>0</v>
      </c>
      <c r="K2821" t="s">
        <v>39</v>
      </c>
      <c r="M2821" s="15">
        <f t="shared" si="325"/>
        <v>312</v>
      </c>
      <c r="N2821" s="13">
        <f t="shared" si="326"/>
        <v>25</v>
      </c>
      <c r="O2821" s="13">
        <f t="shared" si="327"/>
        <v>9</v>
      </c>
      <c r="P2821" s="13">
        <f t="shared" si="328"/>
        <v>2017</v>
      </c>
      <c r="Q2821" s="13">
        <f t="shared" si="329"/>
        <v>312</v>
      </c>
    </row>
    <row r="2822" spans="1:17" x14ac:dyDescent="0.25">
      <c r="A2822" t="s">
        <v>2420</v>
      </c>
      <c r="B2822" t="s">
        <v>2421</v>
      </c>
      <c r="C2822">
        <v>42970.565879629627</v>
      </c>
      <c r="D2822">
        <v>50</v>
      </c>
      <c r="E2822" t="s">
        <v>13863</v>
      </c>
      <c r="F2822" t="s">
        <v>6361</v>
      </c>
      <c r="G2822" t="s">
        <v>6362</v>
      </c>
      <c r="H2822" t="s">
        <v>59</v>
      </c>
      <c r="I2822">
        <v>30.5</v>
      </c>
      <c r="J2822">
        <v>0</v>
      </c>
      <c r="K2822" t="s">
        <v>2424</v>
      </c>
      <c r="M2822" s="15">
        <f t="shared" si="325"/>
        <v>30.5</v>
      </c>
      <c r="N2822" s="13">
        <f t="shared" si="326"/>
        <v>10</v>
      </c>
      <c r="O2822" s="13">
        <f t="shared" si="327"/>
        <v>8</v>
      </c>
      <c r="P2822" s="13">
        <f t="shared" si="328"/>
        <v>2017</v>
      </c>
      <c r="Q2822" s="13">
        <f t="shared" si="329"/>
        <v>1525</v>
      </c>
    </row>
    <row r="2823" spans="1:17" x14ac:dyDescent="0.25">
      <c r="A2823" t="s">
        <v>4687</v>
      </c>
      <c r="B2823" t="s">
        <v>4688</v>
      </c>
      <c r="C2823">
        <v>42958.483599537038</v>
      </c>
      <c r="D2823">
        <v>9</v>
      </c>
      <c r="E2823" t="s">
        <v>13863</v>
      </c>
      <c r="F2823" t="s">
        <v>6361</v>
      </c>
      <c r="G2823" t="s">
        <v>6363</v>
      </c>
      <c r="H2823" t="s">
        <v>59</v>
      </c>
      <c r="I2823">
        <v>34.409999999999997</v>
      </c>
      <c r="J2823">
        <v>0</v>
      </c>
      <c r="K2823" t="s">
        <v>4691</v>
      </c>
      <c r="M2823" s="15">
        <f t="shared" si="325"/>
        <v>34.409999999999997</v>
      </c>
      <c r="N2823" s="13">
        <f t="shared" si="326"/>
        <v>10</v>
      </c>
      <c r="O2823" s="13">
        <f t="shared" si="327"/>
        <v>8</v>
      </c>
      <c r="P2823" s="13">
        <f t="shared" si="328"/>
        <v>2017</v>
      </c>
      <c r="Q2823" s="13">
        <f t="shared" si="329"/>
        <v>309.68999999999994</v>
      </c>
    </row>
    <row r="2824" spans="1:17" x14ac:dyDescent="0.25">
      <c r="A2824" t="s">
        <v>218</v>
      </c>
      <c r="B2824" t="s">
        <v>219</v>
      </c>
      <c r="C2824">
        <v>42950.314305555556</v>
      </c>
      <c r="D2824">
        <v>5</v>
      </c>
      <c r="E2824" t="s">
        <v>13863</v>
      </c>
      <c r="F2824" t="s">
        <v>6364</v>
      </c>
      <c r="G2824" t="s">
        <v>6365</v>
      </c>
      <c r="H2824" t="s">
        <v>222</v>
      </c>
      <c r="I2824">
        <v>50.25</v>
      </c>
      <c r="J2824">
        <v>0</v>
      </c>
      <c r="K2824" t="s">
        <v>223</v>
      </c>
      <c r="M2824" s="15">
        <f t="shared" si="325"/>
        <v>50.25</v>
      </c>
      <c r="N2824" s="13">
        <f t="shared" si="326"/>
        <v>10</v>
      </c>
      <c r="O2824" s="13">
        <f t="shared" si="327"/>
        <v>8</v>
      </c>
      <c r="P2824" s="13">
        <f t="shared" si="328"/>
        <v>2017</v>
      </c>
      <c r="Q2824" s="13">
        <f t="shared" si="329"/>
        <v>251.25</v>
      </c>
    </row>
    <row r="2825" spans="1:17" x14ac:dyDescent="0.25">
      <c r="A2825" t="s">
        <v>6366</v>
      </c>
      <c r="B2825" t="s">
        <v>6367</v>
      </c>
      <c r="C2825">
        <v>43014.690428240741</v>
      </c>
      <c r="D2825">
        <v>1</v>
      </c>
      <c r="E2825" t="s">
        <v>13863</v>
      </c>
      <c r="F2825" t="s">
        <v>6368</v>
      </c>
      <c r="G2825" t="s">
        <v>6369</v>
      </c>
      <c r="H2825" t="s">
        <v>4030</v>
      </c>
      <c r="I2825">
        <v>3595</v>
      </c>
      <c r="J2825">
        <v>0</v>
      </c>
      <c r="K2825" t="s">
        <v>4030</v>
      </c>
      <c r="M2825" s="15">
        <f t="shared" si="325"/>
        <v>3595</v>
      </c>
      <c r="N2825" s="13">
        <f t="shared" si="326"/>
        <v>10</v>
      </c>
      <c r="O2825" s="13">
        <f t="shared" si="327"/>
        <v>10</v>
      </c>
      <c r="P2825" s="13">
        <f t="shared" si="328"/>
        <v>2017</v>
      </c>
      <c r="Q2825" s="13">
        <f t="shared" si="329"/>
        <v>3595</v>
      </c>
    </row>
    <row r="2826" spans="1:17" x14ac:dyDescent="0.25">
      <c r="A2826" t="s">
        <v>6370</v>
      </c>
      <c r="B2826" t="s">
        <v>6371</v>
      </c>
      <c r="C2826">
        <v>42958.461574074077</v>
      </c>
      <c r="D2826">
        <v>1</v>
      </c>
      <c r="E2826" t="s">
        <v>13863</v>
      </c>
      <c r="F2826" t="s">
        <v>6372</v>
      </c>
      <c r="G2826" t="s">
        <v>6373</v>
      </c>
      <c r="H2826" t="s">
        <v>33</v>
      </c>
      <c r="I2826">
        <v>175</v>
      </c>
      <c r="J2826">
        <v>0</v>
      </c>
      <c r="K2826" t="s">
        <v>33</v>
      </c>
      <c r="M2826" s="15">
        <f t="shared" si="325"/>
        <v>175</v>
      </c>
      <c r="N2826" s="13">
        <f t="shared" si="326"/>
        <v>10</v>
      </c>
      <c r="O2826" s="13">
        <f t="shared" si="327"/>
        <v>8</v>
      </c>
      <c r="P2826" s="13">
        <f t="shared" si="328"/>
        <v>2017</v>
      </c>
      <c r="Q2826" s="13">
        <f t="shared" si="329"/>
        <v>175</v>
      </c>
    </row>
    <row r="2827" spans="1:17" x14ac:dyDescent="0.25">
      <c r="A2827" t="s">
        <v>413</v>
      </c>
      <c r="B2827" t="s">
        <v>414</v>
      </c>
      <c r="C2827">
        <v>42950.600185185183</v>
      </c>
      <c r="D2827">
        <v>1</v>
      </c>
      <c r="E2827" t="s">
        <v>13863</v>
      </c>
      <c r="F2827" t="s">
        <v>6374</v>
      </c>
      <c r="G2827" t="s">
        <v>6375</v>
      </c>
      <c r="H2827" t="s">
        <v>412</v>
      </c>
      <c r="I2827">
        <v>33</v>
      </c>
      <c r="J2827">
        <v>0</v>
      </c>
      <c r="K2827" t="s">
        <v>416</v>
      </c>
      <c r="M2827" s="15">
        <f t="shared" si="325"/>
        <v>33</v>
      </c>
      <c r="N2827" s="13">
        <f t="shared" si="326"/>
        <v>10</v>
      </c>
      <c r="O2827" s="13">
        <f t="shared" si="327"/>
        <v>8</v>
      </c>
      <c r="P2827" s="13">
        <f t="shared" si="328"/>
        <v>2017</v>
      </c>
      <c r="Q2827" s="13">
        <f t="shared" si="329"/>
        <v>33</v>
      </c>
    </row>
    <row r="2828" spans="1:17" x14ac:dyDescent="0.25">
      <c r="A2828" t="s">
        <v>2098</v>
      </c>
      <c r="B2828" t="s">
        <v>2099</v>
      </c>
      <c r="C2828">
        <v>42951.699479166666</v>
      </c>
      <c r="D2828">
        <v>120</v>
      </c>
      <c r="E2828" t="s">
        <v>113</v>
      </c>
      <c r="F2828" t="s">
        <v>6376</v>
      </c>
      <c r="G2828" t="s">
        <v>6377</v>
      </c>
      <c r="H2828" t="s">
        <v>240</v>
      </c>
      <c r="I2828">
        <v>3.89</v>
      </c>
      <c r="J2828">
        <v>0</v>
      </c>
      <c r="K2828" t="s">
        <v>2100</v>
      </c>
      <c r="M2828" s="15">
        <f t="shared" si="325"/>
        <v>3.89</v>
      </c>
      <c r="N2828" s="13">
        <f t="shared" si="326"/>
        <v>10</v>
      </c>
      <c r="O2828" s="13">
        <f t="shared" si="327"/>
        <v>8</v>
      </c>
      <c r="P2828" s="13">
        <f t="shared" si="328"/>
        <v>2017</v>
      </c>
      <c r="Q2828" s="13">
        <f t="shared" si="329"/>
        <v>466.8</v>
      </c>
    </row>
    <row r="2829" spans="1:17" x14ac:dyDescent="0.25">
      <c r="A2829" t="s">
        <v>524</v>
      </c>
      <c r="B2829" t="s">
        <v>525</v>
      </c>
      <c r="C2829">
        <v>42951.699479166666</v>
      </c>
      <c r="D2829">
        <v>90</v>
      </c>
      <c r="E2829" t="s">
        <v>113</v>
      </c>
      <c r="F2829" t="s">
        <v>6376</v>
      </c>
      <c r="G2829" t="s">
        <v>6377</v>
      </c>
      <c r="H2829" t="s">
        <v>240</v>
      </c>
      <c r="I2829">
        <v>5.22</v>
      </c>
      <c r="J2829">
        <v>0</v>
      </c>
      <c r="K2829" t="s">
        <v>526</v>
      </c>
      <c r="M2829" s="15">
        <f t="shared" si="325"/>
        <v>5.22</v>
      </c>
      <c r="N2829" s="13">
        <f t="shared" si="326"/>
        <v>10</v>
      </c>
      <c r="O2829" s="13">
        <f t="shared" si="327"/>
        <v>8</v>
      </c>
      <c r="P2829" s="13">
        <f t="shared" si="328"/>
        <v>2017</v>
      </c>
      <c r="Q2829" s="13">
        <f t="shared" si="329"/>
        <v>469.79999999999995</v>
      </c>
    </row>
    <row r="2830" spans="1:17" x14ac:dyDescent="0.25">
      <c r="A2830" t="s">
        <v>4687</v>
      </c>
      <c r="B2830" t="s">
        <v>4688</v>
      </c>
      <c r="C2830">
        <v>42986.652349537035</v>
      </c>
      <c r="D2830">
        <v>10</v>
      </c>
      <c r="E2830" t="s">
        <v>13863</v>
      </c>
      <c r="F2830" t="s">
        <v>6361</v>
      </c>
      <c r="G2830" t="s">
        <v>6378</v>
      </c>
      <c r="H2830" t="s">
        <v>59</v>
      </c>
      <c r="I2830">
        <v>34.409999999999997</v>
      </c>
      <c r="J2830">
        <v>0</v>
      </c>
      <c r="K2830" t="s">
        <v>4691</v>
      </c>
      <c r="M2830" s="15">
        <f t="shared" si="325"/>
        <v>34.409999999999997</v>
      </c>
      <c r="N2830" s="13">
        <f t="shared" si="326"/>
        <v>10</v>
      </c>
      <c r="O2830" s="13">
        <f t="shared" si="327"/>
        <v>9</v>
      </c>
      <c r="P2830" s="13">
        <f t="shared" si="328"/>
        <v>2017</v>
      </c>
      <c r="Q2830" s="13">
        <f t="shared" si="329"/>
        <v>344.09999999999997</v>
      </c>
    </row>
    <row r="2831" spans="1:17" x14ac:dyDescent="0.25">
      <c r="A2831" t="s">
        <v>6379</v>
      </c>
      <c r="B2831" t="s">
        <v>6380</v>
      </c>
      <c r="C2831">
        <v>42949.716249999998</v>
      </c>
      <c r="D2831">
        <v>10</v>
      </c>
      <c r="E2831" t="s">
        <v>13863</v>
      </c>
      <c r="F2831" t="s">
        <v>6381</v>
      </c>
      <c r="G2831" t="s">
        <v>6382</v>
      </c>
      <c r="H2831" t="s">
        <v>444</v>
      </c>
      <c r="I2831">
        <v>343</v>
      </c>
      <c r="J2831">
        <v>35</v>
      </c>
      <c r="K2831" t="s">
        <v>6383</v>
      </c>
      <c r="M2831" s="15">
        <f t="shared" si="325"/>
        <v>222.95000000000002</v>
      </c>
      <c r="N2831" s="13">
        <f t="shared" si="326"/>
        <v>10</v>
      </c>
      <c r="O2831" s="13">
        <f t="shared" si="327"/>
        <v>8</v>
      </c>
      <c r="P2831" s="13">
        <f t="shared" si="328"/>
        <v>2017</v>
      </c>
      <c r="Q2831" s="13">
        <f t="shared" si="329"/>
        <v>2229.5</v>
      </c>
    </row>
    <row r="2832" spans="1:17" x14ac:dyDescent="0.25">
      <c r="A2832" t="s">
        <v>1360</v>
      </c>
      <c r="B2832" t="s">
        <v>1361</v>
      </c>
      <c r="C2832">
        <v>42951.698993055557</v>
      </c>
      <c r="D2832">
        <v>30</v>
      </c>
      <c r="E2832" t="s">
        <v>113</v>
      </c>
      <c r="F2832" t="s">
        <v>6384</v>
      </c>
      <c r="G2832" t="s">
        <v>6385</v>
      </c>
      <c r="H2832" t="s">
        <v>240</v>
      </c>
      <c r="I2832">
        <v>2.33</v>
      </c>
      <c r="J2832">
        <v>0</v>
      </c>
      <c r="K2832" t="s">
        <v>1364</v>
      </c>
      <c r="M2832" s="15">
        <f t="shared" si="325"/>
        <v>2.33</v>
      </c>
      <c r="N2832" s="13">
        <f t="shared" si="326"/>
        <v>10</v>
      </c>
      <c r="O2832" s="13">
        <f t="shared" si="327"/>
        <v>8</v>
      </c>
      <c r="P2832" s="13">
        <f t="shared" si="328"/>
        <v>2017</v>
      </c>
      <c r="Q2832" s="13">
        <f t="shared" si="329"/>
        <v>69.900000000000006</v>
      </c>
    </row>
    <row r="2833" spans="1:17" x14ac:dyDescent="0.25">
      <c r="A2833" t="s">
        <v>2095</v>
      </c>
      <c r="B2833" t="s">
        <v>2096</v>
      </c>
      <c r="C2833">
        <v>42951.698993055557</v>
      </c>
      <c r="D2833">
        <v>6</v>
      </c>
      <c r="E2833" t="s">
        <v>113</v>
      </c>
      <c r="F2833" t="s">
        <v>6384</v>
      </c>
      <c r="G2833" t="s">
        <v>6385</v>
      </c>
      <c r="H2833" t="s">
        <v>240</v>
      </c>
      <c r="I2833">
        <v>3.15</v>
      </c>
      <c r="J2833">
        <v>0</v>
      </c>
      <c r="K2833" t="s">
        <v>2097</v>
      </c>
      <c r="M2833" s="15">
        <f t="shared" si="325"/>
        <v>3.15</v>
      </c>
      <c r="N2833" s="13">
        <f t="shared" si="326"/>
        <v>10</v>
      </c>
      <c r="O2833" s="13">
        <f t="shared" si="327"/>
        <v>8</v>
      </c>
      <c r="P2833" s="13">
        <f t="shared" si="328"/>
        <v>2017</v>
      </c>
      <c r="Q2833" s="13">
        <f t="shared" si="329"/>
        <v>18.899999999999999</v>
      </c>
    </row>
    <row r="2834" spans="1:17" x14ac:dyDescent="0.25">
      <c r="A2834" t="s">
        <v>1367</v>
      </c>
      <c r="B2834" t="s">
        <v>1368</v>
      </c>
      <c r="C2834">
        <v>42951.698993055557</v>
      </c>
      <c r="D2834">
        <v>84</v>
      </c>
      <c r="E2834" t="s">
        <v>113</v>
      </c>
      <c r="F2834" t="s">
        <v>6384</v>
      </c>
      <c r="G2834" t="s">
        <v>6385</v>
      </c>
      <c r="H2834" t="s">
        <v>240</v>
      </c>
      <c r="I2834">
        <v>2.4</v>
      </c>
      <c r="J2834">
        <v>0</v>
      </c>
      <c r="K2834" t="s">
        <v>1369</v>
      </c>
      <c r="M2834" s="15">
        <f t="shared" si="325"/>
        <v>2.4</v>
      </c>
      <c r="N2834" s="13">
        <f t="shared" si="326"/>
        <v>10</v>
      </c>
      <c r="O2834" s="13">
        <f t="shared" si="327"/>
        <v>8</v>
      </c>
      <c r="P2834" s="13">
        <f t="shared" si="328"/>
        <v>2017</v>
      </c>
      <c r="Q2834" s="13">
        <f t="shared" si="329"/>
        <v>201.6</v>
      </c>
    </row>
    <row r="2835" spans="1:17" x14ac:dyDescent="0.25">
      <c r="A2835" t="s">
        <v>527</v>
      </c>
      <c r="B2835" t="s">
        <v>528</v>
      </c>
      <c r="C2835">
        <v>42951.698993055557</v>
      </c>
      <c r="D2835">
        <v>12</v>
      </c>
      <c r="E2835" t="s">
        <v>113</v>
      </c>
      <c r="F2835" t="s">
        <v>6384</v>
      </c>
      <c r="G2835" t="s">
        <v>6385</v>
      </c>
      <c r="H2835" t="s">
        <v>240</v>
      </c>
      <c r="I2835">
        <v>3.26</v>
      </c>
      <c r="J2835">
        <v>0</v>
      </c>
      <c r="K2835" t="s">
        <v>529</v>
      </c>
      <c r="M2835" s="15">
        <f t="shared" si="325"/>
        <v>3.26</v>
      </c>
      <c r="N2835" s="13">
        <f t="shared" si="326"/>
        <v>10</v>
      </c>
      <c r="O2835" s="13">
        <f t="shared" si="327"/>
        <v>8</v>
      </c>
      <c r="P2835" s="13">
        <f t="shared" si="328"/>
        <v>2017</v>
      </c>
      <c r="Q2835" s="13">
        <f t="shared" si="329"/>
        <v>39.119999999999997</v>
      </c>
    </row>
    <row r="2836" spans="1:17" x14ac:dyDescent="0.25">
      <c r="A2836" t="s">
        <v>2098</v>
      </c>
      <c r="B2836" t="s">
        <v>2099</v>
      </c>
      <c r="C2836">
        <v>42951.698993055557</v>
      </c>
      <c r="D2836">
        <v>30</v>
      </c>
      <c r="E2836" t="s">
        <v>113</v>
      </c>
      <c r="F2836" t="s">
        <v>6384</v>
      </c>
      <c r="G2836" t="s">
        <v>6385</v>
      </c>
      <c r="H2836" t="s">
        <v>240</v>
      </c>
      <c r="I2836">
        <v>3.89</v>
      </c>
      <c r="J2836">
        <v>0</v>
      </c>
      <c r="K2836" t="s">
        <v>2100</v>
      </c>
      <c r="M2836" s="15">
        <f t="shared" si="325"/>
        <v>3.89</v>
      </c>
      <c r="N2836" s="13">
        <f t="shared" si="326"/>
        <v>10</v>
      </c>
      <c r="O2836" s="13">
        <f t="shared" si="327"/>
        <v>8</v>
      </c>
      <c r="P2836" s="13">
        <f t="shared" si="328"/>
        <v>2017</v>
      </c>
      <c r="Q2836" s="13">
        <f t="shared" si="329"/>
        <v>116.7</v>
      </c>
    </row>
    <row r="2837" spans="1:17" x14ac:dyDescent="0.25">
      <c r="A2837" t="s">
        <v>6386</v>
      </c>
      <c r="B2837" t="s">
        <v>6387</v>
      </c>
      <c r="C2837">
        <v>42958.476875</v>
      </c>
      <c r="D2837">
        <v>6</v>
      </c>
      <c r="E2837" t="s">
        <v>13863</v>
      </c>
      <c r="F2837" t="s">
        <v>6388</v>
      </c>
      <c r="G2837" t="s">
        <v>6389</v>
      </c>
      <c r="H2837" t="s">
        <v>283</v>
      </c>
      <c r="I2837">
        <v>50.02</v>
      </c>
      <c r="J2837">
        <v>56</v>
      </c>
      <c r="K2837" t="s">
        <v>6390</v>
      </c>
      <c r="M2837" s="15">
        <f t="shared" ref="M2837:M2880" si="330">+I2837*(1-J2837/100)</f>
        <v>22.008799999999997</v>
      </c>
      <c r="N2837" s="13">
        <f t="shared" ref="N2837:N2880" si="331">+LEN(A2837)</f>
        <v>10</v>
      </c>
      <c r="O2837" s="13">
        <f t="shared" ref="O2837:O2880" si="332">+MONTH(C2837)</f>
        <v>8</v>
      </c>
      <c r="P2837" s="13">
        <f t="shared" ref="P2837:P2880" si="333">+YEAR(C2837)</f>
        <v>2017</v>
      </c>
      <c r="Q2837" s="13">
        <f t="shared" ref="Q2837:Q2880" si="334">+M2837*D2837</f>
        <v>132.05279999999999</v>
      </c>
    </row>
    <row r="2838" spans="1:17" x14ac:dyDescent="0.25">
      <c r="A2838" t="s">
        <v>6391</v>
      </c>
      <c r="B2838" t="s">
        <v>6392</v>
      </c>
      <c r="C2838">
        <v>42998.65828703704</v>
      </c>
      <c r="D2838">
        <v>6</v>
      </c>
      <c r="E2838" t="s">
        <v>13863</v>
      </c>
      <c r="F2838" t="s">
        <v>6393</v>
      </c>
      <c r="G2838" t="s">
        <v>6394</v>
      </c>
      <c r="H2838" t="s">
        <v>59</v>
      </c>
      <c r="I2838">
        <v>178.3</v>
      </c>
      <c r="J2838">
        <v>0</v>
      </c>
      <c r="K2838" t="s">
        <v>6395</v>
      </c>
      <c r="M2838" s="15">
        <f t="shared" si="330"/>
        <v>178.3</v>
      </c>
      <c r="N2838" s="13">
        <f t="shared" si="331"/>
        <v>10</v>
      </c>
      <c r="O2838" s="13">
        <f t="shared" si="332"/>
        <v>9</v>
      </c>
      <c r="P2838" s="13">
        <f t="shared" si="333"/>
        <v>2017</v>
      </c>
      <c r="Q2838" s="13">
        <f t="shared" si="334"/>
        <v>1069.8000000000002</v>
      </c>
    </row>
    <row r="2839" spans="1:17" x14ac:dyDescent="0.25">
      <c r="A2839" t="s">
        <v>5986</v>
      </c>
      <c r="B2839" t="s">
        <v>5987</v>
      </c>
      <c r="C2839">
        <v>42951.70034722222</v>
      </c>
      <c r="D2839">
        <v>15</v>
      </c>
      <c r="E2839" t="s">
        <v>13863</v>
      </c>
      <c r="F2839" t="s">
        <v>6396</v>
      </c>
      <c r="G2839" t="s">
        <v>6397</v>
      </c>
      <c r="H2839" t="s">
        <v>65</v>
      </c>
      <c r="I2839">
        <v>13.3</v>
      </c>
      <c r="J2839">
        <v>0</v>
      </c>
      <c r="K2839" t="s">
        <v>5990</v>
      </c>
      <c r="M2839" s="15">
        <f t="shared" si="330"/>
        <v>13.3</v>
      </c>
      <c r="N2839" s="13">
        <f t="shared" si="331"/>
        <v>10</v>
      </c>
      <c r="O2839" s="13">
        <f t="shared" si="332"/>
        <v>8</v>
      </c>
      <c r="P2839" s="13">
        <f t="shared" si="333"/>
        <v>2017</v>
      </c>
      <c r="Q2839" s="13">
        <f t="shared" si="334"/>
        <v>199.5</v>
      </c>
    </row>
    <row r="2840" spans="1:17" x14ac:dyDescent="0.25">
      <c r="A2840" t="s">
        <v>1860</v>
      </c>
      <c r="B2840" t="s">
        <v>1861</v>
      </c>
      <c r="C2840">
        <v>42951.70034722222</v>
      </c>
      <c r="D2840">
        <v>20</v>
      </c>
      <c r="E2840" t="s">
        <v>13863</v>
      </c>
      <c r="F2840" t="s">
        <v>6396</v>
      </c>
      <c r="G2840" t="s">
        <v>6397</v>
      </c>
      <c r="H2840" t="s">
        <v>65</v>
      </c>
      <c r="I2840">
        <v>8.5500000000000007</v>
      </c>
      <c r="J2840">
        <v>0</v>
      </c>
      <c r="K2840" t="s">
        <v>1862</v>
      </c>
      <c r="M2840" s="15">
        <f t="shared" si="330"/>
        <v>8.5500000000000007</v>
      </c>
      <c r="N2840" s="13">
        <f t="shared" si="331"/>
        <v>10</v>
      </c>
      <c r="O2840" s="13">
        <f t="shared" si="332"/>
        <v>8</v>
      </c>
      <c r="P2840" s="13">
        <f t="shared" si="333"/>
        <v>2017</v>
      </c>
      <c r="Q2840" s="13">
        <f t="shared" si="334"/>
        <v>171</v>
      </c>
    </row>
    <row r="2841" spans="1:17" x14ac:dyDescent="0.25">
      <c r="A2841" t="s">
        <v>2243</v>
      </c>
      <c r="B2841" t="s">
        <v>2244</v>
      </c>
      <c r="C2841">
        <v>42949.561388888891</v>
      </c>
      <c r="D2841">
        <v>30</v>
      </c>
      <c r="E2841" t="s">
        <v>13863</v>
      </c>
      <c r="F2841" t="s">
        <v>6398</v>
      </c>
      <c r="G2841" t="s">
        <v>6399</v>
      </c>
      <c r="H2841" t="s">
        <v>2247</v>
      </c>
      <c r="I2841">
        <v>11.98</v>
      </c>
      <c r="J2841">
        <v>0</v>
      </c>
      <c r="K2841" t="s">
        <v>2248</v>
      </c>
      <c r="M2841" s="15">
        <f t="shared" si="330"/>
        <v>11.98</v>
      </c>
      <c r="N2841" s="13">
        <f t="shared" si="331"/>
        <v>10</v>
      </c>
      <c r="O2841" s="13">
        <f t="shared" si="332"/>
        <v>8</v>
      </c>
      <c r="P2841" s="13">
        <f t="shared" si="333"/>
        <v>2017</v>
      </c>
      <c r="Q2841" s="13">
        <f t="shared" si="334"/>
        <v>359.40000000000003</v>
      </c>
    </row>
    <row r="2842" spans="1:17" x14ac:dyDescent="0.25">
      <c r="A2842" t="s">
        <v>6400</v>
      </c>
      <c r="B2842" t="s">
        <v>6401</v>
      </c>
      <c r="C2842">
        <v>42958.544814814813</v>
      </c>
      <c r="D2842">
        <v>25</v>
      </c>
      <c r="E2842" t="s">
        <v>13863</v>
      </c>
      <c r="F2842" t="s">
        <v>6402</v>
      </c>
      <c r="G2842" t="s">
        <v>6403</v>
      </c>
      <c r="H2842" t="s">
        <v>160</v>
      </c>
      <c r="I2842">
        <v>13</v>
      </c>
      <c r="J2842">
        <v>0</v>
      </c>
      <c r="K2842" t="s">
        <v>160</v>
      </c>
      <c r="M2842" s="15">
        <f t="shared" si="330"/>
        <v>13</v>
      </c>
      <c r="N2842" s="13">
        <f t="shared" si="331"/>
        <v>10</v>
      </c>
      <c r="O2842" s="13">
        <f t="shared" si="332"/>
        <v>8</v>
      </c>
      <c r="P2842" s="13">
        <f t="shared" si="333"/>
        <v>2017</v>
      </c>
      <c r="Q2842" s="13">
        <f t="shared" si="334"/>
        <v>325</v>
      </c>
    </row>
    <row r="2843" spans="1:17" x14ac:dyDescent="0.25">
      <c r="A2843" t="s">
        <v>4595</v>
      </c>
      <c r="B2843" t="s">
        <v>4596</v>
      </c>
      <c r="C2843">
        <v>42965.691712962966</v>
      </c>
      <c r="D2843">
        <v>20</v>
      </c>
      <c r="E2843" t="s">
        <v>13863</v>
      </c>
      <c r="F2843" t="s">
        <v>6404</v>
      </c>
      <c r="G2843" t="s">
        <v>6405</v>
      </c>
      <c r="H2843" t="s">
        <v>133</v>
      </c>
      <c r="I2843">
        <v>496.07</v>
      </c>
      <c r="J2843">
        <v>0</v>
      </c>
      <c r="K2843" t="s">
        <v>4597</v>
      </c>
      <c r="M2843" s="15">
        <f t="shared" si="330"/>
        <v>496.07</v>
      </c>
      <c r="N2843" s="13">
        <f t="shared" si="331"/>
        <v>10</v>
      </c>
      <c r="O2843" s="13">
        <f t="shared" si="332"/>
        <v>8</v>
      </c>
      <c r="P2843" s="13">
        <f t="shared" si="333"/>
        <v>2017</v>
      </c>
      <c r="Q2843" s="13">
        <f t="shared" si="334"/>
        <v>9921.4</v>
      </c>
    </row>
    <row r="2844" spans="1:17" x14ac:dyDescent="0.25">
      <c r="A2844" t="s">
        <v>6406</v>
      </c>
      <c r="B2844" t="s">
        <v>6407</v>
      </c>
      <c r="C2844">
        <v>42949.55296296296</v>
      </c>
      <c r="D2844">
        <v>1</v>
      </c>
      <c r="E2844" t="s">
        <v>13863</v>
      </c>
      <c r="F2844" t="s">
        <v>6408</v>
      </c>
      <c r="G2844" t="s">
        <v>6409</v>
      </c>
      <c r="H2844" t="s">
        <v>124</v>
      </c>
      <c r="I2844">
        <v>2.2090000000000001</v>
      </c>
      <c r="J2844">
        <v>0</v>
      </c>
      <c r="K2844" t="s">
        <v>6410</v>
      </c>
      <c r="M2844" s="15">
        <f t="shared" si="330"/>
        <v>2.2090000000000001</v>
      </c>
      <c r="N2844" s="13">
        <f t="shared" si="331"/>
        <v>10</v>
      </c>
      <c r="O2844" s="13">
        <f t="shared" si="332"/>
        <v>8</v>
      </c>
      <c r="P2844" s="13">
        <f t="shared" si="333"/>
        <v>2017</v>
      </c>
      <c r="Q2844" s="13">
        <f t="shared" si="334"/>
        <v>2.2090000000000001</v>
      </c>
    </row>
    <row r="2845" spans="1:17" x14ac:dyDescent="0.25">
      <c r="A2845" t="s">
        <v>6411</v>
      </c>
      <c r="B2845" t="s">
        <v>6412</v>
      </c>
      <c r="C2845">
        <v>42949.55296296296</v>
      </c>
      <c r="D2845">
        <v>1</v>
      </c>
      <c r="E2845" t="s">
        <v>13863</v>
      </c>
      <c r="F2845" t="s">
        <v>6408</v>
      </c>
      <c r="G2845" t="s">
        <v>6409</v>
      </c>
      <c r="H2845" t="s">
        <v>124</v>
      </c>
      <c r="I2845">
        <v>3.9220000000000002</v>
      </c>
      <c r="J2845">
        <v>0</v>
      </c>
      <c r="K2845" t="s">
        <v>6413</v>
      </c>
      <c r="M2845" s="15">
        <f t="shared" si="330"/>
        <v>3.9220000000000002</v>
      </c>
      <c r="N2845" s="13">
        <f t="shared" si="331"/>
        <v>10</v>
      </c>
      <c r="O2845" s="13">
        <f t="shared" si="332"/>
        <v>8</v>
      </c>
      <c r="P2845" s="13">
        <f t="shared" si="333"/>
        <v>2017</v>
      </c>
      <c r="Q2845" s="13">
        <f t="shared" si="334"/>
        <v>3.9220000000000002</v>
      </c>
    </row>
    <row r="2846" spans="1:17" x14ac:dyDescent="0.25">
      <c r="A2846" t="s">
        <v>6414</v>
      </c>
      <c r="B2846" t="s">
        <v>6415</v>
      </c>
      <c r="C2846">
        <v>43052.622870370367</v>
      </c>
      <c r="D2846">
        <v>3</v>
      </c>
      <c r="E2846" t="s">
        <v>13863</v>
      </c>
      <c r="F2846" t="s">
        <v>6408</v>
      </c>
      <c r="G2846" t="s">
        <v>6416</v>
      </c>
      <c r="H2846" t="s">
        <v>124</v>
      </c>
      <c r="I2846">
        <v>13.220800000000001</v>
      </c>
      <c r="J2846">
        <v>40</v>
      </c>
      <c r="K2846" t="s">
        <v>6417</v>
      </c>
      <c r="M2846" s="15">
        <f t="shared" si="330"/>
        <v>7.93248</v>
      </c>
      <c r="N2846" s="13">
        <f t="shared" si="331"/>
        <v>10</v>
      </c>
      <c r="O2846" s="13">
        <f t="shared" si="332"/>
        <v>11</v>
      </c>
      <c r="P2846" s="13">
        <f t="shared" si="333"/>
        <v>2017</v>
      </c>
      <c r="Q2846" s="13">
        <f t="shared" si="334"/>
        <v>23.797440000000002</v>
      </c>
    </row>
    <row r="2847" spans="1:17" x14ac:dyDescent="0.25">
      <c r="A2847" t="s">
        <v>4861</v>
      </c>
      <c r="B2847" t="s">
        <v>4862</v>
      </c>
      <c r="C2847">
        <v>42958.503298611111</v>
      </c>
      <c r="D2847">
        <v>2</v>
      </c>
      <c r="E2847" t="s">
        <v>13863</v>
      </c>
      <c r="F2847" t="s">
        <v>6418</v>
      </c>
      <c r="G2847" t="s">
        <v>6419</v>
      </c>
      <c r="H2847" t="s">
        <v>86</v>
      </c>
      <c r="I2847">
        <v>29.62</v>
      </c>
      <c r="J2847">
        <v>0</v>
      </c>
      <c r="K2847" t="s">
        <v>4865</v>
      </c>
      <c r="M2847" s="15">
        <f t="shared" si="330"/>
        <v>29.62</v>
      </c>
      <c r="N2847" s="13">
        <f t="shared" si="331"/>
        <v>10</v>
      </c>
      <c r="O2847" s="13">
        <f t="shared" si="332"/>
        <v>8</v>
      </c>
      <c r="P2847" s="13">
        <f t="shared" si="333"/>
        <v>2017</v>
      </c>
      <c r="Q2847" s="13">
        <f t="shared" si="334"/>
        <v>59.24</v>
      </c>
    </row>
    <row r="2848" spans="1:17" x14ac:dyDescent="0.25">
      <c r="A2848" t="s">
        <v>82</v>
      </c>
      <c r="B2848" t="s">
        <v>83</v>
      </c>
      <c r="C2848">
        <v>42958.503298611111</v>
      </c>
      <c r="D2848">
        <v>2</v>
      </c>
      <c r="E2848" t="s">
        <v>13863</v>
      </c>
      <c r="F2848" t="s">
        <v>6418</v>
      </c>
      <c r="G2848" t="s">
        <v>6419</v>
      </c>
      <c r="H2848" t="s">
        <v>86</v>
      </c>
      <c r="I2848">
        <v>97.4</v>
      </c>
      <c r="J2848">
        <v>0</v>
      </c>
      <c r="K2848" t="s">
        <v>87</v>
      </c>
      <c r="M2848" s="15">
        <f t="shared" si="330"/>
        <v>97.4</v>
      </c>
      <c r="N2848" s="13">
        <f t="shared" si="331"/>
        <v>10</v>
      </c>
      <c r="O2848" s="13">
        <f t="shared" si="332"/>
        <v>8</v>
      </c>
      <c r="P2848" s="13">
        <f t="shared" si="333"/>
        <v>2017</v>
      </c>
      <c r="Q2848" s="13">
        <f t="shared" si="334"/>
        <v>194.8</v>
      </c>
    </row>
    <row r="2849" spans="1:17" x14ac:dyDescent="0.25">
      <c r="A2849" t="s">
        <v>6420</v>
      </c>
      <c r="B2849" t="s">
        <v>6421</v>
      </c>
      <c r="C2849">
        <v>42958.503298611111</v>
      </c>
      <c r="D2849">
        <v>3</v>
      </c>
      <c r="E2849" t="s">
        <v>13863</v>
      </c>
      <c r="F2849" t="s">
        <v>6418</v>
      </c>
      <c r="G2849" t="s">
        <v>6419</v>
      </c>
      <c r="H2849" t="s">
        <v>86</v>
      </c>
      <c r="I2849">
        <v>25.83</v>
      </c>
      <c r="J2849">
        <v>0</v>
      </c>
      <c r="K2849" t="s">
        <v>6422</v>
      </c>
      <c r="M2849" s="15">
        <f t="shared" si="330"/>
        <v>25.83</v>
      </c>
      <c r="N2849" s="13">
        <f t="shared" si="331"/>
        <v>10</v>
      </c>
      <c r="O2849" s="13">
        <f t="shared" si="332"/>
        <v>8</v>
      </c>
      <c r="P2849" s="13">
        <f t="shared" si="333"/>
        <v>2017</v>
      </c>
      <c r="Q2849" s="13">
        <f t="shared" si="334"/>
        <v>77.489999999999995</v>
      </c>
    </row>
    <row r="2850" spans="1:17" x14ac:dyDescent="0.25">
      <c r="A2850" t="s">
        <v>82</v>
      </c>
      <c r="B2850" t="s">
        <v>83</v>
      </c>
      <c r="C2850">
        <v>42958.503298611111</v>
      </c>
      <c r="D2850">
        <v>1</v>
      </c>
      <c r="E2850" t="s">
        <v>13863</v>
      </c>
      <c r="F2850" t="s">
        <v>6418</v>
      </c>
      <c r="G2850" t="s">
        <v>6419</v>
      </c>
      <c r="H2850" t="s">
        <v>86</v>
      </c>
      <c r="I2850">
        <v>97.4</v>
      </c>
      <c r="J2850">
        <v>0</v>
      </c>
      <c r="K2850" t="s">
        <v>87</v>
      </c>
      <c r="M2850" s="15">
        <f t="shared" si="330"/>
        <v>97.4</v>
      </c>
      <c r="N2850" s="13">
        <f t="shared" si="331"/>
        <v>10</v>
      </c>
      <c r="O2850" s="13">
        <f t="shared" si="332"/>
        <v>8</v>
      </c>
      <c r="P2850" s="13">
        <f t="shared" si="333"/>
        <v>2017</v>
      </c>
      <c r="Q2850" s="13">
        <f t="shared" si="334"/>
        <v>97.4</v>
      </c>
    </row>
    <row r="2851" spans="1:17" x14ac:dyDescent="0.25">
      <c r="A2851" t="s">
        <v>6423</v>
      </c>
      <c r="B2851" t="s">
        <v>6424</v>
      </c>
      <c r="C2851">
        <v>43052.690428240741</v>
      </c>
      <c r="D2851">
        <v>1</v>
      </c>
      <c r="E2851" t="s">
        <v>13863</v>
      </c>
      <c r="F2851" t="s">
        <v>6425</v>
      </c>
      <c r="G2851" t="s">
        <v>6426</v>
      </c>
      <c r="H2851" t="s">
        <v>474</v>
      </c>
      <c r="I2851">
        <v>1184.71</v>
      </c>
      <c r="J2851">
        <v>0</v>
      </c>
      <c r="K2851" t="s">
        <v>6427</v>
      </c>
      <c r="M2851" s="15">
        <f t="shared" si="330"/>
        <v>1184.71</v>
      </c>
      <c r="N2851" s="13">
        <f t="shared" si="331"/>
        <v>10</v>
      </c>
      <c r="O2851" s="13">
        <f t="shared" si="332"/>
        <v>11</v>
      </c>
      <c r="P2851" s="13">
        <f t="shared" si="333"/>
        <v>2017</v>
      </c>
      <c r="Q2851" s="13">
        <f t="shared" si="334"/>
        <v>1184.71</v>
      </c>
    </row>
    <row r="2852" spans="1:17" x14ac:dyDescent="0.25">
      <c r="A2852" t="s">
        <v>3078</v>
      </c>
      <c r="B2852" t="s">
        <v>3079</v>
      </c>
      <c r="C2852">
        <v>42949.558587962965</v>
      </c>
      <c r="D2852">
        <v>15</v>
      </c>
      <c r="E2852" t="s">
        <v>13863</v>
      </c>
      <c r="F2852" t="s">
        <v>6428</v>
      </c>
      <c r="G2852" t="s">
        <v>6429</v>
      </c>
      <c r="H2852" t="s">
        <v>33</v>
      </c>
      <c r="I2852">
        <v>185</v>
      </c>
      <c r="J2852">
        <v>0</v>
      </c>
      <c r="K2852" t="s">
        <v>3080</v>
      </c>
      <c r="M2852" s="15">
        <f t="shared" si="330"/>
        <v>185</v>
      </c>
      <c r="N2852" s="13">
        <f t="shared" si="331"/>
        <v>10</v>
      </c>
      <c r="O2852" s="13">
        <f t="shared" si="332"/>
        <v>8</v>
      </c>
      <c r="P2852" s="13">
        <f t="shared" si="333"/>
        <v>2017</v>
      </c>
      <c r="Q2852" s="13">
        <f t="shared" si="334"/>
        <v>2775</v>
      </c>
    </row>
    <row r="2853" spans="1:17" x14ac:dyDescent="0.25">
      <c r="A2853" t="s">
        <v>923</v>
      </c>
      <c r="B2853" t="s">
        <v>924</v>
      </c>
      <c r="C2853">
        <v>42947.600358796299</v>
      </c>
      <c r="D2853">
        <v>10</v>
      </c>
      <c r="E2853" t="s">
        <v>13863</v>
      </c>
      <c r="F2853" t="s">
        <v>6430</v>
      </c>
      <c r="G2853" t="s">
        <v>6431</v>
      </c>
      <c r="H2853" t="s">
        <v>124</v>
      </c>
      <c r="I2853">
        <v>6.2614999999999998</v>
      </c>
      <c r="J2853">
        <v>40</v>
      </c>
      <c r="K2853" t="s">
        <v>927</v>
      </c>
      <c r="M2853" s="15">
        <f t="shared" si="330"/>
        <v>3.7568999999999999</v>
      </c>
      <c r="N2853" s="13">
        <f t="shared" si="331"/>
        <v>10</v>
      </c>
      <c r="O2853" s="13">
        <f t="shared" si="332"/>
        <v>7</v>
      </c>
      <c r="P2853" s="13">
        <f t="shared" si="333"/>
        <v>2017</v>
      </c>
      <c r="Q2853" s="13">
        <f t="shared" si="334"/>
        <v>37.569000000000003</v>
      </c>
    </row>
    <row r="2854" spans="1:17" x14ac:dyDescent="0.25">
      <c r="A2854" t="s">
        <v>1121</v>
      </c>
      <c r="B2854" t="s">
        <v>1122</v>
      </c>
      <c r="C2854">
        <v>42976.677766203706</v>
      </c>
      <c r="D2854">
        <v>15</v>
      </c>
      <c r="E2854" t="s">
        <v>13863</v>
      </c>
      <c r="F2854" t="s">
        <v>6432</v>
      </c>
      <c r="G2854" t="s">
        <v>6433</v>
      </c>
      <c r="H2854" t="s">
        <v>167</v>
      </c>
      <c r="I2854">
        <v>3.6150000000000002</v>
      </c>
      <c r="J2854">
        <v>0</v>
      </c>
      <c r="K2854" t="s">
        <v>1123</v>
      </c>
      <c r="M2854" s="15">
        <f t="shared" si="330"/>
        <v>3.6150000000000002</v>
      </c>
      <c r="N2854" s="13">
        <f t="shared" si="331"/>
        <v>10</v>
      </c>
      <c r="O2854" s="13">
        <f t="shared" si="332"/>
        <v>8</v>
      </c>
      <c r="P2854" s="13">
        <f t="shared" si="333"/>
        <v>2017</v>
      </c>
      <c r="Q2854" s="13">
        <f t="shared" si="334"/>
        <v>54.225000000000001</v>
      </c>
    </row>
    <row r="2855" spans="1:17" x14ac:dyDescent="0.25">
      <c r="A2855" t="s">
        <v>1118</v>
      </c>
      <c r="B2855" t="s">
        <v>1119</v>
      </c>
      <c r="C2855">
        <v>42976.677766203706</v>
      </c>
      <c r="D2855">
        <v>10</v>
      </c>
      <c r="E2855" t="s">
        <v>13863</v>
      </c>
      <c r="F2855" t="s">
        <v>6432</v>
      </c>
      <c r="G2855" t="s">
        <v>6433</v>
      </c>
      <c r="H2855" t="s">
        <v>167</v>
      </c>
      <c r="I2855">
        <v>3.6150000000000002</v>
      </c>
      <c r="J2855">
        <v>0</v>
      </c>
      <c r="K2855" t="s">
        <v>1120</v>
      </c>
      <c r="M2855" s="15">
        <f t="shared" si="330"/>
        <v>3.6150000000000002</v>
      </c>
      <c r="N2855" s="13">
        <f t="shared" si="331"/>
        <v>10</v>
      </c>
      <c r="O2855" s="13">
        <f t="shared" si="332"/>
        <v>8</v>
      </c>
      <c r="P2855" s="13">
        <f t="shared" si="333"/>
        <v>2017</v>
      </c>
      <c r="Q2855" s="13">
        <f t="shared" si="334"/>
        <v>36.150000000000006</v>
      </c>
    </row>
    <row r="2856" spans="1:17" x14ac:dyDescent="0.25">
      <c r="A2856" t="s">
        <v>6434</v>
      </c>
      <c r="B2856" t="s">
        <v>6435</v>
      </c>
      <c r="C2856">
        <v>42949.548784722225</v>
      </c>
      <c r="D2856">
        <v>2</v>
      </c>
      <c r="E2856" t="s">
        <v>13863</v>
      </c>
      <c r="F2856" t="s">
        <v>6432</v>
      </c>
      <c r="G2856" t="s">
        <v>6436</v>
      </c>
      <c r="H2856" t="s">
        <v>167</v>
      </c>
      <c r="I2856">
        <v>61.96</v>
      </c>
      <c r="J2856">
        <v>20</v>
      </c>
      <c r="K2856" t="s">
        <v>6437</v>
      </c>
      <c r="M2856" s="15">
        <f t="shared" si="330"/>
        <v>49.568000000000005</v>
      </c>
      <c r="N2856" s="13">
        <f t="shared" si="331"/>
        <v>10</v>
      </c>
      <c r="O2856" s="13">
        <f t="shared" si="332"/>
        <v>8</v>
      </c>
      <c r="P2856" s="13">
        <f t="shared" si="333"/>
        <v>2017</v>
      </c>
      <c r="Q2856" s="13">
        <f t="shared" si="334"/>
        <v>99.13600000000001</v>
      </c>
    </row>
    <row r="2857" spans="1:17" x14ac:dyDescent="0.25">
      <c r="A2857" t="s">
        <v>6438</v>
      </c>
      <c r="B2857" t="s">
        <v>6439</v>
      </c>
      <c r="C2857">
        <v>42949.548784722225</v>
      </c>
      <c r="D2857">
        <v>6</v>
      </c>
      <c r="E2857" t="s">
        <v>13863</v>
      </c>
      <c r="F2857" t="s">
        <v>6432</v>
      </c>
      <c r="G2857" t="s">
        <v>6436</v>
      </c>
      <c r="H2857" t="s">
        <v>167</v>
      </c>
      <c r="I2857">
        <v>16.489999999999998</v>
      </c>
      <c r="J2857">
        <v>41</v>
      </c>
      <c r="K2857" t="s">
        <v>167</v>
      </c>
      <c r="M2857" s="15">
        <f t="shared" si="330"/>
        <v>9.7291000000000007</v>
      </c>
      <c r="N2857" s="13">
        <f t="shared" si="331"/>
        <v>10</v>
      </c>
      <c r="O2857" s="13">
        <f t="shared" si="332"/>
        <v>8</v>
      </c>
      <c r="P2857" s="13">
        <f t="shared" si="333"/>
        <v>2017</v>
      </c>
      <c r="Q2857" s="13">
        <f t="shared" si="334"/>
        <v>58.374600000000001</v>
      </c>
    </row>
    <row r="2858" spans="1:17" x14ac:dyDescent="0.25">
      <c r="A2858" t="s">
        <v>6440</v>
      </c>
      <c r="B2858" t="s">
        <v>6441</v>
      </c>
      <c r="C2858">
        <v>42949.548784722225</v>
      </c>
      <c r="D2858">
        <v>2</v>
      </c>
      <c r="E2858" t="s">
        <v>13863</v>
      </c>
      <c r="F2858" t="s">
        <v>6432</v>
      </c>
      <c r="G2858" t="s">
        <v>6436</v>
      </c>
      <c r="H2858" t="s">
        <v>167</v>
      </c>
      <c r="I2858">
        <v>102.17</v>
      </c>
      <c r="J2858">
        <v>32</v>
      </c>
      <c r="K2858" t="s">
        <v>167</v>
      </c>
      <c r="M2858" s="15">
        <f t="shared" si="330"/>
        <v>69.4756</v>
      </c>
      <c r="N2858" s="13">
        <f t="shared" si="331"/>
        <v>10</v>
      </c>
      <c r="O2858" s="13">
        <f t="shared" si="332"/>
        <v>8</v>
      </c>
      <c r="P2858" s="13">
        <f t="shared" si="333"/>
        <v>2017</v>
      </c>
      <c r="Q2858" s="13">
        <f t="shared" si="334"/>
        <v>138.9512</v>
      </c>
    </row>
    <row r="2859" spans="1:17" x14ac:dyDescent="0.25">
      <c r="A2859" t="s">
        <v>6442</v>
      </c>
      <c r="B2859" t="s">
        <v>6443</v>
      </c>
      <c r="C2859">
        <v>42958.467858796299</v>
      </c>
      <c r="D2859">
        <v>6</v>
      </c>
      <c r="E2859" t="s">
        <v>13863</v>
      </c>
      <c r="F2859" t="s">
        <v>6432</v>
      </c>
      <c r="G2859" t="s">
        <v>6444</v>
      </c>
      <c r="H2859" t="s">
        <v>167</v>
      </c>
      <c r="I2859">
        <v>22.16</v>
      </c>
      <c r="J2859">
        <v>41</v>
      </c>
      <c r="K2859" t="s">
        <v>167</v>
      </c>
      <c r="M2859" s="15">
        <f t="shared" si="330"/>
        <v>13.074400000000002</v>
      </c>
      <c r="N2859" s="13">
        <f t="shared" si="331"/>
        <v>10</v>
      </c>
      <c r="O2859" s="13">
        <f t="shared" si="332"/>
        <v>8</v>
      </c>
      <c r="P2859" s="13">
        <f t="shared" si="333"/>
        <v>2017</v>
      </c>
      <c r="Q2859" s="13">
        <f t="shared" si="334"/>
        <v>78.446400000000011</v>
      </c>
    </row>
    <row r="2860" spans="1:17" x14ac:dyDescent="0.25">
      <c r="A2860" t="s">
        <v>504</v>
      </c>
      <c r="B2860" t="s">
        <v>505</v>
      </c>
      <c r="C2860">
        <v>42949.572071759256</v>
      </c>
      <c r="D2860">
        <v>120</v>
      </c>
      <c r="E2860" t="s">
        <v>13863</v>
      </c>
      <c r="F2860" t="s">
        <v>6445</v>
      </c>
      <c r="G2860" t="s">
        <v>6446</v>
      </c>
      <c r="H2860" t="s">
        <v>65</v>
      </c>
      <c r="I2860">
        <v>2.25</v>
      </c>
      <c r="J2860">
        <v>0</v>
      </c>
      <c r="K2860" t="s">
        <v>506</v>
      </c>
      <c r="M2860" s="15">
        <f t="shared" si="330"/>
        <v>2.25</v>
      </c>
      <c r="N2860" s="13">
        <f t="shared" si="331"/>
        <v>10</v>
      </c>
      <c r="O2860" s="13">
        <f t="shared" si="332"/>
        <v>8</v>
      </c>
      <c r="P2860" s="13">
        <f t="shared" si="333"/>
        <v>2017</v>
      </c>
      <c r="Q2860" s="13">
        <f t="shared" si="334"/>
        <v>270</v>
      </c>
    </row>
    <row r="2861" spans="1:17" x14ac:dyDescent="0.25">
      <c r="A2861" t="s">
        <v>1875</v>
      </c>
      <c r="B2861" t="s">
        <v>1876</v>
      </c>
      <c r="C2861">
        <v>42949.572071759256</v>
      </c>
      <c r="D2861">
        <v>50</v>
      </c>
      <c r="E2861" t="s">
        <v>13863</v>
      </c>
      <c r="F2861" t="s">
        <v>6445</v>
      </c>
      <c r="G2861" t="s">
        <v>6446</v>
      </c>
      <c r="H2861" t="s">
        <v>65</v>
      </c>
      <c r="I2861">
        <v>1.1000000000000001</v>
      </c>
      <c r="J2861">
        <v>0</v>
      </c>
      <c r="K2861" t="s">
        <v>1877</v>
      </c>
      <c r="M2861" s="15">
        <f t="shared" si="330"/>
        <v>1.1000000000000001</v>
      </c>
      <c r="N2861" s="13">
        <f t="shared" si="331"/>
        <v>10</v>
      </c>
      <c r="O2861" s="13">
        <f t="shared" si="332"/>
        <v>8</v>
      </c>
      <c r="P2861" s="13">
        <f t="shared" si="333"/>
        <v>2017</v>
      </c>
      <c r="Q2861" s="13">
        <f t="shared" si="334"/>
        <v>55.000000000000007</v>
      </c>
    </row>
    <row r="2862" spans="1:17" x14ac:dyDescent="0.25">
      <c r="A2862" t="s">
        <v>2554</v>
      </c>
      <c r="B2862" t="s">
        <v>2555</v>
      </c>
      <c r="C2862">
        <v>42958.475694444445</v>
      </c>
      <c r="D2862">
        <v>6</v>
      </c>
      <c r="E2862" t="s">
        <v>13863</v>
      </c>
      <c r="F2862" t="s">
        <v>6445</v>
      </c>
      <c r="G2862" t="s">
        <v>6447</v>
      </c>
      <c r="H2862" t="s">
        <v>65</v>
      </c>
      <c r="I2862">
        <v>69.95</v>
      </c>
      <c r="J2862">
        <v>0</v>
      </c>
      <c r="K2862" t="s">
        <v>2558</v>
      </c>
      <c r="M2862" s="15">
        <f t="shared" si="330"/>
        <v>69.95</v>
      </c>
      <c r="N2862" s="13">
        <f t="shared" si="331"/>
        <v>10</v>
      </c>
      <c r="O2862" s="13">
        <f t="shared" si="332"/>
        <v>8</v>
      </c>
      <c r="P2862" s="13">
        <f t="shared" si="333"/>
        <v>2017</v>
      </c>
      <c r="Q2862" s="13">
        <f t="shared" si="334"/>
        <v>419.70000000000005</v>
      </c>
    </row>
    <row r="2863" spans="1:17" x14ac:dyDescent="0.25">
      <c r="A2863" t="s">
        <v>664</v>
      </c>
      <c r="B2863" t="s">
        <v>665</v>
      </c>
      <c r="C2863">
        <v>42958.560891203706</v>
      </c>
      <c r="D2863">
        <v>50</v>
      </c>
      <c r="E2863" t="s">
        <v>99</v>
      </c>
      <c r="F2863" t="s">
        <v>6448</v>
      </c>
      <c r="G2863" t="s">
        <v>6449</v>
      </c>
      <c r="H2863" t="s">
        <v>301</v>
      </c>
      <c r="I2863">
        <v>4.7830000000000004</v>
      </c>
      <c r="J2863">
        <v>50</v>
      </c>
      <c r="K2863" t="s">
        <v>668</v>
      </c>
      <c r="M2863" s="15">
        <f t="shared" si="330"/>
        <v>2.3915000000000002</v>
      </c>
      <c r="N2863" s="13">
        <f t="shared" si="331"/>
        <v>10</v>
      </c>
      <c r="O2863" s="13">
        <f t="shared" si="332"/>
        <v>8</v>
      </c>
      <c r="P2863" s="13">
        <f t="shared" si="333"/>
        <v>2017</v>
      </c>
      <c r="Q2863" s="13">
        <f t="shared" si="334"/>
        <v>119.575</v>
      </c>
    </row>
    <row r="2864" spans="1:17" x14ac:dyDescent="0.25">
      <c r="A2864" t="s">
        <v>2268</v>
      </c>
      <c r="B2864" t="s">
        <v>2269</v>
      </c>
      <c r="C2864">
        <v>42949.712083333332</v>
      </c>
      <c r="D2864">
        <v>40</v>
      </c>
      <c r="E2864" t="s">
        <v>99</v>
      </c>
      <c r="F2864" t="s">
        <v>6448</v>
      </c>
      <c r="G2864" t="s">
        <v>6450</v>
      </c>
      <c r="H2864" t="s">
        <v>301</v>
      </c>
      <c r="I2864">
        <v>5.83</v>
      </c>
      <c r="J2864">
        <v>50</v>
      </c>
      <c r="K2864" t="s">
        <v>2272</v>
      </c>
      <c r="M2864" s="15">
        <f t="shared" si="330"/>
        <v>2.915</v>
      </c>
      <c r="N2864" s="13">
        <f t="shared" si="331"/>
        <v>10</v>
      </c>
      <c r="O2864" s="13">
        <f t="shared" si="332"/>
        <v>8</v>
      </c>
      <c r="P2864" s="13">
        <f t="shared" si="333"/>
        <v>2017</v>
      </c>
      <c r="Q2864" s="13">
        <f t="shared" si="334"/>
        <v>116.6</v>
      </c>
    </row>
    <row r="2865" spans="1:17" x14ac:dyDescent="0.25">
      <c r="A2865" t="s">
        <v>2268</v>
      </c>
      <c r="B2865" t="s">
        <v>2269</v>
      </c>
      <c r="C2865">
        <v>42958.560891203706</v>
      </c>
      <c r="D2865">
        <v>10</v>
      </c>
      <c r="E2865" t="s">
        <v>99</v>
      </c>
      <c r="F2865" t="s">
        <v>6448</v>
      </c>
      <c r="G2865" t="s">
        <v>6449</v>
      </c>
      <c r="H2865" t="s">
        <v>301</v>
      </c>
      <c r="I2865">
        <v>5.83</v>
      </c>
      <c r="J2865">
        <v>50</v>
      </c>
      <c r="K2865" t="s">
        <v>2272</v>
      </c>
      <c r="M2865" s="15">
        <f t="shared" si="330"/>
        <v>2.915</v>
      </c>
      <c r="N2865" s="13">
        <f t="shared" si="331"/>
        <v>10</v>
      </c>
      <c r="O2865" s="13">
        <f t="shared" si="332"/>
        <v>8</v>
      </c>
      <c r="P2865" s="13">
        <f t="shared" si="333"/>
        <v>2017</v>
      </c>
      <c r="Q2865" s="13">
        <f t="shared" si="334"/>
        <v>29.15</v>
      </c>
    </row>
    <row r="2866" spans="1:17" x14ac:dyDescent="0.25">
      <c r="A2866" t="s">
        <v>1446</v>
      </c>
      <c r="B2866" t="s">
        <v>1447</v>
      </c>
      <c r="C2866">
        <v>42950.636134259257</v>
      </c>
      <c r="D2866">
        <v>50</v>
      </c>
      <c r="E2866" t="s">
        <v>13863</v>
      </c>
      <c r="F2866" t="s">
        <v>6451</v>
      </c>
      <c r="G2866" t="s">
        <v>6452</v>
      </c>
      <c r="H2866" t="s">
        <v>326</v>
      </c>
      <c r="I2866">
        <v>1.7</v>
      </c>
      <c r="J2866">
        <v>0</v>
      </c>
      <c r="K2866" t="s">
        <v>1440</v>
      </c>
      <c r="M2866" s="15">
        <f t="shared" si="330"/>
        <v>1.7</v>
      </c>
      <c r="N2866" s="13">
        <f t="shared" si="331"/>
        <v>10</v>
      </c>
      <c r="O2866" s="13">
        <f t="shared" si="332"/>
        <v>8</v>
      </c>
      <c r="P2866" s="13">
        <f t="shared" si="333"/>
        <v>2017</v>
      </c>
      <c r="Q2866" s="13">
        <f t="shared" si="334"/>
        <v>85</v>
      </c>
    </row>
    <row r="2867" spans="1:17" x14ac:dyDescent="0.25">
      <c r="A2867" t="s">
        <v>153</v>
      </c>
      <c r="B2867" t="s">
        <v>154</v>
      </c>
      <c r="C2867">
        <v>42947.598634259259</v>
      </c>
      <c r="D2867">
        <v>1</v>
      </c>
      <c r="E2867" t="s">
        <v>13863</v>
      </c>
      <c r="F2867" t="s">
        <v>6453</v>
      </c>
      <c r="G2867" t="s">
        <v>6454</v>
      </c>
      <c r="H2867" t="s">
        <v>108</v>
      </c>
      <c r="I2867">
        <v>40</v>
      </c>
      <c r="J2867">
        <v>0</v>
      </c>
      <c r="K2867" t="s">
        <v>155</v>
      </c>
      <c r="M2867" s="15">
        <f t="shared" si="330"/>
        <v>40</v>
      </c>
      <c r="N2867" s="13">
        <f t="shared" si="331"/>
        <v>10</v>
      </c>
      <c r="O2867" s="13">
        <f t="shared" si="332"/>
        <v>7</v>
      </c>
      <c r="P2867" s="13">
        <f t="shared" si="333"/>
        <v>2017</v>
      </c>
      <c r="Q2867" s="13">
        <f t="shared" si="334"/>
        <v>40</v>
      </c>
    </row>
    <row r="2868" spans="1:17" x14ac:dyDescent="0.25">
      <c r="A2868" t="s">
        <v>6455</v>
      </c>
      <c r="B2868" t="s">
        <v>6456</v>
      </c>
      <c r="C2868">
        <v>42949.553668981483</v>
      </c>
      <c r="D2868">
        <v>30</v>
      </c>
      <c r="E2868" t="s">
        <v>113</v>
      </c>
      <c r="F2868" t="s">
        <v>6457</v>
      </c>
      <c r="G2868" t="s">
        <v>6458</v>
      </c>
      <c r="H2868" t="s">
        <v>173</v>
      </c>
      <c r="I2868">
        <v>7.7290000000000001</v>
      </c>
      <c r="J2868">
        <v>0</v>
      </c>
      <c r="K2868" t="s">
        <v>6459</v>
      </c>
      <c r="M2868" s="15">
        <f t="shared" si="330"/>
        <v>7.7290000000000001</v>
      </c>
      <c r="N2868" s="13">
        <f t="shared" si="331"/>
        <v>10</v>
      </c>
      <c r="O2868" s="13">
        <f t="shared" si="332"/>
        <v>8</v>
      </c>
      <c r="P2868" s="13">
        <f t="shared" si="333"/>
        <v>2017</v>
      </c>
      <c r="Q2868" s="13">
        <f t="shared" si="334"/>
        <v>231.87</v>
      </c>
    </row>
    <row r="2869" spans="1:17" x14ac:dyDescent="0.25">
      <c r="A2869" t="s">
        <v>1734</v>
      </c>
      <c r="B2869" t="s">
        <v>1735</v>
      </c>
      <c r="C2869">
        <v>42949.553668981483</v>
      </c>
      <c r="D2869">
        <v>30</v>
      </c>
      <c r="E2869" t="s">
        <v>113</v>
      </c>
      <c r="F2869" t="s">
        <v>6457</v>
      </c>
      <c r="G2869" t="s">
        <v>6458</v>
      </c>
      <c r="H2869" t="s">
        <v>173</v>
      </c>
      <c r="I2869">
        <v>4.6315</v>
      </c>
      <c r="J2869">
        <v>0</v>
      </c>
      <c r="K2869" t="s">
        <v>1738</v>
      </c>
      <c r="M2869" s="15">
        <f t="shared" si="330"/>
        <v>4.6315</v>
      </c>
      <c r="N2869" s="13">
        <f t="shared" si="331"/>
        <v>10</v>
      </c>
      <c r="O2869" s="13">
        <f t="shared" si="332"/>
        <v>8</v>
      </c>
      <c r="P2869" s="13">
        <f t="shared" si="333"/>
        <v>2017</v>
      </c>
      <c r="Q2869" s="13">
        <f t="shared" si="334"/>
        <v>138.94499999999999</v>
      </c>
    </row>
    <row r="2870" spans="1:17" x14ac:dyDescent="0.25">
      <c r="A2870" t="s">
        <v>6460</v>
      </c>
      <c r="B2870" t="s">
        <v>6461</v>
      </c>
      <c r="C2870">
        <v>42949.553668981483</v>
      </c>
      <c r="D2870">
        <v>30</v>
      </c>
      <c r="E2870" t="s">
        <v>113</v>
      </c>
      <c r="F2870" t="s">
        <v>6457</v>
      </c>
      <c r="G2870" t="s">
        <v>6458</v>
      </c>
      <c r="H2870" t="s">
        <v>173</v>
      </c>
      <c r="I2870">
        <v>3.2450000000000001</v>
      </c>
      <c r="J2870">
        <v>0</v>
      </c>
      <c r="K2870" t="s">
        <v>6462</v>
      </c>
      <c r="M2870" s="15">
        <f t="shared" si="330"/>
        <v>3.2450000000000001</v>
      </c>
      <c r="N2870" s="13">
        <f t="shared" si="331"/>
        <v>10</v>
      </c>
      <c r="O2870" s="13">
        <f t="shared" si="332"/>
        <v>8</v>
      </c>
      <c r="P2870" s="13">
        <f t="shared" si="333"/>
        <v>2017</v>
      </c>
      <c r="Q2870" s="13">
        <f t="shared" si="334"/>
        <v>97.350000000000009</v>
      </c>
    </row>
    <row r="2871" spans="1:17" x14ac:dyDescent="0.25">
      <c r="A2871" t="s">
        <v>6463</v>
      </c>
      <c r="B2871" t="s">
        <v>6464</v>
      </c>
      <c r="C2871">
        <v>42969.576041666667</v>
      </c>
      <c r="D2871">
        <v>200</v>
      </c>
      <c r="E2871" t="s">
        <v>13863</v>
      </c>
      <c r="F2871" t="s">
        <v>6465</v>
      </c>
      <c r="G2871" t="s">
        <v>6466</v>
      </c>
      <c r="H2871" t="s">
        <v>65</v>
      </c>
      <c r="I2871">
        <v>0.27</v>
      </c>
      <c r="J2871">
        <v>0</v>
      </c>
      <c r="K2871" t="s">
        <v>6467</v>
      </c>
      <c r="M2871" s="15">
        <f t="shared" si="330"/>
        <v>0.27</v>
      </c>
      <c r="N2871" s="13">
        <f t="shared" si="331"/>
        <v>10</v>
      </c>
      <c r="O2871" s="13">
        <f t="shared" si="332"/>
        <v>8</v>
      </c>
      <c r="P2871" s="13">
        <f t="shared" si="333"/>
        <v>2017</v>
      </c>
      <c r="Q2871" s="13">
        <f t="shared" si="334"/>
        <v>54</v>
      </c>
    </row>
    <row r="2872" spans="1:17" x14ac:dyDescent="0.25">
      <c r="A2872" t="s">
        <v>5320</v>
      </c>
      <c r="B2872" t="s">
        <v>5321</v>
      </c>
      <c r="C2872">
        <v>42949.575902777775</v>
      </c>
      <c r="D2872">
        <v>2</v>
      </c>
      <c r="E2872" t="s">
        <v>13863</v>
      </c>
      <c r="F2872" t="s">
        <v>6465</v>
      </c>
      <c r="G2872" t="s">
        <v>6468</v>
      </c>
      <c r="H2872" t="s">
        <v>65</v>
      </c>
      <c r="I2872">
        <v>19.95</v>
      </c>
      <c r="J2872">
        <v>0</v>
      </c>
      <c r="K2872" t="s">
        <v>5322</v>
      </c>
      <c r="M2872" s="15">
        <f t="shared" si="330"/>
        <v>19.95</v>
      </c>
      <c r="N2872" s="13">
        <f t="shared" si="331"/>
        <v>10</v>
      </c>
      <c r="O2872" s="13">
        <f t="shared" si="332"/>
        <v>8</v>
      </c>
      <c r="P2872" s="13">
        <f t="shared" si="333"/>
        <v>2017</v>
      </c>
      <c r="Q2872" s="13">
        <f t="shared" si="334"/>
        <v>39.9</v>
      </c>
    </row>
    <row r="2873" spans="1:17" x14ac:dyDescent="0.25">
      <c r="A2873" t="s">
        <v>1716</v>
      </c>
      <c r="B2873" t="s">
        <v>1717</v>
      </c>
      <c r="C2873">
        <v>42949.575902777775</v>
      </c>
      <c r="D2873">
        <v>2</v>
      </c>
      <c r="E2873" t="s">
        <v>13863</v>
      </c>
      <c r="F2873" t="s">
        <v>6465</v>
      </c>
      <c r="G2873" t="s">
        <v>6468</v>
      </c>
      <c r="H2873" t="s">
        <v>65</v>
      </c>
      <c r="I2873">
        <v>27.75</v>
      </c>
      <c r="J2873">
        <v>0</v>
      </c>
      <c r="K2873" t="s">
        <v>1718</v>
      </c>
      <c r="M2873" s="15">
        <f t="shared" si="330"/>
        <v>27.75</v>
      </c>
      <c r="N2873" s="13">
        <f t="shared" si="331"/>
        <v>10</v>
      </c>
      <c r="O2873" s="13">
        <f t="shared" si="332"/>
        <v>8</v>
      </c>
      <c r="P2873" s="13">
        <f t="shared" si="333"/>
        <v>2017</v>
      </c>
      <c r="Q2873" s="13">
        <f t="shared" si="334"/>
        <v>55.5</v>
      </c>
    </row>
    <row r="2874" spans="1:17" x14ac:dyDescent="0.25">
      <c r="A2874" t="s">
        <v>2153</v>
      </c>
      <c r="B2874" t="s">
        <v>2154</v>
      </c>
      <c r="C2874">
        <v>42949.575902777775</v>
      </c>
      <c r="D2874">
        <v>2</v>
      </c>
      <c r="E2874" t="s">
        <v>13863</v>
      </c>
      <c r="F2874" t="s">
        <v>6465</v>
      </c>
      <c r="G2874" t="s">
        <v>6468</v>
      </c>
      <c r="H2874" t="s">
        <v>65</v>
      </c>
      <c r="I2874">
        <v>6.25</v>
      </c>
      <c r="J2874">
        <v>0</v>
      </c>
      <c r="K2874" t="s">
        <v>2155</v>
      </c>
      <c r="M2874" s="15">
        <f t="shared" si="330"/>
        <v>6.25</v>
      </c>
      <c r="N2874" s="13">
        <f t="shared" si="331"/>
        <v>10</v>
      </c>
      <c r="O2874" s="13">
        <f t="shared" si="332"/>
        <v>8</v>
      </c>
      <c r="P2874" s="13">
        <f t="shared" si="333"/>
        <v>2017</v>
      </c>
      <c r="Q2874" s="13">
        <f t="shared" si="334"/>
        <v>12.5</v>
      </c>
    </row>
    <row r="2875" spans="1:17" x14ac:dyDescent="0.25">
      <c r="A2875" t="s">
        <v>67</v>
      </c>
      <c r="B2875" t="s">
        <v>68</v>
      </c>
      <c r="C2875">
        <v>42949.575902777775</v>
      </c>
      <c r="D2875">
        <v>2</v>
      </c>
      <c r="E2875" t="s">
        <v>13863</v>
      </c>
      <c r="F2875" t="s">
        <v>6465</v>
      </c>
      <c r="G2875" t="s">
        <v>6468</v>
      </c>
      <c r="H2875" t="s">
        <v>65</v>
      </c>
      <c r="I2875">
        <v>18.190000000000001</v>
      </c>
      <c r="J2875">
        <v>0</v>
      </c>
      <c r="K2875" t="s">
        <v>69</v>
      </c>
      <c r="M2875" s="15">
        <f t="shared" si="330"/>
        <v>18.190000000000001</v>
      </c>
      <c r="N2875" s="13">
        <f t="shared" si="331"/>
        <v>10</v>
      </c>
      <c r="O2875" s="13">
        <f t="shared" si="332"/>
        <v>8</v>
      </c>
      <c r="P2875" s="13">
        <f t="shared" si="333"/>
        <v>2017</v>
      </c>
      <c r="Q2875" s="13">
        <f t="shared" si="334"/>
        <v>36.380000000000003</v>
      </c>
    </row>
    <row r="2876" spans="1:17" x14ac:dyDescent="0.25">
      <c r="A2876" t="s">
        <v>638</v>
      </c>
      <c r="B2876" t="s">
        <v>639</v>
      </c>
      <c r="C2876">
        <v>42949.575902777775</v>
      </c>
      <c r="D2876">
        <v>200</v>
      </c>
      <c r="E2876" t="s">
        <v>13863</v>
      </c>
      <c r="F2876" t="s">
        <v>6465</v>
      </c>
      <c r="G2876" t="s">
        <v>6468</v>
      </c>
      <c r="H2876" t="s">
        <v>65</v>
      </c>
      <c r="I2876">
        <v>0.59</v>
      </c>
      <c r="J2876">
        <v>0</v>
      </c>
      <c r="K2876" t="s">
        <v>641</v>
      </c>
      <c r="M2876" s="15">
        <f t="shared" si="330"/>
        <v>0.59</v>
      </c>
      <c r="N2876" s="13">
        <f t="shared" si="331"/>
        <v>10</v>
      </c>
      <c r="O2876" s="13">
        <f t="shared" si="332"/>
        <v>8</v>
      </c>
      <c r="P2876" s="13">
        <f t="shared" si="333"/>
        <v>2017</v>
      </c>
      <c r="Q2876" s="13">
        <f t="shared" si="334"/>
        <v>118</v>
      </c>
    </row>
    <row r="2877" spans="1:17" x14ac:dyDescent="0.25">
      <c r="A2877" t="s">
        <v>1074</v>
      </c>
      <c r="B2877" t="s">
        <v>1075</v>
      </c>
      <c r="C2877">
        <v>42949.575902777775</v>
      </c>
      <c r="D2877">
        <v>100</v>
      </c>
      <c r="E2877" t="s">
        <v>13863</v>
      </c>
      <c r="F2877" t="s">
        <v>6465</v>
      </c>
      <c r="G2877" t="s">
        <v>6468</v>
      </c>
      <c r="H2877" t="s">
        <v>65</v>
      </c>
      <c r="I2877">
        <v>0.71</v>
      </c>
      <c r="J2877">
        <v>0</v>
      </c>
      <c r="K2877" t="s">
        <v>1076</v>
      </c>
      <c r="M2877" s="15">
        <f t="shared" si="330"/>
        <v>0.71</v>
      </c>
      <c r="N2877" s="13">
        <f t="shared" si="331"/>
        <v>10</v>
      </c>
      <c r="O2877" s="13">
        <f t="shared" si="332"/>
        <v>8</v>
      </c>
      <c r="P2877" s="13">
        <f t="shared" si="333"/>
        <v>2017</v>
      </c>
      <c r="Q2877" s="13">
        <f t="shared" si="334"/>
        <v>71</v>
      </c>
    </row>
    <row r="2878" spans="1:17" x14ac:dyDescent="0.25">
      <c r="A2878" t="s">
        <v>6469</v>
      </c>
      <c r="B2878" t="s">
        <v>6470</v>
      </c>
      <c r="C2878">
        <v>42949.575902777775</v>
      </c>
      <c r="D2878">
        <v>49</v>
      </c>
      <c r="E2878" t="s">
        <v>13863</v>
      </c>
      <c r="F2878" t="s">
        <v>6465</v>
      </c>
      <c r="G2878" t="s">
        <v>6468</v>
      </c>
      <c r="H2878" t="s">
        <v>65</v>
      </c>
      <c r="I2878">
        <v>1.0489999999999999</v>
      </c>
      <c r="J2878">
        <v>0</v>
      </c>
      <c r="K2878" t="s">
        <v>6471</v>
      </c>
      <c r="M2878" s="15">
        <f t="shared" si="330"/>
        <v>1.0489999999999999</v>
      </c>
      <c r="N2878" s="13">
        <f t="shared" si="331"/>
        <v>10</v>
      </c>
      <c r="O2878" s="13">
        <f t="shared" si="332"/>
        <v>8</v>
      </c>
      <c r="P2878" s="13">
        <f t="shared" si="333"/>
        <v>2017</v>
      </c>
      <c r="Q2878" s="13">
        <f t="shared" si="334"/>
        <v>51.400999999999996</v>
      </c>
    </row>
    <row r="2879" spans="1:17" x14ac:dyDescent="0.25">
      <c r="A2879" t="s">
        <v>6472</v>
      </c>
      <c r="B2879" t="s">
        <v>6473</v>
      </c>
      <c r="C2879">
        <v>42949.575902777775</v>
      </c>
      <c r="D2879">
        <v>50</v>
      </c>
      <c r="E2879" t="s">
        <v>13863</v>
      </c>
      <c r="F2879" t="s">
        <v>6465</v>
      </c>
      <c r="G2879" t="s">
        <v>6468</v>
      </c>
      <c r="H2879" t="s">
        <v>65</v>
      </c>
      <c r="I2879">
        <v>1.3354999999999999</v>
      </c>
      <c r="J2879">
        <v>0</v>
      </c>
      <c r="K2879" t="s">
        <v>6474</v>
      </c>
      <c r="M2879" s="15">
        <f t="shared" si="330"/>
        <v>1.3354999999999999</v>
      </c>
      <c r="N2879" s="13">
        <f t="shared" si="331"/>
        <v>10</v>
      </c>
      <c r="O2879" s="13">
        <f t="shared" si="332"/>
        <v>8</v>
      </c>
      <c r="P2879" s="13">
        <f t="shared" si="333"/>
        <v>2017</v>
      </c>
      <c r="Q2879" s="13">
        <f t="shared" si="334"/>
        <v>66.774999999999991</v>
      </c>
    </row>
    <row r="2880" spans="1:17" x14ac:dyDescent="0.25">
      <c r="A2880" t="s">
        <v>6469</v>
      </c>
      <c r="B2880" t="s">
        <v>6470</v>
      </c>
      <c r="C2880">
        <v>42958.474675925929</v>
      </c>
      <c r="D2880">
        <v>1</v>
      </c>
      <c r="E2880" t="s">
        <v>13863</v>
      </c>
      <c r="F2880" t="s">
        <v>6465</v>
      </c>
      <c r="G2880" t="s">
        <v>6475</v>
      </c>
      <c r="H2880" t="s">
        <v>65</v>
      </c>
      <c r="I2880">
        <v>1.0489999999999999</v>
      </c>
      <c r="J2880">
        <v>0</v>
      </c>
      <c r="K2880" t="s">
        <v>6471</v>
      </c>
      <c r="M2880" s="15">
        <f t="shared" si="330"/>
        <v>1.0489999999999999</v>
      </c>
      <c r="N2880" s="13">
        <f t="shared" si="331"/>
        <v>10</v>
      </c>
      <c r="O2880" s="13">
        <f t="shared" si="332"/>
        <v>8</v>
      </c>
      <c r="P2880" s="13">
        <f t="shared" si="333"/>
        <v>2017</v>
      </c>
      <c r="Q2880" s="13">
        <f t="shared" si="334"/>
        <v>1.0489999999999999</v>
      </c>
    </row>
    <row r="2881" spans="1:17" x14ac:dyDescent="0.25">
      <c r="A2881" t="s">
        <v>6476</v>
      </c>
      <c r="B2881" t="s">
        <v>6476</v>
      </c>
      <c r="C2881">
        <v>43007.680474537039</v>
      </c>
      <c r="D2881">
        <v>20</v>
      </c>
      <c r="E2881" t="s">
        <v>13863</v>
      </c>
      <c r="F2881" t="s">
        <v>6477</v>
      </c>
      <c r="G2881" t="s">
        <v>6478</v>
      </c>
      <c r="H2881" t="s">
        <v>1255</v>
      </c>
      <c r="I2881">
        <v>0.98</v>
      </c>
      <c r="J2881">
        <v>0</v>
      </c>
      <c r="K2881" t="s">
        <v>6479</v>
      </c>
      <c r="M2881" s="15">
        <f t="shared" ref="M2881:M2912" si="335">+I2881*(1-J2881/100)</f>
        <v>0.98</v>
      </c>
      <c r="N2881" s="13">
        <f t="shared" ref="N2881:N2912" si="336">+LEN(A2881)</f>
        <v>54</v>
      </c>
      <c r="O2881" s="13">
        <f t="shared" ref="O2881:O2912" si="337">+MONTH(C2881)</f>
        <v>9</v>
      </c>
      <c r="P2881" s="13">
        <f t="shared" ref="P2881:P2912" si="338">+YEAR(C2881)</f>
        <v>2017</v>
      </c>
      <c r="Q2881" s="13">
        <f t="shared" ref="Q2881:Q2912" si="339">+M2881*D2881</f>
        <v>19.600000000000001</v>
      </c>
    </row>
    <row r="2882" spans="1:17" x14ac:dyDescent="0.25">
      <c r="A2882" t="s">
        <v>6480</v>
      </c>
      <c r="B2882" t="s">
        <v>6480</v>
      </c>
      <c r="C2882">
        <v>42949.714942129627</v>
      </c>
      <c r="D2882">
        <v>20</v>
      </c>
      <c r="E2882" t="s">
        <v>13863</v>
      </c>
      <c r="F2882" t="s">
        <v>6477</v>
      </c>
      <c r="G2882" t="s">
        <v>6481</v>
      </c>
      <c r="H2882" t="s">
        <v>1255</v>
      </c>
      <c r="I2882">
        <v>1.84</v>
      </c>
      <c r="J2882">
        <v>0</v>
      </c>
      <c r="K2882" t="s">
        <v>6482</v>
      </c>
      <c r="M2882" s="15">
        <f t="shared" si="335"/>
        <v>1.84</v>
      </c>
      <c r="N2882" s="13">
        <f t="shared" si="336"/>
        <v>50</v>
      </c>
      <c r="O2882" s="13">
        <f t="shared" si="337"/>
        <v>8</v>
      </c>
      <c r="P2882" s="13">
        <f t="shared" si="338"/>
        <v>2017</v>
      </c>
      <c r="Q2882" s="13">
        <f t="shared" si="339"/>
        <v>36.800000000000004</v>
      </c>
    </row>
    <row r="2883" spans="1:17" x14ac:dyDescent="0.25">
      <c r="A2883" t="s">
        <v>6483</v>
      </c>
      <c r="B2883" t="s">
        <v>6484</v>
      </c>
      <c r="C2883">
        <v>43049.751331018517</v>
      </c>
      <c r="D2883">
        <v>100</v>
      </c>
      <c r="E2883" t="s">
        <v>13863</v>
      </c>
      <c r="F2883" t="s">
        <v>6485</v>
      </c>
      <c r="G2883" t="s">
        <v>6486</v>
      </c>
      <c r="H2883" t="s">
        <v>181</v>
      </c>
      <c r="I2883">
        <v>23</v>
      </c>
      <c r="J2883">
        <v>0</v>
      </c>
      <c r="K2883" t="s">
        <v>6487</v>
      </c>
      <c r="M2883" s="15">
        <f t="shared" si="335"/>
        <v>23</v>
      </c>
      <c r="N2883" s="13">
        <f t="shared" si="336"/>
        <v>10</v>
      </c>
      <c r="O2883" s="13">
        <f t="shared" si="337"/>
        <v>11</v>
      </c>
      <c r="P2883" s="13">
        <f t="shared" si="338"/>
        <v>2017</v>
      </c>
      <c r="Q2883" s="13">
        <f t="shared" si="339"/>
        <v>2300</v>
      </c>
    </row>
    <row r="2884" spans="1:17" x14ac:dyDescent="0.25">
      <c r="A2884" t="s">
        <v>1298</v>
      </c>
      <c r="B2884" t="s">
        <v>1299</v>
      </c>
      <c r="C2884">
        <v>42949.568287037036</v>
      </c>
      <c r="D2884">
        <v>100</v>
      </c>
      <c r="E2884" t="s">
        <v>13863</v>
      </c>
      <c r="F2884" t="s">
        <v>6488</v>
      </c>
      <c r="G2884" t="s">
        <v>6489</v>
      </c>
      <c r="H2884" t="s">
        <v>27</v>
      </c>
      <c r="I2884">
        <v>2.0059999999999998</v>
      </c>
      <c r="J2884">
        <v>0</v>
      </c>
      <c r="K2884" t="s">
        <v>1302</v>
      </c>
      <c r="M2884" s="15">
        <f t="shared" si="335"/>
        <v>2.0059999999999998</v>
      </c>
      <c r="N2884" s="13">
        <f t="shared" si="336"/>
        <v>10</v>
      </c>
      <c r="O2884" s="13">
        <f t="shared" si="337"/>
        <v>8</v>
      </c>
      <c r="P2884" s="13">
        <f t="shared" si="338"/>
        <v>2017</v>
      </c>
      <c r="Q2884" s="13">
        <f t="shared" si="339"/>
        <v>200.59999999999997</v>
      </c>
    </row>
    <row r="2885" spans="1:17" x14ac:dyDescent="0.25">
      <c r="A2885" t="s">
        <v>1099</v>
      </c>
      <c r="B2885" t="s">
        <v>1100</v>
      </c>
      <c r="C2885">
        <v>42949.575902777775</v>
      </c>
      <c r="D2885">
        <v>4</v>
      </c>
      <c r="E2885" t="s">
        <v>13863</v>
      </c>
      <c r="F2885" t="s">
        <v>6465</v>
      </c>
      <c r="G2885" t="s">
        <v>6468</v>
      </c>
      <c r="H2885" t="s">
        <v>65</v>
      </c>
      <c r="I2885">
        <v>14.45</v>
      </c>
      <c r="J2885">
        <v>0</v>
      </c>
      <c r="K2885" t="s">
        <v>1101</v>
      </c>
      <c r="M2885" s="15">
        <f t="shared" si="335"/>
        <v>14.45</v>
      </c>
      <c r="N2885" s="13">
        <f t="shared" si="336"/>
        <v>10</v>
      </c>
      <c r="O2885" s="13">
        <f t="shared" si="337"/>
        <v>8</v>
      </c>
      <c r="P2885" s="13">
        <f t="shared" si="338"/>
        <v>2017</v>
      </c>
      <c r="Q2885" s="13">
        <f t="shared" si="339"/>
        <v>57.8</v>
      </c>
    </row>
    <row r="2886" spans="1:17" x14ac:dyDescent="0.25">
      <c r="A2886" t="s">
        <v>6490</v>
      </c>
      <c r="B2886" t="s">
        <v>6491</v>
      </c>
      <c r="C2886">
        <v>42949.575902777775</v>
      </c>
      <c r="D2886">
        <v>2</v>
      </c>
      <c r="E2886" t="s">
        <v>13863</v>
      </c>
      <c r="F2886" t="s">
        <v>6465</v>
      </c>
      <c r="G2886" t="s">
        <v>6468</v>
      </c>
      <c r="H2886" t="s">
        <v>65</v>
      </c>
      <c r="I2886">
        <v>17.25</v>
      </c>
      <c r="J2886">
        <v>0</v>
      </c>
      <c r="K2886" t="s">
        <v>6492</v>
      </c>
      <c r="M2886" s="15">
        <f t="shared" si="335"/>
        <v>17.25</v>
      </c>
      <c r="N2886" s="13">
        <f t="shared" si="336"/>
        <v>10</v>
      </c>
      <c r="O2886" s="13">
        <f t="shared" si="337"/>
        <v>8</v>
      </c>
      <c r="P2886" s="13">
        <f t="shared" si="338"/>
        <v>2017</v>
      </c>
      <c r="Q2886" s="13">
        <f t="shared" si="339"/>
        <v>34.5</v>
      </c>
    </row>
    <row r="2887" spans="1:17" x14ac:dyDescent="0.25">
      <c r="A2887" t="s">
        <v>147</v>
      </c>
      <c r="B2887" t="s">
        <v>148</v>
      </c>
      <c r="C2887">
        <v>42949.575902777775</v>
      </c>
      <c r="D2887">
        <v>2000</v>
      </c>
      <c r="E2887" t="s">
        <v>13863</v>
      </c>
      <c r="F2887" t="s">
        <v>6465</v>
      </c>
      <c r="G2887" t="s">
        <v>6468</v>
      </c>
      <c r="H2887" t="s">
        <v>65</v>
      </c>
      <c r="I2887">
        <v>1.7299999999999999E-2</v>
      </c>
      <c r="J2887">
        <v>0</v>
      </c>
      <c r="K2887" t="s">
        <v>149</v>
      </c>
      <c r="M2887" s="15">
        <f t="shared" si="335"/>
        <v>1.7299999999999999E-2</v>
      </c>
      <c r="N2887" s="13">
        <f t="shared" si="336"/>
        <v>10</v>
      </c>
      <c r="O2887" s="13">
        <f t="shared" si="337"/>
        <v>8</v>
      </c>
      <c r="P2887" s="13">
        <f t="shared" si="338"/>
        <v>2017</v>
      </c>
      <c r="Q2887" s="13">
        <f t="shared" si="339"/>
        <v>34.6</v>
      </c>
    </row>
    <row r="2888" spans="1:17" x14ac:dyDescent="0.25">
      <c r="A2888" t="s">
        <v>5165</v>
      </c>
      <c r="B2888" t="s">
        <v>5166</v>
      </c>
      <c r="C2888">
        <v>42949.714189814818</v>
      </c>
      <c r="D2888">
        <v>1</v>
      </c>
      <c r="E2888" t="s">
        <v>13863</v>
      </c>
      <c r="F2888" t="s">
        <v>6493</v>
      </c>
      <c r="G2888" t="s">
        <v>6494</v>
      </c>
      <c r="H2888" t="s">
        <v>1255</v>
      </c>
      <c r="I2888">
        <v>215.05</v>
      </c>
      <c r="J2888">
        <v>0</v>
      </c>
      <c r="K2888" t="s">
        <v>5169</v>
      </c>
      <c r="M2888" s="15">
        <f t="shared" si="335"/>
        <v>215.05</v>
      </c>
      <c r="N2888" s="13">
        <f t="shared" si="336"/>
        <v>10</v>
      </c>
      <c r="O2888" s="13">
        <f t="shared" si="337"/>
        <v>8</v>
      </c>
      <c r="P2888" s="13">
        <f t="shared" si="338"/>
        <v>2017</v>
      </c>
      <c r="Q2888" s="13">
        <f t="shared" si="339"/>
        <v>215.05</v>
      </c>
    </row>
    <row r="2889" spans="1:17" x14ac:dyDescent="0.25">
      <c r="A2889" t="s">
        <v>5548</v>
      </c>
      <c r="B2889" t="s">
        <v>5549</v>
      </c>
      <c r="C2889">
        <v>42940.653923611113</v>
      </c>
      <c r="D2889">
        <v>100</v>
      </c>
      <c r="E2889" t="s">
        <v>13863</v>
      </c>
      <c r="F2889" t="s">
        <v>1164</v>
      </c>
      <c r="G2889" t="s">
        <v>6495</v>
      </c>
      <c r="H2889" t="s">
        <v>124</v>
      </c>
      <c r="I2889">
        <v>0.34449999999999997</v>
      </c>
      <c r="J2889">
        <v>0</v>
      </c>
      <c r="K2889" t="s">
        <v>5551</v>
      </c>
      <c r="M2889" s="15">
        <f t="shared" si="335"/>
        <v>0.34449999999999997</v>
      </c>
      <c r="N2889" s="13">
        <f t="shared" si="336"/>
        <v>10</v>
      </c>
      <c r="O2889" s="13">
        <f t="shared" si="337"/>
        <v>7</v>
      </c>
      <c r="P2889" s="13">
        <f t="shared" si="338"/>
        <v>2017</v>
      </c>
      <c r="Q2889" s="13">
        <f t="shared" si="339"/>
        <v>34.449999999999996</v>
      </c>
    </row>
    <row r="2890" spans="1:17" x14ac:dyDescent="0.25">
      <c r="A2890" t="s">
        <v>4925</v>
      </c>
      <c r="B2890" t="s">
        <v>4926</v>
      </c>
      <c r="C2890">
        <v>42940.653923611113</v>
      </c>
      <c r="D2890">
        <v>200</v>
      </c>
      <c r="E2890" t="s">
        <v>13863</v>
      </c>
      <c r="F2890" t="s">
        <v>1164</v>
      </c>
      <c r="G2890" t="s">
        <v>6495</v>
      </c>
      <c r="H2890" t="s">
        <v>124</v>
      </c>
      <c r="I2890">
        <v>0.2999</v>
      </c>
      <c r="J2890">
        <v>0</v>
      </c>
      <c r="K2890" t="s">
        <v>4929</v>
      </c>
      <c r="M2890" s="15">
        <f t="shared" si="335"/>
        <v>0.2999</v>
      </c>
      <c r="N2890" s="13">
        <f t="shared" si="336"/>
        <v>10</v>
      </c>
      <c r="O2890" s="13">
        <f t="shared" si="337"/>
        <v>7</v>
      </c>
      <c r="P2890" s="13">
        <f t="shared" si="338"/>
        <v>2017</v>
      </c>
      <c r="Q2890" s="13">
        <f t="shared" si="339"/>
        <v>59.98</v>
      </c>
    </row>
    <row r="2891" spans="1:17" x14ac:dyDescent="0.25">
      <c r="A2891" t="s">
        <v>4930</v>
      </c>
      <c r="B2891" t="s">
        <v>4931</v>
      </c>
      <c r="C2891">
        <v>42940.653923611113</v>
      </c>
      <c r="D2891">
        <v>200</v>
      </c>
      <c r="E2891" t="s">
        <v>13863</v>
      </c>
      <c r="F2891" t="s">
        <v>1164</v>
      </c>
      <c r="G2891" t="s">
        <v>6495</v>
      </c>
      <c r="H2891" t="s">
        <v>124</v>
      </c>
      <c r="I2891">
        <v>1.4964999999999999</v>
      </c>
      <c r="J2891">
        <v>0</v>
      </c>
      <c r="K2891" t="s">
        <v>4932</v>
      </c>
      <c r="M2891" s="15">
        <f t="shared" si="335"/>
        <v>1.4964999999999999</v>
      </c>
      <c r="N2891" s="13">
        <f t="shared" si="336"/>
        <v>10</v>
      </c>
      <c r="O2891" s="13">
        <f t="shared" si="337"/>
        <v>7</v>
      </c>
      <c r="P2891" s="13">
        <f t="shared" si="338"/>
        <v>2017</v>
      </c>
      <c r="Q2891" s="13">
        <f t="shared" si="339"/>
        <v>299.3</v>
      </c>
    </row>
    <row r="2892" spans="1:17" x14ac:dyDescent="0.25">
      <c r="A2892" t="s">
        <v>2343</v>
      </c>
      <c r="B2892" t="s">
        <v>2344</v>
      </c>
      <c r="C2892">
        <v>42965.69390046296</v>
      </c>
      <c r="D2892">
        <v>19</v>
      </c>
      <c r="E2892" t="s">
        <v>13863</v>
      </c>
      <c r="F2892" t="s">
        <v>1164</v>
      </c>
      <c r="G2892" t="s">
        <v>6496</v>
      </c>
      <c r="H2892" t="s">
        <v>124</v>
      </c>
      <c r="I2892">
        <v>94.05</v>
      </c>
      <c r="J2892">
        <v>0</v>
      </c>
      <c r="K2892" t="s">
        <v>2347</v>
      </c>
      <c r="M2892" s="15">
        <f t="shared" si="335"/>
        <v>94.05</v>
      </c>
      <c r="N2892" s="13">
        <f t="shared" si="336"/>
        <v>10</v>
      </c>
      <c r="O2892" s="13">
        <f t="shared" si="337"/>
        <v>8</v>
      </c>
      <c r="P2892" s="13">
        <f t="shared" si="338"/>
        <v>2017</v>
      </c>
      <c r="Q2892" s="13">
        <f t="shared" si="339"/>
        <v>1786.95</v>
      </c>
    </row>
    <row r="2893" spans="1:17" x14ac:dyDescent="0.25">
      <c r="A2893" t="s">
        <v>6497</v>
      </c>
      <c r="B2893" t="s">
        <v>6498</v>
      </c>
      <c r="C2893">
        <v>42950.647187499999</v>
      </c>
      <c r="D2893">
        <v>5</v>
      </c>
      <c r="E2893" t="s">
        <v>13863</v>
      </c>
      <c r="F2893" t="s">
        <v>1164</v>
      </c>
      <c r="G2893" t="s">
        <v>6499</v>
      </c>
      <c r="H2893" t="s">
        <v>124</v>
      </c>
      <c r="I2893">
        <v>100.5843</v>
      </c>
      <c r="J2893">
        <v>0</v>
      </c>
      <c r="K2893" t="s">
        <v>1279</v>
      </c>
      <c r="M2893" s="15">
        <f t="shared" si="335"/>
        <v>100.5843</v>
      </c>
      <c r="N2893" s="13">
        <f t="shared" si="336"/>
        <v>10</v>
      </c>
      <c r="O2893" s="13">
        <f t="shared" si="337"/>
        <v>8</v>
      </c>
      <c r="P2893" s="13">
        <f t="shared" si="338"/>
        <v>2017</v>
      </c>
      <c r="Q2893" s="13">
        <f t="shared" si="339"/>
        <v>502.92149999999998</v>
      </c>
    </row>
    <row r="2894" spans="1:17" x14ac:dyDescent="0.25">
      <c r="A2894" t="s">
        <v>3315</v>
      </c>
      <c r="B2894" t="s">
        <v>3316</v>
      </c>
      <c r="C2894">
        <v>42940.653923611113</v>
      </c>
      <c r="D2894">
        <v>35</v>
      </c>
      <c r="E2894" t="s">
        <v>13863</v>
      </c>
      <c r="F2894" t="s">
        <v>1164</v>
      </c>
      <c r="G2894" t="s">
        <v>6495</v>
      </c>
      <c r="H2894" t="s">
        <v>124</v>
      </c>
      <c r="I2894">
        <v>3.0451000000000001</v>
      </c>
      <c r="J2894">
        <v>40</v>
      </c>
      <c r="K2894" t="s">
        <v>3317</v>
      </c>
      <c r="M2894" s="15">
        <f t="shared" si="335"/>
        <v>1.8270599999999999</v>
      </c>
      <c r="N2894" s="13">
        <f t="shared" si="336"/>
        <v>10</v>
      </c>
      <c r="O2894" s="13">
        <f t="shared" si="337"/>
        <v>7</v>
      </c>
      <c r="P2894" s="13">
        <f t="shared" si="338"/>
        <v>2017</v>
      </c>
      <c r="Q2894" s="13">
        <f t="shared" si="339"/>
        <v>63.947099999999999</v>
      </c>
    </row>
    <row r="2895" spans="1:17" x14ac:dyDescent="0.25">
      <c r="A2895" t="s">
        <v>3315</v>
      </c>
      <c r="B2895" t="s">
        <v>3316</v>
      </c>
      <c r="C2895">
        <v>42950.647187499999</v>
      </c>
      <c r="D2895">
        <v>115</v>
      </c>
      <c r="E2895" t="s">
        <v>13863</v>
      </c>
      <c r="F2895" t="s">
        <v>1164</v>
      </c>
      <c r="G2895" t="s">
        <v>6499</v>
      </c>
      <c r="H2895" t="s">
        <v>124</v>
      </c>
      <c r="I2895">
        <v>3.0451000000000001</v>
      </c>
      <c r="J2895">
        <v>40</v>
      </c>
      <c r="K2895" t="s">
        <v>3317</v>
      </c>
      <c r="M2895" s="15">
        <f t="shared" si="335"/>
        <v>1.8270599999999999</v>
      </c>
      <c r="N2895" s="13">
        <f t="shared" si="336"/>
        <v>10</v>
      </c>
      <c r="O2895" s="13">
        <f t="shared" si="337"/>
        <v>8</v>
      </c>
      <c r="P2895" s="13">
        <f t="shared" si="338"/>
        <v>2017</v>
      </c>
      <c r="Q2895" s="13">
        <f t="shared" si="339"/>
        <v>210.11189999999999</v>
      </c>
    </row>
    <row r="2896" spans="1:17" x14ac:dyDescent="0.25">
      <c r="A2896" t="s">
        <v>2357</v>
      </c>
      <c r="B2896" t="s">
        <v>2358</v>
      </c>
      <c r="C2896">
        <v>42943.647627314815</v>
      </c>
      <c r="D2896">
        <v>40</v>
      </c>
      <c r="E2896" t="s">
        <v>13863</v>
      </c>
      <c r="F2896" t="s">
        <v>6500</v>
      </c>
      <c r="G2896" t="s">
        <v>6501</v>
      </c>
      <c r="H2896" t="s">
        <v>2361</v>
      </c>
      <c r="I2896">
        <v>3.5</v>
      </c>
      <c r="J2896">
        <v>0</v>
      </c>
      <c r="K2896" t="s">
        <v>2362</v>
      </c>
      <c r="M2896" s="15">
        <f t="shared" si="335"/>
        <v>3.5</v>
      </c>
      <c r="N2896" s="13">
        <f t="shared" si="336"/>
        <v>10</v>
      </c>
      <c r="O2896" s="13">
        <f t="shared" si="337"/>
        <v>7</v>
      </c>
      <c r="P2896" s="13">
        <f t="shared" si="338"/>
        <v>2017</v>
      </c>
      <c r="Q2896" s="13">
        <f t="shared" si="339"/>
        <v>140</v>
      </c>
    </row>
    <row r="2897" spans="1:17" x14ac:dyDescent="0.25">
      <c r="A2897" t="s">
        <v>5229</v>
      </c>
      <c r="B2897" t="s">
        <v>5230</v>
      </c>
      <c r="C2897">
        <v>42944.595057870371</v>
      </c>
      <c r="D2897">
        <v>1</v>
      </c>
      <c r="E2897" t="s">
        <v>13863</v>
      </c>
      <c r="F2897" t="s">
        <v>6502</v>
      </c>
      <c r="G2897" t="s">
        <v>6503</v>
      </c>
      <c r="H2897" t="s">
        <v>33</v>
      </c>
      <c r="I2897">
        <v>446</v>
      </c>
      <c r="J2897">
        <v>0</v>
      </c>
      <c r="K2897" t="s">
        <v>33</v>
      </c>
      <c r="M2897" s="15">
        <f t="shared" si="335"/>
        <v>446</v>
      </c>
      <c r="N2897" s="13">
        <f t="shared" si="336"/>
        <v>10</v>
      </c>
      <c r="O2897" s="13">
        <f t="shared" si="337"/>
        <v>7</v>
      </c>
      <c r="P2897" s="13">
        <f t="shared" si="338"/>
        <v>2017</v>
      </c>
      <c r="Q2897" s="13">
        <f t="shared" si="339"/>
        <v>446</v>
      </c>
    </row>
    <row r="2898" spans="1:17" x14ac:dyDescent="0.25">
      <c r="A2898" t="s">
        <v>138</v>
      </c>
      <c r="B2898" t="s">
        <v>139</v>
      </c>
      <c r="C2898">
        <v>42947.597685185188</v>
      </c>
      <c r="D2898">
        <v>10</v>
      </c>
      <c r="E2898" t="s">
        <v>13863</v>
      </c>
      <c r="F2898" t="s">
        <v>6504</v>
      </c>
      <c r="G2898" t="s">
        <v>6505</v>
      </c>
      <c r="H2898" t="s">
        <v>133</v>
      </c>
      <c r="I2898">
        <v>240</v>
      </c>
      <c r="J2898">
        <v>0</v>
      </c>
      <c r="K2898" t="s">
        <v>140</v>
      </c>
      <c r="M2898" s="15">
        <f t="shared" si="335"/>
        <v>240</v>
      </c>
      <c r="N2898" s="13">
        <f t="shared" si="336"/>
        <v>10</v>
      </c>
      <c r="O2898" s="13">
        <f t="shared" si="337"/>
        <v>7</v>
      </c>
      <c r="P2898" s="13">
        <f t="shared" si="338"/>
        <v>2017</v>
      </c>
      <c r="Q2898" s="13">
        <f t="shared" si="339"/>
        <v>2400</v>
      </c>
    </row>
    <row r="2899" spans="1:17" x14ac:dyDescent="0.25">
      <c r="A2899" t="s">
        <v>377</v>
      </c>
      <c r="B2899" t="s">
        <v>378</v>
      </c>
      <c r="C2899">
        <v>42947.597685185188</v>
      </c>
      <c r="D2899">
        <v>10</v>
      </c>
      <c r="E2899" t="s">
        <v>13863</v>
      </c>
      <c r="F2899" t="s">
        <v>6504</v>
      </c>
      <c r="G2899" t="s">
        <v>6505</v>
      </c>
      <c r="H2899" t="s">
        <v>133</v>
      </c>
      <c r="I2899">
        <v>430.08</v>
      </c>
      <c r="J2899">
        <v>35</v>
      </c>
      <c r="K2899" t="s">
        <v>379</v>
      </c>
      <c r="M2899" s="15">
        <f t="shared" si="335"/>
        <v>279.55200000000002</v>
      </c>
      <c r="N2899" s="13">
        <f t="shared" si="336"/>
        <v>10</v>
      </c>
      <c r="O2899" s="13">
        <f t="shared" si="337"/>
        <v>7</v>
      </c>
      <c r="P2899" s="13">
        <f t="shared" si="338"/>
        <v>2017</v>
      </c>
      <c r="Q2899" s="13">
        <f t="shared" si="339"/>
        <v>2795.5200000000004</v>
      </c>
    </row>
    <row r="2900" spans="1:17" x14ac:dyDescent="0.25">
      <c r="A2900" t="s">
        <v>2588</v>
      </c>
      <c r="B2900" t="s">
        <v>2589</v>
      </c>
      <c r="C2900">
        <v>42947.601724537039</v>
      </c>
      <c r="D2900">
        <v>1</v>
      </c>
      <c r="E2900" t="s">
        <v>13863</v>
      </c>
      <c r="F2900" t="s">
        <v>6506</v>
      </c>
      <c r="G2900" t="s">
        <v>6507</v>
      </c>
      <c r="H2900" t="s">
        <v>867</v>
      </c>
      <c r="I2900">
        <v>3.65</v>
      </c>
      <c r="J2900">
        <v>0</v>
      </c>
      <c r="K2900" t="s">
        <v>2587</v>
      </c>
      <c r="M2900" s="15">
        <f t="shared" si="335"/>
        <v>3.65</v>
      </c>
      <c r="N2900" s="13">
        <f t="shared" si="336"/>
        <v>10</v>
      </c>
      <c r="O2900" s="13">
        <f t="shared" si="337"/>
        <v>7</v>
      </c>
      <c r="P2900" s="13">
        <f t="shared" si="338"/>
        <v>2017</v>
      </c>
      <c r="Q2900" s="13">
        <f t="shared" si="339"/>
        <v>3.65</v>
      </c>
    </row>
    <row r="2901" spans="1:17" x14ac:dyDescent="0.25">
      <c r="A2901" t="s">
        <v>878</v>
      </c>
      <c r="B2901" t="s">
        <v>879</v>
      </c>
      <c r="C2901">
        <v>42976.597233796296</v>
      </c>
      <c r="D2901">
        <v>1</v>
      </c>
      <c r="E2901" t="s">
        <v>13863</v>
      </c>
      <c r="F2901" t="s">
        <v>6506</v>
      </c>
      <c r="G2901" t="s">
        <v>6508</v>
      </c>
      <c r="H2901" t="s">
        <v>867</v>
      </c>
      <c r="I2901">
        <v>3.65</v>
      </c>
      <c r="J2901">
        <v>0</v>
      </c>
      <c r="K2901" t="s">
        <v>880</v>
      </c>
      <c r="M2901" s="15">
        <f t="shared" si="335"/>
        <v>3.65</v>
      </c>
      <c r="N2901" s="13">
        <f t="shared" si="336"/>
        <v>10</v>
      </c>
      <c r="O2901" s="13">
        <f t="shared" si="337"/>
        <v>8</v>
      </c>
      <c r="P2901" s="13">
        <f t="shared" si="338"/>
        <v>2017</v>
      </c>
      <c r="Q2901" s="13">
        <f t="shared" si="339"/>
        <v>3.65</v>
      </c>
    </row>
    <row r="2902" spans="1:17" x14ac:dyDescent="0.25">
      <c r="A2902" t="s">
        <v>884</v>
      </c>
      <c r="B2902" t="s">
        <v>885</v>
      </c>
      <c r="C2902">
        <v>42976.597233796296</v>
      </c>
      <c r="D2902">
        <v>1</v>
      </c>
      <c r="E2902" t="s">
        <v>13863</v>
      </c>
      <c r="F2902" t="s">
        <v>6506</v>
      </c>
      <c r="G2902" t="s">
        <v>6508</v>
      </c>
      <c r="H2902" t="s">
        <v>867</v>
      </c>
      <c r="I2902">
        <v>3.89</v>
      </c>
      <c r="J2902">
        <v>0</v>
      </c>
      <c r="K2902" t="s">
        <v>886</v>
      </c>
      <c r="M2902" s="15">
        <f t="shared" si="335"/>
        <v>3.89</v>
      </c>
      <c r="N2902" s="13">
        <f t="shared" si="336"/>
        <v>10</v>
      </c>
      <c r="O2902" s="13">
        <f t="shared" si="337"/>
        <v>8</v>
      </c>
      <c r="P2902" s="13">
        <f t="shared" si="338"/>
        <v>2017</v>
      </c>
      <c r="Q2902" s="13">
        <f t="shared" si="339"/>
        <v>3.89</v>
      </c>
    </row>
    <row r="2903" spans="1:17" x14ac:dyDescent="0.25">
      <c r="A2903" t="s">
        <v>2590</v>
      </c>
      <c r="B2903" t="s">
        <v>2591</v>
      </c>
      <c r="C2903">
        <v>42947.601724537039</v>
      </c>
      <c r="D2903">
        <v>3</v>
      </c>
      <c r="E2903" t="s">
        <v>13863</v>
      </c>
      <c r="F2903" t="s">
        <v>6506</v>
      </c>
      <c r="G2903" t="s">
        <v>6507</v>
      </c>
      <c r="H2903" t="s">
        <v>867</v>
      </c>
      <c r="I2903">
        <v>3.65</v>
      </c>
      <c r="J2903">
        <v>0</v>
      </c>
      <c r="K2903" t="s">
        <v>2592</v>
      </c>
      <c r="M2903" s="15">
        <f t="shared" si="335"/>
        <v>3.65</v>
      </c>
      <c r="N2903" s="13">
        <f t="shared" si="336"/>
        <v>10</v>
      </c>
      <c r="O2903" s="13">
        <f t="shared" si="337"/>
        <v>7</v>
      </c>
      <c r="P2903" s="13">
        <f t="shared" si="338"/>
        <v>2017</v>
      </c>
      <c r="Q2903" s="13">
        <f t="shared" si="339"/>
        <v>10.95</v>
      </c>
    </row>
    <row r="2904" spans="1:17" x14ac:dyDescent="0.25">
      <c r="A2904" t="s">
        <v>881</v>
      </c>
      <c r="B2904" t="s">
        <v>882</v>
      </c>
      <c r="C2904">
        <v>42976.597233796296</v>
      </c>
      <c r="D2904">
        <v>1</v>
      </c>
      <c r="E2904" t="s">
        <v>13863</v>
      </c>
      <c r="F2904" t="s">
        <v>6506</v>
      </c>
      <c r="G2904" t="s">
        <v>6508</v>
      </c>
      <c r="H2904" t="s">
        <v>867</v>
      </c>
      <c r="I2904">
        <v>3.65</v>
      </c>
      <c r="J2904">
        <v>0</v>
      </c>
      <c r="K2904" t="s">
        <v>883</v>
      </c>
      <c r="M2904" s="15">
        <f t="shared" si="335"/>
        <v>3.65</v>
      </c>
      <c r="N2904" s="13">
        <f t="shared" si="336"/>
        <v>10</v>
      </c>
      <c r="O2904" s="13">
        <f t="shared" si="337"/>
        <v>8</v>
      </c>
      <c r="P2904" s="13">
        <f t="shared" si="338"/>
        <v>2017</v>
      </c>
      <c r="Q2904" s="13">
        <f t="shared" si="339"/>
        <v>3.65</v>
      </c>
    </row>
    <row r="2905" spans="1:17" x14ac:dyDescent="0.25">
      <c r="A2905" t="s">
        <v>2593</v>
      </c>
      <c r="B2905" t="s">
        <v>2594</v>
      </c>
      <c r="C2905">
        <v>42947.601724537039</v>
      </c>
      <c r="D2905">
        <v>1</v>
      </c>
      <c r="E2905" t="s">
        <v>13863</v>
      </c>
      <c r="F2905" t="s">
        <v>6506</v>
      </c>
      <c r="G2905" t="s">
        <v>6507</v>
      </c>
      <c r="H2905" t="s">
        <v>867</v>
      </c>
      <c r="I2905">
        <v>3.65</v>
      </c>
      <c r="J2905">
        <v>0</v>
      </c>
      <c r="K2905" t="s">
        <v>2587</v>
      </c>
      <c r="M2905" s="15">
        <f t="shared" si="335"/>
        <v>3.65</v>
      </c>
      <c r="N2905" s="13">
        <f t="shared" si="336"/>
        <v>10</v>
      </c>
      <c r="O2905" s="13">
        <f t="shared" si="337"/>
        <v>7</v>
      </c>
      <c r="P2905" s="13">
        <f t="shared" si="338"/>
        <v>2017</v>
      </c>
      <c r="Q2905" s="13">
        <f t="shared" si="339"/>
        <v>3.65</v>
      </c>
    </row>
    <row r="2906" spans="1:17" x14ac:dyDescent="0.25">
      <c r="A2906" t="s">
        <v>2595</v>
      </c>
      <c r="B2906" t="s">
        <v>2596</v>
      </c>
      <c r="C2906">
        <v>42947.601724537039</v>
      </c>
      <c r="D2906">
        <v>1</v>
      </c>
      <c r="E2906" t="s">
        <v>13863</v>
      </c>
      <c r="F2906" t="s">
        <v>6506</v>
      </c>
      <c r="G2906" t="s">
        <v>6507</v>
      </c>
      <c r="H2906" t="s">
        <v>867</v>
      </c>
      <c r="I2906">
        <v>3.65</v>
      </c>
      <c r="J2906">
        <v>0</v>
      </c>
      <c r="K2906" t="s">
        <v>2597</v>
      </c>
      <c r="M2906" s="15">
        <f t="shared" si="335"/>
        <v>3.65</v>
      </c>
      <c r="N2906" s="13">
        <f t="shared" si="336"/>
        <v>10</v>
      </c>
      <c r="O2906" s="13">
        <f t="shared" si="337"/>
        <v>7</v>
      </c>
      <c r="P2906" s="13">
        <f t="shared" si="338"/>
        <v>2017</v>
      </c>
      <c r="Q2906" s="13">
        <f t="shared" si="339"/>
        <v>3.65</v>
      </c>
    </row>
    <row r="2907" spans="1:17" x14ac:dyDescent="0.25">
      <c r="A2907" t="s">
        <v>2598</v>
      </c>
      <c r="B2907" t="s">
        <v>2599</v>
      </c>
      <c r="C2907">
        <v>42947.601724537039</v>
      </c>
      <c r="D2907">
        <v>1</v>
      </c>
      <c r="E2907" t="s">
        <v>13863</v>
      </c>
      <c r="F2907" t="s">
        <v>6506</v>
      </c>
      <c r="G2907" t="s">
        <v>6507</v>
      </c>
      <c r="H2907" t="s">
        <v>867</v>
      </c>
      <c r="I2907">
        <v>3.65</v>
      </c>
      <c r="J2907">
        <v>0</v>
      </c>
      <c r="K2907" t="s">
        <v>2600</v>
      </c>
      <c r="M2907" s="15">
        <f t="shared" si="335"/>
        <v>3.65</v>
      </c>
      <c r="N2907" s="13">
        <f t="shared" si="336"/>
        <v>10</v>
      </c>
      <c r="O2907" s="13">
        <f t="shared" si="337"/>
        <v>7</v>
      </c>
      <c r="P2907" s="13">
        <f t="shared" si="338"/>
        <v>2017</v>
      </c>
      <c r="Q2907" s="13">
        <f t="shared" si="339"/>
        <v>3.65</v>
      </c>
    </row>
    <row r="2908" spans="1:17" x14ac:dyDescent="0.25">
      <c r="A2908" t="s">
        <v>2601</v>
      </c>
      <c r="B2908" t="s">
        <v>2602</v>
      </c>
      <c r="C2908">
        <v>42947.601724537039</v>
      </c>
      <c r="D2908">
        <v>1</v>
      </c>
      <c r="E2908" t="s">
        <v>13863</v>
      </c>
      <c r="F2908" t="s">
        <v>6506</v>
      </c>
      <c r="G2908" t="s">
        <v>6507</v>
      </c>
      <c r="H2908" t="s">
        <v>867</v>
      </c>
      <c r="I2908">
        <v>3.65</v>
      </c>
      <c r="J2908">
        <v>0</v>
      </c>
      <c r="K2908" t="s">
        <v>2603</v>
      </c>
      <c r="M2908" s="15">
        <f t="shared" si="335"/>
        <v>3.65</v>
      </c>
      <c r="N2908" s="13">
        <f t="shared" si="336"/>
        <v>10</v>
      </c>
      <c r="O2908" s="13">
        <f t="shared" si="337"/>
        <v>7</v>
      </c>
      <c r="P2908" s="13">
        <f t="shared" si="338"/>
        <v>2017</v>
      </c>
      <c r="Q2908" s="13">
        <f t="shared" si="339"/>
        <v>3.65</v>
      </c>
    </row>
    <row r="2909" spans="1:17" x14ac:dyDescent="0.25">
      <c r="A2909" t="s">
        <v>2604</v>
      </c>
      <c r="B2909" t="s">
        <v>2605</v>
      </c>
      <c r="C2909">
        <v>42947.601724537039</v>
      </c>
      <c r="D2909">
        <v>1</v>
      </c>
      <c r="E2909" t="s">
        <v>13863</v>
      </c>
      <c r="F2909" t="s">
        <v>6506</v>
      </c>
      <c r="G2909" t="s">
        <v>6507</v>
      </c>
      <c r="H2909" t="s">
        <v>867</v>
      </c>
      <c r="I2909">
        <v>3.65</v>
      </c>
      <c r="J2909">
        <v>0</v>
      </c>
      <c r="K2909" t="s">
        <v>2606</v>
      </c>
      <c r="M2909" s="15">
        <f t="shared" si="335"/>
        <v>3.65</v>
      </c>
      <c r="N2909" s="13">
        <f t="shared" si="336"/>
        <v>10</v>
      </c>
      <c r="O2909" s="13">
        <f t="shared" si="337"/>
        <v>7</v>
      </c>
      <c r="P2909" s="13">
        <f t="shared" si="338"/>
        <v>2017</v>
      </c>
      <c r="Q2909" s="13">
        <f t="shared" si="339"/>
        <v>3.65</v>
      </c>
    </row>
    <row r="2910" spans="1:17" x14ac:dyDescent="0.25">
      <c r="A2910" t="s">
        <v>2607</v>
      </c>
      <c r="B2910" t="s">
        <v>2608</v>
      </c>
      <c r="C2910">
        <v>42947.601724537039</v>
      </c>
      <c r="D2910">
        <v>1</v>
      </c>
      <c r="E2910" t="s">
        <v>13863</v>
      </c>
      <c r="F2910" t="s">
        <v>6506</v>
      </c>
      <c r="G2910" t="s">
        <v>6507</v>
      </c>
      <c r="H2910" t="s">
        <v>867</v>
      </c>
      <c r="I2910">
        <v>3.65</v>
      </c>
      <c r="J2910">
        <v>0</v>
      </c>
      <c r="K2910" t="s">
        <v>2609</v>
      </c>
      <c r="M2910" s="15">
        <f t="shared" si="335"/>
        <v>3.65</v>
      </c>
      <c r="N2910" s="13">
        <f t="shared" si="336"/>
        <v>10</v>
      </c>
      <c r="O2910" s="13">
        <f t="shared" si="337"/>
        <v>7</v>
      </c>
      <c r="P2910" s="13">
        <f t="shared" si="338"/>
        <v>2017</v>
      </c>
      <c r="Q2910" s="13">
        <f t="shared" si="339"/>
        <v>3.65</v>
      </c>
    </row>
    <row r="2911" spans="1:17" x14ac:dyDescent="0.25">
      <c r="A2911" t="s">
        <v>2610</v>
      </c>
      <c r="B2911" t="s">
        <v>2611</v>
      </c>
      <c r="C2911">
        <v>42947.601724537039</v>
      </c>
      <c r="D2911">
        <v>1</v>
      </c>
      <c r="E2911" t="s">
        <v>13863</v>
      </c>
      <c r="F2911" t="s">
        <v>6506</v>
      </c>
      <c r="G2911" t="s">
        <v>6507</v>
      </c>
      <c r="H2911" t="s">
        <v>867</v>
      </c>
      <c r="I2911">
        <v>3.65</v>
      </c>
      <c r="J2911">
        <v>0</v>
      </c>
      <c r="K2911" t="s">
        <v>2612</v>
      </c>
      <c r="M2911" s="15">
        <f t="shared" si="335"/>
        <v>3.65</v>
      </c>
      <c r="N2911" s="13">
        <f t="shared" si="336"/>
        <v>10</v>
      </c>
      <c r="O2911" s="13">
        <f t="shared" si="337"/>
        <v>7</v>
      </c>
      <c r="P2911" s="13">
        <f t="shared" si="338"/>
        <v>2017</v>
      </c>
      <c r="Q2911" s="13">
        <f t="shared" si="339"/>
        <v>3.65</v>
      </c>
    </row>
    <row r="2912" spans="1:17" x14ac:dyDescent="0.25">
      <c r="A2912" t="s">
        <v>2613</v>
      </c>
      <c r="B2912" t="s">
        <v>2614</v>
      </c>
      <c r="C2912">
        <v>42947.601724537039</v>
      </c>
      <c r="D2912">
        <v>1</v>
      </c>
      <c r="E2912" t="s">
        <v>13863</v>
      </c>
      <c r="F2912" t="s">
        <v>6506</v>
      </c>
      <c r="G2912" t="s">
        <v>6507</v>
      </c>
      <c r="H2912" t="s">
        <v>867</v>
      </c>
      <c r="I2912">
        <v>3.65</v>
      </c>
      <c r="J2912">
        <v>0</v>
      </c>
      <c r="K2912" t="s">
        <v>2615</v>
      </c>
      <c r="M2912" s="15">
        <f t="shared" si="335"/>
        <v>3.65</v>
      </c>
      <c r="N2912" s="13">
        <f t="shared" si="336"/>
        <v>10</v>
      </c>
      <c r="O2912" s="13">
        <f t="shared" si="337"/>
        <v>7</v>
      </c>
      <c r="P2912" s="13">
        <f t="shared" si="338"/>
        <v>2017</v>
      </c>
      <c r="Q2912" s="13">
        <f t="shared" si="339"/>
        <v>3.65</v>
      </c>
    </row>
    <row r="2913" spans="1:17" x14ac:dyDescent="0.25">
      <c r="A2913" t="s">
        <v>6509</v>
      </c>
      <c r="B2913" t="s">
        <v>6510</v>
      </c>
      <c r="C2913">
        <v>42949.570347222223</v>
      </c>
      <c r="D2913">
        <v>2</v>
      </c>
      <c r="E2913" t="s">
        <v>13863</v>
      </c>
      <c r="F2913" t="s">
        <v>6511</v>
      </c>
      <c r="G2913" t="s">
        <v>6512</v>
      </c>
      <c r="H2913" t="s">
        <v>108</v>
      </c>
      <c r="I2913">
        <v>2.2999999999999998</v>
      </c>
      <c r="J2913">
        <v>0</v>
      </c>
      <c r="K2913" t="s">
        <v>6513</v>
      </c>
      <c r="M2913" s="15">
        <f t="shared" ref="M2913:M2934" si="340">+I2913*(1-J2913/100)</f>
        <v>2.2999999999999998</v>
      </c>
      <c r="N2913" s="13">
        <f t="shared" ref="N2913:N2934" si="341">+LEN(A2913)</f>
        <v>10</v>
      </c>
      <c r="O2913" s="13">
        <f t="shared" ref="O2913:O2934" si="342">+MONTH(C2913)</f>
        <v>8</v>
      </c>
      <c r="P2913" s="13">
        <f t="shared" ref="P2913:P2934" si="343">+YEAR(C2913)</f>
        <v>2017</v>
      </c>
      <c r="Q2913" s="13">
        <f t="shared" ref="Q2913:Q2934" si="344">+M2913*D2913</f>
        <v>4.5999999999999996</v>
      </c>
    </row>
    <row r="2914" spans="1:17" x14ac:dyDescent="0.25">
      <c r="A2914" t="s">
        <v>6514</v>
      </c>
      <c r="B2914" t="s">
        <v>6515</v>
      </c>
      <c r="C2914">
        <v>42949.570347222223</v>
      </c>
      <c r="D2914">
        <v>2</v>
      </c>
      <c r="E2914" t="s">
        <v>13863</v>
      </c>
      <c r="F2914" t="s">
        <v>6511</v>
      </c>
      <c r="G2914" t="s">
        <v>6512</v>
      </c>
      <c r="H2914" t="s">
        <v>108</v>
      </c>
      <c r="I2914">
        <v>1.1000000000000001</v>
      </c>
      <c r="J2914">
        <v>0</v>
      </c>
      <c r="K2914" t="s">
        <v>6516</v>
      </c>
      <c r="M2914" s="15">
        <f t="shared" si="340"/>
        <v>1.1000000000000001</v>
      </c>
      <c r="N2914" s="13">
        <f t="shared" si="341"/>
        <v>10</v>
      </c>
      <c r="O2914" s="13">
        <f t="shared" si="342"/>
        <v>8</v>
      </c>
      <c r="P2914" s="13">
        <f t="shared" si="343"/>
        <v>2017</v>
      </c>
      <c r="Q2914" s="13">
        <f t="shared" si="344"/>
        <v>2.2000000000000002</v>
      </c>
    </row>
    <row r="2915" spans="1:17" x14ac:dyDescent="0.25">
      <c r="A2915" t="s">
        <v>104</v>
      </c>
      <c r="B2915" t="s">
        <v>105</v>
      </c>
      <c r="C2915">
        <v>42949.570740740739</v>
      </c>
      <c r="D2915">
        <v>10</v>
      </c>
      <c r="E2915" t="s">
        <v>13863</v>
      </c>
      <c r="F2915" t="s">
        <v>6517</v>
      </c>
      <c r="G2915" t="s">
        <v>6518</v>
      </c>
      <c r="H2915" t="s">
        <v>108</v>
      </c>
      <c r="I2915">
        <v>102</v>
      </c>
      <c r="J2915">
        <v>0</v>
      </c>
      <c r="K2915" t="s">
        <v>109</v>
      </c>
      <c r="M2915" s="15">
        <f t="shared" si="340"/>
        <v>102</v>
      </c>
      <c r="N2915" s="13">
        <f t="shared" si="341"/>
        <v>10</v>
      </c>
      <c r="O2915" s="13">
        <f t="shared" si="342"/>
        <v>8</v>
      </c>
      <c r="P2915" s="13">
        <f t="shared" si="343"/>
        <v>2017</v>
      </c>
      <c r="Q2915" s="13">
        <f t="shared" si="344"/>
        <v>1020</v>
      </c>
    </row>
    <row r="2916" spans="1:17" x14ac:dyDescent="0.25">
      <c r="A2916" t="s">
        <v>104</v>
      </c>
      <c r="B2916" t="s">
        <v>105</v>
      </c>
      <c r="C2916">
        <v>42950.649872685186</v>
      </c>
      <c r="D2916">
        <v>10</v>
      </c>
      <c r="E2916" t="s">
        <v>13863</v>
      </c>
      <c r="F2916" t="s">
        <v>6517</v>
      </c>
      <c r="G2916" t="s">
        <v>6519</v>
      </c>
      <c r="H2916" t="s">
        <v>108</v>
      </c>
      <c r="I2916">
        <v>102</v>
      </c>
      <c r="J2916">
        <v>0</v>
      </c>
      <c r="K2916" t="s">
        <v>109</v>
      </c>
      <c r="M2916" s="15">
        <f t="shared" si="340"/>
        <v>102</v>
      </c>
      <c r="N2916" s="13">
        <f t="shared" si="341"/>
        <v>10</v>
      </c>
      <c r="O2916" s="13">
        <f t="shared" si="342"/>
        <v>8</v>
      </c>
      <c r="P2916" s="13">
        <f t="shared" si="343"/>
        <v>2017</v>
      </c>
      <c r="Q2916" s="13">
        <f t="shared" si="344"/>
        <v>1020</v>
      </c>
    </row>
    <row r="2917" spans="1:17" x14ac:dyDescent="0.25">
      <c r="A2917" t="s">
        <v>6520</v>
      </c>
      <c r="B2917" t="s">
        <v>6521</v>
      </c>
      <c r="C2917">
        <v>42949.715416666666</v>
      </c>
      <c r="D2917">
        <v>5</v>
      </c>
      <c r="E2917" t="s">
        <v>13863</v>
      </c>
      <c r="F2917" t="s">
        <v>6522</v>
      </c>
      <c r="G2917" t="s">
        <v>6523</v>
      </c>
      <c r="H2917" t="s">
        <v>1255</v>
      </c>
      <c r="I2917">
        <v>455</v>
      </c>
      <c r="J2917">
        <v>0</v>
      </c>
      <c r="K2917" t="s">
        <v>6524</v>
      </c>
      <c r="M2917" s="15">
        <f t="shared" si="340"/>
        <v>455</v>
      </c>
      <c r="N2917" s="13">
        <f t="shared" si="341"/>
        <v>10</v>
      </c>
      <c r="O2917" s="13">
        <f t="shared" si="342"/>
        <v>8</v>
      </c>
      <c r="P2917" s="13">
        <f t="shared" si="343"/>
        <v>2017</v>
      </c>
      <c r="Q2917" s="13">
        <f t="shared" si="344"/>
        <v>2275</v>
      </c>
    </row>
    <row r="2918" spans="1:17" x14ac:dyDescent="0.25">
      <c r="A2918" t="s">
        <v>6525</v>
      </c>
      <c r="B2918" t="s">
        <v>6526</v>
      </c>
      <c r="C2918">
        <v>42949.715416666666</v>
      </c>
      <c r="D2918">
        <v>5</v>
      </c>
      <c r="E2918" t="s">
        <v>13863</v>
      </c>
      <c r="F2918" t="s">
        <v>6522</v>
      </c>
      <c r="G2918" t="s">
        <v>6523</v>
      </c>
      <c r="H2918" t="s">
        <v>1255</v>
      </c>
      <c r="I2918">
        <v>575.85</v>
      </c>
      <c r="J2918">
        <v>0</v>
      </c>
      <c r="K2918" t="s">
        <v>6527</v>
      </c>
      <c r="M2918" s="15">
        <f t="shared" si="340"/>
        <v>575.85</v>
      </c>
      <c r="N2918" s="13">
        <f t="shared" si="341"/>
        <v>10</v>
      </c>
      <c r="O2918" s="13">
        <f t="shared" si="342"/>
        <v>8</v>
      </c>
      <c r="P2918" s="13">
        <f t="shared" si="343"/>
        <v>2017</v>
      </c>
      <c r="Q2918" s="13">
        <f t="shared" si="344"/>
        <v>2879.25</v>
      </c>
    </row>
    <row r="2919" spans="1:17" x14ac:dyDescent="0.25">
      <c r="A2919" t="s">
        <v>3356</v>
      </c>
      <c r="B2919" t="s">
        <v>3357</v>
      </c>
      <c r="C2919">
        <v>42949.715416666666</v>
      </c>
      <c r="D2919">
        <v>5</v>
      </c>
      <c r="E2919" t="s">
        <v>13863</v>
      </c>
      <c r="F2919" t="s">
        <v>6522</v>
      </c>
      <c r="G2919" t="s">
        <v>6523</v>
      </c>
      <c r="H2919" t="s">
        <v>1255</v>
      </c>
      <c r="I2919">
        <v>266.77</v>
      </c>
      <c r="J2919">
        <v>0</v>
      </c>
      <c r="K2919" t="s">
        <v>3360</v>
      </c>
      <c r="M2919" s="15">
        <f t="shared" si="340"/>
        <v>266.77</v>
      </c>
      <c r="N2919" s="13">
        <f t="shared" si="341"/>
        <v>10</v>
      </c>
      <c r="O2919" s="13">
        <f t="shared" si="342"/>
        <v>8</v>
      </c>
      <c r="P2919" s="13">
        <f t="shared" si="343"/>
        <v>2017</v>
      </c>
      <c r="Q2919" s="13">
        <f t="shared" si="344"/>
        <v>1333.85</v>
      </c>
    </row>
    <row r="2920" spans="1:17" x14ac:dyDescent="0.25">
      <c r="A2920" t="s">
        <v>6528</v>
      </c>
      <c r="B2920" t="s">
        <v>6529</v>
      </c>
      <c r="C2920">
        <v>42949.715833333335</v>
      </c>
      <c r="D2920">
        <v>1</v>
      </c>
      <c r="E2920" t="s">
        <v>13863</v>
      </c>
      <c r="F2920" t="s">
        <v>6530</v>
      </c>
      <c r="G2920" t="s">
        <v>6531</v>
      </c>
      <c r="H2920" t="s">
        <v>283</v>
      </c>
      <c r="I2920">
        <v>109.48</v>
      </c>
      <c r="J2920">
        <v>56</v>
      </c>
      <c r="K2920" t="s">
        <v>6532</v>
      </c>
      <c r="M2920" s="15">
        <f t="shared" si="340"/>
        <v>48.171199999999999</v>
      </c>
      <c r="N2920" s="13">
        <f t="shared" si="341"/>
        <v>10</v>
      </c>
      <c r="O2920" s="13">
        <f t="shared" si="342"/>
        <v>8</v>
      </c>
      <c r="P2920" s="13">
        <f t="shared" si="343"/>
        <v>2017</v>
      </c>
      <c r="Q2920" s="13">
        <f t="shared" si="344"/>
        <v>48.171199999999999</v>
      </c>
    </row>
    <row r="2921" spans="1:17" x14ac:dyDescent="0.25">
      <c r="A2921" t="s">
        <v>6533</v>
      </c>
      <c r="B2921" t="s">
        <v>6534</v>
      </c>
      <c r="C2921">
        <v>42949.715833333335</v>
      </c>
      <c r="D2921">
        <v>1</v>
      </c>
      <c r="E2921" t="s">
        <v>13863</v>
      </c>
      <c r="F2921" t="s">
        <v>6530</v>
      </c>
      <c r="G2921" t="s">
        <v>6531</v>
      </c>
      <c r="H2921" t="s">
        <v>283</v>
      </c>
      <c r="I2921">
        <v>174.28</v>
      </c>
      <c r="J2921">
        <v>56</v>
      </c>
      <c r="K2921" t="s">
        <v>6535</v>
      </c>
      <c r="M2921" s="15">
        <f t="shared" si="340"/>
        <v>76.683199999999985</v>
      </c>
      <c r="N2921" s="13">
        <f t="shared" si="341"/>
        <v>10</v>
      </c>
      <c r="O2921" s="13">
        <f t="shared" si="342"/>
        <v>8</v>
      </c>
      <c r="P2921" s="13">
        <f t="shared" si="343"/>
        <v>2017</v>
      </c>
      <c r="Q2921" s="13">
        <f t="shared" si="344"/>
        <v>76.683199999999985</v>
      </c>
    </row>
    <row r="2922" spans="1:17" x14ac:dyDescent="0.25">
      <c r="A2922" t="s">
        <v>6536</v>
      </c>
      <c r="B2922" t="s">
        <v>6537</v>
      </c>
      <c r="C2922">
        <v>42949.715833333335</v>
      </c>
      <c r="D2922">
        <v>1</v>
      </c>
      <c r="E2922" t="s">
        <v>13863</v>
      </c>
      <c r="F2922" t="s">
        <v>6530</v>
      </c>
      <c r="G2922" t="s">
        <v>6531</v>
      </c>
      <c r="H2922" t="s">
        <v>283</v>
      </c>
      <c r="I2922">
        <v>282.08999999999997</v>
      </c>
      <c r="J2922">
        <v>56</v>
      </c>
      <c r="K2922" t="s">
        <v>6538</v>
      </c>
      <c r="M2922" s="15">
        <f t="shared" si="340"/>
        <v>124.11959999999998</v>
      </c>
      <c r="N2922" s="13">
        <f t="shared" si="341"/>
        <v>10</v>
      </c>
      <c r="O2922" s="13">
        <f t="shared" si="342"/>
        <v>8</v>
      </c>
      <c r="P2922" s="13">
        <f t="shared" si="343"/>
        <v>2017</v>
      </c>
      <c r="Q2922" s="13">
        <f t="shared" si="344"/>
        <v>124.11959999999998</v>
      </c>
    </row>
    <row r="2923" spans="1:17" x14ac:dyDescent="0.25">
      <c r="A2923" t="s">
        <v>2674</v>
      </c>
      <c r="B2923" t="s">
        <v>2675</v>
      </c>
      <c r="C2923">
        <v>42949.721712962964</v>
      </c>
      <c r="D2923">
        <v>10</v>
      </c>
      <c r="E2923" t="s">
        <v>13863</v>
      </c>
      <c r="F2923" t="s">
        <v>6539</v>
      </c>
      <c r="G2923" t="s">
        <v>6540</v>
      </c>
      <c r="H2923" t="s">
        <v>240</v>
      </c>
      <c r="I2923">
        <v>0.69</v>
      </c>
      <c r="J2923">
        <v>0</v>
      </c>
      <c r="K2923" t="s">
        <v>2676</v>
      </c>
      <c r="M2923" s="15">
        <f t="shared" si="340"/>
        <v>0.69</v>
      </c>
      <c r="N2923" s="13">
        <f t="shared" si="341"/>
        <v>10</v>
      </c>
      <c r="O2923" s="13">
        <f t="shared" si="342"/>
        <v>8</v>
      </c>
      <c r="P2923" s="13">
        <f t="shared" si="343"/>
        <v>2017</v>
      </c>
      <c r="Q2923" s="13">
        <f t="shared" si="344"/>
        <v>6.8999999999999995</v>
      </c>
    </row>
    <row r="2924" spans="1:17" x14ac:dyDescent="0.25">
      <c r="A2924" t="s">
        <v>2674</v>
      </c>
      <c r="B2924" t="s">
        <v>2675</v>
      </c>
      <c r="C2924">
        <v>42949.722048611111</v>
      </c>
      <c r="D2924">
        <v>90</v>
      </c>
      <c r="E2924" t="s">
        <v>13863</v>
      </c>
      <c r="F2924" t="s">
        <v>6539</v>
      </c>
      <c r="G2924" t="s">
        <v>6541</v>
      </c>
      <c r="H2924" t="s">
        <v>240</v>
      </c>
      <c r="I2924">
        <v>0.69</v>
      </c>
      <c r="J2924">
        <v>0</v>
      </c>
      <c r="K2924" t="s">
        <v>2676</v>
      </c>
      <c r="M2924" s="15">
        <f t="shared" si="340"/>
        <v>0.69</v>
      </c>
      <c r="N2924" s="13">
        <f t="shared" si="341"/>
        <v>10</v>
      </c>
      <c r="O2924" s="13">
        <f t="shared" si="342"/>
        <v>8</v>
      </c>
      <c r="P2924" s="13">
        <f t="shared" si="343"/>
        <v>2017</v>
      </c>
      <c r="Q2924" s="13">
        <f t="shared" si="344"/>
        <v>62.099999999999994</v>
      </c>
    </row>
    <row r="2925" spans="1:17" x14ac:dyDescent="0.25">
      <c r="A2925" t="s">
        <v>2758</v>
      </c>
      <c r="B2925" t="s">
        <v>2759</v>
      </c>
      <c r="C2925">
        <v>42958.466458333336</v>
      </c>
      <c r="D2925">
        <v>72</v>
      </c>
      <c r="E2925" t="s">
        <v>113</v>
      </c>
      <c r="F2925" t="s">
        <v>6542</v>
      </c>
      <c r="G2925" t="s">
        <v>6543</v>
      </c>
      <c r="H2925" t="s">
        <v>65</v>
      </c>
      <c r="I2925">
        <v>3.6</v>
      </c>
      <c r="J2925">
        <v>0</v>
      </c>
      <c r="K2925" t="s">
        <v>2762</v>
      </c>
      <c r="M2925" s="15">
        <f t="shared" si="340"/>
        <v>3.6</v>
      </c>
      <c r="N2925" s="13">
        <f t="shared" si="341"/>
        <v>10</v>
      </c>
      <c r="O2925" s="13">
        <f t="shared" si="342"/>
        <v>8</v>
      </c>
      <c r="P2925" s="13">
        <f t="shared" si="343"/>
        <v>2017</v>
      </c>
      <c r="Q2925" s="13">
        <f t="shared" si="344"/>
        <v>259.2</v>
      </c>
    </row>
    <row r="2926" spans="1:17" x14ac:dyDescent="0.25">
      <c r="A2926" t="s">
        <v>6544</v>
      </c>
      <c r="B2926" t="s">
        <v>6545</v>
      </c>
      <c r="C2926">
        <v>42958.547106481485</v>
      </c>
      <c r="D2926">
        <v>35</v>
      </c>
      <c r="E2926" t="s">
        <v>13863</v>
      </c>
      <c r="F2926" t="s">
        <v>6546</v>
      </c>
      <c r="G2926" t="s">
        <v>6547</v>
      </c>
      <c r="H2926" t="s">
        <v>160</v>
      </c>
      <c r="I2926">
        <v>66.144999999999996</v>
      </c>
      <c r="J2926">
        <v>0</v>
      </c>
      <c r="K2926" t="s">
        <v>6548</v>
      </c>
      <c r="M2926" s="15">
        <f t="shared" si="340"/>
        <v>66.144999999999996</v>
      </c>
      <c r="N2926" s="13">
        <f t="shared" si="341"/>
        <v>10</v>
      </c>
      <c r="O2926" s="13">
        <f t="shared" si="342"/>
        <v>8</v>
      </c>
      <c r="P2926" s="13">
        <f t="shared" si="343"/>
        <v>2017</v>
      </c>
      <c r="Q2926" s="13">
        <f t="shared" si="344"/>
        <v>2315.0749999999998</v>
      </c>
    </row>
    <row r="2927" spans="1:17" x14ac:dyDescent="0.25">
      <c r="A2927" t="s">
        <v>6549</v>
      </c>
      <c r="B2927" t="s">
        <v>6550</v>
      </c>
      <c r="C2927">
        <v>42958.547106481485</v>
      </c>
      <c r="D2927">
        <v>5</v>
      </c>
      <c r="E2927" t="s">
        <v>13863</v>
      </c>
      <c r="F2927" t="s">
        <v>6546</v>
      </c>
      <c r="G2927" t="s">
        <v>6547</v>
      </c>
      <c r="H2927" t="s">
        <v>160</v>
      </c>
      <c r="I2927">
        <v>31.550999999999998</v>
      </c>
      <c r="J2927">
        <v>0</v>
      </c>
      <c r="K2927" t="s">
        <v>6551</v>
      </c>
      <c r="M2927" s="15">
        <f t="shared" si="340"/>
        <v>31.550999999999998</v>
      </c>
      <c r="N2927" s="13">
        <f t="shared" si="341"/>
        <v>10</v>
      </c>
      <c r="O2927" s="13">
        <f t="shared" si="342"/>
        <v>8</v>
      </c>
      <c r="P2927" s="13">
        <f t="shared" si="343"/>
        <v>2017</v>
      </c>
      <c r="Q2927" s="13">
        <f t="shared" si="344"/>
        <v>157.755</v>
      </c>
    </row>
    <row r="2928" spans="1:17" x14ac:dyDescent="0.25">
      <c r="A2928" t="s">
        <v>2343</v>
      </c>
      <c r="B2928" t="s">
        <v>2344</v>
      </c>
      <c r="C2928">
        <v>42972.338043981479</v>
      </c>
      <c r="D2928">
        <v>1</v>
      </c>
      <c r="E2928" t="s">
        <v>13863</v>
      </c>
      <c r="F2928" t="s">
        <v>1164</v>
      </c>
      <c r="G2928" t="s">
        <v>6552</v>
      </c>
      <c r="H2928" t="s">
        <v>124</v>
      </c>
      <c r="I2928">
        <v>94.05</v>
      </c>
      <c r="J2928">
        <v>0</v>
      </c>
      <c r="K2928" t="s">
        <v>2347</v>
      </c>
      <c r="M2928" s="15">
        <f t="shared" si="340"/>
        <v>94.05</v>
      </c>
      <c r="N2928" s="13">
        <f t="shared" si="341"/>
        <v>10</v>
      </c>
      <c r="O2928" s="13">
        <f t="shared" si="342"/>
        <v>8</v>
      </c>
      <c r="P2928" s="13">
        <f t="shared" si="343"/>
        <v>2017</v>
      </c>
      <c r="Q2928" s="13">
        <f t="shared" si="344"/>
        <v>94.05</v>
      </c>
    </row>
    <row r="2929" spans="1:17" x14ac:dyDescent="0.25">
      <c r="A2929" t="s">
        <v>1303</v>
      </c>
      <c r="B2929" t="s">
        <v>1304</v>
      </c>
      <c r="C2929">
        <v>43222.68854166667</v>
      </c>
      <c r="D2929">
        <v>300</v>
      </c>
      <c r="E2929" t="s">
        <v>13863</v>
      </c>
      <c r="F2929" t="s">
        <v>1164</v>
      </c>
      <c r="G2929" t="s">
        <v>1165</v>
      </c>
      <c r="H2929" t="s">
        <v>124</v>
      </c>
      <c r="I2929">
        <v>0.76690000000000003</v>
      </c>
      <c r="J2929">
        <v>40</v>
      </c>
      <c r="K2929" t="s">
        <v>1305</v>
      </c>
      <c r="M2929" s="15">
        <f t="shared" si="340"/>
        <v>0.46013999999999999</v>
      </c>
      <c r="N2929" s="13">
        <f t="shared" si="341"/>
        <v>10</v>
      </c>
      <c r="O2929" s="13">
        <f t="shared" si="342"/>
        <v>5</v>
      </c>
      <c r="P2929" s="13">
        <f t="shared" si="343"/>
        <v>2018</v>
      </c>
      <c r="Q2929" s="13">
        <f t="shared" si="344"/>
        <v>138.042</v>
      </c>
    </row>
    <row r="2930" spans="1:17" x14ac:dyDescent="0.25">
      <c r="A2930" t="s">
        <v>1360</v>
      </c>
      <c r="B2930" t="s">
        <v>1361</v>
      </c>
      <c r="C2930">
        <v>42934.290081018517</v>
      </c>
      <c r="D2930">
        <v>36</v>
      </c>
      <c r="E2930" t="s">
        <v>113</v>
      </c>
      <c r="F2930" t="s">
        <v>6553</v>
      </c>
      <c r="G2930" t="s">
        <v>6554</v>
      </c>
      <c r="H2930" t="s">
        <v>240</v>
      </c>
      <c r="I2930">
        <v>2.33</v>
      </c>
      <c r="J2930">
        <v>0</v>
      </c>
      <c r="K2930" t="s">
        <v>1364</v>
      </c>
      <c r="M2930" s="15">
        <f t="shared" si="340"/>
        <v>2.33</v>
      </c>
      <c r="N2930" s="13">
        <f t="shared" si="341"/>
        <v>10</v>
      </c>
      <c r="O2930" s="13">
        <f t="shared" si="342"/>
        <v>7</v>
      </c>
      <c r="P2930" s="13">
        <f t="shared" si="343"/>
        <v>2017</v>
      </c>
      <c r="Q2930" s="13">
        <f t="shared" si="344"/>
        <v>83.88</v>
      </c>
    </row>
    <row r="2931" spans="1:17" x14ac:dyDescent="0.25">
      <c r="A2931" t="s">
        <v>2095</v>
      </c>
      <c r="B2931" t="s">
        <v>2096</v>
      </c>
      <c r="C2931">
        <v>42934.290081018517</v>
      </c>
      <c r="D2931">
        <v>12</v>
      </c>
      <c r="E2931" t="s">
        <v>113</v>
      </c>
      <c r="F2931" t="s">
        <v>6553</v>
      </c>
      <c r="G2931" t="s">
        <v>6554</v>
      </c>
      <c r="H2931" t="s">
        <v>240</v>
      </c>
      <c r="I2931">
        <v>3.15</v>
      </c>
      <c r="J2931">
        <v>0</v>
      </c>
      <c r="K2931" t="s">
        <v>2097</v>
      </c>
      <c r="M2931" s="15">
        <f t="shared" si="340"/>
        <v>3.15</v>
      </c>
      <c r="N2931" s="13">
        <f t="shared" si="341"/>
        <v>10</v>
      </c>
      <c r="O2931" s="13">
        <f t="shared" si="342"/>
        <v>7</v>
      </c>
      <c r="P2931" s="13">
        <f t="shared" si="343"/>
        <v>2017</v>
      </c>
      <c r="Q2931" s="13">
        <f t="shared" si="344"/>
        <v>37.799999999999997</v>
      </c>
    </row>
    <row r="2932" spans="1:17" x14ac:dyDescent="0.25">
      <c r="A2932" t="s">
        <v>1367</v>
      </c>
      <c r="B2932" t="s">
        <v>1368</v>
      </c>
      <c r="C2932">
        <v>42934.290081018517</v>
      </c>
      <c r="D2932">
        <v>48</v>
      </c>
      <c r="E2932" t="s">
        <v>113</v>
      </c>
      <c r="F2932" t="s">
        <v>6553</v>
      </c>
      <c r="G2932" t="s">
        <v>6554</v>
      </c>
      <c r="H2932" t="s">
        <v>240</v>
      </c>
      <c r="I2932">
        <v>2.4</v>
      </c>
      <c r="J2932">
        <v>0</v>
      </c>
      <c r="K2932" t="s">
        <v>1369</v>
      </c>
      <c r="M2932" s="15">
        <f t="shared" si="340"/>
        <v>2.4</v>
      </c>
      <c r="N2932" s="13">
        <f t="shared" si="341"/>
        <v>10</v>
      </c>
      <c r="O2932" s="13">
        <f t="shared" si="342"/>
        <v>7</v>
      </c>
      <c r="P2932" s="13">
        <f t="shared" si="343"/>
        <v>2017</v>
      </c>
      <c r="Q2932" s="13">
        <f t="shared" si="344"/>
        <v>115.19999999999999</v>
      </c>
    </row>
    <row r="2933" spans="1:17" x14ac:dyDescent="0.25">
      <c r="A2933" t="s">
        <v>2098</v>
      </c>
      <c r="B2933" t="s">
        <v>2099</v>
      </c>
      <c r="C2933">
        <v>42934.290081018517</v>
      </c>
      <c r="D2933">
        <v>96</v>
      </c>
      <c r="E2933" t="s">
        <v>113</v>
      </c>
      <c r="F2933" t="s">
        <v>6553</v>
      </c>
      <c r="G2933" t="s">
        <v>6554</v>
      </c>
      <c r="H2933" t="s">
        <v>240</v>
      </c>
      <c r="I2933">
        <v>3.89</v>
      </c>
      <c r="J2933">
        <v>0</v>
      </c>
      <c r="K2933" t="s">
        <v>2100</v>
      </c>
      <c r="M2933" s="15">
        <f t="shared" si="340"/>
        <v>3.89</v>
      </c>
      <c r="N2933" s="13">
        <f t="shared" si="341"/>
        <v>10</v>
      </c>
      <c r="O2933" s="13">
        <f t="shared" si="342"/>
        <v>7</v>
      </c>
      <c r="P2933" s="13">
        <f t="shared" si="343"/>
        <v>2017</v>
      </c>
      <c r="Q2933" s="13">
        <f t="shared" si="344"/>
        <v>373.44</v>
      </c>
    </row>
    <row r="2934" spans="1:17" x14ac:dyDescent="0.25">
      <c r="A2934" t="s">
        <v>524</v>
      </c>
      <c r="B2934" t="s">
        <v>525</v>
      </c>
      <c r="C2934">
        <v>42934.290081018517</v>
      </c>
      <c r="D2934">
        <v>180</v>
      </c>
      <c r="E2934" t="s">
        <v>113</v>
      </c>
      <c r="F2934" t="s">
        <v>6553</v>
      </c>
      <c r="G2934" t="s">
        <v>6554</v>
      </c>
      <c r="H2934" t="s">
        <v>240</v>
      </c>
      <c r="I2934">
        <v>5.22</v>
      </c>
      <c r="J2934">
        <v>0</v>
      </c>
      <c r="K2934" t="s">
        <v>526</v>
      </c>
      <c r="M2934" s="15">
        <f t="shared" si="340"/>
        <v>5.22</v>
      </c>
      <c r="N2934" s="13">
        <f t="shared" si="341"/>
        <v>10</v>
      </c>
      <c r="O2934" s="13">
        <f t="shared" si="342"/>
        <v>7</v>
      </c>
      <c r="P2934" s="13">
        <f t="shared" si="343"/>
        <v>2017</v>
      </c>
      <c r="Q2934" s="13">
        <f t="shared" si="344"/>
        <v>939.59999999999991</v>
      </c>
    </row>
    <row r="2935" spans="1:17" x14ac:dyDescent="0.25">
      <c r="A2935" t="s">
        <v>1338</v>
      </c>
      <c r="B2935" t="s">
        <v>1339</v>
      </c>
      <c r="C2935">
        <v>42934.290081018517</v>
      </c>
      <c r="D2935">
        <v>12</v>
      </c>
      <c r="E2935" t="s">
        <v>113</v>
      </c>
      <c r="F2935" t="s">
        <v>6553</v>
      </c>
      <c r="G2935" t="s">
        <v>6554</v>
      </c>
      <c r="H2935" t="s">
        <v>240</v>
      </c>
      <c r="I2935">
        <v>10.84</v>
      </c>
      <c r="J2935">
        <v>0</v>
      </c>
      <c r="K2935" t="s">
        <v>1342</v>
      </c>
      <c r="M2935" s="15">
        <f t="shared" ref="M2935:M2971" si="345">+I2935*(1-J2935/100)</f>
        <v>10.84</v>
      </c>
      <c r="N2935" s="13">
        <f t="shared" ref="N2935:N2971" si="346">+LEN(A2935)</f>
        <v>10</v>
      </c>
      <c r="O2935" s="13">
        <f t="shared" ref="O2935:O2971" si="347">+MONTH(C2935)</f>
        <v>7</v>
      </c>
      <c r="P2935" s="13">
        <f t="shared" ref="P2935:P2971" si="348">+YEAR(C2935)</f>
        <v>2017</v>
      </c>
      <c r="Q2935" s="13">
        <f t="shared" ref="Q2935:Q2971" si="349">+M2935*D2935</f>
        <v>130.07999999999998</v>
      </c>
    </row>
    <row r="2936" spans="1:17" x14ac:dyDescent="0.25">
      <c r="A2936" t="s">
        <v>1251</v>
      </c>
      <c r="B2936" t="s">
        <v>1252</v>
      </c>
      <c r="C2936">
        <v>42949.713738425926</v>
      </c>
      <c r="D2936">
        <v>150</v>
      </c>
      <c r="E2936" t="s">
        <v>13863</v>
      </c>
      <c r="F2936" t="s">
        <v>6555</v>
      </c>
      <c r="G2936" t="s">
        <v>6556</v>
      </c>
      <c r="H2936" t="s">
        <v>1255</v>
      </c>
      <c r="I2936">
        <v>2.39</v>
      </c>
      <c r="J2936">
        <v>0</v>
      </c>
      <c r="K2936" t="s">
        <v>1256</v>
      </c>
      <c r="M2936" s="15">
        <f t="shared" si="345"/>
        <v>2.39</v>
      </c>
      <c r="N2936" s="13">
        <f t="shared" si="346"/>
        <v>10</v>
      </c>
      <c r="O2936" s="13">
        <f t="shared" si="347"/>
        <v>8</v>
      </c>
      <c r="P2936" s="13">
        <f t="shared" si="348"/>
        <v>2017</v>
      </c>
      <c r="Q2936" s="13">
        <f t="shared" si="349"/>
        <v>358.5</v>
      </c>
    </row>
    <row r="2937" spans="1:17" x14ac:dyDescent="0.25">
      <c r="A2937" t="s">
        <v>6557</v>
      </c>
      <c r="B2937" t="s">
        <v>6558</v>
      </c>
      <c r="C2937">
        <v>42949.713738425926</v>
      </c>
      <c r="D2937">
        <v>50</v>
      </c>
      <c r="E2937" t="s">
        <v>13863</v>
      </c>
      <c r="F2937" t="s">
        <v>6555</v>
      </c>
      <c r="G2937" t="s">
        <v>6556</v>
      </c>
      <c r="H2937" t="s">
        <v>1255</v>
      </c>
      <c r="I2937">
        <v>2.44</v>
      </c>
      <c r="J2937">
        <v>0</v>
      </c>
      <c r="K2937" t="s">
        <v>6559</v>
      </c>
      <c r="M2937" s="15">
        <f t="shared" si="345"/>
        <v>2.44</v>
      </c>
      <c r="N2937" s="13">
        <f t="shared" si="346"/>
        <v>10</v>
      </c>
      <c r="O2937" s="13">
        <f t="shared" si="347"/>
        <v>8</v>
      </c>
      <c r="P2937" s="13">
        <f t="shared" si="348"/>
        <v>2017</v>
      </c>
      <c r="Q2937" s="13">
        <f t="shared" si="349"/>
        <v>122</v>
      </c>
    </row>
    <row r="2938" spans="1:17" x14ac:dyDescent="0.25">
      <c r="A2938" t="s">
        <v>5325</v>
      </c>
      <c r="B2938" t="s">
        <v>5326</v>
      </c>
      <c r="C2938">
        <v>42949.554548611108</v>
      </c>
      <c r="D2938">
        <v>2</v>
      </c>
      <c r="E2938" t="s">
        <v>13863</v>
      </c>
      <c r="F2938" t="s">
        <v>6560</v>
      </c>
      <c r="G2938" t="s">
        <v>6561</v>
      </c>
      <c r="H2938" t="s">
        <v>33</v>
      </c>
      <c r="I2938">
        <v>501</v>
      </c>
      <c r="J2938">
        <v>0</v>
      </c>
      <c r="K2938" t="s">
        <v>33</v>
      </c>
      <c r="M2938" s="15">
        <f t="shared" si="345"/>
        <v>501</v>
      </c>
      <c r="N2938" s="13">
        <f t="shared" si="346"/>
        <v>10</v>
      </c>
      <c r="O2938" s="13">
        <f t="shared" si="347"/>
        <v>8</v>
      </c>
      <c r="P2938" s="13">
        <f t="shared" si="348"/>
        <v>2017</v>
      </c>
      <c r="Q2938" s="13">
        <f t="shared" si="349"/>
        <v>1002</v>
      </c>
    </row>
    <row r="2939" spans="1:17" x14ac:dyDescent="0.25">
      <c r="A2939" t="s">
        <v>1037</v>
      </c>
      <c r="B2939" t="s">
        <v>1038</v>
      </c>
      <c r="C2939">
        <v>42933.712245370371</v>
      </c>
      <c r="D2939">
        <v>1</v>
      </c>
      <c r="E2939" t="s">
        <v>13863</v>
      </c>
      <c r="F2939" t="s">
        <v>6562</v>
      </c>
      <c r="G2939" t="s">
        <v>6563</v>
      </c>
      <c r="H2939" t="s">
        <v>124</v>
      </c>
      <c r="I2939">
        <v>341.12</v>
      </c>
      <c r="J2939">
        <v>63</v>
      </c>
      <c r="K2939" t="s">
        <v>1041</v>
      </c>
      <c r="M2939" s="15">
        <f t="shared" si="345"/>
        <v>126.2144</v>
      </c>
      <c r="N2939" s="13">
        <f t="shared" si="346"/>
        <v>10</v>
      </c>
      <c r="O2939" s="13">
        <f t="shared" si="347"/>
        <v>7</v>
      </c>
      <c r="P2939" s="13">
        <f t="shared" si="348"/>
        <v>2017</v>
      </c>
      <c r="Q2939" s="13">
        <f t="shared" si="349"/>
        <v>126.2144</v>
      </c>
    </row>
    <row r="2940" spans="1:17" x14ac:dyDescent="0.25">
      <c r="A2940" t="s">
        <v>1037</v>
      </c>
      <c r="B2940" t="s">
        <v>1038</v>
      </c>
      <c r="C2940">
        <v>42936.680196759262</v>
      </c>
      <c r="D2940">
        <v>2</v>
      </c>
      <c r="E2940" t="s">
        <v>13863</v>
      </c>
      <c r="F2940" t="s">
        <v>6562</v>
      </c>
      <c r="G2940" t="s">
        <v>6564</v>
      </c>
      <c r="H2940" t="s">
        <v>124</v>
      </c>
      <c r="I2940">
        <v>341.12</v>
      </c>
      <c r="J2940">
        <v>63</v>
      </c>
      <c r="K2940" t="s">
        <v>1041</v>
      </c>
      <c r="M2940" s="15">
        <f t="shared" si="345"/>
        <v>126.2144</v>
      </c>
      <c r="N2940" s="13">
        <f t="shared" si="346"/>
        <v>10</v>
      </c>
      <c r="O2940" s="13">
        <f t="shared" si="347"/>
        <v>7</v>
      </c>
      <c r="P2940" s="13">
        <f t="shared" si="348"/>
        <v>2017</v>
      </c>
      <c r="Q2940" s="13">
        <f t="shared" si="349"/>
        <v>252.4288</v>
      </c>
    </row>
    <row r="2941" spans="1:17" x14ac:dyDescent="0.25">
      <c r="A2941" t="s">
        <v>218</v>
      </c>
      <c r="B2941" t="s">
        <v>219</v>
      </c>
      <c r="C2941">
        <v>42937.366435185184</v>
      </c>
      <c r="D2941">
        <v>8</v>
      </c>
      <c r="E2941" t="s">
        <v>13863</v>
      </c>
      <c r="F2941" t="s">
        <v>6565</v>
      </c>
      <c r="G2941" t="s">
        <v>6566</v>
      </c>
      <c r="H2941" t="s">
        <v>222</v>
      </c>
      <c r="I2941">
        <v>50.25</v>
      </c>
      <c r="J2941">
        <v>0</v>
      </c>
      <c r="K2941" t="s">
        <v>223</v>
      </c>
      <c r="M2941" s="15">
        <f t="shared" si="345"/>
        <v>50.25</v>
      </c>
      <c r="N2941" s="13">
        <f t="shared" si="346"/>
        <v>10</v>
      </c>
      <c r="O2941" s="13">
        <f t="shared" si="347"/>
        <v>7</v>
      </c>
      <c r="P2941" s="13">
        <f t="shared" si="348"/>
        <v>2017</v>
      </c>
      <c r="Q2941" s="13">
        <f t="shared" si="349"/>
        <v>402</v>
      </c>
    </row>
    <row r="2942" spans="1:17" x14ac:dyDescent="0.25">
      <c r="A2942" t="s">
        <v>935</v>
      </c>
      <c r="B2942" t="s">
        <v>936</v>
      </c>
      <c r="C2942">
        <v>42937.386192129627</v>
      </c>
      <c r="D2942">
        <v>1</v>
      </c>
      <c r="E2942" t="s">
        <v>13863</v>
      </c>
      <c r="F2942" t="s">
        <v>6567</v>
      </c>
      <c r="G2942" t="s">
        <v>6568</v>
      </c>
      <c r="H2942" t="s">
        <v>412</v>
      </c>
      <c r="I2942">
        <v>0</v>
      </c>
      <c r="J2942">
        <v>0</v>
      </c>
      <c r="K2942" t="s">
        <v>412</v>
      </c>
      <c r="M2942" s="15">
        <f t="shared" si="345"/>
        <v>0</v>
      </c>
      <c r="N2942" s="13">
        <f t="shared" si="346"/>
        <v>10</v>
      </c>
      <c r="O2942" s="13">
        <f t="shared" si="347"/>
        <v>7</v>
      </c>
      <c r="P2942" s="13">
        <f t="shared" si="348"/>
        <v>2017</v>
      </c>
      <c r="Q2942" s="13">
        <f t="shared" si="349"/>
        <v>0</v>
      </c>
    </row>
    <row r="2943" spans="1:17" x14ac:dyDescent="0.25">
      <c r="A2943" t="s">
        <v>6569</v>
      </c>
      <c r="B2943" t="s">
        <v>6570</v>
      </c>
      <c r="C2943">
        <v>42937.575358796297</v>
      </c>
      <c r="D2943">
        <v>5</v>
      </c>
      <c r="E2943" t="s">
        <v>13863</v>
      </c>
      <c r="F2943" t="s">
        <v>6571</v>
      </c>
      <c r="G2943" t="s">
        <v>6572</v>
      </c>
      <c r="H2943" t="s">
        <v>108</v>
      </c>
      <c r="I2943">
        <v>41.51</v>
      </c>
      <c r="J2943">
        <v>55</v>
      </c>
      <c r="K2943" t="s">
        <v>6573</v>
      </c>
      <c r="M2943" s="15">
        <f t="shared" si="345"/>
        <v>18.679499999999997</v>
      </c>
      <c r="N2943" s="13">
        <f t="shared" si="346"/>
        <v>10</v>
      </c>
      <c r="O2943" s="13">
        <f t="shared" si="347"/>
        <v>7</v>
      </c>
      <c r="P2943" s="13">
        <f t="shared" si="348"/>
        <v>2017</v>
      </c>
      <c r="Q2943" s="13">
        <f t="shared" si="349"/>
        <v>93.39749999999998</v>
      </c>
    </row>
    <row r="2944" spans="1:17" x14ac:dyDescent="0.25">
      <c r="A2944" t="s">
        <v>6574</v>
      </c>
      <c r="B2944" t="s">
        <v>6575</v>
      </c>
      <c r="C2944">
        <v>42937.575787037036</v>
      </c>
      <c r="D2944">
        <v>1</v>
      </c>
      <c r="E2944" t="s">
        <v>13863</v>
      </c>
      <c r="F2944" t="s">
        <v>6576</v>
      </c>
      <c r="G2944" t="s">
        <v>6577</v>
      </c>
      <c r="H2944" t="s">
        <v>108</v>
      </c>
      <c r="I2944">
        <v>68</v>
      </c>
      <c r="J2944">
        <v>0</v>
      </c>
      <c r="K2944" t="s">
        <v>6578</v>
      </c>
      <c r="M2944" s="15">
        <f t="shared" si="345"/>
        <v>68</v>
      </c>
      <c r="N2944" s="13">
        <f t="shared" si="346"/>
        <v>10</v>
      </c>
      <c r="O2944" s="13">
        <f t="shared" si="347"/>
        <v>7</v>
      </c>
      <c r="P2944" s="13">
        <f t="shared" si="348"/>
        <v>2017</v>
      </c>
      <c r="Q2944" s="13">
        <f t="shared" si="349"/>
        <v>68</v>
      </c>
    </row>
    <row r="2945" spans="1:17" x14ac:dyDescent="0.25">
      <c r="A2945" t="s">
        <v>5477</v>
      </c>
      <c r="B2945" t="s">
        <v>5478</v>
      </c>
      <c r="C2945">
        <v>42940.640590277777</v>
      </c>
      <c r="D2945">
        <v>2</v>
      </c>
      <c r="E2945" t="s">
        <v>13863</v>
      </c>
      <c r="F2945" t="s">
        <v>6579</v>
      </c>
      <c r="G2945" t="s">
        <v>6580</v>
      </c>
      <c r="H2945" t="s">
        <v>33</v>
      </c>
      <c r="I2945">
        <v>377</v>
      </c>
      <c r="J2945">
        <v>0</v>
      </c>
      <c r="K2945" t="s">
        <v>33</v>
      </c>
      <c r="M2945" s="15">
        <f t="shared" si="345"/>
        <v>377</v>
      </c>
      <c r="N2945" s="13">
        <f t="shared" si="346"/>
        <v>10</v>
      </c>
      <c r="O2945" s="13">
        <f t="shared" si="347"/>
        <v>7</v>
      </c>
      <c r="P2945" s="13">
        <f t="shared" si="348"/>
        <v>2017</v>
      </c>
      <c r="Q2945" s="13">
        <f t="shared" si="349"/>
        <v>754</v>
      </c>
    </row>
    <row r="2946" spans="1:17" x14ac:dyDescent="0.25">
      <c r="A2946" t="s">
        <v>6581</v>
      </c>
      <c r="B2946" t="s">
        <v>6582</v>
      </c>
      <c r="C2946">
        <v>42949.569918981484</v>
      </c>
      <c r="D2946">
        <v>1</v>
      </c>
      <c r="E2946" t="s">
        <v>13863</v>
      </c>
      <c r="F2946" t="s">
        <v>6583</v>
      </c>
      <c r="G2946" t="s">
        <v>6584</v>
      </c>
      <c r="H2946" t="s">
        <v>108</v>
      </c>
      <c r="I2946">
        <v>340</v>
      </c>
      <c r="J2946">
        <v>0</v>
      </c>
      <c r="K2946" t="s">
        <v>6585</v>
      </c>
      <c r="M2946" s="15">
        <f t="shared" si="345"/>
        <v>340</v>
      </c>
      <c r="N2946" s="13">
        <f t="shared" si="346"/>
        <v>10</v>
      </c>
      <c r="O2946" s="13">
        <f t="shared" si="347"/>
        <v>8</v>
      </c>
      <c r="P2946" s="13">
        <f t="shared" si="348"/>
        <v>2017</v>
      </c>
      <c r="Q2946" s="13">
        <f t="shared" si="349"/>
        <v>340</v>
      </c>
    </row>
    <row r="2947" spans="1:17" x14ac:dyDescent="0.25">
      <c r="A2947" t="s">
        <v>6586</v>
      </c>
      <c r="B2947" t="s">
        <v>6587</v>
      </c>
      <c r="C2947">
        <v>42972.330694444441</v>
      </c>
      <c r="D2947">
        <v>50</v>
      </c>
      <c r="E2947" t="s">
        <v>13863</v>
      </c>
      <c r="F2947" t="s">
        <v>6555</v>
      </c>
      <c r="G2947" t="s">
        <v>6588</v>
      </c>
      <c r="H2947" t="s">
        <v>1255</v>
      </c>
      <c r="I2947">
        <v>18.55</v>
      </c>
      <c r="J2947">
        <v>0</v>
      </c>
      <c r="K2947" t="s">
        <v>6589</v>
      </c>
      <c r="M2947" s="15">
        <f t="shared" si="345"/>
        <v>18.55</v>
      </c>
      <c r="N2947" s="13">
        <f t="shared" si="346"/>
        <v>10</v>
      </c>
      <c r="O2947" s="13">
        <f t="shared" si="347"/>
        <v>8</v>
      </c>
      <c r="P2947" s="13">
        <f t="shared" si="348"/>
        <v>2017</v>
      </c>
      <c r="Q2947" s="13">
        <f t="shared" si="349"/>
        <v>927.5</v>
      </c>
    </row>
    <row r="2948" spans="1:17" x14ac:dyDescent="0.25">
      <c r="A2948" t="s">
        <v>5915</v>
      </c>
      <c r="B2948" t="s">
        <v>5916</v>
      </c>
      <c r="C2948">
        <v>42958.468738425923</v>
      </c>
      <c r="D2948">
        <v>50</v>
      </c>
      <c r="E2948" t="s">
        <v>13863</v>
      </c>
      <c r="F2948" t="s">
        <v>6555</v>
      </c>
      <c r="G2948" t="s">
        <v>6590</v>
      </c>
      <c r="H2948" t="s">
        <v>1255</v>
      </c>
      <c r="I2948">
        <v>2.4</v>
      </c>
      <c r="J2948">
        <v>0</v>
      </c>
      <c r="K2948" t="s">
        <v>5918</v>
      </c>
      <c r="M2948" s="15">
        <f t="shared" si="345"/>
        <v>2.4</v>
      </c>
      <c r="N2948" s="13">
        <f t="shared" si="346"/>
        <v>10</v>
      </c>
      <c r="O2948" s="13">
        <f t="shared" si="347"/>
        <v>8</v>
      </c>
      <c r="P2948" s="13">
        <f t="shared" si="348"/>
        <v>2017</v>
      </c>
      <c r="Q2948" s="13">
        <f t="shared" si="349"/>
        <v>120</v>
      </c>
    </row>
    <row r="2949" spans="1:17" x14ac:dyDescent="0.25">
      <c r="A2949" t="s">
        <v>644</v>
      </c>
      <c r="B2949" t="s">
        <v>645</v>
      </c>
      <c r="C2949">
        <v>42906.692766203705</v>
      </c>
      <c r="D2949">
        <v>5</v>
      </c>
      <c r="E2949" t="s">
        <v>13863</v>
      </c>
      <c r="F2949" t="s">
        <v>6591</v>
      </c>
      <c r="G2949" t="s">
        <v>6592</v>
      </c>
      <c r="H2949" t="s">
        <v>12</v>
      </c>
      <c r="I2949">
        <v>192</v>
      </c>
      <c r="J2949">
        <v>0</v>
      </c>
      <c r="K2949" t="s">
        <v>646</v>
      </c>
      <c r="M2949" s="15">
        <f t="shared" si="345"/>
        <v>192</v>
      </c>
      <c r="N2949" s="13">
        <f t="shared" si="346"/>
        <v>10</v>
      </c>
      <c r="O2949" s="13">
        <f t="shared" si="347"/>
        <v>6</v>
      </c>
      <c r="P2949" s="13">
        <f t="shared" si="348"/>
        <v>2017</v>
      </c>
      <c r="Q2949" s="13">
        <f t="shared" si="349"/>
        <v>960</v>
      </c>
    </row>
    <row r="2950" spans="1:17" x14ac:dyDescent="0.25">
      <c r="A2950" t="s">
        <v>722</v>
      </c>
      <c r="B2950" t="s">
        <v>723</v>
      </c>
      <c r="C2950">
        <v>42936.710497685184</v>
      </c>
      <c r="D2950">
        <v>13</v>
      </c>
      <c r="E2950" t="s">
        <v>13863</v>
      </c>
      <c r="F2950" t="s">
        <v>6593</v>
      </c>
      <c r="G2950" t="s">
        <v>6594</v>
      </c>
      <c r="H2950" t="s">
        <v>52</v>
      </c>
      <c r="I2950">
        <v>7.92</v>
      </c>
      <c r="J2950">
        <v>0</v>
      </c>
      <c r="K2950" t="s">
        <v>52</v>
      </c>
      <c r="M2950" s="15">
        <f t="shared" si="345"/>
        <v>7.92</v>
      </c>
      <c r="N2950" s="13">
        <f t="shared" si="346"/>
        <v>10</v>
      </c>
      <c r="O2950" s="13">
        <f t="shared" si="347"/>
        <v>7</v>
      </c>
      <c r="P2950" s="13">
        <f t="shared" si="348"/>
        <v>2017</v>
      </c>
      <c r="Q2950" s="13">
        <f t="shared" si="349"/>
        <v>102.96</v>
      </c>
    </row>
    <row r="2951" spans="1:17" x14ac:dyDescent="0.25">
      <c r="A2951" t="s">
        <v>48</v>
      </c>
      <c r="B2951" t="s">
        <v>49</v>
      </c>
      <c r="C2951">
        <v>42936.710497685184</v>
      </c>
      <c r="D2951">
        <v>386</v>
      </c>
      <c r="E2951" t="s">
        <v>13863</v>
      </c>
      <c r="F2951" t="s">
        <v>6593</v>
      </c>
      <c r="G2951" t="s">
        <v>6594</v>
      </c>
      <c r="H2951" t="s">
        <v>52</v>
      </c>
      <c r="I2951">
        <v>1.8288</v>
      </c>
      <c r="J2951">
        <v>0</v>
      </c>
      <c r="K2951" t="s">
        <v>52</v>
      </c>
      <c r="M2951" s="15">
        <f t="shared" si="345"/>
        <v>1.8288</v>
      </c>
      <c r="N2951" s="13">
        <f t="shared" si="346"/>
        <v>10</v>
      </c>
      <c r="O2951" s="13">
        <f t="shared" si="347"/>
        <v>7</v>
      </c>
      <c r="P2951" s="13">
        <f t="shared" si="348"/>
        <v>2017</v>
      </c>
      <c r="Q2951" s="13">
        <f t="shared" si="349"/>
        <v>705.91679999999997</v>
      </c>
    </row>
    <row r="2952" spans="1:17" x14ac:dyDescent="0.25">
      <c r="A2952" t="s">
        <v>6595</v>
      </c>
      <c r="B2952" t="s">
        <v>6596</v>
      </c>
      <c r="C2952">
        <v>42937.578541666669</v>
      </c>
      <c r="D2952">
        <v>300</v>
      </c>
      <c r="E2952" t="s">
        <v>13863</v>
      </c>
      <c r="F2952" t="s">
        <v>6597</v>
      </c>
      <c r="G2952" t="s">
        <v>6598</v>
      </c>
      <c r="H2952" t="s">
        <v>1255</v>
      </c>
      <c r="I2952">
        <v>1.58</v>
      </c>
      <c r="J2952">
        <v>0</v>
      </c>
      <c r="K2952" t="s">
        <v>6599</v>
      </c>
      <c r="M2952" s="15">
        <f t="shared" si="345"/>
        <v>1.58</v>
      </c>
      <c r="N2952" s="13">
        <f t="shared" si="346"/>
        <v>10</v>
      </c>
      <c r="O2952" s="13">
        <f t="shared" si="347"/>
        <v>7</v>
      </c>
      <c r="P2952" s="13">
        <f t="shared" si="348"/>
        <v>2017</v>
      </c>
      <c r="Q2952" s="13">
        <f t="shared" si="349"/>
        <v>474</v>
      </c>
    </row>
    <row r="2953" spans="1:17" x14ac:dyDescent="0.25">
      <c r="A2953" t="s">
        <v>3804</v>
      </c>
      <c r="B2953" t="s">
        <v>3805</v>
      </c>
      <c r="C2953">
        <v>42940.635520833333</v>
      </c>
      <c r="D2953">
        <v>36</v>
      </c>
      <c r="E2953" t="s">
        <v>113</v>
      </c>
      <c r="F2953" t="s">
        <v>6600</v>
      </c>
      <c r="G2953" t="s">
        <v>6601</v>
      </c>
      <c r="H2953" t="s">
        <v>173</v>
      </c>
      <c r="I2953">
        <v>1.19</v>
      </c>
      <c r="J2953">
        <v>0</v>
      </c>
      <c r="K2953" t="s">
        <v>3806</v>
      </c>
      <c r="M2953" s="15">
        <f t="shared" si="345"/>
        <v>1.19</v>
      </c>
      <c r="N2953" s="13">
        <f t="shared" si="346"/>
        <v>10</v>
      </c>
      <c r="O2953" s="13">
        <f t="shared" si="347"/>
        <v>7</v>
      </c>
      <c r="P2953" s="13">
        <f t="shared" si="348"/>
        <v>2017</v>
      </c>
      <c r="Q2953" s="13">
        <f t="shared" si="349"/>
        <v>42.839999999999996</v>
      </c>
    </row>
    <row r="2954" spans="1:17" x14ac:dyDescent="0.25">
      <c r="A2954" t="s">
        <v>258</v>
      </c>
      <c r="B2954" t="s">
        <v>259</v>
      </c>
      <c r="C2954">
        <v>42940.650173611109</v>
      </c>
      <c r="D2954">
        <v>100</v>
      </c>
      <c r="E2954" t="s">
        <v>99</v>
      </c>
      <c r="F2954" t="s">
        <v>6602</v>
      </c>
      <c r="G2954" t="s">
        <v>6603</v>
      </c>
      <c r="H2954" t="s">
        <v>167</v>
      </c>
      <c r="I2954">
        <v>3.78</v>
      </c>
      <c r="J2954">
        <v>38</v>
      </c>
      <c r="K2954" t="s">
        <v>262</v>
      </c>
      <c r="M2954" s="15">
        <f t="shared" si="345"/>
        <v>2.3435999999999999</v>
      </c>
      <c r="N2954" s="13">
        <f t="shared" si="346"/>
        <v>10</v>
      </c>
      <c r="O2954" s="13">
        <f t="shared" si="347"/>
        <v>7</v>
      </c>
      <c r="P2954" s="13">
        <f t="shared" si="348"/>
        <v>2017</v>
      </c>
      <c r="Q2954" s="13">
        <f t="shared" si="349"/>
        <v>234.35999999999999</v>
      </c>
    </row>
    <row r="2955" spans="1:17" x14ac:dyDescent="0.25">
      <c r="A2955" t="s">
        <v>1336</v>
      </c>
      <c r="B2955" t="s">
        <v>1337</v>
      </c>
      <c r="C2955">
        <v>42940.650173611109</v>
      </c>
      <c r="D2955">
        <v>150</v>
      </c>
      <c r="E2955" t="s">
        <v>13863</v>
      </c>
      <c r="F2955" t="s">
        <v>6602</v>
      </c>
      <c r="G2955" t="s">
        <v>6603</v>
      </c>
      <c r="H2955" t="s">
        <v>167</v>
      </c>
      <c r="I2955">
        <v>0.47</v>
      </c>
      <c r="J2955">
        <v>0</v>
      </c>
      <c r="K2955" t="s">
        <v>387</v>
      </c>
      <c r="M2955" s="15">
        <f t="shared" si="345"/>
        <v>0.47</v>
      </c>
      <c r="N2955" s="13">
        <f t="shared" si="346"/>
        <v>10</v>
      </c>
      <c r="O2955" s="13">
        <f t="shared" si="347"/>
        <v>7</v>
      </c>
      <c r="P2955" s="13">
        <f t="shared" si="348"/>
        <v>2017</v>
      </c>
      <c r="Q2955" s="13">
        <f t="shared" si="349"/>
        <v>70.5</v>
      </c>
    </row>
    <row r="2956" spans="1:17" x14ac:dyDescent="0.25">
      <c r="A2956" t="s">
        <v>6604</v>
      </c>
      <c r="B2956" t="s">
        <v>6605</v>
      </c>
      <c r="C2956">
        <v>42940.650173611109</v>
      </c>
      <c r="D2956">
        <v>8</v>
      </c>
      <c r="E2956" t="s">
        <v>13863</v>
      </c>
      <c r="F2956" t="s">
        <v>6602</v>
      </c>
      <c r="G2956" t="s">
        <v>6603</v>
      </c>
      <c r="H2956" t="s">
        <v>167</v>
      </c>
      <c r="I2956">
        <v>7.8</v>
      </c>
      <c r="J2956">
        <v>25</v>
      </c>
      <c r="K2956" t="s">
        <v>167</v>
      </c>
      <c r="M2956" s="15">
        <f t="shared" si="345"/>
        <v>5.85</v>
      </c>
      <c r="N2956" s="13">
        <f t="shared" si="346"/>
        <v>10</v>
      </c>
      <c r="O2956" s="13">
        <f t="shared" si="347"/>
        <v>7</v>
      </c>
      <c r="P2956" s="13">
        <f t="shared" si="348"/>
        <v>2017</v>
      </c>
      <c r="Q2956" s="13">
        <f t="shared" si="349"/>
        <v>46.8</v>
      </c>
    </row>
    <row r="2957" spans="1:17" x14ac:dyDescent="0.25">
      <c r="A2957" t="s">
        <v>6606</v>
      </c>
      <c r="B2957" t="s">
        <v>6607</v>
      </c>
      <c r="C2957">
        <v>42940.650173611109</v>
      </c>
      <c r="D2957">
        <v>7</v>
      </c>
      <c r="E2957" t="s">
        <v>13863</v>
      </c>
      <c r="F2957" t="s">
        <v>6602</v>
      </c>
      <c r="G2957" t="s">
        <v>6603</v>
      </c>
      <c r="H2957" t="s">
        <v>167</v>
      </c>
      <c r="I2957">
        <v>7.8</v>
      </c>
      <c r="J2957">
        <v>25</v>
      </c>
      <c r="K2957" t="s">
        <v>6608</v>
      </c>
      <c r="M2957" s="15">
        <f t="shared" si="345"/>
        <v>5.85</v>
      </c>
      <c r="N2957" s="13">
        <f t="shared" si="346"/>
        <v>10</v>
      </c>
      <c r="O2957" s="13">
        <f t="shared" si="347"/>
        <v>7</v>
      </c>
      <c r="P2957" s="13">
        <f t="shared" si="348"/>
        <v>2017</v>
      </c>
      <c r="Q2957" s="13">
        <f t="shared" si="349"/>
        <v>40.949999999999996</v>
      </c>
    </row>
    <row r="2958" spans="1:17" x14ac:dyDescent="0.25">
      <c r="A2958" t="s">
        <v>1289</v>
      </c>
      <c r="B2958" t="s">
        <v>1290</v>
      </c>
      <c r="C2958">
        <v>42940.654317129629</v>
      </c>
      <c r="D2958">
        <v>200</v>
      </c>
      <c r="E2958" t="s">
        <v>13863</v>
      </c>
      <c r="F2958" t="s">
        <v>6609</v>
      </c>
      <c r="G2958" t="s">
        <v>6610</v>
      </c>
      <c r="H2958" t="s">
        <v>124</v>
      </c>
      <c r="I2958">
        <v>1.2735000000000001</v>
      </c>
      <c r="J2958">
        <v>0</v>
      </c>
      <c r="K2958" t="s">
        <v>1291</v>
      </c>
      <c r="M2958" s="15">
        <f t="shared" si="345"/>
        <v>1.2735000000000001</v>
      </c>
      <c r="N2958" s="13">
        <f t="shared" si="346"/>
        <v>10</v>
      </c>
      <c r="O2958" s="13">
        <f t="shared" si="347"/>
        <v>7</v>
      </c>
      <c r="P2958" s="13">
        <f t="shared" si="348"/>
        <v>2017</v>
      </c>
      <c r="Q2958" s="13">
        <f t="shared" si="349"/>
        <v>254.70000000000002</v>
      </c>
    </row>
    <row r="2959" spans="1:17" x14ac:dyDescent="0.25">
      <c r="A2959" t="s">
        <v>6528</v>
      </c>
      <c r="B2959" t="s">
        <v>6529</v>
      </c>
      <c r="C2959">
        <v>42949.7109375</v>
      </c>
      <c r="D2959">
        <v>1</v>
      </c>
      <c r="E2959" t="s">
        <v>13863</v>
      </c>
      <c r="F2959" t="s">
        <v>6611</v>
      </c>
      <c r="G2959" t="s">
        <v>6612</v>
      </c>
      <c r="H2959" t="s">
        <v>65</v>
      </c>
      <c r="I2959">
        <v>91.24</v>
      </c>
      <c r="J2959">
        <v>0</v>
      </c>
      <c r="K2959" t="s">
        <v>6532</v>
      </c>
      <c r="M2959" s="15">
        <f t="shared" si="345"/>
        <v>91.24</v>
      </c>
      <c r="N2959" s="13">
        <f t="shared" si="346"/>
        <v>10</v>
      </c>
      <c r="O2959" s="13">
        <f t="shared" si="347"/>
        <v>8</v>
      </c>
      <c r="P2959" s="13">
        <f t="shared" si="348"/>
        <v>2017</v>
      </c>
      <c r="Q2959" s="13">
        <f t="shared" si="349"/>
        <v>91.24</v>
      </c>
    </row>
    <row r="2960" spans="1:17" x14ac:dyDescent="0.25">
      <c r="A2960" t="s">
        <v>6533</v>
      </c>
      <c r="B2960" t="s">
        <v>6534</v>
      </c>
      <c r="C2960">
        <v>42949.7109375</v>
      </c>
      <c r="D2960">
        <v>1</v>
      </c>
      <c r="E2960" t="s">
        <v>13863</v>
      </c>
      <c r="F2960" t="s">
        <v>6611</v>
      </c>
      <c r="G2960" t="s">
        <v>6612</v>
      </c>
      <c r="H2960" t="s">
        <v>65</v>
      </c>
      <c r="I2960">
        <v>145.22999999999999</v>
      </c>
      <c r="J2960">
        <v>0</v>
      </c>
      <c r="K2960" t="s">
        <v>6535</v>
      </c>
      <c r="M2960" s="15">
        <f t="shared" si="345"/>
        <v>145.22999999999999</v>
      </c>
      <c r="N2960" s="13">
        <f t="shared" si="346"/>
        <v>10</v>
      </c>
      <c r="O2960" s="13">
        <f t="shared" si="347"/>
        <v>8</v>
      </c>
      <c r="P2960" s="13">
        <f t="shared" si="348"/>
        <v>2017</v>
      </c>
      <c r="Q2960" s="13">
        <f t="shared" si="349"/>
        <v>145.22999999999999</v>
      </c>
    </row>
    <row r="2961" spans="1:17" x14ac:dyDescent="0.25">
      <c r="A2961" t="s">
        <v>5106</v>
      </c>
      <c r="B2961" t="s">
        <v>5107</v>
      </c>
      <c r="C2961">
        <v>42949.711412037039</v>
      </c>
      <c r="D2961">
        <v>100</v>
      </c>
      <c r="E2961" t="s">
        <v>13863</v>
      </c>
      <c r="F2961" t="s">
        <v>6613</v>
      </c>
      <c r="G2961" t="s">
        <v>6614</v>
      </c>
      <c r="H2961" t="s">
        <v>65</v>
      </c>
      <c r="I2961">
        <v>0.18</v>
      </c>
      <c r="J2961">
        <v>0</v>
      </c>
      <c r="K2961" t="s">
        <v>65</v>
      </c>
      <c r="M2961" s="15">
        <f t="shared" si="345"/>
        <v>0.18</v>
      </c>
      <c r="N2961" s="13">
        <f t="shared" si="346"/>
        <v>10</v>
      </c>
      <c r="O2961" s="13">
        <f t="shared" si="347"/>
        <v>8</v>
      </c>
      <c r="P2961" s="13">
        <f t="shared" si="348"/>
        <v>2017</v>
      </c>
      <c r="Q2961" s="13">
        <f t="shared" si="349"/>
        <v>18</v>
      </c>
    </row>
    <row r="2962" spans="1:17" x14ac:dyDescent="0.25">
      <c r="A2962" t="s">
        <v>1838</v>
      </c>
      <c r="B2962" t="s">
        <v>1839</v>
      </c>
      <c r="C2962">
        <v>42950.313379629632</v>
      </c>
      <c r="D2962">
        <v>500</v>
      </c>
      <c r="E2962" t="s">
        <v>13863</v>
      </c>
      <c r="F2962" t="s">
        <v>6615</v>
      </c>
      <c r="G2962" t="s">
        <v>6616</v>
      </c>
      <c r="H2962" t="s">
        <v>749</v>
      </c>
      <c r="I2962">
        <v>7.1199999999999999E-2</v>
      </c>
      <c r="J2962">
        <v>0</v>
      </c>
      <c r="K2962" t="s">
        <v>1840</v>
      </c>
      <c r="M2962" s="15">
        <f t="shared" si="345"/>
        <v>7.1199999999999999E-2</v>
      </c>
      <c r="N2962" s="13">
        <f t="shared" si="346"/>
        <v>10</v>
      </c>
      <c r="O2962" s="13">
        <f t="shared" si="347"/>
        <v>8</v>
      </c>
      <c r="P2962" s="13">
        <f t="shared" si="348"/>
        <v>2017</v>
      </c>
      <c r="Q2962" s="13">
        <f t="shared" si="349"/>
        <v>35.6</v>
      </c>
    </row>
    <row r="2963" spans="1:17" x14ac:dyDescent="0.25">
      <c r="A2963" t="s">
        <v>751</v>
      </c>
      <c r="B2963" t="s">
        <v>752</v>
      </c>
      <c r="C2963">
        <v>42950.313379629632</v>
      </c>
      <c r="D2963">
        <v>300</v>
      </c>
      <c r="E2963" t="s">
        <v>13863</v>
      </c>
      <c r="F2963" t="s">
        <v>6615</v>
      </c>
      <c r="G2963" t="s">
        <v>6616</v>
      </c>
      <c r="H2963" t="s">
        <v>749</v>
      </c>
      <c r="I2963">
        <v>0.1661</v>
      </c>
      <c r="J2963">
        <v>0</v>
      </c>
      <c r="K2963" t="s">
        <v>753</v>
      </c>
      <c r="M2963" s="15">
        <f t="shared" si="345"/>
        <v>0.1661</v>
      </c>
      <c r="N2963" s="13">
        <f t="shared" si="346"/>
        <v>10</v>
      </c>
      <c r="O2963" s="13">
        <f t="shared" si="347"/>
        <v>8</v>
      </c>
      <c r="P2963" s="13">
        <f t="shared" si="348"/>
        <v>2017</v>
      </c>
      <c r="Q2963" s="13">
        <f t="shared" si="349"/>
        <v>49.83</v>
      </c>
    </row>
    <row r="2964" spans="1:17" x14ac:dyDescent="0.25">
      <c r="A2964" t="s">
        <v>1844</v>
      </c>
      <c r="B2964" t="s">
        <v>1845</v>
      </c>
      <c r="C2964">
        <v>42950.313379629632</v>
      </c>
      <c r="D2964">
        <v>500</v>
      </c>
      <c r="E2964" t="s">
        <v>13863</v>
      </c>
      <c r="F2964" t="s">
        <v>6615</v>
      </c>
      <c r="G2964" t="s">
        <v>6616</v>
      </c>
      <c r="H2964" t="s">
        <v>749</v>
      </c>
      <c r="I2964">
        <v>0.17</v>
      </c>
      <c r="J2964">
        <v>0</v>
      </c>
      <c r="K2964" t="s">
        <v>753</v>
      </c>
      <c r="M2964" s="15">
        <f t="shared" si="345"/>
        <v>0.17</v>
      </c>
      <c r="N2964" s="13">
        <f t="shared" si="346"/>
        <v>10</v>
      </c>
      <c r="O2964" s="13">
        <f t="shared" si="347"/>
        <v>8</v>
      </c>
      <c r="P2964" s="13">
        <f t="shared" si="348"/>
        <v>2017</v>
      </c>
      <c r="Q2964" s="13">
        <f t="shared" si="349"/>
        <v>85</v>
      </c>
    </row>
    <row r="2965" spans="1:17" x14ac:dyDescent="0.25">
      <c r="A2965" t="s">
        <v>745</v>
      </c>
      <c r="B2965" t="s">
        <v>746</v>
      </c>
      <c r="C2965">
        <v>42950.313379629632</v>
      </c>
      <c r="D2965">
        <v>500</v>
      </c>
      <c r="E2965" t="s">
        <v>13863</v>
      </c>
      <c r="F2965" t="s">
        <v>6615</v>
      </c>
      <c r="G2965" t="s">
        <v>6616</v>
      </c>
      <c r="H2965" t="s">
        <v>749</v>
      </c>
      <c r="I2965">
        <v>0.2039</v>
      </c>
      <c r="J2965">
        <v>0</v>
      </c>
      <c r="K2965" t="s">
        <v>750</v>
      </c>
      <c r="M2965" s="15">
        <f t="shared" si="345"/>
        <v>0.2039</v>
      </c>
      <c r="N2965" s="13">
        <f t="shared" si="346"/>
        <v>10</v>
      </c>
      <c r="O2965" s="13">
        <f t="shared" si="347"/>
        <v>8</v>
      </c>
      <c r="P2965" s="13">
        <f t="shared" si="348"/>
        <v>2017</v>
      </c>
      <c r="Q2965" s="13">
        <f t="shared" si="349"/>
        <v>101.95</v>
      </c>
    </row>
    <row r="2966" spans="1:17" x14ac:dyDescent="0.25">
      <c r="A2966" t="s">
        <v>6617</v>
      </c>
      <c r="B2966" t="s">
        <v>6618</v>
      </c>
      <c r="C2966">
        <v>42950.313379629632</v>
      </c>
      <c r="D2966">
        <v>400</v>
      </c>
      <c r="E2966" t="s">
        <v>13863</v>
      </c>
      <c r="F2966" t="s">
        <v>6615</v>
      </c>
      <c r="G2966" t="s">
        <v>6616</v>
      </c>
      <c r="H2966" t="s">
        <v>749</v>
      </c>
      <c r="I2966">
        <v>0.26479999999999998</v>
      </c>
      <c r="J2966">
        <v>0</v>
      </c>
      <c r="K2966" t="s">
        <v>753</v>
      </c>
      <c r="M2966" s="15">
        <f t="shared" si="345"/>
        <v>0.26479999999999998</v>
      </c>
      <c r="N2966" s="13">
        <f t="shared" si="346"/>
        <v>10</v>
      </c>
      <c r="O2966" s="13">
        <f t="shared" si="347"/>
        <v>8</v>
      </c>
      <c r="P2966" s="13">
        <f t="shared" si="348"/>
        <v>2017</v>
      </c>
      <c r="Q2966" s="13">
        <f t="shared" si="349"/>
        <v>105.91999999999999</v>
      </c>
    </row>
    <row r="2967" spans="1:17" x14ac:dyDescent="0.25">
      <c r="A2967" t="s">
        <v>1846</v>
      </c>
      <c r="B2967" t="s">
        <v>1847</v>
      </c>
      <c r="C2967">
        <v>42950.313379629632</v>
      </c>
      <c r="D2967">
        <v>1000</v>
      </c>
      <c r="E2967" t="s">
        <v>13863</v>
      </c>
      <c r="F2967" t="s">
        <v>6615</v>
      </c>
      <c r="G2967" t="s">
        <v>6616</v>
      </c>
      <c r="H2967" t="s">
        <v>749</v>
      </c>
      <c r="I2967">
        <v>2.0799999999999999E-2</v>
      </c>
      <c r="J2967">
        <v>0</v>
      </c>
      <c r="K2967" t="s">
        <v>1848</v>
      </c>
      <c r="M2967" s="15">
        <f t="shared" si="345"/>
        <v>2.0799999999999999E-2</v>
      </c>
      <c r="N2967" s="13">
        <f t="shared" si="346"/>
        <v>10</v>
      </c>
      <c r="O2967" s="13">
        <f t="shared" si="347"/>
        <v>8</v>
      </c>
      <c r="P2967" s="13">
        <f t="shared" si="348"/>
        <v>2017</v>
      </c>
      <c r="Q2967" s="13">
        <f t="shared" si="349"/>
        <v>20.8</v>
      </c>
    </row>
    <row r="2968" spans="1:17" x14ac:dyDescent="0.25">
      <c r="A2968" t="s">
        <v>754</v>
      </c>
      <c r="B2968" t="s">
        <v>755</v>
      </c>
      <c r="C2968">
        <v>42950.313379629632</v>
      </c>
      <c r="D2968">
        <v>1500</v>
      </c>
      <c r="E2968" t="s">
        <v>13863</v>
      </c>
      <c r="F2968" t="s">
        <v>6615</v>
      </c>
      <c r="G2968" t="s">
        <v>6616</v>
      </c>
      <c r="H2968" t="s">
        <v>749</v>
      </c>
      <c r="I2968">
        <v>4.1799999999999997E-2</v>
      </c>
      <c r="J2968">
        <v>0</v>
      </c>
      <c r="K2968" t="s">
        <v>756</v>
      </c>
      <c r="M2968" s="15">
        <f t="shared" si="345"/>
        <v>4.1799999999999997E-2</v>
      </c>
      <c r="N2968" s="13">
        <f t="shared" si="346"/>
        <v>10</v>
      </c>
      <c r="O2968" s="13">
        <f t="shared" si="347"/>
        <v>8</v>
      </c>
      <c r="P2968" s="13">
        <f t="shared" si="348"/>
        <v>2017</v>
      </c>
      <c r="Q2968" s="13">
        <f t="shared" si="349"/>
        <v>62.699999999999996</v>
      </c>
    </row>
    <row r="2969" spans="1:17" x14ac:dyDescent="0.25">
      <c r="A2969" t="s">
        <v>2524</v>
      </c>
      <c r="B2969" t="s">
        <v>2525</v>
      </c>
      <c r="C2969">
        <v>42950.313379629632</v>
      </c>
      <c r="D2969">
        <v>200</v>
      </c>
      <c r="E2969" t="s">
        <v>13863</v>
      </c>
      <c r="F2969" t="s">
        <v>6615</v>
      </c>
      <c r="G2969" t="s">
        <v>6616</v>
      </c>
      <c r="H2969" t="s">
        <v>749</v>
      </c>
      <c r="I2969">
        <v>1.41E-2</v>
      </c>
      <c r="J2969">
        <v>0</v>
      </c>
      <c r="K2969" t="s">
        <v>2526</v>
      </c>
      <c r="M2969" s="15">
        <f t="shared" si="345"/>
        <v>1.41E-2</v>
      </c>
      <c r="N2969" s="13">
        <f t="shared" si="346"/>
        <v>10</v>
      </c>
      <c r="O2969" s="13">
        <f t="shared" si="347"/>
        <v>8</v>
      </c>
      <c r="P2969" s="13">
        <f t="shared" si="348"/>
        <v>2017</v>
      </c>
      <c r="Q2969" s="13">
        <f t="shared" si="349"/>
        <v>2.82</v>
      </c>
    </row>
    <row r="2970" spans="1:17" x14ac:dyDescent="0.25">
      <c r="A2970" t="s">
        <v>5532</v>
      </c>
      <c r="B2970" t="s">
        <v>5533</v>
      </c>
      <c r="C2970">
        <v>42950.313379629632</v>
      </c>
      <c r="D2970">
        <v>200</v>
      </c>
      <c r="E2970" t="s">
        <v>13863</v>
      </c>
      <c r="F2970" t="s">
        <v>6615</v>
      </c>
      <c r="G2970" t="s">
        <v>6616</v>
      </c>
      <c r="H2970" t="s">
        <v>749</v>
      </c>
      <c r="I2970">
        <v>2.7699999999999999E-2</v>
      </c>
      <c r="J2970">
        <v>0</v>
      </c>
      <c r="K2970" t="s">
        <v>2523</v>
      </c>
      <c r="M2970" s="15">
        <f t="shared" si="345"/>
        <v>2.7699999999999999E-2</v>
      </c>
      <c r="N2970" s="13">
        <f t="shared" si="346"/>
        <v>10</v>
      </c>
      <c r="O2970" s="13">
        <f t="shared" si="347"/>
        <v>8</v>
      </c>
      <c r="P2970" s="13">
        <f t="shared" si="348"/>
        <v>2017</v>
      </c>
      <c r="Q2970" s="13">
        <f t="shared" si="349"/>
        <v>5.54</v>
      </c>
    </row>
    <row r="2971" spans="1:17" x14ac:dyDescent="0.25">
      <c r="A2971" t="s">
        <v>1846</v>
      </c>
      <c r="B2971" t="s">
        <v>1847</v>
      </c>
      <c r="C2971">
        <v>42950.313379629632</v>
      </c>
      <c r="D2971">
        <v>200</v>
      </c>
      <c r="E2971" t="s">
        <v>13863</v>
      </c>
      <c r="F2971" t="s">
        <v>6615</v>
      </c>
      <c r="G2971" t="s">
        <v>6616</v>
      </c>
      <c r="H2971" t="s">
        <v>749</v>
      </c>
      <c r="I2971">
        <v>2.0799999999999999E-2</v>
      </c>
      <c r="J2971">
        <v>0</v>
      </c>
      <c r="K2971" t="s">
        <v>1848</v>
      </c>
      <c r="M2971" s="15">
        <f t="shared" si="345"/>
        <v>2.0799999999999999E-2</v>
      </c>
      <c r="N2971" s="13">
        <f t="shared" si="346"/>
        <v>10</v>
      </c>
      <c r="O2971" s="13">
        <f t="shared" si="347"/>
        <v>8</v>
      </c>
      <c r="P2971" s="13">
        <f t="shared" si="348"/>
        <v>2017</v>
      </c>
      <c r="Q2971" s="13">
        <f t="shared" si="349"/>
        <v>4.16</v>
      </c>
    </row>
    <row r="2972" spans="1:17" x14ac:dyDescent="0.25">
      <c r="A2972" t="s">
        <v>2524</v>
      </c>
      <c r="B2972" t="s">
        <v>2525</v>
      </c>
      <c r="C2972">
        <v>42950.313379629632</v>
      </c>
      <c r="D2972">
        <v>300</v>
      </c>
      <c r="E2972" t="s">
        <v>13863</v>
      </c>
      <c r="F2972" t="s">
        <v>6615</v>
      </c>
      <c r="G2972" t="s">
        <v>6616</v>
      </c>
      <c r="H2972" t="s">
        <v>749</v>
      </c>
      <c r="I2972">
        <v>1.41E-2</v>
      </c>
      <c r="J2972">
        <v>0</v>
      </c>
      <c r="K2972" t="s">
        <v>2526</v>
      </c>
      <c r="M2972" s="15">
        <f t="shared" ref="M2972:M3012" si="350">+I2972*(1-J2972/100)</f>
        <v>1.41E-2</v>
      </c>
      <c r="N2972" s="13">
        <f t="shared" ref="N2972:N3012" si="351">+LEN(A2972)</f>
        <v>10</v>
      </c>
      <c r="O2972" s="13">
        <f t="shared" ref="O2972:O3012" si="352">+MONTH(C2972)</f>
        <v>8</v>
      </c>
      <c r="P2972" s="13">
        <f t="shared" ref="P2972:P3012" si="353">+YEAR(C2972)</f>
        <v>2017</v>
      </c>
      <c r="Q2972" s="13">
        <f t="shared" ref="Q2972:Q3012" si="354">+M2972*D2972</f>
        <v>4.2299999999999995</v>
      </c>
    </row>
    <row r="2973" spans="1:17" x14ac:dyDescent="0.25">
      <c r="A2973" t="s">
        <v>6619</v>
      </c>
      <c r="B2973" t="s">
        <v>6620</v>
      </c>
      <c r="C2973">
        <v>42950.647800925923</v>
      </c>
      <c r="D2973">
        <v>15</v>
      </c>
      <c r="E2973" t="s">
        <v>13863</v>
      </c>
      <c r="F2973" t="s">
        <v>6621</v>
      </c>
      <c r="G2973" t="s">
        <v>6622</v>
      </c>
      <c r="H2973" t="s">
        <v>337</v>
      </c>
      <c r="I2973">
        <v>9.85</v>
      </c>
      <c r="J2973">
        <v>0</v>
      </c>
      <c r="K2973" t="s">
        <v>6623</v>
      </c>
      <c r="M2973" s="15">
        <f t="shared" si="350"/>
        <v>9.85</v>
      </c>
      <c r="N2973" s="13">
        <f t="shared" si="351"/>
        <v>10</v>
      </c>
      <c r="O2973" s="13">
        <f t="shared" si="352"/>
        <v>8</v>
      </c>
      <c r="P2973" s="13">
        <f t="shared" si="353"/>
        <v>2017</v>
      </c>
      <c r="Q2973" s="13">
        <f t="shared" si="354"/>
        <v>147.75</v>
      </c>
    </row>
    <row r="2974" spans="1:17" x14ac:dyDescent="0.25">
      <c r="A2974" t="s">
        <v>6624</v>
      </c>
      <c r="B2974" t="s">
        <v>6625</v>
      </c>
      <c r="C2974">
        <v>42950.647800925923</v>
      </c>
      <c r="D2974">
        <v>15</v>
      </c>
      <c r="E2974" t="s">
        <v>13863</v>
      </c>
      <c r="F2974" t="s">
        <v>6621</v>
      </c>
      <c r="G2974" t="s">
        <v>6622</v>
      </c>
      <c r="H2974" t="s">
        <v>337</v>
      </c>
      <c r="I2974">
        <v>6.75</v>
      </c>
      <c r="J2974">
        <v>0</v>
      </c>
      <c r="K2974" t="s">
        <v>6623</v>
      </c>
      <c r="M2974" s="15">
        <f t="shared" si="350"/>
        <v>6.75</v>
      </c>
      <c r="N2974" s="13">
        <f t="shared" si="351"/>
        <v>10</v>
      </c>
      <c r="O2974" s="13">
        <f t="shared" si="352"/>
        <v>8</v>
      </c>
      <c r="P2974" s="13">
        <f t="shared" si="353"/>
        <v>2017</v>
      </c>
      <c r="Q2974" s="13">
        <f t="shared" si="354"/>
        <v>101.25</v>
      </c>
    </row>
    <row r="2975" spans="1:17" x14ac:dyDescent="0.25">
      <c r="A2975" t="s">
        <v>6626</v>
      </c>
      <c r="B2975" t="s">
        <v>6627</v>
      </c>
      <c r="C2975">
        <v>42956.425879629627</v>
      </c>
      <c r="D2975">
        <v>2</v>
      </c>
      <c r="E2975" t="s">
        <v>13863</v>
      </c>
      <c r="F2975" t="s">
        <v>6628</v>
      </c>
      <c r="G2975" t="s">
        <v>6629</v>
      </c>
      <c r="H2975" t="s">
        <v>301</v>
      </c>
      <c r="I2975">
        <v>112.32</v>
      </c>
      <c r="J2975">
        <v>0</v>
      </c>
      <c r="K2975" t="s">
        <v>301</v>
      </c>
      <c r="M2975" s="15">
        <f t="shared" si="350"/>
        <v>112.32</v>
      </c>
      <c r="N2975" s="13">
        <f t="shared" si="351"/>
        <v>10</v>
      </c>
      <c r="O2975" s="13">
        <f t="shared" si="352"/>
        <v>8</v>
      </c>
      <c r="P2975" s="13">
        <f t="shared" si="353"/>
        <v>2017</v>
      </c>
      <c r="Q2975" s="13">
        <f t="shared" si="354"/>
        <v>224.64</v>
      </c>
    </row>
    <row r="2976" spans="1:17" x14ac:dyDescent="0.25">
      <c r="A2976" t="s">
        <v>6630</v>
      </c>
      <c r="B2976" t="s">
        <v>6631</v>
      </c>
      <c r="C2976">
        <v>42956.425879629627</v>
      </c>
      <c r="D2976">
        <v>1</v>
      </c>
      <c r="E2976" t="s">
        <v>13863</v>
      </c>
      <c r="F2976" t="s">
        <v>6628</v>
      </c>
      <c r="G2976" t="s">
        <v>6629</v>
      </c>
      <c r="H2976" t="s">
        <v>301</v>
      </c>
      <c r="I2976">
        <v>23.13</v>
      </c>
      <c r="J2976">
        <v>20</v>
      </c>
      <c r="K2976" t="s">
        <v>6632</v>
      </c>
      <c r="M2976" s="15">
        <f t="shared" si="350"/>
        <v>18.504000000000001</v>
      </c>
      <c r="N2976" s="13">
        <f t="shared" si="351"/>
        <v>10</v>
      </c>
      <c r="O2976" s="13">
        <f t="shared" si="352"/>
        <v>8</v>
      </c>
      <c r="P2976" s="13">
        <f t="shared" si="353"/>
        <v>2017</v>
      </c>
      <c r="Q2976" s="13">
        <f t="shared" si="354"/>
        <v>18.504000000000001</v>
      </c>
    </row>
    <row r="2977" spans="1:17" x14ac:dyDescent="0.25">
      <c r="A2977" t="s">
        <v>6633</v>
      </c>
      <c r="B2977" t="s">
        <v>6634</v>
      </c>
      <c r="C2977">
        <v>42958.547592592593</v>
      </c>
      <c r="D2977">
        <v>34</v>
      </c>
      <c r="E2977" t="s">
        <v>13863</v>
      </c>
      <c r="F2977" t="s">
        <v>6635</v>
      </c>
      <c r="G2977" t="s">
        <v>6636</v>
      </c>
      <c r="H2977" t="s">
        <v>160</v>
      </c>
      <c r="I2977">
        <v>36.927999999999997</v>
      </c>
      <c r="J2977">
        <v>0</v>
      </c>
      <c r="K2977" t="s">
        <v>160</v>
      </c>
      <c r="M2977" s="15">
        <f t="shared" si="350"/>
        <v>36.927999999999997</v>
      </c>
      <c r="N2977" s="13">
        <f t="shared" si="351"/>
        <v>10</v>
      </c>
      <c r="O2977" s="13">
        <f t="shared" si="352"/>
        <v>8</v>
      </c>
      <c r="P2977" s="13">
        <f t="shared" si="353"/>
        <v>2017</v>
      </c>
      <c r="Q2977" s="13">
        <f t="shared" si="354"/>
        <v>1255.5519999999999</v>
      </c>
    </row>
    <row r="2978" spans="1:17" x14ac:dyDescent="0.25">
      <c r="A2978" t="s">
        <v>1133</v>
      </c>
      <c r="B2978" t="s">
        <v>1134</v>
      </c>
      <c r="C2978">
        <v>42937.592766203707</v>
      </c>
      <c r="D2978">
        <v>20</v>
      </c>
      <c r="E2978" t="s">
        <v>13863</v>
      </c>
      <c r="F2978" t="s">
        <v>6637</v>
      </c>
      <c r="G2978" t="s">
        <v>6638</v>
      </c>
      <c r="H2978" t="s">
        <v>59</v>
      </c>
      <c r="I2978">
        <v>68.22</v>
      </c>
      <c r="J2978">
        <v>0</v>
      </c>
      <c r="K2978" t="s">
        <v>1137</v>
      </c>
      <c r="M2978" s="15">
        <f t="shared" si="350"/>
        <v>68.22</v>
      </c>
      <c r="N2978" s="13">
        <f t="shared" si="351"/>
        <v>10</v>
      </c>
      <c r="O2978" s="13">
        <f t="shared" si="352"/>
        <v>7</v>
      </c>
      <c r="P2978" s="13">
        <f t="shared" si="353"/>
        <v>2017</v>
      </c>
      <c r="Q2978" s="13">
        <f t="shared" si="354"/>
        <v>1364.4</v>
      </c>
    </row>
    <row r="2979" spans="1:17" x14ac:dyDescent="0.25">
      <c r="A2979" t="s">
        <v>1133</v>
      </c>
      <c r="B2979" t="s">
        <v>1134</v>
      </c>
      <c r="C2979">
        <v>42937.592766203707</v>
      </c>
      <c r="D2979">
        <v>5</v>
      </c>
      <c r="E2979" t="s">
        <v>13863</v>
      </c>
      <c r="F2979" t="s">
        <v>6637</v>
      </c>
      <c r="G2979" t="s">
        <v>6638</v>
      </c>
      <c r="H2979" t="s">
        <v>59</v>
      </c>
      <c r="I2979">
        <v>68.22</v>
      </c>
      <c r="J2979">
        <v>0</v>
      </c>
      <c r="K2979" t="s">
        <v>1137</v>
      </c>
      <c r="M2979" s="15">
        <f t="shared" si="350"/>
        <v>68.22</v>
      </c>
      <c r="N2979" s="13">
        <f t="shared" si="351"/>
        <v>10</v>
      </c>
      <c r="O2979" s="13">
        <f t="shared" si="352"/>
        <v>7</v>
      </c>
      <c r="P2979" s="13">
        <f t="shared" si="353"/>
        <v>2017</v>
      </c>
      <c r="Q2979" s="13">
        <f t="shared" si="354"/>
        <v>341.1</v>
      </c>
    </row>
    <row r="2980" spans="1:17" x14ac:dyDescent="0.25">
      <c r="A2980" t="s">
        <v>1283</v>
      </c>
      <c r="B2980" t="s">
        <v>1284</v>
      </c>
      <c r="C2980">
        <v>42934.274664351855</v>
      </c>
      <c r="D2980">
        <v>200</v>
      </c>
      <c r="E2980" t="s">
        <v>13863</v>
      </c>
      <c r="F2980" t="s">
        <v>6488</v>
      </c>
      <c r="G2980" t="s">
        <v>6639</v>
      </c>
      <c r="H2980" t="s">
        <v>27</v>
      </c>
      <c r="I2980">
        <v>3.7288000000000001</v>
      </c>
      <c r="J2980">
        <v>0</v>
      </c>
      <c r="K2980" t="s">
        <v>1286</v>
      </c>
      <c r="M2980" s="15">
        <f t="shared" si="350"/>
        <v>3.7288000000000001</v>
      </c>
      <c r="N2980" s="13">
        <f t="shared" si="351"/>
        <v>10</v>
      </c>
      <c r="O2980" s="13">
        <f t="shared" si="352"/>
        <v>7</v>
      </c>
      <c r="P2980" s="13">
        <f t="shared" si="353"/>
        <v>2017</v>
      </c>
      <c r="Q2980" s="13">
        <f t="shared" si="354"/>
        <v>745.76</v>
      </c>
    </row>
    <row r="2981" spans="1:17" x14ac:dyDescent="0.25">
      <c r="A2981" t="s">
        <v>3796</v>
      </c>
      <c r="B2981" t="s">
        <v>3797</v>
      </c>
      <c r="C2981">
        <v>42940.635520833333</v>
      </c>
      <c r="D2981">
        <v>24</v>
      </c>
      <c r="E2981" t="s">
        <v>113</v>
      </c>
      <c r="F2981" t="s">
        <v>6600</v>
      </c>
      <c r="G2981" t="s">
        <v>6601</v>
      </c>
      <c r="H2981" t="s">
        <v>173</v>
      </c>
      <c r="I2981">
        <v>17.5029</v>
      </c>
      <c r="J2981">
        <v>0</v>
      </c>
      <c r="K2981" t="s">
        <v>587</v>
      </c>
      <c r="M2981" s="15">
        <f t="shared" si="350"/>
        <v>17.5029</v>
      </c>
      <c r="N2981" s="13">
        <f t="shared" si="351"/>
        <v>10</v>
      </c>
      <c r="O2981" s="13">
        <f t="shared" si="352"/>
        <v>7</v>
      </c>
      <c r="P2981" s="13">
        <f t="shared" si="353"/>
        <v>2017</v>
      </c>
      <c r="Q2981" s="13">
        <f t="shared" si="354"/>
        <v>420.06960000000004</v>
      </c>
    </row>
    <row r="2982" spans="1:17" x14ac:dyDescent="0.25">
      <c r="A2982" t="s">
        <v>823</v>
      </c>
      <c r="B2982" t="s">
        <v>824</v>
      </c>
      <c r="C2982">
        <v>42940.635520833333</v>
      </c>
      <c r="D2982">
        <v>30</v>
      </c>
      <c r="E2982" t="s">
        <v>113</v>
      </c>
      <c r="F2982" t="s">
        <v>6600</v>
      </c>
      <c r="G2982" t="s">
        <v>6601</v>
      </c>
      <c r="H2982" t="s">
        <v>173</v>
      </c>
      <c r="I2982">
        <v>2.99</v>
      </c>
      <c r="J2982">
        <v>0</v>
      </c>
      <c r="K2982" t="s">
        <v>825</v>
      </c>
      <c r="M2982" s="15">
        <f t="shared" si="350"/>
        <v>2.99</v>
      </c>
      <c r="N2982" s="13">
        <f t="shared" si="351"/>
        <v>10</v>
      </c>
      <c r="O2982" s="13">
        <f t="shared" si="352"/>
        <v>7</v>
      </c>
      <c r="P2982" s="13">
        <f t="shared" si="353"/>
        <v>2017</v>
      </c>
      <c r="Q2982" s="13">
        <f t="shared" si="354"/>
        <v>89.7</v>
      </c>
    </row>
    <row r="2983" spans="1:17" x14ac:dyDescent="0.25">
      <c r="A2983" t="s">
        <v>4615</v>
      </c>
      <c r="B2983" t="s">
        <v>4616</v>
      </c>
      <c r="C2983">
        <v>42940.635520833333</v>
      </c>
      <c r="D2983">
        <v>18</v>
      </c>
      <c r="E2983" t="s">
        <v>113</v>
      </c>
      <c r="F2983" t="s">
        <v>6600</v>
      </c>
      <c r="G2983" t="s">
        <v>6601</v>
      </c>
      <c r="H2983" t="s">
        <v>173</v>
      </c>
      <c r="I2983">
        <v>1.66</v>
      </c>
      <c r="J2983">
        <v>0</v>
      </c>
      <c r="K2983" t="s">
        <v>4617</v>
      </c>
      <c r="M2983" s="15">
        <f t="shared" si="350"/>
        <v>1.66</v>
      </c>
      <c r="N2983" s="13">
        <f t="shared" si="351"/>
        <v>10</v>
      </c>
      <c r="O2983" s="13">
        <f t="shared" si="352"/>
        <v>7</v>
      </c>
      <c r="P2983" s="13">
        <f t="shared" si="353"/>
        <v>2017</v>
      </c>
      <c r="Q2983" s="13">
        <f t="shared" si="354"/>
        <v>29.88</v>
      </c>
    </row>
    <row r="2984" spans="1:17" x14ac:dyDescent="0.25">
      <c r="A2984" t="s">
        <v>4821</v>
      </c>
      <c r="B2984" t="s">
        <v>4822</v>
      </c>
      <c r="C2984">
        <v>42940.635520833333</v>
      </c>
      <c r="D2984">
        <v>36</v>
      </c>
      <c r="E2984" t="s">
        <v>113</v>
      </c>
      <c r="F2984" t="s">
        <v>6600</v>
      </c>
      <c r="G2984" t="s">
        <v>6601</v>
      </c>
      <c r="H2984" t="s">
        <v>173</v>
      </c>
      <c r="I2984">
        <v>1.98</v>
      </c>
      <c r="J2984">
        <v>0</v>
      </c>
      <c r="K2984" t="s">
        <v>3803</v>
      </c>
      <c r="M2984" s="15">
        <f t="shared" si="350"/>
        <v>1.98</v>
      </c>
      <c r="N2984" s="13">
        <f t="shared" si="351"/>
        <v>10</v>
      </c>
      <c r="O2984" s="13">
        <f t="shared" si="352"/>
        <v>7</v>
      </c>
      <c r="P2984" s="13">
        <f t="shared" si="353"/>
        <v>2017</v>
      </c>
      <c r="Q2984" s="13">
        <f t="shared" si="354"/>
        <v>71.28</v>
      </c>
    </row>
    <row r="2985" spans="1:17" x14ac:dyDescent="0.25">
      <c r="A2985" t="s">
        <v>591</v>
      </c>
      <c r="B2985" t="s">
        <v>592</v>
      </c>
      <c r="C2985">
        <v>42940.635520833333</v>
      </c>
      <c r="D2985">
        <v>60</v>
      </c>
      <c r="E2985" t="s">
        <v>113</v>
      </c>
      <c r="F2985" t="s">
        <v>6600</v>
      </c>
      <c r="G2985" t="s">
        <v>6601</v>
      </c>
      <c r="H2985" t="s">
        <v>173</v>
      </c>
      <c r="I2985">
        <v>0.80469999999999997</v>
      </c>
      <c r="J2985">
        <v>0</v>
      </c>
      <c r="K2985" t="s">
        <v>587</v>
      </c>
      <c r="M2985" s="15">
        <f t="shared" si="350"/>
        <v>0.80469999999999997</v>
      </c>
      <c r="N2985" s="13">
        <f t="shared" si="351"/>
        <v>10</v>
      </c>
      <c r="O2985" s="13">
        <f t="shared" si="352"/>
        <v>7</v>
      </c>
      <c r="P2985" s="13">
        <f t="shared" si="353"/>
        <v>2017</v>
      </c>
      <c r="Q2985" s="13">
        <f t="shared" si="354"/>
        <v>48.281999999999996</v>
      </c>
    </row>
    <row r="2986" spans="1:17" x14ac:dyDescent="0.25">
      <c r="A2986" t="s">
        <v>6640</v>
      </c>
      <c r="B2986" t="s">
        <v>6641</v>
      </c>
      <c r="C2986">
        <v>42940.635520833333</v>
      </c>
      <c r="D2986">
        <v>36</v>
      </c>
      <c r="E2986" t="s">
        <v>113</v>
      </c>
      <c r="F2986" t="s">
        <v>6600</v>
      </c>
      <c r="G2986" t="s">
        <v>6601</v>
      </c>
      <c r="H2986" t="s">
        <v>173</v>
      </c>
      <c r="I2986">
        <v>2.9750000000000001</v>
      </c>
      <c r="J2986">
        <v>0</v>
      </c>
      <c r="K2986" t="s">
        <v>1741</v>
      </c>
      <c r="M2986" s="15">
        <f t="shared" si="350"/>
        <v>2.9750000000000001</v>
      </c>
      <c r="N2986" s="13">
        <f t="shared" si="351"/>
        <v>10</v>
      </c>
      <c r="O2986" s="13">
        <f t="shared" si="352"/>
        <v>7</v>
      </c>
      <c r="P2986" s="13">
        <f t="shared" si="353"/>
        <v>2017</v>
      </c>
      <c r="Q2986" s="13">
        <f t="shared" si="354"/>
        <v>107.10000000000001</v>
      </c>
    </row>
    <row r="2987" spans="1:17" x14ac:dyDescent="0.25">
      <c r="A2987" t="s">
        <v>2999</v>
      </c>
      <c r="B2987" t="s">
        <v>3000</v>
      </c>
      <c r="C2987">
        <v>42940.650173611109</v>
      </c>
      <c r="D2987">
        <v>150</v>
      </c>
      <c r="E2987" t="s">
        <v>13863</v>
      </c>
      <c r="F2987" t="s">
        <v>6602</v>
      </c>
      <c r="G2987" t="s">
        <v>6603</v>
      </c>
      <c r="H2987" t="s">
        <v>167</v>
      </c>
      <c r="I2987">
        <v>0.42</v>
      </c>
      <c r="J2987">
        <v>0</v>
      </c>
      <c r="K2987" t="s">
        <v>3001</v>
      </c>
      <c r="M2987" s="15">
        <f t="shared" si="350"/>
        <v>0.42</v>
      </c>
      <c r="N2987" s="13">
        <f t="shared" si="351"/>
        <v>10</v>
      </c>
      <c r="O2987" s="13">
        <f t="shared" si="352"/>
        <v>7</v>
      </c>
      <c r="P2987" s="13">
        <f t="shared" si="353"/>
        <v>2017</v>
      </c>
      <c r="Q2987" s="13">
        <f t="shared" si="354"/>
        <v>63</v>
      </c>
    </row>
    <row r="2988" spans="1:17" x14ac:dyDescent="0.25">
      <c r="A2988" t="s">
        <v>5120</v>
      </c>
      <c r="B2988" t="s">
        <v>5121</v>
      </c>
      <c r="C2988">
        <v>42940.650173611109</v>
      </c>
      <c r="D2988">
        <v>100</v>
      </c>
      <c r="E2988" t="s">
        <v>13863</v>
      </c>
      <c r="F2988" t="s">
        <v>6602</v>
      </c>
      <c r="G2988" t="s">
        <v>6603</v>
      </c>
      <c r="H2988" t="s">
        <v>167</v>
      </c>
      <c r="I2988">
        <v>0.48430000000000001</v>
      </c>
      <c r="J2988">
        <v>0</v>
      </c>
      <c r="K2988" t="s">
        <v>5124</v>
      </c>
      <c r="M2988" s="15">
        <f t="shared" si="350"/>
        <v>0.48430000000000001</v>
      </c>
      <c r="N2988" s="13">
        <f t="shared" si="351"/>
        <v>10</v>
      </c>
      <c r="O2988" s="13">
        <f t="shared" si="352"/>
        <v>7</v>
      </c>
      <c r="P2988" s="13">
        <f t="shared" si="353"/>
        <v>2017</v>
      </c>
      <c r="Q2988" s="13">
        <f t="shared" si="354"/>
        <v>48.43</v>
      </c>
    </row>
    <row r="2989" spans="1:17" x14ac:dyDescent="0.25">
      <c r="A2989" t="s">
        <v>6642</v>
      </c>
      <c r="B2989" t="s">
        <v>6643</v>
      </c>
      <c r="C2989">
        <v>42950.313379629632</v>
      </c>
      <c r="D2989">
        <v>300</v>
      </c>
      <c r="E2989" t="s">
        <v>13863</v>
      </c>
      <c r="F2989" t="s">
        <v>6615</v>
      </c>
      <c r="G2989" t="s">
        <v>6616</v>
      </c>
      <c r="H2989" t="s">
        <v>749</v>
      </c>
      <c r="I2989">
        <v>0.115</v>
      </c>
      <c r="J2989">
        <v>0</v>
      </c>
      <c r="K2989" t="s">
        <v>1401</v>
      </c>
      <c r="M2989" s="15">
        <f t="shared" si="350"/>
        <v>0.115</v>
      </c>
      <c r="N2989" s="13">
        <f t="shared" si="351"/>
        <v>10</v>
      </c>
      <c r="O2989" s="13">
        <f t="shared" si="352"/>
        <v>8</v>
      </c>
      <c r="P2989" s="13">
        <f t="shared" si="353"/>
        <v>2017</v>
      </c>
      <c r="Q2989" s="13">
        <f t="shared" si="354"/>
        <v>34.5</v>
      </c>
    </row>
    <row r="2990" spans="1:17" x14ac:dyDescent="0.25">
      <c r="A2990" t="s">
        <v>40</v>
      </c>
      <c r="B2990" t="s">
        <v>41</v>
      </c>
      <c r="C2990">
        <v>42933.718888888892</v>
      </c>
      <c r="D2990">
        <v>130</v>
      </c>
      <c r="E2990" t="s">
        <v>13863</v>
      </c>
      <c r="F2990" t="s">
        <v>5936</v>
      </c>
      <c r="G2990" t="s">
        <v>6644</v>
      </c>
      <c r="H2990" t="s">
        <v>44</v>
      </c>
      <c r="I2990">
        <v>1.256</v>
      </c>
      <c r="J2990">
        <v>0</v>
      </c>
      <c r="K2990" t="s">
        <v>45</v>
      </c>
      <c r="M2990" s="15">
        <f t="shared" si="350"/>
        <v>1.256</v>
      </c>
      <c r="N2990" s="13">
        <f t="shared" si="351"/>
        <v>10</v>
      </c>
      <c r="O2990" s="13">
        <f t="shared" si="352"/>
        <v>7</v>
      </c>
      <c r="P2990" s="13">
        <f t="shared" si="353"/>
        <v>2017</v>
      </c>
      <c r="Q2990" s="13">
        <f t="shared" si="354"/>
        <v>163.28</v>
      </c>
    </row>
    <row r="2991" spans="1:17" x14ac:dyDescent="0.25">
      <c r="A2991" t="s">
        <v>3125</v>
      </c>
      <c r="B2991" t="s">
        <v>3126</v>
      </c>
      <c r="C2991">
        <v>42933.715162037035</v>
      </c>
      <c r="D2991">
        <v>100</v>
      </c>
      <c r="E2991" t="s">
        <v>13863</v>
      </c>
      <c r="F2991" t="s">
        <v>6645</v>
      </c>
      <c r="G2991" t="s">
        <v>6646</v>
      </c>
      <c r="H2991" t="s">
        <v>124</v>
      </c>
      <c r="I2991">
        <v>23</v>
      </c>
      <c r="J2991">
        <v>0</v>
      </c>
      <c r="K2991" t="s">
        <v>3129</v>
      </c>
      <c r="M2991" s="15">
        <f t="shared" si="350"/>
        <v>23</v>
      </c>
      <c r="N2991" s="13">
        <f t="shared" si="351"/>
        <v>10</v>
      </c>
      <c r="O2991" s="13">
        <f t="shared" si="352"/>
        <v>7</v>
      </c>
      <c r="P2991" s="13">
        <f t="shared" si="353"/>
        <v>2017</v>
      </c>
      <c r="Q2991" s="13">
        <f t="shared" si="354"/>
        <v>2300</v>
      </c>
    </row>
    <row r="2992" spans="1:17" x14ac:dyDescent="0.25">
      <c r="A2992" t="s">
        <v>1813</v>
      </c>
      <c r="B2992" t="s">
        <v>1814</v>
      </c>
      <c r="C2992">
        <v>42935.603865740741</v>
      </c>
      <c r="D2992">
        <v>500</v>
      </c>
      <c r="E2992" t="s">
        <v>113</v>
      </c>
      <c r="F2992" t="s">
        <v>6647</v>
      </c>
      <c r="G2992" t="s">
        <v>6648</v>
      </c>
      <c r="H2992" t="s">
        <v>1255</v>
      </c>
      <c r="I2992">
        <v>0.46350000000000002</v>
      </c>
      <c r="J2992">
        <v>0</v>
      </c>
      <c r="K2992" t="s">
        <v>1817</v>
      </c>
      <c r="M2992" s="15">
        <f t="shared" si="350"/>
        <v>0.46350000000000002</v>
      </c>
      <c r="N2992" s="13">
        <f t="shared" si="351"/>
        <v>10</v>
      </c>
      <c r="O2992" s="13">
        <f t="shared" si="352"/>
        <v>7</v>
      </c>
      <c r="P2992" s="13">
        <f t="shared" si="353"/>
        <v>2017</v>
      </c>
      <c r="Q2992" s="13">
        <f t="shared" si="354"/>
        <v>231.75</v>
      </c>
    </row>
    <row r="2993" spans="1:17" x14ac:dyDescent="0.25">
      <c r="A2993" t="s">
        <v>3237</v>
      </c>
      <c r="B2993" t="s">
        <v>3238</v>
      </c>
      <c r="C2993">
        <v>42935.606041666666</v>
      </c>
      <c r="D2993">
        <v>10</v>
      </c>
      <c r="E2993" t="s">
        <v>13863</v>
      </c>
      <c r="F2993" t="s">
        <v>6649</v>
      </c>
      <c r="G2993" t="s">
        <v>6650</v>
      </c>
      <c r="H2993" t="s">
        <v>167</v>
      </c>
      <c r="I2993">
        <v>23.32</v>
      </c>
      <c r="J2993">
        <v>35</v>
      </c>
      <c r="K2993" t="s">
        <v>3241</v>
      </c>
      <c r="M2993" s="15">
        <f t="shared" si="350"/>
        <v>15.158000000000001</v>
      </c>
      <c r="N2993" s="13">
        <f t="shared" si="351"/>
        <v>10</v>
      </c>
      <c r="O2993" s="13">
        <f t="shared" si="352"/>
        <v>7</v>
      </c>
      <c r="P2993" s="13">
        <f t="shared" si="353"/>
        <v>2017</v>
      </c>
      <c r="Q2993" s="13">
        <f t="shared" si="354"/>
        <v>151.58000000000001</v>
      </c>
    </row>
    <row r="2994" spans="1:17" x14ac:dyDescent="0.25">
      <c r="A2994" t="s">
        <v>6651</v>
      </c>
      <c r="B2994" t="s">
        <v>6652</v>
      </c>
      <c r="C2994">
        <v>42961.679849537039</v>
      </c>
      <c r="D2994">
        <v>1</v>
      </c>
      <c r="E2994" t="s">
        <v>13863</v>
      </c>
      <c r="F2994" t="s">
        <v>6653</v>
      </c>
      <c r="G2994" t="s">
        <v>6654</v>
      </c>
      <c r="H2994" t="s">
        <v>65</v>
      </c>
      <c r="I2994">
        <v>281</v>
      </c>
      <c r="J2994">
        <v>0</v>
      </c>
      <c r="K2994" t="s">
        <v>6655</v>
      </c>
      <c r="M2994" s="15">
        <f t="shared" si="350"/>
        <v>281</v>
      </c>
      <c r="N2994" s="13">
        <f t="shared" si="351"/>
        <v>10</v>
      </c>
      <c r="O2994" s="13">
        <f t="shared" si="352"/>
        <v>8</v>
      </c>
      <c r="P2994" s="13">
        <f t="shared" si="353"/>
        <v>2017</v>
      </c>
      <c r="Q2994" s="13">
        <f t="shared" si="354"/>
        <v>281</v>
      </c>
    </row>
    <row r="2995" spans="1:17" x14ac:dyDescent="0.25">
      <c r="A2995" t="s">
        <v>6656</v>
      </c>
      <c r="B2995" t="s">
        <v>6656</v>
      </c>
      <c r="C2995">
        <v>42949.721087962964</v>
      </c>
      <c r="D2995">
        <v>6</v>
      </c>
      <c r="E2995" t="s">
        <v>13863</v>
      </c>
      <c r="F2995" t="s">
        <v>6657</v>
      </c>
      <c r="G2995" t="s">
        <v>6658</v>
      </c>
      <c r="H2995" t="s">
        <v>2826</v>
      </c>
      <c r="I2995">
        <v>49.4</v>
      </c>
      <c r="J2995">
        <v>0</v>
      </c>
      <c r="K2995" t="s">
        <v>2826</v>
      </c>
      <c r="M2995" s="15">
        <f t="shared" si="350"/>
        <v>49.4</v>
      </c>
      <c r="N2995" s="13">
        <f t="shared" si="351"/>
        <v>56</v>
      </c>
      <c r="O2995" s="13">
        <f t="shared" si="352"/>
        <v>8</v>
      </c>
      <c r="P2995" s="13">
        <f t="shared" si="353"/>
        <v>2017</v>
      </c>
      <c r="Q2995" s="13">
        <f t="shared" si="354"/>
        <v>296.39999999999998</v>
      </c>
    </row>
    <row r="2996" spans="1:17" x14ac:dyDescent="0.25">
      <c r="A2996" t="s">
        <v>6659</v>
      </c>
      <c r="B2996" t="s">
        <v>6659</v>
      </c>
      <c r="C2996">
        <v>42949.721087962964</v>
      </c>
      <c r="D2996">
        <v>6</v>
      </c>
      <c r="E2996" t="s">
        <v>13863</v>
      </c>
      <c r="F2996" t="s">
        <v>6657</v>
      </c>
      <c r="G2996" t="s">
        <v>6658</v>
      </c>
      <c r="H2996" t="s">
        <v>2826</v>
      </c>
      <c r="I2996">
        <v>49.4</v>
      </c>
      <c r="J2996">
        <v>0</v>
      </c>
      <c r="K2996" t="s">
        <v>2826</v>
      </c>
      <c r="M2996" s="15">
        <f t="shared" si="350"/>
        <v>49.4</v>
      </c>
      <c r="N2996" s="13">
        <f t="shared" si="351"/>
        <v>56</v>
      </c>
      <c r="O2996" s="13">
        <f t="shared" si="352"/>
        <v>8</v>
      </c>
      <c r="P2996" s="13">
        <f t="shared" si="353"/>
        <v>2017</v>
      </c>
      <c r="Q2996" s="13">
        <f t="shared" si="354"/>
        <v>296.39999999999998</v>
      </c>
    </row>
    <row r="2997" spans="1:17" x14ac:dyDescent="0.25">
      <c r="A2997" t="s">
        <v>1660</v>
      </c>
      <c r="B2997" t="s">
        <v>1661</v>
      </c>
      <c r="C2997">
        <v>42941.688993055555</v>
      </c>
      <c r="D2997">
        <v>12</v>
      </c>
      <c r="E2997" t="s">
        <v>13863</v>
      </c>
      <c r="F2997" t="s">
        <v>6660</v>
      </c>
      <c r="G2997" t="s">
        <v>6661</v>
      </c>
      <c r="H2997" t="s">
        <v>229</v>
      </c>
      <c r="I2997">
        <v>4.8929999999999998</v>
      </c>
      <c r="J2997">
        <v>0</v>
      </c>
      <c r="K2997" t="s">
        <v>229</v>
      </c>
      <c r="M2997" s="15">
        <f t="shared" si="350"/>
        <v>4.8929999999999998</v>
      </c>
      <c r="N2997" s="13">
        <f t="shared" si="351"/>
        <v>10</v>
      </c>
      <c r="O2997" s="13">
        <f t="shared" si="352"/>
        <v>7</v>
      </c>
      <c r="P2997" s="13">
        <f t="shared" si="353"/>
        <v>2017</v>
      </c>
      <c r="Q2997" s="13">
        <f t="shared" si="354"/>
        <v>58.715999999999994</v>
      </c>
    </row>
    <row r="2998" spans="1:17" x14ac:dyDescent="0.25">
      <c r="A2998" t="s">
        <v>683</v>
      </c>
      <c r="B2998" t="s">
        <v>684</v>
      </c>
      <c r="C2998">
        <v>42941.688993055555</v>
      </c>
      <c r="D2998">
        <v>20</v>
      </c>
      <c r="E2998" t="s">
        <v>13863</v>
      </c>
      <c r="F2998" t="s">
        <v>6660</v>
      </c>
      <c r="G2998" t="s">
        <v>6661</v>
      </c>
      <c r="H2998" t="s">
        <v>229</v>
      </c>
      <c r="I2998">
        <v>9.3935999999999993</v>
      </c>
      <c r="J2998">
        <v>0</v>
      </c>
      <c r="K2998" t="s">
        <v>229</v>
      </c>
      <c r="M2998" s="15">
        <f t="shared" si="350"/>
        <v>9.3935999999999993</v>
      </c>
      <c r="N2998" s="13">
        <f t="shared" si="351"/>
        <v>10</v>
      </c>
      <c r="O2998" s="13">
        <f t="shared" si="352"/>
        <v>7</v>
      </c>
      <c r="P2998" s="13">
        <f t="shared" si="353"/>
        <v>2017</v>
      </c>
      <c r="Q2998" s="13">
        <f t="shared" si="354"/>
        <v>187.87199999999999</v>
      </c>
    </row>
    <row r="2999" spans="1:17" x14ac:dyDescent="0.25">
      <c r="A2999" t="s">
        <v>689</v>
      </c>
      <c r="B2999" t="s">
        <v>690</v>
      </c>
      <c r="C2999">
        <v>42941.688993055555</v>
      </c>
      <c r="D2999">
        <v>16</v>
      </c>
      <c r="E2999" t="s">
        <v>13863</v>
      </c>
      <c r="F2999" t="s">
        <v>6660</v>
      </c>
      <c r="G2999" t="s">
        <v>6661</v>
      </c>
      <c r="H2999" t="s">
        <v>229</v>
      </c>
      <c r="I2999">
        <v>8.8064999999999998</v>
      </c>
      <c r="J2999">
        <v>0</v>
      </c>
      <c r="K2999" t="s">
        <v>229</v>
      </c>
      <c r="M2999" s="15">
        <f t="shared" si="350"/>
        <v>8.8064999999999998</v>
      </c>
      <c r="N2999" s="13">
        <f t="shared" si="351"/>
        <v>10</v>
      </c>
      <c r="O2999" s="13">
        <f t="shared" si="352"/>
        <v>7</v>
      </c>
      <c r="P2999" s="13">
        <f t="shared" si="353"/>
        <v>2017</v>
      </c>
      <c r="Q2999" s="13">
        <f t="shared" si="354"/>
        <v>140.904</v>
      </c>
    </row>
    <row r="3000" spans="1:17" x14ac:dyDescent="0.25">
      <c r="A3000" t="s">
        <v>693</v>
      </c>
      <c r="B3000" t="s">
        <v>694</v>
      </c>
      <c r="C3000">
        <v>42941.688993055555</v>
      </c>
      <c r="D3000">
        <v>10</v>
      </c>
      <c r="E3000" t="s">
        <v>13863</v>
      </c>
      <c r="F3000" t="s">
        <v>6660</v>
      </c>
      <c r="G3000" t="s">
        <v>6661</v>
      </c>
      <c r="H3000" t="s">
        <v>229</v>
      </c>
      <c r="I3000">
        <v>7.3390000000000004</v>
      </c>
      <c r="J3000">
        <v>0</v>
      </c>
      <c r="K3000" t="s">
        <v>229</v>
      </c>
      <c r="M3000" s="15">
        <f t="shared" si="350"/>
        <v>7.3390000000000004</v>
      </c>
      <c r="N3000" s="13">
        <f t="shared" si="351"/>
        <v>10</v>
      </c>
      <c r="O3000" s="13">
        <f t="shared" si="352"/>
        <v>7</v>
      </c>
      <c r="P3000" s="13">
        <f t="shared" si="353"/>
        <v>2017</v>
      </c>
      <c r="Q3000" s="13">
        <f t="shared" si="354"/>
        <v>73.39</v>
      </c>
    </row>
    <row r="3001" spans="1:17" x14ac:dyDescent="0.25">
      <c r="A3001" t="s">
        <v>1662</v>
      </c>
      <c r="B3001" t="s">
        <v>1663</v>
      </c>
      <c r="C3001">
        <v>42941.688993055555</v>
      </c>
      <c r="D3001">
        <v>12</v>
      </c>
      <c r="E3001" t="s">
        <v>13863</v>
      </c>
      <c r="F3001" t="s">
        <v>6660</v>
      </c>
      <c r="G3001" t="s">
        <v>6661</v>
      </c>
      <c r="H3001" t="s">
        <v>229</v>
      </c>
      <c r="I3001">
        <v>2.3690000000000002</v>
      </c>
      <c r="J3001">
        <v>0</v>
      </c>
      <c r="K3001" t="s">
        <v>229</v>
      </c>
      <c r="M3001" s="15">
        <f t="shared" si="350"/>
        <v>2.3690000000000002</v>
      </c>
      <c r="N3001" s="13">
        <f t="shared" si="351"/>
        <v>10</v>
      </c>
      <c r="O3001" s="13">
        <f t="shared" si="352"/>
        <v>7</v>
      </c>
      <c r="P3001" s="13">
        <f t="shared" si="353"/>
        <v>2017</v>
      </c>
      <c r="Q3001" s="13">
        <f t="shared" si="354"/>
        <v>28.428000000000004</v>
      </c>
    </row>
    <row r="3002" spans="1:17" x14ac:dyDescent="0.25">
      <c r="A3002" t="s">
        <v>6662</v>
      </c>
      <c r="B3002" t="s">
        <v>6663</v>
      </c>
      <c r="C3002">
        <v>42941.688993055555</v>
      </c>
      <c r="D3002">
        <v>3</v>
      </c>
      <c r="E3002" t="s">
        <v>13863</v>
      </c>
      <c r="F3002" t="s">
        <v>6660</v>
      </c>
      <c r="G3002" t="s">
        <v>6661</v>
      </c>
      <c r="H3002" t="s">
        <v>229</v>
      </c>
      <c r="I3002">
        <v>28.12</v>
      </c>
      <c r="J3002">
        <v>0</v>
      </c>
      <c r="K3002" t="s">
        <v>229</v>
      </c>
      <c r="M3002" s="15">
        <f t="shared" si="350"/>
        <v>28.12</v>
      </c>
      <c r="N3002" s="13">
        <f t="shared" si="351"/>
        <v>10</v>
      </c>
      <c r="O3002" s="13">
        <f t="shared" si="352"/>
        <v>7</v>
      </c>
      <c r="P3002" s="13">
        <f t="shared" si="353"/>
        <v>2017</v>
      </c>
      <c r="Q3002" s="13">
        <f t="shared" si="354"/>
        <v>84.36</v>
      </c>
    </row>
    <row r="3003" spans="1:17" x14ac:dyDescent="0.25">
      <c r="A3003" t="s">
        <v>35</v>
      </c>
      <c r="B3003" t="s">
        <v>35</v>
      </c>
      <c r="C3003">
        <v>42930.365752314814</v>
      </c>
      <c r="D3003">
        <v>1</v>
      </c>
      <c r="E3003" t="s">
        <v>13863</v>
      </c>
      <c r="F3003" t="s">
        <v>6660</v>
      </c>
      <c r="G3003" t="s">
        <v>6664</v>
      </c>
      <c r="H3003" t="s">
        <v>229</v>
      </c>
      <c r="I3003">
        <v>49.92</v>
      </c>
      <c r="J3003">
        <v>0</v>
      </c>
      <c r="K3003" t="s">
        <v>39</v>
      </c>
      <c r="M3003" s="15">
        <f t="shared" si="350"/>
        <v>49.92</v>
      </c>
      <c r="N3003" s="13">
        <f t="shared" si="351"/>
        <v>25</v>
      </c>
      <c r="O3003" s="13">
        <f t="shared" si="352"/>
        <v>7</v>
      </c>
      <c r="P3003" s="13">
        <f t="shared" si="353"/>
        <v>2017</v>
      </c>
      <c r="Q3003" s="13">
        <f t="shared" si="354"/>
        <v>49.92</v>
      </c>
    </row>
    <row r="3004" spans="1:17" x14ac:dyDescent="0.25">
      <c r="A3004" t="s">
        <v>1298</v>
      </c>
      <c r="B3004" t="s">
        <v>1299</v>
      </c>
      <c r="C3004">
        <v>42933.605775462966</v>
      </c>
      <c r="D3004">
        <v>50</v>
      </c>
      <c r="E3004" t="s">
        <v>13863</v>
      </c>
      <c r="F3004" t="s">
        <v>6665</v>
      </c>
      <c r="G3004" t="s">
        <v>6666</v>
      </c>
      <c r="H3004" t="s">
        <v>124</v>
      </c>
      <c r="I3004">
        <v>5.6121999999999996</v>
      </c>
      <c r="J3004">
        <v>40</v>
      </c>
      <c r="K3004" t="s">
        <v>1302</v>
      </c>
      <c r="M3004" s="15">
        <f t="shared" si="350"/>
        <v>3.3673199999999999</v>
      </c>
      <c r="N3004" s="13">
        <f t="shared" si="351"/>
        <v>10</v>
      </c>
      <c r="O3004" s="13">
        <f t="shared" si="352"/>
        <v>7</v>
      </c>
      <c r="P3004" s="13">
        <f t="shared" si="353"/>
        <v>2017</v>
      </c>
      <c r="Q3004" s="13">
        <f t="shared" si="354"/>
        <v>168.36599999999999</v>
      </c>
    </row>
    <row r="3005" spans="1:17" x14ac:dyDescent="0.25">
      <c r="A3005" t="s">
        <v>1295</v>
      </c>
      <c r="B3005" t="s">
        <v>1296</v>
      </c>
      <c r="C3005">
        <v>42933.712245370371</v>
      </c>
      <c r="D3005">
        <v>1</v>
      </c>
      <c r="E3005" t="s">
        <v>13863</v>
      </c>
      <c r="F3005" t="s">
        <v>6562</v>
      </c>
      <c r="G3005" t="s">
        <v>6563</v>
      </c>
      <c r="H3005" t="s">
        <v>124</v>
      </c>
      <c r="I3005">
        <v>425.51</v>
      </c>
      <c r="J3005">
        <v>63</v>
      </c>
      <c r="K3005" t="s">
        <v>1297</v>
      </c>
      <c r="M3005" s="15">
        <f t="shared" si="350"/>
        <v>157.43869999999998</v>
      </c>
      <c r="N3005" s="13">
        <f t="shared" si="351"/>
        <v>10</v>
      </c>
      <c r="O3005" s="13">
        <f t="shared" si="352"/>
        <v>7</v>
      </c>
      <c r="P3005" s="13">
        <f t="shared" si="353"/>
        <v>2017</v>
      </c>
      <c r="Q3005" s="13">
        <f t="shared" si="354"/>
        <v>157.43869999999998</v>
      </c>
    </row>
    <row r="3006" spans="1:17" x14ac:dyDescent="0.25">
      <c r="A3006" t="s">
        <v>1292</v>
      </c>
      <c r="B3006" t="s">
        <v>1293</v>
      </c>
      <c r="C3006">
        <v>42933.712245370371</v>
      </c>
      <c r="D3006">
        <v>2</v>
      </c>
      <c r="E3006" t="s">
        <v>13863</v>
      </c>
      <c r="F3006" t="s">
        <v>6562</v>
      </c>
      <c r="G3006" t="s">
        <v>6563</v>
      </c>
      <c r="H3006" t="s">
        <v>124</v>
      </c>
      <c r="I3006">
        <v>120.73</v>
      </c>
      <c r="J3006">
        <v>63</v>
      </c>
      <c r="K3006" t="s">
        <v>1294</v>
      </c>
      <c r="M3006" s="15">
        <f t="shared" si="350"/>
        <v>44.670099999999998</v>
      </c>
      <c r="N3006" s="13">
        <f t="shared" si="351"/>
        <v>10</v>
      </c>
      <c r="O3006" s="13">
        <f t="shared" si="352"/>
        <v>7</v>
      </c>
      <c r="P3006" s="13">
        <f t="shared" si="353"/>
        <v>2017</v>
      </c>
      <c r="Q3006" s="13">
        <f t="shared" si="354"/>
        <v>89.340199999999996</v>
      </c>
    </row>
    <row r="3007" spans="1:17" x14ac:dyDescent="0.25">
      <c r="A3007" t="s">
        <v>1292</v>
      </c>
      <c r="B3007" t="s">
        <v>1293</v>
      </c>
      <c r="C3007">
        <v>42936.680196759262</v>
      </c>
      <c r="D3007">
        <v>8</v>
      </c>
      <c r="E3007" t="s">
        <v>13863</v>
      </c>
      <c r="F3007" t="s">
        <v>6562</v>
      </c>
      <c r="G3007" t="s">
        <v>6564</v>
      </c>
      <c r="H3007" t="s">
        <v>124</v>
      </c>
      <c r="I3007">
        <v>120.73</v>
      </c>
      <c r="J3007">
        <v>63</v>
      </c>
      <c r="K3007" t="s">
        <v>1294</v>
      </c>
      <c r="M3007" s="15">
        <f t="shared" si="350"/>
        <v>44.670099999999998</v>
      </c>
      <c r="N3007" s="13">
        <f t="shared" si="351"/>
        <v>10</v>
      </c>
      <c r="O3007" s="13">
        <f t="shared" si="352"/>
        <v>7</v>
      </c>
      <c r="P3007" s="13">
        <f t="shared" si="353"/>
        <v>2017</v>
      </c>
      <c r="Q3007" s="13">
        <f t="shared" si="354"/>
        <v>357.36079999999998</v>
      </c>
    </row>
    <row r="3008" spans="1:17" x14ac:dyDescent="0.25">
      <c r="A3008" t="s">
        <v>2904</v>
      </c>
      <c r="B3008" t="s">
        <v>2905</v>
      </c>
      <c r="C3008">
        <v>42933.720405092594</v>
      </c>
      <c r="D3008">
        <v>5</v>
      </c>
      <c r="E3008" t="s">
        <v>13863</v>
      </c>
      <c r="F3008" t="s">
        <v>6667</v>
      </c>
      <c r="G3008" t="s">
        <v>6668</v>
      </c>
      <c r="H3008" t="s">
        <v>108</v>
      </c>
      <c r="I3008">
        <v>166.85839999999999</v>
      </c>
      <c r="J3008">
        <v>0</v>
      </c>
      <c r="K3008" t="s">
        <v>2907</v>
      </c>
      <c r="M3008" s="15">
        <f t="shared" si="350"/>
        <v>166.85839999999999</v>
      </c>
      <c r="N3008" s="13">
        <f t="shared" si="351"/>
        <v>10</v>
      </c>
      <c r="O3008" s="13">
        <f t="shared" si="352"/>
        <v>7</v>
      </c>
      <c r="P3008" s="13">
        <f t="shared" si="353"/>
        <v>2017</v>
      </c>
      <c r="Q3008" s="13">
        <f t="shared" si="354"/>
        <v>834.29199999999992</v>
      </c>
    </row>
    <row r="3009" spans="1:17" x14ac:dyDescent="0.25">
      <c r="A3009" t="s">
        <v>1245</v>
      </c>
      <c r="B3009" t="s">
        <v>1246</v>
      </c>
      <c r="C3009">
        <v>42933.720405092594</v>
      </c>
      <c r="D3009">
        <v>1</v>
      </c>
      <c r="E3009" t="s">
        <v>13863</v>
      </c>
      <c r="F3009" t="s">
        <v>6667</v>
      </c>
      <c r="G3009" t="s">
        <v>6668</v>
      </c>
      <c r="H3009" t="s">
        <v>108</v>
      </c>
      <c r="I3009">
        <v>127.7302</v>
      </c>
      <c r="J3009">
        <v>0</v>
      </c>
      <c r="K3009" t="s">
        <v>1247</v>
      </c>
      <c r="M3009" s="15">
        <f t="shared" si="350"/>
        <v>127.7302</v>
      </c>
      <c r="N3009" s="13">
        <f t="shared" si="351"/>
        <v>10</v>
      </c>
      <c r="O3009" s="13">
        <f t="shared" si="352"/>
        <v>7</v>
      </c>
      <c r="P3009" s="13">
        <f t="shared" si="353"/>
        <v>2017</v>
      </c>
      <c r="Q3009" s="13">
        <f t="shared" si="354"/>
        <v>127.7302</v>
      </c>
    </row>
    <row r="3010" spans="1:17" x14ac:dyDescent="0.25">
      <c r="A3010" t="s">
        <v>1248</v>
      </c>
      <c r="B3010" t="s">
        <v>1249</v>
      </c>
      <c r="C3010">
        <v>42933.720405092594</v>
      </c>
      <c r="D3010">
        <v>4</v>
      </c>
      <c r="E3010" t="s">
        <v>13863</v>
      </c>
      <c r="F3010" t="s">
        <v>6667</v>
      </c>
      <c r="G3010" t="s">
        <v>6668</v>
      </c>
      <c r="H3010" t="s">
        <v>108</v>
      </c>
      <c r="I3010">
        <v>43.488500000000002</v>
      </c>
      <c r="J3010">
        <v>0</v>
      </c>
      <c r="K3010" t="s">
        <v>1250</v>
      </c>
      <c r="M3010" s="15">
        <f t="shared" si="350"/>
        <v>43.488500000000002</v>
      </c>
      <c r="N3010" s="13">
        <f t="shared" si="351"/>
        <v>10</v>
      </c>
      <c r="O3010" s="13">
        <f t="shared" si="352"/>
        <v>7</v>
      </c>
      <c r="P3010" s="13">
        <f t="shared" si="353"/>
        <v>2017</v>
      </c>
      <c r="Q3010" s="13">
        <f t="shared" si="354"/>
        <v>173.95400000000001</v>
      </c>
    </row>
    <row r="3011" spans="1:17" x14ac:dyDescent="0.25">
      <c r="A3011" t="s">
        <v>1245</v>
      </c>
      <c r="B3011" t="s">
        <v>1246</v>
      </c>
      <c r="C3011">
        <v>42940.646944444445</v>
      </c>
      <c r="D3011">
        <v>5</v>
      </c>
      <c r="E3011" t="s">
        <v>13863</v>
      </c>
      <c r="F3011" t="s">
        <v>6667</v>
      </c>
      <c r="G3011" t="s">
        <v>6669</v>
      </c>
      <c r="H3011" t="s">
        <v>108</v>
      </c>
      <c r="I3011">
        <v>127.7302</v>
      </c>
      <c r="J3011">
        <v>0</v>
      </c>
      <c r="K3011" t="s">
        <v>1247</v>
      </c>
      <c r="M3011" s="15">
        <f t="shared" si="350"/>
        <v>127.7302</v>
      </c>
      <c r="N3011" s="13">
        <f t="shared" si="351"/>
        <v>10</v>
      </c>
      <c r="O3011" s="13">
        <f t="shared" si="352"/>
        <v>7</v>
      </c>
      <c r="P3011" s="13">
        <f t="shared" si="353"/>
        <v>2017</v>
      </c>
      <c r="Q3011" s="13">
        <f t="shared" si="354"/>
        <v>638.65099999999995</v>
      </c>
    </row>
    <row r="3012" spans="1:17" x14ac:dyDescent="0.25">
      <c r="A3012" t="s">
        <v>1248</v>
      </c>
      <c r="B3012" t="s">
        <v>1249</v>
      </c>
      <c r="C3012">
        <v>42940.646944444445</v>
      </c>
      <c r="D3012">
        <v>6</v>
      </c>
      <c r="E3012" t="s">
        <v>13863</v>
      </c>
      <c r="F3012" t="s">
        <v>6667</v>
      </c>
      <c r="G3012" t="s">
        <v>6669</v>
      </c>
      <c r="H3012" t="s">
        <v>108</v>
      </c>
      <c r="I3012">
        <v>43.488500000000002</v>
      </c>
      <c r="J3012">
        <v>0</v>
      </c>
      <c r="K3012" t="s">
        <v>1250</v>
      </c>
      <c r="M3012" s="15">
        <f t="shared" si="350"/>
        <v>43.488500000000002</v>
      </c>
      <c r="N3012" s="13">
        <f t="shared" si="351"/>
        <v>10</v>
      </c>
      <c r="O3012" s="13">
        <f t="shared" si="352"/>
        <v>7</v>
      </c>
      <c r="P3012" s="13">
        <f t="shared" si="353"/>
        <v>2017</v>
      </c>
      <c r="Q3012" s="13">
        <f t="shared" si="354"/>
        <v>260.93100000000004</v>
      </c>
    </row>
    <row r="3013" spans="1:17" x14ac:dyDescent="0.25">
      <c r="A3013" t="s">
        <v>6670</v>
      </c>
      <c r="B3013" t="s">
        <v>6671</v>
      </c>
      <c r="C3013">
        <v>42936.682141203702</v>
      </c>
      <c r="D3013">
        <v>15</v>
      </c>
      <c r="E3013" t="s">
        <v>13863</v>
      </c>
      <c r="F3013" t="s">
        <v>6672</v>
      </c>
      <c r="G3013" t="s">
        <v>6673</v>
      </c>
      <c r="H3013" t="s">
        <v>167</v>
      </c>
      <c r="I3013">
        <v>36</v>
      </c>
      <c r="J3013">
        <v>0</v>
      </c>
      <c r="K3013" t="s">
        <v>6674</v>
      </c>
      <c r="M3013" s="15">
        <f t="shared" ref="M3013:M3044" si="355">+I3013*(1-J3013/100)</f>
        <v>36</v>
      </c>
      <c r="N3013" s="13">
        <f t="shared" ref="N3013:N3044" si="356">+LEN(A3013)</f>
        <v>10</v>
      </c>
      <c r="O3013" s="13">
        <f t="shared" ref="O3013:O3044" si="357">+MONTH(C3013)</f>
        <v>7</v>
      </c>
      <c r="P3013" s="13">
        <f t="shared" ref="P3013:P3044" si="358">+YEAR(C3013)</f>
        <v>2017</v>
      </c>
      <c r="Q3013" s="13">
        <f t="shared" ref="Q3013:Q3044" si="359">+M3013*D3013</f>
        <v>540</v>
      </c>
    </row>
    <row r="3014" spans="1:17" x14ac:dyDescent="0.25">
      <c r="A3014" t="s">
        <v>1468</v>
      </c>
      <c r="B3014" t="s">
        <v>1469</v>
      </c>
      <c r="C3014">
        <v>42937.578159722223</v>
      </c>
      <c r="D3014">
        <v>2</v>
      </c>
      <c r="E3014" t="s">
        <v>13863</v>
      </c>
      <c r="F3014" t="s">
        <v>6675</v>
      </c>
      <c r="G3014" t="s">
        <v>6676</v>
      </c>
      <c r="H3014" t="s">
        <v>319</v>
      </c>
      <c r="I3014">
        <v>16.004999999999999</v>
      </c>
      <c r="J3014">
        <v>10</v>
      </c>
      <c r="K3014" t="s">
        <v>1472</v>
      </c>
      <c r="M3014" s="15">
        <f t="shared" si="355"/>
        <v>14.404499999999999</v>
      </c>
      <c r="N3014" s="13">
        <f t="shared" si="356"/>
        <v>10</v>
      </c>
      <c r="O3014" s="13">
        <f t="shared" si="357"/>
        <v>7</v>
      </c>
      <c r="P3014" s="13">
        <f t="shared" si="358"/>
        <v>2017</v>
      </c>
      <c r="Q3014" s="13">
        <f t="shared" si="359"/>
        <v>28.808999999999997</v>
      </c>
    </row>
    <row r="3015" spans="1:17" x14ac:dyDescent="0.25">
      <c r="A3015" t="s">
        <v>6677</v>
      </c>
      <c r="B3015" t="s">
        <v>6678</v>
      </c>
      <c r="C3015">
        <v>42936.695671296293</v>
      </c>
      <c r="D3015">
        <v>1</v>
      </c>
      <c r="E3015" t="s">
        <v>13863</v>
      </c>
      <c r="F3015" t="s">
        <v>6679</v>
      </c>
      <c r="G3015" t="s">
        <v>6680</v>
      </c>
      <c r="H3015" t="s">
        <v>65</v>
      </c>
      <c r="I3015">
        <v>140</v>
      </c>
      <c r="J3015">
        <v>0</v>
      </c>
      <c r="K3015" t="s">
        <v>6681</v>
      </c>
      <c r="M3015" s="15">
        <f t="shared" si="355"/>
        <v>140</v>
      </c>
      <c r="N3015" s="13">
        <f t="shared" si="356"/>
        <v>10</v>
      </c>
      <c r="O3015" s="13">
        <f t="shared" si="357"/>
        <v>7</v>
      </c>
      <c r="P3015" s="13">
        <f t="shared" si="358"/>
        <v>2017</v>
      </c>
      <c r="Q3015" s="13">
        <f t="shared" si="359"/>
        <v>140</v>
      </c>
    </row>
    <row r="3016" spans="1:17" x14ac:dyDescent="0.25">
      <c r="A3016" t="s">
        <v>1051</v>
      </c>
      <c r="B3016" t="s">
        <v>1052</v>
      </c>
      <c r="C3016">
        <v>42937.574884259258</v>
      </c>
      <c r="D3016">
        <v>175</v>
      </c>
      <c r="E3016" t="s">
        <v>113</v>
      </c>
      <c r="F3016" t="s">
        <v>6682</v>
      </c>
      <c r="G3016" t="s">
        <v>6683</v>
      </c>
      <c r="H3016" t="s">
        <v>326</v>
      </c>
      <c r="I3016">
        <v>3.25</v>
      </c>
      <c r="J3016">
        <v>0</v>
      </c>
      <c r="K3016" t="s">
        <v>326</v>
      </c>
      <c r="M3016" s="15">
        <f t="shared" si="355"/>
        <v>3.25</v>
      </c>
      <c r="N3016" s="13">
        <f t="shared" si="356"/>
        <v>10</v>
      </c>
      <c r="O3016" s="13">
        <f t="shared" si="357"/>
        <v>7</v>
      </c>
      <c r="P3016" s="13">
        <f t="shared" si="358"/>
        <v>2017</v>
      </c>
      <c r="Q3016" s="13">
        <f t="shared" si="359"/>
        <v>568.75</v>
      </c>
    </row>
    <row r="3017" spans="1:17" x14ac:dyDescent="0.25">
      <c r="A3017" t="s">
        <v>4140</v>
      </c>
      <c r="B3017" t="s">
        <v>4141</v>
      </c>
      <c r="C3017">
        <v>42933.720405092594</v>
      </c>
      <c r="D3017">
        <v>3</v>
      </c>
      <c r="E3017" t="s">
        <v>13863</v>
      </c>
      <c r="F3017" t="s">
        <v>6667</v>
      </c>
      <c r="G3017" t="s">
        <v>6668</v>
      </c>
      <c r="H3017" t="s">
        <v>108</v>
      </c>
      <c r="I3017">
        <v>110.21</v>
      </c>
      <c r="J3017">
        <v>0</v>
      </c>
      <c r="K3017" t="s">
        <v>4144</v>
      </c>
      <c r="M3017" s="15">
        <f t="shared" si="355"/>
        <v>110.21</v>
      </c>
      <c r="N3017" s="13">
        <f t="shared" si="356"/>
        <v>10</v>
      </c>
      <c r="O3017" s="13">
        <f t="shared" si="357"/>
        <v>7</v>
      </c>
      <c r="P3017" s="13">
        <f t="shared" si="358"/>
        <v>2017</v>
      </c>
      <c r="Q3017" s="13">
        <f t="shared" si="359"/>
        <v>330.63</v>
      </c>
    </row>
    <row r="3018" spans="1:17" x14ac:dyDescent="0.25">
      <c r="A3018" t="s">
        <v>4140</v>
      </c>
      <c r="B3018" t="s">
        <v>4141</v>
      </c>
      <c r="C3018">
        <v>42940.646944444445</v>
      </c>
      <c r="D3018">
        <v>7</v>
      </c>
      <c r="E3018" t="s">
        <v>13863</v>
      </c>
      <c r="F3018" t="s">
        <v>6667</v>
      </c>
      <c r="G3018" t="s">
        <v>6669</v>
      </c>
      <c r="H3018" t="s">
        <v>108</v>
      </c>
      <c r="I3018">
        <v>110.21</v>
      </c>
      <c r="J3018">
        <v>0</v>
      </c>
      <c r="K3018" t="s">
        <v>4144</v>
      </c>
      <c r="M3018" s="15">
        <f t="shared" si="355"/>
        <v>110.21</v>
      </c>
      <c r="N3018" s="13">
        <f t="shared" si="356"/>
        <v>10</v>
      </c>
      <c r="O3018" s="13">
        <f t="shared" si="357"/>
        <v>7</v>
      </c>
      <c r="P3018" s="13">
        <f t="shared" si="358"/>
        <v>2017</v>
      </c>
      <c r="Q3018" s="13">
        <f t="shared" si="359"/>
        <v>771.46999999999991</v>
      </c>
    </row>
    <row r="3019" spans="1:17" x14ac:dyDescent="0.25">
      <c r="A3019" t="s">
        <v>6684</v>
      </c>
      <c r="B3019" t="s">
        <v>6685</v>
      </c>
      <c r="C3019">
        <v>42935.60560185185</v>
      </c>
      <c r="D3019">
        <v>1</v>
      </c>
      <c r="E3019" t="s">
        <v>13863</v>
      </c>
      <c r="F3019" t="s">
        <v>6686</v>
      </c>
      <c r="G3019" t="s">
        <v>6687</v>
      </c>
      <c r="H3019" t="s">
        <v>283</v>
      </c>
      <c r="I3019">
        <v>1099</v>
      </c>
      <c r="J3019">
        <v>0</v>
      </c>
      <c r="K3019" t="s">
        <v>6688</v>
      </c>
      <c r="M3019" s="15">
        <f t="shared" si="355"/>
        <v>1099</v>
      </c>
      <c r="N3019" s="13">
        <f t="shared" si="356"/>
        <v>10</v>
      </c>
      <c r="O3019" s="13">
        <f t="shared" si="357"/>
        <v>7</v>
      </c>
      <c r="P3019" s="13">
        <f t="shared" si="358"/>
        <v>2017</v>
      </c>
      <c r="Q3019" s="13">
        <f t="shared" si="359"/>
        <v>1099</v>
      </c>
    </row>
    <row r="3020" spans="1:17" x14ac:dyDescent="0.25">
      <c r="A3020" t="s">
        <v>834</v>
      </c>
      <c r="B3020" t="s">
        <v>835</v>
      </c>
      <c r="C3020">
        <v>42937.578159722223</v>
      </c>
      <c r="D3020">
        <v>8</v>
      </c>
      <c r="E3020" t="s">
        <v>13863</v>
      </c>
      <c r="F3020" t="s">
        <v>6675</v>
      </c>
      <c r="G3020" t="s">
        <v>6676</v>
      </c>
      <c r="H3020" t="s">
        <v>319</v>
      </c>
      <c r="I3020">
        <v>20.335000000000001</v>
      </c>
      <c r="J3020">
        <v>10</v>
      </c>
      <c r="K3020" t="s">
        <v>836</v>
      </c>
      <c r="M3020" s="15">
        <f t="shared" si="355"/>
        <v>18.301500000000001</v>
      </c>
      <c r="N3020" s="13">
        <f t="shared" si="356"/>
        <v>10</v>
      </c>
      <c r="O3020" s="13">
        <f t="shared" si="357"/>
        <v>7</v>
      </c>
      <c r="P3020" s="13">
        <f t="shared" si="358"/>
        <v>2017</v>
      </c>
      <c r="Q3020" s="13">
        <f t="shared" si="359"/>
        <v>146.41200000000001</v>
      </c>
    </row>
    <row r="3021" spans="1:17" x14ac:dyDescent="0.25">
      <c r="A3021" t="s">
        <v>2858</v>
      </c>
      <c r="B3021" t="s">
        <v>2859</v>
      </c>
      <c r="C3021">
        <v>42937.578159722223</v>
      </c>
      <c r="D3021">
        <v>2</v>
      </c>
      <c r="E3021" t="s">
        <v>13863</v>
      </c>
      <c r="F3021" t="s">
        <v>6675</v>
      </c>
      <c r="G3021" t="s">
        <v>6676</v>
      </c>
      <c r="H3021" t="s">
        <v>319</v>
      </c>
      <c r="I3021">
        <v>30.52</v>
      </c>
      <c r="J3021">
        <v>0</v>
      </c>
      <c r="K3021" t="s">
        <v>2860</v>
      </c>
      <c r="M3021" s="15">
        <f t="shared" si="355"/>
        <v>30.52</v>
      </c>
      <c r="N3021" s="13">
        <f t="shared" si="356"/>
        <v>10</v>
      </c>
      <c r="O3021" s="13">
        <f t="shared" si="357"/>
        <v>7</v>
      </c>
      <c r="P3021" s="13">
        <f t="shared" si="358"/>
        <v>2017</v>
      </c>
      <c r="Q3021" s="13">
        <f t="shared" si="359"/>
        <v>61.04</v>
      </c>
    </row>
    <row r="3022" spans="1:17" x14ac:dyDescent="0.25">
      <c r="A3022" t="s">
        <v>829</v>
      </c>
      <c r="B3022" t="s">
        <v>830</v>
      </c>
      <c r="C3022">
        <v>42936.69326388889</v>
      </c>
      <c r="D3022">
        <v>1</v>
      </c>
      <c r="E3022" t="s">
        <v>13863</v>
      </c>
      <c r="F3022" t="s">
        <v>6675</v>
      </c>
      <c r="G3022" t="s">
        <v>6689</v>
      </c>
      <c r="H3022" t="s">
        <v>319</v>
      </c>
      <c r="I3022">
        <v>195.62</v>
      </c>
      <c r="J3022">
        <v>10</v>
      </c>
      <c r="K3022" t="s">
        <v>833</v>
      </c>
      <c r="M3022" s="15">
        <f t="shared" si="355"/>
        <v>176.05800000000002</v>
      </c>
      <c r="N3022" s="13">
        <f t="shared" si="356"/>
        <v>10</v>
      </c>
      <c r="O3022" s="13">
        <f t="shared" si="357"/>
        <v>7</v>
      </c>
      <c r="P3022" s="13">
        <f t="shared" si="358"/>
        <v>2017</v>
      </c>
      <c r="Q3022" s="13">
        <f t="shared" si="359"/>
        <v>176.05800000000002</v>
      </c>
    </row>
    <row r="3023" spans="1:17" x14ac:dyDescent="0.25">
      <c r="A3023" t="s">
        <v>1051</v>
      </c>
      <c r="B3023" t="s">
        <v>1052</v>
      </c>
      <c r="C3023">
        <v>43021.648379629631</v>
      </c>
      <c r="D3023">
        <v>125</v>
      </c>
      <c r="E3023" t="s">
        <v>113</v>
      </c>
      <c r="F3023" t="s">
        <v>6682</v>
      </c>
      <c r="G3023" t="s">
        <v>6690</v>
      </c>
      <c r="H3023" t="s">
        <v>326</v>
      </c>
      <c r="I3023">
        <v>3.25</v>
      </c>
      <c r="J3023">
        <v>0</v>
      </c>
      <c r="K3023" t="s">
        <v>326</v>
      </c>
      <c r="M3023" s="15">
        <f t="shared" si="355"/>
        <v>3.25</v>
      </c>
      <c r="N3023" s="13">
        <f t="shared" si="356"/>
        <v>10</v>
      </c>
      <c r="O3023" s="13">
        <f t="shared" si="357"/>
        <v>10</v>
      </c>
      <c r="P3023" s="13">
        <f t="shared" si="358"/>
        <v>2017</v>
      </c>
      <c r="Q3023" s="13">
        <f t="shared" si="359"/>
        <v>406.25</v>
      </c>
    </row>
    <row r="3024" spans="1:17" x14ac:dyDescent="0.25">
      <c r="A3024" t="s">
        <v>35</v>
      </c>
      <c r="B3024" t="s">
        <v>35</v>
      </c>
      <c r="C3024">
        <v>42949.395335648151</v>
      </c>
      <c r="D3024">
        <v>1</v>
      </c>
      <c r="E3024" t="s">
        <v>13863</v>
      </c>
      <c r="F3024" t="s">
        <v>6691</v>
      </c>
      <c r="G3024" t="s">
        <v>6692</v>
      </c>
      <c r="H3024" t="s">
        <v>337</v>
      </c>
      <c r="I3024">
        <v>25.06</v>
      </c>
      <c r="J3024">
        <v>0</v>
      </c>
      <c r="K3024" t="s">
        <v>39</v>
      </c>
      <c r="M3024" s="15">
        <f t="shared" si="355"/>
        <v>25.06</v>
      </c>
      <c r="N3024" s="13">
        <f t="shared" si="356"/>
        <v>25</v>
      </c>
      <c r="O3024" s="13">
        <f t="shared" si="357"/>
        <v>8</v>
      </c>
      <c r="P3024" s="13">
        <f t="shared" si="358"/>
        <v>2017</v>
      </c>
      <c r="Q3024" s="13">
        <f t="shared" si="359"/>
        <v>25.06</v>
      </c>
    </row>
    <row r="3025" spans="1:17" x14ac:dyDescent="0.25">
      <c r="A3025" t="s">
        <v>6693</v>
      </c>
      <c r="B3025" t="s">
        <v>6694</v>
      </c>
      <c r="C3025">
        <v>42956.439421296294</v>
      </c>
      <c r="D3025">
        <v>5</v>
      </c>
      <c r="E3025" t="s">
        <v>13863</v>
      </c>
      <c r="F3025" t="s">
        <v>6695</v>
      </c>
      <c r="G3025" t="s">
        <v>6696</v>
      </c>
      <c r="H3025" t="s">
        <v>33</v>
      </c>
      <c r="I3025">
        <v>194</v>
      </c>
      <c r="J3025">
        <v>0</v>
      </c>
      <c r="K3025" t="s">
        <v>6697</v>
      </c>
      <c r="M3025" s="15">
        <f t="shared" si="355"/>
        <v>194</v>
      </c>
      <c r="N3025" s="13">
        <f t="shared" si="356"/>
        <v>10</v>
      </c>
      <c r="O3025" s="13">
        <f t="shared" si="357"/>
        <v>8</v>
      </c>
      <c r="P3025" s="13">
        <f t="shared" si="358"/>
        <v>2017</v>
      </c>
      <c r="Q3025" s="13">
        <f t="shared" si="359"/>
        <v>970</v>
      </c>
    </row>
    <row r="3026" spans="1:17" x14ac:dyDescent="0.25">
      <c r="A3026" t="s">
        <v>6698</v>
      </c>
      <c r="B3026" t="s">
        <v>6699</v>
      </c>
      <c r="C3026">
        <v>42956.439421296294</v>
      </c>
      <c r="D3026">
        <v>5</v>
      </c>
      <c r="E3026" t="s">
        <v>13863</v>
      </c>
      <c r="F3026" t="s">
        <v>6695</v>
      </c>
      <c r="G3026" t="s">
        <v>6696</v>
      </c>
      <c r="H3026" t="s">
        <v>33</v>
      </c>
      <c r="I3026">
        <v>125</v>
      </c>
      <c r="J3026">
        <v>0</v>
      </c>
      <c r="K3026" t="s">
        <v>6700</v>
      </c>
      <c r="M3026" s="15">
        <f t="shared" si="355"/>
        <v>125</v>
      </c>
      <c r="N3026" s="13">
        <f t="shared" si="356"/>
        <v>10</v>
      </c>
      <c r="O3026" s="13">
        <f t="shared" si="357"/>
        <v>8</v>
      </c>
      <c r="P3026" s="13">
        <f t="shared" si="358"/>
        <v>2017</v>
      </c>
      <c r="Q3026" s="13">
        <f t="shared" si="359"/>
        <v>625</v>
      </c>
    </row>
    <row r="3027" spans="1:17" x14ac:dyDescent="0.25">
      <c r="A3027" t="s">
        <v>6701</v>
      </c>
      <c r="B3027" t="s">
        <v>6702</v>
      </c>
      <c r="C3027">
        <v>42956.439421296294</v>
      </c>
      <c r="D3027">
        <v>5</v>
      </c>
      <c r="E3027" t="s">
        <v>13863</v>
      </c>
      <c r="F3027" t="s">
        <v>6695</v>
      </c>
      <c r="G3027" t="s">
        <v>6696</v>
      </c>
      <c r="H3027" t="s">
        <v>33</v>
      </c>
      <c r="I3027">
        <v>540</v>
      </c>
      <c r="J3027">
        <v>0</v>
      </c>
      <c r="K3027" t="s">
        <v>33</v>
      </c>
      <c r="M3027" s="15">
        <f t="shared" si="355"/>
        <v>540</v>
      </c>
      <c r="N3027" s="13">
        <f t="shared" si="356"/>
        <v>10</v>
      </c>
      <c r="O3027" s="13">
        <f t="shared" si="357"/>
        <v>8</v>
      </c>
      <c r="P3027" s="13">
        <f t="shared" si="358"/>
        <v>2017</v>
      </c>
      <c r="Q3027" s="13">
        <f t="shared" si="359"/>
        <v>2700</v>
      </c>
    </row>
    <row r="3028" spans="1:17" x14ac:dyDescent="0.25">
      <c r="A3028" t="s">
        <v>2636</v>
      </c>
      <c r="B3028" t="s">
        <v>2637</v>
      </c>
      <c r="C3028">
        <v>42958.558923611112</v>
      </c>
      <c r="D3028">
        <v>500</v>
      </c>
      <c r="E3028" t="s">
        <v>13863</v>
      </c>
      <c r="F3028" t="s">
        <v>6278</v>
      </c>
      <c r="G3028" t="s">
        <v>6279</v>
      </c>
      <c r="H3028" t="s">
        <v>6</v>
      </c>
      <c r="I3028">
        <v>1.69</v>
      </c>
      <c r="J3028">
        <v>2</v>
      </c>
      <c r="K3028" t="s">
        <v>2638</v>
      </c>
      <c r="M3028" s="15">
        <f t="shared" si="355"/>
        <v>1.6561999999999999</v>
      </c>
      <c r="N3028" s="13">
        <f t="shared" si="356"/>
        <v>10</v>
      </c>
      <c r="O3028" s="13">
        <f t="shared" si="357"/>
        <v>8</v>
      </c>
      <c r="P3028" s="13">
        <f t="shared" si="358"/>
        <v>2017</v>
      </c>
      <c r="Q3028" s="13">
        <f t="shared" si="359"/>
        <v>828.09999999999991</v>
      </c>
    </row>
    <row r="3029" spans="1:17" x14ac:dyDescent="0.25">
      <c r="A3029" t="s">
        <v>1940</v>
      </c>
      <c r="B3029" t="s">
        <v>1941</v>
      </c>
      <c r="C3029">
        <v>42958.558923611112</v>
      </c>
      <c r="D3029">
        <v>200</v>
      </c>
      <c r="E3029" t="s">
        <v>13863</v>
      </c>
      <c r="F3029" t="s">
        <v>6278</v>
      </c>
      <c r="G3029" t="s">
        <v>6279</v>
      </c>
      <c r="H3029" t="s">
        <v>6</v>
      </c>
      <c r="I3029">
        <v>2.5</v>
      </c>
      <c r="J3029">
        <v>2</v>
      </c>
      <c r="K3029" t="s">
        <v>1942</v>
      </c>
      <c r="M3029" s="15">
        <f t="shared" si="355"/>
        <v>2.4500000000000002</v>
      </c>
      <c r="N3029" s="13">
        <f t="shared" si="356"/>
        <v>10</v>
      </c>
      <c r="O3029" s="13">
        <f t="shared" si="357"/>
        <v>8</v>
      </c>
      <c r="P3029" s="13">
        <f t="shared" si="358"/>
        <v>2017</v>
      </c>
      <c r="Q3029" s="13">
        <f t="shared" si="359"/>
        <v>490.00000000000006</v>
      </c>
    </row>
    <row r="3030" spans="1:17" x14ac:dyDescent="0.25">
      <c r="A3030" t="s">
        <v>2633</v>
      </c>
      <c r="B3030" t="s">
        <v>2634</v>
      </c>
      <c r="C3030">
        <v>42958.558923611112</v>
      </c>
      <c r="D3030">
        <v>25</v>
      </c>
      <c r="E3030" t="s">
        <v>13863</v>
      </c>
      <c r="F3030" t="s">
        <v>6278</v>
      </c>
      <c r="G3030" t="s">
        <v>6279</v>
      </c>
      <c r="H3030" t="s">
        <v>6</v>
      </c>
      <c r="I3030">
        <v>1.05</v>
      </c>
      <c r="J3030">
        <v>2</v>
      </c>
      <c r="K3030" t="s">
        <v>2635</v>
      </c>
      <c r="M3030" s="15">
        <f t="shared" si="355"/>
        <v>1.0289999999999999</v>
      </c>
      <c r="N3030" s="13">
        <f t="shared" si="356"/>
        <v>10</v>
      </c>
      <c r="O3030" s="13">
        <f t="shared" si="357"/>
        <v>8</v>
      </c>
      <c r="P3030" s="13">
        <f t="shared" si="358"/>
        <v>2017</v>
      </c>
      <c r="Q3030" s="13">
        <f t="shared" si="359"/>
        <v>25.724999999999998</v>
      </c>
    </row>
    <row r="3031" spans="1:17" x14ac:dyDescent="0.25">
      <c r="A3031" t="s">
        <v>1946</v>
      </c>
      <c r="B3031" t="s">
        <v>1947</v>
      </c>
      <c r="C3031">
        <v>42958.558923611112</v>
      </c>
      <c r="D3031">
        <v>100</v>
      </c>
      <c r="E3031" t="s">
        <v>13863</v>
      </c>
      <c r="F3031" t="s">
        <v>6278</v>
      </c>
      <c r="G3031" t="s">
        <v>6279</v>
      </c>
      <c r="H3031" t="s">
        <v>6</v>
      </c>
      <c r="I3031">
        <v>0.67</v>
      </c>
      <c r="J3031">
        <v>2</v>
      </c>
      <c r="K3031" t="s">
        <v>1948</v>
      </c>
      <c r="M3031" s="15">
        <f t="shared" si="355"/>
        <v>0.65660000000000007</v>
      </c>
      <c r="N3031" s="13">
        <f t="shared" si="356"/>
        <v>10</v>
      </c>
      <c r="O3031" s="13">
        <f t="shared" si="357"/>
        <v>8</v>
      </c>
      <c r="P3031" s="13">
        <f t="shared" si="358"/>
        <v>2017</v>
      </c>
      <c r="Q3031" s="13">
        <f t="shared" si="359"/>
        <v>65.660000000000011</v>
      </c>
    </row>
    <row r="3032" spans="1:17" x14ac:dyDescent="0.25">
      <c r="A3032" t="s">
        <v>1681</v>
      </c>
      <c r="B3032" t="s">
        <v>1682</v>
      </c>
      <c r="C3032">
        <v>42958.558923611112</v>
      </c>
      <c r="D3032">
        <v>250</v>
      </c>
      <c r="E3032" t="s">
        <v>13863</v>
      </c>
      <c r="F3032" t="s">
        <v>6278</v>
      </c>
      <c r="G3032" t="s">
        <v>6279</v>
      </c>
      <c r="H3032" t="s">
        <v>6</v>
      </c>
      <c r="I3032">
        <v>2.4</v>
      </c>
      <c r="J3032">
        <v>2</v>
      </c>
      <c r="K3032" t="s">
        <v>1683</v>
      </c>
      <c r="M3032" s="15">
        <f t="shared" si="355"/>
        <v>2.3519999999999999</v>
      </c>
      <c r="N3032" s="13">
        <f t="shared" si="356"/>
        <v>10</v>
      </c>
      <c r="O3032" s="13">
        <f t="shared" si="357"/>
        <v>8</v>
      </c>
      <c r="P3032" s="13">
        <f t="shared" si="358"/>
        <v>2017</v>
      </c>
      <c r="Q3032" s="13">
        <f t="shared" si="359"/>
        <v>588</v>
      </c>
    </row>
    <row r="3033" spans="1:17" x14ac:dyDescent="0.25">
      <c r="A3033" t="s">
        <v>2458</v>
      </c>
      <c r="B3033" t="s">
        <v>2459</v>
      </c>
      <c r="C3033">
        <v>42933.699236111112</v>
      </c>
      <c r="D3033">
        <v>400</v>
      </c>
      <c r="E3033" t="s">
        <v>13863</v>
      </c>
      <c r="F3033" t="s">
        <v>6703</v>
      </c>
      <c r="G3033" t="s">
        <v>6704</v>
      </c>
      <c r="H3033" t="s">
        <v>65</v>
      </c>
      <c r="I3033">
        <v>2.9600000000000001E-2</v>
      </c>
      <c r="J3033">
        <v>0</v>
      </c>
      <c r="K3033" t="s">
        <v>2460</v>
      </c>
      <c r="M3033" s="15">
        <f t="shared" si="355"/>
        <v>2.9600000000000001E-2</v>
      </c>
      <c r="N3033" s="13">
        <f t="shared" si="356"/>
        <v>10</v>
      </c>
      <c r="O3033" s="13">
        <f t="shared" si="357"/>
        <v>7</v>
      </c>
      <c r="P3033" s="13">
        <f t="shared" si="358"/>
        <v>2017</v>
      </c>
      <c r="Q3033" s="13">
        <f t="shared" si="359"/>
        <v>11.84</v>
      </c>
    </row>
    <row r="3034" spans="1:17" x14ac:dyDescent="0.25">
      <c r="A3034" t="s">
        <v>4803</v>
      </c>
      <c r="B3034" t="s">
        <v>4804</v>
      </c>
      <c r="C3034">
        <v>42933.699236111112</v>
      </c>
      <c r="D3034">
        <v>12</v>
      </c>
      <c r="E3034" t="s">
        <v>13863</v>
      </c>
      <c r="F3034" t="s">
        <v>6703</v>
      </c>
      <c r="G3034" t="s">
        <v>6704</v>
      </c>
      <c r="H3034" t="s">
        <v>65</v>
      </c>
      <c r="I3034">
        <v>4.8499999999999996</v>
      </c>
      <c r="J3034">
        <v>0</v>
      </c>
      <c r="K3034" t="s">
        <v>4807</v>
      </c>
      <c r="M3034" s="15">
        <f t="shared" si="355"/>
        <v>4.8499999999999996</v>
      </c>
      <c r="N3034" s="13">
        <f t="shared" si="356"/>
        <v>10</v>
      </c>
      <c r="O3034" s="13">
        <f t="shared" si="357"/>
        <v>7</v>
      </c>
      <c r="P3034" s="13">
        <f t="shared" si="358"/>
        <v>2017</v>
      </c>
      <c r="Q3034" s="13">
        <f t="shared" si="359"/>
        <v>58.199999999999996</v>
      </c>
    </row>
    <row r="3035" spans="1:17" x14ac:dyDescent="0.25">
      <c r="A3035" t="s">
        <v>275</v>
      </c>
      <c r="B3035" t="s">
        <v>276</v>
      </c>
      <c r="C3035">
        <v>42933.699236111112</v>
      </c>
      <c r="D3035">
        <v>50</v>
      </c>
      <c r="E3035" t="s">
        <v>13863</v>
      </c>
      <c r="F3035" t="s">
        <v>6703</v>
      </c>
      <c r="G3035" t="s">
        <v>6704</v>
      </c>
      <c r="H3035" t="s">
        <v>65</v>
      </c>
      <c r="I3035">
        <v>1.95</v>
      </c>
      <c r="J3035">
        <v>0</v>
      </c>
      <c r="K3035" t="s">
        <v>280</v>
      </c>
      <c r="M3035" s="15">
        <f t="shared" si="355"/>
        <v>1.95</v>
      </c>
      <c r="N3035" s="13">
        <f t="shared" si="356"/>
        <v>10</v>
      </c>
      <c r="O3035" s="13">
        <f t="shared" si="357"/>
        <v>7</v>
      </c>
      <c r="P3035" s="13">
        <f t="shared" si="358"/>
        <v>2017</v>
      </c>
      <c r="Q3035" s="13">
        <f t="shared" si="359"/>
        <v>97.5</v>
      </c>
    </row>
    <row r="3036" spans="1:17" x14ac:dyDescent="0.25">
      <c r="A3036" t="s">
        <v>6705</v>
      </c>
      <c r="B3036" t="s">
        <v>6706</v>
      </c>
      <c r="C3036">
        <v>42933.727430555555</v>
      </c>
      <c r="D3036">
        <v>10</v>
      </c>
      <c r="E3036" t="s">
        <v>13863</v>
      </c>
      <c r="F3036" t="s">
        <v>6707</v>
      </c>
      <c r="G3036" t="s">
        <v>6708</v>
      </c>
      <c r="H3036" t="s">
        <v>4067</v>
      </c>
      <c r="I3036">
        <v>80</v>
      </c>
      <c r="J3036">
        <v>5</v>
      </c>
      <c r="K3036" t="s">
        <v>4067</v>
      </c>
      <c r="M3036" s="15">
        <f t="shared" si="355"/>
        <v>76</v>
      </c>
      <c r="N3036" s="13">
        <f t="shared" si="356"/>
        <v>10</v>
      </c>
      <c r="O3036" s="13">
        <f t="shared" si="357"/>
        <v>7</v>
      </c>
      <c r="P3036" s="13">
        <f t="shared" si="358"/>
        <v>2017</v>
      </c>
      <c r="Q3036" s="13">
        <f t="shared" si="359"/>
        <v>760</v>
      </c>
    </row>
    <row r="3037" spans="1:17" x14ac:dyDescent="0.25">
      <c r="A3037" t="s">
        <v>3453</v>
      </c>
      <c r="B3037" t="s">
        <v>3454</v>
      </c>
      <c r="C3037">
        <v>42937.585486111115</v>
      </c>
      <c r="D3037">
        <v>200</v>
      </c>
      <c r="E3037" t="s">
        <v>13863</v>
      </c>
      <c r="F3037" t="s">
        <v>6709</v>
      </c>
      <c r="G3037" t="s">
        <v>6710</v>
      </c>
      <c r="H3037" t="s">
        <v>59</v>
      </c>
      <c r="I3037">
        <v>15.62</v>
      </c>
      <c r="J3037">
        <v>0</v>
      </c>
      <c r="K3037" t="s">
        <v>3457</v>
      </c>
      <c r="M3037" s="15">
        <f t="shared" si="355"/>
        <v>15.62</v>
      </c>
      <c r="N3037" s="13">
        <f t="shared" si="356"/>
        <v>10</v>
      </c>
      <c r="O3037" s="13">
        <f t="shared" si="357"/>
        <v>7</v>
      </c>
      <c r="P3037" s="13">
        <f t="shared" si="358"/>
        <v>2017</v>
      </c>
      <c r="Q3037" s="13">
        <f t="shared" si="359"/>
        <v>3124</v>
      </c>
    </row>
    <row r="3038" spans="1:17" x14ac:dyDescent="0.25">
      <c r="A3038" t="s">
        <v>3606</v>
      </c>
      <c r="B3038" t="s">
        <v>3607</v>
      </c>
      <c r="C3038">
        <v>42965.548784722225</v>
      </c>
      <c r="D3038">
        <v>100</v>
      </c>
      <c r="E3038" t="s">
        <v>13863</v>
      </c>
      <c r="F3038" t="s">
        <v>6711</v>
      </c>
      <c r="G3038" t="s">
        <v>6712</v>
      </c>
      <c r="H3038" t="s">
        <v>240</v>
      </c>
      <c r="I3038">
        <v>1.63</v>
      </c>
      <c r="J3038">
        <v>0</v>
      </c>
      <c r="K3038" t="s">
        <v>3608</v>
      </c>
      <c r="M3038" s="15">
        <f t="shared" si="355"/>
        <v>1.63</v>
      </c>
      <c r="N3038" s="13">
        <f t="shared" si="356"/>
        <v>10</v>
      </c>
      <c r="O3038" s="13">
        <f t="shared" si="357"/>
        <v>8</v>
      </c>
      <c r="P3038" s="13">
        <f t="shared" si="358"/>
        <v>2017</v>
      </c>
      <c r="Q3038" s="13">
        <f t="shared" si="359"/>
        <v>163</v>
      </c>
    </row>
    <row r="3039" spans="1:17" x14ac:dyDescent="0.25">
      <c r="A3039" t="s">
        <v>2621</v>
      </c>
      <c r="B3039" t="s">
        <v>2622</v>
      </c>
      <c r="C3039">
        <v>42940.639456018522</v>
      </c>
      <c r="D3039">
        <v>10</v>
      </c>
      <c r="E3039" t="s">
        <v>13863</v>
      </c>
      <c r="F3039" t="s">
        <v>6711</v>
      </c>
      <c r="G3039" t="s">
        <v>6713</v>
      </c>
      <c r="H3039" t="s">
        <v>240</v>
      </c>
      <c r="I3039">
        <v>5.05</v>
      </c>
      <c r="J3039">
        <v>0</v>
      </c>
      <c r="K3039" t="s">
        <v>2623</v>
      </c>
      <c r="M3039" s="15">
        <f t="shared" si="355"/>
        <v>5.05</v>
      </c>
      <c r="N3039" s="13">
        <f t="shared" si="356"/>
        <v>10</v>
      </c>
      <c r="O3039" s="13">
        <f t="shared" si="357"/>
        <v>7</v>
      </c>
      <c r="P3039" s="13">
        <f t="shared" si="358"/>
        <v>2017</v>
      </c>
      <c r="Q3039" s="13">
        <f t="shared" si="359"/>
        <v>50.5</v>
      </c>
    </row>
    <row r="3040" spans="1:17" x14ac:dyDescent="0.25">
      <c r="A3040" t="s">
        <v>6714</v>
      </c>
      <c r="B3040" t="s">
        <v>6715</v>
      </c>
      <c r="C3040">
        <v>42950.309479166666</v>
      </c>
      <c r="D3040">
        <v>25</v>
      </c>
      <c r="E3040" t="s">
        <v>13863</v>
      </c>
      <c r="F3040" t="s">
        <v>6711</v>
      </c>
      <c r="G3040" t="s">
        <v>6716</v>
      </c>
      <c r="H3040" t="s">
        <v>240</v>
      </c>
      <c r="I3040">
        <v>7.61</v>
      </c>
      <c r="J3040">
        <v>0</v>
      </c>
      <c r="K3040" t="s">
        <v>6717</v>
      </c>
      <c r="M3040" s="15">
        <f t="shared" si="355"/>
        <v>7.61</v>
      </c>
      <c r="N3040" s="13">
        <f t="shared" si="356"/>
        <v>10</v>
      </c>
      <c r="O3040" s="13">
        <f t="shared" si="357"/>
        <v>8</v>
      </c>
      <c r="P3040" s="13">
        <f t="shared" si="358"/>
        <v>2017</v>
      </c>
      <c r="Q3040" s="13">
        <f t="shared" si="359"/>
        <v>190.25</v>
      </c>
    </row>
    <row r="3041" spans="1:17" x14ac:dyDescent="0.25">
      <c r="A3041" t="s">
        <v>6718</v>
      </c>
      <c r="B3041" t="s">
        <v>6719</v>
      </c>
      <c r="C3041">
        <v>42950.309479166666</v>
      </c>
      <c r="D3041">
        <v>50</v>
      </c>
      <c r="E3041" t="s">
        <v>13863</v>
      </c>
      <c r="F3041" t="s">
        <v>6711</v>
      </c>
      <c r="G3041" t="s">
        <v>6716</v>
      </c>
      <c r="H3041" t="s">
        <v>240</v>
      </c>
      <c r="I3041">
        <v>2.09</v>
      </c>
      <c r="J3041">
        <v>0</v>
      </c>
      <c r="K3041" t="s">
        <v>6720</v>
      </c>
      <c r="M3041" s="15">
        <f t="shared" si="355"/>
        <v>2.09</v>
      </c>
      <c r="N3041" s="13">
        <f t="shared" si="356"/>
        <v>10</v>
      </c>
      <c r="O3041" s="13">
        <f t="shared" si="357"/>
        <v>8</v>
      </c>
      <c r="P3041" s="13">
        <f t="shared" si="358"/>
        <v>2017</v>
      </c>
      <c r="Q3041" s="13">
        <f t="shared" si="359"/>
        <v>104.5</v>
      </c>
    </row>
    <row r="3042" spans="1:17" x14ac:dyDescent="0.25">
      <c r="A3042" t="s">
        <v>2719</v>
      </c>
      <c r="B3042" t="s">
        <v>2720</v>
      </c>
      <c r="C3042">
        <v>42950.309479166666</v>
      </c>
      <c r="D3042">
        <v>50</v>
      </c>
      <c r="E3042" t="s">
        <v>13863</v>
      </c>
      <c r="F3042" t="s">
        <v>6711</v>
      </c>
      <c r="G3042" t="s">
        <v>6716</v>
      </c>
      <c r="H3042" t="s">
        <v>240</v>
      </c>
      <c r="I3042">
        <v>1.78</v>
      </c>
      <c r="J3042">
        <v>0</v>
      </c>
      <c r="K3042" t="s">
        <v>2721</v>
      </c>
      <c r="M3042" s="15">
        <f t="shared" si="355"/>
        <v>1.78</v>
      </c>
      <c r="N3042" s="13">
        <f t="shared" si="356"/>
        <v>10</v>
      </c>
      <c r="O3042" s="13">
        <f t="shared" si="357"/>
        <v>8</v>
      </c>
      <c r="P3042" s="13">
        <f t="shared" si="358"/>
        <v>2017</v>
      </c>
      <c r="Q3042" s="13">
        <f t="shared" si="359"/>
        <v>89</v>
      </c>
    </row>
    <row r="3043" spans="1:17" x14ac:dyDescent="0.25">
      <c r="A3043" t="s">
        <v>1920</v>
      </c>
      <c r="B3043" t="s">
        <v>1921</v>
      </c>
      <c r="C3043">
        <v>42950.309479166666</v>
      </c>
      <c r="D3043">
        <v>50</v>
      </c>
      <c r="E3043" t="s">
        <v>13863</v>
      </c>
      <c r="F3043" t="s">
        <v>6711</v>
      </c>
      <c r="G3043" t="s">
        <v>6716</v>
      </c>
      <c r="H3043" t="s">
        <v>240</v>
      </c>
      <c r="I3043">
        <v>3.19</v>
      </c>
      <c r="J3043">
        <v>0</v>
      </c>
      <c r="K3043" t="s">
        <v>1922</v>
      </c>
      <c r="M3043" s="15">
        <f t="shared" si="355"/>
        <v>3.19</v>
      </c>
      <c r="N3043" s="13">
        <f t="shared" si="356"/>
        <v>10</v>
      </c>
      <c r="O3043" s="13">
        <f t="shared" si="357"/>
        <v>8</v>
      </c>
      <c r="P3043" s="13">
        <f t="shared" si="358"/>
        <v>2017</v>
      </c>
      <c r="Q3043" s="13">
        <f t="shared" si="359"/>
        <v>159.5</v>
      </c>
    </row>
    <row r="3044" spans="1:17" x14ac:dyDescent="0.25">
      <c r="A3044" t="s">
        <v>1807</v>
      </c>
      <c r="B3044" t="s">
        <v>1808</v>
      </c>
      <c r="C3044">
        <v>42935.604409722226</v>
      </c>
      <c r="D3044">
        <v>1000</v>
      </c>
      <c r="E3044" t="s">
        <v>113</v>
      </c>
      <c r="F3044" t="s">
        <v>6721</v>
      </c>
      <c r="G3044" t="s">
        <v>6722</v>
      </c>
      <c r="H3044" t="s">
        <v>1811</v>
      </c>
      <c r="I3044">
        <v>1.52</v>
      </c>
      <c r="J3044">
        <v>0</v>
      </c>
      <c r="K3044" t="s">
        <v>1812</v>
      </c>
      <c r="M3044" s="15">
        <f t="shared" si="355"/>
        <v>1.52</v>
      </c>
      <c r="N3044" s="13">
        <f t="shared" si="356"/>
        <v>10</v>
      </c>
      <c r="O3044" s="13">
        <f t="shared" si="357"/>
        <v>7</v>
      </c>
      <c r="P3044" s="13">
        <f t="shared" si="358"/>
        <v>2017</v>
      </c>
      <c r="Q3044" s="13">
        <f t="shared" si="359"/>
        <v>1520</v>
      </c>
    </row>
    <row r="3045" spans="1:17" x14ac:dyDescent="0.25">
      <c r="A3045" t="s">
        <v>6723</v>
      </c>
      <c r="B3045" t="s">
        <v>6724</v>
      </c>
      <c r="C3045">
        <v>42935.606770833336</v>
      </c>
      <c r="D3045">
        <v>4</v>
      </c>
      <c r="E3045" t="s">
        <v>13863</v>
      </c>
      <c r="F3045" t="s">
        <v>6725</v>
      </c>
      <c r="G3045" t="s">
        <v>6726</v>
      </c>
      <c r="H3045" t="s">
        <v>167</v>
      </c>
      <c r="I3045">
        <v>51.68</v>
      </c>
      <c r="J3045">
        <v>0</v>
      </c>
      <c r="K3045" t="s">
        <v>6727</v>
      </c>
      <c r="M3045" s="15">
        <f t="shared" ref="M3045:M3091" si="360">+I3045*(1-J3045/100)</f>
        <v>51.68</v>
      </c>
      <c r="N3045" s="13">
        <f t="shared" ref="N3045:N3091" si="361">+LEN(A3045)</f>
        <v>10</v>
      </c>
      <c r="O3045" s="13">
        <f t="shared" ref="O3045:O3091" si="362">+MONTH(C3045)</f>
        <v>7</v>
      </c>
      <c r="P3045" s="13">
        <f t="shared" ref="P3045:P3091" si="363">+YEAR(C3045)</f>
        <v>2017</v>
      </c>
      <c r="Q3045" s="13">
        <f t="shared" ref="Q3045:Q3091" si="364">+M3045*D3045</f>
        <v>206.72</v>
      </c>
    </row>
    <row r="3046" spans="1:17" x14ac:dyDescent="0.25">
      <c r="A3046" t="s">
        <v>2461</v>
      </c>
      <c r="B3046" t="s">
        <v>2462</v>
      </c>
      <c r="C3046">
        <v>42949.549224537041</v>
      </c>
      <c r="D3046">
        <v>100</v>
      </c>
      <c r="E3046" t="s">
        <v>13863</v>
      </c>
      <c r="F3046" t="s">
        <v>6725</v>
      </c>
      <c r="G3046" t="s">
        <v>6728</v>
      </c>
      <c r="H3046" t="s">
        <v>167</v>
      </c>
      <c r="I3046">
        <v>0.37</v>
      </c>
      <c r="J3046">
        <v>0</v>
      </c>
      <c r="K3046" t="s">
        <v>2464</v>
      </c>
      <c r="M3046" s="15">
        <f t="shared" si="360"/>
        <v>0.37</v>
      </c>
      <c r="N3046" s="13">
        <f t="shared" si="361"/>
        <v>10</v>
      </c>
      <c r="O3046" s="13">
        <f t="shared" si="362"/>
        <v>8</v>
      </c>
      <c r="P3046" s="13">
        <f t="shared" si="363"/>
        <v>2017</v>
      </c>
      <c r="Q3046" s="13">
        <f t="shared" si="364"/>
        <v>37</v>
      </c>
    </row>
    <row r="3047" spans="1:17" x14ac:dyDescent="0.25">
      <c r="A3047" t="s">
        <v>263</v>
      </c>
      <c r="B3047" t="s">
        <v>264</v>
      </c>
      <c r="C3047">
        <v>42935.606770833336</v>
      </c>
      <c r="D3047">
        <v>68</v>
      </c>
      <c r="E3047" t="s">
        <v>13863</v>
      </c>
      <c r="F3047" t="s">
        <v>6725</v>
      </c>
      <c r="G3047" t="s">
        <v>6726</v>
      </c>
      <c r="H3047" t="s">
        <v>167</v>
      </c>
      <c r="I3047">
        <v>1.68</v>
      </c>
      <c r="J3047">
        <v>37</v>
      </c>
      <c r="K3047" t="s">
        <v>265</v>
      </c>
      <c r="M3047" s="15">
        <f t="shared" si="360"/>
        <v>1.0584</v>
      </c>
      <c r="N3047" s="13">
        <f t="shared" si="361"/>
        <v>10</v>
      </c>
      <c r="O3047" s="13">
        <f t="shared" si="362"/>
        <v>7</v>
      </c>
      <c r="P3047" s="13">
        <f t="shared" si="363"/>
        <v>2017</v>
      </c>
      <c r="Q3047" s="13">
        <f t="shared" si="364"/>
        <v>71.971199999999996</v>
      </c>
    </row>
    <row r="3048" spans="1:17" x14ac:dyDescent="0.25">
      <c r="A3048" t="s">
        <v>263</v>
      </c>
      <c r="B3048" t="s">
        <v>264</v>
      </c>
      <c r="C3048">
        <v>42949.549224537041</v>
      </c>
      <c r="D3048">
        <v>28</v>
      </c>
      <c r="E3048" t="s">
        <v>13863</v>
      </c>
      <c r="F3048" t="s">
        <v>6725</v>
      </c>
      <c r="G3048" t="s">
        <v>6728</v>
      </c>
      <c r="H3048" t="s">
        <v>167</v>
      </c>
      <c r="I3048">
        <v>1.68</v>
      </c>
      <c r="J3048">
        <v>37</v>
      </c>
      <c r="K3048" t="s">
        <v>265</v>
      </c>
      <c r="M3048" s="15">
        <f t="shared" si="360"/>
        <v>1.0584</v>
      </c>
      <c r="N3048" s="13">
        <f t="shared" si="361"/>
        <v>10</v>
      </c>
      <c r="O3048" s="13">
        <f t="shared" si="362"/>
        <v>8</v>
      </c>
      <c r="P3048" s="13">
        <f t="shared" si="363"/>
        <v>2017</v>
      </c>
      <c r="Q3048" s="13">
        <f t="shared" si="364"/>
        <v>29.635200000000001</v>
      </c>
    </row>
    <row r="3049" spans="1:17" x14ac:dyDescent="0.25">
      <c r="A3049" t="s">
        <v>2621</v>
      </c>
      <c r="B3049" t="s">
        <v>2622</v>
      </c>
      <c r="C3049">
        <v>42950.309479166666</v>
      </c>
      <c r="D3049">
        <v>90</v>
      </c>
      <c r="E3049" t="s">
        <v>13863</v>
      </c>
      <c r="F3049" t="s">
        <v>6711</v>
      </c>
      <c r="G3049" t="s">
        <v>6716</v>
      </c>
      <c r="H3049" t="s">
        <v>240</v>
      </c>
      <c r="I3049">
        <v>5.05</v>
      </c>
      <c r="J3049">
        <v>0</v>
      </c>
      <c r="K3049" t="s">
        <v>2623</v>
      </c>
      <c r="M3049" s="15">
        <f t="shared" si="360"/>
        <v>5.05</v>
      </c>
      <c r="N3049" s="13">
        <f t="shared" si="361"/>
        <v>10</v>
      </c>
      <c r="O3049" s="13">
        <f t="shared" si="362"/>
        <v>8</v>
      </c>
      <c r="P3049" s="13">
        <f t="shared" si="363"/>
        <v>2017</v>
      </c>
      <c r="Q3049" s="13">
        <f t="shared" si="364"/>
        <v>454.5</v>
      </c>
    </row>
    <row r="3050" spans="1:17" x14ac:dyDescent="0.25">
      <c r="A3050" t="s">
        <v>2730</v>
      </c>
      <c r="B3050" t="s">
        <v>2731</v>
      </c>
      <c r="C3050">
        <v>42940.655277777776</v>
      </c>
      <c r="D3050">
        <v>4</v>
      </c>
      <c r="E3050" t="s">
        <v>13863</v>
      </c>
      <c r="F3050" t="s">
        <v>6729</v>
      </c>
      <c r="G3050" t="s">
        <v>6730</v>
      </c>
      <c r="H3050" t="s">
        <v>283</v>
      </c>
      <c r="I3050">
        <v>38.950000000000003</v>
      </c>
      <c r="J3050">
        <v>0</v>
      </c>
      <c r="K3050" t="s">
        <v>2734</v>
      </c>
      <c r="M3050" s="15">
        <f t="shared" si="360"/>
        <v>38.950000000000003</v>
      </c>
      <c r="N3050" s="13">
        <f t="shared" si="361"/>
        <v>10</v>
      </c>
      <c r="O3050" s="13">
        <f t="shared" si="362"/>
        <v>7</v>
      </c>
      <c r="P3050" s="13">
        <f t="shared" si="363"/>
        <v>2017</v>
      </c>
      <c r="Q3050" s="13">
        <f t="shared" si="364"/>
        <v>155.80000000000001</v>
      </c>
    </row>
    <row r="3051" spans="1:17" x14ac:dyDescent="0.25">
      <c r="A3051" t="s">
        <v>35</v>
      </c>
      <c r="B3051" t="s">
        <v>35</v>
      </c>
      <c r="C3051">
        <v>42949.395335648151</v>
      </c>
      <c r="D3051">
        <v>1</v>
      </c>
      <c r="E3051" t="s">
        <v>13863</v>
      </c>
      <c r="F3051" t="s">
        <v>6691</v>
      </c>
      <c r="G3051" t="s">
        <v>6692</v>
      </c>
      <c r="H3051" t="s">
        <v>337</v>
      </c>
      <c r="I3051">
        <v>72</v>
      </c>
      <c r="J3051">
        <v>0</v>
      </c>
      <c r="K3051" t="s">
        <v>39</v>
      </c>
      <c r="M3051" s="15">
        <f t="shared" si="360"/>
        <v>72</v>
      </c>
      <c r="N3051" s="13">
        <f t="shared" si="361"/>
        <v>25</v>
      </c>
      <c r="O3051" s="13">
        <f t="shared" si="362"/>
        <v>8</v>
      </c>
      <c r="P3051" s="13">
        <f t="shared" si="363"/>
        <v>2017</v>
      </c>
      <c r="Q3051" s="13">
        <f t="shared" si="364"/>
        <v>72</v>
      </c>
    </row>
    <row r="3052" spans="1:17" x14ac:dyDescent="0.25">
      <c r="A3052" t="s">
        <v>1681</v>
      </c>
      <c r="B3052" t="s">
        <v>1682</v>
      </c>
      <c r="C3052">
        <v>42975.662256944444</v>
      </c>
      <c r="D3052">
        <v>150</v>
      </c>
      <c r="E3052" t="s">
        <v>13863</v>
      </c>
      <c r="F3052" t="s">
        <v>6731</v>
      </c>
      <c r="G3052" t="s">
        <v>6732</v>
      </c>
      <c r="H3052" t="s">
        <v>326</v>
      </c>
      <c r="I3052">
        <v>2.83</v>
      </c>
      <c r="J3052">
        <v>0</v>
      </c>
      <c r="K3052" t="s">
        <v>1683</v>
      </c>
      <c r="M3052" s="15">
        <f t="shared" si="360"/>
        <v>2.83</v>
      </c>
      <c r="N3052" s="13">
        <f t="shared" si="361"/>
        <v>10</v>
      </c>
      <c r="O3052" s="13">
        <f t="shared" si="362"/>
        <v>8</v>
      </c>
      <c r="P3052" s="13">
        <f t="shared" si="363"/>
        <v>2017</v>
      </c>
      <c r="Q3052" s="13">
        <f t="shared" si="364"/>
        <v>424.5</v>
      </c>
    </row>
    <row r="3053" spans="1:17" x14ac:dyDescent="0.25">
      <c r="A3053" t="s">
        <v>6733</v>
      </c>
      <c r="B3053" t="s">
        <v>6734</v>
      </c>
      <c r="C3053">
        <v>42975.662256944444</v>
      </c>
      <c r="D3053">
        <v>100</v>
      </c>
      <c r="E3053" t="s">
        <v>13863</v>
      </c>
      <c r="F3053" t="s">
        <v>6731</v>
      </c>
      <c r="G3053" t="s">
        <v>6732</v>
      </c>
      <c r="H3053" t="s">
        <v>326</v>
      </c>
      <c r="I3053">
        <v>5.5</v>
      </c>
      <c r="J3053">
        <v>0</v>
      </c>
      <c r="K3053" t="s">
        <v>1440</v>
      </c>
      <c r="M3053" s="15">
        <f t="shared" si="360"/>
        <v>5.5</v>
      </c>
      <c r="N3053" s="13">
        <f t="shared" si="361"/>
        <v>10</v>
      </c>
      <c r="O3053" s="13">
        <f t="shared" si="362"/>
        <v>8</v>
      </c>
      <c r="P3053" s="13">
        <f t="shared" si="363"/>
        <v>2017</v>
      </c>
      <c r="Q3053" s="13">
        <f t="shared" si="364"/>
        <v>550</v>
      </c>
    </row>
    <row r="3054" spans="1:17" x14ac:dyDescent="0.25">
      <c r="A3054" t="s">
        <v>1451</v>
      </c>
      <c r="B3054" t="s">
        <v>1452</v>
      </c>
      <c r="C3054">
        <v>42975.662256944444</v>
      </c>
      <c r="D3054">
        <v>200</v>
      </c>
      <c r="E3054" t="s">
        <v>13863</v>
      </c>
      <c r="F3054" t="s">
        <v>6731</v>
      </c>
      <c r="G3054" t="s">
        <v>6732</v>
      </c>
      <c r="H3054" t="s">
        <v>326</v>
      </c>
      <c r="I3054">
        <v>1</v>
      </c>
      <c r="J3054">
        <v>0</v>
      </c>
      <c r="K3054" t="s">
        <v>790</v>
      </c>
      <c r="M3054" s="15">
        <f t="shared" si="360"/>
        <v>1</v>
      </c>
      <c r="N3054" s="13">
        <f t="shared" si="361"/>
        <v>10</v>
      </c>
      <c r="O3054" s="13">
        <f t="shared" si="362"/>
        <v>8</v>
      </c>
      <c r="P3054" s="13">
        <f t="shared" si="363"/>
        <v>2017</v>
      </c>
      <c r="Q3054" s="13">
        <f t="shared" si="364"/>
        <v>200</v>
      </c>
    </row>
    <row r="3055" spans="1:17" x14ac:dyDescent="0.25">
      <c r="A3055" t="s">
        <v>35</v>
      </c>
      <c r="B3055" t="s">
        <v>35</v>
      </c>
      <c r="C3055">
        <v>42985.357824074075</v>
      </c>
      <c r="D3055">
        <v>1</v>
      </c>
      <c r="E3055" t="s">
        <v>13863</v>
      </c>
      <c r="F3055" t="s">
        <v>6735</v>
      </c>
      <c r="G3055" t="s">
        <v>6736</v>
      </c>
      <c r="H3055" t="s">
        <v>6354</v>
      </c>
      <c r="I3055">
        <v>123.31</v>
      </c>
      <c r="J3055">
        <v>0</v>
      </c>
      <c r="K3055" t="s">
        <v>39</v>
      </c>
      <c r="M3055" s="15">
        <f t="shared" si="360"/>
        <v>123.31</v>
      </c>
      <c r="N3055" s="13">
        <f t="shared" si="361"/>
        <v>25</v>
      </c>
      <c r="O3055" s="13">
        <f t="shared" si="362"/>
        <v>9</v>
      </c>
      <c r="P3055" s="13">
        <f t="shared" si="363"/>
        <v>2017</v>
      </c>
      <c r="Q3055" s="13">
        <f t="shared" si="364"/>
        <v>123.31</v>
      </c>
    </row>
    <row r="3056" spans="1:17" x14ac:dyDescent="0.25">
      <c r="A3056" t="s">
        <v>1283</v>
      </c>
      <c r="B3056" t="s">
        <v>1284</v>
      </c>
      <c r="C3056">
        <v>42920.58662037037</v>
      </c>
      <c r="D3056">
        <v>50</v>
      </c>
      <c r="E3056" t="s">
        <v>13863</v>
      </c>
      <c r="F3056" t="s">
        <v>6737</v>
      </c>
      <c r="G3056" t="s">
        <v>6738</v>
      </c>
      <c r="H3056" t="s">
        <v>124</v>
      </c>
      <c r="I3056">
        <v>5.8844000000000003</v>
      </c>
      <c r="J3056">
        <v>40</v>
      </c>
      <c r="K3056" t="s">
        <v>1286</v>
      </c>
      <c r="M3056" s="15">
        <f t="shared" si="360"/>
        <v>3.53064</v>
      </c>
      <c r="N3056" s="13">
        <f t="shared" si="361"/>
        <v>10</v>
      </c>
      <c r="O3056" s="13">
        <f t="shared" si="362"/>
        <v>7</v>
      </c>
      <c r="P3056" s="13">
        <f t="shared" si="363"/>
        <v>2017</v>
      </c>
      <c r="Q3056" s="13">
        <f t="shared" si="364"/>
        <v>176.53200000000001</v>
      </c>
    </row>
    <row r="3057" spans="1:17" x14ac:dyDescent="0.25">
      <c r="A3057" t="s">
        <v>2962</v>
      </c>
      <c r="B3057" t="s">
        <v>2963</v>
      </c>
      <c r="C3057">
        <v>42921.548217592594</v>
      </c>
      <c r="D3057">
        <v>2</v>
      </c>
      <c r="E3057" t="s">
        <v>13863</v>
      </c>
      <c r="F3057" t="s">
        <v>6737</v>
      </c>
      <c r="G3057" t="s">
        <v>6739</v>
      </c>
      <c r="H3057" t="s">
        <v>124</v>
      </c>
      <c r="I3057">
        <v>12.8866</v>
      </c>
      <c r="J3057">
        <v>40</v>
      </c>
      <c r="K3057" t="s">
        <v>2964</v>
      </c>
      <c r="M3057" s="15">
        <f t="shared" si="360"/>
        <v>7.7319599999999991</v>
      </c>
      <c r="N3057" s="13">
        <f t="shared" si="361"/>
        <v>10</v>
      </c>
      <c r="O3057" s="13">
        <f t="shared" si="362"/>
        <v>7</v>
      </c>
      <c r="P3057" s="13">
        <f t="shared" si="363"/>
        <v>2017</v>
      </c>
      <c r="Q3057" s="13">
        <f t="shared" si="364"/>
        <v>15.463919999999998</v>
      </c>
    </row>
    <row r="3058" spans="1:17" x14ac:dyDescent="0.25">
      <c r="A3058" t="s">
        <v>1277</v>
      </c>
      <c r="B3058" t="s">
        <v>1278</v>
      </c>
      <c r="C3058">
        <v>42933.71298611111</v>
      </c>
      <c r="D3058">
        <v>100</v>
      </c>
      <c r="E3058" t="s">
        <v>13863</v>
      </c>
      <c r="F3058" t="s">
        <v>6737</v>
      </c>
      <c r="G3058" t="s">
        <v>6740</v>
      </c>
      <c r="H3058" t="s">
        <v>124</v>
      </c>
      <c r="I3058">
        <v>2.1823999999999999</v>
      </c>
      <c r="J3058">
        <v>40</v>
      </c>
      <c r="K3058" t="s">
        <v>1279</v>
      </c>
      <c r="M3058" s="15">
        <f t="shared" si="360"/>
        <v>1.3094399999999999</v>
      </c>
      <c r="N3058" s="13">
        <f t="shared" si="361"/>
        <v>10</v>
      </c>
      <c r="O3058" s="13">
        <f t="shared" si="362"/>
        <v>7</v>
      </c>
      <c r="P3058" s="13">
        <f t="shared" si="363"/>
        <v>2017</v>
      </c>
      <c r="Q3058" s="13">
        <f t="shared" si="364"/>
        <v>130.94399999999999</v>
      </c>
    </row>
    <row r="3059" spans="1:17" x14ac:dyDescent="0.25">
      <c r="A3059" t="s">
        <v>1283</v>
      </c>
      <c r="B3059" t="s">
        <v>1284</v>
      </c>
      <c r="C3059">
        <v>42933.71298611111</v>
      </c>
      <c r="D3059">
        <v>50</v>
      </c>
      <c r="E3059" t="s">
        <v>13863</v>
      </c>
      <c r="F3059" t="s">
        <v>6737</v>
      </c>
      <c r="G3059" t="s">
        <v>6740</v>
      </c>
      <c r="H3059" t="s">
        <v>124</v>
      </c>
      <c r="I3059">
        <v>5.8844000000000003</v>
      </c>
      <c r="J3059">
        <v>40</v>
      </c>
      <c r="K3059" t="s">
        <v>1286</v>
      </c>
      <c r="M3059" s="15">
        <f t="shared" si="360"/>
        <v>3.53064</v>
      </c>
      <c r="N3059" s="13">
        <f t="shared" si="361"/>
        <v>10</v>
      </c>
      <c r="O3059" s="13">
        <f t="shared" si="362"/>
        <v>7</v>
      </c>
      <c r="P3059" s="13">
        <f t="shared" si="363"/>
        <v>2017</v>
      </c>
      <c r="Q3059" s="13">
        <f t="shared" si="364"/>
        <v>176.53200000000001</v>
      </c>
    </row>
    <row r="3060" spans="1:17" x14ac:dyDescent="0.25">
      <c r="A3060" t="s">
        <v>2962</v>
      </c>
      <c r="B3060" t="s">
        <v>2963</v>
      </c>
      <c r="C3060">
        <v>42933.713634259257</v>
      </c>
      <c r="D3060">
        <v>2</v>
      </c>
      <c r="E3060" t="s">
        <v>13863</v>
      </c>
      <c r="F3060" t="s">
        <v>6737</v>
      </c>
      <c r="G3060" t="s">
        <v>6741</v>
      </c>
      <c r="H3060" t="s">
        <v>124</v>
      </c>
      <c r="I3060">
        <v>12.8866</v>
      </c>
      <c r="J3060">
        <v>40</v>
      </c>
      <c r="K3060" t="s">
        <v>2964</v>
      </c>
      <c r="M3060" s="15">
        <f t="shared" si="360"/>
        <v>7.7319599999999991</v>
      </c>
      <c r="N3060" s="13">
        <f t="shared" si="361"/>
        <v>10</v>
      </c>
      <c r="O3060" s="13">
        <f t="shared" si="362"/>
        <v>7</v>
      </c>
      <c r="P3060" s="13">
        <f t="shared" si="363"/>
        <v>2017</v>
      </c>
      <c r="Q3060" s="13">
        <f t="shared" si="364"/>
        <v>15.463919999999998</v>
      </c>
    </row>
    <row r="3061" spans="1:17" x14ac:dyDescent="0.25">
      <c r="A3061" t="s">
        <v>1261</v>
      </c>
      <c r="B3061" t="s">
        <v>1262</v>
      </c>
      <c r="C3061">
        <v>42933.693101851852</v>
      </c>
      <c r="D3061">
        <v>20</v>
      </c>
      <c r="E3061" t="s">
        <v>13863</v>
      </c>
      <c r="F3061" t="s">
        <v>6742</v>
      </c>
      <c r="G3061" t="s">
        <v>6743</v>
      </c>
      <c r="H3061" t="s">
        <v>1255</v>
      </c>
      <c r="I3061">
        <v>45.34</v>
      </c>
      <c r="J3061">
        <v>0</v>
      </c>
      <c r="K3061" t="s">
        <v>1263</v>
      </c>
      <c r="M3061" s="15">
        <f t="shared" si="360"/>
        <v>45.34</v>
      </c>
      <c r="N3061" s="13">
        <f t="shared" si="361"/>
        <v>10</v>
      </c>
      <c r="O3061" s="13">
        <f t="shared" si="362"/>
        <v>7</v>
      </c>
      <c r="P3061" s="13">
        <f t="shared" si="363"/>
        <v>2017</v>
      </c>
      <c r="Q3061" s="13">
        <f t="shared" si="364"/>
        <v>906.80000000000007</v>
      </c>
    </row>
    <row r="3062" spans="1:17" x14ac:dyDescent="0.25">
      <c r="A3062" t="s">
        <v>1257</v>
      </c>
      <c r="B3062" t="s">
        <v>1258</v>
      </c>
      <c r="C3062">
        <v>42990.410509259258</v>
      </c>
      <c r="D3062">
        <v>10</v>
      </c>
      <c r="E3062" t="s">
        <v>13863</v>
      </c>
      <c r="F3062" t="s">
        <v>6742</v>
      </c>
      <c r="G3062" t="s">
        <v>6744</v>
      </c>
      <c r="H3062" t="s">
        <v>1255</v>
      </c>
      <c r="I3062">
        <v>29.55</v>
      </c>
      <c r="J3062">
        <v>0</v>
      </c>
      <c r="K3062" t="s">
        <v>1260</v>
      </c>
      <c r="M3062" s="15">
        <f t="shared" si="360"/>
        <v>29.55</v>
      </c>
      <c r="N3062" s="13">
        <f t="shared" si="361"/>
        <v>10</v>
      </c>
      <c r="O3062" s="13">
        <f t="shared" si="362"/>
        <v>9</v>
      </c>
      <c r="P3062" s="13">
        <f t="shared" si="363"/>
        <v>2017</v>
      </c>
      <c r="Q3062" s="13">
        <f t="shared" si="364"/>
        <v>295.5</v>
      </c>
    </row>
    <row r="3063" spans="1:17" x14ac:dyDescent="0.25">
      <c r="A3063" t="s">
        <v>2962</v>
      </c>
      <c r="B3063" t="s">
        <v>2963</v>
      </c>
      <c r="C3063">
        <v>42933.713912037034</v>
      </c>
      <c r="D3063">
        <v>6</v>
      </c>
      <c r="E3063" t="s">
        <v>13863</v>
      </c>
      <c r="F3063" t="s">
        <v>6737</v>
      </c>
      <c r="G3063" t="s">
        <v>6745</v>
      </c>
      <c r="H3063" t="s">
        <v>124</v>
      </c>
      <c r="I3063">
        <v>12.8866</v>
      </c>
      <c r="J3063">
        <v>40</v>
      </c>
      <c r="K3063" t="s">
        <v>2964</v>
      </c>
      <c r="M3063" s="15">
        <f t="shared" si="360"/>
        <v>7.7319599999999991</v>
      </c>
      <c r="N3063" s="13">
        <f t="shared" si="361"/>
        <v>10</v>
      </c>
      <c r="O3063" s="13">
        <f t="shared" si="362"/>
        <v>7</v>
      </c>
      <c r="P3063" s="13">
        <f t="shared" si="363"/>
        <v>2017</v>
      </c>
      <c r="Q3063" s="13">
        <f t="shared" si="364"/>
        <v>46.391759999999991</v>
      </c>
    </row>
    <row r="3064" spans="1:17" x14ac:dyDescent="0.25">
      <c r="A3064" t="s">
        <v>315</v>
      </c>
      <c r="B3064" t="s">
        <v>316</v>
      </c>
      <c r="C3064">
        <v>42933.717974537038</v>
      </c>
      <c r="D3064">
        <v>2</v>
      </c>
      <c r="E3064" t="s">
        <v>13863</v>
      </c>
      <c r="F3064" t="s">
        <v>6746</v>
      </c>
      <c r="G3064" t="s">
        <v>6747</v>
      </c>
      <c r="H3064" t="s">
        <v>319</v>
      </c>
      <c r="I3064">
        <v>4.28</v>
      </c>
      <c r="J3064">
        <v>0</v>
      </c>
      <c r="K3064" t="s">
        <v>319</v>
      </c>
      <c r="M3064" s="15">
        <f t="shared" si="360"/>
        <v>4.28</v>
      </c>
      <c r="N3064" s="13">
        <f t="shared" si="361"/>
        <v>10</v>
      </c>
      <c r="O3064" s="13">
        <f t="shared" si="362"/>
        <v>7</v>
      </c>
      <c r="P3064" s="13">
        <f t="shared" si="363"/>
        <v>2017</v>
      </c>
      <c r="Q3064" s="13">
        <f t="shared" si="364"/>
        <v>8.56</v>
      </c>
    </row>
    <row r="3065" spans="1:17" x14ac:dyDescent="0.25">
      <c r="A3065" t="s">
        <v>320</v>
      </c>
      <c r="B3065" t="s">
        <v>321</v>
      </c>
      <c r="C3065">
        <v>42933.717974537038</v>
      </c>
      <c r="D3065">
        <v>10</v>
      </c>
      <c r="E3065" t="s">
        <v>13863</v>
      </c>
      <c r="F3065" t="s">
        <v>6746</v>
      </c>
      <c r="G3065" t="s">
        <v>6747</v>
      </c>
      <c r="H3065" t="s">
        <v>319</v>
      </c>
      <c r="I3065">
        <v>41.04</v>
      </c>
      <c r="J3065">
        <v>0</v>
      </c>
      <c r="K3065" t="s">
        <v>319</v>
      </c>
      <c r="M3065" s="15">
        <f t="shared" si="360"/>
        <v>41.04</v>
      </c>
      <c r="N3065" s="13">
        <f t="shared" si="361"/>
        <v>10</v>
      </c>
      <c r="O3065" s="13">
        <f t="shared" si="362"/>
        <v>7</v>
      </c>
      <c r="P3065" s="13">
        <f t="shared" si="363"/>
        <v>2017</v>
      </c>
      <c r="Q3065" s="13">
        <f t="shared" si="364"/>
        <v>410.4</v>
      </c>
    </row>
    <row r="3066" spans="1:17" x14ac:dyDescent="0.25">
      <c r="A3066" t="s">
        <v>315</v>
      </c>
      <c r="B3066" t="s">
        <v>316</v>
      </c>
      <c r="C3066">
        <v>42940.654814814814</v>
      </c>
      <c r="D3066">
        <v>1</v>
      </c>
      <c r="E3066" t="s">
        <v>13863</v>
      </c>
      <c r="F3066" t="s">
        <v>6746</v>
      </c>
      <c r="G3066" t="s">
        <v>6748</v>
      </c>
      <c r="H3066" t="s">
        <v>319</v>
      </c>
      <c r="I3066">
        <v>4.28</v>
      </c>
      <c r="J3066">
        <v>0</v>
      </c>
      <c r="K3066" t="s">
        <v>319</v>
      </c>
      <c r="M3066" s="15">
        <f t="shared" si="360"/>
        <v>4.28</v>
      </c>
      <c r="N3066" s="13">
        <f t="shared" si="361"/>
        <v>10</v>
      </c>
      <c r="O3066" s="13">
        <f t="shared" si="362"/>
        <v>7</v>
      </c>
      <c r="P3066" s="13">
        <f t="shared" si="363"/>
        <v>2017</v>
      </c>
      <c r="Q3066" s="13">
        <f t="shared" si="364"/>
        <v>4.28</v>
      </c>
    </row>
    <row r="3067" spans="1:17" x14ac:dyDescent="0.25">
      <c r="A3067" t="s">
        <v>3237</v>
      </c>
      <c r="B3067" t="s">
        <v>3238</v>
      </c>
      <c r="C3067">
        <v>42933.723622685182</v>
      </c>
      <c r="D3067">
        <v>1</v>
      </c>
      <c r="E3067" t="s">
        <v>13863</v>
      </c>
      <c r="F3067" t="s">
        <v>6749</v>
      </c>
      <c r="G3067" t="s">
        <v>6750</v>
      </c>
      <c r="H3067" t="s">
        <v>167</v>
      </c>
      <c r="I3067">
        <v>23.32</v>
      </c>
      <c r="J3067">
        <v>35</v>
      </c>
      <c r="K3067" t="s">
        <v>3241</v>
      </c>
      <c r="M3067" s="15">
        <f t="shared" si="360"/>
        <v>15.158000000000001</v>
      </c>
      <c r="N3067" s="13">
        <f t="shared" si="361"/>
        <v>10</v>
      </c>
      <c r="O3067" s="13">
        <f t="shared" si="362"/>
        <v>7</v>
      </c>
      <c r="P3067" s="13">
        <f t="shared" si="363"/>
        <v>2017</v>
      </c>
      <c r="Q3067" s="13">
        <f t="shared" si="364"/>
        <v>15.158000000000001</v>
      </c>
    </row>
    <row r="3068" spans="1:17" x14ac:dyDescent="0.25">
      <c r="A3068" t="s">
        <v>6751</v>
      </c>
      <c r="B3068" t="s">
        <v>6752</v>
      </c>
      <c r="C3068">
        <v>42950.309479166666</v>
      </c>
      <c r="D3068">
        <v>100</v>
      </c>
      <c r="E3068" t="s">
        <v>13863</v>
      </c>
      <c r="F3068" t="s">
        <v>6711</v>
      </c>
      <c r="G3068" t="s">
        <v>6716</v>
      </c>
      <c r="H3068" t="s">
        <v>240</v>
      </c>
      <c r="I3068">
        <v>1.45</v>
      </c>
      <c r="J3068">
        <v>0</v>
      </c>
      <c r="K3068" t="s">
        <v>6753</v>
      </c>
      <c r="M3068" s="15">
        <f t="shared" si="360"/>
        <v>1.45</v>
      </c>
      <c r="N3068" s="13">
        <f t="shared" si="361"/>
        <v>10</v>
      </c>
      <c r="O3068" s="13">
        <f t="shared" si="362"/>
        <v>8</v>
      </c>
      <c r="P3068" s="13">
        <f t="shared" si="363"/>
        <v>2017</v>
      </c>
      <c r="Q3068" s="13">
        <f t="shared" si="364"/>
        <v>145</v>
      </c>
    </row>
    <row r="3069" spans="1:17" x14ac:dyDescent="0.25">
      <c r="A3069" t="s">
        <v>1935</v>
      </c>
      <c r="B3069" t="s">
        <v>1936</v>
      </c>
      <c r="C3069">
        <v>42950.309479166666</v>
      </c>
      <c r="D3069">
        <v>50</v>
      </c>
      <c r="E3069" t="s">
        <v>13863</v>
      </c>
      <c r="F3069" t="s">
        <v>6711</v>
      </c>
      <c r="G3069" t="s">
        <v>6716</v>
      </c>
      <c r="H3069" t="s">
        <v>240</v>
      </c>
      <c r="I3069">
        <v>1.85</v>
      </c>
      <c r="J3069">
        <v>0</v>
      </c>
      <c r="K3069" t="s">
        <v>1939</v>
      </c>
      <c r="M3069" s="15">
        <f t="shared" si="360"/>
        <v>1.85</v>
      </c>
      <c r="N3069" s="13">
        <f t="shared" si="361"/>
        <v>10</v>
      </c>
      <c r="O3069" s="13">
        <f t="shared" si="362"/>
        <v>8</v>
      </c>
      <c r="P3069" s="13">
        <f t="shared" si="363"/>
        <v>2017</v>
      </c>
      <c r="Q3069" s="13">
        <f t="shared" si="364"/>
        <v>92.5</v>
      </c>
    </row>
    <row r="3070" spans="1:17" x14ac:dyDescent="0.25">
      <c r="A3070" t="s">
        <v>6754</v>
      </c>
      <c r="B3070" t="s">
        <v>6755</v>
      </c>
      <c r="C3070">
        <v>42935.606770833336</v>
      </c>
      <c r="D3070">
        <v>4</v>
      </c>
      <c r="E3070" t="s">
        <v>13863</v>
      </c>
      <c r="F3070" t="s">
        <v>6725</v>
      </c>
      <c r="G3070" t="s">
        <v>6726</v>
      </c>
      <c r="H3070" t="s">
        <v>167</v>
      </c>
      <c r="I3070">
        <v>69</v>
      </c>
      <c r="J3070">
        <v>0</v>
      </c>
      <c r="K3070" t="s">
        <v>6756</v>
      </c>
      <c r="M3070" s="15">
        <f t="shared" si="360"/>
        <v>69</v>
      </c>
      <c r="N3070" s="13">
        <f t="shared" si="361"/>
        <v>10</v>
      </c>
      <c r="O3070" s="13">
        <f t="shared" si="362"/>
        <v>7</v>
      </c>
      <c r="P3070" s="13">
        <f t="shared" si="363"/>
        <v>2017</v>
      </c>
      <c r="Q3070" s="13">
        <f t="shared" si="364"/>
        <v>276</v>
      </c>
    </row>
    <row r="3071" spans="1:17" x14ac:dyDescent="0.25">
      <c r="A3071" t="s">
        <v>5926</v>
      </c>
      <c r="B3071" t="s">
        <v>5927</v>
      </c>
      <c r="C3071">
        <v>42947.596875000003</v>
      </c>
      <c r="D3071">
        <v>1</v>
      </c>
      <c r="E3071" t="s">
        <v>13863</v>
      </c>
      <c r="F3071" t="s">
        <v>6757</v>
      </c>
      <c r="G3071" t="s">
        <v>6758</v>
      </c>
      <c r="H3071" t="s">
        <v>572</v>
      </c>
      <c r="I3071">
        <v>550</v>
      </c>
      <c r="J3071">
        <v>0</v>
      </c>
      <c r="K3071" t="s">
        <v>5930</v>
      </c>
      <c r="M3071" s="15">
        <f t="shared" si="360"/>
        <v>550</v>
      </c>
      <c r="N3071" s="13">
        <f t="shared" si="361"/>
        <v>10</v>
      </c>
      <c r="O3071" s="13">
        <f t="shared" si="362"/>
        <v>7</v>
      </c>
      <c r="P3071" s="13">
        <f t="shared" si="363"/>
        <v>2017</v>
      </c>
      <c r="Q3071" s="13">
        <f t="shared" si="364"/>
        <v>550</v>
      </c>
    </row>
    <row r="3072" spans="1:17" x14ac:dyDescent="0.25">
      <c r="A3072" t="s">
        <v>6759</v>
      </c>
      <c r="B3072" t="s">
        <v>6760</v>
      </c>
      <c r="C3072">
        <v>42947.596875000003</v>
      </c>
      <c r="D3072">
        <v>1</v>
      </c>
      <c r="E3072" t="s">
        <v>13863</v>
      </c>
      <c r="F3072" t="s">
        <v>6757</v>
      </c>
      <c r="G3072" t="s">
        <v>6758</v>
      </c>
      <c r="H3072" t="s">
        <v>572</v>
      </c>
      <c r="I3072">
        <v>550</v>
      </c>
      <c r="J3072">
        <v>0</v>
      </c>
      <c r="K3072" t="s">
        <v>6761</v>
      </c>
      <c r="M3072" s="15">
        <f t="shared" si="360"/>
        <v>550</v>
      </c>
      <c r="N3072" s="13">
        <f t="shared" si="361"/>
        <v>10</v>
      </c>
      <c r="O3072" s="13">
        <f t="shared" si="362"/>
        <v>7</v>
      </c>
      <c r="P3072" s="13">
        <f t="shared" si="363"/>
        <v>2017</v>
      </c>
      <c r="Q3072" s="13">
        <f t="shared" si="364"/>
        <v>550</v>
      </c>
    </row>
    <row r="3073" spans="1:17" x14ac:dyDescent="0.25">
      <c r="A3073" t="s">
        <v>6762</v>
      </c>
      <c r="B3073" t="s">
        <v>6763</v>
      </c>
      <c r="C3073">
        <v>42975.663622685184</v>
      </c>
      <c r="D3073">
        <v>100</v>
      </c>
      <c r="E3073" t="s">
        <v>13863</v>
      </c>
      <c r="F3073" t="s">
        <v>6764</v>
      </c>
      <c r="G3073" t="s">
        <v>6765</v>
      </c>
      <c r="H3073" t="s">
        <v>5766</v>
      </c>
      <c r="I3073">
        <v>0.32</v>
      </c>
      <c r="J3073">
        <v>0</v>
      </c>
      <c r="K3073" t="s">
        <v>5766</v>
      </c>
      <c r="M3073" s="15">
        <f t="shared" si="360"/>
        <v>0.32</v>
      </c>
      <c r="N3073" s="13">
        <f t="shared" si="361"/>
        <v>10</v>
      </c>
      <c r="O3073" s="13">
        <f t="shared" si="362"/>
        <v>8</v>
      </c>
      <c r="P3073" s="13">
        <f t="shared" si="363"/>
        <v>2017</v>
      </c>
      <c r="Q3073" s="13">
        <f t="shared" si="364"/>
        <v>32</v>
      </c>
    </row>
    <row r="3074" spans="1:17" x14ac:dyDescent="0.25">
      <c r="A3074" t="s">
        <v>6766</v>
      </c>
      <c r="B3074" t="s">
        <v>6767</v>
      </c>
      <c r="C3074">
        <v>42975.663622685184</v>
      </c>
      <c r="D3074">
        <v>59</v>
      </c>
      <c r="E3074" t="s">
        <v>13863</v>
      </c>
      <c r="F3074" t="s">
        <v>6764</v>
      </c>
      <c r="G3074" t="s">
        <v>6765</v>
      </c>
      <c r="H3074" t="s">
        <v>5766</v>
      </c>
      <c r="I3074">
        <v>0.71</v>
      </c>
      <c r="J3074">
        <v>0</v>
      </c>
      <c r="K3074" t="s">
        <v>5766</v>
      </c>
      <c r="M3074" s="15">
        <f t="shared" si="360"/>
        <v>0.71</v>
      </c>
      <c r="N3074" s="13">
        <f t="shared" si="361"/>
        <v>10</v>
      </c>
      <c r="O3074" s="13">
        <f t="shared" si="362"/>
        <v>8</v>
      </c>
      <c r="P3074" s="13">
        <f t="shared" si="363"/>
        <v>2017</v>
      </c>
      <c r="Q3074" s="13">
        <f t="shared" si="364"/>
        <v>41.89</v>
      </c>
    </row>
    <row r="3075" spans="1:17" x14ac:dyDescent="0.25">
      <c r="A3075" t="s">
        <v>935</v>
      </c>
      <c r="B3075" t="s">
        <v>936</v>
      </c>
      <c r="C3075">
        <v>42927.497291666667</v>
      </c>
      <c r="D3075">
        <v>1</v>
      </c>
      <c r="E3075" t="s">
        <v>13863</v>
      </c>
      <c r="F3075" t="s">
        <v>6768</v>
      </c>
      <c r="G3075" t="s">
        <v>6769</v>
      </c>
      <c r="H3075" t="s">
        <v>412</v>
      </c>
      <c r="I3075">
        <v>0</v>
      </c>
      <c r="J3075">
        <v>0</v>
      </c>
      <c r="K3075" t="s">
        <v>412</v>
      </c>
      <c r="M3075" s="15">
        <f t="shared" si="360"/>
        <v>0</v>
      </c>
      <c r="N3075" s="13">
        <f t="shared" si="361"/>
        <v>10</v>
      </c>
      <c r="O3075" s="13">
        <f t="shared" si="362"/>
        <v>7</v>
      </c>
      <c r="P3075" s="13">
        <f t="shared" si="363"/>
        <v>2017</v>
      </c>
      <c r="Q3075" s="13">
        <f t="shared" si="364"/>
        <v>0</v>
      </c>
    </row>
    <row r="3076" spans="1:17" x14ac:dyDescent="0.25">
      <c r="A3076" t="s">
        <v>3361</v>
      </c>
      <c r="B3076" t="s">
        <v>3362</v>
      </c>
      <c r="C3076">
        <v>42933.698229166665</v>
      </c>
      <c r="D3076">
        <v>100</v>
      </c>
      <c r="E3076" t="s">
        <v>13863</v>
      </c>
      <c r="F3076" t="s">
        <v>6770</v>
      </c>
      <c r="G3076" t="s">
        <v>6771</v>
      </c>
      <c r="H3076" t="s">
        <v>1255</v>
      </c>
      <c r="I3076">
        <v>1.5</v>
      </c>
      <c r="J3076">
        <v>0</v>
      </c>
      <c r="K3076" t="s">
        <v>3364</v>
      </c>
      <c r="M3076" s="15">
        <f t="shared" si="360"/>
        <v>1.5</v>
      </c>
      <c r="N3076" s="13">
        <f t="shared" si="361"/>
        <v>10</v>
      </c>
      <c r="O3076" s="13">
        <f t="shared" si="362"/>
        <v>7</v>
      </c>
      <c r="P3076" s="13">
        <f t="shared" si="363"/>
        <v>2017</v>
      </c>
      <c r="Q3076" s="13">
        <f t="shared" si="364"/>
        <v>150</v>
      </c>
    </row>
    <row r="3077" spans="1:17" x14ac:dyDescent="0.25">
      <c r="A3077" t="s">
        <v>35</v>
      </c>
      <c r="B3077" t="s">
        <v>35</v>
      </c>
      <c r="C3077">
        <v>42935.604849537034</v>
      </c>
      <c r="D3077">
        <v>2</v>
      </c>
      <c r="E3077" t="s">
        <v>13863</v>
      </c>
      <c r="F3077" t="s">
        <v>6772</v>
      </c>
      <c r="G3077" t="s">
        <v>6773</v>
      </c>
      <c r="H3077" t="s">
        <v>283</v>
      </c>
      <c r="I3077">
        <v>35</v>
      </c>
      <c r="J3077">
        <v>0</v>
      </c>
      <c r="K3077" t="s">
        <v>39</v>
      </c>
      <c r="M3077" s="15">
        <f t="shared" si="360"/>
        <v>35</v>
      </c>
      <c r="N3077" s="13">
        <f t="shared" si="361"/>
        <v>25</v>
      </c>
      <c r="O3077" s="13">
        <f t="shared" si="362"/>
        <v>7</v>
      </c>
      <c r="P3077" s="13">
        <f t="shared" si="363"/>
        <v>2017</v>
      </c>
      <c r="Q3077" s="13">
        <f t="shared" si="364"/>
        <v>70</v>
      </c>
    </row>
    <row r="3078" spans="1:17" x14ac:dyDescent="0.25">
      <c r="A3078" t="s">
        <v>35</v>
      </c>
      <c r="B3078" t="s">
        <v>35</v>
      </c>
      <c r="C3078">
        <v>42940.655578703707</v>
      </c>
      <c r="D3078">
        <v>1</v>
      </c>
      <c r="E3078" t="s">
        <v>13863</v>
      </c>
      <c r="F3078" t="s">
        <v>6772</v>
      </c>
      <c r="G3078" t="s">
        <v>6774</v>
      </c>
      <c r="H3078" t="s">
        <v>283</v>
      </c>
      <c r="I3078">
        <v>35</v>
      </c>
      <c r="J3078">
        <v>0</v>
      </c>
      <c r="K3078" t="s">
        <v>39</v>
      </c>
      <c r="M3078" s="15">
        <f t="shared" si="360"/>
        <v>35</v>
      </c>
      <c r="N3078" s="13">
        <f t="shared" si="361"/>
        <v>25</v>
      </c>
      <c r="O3078" s="13">
        <f t="shared" si="362"/>
        <v>7</v>
      </c>
      <c r="P3078" s="13">
        <f t="shared" si="363"/>
        <v>2017</v>
      </c>
      <c r="Q3078" s="13">
        <f t="shared" si="364"/>
        <v>35</v>
      </c>
    </row>
    <row r="3079" spans="1:17" x14ac:dyDescent="0.25">
      <c r="A3079" t="s">
        <v>6775</v>
      </c>
      <c r="B3079" t="s">
        <v>6776</v>
      </c>
      <c r="C3079">
        <v>42921.550185185188</v>
      </c>
      <c r="D3079">
        <v>4</v>
      </c>
      <c r="E3079" t="s">
        <v>13863</v>
      </c>
      <c r="F3079" t="s">
        <v>6777</v>
      </c>
      <c r="G3079" t="s">
        <v>6778</v>
      </c>
      <c r="H3079" t="s">
        <v>12</v>
      </c>
      <c r="I3079">
        <v>515</v>
      </c>
      <c r="J3079">
        <v>0</v>
      </c>
      <c r="K3079" t="s">
        <v>6779</v>
      </c>
      <c r="M3079" s="15">
        <f t="shared" si="360"/>
        <v>515</v>
      </c>
      <c r="N3079" s="13">
        <f t="shared" si="361"/>
        <v>10</v>
      </c>
      <c r="O3079" s="13">
        <f t="shared" si="362"/>
        <v>7</v>
      </c>
      <c r="P3079" s="13">
        <f t="shared" si="363"/>
        <v>2017</v>
      </c>
      <c r="Q3079" s="13">
        <f t="shared" si="364"/>
        <v>2060</v>
      </c>
    </row>
    <row r="3080" spans="1:17" x14ac:dyDescent="0.25">
      <c r="A3080" t="s">
        <v>2</v>
      </c>
      <c r="B3080" t="s">
        <v>3</v>
      </c>
      <c r="C3080">
        <v>42934.289293981485</v>
      </c>
      <c r="D3080">
        <v>100</v>
      </c>
      <c r="E3080" t="s">
        <v>13863</v>
      </c>
      <c r="F3080" t="s">
        <v>6780</v>
      </c>
      <c r="G3080" t="s">
        <v>6781</v>
      </c>
      <c r="H3080" t="s">
        <v>240</v>
      </c>
      <c r="I3080">
        <v>4.62</v>
      </c>
      <c r="J3080">
        <v>0</v>
      </c>
      <c r="K3080" t="s">
        <v>7</v>
      </c>
      <c r="M3080" s="15">
        <f t="shared" si="360"/>
        <v>4.62</v>
      </c>
      <c r="N3080" s="13">
        <f t="shared" si="361"/>
        <v>10</v>
      </c>
      <c r="O3080" s="13">
        <f t="shared" si="362"/>
        <v>7</v>
      </c>
      <c r="P3080" s="13">
        <f t="shared" si="363"/>
        <v>2017</v>
      </c>
      <c r="Q3080" s="13">
        <f t="shared" si="364"/>
        <v>462</v>
      </c>
    </row>
    <row r="3081" spans="1:17" x14ac:dyDescent="0.25">
      <c r="A3081" t="s">
        <v>2550</v>
      </c>
      <c r="B3081" t="s">
        <v>2551</v>
      </c>
      <c r="C3081">
        <v>42923.696342592593</v>
      </c>
      <c r="D3081">
        <v>5</v>
      </c>
      <c r="E3081" t="s">
        <v>13863</v>
      </c>
      <c r="F3081" t="s">
        <v>6782</v>
      </c>
      <c r="G3081" t="s">
        <v>6783</v>
      </c>
      <c r="H3081" t="s">
        <v>33</v>
      </c>
      <c r="I3081">
        <v>388</v>
      </c>
      <c r="J3081">
        <v>0</v>
      </c>
      <c r="K3081" t="s">
        <v>33</v>
      </c>
      <c r="M3081" s="15">
        <f t="shared" si="360"/>
        <v>388</v>
      </c>
      <c r="N3081" s="13">
        <f t="shared" si="361"/>
        <v>10</v>
      </c>
      <c r="O3081" s="13">
        <f t="shared" si="362"/>
        <v>7</v>
      </c>
      <c r="P3081" s="13">
        <f t="shared" si="363"/>
        <v>2017</v>
      </c>
      <c r="Q3081" s="13">
        <f t="shared" si="364"/>
        <v>1940</v>
      </c>
    </row>
    <row r="3082" spans="1:17" x14ac:dyDescent="0.25">
      <c r="A3082" t="s">
        <v>218</v>
      </c>
      <c r="B3082" t="s">
        <v>219</v>
      </c>
      <c r="C3082">
        <v>42926.480613425927</v>
      </c>
      <c r="D3082">
        <v>3</v>
      </c>
      <c r="E3082" t="s">
        <v>13863</v>
      </c>
      <c r="F3082" t="s">
        <v>6784</v>
      </c>
      <c r="G3082" t="s">
        <v>6785</v>
      </c>
      <c r="H3082" t="s">
        <v>222</v>
      </c>
      <c r="I3082">
        <v>50.25</v>
      </c>
      <c r="J3082">
        <v>0</v>
      </c>
      <c r="K3082" t="s">
        <v>223</v>
      </c>
      <c r="M3082" s="15">
        <f t="shared" si="360"/>
        <v>50.25</v>
      </c>
      <c r="N3082" s="13">
        <f t="shared" si="361"/>
        <v>10</v>
      </c>
      <c r="O3082" s="13">
        <f t="shared" si="362"/>
        <v>7</v>
      </c>
      <c r="P3082" s="13">
        <f t="shared" si="363"/>
        <v>2017</v>
      </c>
      <c r="Q3082" s="13">
        <f t="shared" si="364"/>
        <v>150.75</v>
      </c>
    </row>
    <row r="3083" spans="1:17" x14ac:dyDescent="0.25">
      <c r="A3083" t="s">
        <v>218</v>
      </c>
      <c r="B3083" t="s">
        <v>219</v>
      </c>
      <c r="C3083">
        <v>42926.480937499997</v>
      </c>
      <c r="D3083">
        <v>1</v>
      </c>
      <c r="E3083" t="s">
        <v>13863</v>
      </c>
      <c r="F3083" t="s">
        <v>6786</v>
      </c>
      <c r="G3083" t="s">
        <v>6787</v>
      </c>
      <c r="H3083" t="s">
        <v>412</v>
      </c>
      <c r="I3083">
        <v>47.25</v>
      </c>
      <c r="J3083">
        <v>0</v>
      </c>
      <c r="K3083" t="s">
        <v>223</v>
      </c>
      <c r="M3083" s="15">
        <f t="shared" si="360"/>
        <v>47.25</v>
      </c>
      <c r="N3083" s="13">
        <f t="shared" si="361"/>
        <v>10</v>
      </c>
      <c r="O3083" s="13">
        <f t="shared" si="362"/>
        <v>7</v>
      </c>
      <c r="P3083" s="13">
        <f t="shared" si="363"/>
        <v>2017</v>
      </c>
      <c r="Q3083" s="13">
        <f t="shared" si="364"/>
        <v>47.25</v>
      </c>
    </row>
    <row r="3084" spans="1:17" x14ac:dyDescent="0.25">
      <c r="A3084" t="s">
        <v>5165</v>
      </c>
      <c r="B3084" t="s">
        <v>5166</v>
      </c>
      <c r="C3084">
        <v>42926.538391203707</v>
      </c>
      <c r="D3084">
        <v>3</v>
      </c>
      <c r="E3084" t="s">
        <v>13863</v>
      </c>
      <c r="F3084" t="s">
        <v>6788</v>
      </c>
      <c r="G3084" t="s">
        <v>6789</v>
      </c>
      <c r="H3084" t="s">
        <v>1255</v>
      </c>
      <c r="I3084">
        <v>215.05</v>
      </c>
      <c r="J3084">
        <v>0</v>
      </c>
      <c r="K3084" t="s">
        <v>5169</v>
      </c>
      <c r="M3084" s="15">
        <f t="shared" si="360"/>
        <v>215.05</v>
      </c>
      <c r="N3084" s="13">
        <f t="shared" si="361"/>
        <v>10</v>
      </c>
      <c r="O3084" s="13">
        <f t="shared" si="362"/>
        <v>7</v>
      </c>
      <c r="P3084" s="13">
        <f t="shared" si="363"/>
        <v>2017</v>
      </c>
      <c r="Q3084" s="13">
        <f t="shared" si="364"/>
        <v>645.15000000000009</v>
      </c>
    </row>
    <row r="3085" spans="1:17" x14ac:dyDescent="0.25">
      <c r="A3085" t="s">
        <v>6790</v>
      </c>
      <c r="B3085" t="s">
        <v>6791</v>
      </c>
      <c r="C3085">
        <v>42926.538391203707</v>
      </c>
      <c r="D3085">
        <v>1</v>
      </c>
      <c r="E3085" t="s">
        <v>13863</v>
      </c>
      <c r="F3085" t="s">
        <v>6788</v>
      </c>
      <c r="G3085" t="s">
        <v>6789</v>
      </c>
      <c r="H3085" t="s">
        <v>1255</v>
      </c>
      <c r="I3085">
        <v>64.540000000000006</v>
      </c>
      <c r="J3085">
        <v>0</v>
      </c>
      <c r="K3085" t="s">
        <v>6792</v>
      </c>
      <c r="M3085" s="15">
        <f t="shared" si="360"/>
        <v>64.540000000000006</v>
      </c>
      <c r="N3085" s="13">
        <f t="shared" si="361"/>
        <v>10</v>
      </c>
      <c r="O3085" s="13">
        <f t="shared" si="362"/>
        <v>7</v>
      </c>
      <c r="P3085" s="13">
        <f t="shared" si="363"/>
        <v>2017</v>
      </c>
      <c r="Q3085" s="13">
        <f t="shared" si="364"/>
        <v>64.540000000000006</v>
      </c>
    </row>
    <row r="3086" spans="1:17" x14ac:dyDescent="0.25">
      <c r="A3086" t="s">
        <v>6793</v>
      </c>
      <c r="B3086" t="s">
        <v>6794</v>
      </c>
      <c r="C3086">
        <v>42926.538391203707</v>
      </c>
      <c r="D3086">
        <v>1</v>
      </c>
      <c r="E3086" t="s">
        <v>13863</v>
      </c>
      <c r="F3086" t="s">
        <v>6788</v>
      </c>
      <c r="G3086" t="s">
        <v>6789</v>
      </c>
      <c r="H3086" t="s">
        <v>1255</v>
      </c>
      <c r="I3086">
        <v>99.46</v>
      </c>
      <c r="J3086">
        <v>0</v>
      </c>
      <c r="K3086" t="s">
        <v>6795</v>
      </c>
      <c r="M3086" s="15">
        <f t="shared" si="360"/>
        <v>99.46</v>
      </c>
      <c r="N3086" s="13">
        <f t="shared" si="361"/>
        <v>10</v>
      </c>
      <c r="O3086" s="13">
        <f t="shared" si="362"/>
        <v>7</v>
      </c>
      <c r="P3086" s="13">
        <f t="shared" si="363"/>
        <v>2017</v>
      </c>
      <c r="Q3086" s="13">
        <f t="shared" si="364"/>
        <v>99.46</v>
      </c>
    </row>
    <row r="3087" spans="1:17" x14ac:dyDescent="0.25">
      <c r="A3087" t="s">
        <v>3612</v>
      </c>
      <c r="B3087" t="s">
        <v>3613</v>
      </c>
      <c r="C3087">
        <v>42999.295023148145</v>
      </c>
      <c r="D3087">
        <v>150</v>
      </c>
      <c r="E3087" t="s">
        <v>13863</v>
      </c>
      <c r="F3087" t="s">
        <v>6796</v>
      </c>
      <c r="G3087" t="s">
        <v>6797</v>
      </c>
      <c r="H3087" t="s">
        <v>181</v>
      </c>
      <c r="I3087">
        <v>0.7</v>
      </c>
      <c r="J3087">
        <v>0</v>
      </c>
      <c r="K3087" t="s">
        <v>1349</v>
      </c>
      <c r="M3087" s="15">
        <f t="shared" si="360"/>
        <v>0.7</v>
      </c>
      <c r="N3087" s="13">
        <f t="shared" si="361"/>
        <v>10</v>
      </c>
      <c r="O3087" s="13">
        <f t="shared" si="362"/>
        <v>9</v>
      </c>
      <c r="P3087" s="13">
        <f t="shared" si="363"/>
        <v>2017</v>
      </c>
      <c r="Q3087" s="13">
        <f t="shared" si="364"/>
        <v>105</v>
      </c>
    </row>
    <row r="3088" spans="1:17" x14ac:dyDescent="0.25">
      <c r="A3088" t="s">
        <v>5448</v>
      </c>
      <c r="B3088" t="s">
        <v>5449</v>
      </c>
      <c r="C3088">
        <v>42934.279328703706</v>
      </c>
      <c r="D3088">
        <v>40</v>
      </c>
      <c r="E3088" t="s">
        <v>13863</v>
      </c>
      <c r="F3088" t="s">
        <v>6798</v>
      </c>
      <c r="G3088" t="s">
        <v>6799</v>
      </c>
      <c r="H3088" t="s">
        <v>59</v>
      </c>
      <c r="I3088">
        <v>10.44</v>
      </c>
      <c r="J3088">
        <v>0</v>
      </c>
      <c r="K3088" t="s">
        <v>5452</v>
      </c>
      <c r="M3088" s="15">
        <f t="shared" si="360"/>
        <v>10.44</v>
      </c>
      <c r="N3088" s="13">
        <f t="shared" si="361"/>
        <v>10</v>
      </c>
      <c r="O3088" s="13">
        <f t="shared" si="362"/>
        <v>7</v>
      </c>
      <c r="P3088" s="13">
        <f t="shared" si="363"/>
        <v>2017</v>
      </c>
      <c r="Q3088" s="13">
        <f t="shared" si="364"/>
        <v>417.59999999999997</v>
      </c>
    </row>
    <row r="3089" spans="1:17" x14ac:dyDescent="0.25">
      <c r="A3089" t="s">
        <v>1154</v>
      </c>
      <c r="B3089" t="s">
        <v>1155</v>
      </c>
      <c r="C3089">
        <v>42940.644525462965</v>
      </c>
      <c r="D3089">
        <v>500</v>
      </c>
      <c r="E3089" t="s">
        <v>13863</v>
      </c>
      <c r="F3089" t="s">
        <v>6800</v>
      </c>
      <c r="G3089" t="s">
        <v>6801</v>
      </c>
      <c r="H3089" t="s">
        <v>65</v>
      </c>
      <c r="I3089">
        <v>4.2</v>
      </c>
      <c r="J3089">
        <v>0</v>
      </c>
      <c r="K3089" t="s">
        <v>1150</v>
      </c>
      <c r="M3089" s="15">
        <f t="shared" si="360"/>
        <v>4.2</v>
      </c>
      <c r="N3089" s="13">
        <f t="shared" si="361"/>
        <v>10</v>
      </c>
      <c r="O3089" s="13">
        <f t="shared" si="362"/>
        <v>7</v>
      </c>
      <c r="P3089" s="13">
        <f t="shared" si="363"/>
        <v>2017</v>
      </c>
      <c r="Q3089" s="13">
        <f t="shared" si="364"/>
        <v>2100</v>
      </c>
    </row>
    <row r="3090" spans="1:17" x14ac:dyDescent="0.25">
      <c r="A3090" t="s">
        <v>2278</v>
      </c>
      <c r="B3090" t="s">
        <v>2279</v>
      </c>
      <c r="C3090">
        <v>42933.705937500003</v>
      </c>
      <c r="D3090">
        <v>500</v>
      </c>
      <c r="E3090" t="s">
        <v>13863</v>
      </c>
      <c r="F3090" t="s">
        <v>6800</v>
      </c>
      <c r="G3090" t="s">
        <v>6802</v>
      </c>
      <c r="H3090" t="s">
        <v>65</v>
      </c>
      <c r="I3090">
        <v>2.2999999999999998</v>
      </c>
      <c r="J3090">
        <v>0</v>
      </c>
      <c r="K3090" t="s">
        <v>1150</v>
      </c>
      <c r="M3090" s="15">
        <f t="shared" si="360"/>
        <v>2.2999999999999998</v>
      </c>
      <c r="N3090" s="13">
        <f t="shared" si="361"/>
        <v>10</v>
      </c>
      <c r="O3090" s="13">
        <f t="shared" si="362"/>
        <v>7</v>
      </c>
      <c r="P3090" s="13">
        <f t="shared" si="363"/>
        <v>2017</v>
      </c>
      <c r="Q3090" s="13">
        <f t="shared" si="364"/>
        <v>1150</v>
      </c>
    </row>
    <row r="3091" spans="1:17" x14ac:dyDescent="0.25">
      <c r="A3091" t="s">
        <v>6803</v>
      </c>
      <c r="B3091" t="s">
        <v>6804</v>
      </c>
      <c r="C3091">
        <v>42933.705937500003</v>
      </c>
      <c r="D3091">
        <v>100</v>
      </c>
      <c r="E3091" t="s">
        <v>113</v>
      </c>
      <c r="F3091" t="s">
        <v>6800</v>
      </c>
      <c r="G3091" t="s">
        <v>6802</v>
      </c>
      <c r="H3091" t="s">
        <v>65</v>
      </c>
      <c r="I3091">
        <v>2.99</v>
      </c>
      <c r="J3091">
        <v>0</v>
      </c>
      <c r="K3091" t="s">
        <v>6805</v>
      </c>
      <c r="M3091" s="15">
        <f t="shared" si="360"/>
        <v>2.99</v>
      </c>
      <c r="N3091" s="13">
        <f t="shared" si="361"/>
        <v>10</v>
      </c>
      <c r="O3091" s="13">
        <f t="shared" si="362"/>
        <v>7</v>
      </c>
      <c r="P3091" s="13">
        <f t="shared" si="363"/>
        <v>2017</v>
      </c>
      <c r="Q3091" s="13">
        <f t="shared" si="364"/>
        <v>299</v>
      </c>
    </row>
    <row r="3092" spans="1:17" x14ac:dyDescent="0.25">
      <c r="A3092" t="s">
        <v>6806</v>
      </c>
      <c r="B3092" t="s">
        <v>6807</v>
      </c>
      <c r="C3092">
        <v>42933.705937500003</v>
      </c>
      <c r="D3092">
        <v>50</v>
      </c>
      <c r="E3092" t="s">
        <v>113</v>
      </c>
      <c r="F3092" t="s">
        <v>6800</v>
      </c>
      <c r="G3092" t="s">
        <v>6802</v>
      </c>
      <c r="H3092" t="s">
        <v>65</v>
      </c>
      <c r="I3092">
        <v>6.45</v>
      </c>
      <c r="J3092">
        <v>0</v>
      </c>
      <c r="K3092" t="s">
        <v>6808</v>
      </c>
      <c r="M3092" s="15">
        <f t="shared" ref="M3092:M3143" si="365">+I3092*(1-J3092/100)</f>
        <v>6.45</v>
      </c>
      <c r="N3092" s="13">
        <f t="shared" ref="N3092:N3143" si="366">+LEN(A3092)</f>
        <v>10</v>
      </c>
      <c r="O3092" s="13">
        <f t="shared" ref="O3092:O3143" si="367">+MONTH(C3092)</f>
        <v>7</v>
      </c>
      <c r="P3092" s="13">
        <f t="shared" ref="P3092:P3143" si="368">+YEAR(C3092)</f>
        <v>2017</v>
      </c>
      <c r="Q3092" s="13">
        <f t="shared" ref="Q3092:Q3143" si="369">+M3092*D3092</f>
        <v>322.5</v>
      </c>
    </row>
    <row r="3093" spans="1:17" x14ac:dyDescent="0.25">
      <c r="A3093" t="s">
        <v>253</v>
      </c>
      <c r="B3093" t="s">
        <v>254</v>
      </c>
      <c r="C3093">
        <v>42920.591180555559</v>
      </c>
      <c r="D3093">
        <v>40</v>
      </c>
      <c r="E3093" t="s">
        <v>13863</v>
      </c>
      <c r="F3093" t="s">
        <v>6809</v>
      </c>
      <c r="G3093" t="s">
        <v>6810</v>
      </c>
      <c r="H3093" t="s">
        <v>33</v>
      </c>
      <c r="I3093">
        <v>116</v>
      </c>
      <c r="J3093">
        <v>0</v>
      </c>
      <c r="K3093" t="s">
        <v>257</v>
      </c>
      <c r="M3093" s="15">
        <f t="shared" si="365"/>
        <v>116</v>
      </c>
      <c r="N3093" s="13">
        <f t="shared" si="366"/>
        <v>10</v>
      </c>
      <c r="O3093" s="13">
        <f t="shared" si="367"/>
        <v>7</v>
      </c>
      <c r="P3093" s="13">
        <f t="shared" si="368"/>
        <v>2017</v>
      </c>
      <c r="Q3093" s="13">
        <f t="shared" si="369"/>
        <v>4640</v>
      </c>
    </row>
    <row r="3094" spans="1:17" x14ac:dyDescent="0.25">
      <c r="A3094" t="s">
        <v>495</v>
      </c>
      <c r="B3094" t="s">
        <v>496</v>
      </c>
      <c r="C3094">
        <v>42922.675509259258</v>
      </c>
      <c r="D3094">
        <v>2</v>
      </c>
      <c r="E3094" t="s">
        <v>13863</v>
      </c>
      <c r="F3094" t="s">
        <v>6811</v>
      </c>
      <c r="G3094" t="s">
        <v>6812</v>
      </c>
      <c r="H3094" t="s">
        <v>33</v>
      </c>
      <c r="I3094">
        <v>480</v>
      </c>
      <c r="J3094">
        <v>0</v>
      </c>
      <c r="K3094" t="s">
        <v>497</v>
      </c>
      <c r="M3094" s="15">
        <f t="shared" si="365"/>
        <v>480</v>
      </c>
      <c r="N3094" s="13">
        <f t="shared" si="366"/>
        <v>10</v>
      </c>
      <c r="O3094" s="13">
        <f t="shared" si="367"/>
        <v>7</v>
      </c>
      <c r="P3094" s="13">
        <f t="shared" si="368"/>
        <v>2017</v>
      </c>
      <c r="Q3094" s="13">
        <f t="shared" si="369"/>
        <v>960</v>
      </c>
    </row>
    <row r="3095" spans="1:17" x14ac:dyDescent="0.25">
      <c r="A3095" t="s">
        <v>6813</v>
      </c>
      <c r="B3095" t="s">
        <v>6814</v>
      </c>
      <c r="C3095">
        <v>42926.321388888886</v>
      </c>
      <c r="D3095">
        <v>1</v>
      </c>
      <c r="E3095" t="s">
        <v>13863</v>
      </c>
      <c r="F3095" t="s">
        <v>6815</v>
      </c>
      <c r="G3095" t="s">
        <v>6816</v>
      </c>
      <c r="H3095" t="s">
        <v>124</v>
      </c>
      <c r="I3095">
        <v>505.25</v>
      </c>
      <c r="J3095">
        <v>55</v>
      </c>
      <c r="K3095" t="s">
        <v>6817</v>
      </c>
      <c r="M3095" s="15">
        <f t="shared" si="365"/>
        <v>227.36249999999998</v>
      </c>
      <c r="N3095" s="13">
        <f t="shared" si="366"/>
        <v>10</v>
      </c>
      <c r="O3095" s="13">
        <f t="shared" si="367"/>
        <v>7</v>
      </c>
      <c r="P3095" s="13">
        <f t="shared" si="368"/>
        <v>2017</v>
      </c>
      <c r="Q3095" s="13">
        <f t="shared" si="369"/>
        <v>227.36249999999998</v>
      </c>
    </row>
    <row r="3096" spans="1:17" x14ac:dyDescent="0.25">
      <c r="A3096" t="s">
        <v>6818</v>
      </c>
      <c r="B3096" t="s">
        <v>6819</v>
      </c>
      <c r="C3096">
        <v>42926.321388888886</v>
      </c>
      <c r="D3096">
        <v>1</v>
      </c>
      <c r="E3096" t="s">
        <v>13863</v>
      </c>
      <c r="F3096" t="s">
        <v>6815</v>
      </c>
      <c r="G3096" t="s">
        <v>6816</v>
      </c>
      <c r="H3096" t="s">
        <v>124</v>
      </c>
      <c r="I3096">
        <v>521.80999999999995</v>
      </c>
      <c r="J3096">
        <v>55</v>
      </c>
      <c r="K3096" t="s">
        <v>6820</v>
      </c>
      <c r="M3096" s="15">
        <f t="shared" si="365"/>
        <v>234.81449999999995</v>
      </c>
      <c r="N3096" s="13">
        <f t="shared" si="366"/>
        <v>10</v>
      </c>
      <c r="O3096" s="13">
        <f t="shared" si="367"/>
        <v>7</v>
      </c>
      <c r="P3096" s="13">
        <f t="shared" si="368"/>
        <v>2017</v>
      </c>
      <c r="Q3096" s="13">
        <f t="shared" si="369"/>
        <v>234.81449999999995</v>
      </c>
    </row>
    <row r="3097" spans="1:17" x14ac:dyDescent="0.25">
      <c r="A3097" t="s">
        <v>6821</v>
      </c>
      <c r="B3097" t="s">
        <v>6822</v>
      </c>
      <c r="C3097">
        <v>42926.321388888886</v>
      </c>
      <c r="D3097">
        <v>1</v>
      </c>
      <c r="E3097" t="s">
        <v>13863</v>
      </c>
      <c r="F3097" t="s">
        <v>6815</v>
      </c>
      <c r="G3097" t="s">
        <v>6816</v>
      </c>
      <c r="H3097" t="s">
        <v>124</v>
      </c>
      <c r="I3097">
        <v>631.99</v>
      </c>
      <c r="J3097">
        <v>55</v>
      </c>
      <c r="K3097" t="s">
        <v>6823</v>
      </c>
      <c r="M3097" s="15">
        <f t="shared" si="365"/>
        <v>284.39549999999997</v>
      </c>
      <c r="N3097" s="13">
        <f t="shared" si="366"/>
        <v>10</v>
      </c>
      <c r="O3097" s="13">
        <f t="shared" si="367"/>
        <v>7</v>
      </c>
      <c r="P3097" s="13">
        <f t="shared" si="368"/>
        <v>2017</v>
      </c>
      <c r="Q3097" s="13">
        <f t="shared" si="369"/>
        <v>284.39549999999997</v>
      </c>
    </row>
    <row r="3098" spans="1:17" x14ac:dyDescent="0.25">
      <c r="A3098" t="s">
        <v>6824</v>
      </c>
      <c r="B3098" t="s">
        <v>6825</v>
      </c>
      <c r="C3098">
        <v>42926.321388888886</v>
      </c>
      <c r="D3098">
        <v>1</v>
      </c>
      <c r="E3098" t="s">
        <v>13863</v>
      </c>
      <c r="F3098" t="s">
        <v>6815</v>
      </c>
      <c r="G3098" t="s">
        <v>6816</v>
      </c>
      <c r="H3098" t="s">
        <v>124</v>
      </c>
      <c r="I3098">
        <v>25.51</v>
      </c>
      <c r="J3098">
        <v>55</v>
      </c>
      <c r="K3098" t="s">
        <v>6826</v>
      </c>
      <c r="M3098" s="15">
        <f t="shared" si="365"/>
        <v>11.4795</v>
      </c>
      <c r="N3098" s="13">
        <f t="shared" si="366"/>
        <v>10</v>
      </c>
      <c r="O3098" s="13">
        <f t="shared" si="367"/>
        <v>7</v>
      </c>
      <c r="P3098" s="13">
        <f t="shared" si="368"/>
        <v>2017</v>
      </c>
      <c r="Q3098" s="13">
        <f t="shared" si="369"/>
        <v>11.4795</v>
      </c>
    </row>
    <row r="3099" spans="1:17" x14ac:dyDescent="0.25">
      <c r="A3099" t="s">
        <v>6827</v>
      </c>
      <c r="B3099" t="s">
        <v>6828</v>
      </c>
      <c r="C3099">
        <v>42926.321388888886</v>
      </c>
      <c r="D3099">
        <v>1</v>
      </c>
      <c r="E3099" t="s">
        <v>13863</v>
      </c>
      <c r="F3099" t="s">
        <v>6815</v>
      </c>
      <c r="G3099" t="s">
        <v>6816</v>
      </c>
      <c r="H3099" t="s">
        <v>124</v>
      </c>
      <c r="I3099">
        <v>36.19</v>
      </c>
      <c r="J3099">
        <v>55</v>
      </c>
      <c r="K3099" t="s">
        <v>6829</v>
      </c>
      <c r="M3099" s="15">
        <f t="shared" si="365"/>
        <v>16.285499999999999</v>
      </c>
      <c r="N3099" s="13">
        <f t="shared" si="366"/>
        <v>10</v>
      </c>
      <c r="O3099" s="13">
        <f t="shared" si="367"/>
        <v>7</v>
      </c>
      <c r="P3099" s="13">
        <f t="shared" si="368"/>
        <v>2017</v>
      </c>
      <c r="Q3099" s="13">
        <f t="shared" si="369"/>
        <v>16.285499999999999</v>
      </c>
    </row>
    <row r="3100" spans="1:17" x14ac:dyDescent="0.25">
      <c r="A3100" t="s">
        <v>6830</v>
      </c>
      <c r="B3100" t="s">
        <v>6831</v>
      </c>
      <c r="C3100">
        <v>42926.324016203704</v>
      </c>
      <c r="D3100">
        <v>10</v>
      </c>
      <c r="E3100" t="s">
        <v>13863</v>
      </c>
      <c r="F3100" t="s">
        <v>6832</v>
      </c>
      <c r="G3100" t="s">
        <v>6833</v>
      </c>
      <c r="H3100" t="s">
        <v>301</v>
      </c>
      <c r="I3100">
        <v>10.794</v>
      </c>
      <c r="J3100">
        <v>0</v>
      </c>
      <c r="K3100" t="s">
        <v>6834</v>
      </c>
      <c r="M3100" s="15">
        <f t="shared" si="365"/>
        <v>10.794</v>
      </c>
      <c r="N3100" s="13">
        <f t="shared" si="366"/>
        <v>10</v>
      </c>
      <c r="O3100" s="13">
        <f t="shared" si="367"/>
        <v>7</v>
      </c>
      <c r="P3100" s="13">
        <f t="shared" si="368"/>
        <v>2017</v>
      </c>
      <c r="Q3100" s="13">
        <f t="shared" si="369"/>
        <v>107.94</v>
      </c>
    </row>
    <row r="3101" spans="1:17" x14ac:dyDescent="0.25">
      <c r="A3101" t="s">
        <v>1907</v>
      </c>
      <c r="B3101" t="s">
        <v>1908</v>
      </c>
      <c r="C3101">
        <v>42926.532523148147</v>
      </c>
      <c r="D3101">
        <v>100</v>
      </c>
      <c r="E3101" t="s">
        <v>13863</v>
      </c>
      <c r="F3101" t="s">
        <v>6835</v>
      </c>
      <c r="G3101" t="s">
        <v>6836</v>
      </c>
      <c r="H3101" t="s">
        <v>240</v>
      </c>
      <c r="I3101">
        <v>0.42</v>
      </c>
      <c r="J3101">
        <v>0</v>
      </c>
      <c r="K3101" t="s">
        <v>1909</v>
      </c>
      <c r="M3101" s="15">
        <f t="shared" si="365"/>
        <v>0.42</v>
      </c>
      <c r="N3101" s="13">
        <f t="shared" si="366"/>
        <v>10</v>
      </c>
      <c r="O3101" s="13">
        <f t="shared" si="367"/>
        <v>7</v>
      </c>
      <c r="P3101" s="13">
        <f t="shared" si="368"/>
        <v>2017</v>
      </c>
      <c r="Q3101" s="13">
        <f t="shared" si="369"/>
        <v>42</v>
      </c>
    </row>
    <row r="3102" spans="1:17" x14ac:dyDescent="0.25">
      <c r="A3102" t="s">
        <v>1907</v>
      </c>
      <c r="B3102" t="s">
        <v>1908</v>
      </c>
      <c r="C3102">
        <v>42935.602523148147</v>
      </c>
      <c r="D3102">
        <v>300</v>
      </c>
      <c r="E3102" t="s">
        <v>13863</v>
      </c>
      <c r="F3102" t="s">
        <v>6835</v>
      </c>
      <c r="G3102" t="s">
        <v>6837</v>
      </c>
      <c r="H3102" t="s">
        <v>240</v>
      </c>
      <c r="I3102">
        <v>0.42</v>
      </c>
      <c r="J3102">
        <v>0</v>
      </c>
      <c r="K3102" t="s">
        <v>1909</v>
      </c>
      <c r="M3102" s="15">
        <f t="shared" si="365"/>
        <v>0.42</v>
      </c>
      <c r="N3102" s="13">
        <f t="shared" si="366"/>
        <v>10</v>
      </c>
      <c r="O3102" s="13">
        <f t="shared" si="367"/>
        <v>7</v>
      </c>
      <c r="P3102" s="13">
        <f t="shared" si="368"/>
        <v>2017</v>
      </c>
      <c r="Q3102" s="13">
        <f t="shared" si="369"/>
        <v>126</v>
      </c>
    </row>
    <row r="3103" spans="1:17" x14ac:dyDescent="0.25">
      <c r="A3103" t="s">
        <v>6838</v>
      </c>
      <c r="B3103" t="s">
        <v>6839</v>
      </c>
      <c r="C3103">
        <v>42929.395868055559</v>
      </c>
      <c r="D3103">
        <v>1</v>
      </c>
      <c r="E3103" t="s">
        <v>13863</v>
      </c>
      <c r="F3103" t="s">
        <v>6840</v>
      </c>
      <c r="G3103" t="s">
        <v>6841</v>
      </c>
      <c r="H3103" t="s">
        <v>444</v>
      </c>
      <c r="I3103">
        <v>574</v>
      </c>
      <c r="J3103">
        <v>40</v>
      </c>
      <c r="K3103" t="s">
        <v>444</v>
      </c>
      <c r="M3103" s="15">
        <f t="shared" si="365"/>
        <v>344.4</v>
      </c>
      <c r="N3103" s="13">
        <f t="shared" si="366"/>
        <v>10</v>
      </c>
      <c r="O3103" s="13">
        <f t="shared" si="367"/>
        <v>7</v>
      </c>
      <c r="P3103" s="13">
        <f t="shared" si="368"/>
        <v>2017</v>
      </c>
      <c r="Q3103" s="13">
        <f t="shared" si="369"/>
        <v>344.4</v>
      </c>
    </row>
    <row r="3104" spans="1:17" x14ac:dyDescent="0.25">
      <c r="A3104" t="s">
        <v>6032</v>
      </c>
      <c r="B3104" t="s">
        <v>6033</v>
      </c>
      <c r="C3104">
        <v>42933.704872685186</v>
      </c>
      <c r="D3104">
        <v>400</v>
      </c>
      <c r="E3104" t="s">
        <v>13863</v>
      </c>
      <c r="F3104" t="s">
        <v>6842</v>
      </c>
      <c r="G3104" t="s">
        <v>6843</v>
      </c>
      <c r="H3104" t="s">
        <v>65</v>
      </c>
      <c r="I3104">
        <v>3.7499999999999999E-2</v>
      </c>
      <c r="J3104">
        <v>0</v>
      </c>
      <c r="K3104" t="s">
        <v>6034</v>
      </c>
      <c r="M3104" s="15">
        <f t="shared" si="365"/>
        <v>3.7499999999999999E-2</v>
      </c>
      <c r="N3104" s="13">
        <f t="shared" si="366"/>
        <v>10</v>
      </c>
      <c r="O3104" s="13">
        <f t="shared" si="367"/>
        <v>7</v>
      </c>
      <c r="P3104" s="13">
        <f t="shared" si="368"/>
        <v>2017</v>
      </c>
      <c r="Q3104" s="13">
        <f t="shared" si="369"/>
        <v>15</v>
      </c>
    </row>
    <row r="3105" spans="1:17" x14ac:dyDescent="0.25">
      <c r="A3105" t="s">
        <v>2147</v>
      </c>
      <c r="B3105" t="s">
        <v>2148</v>
      </c>
      <c r="C3105">
        <v>42933.704872685186</v>
      </c>
      <c r="D3105">
        <v>2000</v>
      </c>
      <c r="E3105" t="s">
        <v>13863</v>
      </c>
      <c r="F3105" t="s">
        <v>6842</v>
      </c>
      <c r="G3105" t="s">
        <v>6843</v>
      </c>
      <c r="H3105" t="s">
        <v>65</v>
      </c>
      <c r="I3105">
        <v>1.9900000000000001E-2</v>
      </c>
      <c r="J3105">
        <v>0</v>
      </c>
      <c r="K3105" t="s">
        <v>2149</v>
      </c>
      <c r="M3105" s="15">
        <f t="shared" si="365"/>
        <v>1.9900000000000001E-2</v>
      </c>
      <c r="N3105" s="13">
        <f t="shared" si="366"/>
        <v>10</v>
      </c>
      <c r="O3105" s="13">
        <f t="shared" si="367"/>
        <v>7</v>
      </c>
      <c r="P3105" s="13">
        <f t="shared" si="368"/>
        <v>2017</v>
      </c>
      <c r="Q3105" s="13">
        <f t="shared" si="369"/>
        <v>39.800000000000004</v>
      </c>
    </row>
    <row r="3106" spans="1:17" x14ac:dyDescent="0.25">
      <c r="A3106" t="s">
        <v>629</v>
      </c>
      <c r="B3106" t="s">
        <v>630</v>
      </c>
      <c r="C3106">
        <v>42933.704872685186</v>
      </c>
      <c r="D3106">
        <v>20</v>
      </c>
      <c r="E3106" t="s">
        <v>13863</v>
      </c>
      <c r="F3106" t="s">
        <v>6842</v>
      </c>
      <c r="G3106" t="s">
        <v>6843</v>
      </c>
      <c r="H3106" t="s">
        <v>65</v>
      </c>
      <c r="I3106">
        <v>1.75</v>
      </c>
      <c r="J3106">
        <v>0</v>
      </c>
      <c r="K3106" t="s">
        <v>631</v>
      </c>
      <c r="M3106" s="15">
        <f t="shared" si="365"/>
        <v>1.75</v>
      </c>
      <c r="N3106" s="13">
        <f t="shared" si="366"/>
        <v>10</v>
      </c>
      <c r="O3106" s="13">
        <f t="shared" si="367"/>
        <v>7</v>
      </c>
      <c r="P3106" s="13">
        <f t="shared" si="368"/>
        <v>2017</v>
      </c>
      <c r="Q3106" s="13">
        <f t="shared" si="369"/>
        <v>35</v>
      </c>
    </row>
    <row r="3107" spans="1:17" x14ac:dyDescent="0.25">
      <c r="A3107" t="s">
        <v>6044</v>
      </c>
      <c r="B3107" t="s">
        <v>6045</v>
      </c>
      <c r="C3107">
        <v>42933.704872685186</v>
      </c>
      <c r="D3107">
        <v>200</v>
      </c>
      <c r="E3107" t="s">
        <v>13863</v>
      </c>
      <c r="F3107" t="s">
        <v>6842</v>
      </c>
      <c r="G3107" t="s">
        <v>6843</v>
      </c>
      <c r="H3107" t="s">
        <v>65</v>
      </c>
      <c r="I3107">
        <v>0.19989999999999999</v>
      </c>
      <c r="J3107">
        <v>0</v>
      </c>
      <c r="K3107" t="s">
        <v>6046</v>
      </c>
      <c r="M3107" s="15">
        <f t="shared" si="365"/>
        <v>0.19989999999999999</v>
      </c>
      <c r="N3107" s="13">
        <f t="shared" si="366"/>
        <v>10</v>
      </c>
      <c r="O3107" s="13">
        <f t="shared" si="367"/>
        <v>7</v>
      </c>
      <c r="P3107" s="13">
        <f t="shared" si="368"/>
        <v>2017</v>
      </c>
      <c r="Q3107" s="13">
        <f t="shared" si="369"/>
        <v>39.979999999999997</v>
      </c>
    </row>
    <row r="3108" spans="1:17" x14ac:dyDescent="0.25">
      <c r="A3108" t="s">
        <v>6844</v>
      </c>
      <c r="B3108" t="s">
        <v>6845</v>
      </c>
      <c r="C3108">
        <v>42937.576793981483</v>
      </c>
      <c r="D3108">
        <v>6</v>
      </c>
      <c r="E3108" t="s">
        <v>13863</v>
      </c>
      <c r="F3108" t="s">
        <v>6842</v>
      </c>
      <c r="G3108" t="s">
        <v>6846</v>
      </c>
      <c r="H3108" t="s">
        <v>65</v>
      </c>
      <c r="I3108">
        <v>6.25</v>
      </c>
      <c r="J3108">
        <v>0</v>
      </c>
      <c r="K3108" t="s">
        <v>6847</v>
      </c>
      <c r="M3108" s="15">
        <f t="shared" si="365"/>
        <v>6.25</v>
      </c>
      <c r="N3108" s="13">
        <f t="shared" si="366"/>
        <v>10</v>
      </c>
      <c r="O3108" s="13">
        <f t="shared" si="367"/>
        <v>7</v>
      </c>
      <c r="P3108" s="13">
        <f t="shared" si="368"/>
        <v>2017</v>
      </c>
      <c r="Q3108" s="13">
        <f t="shared" si="369"/>
        <v>37.5</v>
      </c>
    </row>
    <row r="3109" spans="1:17" x14ac:dyDescent="0.25">
      <c r="A3109" t="s">
        <v>625</v>
      </c>
      <c r="B3109" t="s">
        <v>626</v>
      </c>
      <c r="C3109">
        <v>42933.700949074075</v>
      </c>
      <c r="D3109">
        <v>6</v>
      </c>
      <c r="E3109" t="s">
        <v>13863</v>
      </c>
      <c r="F3109" t="s">
        <v>6842</v>
      </c>
      <c r="G3109" t="s">
        <v>6848</v>
      </c>
      <c r="H3109" t="s">
        <v>65</v>
      </c>
      <c r="I3109">
        <v>6.85</v>
      </c>
      <c r="J3109">
        <v>0</v>
      </c>
      <c r="K3109" t="s">
        <v>628</v>
      </c>
      <c r="M3109" s="15">
        <f t="shared" si="365"/>
        <v>6.85</v>
      </c>
      <c r="N3109" s="13">
        <f t="shared" si="366"/>
        <v>10</v>
      </c>
      <c r="O3109" s="13">
        <f t="shared" si="367"/>
        <v>7</v>
      </c>
      <c r="P3109" s="13">
        <f t="shared" si="368"/>
        <v>2017</v>
      </c>
      <c r="Q3109" s="13">
        <f t="shared" si="369"/>
        <v>41.099999999999994</v>
      </c>
    </row>
    <row r="3110" spans="1:17" x14ac:dyDescent="0.25">
      <c r="A3110" t="s">
        <v>6849</v>
      </c>
      <c r="B3110" t="s">
        <v>6850</v>
      </c>
      <c r="C3110">
        <v>42933.704872685186</v>
      </c>
      <c r="D3110">
        <v>4</v>
      </c>
      <c r="E3110" t="s">
        <v>13863</v>
      </c>
      <c r="F3110" t="s">
        <v>6842</v>
      </c>
      <c r="G3110" t="s">
        <v>6843</v>
      </c>
      <c r="H3110" t="s">
        <v>65</v>
      </c>
      <c r="I3110">
        <v>5.7</v>
      </c>
      <c r="J3110">
        <v>0</v>
      </c>
      <c r="K3110" t="s">
        <v>6851</v>
      </c>
      <c r="M3110" s="15">
        <f t="shared" si="365"/>
        <v>5.7</v>
      </c>
      <c r="N3110" s="13">
        <f t="shared" si="366"/>
        <v>10</v>
      </c>
      <c r="O3110" s="13">
        <f t="shared" si="367"/>
        <v>7</v>
      </c>
      <c r="P3110" s="13">
        <f t="shared" si="368"/>
        <v>2017</v>
      </c>
      <c r="Q3110" s="13">
        <f t="shared" si="369"/>
        <v>22.8</v>
      </c>
    </row>
    <row r="3111" spans="1:17" x14ac:dyDescent="0.25">
      <c r="A3111" t="s">
        <v>115</v>
      </c>
      <c r="B3111" t="s">
        <v>116</v>
      </c>
      <c r="C3111">
        <v>42933.722673611112</v>
      </c>
      <c r="D3111">
        <v>62</v>
      </c>
      <c r="E3111" t="s">
        <v>113</v>
      </c>
      <c r="F3111" t="s">
        <v>6852</v>
      </c>
      <c r="G3111" t="s">
        <v>6853</v>
      </c>
      <c r="H3111" t="s">
        <v>108</v>
      </c>
      <c r="I3111">
        <v>0.87</v>
      </c>
      <c r="J3111">
        <v>0</v>
      </c>
      <c r="K3111" t="s">
        <v>117</v>
      </c>
      <c r="M3111" s="15">
        <f t="shared" si="365"/>
        <v>0.87</v>
      </c>
      <c r="N3111" s="13">
        <f t="shared" si="366"/>
        <v>10</v>
      </c>
      <c r="O3111" s="13">
        <f t="shared" si="367"/>
        <v>7</v>
      </c>
      <c r="P3111" s="13">
        <f t="shared" si="368"/>
        <v>2017</v>
      </c>
      <c r="Q3111" s="13">
        <f t="shared" si="369"/>
        <v>53.94</v>
      </c>
    </row>
    <row r="3112" spans="1:17" x14ac:dyDescent="0.25">
      <c r="A3112" t="s">
        <v>111</v>
      </c>
      <c r="B3112" t="s">
        <v>112</v>
      </c>
      <c r="C3112">
        <v>42933.722673611112</v>
      </c>
      <c r="D3112">
        <v>150</v>
      </c>
      <c r="E3112" t="s">
        <v>113</v>
      </c>
      <c r="F3112" t="s">
        <v>6852</v>
      </c>
      <c r="G3112" t="s">
        <v>6853</v>
      </c>
      <c r="H3112" t="s">
        <v>108</v>
      </c>
      <c r="I3112">
        <v>0.34</v>
      </c>
      <c r="J3112">
        <v>0</v>
      </c>
      <c r="K3112" t="s">
        <v>114</v>
      </c>
      <c r="M3112" s="15">
        <f t="shared" si="365"/>
        <v>0.34</v>
      </c>
      <c r="N3112" s="13">
        <f t="shared" si="366"/>
        <v>10</v>
      </c>
      <c r="O3112" s="13">
        <f t="shared" si="367"/>
        <v>7</v>
      </c>
      <c r="P3112" s="13">
        <f t="shared" si="368"/>
        <v>2017</v>
      </c>
      <c r="Q3112" s="13">
        <f t="shared" si="369"/>
        <v>51.000000000000007</v>
      </c>
    </row>
    <row r="3113" spans="1:17" x14ac:dyDescent="0.25">
      <c r="A3113" t="s">
        <v>115</v>
      </c>
      <c r="B3113" t="s">
        <v>116</v>
      </c>
      <c r="C3113">
        <v>42949.569421296299</v>
      </c>
      <c r="D3113">
        <v>18</v>
      </c>
      <c r="E3113" t="s">
        <v>113</v>
      </c>
      <c r="F3113" t="s">
        <v>6852</v>
      </c>
      <c r="G3113" t="s">
        <v>6854</v>
      </c>
      <c r="H3113" t="s">
        <v>108</v>
      </c>
      <c r="I3113">
        <v>0.87</v>
      </c>
      <c r="J3113">
        <v>0</v>
      </c>
      <c r="K3113" t="s">
        <v>117</v>
      </c>
      <c r="M3113" s="15">
        <f t="shared" si="365"/>
        <v>0.87</v>
      </c>
      <c r="N3113" s="13">
        <f t="shared" si="366"/>
        <v>10</v>
      </c>
      <c r="O3113" s="13">
        <f t="shared" si="367"/>
        <v>8</v>
      </c>
      <c r="P3113" s="13">
        <f t="shared" si="368"/>
        <v>2017</v>
      </c>
      <c r="Q3113" s="13">
        <f t="shared" si="369"/>
        <v>15.66</v>
      </c>
    </row>
    <row r="3114" spans="1:17" x14ac:dyDescent="0.25">
      <c r="A3114" t="s">
        <v>111</v>
      </c>
      <c r="B3114" t="s">
        <v>112</v>
      </c>
      <c r="C3114">
        <v>42933.72320601852</v>
      </c>
      <c r="D3114">
        <v>50</v>
      </c>
      <c r="E3114" t="s">
        <v>113</v>
      </c>
      <c r="F3114" t="s">
        <v>6852</v>
      </c>
      <c r="G3114" t="s">
        <v>6855</v>
      </c>
      <c r="H3114" t="s">
        <v>108</v>
      </c>
      <c r="I3114">
        <v>0.34</v>
      </c>
      <c r="J3114">
        <v>0</v>
      </c>
      <c r="K3114" t="s">
        <v>114</v>
      </c>
      <c r="M3114" s="15">
        <f t="shared" si="365"/>
        <v>0.34</v>
      </c>
      <c r="N3114" s="13">
        <f t="shared" si="366"/>
        <v>10</v>
      </c>
      <c r="O3114" s="13">
        <f t="shared" si="367"/>
        <v>7</v>
      </c>
      <c r="P3114" s="13">
        <f t="shared" si="368"/>
        <v>2017</v>
      </c>
      <c r="Q3114" s="13">
        <f t="shared" si="369"/>
        <v>17</v>
      </c>
    </row>
    <row r="3115" spans="1:17" x14ac:dyDescent="0.25">
      <c r="A3115" t="s">
        <v>6856</v>
      </c>
      <c r="B3115" t="s">
        <v>6857</v>
      </c>
      <c r="C3115">
        <v>42996.346435185187</v>
      </c>
      <c r="D3115">
        <v>80</v>
      </c>
      <c r="E3115" t="s">
        <v>13863</v>
      </c>
      <c r="F3115" t="s">
        <v>6858</v>
      </c>
      <c r="G3115" t="s">
        <v>6859</v>
      </c>
      <c r="H3115" t="s">
        <v>1271</v>
      </c>
      <c r="I3115">
        <v>1.47</v>
      </c>
      <c r="J3115">
        <v>0</v>
      </c>
      <c r="K3115" t="s">
        <v>739</v>
      </c>
      <c r="M3115" s="15">
        <f t="shared" si="365"/>
        <v>1.47</v>
      </c>
      <c r="N3115" s="13">
        <f t="shared" si="366"/>
        <v>10</v>
      </c>
      <c r="O3115" s="13">
        <f t="shared" si="367"/>
        <v>9</v>
      </c>
      <c r="P3115" s="13">
        <f t="shared" si="368"/>
        <v>2017</v>
      </c>
      <c r="Q3115" s="13">
        <f t="shared" si="369"/>
        <v>117.6</v>
      </c>
    </row>
    <row r="3116" spans="1:17" x14ac:dyDescent="0.25">
      <c r="A3116" t="s">
        <v>372</v>
      </c>
      <c r="B3116" t="s">
        <v>373</v>
      </c>
      <c r="C3116">
        <v>42926.533912037034</v>
      </c>
      <c r="D3116">
        <v>5</v>
      </c>
      <c r="E3116" t="s">
        <v>13863</v>
      </c>
      <c r="F3116" t="s">
        <v>6860</v>
      </c>
      <c r="G3116" t="s">
        <v>6861</v>
      </c>
      <c r="H3116" t="s">
        <v>27</v>
      </c>
      <c r="I3116">
        <v>55.4758</v>
      </c>
      <c r="J3116">
        <v>0</v>
      </c>
      <c r="K3116" t="s">
        <v>374</v>
      </c>
      <c r="M3116" s="15">
        <f t="shared" si="365"/>
        <v>55.4758</v>
      </c>
      <c r="N3116" s="13">
        <f t="shared" si="366"/>
        <v>10</v>
      </c>
      <c r="O3116" s="13">
        <f t="shared" si="367"/>
        <v>7</v>
      </c>
      <c r="P3116" s="13">
        <f t="shared" si="368"/>
        <v>2017</v>
      </c>
      <c r="Q3116" s="13">
        <f t="shared" si="369"/>
        <v>277.37900000000002</v>
      </c>
    </row>
    <row r="3117" spans="1:17" x14ac:dyDescent="0.25">
      <c r="A3117" t="s">
        <v>6862</v>
      </c>
      <c r="B3117" t="s">
        <v>6863</v>
      </c>
      <c r="C3117">
        <v>42921.623749999999</v>
      </c>
      <c r="D3117">
        <v>100</v>
      </c>
      <c r="E3117" t="s">
        <v>13863</v>
      </c>
      <c r="F3117" t="s">
        <v>6864</v>
      </c>
      <c r="G3117" t="s">
        <v>6865</v>
      </c>
      <c r="H3117" t="s">
        <v>108</v>
      </c>
      <c r="I3117">
        <v>0.17</v>
      </c>
      <c r="J3117">
        <v>60</v>
      </c>
      <c r="K3117" t="s">
        <v>6866</v>
      </c>
      <c r="M3117" s="15">
        <f t="shared" si="365"/>
        <v>6.8000000000000005E-2</v>
      </c>
      <c r="N3117" s="13">
        <f t="shared" si="366"/>
        <v>10</v>
      </c>
      <c r="O3117" s="13">
        <f t="shared" si="367"/>
        <v>7</v>
      </c>
      <c r="P3117" s="13">
        <f t="shared" si="368"/>
        <v>2017</v>
      </c>
      <c r="Q3117" s="13">
        <f t="shared" si="369"/>
        <v>6.8000000000000007</v>
      </c>
    </row>
    <row r="3118" spans="1:17" x14ac:dyDescent="0.25">
      <c r="A3118" t="s">
        <v>6867</v>
      </c>
      <c r="B3118" t="s">
        <v>6868</v>
      </c>
      <c r="C3118">
        <v>42921.623749999999</v>
      </c>
      <c r="D3118">
        <v>200</v>
      </c>
      <c r="E3118" t="s">
        <v>13863</v>
      </c>
      <c r="F3118" t="s">
        <v>6864</v>
      </c>
      <c r="G3118" t="s">
        <v>6865</v>
      </c>
      <c r="H3118" t="s">
        <v>108</v>
      </c>
      <c r="I3118">
        <v>7.51E-2</v>
      </c>
      <c r="J3118">
        <v>60</v>
      </c>
      <c r="K3118" t="s">
        <v>6869</v>
      </c>
      <c r="M3118" s="15">
        <f t="shared" si="365"/>
        <v>3.0040000000000001E-2</v>
      </c>
      <c r="N3118" s="13">
        <f t="shared" si="366"/>
        <v>10</v>
      </c>
      <c r="O3118" s="13">
        <f t="shared" si="367"/>
        <v>7</v>
      </c>
      <c r="P3118" s="13">
        <f t="shared" si="368"/>
        <v>2017</v>
      </c>
      <c r="Q3118" s="13">
        <f t="shared" si="369"/>
        <v>6.008</v>
      </c>
    </row>
    <row r="3119" spans="1:17" x14ac:dyDescent="0.25">
      <c r="A3119" t="s">
        <v>6870</v>
      </c>
      <c r="B3119" t="s">
        <v>6871</v>
      </c>
      <c r="C3119">
        <v>42930.425856481481</v>
      </c>
      <c r="D3119">
        <v>1</v>
      </c>
      <c r="E3119" t="s">
        <v>13863</v>
      </c>
      <c r="F3119" t="s">
        <v>6872</v>
      </c>
      <c r="G3119" t="s">
        <v>6873</v>
      </c>
      <c r="H3119" t="s">
        <v>167</v>
      </c>
      <c r="I3119">
        <v>381</v>
      </c>
      <c r="J3119">
        <v>0</v>
      </c>
      <c r="K3119" t="s">
        <v>6874</v>
      </c>
      <c r="M3119" s="15">
        <f t="shared" si="365"/>
        <v>381</v>
      </c>
      <c r="N3119" s="13">
        <f t="shared" si="366"/>
        <v>10</v>
      </c>
      <c r="O3119" s="13">
        <f t="shared" si="367"/>
        <v>7</v>
      </c>
      <c r="P3119" s="13">
        <f t="shared" si="368"/>
        <v>2017</v>
      </c>
      <c r="Q3119" s="13">
        <f t="shared" si="369"/>
        <v>381</v>
      </c>
    </row>
    <row r="3120" spans="1:17" x14ac:dyDescent="0.25">
      <c r="A3120" t="s">
        <v>2214</v>
      </c>
      <c r="B3120" t="s">
        <v>2215</v>
      </c>
      <c r="C3120">
        <v>42933.704872685186</v>
      </c>
      <c r="D3120">
        <v>200</v>
      </c>
      <c r="E3120" t="s">
        <v>13863</v>
      </c>
      <c r="F3120" t="s">
        <v>6842</v>
      </c>
      <c r="G3120" t="s">
        <v>6843</v>
      </c>
      <c r="H3120" t="s">
        <v>65</v>
      </c>
      <c r="I3120">
        <v>3.5999999999999997E-2</v>
      </c>
      <c r="J3120">
        <v>0</v>
      </c>
      <c r="K3120" t="s">
        <v>2216</v>
      </c>
      <c r="M3120" s="15">
        <f t="shared" si="365"/>
        <v>3.5999999999999997E-2</v>
      </c>
      <c r="N3120" s="13">
        <f t="shared" si="366"/>
        <v>10</v>
      </c>
      <c r="O3120" s="13">
        <f t="shared" si="367"/>
        <v>7</v>
      </c>
      <c r="P3120" s="13">
        <f t="shared" si="368"/>
        <v>2017</v>
      </c>
      <c r="Q3120" s="13">
        <f t="shared" si="369"/>
        <v>7.1999999999999993</v>
      </c>
    </row>
    <row r="3121" spans="1:17" x14ac:dyDescent="0.25">
      <c r="A3121" t="s">
        <v>2211</v>
      </c>
      <c r="B3121" t="s">
        <v>2212</v>
      </c>
      <c r="C3121">
        <v>42937.576793981483</v>
      </c>
      <c r="D3121">
        <v>400</v>
      </c>
      <c r="E3121" t="s">
        <v>13863</v>
      </c>
      <c r="F3121" t="s">
        <v>6842</v>
      </c>
      <c r="G3121" t="s">
        <v>6846</v>
      </c>
      <c r="H3121" t="s">
        <v>65</v>
      </c>
      <c r="I3121">
        <v>4.2500000000000003E-2</v>
      </c>
      <c r="J3121">
        <v>0</v>
      </c>
      <c r="K3121" t="s">
        <v>2213</v>
      </c>
      <c r="M3121" s="15">
        <f t="shared" si="365"/>
        <v>4.2500000000000003E-2</v>
      </c>
      <c r="N3121" s="13">
        <f t="shared" si="366"/>
        <v>10</v>
      </c>
      <c r="O3121" s="13">
        <f t="shared" si="367"/>
        <v>7</v>
      </c>
      <c r="P3121" s="13">
        <f t="shared" si="368"/>
        <v>2017</v>
      </c>
      <c r="Q3121" s="13">
        <f t="shared" si="369"/>
        <v>17</v>
      </c>
    </row>
    <row r="3122" spans="1:17" x14ac:dyDescent="0.25">
      <c r="A3122" t="s">
        <v>2222</v>
      </c>
      <c r="B3122" t="s">
        <v>2223</v>
      </c>
      <c r="C3122">
        <v>42933.704872685186</v>
      </c>
      <c r="D3122">
        <v>600</v>
      </c>
      <c r="E3122" t="s">
        <v>13863</v>
      </c>
      <c r="F3122" t="s">
        <v>6842</v>
      </c>
      <c r="G3122" t="s">
        <v>6843</v>
      </c>
      <c r="H3122" t="s">
        <v>65</v>
      </c>
      <c r="I3122">
        <v>2.4E-2</v>
      </c>
      <c r="J3122">
        <v>0</v>
      </c>
      <c r="K3122" t="s">
        <v>2224</v>
      </c>
      <c r="M3122" s="15">
        <f t="shared" si="365"/>
        <v>2.4E-2</v>
      </c>
      <c r="N3122" s="13">
        <f t="shared" si="366"/>
        <v>10</v>
      </c>
      <c r="O3122" s="13">
        <f t="shared" si="367"/>
        <v>7</v>
      </c>
      <c r="P3122" s="13">
        <f t="shared" si="368"/>
        <v>2017</v>
      </c>
      <c r="Q3122" s="13">
        <f t="shared" si="369"/>
        <v>14.4</v>
      </c>
    </row>
    <row r="3123" spans="1:17" x14ac:dyDescent="0.25">
      <c r="A3123" t="s">
        <v>5117</v>
      </c>
      <c r="B3123" t="s">
        <v>5118</v>
      </c>
      <c r="C3123">
        <v>42933.700949074075</v>
      </c>
      <c r="D3123">
        <v>600</v>
      </c>
      <c r="E3123" t="s">
        <v>13863</v>
      </c>
      <c r="F3123" t="s">
        <v>6842</v>
      </c>
      <c r="G3123" t="s">
        <v>6848</v>
      </c>
      <c r="H3123" t="s">
        <v>65</v>
      </c>
      <c r="I3123">
        <v>2.6499999999999999E-2</v>
      </c>
      <c r="J3123">
        <v>0</v>
      </c>
      <c r="K3123" t="s">
        <v>5119</v>
      </c>
      <c r="M3123" s="15">
        <f t="shared" si="365"/>
        <v>2.6499999999999999E-2</v>
      </c>
      <c r="N3123" s="13">
        <f t="shared" si="366"/>
        <v>10</v>
      </c>
      <c r="O3123" s="13">
        <f t="shared" si="367"/>
        <v>7</v>
      </c>
      <c r="P3123" s="13">
        <f t="shared" si="368"/>
        <v>2017</v>
      </c>
      <c r="Q3123" s="13">
        <f t="shared" si="369"/>
        <v>15.9</v>
      </c>
    </row>
    <row r="3124" spans="1:17" x14ac:dyDescent="0.25">
      <c r="A3124" t="s">
        <v>150</v>
      </c>
      <c r="B3124" t="s">
        <v>151</v>
      </c>
      <c r="C3124">
        <v>42933.700949074075</v>
      </c>
      <c r="D3124">
        <v>2000</v>
      </c>
      <c r="E3124" t="s">
        <v>13863</v>
      </c>
      <c r="F3124" t="s">
        <v>6842</v>
      </c>
      <c r="G3124" t="s">
        <v>6848</v>
      </c>
      <c r="H3124" t="s">
        <v>65</v>
      </c>
      <c r="I3124">
        <v>2.5999999999999999E-2</v>
      </c>
      <c r="J3124">
        <v>0</v>
      </c>
      <c r="K3124" t="s">
        <v>152</v>
      </c>
      <c r="M3124" s="15">
        <f t="shared" si="365"/>
        <v>2.5999999999999999E-2</v>
      </c>
      <c r="N3124" s="13">
        <f t="shared" si="366"/>
        <v>10</v>
      </c>
      <c r="O3124" s="13">
        <f t="shared" si="367"/>
        <v>7</v>
      </c>
      <c r="P3124" s="13">
        <f t="shared" si="368"/>
        <v>2017</v>
      </c>
      <c r="Q3124" s="13">
        <f t="shared" si="369"/>
        <v>52</v>
      </c>
    </row>
    <row r="3125" spans="1:17" x14ac:dyDescent="0.25">
      <c r="A3125" t="s">
        <v>147</v>
      </c>
      <c r="B3125" t="s">
        <v>148</v>
      </c>
      <c r="C3125">
        <v>42933.700949074075</v>
      </c>
      <c r="D3125">
        <v>2500</v>
      </c>
      <c r="E3125" t="s">
        <v>13863</v>
      </c>
      <c r="F3125" t="s">
        <v>6842</v>
      </c>
      <c r="G3125" t="s">
        <v>6848</v>
      </c>
      <c r="H3125" t="s">
        <v>65</v>
      </c>
      <c r="I3125">
        <v>1.7299999999999999E-2</v>
      </c>
      <c r="J3125">
        <v>0</v>
      </c>
      <c r="K3125" t="s">
        <v>149</v>
      </c>
      <c r="M3125" s="15">
        <f t="shared" si="365"/>
        <v>1.7299999999999999E-2</v>
      </c>
      <c r="N3125" s="13">
        <f t="shared" si="366"/>
        <v>10</v>
      </c>
      <c r="O3125" s="13">
        <f t="shared" si="367"/>
        <v>7</v>
      </c>
      <c r="P3125" s="13">
        <f t="shared" si="368"/>
        <v>2017</v>
      </c>
      <c r="Q3125" s="13">
        <f t="shared" si="369"/>
        <v>43.25</v>
      </c>
    </row>
    <row r="3126" spans="1:17" x14ac:dyDescent="0.25">
      <c r="A3126" t="s">
        <v>970</v>
      </c>
      <c r="B3126" t="s">
        <v>971</v>
      </c>
      <c r="C3126">
        <v>42933.722673611112</v>
      </c>
      <c r="D3126">
        <v>32</v>
      </c>
      <c r="E3126" t="s">
        <v>113</v>
      </c>
      <c r="F3126" t="s">
        <v>6852</v>
      </c>
      <c r="G3126" t="s">
        <v>6853</v>
      </c>
      <c r="H3126" t="s">
        <v>108</v>
      </c>
      <c r="I3126">
        <v>5.81</v>
      </c>
      <c r="J3126">
        <v>45</v>
      </c>
      <c r="K3126" t="s">
        <v>972</v>
      </c>
      <c r="M3126" s="15">
        <f t="shared" si="365"/>
        <v>3.1955</v>
      </c>
      <c r="N3126" s="13">
        <f t="shared" si="366"/>
        <v>10</v>
      </c>
      <c r="O3126" s="13">
        <f t="shared" si="367"/>
        <v>7</v>
      </c>
      <c r="P3126" s="13">
        <f t="shared" si="368"/>
        <v>2017</v>
      </c>
      <c r="Q3126" s="13">
        <f t="shared" si="369"/>
        <v>102.256</v>
      </c>
    </row>
    <row r="3127" spans="1:17" x14ac:dyDescent="0.25">
      <c r="A3127" t="s">
        <v>973</v>
      </c>
      <c r="B3127" t="s">
        <v>974</v>
      </c>
      <c r="C3127">
        <v>42933.722673611112</v>
      </c>
      <c r="D3127">
        <v>48</v>
      </c>
      <c r="E3127" t="s">
        <v>113</v>
      </c>
      <c r="F3127" t="s">
        <v>6852</v>
      </c>
      <c r="G3127" t="s">
        <v>6853</v>
      </c>
      <c r="H3127" t="s">
        <v>108</v>
      </c>
      <c r="I3127">
        <v>4.0599999999999996</v>
      </c>
      <c r="J3127">
        <v>45</v>
      </c>
      <c r="K3127" t="s">
        <v>975</v>
      </c>
      <c r="M3127" s="15">
        <f t="shared" si="365"/>
        <v>2.2330000000000001</v>
      </c>
      <c r="N3127" s="13">
        <f t="shared" si="366"/>
        <v>10</v>
      </c>
      <c r="O3127" s="13">
        <f t="shared" si="367"/>
        <v>7</v>
      </c>
      <c r="P3127" s="13">
        <f t="shared" si="368"/>
        <v>2017</v>
      </c>
      <c r="Q3127" s="13">
        <f t="shared" si="369"/>
        <v>107.184</v>
      </c>
    </row>
    <row r="3128" spans="1:17" x14ac:dyDescent="0.25">
      <c r="A3128" t="s">
        <v>6875</v>
      </c>
      <c r="B3128" t="s">
        <v>6876</v>
      </c>
      <c r="C3128">
        <v>42921.623749999999</v>
      </c>
      <c r="D3128">
        <v>100</v>
      </c>
      <c r="E3128" t="s">
        <v>13863</v>
      </c>
      <c r="F3128" t="s">
        <v>6864</v>
      </c>
      <c r="G3128" t="s">
        <v>6865</v>
      </c>
      <c r="H3128" t="s">
        <v>108</v>
      </c>
      <c r="I3128">
        <v>0.55000000000000004</v>
      </c>
      <c r="J3128">
        <v>60</v>
      </c>
      <c r="K3128" t="s">
        <v>6877</v>
      </c>
      <c r="M3128" s="15">
        <f t="shared" si="365"/>
        <v>0.22000000000000003</v>
      </c>
      <c r="N3128" s="13">
        <f t="shared" si="366"/>
        <v>10</v>
      </c>
      <c r="O3128" s="13">
        <f t="shared" si="367"/>
        <v>7</v>
      </c>
      <c r="P3128" s="13">
        <f t="shared" si="368"/>
        <v>2017</v>
      </c>
      <c r="Q3128" s="13">
        <f t="shared" si="369"/>
        <v>22.000000000000004</v>
      </c>
    </row>
    <row r="3129" spans="1:17" x14ac:dyDescent="0.25">
      <c r="A3129" t="s">
        <v>3219</v>
      </c>
      <c r="B3129" t="s">
        <v>3220</v>
      </c>
      <c r="C3129">
        <v>42921.623749999999</v>
      </c>
      <c r="D3129">
        <v>100</v>
      </c>
      <c r="E3129" t="s">
        <v>13863</v>
      </c>
      <c r="F3129" t="s">
        <v>6864</v>
      </c>
      <c r="G3129" t="s">
        <v>6865</v>
      </c>
      <c r="H3129" t="s">
        <v>108</v>
      </c>
      <c r="I3129">
        <v>0.17180000000000001</v>
      </c>
      <c r="J3129">
        <v>60</v>
      </c>
      <c r="K3129" t="s">
        <v>3221</v>
      </c>
      <c r="M3129" s="15">
        <f t="shared" si="365"/>
        <v>6.8720000000000003E-2</v>
      </c>
      <c r="N3129" s="13">
        <f t="shared" si="366"/>
        <v>10</v>
      </c>
      <c r="O3129" s="13">
        <f t="shared" si="367"/>
        <v>7</v>
      </c>
      <c r="P3129" s="13">
        <f t="shared" si="368"/>
        <v>2017</v>
      </c>
      <c r="Q3129" s="13">
        <f t="shared" si="369"/>
        <v>6.8719999999999999</v>
      </c>
    </row>
    <row r="3130" spans="1:17" x14ac:dyDescent="0.25">
      <c r="A3130" t="s">
        <v>3250</v>
      </c>
      <c r="B3130" t="s">
        <v>3251</v>
      </c>
      <c r="C3130">
        <v>42949.560740740744</v>
      </c>
      <c r="D3130">
        <v>25</v>
      </c>
      <c r="E3130" t="s">
        <v>13863</v>
      </c>
      <c r="F3130" t="s">
        <v>6878</v>
      </c>
      <c r="G3130" t="s">
        <v>6879</v>
      </c>
      <c r="H3130" t="s">
        <v>12</v>
      </c>
      <c r="I3130">
        <v>180.3</v>
      </c>
      <c r="J3130">
        <v>0</v>
      </c>
      <c r="K3130" t="s">
        <v>3252</v>
      </c>
      <c r="M3130" s="15">
        <f t="shared" si="365"/>
        <v>180.3</v>
      </c>
      <c r="N3130" s="13">
        <f t="shared" si="366"/>
        <v>10</v>
      </c>
      <c r="O3130" s="13">
        <f t="shared" si="367"/>
        <v>8</v>
      </c>
      <c r="P3130" s="13">
        <f t="shared" si="368"/>
        <v>2017</v>
      </c>
      <c r="Q3130" s="13">
        <f t="shared" si="369"/>
        <v>4507.5</v>
      </c>
    </row>
    <row r="3131" spans="1:17" x14ac:dyDescent="0.25">
      <c r="A3131" t="s">
        <v>638</v>
      </c>
      <c r="B3131" t="s">
        <v>639</v>
      </c>
      <c r="C3131">
        <v>42922.678888888891</v>
      </c>
      <c r="D3131">
        <v>300</v>
      </c>
      <c r="E3131" t="s">
        <v>13863</v>
      </c>
      <c r="F3131" t="s">
        <v>6880</v>
      </c>
      <c r="G3131" t="s">
        <v>6881</v>
      </c>
      <c r="H3131" t="s">
        <v>65</v>
      </c>
      <c r="I3131">
        <v>0.59</v>
      </c>
      <c r="J3131">
        <v>0</v>
      </c>
      <c r="K3131" t="s">
        <v>641</v>
      </c>
      <c r="M3131" s="15">
        <f t="shared" si="365"/>
        <v>0.59</v>
      </c>
      <c r="N3131" s="13">
        <f t="shared" si="366"/>
        <v>10</v>
      </c>
      <c r="O3131" s="13">
        <f t="shared" si="367"/>
        <v>7</v>
      </c>
      <c r="P3131" s="13">
        <f t="shared" si="368"/>
        <v>2017</v>
      </c>
      <c r="Q3131" s="13">
        <f t="shared" si="369"/>
        <v>177</v>
      </c>
    </row>
    <row r="3132" spans="1:17" x14ac:dyDescent="0.25">
      <c r="A3132" t="s">
        <v>1074</v>
      </c>
      <c r="B3132" t="s">
        <v>1075</v>
      </c>
      <c r="C3132">
        <v>42922.678888888891</v>
      </c>
      <c r="D3132">
        <v>80</v>
      </c>
      <c r="E3132" t="s">
        <v>13863</v>
      </c>
      <c r="F3132" t="s">
        <v>6880</v>
      </c>
      <c r="G3132" t="s">
        <v>6881</v>
      </c>
      <c r="H3132" t="s">
        <v>65</v>
      </c>
      <c r="I3132">
        <v>0.71</v>
      </c>
      <c r="J3132">
        <v>0</v>
      </c>
      <c r="K3132" t="s">
        <v>1076</v>
      </c>
      <c r="M3132" s="15">
        <f t="shared" si="365"/>
        <v>0.71</v>
      </c>
      <c r="N3132" s="13">
        <f t="shared" si="366"/>
        <v>10</v>
      </c>
      <c r="O3132" s="13">
        <f t="shared" si="367"/>
        <v>7</v>
      </c>
      <c r="P3132" s="13">
        <f t="shared" si="368"/>
        <v>2017</v>
      </c>
      <c r="Q3132" s="13">
        <f t="shared" si="369"/>
        <v>56.8</v>
      </c>
    </row>
    <row r="3133" spans="1:17" x14ac:dyDescent="0.25">
      <c r="A3133" t="s">
        <v>6882</v>
      </c>
      <c r="B3133" t="s">
        <v>6883</v>
      </c>
      <c r="C3133">
        <v>42958.466898148145</v>
      </c>
      <c r="D3133">
        <v>96</v>
      </c>
      <c r="E3133" t="s">
        <v>13863</v>
      </c>
      <c r="F3133" t="s">
        <v>6880</v>
      </c>
      <c r="G3133" t="s">
        <v>6884</v>
      </c>
      <c r="H3133" t="s">
        <v>65</v>
      </c>
      <c r="I3133">
        <v>3.6</v>
      </c>
      <c r="J3133">
        <v>0</v>
      </c>
      <c r="K3133" t="s">
        <v>6885</v>
      </c>
      <c r="M3133" s="15">
        <f t="shared" si="365"/>
        <v>3.6</v>
      </c>
      <c r="N3133" s="13">
        <f t="shared" si="366"/>
        <v>10</v>
      </c>
      <c r="O3133" s="13">
        <f t="shared" si="367"/>
        <v>8</v>
      </c>
      <c r="P3133" s="13">
        <f t="shared" si="368"/>
        <v>2017</v>
      </c>
      <c r="Q3133" s="13">
        <f t="shared" si="369"/>
        <v>345.6</v>
      </c>
    </row>
    <row r="3134" spans="1:17" x14ac:dyDescent="0.25">
      <c r="A3134" t="s">
        <v>6886</v>
      </c>
      <c r="B3134" t="s">
        <v>6887</v>
      </c>
      <c r="C3134">
        <v>42933.708854166667</v>
      </c>
      <c r="D3134">
        <v>100</v>
      </c>
      <c r="E3134" t="s">
        <v>13863</v>
      </c>
      <c r="F3134" t="s">
        <v>6880</v>
      </c>
      <c r="G3134" t="s">
        <v>6888</v>
      </c>
      <c r="H3134" t="s">
        <v>65</v>
      </c>
      <c r="I3134">
        <v>0.69</v>
      </c>
      <c r="J3134">
        <v>0</v>
      </c>
      <c r="K3134" t="s">
        <v>3948</v>
      </c>
      <c r="M3134" s="15">
        <f t="shared" si="365"/>
        <v>0.69</v>
      </c>
      <c r="N3134" s="13">
        <f t="shared" si="366"/>
        <v>10</v>
      </c>
      <c r="O3134" s="13">
        <f t="shared" si="367"/>
        <v>7</v>
      </c>
      <c r="P3134" s="13">
        <f t="shared" si="368"/>
        <v>2017</v>
      </c>
      <c r="Q3134" s="13">
        <f t="shared" si="369"/>
        <v>69</v>
      </c>
    </row>
    <row r="3135" spans="1:17" x14ac:dyDescent="0.25">
      <c r="A3135" t="s">
        <v>6463</v>
      </c>
      <c r="B3135" t="s">
        <v>6464</v>
      </c>
      <c r="C3135">
        <v>42933.708854166667</v>
      </c>
      <c r="D3135">
        <v>150</v>
      </c>
      <c r="E3135" t="s">
        <v>13863</v>
      </c>
      <c r="F3135" t="s">
        <v>6880</v>
      </c>
      <c r="G3135" t="s">
        <v>6888</v>
      </c>
      <c r="H3135" t="s">
        <v>65</v>
      </c>
      <c r="I3135">
        <v>0.27</v>
      </c>
      <c r="J3135">
        <v>0</v>
      </c>
      <c r="K3135" t="s">
        <v>6467</v>
      </c>
      <c r="M3135" s="15">
        <f t="shared" si="365"/>
        <v>0.27</v>
      </c>
      <c r="N3135" s="13">
        <f t="shared" si="366"/>
        <v>10</v>
      </c>
      <c r="O3135" s="13">
        <f t="shared" si="367"/>
        <v>7</v>
      </c>
      <c r="P3135" s="13">
        <f t="shared" si="368"/>
        <v>2017</v>
      </c>
      <c r="Q3135" s="13">
        <f t="shared" si="369"/>
        <v>40.5</v>
      </c>
    </row>
    <row r="3136" spans="1:17" x14ac:dyDescent="0.25">
      <c r="A3136" t="s">
        <v>6889</v>
      </c>
      <c r="B3136" t="s">
        <v>6890</v>
      </c>
      <c r="C3136">
        <v>42933.710717592592</v>
      </c>
      <c r="D3136">
        <v>100</v>
      </c>
      <c r="E3136" t="s">
        <v>13863</v>
      </c>
      <c r="F3136" t="s">
        <v>6880</v>
      </c>
      <c r="G3136" t="s">
        <v>6891</v>
      </c>
      <c r="H3136" t="s">
        <v>65</v>
      </c>
      <c r="I3136">
        <v>0</v>
      </c>
      <c r="J3136">
        <v>0</v>
      </c>
      <c r="K3136" t="s">
        <v>6892</v>
      </c>
      <c r="M3136" s="15">
        <f t="shared" si="365"/>
        <v>0</v>
      </c>
      <c r="N3136" s="13">
        <f t="shared" si="366"/>
        <v>10</v>
      </c>
      <c r="O3136" s="13">
        <f t="shared" si="367"/>
        <v>7</v>
      </c>
      <c r="P3136" s="13">
        <f t="shared" si="368"/>
        <v>2017</v>
      </c>
      <c r="Q3136" s="13">
        <f t="shared" si="369"/>
        <v>0</v>
      </c>
    </row>
    <row r="3137" spans="1:17" x14ac:dyDescent="0.25">
      <c r="A3137" t="s">
        <v>1074</v>
      </c>
      <c r="B3137" t="s">
        <v>1075</v>
      </c>
      <c r="C3137">
        <v>42933.708854166667</v>
      </c>
      <c r="D3137">
        <v>20</v>
      </c>
      <c r="E3137" t="s">
        <v>13863</v>
      </c>
      <c r="F3137" t="s">
        <v>6880</v>
      </c>
      <c r="G3137" t="s">
        <v>6888</v>
      </c>
      <c r="H3137" t="s">
        <v>65</v>
      </c>
      <c r="I3137">
        <v>0.71</v>
      </c>
      <c r="J3137">
        <v>0</v>
      </c>
      <c r="K3137" t="s">
        <v>1076</v>
      </c>
      <c r="M3137" s="15">
        <f t="shared" si="365"/>
        <v>0.71</v>
      </c>
      <c r="N3137" s="13">
        <f t="shared" si="366"/>
        <v>10</v>
      </c>
      <c r="O3137" s="13">
        <f t="shared" si="367"/>
        <v>7</v>
      </c>
      <c r="P3137" s="13">
        <f t="shared" si="368"/>
        <v>2017</v>
      </c>
      <c r="Q3137" s="13">
        <f t="shared" si="369"/>
        <v>14.2</v>
      </c>
    </row>
    <row r="3138" spans="1:17" x14ac:dyDescent="0.25">
      <c r="A3138" t="s">
        <v>1742</v>
      </c>
      <c r="B3138" t="s">
        <v>1743</v>
      </c>
      <c r="C3138">
        <v>42990.409131944441</v>
      </c>
      <c r="D3138">
        <v>60</v>
      </c>
      <c r="E3138" t="s">
        <v>113</v>
      </c>
      <c r="F3138" t="s">
        <v>6893</v>
      </c>
      <c r="G3138" t="s">
        <v>6894</v>
      </c>
      <c r="H3138" t="s">
        <v>173</v>
      </c>
      <c r="I3138">
        <v>5.1233000000000004</v>
      </c>
      <c r="J3138">
        <v>0</v>
      </c>
      <c r="K3138" t="s">
        <v>1744</v>
      </c>
      <c r="M3138" s="15">
        <f t="shared" si="365"/>
        <v>5.1233000000000004</v>
      </c>
      <c r="N3138" s="13">
        <f t="shared" si="366"/>
        <v>10</v>
      </c>
      <c r="O3138" s="13">
        <f t="shared" si="367"/>
        <v>9</v>
      </c>
      <c r="P3138" s="13">
        <f t="shared" si="368"/>
        <v>2017</v>
      </c>
      <c r="Q3138" s="13">
        <f t="shared" si="369"/>
        <v>307.39800000000002</v>
      </c>
    </row>
    <row r="3139" spans="1:17" x14ac:dyDescent="0.25">
      <c r="A3139" t="s">
        <v>6895</v>
      </c>
      <c r="B3139" t="s">
        <v>6896</v>
      </c>
      <c r="C3139">
        <v>42926.53466435185</v>
      </c>
      <c r="D3139">
        <v>2</v>
      </c>
      <c r="E3139" t="s">
        <v>13863</v>
      </c>
      <c r="F3139" t="s">
        <v>6897</v>
      </c>
      <c r="G3139" t="s">
        <v>6898</v>
      </c>
      <c r="H3139" t="s">
        <v>6899</v>
      </c>
      <c r="I3139">
        <v>1.39</v>
      </c>
      <c r="J3139">
        <v>0</v>
      </c>
      <c r="K3139" t="s">
        <v>6900</v>
      </c>
      <c r="M3139" s="15">
        <f t="shared" si="365"/>
        <v>1.39</v>
      </c>
      <c r="N3139" s="13">
        <f t="shared" si="366"/>
        <v>10</v>
      </c>
      <c r="O3139" s="13">
        <f t="shared" si="367"/>
        <v>7</v>
      </c>
      <c r="P3139" s="13">
        <f t="shared" si="368"/>
        <v>2017</v>
      </c>
      <c r="Q3139" s="13">
        <f t="shared" si="369"/>
        <v>2.78</v>
      </c>
    </row>
    <row r="3140" spans="1:17" x14ac:dyDescent="0.25">
      <c r="A3140" t="s">
        <v>6901</v>
      </c>
      <c r="B3140" t="s">
        <v>6902</v>
      </c>
      <c r="C3140">
        <v>42926.53466435185</v>
      </c>
      <c r="D3140">
        <v>1</v>
      </c>
      <c r="E3140" t="s">
        <v>13863</v>
      </c>
      <c r="F3140" t="s">
        <v>6897</v>
      </c>
      <c r="G3140" t="s">
        <v>6898</v>
      </c>
      <c r="H3140" t="s">
        <v>6899</v>
      </c>
      <c r="I3140">
        <v>2.95</v>
      </c>
      <c r="J3140">
        <v>0</v>
      </c>
      <c r="K3140" t="s">
        <v>6903</v>
      </c>
      <c r="M3140" s="15">
        <f t="shared" si="365"/>
        <v>2.95</v>
      </c>
      <c r="N3140" s="13">
        <f t="shared" si="366"/>
        <v>10</v>
      </c>
      <c r="O3140" s="13">
        <f t="shared" si="367"/>
        <v>7</v>
      </c>
      <c r="P3140" s="13">
        <f t="shared" si="368"/>
        <v>2017</v>
      </c>
      <c r="Q3140" s="13">
        <f t="shared" si="369"/>
        <v>2.95</v>
      </c>
    </row>
    <row r="3141" spans="1:17" x14ac:dyDescent="0.25">
      <c r="A3141" t="s">
        <v>6904</v>
      </c>
      <c r="B3141" t="s">
        <v>6905</v>
      </c>
      <c r="C3141">
        <v>42926.53466435185</v>
      </c>
      <c r="D3141">
        <v>1</v>
      </c>
      <c r="E3141" t="s">
        <v>13863</v>
      </c>
      <c r="F3141" t="s">
        <v>6897</v>
      </c>
      <c r="G3141" t="s">
        <v>6898</v>
      </c>
      <c r="H3141" t="s">
        <v>6899</v>
      </c>
      <c r="I3141">
        <v>3.73</v>
      </c>
      <c r="J3141">
        <v>0</v>
      </c>
      <c r="K3141" t="s">
        <v>6903</v>
      </c>
      <c r="M3141" s="15">
        <f t="shared" si="365"/>
        <v>3.73</v>
      </c>
      <c r="N3141" s="13">
        <f t="shared" si="366"/>
        <v>10</v>
      </c>
      <c r="O3141" s="13">
        <f t="shared" si="367"/>
        <v>7</v>
      </c>
      <c r="P3141" s="13">
        <f t="shared" si="368"/>
        <v>2017</v>
      </c>
      <c r="Q3141" s="13">
        <f t="shared" si="369"/>
        <v>3.73</v>
      </c>
    </row>
    <row r="3142" spans="1:17" x14ac:dyDescent="0.25">
      <c r="A3142" t="s">
        <v>6906</v>
      </c>
      <c r="B3142" t="s">
        <v>6907</v>
      </c>
      <c r="C3142">
        <v>42926.53466435185</v>
      </c>
      <c r="D3142">
        <v>2</v>
      </c>
      <c r="E3142" t="s">
        <v>13863</v>
      </c>
      <c r="F3142" t="s">
        <v>6897</v>
      </c>
      <c r="G3142" t="s">
        <v>6898</v>
      </c>
      <c r="H3142" t="s">
        <v>6899</v>
      </c>
      <c r="I3142">
        <v>99.8</v>
      </c>
      <c r="J3142">
        <v>20</v>
      </c>
      <c r="K3142" t="s">
        <v>6908</v>
      </c>
      <c r="M3142" s="15">
        <f t="shared" si="365"/>
        <v>79.84</v>
      </c>
      <c r="N3142" s="13">
        <f t="shared" si="366"/>
        <v>10</v>
      </c>
      <c r="O3142" s="13">
        <f t="shared" si="367"/>
        <v>7</v>
      </c>
      <c r="P3142" s="13">
        <f t="shared" si="368"/>
        <v>2017</v>
      </c>
      <c r="Q3142" s="13">
        <f t="shared" si="369"/>
        <v>159.68</v>
      </c>
    </row>
    <row r="3143" spans="1:17" x14ac:dyDescent="0.25">
      <c r="A3143" t="s">
        <v>6909</v>
      </c>
      <c r="B3143" t="s">
        <v>6910</v>
      </c>
      <c r="C3143">
        <v>42926.53466435185</v>
      </c>
      <c r="D3143">
        <v>1</v>
      </c>
      <c r="E3143" t="s">
        <v>13863</v>
      </c>
      <c r="F3143" t="s">
        <v>6897</v>
      </c>
      <c r="G3143" t="s">
        <v>6898</v>
      </c>
      <c r="H3143" t="s">
        <v>6899</v>
      </c>
      <c r="I3143">
        <v>99.8</v>
      </c>
      <c r="J3143">
        <v>20</v>
      </c>
      <c r="K3143" t="s">
        <v>6911</v>
      </c>
      <c r="M3143" s="15">
        <f t="shared" si="365"/>
        <v>79.84</v>
      </c>
      <c r="N3143" s="13">
        <f t="shared" si="366"/>
        <v>10</v>
      </c>
      <c r="O3143" s="13">
        <f t="shared" si="367"/>
        <v>7</v>
      </c>
      <c r="P3143" s="13">
        <f t="shared" si="368"/>
        <v>2017</v>
      </c>
      <c r="Q3143" s="13">
        <f t="shared" si="369"/>
        <v>79.84</v>
      </c>
    </row>
    <row r="3144" spans="1:17" x14ac:dyDescent="0.25">
      <c r="A3144" t="s">
        <v>2308</v>
      </c>
      <c r="B3144" t="s">
        <v>2309</v>
      </c>
      <c r="C3144">
        <v>42926.642569444448</v>
      </c>
      <c r="D3144">
        <v>10</v>
      </c>
      <c r="E3144" t="s">
        <v>13863</v>
      </c>
      <c r="F3144" t="s">
        <v>6912</v>
      </c>
      <c r="G3144" t="s">
        <v>6913</v>
      </c>
      <c r="H3144" t="s">
        <v>160</v>
      </c>
      <c r="I3144">
        <v>43.176000000000002</v>
      </c>
      <c r="J3144">
        <v>0</v>
      </c>
      <c r="K3144" t="s">
        <v>2312</v>
      </c>
      <c r="M3144" s="15">
        <f t="shared" ref="M3144:M3174" si="370">+I3144*(1-J3144/100)</f>
        <v>43.176000000000002</v>
      </c>
      <c r="N3144" s="13">
        <f t="shared" ref="N3144:N3174" si="371">+LEN(A3144)</f>
        <v>10</v>
      </c>
      <c r="O3144" s="13">
        <f t="shared" ref="O3144:O3174" si="372">+MONTH(C3144)</f>
        <v>7</v>
      </c>
      <c r="P3144" s="13">
        <f t="shared" ref="P3144:P3174" si="373">+YEAR(C3144)</f>
        <v>2017</v>
      </c>
      <c r="Q3144" s="13">
        <f t="shared" ref="Q3144:Q3174" si="374">+M3144*D3144</f>
        <v>431.76</v>
      </c>
    </row>
    <row r="3145" spans="1:17" x14ac:dyDescent="0.25">
      <c r="A3145" t="s">
        <v>2537</v>
      </c>
      <c r="B3145" t="s">
        <v>2538</v>
      </c>
      <c r="C3145">
        <v>42926.642569444448</v>
      </c>
      <c r="D3145">
        <v>10</v>
      </c>
      <c r="E3145" t="s">
        <v>13863</v>
      </c>
      <c r="F3145" t="s">
        <v>6912</v>
      </c>
      <c r="G3145" t="s">
        <v>6913</v>
      </c>
      <c r="H3145" t="s">
        <v>160</v>
      </c>
      <c r="I3145">
        <v>2.4750000000000001</v>
      </c>
      <c r="J3145">
        <v>0</v>
      </c>
      <c r="K3145" t="s">
        <v>2537</v>
      </c>
      <c r="M3145" s="15">
        <f t="shared" si="370"/>
        <v>2.4750000000000001</v>
      </c>
      <c r="N3145" s="13">
        <f t="shared" si="371"/>
        <v>10</v>
      </c>
      <c r="O3145" s="13">
        <f t="shared" si="372"/>
        <v>7</v>
      </c>
      <c r="P3145" s="13">
        <f t="shared" si="373"/>
        <v>2017</v>
      </c>
      <c r="Q3145" s="13">
        <f t="shared" si="374"/>
        <v>24.75</v>
      </c>
    </row>
    <row r="3146" spans="1:17" x14ac:dyDescent="0.25">
      <c r="A3146" t="s">
        <v>2308</v>
      </c>
      <c r="B3146" t="s">
        <v>2309</v>
      </c>
      <c r="C3146">
        <v>42949.720578703702</v>
      </c>
      <c r="D3146">
        <v>1</v>
      </c>
      <c r="E3146" t="s">
        <v>13863</v>
      </c>
      <c r="F3146" t="s">
        <v>6912</v>
      </c>
      <c r="G3146" t="s">
        <v>6914</v>
      </c>
      <c r="H3146" t="s">
        <v>160</v>
      </c>
      <c r="I3146">
        <v>43.176000000000002</v>
      </c>
      <c r="J3146">
        <v>0</v>
      </c>
      <c r="K3146" t="s">
        <v>2312</v>
      </c>
      <c r="M3146" s="15">
        <f t="shared" si="370"/>
        <v>43.176000000000002</v>
      </c>
      <c r="N3146" s="13">
        <f t="shared" si="371"/>
        <v>10</v>
      </c>
      <c r="O3146" s="13">
        <f t="shared" si="372"/>
        <v>8</v>
      </c>
      <c r="P3146" s="13">
        <f t="shared" si="373"/>
        <v>2017</v>
      </c>
      <c r="Q3146" s="13">
        <f t="shared" si="374"/>
        <v>43.176000000000002</v>
      </c>
    </row>
    <row r="3147" spans="1:17" x14ac:dyDescent="0.25">
      <c r="A3147" t="s">
        <v>2537</v>
      </c>
      <c r="B3147" t="s">
        <v>2538</v>
      </c>
      <c r="C3147">
        <v>42949.720578703702</v>
      </c>
      <c r="D3147">
        <v>1</v>
      </c>
      <c r="E3147" t="s">
        <v>13863</v>
      </c>
      <c r="F3147" t="s">
        <v>6912</v>
      </c>
      <c r="G3147" t="s">
        <v>6914</v>
      </c>
      <c r="H3147" t="s">
        <v>160</v>
      </c>
      <c r="I3147">
        <v>2.4750000000000001</v>
      </c>
      <c r="J3147">
        <v>0</v>
      </c>
      <c r="K3147" t="s">
        <v>2537</v>
      </c>
      <c r="M3147" s="15">
        <f t="shared" si="370"/>
        <v>2.4750000000000001</v>
      </c>
      <c r="N3147" s="13">
        <f t="shared" si="371"/>
        <v>10</v>
      </c>
      <c r="O3147" s="13">
        <f t="shared" si="372"/>
        <v>8</v>
      </c>
      <c r="P3147" s="13">
        <f t="shared" si="373"/>
        <v>2017</v>
      </c>
      <c r="Q3147" s="13">
        <f t="shared" si="374"/>
        <v>2.4750000000000001</v>
      </c>
    </row>
    <row r="3148" spans="1:17" x14ac:dyDescent="0.25">
      <c r="A3148" t="s">
        <v>3242</v>
      </c>
      <c r="B3148" t="s">
        <v>3243</v>
      </c>
      <c r="C3148">
        <v>42958.480150462965</v>
      </c>
      <c r="D3148">
        <v>25</v>
      </c>
      <c r="E3148" t="s">
        <v>13863</v>
      </c>
      <c r="F3148" t="s">
        <v>6915</v>
      </c>
      <c r="G3148" t="s">
        <v>6916</v>
      </c>
      <c r="H3148" t="s">
        <v>59</v>
      </c>
      <c r="I3148">
        <v>55.74</v>
      </c>
      <c r="J3148">
        <v>0</v>
      </c>
      <c r="K3148" t="s">
        <v>3246</v>
      </c>
      <c r="M3148" s="15">
        <f t="shared" si="370"/>
        <v>55.74</v>
      </c>
      <c r="N3148" s="13">
        <f t="shared" si="371"/>
        <v>10</v>
      </c>
      <c r="O3148" s="13">
        <f t="shared" si="372"/>
        <v>8</v>
      </c>
      <c r="P3148" s="13">
        <f t="shared" si="373"/>
        <v>2017</v>
      </c>
      <c r="Q3148" s="13">
        <f t="shared" si="374"/>
        <v>1393.5</v>
      </c>
    </row>
    <row r="3149" spans="1:17" x14ac:dyDescent="0.25">
      <c r="A3149" t="s">
        <v>6917</v>
      </c>
      <c r="B3149" t="s">
        <v>6918</v>
      </c>
      <c r="C3149">
        <v>42958.480150462965</v>
      </c>
      <c r="D3149">
        <v>5</v>
      </c>
      <c r="E3149" t="s">
        <v>13863</v>
      </c>
      <c r="F3149" t="s">
        <v>6915</v>
      </c>
      <c r="G3149" t="s">
        <v>6916</v>
      </c>
      <c r="H3149" t="s">
        <v>59</v>
      </c>
      <c r="I3149">
        <v>52.2</v>
      </c>
      <c r="J3149">
        <v>0</v>
      </c>
      <c r="K3149" t="s">
        <v>6919</v>
      </c>
      <c r="M3149" s="15">
        <f t="shared" si="370"/>
        <v>52.2</v>
      </c>
      <c r="N3149" s="13">
        <f t="shared" si="371"/>
        <v>10</v>
      </c>
      <c r="O3149" s="13">
        <f t="shared" si="372"/>
        <v>8</v>
      </c>
      <c r="P3149" s="13">
        <f t="shared" si="373"/>
        <v>2017</v>
      </c>
      <c r="Q3149" s="13">
        <f t="shared" si="374"/>
        <v>261</v>
      </c>
    </row>
    <row r="3150" spans="1:17" x14ac:dyDescent="0.25">
      <c r="A3150" t="s">
        <v>6463</v>
      </c>
      <c r="B3150" t="s">
        <v>6464</v>
      </c>
      <c r="C3150">
        <v>42958.466898148145</v>
      </c>
      <c r="D3150">
        <v>250</v>
      </c>
      <c r="E3150" t="s">
        <v>13863</v>
      </c>
      <c r="F3150" t="s">
        <v>6880</v>
      </c>
      <c r="G3150" t="s">
        <v>6884</v>
      </c>
      <c r="H3150" t="s">
        <v>65</v>
      </c>
      <c r="I3150">
        <v>0.27</v>
      </c>
      <c r="J3150">
        <v>0</v>
      </c>
      <c r="K3150" t="s">
        <v>6467</v>
      </c>
      <c r="M3150" s="15">
        <f t="shared" si="370"/>
        <v>0.27</v>
      </c>
      <c r="N3150" s="13">
        <f t="shared" si="371"/>
        <v>10</v>
      </c>
      <c r="O3150" s="13">
        <f t="shared" si="372"/>
        <v>8</v>
      </c>
      <c r="P3150" s="13">
        <f t="shared" si="373"/>
        <v>2017</v>
      </c>
      <c r="Q3150" s="13">
        <f t="shared" si="374"/>
        <v>67.5</v>
      </c>
    </row>
    <row r="3151" spans="1:17" x14ac:dyDescent="0.25">
      <c r="A3151" t="s">
        <v>1360</v>
      </c>
      <c r="B3151" t="s">
        <v>1361</v>
      </c>
      <c r="C3151">
        <v>42934.288888888892</v>
      </c>
      <c r="D3151">
        <v>198</v>
      </c>
      <c r="E3151" t="s">
        <v>113</v>
      </c>
      <c r="F3151" t="s">
        <v>6780</v>
      </c>
      <c r="G3151" t="s">
        <v>6920</v>
      </c>
      <c r="H3151" t="s">
        <v>240</v>
      </c>
      <c r="I3151">
        <v>2.33</v>
      </c>
      <c r="J3151">
        <v>0</v>
      </c>
      <c r="K3151" t="s">
        <v>1364</v>
      </c>
      <c r="M3151" s="15">
        <f t="shared" si="370"/>
        <v>2.33</v>
      </c>
      <c r="N3151" s="13">
        <f t="shared" si="371"/>
        <v>10</v>
      </c>
      <c r="O3151" s="13">
        <f t="shared" si="372"/>
        <v>7</v>
      </c>
      <c r="P3151" s="13">
        <f t="shared" si="373"/>
        <v>2017</v>
      </c>
      <c r="Q3151" s="13">
        <f t="shared" si="374"/>
        <v>461.34000000000003</v>
      </c>
    </row>
    <row r="3152" spans="1:17" x14ac:dyDescent="0.25">
      <c r="A3152" t="s">
        <v>2095</v>
      </c>
      <c r="B3152" t="s">
        <v>2096</v>
      </c>
      <c r="C3152">
        <v>42934.288888888892</v>
      </c>
      <c r="D3152">
        <v>198</v>
      </c>
      <c r="E3152" t="s">
        <v>113</v>
      </c>
      <c r="F3152" t="s">
        <v>6780</v>
      </c>
      <c r="G3152" t="s">
        <v>6920</v>
      </c>
      <c r="H3152" t="s">
        <v>240</v>
      </c>
      <c r="I3152">
        <v>3.15</v>
      </c>
      <c r="J3152">
        <v>0</v>
      </c>
      <c r="K3152" t="s">
        <v>2097</v>
      </c>
      <c r="M3152" s="15">
        <f t="shared" si="370"/>
        <v>3.15</v>
      </c>
      <c r="N3152" s="13">
        <f t="shared" si="371"/>
        <v>10</v>
      </c>
      <c r="O3152" s="13">
        <f t="shared" si="372"/>
        <v>7</v>
      </c>
      <c r="P3152" s="13">
        <f t="shared" si="373"/>
        <v>2017</v>
      </c>
      <c r="Q3152" s="13">
        <f t="shared" si="374"/>
        <v>623.69999999999993</v>
      </c>
    </row>
    <row r="3153" spans="1:17" x14ac:dyDescent="0.25">
      <c r="A3153" t="s">
        <v>1365</v>
      </c>
      <c r="B3153" t="s">
        <v>1366</v>
      </c>
      <c r="C3153">
        <v>42934.288888888892</v>
      </c>
      <c r="D3153">
        <v>198</v>
      </c>
      <c r="E3153" t="s">
        <v>113</v>
      </c>
      <c r="F3153" t="s">
        <v>6780</v>
      </c>
      <c r="G3153" t="s">
        <v>6920</v>
      </c>
      <c r="H3153" t="s">
        <v>240</v>
      </c>
      <c r="I3153">
        <v>3.11</v>
      </c>
      <c r="J3153">
        <v>0</v>
      </c>
      <c r="K3153" t="s">
        <v>896</v>
      </c>
      <c r="M3153" s="15">
        <f t="shared" si="370"/>
        <v>3.11</v>
      </c>
      <c r="N3153" s="13">
        <f t="shared" si="371"/>
        <v>10</v>
      </c>
      <c r="O3153" s="13">
        <f t="shared" si="372"/>
        <v>7</v>
      </c>
      <c r="P3153" s="13">
        <f t="shared" si="373"/>
        <v>2017</v>
      </c>
      <c r="Q3153" s="13">
        <f t="shared" si="374"/>
        <v>615.78</v>
      </c>
    </row>
    <row r="3154" spans="1:17" x14ac:dyDescent="0.25">
      <c r="A3154" t="s">
        <v>1367</v>
      </c>
      <c r="B3154" t="s">
        <v>1368</v>
      </c>
      <c r="C3154">
        <v>42934.288888888892</v>
      </c>
      <c r="D3154">
        <v>198</v>
      </c>
      <c r="E3154" t="s">
        <v>113</v>
      </c>
      <c r="F3154" t="s">
        <v>6780</v>
      </c>
      <c r="G3154" t="s">
        <v>6920</v>
      </c>
      <c r="H3154" t="s">
        <v>240</v>
      </c>
      <c r="I3154">
        <v>2.4</v>
      </c>
      <c r="J3154">
        <v>0</v>
      </c>
      <c r="K3154" t="s">
        <v>1369</v>
      </c>
      <c r="M3154" s="15">
        <f t="shared" si="370"/>
        <v>2.4</v>
      </c>
      <c r="N3154" s="13">
        <f t="shared" si="371"/>
        <v>10</v>
      </c>
      <c r="O3154" s="13">
        <f t="shared" si="372"/>
        <v>7</v>
      </c>
      <c r="P3154" s="13">
        <f t="shared" si="373"/>
        <v>2017</v>
      </c>
      <c r="Q3154" s="13">
        <f t="shared" si="374"/>
        <v>475.2</v>
      </c>
    </row>
    <row r="3155" spans="1:17" x14ac:dyDescent="0.25">
      <c r="A3155" t="s">
        <v>524</v>
      </c>
      <c r="B3155" t="s">
        <v>525</v>
      </c>
      <c r="C3155">
        <v>42934.288888888892</v>
      </c>
      <c r="D3155">
        <v>90</v>
      </c>
      <c r="E3155" t="s">
        <v>113</v>
      </c>
      <c r="F3155" t="s">
        <v>6780</v>
      </c>
      <c r="G3155" t="s">
        <v>6920</v>
      </c>
      <c r="H3155" t="s">
        <v>240</v>
      </c>
      <c r="I3155">
        <v>5.22</v>
      </c>
      <c r="J3155">
        <v>0</v>
      </c>
      <c r="K3155" t="s">
        <v>526</v>
      </c>
      <c r="M3155" s="15">
        <f t="shared" si="370"/>
        <v>5.22</v>
      </c>
      <c r="N3155" s="13">
        <f t="shared" si="371"/>
        <v>10</v>
      </c>
      <c r="O3155" s="13">
        <f t="shared" si="372"/>
        <v>7</v>
      </c>
      <c r="P3155" s="13">
        <f t="shared" si="373"/>
        <v>2017</v>
      </c>
      <c r="Q3155" s="13">
        <f t="shared" si="374"/>
        <v>469.79999999999995</v>
      </c>
    </row>
    <row r="3156" spans="1:17" x14ac:dyDescent="0.25">
      <c r="A3156" t="s">
        <v>512</v>
      </c>
      <c r="B3156" t="s">
        <v>513</v>
      </c>
      <c r="C3156">
        <v>42934.289293981485</v>
      </c>
      <c r="D3156">
        <v>18</v>
      </c>
      <c r="E3156" t="s">
        <v>113</v>
      </c>
      <c r="F3156" t="s">
        <v>6780</v>
      </c>
      <c r="G3156" t="s">
        <v>6781</v>
      </c>
      <c r="H3156" t="s">
        <v>240</v>
      </c>
      <c r="I3156">
        <v>47.28</v>
      </c>
      <c r="J3156">
        <v>0</v>
      </c>
      <c r="K3156" t="s">
        <v>516</v>
      </c>
      <c r="M3156" s="15">
        <f t="shared" si="370"/>
        <v>47.28</v>
      </c>
      <c r="N3156" s="13">
        <f t="shared" si="371"/>
        <v>10</v>
      </c>
      <c r="O3156" s="13">
        <f t="shared" si="372"/>
        <v>7</v>
      </c>
      <c r="P3156" s="13">
        <f t="shared" si="373"/>
        <v>2017</v>
      </c>
      <c r="Q3156" s="13">
        <f t="shared" si="374"/>
        <v>851.04</v>
      </c>
    </row>
    <row r="3157" spans="1:17" x14ac:dyDescent="0.25">
      <c r="A3157" t="s">
        <v>754</v>
      </c>
      <c r="B3157" t="s">
        <v>755</v>
      </c>
      <c r="C3157">
        <v>42935.610393518517</v>
      </c>
      <c r="D3157">
        <v>400</v>
      </c>
      <c r="E3157" t="s">
        <v>13863</v>
      </c>
      <c r="F3157" t="s">
        <v>6921</v>
      </c>
      <c r="G3157" t="s">
        <v>6922</v>
      </c>
      <c r="H3157" t="s">
        <v>749</v>
      </c>
      <c r="I3157">
        <v>3.9300000000000002E-2</v>
      </c>
      <c r="J3157">
        <v>0</v>
      </c>
      <c r="K3157" t="s">
        <v>756</v>
      </c>
      <c r="M3157" s="15">
        <f t="shared" si="370"/>
        <v>3.9300000000000002E-2</v>
      </c>
      <c r="N3157" s="13">
        <f t="shared" si="371"/>
        <v>10</v>
      </c>
      <c r="O3157" s="13">
        <f t="shared" si="372"/>
        <v>7</v>
      </c>
      <c r="P3157" s="13">
        <f t="shared" si="373"/>
        <v>2017</v>
      </c>
      <c r="Q3157" s="13">
        <f t="shared" si="374"/>
        <v>15.72</v>
      </c>
    </row>
    <row r="3158" spans="1:17" x14ac:dyDescent="0.25">
      <c r="A3158" t="s">
        <v>1480</v>
      </c>
      <c r="B3158" t="s">
        <v>1481</v>
      </c>
      <c r="C3158">
        <v>42935.610393518517</v>
      </c>
      <c r="D3158">
        <v>200</v>
      </c>
      <c r="E3158" t="s">
        <v>13863</v>
      </c>
      <c r="F3158" t="s">
        <v>6921</v>
      </c>
      <c r="G3158" t="s">
        <v>6922</v>
      </c>
      <c r="H3158" t="s">
        <v>749</v>
      </c>
      <c r="I3158">
        <v>7.0699999999999999E-2</v>
      </c>
      <c r="J3158">
        <v>0</v>
      </c>
      <c r="K3158" t="s">
        <v>1482</v>
      </c>
      <c r="M3158" s="15">
        <f t="shared" si="370"/>
        <v>7.0699999999999999E-2</v>
      </c>
      <c r="N3158" s="13">
        <f t="shared" si="371"/>
        <v>10</v>
      </c>
      <c r="O3158" s="13">
        <f t="shared" si="372"/>
        <v>7</v>
      </c>
      <c r="P3158" s="13">
        <f t="shared" si="373"/>
        <v>2017</v>
      </c>
      <c r="Q3158" s="13">
        <f t="shared" si="374"/>
        <v>14.14</v>
      </c>
    </row>
    <row r="3159" spans="1:17" x14ac:dyDescent="0.25">
      <c r="A3159" t="s">
        <v>6617</v>
      </c>
      <c r="B3159" t="s">
        <v>6618</v>
      </c>
      <c r="C3159">
        <v>42935.610393518517</v>
      </c>
      <c r="D3159">
        <v>200</v>
      </c>
      <c r="E3159" t="s">
        <v>13863</v>
      </c>
      <c r="F3159" t="s">
        <v>6921</v>
      </c>
      <c r="G3159" t="s">
        <v>6922</v>
      </c>
      <c r="H3159" t="s">
        <v>749</v>
      </c>
      <c r="I3159">
        <v>0.3</v>
      </c>
      <c r="J3159">
        <v>0</v>
      </c>
      <c r="K3159" t="s">
        <v>753</v>
      </c>
      <c r="M3159" s="15">
        <f t="shared" si="370"/>
        <v>0.3</v>
      </c>
      <c r="N3159" s="13">
        <f t="shared" si="371"/>
        <v>10</v>
      </c>
      <c r="O3159" s="13">
        <f t="shared" si="372"/>
        <v>7</v>
      </c>
      <c r="P3159" s="13">
        <f t="shared" si="373"/>
        <v>2017</v>
      </c>
      <c r="Q3159" s="13">
        <f t="shared" si="374"/>
        <v>60</v>
      </c>
    </row>
    <row r="3160" spans="1:17" x14ac:dyDescent="0.25">
      <c r="A3160" t="s">
        <v>1846</v>
      </c>
      <c r="B3160" t="s">
        <v>1847</v>
      </c>
      <c r="C3160">
        <v>42935.610393518517</v>
      </c>
      <c r="D3160">
        <v>600</v>
      </c>
      <c r="E3160" t="s">
        <v>13863</v>
      </c>
      <c r="F3160" t="s">
        <v>6921</v>
      </c>
      <c r="G3160" t="s">
        <v>6922</v>
      </c>
      <c r="H3160" t="s">
        <v>749</v>
      </c>
      <c r="I3160">
        <v>1.9E-2</v>
      </c>
      <c r="J3160">
        <v>0</v>
      </c>
      <c r="K3160" t="s">
        <v>1848</v>
      </c>
      <c r="M3160" s="15">
        <f t="shared" si="370"/>
        <v>1.9E-2</v>
      </c>
      <c r="N3160" s="13">
        <f t="shared" si="371"/>
        <v>10</v>
      </c>
      <c r="O3160" s="13">
        <f t="shared" si="372"/>
        <v>7</v>
      </c>
      <c r="P3160" s="13">
        <f t="shared" si="373"/>
        <v>2017</v>
      </c>
      <c r="Q3160" s="13">
        <f t="shared" si="374"/>
        <v>11.4</v>
      </c>
    </row>
    <row r="3161" spans="1:17" x14ac:dyDescent="0.25">
      <c r="A3161" t="s">
        <v>745</v>
      </c>
      <c r="B3161" t="s">
        <v>746</v>
      </c>
      <c r="C3161">
        <v>42935.610717592594</v>
      </c>
      <c r="D3161">
        <v>400</v>
      </c>
      <c r="E3161" t="s">
        <v>13863</v>
      </c>
      <c r="F3161" t="s">
        <v>6921</v>
      </c>
      <c r="G3161" t="s">
        <v>6923</v>
      </c>
      <c r="H3161" t="s">
        <v>749</v>
      </c>
      <c r="I3161">
        <v>0.192</v>
      </c>
      <c r="J3161">
        <v>0</v>
      </c>
      <c r="K3161" t="s">
        <v>750</v>
      </c>
      <c r="M3161" s="15">
        <f t="shared" si="370"/>
        <v>0.192</v>
      </c>
      <c r="N3161" s="13">
        <f t="shared" si="371"/>
        <v>10</v>
      </c>
      <c r="O3161" s="13">
        <f t="shared" si="372"/>
        <v>7</v>
      </c>
      <c r="P3161" s="13">
        <f t="shared" si="373"/>
        <v>2017</v>
      </c>
      <c r="Q3161" s="13">
        <f t="shared" si="374"/>
        <v>76.8</v>
      </c>
    </row>
    <row r="3162" spans="1:17" x14ac:dyDescent="0.25">
      <c r="A3162" t="s">
        <v>754</v>
      </c>
      <c r="B3162" t="s">
        <v>755</v>
      </c>
      <c r="C3162">
        <v>42935.610393518517</v>
      </c>
      <c r="D3162">
        <v>50</v>
      </c>
      <c r="E3162" t="s">
        <v>13863</v>
      </c>
      <c r="F3162" t="s">
        <v>6921</v>
      </c>
      <c r="G3162" t="s">
        <v>6922</v>
      </c>
      <c r="H3162" t="s">
        <v>749</v>
      </c>
      <c r="I3162">
        <v>3.9300000000000002E-2</v>
      </c>
      <c r="J3162">
        <v>0</v>
      </c>
      <c r="K3162" t="s">
        <v>756</v>
      </c>
      <c r="M3162" s="15">
        <f t="shared" si="370"/>
        <v>3.9300000000000002E-2</v>
      </c>
      <c r="N3162" s="13">
        <f t="shared" si="371"/>
        <v>10</v>
      </c>
      <c r="O3162" s="13">
        <f t="shared" si="372"/>
        <v>7</v>
      </c>
      <c r="P3162" s="13">
        <f t="shared" si="373"/>
        <v>2017</v>
      </c>
      <c r="Q3162" s="13">
        <f t="shared" si="374"/>
        <v>1.9650000000000001</v>
      </c>
    </row>
    <row r="3163" spans="1:17" x14ac:dyDescent="0.25">
      <c r="A3163" t="s">
        <v>3242</v>
      </c>
      <c r="B3163" t="s">
        <v>3243</v>
      </c>
      <c r="C3163">
        <v>42972.342083333337</v>
      </c>
      <c r="D3163">
        <v>25</v>
      </c>
      <c r="E3163" t="s">
        <v>13863</v>
      </c>
      <c r="F3163" t="s">
        <v>6915</v>
      </c>
      <c r="G3163" t="s">
        <v>6924</v>
      </c>
      <c r="H3163" t="s">
        <v>59</v>
      </c>
      <c r="I3163">
        <v>55.74</v>
      </c>
      <c r="J3163">
        <v>0</v>
      </c>
      <c r="K3163" t="s">
        <v>3246</v>
      </c>
      <c r="M3163" s="15">
        <f t="shared" si="370"/>
        <v>55.74</v>
      </c>
      <c r="N3163" s="13">
        <f t="shared" si="371"/>
        <v>10</v>
      </c>
      <c r="O3163" s="13">
        <f t="shared" si="372"/>
        <v>8</v>
      </c>
      <c r="P3163" s="13">
        <f t="shared" si="373"/>
        <v>2017</v>
      </c>
      <c r="Q3163" s="13">
        <f t="shared" si="374"/>
        <v>1393.5</v>
      </c>
    </row>
    <row r="3164" spans="1:17" x14ac:dyDescent="0.25">
      <c r="A3164" t="s">
        <v>2217</v>
      </c>
      <c r="B3164" t="s">
        <v>2218</v>
      </c>
      <c r="C3164">
        <v>42933.710717592592</v>
      </c>
      <c r="D3164">
        <v>50</v>
      </c>
      <c r="E3164" t="s">
        <v>13863</v>
      </c>
      <c r="F3164" t="s">
        <v>6880</v>
      </c>
      <c r="G3164" t="s">
        <v>6891</v>
      </c>
      <c r="H3164" t="s">
        <v>65</v>
      </c>
      <c r="I3164">
        <v>4.2</v>
      </c>
      <c r="J3164">
        <v>0</v>
      </c>
      <c r="K3164" t="s">
        <v>2219</v>
      </c>
      <c r="M3164" s="15">
        <f t="shared" si="370"/>
        <v>4.2</v>
      </c>
      <c r="N3164" s="13">
        <f t="shared" si="371"/>
        <v>10</v>
      </c>
      <c r="O3164" s="13">
        <f t="shared" si="372"/>
        <v>7</v>
      </c>
      <c r="P3164" s="13">
        <f t="shared" si="373"/>
        <v>2017</v>
      </c>
      <c r="Q3164" s="13">
        <f t="shared" si="374"/>
        <v>210</v>
      </c>
    </row>
    <row r="3165" spans="1:17" x14ac:dyDescent="0.25">
      <c r="A3165" t="s">
        <v>507</v>
      </c>
      <c r="B3165" t="s">
        <v>508</v>
      </c>
      <c r="C3165">
        <v>42990.409131944441</v>
      </c>
      <c r="D3165">
        <v>30</v>
      </c>
      <c r="E3165" t="s">
        <v>113</v>
      </c>
      <c r="F3165" t="s">
        <v>6893</v>
      </c>
      <c r="G3165" t="s">
        <v>6894</v>
      </c>
      <c r="H3165" t="s">
        <v>173</v>
      </c>
      <c r="I3165">
        <v>1.6627000000000001</v>
      </c>
      <c r="J3165">
        <v>0</v>
      </c>
      <c r="K3165" t="s">
        <v>511</v>
      </c>
      <c r="M3165" s="15">
        <f t="shared" si="370"/>
        <v>1.6627000000000001</v>
      </c>
      <c r="N3165" s="13">
        <f t="shared" si="371"/>
        <v>10</v>
      </c>
      <c r="O3165" s="13">
        <f t="shared" si="372"/>
        <v>9</v>
      </c>
      <c r="P3165" s="13">
        <f t="shared" si="373"/>
        <v>2017</v>
      </c>
      <c r="Q3165" s="13">
        <f t="shared" si="374"/>
        <v>49.881</v>
      </c>
    </row>
    <row r="3166" spans="1:17" x14ac:dyDescent="0.25">
      <c r="A3166" t="s">
        <v>1676</v>
      </c>
      <c r="B3166" t="s">
        <v>1677</v>
      </c>
      <c r="C3166">
        <v>42949.720578703702</v>
      </c>
      <c r="D3166">
        <v>100</v>
      </c>
      <c r="E3166" t="s">
        <v>13863</v>
      </c>
      <c r="F3166" t="s">
        <v>6912</v>
      </c>
      <c r="G3166" t="s">
        <v>6914</v>
      </c>
      <c r="H3166" t="s">
        <v>160</v>
      </c>
      <c r="I3166">
        <v>8.7889999999999997</v>
      </c>
      <c r="J3166">
        <v>0</v>
      </c>
      <c r="K3166" t="s">
        <v>160</v>
      </c>
      <c r="M3166" s="15">
        <f t="shared" si="370"/>
        <v>8.7889999999999997</v>
      </c>
      <c r="N3166" s="13">
        <f t="shared" si="371"/>
        <v>10</v>
      </c>
      <c r="O3166" s="13">
        <f t="shared" si="372"/>
        <v>8</v>
      </c>
      <c r="P3166" s="13">
        <f t="shared" si="373"/>
        <v>2017</v>
      </c>
      <c r="Q3166" s="13">
        <f t="shared" si="374"/>
        <v>878.9</v>
      </c>
    </row>
    <row r="3167" spans="1:17" x14ac:dyDescent="0.25">
      <c r="A3167" t="s">
        <v>6925</v>
      </c>
      <c r="B3167" t="s">
        <v>6926</v>
      </c>
      <c r="C3167">
        <v>42949.720578703702</v>
      </c>
      <c r="D3167">
        <v>50</v>
      </c>
      <c r="E3167" t="s">
        <v>13863</v>
      </c>
      <c r="F3167" t="s">
        <v>6912</v>
      </c>
      <c r="G3167" t="s">
        <v>6914</v>
      </c>
      <c r="H3167" t="s">
        <v>160</v>
      </c>
      <c r="I3167">
        <v>11.449</v>
      </c>
      <c r="J3167">
        <v>0</v>
      </c>
      <c r="K3167" t="s">
        <v>6927</v>
      </c>
      <c r="M3167" s="15">
        <f t="shared" si="370"/>
        <v>11.449</v>
      </c>
      <c r="N3167" s="13">
        <f t="shared" si="371"/>
        <v>10</v>
      </c>
      <c r="O3167" s="13">
        <f t="shared" si="372"/>
        <v>8</v>
      </c>
      <c r="P3167" s="13">
        <f t="shared" si="373"/>
        <v>2017</v>
      </c>
      <c r="Q3167" s="13">
        <f t="shared" si="374"/>
        <v>572.45000000000005</v>
      </c>
    </row>
    <row r="3168" spans="1:17" x14ac:dyDescent="0.25">
      <c r="A3168" t="s">
        <v>4304</v>
      </c>
      <c r="B3168" t="s">
        <v>4305</v>
      </c>
      <c r="C3168">
        <v>42933.727824074071</v>
      </c>
      <c r="D3168">
        <v>2</v>
      </c>
      <c r="E3168" t="s">
        <v>13863</v>
      </c>
      <c r="F3168" t="s">
        <v>6928</v>
      </c>
      <c r="G3168" t="s">
        <v>6929</v>
      </c>
      <c r="H3168" t="s">
        <v>283</v>
      </c>
      <c r="I3168">
        <v>38.590000000000003</v>
      </c>
      <c r="J3168">
        <v>0</v>
      </c>
      <c r="K3168" t="s">
        <v>4307</v>
      </c>
      <c r="M3168" s="15">
        <f t="shared" si="370"/>
        <v>38.590000000000003</v>
      </c>
      <c r="N3168" s="13">
        <f t="shared" si="371"/>
        <v>10</v>
      </c>
      <c r="O3168" s="13">
        <f t="shared" si="372"/>
        <v>7</v>
      </c>
      <c r="P3168" s="13">
        <f t="shared" si="373"/>
        <v>2017</v>
      </c>
      <c r="Q3168" s="13">
        <f t="shared" si="374"/>
        <v>77.180000000000007</v>
      </c>
    </row>
    <row r="3169" spans="1:17" x14ac:dyDescent="0.25">
      <c r="A3169" t="s">
        <v>1478</v>
      </c>
      <c r="B3169" t="s">
        <v>1479</v>
      </c>
      <c r="C3169">
        <v>42935.610393518517</v>
      </c>
      <c r="D3169">
        <v>400</v>
      </c>
      <c r="E3169" t="s">
        <v>13863</v>
      </c>
      <c r="F3169" t="s">
        <v>6921</v>
      </c>
      <c r="G3169" t="s">
        <v>6922</v>
      </c>
      <c r="H3169" t="s">
        <v>749</v>
      </c>
      <c r="I3169">
        <v>7.6100000000000001E-2</v>
      </c>
      <c r="J3169">
        <v>0</v>
      </c>
      <c r="K3169" t="s">
        <v>1398</v>
      </c>
      <c r="M3169" s="15">
        <f t="shared" si="370"/>
        <v>7.6100000000000001E-2</v>
      </c>
      <c r="N3169" s="13">
        <f t="shared" si="371"/>
        <v>10</v>
      </c>
      <c r="O3169" s="13">
        <f t="shared" si="372"/>
        <v>7</v>
      </c>
      <c r="P3169" s="13">
        <f t="shared" si="373"/>
        <v>2017</v>
      </c>
      <c r="Q3169" s="13">
        <f t="shared" si="374"/>
        <v>30.44</v>
      </c>
    </row>
    <row r="3170" spans="1:17" x14ac:dyDescent="0.25">
      <c r="A3170" t="s">
        <v>6930</v>
      </c>
      <c r="B3170" t="s">
        <v>6931</v>
      </c>
      <c r="C3170">
        <v>42972.651539351849</v>
      </c>
      <c r="D3170">
        <v>1</v>
      </c>
      <c r="E3170" t="s">
        <v>13863</v>
      </c>
      <c r="F3170" t="s">
        <v>6932</v>
      </c>
      <c r="G3170" t="s">
        <v>6933</v>
      </c>
      <c r="H3170" t="s">
        <v>6934</v>
      </c>
      <c r="I3170">
        <v>3220</v>
      </c>
      <c r="J3170">
        <v>0</v>
      </c>
      <c r="K3170" t="s">
        <v>6934</v>
      </c>
      <c r="M3170" s="15">
        <f t="shared" si="370"/>
        <v>3220</v>
      </c>
      <c r="N3170" s="13">
        <f t="shared" si="371"/>
        <v>10</v>
      </c>
      <c r="O3170" s="13">
        <f t="shared" si="372"/>
        <v>8</v>
      </c>
      <c r="P3170" s="13">
        <f t="shared" si="373"/>
        <v>2017</v>
      </c>
      <c r="Q3170" s="13">
        <f t="shared" si="374"/>
        <v>3220</v>
      </c>
    </row>
    <row r="3171" spans="1:17" x14ac:dyDescent="0.25">
      <c r="A3171" t="s">
        <v>6930</v>
      </c>
      <c r="B3171" t="s">
        <v>6931</v>
      </c>
      <c r="C3171">
        <v>43052.619108796294</v>
      </c>
      <c r="D3171">
        <v>9</v>
      </c>
      <c r="E3171" t="s">
        <v>13863</v>
      </c>
      <c r="F3171" t="s">
        <v>6932</v>
      </c>
      <c r="G3171" t="s">
        <v>6935</v>
      </c>
      <c r="H3171" t="s">
        <v>6934</v>
      </c>
      <c r="I3171">
        <v>3220</v>
      </c>
      <c r="J3171">
        <v>0</v>
      </c>
      <c r="K3171" t="s">
        <v>6934</v>
      </c>
      <c r="M3171" s="15">
        <f t="shared" si="370"/>
        <v>3220</v>
      </c>
      <c r="N3171" s="13">
        <f t="shared" si="371"/>
        <v>10</v>
      </c>
      <c r="O3171" s="13">
        <f t="shared" si="372"/>
        <v>11</v>
      </c>
      <c r="P3171" s="13">
        <f t="shared" si="373"/>
        <v>2017</v>
      </c>
      <c r="Q3171" s="13">
        <f t="shared" si="374"/>
        <v>28980</v>
      </c>
    </row>
    <row r="3172" spans="1:17" x14ac:dyDescent="0.25">
      <c r="A3172" t="s">
        <v>5161</v>
      </c>
      <c r="B3172" t="s">
        <v>5161</v>
      </c>
      <c r="C3172">
        <v>42914.710347222222</v>
      </c>
      <c r="D3172">
        <v>6</v>
      </c>
      <c r="E3172" t="s">
        <v>13863</v>
      </c>
      <c r="F3172" t="s">
        <v>6657</v>
      </c>
      <c r="G3172" t="s">
        <v>6936</v>
      </c>
      <c r="H3172" t="s">
        <v>2826</v>
      </c>
      <c r="I3172">
        <v>10.16</v>
      </c>
      <c r="J3172">
        <v>0</v>
      </c>
      <c r="K3172" t="s">
        <v>2826</v>
      </c>
      <c r="M3172" s="15">
        <f t="shared" si="370"/>
        <v>10.16</v>
      </c>
      <c r="N3172" s="13">
        <f t="shared" si="371"/>
        <v>59</v>
      </c>
      <c r="O3172" s="13">
        <f t="shared" si="372"/>
        <v>6</v>
      </c>
      <c r="P3172" s="13">
        <f t="shared" si="373"/>
        <v>2017</v>
      </c>
      <c r="Q3172" s="13">
        <f t="shared" si="374"/>
        <v>60.96</v>
      </c>
    </row>
    <row r="3173" spans="1:17" x14ac:dyDescent="0.25">
      <c r="A3173" t="s">
        <v>5164</v>
      </c>
      <c r="B3173" t="s">
        <v>5164</v>
      </c>
      <c r="C3173">
        <v>42914.710347222222</v>
      </c>
      <c r="D3173">
        <v>6</v>
      </c>
      <c r="E3173" t="s">
        <v>13863</v>
      </c>
      <c r="F3173" t="s">
        <v>6657</v>
      </c>
      <c r="G3173" t="s">
        <v>6936</v>
      </c>
      <c r="H3173" t="s">
        <v>2826</v>
      </c>
      <c r="I3173">
        <v>7.65</v>
      </c>
      <c r="J3173">
        <v>0</v>
      </c>
      <c r="K3173" t="s">
        <v>2826</v>
      </c>
      <c r="M3173" s="15">
        <f t="shared" si="370"/>
        <v>7.65</v>
      </c>
      <c r="N3173" s="13">
        <f t="shared" si="371"/>
        <v>59</v>
      </c>
      <c r="O3173" s="13">
        <f t="shared" si="372"/>
        <v>6</v>
      </c>
      <c r="P3173" s="13">
        <f t="shared" si="373"/>
        <v>2017</v>
      </c>
      <c r="Q3173" s="13">
        <f t="shared" si="374"/>
        <v>45.900000000000006</v>
      </c>
    </row>
    <row r="3174" spans="1:17" x14ac:dyDescent="0.25">
      <c r="A3174" t="s">
        <v>1138</v>
      </c>
      <c r="B3174" t="s">
        <v>1139</v>
      </c>
      <c r="C3174">
        <v>42950.650671296295</v>
      </c>
      <c r="D3174">
        <v>30</v>
      </c>
      <c r="E3174" t="s">
        <v>13863</v>
      </c>
      <c r="F3174" t="s">
        <v>6937</v>
      </c>
      <c r="G3174" t="s">
        <v>6938</v>
      </c>
      <c r="H3174" t="s">
        <v>59</v>
      </c>
      <c r="I3174">
        <v>92.91</v>
      </c>
      <c r="J3174">
        <v>0</v>
      </c>
      <c r="K3174" t="s">
        <v>1141</v>
      </c>
      <c r="M3174" s="15">
        <f t="shared" si="370"/>
        <v>92.91</v>
      </c>
      <c r="N3174" s="13">
        <f t="shared" si="371"/>
        <v>10</v>
      </c>
      <c r="O3174" s="13">
        <f t="shared" si="372"/>
        <v>8</v>
      </c>
      <c r="P3174" s="13">
        <f t="shared" si="373"/>
        <v>2017</v>
      </c>
      <c r="Q3174" s="13">
        <f t="shared" si="374"/>
        <v>2787.2999999999997</v>
      </c>
    </row>
    <row r="3175" spans="1:17" x14ac:dyDescent="0.25">
      <c r="A3175" t="s">
        <v>6939</v>
      </c>
      <c r="B3175" t="s">
        <v>6940</v>
      </c>
      <c r="C3175">
        <v>42920.585694444446</v>
      </c>
      <c r="D3175">
        <v>1</v>
      </c>
      <c r="E3175" t="s">
        <v>13863</v>
      </c>
      <c r="F3175" t="s">
        <v>6941</v>
      </c>
      <c r="G3175" t="s">
        <v>6942</v>
      </c>
      <c r="H3175" t="s">
        <v>44</v>
      </c>
      <c r="I3175">
        <v>7.97</v>
      </c>
      <c r="J3175">
        <v>0</v>
      </c>
      <c r="K3175" t="s">
        <v>6943</v>
      </c>
      <c r="M3175" s="15">
        <f t="shared" ref="M3175:M3209" si="375">+I3175*(1-J3175/100)</f>
        <v>7.97</v>
      </c>
      <c r="N3175" s="13">
        <f t="shared" ref="N3175:N3209" si="376">+LEN(A3175)</f>
        <v>10</v>
      </c>
      <c r="O3175" s="13">
        <f t="shared" ref="O3175:O3209" si="377">+MONTH(C3175)</f>
        <v>7</v>
      </c>
      <c r="P3175" s="13">
        <f t="shared" ref="P3175:P3209" si="378">+YEAR(C3175)</f>
        <v>2017</v>
      </c>
      <c r="Q3175" s="13">
        <f t="shared" ref="Q3175:Q3209" si="379">+M3175*D3175</f>
        <v>7.97</v>
      </c>
    </row>
    <row r="3176" spans="1:17" x14ac:dyDescent="0.25">
      <c r="A3176" t="s">
        <v>5174</v>
      </c>
      <c r="B3176" t="s">
        <v>5175</v>
      </c>
      <c r="C3176">
        <v>42958.546076388891</v>
      </c>
      <c r="D3176">
        <v>20</v>
      </c>
      <c r="E3176" t="s">
        <v>13863</v>
      </c>
      <c r="F3176" t="s">
        <v>6944</v>
      </c>
      <c r="G3176" t="s">
        <v>6945</v>
      </c>
      <c r="H3176" t="s">
        <v>1132</v>
      </c>
      <c r="I3176">
        <v>29.45</v>
      </c>
      <c r="J3176">
        <v>0</v>
      </c>
      <c r="K3176" t="s">
        <v>1132</v>
      </c>
      <c r="M3176" s="15">
        <f t="shared" si="375"/>
        <v>29.45</v>
      </c>
      <c r="N3176" s="13">
        <f t="shared" si="376"/>
        <v>10</v>
      </c>
      <c r="O3176" s="13">
        <f t="shared" si="377"/>
        <v>8</v>
      </c>
      <c r="P3176" s="13">
        <f t="shared" si="378"/>
        <v>2017</v>
      </c>
      <c r="Q3176" s="13">
        <f t="shared" si="379"/>
        <v>589</v>
      </c>
    </row>
    <row r="3177" spans="1:17" x14ac:dyDescent="0.25">
      <c r="A3177" t="s">
        <v>4971</v>
      </c>
      <c r="B3177" t="s">
        <v>4972</v>
      </c>
      <c r="C3177">
        <v>42958.546076388891</v>
      </c>
      <c r="D3177">
        <v>20</v>
      </c>
      <c r="E3177" t="s">
        <v>13863</v>
      </c>
      <c r="F3177" t="s">
        <v>6944</v>
      </c>
      <c r="G3177" t="s">
        <v>6945</v>
      </c>
      <c r="H3177" t="s">
        <v>1132</v>
      </c>
      <c r="I3177">
        <v>35.57</v>
      </c>
      <c r="J3177">
        <v>0</v>
      </c>
      <c r="K3177" t="s">
        <v>1132</v>
      </c>
      <c r="M3177" s="15">
        <f t="shared" si="375"/>
        <v>35.57</v>
      </c>
      <c r="N3177" s="13">
        <f t="shared" si="376"/>
        <v>10</v>
      </c>
      <c r="O3177" s="13">
        <f t="shared" si="377"/>
        <v>8</v>
      </c>
      <c r="P3177" s="13">
        <f t="shared" si="378"/>
        <v>2017</v>
      </c>
      <c r="Q3177" s="13">
        <f t="shared" si="379"/>
        <v>711.4</v>
      </c>
    </row>
    <row r="3178" spans="1:17" x14ac:dyDescent="0.25">
      <c r="A3178" t="s">
        <v>4973</v>
      </c>
      <c r="B3178" t="s">
        <v>4974</v>
      </c>
      <c r="C3178">
        <v>42958.546076388891</v>
      </c>
      <c r="D3178">
        <v>10</v>
      </c>
      <c r="E3178" t="s">
        <v>13863</v>
      </c>
      <c r="F3178" t="s">
        <v>6944</v>
      </c>
      <c r="G3178" t="s">
        <v>6945</v>
      </c>
      <c r="H3178" t="s">
        <v>1132</v>
      </c>
      <c r="I3178">
        <v>43.99</v>
      </c>
      <c r="J3178">
        <v>0</v>
      </c>
      <c r="K3178" t="s">
        <v>1132</v>
      </c>
      <c r="M3178" s="15">
        <f t="shared" si="375"/>
        <v>43.99</v>
      </c>
      <c r="N3178" s="13">
        <f t="shared" si="376"/>
        <v>10</v>
      </c>
      <c r="O3178" s="13">
        <f t="shared" si="377"/>
        <v>8</v>
      </c>
      <c r="P3178" s="13">
        <f t="shared" si="378"/>
        <v>2017</v>
      </c>
      <c r="Q3178" s="13">
        <f t="shared" si="379"/>
        <v>439.90000000000003</v>
      </c>
    </row>
    <row r="3179" spans="1:17" x14ac:dyDescent="0.25">
      <c r="A3179" t="s">
        <v>6946</v>
      </c>
      <c r="B3179" t="s">
        <v>6947</v>
      </c>
      <c r="C3179">
        <v>42936.681087962963</v>
      </c>
      <c r="D3179">
        <v>1</v>
      </c>
      <c r="E3179" t="s">
        <v>13863</v>
      </c>
      <c r="F3179" t="s">
        <v>6948</v>
      </c>
      <c r="G3179" t="s">
        <v>6949</v>
      </c>
      <c r="H3179" t="s">
        <v>133</v>
      </c>
      <c r="I3179">
        <v>4153.8</v>
      </c>
      <c r="J3179">
        <v>2</v>
      </c>
      <c r="K3179" t="s">
        <v>6950</v>
      </c>
      <c r="M3179" s="15">
        <f t="shared" si="375"/>
        <v>4070.7240000000002</v>
      </c>
      <c r="N3179" s="13">
        <f t="shared" si="376"/>
        <v>10</v>
      </c>
      <c r="O3179" s="13">
        <f t="shared" si="377"/>
        <v>7</v>
      </c>
      <c r="P3179" s="13">
        <f t="shared" si="378"/>
        <v>2017</v>
      </c>
      <c r="Q3179" s="13">
        <f t="shared" si="379"/>
        <v>4070.7240000000002</v>
      </c>
    </row>
    <row r="3180" spans="1:17" x14ac:dyDescent="0.25">
      <c r="A3180" t="s">
        <v>6951</v>
      </c>
      <c r="B3180" t="s">
        <v>6952</v>
      </c>
      <c r="C3180">
        <v>42964.444687499999</v>
      </c>
      <c r="D3180">
        <v>10</v>
      </c>
      <c r="E3180" t="s">
        <v>13863</v>
      </c>
      <c r="F3180" t="s">
        <v>6953</v>
      </c>
      <c r="G3180" t="s">
        <v>6954</v>
      </c>
      <c r="H3180" t="s">
        <v>5766</v>
      </c>
      <c r="I3180">
        <v>6.92</v>
      </c>
      <c r="J3180">
        <v>0</v>
      </c>
      <c r="K3180" t="s">
        <v>6955</v>
      </c>
      <c r="M3180" s="15">
        <f t="shared" si="375"/>
        <v>6.92</v>
      </c>
      <c r="N3180" s="13">
        <f t="shared" si="376"/>
        <v>10</v>
      </c>
      <c r="O3180" s="13">
        <f t="shared" si="377"/>
        <v>8</v>
      </c>
      <c r="P3180" s="13">
        <f t="shared" si="378"/>
        <v>2017</v>
      </c>
      <c r="Q3180" s="13">
        <f t="shared" si="379"/>
        <v>69.2</v>
      </c>
    </row>
    <row r="3181" spans="1:17" x14ac:dyDescent="0.25">
      <c r="A3181" t="s">
        <v>6956</v>
      </c>
      <c r="B3181" t="s">
        <v>6957</v>
      </c>
      <c r="C3181">
        <v>42964.444687499999</v>
      </c>
      <c r="D3181">
        <v>10</v>
      </c>
      <c r="E3181" t="s">
        <v>13863</v>
      </c>
      <c r="F3181" t="s">
        <v>6953</v>
      </c>
      <c r="G3181" t="s">
        <v>6954</v>
      </c>
      <c r="H3181" t="s">
        <v>5766</v>
      </c>
      <c r="I3181">
        <v>7.92</v>
      </c>
      <c r="J3181">
        <v>0</v>
      </c>
      <c r="K3181" t="s">
        <v>6955</v>
      </c>
      <c r="M3181" s="15">
        <f t="shared" si="375"/>
        <v>7.92</v>
      </c>
      <c r="N3181" s="13">
        <f t="shared" si="376"/>
        <v>10</v>
      </c>
      <c r="O3181" s="13">
        <f t="shared" si="377"/>
        <v>8</v>
      </c>
      <c r="P3181" s="13">
        <f t="shared" si="378"/>
        <v>2017</v>
      </c>
      <c r="Q3181" s="13">
        <f t="shared" si="379"/>
        <v>79.2</v>
      </c>
    </row>
    <row r="3182" spans="1:17" x14ac:dyDescent="0.25">
      <c r="A3182" t="s">
        <v>377</v>
      </c>
      <c r="B3182" t="s">
        <v>378</v>
      </c>
      <c r="C3182">
        <v>42920.589039351849</v>
      </c>
      <c r="D3182">
        <v>5</v>
      </c>
      <c r="E3182" t="s">
        <v>13863</v>
      </c>
      <c r="F3182" t="s">
        <v>6958</v>
      </c>
      <c r="G3182" t="s">
        <v>6959</v>
      </c>
      <c r="H3182" t="s">
        <v>133</v>
      </c>
      <c r="I3182">
        <v>430.08</v>
      </c>
      <c r="J3182">
        <v>35</v>
      </c>
      <c r="K3182" t="s">
        <v>379</v>
      </c>
      <c r="M3182" s="15">
        <f t="shared" si="375"/>
        <v>279.55200000000002</v>
      </c>
      <c r="N3182" s="13">
        <f t="shared" si="376"/>
        <v>10</v>
      </c>
      <c r="O3182" s="13">
        <f t="shared" si="377"/>
        <v>7</v>
      </c>
      <c r="P3182" s="13">
        <f t="shared" si="378"/>
        <v>2017</v>
      </c>
      <c r="Q3182" s="13">
        <f t="shared" si="379"/>
        <v>1397.7600000000002</v>
      </c>
    </row>
    <row r="3183" spans="1:17" x14ac:dyDescent="0.25">
      <c r="A3183" t="s">
        <v>1997</v>
      </c>
      <c r="B3183" t="s">
        <v>1998</v>
      </c>
      <c r="C3183">
        <v>42920.589039351849</v>
      </c>
      <c r="D3183">
        <v>5</v>
      </c>
      <c r="E3183" t="s">
        <v>13863</v>
      </c>
      <c r="F3183" t="s">
        <v>6958</v>
      </c>
      <c r="G3183" t="s">
        <v>6959</v>
      </c>
      <c r="H3183" t="s">
        <v>133</v>
      </c>
      <c r="I3183">
        <v>115.43</v>
      </c>
      <c r="J3183">
        <v>35</v>
      </c>
      <c r="K3183" t="s">
        <v>2001</v>
      </c>
      <c r="M3183" s="15">
        <f t="shared" si="375"/>
        <v>75.029500000000013</v>
      </c>
      <c r="N3183" s="13">
        <f t="shared" si="376"/>
        <v>10</v>
      </c>
      <c r="O3183" s="13">
        <f t="shared" si="377"/>
        <v>7</v>
      </c>
      <c r="P3183" s="13">
        <f t="shared" si="378"/>
        <v>2017</v>
      </c>
      <c r="Q3183" s="13">
        <f t="shared" si="379"/>
        <v>375.14750000000004</v>
      </c>
    </row>
    <row r="3184" spans="1:17" x14ac:dyDescent="0.25">
      <c r="A3184" t="s">
        <v>129</v>
      </c>
      <c r="B3184" t="s">
        <v>130</v>
      </c>
      <c r="C3184">
        <v>42920.589039351849</v>
      </c>
      <c r="D3184">
        <v>20</v>
      </c>
      <c r="E3184" t="s">
        <v>13863</v>
      </c>
      <c r="F3184" t="s">
        <v>6958</v>
      </c>
      <c r="G3184" t="s">
        <v>6959</v>
      </c>
      <c r="H3184" t="s">
        <v>133</v>
      </c>
      <c r="I3184">
        <v>385.56</v>
      </c>
      <c r="J3184">
        <v>35</v>
      </c>
      <c r="K3184" t="s">
        <v>134</v>
      </c>
      <c r="M3184" s="15">
        <f t="shared" si="375"/>
        <v>250.614</v>
      </c>
      <c r="N3184" s="13">
        <f t="shared" si="376"/>
        <v>10</v>
      </c>
      <c r="O3184" s="13">
        <f t="shared" si="377"/>
        <v>7</v>
      </c>
      <c r="P3184" s="13">
        <f t="shared" si="378"/>
        <v>2017</v>
      </c>
      <c r="Q3184" s="13">
        <f t="shared" si="379"/>
        <v>5012.28</v>
      </c>
    </row>
    <row r="3185" spans="1:17" x14ac:dyDescent="0.25">
      <c r="A3185" t="s">
        <v>135</v>
      </c>
      <c r="B3185" t="s">
        <v>136</v>
      </c>
      <c r="C3185">
        <v>42920.589039351849</v>
      </c>
      <c r="D3185">
        <v>15</v>
      </c>
      <c r="E3185" t="s">
        <v>13863</v>
      </c>
      <c r="F3185" t="s">
        <v>6958</v>
      </c>
      <c r="G3185" t="s">
        <v>6959</v>
      </c>
      <c r="H3185" t="s">
        <v>133</v>
      </c>
      <c r="I3185">
        <v>345.1</v>
      </c>
      <c r="J3185">
        <v>35</v>
      </c>
      <c r="K3185" t="s">
        <v>137</v>
      </c>
      <c r="M3185" s="15">
        <f t="shared" si="375"/>
        <v>224.31500000000003</v>
      </c>
      <c r="N3185" s="13">
        <f t="shared" si="376"/>
        <v>10</v>
      </c>
      <c r="O3185" s="13">
        <f t="shared" si="377"/>
        <v>7</v>
      </c>
      <c r="P3185" s="13">
        <f t="shared" si="378"/>
        <v>2017</v>
      </c>
      <c r="Q3185" s="13">
        <f t="shared" si="379"/>
        <v>3364.7250000000004</v>
      </c>
    </row>
    <row r="3186" spans="1:17" x14ac:dyDescent="0.25">
      <c r="A3186" t="s">
        <v>218</v>
      </c>
      <c r="B3186" t="s">
        <v>219</v>
      </c>
      <c r="C3186">
        <v>42916.383553240739</v>
      </c>
      <c r="D3186">
        <v>3</v>
      </c>
      <c r="E3186" t="s">
        <v>13863</v>
      </c>
      <c r="F3186" t="s">
        <v>6960</v>
      </c>
      <c r="G3186" t="s">
        <v>6961</v>
      </c>
      <c r="H3186" t="s">
        <v>222</v>
      </c>
      <c r="I3186">
        <v>50.25</v>
      </c>
      <c r="J3186">
        <v>0</v>
      </c>
      <c r="K3186" t="s">
        <v>223</v>
      </c>
      <c r="M3186" s="15">
        <f t="shared" si="375"/>
        <v>50.25</v>
      </c>
      <c r="N3186" s="13">
        <f t="shared" si="376"/>
        <v>10</v>
      </c>
      <c r="O3186" s="13">
        <f t="shared" si="377"/>
        <v>6</v>
      </c>
      <c r="P3186" s="13">
        <f t="shared" si="378"/>
        <v>2017</v>
      </c>
      <c r="Q3186" s="13">
        <f t="shared" si="379"/>
        <v>150.75</v>
      </c>
    </row>
    <row r="3187" spans="1:17" x14ac:dyDescent="0.25">
      <c r="A3187" t="s">
        <v>413</v>
      </c>
      <c r="B3187" t="s">
        <v>414</v>
      </c>
      <c r="C3187">
        <v>42916.383553240739</v>
      </c>
      <c r="D3187">
        <v>1</v>
      </c>
      <c r="E3187" t="s">
        <v>13863</v>
      </c>
      <c r="F3187" t="s">
        <v>6960</v>
      </c>
      <c r="G3187" t="s">
        <v>6961</v>
      </c>
      <c r="H3187" t="s">
        <v>222</v>
      </c>
      <c r="I3187">
        <v>41.28</v>
      </c>
      <c r="J3187">
        <v>0</v>
      </c>
      <c r="K3187" t="s">
        <v>416</v>
      </c>
      <c r="M3187" s="15">
        <f t="shared" si="375"/>
        <v>41.28</v>
      </c>
      <c r="N3187" s="13">
        <f t="shared" si="376"/>
        <v>10</v>
      </c>
      <c r="O3187" s="13">
        <f t="shared" si="377"/>
        <v>6</v>
      </c>
      <c r="P3187" s="13">
        <f t="shared" si="378"/>
        <v>2017</v>
      </c>
      <c r="Q3187" s="13">
        <f t="shared" si="379"/>
        <v>41.28</v>
      </c>
    </row>
    <row r="3188" spans="1:17" x14ac:dyDescent="0.25">
      <c r="A3188" t="s">
        <v>1604</v>
      </c>
      <c r="B3188" t="s">
        <v>1605</v>
      </c>
      <c r="C3188">
        <v>42921.549537037034</v>
      </c>
      <c r="D3188">
        <v>150</v>
      </c>
      <c r="E3188" t="s">
        <v>13863</v>
      </c>
      <c r="F3188" t="s">
        <v>6962</v>
      </c>
      <c r="G3188" t="s">
        <v>6963</v>
      </c>
      <c r="H3188" t="s">
        <v>1602</v>
      </c>
      <c r="I3188">
        <v>5.69</v>
      </c>
      <c r="J3188">
        <v>60</v>
      </c>
      <c r="K3188" t="s">
        <v>1606</v>
      </c>
      <c r="M3188" s="15">
        <f t="shared" si="375"/>
        <v>2.2760000000000002</v>
      </c>
      <c r="N3188" s="13">
        <f t="shared" si="376"/>
        <v>10</v>
      </c>
      <c r="O3188" s="13">
        <f t="shared" si="377"/>
        <v>7</v>
      </c>
      <c r="P3188" s="13">
        <f t="shared" si="378"/>
        <v>2017</v>
      </c>
      <c r="Q3188" s="13">
        <f t="shared" si="379"/>
        <v>341.40000000000003</v>
      </c>
    </row>
    <row r="3189" spans="1:17" x14ac:dyDescent="0.25">
      <c r="A3189" t="s">
        <v>135</v>
      </c>
      <c r="B3189" t="s">
        <v>136</v>
      </c>
      <c r="C3189">
        <v>42933.724652777775</v>
      </c>
      <c r="D3189">
        <v>5</v>
      </c>
      <c r="E3189" t="s">
        <v>13863</v>
      </c>
      <c r="F3189" t="s">
        <v>6958</v>
      </c>
      <c r="G3189" t="s">
        <v>6964</v>
      </c>
      <c r="H3189" t="s">
        <v>133</v>
      </c>
      <c r="I3189">
        <v>345.1</v>
      </c>
      <c r="J3189">
        <v>35</v>
      </c>
      <c r="K3189" t="s">
        <v>137</v>
      </c>
      <c r="M3189" s="15">
        <f t="shared" si="375"/>
        <v>224.31500000000003</v>
      </c>
      <c r="N3189" s="13">
        <f t="shared" si="376"/>
        <v>10</v>
      </c>
      <c r="O3189" s="13">
        <f t="shared" si="377"/>
        <v>7</v>
      </c>
      <c r="P3189" s="13">
        <f t="shared" si="378"/>
        <v>2017</v>
      </c>
      <c r="Q3189" s="13">
        <f t="shared" si="379"/>
        <v>1121.575</v>
      </c>
    </row>
    <row r="3190" spans="1:17" x14ac:dyDescent="0.25">
      <c r="A3190" t="s">
        <v>2772</v>
      </c>
      <c r="B3190" t="s">
        <v>2773</v>
      </c>
      <c r="C3190">
        <v>42920.589618055557</v>
      </c>
      <c r="D3190">
        <v>5</v>
      </c>
      <c r="E3190" t="s">
        <v>13863</v>
      </c>
      <c r="F3190" t="s">
        <v>6965</v>
      </c>
      <c r="G3190" t="s">
        <v>6966</v>
      </c>
      <c r="H3190" t="s">
        <v>133</v>
      </c>
      <c r="I3190">
        <v>1850</v>
      </c>
      <c r="J3190">
        <v>0</v>
      </c>
      <c r="K3190" t="s">
        <v>2774</v>
      </c>
      <c r="M3190" s="15">
        <f t="shared" si="375"/>
        <v>1850</v>
      </c>
      <c r="N3190" s="13">
        <f t="shared" si="376"/>
        <v>10</v>
      </c>
      <c r="O3190" s="13">
        <f t="shared" si="377"/>
        <v>7</v>
      </c>
      <c r="P3190" s="13">
        <f t="shared" si="378"/>
        <v>2017</v>
      </c>
      <c r="Q3190" s="13">
        <f t="shared" si="379"/>
        <v>9250</v>
      </c>
    </row>
    <row r="3191" spans="1:17" x14ac:dyDescent="0.25">
      <c r="A3191" t="s">
        <v>6967</v>
      </c>
      <c r="B3191" t="s">
        <v>6968</v>
      </c>
      <c r="C3191">
        <v>42933.720914351848</v>
      </c>
      <c r="D3191">
        <v>1</v>
      </c>
      <c r="E3191" t="s">
        <v>13863</v>
      </c>
      <c r="F3191" t="s">
        <v>6969</v>
      </c>
      <c r="G3191" t="s">
        <v>6970</v>
      </c>
      <c r="H3191" t="s">
        <v>108</v>
      </c>
      <c r="I3191">
        <v>169.13</v>
      </c>
      <c r="J3191">
        <v>55</v>
      </c>
      <c r="K3191" t="s">
        <v>6971</v>
      </c>
      <c r="M3191" s="15">
        <f t="shared" si="375"/>
        <v>76.108499999999992</v>
      </c>
      <c r="N3191" s="13">
        <f t="shared" si="376"/>
        <v>10</v>
      </c>
      <c r="O3191" s="13">
        <f t="shared" si="377"/>
        <v>7</v>
      </c>
      <c r="P3191" s="13">
        <f t="shared" si="378"/>
        <v>2017</v>
      </c>
      <c r="Q3191" s="13">
        <f t="shared" si="379"/>
        <v>76.108499999999992</v>
      </c>
    </row>
    <row r="3192" spans="1:17" x14ac:dyDescent="0.25">
      <c r="A3192" t="s">
        <v>1298</v>
      </c>
      <c r="B3192" t="s">
        <v>1299</v>
      </c>
      <c r="C3192">
        <v>42934.273368055554</v>
      </c>
      <c r="D3192">
        <v>100</v>
      </c>
      <c r="E3192" t="s">
        <v>13863</v>
      </c>
      <c r="F3192" t="s">
        <v>6972</v>
      </c>
      <c r="G3192" t="s">
        <v>6973</v>
      </c>
      <c r="H3192" t="s">
        <v>27</v>
      </c>
      <c r="I3192">
        <v>2.0059999999999998</v>
      </c>
      <c r="J3192">
        <v>0</v>
      </c>
      <c r="K3192" t="s">
        <v>1302</v>
      </c>
      <c r="M3192" s="15">
        <f t="shared" si="375"/>
        <v>2.0059999999999998</v>
      </c>
      <c r="N3192" s="13">
        <f t="shared" si="376"/>
        <v>10</v>
      </c>
      <c r="O3192" s="13">
        <f t="shared" si="377"/>
        <v>7</v>
      </c>
      <c r="P3192" s="13">
        <f t="shared" si="378"/>
        <v>2017</v>
      </c>
      <c r="Q3192" s="13">
        <f t="shared" si="379"/>
        <v>200.59999999999997</v>
      </c>
    </row>
    <row r="3193" spans="1:17" x14ac:dyDescent="0.25">
      <c r="A3193" t="s">
        <v>1280</v>
      </c>
      <c r="B3193" t="s">
        <v>1281</v>
      </c>
      <c r="C3193">
        <v>42943.647129629629</v>
      </c>
      <c r="D3193">
        <v>20</v>
      </c>
      <c r="E3193" t="s">
        <v>13863</v>
      </c>
      <c r="F3193" t="s">
        <v>6972</v>
      </c>
      <c r="G3193" t="s">
        <v>6974</v>
      </c>
      <c r="H3193" t="s">
        <v>27</v>
      </c>
      <c r="I3193">
        <v>4.3266999999999998</v>
      </c>
      <c r="J3193">
        <v>40.9</v>
      </c>
      <c r="K3193" t="s">
        <v>1282</v>
      </c>
      <c r="M3193" s="15">
        <f t="shared" si="375"/>
        <v>2.5570796999999996</v>
      </c>
      <c r="N3193" s="13">
        <f t="shared" si="376"/>
        <v>10</v>
      </c>
      <c r="O3193" s="13">
        <f t="shared" si="377"/>
        <v>7</v>
      </c>
      <c r="P3193" s="13">
        <f t="shared" si="378"/>
        <v>2017</v>
      </c>
      <c r="Q3193" s="13">
        <f t="shared" si="379"/>
        <v>51.141593999999991</v>
      </c>
    </row>
    <row r="3194" spans="1:17" x14ac:dyDescent="0.25">
      <c r="A3194" t="s">
        <v>2962</v>
      </c>
      <c r="B3194" t="s">
        <v>2963</v>
      </c>
      <c r="C3194">
        <v>42934.273368055554</v>
      </c>
      <c r="D3194">
        <v>10</v>
      </c>
      <c r="E3194" t="s">
        <v>13863</v>
      </c>
      <c r="F3194" t="s">
        <v>6972</v>
      </c>
      <c r="G3194" t="s">
        <v>6973</v>
      </c>
      <c r="H3194" t="s">
        <v>27</v>
      </c>
      <c r="I3194">
        <v>12.8866</v>
      </c>
      <c r="J3194">
        <v>40.9</v>
      </c>
      <c r="K3194" t="s">
        <v>2964</v>
      </c>
      <c r="M3194" s="15">
        <f t="shared" si="375"/>
        <v>7.6159805999999994</v>
      </c>
      <c r="N3194" s="13">
        <f t="shared" si="376"/>
        <v>10</v>
      </c>
      <c r="O3194" s="13">
        <f t="shared" si="377"/>
        <v>7</v>
      </c>
      <c r="P3194" s="13">
        <f t="shared" si="378"/>
        <v>2017</v>
      </c>
      <c r="Q3194" s="13">
        <f t="shared" si="379"/>
        <v>76.159805999999989</v>
      </c>
    </row>
    <row r="3195" spans="1:17" x14ac:dyDescent="0.25">
      <c r="A3195" t="s">
        <v>1273</v>
      </c>
      <c r="B3195" t="s">
        <v>1274</v>
      </c>
      <c r="C3195">
        <v>42943.647129629629</v>
      </c>
      <c r="D3195">
        <v>100</v>
      </c>
      <c r="E3195" t="s">
        <v>13863</v>
      </c>
      <c r="F3195" t="s">
        <v>6972</v>
      </c>
      <c r="G3195" t="s">
        <v>6974</v>
      </c>
      <c r="H3195" t="s">
        <v>27</v>
      </c>
      <c r="I3195">
        <v>4.7779999999999996</v>
      </c>
      <c r="J3195">
        <v>40.9</v>
      </c>
      <c r="K3195" t="s">
        <v>1276</v>
      </c>
      <c r="M3195" s="15">
        <f t="shared" si="375"/>
        <v>2.8237979999999996</v>
      </c>
      <c r="N3195" s="13">
        <f t="shared" si="376"/>
        <v>10</v>
      </c>
      <c r="O3195" s="13">
        <f t="shared" si="377"/>
        <v>7</v>
      </c>
      <c r="P3195" s="13">
        <f t="shared" si="378"/>
        <v>2017</v>
      </c>
      <c r="Q3195" s="13">
        <f t="shared" si="379"/>
        <v>282.37979999999993</v>
      </c>
    </row>
    <row r="3196" spans="1:17" x14ac:dyDescent="0.25">
      <c r="A3196" t="s">
        <v>1298</v>
      </c>
      <c r="B3196" t="s">
        <v>1299</v>
      </c>
      <c r="C3196">
        <v>42949.568715277775</v>
      </c>
      <c r="D3196">
        <v>100</v>
      </c>
      <c r="E3196" t="s">
        <v>13863</v>
      </c>
      <c r="F3196" t="s">
        <v>6972</v>
      </c>
      <c r="G3196" t="s">
        <v>6975</v>
      </c>
      <c r="H3196" t="s">
        <v>27</v>
      </c>
      <c r="I3196">
        <v>2.0059999999999998</v>
      </c>
      <c r="J3196">
        <v>0</v>
      </c>
      <c r="K3196" t="s">
        <v>1302</v>
      </c>
      <c r="M3196" s="15">
        <f t="shared" si="375"/>
        <v>2.0059999999999998</v>
      </c>
      <c r="N3196" s="13">
        <f t="shared" si="376"/>
        <v>10</v>
      </c>
      <c r="O3196" s="13">
        <f t="shared" si="377"/>
        <v>8</v>
      </c>
      <c r="P3196" s="13">
        <f t="shared" si="378"/>
        <v>2017</v>
      </c>
      <c r="Q3196" s="13">
        <f t="shared" si="379"/>
        <v>200.59999999999997</v>
      </c>
    </row>
    <row r="3197" spans="1:17" x14ac:dyDescent="0.25">
      <c r="A3197" t="s">
        <v>1280</v>
      </c>
      <c r="B3197" t="s">
        <v>1281</v>
      </c>
      <c r="C3197">
        <v>42949.568715277775</v>
      </c>
      <c r="D3197">
        <v>80</v>
      </c>
      <c r="E3197" t="s">
        <v>13863</v>
      </c>
      <c r="F3197" t="s">
        <v>6972</v>
      </c>
      <c r="G3197" t="s">
        <v>6975</v>
      </c>
      <c r="H3197" t="s">
        <v>27</v>
      </c>
      <c r="I3197">
        <v>4.3266999999999998</v>
      </c>
      <c r="J3197">
        <v>40.9</v>
      </c>
      <c r="K3197" t="s">
        <v>1282</v>
      </c>
      <c r="M3197" s="15">
        <f t="shared" si="375"/>
        <v>2.5570796999999996</v>
      </c>
      <c r="N3197" s="13">
        <f t="shared" si="376"/>
        <v>10</v>
      </c>
      <c r="O3197" s="13">
        <f t="shared" si="377"/>
        <v>8</v>
      </c>
      <c r="P3197" s="13">
        <f t="shared" si="378"/>
        <v>2017</v>
      </c>
      <c r="Q3197" s="13">
        <f t="shared" si="379"/>
        <v>204.56637599999996</v>
      </c>
    </row>
    <row r="3198" spans="1:17" x14ac:dyDescent="0.25">
      <c r="A3198" t="s">
        <v>6976</v>
      </c>
      <c r="B3198" t="s">
        <v>6977</v>
      </c>
      <c r="C3198">
        <v>42949.717557870368</v>
      </c>
      <c r="D3198">
        <v>1</v>
      </c>
      <c r="E3198" t="s">
        <v>13863</v>
      </c>
      <c r="F3198" t="s">
        <v>6978</v>
      </c>
      <c r="G3198" t="s">
        <v>6979</v>
      </c>
      <c r="H3198" t="s">
        <v>3781</v>
      </c>
      <c r="I3198">
        <v>785</v>
      </c>
      <c r="J3198">
        <v>0</v>
      </c>
      <c r="K3198" t="s">
        <v>3781</v>
      </c>
      <c r="M3198" s="15">
        <f t="shared" si="375"/>
        <v>785</v>
      </c>
      <c r="N3198" s="13">
        <f t="shared" si="376"/>
        <v>10</v>
      </c>
      <c r="O3198" s="13">
        <f t="shared" si="377"/>
        <v>8</v>
      </c>
      <c r="P3198" s="13">
        <f t="shared" si="378"/>
        <v>2017</v>
      </c>
      <c r="Q3198" s="13">
        <f t="shared" si="379"/>
        <v>785</v>
      </c>
    </row>
    <row r="3199" spans="1:17" x14ac:dyDescent="0.25">
      <c r="A3199" t="s">
        <v>1687</v>
      </c>
      <c r="B3199" t="s">
        <v>1688</v>
      </c>
      <c r="C3199">
        <v>42921.549537037034</v>
      </c>
      <c r="D3199">
        <v>150</v>
      </c>
      <c r="E3199" t="s">
        <v>13863</v>
      </c>
      <c r="F3199" t="s">
        <v>6962</v>
      </c>
      <c r="G3199" t="s">
        <v>6963</v>
      </c>
      <c r="H3199" t="s">
        <v>1602</v>
      </c>
      <c r="I3199">
        <v>4.5599999999999996</v>
      </c>
      <c r="J3199">
        <v>60</v>
      </c>
      <c r="K3199" t="s">
        <v>1689</v>
      </c>
      <c r="M3199" s="15">
        <f t="shared" si="375"/>
        <v>1.8239999999999998</v>
      </c>
      <c r="N3199" s="13">
        <f t="shared" si="376"/>
        <v>10</v>
      </c>
      <c r="O3199" s="13">
        <f t="shared" si="377"/>
        <v>7</v>
      </c>
      <c r="P3199" s="13">
        <f t="shared" si="378"/>
        <v>2017</v>
      </c>
      <c r="Q3199" s="13">
        <f t="shared" si="379"/>
        <v>273.59999999999997</v>
      </c>
    </row>
    <row r="3200" spans="1:17" x14ac:dyDescent="0.25">
      <c r="A3200" t="s">
        <v>1684</v>
      </c>
      <c r="B3200" t="s">
        <v>1685</v>
      </c>
      <c r="C3200">
        <v>42921.549537037034</v>
      </c>
      <c r="D3200">
        <v>30</v>
      </c>
      <c r="E3200" t="s">
        <v>13863</v>
      </c>
      <c r="F3200" t="s">
        <v>6962</v>
      </c>
      <c r="G3200" t="s">
        <v>6963</v>
      </c>
      <c r="H3200" t="s">
        <v>1602</v>
      </c>
      <c r="I3200">
        <v>37.869999999999997</v>
      </c>
      <c r="J3200">
        <v>0</v>
      </c>
      <c r="K3200" t="s">
        <v>1686</v>
      </c>
      <c r="M3200" s="15">
        <f t="shared" si="375"/>
        <v>37.869999999999997</v>
      </c>
      <c r="N3200" s="13">
        <f t="shared" si="376"/>
        <v>10</v>
      </c>
      <c r="O3200" s="13">
        <f t="shared" si="377"/>
        <v>7</v>
      </c>
      <c r="P3200" s="13">
        <f t="shared" si="378"/>
        <v>2017</v>
      </c>
      <c r="Q3200" s="13">
        <f t="shared" si="379"/>
        <v>1136.0999999999999</v>
      </c>
    </row>
    <row r="3201" spans="1:17" x14ac:dyDescent="0.25">
      <c r="A3201" t="s">
        <v>5281</v>
      </c>
      <c r="B3201" t="s">
        <v>1599</v>
      </c>
      <c r="C3201">
        <v>42921.549537037034</v>
      </c>
      <c r="D3201">
        <v>50</v>
      </c>
      <c r="E3201" t="s">
        <v>13863</v>
      </c>
      <c r="F3201" t="s">
        <v>6962</v>
      </c>
      <c r="G3201" t="s">
        <v>6963</v>
      </c>
      <c r="H3201" t="s">
        <v>1602</v>
      </c>
      <c r="I3201">
        <v>44.17</v>
      </c>
      <c r="J3201">
        <v>60</v>
      </c>
      <c r="K3201" t="s">
        <v>1603</v>
      </c>
      <c r="M3201" s="15">
        <f t="shared" si="375"/>
        <v>17.668000000000003</v>
      </c>
      <c r="N3201" s="13">
        <f t="shared" si="376"/>
        <v>10</v>
      </c>
      <c r="O3201" s="13">
        <f t="shared" si="377"/>
        <v>7</v>
      </c>
      <c r="P3201" s="13">
        <f t="shared" si="378"/>
        <v>2017</v>
      </c>
      <c r="Q3201" s="13">
        <f t="shared" si="379"/>
        <v>883.40000000000009</v>
      </c>
    </row>
    <row r="3202" spans="1:17" x14ac:dyDescent="0.25">
      <c r="A3202" t="s">
        <v>1833</v>
      </c>
      <c r="B3202" t="s">
        <v>1834</v>
      </c>
      <c r="C3202">
        <v>42921.546701388892</v>
      </c>
      <c r="D3202">
        <v>500</v>
      </c>
      <c r="E3202" t="s">
        <v>13863</v>
      </c>
      <c r="F3202" t="s">
        <v>6980</v>
      </c>
      <c r="G3202" t="s">
        <v>6981</v>
      </c>
      <c r="H3202" t="s">
        <v>65</v>
      </c>
      <c r="I3202">
        <v>5.8700000000000002E-2</v>
      </c>
      <c r="J3202">
        <v>0</v>
      </c>
      <c r="K3202" t="s">
        <v>1837</v>
      </c>
      <c r="M3202" s="15">
        <f t="shared" si="375"/>
        <v>5.8700000000000002E-2</v>
      </c>
      <c r="N3202" s="13">
        <f t="shared" si="376"/>
        <v>10</v>
      </c>
      <c r="O3202" s="13">
        <f t="shared" si="377"/>
        <v>7</v>
      </c>
      <c r="P3202" s="13">
        <f t="shared" si="378"/>
        <v>2017</v>
      </c>
      <c r="Q3202" s="13">
        <f t="shared" si="379"/>
        <v>29.35</v>
      </c>
    </row>
    <row r="3203" spans="1:17" x14ac:dyDescent="0.25">
      <c r="A3203" t="s">
        <v>2185</v>
      </c>
      <c r="B3203" t="s">
        <v>2186</v>
      </c>
      <c r="C3203">
        <v>42921.548750000002</v>
      </c>
      <c r="D3203">
        <v>30</v>
      </c>
      <c r="E3203" t="s">
        <v>13863</v>
      </c>
      <c r="F3203" t="s">
        <v>6982</v>
      </c>
      <c r="G3203" t="s">
        <v>6983</v>
      </c>
      <c r="H3203" t="s">
        <v>301</v>
      </c>
      <c r="I3203">
        <v>2.6080000000000001</v>
      </c>
      <c r="J3203">
        <v>0</v>
      </c>
      <c r="K3203" t="s">
        <v>2187</v>
      </c>
      <c r="M3203" s="15">
        <f t="shared" si="375"/>
        <v>2.6080000000000001</v>
      </c>
      <c r="N3203" s="13">
        <f t="shared" si="376"/>
        <v>10</v>
      </c>
      <c r="O3203" s="13">
        <f t="shared" si="377"/>
        <v>7</v>
      </c>
      <c r="P3203" s="13">
        <f t="shared" si="378"/>
        <v>2017</v>
      </c>
      <c r="Q3203" s="13">
        <f t="shared" si="379"/>
        <v>78.240000000000009</v>
      </c>
    </row>
    <row r="3204" spans="1:17" x14ac:dyDescent="0.25">
      <c r="A3204" t="s">
        <v>6984</v>
      </c>
      <c r="B3204" t="s">
        <v>6985</v>
      </c>
      <c r="C3204">
        <v>42926.362754629627</v>
      </c>
      <c r="D3204">
        <v>6</v>
      </c>
      <c r="E3204" t="s">
        <v>13863</v>
      </c>
      <c r="F3204" t="s">
        <v>6986</v>
      </c>
      <c r="G3204" t="s">
        <v>6987</v>
      </c>
      <c r="H3204" t="s">
        <v>337</v>
      </c>
      <c r="I3204">
        <v>19.25</v>
      </c>
      <c r="J3204">
        <v>0</v>
      </c>
      <c r="K3204" t="s">
        <v>2082</v>
      </c>
      <c r="M3204" s="15">
        <f t="shared" si="375"/>
        <v>19.25</v>
      </c>
      <c r="N3204" s="13">
        <f t="shared" si="376"/>
        <v>10</v>
      </c>
      <c r="O3204" s="13">
        <f t="shared" si="377"/>
        <v>7</v>
      </c>
      <c r="P3204" s="13">
        <f t="shared" si="378"/>
        <v>2017</v>
      </c>
      <c r="Q3204" s="13">
        <f t="shared" si="379"/>
        <v>115.5</v>
      </c>
    </row>
    <row r="3205" spans="1:17" x14ac:dyDescent="0.25">
      <c r="A3205" t="s">
        <v>6988</v>
      </c>
      <c r="B3205" t="s">
        <v>6989</v>
      </c>
      <c r="C3205">
        <v>42926.362754629627</v>
      </c>
      <c r="D3205">
        <v>10</v>
      </c>
      <c r="E3205" t="s">
        <v>13863</v>
      </c>
      <c r="F3205" t="s">
        <v>6986</v>
      </c>
      <c r="G3205" t="s">
        <v>6987</v>
      </c>
      <c r="H3205" t="s">
        <v>337</v>
      </c>
      <c r="I3205">
        <v>5.89</v>
      </c>
      <c r="J3205">
        <v>0</v>
      </c>
      <c r="K3205" t="s">
        <v>6990</v>
      </c>
      <c r="M3205" s="15">
        <f t="shared" si="375"/>
        <v>5.89</v>
      </c>
      <c r="N3205" s="13">
        <f t="shared" si="376"/>
        <v>10</v>
      </c>
      <c r="O3205" s="13">
        <f t="shared" si="377"/>
        <v>7</v>
      </c>
      <c r="P3205" s="13">
        <f t="shared" si="378"/>
        <v>2017</v>
      </c>
      <c r="Q3205" s="13">
        <f t="shared" si="379"/>
        <v>58.9</v>
      </c>
    </row>
    <row r="3206" spans="1:17" x14ac:dyDescent="0.25">
      <c r="A3206" t="s">
        <v>6991</v>
      </c>
      <c r="B3206" t="s">
        <v>6992</v>
      </c>
      <c r="C3206">
        <v>42926.362754629627</v>
      </c>
      <c r="D3206">
        <v>2</v>
      </c>
      <c r="E3206" t="s">
        <v>13863</v>
      </c>
      <c r="F3206" t="s">
        <v>6986</v>
      </c>
      <c r="G3206" t="s">
        <v>6987</v>
      </c>
      <c r="H3206" t="s">
        <v>337</v>
      </c>
      <c r="I3206">
        <v>2.8</v>
      </c>
      <c r="J3206">
        <v>0</v>
      </c>
      <c r="K3206" t="s">
        <v>6993</v>
      </c>
      <c r="M3206" s="15">
        <f t="shared" si="375"/>
        <v>2.8</v>
      </c>
      <c r="N3206" s="13">
        <f t="shared" si="376"/>
        <v>10</v>
      </c>
      <c r="O3206" s="13">
        <f t="shared" si="377"/>
        <v>7</v>
      </c>
      <c r="P3206" s="13">
        <f t="shared" si="378"/>
        <v>2017</v>
      </c>
      <c r="Q3206" s="13">
        <f t="shared" si="379"/>
        <v>5.6</v>
      </c>
    </row>
    <row r="3207" spans="1:17" x14ac:dyDescent="0.25">
      <c r="A3207" t="s">
        <v>6994</v>
      </c>
      <c r="B3207" t="s">
        <v>6995</v>
      </c>
      <c r="C3207">
        <v>42933.727430555555</v>
      </c>
      <c r="D3207">
        <v>10</v>
      </c>
      <c r="E3207" t="s">
        <v>13863</v>
      </c>
      <c r="F3207" t="s">
        <v>6707</v>
      </c>
      <c r="G3207" t="s">
        <v>6708</v>
      </c>
      <c r="H3207" t="s">
        <v>4067</v>
      </c>
      <c r="I3207">
        <v>96</v>
      </c>
      <c r="J3207">
        <v>5</v>
      </c>
      <c r="K3207" t="s">
        <v>4067</v>
      </c>
      <c r="M3207" s="15">
        <f t="shared" si="375"/>
        <v>91.199999999999989</v>
      </c>
      <c r="N3207" s="13">
        <f t="shared" si="376"/>
        <v>10</v>
      </c>
      <c r="O3207" s="13">
        <f t="shared" si="377"/>
        <v>7</v>
      </c>
      <c r="P3207" s="13">
        <f t="shared" si="378"/>
        <v>2017</v>
      </c>
      <c r="Q3207" s="13">
        <f t="shared" si="379"/>
        <v>911.99999999999989</v>
      </c>
    </row>
    <row r="3208" spans="1:17" x14ac:dyDescent="0.25">
      <c r="A3208" t="s">
        <v>4497</v>
      </c>
      <c r="B3208" t="s">
        <v>4498</v>
      </c>
      <c r="C3208">
        <v>42976.598333333335</v>
      </c>
      <c r="D3208">
        <v>1500</v>
      </c>
      <c r="E3208" t="s">
        <v>13863</v>
      </c>
      <c r="F3208" t="s">
        <v>6996</v>
      </c>
      <c r="G3208" t="s">
        <v>6997</v>
      </c>
      <c r="H3208" t="s">
        <v>5766</v>
      </c>
      <c r="I3208">
        <v>0.37</v>
      </c>
      <c r="J3208">
        <v>0</v>
      </c>
      <c r="K3208" t="s">
        <v>4499</v>
      </c>
      <c r="M3208" s="15">
        <f t="shared" si="375"/>
        <v>0.37</v>
      </c>
      <c r="N3208" s="13">
        <f t="shared" si="376"/>
        <v>10</v>
      </c>
      <c r="O3208" s="13">
        <f t="shared" si="377"/>
        <v>8</v>
      </c>
      <c r="P3208" s="13">
        <f t="shared" si="378"/>
        <v>2017</v>
      </c>
      <c r="Q3208" s="13">
        <f t="shared" si="379"/>
        <v>555</v>
      </c>
    </row>
    <row r="3209" spans="1:17" x14ac:dyDescent="0.25">
      <c r="A3209" t="s">
        <v>6998</v>
      </c>
      <c r="B3209" t="s">
        <v>6999</v>
      </c>
      <c r="C3209">
        <v>42920.611608796295</v>
      </c>
      <c r="D3209">
        <v>3</v>
      </c>
      <c r="E3209" t="s">
        <v>13863</v>
      </c>
      <c r="F3209" t="s">
        <v>7000</v>
      </c>
      <c r="G3209" t="s">
        <v>7001</v>
      </c>
      <c r="H3209" t="s">
        <v>444</v>
      </c>
      <c r="I3209">
        <v>333.8</v>
      </c>
      <c r="J3209">
        <v>0</v>
      </c>
      <c r="K3209" t="s">
        <v>7002</v>
      </c>
      <c r="M3209" s="15">
        <f t="shared" si="375"/>
        <v>333.8</v>
      </c>
      <c r="N3209" s="13">
        <f t="shared" si="376"/>
        <v>10</v>
      </c>
      <c r="O3209" s="13">
        <f t="shared" si="377"/>
        <v>7</v>
      </c>
      <c r="P3209" s="13">
        <f t="shared" si="378"/>
        <v>2017</v>
      </c>
      <c r="Q3209" s="13">
        <f t="shared" si="379"/>
        <v>1001.4000000000001</v>
      </c>
    </row>
    <row r="3210" spans="1:17" x14ac:dyDescent="0.25">
      <c r="A3210" t="s">
        <v>7003</v>
      </c>
      <c r="B3210" t="s">
        <v>7004</v>
      </c>
      <c r="C3210">
        <v>42916.352581018517</v>
      </c>
      <c r="D3210">
        <v>2</v>
      </c>
      <c r="E3210" t="s">
        <v>13863</v>
      </c>
      <c r="F3210" t="s">
        <v>7005</v>
      </c>
      <c r="G3210" t="s">
        <v>7006</v>
      </c>
      <c r="H3210" t="s">
        <v>301</v>
      </c>
      <c r="I3210">
        <v>13.86</v>
      </c>
      <c r="J3210">
        <v>10</v>
      </c>
      <c r="K3210" t="s">
        <v>7007</v>
      </c>
      <c r="M3210" s="15">
        <f t="shared" ref="M3210:M3249" si="380">+I3210*(1-J3210/100)</f>
        <v>12.474</v>
      </c>
      <c r="N3210" s="13">
        <f t="shared" ref="N3210:N3249" si="381">+LEN(A3210)</f>
        <v>10</v>
      </c>
      <c r="O3210" s="13">
        <f t="shared" ref="O3210:O3249" si="382">+MONTH(C3210)</f>
        <v>6</v>
      </c>
      <c r="P3210" s="13">
        <f t="shared" ref="P3210:P3249" si="383">+YEAR(C3210)</f>
        <v>2017</v>
      </c>
      <c r="Q3210" s="13">
        <f t="shared" ref="Q3210:Q3249" si="384">+M3210*D3210</f>
        <v>24.948</v>
      </c>
    </row>
    <row r="3211" spans="1:17" x14ac:dyDescent="0.25">
      <c r="A3211" t="s">
        <v>829</v>
      </c>
      <c r="B3211" t="s">
        <v>830</v>
      </c>
      <c r="C3211">
        <v>42920.587418981479</v>
      </c>
      <c r="D3211">
        <v>2</v>
      </c>
      <c r="E3211" t="s">
        <v>13863</v>
      </c>
      <c r="F3211" t="s">
        <v>7008</v>
      </c>
      <c r="G3211" t="s">
        <v>7009</v>
      </c>
      <c r="H3211" t="s">
        <v>319</v>
      </c>
      <c r="I3211">
        <v>195.62</v>
      </c>
      <c r="J3211">
        <v>10</v>
      </c>
      <c r="K3211" t="s">
        <v>833</v>
      </c>
      <c r="M3211" s="15">
        <f t="shared" si="380"/>
        <v>176.05800000000002</v>
      </c>
      <c r="N3211" s="13">
        <f t="shared" si="381"/>
        <v>10</v>
      </c>
      <c r="O3211" s="13">
        <f t="shared" si="382"/>
        <v>7</v>
      </c>
      <c r="P3211" s="13">
        <f t="shared" si="383"/>
        <v>2017</v>
      </c>
      <c r="Q3211" s="13">
        <f t="shared" si="384"/>
        <v>352.11600000000004</v>
      </c>
    </row>
    <row r="3212" spans="1:17" x14ac:dyDescent="0.25">
      <c r="A3212" t="s">
        <v>579</v>
      </c>
      <c r="B3212" t="s">
        <v>580</v>
      </c>
      <c r="C3212">
        <v>42933.608032407406</v>
      </c>
      <c r="D3212">
        <v>10</v>
      </c>
      <c r="E3212" t="s">
        <v>13863</v>
      </c>
      <c r="F3212" t="s">
        <v>7010</v>
      </c>
      <c r="G3212" t="s">
        <v>7011</v>
      </c>
      <c r="H3212" t="s">
        <v>583</v>
      </c>
      <c r="I3212">
        <v>27</v>
      </c>
      <c r="J3212">
        <v>0</v>
      </c>
      <c r="K3212" t="s">
        <v>584</v>
      </c>
      <c r="M3212" s="15">
        <f t="shared" si="380"/>
        <v>27</v>
      </c>
      <c r="N3212" s="13">
        <f t="shared" si="381"/>
        <v>10</v>
      </c>
      <c r="O3212" s="13">
        <f t="shared" si="382"/>
        <v>7</v>
      </c>
      <c r="P3212" s="13">
        <f t="shared" si="383"/>
        <v>2017</v>
      </c>
      <c r="Q3212" s="13">
        <f t="shared" si="384"/>
        <v>270</v>
      </c>
    </row>
    <row r="3213" spans="1:17" x14ac:dyDescent="0.25">
      <c r="A3213" t="s">
        <v>2502</v>
      </c>
      <c r="B3213" t="s">
        <v>2503</v>
      </c>
      <c r="C3213">
        <v>42934.275868055556</v>
      </c>
      <c r="D3213">
        <v>10</v>
      </c>
      <c r="E3213" t="s">
        <v>13863</v>
      </c>
      <c r="F3213" t="s">
        <v>7012</v>
      </c>
      <c r="G3213" t="s">
        <v>7013</v>
      </c>
      <c r="H3213" t="s">
        <v>33</v>
      </c>
      <c r="I3213">
        <v>484</v>
      </c>
      <c r="J3213">
        <v>0</v>
      </c>
      <c r="K3213" t="s">
        <v>33</v>
      </c>
      <c r="M3213" s="15">
        <f t="shared" si="380"/>
        <v>484</v>
      </c>
      <c r="N3213" s="13">
        <f t="shared" si="381"/>
        <v>10</v>
      </c>
      <c r="O3213" s="13">
        <f t="shared" si="382"/>
        <v>7</v>
      </c>
      <c r="P3213" s="13">
        <f t="shared" si="383"/>
        <v>2017</v>
      </c>
      <c r="Q3213" s="13">
        <f t="shared" si="384"/>
        <v>4840</v>
      </c>
    </row>
    <row r="3214" spans="1:17" x14ac:dyDescent="0.25">
      <c r="A3214" t="s">
        <v>7014</v>
      </c>
      <c r="B3214" t="s">
        <v>7015</v>
      </c>
      <c r="C3214">
        <v>42940.643900462965</v>
      </c>
      <c r="D3214">
        <v>4</v>
      </c>
      <c r="E3214" t="s">
        <v>13863</v>
      </c>
      <c r="F3214" t="s">
        <v>7012</v>
      </c>
      <c r="G3214" t="s">
        <v>7016</v>
      </c>
      <c r="H3214" t="s">
        <v>33</v>
      </c>
      <c r="I3214">
        <v>605</v>
      </c>
      <c r="J3214">
        <v>0</v>
      </c>
      <c r="K3214" t="s">
        <v>33</v>
      </c>
      <c r="M3214" s="15">
        <f t="shared" si="380"/>
        <v>605</v>
      </c>
      <c r="N3214" s="13">
        <f t="shared" si="381"/>
        <v>10</v>
      </c>
      <c r="O3214" s="13">
        <f t="shared" si="382"/>
        <v>7</v>
      </c>
      <c r="P3214" s="13">
        <f t="shared" si="383"/>
        <v>2017</v>
      </c>
      <c r="Q3214" s="13">
        <f t="shared" si="384"/>
        <v>2420</v>
      </c>
    </row>
    <row r="3215" spans="1:17" x14ac:dyDescent="0.25">
      <c r="A3215" t="s">
        <v>816</v>
      </c>
      <c r="B3215" t="s">
        <v>817</v>
      </c>
      <c r="C3215">
        <v>42934.275868055556</v>
      </c>
      <c r="D3215">
        <v>9</v>
      </c>
      <c r="E3215" t="s">
        <v>13863</v>
      </c>
      <c r="F3215" t="s">
        <v>7012</v>
      </c>
      <c r="G3215" t="s">
        <v>7013</v>
      </c>
      <c r="H3215" t="s">
        <v>33</v>
      </c>
      <c r="I3215">
        <v>635</v>
      </c>
      <c r="J3215">
        <v>0</v>
      </c>
      <c r="K3215" t="s">
        <v>818</v>
      </c>
      <c r="M3215" s="15">
        <f t="shared" si="380"/>
        <v>635</v>
      </c>
      <c r="N3215" s="13">
        <f t="shared" si="381"/>
        <v>10</v>
      </c>
      <c r="O3215" s="13">
        <f t="shared" si="382"/>
        <v>7</v>
      </c>
      <c r="P3215" s="13">
        <f t="shared" si="383"/>
        <v>2017</v>
      </c>
      <c r="Q3215" s="13">
        <f t="shared" si="384"/>
        <v>5715</v>
      </c>
    </row>
    <row r="3216" spans="1:17" x14ac:dyDescent="0.25">
      <c r="A3216" t="s">
        <v>2502</v>
      </c>
      <c r="B3216" t="s">
        <v>2503</v>
      </c>
      <c r="C3216">
        <v>42956.440520833334</v>
      </c>
      <c r="D3216">
        <v>5</v>
      </c>
      <c r="E3216" t="s">
        <v>13863</v>
      </c>
      <c r="F3216" t="s">
        <v>7012</v>
      </c>
      <c r="G3216" t="s">
        <v>7017</v>
      </c>
      <c r="H3216" t="s">
        <v>33</v>
      </c>
      <c r="I3216">
        <v>484</v>
      </c>
      <c r="J3216">
        <v>0</v>
      </c>
      <c r="K3216" t="s">
        <v>33</v>
      </c>
      <c r="M3216" s="15">
        <f t="shared" si="380"/>
        <v>484</v>
      </c>
      <c r="N3216" s="13">
        <f t="shared" si="381"/>
        <v>10</v>
      </c>
      <c r="O3216" s="13">
        <f t="shared" si="382"/>
        <v>8</v>
      </c>
      <c r="P3216" s="13">
        <f t="shared" si="383"/>
        <v>2017</v>
      </c>
      <c r="Q3216" s="13">
        <f t="shared" si="384"/>
        <v>2420</v>
      </c>
    </row>
    <row r="3217" spans="1:17" x14ac:dyDescent="0.25">
      <c r="A3217" t="s">
        <v>7014</v>
      </c>
      <c r="B3217" t="s">
        <v>7015</v>
      </c>
      <c r="C3217">
        <v>43052.621030092596</v>
      </c>
      <c r="D3217">
        <v>30</v>
      </c>
      <c r="E3217" t="s">
        <v>13863</v>
      </c>
      <c r="F3217" t="s">
        <v>7012</v>
      </c>
      <c r="G3217" t="s">
        <v>7018</v>
      </c>
      <c r="H3217" t="s">
        <v>33</v>
      </c>
      <c r="I3217">
        <v>605</v>
      </c>
      <c r="J3217">
        <v>0</v>
      </c>
      <c r="K3217" t="s">
        <v>33</v>
      </c>
      <c r="M3217" s="15">
        <f t="shared" si="380"/>
        <v>605</v>
      </c>
      <c r="N3217" s="13">
        <f t="shared" si="381"/>
        <v>10</v>
      </c>
      <c r="O3217" s="13">
        <f t="shared" si="382"/>
        <v>11</v>
      </c>
      <c r="P3217" s="13">
        <f t="shared" si="383"/>
        <v>2017</v>
      </c>
      <c r="Q3217" s="13">
        <f t="shared" si="384"/>
        <v>18150</v>
      </c>
    </row>
    <row r="3218" spans="1:17" x14ac:dyDescent="0.25">
      <c r="A3218" t="s">
        <v>5373</v>
      </c>
      <c r="B3218" t="s">
        <v>5374</v>
      </c>
      <c r="C3218">
        <v>42920.603946759256</v>
      </c>
      <c r="D3218">
        <v>2</v>
      </c>
      <c r="E3218" t="s">
        <v>13863</v>
      </c>
      <c r="F3218" t="s">
        <v>7019</v>
      </c>
      <c r="G3218" t="s">
        <v>7020</v>
      </c>
      <c r="H3218" t="s">
        <v>38</v>
      </c>
      <c r="I3218">
        <v>1636.38</v>
      </c>
      <c r="J3218">
        <v>0</v>
      </c>
      <c r="K3218" t="s">
        <v>38</v>
      </c>
      <c r="M3218" s="15">
        <f t="shared" si="380"/>
        <v>1636.38</v>
      </c>
      <c r="N3218" s="13">
        <f t="shared" si="381"/>
        <v>10</v>
      </c>
      <c r="O3218" s="13">
        <f t="shared" si="382"/>
        <v>7</v>
      </c>
      <c r="P3218" s="13">
        <f t="shared" si="383"/>
        <v>2017</v>
      </c>
      <c r="Q3218" s="13">
        <f t="shared" si="384"/>
        <v>3272.76</v>
      </c>
    </row>
    <row r="3219" spans="1:17" x14ac:dyDescent="0.25">
      <c r="A3219" t="s">
        <v>7021</v>
      </c>
      <c r="B3219" t="s">
        <v>7022</v>
      </c>
      <c r="C3219">
        <v>42906.691840277781</v>
      </c>
      <c r="D3219">
        <v>20</v>
      </c>
      <c r="E3219" t="s">
        <v>13863</v>
      </c>
      <c r="F3219" t="s">
        <v>7023</v>
      </c>
      <c r="G3219" t="s">
        <v>7024</v>
      </c>
      <c r="H3219" t="s">
        <v>59</v>
      </c>
      <c r="I3219">
        <v>31.09</v>
      </c>
      <c r="J3219">
        <v>15</v>
      </c>
      <c r="K3219" t="s">
        <v>7025</v>
      </c>
      <c r="M3219" s="15">
        <f t="shared" si="380"/>
        <v>26.426500000000001</v>
      </c>
      <c r="N3219" s="13">
        <f t="shared" si="381"/>
        <v>10</v>
      </c>
      <c r="O3219" s="13">
        <f t="shared" si="382"/>
        <v>6</v>
      </c>
      <c r="P3219" s="13">
        <f t="shared" si="383"/>
        <v>2017</v>
      </c>
      <c r="Q3219" s="13">
        <f t="shared" si="384"/>
        <v>528.53</v>
      </c>
    </row>
    <row r="3220" spans="1:17" x14ac:dyDescent="0.25">
      <c r="A3220" t="s">
        <v>1920</v>
      </c>
      <c r="B3220" t="s">
        <v>1921</v>
      </c>
      <c r="C3220">
        <v>42920.605185185188</v>
      </c>
      <c r="D3220">
        <v>10</v>
      </c>
      <c r="E3220" t="s">
        <v>13863</v>
      </c>
      <c r="F3220" t="s">
        <v>7026</v>
      </c>
      <c r="G3220" t="s">
        <v>7027</v>
      </c>
      <c r="H3220" t="s">
        <v>240</v>
      </c>
      <c r="I3220">
        <v>2.94</v>
      </c>
      <c r="J3220">
        <v>0</v>
      </c>
      <c r="K3220" t="s">
        <v>1922</v>
      </c>
      <c r="M3220" s="15">
        <f t="shared" si="380"/>
        <v>2.94</v>
      </c>
      <c r="N3220" s="13">
        <f t="shared" si="381"/>
        <v>10</v>
      </c>
      <c r="O3220" s="13">
        <f t="shared" si="382"/>
        <v>7</v>
      </c>
      <c r="P3220" s="13">
        <f t="shared" si="383"/>
        <v>2017</v>
      </c>
      <c r="Q3220" s="13">
        <f t="shared" si="384"/>
        <v>29.4</v>
      </c>
    </row>
    <row r="3221" spans="1:17" x14ac:dyDescent="0.25">
      <c r="A3221" t="s">
        <v>218</v>
      </c>
      <c r="B3221" t="s">
        <v>219</v>
      </c>
      <c r="C3221">
        <v>42913.373692129629</v>
      </c>
      <c r="D3221">
        <v>2</v>
      </c>
      <c r="E3221" t="s">
        <v>13863</v>
      </c>
      <c r="F3221" t="s">
        <v>7028</v>
      </c>
      <c r="G3221" t="s">
        <v>7029</v>
      </c>
      <c r="H3221" t="s">
        <v>412</v>
      </c>
      <c r="I3221">
        <v>47.25</v>
      </c>
      <c r="J3221">
        <v>0</v>
      </c>
      <c r="K3221" t="s">
        <v>223</v>
      </c>
      <c r="M3221" s="15">
        <f t="shared" si="380"/>
        <v>47.25</v>
      </c>
      <c r="N3221" s="13">
        <f t="shared" si="381"/>
        <v>10</v>
      </c>
      <c r="O3221" s="13">
        <f t="shared" si="382"/>
        <v>6</v>
      </c>
      <c r="P3221" s="13">
        <f t="shared" si="383"/>
        <v>2017</v>
      </c>
      <c r="Q3221" s="13">
        <f t="shared" si="384"/>
        <v>94.5</v>
      </c>
    </row>
    <row r="3222" spans="1:17" x14ac:dyDescent="0.25">
      <c r="A3222" t="s">
        <v>757</v>
      </c>
      <c r="B3222" t="s">
        <v>758</v>
      </c>
      <c r="C3222">
        <v>42914.707939814813</v>
      </c>
      <c r="D3222">
        <v>200</v>
      </c>
      <c r="E3222" t="s">
        <v>13863</v>
      </c>
      <c r="F3222" t="s">
        <v>7030</v>
      </c>
      <c r="G3222" t="s">
        <v>7031</v>
      </c>
      <c r="H3222" t="s">
        <v>65</v>
      </c>
      <c r="I3222">
        <v>0.161</v>
      </c>
      <c r="J3222">
        <v>0</v>
      </c>
      <c r="K3222" t="s">
        <v>387</v>
      </c>
      <c r="M3222" s="15">
        <f t="shared" si="380"/>
        <v>0.161</v>
      </c>
      <c r="N3222" s="13">
        <f t="shared" si="381"/>
        <v>10</v>
      </c>
      <c r="O3222" s="13">
        <f t="shared" si="382"/>
        <v>6</v>
      </c>
      <c r="P3222" s="13">
        <f t="shared" si="383"/>
        <v>2017</v>
      </c>
      <c r="Q3222" s="13">
        <f t="shared" si="384"/>
        <v>32.200000000000003</v>
      </c>
    </row>
    <row r="3223" spans="1:17" x14ac:dyDescent="0.25">
      <c r="A3223" t="s">
        <v>757</v>
      </c>
      <c r="B3223" t="s">
        <v>758</v>
      </c>
      <c r="C3223">
        <v>42914.707939814813</v>
      </c>
      <c r="D3223">
        <v>300</v>
      </c>
      <c r="E3223" t="s">
        <v>13863</v>
      </c>
      <c r="F3223" t="s">
        <v>7030</v>
      </c>
      <c r="G3223" t="s">
        <v>7031</v>
      </c>
      <c r="H3223" t="s">
        <v>65</v>
      </c>
      <c r="I3223">
        <v>0.161</v>
      </c>
      <c r="J3223">
        <v>0</v>
      </c>
      <c r="K3223" t="s">
        <v>387</v>
      </c>
      <c r="M3223" s="15">
        <f t="shared" si="380"/>
        <v>0.161</v>
      </c>
      <c r="N3223" s="13">
        <f t="shared" si="381"/>
        <v>10</v>
      </c>
      <c r="O3223" s="13">
        <f t="shared" si="382"/>
        <v>6</v>
      </c>
      <c r="P3223" s="13">
        <f t="shared" si="383"/>
        <v>2017</v>
      </c>
      <c r="Q3223" s="13">
        <f t="shared" si="384"/>
        <v>48.300000000000004</v>
      </c>
    </row>
    <row r="3224" spans="1:17" x14ac:dyDescent="0.25">
      <c r="A3224" t="s">
        <v>303</v>
      </c>
      <c r="B3224" t="s">
        <v>304</v>
      </c>
      <c r="C3224">
        <v>42916.335405092592</v>
      </c>
      <c r="D3224">
        <v>20</v>
      </c>
      <c r="E3224" t="s">
        <v>13863</v>
      </c>
      <c r="F3224" t="s">
        <v>7032</v>
      </c>
      <c r="G3224" t="s">
        <v>7033</v>
      </c>
      <c r="H3224" t="s">
        <v>301</v>
      </c>
      <c r="I3224">
        <v>0.85</v>
      </c>
      <c r="J3224">
        <v>0</v>
      </c>
      <c r="K3224" t="s">
        <v>305</v>
      </c>
      <c r="M3224" s="15">
        <f t="shared" si="380"/>
        <v>0.85</v>
      </c>
      <c r="N3224" s="13">
        <f t="shared" si="381"/>
        <v>10</v>
      </c>
      <c r="O3224" s="13">
        <f t="shared" si="382"/>
        <v>6</v>
      </c>
      <c r="P3224" s="13">
        <f t="shared" si="383"/>
        <v>2017</v>
      </c>
      <c r="Q3224" s="13">
        <f t="shared" si="384"/>
        <v>17</v>
      </c>
    </row>
    <row r="3225" spans="1:17" x14ac:dyDescent="0.25">
      <c r="A3225" t="s">
        <v>1326</v>
      </c>
      <c r="B3225" t="s">
        <v>1327</v>
      </c>
      <c r="C3225">
        <v>42916.335405092592</v>
      </c>
      <c r="D3225">
        <v>100</v>
      </c>
      <c r="E3225" t="s">
        <v>13863</v>
      </c>
      <c r="F3225" t="s">
        <v>7032</v>
      </c>
      <c r="G3225" t="s">
        <v>7033</v>
      </c>
      <c r="H3225" t="s">
        <v>301</v>
      </c>
      <c r="I3225">
        <v>2.3915000000000002</v>
      </c>
      <c r="J3225">
        <v>0</v>
      </c>
      <c r="K3225" t="s">
        <v>1330</v>
      </c>
      <c r="M3225" s="15">
        <f t="shared" si="380"/>
        <v>2.3915000000000002</v>
      </c>
      <c r="N3225" s="13">
        <f t="shared" si="381"/>
        <v>10</v>
      </c>
      <c r="O3225" s="13">
        <f t="shared" si="382"/>
        <v>6</v>
      </c>
      <c r="P3225" s="13">
        <f t="shared" si="383"/>
        <v>2017</v>
      </c>
      <c r="Q3225" s="13">
        <f t="shared" si="384"/>
        <v>239.15</v>
      </c>
    </row>
    <row r="3226" spans="1:17" x14ac:dyDescent="0.25">
      <c r="A3226" t="s">
        <v>5693</v>
      </c>
      <c r="B3226" t="s">
        <v>5694</v>
      </c>
      <c r="C3226">
        <v>42916.335405092592</v>
      </c>
      <c r="D3226">
        <v>30</v>
      </c>
      <c r="E3226" t="s">
        <v>13863</v>
      </c>
      <c r="F3226" t="s">
        <v>7032</v>
      </c>
      <c r="G3226" t="s">
        <v>7033</v>
      </c>
      <c r="H3226" t="s">
        <v>301</v>
      </c>
      <c r="I3226">
        <v>3.6120000000000001</v>
      </c>
      <c r="J3226">
        <v>0</v>
      </c>
      <c r="K3226" t="s">
        <v>5695</v>
      </c>
      <c r="M3226" s="15">
        <f t="shared" si="380"/>
        <v>3.6120000000000001</v>
      </c>
      <c r="N3226" s="13">
        <f t="shared" si="381"/>
        <v>10</v>
      </c>
      <c r="O3226" s="13">
        <f t="shared" si="382"/>
        <v>6</v>
      </c>
      <c r="P3226" s="13">
        <f t="shared" si="383"/>
        <v>2017</v>
      </c>
      <c r="Q3226" s="13">
        <f t="shared" si="384"/>
        <v>108.36</v>
      </c>
    </row>
    <row r="3227" spans="1:17" x14ac:dyDescent="0.25">
      <c r="A3227" t="s">
        <v>2188</v>
      </c>
      <c r="B3227" t="s">
        <v>2189</v>
      </c>
      <c r="C3227">
        <v>42916.335405092592</v>
      </c>
      <c r="D3227">
        <v>50</v>
      </c>
      <c r="E3227" t="s">
        <v>13863</v>
      </c>
      <c r="F3227" t="s">
        <v>7032</v>
      </c>
      <c r="G3227" t="s">
        <v>7033</v>
      </c>
      <c r="H3227" t="s">
        <v>301</v>
      </c>
      <c r="I3227">
        <v>1.1000000000000001</v>
      </c>
      <c r="J3227">
        <v>0</v>
      </c>
      <c r="K3227" t="s">
        <v>2190</v>
      </c>
      <c r="M3227" s="15">
        <f t="shared" si="380"/>
        <v>1.1000000000000001</v>
      </c>
      <c r="N3227" s="13">
        <f t="shared" si="381"/>
        <v>10</v>
      </c>
      <c r="O3227" s="13">
        <f t="shared" si="382"/>
        <v>6</v>
      </c>
      <c r="P3227" s="13">
        <f t="shared" si="383"/>
        <v>2017</v>
      </c>
      <c r="Q3227" s="13">
        <f t="shared" si="384"/>
        <v>55.000000000000007</v>
      </c>
    </row>
    <row r="3228" spans="1:17" x14ac:dyDescent="0.25">
      <c r="A3228" t="s">
        <v>5192</v>
      </c>
      <c r="B3228" t="s">
        <v>5193</v>
      </c>
      <c r="C3228">
        <v>42916.335405092592</v>
      </c>
      <c r="D3228">
        <v>1</v>
      </c>
      <c r="E3228" t="s">
        <v>13863</v>
      </c>
      <c r="F3228" t="s">
        <v>7032</v>
      </c>
      <c r="G3228" t="s">
        <v>7033</v>
      </c>
      <c r="H3228" t="s">
        <v>301</v>
      </c>
      <c r="I3228">
        <v>14.23</v>
      </c>
      <c r="J3228">
        <v>0</v>
      </c>
      <c r="K3228" t="s">
        <v>5196</v>
      </c>
      <c r="M3228" s="15">
        <f t="shared" si="380"/>
        <v>14.23</v>
      </c>
      <c r="N3228" s="13">
        <f t="shared" si="381"/>
        <v>10</v>
      </c>
      <c r="O3228" s="13">
        <f t="shared" si="382"/>
        <v>6</v>
      </c>
      <c r="P3228" s="13">
        <f t="shared" si="383"/>
        <v>2017</v>
      </c>
      <c r="Q3228" s="13">
        <f t="shared" si="384"/>
        <v>14.23</v>
      </c>
    </row>
    <row r="3229" spans="1:17" x14ac:dyDescent="0.25">
      <c r="A3229" t="s">
        <v>4333</v>
      </c>
      <c r="B3229" t="s">
        <v>4334</v>
      </c>
      <c r="C3229">
        <v>42916.335405092592</v>
      </c>
      <c r="D3229">
        <v>7</v>
      </c>
      <c r="E3229" t="s">
        <v>13863</v>
      </c>
      <c r="F3229" t="s">
        <v>7032</v>
      </c>
      <c r="G3229" t="s">
        <v>7033</v>
      </c>
      <c r="H3229" t="s">
        <v>301</v>
      </c>
      <c r="I3229">
        <v>18.603000000000002</v>
      </c>
      <c r="J3229">
        <v>0</v>
      </c>
      <c r="K3229" t="s">
        <v>4335</v>
      </c>
      <c r="M3229" s="15">
        <f t="shared" si="380"/>
        <v>18.603000000000002</v>
      </c>
      <c r="N3229" s="13">
        <f t="shared" si="381"/>
        <v>10</v>
      </c>
      <c r="O3229" s="13">
        <f t="shared" si="382"/>
        <v>6</v>
      </c>
      <c r="P3229" s="13">
        <f t="shared" si="383"/>
        <v>2017</v>
      </c>
      <c r="Q3229" s="13">
        <f t="shared" si="384"/>
        <v>130.221</v>
      </c>
    </row>
    <row r="3230" spans="1:17" x14ac:dyDescent="0.25">
      <c r="A3230" t="s">
        <v>7034</v>
      </c>
      <c r="B3230" t="s">
        <v>7035</v>
      </c>
      <c r="C3230">
        <v>42916.335405092592</v>
      </c>
      <c r="D3230">
        <v>2</v>
      </c>
      <c r="E3230" t="s">
        <v>13863</v>
      </c>
      <c r="F3230" t="s">
        <v>7032</v>
      </c>
      <c r="G3230" t="s">
        <v>7033</v>
      </c>
      <c r="H3230" t="s">
        <v>301</v>
      </c>
      <c r="I3230">
        <v>248.85</v>
      </c>
      <c r="J3230">
        <v>35</v>
      </c>
      <c r="K3230" t="s">
        <v>7036</v>
      </c>
      <c r="M3230" s="15">
        <f t="shared" si="380"/>
        <v>161.7525</v>
      </c>
      <c r="N3230" s="13">
        <f t="shared" si="381"/>
        <v>10</v>
      </c>
      <c r="O3230" s="13">
        <f t="shared" si="382"/>
        <v>6</v>
      </c>
      <c r="P3230" s="13">
        <f t="shared" si="383"/>
        <v>2017</v>
      </c>
      <c r="Q3230" s="13">
        <f t="shared" si="384"/>
        <v>323.505</v>
      </c>
    </row>
    <row r="3231" spans="1:17" x14ac:dyDescent="0.25">
      <c r="A3231" t="s">
        <v>7037</v>
      </c>
      <c r="B3231" t="s">
        <v>7038</v>
      </c>
      <c r="C3231">
        <v>42916.355069444442</v>
      </c>
      <c r="D3231">
        <v>30</v>
      </c>
      <c r="E3231" t="s">
        <v>113</v>
      </c>
      <c r="F3231" t="s">
        <v>7039</v>
      </c>
      <c r="G3231" t="s">
        <v>7040</v>
      </c>
      <c r="H3231" t="s">
        <v>167</v>
      </c>
      <c r="I3231">
        <v>5.1047000000000002</v>
      </c>
      <c r="J3231">
        <v>0</v>
      </c>
      <c r="K3231" t="s">
        <v>7041</v>
      </c>
      <c r="M3231" s="15">
        <f t="shared" si="380"/>
        <v>5.1047000000000002</v>
      </c>
      <c r="N3231" s="13">
        <f t="shared" si="381"/>
        <v>10</v>
      </c>
      <c r="O3231" s="13">
        <f t="shared" si="382"/>
        <v>6</v>
      </c>
      <c r="P3231" s="13">
        <f t="shared" si="383"/>
        <v>2017</v>
      </c>
      <c r="Q3231" s="13">
        <f t="shared" si="384"/>
        <v>153.14100000000002</v>
      </c>
    </row>
    <row r="3232" spans="1:17" x14ac:dyDescent="0.25">
      <c r="A3232" t="s">
        <v>7042</v>
      </c>
      <c r="B3232" t="s">
        <v>7043</v>
      </c>
      <c r="C3232">
        <v>42919.676307870373</v>
      </c>
      <c r="D3232">
        <v>1</v>
      </c>
      <c r="E3232" t="s">
        <v>13863</v>
      </c>
      <c r="F3232" t="s">
        <v>7044</v>
      </c>
      <c r="G3232" t="s">
        <v>7045</v>
      </c>
      <c r="H3232" t="s">
        <v>222</v>
      </c>
      <c r="I3232">
        <v>102.9</v>
      </c>
      <c r="J3232">
        <v>0</v>
      </c>
      <c r="K3232" t="s">
        <v>7046</v>
      </c>
      <c r="M3232" s="15">
        <f t="shared" si="380"/>
        <v>102.9</v>
      </c>
      <c r="N3232" s="13">
        <f t="shared" si="381"/>
        <v>10</v>
      </c>
      <c r="O3232" s="13">
        <f t="shared" si="382"/>
        <v>7</v>
      </c>
      <c r="P3232" s="13">
        <f t="shared" si="383"/>
        <v>2017</v>
      </c>
      <c r="Q3232" s="13">
        <f t="shared" si="384"/>
        <v>102.9</v>
      </c>
    </row>
    <row r="3233" spans="1:17" x14ac:dyDescent="0.25">
      <c r="A3233" t="s">
        <v>218</v>
      </c>
      <c r="B3233" t="s">
        <v>219</v>
      </c>
      <c r="C3233">
        <v>42916.384270833332</v>
      </c>
      <c r="D3233">
        <v>1</v>
      </c>
      <c r="E3233" t="s">
        <v>13863</v>
      </c>
      <c r="F3233" t="s">
        <v>7044</v>
      </c>
      <c r="G3233" t="s">
        <v>7047</v>
      </c>
      <c r="H3233" t="s">
        <v>222</v>
      </c>
      <c r="I3233">
        <v>50.25</v>
      </c>
      <c r="J3233">
        <v>0</v>
      </c>
      <c r="K3233" t="s">
        <v>223</v>
      </c>
      <c r="M3233" s="15">
        <f t="shared" si="380"/>
        <v>50.25</v>
      </c>
      <c r="N3233" s="13">
        <f t="shared" si="381"/>
        <v>10</v>
      </c>
      <c r="O3233" s="13">
        <f t="shared" si="382"/>
        <v>6</v>
      </c>
      <c r="P3233" s="13">
        <f t="shared" si="383"/>
        <v>2017</v>
      </c>
      <c r="Q3233" s="13">
        <f t="shared" si="384"/>
        <v>50.25</v>
      </c>
    </row>
    <row r="3234" spans="1:17" x14ac:dyDescent="0.25">
      <c r="A3234" t="s">
        <v>2665</v>
      </c>
      <c r="B3234" t="s">
        <v>2666</v>
      </c>
      <c r="C3234">
        <v>42920.610115740739</v>
      </c>
      <c r="D3234">
        <v>50</v>
      </c>
      <c r="E3234" t="s">
        <v>13863</v>
      </c>
      <c r="F3234" t="s">
        <v>7048</v>
      </c>
      <c r="G3234" t="s">
        <v>7049</v>
      </c>
      <c r="H3234" t="s">
        <v>240</v>
      </c>
      <c r="I3234">
        <v>2.15</v>
      </c>
      <c r="J3234">
        <v>0</v>
      </c>
      <c r="K3234" t="s">
        <v>2667</v>
      </c>
      <c r="M3234" s="15">
        <f t="shared" si="380"/>
        <v>2.15</v>
      </c>
      <c r="N3234" s="13">
        <f t="shared" si="381"/>
        <v>10</v>
      </c>
      <c r="O3234" s="13">
        <f t="shared" si="382"/>
        <v>7</v>
      </c>
      <c r="P3234" s="13">
        <f t="shared" si="383"/>
        <v>2017</v>
      </c>
      <c r="Q3234" s="13">
        <f t="shared" si="384"/>
        <v>107.5</v>
      </c>
    </row>
    <row r="3235" spans="1:17" x14ac:dyDescent="0.25">
      <c r="A3235" t="s">
        <v>1504</v>
      </c>
      <c r="B3235" t="s">
        <v>1505</v>
      </c>
      <c r="C3235">
        <v>42940.638391203705</v>
      </c>
      <c r="D3235">
        <v>40</v>
      </c>
      <c r="E3235" t="s">
        <v>13863</v>
      </c>
      <c r="F3235" t="s">
        <v>7048</v>
      </c>
      <c r="G3235" t="s">
        <v>7050</v>
      </c>
      <c r="H3235" t="s">
        <v>240</v>
      </c>
      <c r="I3235">
        <v>2.46</v>
      </c>
      <c r="J3235">
        <v>0</v>
      </c>
      <c r="K3235" t="s">
        <v>1506</v>
      </c>
      <c r="M3235" s="15">
        <f t="shared" si="380"/>
        <v>2.46</v>
      </c>
      <c r="N3235" s="13">
        <f t="shared" si="381"/>
        <v>10</v>
      </c>
      <c r="O3235" s="13">
        <f t="shared" si="382"/>
        <v>7</v>
      </c>
      <c r="P3235" s="13">
        <f t="shared" si="383"/>
        <v>2017</v>
      </c>
      <c r="Q3235" s="13">
        <f t="shared" si="384"/>
        <v>98.4</v>
      </c>
    </row>
    <row r="3236" spans="1:17" x14ac:dyDescent="0.25">
      <c r="A3236" t="s">
        <v>2668</v>
      </c>
      <c r="B3236" t="s">
        <v>2669</v>
      </c>
      <c r="C3236">
        <v>42920.610115740739</v>
      </c>
      <c r="D3236">
        <v>300</v>
      </c>
      <c r="E3236" t="s">
        <v>13863</v>
      </c>
      <c r="F3236" t="s">
        <v>7048</v>
      </c>
      <c r="G3236" t="s">
        <v>7049</v>
      </c>
      <c r="H3236" t="s">
        <v>240</v>
      </c>
      <c r="I3236">
        <v>4.2300000000000004</v>
      </c>
      <c r="J3236">
        <v>0</v>
      </c>
      <c r="K3236" t="s">
        <v>2670</v>
      </c>
      <c r="M3236" s="15">
        <f t="shared" si="380"/>
        <v>4.2300000000000004</v>
      </c>
      <c r="N3236" s="13">
        <f t="shared" si="381"/>
        <v>10</v>
      </c>
      <c r="O3236" s="13">
        <f t="shared" si="382"/>
        <v>7</v>
      </c>
      <c r="P3236" s="13">
        <f t="shared" si="383"/>
        <v>2017</v>
      </c>
      <c r="Q3236" s="13">
        <f t="shared" si="384"/>
        <v>1269.0000000000002</v>
      </c>
    </row>
    <row r="3237" spans="1:17" x14ac:dyDescent="0.25">
      <c r="A3237" t="s">
        <v>1509</v>
      </c>
      <c r="B3237" t="s">
        <v>1510</v>
      </c>
      <c r="C3237">
        <v>42920.610115740739</v>
      </c>
      <c r="D3237">
        <v>100</v>
      </c>
      <c r="E3237" t="s">
        <v>13863</v>
      </c>
      <c r="F3237" t="s">
        <v>7048</v>
      </c>
      <c r="G3237" t="s">
        <v>7049</v>
      </c>
      <c r="H3237" t="s">
        <v>240</v>
      </c>
      <c r="I3237">
        <v>5.61</v>
      </c>
      <c r="J3237">
        <v>0</v>
      </c>
      <c r="K3237" t="s">
        <v>1511</v>
      </c>
      <c r="M3237" s="15">
        <f t="shared" si="380"/>
        <v>5.61</v>
      </c>
      <c r="N3237" s="13">
        <f t="shared" si="381"/>
        <v>10</v>
      </c>
      <c r="O3237" s="13">
        <f t="shared" si="382"/>
        <v>7</v>
      </c>
      <c r="P3237" s="13">
        <f t="shared" si="383"/>
        <v>2017</v>
      </c>
      <c r="Q3237" s="13">
        <f t="shared" si="384"/>
        <v>561</v>
      </c>
    </row>
    <row r="3238" spans="1:17" x14ac:dyDescent="0.25">
      <c r="A3238" t="s">
        <v>2671</v>
      </c>
      <c r="B3238" t="s">
        <v>2672</v>
      </c>
      <c r="C3238">
        <v>42920.610115740739</v>
      </c>
      <c r="D3238">
        <v>50</v>
      </c>
      <c r="E3238" t="s">
        <v>13863</v>
      </c>
      <c r="F3238" t="s">
        <v>7048</v>
      </c>
      <c r="G3238" t="s">
        <v>7049</v>
      </c>
      <c r="H3238" t="s">
        <v>240</v>
      </c>
      <c r="I3238">
        <v>7.47</v>
      </c>
      <c r="J3238">
        <v>0</v>
      </c>
      <c r="K3238" t="s">
        <v>2673</v>
      </c>
      <c r="M3238" s="15">
        <f t="shared" si="380"/>
        <v>7.47</v>
      </c>
      <c r="N3238" s="13">
        <f t="shared" si="381"/>
        <v>10</v>
      </c>
      <c r="O3238" s="13">
        <f t="shared" si="382"/>
        <v>7</v>
      </c>
      <c r="P3238" s="13">
        <f t="shared" si="383"/>
        <v>2017</v>
      </c>
      <c r="Q3238" s="13">
        <f t="shared" si="384"/>
        <v>373.5</v>
      </c>
    </row>
    <row r="3239" spans="1:17" x14ac:dyDescent="0.25">
      <c r="A3239" t="s">
        <v>2936</v>
      </c>
      <c r="B3239" t="s">
        <v>2937</v>
      </c>
      <c r="C3239">
        <v>42934.284745370373</v>
      </c>
      <c r="D3239">
        <v>10</v>
      </c>
      <c r="E3239" t="s">
        <v>13863</v>
      </c>
      <c r="F3239" t="s">
        <v>7048</v>
      </c>
      <c r="G3239" t="s">
        <v>7051</v>
      </c>
      <c r="H3239" t="s">
        <v>240</v>
      </c>
      <c r="I3239">
        <v>4.5999999999999996</v>
      </c>
      <c r="J3239">
        <v>0</v>
      </c>
      <c r="K3239" t="s">
        <v>2940</v>
      </c>
      <c r="M3239" s="15">
        <f t="shared" si="380"/>
        <v>4.5999999999999996</v>
      </c>
      <c r="N3239" s="13">
        <f t="shared" si="381"/>
        <v>10</v>
      </c>
      <c r="O3239" s="13">
        <f t="shared" si="382"/>
        <v>7</v>
      </c>
      <c r="P3239" s="13">
        <f t="shared" si="383"/>
        <v>2017</v>
      </c>
      <c r="Q3239" s="13">
        <f t="shared" si="384"/>
        <v>46</v>
      </c>
    </row>
    <row r="3240" spans="1:17" x14ac:dyDescent="0.25">
      <c r="A3240" t="s">
        <v>1507</v>
      </c>
      <c r="B3240" t="s">
        <v>1508</v>
      </c>
      <c r="C3240">
        <v>42920.610115740739</v>
      </c>
      <c r="D3240">
        <v>256</v>
      </c>
      <c r="E3240" t="s">
        <v>13863</v>
      </c>
      <c r="F3240" t="s">
        <v>7048</v>
      </c>
      <c r="G3240" t="s">
        <v>7049</v>
      </c>
      <c r="H3240" t="s">
        <v>240</v>
      </c>
      <c r="I3240">
        <v>3.35</v>
      </c>
      <c r="J3240">
        <v>0</v>
      </c>
      <c r="K3240" t="s">
        <v>535</v>
      </c>
      <c r="M3240" s="15">
        <f t="shared" si="380"/>
        <v>3.35</v>
      </c>
      <c r="N3240" s="13">
        <f t="shared" si="381"/>
        <v>10</v>
      </c>
      <c r="O3240" s="13">
        <f t="shared" si="382"/>
        <v>7</v>
      </c>
      <c r="P3240" s="13">
        <f t="shared" si="383"/>
        <v>2017</v>
      </c>
      <c r="Q3240" s="13">
        <f t="shared" si="384"/>
        <v>857.6</v>
      </c>
    </row>
    <row r="3241" spans="1:17" x14ac:dyDescent="0.25">
      <c r="A3241" t="s">
        <v>1507</v>
      </c>
      <c r="B3241" t="s">
        <v>1508</v>
      </c>
      <c r="C3241">
        <v>42934.284745370373</v>
      </c>
      <c r="D3241">
        <v>44</v>
      </c>
      <c r="E3241" t="s">
        <v>13863</v>
      </c>
      <c r="F3241" t="s">
        <v>7048</v>
      </c>
      <c r="G3241" t="s">
        <v>7051</v>
      </c>
      <c r="H3241" t="s">
        <v>240</v>
      </c>
      <c r="I3241">
        <v>3.35</v>
      </c>
      <c r="J3241">
        <v>0</v>
      </c>
      <c r="K3241" t="s">
        <v>535</v>
      </c>
      <c r="M3241" s="15">
        <f t="shared" si="380"/>
        <v>3.35</v>
      </c>
      <c r="N3241" s="13">
        <f t="shared" si="381"/>
        <v>10</v>
      </c>
      <c r="O3241" s="13">
        <f t="shared" si="382"/>
        <v>7</v>
      </c>
      <c r="P3241" s="13">
        <f t="shared" si="383"/>
        <v>2017</v>
      </c>
      <c r="Q3241" s="13">
        <f t="shared" si="384"/>
        <v>147.4</v>
      </c>
    </row>
    <row r="3242" spans="1:17" x14ac:dyDescent="0.25">
      <c r="A3242" t="s">
        <v>2</v>
      </c>
      <c r="B3242" t="s">
        <v>3</v>
      </c>
      <c r="C3242">
        <v>42934.277037037034</v>
      </c>
      <c r="D3242">
        <v>200</v>
      </c>
      <c r="E3242" t="s">
        <v>13863</v>
      </c>
      <c r="F3242" t="s">
        <v>7052</v>
      </c>
      <c r="G3242" t="s">
        <v>7053</v>
      </c>
      <c r="H3242" t="s">
        <v>326</v>
      </c>
      <c r="I3242">
        <v>4.29</v>
      </c>
      <c r="J3242">
        <v>0</v>
      </c>
      <c r="K3242" t="s">
        <v>7</v>
      </c>
      <c r="M3242" s="15">
        <f t="shared" si="380"/>
        <v>4.29</v>
      </c>
      <c r="N3242" s="13">
        <f t="shared" si="381"/>
        <v>10</v>
      </c>
      <c r="O3242" s="13">
        <f t="shared" si="382"/>
        <v>7</v>
      </c>
      <c r="P3242" s="13">
        <f t="shared" si="383"/>
        <v>2017</v>
      </c>
      <c r="Q3242" s="13">
        <f t="shared" si="384"/>
        <v>858</v>
      </c>
    </row>
    <row r="3243" spans="1:17" x14ac:dyDescent="0.25">
      <c r="A3243" t="s">
        <v>1504</v>
      </c>
      <c r="B3243" t="s">
        <v>1505</v>
      </c>
      <c r="C3243">
        <v>42950.304247685184</v>
      </c>
      <c r="D3243">
        <v>960</v>
      </c>
      <c r="E3243" t="s">
        <v>13863</v>
      </c>
      <c r="F3243" t="s">
        <v>7048</v>
      </c>
      <c r="G3243" t="s">
        <v>7054</v>
      </c>
      <c r="H3243" t="s">
        <v>240</v>
      </c>
      <c r="I3243">
        <v>2.46</v>
      </c>
      <c r="J3243">
        <v>0</v>
      </c>
      <c r="K3243" t="s">
        <v>1506</v>
      </c>
      <c r="M3243" s="15">
        <f t="shared" si="380"/>
        <v>2.46</v>
      </c>
      <c r="N3243" s="13">
        <f t="shared" si="381"/>
        <v>10</v>
      </c>
      <c r="O3243" s="13">
        <f t="shared" si="382"/>
        <v>8</v>
      </c>
      <c r="P3243" s="13">
        <f t="shared" si="383"/>
        <v>2017</v>
      </c>
      <c r="Q3243" s="13">
        <f t="shared" si="384"/>
        <v>2361.6</v>
      </c>
    </row>
    <row r="3244" spans="1:17" x14ac:dyDescent="0.25">
      <c r="A3244" t="s">
        <v>7055</v>
      </c>
      <c r="B3244" t="s">
        <v>7056</v>
      </c>
      <c r="C3244">
        <v>42909.688506944447</v>
      </c>
      <c r="D3244">
        <v>6</v>
      </c>
      <c r="E3244" t="s">
        <v>13863</v>
      </c>
      <c r="F3244" t="s">
        <v>7057</v>
      </c>
      <c r="G3244" t="s">
        <v>7058</v>
      </c>
      <c r="H3244" t="s">
        <v>401</v>
      </c>
      <c r="I3244">
        <v>2600</v>
      </c>
      <c r="J3244">
        <v>0</v>
      </c>
      <c r="K3244" t="s">
        <v>7059</v>
      </c>
      <c r="M3244" s="15">
        <f t="shared" si="380"/>
        <v>2600</v>
      </c>
      <c r="N3244" s="13">
        <f t="shared" si="381"/>
        <v>10</v>
      </c>
      <c r="O3244" s="13">
        <f t="shared" si="382"/>
        <v>6</v>
      </c>
      <c r="P3244" s="13">
        <f t="shared" si="383"/>
        <v>2017</v>
      </c>
      <c r="Q3244" s="13">
        <f t="shared" si="384"/>
        <v>15600</v>
      </c>
    </row>
    <row r="3245" spans="1:17" x14ac:dyDescent="0.25">
      <c r="A3245" t="s">
        <v>2719</v>
      </c>
      <c r="B3245" t="s">
        <v>2720</v>
      </c>
      <c r="C3245">
        <v>42920.605185185188</v>
      </c>
      <c r="D3245">
        <v>50</v>
      </c>
      <c r="E3245" t="s">
        <v>13863</v>
      </c>
      <c r="F3245" t="s">
        <v>7026</v>
      </c>
      <c r="G3245" t="s">
        <v>7027</v>
      </c>
      <c r="H3245" t="s">
        <v>240</v>
      </c>
      <c r="I3245">
        <v>2.5</v>
      </c>
      <c r="J3245">
        <v>0</v>
      </c>
      <c r="K3245" t="s">
        <v>2721</v>
      </c>
      <c r="M3245" s="15">
        <f t="shared" si="380"/>
        <v>2.5</v>
      </c>
      <c r="N3245" s="13">
        <f t="shared" si="381"/>
        <v>10</v>
      </c>
      <c r="O3245" s="13">
        <f t="shared" si="382"/>
        <v>7</v>
      </c>
      <c r="P3245" s="13">
        <f t="shared" si="383"/>
        <v>2017</v>
      </c>
      <c r="Q3245" s="13">
        <f t="shared" si="384"/>
        <v>125</v>
      </c>
    </row>
    <row r="3246" spans="1:17" x14ac:dyDescent="0.25">
      <c r="A3246" t="s">
        <v>3116</v>
      </c>
      <c r="B3246" t="s">
        <v>3117</v>
      </c>
      <c r="C3246">
        <v>42914.709374999999</v>
      </c>
      <c r="D3246">
        <v>1</v>
      </c>
      <c r="E3246" t="s">
        <v>13863</v>
      </c>
      <c r="F3246" t="s">
        <v>7060</v>
      </c>
      <c r="G3246" t="s">
        <v>7061</v>
      </c>
      <c r="H3246" t="s">
        <v>167</v>
      </c>
      <c r="I3246">
        <v>23.23</v>
      </c>
      <c r="J3246">
        <v>20</v>
      </c>
      <c r="K3246" t="s">
        <v>387</v>
      </c>
      <c r="M3246" s="15">
        <f t="shared" si="380"/>
        <v>18.584</v>
      </c>
      <c r="N3246" s="13">
        <f t="shared" si="381"/>
        <v>10</v>
      </c>
      <c r="O3246" s="13">
        <f t="shared" si="382"/>
        <v>6</v>
      </c>
      <c r="P3246" s="13">
        <f t="shared" si="383"/>
        <v>2017</v>
      </c>
      <c r="Q3246" s="13">
        <f t="shared" si="384"/>
        <v>18.584</v>
      </c>
    </row>
    <row r="3247" spans="1:17" x14ac:dyDescent="0.25">
      <c r="A3247" t="s">
        <v>4477</v>
      </c>
      <c r="B3247" t="s">
        <v>4478</v>
      </c>
      <c r="C3247">
        <v>42916.335405092592</v>
      </c>
      <c r="D3247">
        <v>2</v>
      </c>
      <c r="E3247" t="s">
        <v>13863</v>
      </c>
      <c r="F3247" t="s">
        <v>7032</v>
      </c>
      <c r="G3247" t="s">
        <v>7033</v>
      </c>
      <c r="H3247" t="s">
        <v>301</v>
      </c>
      <c r="I3247">
        <v>20.5</v>
      </c>
      <c r="J3247">
        <v>0</v>
      </c>
      <c r="K3247" t="s">
        <v>4481</v>
      </c>
      <c r="M3247" s="15">
        <f t="shared" si="380"/>
        <v>20.5</v>
      </c>
      <c r="N3247" s="13">
        <f t="shared" si="381"/>
        <v>10</v>
      </c>
      <c r="O3247" s="13">
        <f t="shared" si="382"/>
        <v>6</v>
      </c>
      <c r="P3247" s="13">
        <f t="shared" si="383"/>
        <v>2017</v>
      </c>
      <c r="Q3247" s="13">
        <f t="shared" si="384"/>
        <v>41</v>
      </c>
    </row>
    <row r="3248" spans="1:17" x14ac:dyDescent="0.25">
      <c r="A3248" t="s">
        <v>2136</v>
      </c>
      <c r="B3248" t="s">
        <v>2137</v>
      </c>
      <c r="C3248">
        <v>42934.284745370373</v>
      </c>
      <c r="D3248">
        <v>20</v>
      </c>
      <c r="E3248" t="s">
        <v>13863</v>
      </c>
      <c r="F3248" t="s">
        <v>7048</v>
      </c>
      <c r="G3248" t="s">
        <v>7051</v>
      </c>
      <c r="H3248" t="s">
        <v>240</v>
      </c>
      <c r="I3248">
        <v>0</v>
      </c>
      <c r="J3248">
        <v>0</v>
      </c>
      <c r="K3248" t="s">
        <v>2139</v>
      </c>
      <c r="M3248" s="15">
        <f t="shared" si="380"/>
        <v>0</v>
      </c>
      <c r="N3248" s="13">
        <f t="shared" si="381"/>
        <v>10</v>
      </c>
      <c r="O3248" s="13">
        <f t="shared" si="382"/>
        <v>7</v>
      </c>
      <c r="P3248" s="13">
        <f t="shared" si="383"/>
        <v>2017</v>
      </c>
      <c r="Q3248" s="13">
        <f t="shared" si="384"/>
        <v>0</v>
      </c>
    </row>
    <row r="3249" spans="1:17" x14ac:dyDescent="0.25">
      <c r="A3249" t="s">
        <v>878</v>
      </c>
      <c r="B3249" t="s">
        <v>879</v>
      </c>
      <c r="C3249">
        <v>42940.646226851852</v>
      </c>
      <c r="D3249">
        <v>1</v>
      </c>
      <c r="E3249" t="s">
        <v>13863</v>
      </c>
      <c r="F3249" t="s">
        <v>7062</v>
      </c>
      <c r="G3249" t="s">
        <v>7063</v>
      </c>
      <c r="H3249" t="s">
        <v>108</v>
      </c>
      <c r="I3249">
        <v>24</v>
      </c>
      <c r="J3249">
        <v>45</v>
      </c>
      <c r="K3249" t="s">
        <v>880</v>
      </c>
      <c r="M3249" s="15">
        <f t="shared" si="380"/>
        <v>13.200000000000001</v>
      </c>
      <c r="N3249" s="13">
        <f t="shared" si="381"/>
        <v>10</v>
      </c>
      <c r="O3249" s="13">
        <f t="shared" si="382"/>
        <v>7</v>
      </c>
      <c r="P3249" s="13">
        <f t="shared" si="383"/>
        <v>2017</v>
      </c>
      <c r="Q3249" s="13">
        <f t="shared" si="384"/>
        <v>13.200000000000001</v>
      </c>
    </row>
    <row r="3250" spans="1:17" x14ac:dyDescent="0.25">
      <c r="A3250" t="s">
        <v>881</v>
      </c>
      <c r="B3250" t="s">
        <v>882</v>
      </c>
      <c r="C3250">
        <v>42940.646226851852</v>
      </c>
      <c r="D3250">
        <v>1</v>
      </c>
      <c r="E3250" t="s">
        <v>13863</v>
      </c>
      <c r="F3250" t="s">
        <v>7062</v>
      </c>
      <c r="G3250" t="s">
        <v>7063</v>
      </c>
      <c r="H3250" t="s">
        <v>108</v>
      </c>
      <c r="I3250">
        <v>24</v>
      </c>
      <c r="J3250">
        <v>45</v>
      </c>
      <c r="K3250" t="s">
        <v>883</v>
      </c>
      <c r="M3250" s="15">
        <f t="shared" ref="M3250:M3271" si="385">+I3250*(1-J3250/100)</f>
        <v>13.200000000000001</v>
      </c>
      <c r="N3250" s="13">
        <f t="shared" ref="N3250:N3271" si="386">+LEN(A3250)</f>
        <v>10</v>
      </c>
      <c r="O3250" s="13">
        <f t="shared" ref="O3250:O3271" si="387">+MONTH(C3250)</f>
        <v>7</v>
      </c>
      <c r="P3250" s="13">
        <f t="shared" ref="P3250:P3271" si="388">+YEAR(C3250)</f>
        <v>2017</v>
      </c>
      <c r="Q3250" s="13">
        <f t="shared" ref="Q3250:Q3271" si="389">+M3250*D3250</f>
        <v>13.200000000000001</v>
      </c>
    </row>
    <row r="3251" spans="1:17" x14ac:dyDescent="0.25">
      <c r="A3251" t="s">
        <v>878</v>
      </c>
      <c r="B3251" t="s">
        <v>879</v>
      </c>
      <c r="C3251">
        <v>42958.448935185188</v>
      </c>
      <c r="D3251">
        <v>2</v>
      </c>
      <c r="E3251" t="s">
        <v>13863</v>
      </c>
      <c r="F3251" t="s">
        <v>7062</v>
      </c>
      <c r="G3251" t="s">
        <v>7064</v>
      </c>
      <c r="H3251" t="s">
        <v>108</v>
      </c>
      <c r="I3251">
        <v>24</v>
      </c>
      <c r="J3251">
        <v>45</v>
      </c>
      <c r="K3251" t="s">
        <v>880</v>
      </c>
      <c r="M3251" s="15">
        <f t="shared" si="385"/>
        <v>13.200000000000001</v>
      </c>
      <c r="N3251" s="13">
        <f t="shared" si="386"/>
        <v>10</v>
      </c>
      <c r="O3251" s="13">
        <f t="shared" si="387"/>
        <v>8</v>
      </c>
      <c r="P3251" s="13">
        <f t="shared" si="388"/>
        <v>2017</v>
      </c>
      <c r="Q3251" s="13">
        <f t="shared" si="389"/>
        <v>26.400000000000002</v>
      </c>
    </row>
    <row r="3252" spans="1:17" x14ac:dyDescent="0.25">
      <c r="A3252" t="s">
        <v>881</v>
      </c>
      <c r="B3252" t="s">
        <v>882</v>
      </c>
      <c r="C3252">
        <v>42958.448935185188</v>
      </c>
      <c r="D3252">
        <v>1</v>
      </c>
      <c r="E3252" t="s">
        <v>13863</v>
      </c>
      <c r="F3252" t="s">
        <v>7062</v>
      </c>
      <c r="G3252" t="s">
        <v>7064</v>
      </c>
      <c r="H3252" t="s">
        <v>108</v>
      </c>
      <c r="I3252">
        <v>24</v>
      </c>
      <c r="J3252">
        <v>45</v>
      </c>
      <c r="K3252" t="s">
        <v>883</v>
      </c>
      <c r="M3252" s="15">
        <f t="shared" si="385"/>
        <v>13.200000000000001</v>
      </c>
      <c r="N3252" s="13">
        <f t="shared" si="386"/>
        <v>10</v>
      </c>
      <c r="O3252" s="13">
        <f t="shared" si="387"/>
        <v>8</v>
      </c>
      <c r="P3252" s="13">
        <f t="shared" si="388"/>
        <v>2017</v>
      </c>
      <c r="Q3252" s="13">
        <f t="shared" si="389"/>
        <v>13.200000000000001</v>
      </c>
    </row>
    <row r="3253" spans="1:17" x14ac:dyDescent="0.25">
      <c r="A3253" t="s">
        <v>6925</v>
      </c>
      <c r="B3253" t="s">
        <v>6926</v>
      </c>
      <c r="C3253">
        <v>42958.548819444448</v>
      </c>
      <c r="D3253">
        <v>50</v>
      </c>
      <c r="E3253" t="s">
        <v>13863</v>
      </c>
      <c r="F3253" t="s">
        <v>7065</v>
      </c>
      <c r="G3253" t="s">
        <v>7066</v>
      </c>
      <c r="H3253" t="s">
        <v>160</v>
      </c>
      <c r="I3253">
        <v>11.449</v>
      </c>
      <c r="J3253">
        <v>0</v>
      </c>
      <c r="K3253" t="s">
        <v>6927</v>
      </c>
      <c r="M3253" s="15">
        <f t="shared" si="385"/>
        <v>11.449</v>
      </c>
      <c r="N3253" s="13">
        <f t="shared" si="386"/>
        <v>10</v>
      </c>
      <c r="O3253" s="13">
        <f t="shared" si="387"/>
        <v>8</v>
      </c>
      <c r="P3253" s="13">
        <f t="shared" si="388"/>
        <v>2017</v>
      </c>
      <c r="Q3253" s="13">
        <f t="shared" si="389"/>
        <v>572.45000000000005</v>
      </c>
    </row>
    <row r="3254" spans="1:17" x14ac:dyDescent="0.25">
      <c r="A3254" t="s">
        <v>7067</v>
      </c>
      <c r="B3254" t="s">
        <v>7068</v>
      </c>
      <c r="C3254">
        <v>42958.548819444448</v>
      </c>
      <c r="D3254">
        <v>50</v>
      </c>
      <c r="E3254" t="s">
        <v>13863</v>
      </c>
      <c r="F3254" t="s">
        <v>7065</v>
      </c>
      <c r="G3254" t="s">
        <v>7066</v>
      </c>
      <c r="H3254" t="s">
        <v>160</v>
      </c>
      <c r="I3254">
        <v>1.242</v>
      </c>
      <c r="J3254">
        <v>0</v>
      </c>
      <c r="K3254" t="s">
        <v>7069</v>
      </c>
      <c r="M3254" s="15">
        <f t="shared" si="385"/>
        <v>1.242</v>
      </c>
      <c r="N3254" s="13">
        <f t="shared" si="386"/>
        <v>10</v>
      </c>
      <c r="O3254" s="13">
        <f t="shared" si="387"/>
        <v>8</v>
      </c>
      <c r="P3254" s="13">
        <f t="shared" si="388"/>
        <v>2017</v>
      </c>
      <c r="Q3254" s="13">
        <f t="shared" si="389"/>
        <v>62.1</v>
      </c>
    </row>
    <row r="3255" spans="1:17" x14ac:dyDescent="0.25">
      <c r="A3255" t="s">
        <v>7070</v>
      </c>
      <c r="B3255" t="s">
        <v>7070</v>
      </c>
      <c r="C3255">
        <v>42965.692199074074</v>
      </c>
      <c r="D3255">
        <v>1</v>
      </c>
      <c r="E3255" t="s">
        <v>13863</v>
      </c>
      <c r="F3255" t="s">
        <v>7071</v>
      </c>
      <c r="G3255" t="s">
        <v>7072</v>
      </c>
      <c r="H3255" t="s">
        <v>7073</v>
      </c>
      <c r="I3255">
        <v>1105</v>
      </c>
      <c r="J3255">
        <v>35</v>
      </c>
      <c r="K3255" t="s">
        <v>7073</v>
      </c>
      <c r="M3255" s="15">
        <f t="shared" si="385"/>
        <v>718.25</v>
      </c>
      <c r="N3255" s="13">
        <f t="shared" si="386"/>
        <v>20</v>
      </c>
      <c r="O3255" s="13">
        <f t="shared" si="387"/>
        <v>8</v>
      </c>
      <c r="P3255" s="13">
        <f t="shared" si="388"/>
        <v>2017</v>
      </c>
      <c r="Q3255" s="13">
        <f t="shared" si="389"/>
        <v>718.25</v>
      </c>
    </row>
    <row r="3256" spans="1:17" x14ac:dyDescent="0.25">
      <c r="A3256" t="s">
        <v>7074</v>
      </c>
      <c r="B3256" t="s">
        <v>7075</v>
      </c>
      <c r="C3256">
        <v>42898.565787037034</v>
      </c>
      <c r="D3256">
        <v>6</v>
      </c>
      <c r="E3256" t="s">
        <v>13863</v>
      </c>
      <c r="F3256" t="s">
        <v>7076</v>
      </c>
      <c r="G3256" t="s">
        <v>7077</v>
      </c>
      <c r="H3256" t="s">
        <v>59</v>
      </c>
      <c r="I3256">
        <v>81.38</v>
      </c>
      <c r="J3256">
        <v>15</v>
      </c>
      <c r="K3256" t="s">
        <v>7078</v>
      </c>
      <c r="M3256" s="15">
        <f t="shared" si="385"/>
        <v>69.172999999999988</v>
      </c>
      <c r="N3256" s="13">
        <f t="shared" si="386"/>
        <v>10</v>
      </c>
      <c r="O3256" s="13">
        <f t="shared" si="387"/>
        <v>6</v>
      </c>
      <c r="P3256" s="13">
        <f t="shared" si="388"/>
        <v>2017</v>
      </c>
      <c r="Q3256" s="13">
        <f t="shared" si="389"/>
        <v>415.0379999999999</v>
      </c>
    </row>
    <row r="3257" spans="1:17" x14ac:dyDescent="0.25">
      <c r="A3257" t="s">
        <v>6089</v>
      </c>
      <c r="B3257" t="s">
        <v>6090</v>
      </c>
      <c r="C3257">
        <v>42975.65997685185</v>
      </c>
      <c r="D3257">
        <v>100</v>
      </c>
      <c r="E3257" t="s">
        <v>13863</v>
      </c>
      <c r="F3257" t="s">
        <v>7079</v>
      </c>
      <c r="G3257" t="s">
        <v>7080</v>
      </c>
      <c r="H3257" t="s">
        <v>1175</v>
      </c>
      <c r="I3257">
        <v>18.68</v>
      </c>
      <c r="J3257">
        <v>0</v>
      </c>
      <c r="K3257" t="s">
        <v>6093</v>
      </c>
      <c r="M3257" s="15">
        <f t="shared" si="385"/>
        <v>18.68</v>
      </c>
      <c r="N3257" s="13">
        <f t="shared" si="386"/>
        <v>10</v>
      </c>
      <c r="O3257" s="13">
        <f t="shared" si="387"/>
        <v>8</v>
      </c>
      <c r="P3257" s="13">
        <f t="shared" si="388"/>
        <v>2017</v>
      </c>
      <c r="Q3257" s="13">
        <f t="shared" si="389"/>
        <v>1868</v>
      </c>
    </row>
    <row r="3258" spans="1:17" x14ac:dyDescent="0.25">
      <c r="A3258" t="s">
        <v>1360</v>
      </c>
      <c r="B3258" t="s">
        <v>1361</v>
      </c>
      <c r="C3258">
        <v>42909.689918981479</v>
      </c>
      <c r="D3258">
        <v>18</v>
      </c>
      <c r="E3258" t="s">
        <v>113</v>
      </c>
      <c r="F3258" t="s">
        <v>7081</v>
      </c>
      <c r="G3258" t="s">
        <v>7082</v>
      </c>
      <c r="H3258" t="s">
        <v>240</v>
      </c>
      <c r="I3258">
        <v>2.33</v>
      </c>
      <c r="J3258">
        <v>0</v>
      </c>
      <c r="K3258" t="s">
        <v>1364</v>
      </c>
      <c r="M3258" s="15">
        <f t="shared" si="385"/>
        <v>2.33</v>
      </c>
      <c r="N3258" s="13">
        <f t="shared" si="386"/>
        <v>10</v>
      </c>
      <c r="O3258" s="13">
        <f t="shared" si="387"/>
        <v>6</v>
      </c>
      <c r="P3258" s="13">
        <f t="shared" si="388"/>
        <v>2017</v>
      </c>
      <c r="Q3258" s="13">
        <f t="shared" si="389"/>
        <v>41.94</v>
      </c>
    </row>
    <row r="3259" spans="1:17" x14ac:dyDescent="0.25">
      <c r="A3259" t="s">
        <v>2095</v>
      </c>
      <c r="B3259" t="s">
        <v>2096</v>
      </c>
      <c r="C3259">
        <v>42909.689918981479</v>
      </c>
      <c r="D3259">
        <v>12</v>
      </c>
      <c r="E3259" t="s">
        <v>113</v>
      </c>
      <c r="F3259" t="s">
        <v>7081</v>
      </c>
      <c r="G3259" t="s">
        <v>7082</v>
      </c>
      <c r="H3259" t="s">
        <v>240</v>
      </c>
      <c r="I3259">
        <v>3.15</v>
      </c>
      <c r="J3259">
        <v>0</v>
      </c>
      <c r="K3259" t="s">
        <v>2097</v>
      </c>
      <c r="M3259" s="15">
        <f t="shared" si="385"/>
        <v>3.15</v>
      </c>
      <c r="N3259" s="13">
        <f t="shared" si="386"/>
        <v>10</v>
      </c>
      <c r="O3259" s="13">
        <f t="shared" si="387"/>
        <v>6</v>
      </c>
      <c r="P3259" s="13">
        <f t="shared" si="388"/>
        <v>2017</v>
      </c>
      <c r="Q3259" s="13">
        <f t="shared" si="389"/>
        <v>37.799999999999997</v>
      </c>
    </row>
    <row r="3260" spans="1:17" x14ac:dyDescent="0.25">
      <c r="A3260" t="s">
        <v>1367</v>
      </c>
      <c r="B3260" t="s">
        <v>1368</v>
      </c>
      <c r="C3260">
        <v>42909.689918981479</v>
      </c>
      <c r="D3260">
        <v>60</v>
      </c>
      <c r="E3260" t="s">
        <v>113</v>
      </c>
      <c r="F3260" t="s">
        <v>7081</v>
      </c>
      <c r="G3260" t="s">
        <v>7082</v>
      </c>
      <c r="H3260" t="s">
        <v>240</v>
      </c>
      <c r="I3260">
        <v>2.4</v>
      </c>
      <c r="J3260">
        <v>0</v>
      </c>
      <c r="K3260" t="s">
        <v>1369</v>
      </c>
      <c r="M3260" s="15">
        <f t="shared" si="385"/>
        <v>2.4</v>
      </c>
      <c r="N3260" s="13">
        <f t="shared" si="386"/>
        <v>10</v>
      </c>
      <c r="O3260" s="13">
        <f t="shared" si="387"/>
        <v>6</v>
      </c>
      <c r="P3260" s="13">
        <f t="shared" si="388"/>
        <v>2017</v>
      </c>
      <c r="Q3260" s="13">
        <f t="shared" si="389"/>
        <v>144</v>
      </c>
    </row>
    <row r="3261" spans="1:17" x14ac:dyDescent="0.25">
      <c r="A3261" t="s">
        <v>2098</v>
      </c>
      <c r="B3261" t="s">
        <v>2099</v>
      </c>
      <c r="C3261">
        <v>42909.689918981479</v>
      </c>
      <c r="D3261">
        <v>18</v>
      </c>
      <c r="E3261" t="s">
        <v>113</v>
      </c>
      <c r="F3261" t="s">
        <v>7081</v>
      </c>
      <c r="G3261" t="s">
        <v>7082</v>
      </c>
      <c r="H3261" t="s">
        <v>240</v>
      </c>
      <c r="I3261">
        <v>3.89</v>
      </c>
      <c r="J3261">
        <v>0</v>
      </c>
      <c r="K3261" t="s">
        <v>2100</v>
      </c>
      <c r="M3261" s="15">
        <f t="shared" si="385"/>
        <v>3.89</v>
      </c>
      <c r="N3261" s="13">
        <f t="shared" si="386"/>
        <v>10</v>
      </c>
      <c r="O3261" s="13">
        <f t="shared" si="387"/>
        <v>6</v>
      </c>
      <c r="P3261" s="13">
        <f t="shared" si="388"/>
        <v>2017</v>
      </c>
      <c r="Q3261" s="13">
        <f t="shared" si="389"/>
        <v>70.02</v>
      </c>
    </row>
    <row r="3262" spans="1:17" x14ac:dyDescent="0.25">
      <c r="A3262" t="s">
        <v>524</v>
      </c>
      <c r="B3262" t="s">
        <v>525</v>
      </c>
      <c r="C3262">
        <v>42909.689918981479</v>
      </c>
      <c r="D3262">
        <v>36</v>
      </c>
      <c r="E3262" t="s">
        <v>113</v>
      </c>
      <c r="F3262" t="s">
        <v>7081</v>
      </c>
      <c r="G3262" t="s">
        <v>7082</v>
      </c>
      <c r="H3262" t="s">
        <v>240</v>
      </c>
      <c r="I3262">
        <v>5.22</v>
      </c>
      <c r="J3262">
        <v>0</v>
      </c>
      <c r="K3262" t="s">
        <v>526</v>
      </c>
      <c r="M3262" s="15">
        <f t="shared" si="385"/>
        <v>5.22</v>
      </c>
      <c r="N3262" s="13">
        <f t="shared" si="386"/>
        <v>10</v>
      </c>
      <c r="O3262" s="13">
        <f t="shared" si="387"/>
        <v>6</v>
      </c>
      <c r="P3262" s="13">
        <f t="shared" si="388"/>
        <v>2017</v>
      </c>
      <c r="Q3262" s="13">
        <f t="shared" si="389"/>
        <v>187.92</v>
      </c>
    </row>
    <row r="3263" spans="1:17" x14ac:dyDescent="0.25">
      <c r="A3263" t="s">
        <v>1338</v>
      </c>
      <c r="B3263" t="s">
        <v>1339</v>
      </c>
      <c r="C3263">
        <v>42909.689918981479</v>
      </c>
      <c r="D3263">
        <v>12</v>
      </c>
      <c r="E3263" t="s">
        <v>113</v>
      </c>
      <c r="F3263" t="s">
        <v>7081</v>
      </c>
      <c r="G3263" t="s">
        <v>7082</v>
      </c>
      <c r="H3263" t="s">
        <v>240</v>
      </c>
      <c r="I3263">
        <v>10.41</v>
      </c>
      <c r="J3263">
        <v>0</v>
      </c>
      <c r="K3263" t="s">
        <v>1342</v>
      </c>
      <c r="M3263" s="15">
        <f t="shared" si="385"/>
        <v>10.41</v>
      </c>
      <c r="N3263" s="13">
        <f t="shared" si="386"/>
        <v>10</v>
      </c>
      <c r="O3263" s="13">
        <f t="shared" si="387"/>
        <v>6</v>
      </c>
      <c r="P3263" s="13">
        <f t="shared" si="388"/>
        <v>2017</v>
      </c>
      <c r="Q3263" s="13">
        <f t="shared" si="389"/>
        <v>124.92</v>
      </c>
    </row>
    <row r="3264" spans="1:17" x14ac:dyDescent="0.25">
      <c r="A3264" t="s">
        <v>1885</v>
      </c>
      <c r="B3264" t="s">
        <v>1886</v>
      </c>
      <c r="C3264">
        <v>42920.605925925927</v>
      </c>
      <c r="D3264">
        <v>50</v>
      </c>
      <c r="E3264" t="s">
        <v>13863</v>
      </c>
      <c r="F3264" t="s">
        <v>7083</v>
      </c>
      <c r="G3264" t="s">
        <v>7084</v>
      </c>
      <c r="H3264" t="s">
        <v>240</v>
      </c>
      <c r="I3264">
        <v>1.06</v>
      </c>
      <c r="J3264">
        <v>0</v>
      </c>
      <c r="K3264" t="s">
        <v>1887</v>
      </c>
      <c r="M3264" s="15">
        <f t="shared" si="385"/>
        <v>1.06</v>
      </c>
      <c r="N3264" s="13">
        <f t="shared" si="386"/>
        <v>10</v>
      </c>
      <c r="O3264" s="13">
        <f t="shared" si="387"/>
        <v>7</v>
      </c>
      <c r="P3264" s="13">
        <f t="shared" si="388"/>
        <v>2017</v>
      </c>
      <c r="Q3264" s="13">
        <f t="shared" si="389"/>
        <v>53</v>
      </c>
    </row>
    <row r="3265" spans="1:17" x14ac:dyDescent="0.25">
      <c r="A3265" t="s">
        <v>1504</v>
      </c>
      <c r="B3265" t="s">
        <v>1505</v>
      </c>
      <c r="C3265">
        <v>42920.605925925927</v>
      </c>
      <c r="D3265">
        <v>200</v>
      </c>
      <c r="E3265" t="s">
        <v>13863</v>
      </c>
      <c r="F3265" t="s">
        <v>7083</v>
      </c>
      <c r="G3265" t="s">
        <v>7084</v>
      </c>
      <c r="H3265" t="s">
        <v>240</v>
      </c>
      <c r="I3265">
        <v>2.46</v>
      </c>
      <c r="J3265">
        <v>0</v>
      </c>
      <c r="K3265" t="s">
        <v>1506</v>
      </c>
      <c r="M3265" s="15">
        <f t="shared" si="385"/>
        <v>2.46</v>
      </c>
      <c r="N3265" s="13">
        <f t="shared" si="386"/>
        <v>10</v>
      </c>
      <c r="O3265" s="13">
        <f t="shared" si="387"/>
        <v>7</v>
      </c>
      <c r="P3265" s="13">
        <f t="shared" si="388"/>
        <v>2017</v>
      </c>
      <c r="Q3265" s="13">
        <f t="shared" si="389"/>
        <v>492</v>
      </c>
    </row>
    <row r="3266" spans="1:17" x14ac:dyDescent="0.25">
      <c r="A3266" t="s">
        <v>4244</v>
      </c>
      <c r="B3266" t="s">
        <v>4245</v>
      </c>
      <c r="C3266">
        <v>42937.577627314815</v>
      </c>
      <c r="D3266">
        <v>200</v>
      </c>
      <c r="E3266" t="s">
        <v>13863</v>
      </c>
      <c r="F3266" t="s">
        <v>7085</v>
      </c>
      <c r="G3266" t="s">
        <v>7086</v>
      </c>
      <c r="H3266" t="s">
        <v>181</v>
      </c>
      <c r="I3266">
        <v>5.18</v>
      </c>
      <c r="J3266">
        <v>0</v>
      </c>
      <c r="K3266" t="s">
        <v>4248</v>
      </c>
      <c r="M3266" s="15">
        <f t="shared" si="385"/>
        <v>5.18</v>
      </c>
      <c r="N3266" s="13">
        <f t="shared" si="386"/>
        <v>10</v>
      </c>
      <c r="O3266" s="13">
        <f t="shared" si="387"/>
        <v>7</v>
      </c>
      <c r="P3266" s="13">
        <f t="shared" si="388"/>
        <v>2017</v>
      </c>
      <c r="Q3266" s="13">
        <f t="shared" si="389"/>
        <v>1036</v>
      </c>
    </row>
    <row r="3267" spans="1:17" x14ac:dyDescent="0.25">
      <c r="A3267" t="s">
        <v>4249</v>
      </c>
      <c r="B3267" t="s">
        <v>4250</v>
      </c>
      <c r="C3267">
        <v>42937.577627314815</v>
      </c>
      <c r="D3267">
        <v>250</v>
      </c>
      <c r="E3267" t="s">
        <v>13863</v>
      </c>
      <c r="F3267" t="s">
        <v>7085</v>
      </c>
      <c r="G3267" t="s">
        <v>7086</v>
      </c>
      <c r="H3267" t="s">
        <v>181</v>
      </c>
      <c r="I3267">
        <v>6.8</v>
      </c>
      <c r="J3267">
        <v>0</v>
      </c>
      <c r="K3267" t="s">
        <v>4251</v>
      </c>
      <c r="M3267" s="15">
        <f t="shared" si="385"/>
        <v>6.8</v>
      </c>
      <c r="N3267" s="13">
        <f t="shared" si="386"/>
        <v>10</v>
      </c>
      <c r="O3267" s="13">
        <f t="shared" si="387"/>
        <v>7</v>
      </c>
      <c r="P3267" s="13">
        <f t="shared" si="388"/>
        <v>2017</v>
      </c>
      <c r="Q3267" s="13">
        <f t="shared" si="389"/>
        <v>1700</v>
      </c>
    </row>
    <row r="3268" spans="1:17" x14ac:dyDescent="0.25">
      <c r="A3268" t="s">
        <v>7087</v>
      </c>
      <c r="B3268" t="s">
        <v>7088</v>
      </c>
      <c r="C3268">
        <v>42922.677025462966</v>
      </c>
      <c r="D3268">
        <v>50</v>
      </c>
      <c r="E3268" t="s">
        <v>13863</v>
      </c>
      <c r="F3268" t="s">
        <v>7085</v>
      </c>
      <c r="G3268" t="s">
        <v>7089</v>
      </c>
      <c r="H3268" t="s">
        <v>181</v>
      </c>
      <c r="I3268">
        <v>6.8</v>
      </c>
      <c r="J3268">
        <v>0</v>
      </c>
      <c r="K3268" t="s">
        <v>7090</v>
      </c>
      <c r="M3268" s="15">
        <f t="shared" si="385"/>
        <v>6.8</v>
      </c>
      <c r="N3268" s="13">
        <f t="shared" si="386"/>
        <v>10</v>
      </c>
      <c r="O3268" s="13">
        <f t="shared" si="387"/>
        <v>7</v>
      </c>
      <c r="P3268" s="13">
        <f t="shared" si="388"/>
        <v>2017</v>
      </c>
      <c r="Q3268" s="13">
        <f t="shared" si="389"/>
        <v>340</v>
      </c>
    </row>
    <row r="3269" spans="1:17" x14ac:dyDescent="0.25">
      <c r="A3269" t="s">
        <v>6619</v>
      </c>
      <c r="B3269" t="s">
        <v>6620</v>
      </c>
      <c r="C3269">
        <v>42928.312569444446</v>
      </c>
      <c r="D3269">
        <v>5</v>
      </c>
      <c r="E3269" t="s">
        <v>13863</v>
      </c>
      <c r="F3269" t="s">
        <v>7091</v>
      </c>
      <c r="G3269" t="s">
        <v>7092</v>
      </c>
      <c r="H3269" t="s">
        <v>337</v>
      </c>
      <c r="I3269">
        <v>9.85</v>
      </c>
      <c r="J3269">
        <v>0</v>
      </c>
      <c r="K3269" t="s">
        <v>6623</v>
      </c>
      <c r="M3269" s="15">
        <f t="shared" si="385"/>
        <v>9.85</v>
      </c>
      <c r="N3269" s="13">
        <f t="shared" si="386"/>
        <v>10</v>
      </c>
      <c r="O3269" s="13">
        <f t="shared" si="387"/>
        <v>7</v>
      </c>
      <c r="P3269" s="13">
        <f t="shared" si="388"/>
        <v>2017</v>
      </c>
      <c r="Q3269" s="13">
        <f t="shared" si="389"/>
        <v>49.25</v>
      </c>
    </row>
    <row r="3270" spans="1:17" x14ac:dyDescent="0.25">
      <c r="A3270" t="s">
        <v>6624</v>
      </c>
      <c r="B3270" t="s">
        <v>6625</v>
      </c>
      <c r="C3270">
        <v>42928.312569444446</v>
      </c>
      <c r="D3270">
        <v>5</v>
      </c>
      <c r="E3270" t="s">
        <v>13863</v>
      </c>
      <c r="F3270" t="s">
        <v>7091</v>
      </c>
      <c r="G3270" t="s">
        <v>7092</v>
      </c>
      <c r="H3270" t="s">
        <v>337</v>
      </c>
      <c r="I3270">
        <v>6.75</v>
      </c>
      <c r="J3270">
        <v>0</v>
      </c>
      <c r="K3270" t="s">
        <v>6623</v>
      </c>
      <c r="M3270" s="15">
        <f t="shared" si="385"/>
        <v>6.75</v>
      </c>
      <c r="N3270" s="13">
        <f t="shared" si="386"/>
        <v>10</v>
      </c>
      <c r="O3270" s="13">
        <f t="shared" si="387"/>
        <v>7</v>
      </c>
      <c r="P3270" s="13">
        <f t="shared" si="388"/>
        <v>2017</v>
      </c>
      <c r="Q3270" s="13">
        <f t="shared" si="389"/>
        <v>33.75</v>
      </c>
    </row>
    <row r="3271" spans="1:17" x14ac:dyDescent="0.25">
      <c r="A3271" t="s">
        <v>2588</v>
      </c>
      <c r="B3271" t="s">
        <v>2589</v>
      </c>
      <c r="C3271">
        <v>42964.673425925925</v>
      </c>
      <c r="D3271">
        <v>3</v>
      </c>
      <c r="E3271" t="s">
        <v>13863</v>
      </c>
      <c r="F3271" t="s">
        <v>7062</v>
      </c>
      <c r="G3271" t="s">
        <v>7093</v>
      </c>
      <c r="H3271" t="s">
        <v>108</v>
      </c>
      <c r="I3271">
        <v>24</v>
      </c>
      <c r="J3271">
        <v>45</v>
      </c>
      <c r="K3271" t="s">
        <v>2587</v>
      </c>
      <c r="M3271" s="15">
        <f t="shared" si="385"/>
        <v>13.200000000000001</v>
      </c>
      <c r="N3271" s="13">
        <f t="shared" si="386"/>
        <v>10</v>
      </c>
      <c r="O3271" s="13">
        <f t="shared" si="387"/>
        <v>8</v>
      </c>
      <c r="P3271" s="13">
        <f t="shared" si="388"/>
        <v>2017</v>
      </c>
      <c r="Q3271" s="13">
        <f t="shared" si="389"/>
        <v>39.6</v>
      </c>
    </row>
    <row r="3272" spans="1:17" x14ac:dyDescent="0.25">
      <c r="A3272" t="s">
        <v>2585</v>
      </c>
      <c r="B3272" t="s">
        <v>2586</v>
      </c>
      <c r="C3272">
        <v>42964.673425925925</v>
      </c>
      <c r="D3272">
        <v>3</v>
      </c>
      <c r="E3272" t="s">
        <v>13863</v>
      </c>
      <c r="F3272" t="s">
        <v>7062</v>
      </c>
      <c r="G3272" t="s">
        <v>7093</v>
      </c>
      <c r="H3272" t="s">
        <v>108</v>
      </c>
      <c r="I3272">
        <v>24</v>
      </c>
      <c r="J3272">
        <v>45</v>
      </c>
      <c r="K3272" t="s">
        <v>2587</v>
      </c>
      <c r="M3272" s="15">
        <f t="shared" ref="M3272:M3321" si="390">+I3272*(1-J3272/100)</f>
        <v>13.200000000000001</v>
      </c>
      <c r="N3272" s="13">
        <f t="shared" ref="N3272:N3321" si="391">+LEN(A3272)</f>
        <v>10</v>
      </c>
      <c r="O3272" s="13">
        <f t="shared" ref="O3272:O3321" si="392">+MONTH(C3272)</f>
        <v>8</v>
      </c>
      <c r="P3272" s="13">
        <f t="shared" ref="P3272:P3321" si="393">+YEAR(C3272)</f>
        <v>2017</v>
      </c>
      <c r="Q3272" s="13">
        <f t="shared" ref="Q3272:Q3321" si="394">+M3272*D3272</f>
        <v>39.6</v>
      </c>
    </row>
    <row r="3273" spans="1:17" x14ac:dyDescent="0.25">
      <c r="A3273" t="s">
        <v>2593</v>
      </c>
      <c r="B3273" t="s">
        <v>2594</v>
      </c>
      <c r="C3273">
        <v>42964.673425925925</v>
      </c>
      <c r="D3273">
        <v>3</v>
      </c>
      <c r="E3273" t="s">
        <v>13863</v>
      </c>
      <c r="F3273" t="s">
        <v>7062</v>
      </c>
      <c r="G3273" t="s">
        <v>7093</v>
      </c>
      <c r="H3273" t="s">
        <v>108</v>
      </c>
      <c r="I3273">
        <v>24</v>
      </c>
      <c r="J3273">
        <v>45</v>
      </c>
      <c r="K3273" t="s">
        <v>2587</v>
      </c>
      <c r="M3273" s="15">
        <f t="shared" si="390"/>
        <v>13.200000000000001</v>
      </c>
      <c r="N3273" s="13">
        <f t="shared" si="391"/>
        <v>10</v>
      </c>
      <c r="O3273" s="13">
        <f t="shared" si="392"/>
        <v>8</v>
      </c>
      <c r="P3273" s="13">
        <f t="shared" si="393"/>
        <v>2017</v>
      </c>
      <c r="Q3273" s="13">
        <f t="shared" si="394"/>
        <v>39.6</v>
      </c>
    </row>
    <row r="3274" spans="1:17" x14ac:dyDescent="0.25">
      <c r="A3274" t="s">
        <v>2590</v>
      </c>
      <c r="B3274" t="s">
        <v>2591</v>
      </c>
      <c r="C3274">
        <v>42964.673425925925</v>
      </c>
      <c r="D3274">
        <v>3</v>
      </c>
      <c r="E3274" t="s">
        <v>13863</v>
      </c>
      <c r="F3274" t="s">
        <v>7062</v>
      </c>
      <c r="G3274" t="s">
        <v>7093</v>
      </c>
      <c r="H3274" t="s">
        <v>108</v>
      </c>
      <c r="I3274">
        <v>24</v>
      </c>
      <c r="J3274">
        <v>45</v>
      </c>
      <c r="K3274" t="s">
        <v>2592</v>
      </c>
      <c r="M3274" s="15">
        <f t="shared" si="390"/>
        <v>13.200000000000001</v>
      </c>
      <c r="N3274" s="13">
        <f t="shared" si="391"/>
        <v>10</v>
      </c>
      <c r="O3274" s="13">
        <f t="shared" si="392"/>
        <v>8</v>
      </c>
      <c r="P3274" s="13">
        <f t="shared" si="393"/>
        <v>2017</v>
      </c>
      <c r="Q3274" s="13">
        <f t="shared" si="394"/>
        <v>39.6</v>
      </c>
    </row>
    <row r="3275" spans="1:17" x14ac:dyDescent="0.25">
      <c r="A3275" t="s">
        <v>724</v>
      </c>
      <c r="B3275" t="s">
        <v>725</v>
      </c>
      <c r="C3275">
        <v>42909.690625000003</v>
      </c>
      <c r="D3275">
        <v>16</v>
      </c>
      <c r="E3275" t="s">
        <v>13863</v>
      </c>
      <c r="F3275" t="s">
        <v>7094</v>
      </c>
      <c r="G3275" t="s">
        <v>7095</v>
      </c>
      <c r="H3275" t="s">
        <v>12</v>
      </c>
      <c r="I3275">
        <v>490</v>
      </c>
      <c r="J3275">
        <v>0</v>
      </c>
      <c r="K3275" t="s">
        <v>728</v>
      </c>
      <c r="M3275" s="15">
        <f t="shared" si="390"/>
        <v>490</v>
      </c>
      <c r="N3275" s="13">
        <f t="shared" si="391"/>
        <v>10</v>
      </c>
      <c r="O3275" s="13">
        <f t="shared" si="392"/>
        <v>6</v>
      </c>
      <c r="P3275" s="13">
        <f t="shared" si="393"/>
        <v>2017</v>
      </c>
      <c r="Q3275" s="13">
        <f t="shared" si="394"/>
        <v>7840</v>
      </c>
    </row>
    <row r="3276" spans="1:17" x14ac:dyDescent="0.25">
      <c r="A3276" t="s">
        <v>161</v>
      </c>
      <c r="B3276" t="s">
        <v>162</v>
      </c>
      <c r="C3276">
        <v>42990.485856481479</v>
      </c>
      <c r="D3276">
        <v>2</v>
      </c>
      <c r="E3276" t="s">
        <v>13863</v>
      </c>
      <c r="F3276" t="s">
        <v>7096</v>
      </c>
      <c r="G3276" t="s">
        <v>7097</v>
      </c>
      <c r="H3276" t="s">
        <v>160</v>
      </c>
      <c r="I3276">
        <v>80.91</v>
      </c>
      <c r="J3276">
        <v>0</v>
      </c>
      <c r="K3276" t="s">
        <v>160</v>
      </c>
      <c r="M3276" s="15">
        <f t="shared" si="390"/>
        <v>80.91</v>
      </c>
      <c r="N3276" s="13">
        <f t="shared" si="391"/>
        <v>10</v>
      </c>
      <c r="O3276" s="13">
        <f t="shared" si="392"/>
        <v>9</v>
      </c>
      <c r="P3276" s="13">
        <f t="shared" si="393"/>
        <v>2017</v>
      </c>
      <c r="Q3276" s="13">
        <f t="shared" si="394"/>
        <v>161.82</v>
      </c>
    </row>
    <row r="3277" spans="1:17" x14ac:dyDescent="0.25">
      <c r="A3277" t="s">
        <v>156</v>
      </c>
      <c r="B3277" t="s">
        <v>157</v>
      </c>
      <c r="C3277">
        <v>42990.485856481479</v>
      </c>
      <c r="D3277">
        <v>2</v>
      </c>
      <c r="E3277" t="s">
        <v>13863</v>
      </c>
      <c r="F3277" t="s">
        <v>7096</v>
      </c>
      <c r="G3277" t="s">
        <v>7097</v>
      </c>
      <c r="H3277" t="s">
        <v>160</v>
      </c>
      <c r="I3277">
        <v>80.91</v>
      </c>
      <c r="J3277">
        <v>0</v>
      </c>
      <c r="K3277" t="s">
        <v>160</v>
      </c>
      <c r="M3277" s="15">
        <f t="shared" si="390"/>
        <v>80.91</v>
      </c>
      <c r="N3277" s="13">
        <f t="shared" si="391"/>
        <v>10</v>
      </c>
      <c r="O3277" s="13">
        <f t="shared" si="392"/>
        <v>9</v>
      </c>
      <c r="P3277" s="13">
        <f t="shared" si="393"/>
        <v>2017</v>
      </c>
      <c r="Q3277" s="13">
        <f t="shared" si="394"/>
        <v>161.82</v>
      </c>
    </row>
    <row r="3278" spans="1:17" x14ac:dyDescent="0.25">
      <c r="A3278" t="s">
        <v>7098</v>
      </c>
      <c r="B3278" t="s">
        <v>7099</v>
      </c>
      <c r="C3278">
        <v>42920.602326388886</v>
      </c>
      <c r="D3278">
        <v>20</v>
      </c>
      <c r="E3278" t="s">
        <v>13863</v>
      </c>
      <c r="F3278" t="s">
        <v>7096</v>
      </c>
      <c r="G3278" t="s">
        <v>7100</v>
      </c>
      <c r="H3278" t="s">
        <v>160</v>
      </c>
      <c r="I3278">
        <v>13.349</v>
      </c>
      <c r="J3278">
        <v>0</v>
      </c>
      <c r="K3278" t="s">
        <v>7101</v>
      </c>
      <c r="M3278" s="15">
        <f t="shared" si="390"/>
        <v>13.349</v>
      </c>
      <c r="N3278" s="13">
        <f t="shared" si="391"/>
        <v>10</v>
      </c>
      <c r="O3278" s="13">
        <f t="shared" si="392"/>
        <v>7</v>
      </c>
      <c r="P3278" s="13">
        <f t="shared" si="393"/>
        <v>2017</v>
      </c>
      <c r="Q3278" s="13">
        <f t="shared" si="394"/>
        <v>266.98</v>
      </c>
    </row>
    <row r="3279" spans="1:17" x14ac:dyDescent="0.25">
      <c r="A3279" t="s">
        <v>1992</v>
      </c>
      <c r="B3279" t="s">
        <v>1993</v>
      </c>
      <c r="C3279">
        <v>42920.602326388886</v>
      </c>
      <c r="D3279">
        <v>100</v>
      </c>
      <c r="E3279" t="s">
        <v>13863</v>
      </c>
      <c r="F3279" t="s">
        <v>7096</v>
      </c>
      <c r="G3279" t="s">
        <v>7100</v>
      </c>
      <c r="H3279" t="s">
        <v>160</v>
      </c>
      <c r="I3279">
        <v>12.337999999999999</v>
      </c>
      <c r="J3279">
        <v>0</v>
      </c>
      <c r="K3279" t="s">
        <v>1994</v>
      </c>
      <c r="M3279" s="15">
        <f t="shared" si="390"/>
        <v>12.337999999999999</v>
      </c>
      <c r="N3279" s="13">
        <f t="shared" si="391"/>
        <v>10</v>
      </c>
      <c r="O3279" s="13">
        <f t="shared" si="392"/>
        <v>7</v>
      </c>
      <c r="P3279" s="13">
        <f t="shared" si="393"/>
        <v>2017</v>
      </c>
      <c r="Q3279" s="13">
        <f t="shared" si="394"/>
        <v>1233.8</v>
      </c>
    </row>
    <row r="3280" spans="1:17" x14ac:dyDescent="0.25">
      <c r="A3280" t="s">
        <v>4164</v>
      </c>
      <c r="B3280" t="s">
        <v>4165</v>
      </c>
      <c r="C3280">
        <v>42916.35324074074</v>
      </c>
      <c r="D3280">
        <v>1</v>
      </c>
      <c r="E3280" t="s">
        <v>13863</v>
      </c>
      <c r="F3280" t="s">
        <v>7102</v>
      </c>
      <c r="G3280" t="s">
        <v>7103</v>
      </c>
      <c r="H3280" t="s">
        <v>301</v>
      </c>
      <c r="I3280">
        <v>74.099999999999994</v>
      </c>
      <c r="J3280">
        <v>0</v>
      </c>
      <c r="K3280" t="s">
        <v>4168</v>
      </c>
      <c r="M3280" s="15">
        <f t="shared" si="390"/>
        <v>74.099999999999994</v>
      </c>
      <c r="N3280" s="13">
        <f t="shared" si="391"/>
        <v>10</v>
      </c>
      <c r="O3280" s="13">
        <f t="shared" si="392"/>
        <v>6</v>
      </c>
      <c r="P3280" s="13">
        <f t="shared" si="393"/>
        <v>2017</v>
      </c>
      <c r="Q3280" s="13">
        <f t="shared" si="394"/>
        <v>74.099999999999994</v>
      </c>
    </row>
    <row r="3281" spans="1:17" x14ac:dyDescent="0.25">
      <c r="A3281" t="s">
        <v>7067</v>
      </c>
      <c r="B3281" t="s">
        <v>7068</v>
      </c>
      <c r="C3281">
        <v>42920.602326388886</v>
      </c>
      <c r="D3281">
        <v>20</v>
      </c>
      <c r="E3281" t="s">
        <v>13863</v>
      </c>
      <c r="F3281" t="s">
        <v>7096</v>
      </c>
      <c r="G3281" t="s">
        <v>7100</v>
      </c>
      <c r="H3281" t="s">
        <v>160</v>
      </c>
      <c r="I3281">
        <v>1.242</v>
      </c>
      <c r="J3281">
        <v>0</v>
      </c>
      <c r="K3281" t="s">
        <v>7069</v>
      </c>
      <c r="M3281" s="15">
        <f t="shared" si="390"/>
        <v>1.242</v>
      </c>
      <c r="N3281" s="13">
        <f t="shared" si="391"/>
        <v>10</v>
      </c>
      <c r="O3281" s="13">
        <f t="shared" si="392"/>
        <v>7</v>
      </c>
      <c r="P3281" s="13">
        <f t="shared" si="393"/>
        <v>2017</v>
      </c>
      <c r="Q3281" s="13">
        <f t="shared" si="394"/>
        <v>24.84</v>
      </c>
    </row>
    <row r="3282" spans="1:17" x14ac:dyDescent="0.25">
      <c r="A3282" t="s">
        <v>7104</v>
      </c>
      <c r="B3282" t="s">
        <v>7105</v>
      </c>
      <c r="C3282">
        <v>42906.695798611108</v>
      </c>
      <c r="D3282">
        <v>34</v>
      </c>
      <c r="E3282" t="s">
        <v>99</v>
      </c>
      <c r="F3282" t="s">
        <v>7106</v>
      </c>
      <c r="G3282" t="s">
        <v>7107</v>
      </c>
      <c r="H3282" t="s">
        <v>167</v>
      </c>
      <c r="I3282">
        <v>2.0499999999999998</v>
      </c>
      <c r="J3282">
        <v>0</v>
      </c>
      <c r="K3282" t="s">
        <v>7108</v>
      </c>
      <c r="M3282" s="15">
        <f t="shared" si="390"/>
        <v>2.0499999999999998</v>
      </c>
      <c r="N3282" s="13">
        <f t="shared" si="391"/>
        <v>10</v>
      </c>
      <c r="O3282" s="13">
        <f t="shared" si="392"/>
        <v>6</v>
      </c>
      <c r="P3282" s="13">
        <f t="shared" si="393"/>
        <v>2017</v>
      </c>
      <c r="Q3282" s="13">
        <f t="shared" si="394"/>
        <v>69.699999999999989</v>
      </c>
    </row>
    <row r="3283" spans="1:17" x14ac:dyDescent="0.25">
      <c r="A3283" t="s">
        <v>7104</v>
      </c>
      <c r="B3283" t="s">
        <v>7105</v>
      </c>
      <c r="C3283">
        <v>42990.407013888886</v>
      </c>
      <c r="D3283">
        <v>11</v>
      </c>
      <c r="E3283" t="s">
        <v>99</v>
      </c>
      <c r="F3283" t="s">
        <v>7106</v>
      </c>
      <c r="G3283" t="s">
        <v>7109</v>
      </c>
      <c r="H3283" t="s">
        <v>167</v>
      </c>
      <c r="I3283">
        <v>2.0499999999999998</v>
      </c>
      <c r="J3283">
        <v>0</v>
      </c>
      <c r="K3283" t="s">
        <v>7108</v>
      </c>
      <c r="M3283" s="15">
        <f t="shared" si="390"/>
        <v>2.0499999999999998</v>
      </c>
      <c r="N3283" s="13">
        <f t="shared" si="391"/>
        <v>10</v>
      </c>
      <c r="O3283" s="13">
        <f t="shared" si="392"/>
        <v>9</v>
      </c>
      <c r="P3283" s="13">
        <f t="shared" si="393"/>
        <v>2017</v>
      </c>
      <c r="Q3283" s="13">
        <f t="shared" si="394"/>
        <v>22.549999999999997</v>
      </c>
    </row>
    <row r="3284" spans="1:17" x14ac:dyDescent="0.25">
      <c r="A3284" t="s">
        <v>7110</v>
      </c>
      <c r="B3284" t="s">
        <v>7111</v>
      </c>
      <c r="C3284">
        <v>42921.50509259259</v>
      </c>
      <c r="D3284">
        <v>230</v>
      </c>
      <c r="E3284" t="s">
        <v>13863</v>
      </c>
      <c r="F3284" t="s">
        <v>7112</v>
      </c>
      <c r="G3284" t="s">
        <v>7113</v>
      </c>
      <c r="H3284" t="s">
        <v>749</v>
      </c>
      <c r="I3284">
        <v>4.3299999999999998E-2</v>
      </c>
      <c r="J3284">
        <v>0</v>
      </c>
      <c r="K3284" t="s">
        <v>2473</v>
      </c>
      <c r="M3284" s="15">
        <f t="shared" si="390"/>
        <v>4.3299999999999998E-2</v>
      </c>
      <c r="N3284" s="13">
        <f t="shared" si="391"/>
        <v>10</v>
      </c>
      <c r="O3284" s="13">
        <f t="shared" si="392"/>
        <v>7</v>
      </c>
      <c r="P3284" s="13">
        <f t="shared" si="393"/>
        <v>2017</v>
      </c>
      <c r="Q3284" s="13">
        <f t="shared" si="394"/>
        <v>9.9589999999999996</v>
      </c>
    </row>
    <row r="3285" spans="1:17" x14ac:dyDescent="0.25">
      <c r="A3285" t="s">
        <v>2469</v>
      </c>
      <c r="B3285" t="s">
        <v>2470</v>
      </c>
      <c r="C3285">
        <v>42921.50509259259</v>
      </c>
      <c r="D3285">
        <v>100</v>
      </c>
      <c r="E3285" t="s">
        <v>13863</v>
      </c>
      <c r="F3285" t="s">
        <v>7112</v>
      </c>
      <c r="G3285" t="s">
        <v>7113</v>
      </c>
      <c r="H3285" t="s">
        <v>749</v>
      </c>
      <c r="I3285">
        <v>4.6699999999999998E-2</v>
      </c>
      <c r="J3285">
        <v>0</v>
      </c>
      <c r="K3285" t="s">
        <v>2473</v>
      </c>
      <c r="M3285" s="15">
        <f t="shared" si="390"/>
        <v>4.6699999999999998E-2</v>
      </c>
      <c r="N3285" s="13">
        <f t="shared" si="391"/>
        <v>10</v>
      </c>
      <c r="O3285" s="13">
        <f t="shared" si="392"/>
        <v>7</v>
      </c>
      <c r="P3285" s="13">
        <f t="shared" si="393"/>
        <v>2017</v>
      </c>
      <c r="Q3285" s="13">
        <f t="shared" si="394"/>
        <v>4.67</v>
      </c>
    </row>
    <row r="3286" spans="1:17" x14ac:dyDescent="0.25">
      <c r="A3286" t="s">
        <v>7114</v>
      </c>
      <c r="B3286" t="s">
        <v>7114</v>
      </c>
      <c r="C3286">
        <v>42914.708715277775</v>
      </c>
      <c r="D3286">
        <v>1</v>
      </c>
      <c r="E3286" t="s">
        <v>13863</v>
      </c>
      <c r="F3286" t="s">
        <v>7115</v>
      </c>
      <c r="G3286" t="s">
        <v>7116</v>
      </c>
      <c r="H3286" t="s">
        <v>181</v>
      </c>
      <c r="I3286">
        <v>85</v>
      </c>
      <c r="J3286">
        <v>0</v>
      </c>
      <c r="K3286" t="s">
        <v>7117</v>
      </c>
      <c r="M3286" s="15">
        <f t="shared" si="390"/>
        <v>85</v>
      </c>
      <c r="N3286" s="13">
        <f t="shared" si="391"/>
        <v>42</v>
      </c>
      <c r="O3286" s="13">
        <f t="shared" si="392"/>
        <v>6</v>
      </c>
      <c r="P3286" s="13">
        <f t="shared" si="393"/>
        <v>2017</v>
      </c>
      <c r="Q3286" s="13">
        <f t="shared" si="394"/>
        <v>85</v>
      </c>
    </row>
    <row r="3287" spans="1:17" x14ac:dyDescent="0.25">
      <c r="A3287" t="s">
        <v>1412</v>
      </c>
      <c r="B3287" t="s">
        <v>1413</v>
      </c>
      <c r="C3287">
        <v>42940.635914351849</v>
      </c>
      <c r="D3287">
        <v>150</v>
      </c>
      <c r="E3287" t="s">
        <v>13863</v>
      </c>
      <c r="F3287" t="s">
        <v>7115</v>
      </c>
      <c r="G3287" t="s">
        <v>7118</v>
      </c>
      <c r="H3287" t="s">
        <v>181</v>
      </c>
      <c r="I3287">
        <v>2.19</v>
      </c>
      <c r="J3287">
        <v>0</v>
      </c>
      <c r="K3287" t="s">
        <v>1414</v>
      </c>
      <c r="M3287" s="15">
        <f t="shared" si="390"/>
        <v>2.19</v>
      </c>
      <c r="N3287" s="13">
        <f t="shared" si="391"/>
        <v>10</v>
      </c>
      <c r="O3287" s="13">
        <f t="shared" si="392"/>
        <v>7</v>
      </c>
      <c r="P3287" s="13">
        <f t="shared" si="393"/>
        <v>2017</v>
      </c>
      <c r="Q3287" s="13">
        <f t="shared" si="394"/>
        <v>328.5</v>
      </c>
    </row>
    <row r="3288" spans="1:17" x14ac:dyDescent="0.25">
      <c r="A3288" t="s">
        <v>1201</v>
      </c>
      <c r="B3288" t="s">
        <v>1202</v>
      </c>
      <c r="C3288">
        <v>42940.635914351849</v>
      </c>
      <c r="D3288">
        <v>200</v>
      </c>
      <c r="E3288" t="s">
        <v>13863</v>
      </c>
      <c r="F3288" t="s">
        <v>7115</v>
      </c>
      <c r="G3288" t="s">
        <v>7118</v>
      </c>
      <c r="H3288" t="s">
        <v>181</v>
      </c>
      <c r="I3288">
        <v>5.14</v>
      </c>
      <c r="J3288">
        <v>0</v>
      </c>
      <c r="K3288" t="s">
        <v>1205</v>
      </c>
      <c r="M3288" s="15">
        <f t="shared" si="390"/>
        <v>5.14</v>
      </c>
      <c r="N3288" s="13">
        <f t="shared" si="391"/>
        <v>10</v>
      </c>
      <c r="O3288" s="13">
        <f t="shared" si="392"/>
        <v>7</v>
      </c>
      <c r="P3288" s="13">
        <f t="shared" si="393"/>
        <v>2017</v>
      </c>
      <c r="Q3288" s="13">
        <f t="shared" si="394"/>
        <v>1028</v>
      </c>
    </row>
    <row r="3289" spans="1:17" x14ac:dyDescent="0.25">
      <c r="A3289" t="s">
        <v>3441</v>
      </c>
      <c r="B3289" t="s">
        <v>3442</v>
      </c>
      <c r="C3289">
        <v>42909.692847222221</v>
      </c>
      <c r="D3289">
        <v>96</v>
      </c>
      <c r="E3289" t="s">
        <v>13863</v>
      </c>
      <c r="F3289" t="s">
        <v>7119</v>
      </c>
      <c r="G3289" t="s">
        <v>7120</v>
      </c>
      <c r="H3289" t="s">
        <v>102</v>
      </c>
      <c r="I3289">
        <v>2.74</v>
      </c>
      <c r="J3289">
        <v>0</v>
      </c>
      <c r="K3289" t="s">
        <v>3443</v>
      </c>
      <c r="M3289" s="15">
        <f t="shared" si="390"/>
        <v>2.74</v>
      </c>
      <c r="N3289" s="13">
        <f t="shared" si="391"/>
        <v>10</v>
      </c>
      <c r="O3289" s="13">
        <f t="shared" si="392"/>
        <v>6</v>
      </c>
      <c r="P3289" s="13">
        <f t="shared" si="393"/>
        <v>2017</v>
      </c>
      <c r="Q3289" s="13">
        <f t="shared" si="394"/>
        <v>263.04000000000002</v>
      </c>
    </row>
    <row r="3290" spans="1:17" x14ac:dyDescent="0.25">
      <c r="A3290" t="s">
        <v>7121</v>
      </c>
      <c r="B3290" t="s">
        <v>7122</v>
      </c>
      <c r="C3290">
        <v>42909.693657407406</v>
      </c>
      <c r="D3290">
        <v>2</v>
      </c>
      <c r="E3290" t="s">
        <v>13863</v>
      </c>
      <c r="F3290" t="s">
        <v>7123</v>
      </c>
      <c r="G3290" t="s">
        <v>7124</v>
      </c>
      <c r="H3290" t="s">
        <v>65</v>
      </c>
      <c r="I3290">
        <v>58.3</v>
      </c>
      <c r="J3290">
        <v>0</v>
      </c>
      <c r="K3290" t="s">
        <v>7125</v>
      </c>
      <c r="M3290" s="15">
        <f t="shared" si="390"/>
        <v>58.3</v>
      </c>
      <c r="N3290" s="13">
        <f t="shared" si="391"/>
        <v>10</v>
      </c>
      <c r="O3290" s="13">
        <f t="shared" si="392"/>
        <v>6</v>
      </c>
      <c r="P3290" s="13">
        <f t="shared" si="393"/>
        <v>2017</v>
      </c>
      <c r="Q3290" s="13">
        <f t="shared" si="394"/>
        <v>116.6</v>
      </c>
    </row>
    <row r="3291" spans="1:17" x14ac:dyDescent="0.25">
      <c r="A3291" t="s">
        <v>7126</v>
      </c>
      <c r="B3291" t="s">
        <v>7127</v>
      </c>
      <c r="C3291">
        <v>43010.683692129627</v>
      </c>
      <c r="D3291">
        <v>4</v>
      </c>
      <c r="E3291" t="s">
        <v>13863</v>
      </c>
      <c r="F3291" t="s">
        <v>7123</v>
      </c>
      <c r="G3291" t="s">
        <v>7128</v>
      </c>
      <c r="H3291" t="s">
        <v>65</v>
      </c>
      <c r="I3291">
        <v>49.65</v>
      </c>
      <c r="J3291">
        <v>0</v>
      </c>
      <c r="K3291" t="s">
        <v>7129</v>
      </c>
      <c r="M3291" s="15">
        <f t="shared" si="390"/>
        <v>49.65</v>
      </c>
      <c r="N3291" s="13">
        <f t="shared" si="391"/>
        <v>10</v>
      </c>
      <c r="O3291" s="13">
        <f t="shared" si="392"/>
        <v>10</v>
      </c>
      <c r="P3291" s="13">
        <f t="shared" si="393"/>
        <v>2017</v>
      </c>
      <c r="Q3291" s="13">
        <f t="shared" si="394"/>
        <v>198.6</v>
      </c>
    </row>
    <row r="3292" spans="1:17" x14ac:dyDescent="0.25">
      <c r="A3292" t="s">
        <v>1483</v>
      </c>
      <c r="B3292" t="s">
        <v>1484</v>
      </c>
      <c r="C3292">
        <v>42921.50509259259</v>
      </c>
      <c r="D3292">
        <v>300</v>
      </c>
      <c r="E3292" t="s">
        <v>13863</v>
      </c>
      <c r="F3292" t="s">
        <v>7112</v>
      </c>
      <c r="G3292" t="s">
        <v>7113</v>
      </c>
      <c r="H3292" t="s">
        <v>749</v>
      </c>
      <c r="I3292">
        <v>7.0499999999999993E-2</v>
      </c>
      <c r="J3292">
        <v>0</v>
      </c>
      <c r="K3292" t="s">
        <v>1485</v>
      </c>
      <c r="M3292" s="15">
        <f t="shared" si="390"/>
        <v>7.0499999999999993E-2</v>
      </c>
      <c r="N3292" s="13">
        <f t="shared" si="391"/>
        <v>10</v>
      </c>
      <c r="O3292" s="13">
        <f t="shared" si="392"/>
        <v>7</v>
      </c>
      <c r="P3292" s="13">
        <f t="shared" si="393"/>
        <v>2017</v>
      </c>
      <c r="Q3292" s="13">
        <f t="shared" si="394"/>
        <v>21.15</v>
      </c>
    </row>
    <row r="3293" spans="1:17" x14ac:dyDescent="0.25">
      <c r="A3293" t="s">
        <v>1846</v>
      </c>
      <c r="B3293" t="s">
        <v>1847</v>
      </c>
      <c r="C3293">
        <v>42921.50509259259</v>
      </c>
      <c r="D3293">
        <v>600</v>
      </c>
      <c r="E3293" t="s">
        <v>13863</v>
      </c>
      <c r="F3293" t="s">
        <v>7112</v>
      </c>
      <c r="G3293" t="s">
        <v>7113</v>
      </c>
      <c r="H3293" t="s">
        <v>749</v>
      </c>
      <c r="I3293">
        <v>1.9E-2</v>
      </c>
      <c r="J3293">
        <v>0</v>
      </c>
      <c r="K3293" t="s">
        <v>1848</v>
      </c>
      <c r="M3293" s="15">
        <f t="shared" si="390"/>
        <v>1.9E-2</v>
      </c>
      <c r="N3293" s="13">
        <f t="shared" si="391"/>
        <v>10</v>
      </c>
      <c r="O3293" s="13">
        <f t="shared" si="392"/>
        <v>7</v>
      </c>
      <c r="P3293" s="13">
        <f t="shared" si="393"/>
        <v>2017</v>
      </c>
      <c r="Q3293" s="13">
        <f t="shared" si="394"/>
        <v>11.4</v>
      </c>
    </row>
    <row r="3294" spans="1:17" x14ac:dyDescent="0.25">
      <c r="A3294" t="s">
        <v>754</v>
      </c>
      <c r="B3294" t="s">
        <v>755</v>
      </c>
      <c r="C3294">
        <v>42921.50509259259</v>
      </c>
      <c r="D3294">
        <v>600</v>
      </c>
      <c r="E3294" t="s">
        <v>13863</v>
      </c>
      <c r="F3294" t="s">
        <v>7112</v>
      </c>
      <c r="G3294" t="s">
        <v>7113</v>
      </c>
      <c r="H3294" t="s">
        <v>749</v>
      </c>
      <c r="I3294">
        <v>3.9300000000000002E-2</v>
      </c>
      <c r="J3294">
        <v>0</v>
      </c>
      <c r="K3294" t="s">
        <v>756</v>
      </c>
      <c r="M3294" s="15">
        <f t="shared" si="390"/>
        <v>3.9300000000000002E-2</v>
      </c>
      <c r="N3294" s="13">
        <f t="shared" si="391"/>
        <v>10</v>
      </c>
      <c r="O3294" s="13">
        <f t="shared" si="392"/>
        <v>7</v>
      </c>
      <c r="P3294" s="13">
        <f t="shared" si="393"/>
        <v>2017</v>
      </c>
      <c r="Q3294" s="13">
        <f t="shared" si="394"/>
        <v>23.580000000000002</v>
      </c>
    </row>
    <row r="3295" spans="1:17" x14ac:dyDescent="0.25">
      <c r="A3295" t="s">
        <v>7130</v>
      </c>
      <c r="B3295" t="s">
        <v>7131</v>
      </c>
      <c r="C3295">
        <v>42921.50509259259</v>
      </c>
      <c r="D3295">
        <v>200</v>
      </c>
      <c r="E3295" t="s">
        <v>13863</v>
      </c>
      <c r="F3295" t="s">
        <v>7112</v>
      </c>
      <c r="G3295" t="s">
        <v>7113</v>
      </c>
      <c r="H3295" t="s">
        <v>749</v>
      </c>
      <c r="I3295">
        <v>0.19600000000000001</v>
      </c>
      <c r="J3295">
        <v>0</v>
      </c>
      <c r="K3295" t="s">
        <v>66</v>
      </c>
      <c r="M3295" s="15">
        <f t="shared" si="390"/>
        <v>0.19600000000000001</v>
      </c>
      <c r="N3295" s="13">
        <f t="shared" si="391"/>
        <v>10</v>
      </c>
      <c r="O3295" s="13">
        <f t="shared" si="392"/>
        <v>7</v>
      </c>
      <c r="P3295" s="13">
        <f t="shared" si="393"/>
        <v>2017</v>
      </c>
      <c r="Q3295" s="13">
        <f t="shared" si="394"/>
        <v>39.200000000000003</v>
      </c>
    </row>
    <row r="3296" spans="1:17" x14ac:dyDescent="0.25">
      <c r="A3296" t="s">
        <v>7132</v>
      </c>
      <c r="B3296" t="s">
        <v>7133</v>
      </c>
      <c r="C3296">
        <v>42906.379027777781</v>
      </c>
      <c r="D3296">
        <v>2</v>
      </c>
      <c r="E3296" t="s">
        <v>13863</v>
      </c>
      <c r="F3296" t="s">
        <v>7134</v>
      </c>
      <c r="G3296" t="s">
        <v>7135</v>
      </c>
      <c r="H3296" t="s">
        <v>5798</v>
      </c>
      <c r="I3296">
        <v>77.680000000000007</v>
      </c>
      <c r="J3296">
        <v>40</v>
      </c>
      <c r="K3296" t="s">
        <v>7136</v>
      </c>
      <c r="M3296" s="15">
        <f t="shared" si="390"/>
        <v>46.608000000000004</v>
      </c>
      <c r="N3296" s="13">
        <f t="shared" si="391"/>
        <v>10</v>
      </c>
      <c r="O3296" s="13">
        <f t="shared" si="392"/>
        <v>6</v>
      </c>
      <c r="P3296" s="13">
        <f t="shared" si="393"/>
        <v>2017</v>
      </c>
      <c r="Q3296" s="13">
        <f t="shared" si="394"/>
        <v>93.216000000000008</v>
      </c>
    </row>
    <row r="3297" spans="1:17" x14ac:dyDescent="0.25">
      <c r="A3297" t="s">
        <v>7137</v>
      </c>
      <c r="B3297" t="s">
        <v>7138</v>
      </c>
      <c r="C3297">
        <v>42906.379027777781</v>
      </c>
      <c r="D3297">
        <v>1</v>
      </c>
      <c r="E3297" t="s">
        <v>13863</v>
      </c>
      <c r="F3297" t="s">
        <v>7134</v>
      </c>
      <c r="G3297" t="s">
        <v>7135</v>
      </c>
      <c r="H3297" t="s">
        <v>5798</v>
      </c>
      <c r="I3297">
        <v>70.84</v>
      </c>
      <c r="J3297">
        <v>40</v>
      </c>
      <c r="K3297" t="s">
        <v>7139</v>
      </c>
      <c r="M3297" s="15">
        <f t="shared" si="390"/>
        <v>42.503999999999998</v>
      </c>
      <c r="N3297" s="13">
        <f t="shared" si="391"/>
        <v>10</v>
      </c>
      <c r="O3297" s="13">
        <f t="shared" si="392"/>
        <v>6</v>
      </c>
      <c r="P3297" s="13">
        <f t="shared" si="393"/>
        <v>2017</v>
      </c>
      <c r="Q3297" s="13">
        <f t="shared" si="394"/>
        <v>42.503999999999998</v>
      </c>
    </row>
    <row r="3298" spans="1:17" x14ac:dyDescent="0.25">
      <c r="A3298" t="s">
        <v>7140</v>
      </c>
      <c r="B3298" t="s">
        <v>7141</v>
      </c>
      <c r="C3298">
        <v>42906.379027777781</v>
      </c>
      <c r="D3298">
        <v>2</v>
      </c>
      <c r="E3298" t="s">
        <v>13863</v>
      </c>
      <c r="F3298" t="s">
        <v>7134</v>
      </c>
      <c r="G3298" t="s">
        <v>7135</v>
      </c>
      <c r="H3298" t="s">
        <v>5798</v>
      </c>
      <c r="I3298">
        <v>64.63</v>
      </c>
      <c r="J3298">
        <v>40</v>
      </c>
      <c r="K3298" t="s">
        <v>7142</v>
      </c>
      <c r="M3298" s="15">
        <f t="shared" si="390"/>
        <v>38.777999999999999</v>
      </c>
      <c r="N3298" s="13">
        <f t="shared" si="391"/>
        <v>10</v>
      </c>
      <c r="O3298" s="13">
        <f t="shared" si="392"/>
        <v>6</v>
      </c>
      <c r="P3298" s="13">
        <f t="shared" si="393"/>
        <v>2017</v>
      </c>
      <c r="Q3298" s="13">
        <f t="shared" si="394"/>
        <v>77.555999999999997</v>
      </c>
    </row>
    <row r="3299" spans="1:17" x14ac:dyDescent="0.25">
      <c r="A3299" t="s">
        <v>7143</v>
      </c>
      <c r="B3299" t="s">
        <v>7144</v>
      </c>
      <c r="C3299">
        <v>42906.379027777781</v>
      </c>
      <c r="D3299">
        <v>1</v>
      </c>
      <c r="E3299" t="s">
        <v>13863</v>
      </c>
      <c r="F3299" t="s">
        <v>7134</v>
      </c>
      <c r="G3299" t="s">
        <v>7135</v>
      </c>
      <c r="H3299" t="s">
        <v>5798</v>
      </c>
      <c r="I3299">
        <v>58.42</v>
      </c>
      <c r="J3299">
        <v>40</v>
      </c>
      <c r="K3299" t="s">
        <v>7145</v>
      </c>
      <c r="M3299" s="15">
        <f t="shared" si="390"/>
        <v>35.052</v>
      </c>
      <c r="N3299" s="13">
        <f t="shared" si="391"/>
        <v>10</v>
      </c>
      <c r="O3299" s="13">
        <f t="shared" si="392"/>
        <v>6</v>
      </c>
      <c r="P3299" s="13">
        <f t="shared" si="393"/>
        <v>2017</v>
      </c>
      <c r="Q3299" s="13">
        <f t="shared" si="394"/>
        <v>35.052</v>
      </c>
    </row>
    <row r="3300" spans="1:17" x14ac:dyDescent="0.25">
      <c r="A3300" t="s">
        <v>5794</v>
      </c>
      <c r="B3300" t="s">
        <v>5795</v>
      </c>
      <c r="C3300">
        <v>42906.379027777781</v>
      </c>
      <c r="D3300">
        <v>4</v>
      </c>
      <c r="E3300" t="s">
        <v>13863</v>
      </c>
      <c r="F3300" t="s">
        <v>7134</v>
      </c>
      <c r="G3300" t="s">
        <v>7135</v>
      </c>
      <c r="H3300" t="s">
        <v>5798</v>
      </c>
      <c r="I3300">
        <v>25.34</v>
      </c>
      <c r="J3300">
        <v>40</v>
      </c>
      <c r="K3300" t="s">
        <v>5799</v>
      </c>
      <c r="M3300" s="15">
        <f t="shared" si="390"/>
        <v>15.203999999999999</v>
      </c>
      <c r="N3300" s="13">
        <f t="shared" si="391"/>
        <v>10</v>
      </c>
      <c r="O3300" s="13">
        <f t="shared" si="392"/>
        <v>6</v>
      </c>
      <c r="P3300" s="13">
        <f t="shared" si="393"/>
        <v>2017</v>
      </c>
      <c r="Q3300" s="13">
        <f t="shared" si="394"/>
        <v>60.815999999999995</v>
      </c>
    </row>
    <row r="3301" spans="1:17" x14ac:dyDescent="0.25">
      <c r="A3301" t="s">
        <v>1037</v>
      </c>
      <c r="B3301" t="s">
        <v>1038</v>
      </c>
      <c r="C3301">
        <v>42898.580497685187</v>
      </c>
      <c r="D3301">
        <v>1</v>
      </c>
      <c r="E3301" t="s">
        <v>13863</v>
      </c>
      <c r="F3301" t="s">
        <v>7146</v>
      </c>
      <c r="G3301" t="s">
        <v>7147</v>
      </c>
      <c r="H3301" t="s">
        <v>124</v>
      </c>
      <c r="I3301">
        <v>126.2144</v>
      </c>
      <c r="J3301">
        <v>0</v>
      </c>
      <c r="K3301" t="s">
        <v>1041</v>
      </c>
      <c r="M3301" s="15">
        <f t="shared" si="390"/>
        <v>126.2144</v>
      </c>
      <c r="N3301" s="13">
        <f t="shared" si="391"/>
        <v>10</v>
      </c>
      <c r="O3301" s="13">
        <f t="shared" si="392"/>
        <v>6</v>
      </c>
      <c r="P3301" s="13">
        <f t="shared" si="393"/>
        <v>2017</v>
      </c>
      <c r="Q3301" s="13">
        <f t="shared" si="394"/>
        <v>126.2144</v>
      </c>
    </row>
    <row r="3302" spans="1:17" x14ac:dyDescent="0.25">
      <c r="A3302" t="s">
        <v>1037</v>
      </c>
      <c r="B3302" t="s">
        <v>1038</v>
      </c>
      <c r="C3302">
        <v>42906.384328703702</v>
      </c>
      <c r="D3302">
        <v>1</v>
      </c>
      <c r="E3302" t="s">
        <v>13863</v>
      </c>
      <c r="F3302" t="s">
        <v>7146</v>
      </c>
      <c r="G3302" t="s">
        <v>7148</v>
      </c>
      <c r="H3302" t="s">
        <v>124</v>
      </c>
      <c r="I3302">
        <v>126.2144</v>
      </c>
      <c r="J3302">
        <v>0</v>
      </c>
      <c r="K3302" t="s">
        <v>1041</v>
      </c>
      <c r="M3302" s="15">
        <f t="shared" si="390"/>
        <v>126.2144</v>
      </c>
      <c r="N3302" s="13">
        <f t="shared" si="391"/>
        <v>10</v>
      </c>
      <c r="O3302" s="13">
        <f t="shared" si="392"/>
        <v>6</v>
      </c>
      <c r="P3302" s="13">
        <f t="shared" si="393"/>
        <v>2017</v>
      </c>
      <c r="Q3302" s="13">
        <f t="shared" si="394"/>
        <v>126.2144</v>
      </c>
    </row>
    <row r="3303" spans="1:17" x14ac:dyDescent="0.25">
      <c r="A3303" t="s">
        <v>683</v>
      </c>
      <c r="B3303" t="s">
        <v>684</v>
      </c>
      <c r="C3303">
        <v>42916.309953703705</v>
      </c>
      <c r="D3303">
        <v>24</v>
      </c>
      <c r="E3303" t="s">
        <v>13863</v>
      </c>
      <c r="F3303" t="s">
        <v>7149</v>
      </c>
      <c r="G3303" t="s">
        <v>7150</v>
      </c>
      <c r="H3303" t="s">
        <v>229</v>
      </c>
      <c r="I3303">
        <v>9.3935999999999993</v>
      </c>
      <c r="J3303">
        <v>0</v>
      </c>
      <c r="K3303" t="s">
        <v>229</v>
      </c>
      <c r="M3303" s="15">
        <f t="shared" si="390"/>
        <v>9.3935999999999993</v>
      </c>
      <c r="N3303" s="13">
        <f t="shared" si="391"/>
        <v>10</v>
      </c>
      <c r="O3303" s="13">
        <f t="shared" si="392"/>
        <v>6</v>
      </c>
      <c r="P3303" s="13">
        <f t="shared" si="393"/>
        <v>2017</v>
      </c>
      <c r="Q3303" s="13">
        <f t="shared" si="394"/>
        <v>225.44639999999998</v>
      </c>
    </row>
    <row r="3304" spans="1:17" x14ac:dyDescent="0.25">
      <c r="A3304" t="s">
        <v>7151</v>
      </c>
      <c r="B3304" t="s">
        <v>7152</v>
      </c>
      <c r="C3304">
        <v>42916.309953703705</v>
      </c>
      <c r="D3304">
        <v>4</v>
      </c>
      <c r="E3304" t="s">
        <v>13863</v>
      </c>
      <c r="F3304" t="s">
        <v>7149</v>
      </c>
      <c r="G3304" t="s">
        <v>7150</v>
      </c>
      <c r="H3304" t="s">
        <v>229</v>
      </c>
      <c r="I3304">
        <v>23.875399999999999</v>
      </c>
      <c r="J3304">
        <v>0</v>
      </c>
      <c r="K3304" t="s">
        <v>229</v>
      </c>
      <c r="M3304" s="15">
        <f t="shared" si="390"/>
        <v>23.875399999999999</v>
      </c>
      <c r="N3304" s="13">
        <f t="shared" si="391"/>
        <v>10</v>
      </c>
      <c r="O3304" s="13">
        <f t="shared" si="392"/>
        <v>6</v>
      </c>
      <c r="P3304" s="13">
        <f t="shared" si="393"/>
        <v>2017</v>
      </c>
      <c r="Q3304" s="13">
        <f t="shared" si="394"/>
        <v>95.501599999999996</v>
      </c>
    </row>
    <row r="3305" spans="1:17" x14ac:dyDescent="0.25">
      <c r="A3305" t="s">
        <v>2330</v>
      </c>
      <c r="B3305" t="s">
        <v>2331</v>
      </c>
      <c r="C3305">
        <v>42916.309953703705</v>
      </c>
      <c r="D3305">
        <v>10</v>
      </c>
      <c r="E3305" t="s">
        <v>13863</v>
      </c>
      <c r="F3305" t="s">
        <v>7149</v>
      </c>
      <c r="G3305" t="s">
        <v>7150</v>
      </c>
      <c r="H3305" t="s">
        <v>229</v>
      </c>
      <c r="I3305">
        <v>3.9861</v>
      </c>
      <c r="J3305">
        <v>0</v>
      </c>
      <c r="K3305" t="s">
        <v>229</v>
      </c>
      <c r="M3305" s="15">
        <f t="shared" si="390"/>
        <v>3.9861</v>
      </c>
      <c r="N3305" s="13">
        <f t="shared" si="391"/>
        <v>10</v>
      </c>
      <c r="O3305" s="13">
        <f t="shared" si="392"/>
        <v>6</v>
      </c>
      <c r="P3305" s="13">
        <f t="shared" si="393"/>
        <v>2017</v>
      </c>
      <c r="Q3305" s="13">
        <f t="shared" si="394"/>
        <v>39.860999999999997</v>
      </c>
    </row>
    <row r="3306" spans="1:17" x14ac:dyDescent="0.25">
      <c r="A3306" t="s">
        <v>691</v>
      </c>
      <c r="B3306" t="s">
        <v>692</v>
      </c>
      <c r="C3306">
        <v>42916.309953703705</v>
      </c>
      <c r="D3306">
        <v>10</v>
      </c>
      <c r="E3306" t="s">
        <v>13863</v>
      </c>
      <c r="F3306" t="s">
        <v>7149</v>
      </c>
      <c r="G3306" t="s">
        <v>7150</v>
      </c>
      <c r="H3306" t="s">
        <v>229</v>
      </c>
      <c r="I3306">
        <v>4.2641999999999998</v>
      </c>
      <c r="J3306">
        <v>0</v>
      </c>
      <c r="K3306" t="s">
        <v>229</v>
      </c>
      <c r="M3306" s="15">
        <f t="shared" si="390"/>
        <v>4.2641999999999998</v>
      </c>
      <c r="N3306" s="13">
        <f t="shared" si="391"/>
        <v>10</v>
      </c>
      <c r="O3306" s="13">
        <f t="shared" si="392"/>
        <v>6</v>
      </c>
      <c r="P3306" s="13">
        <f t="shared" si="393"/>
        <v>2017</v>
      </c>
      <c r="Q3306" s="13">
        <f t="shared" si="394"/>
        <v>42.641999999999996</v>
      </c>
    </row>
    <row r="3307" spans="1:17" x14ac:dyDescent="0.25">
      <c r="A3307" t="s">
        <v>693</v>
      </c>
      <c r="B3307" t="s">
        <v>694</v>
      </c>
      <c r="C3307">
        <v>42916.309953703705</v>
      </c>
      <c r="D3307">
        <v>10</v>
      </c>
      <c r="E3307" t="s">
        <v>13863</v>
      </c>
      <c r="F3307" t="s">
        <v>7149</v>
      </c>
      <c r="G3307" t="s">
        <v>7150</v>
      </c>
      <c r="H3307" t="s">
        <v>229</v>
      </c>
      <c r="I3307">
        <v>7.3390000000000004</v>
      </c>
      <c r="J3307">
        <v>0</v>
      </c>
      <c r="K3307" t="s">
        <v>229</v>
      </c>
      <c r="M3307" s="15">
        <f t="shared" si="390"/>
        <v>7.3390000000000004</v>
      </c>
      <c r="N3307" s="13">
        <f t="shared" si="391"/>
        <v>10</v>
      </c>
      <c r="O3307" s="13">
        <f t="shared" si="392"/>
        <v>6</v>
      </c>
      <c r="P3307" s="13">
        <f t="shared" si="393"/>
        <v>2017</v>
      </c>
      <c r="Q3307" s="13">
        <f t="shared" si="394"/>
        <v>73.39</v>
      </c>
    </row>
    <row r="3308" spans="1:17" x14ac:dyDescent="0.25">
      <c r="A3308" t="s">
        <v>3180</v>
      </c>
      <c r="B3308" t="s">
        <v>3181</v>
      </c>
      <c r="C3308">
        <v>42916.309953703705</v>
      </c>
      <c r="D3308">
        <v>10</v>
      </c>
      <c r="E3308" t="s">
        <v>13863</v>
      </c>
      <c r="F3308" t="s">
        <v>7149</v>
      </c>
      <c r="G3308" t="s">
        <v>7150</v>
      </c>
      <c r="H3308" t="s">
        <v>229</v>
      </c>
      <c r="I3308">
        <v>3.2959999999999998</v>
      </c>
      <c r="J3308">
        <v>0</v>
      </c>
      <c r="K3308" t="s">
        <v>229</v>
      </c>
      <c r="M3308" s="15">
        <f t="shared" si="390"/>
        <v>3.2959999999999998</v>
      </c>
      <c r="N3308" s="13">
        <f t="shared" si="391"/>
        <v>10</v>
      </c>
      <c r="O3308" s="13">
        <f t="shared" si="392"/>
        <v>6</v>
      </c>
      <c r="P3308" s="13">
        <f t="shared" si="393"/>
        <v>2017</v>
      </c>
      <c r="Q3308" s="13">
        <f t="shared" si="394"/>
        <v>32.96</v>
      </c>
    </row>
    <row r="3309" spans="1:17" x14ac:dyDescent="0.25">
      <c r="A3309" t="s">
        <v>689</v>
      </c>
      <c r="B3309" t="s">
        <v>690</v>
      </c>
      <c r="C3309">
        <v>42916.309953703705</v>
      </c>
      <c r="D3309">
        <v>12</v>
      </c>
      <c r="E3309" t="s">
        <v>13863</v>
      </c>
      <c r="F3309" t="s">
        <v>7149</v>
      </c>
      <c r="G3309" t="s">
        <v>7150</v>
      </c>
      <c r="H3309" t="s">
        <v>229</v>
      </c>
      <c r="I3309">
        <v>8.8064999999999998</v>
      </c>
      <c r="J3309">
        <v>0</v>
      </c>
      <c r="K3309" t="s">
        <v>229</v>
      </c>
      <c r="M3309" s="15">
        <f t="shared" si="390"/>
        <v>8.8064999999999998</v>
      </c>
      <c r="N3309" s="13">
        <f t="shared" si="391"/>
        <v>10</v>
      </c>
      <c r="O3309" s="13">
        <f t="shared" si="392"/>
        <v>6</v>
      </c>
      <c r="P3309" s="13">
        <f t="shared" si="393"/>
        <v>2017</v>
      </c>
      <c r="Q3309" s="13">
        <f t="shared" si="394"/>
        <v>105.678</v>
      </c>
    </row>
    <row r="3310" spans="1:17" x14ac:dyDescent="0.25">
      <c r="A3310" t="s">
        <v>699</v>
      </c>
      <c r="B3310" t="s">
        <v>700</v>
      </c>
      <c r="C3310">
        <v>42916.309953703705</v>
      </c>
      <c r="D3310">
        <v>12</v>
      </c>
      <c r="E3310" t="s">
        <v>13863</v>
      </c>
      <c r="F3310" t="s">
        <v>7149</v>
      </c>
      <c r="G3310" t="s">
        <v>7150</v>
      </c>
      <c r="H3310" t="s">
        <v>229</v>
      </c>
      <c r="I3310">
        <v>13.4415</v>
      </c>
      <c r="J3310">
        <v>0</v>
      </c>
      <c r="K3310" t="s">
        <v>229</v>
      </c>
      <c r="M3310" s="15">
        <f t="shared" si="390"/>
        <v>13.4415</v>
      </c>
      <c r="N3310" s="13">
        <f t="shared" si="391"/>
        <v>10</v>
      </c>
      <c r="O3310" s="13">
        <f t="shared" si="392"/>
        <v>6</v>
      </c>
      <c r="P3310" s="13">
        <f t="shared" si="393"/>
        <v>2017</v>
      </c>
      <c r="Q3310" s="13">
        <f t="shared" si="394"/>
        <v>161.298</v>
      </c>
    </row>
    <row r="3311" spans="1:17" x14ac:dyDescent="0.25">
      <c r="A3311" t="s">
        <v>4595</v>
      </c>
      <c r="B3311" t="s">
        <v>4596</v>
      </c>
      <c r="C3311">
        <v>42916.358553240738</v>
      </c>
      <c r="D3311">
        <v>5</v>
      </c>
      <c r="E3311" t="s">
        <v>13863</v>
      </c>
      <c r="F3311" t="s">
        <v>7153</v>
      </c>
      <c r="G3311" t="s">
        <v>7154</v>
      </c>
      <c r="H3311" t="s">
        <v>133</v>
      </c>
      <c r="I3311">
        <v>496.07</v>
      </c>
      <c r="J3311">
        <v>0</v>
      </c>
      <c r="K3311" t="s">
        <v>4597</v>
      </c>
      <c r="M3311" s="15">
        <f t="shared" si="390"/>
        <v>496.07</v>
      </c>
      <c r="N3311" s="13">
        <f t="shared" si="391"/>
        <v>10</v>
      </c>
      <c r="O3311" s="13">
        <f t="shared" si="392"/>
        <v>6</v>
      </c>
      <c r="P3311" s="13">
        <f t="shared" si="393"/>
        <v>2017</v>
      </c>
      <c r="Q3311" s="13">
        <f t="shared" si="394"/>
        <v>2480.35</v>
      </c>
    </row>
    <row r="3312" spans="1:17" x14ac:dyDescent="0.25">
      <c r="A3312" t="s">
        <v>218</v>
      </c>
      <c r="B3312" t="s">
        <v>219</v>
      </c>
      <c r="C3312">
        <v>42902.450694444444</v>
      </c>
      <c r="D3312">
        <v>3</v>
      </c>
      <c r="E3312" t="s">
        <v>13863</v>
      </c>
      <c r="F3312" t="s">
        <v>7155</v>
      </c>
      <c r="G3312" t="s">
        <v>7156</v>
      </c>
      <c r="H3312" t="s">
        <v>222</v>
      </c>
      <c r="I3312">
        <v>50.25</v>
      </c>
      <c r="J3312">
        <v>0</v>
      </c>
      <c r="K3312" t="s">
        <v>223</v>
      </c>
      <c r="M3312" s="15">
        <f t="shared" si="390"/>
        <v>50.25</v>
      </c>
      <c r="N3312" s="13">
        <f t="shared" si="391"/>
        <v>10</v>
      </c>
      <c r="O3312" s="13">
        <f t="shared" si="392"/>
        <v>6</v>
      </c>
      <c r="P3312" s="13">
        <f t="shared" si="393"/>
        <v>2017</v>
      </c>
      <c r="Q3312" s="13">
        <f t="shared" si="394"/>
        <v>150.75</v>
      </c>
    </row>
    <row r="3313" spans="1:17" x14ac:dyDescent="0.25">
      <c r="A3313" t="s">
        <v>1978</v>
      </c>
      <c r="B3313" t="s">
        <v>1979</v>
      </c>
      <c r="C3313">
        <v>42969.577569444446</v>
      </c>
      <c r="D3313">
        <v>100</v>
      </c>
      <c r="E3313" t="s">
        <v>13863</v>
      </c>
      <c r="F3313" t="s">
        <v>7157</v>
      </c>
      <c r="G3313" t="s">
        <v>7158</v>
      </c>
      <c r="H3313" t="s">
        <v>12</v>
      </c>
      <c r="I3313">
        <v>38</v>
      </c>
      <c r="J3313">
        <v>0</v>
      </c>
      <c r="K3313" t="s">
        <v>1980</v>
      </c>
      <c r="M3313" s="15">
        <f t="shared" si="390"/>
        <v>38</v>
      </c>
      <c r="N3313" s="13">
        <f t="shared" si="391"/>
        <v>10</v>
      </c>
      <c r="O3313" s="13">
        <f t="shared" si="392"/>
        <v>8</v>
      </c>
      <c r="P3313" s="13">
        <f t="shared" si="393"/>
        <v>2017</v>
      </c>
      <c r="Q3313" s="13">
        <f t="shared" si="394"/>
        <v>3800</v>
      </c>
    </row>
    <row r="3314" spans="1:17" x14ac:dyDescent="0.25">
      <c r="A3314" t="s">
        <v>5477</v>
      </c>
      <c r="B3314" t="s">
        <v>5478</v>
      </c>
      <c r="C3314">
        <v>42949.559583333335</v>
      </c>
      <c r="D3314">
        <v>1</v>
      </c>
      <c r="E3314" t="s">
        <v>13863</v>
      </c>
      <c r="F3314" t="s">
        <v>7159</v>
      </c>
      <c r="G3314" t="s">
        <v>7160</v>
      </c>
      <c r="H3314" t="s">
        <v>33</v>
      </c>
      <c r="I3314">
        <v>377</v>
      </c>
      <c r="J3314">
        <v>0</v>
      </c>
      <c r="K3314" t="s">
        <v>33</v>
      </c>
      <c r="M3314" s="15">
        <f t="shared" si="390"/>
        <v>377</v>
      </c>
      <c r="N3314" s="13">
        <f t="shared" si="391"/>
        <v>10</v>
      </c>
      <c r="O3314" s="13">
        <f t="shared" si="392"/>
        <v>8</v>
      </c>
      <c r="P3314" s="13">
        <f t="shared" si="393"/>
        <v>2017</v>
      </c>
      <c r="Q3314" s="13">
        <f t="shared" si="394"/>
        <v>377</v>
      </c>
    </row>
    <row r="3315" spans="1:17" x14ac:dyDescent="0.25">
      <c r="A3315" t="s">
        <v>4550</v>
      </c>
      <c r="B3315" t="s">
        <v>4551</v>
      </c>
      <c r="C3315">
        <v>42921.50509259259</v>
      </c>
      <c r="D3315">
        <v>200</v>
      </c>
      <c r="E3315" t="s">
        <v>13863</v>
      </c>
      <c r="F3315" t="s">
        <v>7112</v>
      </c>
      <c r="G3315" t="s">
        <v>7113</v>
      </c>
      <c r="H3315" t="s">
        <v>749</v>
      </c>
      <c r="I3315">
        <v>0.13519999999999999</v>
      </c>
      <c r="J3315">
        <v>0</v>
      </c>
      <c r="K3315" t="s">
        <v>2473</v>
      </c>
      <c r="M3315" s="15">
        <f t="shared" si="390"/>
        <v>0.13519999999999999</v>
      </c>
      <c r="N3315" s="13">
        <f t="shared" si="391"/>
        <v>10</v>
      </c>
      <c r="O3315" s="13">
        <f t="shared" si="392"/>
        <v>7</v>
      </c>
      <c r="P3315" s="13">
        <f t="shared" si="393"/>
        <v>2017</v>
      </c>
      <c r="Q3315" s="13">
        <f t="shared" si="394"/>
        <v>27.04</v>
      </c>
    </row>
    <row r="3316" spans="1:17" x14ac:dyDescent="0.25">
      <c r="A3316" t="s">
        <v>2524</v>
      </c>
      <c r="B3316" t="s">
        <v>2525</v>
      </c>
      <c r="C3316">
        <v>42921.50509259259</v>
      </c>
      <c r="D3316">
        <v>500</v>
      </c>
      <c r="E3316" t="s">
        <v>13863</v>
      </c>
      <c r="F3316" t="s">
        <v>7112</v>
      </c>
      <c r="G3316" t="s">
        <v>7113</v>
      </c>
      <c r="H3316" t="s">
        <v>749</v>
      </c>
      <c r="I3316">
        <v>1.23E-2</v>
      </c>
      <c r="J3316">
        <v>0</v>
      </c>
      <c r="K3316" t="s">
        <v>2526</v>
      </c>
      <c r="M3316" s="15">
        <f t="shared" si="390"/>
        <v>1.23E-2</v>
      </c>
      <c r="N3316" s="13">
        <f t="shared" si="391"/>
        <v>10</v>
      </c>
      <c r="O3316" s="13">
        <f t="shared" si="392"/>
        <v>7</v>
      </c>
      <c r="P3316" s="13">
        <f t="shared" si="393"/>
        <v>2017</v>
      </c>
      <c r="Q3316" s="13">
        <f t="shared" si="394"/>
        <v>6.15</v>
      </c>
    </row>
    <row r="3317" spans="1:17" x14ac:dyDescent="0.25">
      <c r="A3317" t="s">
        <v>3210</v>
      </c>
      <c r="B3317" t="s">
        <v>3211</v>
      </c>
      <c r="C3317">
        <v>42921.50509259259</v>
      </c>
      <c r="D3317">
        <v>200</v>
      </c>
      <c r="E3317" t="s">
        <v>13863</v>
      </c>
      <c r="F3317" t="s">
        <v>7112</v>
      </c>
      <c r="G3317" t="s">
        <v>7113</v>
      </c>
      <c r="H3317" t="s">
        <v>749</v>
      </c>
      <c r="I3317">
        <v>6.2399999999999997E-2</v>
      </c>
      <c r="J3317">
        <v>0</v>
      </c>
      <c r="K3317" t="s">
        <v>3212</v>
      </c>
      <c r="M3317" s="15">
        <f t="shared" si="390"/>
        <v>6.2399999999999997E-2</v>
      </c>
      <c r="N3317" s="13">
        <f t="shared" si="391"/>
        <v>10</v>
      </c>
      <c r="O3317" s="13">
        <f t="shared" si="392"/>
        <v>7</v>
      </c>
      <c r="P3317" s="13">
        <f t="shared" si="393"/>
        <v>2017</v>
      </c>
      <c r="Q3317" s="13">
        <f t="shared" si="394"/>
        <v>12.479999999999999</v>
      </c>
    </row>
    <row r="3318" spans="1:17" x14ac:dyDescent="0.25">
      <c r="A3318" t="s">
        <v>3848</v>
      </c>
      <c r="B3318" t="s">
        <v>3849</v>
      </c>
      <c r="C3318">
        <v>42880.489328703705</v>
      </c>
      <c r="D3318">
        <v>2</v>
      </c>
      <c r="E3318" t="s">
        <v>13863</v>
      </c>
      <c r="F3318" t="s">
        <v>7161</v>
      </c>
      <c r="G3318" t="s">
        <v>7162</v>
      </c>
      <c r="H3318" t="s">
        <v>12</v>
      </c>
      <c r="I3318">
        <v>548</v>
      </c>
      <c r="J3318">
        <v>0</v>
      </c>
      <c r="K3318" t="s">
        <v>3850</v>
      </c>
      <c r="M3318" s="15">
        <f t="shared" si="390"/>
        <v>548</v>
      </c>
      <c r="N3318" s="13">
        <f t="shared" si="391"/>
        <v>10</v>
      </c>
      <c r="O3318" s="13">
        <f t="shared" si="392"/>
        <v>5</v>
      </c>
      <c r="P3318" s="13">
        <f t="shared" si="393"/>
        <v>2017</v>
      </c>
      <c r="Q3318" s="13">
        <f t="shared" si="394"/>
        <v>1096</v>
      </c>
    </row>
    <row r="3319" spans="1:17" x14ac:dyDescent="0.25">
      <c r="A3319" t="s">
        <v>6574</v>
      </c>
      <c r="B3319" t="s">
        <v>6575</v>
      </c>
      <c r="C3319">
        <v>42901.503796296296</v>
      </c>
      <c r="D3319">
        <v>1</v>
      </c>
      <c r="E3319" t="s">
        <v>13863</v>
      </c>
      <c r="F3319" t="s">
        <v>7163</v>
      </c>
      <c r="G3319" t="s">
        <v>7164</v>
      </c>
      <c r="H3319" t="s">
        <v>108</v>
      </c>
      <c r="I3319">
        <v>68</v>
      </c>
      <c r="J3319">
        <v>0</v>
      </c>
      <c r="K3319" t="s">
        <v>6578</v>
      </c>
      <c r="M3319" s="15">
        <f t="shared" si="390"/>
        <v>68</v>
      </c>
      <c r="N3319" s="13">
        <f t="shared" si="391"/>
        <v>10</v>
      </c>
      <c r="O3319" s="13">
        <f t="shared" si="392"/>
        <v>6</v>
      </c>
      <c r="P3319" s="13">
        <f t="shared" si="393"/>
        <v>2017</v>
      </c>
      <c r="Q3319" s="13">
        <f t="shared" si="394"/>
        <v>68</v>
      </c>
    </row>
    <row r="3320" spans="1:17" x14ac:dyDescent="0.25">
      <c r="A3320" t="s">
        <v>48</v>
      </c>
      <c r="B3320" t="s">
        <v>49</v>
      </c>
      <c r="C3320">
        <v>42901.587118055555</v>
      </c>
      <c r="D3320">
        <v>432</v>
      </c>
      <c r="E3320" t="s">
        <v>13863</v>
      </c>
      <c r="F3320" t="s">
        <v>7165</v>
      </c>
      <c r="G3320" t="s">
        <v>7166</v>
      </c>
      <c r="H3320" t="s">
        <v>52</v>
      </c>
      <c r="I3320">
        <v>1.8288</v>
      </c>
      <c r="J3320">
        <v>0</v>
      </c>
      <c r="K3320" t="s">
        <v>52</v>
      </c>
      <c r="M3320" s="15">
        <f t="shared" si="390"/>
        <v>1.8288</v>
      </c>
      <c r="N3320" s="13">
        <f t="shared" si="391"/>
        <v>10</v>
      </c>
      <c r="O3320" s="13">
        <f t="shared" si="392"/>
        <v>6</v>
      </c>
      <c r="P3320" s="13">
        <f t="shared" si="393"/>
        <v>2017</v>
      </c>
      <c r="Q3320" s="13">
        <f t="shared" si="394"/>
        <v>790.04160000000002</v>
      </c>
    </row>
    <row r="3321" spans="1:17" x14ac:dyDescent="0.25">
      <c r="A3321" t="s">
        <v>722</v>
      </c>
      <c r="B3321" t="s">
        <v>723</v>
      </c>
      <c r="C3321">
        <v>42901.587118055555</v>
      </c>
      <c r="D3321">
        <v>20</v>
      </c>
      <c r="E3321" t="s">
        <v>13863</v>
      </c>
      <c r="F3321" t="s">
        <v>7165</v>
      </c>
      <c r="G3321" t="s">
        <v>7166</v>
      </c>
      <c r="H3321" t="s">
        <v>52</v>
      </c>
      <c r="I3321">
        <v>7.92</v>
      </c>
      <c r="J3321">
        <v>0</v>
      </c>
      <c r="K3321" t="s">
        <v>52</v>
      </c>
      <c r="M3321" s="15">
        <f t="shared" si="390"/>
        <v>7.92</v>
      </c>
      <c r="N3321" s="13">
        <f t="shared" si="391"/>
        <v>10</v>
      </c>
      <c r="O3321" s="13">
        <f t="shared" si="392"/>
        <v>6</v>
      </c>
      <c r="P3321" s="13">
        <f t="shared" si="393"/>
        <v>2017</v>
      </c>
      <c r="Q3321" s="13">
        <f t="shared" si="394"/>
        <v>158.4</v>
      </c>
    </row>
    <row r="3322" spans="1:17" x14ac:dyDescent="0.25">
      <c r="A3322" t="s">
        <v>35</v>
      </c>
      <c r="B3322" t="s">
        <v>35</v>
      </c>
      <c r="C3322">
        <v>42905.468784722223</v>
      </c>
      <c r="D3322">
        <v>1</v>
      </c>
      <c r="E3322" t="s">
        <v>13863</v>
      </c>
      <c r="F3322" t="s">
        <v>7149</v>
      </c>
      <c r="G3322" t="s">
        <v>7167</v>
      </c>
      <c r="H3322" t="s">
        <v>229</v>
      </c>
      <c r="I3322">
        <v>0</v>
      </c>
      <c r="J3322">
        <v>0</v>
      </c>
      <c r="K3322" t="s">
        <v>39</v>
      </c>
      <c r="M3322" s="15">
        <f t="shared" ref="M3322:M3373" si="395">+I3322*(1-J3322/100)</f>
        <v>0</v>
      </c>
      <c r="N3322" s="13">
        <f t="shared" ref="N3322:N3373" si="396">+LEN(A3322)</f>
        <v>25</v>
      </c>
      <c r="O3322" s="13">
        <f t="shared" ref="O3322:O3373" si="397">+MONTH(C3322)</f>
        <v>6</v>
      </c>
      <c r="P3322" s="13">
        <f t="shared" ref="P3322:P3373" si="398">+YEAR(C3322)</f>
        <v>2017</v>
      </c>
      <c r="Q3322" s="13">
        <f t="shared" ref="Q3322:Q3373" si="399">+M3322*D3322</f>
        <v>0</v>
      </c>
    </row>
    <row r="3323" spans="1:17" x14ac:dyDescent="0.25">
      <c r="A3323" t="s">
        <v>1047</v>
      </c>
      <c r="B3323" t="s">
        <v>1048</v>
      </c>
      <c r="C3323">
        <v>42949.437743055554</v>
      </c>
      <c r="D3323">
        <v>20</v>
      </c>
      <c r="E3323" t="s">
        <v>13863</v>
      </c>
      <c r="F3323" t="s">
        <v>7168</v>
      </c>
      <c r="G3323" t="s">
        <v>7169</v>
      </c>
      <c r="H3323" t="s">
        <v>33</v>
      </c>
      <c r="I3323">
        <v>85.5</v>
      </c>
      <c r="J3323">
        <v>0</v>
      </c>
      <c r="K3323" t="s">
        <v>33</v>
      </c>
      <c r="M3323" s="15">
        <f t="shared" si="395"/>
        <v>85.5</v>
      </c>
      <c r="N3323" s="13">
        <f t="shared" si="396"/>
        <v>10</v>
      </c>
      <c r="O3323" s="13">
        <f t="shared" si="397"/>
        <v>8</v>
      </c>
      <c r="P3323" s="13">
        <f t="shared" si="398"/>
        <v>2017</v>
      </c>
      <c r="Q3323" s="13">
        <f t="shared" si="399"/>
        <v>1710</v>
      </c>
    </row>
    <row r="3324" spans="1:17" x14ac:dyDescent="0.25">
      <c r="A3324" t="s">
        <v>7170</v>
      </c>
      <c r="B3324" t="s">
        <v>7171</v>
      </c>
      <c r="C3324">
        <v>42906.376400462963</v>
      </c>
      <c r="D3324">
        <v>1</v>
      </c>
      <c r="E3324" t="s">
        <v>13863</v>
      </c>
      <c r="F3324" t="s">
        <v>7172</v>
      </c>
      <c r="G3324" t="s">
        <v>7173</v>
      </c>
      <c r="H3324" t="s">
        <v>27</v>
      </c>
      <c r="I3324">
        <v>37</v>
      </c>
      <c r="J3324">
        <v>0</v>
      </c>
      <c r="K3324" t="s">
        <v>7174</v>
      </c>
      <c r="M3324" s="15">
        <f t="shared" si="395"/>
        <v>37</v>
      </c>
      <c r="N3324" s="13">
        <f t="shared" si="396"/>
        <v>10</v>
      </c>
      <c r="O3324" s="13">
        <f t="shared" si="397"/>
        <v>6</v>
      </c>
      <c r="P3324" s="13">
        <f t="shared" si="398"/>
        <v>2017</v>
      </c>
      <c r="Q3324" s="13">
        <f t="shared" si="399"/>
        <v>37</v>
      </c>
    </row>
    <row r="3325" spans="1:17" x14ac:dyDescent="0.25">
      <c r="A3325" t="s">
        <v>3710</v>
      </c>
      <c r="B3325" t="s">
        <v>3711</v>
      </c>
      <c r="C3325">
        <v>42906.349305555559</v>
      </c>
      <c r="D3325">
        <v>20</v>
      </c>
      <c r="E3325" t="s">
        <v>13863</v>
      </c>
      <c r="F3325" t="s">
        <v>7175</v>
      </c>
      <c r="G3325" t="s">
        <v>7176</v>
      </c>
      <c r="H3325" t="s">
        <v>6</v>
      </c>
      <c r="I3325">
        <v>4.25</v>
      </c>
      <c r="J3325">
        <v>0</v>
      </c>
      <c r="K3325" t="s">
        <v>1443</v>
      </c>
      <c r="M3325" s="15">
        <f t="shared" si="395"/>
        <v>4.25</v>
      </c>
      <c r="N3325" s="13">
        <f t="shared" si="396"/>
        <v>10</v>
      </c>
      <c r="O3325" s="13">
        <f t="shared" si="397"/>
        <v>6</v>
      </c>
      <c r="P3325" s="13">
        <f t="shared" si="398"/>
        <v>2017</v>
      </c>
      <c r="Q3325" s="13">
        <f t="shared" si="399"/>
        <v>85</v>
      </c>
    </row>
    <row r="3326" spans="1:17" x14ac:dyDescent="0.25">
      <c r="A3326" t="s">
        <v>1557</v>
      </c>
      <c r="B3326" t="s">
        <v>1558</v>
      </c>
      <c r="C3326">
        <v>42920.597986111112</v>
      </c>
      <c r="D3326">
        <v>5</v>
      </c>
      <c r="E3326" t="s">
        <v>13863</v>
      </c>
      <c r="F3326" t="s">
        <v>7177</v>
      </c>
      <c r="G3326" t="s">
        <v>7178</v>
      </c>
      <c r="H3326" t="s">
        <v>160</v>
      </c>
      <c r="I3326">
        <v>19.16</v>
      </c>
      <c r="J3326">
        <v>0</v>
      </c>
      <c r="K3326" t="s">
        <v>1559</v>
      </c>
      <c r="M3326" s="15">
        <f t="shared" si="395"/>
        <v>19.16</v>
      </c>
      <c r="N3326" s="13">
        <f t="shared" si="396"/>
        <v>10</v>
      </c>
      <c r="O3326" s="13">
        <f t="shared" si="397"/>
        <v>7</v>
      </c>
      <c r="P3326" s="13">
        <f t="shared" si="398"/>
        <v>2017</v>
      </c>
      <c r="Q3326" s="13">
        <f t="shared" si="399"/>
        <v>95.8</v>
      </c>
    </row>
    <row r="3327" spans="1:17" x14ac:dyDescent="0.25">
      <c r="A3327" t="s">
        <v>1553</v>
      </c>
      <c r="B3327" t="s">
        <v>1554</v>
      </c>
      <c r="C3327">
        <v>42920.597986111112</v>
      </c>
      <c r="D3327">
        <v>10</v>
      </c>
      <c r="E3327" t="s">
        <v>13863</v>
      </c>
      <c r="F3327" t="s">
        <v>7177</v>
      </c>
      <c r="G3327" t="s">
        <v>7178</v>
      </c>
      <c r="H3327" t="s">
        <v>160</v>
      </c>
      <c r="I3327">
        <v>19.783000000000001</v>
      </c>
      <c r="J3327">
        <v>0</v>
      </c>
      <c r="K3327" t="s">
        <v>739</v>
      </c>
      <c r="M3327" s="15">
        <f t="shared" si="395"/>
        <v>19.783000000000001</v>
      </c>
      <c r="N3327" s="13">
        <f t="shared" si="396"/>
        <v>10</v>
      </c>
      <c r="O3327" s="13">
        <f t="shared" si="397"/>
        <v>7</v>
      </c>
      <c r="P3327" s="13">
        <f t="shared" si="398"/>
        <v>2017</v>
      </c>
      <c r="Q3327" s="13">
        <f t="shared" si="399"/>
        <v>197.83</v>
      </c>
    </row>
    <row r="3328" spans="1:17" x14ac:dyDescent="0.25">
      <c r="A3328" t="s">
        <v>7179</v>
      </c>
      <c r="B3328" t="s">
        <v>7180</v>
      </c>
      <c r="C3328">
        <v>42920.597986111112</v>
      </c>
      <c r="D3328">
        <v>10</v>
      </c>
      <c r="E3328" t="s">
        <v>13863</v>
      </c>
      <c r="F3328" t="s">
        <v>7177</v>
      </c>
      <c r="G3328" t="s">
        <v>7178</v>
      </c>
      <c r="H3328" t="s">
        <v>160</v>
      </c>
      <c r="I3328">
        <v>21.052</v>
      </c>
      <c r="J3328">
        <v>0</v>
      </c>
      <c r="K3328" t="s">
        <v>7181</v>
      </c>
      <c r="M3328" s="15">
        <f t="shared" si="395"/>
        <v>21.052</v>
      </c>
      <c r="N3328" s="13">
        <f t="shared" si="396"/>
        <v>10</v>
      </c>
      <c r="O3328" s="13">
        <f t="shared" si="397"/>
        <v>7</v>
      </c>
      <c r="P3328" s="13">
        <f t="shared" si="398"/>
        <v>2017</v>
      </c>
      <c r="Q3328" s="13">
        <f t="shared" si="399"/>
        <v>210.51999999999998</v>
      </c>
    </row>
    <row r="3329" spans="1:17" x14ac:dyDescent="0.25">
      <c r="A3329" t="s">
        <v>735</v>
      </c>
      <c r="B3329" t="s">
        <v>736</v>
      </c>
      <c r="C3329">
        <v>42934.278113425928</v>
      </c>
      <c r="D3329">
        <v>100</v>
      </c>
      <c r="E3329" t="s">
        <v>13863</v>
      </c>
      <c r="F3329" t="s">
        <v>7177</v>
      </c>
      <c r="G3329" t="s">
        <v>7182</v>
      </c>
      <c r="H3329" t="s">
        <v>160</v>
      </c>
      <c r="I3329">
        <v>37.622</v>
      </c>
      <c r="J3329">
        <v>0</v>
      </c>
      <c r="K3329" t="s">
        <v>739</v>
      </c>
      <c r="M3329" s="15">
        <f t="shared" si="395"/>
        <v>37.622</v>
      </c>
      <c r="N3329" s="13">
        <f t="shared" si="396"/>
        <v>10</v>
      </c>
      <c r="O3329" s="13">
        <f t="shared" si="397"/>
        <v>7</v>
      </c>
      <c r="P3329" s="13">
        <f t="shared" si="398"/>
        <v>2017</v>
      </c>
      <c r="Q3329" s="13">
        <f t="shared" si="399"/>
        <v>3762.2</v>
      </c>
    </row>
    <row r="3330" spans="1:17" x14ac:dyDescent="0.25">
      <c r="A3330" t="s">
        <v>5224</v>
      </c>
      <c r="B3330" t="s">
        <v>5225</v>
      </c>
      <c r="C3330">
        <v>42920.597986111112</v>
      </c>
      <c r="D3330">
        <v>4</v>
      </c>
      <c r="E3330" t="s">
        <v>13863</v>
      </c>
      <c r="F3330" t="s">
        <v>7177</v>
      </c>
      <c r="G3330" t="s">
        <v>7178</v>
      </c>
      <c r="H3330" t="s">
        <v>160</v>
      </c>
      <c r="I3330">
        <v>24.788</v>
      </c>
      <c r="J3330">
        <v>0</v>
      </c>
      <c r="K3330" t="s">
        <v>5228</v>
      </c>
      <c r="M3330" s="15">
        <f t="shared" si="395"/>
        <v>24.788</v>
      </c>
      <c r="N3330" s="13">
        <f t="shared" si="396"/>
        <v>10</v>
      </c>
      <c r="O3330" s="13">
        <f t="shared" si="397"/>
        <v>7</v>
      </c>
      <c r="P3330" s="13">
        <f t="shared" si="398"/>
        <v>2017</v>
      </c>
      <c r="Q3330" s="13">
        <f t="shared" si="399"/>
        <v>99.152000000000001</v>
      </c>
    </row>
    <row r="3331" spans="1:17" x14ac:dyDescent="0.25">
      <c r="A3331" t="s">
        <v>4122</v>
      </c>
      <c r="B3331" t="s">
        <v>4123</v>
      </c>
      <c r="C3331">
        <v>42920.597986111112</v>
      </c>
      <c r="D3331">
        <v>4</v>
      </c>
      <c r="E3331" t="s">
        <v>13863</v>
      </c>
      <c r="F3331" t="s">
        <v>7177</v>
      </c>
      <c r="G3331" t="s">
        <v>7178</v>
      </c>
      <c r="H3331" t="s">
        <v>160</v>
      </c>
      <c r="I3331">
        <v>23.617999999999999</v>
      </c>
      <c r="J3331">
        <v>0</v>
      </c>
      <c r="K3331" t="s">
        <v>4126</v>
      </c>
      <c r="M3331" s="15">
        <f t="shared" si="395"/>
        <v>23.617999999999999</v>
      </c>
      <c r="N3331" s="13">
        <f t="shared" si="396"/>
        <v>10</v>
      </c>
      <c r="O3331" s="13">
        <f t="shared" si="397"/>
        <v>7</v>
      </c>
      <c r="P3331" s="13">
        <f t="shared" si="398"/>
        <v>2017</v>
      </c>
      <c r="Q3331" s="13">
        <f t="shared" si="399"/>
        <v>94.471999999999994</v>
      </c>
    </row>
    <row r="3332" spans="1:17" x14ac:dyDescent="0.25">
      <c r="A3332" t="s">
        <v>1649</v>
      </c>
      <c r="B3332" t="s">
        <v>1650</v>
      </c>
      <c r="C3332">
        <v>42920.597986111112</v>
      </c>
      <c r="D3332">
        <v>50</v>
      </c>
      <c r="E3332" t="s">
        <v>13863</v>
      </c>
      <c r="F3332" t="s">
        <v>7177</v>
      </c>
      <c r="G3332" t="s">
        <v>7178</v>
      </c>
      <c r="H3332" t="s">
        <v>160</v>
      </c>
      <c r="I3332">
        <v>17.629000000000001</v>
      </c>
      <c r="J3332">
        <v>0</v>
      </c>
      <c r="K3332" t="s">
        <v>739</v>
      </c>
      <c r="M3332" s="15">
        <f t="shared" si="395"/>
        <v>17.629000000000001</v>
      </c>
      <c r="N3332" s="13">
        <f t="shared" si="396"/>
        <v>10</v>
      </c>
      <c r="O3332" s="13">
        <f t="shared" si="397"/>
        <v>7</v>
      </c>
      <c r="P3332" s="13">
        <f t="shared" si="398"/>
        <v>2017</v>
      </c>
      <c r="Q3332" s="13">
        <f t="shared" si="399"/>
        <v>881.45</v>
      </c>
    </row>
    <row r="3333" spans="1:17" x14ac:dyDescent="0.25">
      <c r="A3333" t="s">
        <v>7183</v>
      </c>
      <c r="B3333" t="s">
        <v>7184</v>
      </c>
      <c r="C3333">
        <v>42920.60019675926</v>
      </c>
      <c r="D3333">
        <v>150</v>
      </c>
      <c r="E3333" t="s">
        <v>13863</v>
      </c>
      <c r="F3333" t="s">
        <v>7177</v>
      </c>
      <c r="G3333" t="s">
        <v>7185</v>
      </c>
      <c r="H3333" t="s">
        <v>160</v>
      </c>
      <c r="I3333">
        <v>0.53</v>
      </c>
      <c r="J3333">
        <v>0</v>
      </c>
      <c r="K3333" t="s">
        <v>160</v>
      </c>
      <c r="M3333" s="15">
        <f t="shared" si="395"/>
        <v>0.53</v>
      </c>
      <c r="N3333" s="13">
        <f t="shared" si="396"/>
        <v>10</v>
      </c>
      <c r="O3333" s="13">
        <f t="shared" si="397"/>
        <v>7</v>
      </c>
      <c r="P3333" s="13">
        <f t="shared" si="398"/>
        <v>2017</v>
      </c>
      <c r="Q3333" s="13">
        <f t="shared" si="399"/>
        <v>79.5</v>
      </c>
    </row>
    <row r="3334" spans="1:17" x14ac:dyDescent="0.25">
      <c r="A3334" t="s">
        <v>2541</v>
      </c>
      <c r="B3334" t="s">
        <v>2542</v>
      </c>
      <c r="C3334">
        <v>42920.60019675926</v>
      </c>
      <c r="D3334">
        <v>75</v>
      </c>
      <c r="E3334" t="s">
        <v>13863</v>
      </c>
      <c r="F3334" t="s">
        <v>7177</v>
      </c>
      <c r="G3334" t="s">
        <v>7185</v>
      </c>
      <c r="H3334" t="s">
        <v>160</v>
      </c>
      <c r="I3334">
        <v>1.9</v>
      </c>
      <c r="J3334">
        <v>0</v>
      </c>
      <c r="K3334" t="s">
        <v>160</v>
      </c>
      <c r="M3334" s="15">
        <f t="shared" si="395"/>
        <v>1.9</v>
      </c>
      <c r="N3334" s="13">
        <f t="shared" si="396"/>
        <v>10</v>
      </c>
      <c r="O3334" s="13">
        <f t="shared" si="397"/>
        <v>7</v>
      </c>
      <c r="P3334" s="13">
        <f t="shared" si="398"/>
        <v>2017</v>
      </c>
      <c r="Q3334" s="13">
        <f t="shared" si="399"/>
        <v>142.5</v>
      </c>
    </row>
    <row r="3335" spans="1:17" x14ac:dyDescent="0.25">
      <c r="A3335" t="s">
        <v>2537</v>
      </c>
      <c r="B3335" t="s">
        <v>2538</v>
      </c>
      <c r="C3335">
        <v>42920.60019675926</v>
      </c>
      <c r="D3335">
        <v>8</v>
      </c>
      <c r="E3335" t="s">
        <v>13863</v>
      </c>
      <c r="F3335" t="s">
        <v>7177</v>
      </c>
      <c r="G3335" t="s">
        <v>7185</v>
      </c>
      <c r="H3335" t="s">
        <v>160</v>
      </c>
      <c r="I3335">
        <v>2.4750000000000001</v>
      </c>
      <c r="J3335">
        <v>0</v>
      </c>
      <c r="K3335" t="s">
        <v>2537</v>
      </c>
      <c r="M3335" s="15">
        <f t="shared" si="395"/>
        <v>2.4750000000000001</v>
      </c>
      <c r="N3335" s="13">
        <f t="shared" si="396"/>
        <v>10</v>
      </c>
      <c r="O3335" s="13">
        <f t="shared" si="397"/>
        <v>7</v>
      </c>
      <c r="P3335" s="13">
        <f t="shared" si="398"/>
        <v>2017</v>
      </c>
      <c r="Q3335" s="13">
        <f t="shared" si="399"/>
        <v>19.8</v>
      </c>
    </row>
    <row r="3336" spans="1:17" x14ac:dyDescent="0.25">
      <c r="A3336" t="s">
        <v>7186</v>
      </c>
      <c r="B3336" t="s">
        <v>7187</v>
      </c>
      <c r="C3336">
        <v>42920.60019675926</v>
      </c>
      <c r="D3336">
        <v>93</v>
      </c>
      <c r="E3336" t="s">
        <v>13863</v>
      </c>
      <c r="F3336" t="s">
        <v>7177</v>
      </c>
      <c r="G3336" t="s">
        <v>7185</v>
      </c>
      <c r="H3336" t="s">
        <v>160</v>
      </c>
      <c r="I3336">
        <v>6.3289999999999997</v>
      </c>
      <c r="J3336">
        <v>0</v>
      </c>
      <c r="K3336" t="s">
        <v>739</v>
      </c>
      <c r="M3336" s="15">
        <f t="shared" si="395"/>
        <v>6.3289999999999997</v>
      </c>
      <c r="N3336" s="13">
        <f t="shared" si="396"/>
        <v>10</v>
      </c>
      <c r="O3336" s="13">
        <f t="shared" si="397"/>
        <v>7</v>
      </c>
      <c r="P3336" s="13">
        <f t="shared" si="398"/>
        <v>2017</v>
      </c>
      <c r="Q3336" s="13">
        <f t="shared" si="399"/>
        <v>588.59699999999998</v>
      </c>
    </row>
    <row r="3337" spans="1:17" x14ac:dyDescent="0.25">
      <c r="A3337" t="s">
        <v>7188</v>
      </c>
      <c r="B3337" t="s">
        <v>7189</v>
      </c>
      <c r="C3337">
        <v>42914.712233796294</v>
      </c>
      <c r="D3337">
        <v>100</v>
      </c>
      <c r="E3337" t="s">
        <v>13863</v>
      </c>
      <c r="F3337" t="s">
        <v>7190</v>
      </c>
      <c r="G3337" t="s">
        <v>7191</v>
      </c>
      <c r="H3337" t="s">
        <v>7192</v>
      </c>
      <c r="I3337">
        <v>1.6</v>
      </c>
      <c r="J3337">
        <v>0</v>
      </c>
      <c r="K3337" t="s">
        <v>7192</v>
      </c>
      <c r="M3337" s="15">
        <f t="shared" si="395"/>
        <v>1.6</v>
      </c>
      <c r="N3337" s="13">
        <f t="shared" si="396"/>
        <v>10</v>
      </c>
      <c r="O3337" s="13">
        <f t="shared" si="397"/>
        <v>6</v>
      </c>
      <c r="P3337" s="13">
        <f t="shared" si="398"/>
        <v>2017</v>
      </c>
      <c r="Q3337" s="13">
        <f t="shared" si="399"/>
        <v>160</v>
      </c>
    </row>
    <row r="3338" spans="1:17" x14ac:dyDescent="0.25">
      <c r="A3338" t="s">
        <v>7193</v>
      </c>
      <c r="B3338" t="s">
        <v>7194</v>
      </c>
      <c r="C3338">
        <v>42906.381863425922</v>
      </c>
      <c r="D3338">
        <v>2500</v>
      </c>
      <c r="E3338" t="s">
        <v>113</v>
      </c>
      <c r="F3338" t="s">
        <v>7195</v>
      </c>
      <c r="G3338" t="s">
        <v>7196</v>
      </c>
      <c r="H3338" t="s">
        <v>344</v>
      </c>
      <c r="I3338">
        <v>0.316</v>
      </c>
      <c r="J3338">
        <v>0</v>
      </c>
      <c r="K3338" t="s">
        <v>344</v>
      </c>
      <c r="M3338" s="15">
        <f t="shared" si="395"/>
        <v>0.316</v>
      </c>
      <c r="N3338" s="13">
        <f t="shared" si="396"/>
        <v>10</v>
      </c>
      <c r="O3338" s="13">
        <f t="shared" si="397"/>
        <v>6</v>
      </c>
      <c r="P3338" s="13">
        <f t="shared" si="398"/>
        <v>2017</v>
      </c>
      <c r="Q3338" s="13">
        <f t="shared" si="399"/>
        <v>790</v>
      </c>
    </row>
    <row r="3339" spans="1:17" x14ac:dyDescent="0.25">
      <c r="A3339" t="s">
        <v>2724</v>
      </c>
      <c r="B3339" t="s">
        <v>2725</v>
      </c>
      <c r="C3339">
        <v>42906.354699074072</v>
      </c>
      <c r="D3339">
        <v>25</v>
      </c>
      <c r="E3339" t="s">
        <v>13863</v>
      </c>
      <c r="F3339" t="s">
        <v>7197</v>
      </c>
      <c r="G3339" t="s">
        <v>7198</v>
      </c>
      <c r="H3339" t="s">
        <v>240</v>
      </c>
      <c r="I3339">
        <v>6.35</v>
      </c>
      <c r="J3339">
        <v>0</v>
      </c>
      <c r="K3339" t="s">
        <v>2726</v>
      </c>
      <c r="M3339" s="15">
        <f t="shared" si="395"/>
        <v>6.35</v>
      </c>
      <c r="N3339" s="13">
        <f t="shared" si="396"/>
        <v>10</v>
      </c>
      <c r="O3339" s="13">
        <f t="shared" si="397"/>
        <v>6</v>
      </c>
      <c r="P3339" s="13">
        <f t="shared" si="398"/>
        <v>2017</v>
      </c>
      <c r="Q3339" s="13">
        <f t="shared" si="399"/>
        <v>158.75</v>
      </c>
    </row>
    <row r="3340" spans="1:17" x14ac:dyDescent="0.25">
      <c r="A3340" t="s">
        <v>6925</v>
      </c>
      <c r="B3340" t="s">
        <v>6926</v>
      </c>
      <c r="C3340">
        <v>42934.278113425928</v>
      </c>
      <c r="D3340">
        <v>50</v>
      </c>
      <c r="E3340" t="s">
        <v>13863</v>
      </c>
      <c r="F3340" t="s">
        <v>7177</v>
      </c>
      <c r="G3340" t="s">
        <v>7182</v>
      </c>
      <c r="H3340" t="s">
        <v>160</v>
      </c>
      <c r="I3340">
        <v>11.449</v>
      </c>
      <c r="J3340">
        <v>0</v>
      </c>
      <c r="K3340" t="s">
        <v>6927</v>
      </c>
      <c r="M3340" s="15">
        <f t="shared" si="395"/>
        <v>11.449</v>
      </c>
      <c r="N3340" s="13">
        <f t="shared" si="396"/>
        <v>10</v>
      </c>
      <c r="O3340" s="13">
        <f t="shared" si="397"/>
        <v>7</v>
      </c>
      <c r="P3340" s="13">
        <f t="shared" si="398"/>
        <v>2017</v>
      </c>
      <c r="Q3340" s="13">
        <f t="shared" si="399"/>
        <v>572.45000000000005</v>
      </c>
    </row>
    <row r="3341" spans="1:17" x14ac:dyDescent="0.25">
      <c r="A3341" t="s">
        <v>1676</v>
      </c>
      <c r="B3341" t="s">
        <v>1677</v>
      </c>
      <c r="C3341">
        <v>42920.597986111112</v>
      </c>
      <c r="D3341">
        <v>150</v>
      </c>
      <c r="E3341" t="s">
        <v>13863</v>
      </c>
      <c r="F3341" t="s">
        <v>7177</v>
      </c>
      <c r="G3341" t="s">
        <v>7178</v>
      </c>
      <c r="H3341" t="s">
        <v>160</v>
      </c>
      <c r="I3341">
        <v>8.7889999999999997</v>
      </c>
      <c r="J3341">
        <v>0</v>
      </c>
      <c r="K3341" t="s">
        <v>160</v>
      </c>
      <c r="M3341" s="15">
        <f t="shared" si="395"/>
        <v>8.7889999999999997</v>
      </c>
      <c r="N3341" s="13">
        <f t="shared" si="396"/>
        <v>10</v>
      </c>
      <c r="O3341" s="13">
        <f t="shared" si="397"/>
        <v>7</v>
      </c>
      <c r="P3341" s="13">
        <f t="shared" si="398"/>
        <v>2017</v>
      </c>
      <c r="Q3341" s="13">
        <f t="shared" si="399"/>
        <v>1318.35</v>
      </c>
    </row>
    <row r="3342" spans="1:17" x14ac:dyDescent="0.25">
      <c r="A3342" t="s">
        <v>7067</v>
      </c>
      <c r="B3342" t="s">
        <v>7068</v>
      </c>
      <c r="C3342">
        <v>42920.60019675926</v>
      </c>
      <c r="D3342">
        <v>50</v>
      </c>
      <c r="E3342" t="s">
        <v>13863</v>
      </c>
      <c r="F3342" t="s">
        <v>7177</v>
      </c>
      <c r="G3342" t="s">
        <v>7185</v>
      </c>
      <c r="H3342" t="s">
        <v>160</v>
      </c>
      <c r="I3342">
        <v>1.242</v>
      </c>
      <c r="J3342">
        <v>0</v>
      </c>
      <c r="K3342" t="s">
        <v>7069</v>
      </c>
      <c r="M3342" s="15">
        <f t="shared" si="395"/>
        <v>1.242</v>
      </c>
      <c r="N3342" s="13">
        <f t="shared" si="396"/>
        <v>10</v>
      </c>
      <c r="O3342" s="13">
        <f t="shared" si="397"/>
        <v>7</v>
      </c>
      <c r="P3342" s="13">
        <f t="shared" si="398"/>
        <v>2017</v>
      </c>
      <c r="Q3342" s="13">
        <f t="shared" si="399"/>
        <v>62.1</v>
      </c>
    </row>
    <row r="3343" spans="1:17" x14ac:dyDescent="0.25">
      <c r="A3343" t="s">
        <v>7193</v>
      </c>
      <c r="B3343" t="s">
        <v>7194</v>
      </c>
      <c r="C3343">
        <v>42984.708009259259</v>
      </c>
      <c r="D3343">
        <v>2400</v>
      </c>
      <c r="E3343" t="s">
        <v>113</v>
      </c>
      <c r="F3343" t="s">
        <v>7195</v>
      </c>
      <c r="G3343" t="s">
        <v>7199</v>
      </c>
      <c r="H3343" t="s">
        <v>344</v>
      </c>
      <c r="I3343">
        <v>0.316</v>
      </c>
      <c r="J3343">
        <v>0</v>
      </c>
      <c r="K3343" t="s">
        <v>344</v>
      </c>
      <c r="M3343" s="15">
        <f t="shared" si="395"/>
        <v>0.316</v>
      </c>
      <c r="N3343" s="13">
        <f t="shared" si="396"/>
        <v>10</v>
      </c>
      <c r="O3343" s="13">
        <f t="shared" si="397"/>
        <v>9</v>
      </c>
      <c r="P3343" s="13">
        <f t="shared" si="398"/>
        <v>2017</v>
      </c>
      <c r="Q3343" s="13">
        <f t="shared" si="399"/>
        <v>758.4</v>
      </c>
    </row>
    <row r="3344" spans="1:17" x14ac:dyDescent="0.25">
      <c r="A3344" t="s">
        <v>4188</v>
      </c>
      <c r="B3344" t="s">
        <v>4189</v>
      </c>
      <c r="C3344">
        <v>42958.552361111113</v>
      </c>
      <c r="D3344">
        <v>1</v>
      </c>
      <c r="E3344" t="s">
        <v>13863</v>
      </c>
      <c r="F3344" t="s">
        <v>7200</v>
      </c>
      <c r="G3344" t="s">
        <v>7201</v>
      </c>
      <c r="H3344" t="s">
        <v>38</v>
      </c>
      <c r="I3344">
        <v>2497.17</v>
      </c>
      <c r="J3344">
        <v>0</v>
      </c>
      <c r="K3344" t="s">
        <v>4192</v>
      </c>
      <c r="M3344" s="15">
        <f t="shared" si="395"/>
        <v>2497.17</v>
      </c>
      <c r="N3344" s="13">
        <f t="shared" si="396"/>
        <v>10</v>
      </c>
      <c r="O3344" s="13">
        <f t="shared" si="397"/>
        <v>8</v>
      </c>
      <c r="P3344" s="13">
        <f t="shared" si="398"/>
        <v>2017</v>
      </c>
      <c r="Q3344" s="13">
        <f t="shared" si="399"/>
        <v>2497.17</v>
      </c>
    </row>
    <row r="3345" spans="1:17" x14ac:dyDescent="0.25">
      <c r="A3345" t="s">
        <v>1295</v>
      </c>
      <c r="B3345" t="s">
        <v>1296</v>
      </c>
      <c r="C3345">
        <v>42898.580497685187</v>
      </c>
      <c r="D3345">
        <v>1</v>
      </c>
      <c r="E3345" t="s">
        <v>13863</v>
      </c>
      <c r="F3345" t="s">
        <v>7146</v>
      </c>
      <c r="G3345" t="s">
        <v>7147</v>
      </c>
      <c r="H3345" t="s">
        <v>124</v>
      </c>
      <c r="I3345">
        <v>425.51</v>
      </c>
      <c r="J3345">
        <v>63</v>
      </c>
      <c r="K3345" t="s">
        <v>1297</v>
      </c>
      <c r="M3345" s="15">
        <f t="shared" si="395"/>
        <v>157.43869999999998</v>
      </c>
      <c r="N3345" s="13">
        <f t="shared" si="396"/>
        <v>10</v>
      </c>
      <c r="O3345" s="13">
        <f t="shared" si="397"/>
        <v>6</v>
      </c>
      <c r="P3345" s="13">
        <f t="shared" si="398"/>
        <v>2017</v>
      </c>
      <c r="Q3345" s="13">
        <f t="shared" si="399"/>
        <v>157.43869999999998</v>
      </c>
    </row>
    <row r="3346" spans="1:17" x14ac:dyDescent="0.25">
      <c r="A3346" t="s">
        <v>1292</v>
      </c>
      <c r="B3346" t="s">
        <v>1293</v>
      </c>
      <c r="C3346">
        <v>42906.384328703702</v>
      </c>
      <c r="D3346">
        <v>6</v>
      </c>
      <c r="E3346" t="s">
        <v>13863</v>
      </c>
      <c r="F3346" t="s">
        <v>7146</v>
      </c>
      <c r="G3346" t="s">
        <v>7148</v>
      </c>
      <c r="H3346" t="s">
        <v>124</v>
      </c>
      <c r="I3346">
        <v>120.73</v>
      </c>
      <c r="J3346">
        <v>63</v>
      </c>
      <c r="K3346" t="s">
        <v>1294</v>
      </c>
      <c r="M3346" s="15">
        <f t="shared" si="395"/>
        <v>44.670099999999998</v>
      </c>
      <c r="N3346" s="13">
        <f t="shared" si="396"/>
        <v>10</v>
      </c>
      <c r="O3346" s="13">
        <f t="shared" si="397"/>
        <v>6</v>
      </c>
      <c r="P3346" s="13">
        <f t="shared" si="398"/>
        <v>2017</v>
      </c>
      <c r="Q3346" s="13">
        <f t="shared" si="399"/>
        <v>268.0206</v>
      </c>
    </row>
    <row r="3347" spans="1:17" x14ac:dyDescent="0.25">
      <c r="A3347" t="s">
        <v>1295</v>
      </c>
      <c r="B3347" t="s">
        <v>1296</v>
      </c>
      <c r="C3347">
        <v>42906.384328703702</v>
      </c>
      <c r="D3347">
        <v>4</v>
      </c>
      <c r="E3347" t="s">
        <v>13863</v>
      </c>
      <c r="F3347" t="s">
        <v>7146</v>
      </c>
      <c r="G3347" t="s">
        <v>7148</v>
      </c>
      <c r="H3347" t="s">
        <v>124</v>
      </c>
      <c r="I3347">
        <v>425.51</v>
      </c>
      <c r="J3347">
        <v>63</v>
      </c>
      <c r="K3347" t="s">
        <v>1297</v>
      </c>
      <c r="M3347" s="15">
        <f t="shared" si="395"/>
        <v>157.43869999999998</v>
      </c>
      <c r="N3347" s="13">
        <f t="shared" si="396"/>
        <v>10</v>
      </c>
      <c r="O3347" s="13">
        <f t="shared" si="397"/>
        <v>6</v>
      </c>
      <c r="P3347" s="13">
        <f t="shared" si="398"/>
        <v>2017</v>
      </c>
      <c r="Q3347" s="13">
        <f t="shared" si="399"/>
        <v>629.75479999999993</v>
      </c>
    </row>
    <row r="3348" spans="1:17" x14ac:dyDescent="0.25">
      <c r="A3348" t="s">
        <v>2904</v>
      </c>
      <c r="B3348" t="s">
        <v>2905</v>
      </c>
      <c r="C3348">
        <v>42906.377696759257</v>
      </c>
      <c r="D3348">
        <v>4</v>
      </c>
      <c r="E3348" t="s">
        <v>13863</v>
      </c>
      <c r="F3348" t="s">
        <v>7202</v>
      </c>
      <c r="G3348" t="s">
        <v>7203</v>
      </c>
      <c r="H3348" t="s">
        <v>27</v>
      </c>
      <c r="I3348">
        <v>166.85839999999999</v>
      </c>
      <c r="J3348">
        <v>0</v>
      </c>
      <c r="K3348" t="s">
        <v>2907</v>
      </c>
      <c r="M3348" s="15">
        <f t="shared" si="395"/>
        <v>166.85839999999999</v>
      </c>
      <c r="N3348" s="13">
        <f t="shared" si="396"/>
        <v>10</v>
      </c>
      <c r="O3348" s="13">
        <f t="shared" si="397"/>
        <v>6</v>
      </c>
      <c r="P3348" s="13">
        <f t="shared" si="398"/>
        <v>2017</v>
      </c>
      <c r="Q3348" s="13">
        <f t="shared" si="399"/>
        <v>667.43359999999996</v>
      </c>
    </row>
    <row r="3349" spans="1:17" x14ac:dyDescent="0.25">
      <c r="A3349" t="s">
        <v>1245</v>
      </c>
      <c r="B3349" t="s">
        <v>1246</v>
      </c>
      <c r="C3349">
        <v>42906.377696759257</v>
      </c>
      <c r="D3349">
        <v>4</v>
      </c>
      <c r="E3349" t="s">
        <v>13863</v>
      </c>
      <c r="F3349" t="s">
        <v>7202</v>
      </c>
      <c r="G3349" t="s">
        <v>7203</v>
      </c>
      <c r="H3349" t="s">
        <v>27</v>
      </c>
      <c r="I3349">
        <v>127.7302</v>
      </c>
      <c r="J3349">
        <v>0</v>
      </c>
      <c r="K3349" t="s">
        <v>1247</v>
      </c>
      <c r="M3349" s="15">
        <f t="shared" si="395"/>
        <v>127.7302</v>
      </c>
      <c r="N3349" s="13">
        <f t="shared" si="396"/>
        <v>10</v>
      </c>
      <c r="O3349" s="13">
        <f t="shared" si="397"/>
        <v>6</v>
      </c>
      <c r="P3349" s="13">
        <f t="shared" si="398"/>
        <v>2017</v>
      </c>
      <c r="Q3349" s="13">
        <f t="shared" si="399"/>
        <v>510.92079999999999</v>
      </c>
    </row>
    <row r="3350" spans="1:17" x14ac:dyDescent="0.25">
      <c r="A3350" t="s">
        <v>1248</v>
      </c>
      <c r="B3350" t="s">
        <v>1249</v>
      </c>
      <c r="C3350">
        <v>42906.377696759257</v>
      </c>
      <c r="D3350">
        <v>7</v>
      </c>
      <c r="E3350" t="s">
        <v>13863</v>
      </c>
      <c r="F3350" t="s">
        <v>7202</v>
      </c>
      <c r="G3350" t="s">
        <v>7203</v>
      </c>
      <c r="H3350" t="s">
        <v>27</v>
      </c>
      <c r="I3350">
        <v>43.488500000000002</v>
      </c>
      <c r="J3350">
        <v>0</v>
      </c>
      <c r="K3350" t="s">
        <v>1250</v>
      </c>
      <c r="M3350" s="15">
        <f t="shared" si="395"/>
        <v>43.488500000000002</v>
      </c>
      <c r="N3350" s="13">
        <f t="shared" si="396"/>
        <v>10</v>
      </c>
      <c r="O3350" s="13">
        <f t="shared" si="397"/>
        <v>6</v>
      </c>
      <c r="P3350" s="13">
        <f t="shared" si="398"/>
        <v>2017</v>
      </c>
      <c r="Q3350" s="13">
        <f t="shared" si="399"/>
        <v>304.41950000000003</v>
      </c>
    </row>
    <row r="3351" spans="1:17" x14ac:dyDescent="0.25">
      <c r="A3351" t="s">
        <v>7204</v>
      </c>
      <c r="B3351" t="s">
        <v>7205</v>
      </c>
      <c r="C3351">
        <v>42916.328067129631</v>
      </c>
      <c r="D3351">
        <v>6</v>
      </c>
      <c r="E3351" t="s">
        <v>13863</v>
      </c>
      <c r="F3351" t="s">
        <v>7206</v>
      </c>
      <c r="G3351" t="s">
        <v>7207</v>
      </c>
      <c r="H3351" t="s">
        <v>33</v>
      </c>
      <c r="I3351">
        <v>59</v>
      </c>
      <c r="J3351">
        <v>0</v>
      </c>
      <c r="K3351" t="s">
        <v>7208</v>
      </c>
      <c r="M3351" s="15">
        <f t="shared" si="395"/>
        <v>59</v>
      </c>
      <c r="N3351" s="13">
        <f t="shared" si="396"/>
        <v>10</v>
      </c>
      <c r="O3351" s="13">
        <f t="shared" si="397"/>
        <v>6</v>
      </c>
      <c r="P3351" s="13">
        <f t="shared" si="398"/>
        <v>2017</v>
      </c>
      <c r="Q3351" s="13">
        <f t="shared" si="399"/>
        <v>354</v>
      </c>
    </row>
    <row r="3352" spans="1:17" x14ac:dyDescent="0.25">
      <c r="A3352" t="s">
        <v>7209</v>
      </c>
      <c r="B3352" t="s">
        <v>7210</v>
      </c>
      <c r="C3352">
        <v>42902.400937500002</v>
      </c>
      <c r="D3352">
        <v>1</v>
      </c>
      <c r="E3352" t="s">
        <v>13863</v>
      </c>
      <c r="F3352" t="s">
        <v>7211</v>
      </c>
      <c r="G3352" t="s">
        <v>7212</v>
      </c>
      <c r="H3352" t="s">
        <v>7213</v>
      </c>
      <c r="I3352">
        <v>34</v>
      </c>
      <c r="J3352">
        <v>15</v>
      </c>
      <c r="K3352" t="s">
        <v>7214</v>
      </c>
      <c r="M3352" s="15">
        <f t="shared" si="395"/>
        <v>28.9</v>
      </c>
      <c r="N3352" s="13">
        <f t="shared" si="396"/>
        <v>10</v>
      </c>
      <c r="O3352" s="13">
        <f t="shared" si="397"/>
        <v>6</v>
      </c>
      <c r="P3352" s="13">
        <f t="shared" si="398"/>
        <v>2017</v>
      </c>
      <c r="Q3352" s="13">
        <f t="shared" si="399"/>
        <v>28.9</v>
      </c>
    </row>
    <row r="3353" spans="1:17" x14ac:dyDescent="0.25">
      <c r="A3353" t="s">
        <v>1292</v>
      </c>
      <c r="B3353" t="s">
        <v>1293</v>
      </c>
      <c r="C3353">
        <v>42906.406412037039</v>
      </c>
      <c r="D3353">
        <v>1</v>
      </c>
      <c r="E3353" t="s">
        <v>13863</v>
      </c>
      <c r="F3353" t="s">
        <v>7146</v>
      </c>
      <c r="G3353" t="s">
        <v>7215</v>
      </c>
      <c r="H3353" t="s">
        <v>124</v>
      </c>
      <c r="I3353">
        <v>120.73</v>
      </c>
      <c r="J3353">
        <v>63</v>
      </c>
      <c r="K3353" t="s">
        <v>1294</v>
      </c>
      <c r="M3353" s="15">
        <f t="shared" si="395"/>
        <v>44.670099999999998</v>
      </c>
      <c r="N3353" s="13">
        <f t="shared" si="396"/>
        <v>10</v>
      </c>
      <c r="O3353" s="13">
        <f t="shared" si="397"/>
        <v>6</v>
      </c>
      <c r="P3353" s="13">
        <f t="shared" si="398"/>
        <v>2017</v>
      </c>
      <c r="Q3353" s="13">
        <f t="shared" si="399"/>
        <v>44.670099999999998</v>
      </c>
    </row>
    <row r="3354" spans="1:17" x14ac:dyDescent="0.25">
      <c r="A3354" t="s">
        <v>1183</v>
      </c>
      <c r="B3354" t="s">
        <v>1184</v>
      </c>
      <c r="C3354">
        <v>42884.602708333332</v>
      </c>
      <c r="D3354">
        <v>4</v>
      </c>
      <c r="E3354" t="s">
        <v>13863</v>
      </c>
      <c r="F3354" t="s">
        <v>7216</v>
      </c>
      <c r="G3354" t="s">
        <v>7217</v>
      </c>
      <c r="H3354" t="s">
        <v>444</v>
      </c>
      <c r="I3354">
        <v>118</v>
      </c>
      <c r="J3354">
        <v>0</v>
      </c>
      <c r="K3354" t="s">
        <v>1187</v>
      </c>
      <c r="M3354" s="15">
        <f t="shared" si="395"/>
        <v>118</v>
      </c>
      <c r="N3354" s="13">
        <f t="shared" si="396"/>
        <v>10</v>
      </c>
      <c r="O3354" s="13">
        <f t="shared" si="397"/>
        <v>5</v>
      </c>
      <c r="P3354" s="13">
        <f t="shared" si="398"/>
        <v>2017</v>
      </c>
      <c r="Q3354" s="13">
        <f t="shared" si="399"/>
        <v>472</v>
      </c>
    </row>
    <row r="3355" spans="1:17" x14ac:dyDescent="0.25">
      <c r="A3355" t="s">
        <v>1183</v>
      </c>
      <c r="B3355" t="s">
        <v>1184</v>
      </c>
      <c r="C3355">
        <v>42884.603009259263</v>
      </c>
      <c r="D3355">
        <v>46</v>
      </c>
      <c r="E3355" t="s">
        <v>13863</v>
      </c>
      <c r="F3355" t="s">
        <v>7216</v>
      </c>
      <c r="G3355" t="s">
        <v>7218</v>
      </c>
      <c r="H3355" t="s">
        <v>444</v>
      </c>
      <c r="I3355">
        <v>118</v>
      </c>
      <c r="J3355">
        <v>0</v>
      </c>
      <c r="K3355" t="s">
        <v>1187</v>
      </c>
      <c r="M3355" s="15">
        <f t="shared" si="395"/>
        <v>118</v>
      </c>
      <c r="N3355" s="13">
        <f t="shared" si="396"/>
        <v>10</v>
      </c>
      <c r="O3355" s="13">
        <f t="shared" si="397"/>
        <v>5</v>
      </c>
      <c r="P3355" s="13">
        <f t="shared" si="398"/>
        <v>2017</v>
      </c>
      <c r="Q3355" s="13">
        <f t="shared" si="399"/>
        <v>5428</v>
      </c>
    </row>
    <row r="3356" spans="1:17" x14ac:dyDescent="0.25">
      <c r="A3356" t="s">
        <v>7219</v>
      </c>
      <c r="B3356" t="s">
        <v>7220</v>
      </c>
      <c r="C3356">
        <v>42895.397118055553</v>
      </c>
      <c r="D3356">
        <v>20</v>
      </c>
      <c r="E3356" t="s">
        <v>13863</v>
      </c>
      <c r="F3356" t="s">
        <v>7221</v>
      </c>
      <c r="G3356" t="s">
        <v>7222</v>
      </c>
      <c r="H3356" t="s">
        <v>337</v>
      </c>
      <c r="I3356">
        <v>1.91</v>
      </c>
      <c r="J3356">
        <v>0</v>
      </c>
      <c r="K3356" t="s">
        <v>7223</v>
      </c>
      <c r="M3356" s="15">
        <f t="shared" si="395"/>
        <v>1.91</v>
      </c>
      <c r="N3356" s="13">
        <f t="shared" si="396"/>
        <v>10</v>
      </c>
      <c r="O3356" s="13">
        <f t="shared" si="397"/>
        <v>6</v>
      </c>
      <c r="P3356" s="13">
        <f t="shared" si="398"/>
        <v>2017</v>
      </c>
      <c r="Q3356" s="13">
        <f t="shared" si="399"/>
        <v>38.199999999999996</v>
      </c>
    </row>
    <row r="3357" spans="1:17" x14ac:dyDescent="0.25">
      <c r="A3357" t="s">
        <v>2077</v>
      </c>
      <c r="B3357" t="s">
        <v>2078</v>
      </c>
      <c r="C3357">
        <v>42916.33388888889</v>
      </c>
      <c r="D3357">
        <v>300</v>
      </c>
      <c r="E3357" t="s">
        <v>13863</v>
      </c>
      <c r="F3357" t="s">
        <v>7224</v>
      </c>
      <c r="G3357" t="s">
        <v>7225</v>
      </c>
      <c r="H3357" t="s">
        <v>444</v>
      </c>
      <c r="I3357">
        <v>23</v>
      </c>
      <c r="J3357">
        <v>0</v>
      </c>
      <c r="K3357" t="s">
        <v>2079</v>
      </c>
      <c r="M3357" s="15">
        <f t="shared" si="395"/>
        <v>23</v>
      </c>
      <c r="N3357" s="13">
        <f t="shared" si="396"/>
        <v>10</v>
      </c>
      <c r="O3357" s="13">
        <f t="shared" si="397"/>
        <v>6</v>
      </c>
      <c r="P3357" s="13">
        <f t="shared" si="398"/>
        <v>2017</v>
      </c>
      <c r="Q3357" s="13">
        <f t="shared" si="399"/>
        <v>6900</v>
      </c>
    </row>
    <row r="3358" spans="1:17" x14ac:dyDescent="0.25">
      <c r="A3358" t="s">
        <v>1524</v>
      </c>
      <c r="B3358" t="s">
        <v>1525</v>
      </c>
      <c r="C3358">
        <v>42916.33388888889</v>
      </c>
      <c r="D3358">
        <v>20</v>
      </c>
      <c r="E3358" t="s">
        <v>13863</v>
      </c>
      <c r="F3358" t="s">
        <v>7224</v>
      </c>
      <c r="G3358" t="s">
        <v>7225</v>
      </c>
      <c r="H3358" t="s">
        <v>444</v>
      </c>
      <c r="I3358">
        <v>22.44</v>
      </c>
      <c r="J3358">
        <v>35</v>
      </c>
      <c r="K3358" t="s">
        <v>1526</v>
      </c>
      <c r="M3358" s="15">
        <f t="shared" si="395"/>
        <v>14.586000000000002</v>
      </c>
      <c r="N3358" s="13">
        <f t="shared" si="396"/>
        <v>10</v>
      </c>
      <c r="O3358" s="13">
        <f t="shared" si="397"/>
        <v>6</v>
      </c>
      <c r="P3358" s="13">
        <f t="shared" si="398"/>
        <v>2017</v>
      </c>
      <c r="Q3358" s="13">
        <f t="shared" si="399"/>
        <v>291.72000000000003</v>
      </c>
    </row>
    <row r="3359" spans="1:17" x14ac:dyDescent="0.25">
      <c r="A3359" t="s">
        <v>2066</v>
      </c>
      <c r="B3359" t="s">
        <v>2067</v>
      </c>
      <c r="C3359">
        <v>42916.33388888889</v>
      </c>
      <c r="D3359">
        <v>300</v>
      </c>
      <c r="E3359" t="s">
        <v>13863</v>
      </c>
      <c r="F3359" t="s">
        <v>7224</v>
      </c>
      <c r="G3359" t="s">
        <v>7225</v>
      </c>
      <c r="H3359" t="s">
        <v>444</v>
      </c>
      <c r="I3359">
        <v>5.13</v>
      </c>
      <c r="J3359">
        <v>0</v>
      </c>
      <c r="K3359" t="s">
        <v>2070</v>
      </c>
      <c r="M3359" s="15">
        <f t="shared" si="395"/>
        <v>5.13</v>
      </c>
      <c r="N3359" s="13">
        <f t="shared" si="396"/>
        <v>10</v>
      </c>
      <c r="O3359" s="13">
        <f t="shared" si="397"/>
        <v>6</v>
      </c>
      <c r="P3359" s="13">
        <f t="shared" si="398"/>
        <v>2017</v>
      </c>
      <c r="Q3359" s="13">
        <f t="shared" si="399"/>
        <v>1539</v>
      </c>
    </row>
    <row r="3360" spans="1:17" x14ac:dyDescent="0.25">
      <c r="A3360" t="s">
        <v>3082</v>
      </c>
      <c r="B3360" t="s">
        <v>3083</v>
      </c>
      <c r="C3360">
        <v>42893.627962962964</v>
      </c>
      <c r="D3360">
        <v>120</v>
      </c>
      <c r="E3360" t="s">
        <v>113</v>
      </c>
      <c r="F3360" t="s">
        <v>7226</v>
      </c>
      <c r="G3360" t="s">
        <v>7227</v>
      </c>
      <c r="H3360" t="s">
        <v>167</v>
      </c>
      <c r="I3360">
        <v>1.212</v>
      </c>
      <c r="J3360">
        <v>0</v>
      </c>
      <c r="K3360" t="s">
        <v>167</v>
      </c>
      <c r="M3360" s="15">
        <f t="shared" si="395"/>
        <v>1.212</v>
      </c>
      <c r="N3360" s="13">
        <f t="shared" si="396"/>
        <v>10</v>
      </c>
      <c r="O3360" s="13">
        <f t="shared" si="397"/>
        <v>6</v>
      </c>
      <c r="P3360" s="13">
        <f t="shared" si="398"/>
        <v>2017</v>
      </c>
      <c r="Q3360" s="13">
        <f t="shared" si="399"/>
        <v>145.44</v>
      </c>
    </row>
    <row r="3361" spans="1:17" x14ac:dyDescent="0.25">
      <c r="A3361" t="s">
        <v>6434</v>
      </c>
      <c r="B3361" t="s">
        <v>6435</v>
      </c>
      <c r="C3361">
        <v>42990.406423611108</v>
      </c>
      <c r="D3361">
        <v>1</v>
      </c>
      <c r="E3361" t="s">
        <v>13863</v>
      </c>
      <c r="F3361" t="s">
        <v>7226</v>
      </c>
      <c r="G3361" t="s">
        <v>7228</v>
      </c>
      <c r="H3361" t="s">
        <v>167</v>
      </c>
      <c r="I3361">
        <v>334.82</v>
      </c>
      <c r="J3361">
        <v>23</v>
      </c>
      <c r="K3361" t="s">
        <v>6437</v>
      </c>
      <c r="M3361" s="15">
        <f t="shared" si="395"/>
        <v>257.81139999999999</v>
      </c>
      <c r="N3361" s="13">
        <f t="shared" si="396"/>
        <v>10</v>
      </c>
      <c r="O3361" s="13">
        <f t="shared" si="397"/>
        <v>9</v>
      </c>
      <c r="P3361" s="13">
        <f t="shared" si="398"/>
        <v>2017</v>
      </c>
      <c r="Q3361" s="13">
        <f t="shared" si="399"/>
        <v>257.81139999999999</v>
      </c>
    </row>
    <row r="3362" spans="1:17" x14ac:dyDescent="0.25">
      <c r="A3362" t="s">
        <v>2456</v>
      </c>
      <c r="B3362" t="s">
        <v>2457</v>
      </c>
      <c r="C3362">
        <v>42895.675324074073</v>
      </c>
      <c r="D3362">
        <v>200</v>
      </c>
      <c r="E3362" t="s">
        <v>13863</v>
      </c>
      <c r="F3362" t="s">
        <v>7226</v>
      </c>
      <c r="G3362" t="s">
        <v>7229</v>
      </c>
      <c r="H3362" t="s">
        <v>167</v>
      </c>
      <c r="I3362">
        <v>6.83E-2</v>
      </c>
      <c r="J3362">
        <v>0</v>
      </c>
      <c r="K3362" t="s">
        <v>387</v>
      </c>
      <c r="M3362" s="15">
        <f t="shared" si="395"/>
        <v>6.83E-2</v>
      </c>
      <c r="N3362" s="13">
        <f t="shared" si="396"/>
        <v>10</v>
      </c>
      <c r="O3362" s="13">
        <f t="shared" si="397"/>
        <v>6</v>
      </c>
      <c r="P3362" s="13">
        <f t="shared" si="398"/>
        <v>2017</v>
      </c>
      <c r="Q3362" s="13">
        <f t="shared" si="399"/>
        <v>13.66</v>
      </c>
    </row>
    <row r="3363" spans="1:17" x14ac:dyDescent="0.25">
      <c r="A3363" t="s">
        <v>5891</v>
      </c>
      <c r="B3363" t="s">
        <v>5892</v>
      </c>
      <c r="C3363">
        <v>42893.627962962964</v>
      </c>
      <c r="D3363">
        <v>6</v>
      </c>
      <c r="E3363" t="s">
        <v>113</v>
      </c>
      <c r="F3363" t="s">
        <v>7226</v>
      </c>
      <c r="G3363" t="s">
        <v>7227</v>
      </c>
      <c r="H3363" t="s">
        <v>167</v>
      </c>
      <c r="I3363">
        <v>7.8132999999999999</v>
      </c>
      <c r="J3363">
        <v>0</v>
      </c>
      <c r="K3363" t="s">
        <v>5895</v>
      </c>
      <c r="M3363" s="15">
        <f t="shared" si="395"/>
        <v>7.8132999999999999</v>
      </c>
      <c r="N3363" s="13">
        <f t="shared" si="396"/>
        <v>10</v>
      </c>
      <c r="O3363" s="13">
        <f t="shared" si="397"/>
        <v>6</v>
      </c>
      <c r="P3363" s="13">
        <f t="shared" si="398"/>
        <v>2017</v>
      </c>
      <c r="Q3363" s="13">
        <f t="shared" si="399"/>
        <v>46.879800000000003</v>
      </c>
    </row>
    <row r="3364" spans="1:17" x14ac:dyDescent="0.25">
      <c r="A3364" t="s">
        <v>4343</v>
      </c>
      <c r="B3364" t="s">
        <v>4344</v>
      </c>
      <c r="C3364">
        <v>42906.410729166666</v>
      </c>
      <c r="D3364">
        <v>200</v>
      </c>
      <c r="E3364" t="s">
        <v>13863</v>
      </c>
      <c r="F3364" t="s">
        <v>7230</v>
      </c>
      <c r="G3364" t="s">
        <v>7231</v>
      </c>
      <c r="H3364" t="s">
        <v>167</v>
      </c>
      <c r="I3364">
        <v>1.97</v>
      </c>
      <c r="J3364">
        <v>28</v>
      </c>
      <c r="K3364" t="s">
        <v>4347</v>
      </c>
      <c r="M3364" s="15">
        <f t="shared" si="395"/>
        <v>1.4183999999999999</v>
      </c>
      <c r="N3364" s="13">
        <f t="shared" si="396"/>
        <v>10</v>
      </c>
      <c r="O3364" s="13">
        <f t="shared" si="397"/>
        <v>6</v>
      </c>
      <c r="P3364" s="13">
        <f t="shared" si="398"/>
        <v>2017</v>
      </c>
      <c r="Q3364" s="13">
        <f t="shared" si="399"/>
        <v>283.67999999999995</v>
      </c>
    </row>
    <row r="3365" spans="1:17" x14ac:dyDescent="0.25">
      <c r="A3365" t="s">
        <v>7232</v>
      </c>
      <c r="B3365" t="s">
        <v>7233</v>
      </c>
      <c r="C3365">
        <v>42906.41678240741</v>
      </c>
      <c r="D3365">
        <v>200</v>
      </c>
      <c r="E3365" t="s">
        <v>13863</v>
      </c>
      <c r="F3365" t="s">
        <v>7234</v>
      </c>
      <c r="G3365" t="s">
        <v>7235</v>
      </c>
      <c r="H3365" t="s">
        <v>65</v>
      </c>
      <c r="I3365">
        <v>4.9500000000000002E-2</v>
      </c>
      <c r="J3365">
        <v>0</v>
      </c>
      <c r="K3365" t="s">
        <v>7236</v>
      </c>
      <c r="M3365" s="15">
        <f t="shared" si="395"/>
        <v>4.9500000000000002E-2</v>
      </c>
      <c r="N3365" s="13">
        <f t="shared" si="396"/>
        <v>10</v>
      </c>
      <c r="O3365" s="13">
        <f t="shared" si="397"/>
        <v>6</v>
      </c>
      <c r="P3365" s="13">
        <f t="shared" si="398"/>
        <v>2017</v>
      </c>
      <c r="Q3365" s="13">
        <f t="shared" si="399"/>
        <v>9.9</v>
      </c>
    </row>
    <row r="3366" spans="1:17" x14ac:dyDescent="0.25">
      <c r="A3366" t="s">
        <v>5104</v>
      </c>
      <c r="B3366" t="s">
        <v>5105</v>
      </c>
      <c r="C3366">
        <v>42906.41678240741</v>
      </c>
      <c r="D3366">
        <v>1000</v>
      </c>
      <c r="E3366" t="s">
        <v>13863</v>
      </c>
      <c r="F3366" t="s">
        <v>7234</v>
      </c>
      <c r="G3366" t="s">
        <v>7235</v>
      </c>
      <c r="H3366" t="s">
        <v>65</v>
      </c>
      <c r="I3366">
        <v>2.1499999999999998E-2</v>
      </c>
      <c r="J3366">
        <v>0</v>
      </c>
      <c r="K3366" t="s">
        <v>387</v>
      </c>
      <c r="M3366" s="15">
        <f t="shared" si="395"/>
        <v>2.1499999999999998E-2</v>
      </c>
      <c r="N3366" s="13">
        <f t="shared" si="396"/>
        <v>10</v>
      </c>
      <c r="O3366" s="13">
        <f t="shared" si="397"/>
        <v>6</v>
      </c>
      <c r="P3366" s="13">
        <f t="shared" si="398"/>
        <v>2017</v>
      </c>
      <c r="Q3366" s="13">
        <f t="shared" si="399"/>
        <v>21.5</v>
      </c>
    </row>
    <row r="3367" spans="1:17" x14ac:dyDescent="0.25">
      <c r="A3367" t="s">
        <v>7237</v>
      </c>
      <c r="B3367" t="s">
        <v>7238</v>
      </c>
      <c r="C3367">
        <v>42906.417233796295</v>
      </c>
      <c r="D3367">
        <v>12</v>
      </c>
      <c r="E3367" t="s">
        <v>13863</v>
      </c>
      <c r="F3367" t="s">
        <v>7239</v>
      </c>
      <c r="G3367" t="s">
        <v>7240</v>
      </c>
      <c r="H3367" t="s">
        <v>65</v>
      </c>
      <c r="I3367">
        <v>3.95</v>
      </c>
      <c r="J3367">
        <v>0</v>
      </c>
      <c r="K3367" t="s">
        <v>7241</v>
      </c>
      <c r="M3367" s="15">
        <f t="shared" si="395"/>
        <v>3.95</v>
      </c>
      <c r="N3367" s="13">
        <f t="shared" si="396"/>
        <v>10</v>
      </c>
      <c r="O3367" s="13">
        <f t="shared" si="397"/>
        <v>6</v>
      </c>
      <c r="P3367" s="13">
        <f t="shared" si="398"/>
        <v>2017</v>
      </c>
      <c r="Q3367" s="13">
        <f t="shared" si="399"/>
        <v>47.400000000000006</v>
      </c>
    </row>
    <row r="3368" spans="1:17" x14ac:dyDescent="0.25">
      <c r="A3368" t="s">
        <v>7237</v>
      </c>
      <c r="B3368" t="s">
        <v>7238</v>
      </c>
      <c r="C3368">
        <v>42906.417233796295</v>
      </c>
      <c r="D3368">
        <v>6</v>
      </c>
      <c r="E3368" t="s">
        <v>13863</v>
      </c>
      <c r="F3368" t="s">
        <v>7239</v>
      </c>
      <c r="G3368" t="s">
        <v>7240</v>
      </c>
      <c r="H3368" t="s">
        <v>65</v>
      </c>
      <c r="I3368">
        <v>3.95</v>
      </c>
      <c r="J3368">
        <v>0</v>
      </c>
      <c r="K3368" t="s">
        <v>7241</v>
      </c>
      <c r="M3368" s="15">
        <f t="shared" si="395"/>
        <v>3.95</v>
      </c>
      <c r="N3368" s="13">
        <f t="shared" si="396"/>
        <v>10</v>
      </c>
      <c r="O3368" s="13">
        <f t="shared" si="397"/>
        <v>6</v>
      </c>
      <c r="P3368" s="13">
        <f t="shared" si="398"/>
        <v>2017</v>
      </c>
      <c r="Q3368" s="13">
        <f t="shared" si="399"/>
        <v>23.700000000000003</v>
      </c>
    </row>
    <row r="3369" spans="1:17" x14ac:dyDescent="0.25">
      <c r="A3369" t="s">
        <v>1838</v>
      </c>
      <c r="B3369" t="s">
        <v>1839</v>
      </c>
      <c r="C3369">
        <v>42921.500706018516</v>
      </c>
      <c r="D3369">
        <v>500</v>
      </c>
      <c r="E3369" t="s">
        <v>13863</v>
      </c>
      <c r="F3369" t="s">
        <v>7242</v>
      </c>
      <c r="G3369" t="s">
        <v>7243</v>
      </c>
      <c r="H3369" t="s">
        <v>749</v>
      </c>
      <c r="I3369">
        <v>7.1199999999999999E-2</v>
      </c>
      <c r="J3369">
        <v>0</v>
      </c>
      <c r="K3369" t="s">
        <v>1840</v>
      </c>
      <c r="M3369" s="15">
        <f t="shared" si="395"/>
        <v>7.1199999999999999E-2</v>
      </c>
      <c r="N3369" s="13">
        <f t="shared" si="396"/>
        <v>10</v>
      </c>
      <c r="O3369" s="13">
        <f t="shared" si="397"/>
        <v>7</v>
      </c>
      <c r="P3369" s="13">
        <f t="shared" si="398"/>
        <v>2017</v>
      </c>
      <c r="Q3369" s="13">
        <f t="shared" si="399"/>
        <v>35.6</v>
      </c>
    </row>
    <row r="3370" spans="1:17" x14ac:dyDescent="0.25">
      <c r="A3370" t="s">
        <v>754</v>
      </c>
      <c r="B3370" t="s">
        <v>755</v>
      </c>
      <c r="C3370">
        <v>42921.500706018516</v>
      </c>
      <c r="D3370">
        <v>1050</v>
      </c>
      <c r="E3370" t="s">
        <v>13863</v>
      </c>
      <c r="F3370" t="s">
        <v>7242</v>
      </c>
      <c r="G3370" t="s">
        <v>7243</v>
      </c>
      <c r="H3370" t="s">
        <v>749</v>
      </c>
      <c r="I3370">
        <v>3.9300000000000002E-2</v>
      </c>
      <c r="J3370">
        <v>0</v>
      </c>
      <c r="K3370" t="s">
        <v>756</v>
      </c>
      <c r="M3370" s="15">
        <f t="shared" si="395"/>
        <v>3.9300000000000002E-2</v>
      </c>
      <c r="N3370" s="13">
        <f t="shared" si="396"/>
        <v>10</v>
      </c>
      <c r="O3370" s="13">
        <f t="shared" si="397"/>
        <v>7</v>
      </c>
      <c r="P3370" s="13">
        <f t="shared" si="398"/>
        <v>2017</v>
      </c>
      <c r="Q3370" s="13">
        <f t="shared" si="399"/>
        <v>41.265000000000001</v>
      </c>
    </row>
    <row r="3371" spans="1:17" x14ac:dyDescent="0.25">
      <c r="A3371" t="s">
        <v>7244</v>
      </c>
      <c r="B3371" t="s">
        <v>7245</v>
      </c>
      <c r="C3371">
        <v>42990.439664351848</v>
      </c>
      <c r="D3371">
        <v>1</v>
      </c>
      <c r="E3371" t="s">
        <v>13863</v>
      </c>
      <c r="F3371" t="s">
        <v>7246</v>
      </c>
      <c r="G3371" t="s">
        <v>7247</v>
      </c>
      <c r="H3371" t="s">
        <v>2029</v>
      </c>
      <c r="I3371">
        <v>731</v>
      </c>
      <c r="J3371">
        <v>20</v>
      </c>
      <c r="K3371" t="s">
        <v>7248</v>
      </c>
      <c r="M3371" s="15">
        <f t="shared" si="395"/>
        <v>584.80000000000007</v>
      </c>
      <c r="N3371" s="13">
        <f t="shared" si="396"/>
        <v>10</v>
      </c>
      <c r="O3371" s="13">
        <f t="shared" si="397"/>
        <v>9</v>
      </c>
      <c r="P3371" s="13">
        <f t="shared" si="398"/>
        <v>2017</v>
      </c>
      <c r="Q3371" s="13">
        <f t="shared" si="399"/>
        <v>584.80000000000007</v>
      </c>
    </row>
    <row r="3372" spans="1:17" x14ac:dyDescent="0.25">
      <c r="A3372" t="s">
        <v>377</v>
      </c>
      <c r="B3372" t="s">
        <v>378</v>
      </c>
      <c r="C3372">
        <v>42895.677418981482</v>
      </c>
      <c r="D3372">
        <v>10</v>
      </c>
      <c r="E3372" t="s">
        <v>13863</v>
      </c>
      <c r="F3372" t="s">
        <v>7249</v>
      </c>
      <c r="G3372" t="s">
        <v>7250</v>
      </c>
      <c r="H3372" t="s">
        <v>133</v>
      </c>
      <c r="I3372">
        <v>430.08</v>
      </c>
      <c r="J3372">
        <v>35</v>
      </c>
      <c r="K3372" t="s">
        <v>379</v>
      </c>
      <c r="M3372" s="15">
        <f t="shared" si="395"/>
        <v>279.55200000000002</v>
      </c>
      <c r="N3372" s="13">
        <f t="shared" si="396"/>
        <v>10</v>
      </c>
      <c r="O3372" s="13">
        <f t="shared" si="397"/>
        <v>6</v>
      </c>
      <c r="P3372" s="13">
        <f t="shared" si="398"/>
        <v>2017</v>
      </c>
      <c r="Q3372" s="13">
        <f t="shared" si="399"/>
        <v>2795.5200000000004</v>
      </c>
    </row>
    <row r="3373" spans="1:17" x14ac:dyDescent="0.25">
      <c r="A3373" t="s">
        <v>380</v>
      </c>
      <c r="B3373" t="s">
        <v>381</v>
      </c>
      <c r="C3373">
        <v>42895.677418981482</v>
      </c>
      <c r="D3373">
        <v>5</v>
      </c>
      <c r="E3373" t="s">
        <v>13863</v>
      </c>
      <c r="F3373" t="s">
        <v>7249</v>
      </c>
      <c r="G3373" t="s">
        <v>7250</v>
      </c>
      <c r="H3373" t="s">
        <v>133</v>
      </c>
      <c r="I3373">
        <v>495</v>
      </c>
      <c r="J3373">
        <v>0</v>
      </c>
      <c r="K3373" t="s">
        <v>382</v>
      </c>
      <c r="M3373" s="15">
        <f t="shared" si="395"/>
        <v>495</v>
      </c>
      <c r="N3373" s="13">
        <f t="shared" si="396"/>
        <v>10</v>
      </c>
      <c r="O3373" s="13">
        <f t="shared" si="397"/>
        <v>6</v>
      </c>
      <c r="P3373" s="13">
        <f t="shared" si="398"/>
        <v>2017</v>
      </c>
      <c r="Q3373" s="13">
        <f t="shared" si="399"/>
        <v>2475</v>
      </c>
    </row>
    <row r="3374" spans="1:17" x14ac:dyDescent="0.25">
      <c r="A3374" t="s">
        <v>138</v>
      </c>
      <c r="B3374" t="s">
        <v>139</v>
      </c>
      <c r="C3374">
        <v>42895.677418981482</v>
      </c>
      <c r="D3374">
        <v>5</v>
      </c>
      <c r="E3374" t="s">
        <v>13863</v>
      </c>
      <c r="F3374" t="s">
        <v>7249</v>
      </c>
      <c r="G3374" t="s">
        <v>7250</v>
      </c>
      <c r="H3374" t="s">
        <v>133</v>
      </c>
      <c r="I3374">
        <v>240</v>
      </c>
      <c r="J3374">
        <v>0</v>
      </c>
      <c r="K3374" t="s">
        <v>140</v>
      </c>
      <c r="M3374" s="15">
        <f t="shared" ref="M3374:M3408" si="400">+I3374*(1-J3374/100)</f>
        <v>240</v>
      </c>
      <c r="N3374" s="13">
        <f t="shared" ref="N3374:N3408" si="401">+LEN(A3374)</f>
        <v>10</v>
      </c>
      <c r="O3374" s="13">
        <f t="shared" ref="O3374:O3408" si="402">+MONTH(C3374)</f>
        <v>6</v>
      </c>
      <c r="P3374" s="13">
        <f t="shared" ref="P3374:P3408" si="403">+YEAR(C3374)</f>
        <v>2017</v>
      </c>
      <c r="Q3374" s="13">
        <f t="shared" ref="Q3374:Q3408" si="404">+M3374*D3374</f>
        <v>1200</v>
      </c>
    </row>
    <row r="3375" spans="1:17" x14ac:dyDescent="0.25">
      <c r="A3375" t="s">
        <v>7251</v>
      </c>
      <c r="B3375" t="s">
        <v>7252</v>
      </c>
      <c r="C3375">
        <v>42895.677418981482</v>
      </c>
      <c r="D3375">
        <v>1</v>
      </c>
      <c r="E3375" t="s">
        <v>13863</v>
      </c>
      <c r="F3375" t="s">
        <v>7249</v>
      </c>
      <c r="G3375" t="s">
        <v>7250</v>
      </c>
      <c r="H3375" t="s">
        <v>133</v>
      </c>
      <c r="I3375">
        <v>1620</v>
      </c>
      <c r="J3375">
        <v>56</v>
      </c>
      <c r="K3375" t="s">
        <v>7253</v>
      </c>
      <c r="M3375" s="15">
        <f t="shared" si="400"/>
        <v>712.8</v>
      </c>
      <c r="N3375" s="13">
        <f t="shared" si="401"/>
        <v>10</v>
      </c>
      <c r="O3375" s="13">
        <f t="shared" si="402"/>
        <v>6</v>
      </c>
      <c r="P3375" s="13">
        <f t="shared" si="403"/>
        <v>2017</v>
      </c>
      <c r="Q3375" s="13">
        <f t="shared" si="404"/>
        <v>712.8</v>
      </c>
    </row>
    <row r="3376" spans="1:17" x14ac:dyDescent="0.25">
      <c r="A3376" t="s">
        <v>141</v>
      </c>
      <c r="B3376" t="s">
        <v>142</v>
      </c>
      <c r="C3376">
        <v>42895.677418981482</v>
      </c>
      <c r="D3376">
        <v>4</v>
      </c>
      <c r="E3376" t="s">
        <v>13863</v>
      </c>
      <c r="F3376" t="s">
        <v>7249</v>
      </c>
      <c r="G3376" t="s">
        <v>7250</v>
      </c>
      <c r="H3376" t="s">
        <v>133</v>
      </c>
      <c r="I3376">
        <v>1240</v>
      </c>
      <c r="J3376">
        <v>56</v>
      </c>
      <c r="K3376" t="s">
        <v>143</v>
      </c>
      <c r="M3376" s="15">
        <f t="shared" si="400"/>
        <v>545.59999999999991</v>
      </c>
      <c r="N3376" s="13">
        <f t="shared" si="401"/>
        <v>10</v>
      </c>
      <c r="O3376" s="13">
        <f t="shared" si="402"/>
        <v>6</v>
      </c>
      <c r="P3376" s="13">
        <f t="shared" si="403"/>
        <v>2017</v>
      </c>
      <c r="Q3376" s="13">
        <f t="shared" si="404"/>
        <v>2182.3999999999996</v>
      </c>
    </row>
    <row r="3377" spans="1:17" x14ac:dyDescent="0.25">
      <c r="A3377" t="s">
        <v>144</v>
      </c>
      <c r="B3377" t="s">
        <v>145</v>
      </c>
      <c r="C3377">
        <v>42895.677418981482</v>
      </c>
      <c r="D3377">
        <v>6</v>
      </c>
      <c r="E3377" t="s">
        <v>13863</v>
      </c>
      <c r="F3377" t="s">
        <v>7249</v>
      </c>
      <c r="G3377" t="s">
        <v>7250</v>
      </c>
      <c r="H3377" t="s">
        <v>133</v>
      </c>
      <c r="I3377">
        <v>62.4</v>
      </c>
      <c r="J3377">
        <v>56</v>
      </c>
      <c r="K3377" t="s">
        <v>146</v>
      </c>
      <c r="M3377" s="15">
        <f t="shared" si="400"/>
        <v>27.455999999999996</v>
      </c>
      <c r="N3377" s="13">
        <f t="shared" si="401"/>
        <v>10</v>
      </c>
      <c r="O3377" s="13">
        <f t="shared" si="402"/>
        <v>6</v>
      </c>
      <c r="P3377" s="13">
        <f t="shared" si="403"/>
        <v>2017</v>
      </c>
      <c r="Q3377" s="13">
        <f t="shared" si="404"/>
        <v>164.73599999999999</v>
      </c>
    </row>
    <row r="3378" spans="1:17" x14ac:dyDescent="0.25">
      <c r="A3378" t="s">
        <v>7254</v>
      </c>
      <c r="B3378" t="s">
        <v>7255</v>
      </c>
      <c r="C3378">
        <v>42906.37699074074</v>
      </c>
      <c r="D3378">
        <v>6</v>
      </c>
      <c r="E3378" t="s">
        <v>13863</v>
      </c>
      <c r="F3378" t="s">
        <v>7256</v>
      </c>
      <c r="G3378" t="s">
        <v>7257</v>
      </c>
      <c r="H3378" t="s">
        <v>27</v>
      </c>
      <c r="I3378">
        <v>52.8</v>
      </c>
      <c r="J3378">
        <v>0</v>
      </c>
      <c r="K3378" t="s">
        <v>7258</v>
      </c>
      <c r="M3378" s="15">
        <f t="shared" si="400"/>
        <v>52.8</v>
      </c>
      <c r="N3378" s="13">
        <f t="shared" si="401"/>
        <v>10</v>
      </c>
      <c r="O3378" s="13">
        <f t="shared" si="402"/>
        <v>6</v>
      </c>
      <c r="P3378" s="13">
        <f t="shared" si="403"/>
        <v>2017</v>
      </c>
      <c r="Q3378" s="13">
        <f t="shared" si="404"/>
        <v>316.79999999999995</v>
      </c>
    </row>
    <row r="3379" spans="1:17" x14ac:dyDescent="0.25">
      <c r="A3379" t="s">
        <v>3972</v>
      </c>
      <c r="B3379" t="s">
        <v>3973</v>
      </c>
      <c r="C3379">
        <v>42906.37699074074</v>
      </c>
      <c r="D3379">
        <v>6</v>
      </c>
      <c r="E3379" t="s">
        <v>13863</v>
      </c>
      <c r="F3379" t="s">
        <v>7256</v>
      </c>
      <c r="G3379" t="s">
        <v>7257</v>
      </c>
      <c r="H3379" t="s">
        <v>27</v>
      </c>
      <c r="I3379">
        <v>42.9</v>
      </c>
      <c r="J3379">
        <v>0</v>
      </c>
      <c r="K3379" t="s">
        <v>3974</v>
      </c>
      <c r="M3379" s="15">
        <f t="shared" si="400"/>
        <v>42.9</v>
      </c>
      <c r="N3379" s="13">
        <f t="shared" si="401"/>
        <v>10</v>
      </c>
      <c r="O3379" s="13">
        <f t="shared" si="402"/>
        <v>6</v>
      </c>
      <c r="P3379" s="13">
        <f t="shared" si="403"/>
        <v>2017</v>
      </c>
      <c r="Q3379" s="13">
        <f t="shared" si="404"/>
        <v>257.39999999999998</v>
      </c>
    </row>
    <row r="3380" spans="1:17" x14ac:dyDescent="0.25">
      <c r="A3380" t="s">
        <v>7259</v>
      </c>
      <c r="B3380" t="s">
        <v>7260</v>
      </c>
      <c r="C3380">
        <v>42893.630555555559</v>
      </c>
      <c r="D3380">
        <v>1</v>
      </c>
      <c r="E3380" t="s">
        <v>13863</v>
      </c>
      <c r="F3380" t="s">
        <v>7261</v>
      </c>
      <c r="G3380" t="s">
        <v>7262</v>
      </c>
      <c r="H3380" t="s">
        <v>108</v>
      </c>
      <c r="I3380">
        <v>967.71</v>
      </c>
      <c r="J3380">
        <v>55</v>
      </c>
      <c r="K3380" t="s">
        <v>7263</v>
      </c>
      <c r="M3380" s="15">
        <f t="shared" si="400"/>
        <v>435.46949999999998</v>
      </c>
      <c r="N3380" s="13">
        <f t="shared" si="401"/>
        <v>10</v>
      </c>
      <c r="O3380" s="13">
        <f t="shared" si="402"/>
        <v>6</v>
      </c>
      <c r="P3380" s="13">
        <f t="shared" si="403"/>
        <v>2017</v>
      </c>
      <c r="Q3380" s="13">
        <f t="shared" si="404"/>
        <v>435.46949999999998</v>
      </c>
    </row>
    <row r="3381" spans="1:17" x14ac:dyDescent="0.25">
      <c r="A3381" t="s">
        <v>7264</v>
      </c>
      <c r="B3381" t="s">
        <v>7265</v>
      </c>
      <c r="C3381">
        <v>42906.415833333333</v>
      </c>
      <c r="D3381">
        <v>1</v>
      </c>
      <c r="E3381" t="s">
        <v>13863</v>
      </c>
      <c r="F3381" t="s">
        <v>7261</v>
      </c>
      <c r="G3381" t="s">
        <v>7266</v>
      </c>
      <c r="H3381" t="s">
        <v>108</v>
      </c>
      <c r="I3381">
        <v>162</v>
      </c>
      <c r="J3381">
        <v>55</v>
      </c>
      <c r="K3381" t="s">
        <v>7267</v>
      </c>
      <c r="M3381" s="15">
        <f t="shared" si="400"/>
        <v>72.899999999999991</v>
      </c>
      <c r="N3381" s="13">
        <f t="shared" si="401"/>
        <v>10</v>
      </c>
      <c r="O3381" s="13">
        <f t="shared" si="402"/>
        <v>6</v>
      </c>
      <c r="P3381" s="13">
        <f t="shared" si="403"/>
        <v>2017</v>
      </c>
      <c r="Q3381" s="13">
        <f t="shared" si="404"/>
        <v>72.899999999999991</v>
      </c>
    </row>
    <row r="3382" spans="1:17" x14ac:dyDescent="0.25">
      <c r="A3382" t="s">
        <v>7268</v>
      </c>
      <c r="B3382" t="s">
        <v>7269</v>
      </c>
      <c r="C3382">
        <v>42906.415833333333</v>
      </c>
      <c r="D3382">
        <v>1</v>
      </c>
      <c r="E3382" t="s">
        <v>13863</v>
      </c>
      <c r="F3382" t="s">
        <v>7261</v>
      </c>
      <c r="G3382" t="s">
        <v>7266</v>
      </c>
      <c r="H3382" t="s">
        <v>108</v>
      </c>
      <c r="I3382">
        <v>45.45</v>
      </c>
      <c r="J3382">
        <v>55</v>
      </c>
      <c r="K3382" t="s">
        <v>7270</v>
      </c>
      <c r="M3382" s="15">
        <f t="shared" si="400"/>
        <v>20.452500000000001</v>
      </c>
      <c r="N3382" s="13">
        <f t="shared" si="401"/>
        <v>10</v>
      </c>
      <c r="O3382" s="13">
        <f t="shared" si="402"/>
        <v>6</v>
      </c>
      <c r="P3382" s="13">
        <f t="shared" si="403"/>
        <v>2017</v>
      </c>
      <c r="Q3382" s="13">
        <f t="shared" si="404"/>
        <v>20.452500000000001</v>
      </c>
    </row>
    <row r="3383" spans="1:17" x14ac:dyDescent="0.25">
      <c r="A3383" t="s">
        <v>104</v>
      </c>
      <c r="B3383" t="s">
        <v>105</v>
      </c>
      <c r="C3383">
        <v>42893.63108796296</v>
      </c>
      <c r="D3383">
        <v>4</v>
      </c>
      <c r="E3383" t="s">
        <v>13863</v>
      </c>
      <c r="F3383" t="s">
        <v>7271</v>
      </c>
      <c r="G3383" t="s">
        <v>7272</v>
      </c>
      <c r="H3383" t="s">
        <v>108</v>
      </c>
      <c r="I3383">
        <v>102</v>
      </c>
      <c r="J3383">
        <v>0</v>
      </c>
      <c r="K3383" t="s">
        <v>109</v>
      </c>
      <c r="M3383" s="15">
        <f t="shared" si="400"/>
        <v>102</v>
      </c>
      <c r="N3383" s="13">
        <f t="shared" si="401"/>
        <v>10</v>
      </c>
      <c r="O3383" s="13">
        <f t="shared" si="402"/>
        <v>6</v>
      </c>
      <c r="P3383" s="13">
        <f t="shared" si="403"/>
        <v>2017</v>
      </c>
      <c r="Q3383" s="13">
        <f t="shared" si="404"/>
        <v>408</v>
      </c>
    </row>
    <row r="3384" spans="1:17" x14ac:dyDescent="0.25">
      <c r="A3384" t="s">
        <v>104</v>
      </c>
      <c r="B3384" t="s">
        <v>105</v>
      </c>
      <c r="C3384">
        <v>42921.547256944446</v>
      </c>
      <c r="D3384">
        <v>11</v>
      </c>
      <c r="E3384" t="s">
        <v>13863</v>
      </c>
      <c r="F3384" t="s">
        <v>7271</v>
      </c>
      <c r="G3384" t="s">
        <v>7273</v>
      </c>
      <c r="H3384" t="s">
        <v>108</v>
      </c>
      <c r="I3384">
        <v>102</v>
      </c>
      <c r="J3384">
        <v>0</v>
      </c>
      <c r="K3384" t="s">
        <v>109</v>
      </c>
      <c r="M3384" s="15">
        <f t="shared" si="400"/>
        <v>102</v>
      </c>
      <c r="N3384" s="13">
        <f t="shared" si="401"/>
        <v>10</v>
      </c>
      <c r="O3384" s="13">
        <f t="shared" si="402"/>
        <v>7</v>
      </c>
      <c r="P3384" s="13">
        <f t="shared" si="403"/>
        <v>2017</v>
      </c>
      <c r="Q3384" s="13">
        <f t="shared" si="404"/>
        <v>1122</v>
      </c>
    </row>
    <row r="3385" spans="1:17" x14ac:dyDescent="0.25">
      <c r="A3385" t="s">
        <v>141</v>
      </c>
      <c r="B3385" t="s">
        <v>142</v>
      </c>
      <c r="C3385">
        <v>42906.381354166668</v>
      </c>
      <c r="D3385">
        <v>1</v>
      </c>
      <c r="E3385" t="s">
        <v>13863</v>
      </c>
      <c r="F3385" t="s">
        <v>7249</v>
      </c>
      <c r="G3385" t="s">
        <v>7274</v>
      </c>
      <c r="H3385" t="s">
        <v>133</v>
      </c>
      <c r="I3385">
        <v>1240</v>
      </c>
      <c r="J3385">
        <v>56</v>
      </c>
      <c r="K3385" t="s">
        <v>143</v>
      </c>
      <c r="M3385" s="15">
        <f t="shared" si="400"/>
        <v>545.59999999999991</v>
      </c>
      <c r="N3385" s="13">
        <f t="shared" si="401"/>
        <v>10</v>
      </c>
      <c r="O3385" s="13">
        <f t="shared" si="402"/>
        <v>6</v>
      </c>
      <c r="P3385" s="13">
        <f t="shared" si="403"/>
        <v>2017</v>
      </c>
      <c r="Q3385" s="13">
        <f t="shared" si="404"/>
        <v>545.59999999999991</v>
      </c>
    </row>
    <row r="3386" spans="1:17" x14ac:dyDescent="0.25">
      <c r="A3386" t="s">
        <v>834</v>
      </c>
      <c r="B3386" t="s">
        <v>835</v>
      </c>
      <c r="C3386">
        <v>42906.414467592593</v>
      </c>
      <c r="D3386">
        <v>2</v>
      </c>
      <c r="E3386" t="s">
        <v>13863</v>
      </c>
      <c r="F3386" t="s">
        <v>7275</v>
      </c>
      <c r="G3386" t="s">
        <v>7276</v>
      </c>
      <c r="H3386" t="s">
        <v>319</v>
      </c>
      <c r="I3386">
        <v>20.335000000000001</v>
      </c>
      <c r="J3386">
        <v>10</v>
      </c>
      <c r="K3386" t="s">
        <v>836</v>
      </c>
      <c r="M3386" s="15">
        <f t="shared" si="400"/>
        <v>18.301500000000001</v>
      </c>
      <c r="N3386" s="13">
        <f t="shared" si="401"/>
        <v>10</v>
      </c>
      <c r="O3386" s="13">
        <f t="shared" si="402"/>
        <v>6</v>
      </c>
      <c r="P3386" s="13">
        <f t="shared" si="403"/>
        <v>2017</v>
      </c>
      <c r="Q3386" s="13">
        <f t="shared" si="404"/>
        <v>36.603000000000002</v>
      </c>
    </row>
    <row r="3387" spans="1:17" x14ac:dyDescent="0.25">
      <c r="A3387" t="s">
        <v>5117</v>
      </c>
      <c r="B3387" t="s">
        <v>5118</v>
      </c>
      <c r="C3387">
        <v>42906.41678240741</v>
      </c>
      <c r="D3387">
        <v>200</v>
      </c>
      <c r="E3387" t="s">
        <v>13863</v>
      </c>
      <c r="F3387" t="s">
        <v>7234</v>
      </c>
      <c r="G3387" t="s">
        <v>7235</v>
      </c>
      <c r="H3387" t="s">
        <v>65</v>
      </c>
      <c r="I3387">
        <v>1.4E-2</v>
      </c>
      <c r="J3387">
        <v>0</v>
      </c>
      <c r="K3387" t="s">
        <v>5119</v>
      </c>
      <c r="M3387" s="15">
        <f t="shared" si="400"/>
        <v>1.4E-2</v>
      </c>
      <c r="N3387" s="13">
        <f t="shared" si="401"/>
        <v>10</v>
      </c>
      <c r="O3387" s="13">
        <f t="shared" si="402"/>
        <v>6</v>
      </c>
      <c r="P3387" s="13">
        <f t="shared" si="403"/>
        <v>2017</v>
      </c>
      <c r="Q3387" s="13">
        <f t="shared" si="404"/>
        <v>2.8000000000000003</v>
      </c>
    </row>
    <row r="3388" spans="1:17" x14ac:dyDescent="0.25">
      <c r="A3388" t="s">
        <v>2527</v>
      </c>
      <c r="B3388" t="s">
        <v>2528</v>
      </c>
      <c r="C3388">
        <v>42921.500706018516</v>
      </c>
      <c r="D3388">
        <v>1000</v>
      </c>
      <c r="E3388" t="s">
        <v>13863</v>
      </c>
      <c r="F3388" t="s">
        <v>7242</v>
      </c>
      <c r="G3388" t="s">
        <v>7243</v>
      </c>
      <c r="H3388" t="s">
        <v>749</v>
      </c>
      <c r="I3388">
        <v>8.0799999999999997E-2</v>
      </c>
      <c r="J3388">
        <v>0</v>
      </c>
      <c r="K3388" t="s">
        <v>753</v>
      </c>
      <c r="M3388" s="15">
        <f t="shared" si="400"/>
        <v>8.0799999999999997E-2</v>
      </c>
      <c r="N3388" s="13">
        <f t="shared" si="401"/>
        <v>10</v>
      </c>
      <c r="O3388" s="13">
        <f t="shared" si="402"/>
        <v>7</v>
      </c>
      <c r="P3388" s="13">
        <f t="shared" si="403"/>
        <v>2017</v>
      </c>
      <c r="Q3388" s="13">
        <f t="shared" si="404"/>
        <v>80.8</v>
      </c>
    </row>
    <row r="3389" spans="1:17" x14ac:dyDescent="0.25">
      <c r="A3389" t="s">
        <v>1846</v>
      </c>
      <c r="B3389" t="s">
        <v>1847</v>
      </c>
      <c r="C3389">
        <v>42921.500706018516</v>
      </c>
      <c r="D3389">
        <v>1600</v>
      </c>
      <c r="E3389" t="s">
        <v>13863</v>
      </c>
      <c r="F3389" t="s">
        <v>7242</v>
      </c>
      <c r="G3389" t="s">
        <v>7243</v>
      </c>
      <c r="H3389" t="s">
        <v>749</v>
      </c>
      <c r="I3389">
        <v>1.9E-2</v>
      </c>
      <c r="J3389">
        <v>0</v>
      </c>
      <c r="K3389" t="s">
        <v>1848</v>
      </c>
      <c r="M3389" s="15">
        <f t="shared" si="400"/>
        <v>1.9E-2</v>
      </c>
      <c r="N3389" s="13">
        <f t="shared" si="401"/>
        <v>10</v>
      </c>
      <c r="O3389" s="13">
        <f t="shared" si="402"/>
        <v>7</v>
      </c>
      <c r="P3389" s="13">
        <f t="shared" si="403"/>
        <v>2017</v>
      </c>
      <c r="Q3389" s="13">
        <f t="shared" si="404"/>
        <v>30.4</v>
      </c>
    </row>
    <row r="3390" spans="1:17" x14ac:dyDescent="0.25">
      <c r="A3390" t="s">
        <v>1844</v>
      </c>
      <c r="B3390" t="s">
        <v>1845</v>
      </c>
      <c r="C3390">
        <v>42921.500706018516</v>
      </c>
      <c r="D3390">
        <v>500</v>
      </c>
      <c r="E3390" t="s">
        <v>13863</v>
      </c>
      <c r="F3390" t="s">
        <v>7242</v>
      </c>
      <c r="G3390" t="s">
        <v>7243</v>
      </c>
      <c r="H3390" t="s">
        <v>749</v>
      </c>
      <c r="I3390">
        <v>0.17</v>
      </c>
      <c r="J3390">
        <v>0</v>
      </c>
      <c r="K3390" t="s">
        <v>753</v>
      </c>
      <c r="M3390" s="15">
        <f t="shared" si="400"/>
        <v>0.17</v>
      </c>
      <c r="N3390" s="13">
        <f t="shared" si="401"/>
        <v>10</v>
      </c>
      <c r="O3390" s="13">
        <f t="shared" si="402"/>
        <v>7</v>
      </c>
      <c r="P3390" s="13">
        <f t="shared" si="403"/>
        <v>2017</v>
      </c>
      <c r="Q3390" s="13">
        <f t="shared" si="404"/>
        <v>85</v>
      </c>
    </row>
    <row r="3391" spans="1:17" x14ac:dyDescent="0.25">
      <c r="A3391" t="s">
        <v>745</v>
      </c>
      <c r="B3391" t="s">
        <v>746</v>
      </c>
      <c r="C3391">
        <v>42921.500706018516</v>
      </c>
      <c r="D3391">
        <v>118</v>
      </c>
      <c r="E3391" t="s">
        <v>13863</v>
      </c>
      <c r="F3391" t="s">
        <v>7242</v>
      </c>
      <c r="G3391" t="s">
        <v>7243</v>
      </c>
      <c r="H3391" t="s">
        <v>749</v>
      </c>
      <c r="I3391">
        <v>0.18579999999999999</v>
      </c>
      <c r="J3391">
        <v>0</v>
      </c>
      <c r="K3391" t="s">
        <v>750</v>
      </c>
      <c r="M3391" s="15">
        <f t="shared" si="400"/>
        <v>0.18579999999999999</v>
      </c>
      <c r="N3391" s="13">
        <f t="shared" si="401"/>
        <v>10</v>
      </c>
      <c r="O3391" s="13">
        <f t="shared" si="402"/>
        <v>7</v>
      </c>
      <c r="P3391" s="13">
        <f t="shared" si="403"/>
        <v>2017</v>
      </c>
      <c r="Q3391" s="13">
        <f t="shared" si="404"/>
        <v>21.924399999999999</v>
      </c>
    </row>
    <row r="3392" spans="1:17" x14ac:dyDescent="0.25">
      <c r="A3392" t="s">
        <v>3878</v>
      </c>
      <c r="B3392" t="s">
        <v>3879</v>
      </c>
      <c r="C3392">
        <v>42921.500706018516</v>
      </c>
      <c r="D3392">
        <v>500</v>
      </c>
      <c r="E3392" t="s">
        <v>13863</v>
      </c>
      <c r="F3392" t="s">
        <v>7242</v>
      </c>
      <c r="G3392" t="s">
        <v>7243</v>
      </c>
      <c r="H3392" t="s">
        <v>749</v>
      </c>
      <c r="I3392">
        <v>0.31530000000000002</v>
      </c>
      <c r="J3392">
        <v>0</v>
      </c>
      <c r="K3392" t="s">
        <v>2523</v>
      </c>
      <c r="M3392" s="15">
        <f t="shared" si="400"/>
        <v>0.31530000000000002</v>
      </c>
      <c r="N3392" s="13">
        <f t="shared" si="401"/>
        <v>10</v>
      </c>
      <c r="O3392" s="13">
        <f t="shared" si="402"/>
        <v>7</v>
      </c>
      <c r="P3392" s="13">
        <f t="shared" si="403"/>
        <v>2017</v>
      </c>
      <c r="Q3392" s="13">
        <f t="shared" si="404"/>
        <v>157.65</v>
      </c>
    </row>
    <row r="3393" spans="1:17" x14ac:dyDescent="0.25">
      <c r="A3393" t="s">
        <v>2521</v>
      </c>
      <c r="B3393" t="s">
        <v>2522</v>
      </c>
      <c r="C3393">
        <v>42921.500706018516</v>
      </c>
      <c r="D3393">
        <v>320</v>
      </c>
      <c r="E3393" t="s">
        <v>13863</v>
      </c>
      <c r="F3393" t="s">
        <v>7242</v>
      </c>
      <c r="G3393" t="s">
        <v>7243</v>
      </c>
      <c r="H3393" t="s">
        <v>749</v>
      </c>
      <c r="I3393">
        <v>6.9400000000000003E-2</v>
      </c>
      <c r="J3393">
        <v>0</v>
      </c>
      <c r="K3393" t="s">
        <v>2523</v>
      </c>
      <c r="M3393" s="15">
        <f t="shared" si="400"/>
        <v>6.9400000000000003E-2</v>
      </c>
      <c r="N3393" s="13">
        <f t="shared" si="401"/>
        <v>10</v>
      </c>
      <c r="O3393" s="13">
        <f t="shared" si="402"/>
        <v>7</v>
      </c>
      <c r="P3393" s="13">
        <f t="shared" si="403"/>
        <v>2017</v>
      </c>
      <c r="Q3393" s="13">
        <f t="shared" si="404"/>
        <v>22.208000000000002</v>
      </c>
    </row>
    <row r="3394" spans="1:17" x14ac:dyDescent="0.25">
      <c r="A3394" t="s">
        <v>7277</v>
      </c>
      <c r="B3394" t="s">
        <v>7278</v>
      </c>
      <c r="C3394">
        <v>42921.500706018516</v>
      </c>
      <c r="D3394">
        <v>200</v>
      </c>
      <c r="E3394" t="s">
        <v>13863</v>
      </c>
      <c r="F3394" t="s">
        <v>7242</v>
      </c>
      <c r="G3394" t="s">
        <v>7243</v>
      </c>
      <c r="H3394" t="s">
        <v>749</v>
      </c>
      <c r="I3394">
        <v>0.11169999999999999</v>
      </c>
      <c r="J3394">
        <v>0</v>
      </c>
      <c r="K3394" t="s">
        <v>66</v>
      </c>
      <c r="M3394" s="15">
        <f t="shared" si="400"/>
        <v>0.11169999999999999</v>
      </c>
      <c r="N3394" s="13">
        <f t="shared" si="401"/>
        <v>10</v>
      </c>
      <c r="O3394" s="13">
        <f t="shared" si="402"/>
        <v>7</v>
      </c>
      <c r="P3394" s="13">
        <f t="shared" si="403"/>
        <v>2017</v>
      </c>
      <c r="Q3394" s="13">
        <f t="shared" si="404"/>
        <v>22.34</v>
      </c>
    </row>
    <row r="3395" spans="1:17" x14ac:dyDescent="0.25">
      <c r="A3395" t="s">
        <v>218</v>
      </c>
      <c r="B3395" t="s">
        <v>219</v>
      </c>
      <c r="C3395">
        <v>42892.414236111108</v>
      </c>
      <c r="D3395">
        <v>1</v>
      </c>
      <c r="E3395" t="s">
        <v>13863</v>
      </c>
      <c r="F3395" t="s">
        <v>7279</v>
      </c>
      <c r="G3395" t="s">
        <v>7280</v>
      </c>
      <c r="H3395" t="s">
        <v>412</v>
      </c>
      <c r="I3395">
        <v>47.25</v>
      </c>
      <c r="J3395">
        <v>0</v>
      </c>
      <c r="K3395" t="s">
        <v>223</v>
      </c>
      <c r="M3395" s="15">
        <f t="shared" si="400"/>
        <v>47.25</v>
      </c>
      <c r="N3395" s="13">
        <f t="shared" si="401"/>
        <v>10</v>
      </c>
      <c r="O3395" s="13">
        <f t="shared" si="402"/>
        <v>6</v>
      </c>
      <c r="P3395" s="13">
        <f t="shared" si="403"/>
        <v>2017</v>
      </c>
      <c r="Q3395" s="13">
        <f t="shared" si="404"/>
        <v>47.25</v>
      </c>
    </row>
    <row r="3396" spans="1:17" x14ac:dyDescent="0.25">
      <c r="A3396" t="s">
        <v>5079</v>
      </c>
      <c r="B3396" t="s">
        <v>5080</v>
      </c>
      <c r="C3396">
        <v>42965.692743055559</v>
      </c>
      <c r="D3396">
        <v>3</v>
      </c>
      <c r="E3396" t="s">
        <v>13863</v>
      </c>
      <c r="F3396" t="s">
        <v>7281</v>
      </c>
      <c r="G3396" t="s">
        <v>7282</v>
      </c>
      <c r="H3396" t="s">
        <v>326</v>
      </c>
      <c r="I3396">
        <v>392.5</v>
      </c>
      <c r="J3396">
        <v>0</v>
      </c>
      <c r="K3396" t="s">
        <v>326</v>
      </c>
      <c r="M3396" s="15">
        <f t="shared" si="400"/>
        <v>392.5</v>
      </c>
      <c r="N3396" s="13">
        <f t="shared" si="401"/>
        <v>10</v>
      </c>
      <c r="O3396" s="13">
        <f t="shared" si="402"/>
        <v>8</v>
      </c>
      <c r="P3396" s="13">
        <f t="shared" si="403"/>
        <v>2017</v>
      </c>
      <c r="Q3396" s="13">
        <f t="shared" si="404"/>
        <v>1177.5</v>
      </c>
    </row>
    <row r="3397" spans="1:17" x14ac:dyDescent="0.25">
      <c r="A3397" t="s">
        <v>568</v>
      </c>
      <c r="B3397" t="s">
        <v>569</v>
      </c>
      <c r="C3397">
        <v>42898.567696759259</v>
      </c>
      <c r="D3397">
        <v>5</v>
      </c>
      <c r="E3397" t="s">
        <v>13863</v>
      </c>
      <c r="F3397" t="s">
        <v>7283</v>
      </c>
      <c r="G3397" t="s">
        <v>7284</v>
      </c>
      <c r="H3397" t="s">
        <v>572</v>
      </c>
      <c r="I3397">
        <v>500</v>
      </c>
      <c r="J3397">
        <v>0</v>
      </c>
      <c r="K3397" t="s">
        <v>573</v>
      </c>
      <c r="M3397" s="15">
        <f t="shared" si="400"/>
        <v>500</v>
      </c>
      <c r="N3397" s="13">
        <f t="shared" si="401"/>
        <v>10</v>
      </c>
      <c r="O3397" s="13">
        <f t="shared" si="402"/>
        <v>6</v>
      </c>
      <c r="P3397" s="13">
        <f t="shared" si="403"/>
        <v>2017</v>
      </c>
      <c r="Q3397" s="13">
        <f t="shared" si="404"/>
        <v>2500</v>
      </c>
    </row>
    <row r="3398" spans="1:17" x14ac:dyDescent="0.25">
      <c r="A3398" t="s">
        <v>7285</v>
      </c>
      <c r="B3398" t="s">
        <v>7286</v>
      </c>
      <c r="C3398">
        <v>42886.268020833333</v>
      </c>
      <c r="D3398">
        <v>10</v>
      </c>
      <c r="E3398" t="s">
        <v>13863</v>
      </c>
      <c r="F3398" t="s">
        <v>7023</v>
      </c>
      <c r="G3398" t="s">
        <v>7287</v>
      </c>
      <c r="H3398" t="s">
        <v>59</v>
      </c>
      <c r="I3398">
        <v>85.61</v>
      </c>
      <c r="J3398">
        <v>15</v>
      </c>
      <c r="K3398" t="s">
        <v>7288</v>
      </c>
      <c r="M3398" s="15">
        <f t="shared" si="400"/>
        <v>72.768500000000003</v>
      </c>
      <c r="N3398" s="13">
        <f t="shared" si="401"/>
        <v>10</v>
      </c>
      <c r="O3398" s="13">
        <f t="shared" si="402"/>
        <v>5</v>
      </c>
      <c r="P3398" s="13">
        <f t="shared" si="403"/>
        <v>2017</v>
      </c>
      <c r="Q3398" s="13">
        <f t="shared" si="404"/>
        <v>727.68500000000006</v>
      </c>
    </row>
    <row r="3399" spans="1:17" x14ac:dyDescent="0.25">
      <c r="A3399" t="s">
        <v>7289</v>
      </c>
      <c r="B3399" t="s">
        <v>7290</v>
      </c>
      <c r="C3399">
        <v>42884.594027777777</v>
      </c>
      <c r="D3399">
        <v>20</v>
      </c>
      <c r="E3399" t="s">
        <v>13863</v>
      </c>
      <c r="F3399" t="s">
        <v>7023</v>
      </c>
      <c r="G3399" t="s">
        <v>7291</v>
      </c>
      <c r="H3399" t="s">
        <v>59</v>
      </c>
      <c r="I3399">
        <v>34.6</v>
      </c>
      <c r="J3399">
        <v>15</v>
      </c>
      <c r="K3399" t="s">
        <v>7292</v>
      </c>
      <c r="M3399" s="15">
        <f t="shared" si="400"/>
        <v>29.41</v>
      </c>
      <c r="N3399" s="13">
        <f t="shared" si="401"/>
        <v>10</v>
      </c>
      <c r="O3399" s="13">
        <f t="shared" si="402"/>
        <v>5</v>
      </c>
      <c r="P3399" s="13">
        <f t="shared" si="403"/>
        <v>2017</v>
      </c>
      <c r="Q3399" s="13">
        <f t="shared" si="404"/>
        <v>588.20000000000005</v>
      </c>
    </row>
    <row r="3400" spans="1:17" x14ac:dyDescent="0.25">
      <c r="A3400" t="s">
        <v>7293</v>
      </c>
      <c r="B3400" t="s">
        <v>7294</v>
      </c>
      <c r="C3400">
        <v>42936.681087962963</v>
      </c>
      <c r="D3400">
        <v>1</v>
      </c>
      <c r="E3400" t="s">
        <v>13863</v>
      </c>
      <c r="F3400" t="s">
        <v>6948</v>
      </c>
      <c r="G3400" t="s">
        <v>6949</v>
      </c>
      <c r="H3400" t="s">
        <v>133</v>
      </c>
      <c r="I3400">
        <v>864.5</v>
      </c>
      <c r="J3400">
        <v>2</v>
      </c>
      <c r="K3400" t="s">
        <v>7295</v>
      </c>
      <c r="M3400" s="15">
        <f t="shared" si="400"/>
        <v>847.21</v>
      </c>
      <c r="N3400" s="13">
        <f t="shared" si="401"/>
        <v>10</v>
      </c>
      <c r="O3400" s="13">
        <f t="shared" si="402"/>
        <v>7</v>
      </c>
      <c r="P3400" s="13">
        <f t="shared" si="403"/>
        <v>2017</v>
      </c>
      <c r="Q3400" s="13">
        <f t="shared" si="404"/>
        <v>847.21</v>
      </c>
    </row>
    <row r="3401" spans="1:17" x14ac:dyDescent="0.25">
      <c r="A3401" t="s">
        <v>7296</v>
      </c>
      <c r="B3401" t="s">
        <v>7297</v>
      </c>
      <c r="C3401">
        <v>42895.676006944443</v>
      </c>
      <c r="D3401">
        <v>6</v>
      </c>
      <c r="E3401" t="s">
        <v>13863</v>
      </c>
      <c r="F3401" t="s">
        <v>7298</v>
      </c>
      <c r="G3401" t="s">
        <v>7299</v>
      </c>
      <c r="H3401" t="s">
        <v>44</v>
      </c>
      <c r="I3401">
        <v>9.18</v>
      </c>
      <c r="J3401">
        <v>0</v>
      </c>
      <c r="K3401" t="s">
        <v>7300</v>
      </c>
      <c r="M3401" s="15">
        <f t="shared" si="400"/>
        <v>9.18</v>
      </c>
      <c r="N3401" s="13">
        <f t="shared" si="401"/>
        <v>10</v>
      </c>
      <c r="O3401" s="13">
        <f t="shared" si="402"/>
        <v>6</v>
      </c>
      <c r="P3401" s="13">
        <f t="shared" si="403"/>
        <v>2017</v>
      </c>
      <c r="Q3401" s="13">
        <f t="shared" si="404"/>
        <v>55.08</v>
      </c>
    </row>
    <row r="3402" spans="1:17" x14ac:dyDescent="0.25">
      <c r="A3402" t="s">
        <v>7301</v>
      </c>
      <c r="B3402" t="s">
        <v>7302</v>
      </c>
      <c r="C3402">
        <v>42895.676006944443</v>
      </c>
      <c r="D3402">
        <v>10</v>
      </c>
      <c r="E3402" t="s">
        <v>13863</v>
      </c>
      <c r="F3402" t="s">
        <v>7298</v>
      </c>
      <c r="G3402" t="s">
        <v>7299</v>
      </c>
      <c r="H3402" t="s">
        <v>44</v>
      </c>
      <c r="I3402">
        <v>8.8800000000000008</v>
      </c>
      <c r="J3402">
        <v>0</v>
      </c>
      <c r="K3402" t="s">
        <v>7300</v>
      </c>
      <c r="M3402" s="15">
        <f t="shared" si="400"/>
        <v>8.8800000000000008</v>
      </c>
      <c r="N3402" s="13">
        <f t="shared" si="401"/>
        <v>10</v>
      </c>
      <c r="O3402" s="13">
        <f t="shared" si="402"/>
        <v>6</v>
      </c>
      <c r="P3402" s="13">
        <f t="shared" si="403"/>
        <v>2017</v>
      </c>
      <c r="Q3402" s="13">
        <f t="shared" si="404"/>
        <v>88.800000000000011</v>
      </c>
    </row>
    <row r="3403" spans="1:17" x14ac:dyDescent="0.25">
      <c r="A3403" t="s">
        <v>7303</v>
      </c>
      <c r="B3403" t="s">
        <v>7304</v>
      </c>
      <c r="C3403">
        <v>42895.400127314817</v>
      </c>
      <c r="D3403">
        <v>3</v>
      </c>
      <c r="E3403" t="s">
        <v>13863</v>
      </c>
      <c r="F3403" t="s">
        <v>7298</v>
      </c>
      <c r="G3403" t="s">
        <v>7305</v>
      </c>
      <c r="H3403" t="s">
        <v>44</v>
      </c>
      <c r="I3403">
        <v>8.2100000000000009</v>
      </c>
      <c r="J3403">
        <v>0</v>
      </c>
      <c r="K3403" t="s">
        <v>7306</v>
      </c>
      <c r="M3403" s="15">
        <f t="shared" si="400"/>
        <v>8.2100000000000009</v>
      </c>
      <c r="N3403" s="13">
        <f t="shared" si="401"/>
        <v>10</v>
      </c>
      <c r="O3403" s="13">
        <f t="shared" si="402"/>
        <v>6</v>
      </c>
      <c r="P3403" s="13">
        <f t="shared" si="403"/>
        <v>2017</v>
      </c>
      <c r="Q3403" s="13">
        <f t="shared" si="404"/>
        <v>24.630000000000003</v>
      </c>
    </row>
    <row r="3404" spans="1:17" x14ac:dyDescent="0.25">
      <c r="A3404" t="s">
        <v>7303</v>
      </c>
      <c r="B3404" t="s">
        <v>7304</v>
      </c>
      <c r="C3404">
        <v>42949.560115740744</v>
      </c>
      <c r="D3404">
        <v>7</v>
      </c>
      <c r="E3404" t="s">
        <v>13863</v>
      </c>
      <c r="F3404" t="s">
        <v>7298</v>
      </c>
      <c r="G3404" t="s">
        <v>7307</v>
      </c>
      <c r="H3404" t="s">
        <v>44</v>
      </c>
      <c r="I3404">
        <v>8.2100000000000009</v>
      </c>
      <c r="J3404">
        <v>0</v>
      </c>
      <c r="K3404" t="s">
        <v>7306</v>
      </c>
      <c r="M3404" s="15">
        <f t="shared" si="400"/>
        <v>8.2100000000000009</v>
      </c>
      <c r="N3404" s="13">
        <f t="shared" si="401"/>
        <v>10</v>
      </c>
      <c r="O3404" s="13">
        <f t="shared" si="402"/>
        <v>8</v>
      </c>
      <c r="P3404" s="13">
        <f t="shared" si="403"/>
        <v>2017</v>
      </c>
      <c r="Q3404" s="13">
        <f t="shared" si="404"/>
        <v>57.470000000000006</v>
      </c>
    </row>
    <row r="3405" spans="1:17" x14ac:dyDescent="0.25">
      <c r="A3405" t="s">
        <v>1367</v>
      </c>
      <c r="B3405" t="s">
        <v>1368</v>
      </c>
      <c r="C3405">
        <v>42895.68240740741</v>
      </c>
      <c r="D3405">
        <v>210</v>
      </c>
      <c r="E3405" t="s">
        <v>113</v>
      </c>
      <c r="F3405" t="s">
        <v>7308</v>
      </c>
      <c r="G3405" t="s">
        <v>7309</v>
      </c>
      <c r="H3405" t="s">
        <v>240</v>
      </c>
      <c r="I3405">
        <v>2.4</v>
      </c>
      <c r="J3405">
        <v>0</v>
      </c>
      <c r="K3405" t="s">
        <v>1369</v>
      </c>
      <c r="M3405" s="15">
        <f t="shared" si="400"/>
        <v>2.4</v>
      </c>
      <c r="N3405" s="13">
        <f t="shared" si="401"/>
        <v>10</v>
      </c>
      <c r="O3405" s="13">
        <f t="shared" si="402"/>
        <v>6</v>
      </c>
      <c r="P3405" s="13">
        <f t="shared" si="403"/>
        <v>2017</v>
      </c>
      <c r="Q3405" s="13">
        <f t="shared" si="404"/>
        <v>504</v>
      </c>
    </row>
    <row r="3406" spans="1:17" x14ac:dyDescent="0.25">
      <c r="A3406" t="s">
        <v>2628</v>
      </c>
      <c r="B3406" t="s">
        <v>2629</v>
      </c>
      <c r="C3406">
        <v>42895.68240740741</v>
      </c>
      <c r="D3406">
        <v>18</v>
      </c>
      <c r="E3406" t="s">
        <v>113</v>
      </c>
      <c r="F3406" t="s">
        <v>7308</v>
      </c>
      <c r="G3406" t="s">
        <v>7309</v>
      </c>
      <c r="H3406" t="s">
        <v>240</v>
      </c>
      <c r="I3406">
        <v>14.66</v>
      </c>
      <c r="J3406">
        <v>0</v>
      </c>
      <c r="K3406" t="s">
        <v>2630</v>
      </c>
      <c r="M3406" s="15">
        <f t="shared" si="400"/>
        <v>14.66</v>
      </c>
      <c r="N3406" s="13">
        <f t="shared" si="401"/>
        <v>10</v>
      </c>
      <c r="O3406" s="13">
        <f t="shared" si="402"/>
        <v>6</v>
      </c>
      <c r="P3406" s="13">
        <f t="shared" si="403"/>
        <v>2017</v>
      </c>
      <c r="Q3406" s="13">
        <f t="shared" si="404"/>
        <v>263.88</v>
      </c>
    </row>
    <row r="3407" spans="1:17" x14ac:dyDescent="0.25">
      <c r="A3407" t="s">
        <v>3606</v>
      </c>
      <c r="B3407" t="s">
        <v>3607</v>
      </c>
      <c r="C3407">
        <v>42906.347592592596</v>
      </c>
      <c r="D3407">
        <v>150</v>
      </c>
      <c r="E3407" t="s">
        <v>13863</v>
      </c>
      <c r="F3407" t="s">
        <v>7310</v>
      </c>
      <c r="G3407" t="s">
        <v>7311</v>
      </c>
      <c r="H3407" t="s">
        <v>181</v>
      </c>
      <c r="I3407">
        <v>1.27</v>
      </c>
      <c r="J3407">
        <v>0</v>
      </c>
      <c r="K3407" t="s">
        <v>3608</v>
      </c>
      <c r="M3407" s="15">
        <f t="shared" si="400"/>
        <v>1.27</v>
      </c>
      <c r="N3407" s="13">
        <f t="shared" si="401"/>
        <v>10</v>
      </c>
      <c r="O3407" s="13">
        <f t="shared" si="402"/>
        <v>6</v>
      </c>
      <c r="P3407" s="13">
        <f t="shared" si="403"/>
        <v>2017</v>
      </c>
      <c r="Q3407" s="13">
        <f t="shared" si="404"/>
        <v>190.5</v>
      </c>
    </row>
    <row r="3408" spans="1:17" x14ac:dyDescent="0.25">
      <c r="A3408" t="s">
        <v>1824</v>
      </c>
      <c r="B3408" t="s">
        <v>1825</v>
      </c>
      <c r="C3408">
        <v>42892.67355324074</v>
      </c>
      <c r="D3408">
        <v>10</v>
      </c>
      <c r="E3408" t="s">
        <v>13863</v>
      </c>
      <c r="F3408" t="s">
        <v>7312</v>
      </c>
      <c r="G3408" t="s">
        <v>7313</v>
      </c>
      <c r="H3408" t="s">
        <v>65</v>
      </c>
      <c r="I3408">
        <v>18.350000000000001</v>
      </c>
      <c r="J3408">
        <v>0</v>
      </c>
      <c r="K3408" t="s">
        <v>1828</v>
      </c>
      <c r="M3408" s="15">
        <f t="shared" si="400"/>
        <v>18.350000000000001</v>
      </c>
      <c r="N3408" s="13">
        <f t="shared" si="401"/>
        <v>10</v>
      </c>
      <c r="O3408" s="13">
        <f t="shared" si="402"/>
        <v>6</v>
      </c>
      <c r="P3408" s="13">
        <f t="shared" si="403"/>
        <v>2017</v>
      </c>
      <c r="Q3408" s="13">
        <f t="shared" si="404"/>
        <v>183.5</v>
      </c>
    </row>
    <row r="3409" spans="1:17" x14ac:dyDescent="0.25">
      <c r="A3409" t="s">
        <v>1829</v>
      </c>
      <c r="B3409" t="s">
        <v>1830</v>
      </c>
      <c r="C3409">
        <v>42892.67355324074</v>
      </c>
      <c r="D3409">
        <v>10</v>
      </c>
      <c r="E3409" t="s">
        <v>13863</v>
      </c>
      <c r="F3409" t="s">
        <v>7312</v>
      </c>
      <c r="G3409" t="s">
        <v>7313</v>
      </c>
      <c r="H3409" t="s">
        <v>65</v>
      </c>
      <c r="I3409">
        <v>23.1</v>
      </c>
      <c r="J3409">
        <v>0</v>
      </c>
      <c r="K3409" t="s">
        <v>1831</v>
      </c>
      <c r="M3409" s="15">
        <f t="shared" ref="M3409:M3454" si="405">+I3409*(1-J3409/100)</f>
        <v>23.1</v>
      </c>
      <c r="N3409" s="13">
        <f t="shared" ref="N3409:N3454" si="406">+LEN(A3409)</f>
        <v>10</v>
      </c>
      <c r="O3409" s="13">
        <f t="shared" ref="O3409:O3454" si="407">+MONTH(C3409)</f>
        <v>6</v>
      </c>
      <c r="P3409" s="13">
        <f t="shared" ref="P3409:P3454" si="408">+YEAR(C3409)</f>
        <v>2017</v>
      </c>
      <c r="Q3409" s="13">
        <f t="shared" ref="Q3409:Q3454" si="409">+M3409*D3409</f>
        <v>231</v>
      </c>
    </row>
    <row r="3410" spans="1:17" x14ac:dyDescent="0.25">
      <c r="A3410" t="s">
        <v>7314</v>
      </c>
      <c r="B3410" t="s">
        <v>7315</v>
      </c>
      <c r="C3410">
        <v>42892.674826388888</v>
      </c>
      <c r="D3410">
        <v>15</v>
      </c>
      <c r="E3410" t="s">
        <v>13863</v>
      </c>
      <c r="F3410" t="s">
        <v>7316</v>
      </c>
      <c r="G3410" t="s">
        <v>7317</v>
      </c>
      <c r="H3410" t="s">
        <v>301</v>
      </c>
      <c r="I3410">
        <v>3.74</v>
      </c>
      <c r="J3410">
        <v>0</v>
      </c>
      <c r="K3410" t="s">
        <v>7318</v>
      </c>
      <c r="M3410" s="15">
        <f t="shared" si="405"/>
        <v>3.74</v>
      </c>
      <c r="N3410" s="13">
        <f t="shared" si="406"/>
        <v>10</v>
      </c>
      <c r="O3410" s="13">
        <f t="shared" si="407"/>
        <v>6</v>
      </c>
      <c r="P3410" s="13">
        <f t="shared" si="408"/>
        <v>2017</v>
      </c>
      <c r="Q3410" s="13">
        <f t="shared" si="409"/>
        <v>56.1</v>
      </c>
    </row>
    <row r="3411" spans="1:17" x14ac:dyDescent="0.25">
      <c r="A3411" t="s">
        <v>2962</v>
      </c>
      <c r="B3411" t="s">
        <v>2963</v>
      </c>
      <c r="C3411">
        <v>42933.714409722219</v>
      </c>
      <c r="D3411">
        <v>2</v>
      </c>
      <c r="E3411" t="s">
        <v>13863</v>
      </c>
      <c r="F3411" t="s">
        <v>7319</v>
      </c>
      <c r="G3411" t="s">
        <v>7320</v>
      </c>
      <c r="H3411" t="s">
        <v>124</v>
      </c>
      <c r="I3411">
        <v>0</v>
      </c>
      <c r="J3411">
        <v>0</v>
      </c>
      <c r="K3411" t="s">
        <v>2964</v>
      </c>
      <c r="M3411" s="15">
        <f t="shared" si="405"/>
        <v>0</v>
      </c>
      <c r="N3411" s="13">
        <f t="shared" si="406"/>
        <v>10</v>
      </c>
      <c r="O3411" s="13">
        <f t="shared" si="407"/>
        <v>7</v>
      </c>
      <c r="P3411" s="13">
        <f t="shared" si="408"/>
        <v>2017</v>
      </c>
      <c r="Q3411" s="13">
        <f t="shared" si="409"/>
        <v>0</v>
      </c>
    </row>
    <row r="3412" spans="1:17" x14ac:dyDescent="0.25">
      <c r="A3412" t="s">
        <v>1277</v>
      </c>
      <c r="B3412" t="s">
        <v>1278</v>
      </c>
      <c r="C3412">
        <v>42898.583240740743</v>
      </c>
      <c r="D3412">
        <v>50</v>
      </c>
      <c r="E3412" t="s">
        <v>13863</v>
      </c>
      <c r="F3412" t="s">
        <v>7319</v>
      </c>
      <c r="G3412" t="s">
        <v>7321</v>
      </c>
      <c r="H3412" t="s">
        <v>124</v>
      </c>
      <c r="I3412">
        <v>1.3093999999999999</v>
      </c>
      <c r="J3412">
        <v>0</v>
      </c>
      <c r="K3412" t="s">
        <v>1279</v>
      </c>
      <c r="M3412" s="15">
        <f t="shared" si="405"/>
        <v>1.3093999999999999</v>
      </c>
      <c r="N3412" s="13">
        <f t="shared" si="406"/>
        <v>10</v>
      </c>
      <c r="O3412" s="13">
        <f t="shared" si="407"/>
        <v>6</v>
      </c>
      <c r="P3412" s="13">
        <f t="shared" si="408"/>
        <v>2017</v>
      </c>
      <c r="Q3412" s="13">
        <f t="shared" si="409"/>
        <v>65.47</v>
      </c>
    </row>
    <row r="3413" spans="1:17" x14ac:dyDescent="0.25">
      <c r="A3413" t="s">
        <v>923</v>
      </c>
      <c r="B3413" t="s">
        <v>924</v>
      </c>
      <c r="C3413">
        <v>42893.632280092592</v>
      </c>
      <c r="D3413">
        <v>10</v>
      </c>
      <c r="E3413" t="s">
        <v>13863</v>
      </c>
      <c r="F3413" t="s">
        <v>7319</v>
      </c>
      <c r="G3413" t="s">
        <v>7322</v>
      </c>
      <c r="H3413" t="s">
        <v>124</v>
      </c>
      <c r="I3413">
        <v>6.2614999999999998</v>
      </c>
      <c r="J3413">
        <v>40</v>
      </c>
      <c r="K3413" t="s">
        <v>927</v>
      </c>
      <c r="M3413" s="15">
        <f t="shared" si="405"/>
        <v>3.7568999999999999</v>
      </c>
      <c r="N3413" s="13">
        <f t="shared" si="406"/>
        <v>10</v>
      </c>
      <c r="O3413" s="13">
        <f t="shared" si="407"/>
        <v>6</v>
      </c>
      <c r="P3413" s="13">
        <f t="shared" si="408"/>
        <v>2017</v>
      </c>
      <c r="Q3413" s="13">
        <f t="shared" si="409"/>
        <v>37.569000000000003</v>
      </c>
    </row>
    <row r="3414" spans="1:17" x14ac:dyDescent="0.25">
      <c r="A3414" t="s">
        <v>6339</v>
      </c>
      <c r="B3414" t="s">
        <v>6340</v>
      </c>
      <c r="C3414">
        <v>42906.405509259261</v>
      </c>
      <c r="D3414">
        <v>10</v>
      </c>
      <c r="E3414" t="s">
        <v>13863</v>
      </c>
      <c r="F3414" t="s">
        <v>7319</v>
      </c>
      <c r="G3414" t="s">
        <v>7323</v>
      </c>
      <c r="H3414" t="s">
        <v>124</v>
      </c>
      <c r="I3414">
        <v>0.99539999999999995</v>
      </c>
      <c r="J3414">
        <v>35</v>
      </c>
      <c r="K3414" t="s">
        <v>6341</v>
      </c>
      <c r="M3414" s="15">
        <f t="shared" si="405"/>
        <v>0.64700999999999997</v>
      </c>
      <c r="N3414" s="13">
        <f t="shared" si="406"/>
        <v>10</v>
      </c>
      <c r="O3414" s="13">
        <f t="shared" si="407"/>
        <v>6</v>
      </c>
      <c r="P3414" s="13">
        <f t="shared" si="408"/>
        <v>2017</v>
      </c>
      <c r="Q3414" s="13">
        <f t="shared" si="409"/>
        <v>6.4700999999999995</v>
      </c>
    </row>
    <row r="3415" spans="1:17" x14ac:dyDescent="0.25">
      <c r="A3415" t="s">
        <v>6335</v>
      </c>
      <c r="B3415" t="s">
        <v>6336</v>
      </c>
      <c r="C3415">
        <v>42906.405509259261</v>
      </c>
      <c r="D3415">
        <v>10</v>
      </c>
      <c r="E3415" t="s">
        <v>13863</v>
      </c>
      <c r="F3415" t="s">
        <v>7319</v>
      </c>
      <c r="G3415" t="s">
        <v>7323</v>
      </c>
      <c r="H3415" t="s">
        <v>124</v>
      </c>
      <c r="I3415">
        <v>0.57930000000000004</v>
      </c>
      <c r="J3415">
        <v>35</v>
      </c>
      <c r="K3415" t="s">
        <v>124</v>
      </c>
      <c r="M3415" s="15">
        <f t="shared" si="405"/>
        <v>0.37654500000000002</v>
      </c>
      <c r="N3415" s="13">
        <f t="shared" si="406"/>
        <v>10</v>
      </c>
      <c r="O3415" s="13">
        <f t="shared" si="407"/>
        <v>6</v>
      </c>
      <c r="P3415" s="13">
        <f t="shared" si="408"/>
        <v>2017</v>
      </c>
      <c r="Q3415" s="13">
        <f t="shared" si="409"/>
        <v>3.7654500000000004</v>
      </c>
    </row>
    <row r="3416" spans="1:17" x14ac:dyDescent="0.25">
      <c r="A3416" t="s">
        <v>1587</v>
      </c>
      <c r="B3416" t="s">
        <v>1588</v>
      </c>
      <c r="C3416">
        <v>42906.698425925926</v>
      </c>
      <c r="D3416">
        <v>5</v>
      </c>
      <c r="E3416" t="s">
        <v>13863</v>
      </c>
      <c r="F3416" t="s">
        <v>7319</v>
      </c>
      <c r="G3416" t="s">
        <v>7324</v>
      </c>
      <c r="H3416" t="s">
        <v>124</v>
      </c>
      <c r="I3416">
        <v>2.1781000000000001</v>
      </c>
      <c r="J3416">
        <v>35</v>
      </c>
      <c r="K3416" t="s">
        <v>124</v>
      </c>
      <c r="M3416" s="15">
        <f t="shared" si="405"/>
        <v>1.4157650000000002</v>
      </c>
      <c r="N3416" s="13">
        <f t="shared" si="406"/>
        <v>10</v>
      </c>
      <c r="O3416" s="13">
        <f t="shared" si="407"/>
        <v>6</v>
      </c>
      <c r="P3416" s="13">
        <f t="shared" si="408"/>
        <v>2017</v>
      </c>
      <c r="Q3416" s="13">
        <f t="shared" si="409"/>
        <v>7.078825000000001</v>
      </c>
    </row>
    <row r="3417" spans="1:17" x14ac:dyDescent="0.25">
      <c r="A3417" t="s">
        <v>897</v>
      </c>
      <c r="B3417" t="s">
        <v>898</v>
      </c>
      <c r="C3417">
        <v>42895.680787037039</v>
      </c>
      <c r="D3417">
        <v>5</v>
      </c>
      <c r="E3417" t="s">
        <v>13863</v>
      </c>
      <c r="F3417" t="s">
        <v>7325</v>
      </c>
      <c r="G3417" t="s">
        <v>7326</v>
      </c>
      <c r="H3417" t="s">
        <v>108</v>
      </c>
      <c r="I3417">
        <v>3.59</v>
      </c>
      <c r="J3417">
        <v>0</v>
      </c>
      <c r="K3417" t="s">
        <v>901</v>
      </c>
      <c r="M3417" s="15">
        <f t="shared" si="405"/>
        <v>3.59</v>
      </c>
      <c r="N3417" s="13">
        <f t="shared" si="406"/>
        <v>10</v>
      </c>
      <c r="O3417" s="13">
        <f t="shared" si="407"/>
        <v>6</v>
      </c>
      <c r="P3417" s="13">
        <f t="shared" si="408"/>
        <v>2017</v>
      </c>
      <c r="Q3417" s="13">
        <f t="shared" si="409"/>
        <v>17.95</v>
      </c>
    </row>
    <row r="3418" spans="1:17" x14ac:dyDescent="0.25">
      <c r="A3418" t="s">
        <v>2639</v>
      </c>
      <c r="B3418" t="s">
        <v>2640</v>
      </c>
      <c r="C3418">
        <v>42906.350115740737</v>
      </c>
      <c r="D3418">
        <v>50</v>
      </c>
      <c r="E3418" t="s">
        <v>13863</v>
      </c>
      <c r="F3418" t="s">
        <v>7327</v>
      </c>
      <c r="G3418" t="s">
        <v>7328</v>
      </c>
      <c r="H3418" t="s">
        <v>326</v>
      </c>
      <c r="I3418">
        <v>1.1100000000000001</v>
      </c>
      <c r="J3418">
        <v>0</v>
      </c>
      <c r="K3418" t="s">
        <v>1493</v>
      </c>
      <c r="M3418" s="15">
        <f t="shared" si="405"/>
        <v>1.1100000000000001</v>
      </c>
      <c r="N3418" s="13">
        <f t="shared" si="406"/>
        <v>10</v>
      </c>
      <c r="O3418" s="13">
        <f t="shared" si="407"/>
        <v>6</v>
      </c>
      <c r="P3418" s="13">
        <f t="shared" si="408"/>
        <v>2017</v>
      </c>
      <c r="Q3418" s="13">
        <f t="shared" si="409"/>
        <v>55.500000000000007</v>
      </c>
    </row>
    <row r="3419" spans="1:17" x14ac:dyDescent="0.25">
      <c r="A3419" t="s">
        <v>1940</v>
      </c>
      <c r="B3419" t="s">
        <v>1941</v>
      </c>
      <c r="C3419">
        <v>42906.350115740737</v>
      </c>
      <c r="D3419">
        <v>50</v>
      </c>
      <c r="E3419" t="s">
        <v>13863</v>
      </c>
      <c r="F3419" t="s">
        <v>7327</v>
      </c>
      <c r="G3419" t="s">
        <v>7328</v>
      </c>
      <c r="H3419" t="s">
        <v>326</v>
      </c>
      <c r="I3419">
        <v>2.72</v>
      </c>
      <c r="J3419">
        <v>0</v>
      </c>
      <c r="K3419" t="s">
        <v>1942</v>
      </c>
      <c r="M3419" s="15">
        <f t="shared" si="405"/>
        <v>2.72</v>
      </c>
      <c r="N3419" s="13">
        <f t="shared" si="406"/>
        <v>10</v>
      </c>
      <c r="O3419" s="13">
        <f t="shared" si="407"/>
        <v>6</v>
      </c>
      <c r="P3419" s="13">
        <f t="shared" si="408"/>
        <v>2017</v>
      </c>
      <c r="Q3419" s="13">
        <f t="shared" si="409"/>
        <v>136</v>
      </c>
    </row>
    <row r="3420" spans="1:17" x14ac:dyDescent="0.25">
      <c r="A3420" t="s">
        <v>7329</v>
      </c>
      <c r="B3420" t="s">
        <v>7330</v>
      </c>
      <c r="C3420">
        <v>42990.436666666668</v>
      </c>
      <c r="D3420">
        <v>200</v>
      </c>
      <c r="E3420" t="s">
        <v>13863</v>
      </c>
      <c r="F3420" t="s">
        <v>7331</v>
      </c>
      <c r="G3420" t="s">
        <v>7332</v>
      </c>
      <c r="H3420" t="s">
        <v>167</v>
      </c>
      <c r="I3420">
        <v>0.28999999999999998</v>
      </c>
      <c r="J3420">
        <v>0</v>
      </c>
      <c r="K3420" t="s">
        <v>7333</v>
      </c>
      <c r="M3420" s="15">
        <f t="shared" si="405"/>
        <v>0.28999999999999998</v>
      </c>
      <c r="N3420" s="13">
        <f t="shared" si="406"/>
        <v>10</v>
      </c>
      <c r="O3420" s="13">
        <f t="shared" si="407"/>
        <v>9</v>
      </c>
      <c r="P3420" s="13">
        <f t="shared" si="408"/>
        <v>2017</v>
      </c>
      <c r="Q3420" s="13">
        <f t="shared" si="409"/>
        <v>57.999999999999993</v>
      </c>
    </row>
    <row r="3421" spans="1:17" x14ac:dyDescent="0.25">
      <c r="A3421" t="s">
        <v>7334</v>
      </c>
      <c r="B3421" t="s">
        <v>7335</v>
      </c>
      <c r="C3421">
        <v>42892.672627314816</v>
      </c>
      <c r="D3421">
        <v>1</v>
      </c>
      <c r="E3421" t="s">
        <v>13863</v>
      </c>
      <c r="F3421" t="s">
        <v>7336</v>
      </c>
      <c r="G3421" t="s">
        <v>7337</v>
      </c>
      <c r="H3421" t="s">
        <v>337</v>
      </c>
      <c r="I3421">
        <v>121</v>
      </c>
      <c r="J3421">
        <v>0</v>
      </c>
      <c r="K3421" t="s">
        <v>7338</v>
      </c>
      <c r="M3421" s="15">
        <f t="shared" si="405"/>
        <v>121</v>
      </c>
      <c r="N3421" s="13">
        <f t="shared" si="406"/>
        <v>10</v>
      </c>
      <c r="O3421" s="13">
        <f t="shared" si="407"/>
        <v>6</v>
      </c>
      <c r="P3421" s="13">
        <f t="shared" si="408"/>
        <v>2017</v>
      </c>
      <c r="Q3421" s="13">
        <f t="shared" si="409"/>
        <v>121</v>
      </c>
    </row>
    <row r="3422" spans="1:17" x14ac:dyDescent="0.25">
      <c r="A3422" t="s">
        <v>3885</v>
      </c>
      <c r="B3422" t="s">
        <v>3886</v>
      </c>
      <c r="C3422">
        <v>42892.671631944446</v>
      </c>
      <c r="D3422">
        <v>100</v>
      </c>
      <c r="E3422" t="s">
        <v>13863</v>
      </c>
      <c r="F3422" t="s">
        <v>7339</v>
      </c>
      <c r="G3422" t="s">
        <v>7340</v>
      </c>
      <c r="H3422" t="s">
        <v>3889</v>
      </c>
      <c r="I3422">
        <v>18.899999999999999</v>
      </c>
      <c r="J3422">
        <v>0</v>
      </c>
      <c r="K3422" t="s">
        <v>3890</v>
      </c>
      <c r="M3422" s="15">
        <f t="shared" si="405"/>
        <v>18.899999999999999</v>
      </c>
      <c r="N3422" s="13">
        <f t="shared" si="406"/>
        <v>10</v>
      </c>
      <c r="O3422" s="13">
        <f t="shared" si="407"/>
        <v>6</v>
      </c>
      <c r="P3422" s="13">
        <f t="shared" si="408"/>
        <v>2017</v>
      </c>
      <c r="Q3422" s="13">
        <f t="shared" si="409"/>
        <v>1889.9999999999998</v>
      </c>
    </row>
    <row r="3423" spans="1:17" x14ac:dyDescent="0.25">
      <c r="A3423" t="s">
        <v>3891</v>
      </c>
      <c r="B3423" t="s">
        <v>3892</v>
      </c>
      <c r="C3423">
        <v>42892.671631944446</v>
      </c>
      <c r="D3423">
        <v>100</v>
      </c>
      <c r="E3423" t="s">
        <v>13863</v>
      </c>
      <c r="F3423" t="s">
        <v>7339</v>
      </c>
      <c r="G3423" t="s">
        <v>7340</v>
      </c>
      <c r="H3423" t="s">
        <v>3889</v>
      </c>
      <c r="I3423">
        <v>15.98</v>
      </c>
      <c r="J3423">
        <v>0</v>
      </c>
      <c r="K3423" t="s">
        <v>3893</v>
      </c>
      <c r="M3423" s="15">
        <f t="shared" si="405"/>
        <v>15.98</v>
      </c>
      <c r="N3423" s="13">
        <f t="shared" si="406"/>
        <v>10</v>
      </c>
      <c r="O3423" s="13">
        <f t="shared" si="407"/>
        <v>6</v>
      </c>
      <c r="P3423" s="13">
        <f t="shared" si="408"/>
        <v>2017</v>
      </c>
      <c r="Q3423" s="13">
        <f t="shared" si="409"/>
        <v>1598</v>
      </c>
    </row>
    <row r="3424" spans="1:17" x14ac:dyDescent="0.25">
      <c r="A3424" t="s">
        <v>764</v>
      </c>
      <c r="B3424" t="s">
        <v>765</v>
      </c>
      <c r="C3424">
        <v>42892.675428240742</v>
      </c>
      <c r="D3424">
        <v>30</v>
      </c>
      <c r="E3424" t="s">
        <v>13863</v>
      </c>
      <c r="F3424" t="s">
        <v>7341</v>
      </c>
      <c r="G3424" t="s">
        <v>7342</v>
      </c>
      <c r="H3424" t="s">
        <v>33</v>
      </c>
      <c r="I3424">
        <v>134</v>
      </c>
      <c r="J3424">
        <v>0</v>
      </c>
      <c r="K3424" t="s">
        <v>768</v>
      </c>
      <c r="M3424" s="15">
        <f t="shared" si="405"/>
        <v>134</v>
      </c>
      <c r="N3424" s="13">
        <f t="shared" si="406"/>
        <v>10</v>
      </c>
      <c r="O3424" s="13">
        <f t="shared" si="407"/>
        <v>6</v>
      </c>
      <c r="P3424" s="13">
        <f t="shared" si="408"/>
        <v>2017</v>
      </c>
      <c r="Q3424" s="13">
        <f t="shared" si="409"/>
        <v>4020</v>
      </c>
    </row>
    <row r="3425" spans="1:17" x14ac:dyDescent="0.25">
      <c r="A3425" t="s">
        <v>218</v>
      </c>
      <c r="B3425" t="s">
        <v>219</v>
      </c>
      <c r="C3425">
        <v>42891.417361111111</v>
      </c>
      <c r="D3425">
        <v>1</v>
      </c>
      <c r="E3425" t="s">
        <v>13863</v>
      </c>
      <c r="F3425" t="s">
        <v>7343</v>
      </c>
      <c r="G3425" t="s">
        <v>7344</v>
      </c>
      <c r="H3425" t="s">
        <v>222</v>
      </c>
      <c r="I3425">
        <v>50.25</v>
      </c>
      <c r="J3425">
        <v>0</v>
      </c>
      <c r="K3425" t="s">
        <v>223</v>
      </c>
      <c r="M3425" s="15">
        <f t="shared" si="405"/>
        <v>50.25</v>
      </c>
      <c r="N3425" s="13">
        <f t="shared" si="406"/>
        <v>10</v>
      </c>
      <c r="O3425" s="13">
        <f t="shared" si="407"/>
        <v>6</v>
      </c>
      <c r="P3425" s="13">
        <f t="shared" si="408"/>
        <v>2017</v>
      </c>
      <c r="Q3425" s="13">
        <f t="shared" si="409"/>
        <v>50.25</v>
      </c>
    </row>
    <row r="3426" spans="1:17" x14ac:dyDescent="0.25">
      <c r="A3426" t="s">
        <v>976</v>
      </c>
      <c r="B3426" t="s">
        <v>977</v>
      </c>
      <c r="C3426">
        <v>42907.446168981478</v>
      </c>
      <c r="D3426">
        <v>288</v>
      </c>
      <c r="E3426" t="s">
        <v>13863</v>
      </c>
      <c r="F3426" t="s">
        <v>7325</v>
      </c>
      <c r="G3426" t="s">
        <v>7345</v>
      </c>
      <c r="H3426" t="s">
        <v>108</v>
      </c>
      <c r="I3426">
        <v>0.8</v>
      </c>
      <c r="J3426">
        <v>45</v>
      </c>
      <c r="K3426" t="s">
        <v>979</v>
      </c>
      <c r="M3426" s="15">
        <f t="shared" si="405"/>
        <v>0.44000000000000006</v>
      </c>
      <c r="N3426" s="13">
        <f t="shared" si="406"/>
        <v>10</v>
      </c>
      <c r="O3426" s="13">
        <f t="shared" si="407"/>
        <v>6</v>
      </c>
      <c r="P3426" s="13">
        <f t="shared" si="408"/>
        <v>2017</v>
      </c>
      <c r="Q3426" s="13">
        <f t="shared" si="409"/>
        <v>126.72000000000001</v>
      </c>
    </row>
    <row r="3427" spans="1:17" x14ac:dyDescent="0.25">
      <c r="A3427" t="s">
        <v>1981</v>
      </c>
      <c r="B3427" t="s">
        <v>1982</v>
      </c>
      <c r="C3427">
        <v>42906.693622685183</v>
      </c>
      <c r="D3427">
        <v>2</v>
      </c>
      <c r="E3427" t="s">
        <v>13863</v>
      </c>
      <c r="F3427" t="s">
        <v>7346</v>
      </c>
      <c r="G3427" t="s">
        <v>7347</v>
      </c>
      <c r="H3427" t="s">
        <v>12</v>
      </c>
      <c r="I3427">
        <v>190</v>
      </c>
      <c r="J3427">
        <v>0</v>
      </c>
      <c r="K3427" t="s">
        <v>1983</v>
      </c>
      <c r="M3427" s="15">
        <f t="shared" si="405"/>
        <v>190</v>
      </c>
      <c r="N3427" s="13">
        <f t="shared" si="406"/>
        <v>10</v>
      </c>
      <c r="O3427" s="13">
        <f t="shared" si="407"/>
        <v>6</v>
      </c>
      <c r="P3427" s="13">
        <f t="shared" si="408"/>
        <v>2017</v>
      </c>
      <c r="Q3427" s="13">
        <f t="shared" si="409"/>
        <v>380</v>
      </c>
    </row>
    <row r="3428" spans="1:17" x14ac:dyDescent="0.25">
      <c r="A3428" t="s">
        <v>1984</v>
      </c>
      <c r="B3428" t="s">
        <v>1985</v>
      </c>
      <c r="C3428">
        <v>42906.693622685183</v>
      </c>
      <c r="D3428">
        <v>2</v>
      </c>
      <c r="E3428" t="s">
        <v>13863</v>
      </c>
      <c r="F3428" t="s">
        <v>7346</v>
      </c>
      <c r="G3428" t="s">
        <v>7347</v>
      </c>
      <c r="H3428" t="s">
        <v>12</v>
      </c>
      <c r="I3428">
        <v>150</v>
      </c>
      <c r="J3428">
        <v>0</v>
      </c>
      <c r="K3428" t="s">
        <v>1986</v>
      </c>
      <c r="M3428" s="15">
        <f t="shared" si="405"/>
        <v>150</v>
      </c>
      <c r="N3428" s="13">
        <f t="shared" si="406"/>
        <v>10</v>
      </c>
      <c r="O3428" s="13">
        <f t="shared" si="407"/>
        <v>6</v>
      </c>
      <c r="P3428" s="13">
        <f t="shared" si="408"/>
        <v>2017</v>
      </c>
      <c r="Q3428" s="13">
        <f t="shared" si="409"/>
        <v>300</v>
      </c>
    </row>
    <row r="3429" spans="1:17" x14ac:dyDescent="0.25">
      <c r="A3429" t="s">
        <v>1981</v>
      </c>
      <c r="B3429" t="s">
        <v>1982</v>
      </c>
      <c r="C3429">
        <v>42920.593807870369</v>
      </c>
      <c r="D3429">
        <v>10</v>
      </c>
      <c r="E3429" t="s">
        <v>13863</v>
      </c>
      <c r="F3429" t="s">
        <v>7346</v>
      </c>
      <c r="G3429" t="s">
        <v>7348</v>
      </c>
      <c r="H3429" t="s">
        <v>12</v>
      </c>
      <c r="I3429">
        <v>190</v>
      </c>
      <c r="J3429">
        <v>0</v>
      </c>
      <c r="K3429" t="s">
        <v>1983</v>
      </c>
      <c r="M3429" s="15">
        <f t="shared" si="405"/>
        <v>190</v>
      </c>
      <c r="N3429" s="13">
        <f t="shared" si="406"/>
        <v>10</v>
      </c>
      <c r="O3429" s="13">
        <f t="shared" si="407"/>
        <v>7</v>
      </c>
      <c r="P3429" s="13">
        <f t="shared" si="408"/>
        <v>2017</v>
      </c>
      <c r="Q3429" s="13">
        <f t="shared" si="409"/>
        <v>1900</v>
      </c>
    </row>
    <row r="3430" spans="1:17" x14ac:dyDescent="0.25">
      <c r="A3430" t="s">
        <v>1984</v>
      </c>
      <c r="B3430" t="s">
        <v>1985</v>
      </c>
      <c r="C3430">
        <v>42920.593807870369</v>
      </c>
      <c r="D3430">
        <v>10</v>
      </c>
      <c r="E3430" t="s">
        <v>13863</v>
      </c>
      <c r="F3430" t="s">
        <v>7346</v>
      </c>
      <c r="G3430" t="s">
        <v>7348</v>
      </c>
      <c r="H3430" t="s">
        <v>12</v>
      </c>
      <c r="I3430">
        <v>150</v>
      </c>
      <c r="J3430">
        <v>0</v>
      </c>
      <c r="K3430" t="s">
        <v>1986</v>
      </c>
      <c r="M3430" s="15">
        <f t="shared" si="405"/>
        <v>150</v>
      </c>
      <c r="N3430" s="13">
        <f t="shared" si="406"/>
        <v>10</v>
      </c>
      <c r="O3430" s="13">
        <f t="shared" si="407"/>
        <v>7</v>
      </c>
      <c r="P3430" s="13">
        <f t="shared" si="408"/>
        <v>2017</v>
      </c>
      <c r="Q3430" s="13">
        <f t="shared" si="409"/>
        <v>1500</v>
      </c>
    </row>
    <row r="3431" spans="1:17" x14ac:dyDescent="0.25">
      <c r="A3431" t="s">
        <v>1981</v>
      </c>
      <c r="B3431" t="s">
        <v>1982</v>
      </c>
      <c r="C3431">
        <v>42936.693842592591</v>
      </c>
      <c r="D3431">
        <v>48</v>
      </c>
      <c r="E3431" t="s">
        <v>13863</v>
      </c>
      <c r="F3431" t="s">
        <v>7346</v>
      </c>
      <c r="G3431" t="s">
        <v>7349</v>
      </c>
      <c r="H3431" t="s">
        <v>12</v>
      </c>
      <c r="I3431">
        <v>190</v>
      </c>
      <c r="J3431">
        <v>0</v>
      </c>
      <c r="K3431" t="s">
        <v>1983</v>
      </c>
      <c r="M3431" s="15">
        <f t="shared" si="405"/>
        <v>190</v>
      </c>
      <c r="N3431" s="13">
        <f t="shared" si="406"/>
        <v>10</v>
      </c>
      <c r="O3431" s="13">
        <f t="shared" si="407"/>
        <v>7</v>
      </c>
      <c r="P3431" s="13">
        <f t="shared" si="408"/>
        <v>2017</v>
      </c>
      <c r="Q3431" s="13">
        <f t="shared" si="409"/>
        <v>9120</v>
      </c>
    </row>
    <row r="3432" spans="1:17" x14ac:dyDescent="0.25">
      <c r="A3432" t="s">
        <v>1984</v>
      </c>
      <c r="B3432" t="s">
        <v>1985</v>
      </c>
      <c r="C3432">
        <v>42935.601817129631</v>
      </c>
      <c r="D3432">
        <v>48</v>
      </c>
      <c r="E3432" t="s">
        <v>13863</v>
      </c>
      <c r="F3432" t="s">
        <v>7346</v>
      </c>
      <c r="G3432" t="s">
        <v>7350</v>
      </c>
      <c r="H3432" t="s">
        <v>12</v>
      </c>
      <c r="I3432">
        <v>150</v>
      </c>
      <c r="J3432">
        <v>0</v>
      </c>
      <c r="K3432" t="s">
        <v>1986</v>
      </c>
      <c r="M3432" s="15">
        <f t="shared" si="405"/>
        <v>150</v>
      </c>
      <c r="N3432" s="13">
        <f t="shared" si="406"/>
        <v>10</v>
      </c>
      <c r="O3432" s="13">
        <f t="shared" si="407"/>
        <v>7</v>
      </c>
      <c r="P3432" s="13">
        <f t="shared" si="408"/>
        <v>2017</v>
      </c>
      <c r="Q3432" s="13">
        <f t="shared" si="409"/>
        <v>7200</v>
      </c>
    </row>
    <row r="3433" spans="1:17" x14ac:dyDescent="0.25">
      <c r="A3433" t="s">
        <v>2461</v>
      </c>
      <c r="B3433" t="s">
        <v>2462</v>
      </c>
      <c r="C3433">
        <v>42990.436666666668</v>
      </c>
      <c r="D3433">
        <v>200</v>
      </c>
      <c r="E3433" t="s">
        <v>13863</v>
      </c>
      <c r="F3433" t="s">
        <v>7331</v>
      </c>
      <c r="G3433" t="s">
        <v>7332</v>
      </c>
      <c r="H3433" t="s">
        <v>167</v>
      </c>
      <c r="I3433">
        <v>0.37</v>
      </c>
      <c r="J3433">
        <v>0</v>
      </c>
      <c r="K3433" t="s">
        <v>2464</v>
      </c>
      <c r="M3433" s="15">
        <f t="shared" si="405"/>
        <v>0.37</v>
      </c>
      <c r="N3433" s="13">
        <f t="shared" si="406"/>
        <v>10</v>
      </c>
      <c r="O3433" s="13">
        <f t="shared" si="407"/>
        <v>9</v>
      </c>
      <c r="P3433" s="13">
        <f t="shared" si="408"/>
        <v>2017</v>
      </c>
      <c r="Q3433" s="13">
        <f t="shared" si="409"/>
        <v>74</v>
      </c>
    </row>
    <row r="3434" spans="1:17" x14ac:dyDescent="0.25">
      <c r="A3434" t="s">
        <v>13</v>
      </c>
      <c r="B3434" t="s">
        <v>14</v>
      </c>
      <c r="C3434">
        <v>42858.449942129628</v>
      </c>
      <c r="D3434">
        <v>20</v>
      </c>
      <c r="E3434" t="s">
        <v>13863</v>
      </c>
      <c r="F3434" t="s">
        <v>7351</v>
      </c>
      <c r="G3434" t="s">
        <v>7352</v>
      </c>
      <c r="H3434" t="s">
        <v>12</v>
      </c>
      <c r="I3434">
        <v>307</v>
      </c>
      <c r="J3434">
        <v>0</v>
      </c>
      <c r="K3434" t="s">
        <v>17</v>
      </c>
      <c r="M3434" s="15">
        <f t="shared" si="405"/>
        <v>307</v>
      </c>
      <c r="N3434" s="13">
        <f t="shared" si="406"/>
        <v>10</v>
      </c>
      <c r="O3434" s="13">
        <f t="shared" si="407"/>
        <v>5</v>
      </c>
      <c r="P3434" s="13">
        <f t="shared" si="408"/>
        <v>2017</v>
      </c>
      <c r="Q3434" s="13">
        <f t="shared" si="409"/>
        <v>6140</v>
      </c>
    </row>
    <row r="3435" spans="1:17" x14ac:dyDescent="0.25">
      <c r="A3435" t="s">
        <v>1978</v>
      </c>
      <c r="B3435" t="s">
        <v>1979</v>
      </c>
      <c r="C3435">
        <v>42906.354085648149</v>
      </c>
      <c r="D3435">
        <v>19</v>
      </c>
      <c r="E3435" t="s">
        <v>13863</v>
      </c>
      <c r="F3435" t="s">
        <v>7353</v>
      </c>
      <c r="G3435" t="s">
        <v>7354</v>
      </c>
      <c r="H3435" t="s">
        <v>12</v>
      </c>
      <c r="I3435">
        <v>38</v>
      </c>
      <c r="J3435">
        <v>0</v>
      </c>
      <c r="K3435" t="s">
        <v>1980</v>
      </c>
      <c r="M3435" s="15">
        <f t="shared" si="405"/>
        <v>38</v>
      </c>
      <c r="N3435" s="13">
        <f t="shared" si="406"/>
        <v>10</v>
      </c>
      <c r="O3435" s="13">
        <f t="shared" si="407"/>
        <v>6</v>
      </c>
      <c r="P3435" s="13">
        <f t="shared" si="408"/>
        <v>2017</v>
      </c>
      <c r="Q3435" s="13">
        <f t="shared" si="409"/>
        <v>722</v>
      </c>
    </row>
    <row r="3436" spans="1:17" x14ac:dyDescent="0.25">
      <c r="A3436" t="s">
        <v>6574</v>
      </c>
      <c r="B3436" t="s">
        <v>6575</v>
      </c>
      <c r="C3436">
        <v>42887.502615740741</v>
      </c>
      <c r="D3436">
        <v>1</v>
      </c>
      <c r="E3436" t="s">
        <v>13863</v>
      </c>
      <c r="F3436" t="s">
        <v>7355</v>
      </c>
      <c r="G3436" t="s">
        <v>7356</v>
      </c>
      <c r="H3436" t="s">
        <v>108</v>
      </c>
      <c r="I3436">
        <v>68</v>
      </c>
      <c r="J3436">
        <v>0</v>
      </c>
      <c r="K3436" t="s">
        <v>6578</v>
      </c>
      <c r="M3436" s="15">
        <f t="shared" si="405"/>
        <v>68</v>
      </c>
      <c r="N3436" s="13">
        <f t="shared" si="406"/>
        <v>10</v>
      </c>
      <c r="O3436" s="13">
        <f t="shared" si="407"/>
        <v>6</v>
      </c>
      <c r="P3436" s="13">
        <f t="shared" si="408"/>
        <v>2017</v>
      </c>
      <c r="Q3436" s="13">
        <f t="shared" si="409"/>
        <v>68</v>
      </c>
    </row>
    <row r="3437" spans="1:17" x14ac:dyDescent="0.25">
      <c r="A3437" t="s">
        <v>7357</v>
      </c>
      <c r="B3437" t="s">
        <v>7358</v>
      </c>
      <c r="C3437">
        <v>42934.280844907407</v>
      </c>
      <c r="D3437">
        <v>30</v>
      </c>
      <c r="E3437" t="s">
        <v>13863</v>
      </c>
      <c r="F3437" t="s">
        <v>7359</v>
      </c>
      <c r="G3437" t="s">
        <v>7360</v>
      </c>
      <c r="H3437" t="s">
        <v>1132</v>
      </c>
      <c r="I3437">
        <v>45.9</v>
      </c>
      <c r="J3437">
        <v>0</v>
      </c>
      <c r="K3437" t="s">
        <v>7361</v>
      </c>
      <c r="M3437" s="15">
        <f t="shared" si="405"/>
        <v>45.9</v>
      </c>
      <c r="N3437" s="13">
        <f t="shared" si="406"/>
        <v>10</v>
      </c>
      <c r="O3437" s="13">
        <f t="shared" si="407"/>
        <v>7</v>
      </c>
      <c r="P3437" s="13">
        <f t="shared" si="408"/>
        <v>2017</v>
      </c>
      <c r="Q3437" s="13">
        <f t="shared" si="409"/>
        <v>1377</v>
      </c>
    </row>
    <row r="3438" spans="1:17" x14ac:dyDescent="0.25">
      <c r="A3438" t="s">
        <v>7362</v>
      </c>
      <c r="B3438" t="s">
        <v>7363</v>
      </c>
      <c r="C3438">
        <v>42895.674131944441</v>
      </c>
      <c r="D3438">
        <v>2</v>
      </c>
      <c r="E3438" t="s">
        <v>13863</v>
      </c>
      <c r="F3438" t="s">
        <v>7364</v>
      </c>
      <c r="G3438" t="s">
        <v>7365</v>
      </c>
      <c r="H3438" t="s">
        <v>1132</v>
      </c>
      <c r="I3438">
        <v>71.53</v>
      </c>
      <c r="J3438">
        <v>0</v>
      </c>
      <c r="K3438" t="s">
        <v>7366</v>
      </c>
      <c r="M3438" s="15">
        <f t="shared" si="405"/>
        <v>71.53</v>
      </c>
      <c r="N3438" s="13">
        <f t="shared" si="406"/>
        <v>10</v>
      </c>
      <c r="O3438" s="13">
        <f t="shared" si="407"/>
        <v>6</v>
      </c>
      <c r="P3438" s="13">
        <f t="shared" si="408"/>
        <v>2017</v>
      </c>
      <c r="Q3438" s="13">
        <f t="shared" si="409"/>
        <v>143.06</v>
      </c>
    </row>
    <row r="3439" spans="1:17" x14ac:dyDescent="0.25">
      <c r="A3439" t="s">
        <v>1978</v>
      </c>
      <c r="B3439" t="s">
        <v>1979</v>
      </c>
      <c r="C3439">
        <v>42937.574247685188</v>
      </c>
      <c r="D3439">
        <v>60</v>
      </c>
      <c r="E3439" t="s">
        <v>13863</v>
      </c>
      <c r="F3439" t="s">
        <v>7353</v>
      </c>
      <c r="G3439" t="s">
        <v>7367</v>
      </c>
      <c r="H3439" t="s">
        <v>12</v>
      </c>
      <c r="I3439">
        <v>38</v>
      </c>
      <c r="J3439">
        <v>0</v>
      </c>
      <c r="K3439" t="s">
        <v>1980</v>
      </c>
      <c r="M3439" s="15">
        <f t="shared" si="405"/>
        <v>38</v>
      </c>
      <c r="N3439" s="13">
        <f t="shared" si="406"/>
        <v>10</v>
      </c>
      <c r="O3439" s="13">
        <f t="shared" si="407"/>
        <v>7</v>
      </c>
      <c r="P3439" s="13">
        <f t="shared" si="408"/>
        <v>2017</v>
      </c>
      <c r="Q3439" s="13">
        <f t="shared" si="409"/>
        <v>2280</v>
      </c>
    </row>
    <row r="3440" spans="1:17" x14ac:dyDescent="0.25">
      <c r="A3440" t="s">
        <v>1978</v>
      </c>
      <c r="B3440" t="s">
        <v>1979</v>
      </c>
      <c r="C3440">
        <v>42958.545231481483</v>
      </c>
      <c r="D3440">
        <v>21</v>
      </c>
      <c r="E3440" t="s">
        <v>13863</v>
      </c>
      <c r="F3440" t="s">
        <v>7353</v>
      </c>
      <c r="G3440" t="s">
        <v>7368</v>
      </c>
      <c r="H3440" t="s">
        <v>12</v>
      </c>
      <c r="I3440">
        <v>38</v>
      </c>
      <c r="J3440">
        <v>0</v>
      </c>
      <c r="K3440" t="s">
        <v>1980</v>
      </c>
      <c r="M3440" s="15">
        <f t="shared" si="405"/>
        <v>38</v>
      </c>
      <c r="N3440" s="13">
        <f t="shared" si="406"/>
        <v>10</v>
      </c>
      <c r="O3440" s="13">
        <f t="shared" si="407"/>
        <v>8</v>
      </c>
      <c r="P3440" s="13">
        <f t="shared" si="408"/>
        <v>2017</v>
      </c>
      <c r="Q3440" s="13">
        <f t="shared" si="409"/>
        <v>798</v>
      </c>
    </row>
    <row r="3441" spans="1:17" x14ac:dyDescent="0.25">
      <c r="A3441" t="s">
        <v>4134</v>
      </c>
      <c r="B3441" t="s">
        <v>4135</v>
      </c>
      <c r="C3441">
        <v>42887.4997337963</v>
      </c>
      <c r="D3441">
        <v>4</v>
      </c>
      <c r="E3441" t="s">
        <v>13863</v>
      </c>
      <c r="F3441" t="s">
        <v>7369</v>
      </c>
      <c r="G3441" t="s">
        <v>7370</v>
      </c>
      <c r="H3441" t="s">
        <v>124</v>
      </c>
      <c r="I3441">
        <v>260.83</v>
      </c>
      <c r="J3441">
        <v>63</v>
      </c>
      <c r="K3441" t="s">
        <v>4138</v>
      </c>
      <c r="M3441" s="15">
        <f t="shared" si="405"/>
        <v>96.507099999999994</v>
      </c>
      <c r="N3441" s="13">
        <f t="shared" si="406"/>
        <v>10</v>
      </c>
      <c r="O3441" s="13">
        <f t="shared" si="407"/>
        <v>6</v>
      </c>
      <c r="P3441" s="13">
        <f t="shared" si="408"/>
        <v>2017</v>
      </c>
      <c r="Q3441" s="13">
        <f t="shared" si="409"/>
        <v>386.02839999999998</v>
      </c>
    </row>
    <row r="3442" spans="1:17" x14ac:dyDescent="0.25">
      <c r="A3442" t="s">
        <v>7371</v>
      </c>
      <c r="B3442" t="s">
        <v>7372</v>
      </c>
      <c r="C3442">
        <v>42887.4997337963</v>
      </c>
      <c r="D3442">
        <v>4</v>
      </c>
      <c r="E3442" t="s">
        <v>13863</v>
      </c>
      <c r="F3442" t="s">
        <v>7369</v>
      </c>
      <c r="G3442" t="s">
        <v>7370</v>
      </c>
      <c r="H3442" t="s">
        <v>124</v>
      </c>
      <c r="I3442">
        <v>146.99</v>
      </c>
      <c r="J3442">
        <v>63</v>
      </c>
      <c r="K3442" t="s">
        <v>7373</v>
      </c>
      <c r="M3442" s="15">
        <f t="shared" si="405"/>
        <v>54.386300000000006</v>
      </c>
      <c r="N3442" s="13">
        <f t="shared" si="406"/>
        <v>10</v>
      </c>
      <c r="O3442" s="13">
        <f t="shared" si="407"/>
        <v>6</v>
      </c>
      <c r="P3442" s="13">
        <f t="shared" si="408"/>
        <v>2017</v>
      </c>
      <c r="Q3442" s="13">
        <f t="shared" si="409"/>
        <v>217.54520000000002</v>
      </c>
    </row>
    <row r="3443" spans="1:17" x14ac:dyDescent="0.25">
      <c r="A3443" t="s">
        <v>4852</v>
      </c>
      <c r="B3443" t="s">
        <v>4853</v>
      </c>
      <c r="C3443">
        <v>42887.500034722223</v>
      </c>
      <c r="D3443">
        <v>4</v>
      </c>
      <c r="E3443" t="s">
        <v>13863</v>
      </c>
      <c r="F3443" t="s">
        <v>7369</v>
      </c>
      <c r="G3443" t="s">
        <v>7374</v>
      </c>
      <c r="H3443" t="s">
        <v>124</v>
      </c>
      <c r="I3443">
        <v>7.85</v>
      </c>
      <c r="J3443">
        <v>63</v>
      </c>
      <c r="K3443" t="s">
        <v>4856</v>
      </c>
      <c r="M3443" s="15">
        <f t="shared" si="405"/>
        <v>2.9044999999999996</v>
      </c>
      <c r="N3443" s="13">
        <f t="shared" si="406"/>
        <v>10</v>
      </c>
      <c r="O3443" s="13">
        <f t="shared" si="407"/>
        <v>6</v>
      </c>
      <c r="P3443" s="13">
        <f t="shared" si="408"/>
        <v>2017</v>
      </c>
      <c r="Q3443" s="13">
        <f t="shared" si="409"/>
        <v>11.617999999999999</v>
      </c>
    </row>
    <row r="3444" spans="1:17" x14ac:dyDescent="0.25">
      <c r="A3444" t="s">
        <v>4134</v>
      </c>
      <c r="B3444" t="s">
        <v>4135</v>
      </c>
      <c r="C3444">
        <v>42887.500034722223</v>
      </c>
      <c r="D3444">
        <v>1</v>
      </c>
      <c r="E3444" t="s">
        <v>13863</v>
      </c>
      <c r="F3444" t="s">
        <v>7369</v>
      </c>
      <c r="G3444" t="s">
        <v>7374</v>
      </c>
      <c r="H3444" t="s">
        <v>124</v>
      </c>
      <c r="I3444">
        <v>260.83</v>
      </c>
      <c r="J3444">
        <v>63</v>
      </c>
      <c r="K3444" t="s">
        <v>4138</v>
      </c>
      <c r="M3444" s="15">
        <f t="shared" si="405"/>
        <v>96.507099999999994</v>
      </c>
      <c r="N3444" s="13">
        <f t="shared" si="406"/>
        <v>10</v>
      </c>
      <c r="O3444" s="13">
        <f t="shared" si="407"/>
        <v>6</v>
      </c>
      <c r="P3444" s="13">
        <f t="shared" si="408"/>
        <v>2017</v>
      </c>
      <c r="Q3444" s="13">
        <f t="shared" si="409"/>
        <v>96.507099999999994</v>
      </c>
    </row>
    <row r="3445" spans="1:17" x14ac:dyDescent="0.25">
      <c r="A3445" t="s">
        <v>218</v>
      </c>
      <c r="B3445" t="s">
        <v>219</v>
      </c>
      <c r="C3445">
        <v>42891.417812500003</v>
      </c>
      <c r="D3445">
        <v>3</v>
      </c>
      <c r="E3445" t="s">
        <v>13863</v>
      </c>
      <c r="F3445" t="s">
        <v>7375</v>
      </c>
      <c r="G3445" t="s">
        <v>7376</v>
      </c>
      <c r="H3445" t="s">
        <v>222</v>
      </c>
      <c r="I3445">
        <v>50.25</v>
      </c>
      <c r="J3445">
        <v>0</v>
      </c>
      <c r="K3445" t="s">
        <v>223</v>
      </c>
      <c r="M3445" s="15">
        <f t="shared" si="405"/>
        <v>50.25</v>
      </c>
      <c r="N3445" s="13">
        <f t="shared" si="406"/>
        <v>10</v>
      </c>
      <c r="O3445" s="13">
        <f t="shared" si="407"/>
        <v>6</v>
      </c>
      <c r="P3445" s="13">
        <f t="shared" si="408"/>
        <v>2017</v>
      </c>
      <c r="Q3445" s="13">
        <f t="shared" si="409"/>
        <v>150.75</v>
      </c>
    </row>
    <row r="3446" spans="1:17" x14ac:dyDescent="0.25">
      <c r="A3446" t="s">
        <v>218</v>
      </c>
      <c r="B3446" t="s">
        <v>219</v>
      </c>
      <c r="C3446">
        <v>42892.337534722225</v>
      </c>
      <c r="D3446">
        <v>1</v>
      </c>
      <c r="E3446" t="s">
        <v>13863</v>
      </c>
      <c r="F3446" t="s">
        <v>7377</v>
      </c>
      <c r="G3446" t="s">
        <v>7378</v>
      </c>
      <c r="H3446" t="s">
        <v>412</v>
      </c>
      <c r="I3446">
        <v>47.25</v>
      </c>
      <c r="J3446">
        <v>0</v>
      </c>
      <c r="K3446" t="s">
        <v>223</v>
      </c>
      <c r="M3446" s="15">
        <f t="shared" si="405"/>
        <v>47.25</v>
      </c>
      <c r="N3446" s="13">
        <f t="shared" si="406"/>
        <v>10</v>
      </c>
      <c r="O3446" s="13">
        <f t="shared" si="407"/>
        <v>6</v>
      </c>
      <c r="P3446" s="13">
        <f t="shared" si="408"/>
        <v>2017</v>
      </c>
      <c r="Q3446" s="13">
        <f t="shared" si="409"/>
        <v>47.25</v>
      </c>
    </row>
    <row r="3447" spans="1:17" x14ac:dyDescent="0.25">
      <c r="A3447" t="s">
        <v>40</v>
      </c>
      <c r="B3447" t="s">
        <v>41</v>
      </c>
      <c r="C3447">
        <v>42870.390439814815</v>
      </c>
      <c r="D3447">
        <v>180</v>
      </c>
      <c r="E3447" t="s">
        <v>13863</v>
      </c>
      <c r="F3447" t="s">
        <v>7379</v>
      </c>
      <c r="G3447" t="s">
        <v>7380</v>
      </c>
      <c r="H3447" t="s">
        <v>44</v>
      </c>
      <c r="I3447">
        <v>0.95799999999999996</v>
      </c>
      <c r="J3447">
        <v>0</v>
      </c>
      <c r="K3447" t="s">
        <v>45</v>
      </c>
      <c r="M3447" s="15">
        <f t="shared" si="405"/>
        <v>0.95799999999999996</v>
      </c>
      <c r="N3447" s="13">
        <f t="shared" si="406"/>
        <v>10</v>
      </c>
      <c r="O3447" s="13">
        <f t="shared" si="407"/>
        <v>5</v>
      </c>
      <c r="P3447" s="13">
        <f t="shared" si="408"/>
        <v>2017</v>
      </c>
      <c r="Q3447" s="13">
        <f t="shared" si="409"/>
        <v>172.44</v>
      </c>
    </row>
    <row r="3448" spans="1:17" x14ac:dyDescent="0.25">
      <c r="A3448" t="s">
        <v>40</v>
      </c>
      <c r="B3448" t="s">
        <v>41</v>
      </c>
      <c r="C3448">
        <v>42874.320138888892</v>
      </c>
      <c r="D3448">
        <v>120</v>
      </c>
      <c r="E3448" t="s">
        <v>13863</v>
      </c>
      <c r="F3448" t="s">
        <v>7379</v>
      </c>
      <c r="G3448" t="s">
        <v>7381</v>
      </c>
      <c r="H3448" t="s">
        <v>44</v>
      </c>
      <c r="I3448">
        <v>0.95799999999999996</v>
      </c>
      <c r="J3448">
        <v>0</v>
      </c>
      <c r="K3448" t="s">
        <v>45</v>
      </c>
      <c r="M3448" s="15">
        <f t="shared" si="405"/>
        <v>0.95799999999999996</v>
      </c>
      <c r="N3448" s="13">
        <f t="shared" si="406"/>
        <v>10</v>
      </c>
      <c r="O3448" s="13">
        <f t="shared" si="407"/>
        <v>5</v>
      </c>
      <c r="P3448" s="13">
        <f t="shared" si="408"/>
        <v>2017</v>
      </c>
      <c r="Q3448" s="13">
        <f t="shared" si="409"/>
        <v>114.96</v>
      </c>
    </row>
    <row r="3449" spans="1:17" x14ac:dyDescent="0.25">
      <c r="A3449" t="s">
        <v>973</v>
      </c>
      <c r="B3449" t="s">
        <v>974</v>
      </c>
      <c r="C3449">
        <v>42886.554166666669</v>
      </c>
      <c r="D3449">
        <v>48</v>
      </c>
      <c r="E3449" t="s">
        <v>113</v>
      </c>
      <c r="F3449" t="s">
        <v>7382</v>
      </c>
      <c r="G3449" t="s">
        <v>7383</v>
      </c>
      <c r="H3449" t="s">
        <v>108</v>
      </c>
      <c r="I3449">
        <v>4.0599999999999996</v>
      </c>
      <c r="J3449">
        <v>45</v>
      </c>
      <c r="K3449" t="s">
        <v>975</v>
      </c>
      <c r="M3449" s="15">
        <f t="shared" si="405"/>
        <v>2.2330000000000001</v>
      </c>
      <c r="N3449" s="13">
        <f t="shared" si="406"/>
        <v>10</v>
      </c>
      <c r="O3449" s="13">
        <f t="shared" si="407"/>
        <v>5</v>
      </c>
      <c r="P3449" s="13">
        <f t="shared" si="408"/>
        <v>2017</v>
      </c>
      <c r="Q3449" s="13">
        <f t="shared" si="409"/>
        <v>107.184</v>
      </c>
    </row>
    <row r="3450" spans="1:17" x14ac:dyDescent="0.25">
      <c r="A3450" t="s">
        <v>970</v>
      </c>
      <c r="B3450" t="s">
        <v>971</v>
      </c>
      <c r="C3450">
        <v>42886.554166666669</v>
      </c>
      <c r="D3450">
        <v>32</v>
      </c>
      <c r="E3450" t="s">
        <v>113</v>
      </c>
      <c r="F3450" t="s">
        <v>7382</v>
      </c>
      <c r="G3450" t="s">
        <v>7383</v>
      </c>
      <c r="H3450" t="s">
        <v>108</v>
      </c>
      <c r="I3450">
        <v>5.81</v>
      </c>
      <c r="J3450">
        <v>45</v>
      </c>
      <c r="K3450" t="s">
        <v>972</v>
      </c>
      <c r="M3450" s="15">
        <f t="shared" si="405"/>
        <v>3.1955</v>
      </c>
      <c r="N3450" s="13">
        <f t="shared" si="406"/>
        <v>10</v>
      </c>
      <c r="O3450" s="13">
        <f t="shared" si="407"/>
        <v>5</v>
      </c>
      <c r="P3450" s="13">
        <f t="shared" si="408"/>
        <v>2017</v>
      </c>
      <c r="Q3450" s="13">
        <f t="shared" si="409"/>
        <v>102.256</v>
      </c>
    </row>
    <row r="3451" spans="1:17" x14ac:dyDescent="0.25">
      <c r="A3451" t="s">
        <v>2951</v>
      </c>
      <c r="B3451" t="s">
        <v>2952</v>
      </c>
      <c r="C3451">
        <v>42892.676365740743</v>
      </c>
      <c r="D3451">
        <v>150</v>
      </c>
      <c r="E3451" t="s">
        <v>13863</v>
      </c>
      <c r="F3451" t="s">
        <v>7384</v>
      </c>
      <c r="G3451" t="s">
        <v>7385</v>
      </c>
      <c r="H3451" t="s">
        <v>108</v>
      </c>
      <c r="I3451">
        <v>2.42</v>
      </c>
      <c r="J3451">
        <v>60</v>
      </c>
      <c r="K3451" t="s">
        <v>2955</v>
      </c>
      <c r="M3451" s="15">
        <f t="shared" si="405"/>
        <v>0.96799999999999997</v>
      </c>
      <c r="N3451" s="13">
        <f t="shared" si="406"/>
        <v>10</v>
      </c>
      <c r="O3451" s="13">
        <f t="shared" si="407"/>
        <v>6</v>
      </c>
      <c r="P3451" s="13">
        <f t="shared" si="408"/>
        <v>2017</v>
      </c>
      <c r="Q3451" s="13">
        <f t="shared" si="409"/>
        <v>145.19999999999999</v>
      </c>
    </row>
    <row r="3452" spans="1:17" x14ac:dyDescent="0.25">
      <c r="A3452" t="s">
        <v>2956</v>
      </c>
      <c r="B3452" t="s">
        <v>2957</v>
      </c>
      <c r="C3452">
        <v>42892.676365740743</v>
      </c>
      <c r="D3452">
        <v>50</v>
      </c>
      <c r="E3452" t="s">
        <v>13863</v>
      </c>
      <c r="F3452" t="s">
        <v>7384</v>
      </c>
      <c r="G3452" t="s">
        <v>7385</v>
      </c>
      <c r="H3452" t="s">
        <v>108</v>
      </c>
      <c r="I3452">
        <v>2.2400000000000002</v>
      </c>
      <c r="J3452">
        <v>60</v>
      </c>
      <c r="K3452" t="s">
        <v>2958</v>
      </c>
      <c r="M3452" s="15">
        <f t="shared" si="405"/>
        <v>0.89600000000000013</v>
      </c>
      <c r="N3452" s="13">
        <f t="shared" si="406"/>
        <v>10</v>
      </c>
      <c r="O3452" s="13">
        <f t="shared" si="407"/>
        <v>6</v>
      </c>
      <c r="P3452" s="13">
        <f t="shared" si="408"/>
        <v>2017</v>
      </c>
      <c r="Q3452" s="13">
        <f t="shared" si="409"/>
        <v>44.800000000000004</v>
      </c>
    </row>
    <row r="3453" spans="1:17" x14ac:dyDescent="0.25">
      <c r="A3453" t="s">
        <v>2956</v>
      </c>
      <c r="B3453" t="s">
        <v>2957</v>
      </c>
      <c r="C3453">
        <v>42907.445636574077</v>
      </c>
      <c r="D3453">
        <v>100</v>
      </c>
      <c r="E3453" t="s">
        <v>13863</v>
      </c>
      <c r="F3453" t="s">
        <v>7384</v>
      </c>
      <c r="G3453" t="s">
        <v>7386</v>
      </c>
      <c r="H3453" t="s">
        <v>108</v>
      </c>
      <c r="I3453">
        <v>2.2400000000000002</v>
      </c>
      <c r="J3453">
        <v>60</v>
      </c>
      <c r="K3453" t="s">
        <v>2958</v>
      </c>
      <c r="M3453" s="15">
        <f t="shared" si="405"/>
        <v>0.89600000000000013</v>
      </c>
      <c r="N3453" s="13">
        <f t="shared" si="406"/>
        <v>10</v>
      </c>
      <c r="O3453" s="13">
        <f t="shared" si="407"/>
        <v>6</v>
      </c>
      <c r="P3453" s="13">
        <f t="shared" si="408"/>
        <v>2017</v>
      </c>
      <c r="Q3453" s="13">
        <f t="shared" si="409"/>
        <v>89.600000000000009</v>
      </c>
    </row>
    <row r="3454" spans="1:17" x14ac:dyDescent="0.25">
      <c r="A3454" t="s">
        <v>7387</v>
      </c>
      <c r="B3454" t="s">
        <v>7388</v>
      </c>
      <c r="C3454">
        <v>42892.674444444441</v>
      </c>
      <c r="D3454">
        <v>1</v>
      </c>
      <c r="E3454" t="s">
        <v>13863</v>
      </c>
      <c r="F3454" t="s">
        <v>7389</v>
      </c>
      <c r="G3454" t="s">
        <v>7390</v>
      </c>
      <c r="H3454" t="s">
        <v>167</v>
      </c>
      <c r="I3454">
        <v>39.74</v>
      </c>
      <c r="J3454">
        <v>40</v>
      </c>
      <c r="K3454" t="s">
        <v>7391</v>
      </c>
      <c r="M3454" s="15">
        <f t="shared" si="405"/>
        <v>23.844000000000001</v>
      </c>
      <c r="N3454" s="13">
        <f t="shared" si="406"/>
        <v>10</v>
      </c>
      <c r="O3454" s="13">
        <f t="shared" si="407"/>
        <v>6</v>
      </c>
      <c r="P3454" s="13">
        <f t="shared" si="408"/>
        <v>2017</v>
      </c>
      <c r="Q3454" s="13">
        <f t="shared" si="409"/>
        <v>23.844000000000001</v>
      </c>
    </row>
    <row r="3455" spans="1:17" x14ac:dyDescent="0.25">
      <c r="A3455" t="s">
        <v>735</v>
      </c>
      <c r="B3455" t="s">
        <v>736</v>
      </c>
      <c r="C3455">
        <v>42881.376956018517</v>
      </c>
      <c r="D3455">
        <v>28</v>
      </c>
      <c r="E3455" t="s">
        <v>13863</v>
      </c>
      <c r="F3455" t="s">
        <v>7392</v>
      </c>
      <c r="G3455" t="s">
        <v>7393</v>
      </c>
      <c r="H3455" t="s">
        <v>160</v>
      </c>
      <c r="I3455">
        <v>37.622</v>
      </c>
      <c r="J3455">
        <v>0</v>
      </c>
      <c r="K3455" t="s">
        <v>739</v>
      </c>
      <c r="M3455" s="15">
        <f t="shared" ref="M3455:M3491" si="410">+I3455*(1-J3455/100)</f>
        <v>37.622</v>
      </c>
      <c r="N3455" s="13">
        <f t="shared" ref="N3455:N3491" si="411">+LEN(A3455)</f>
        <v>10</v>
      </c>
      <c r="O3455" s="13">
        <f t="shared" ref="O3455:O3491" si="412">+MONTH(C3455)</f>
        <v>5</v>
      </c>
      <c r="P3455" s="13">
        <f t="shared" ref="P3455:P3491" si="413">+YEAR(C3455)</f>
        <v>2017</v>
      </c>
      <c r="Q3455" s="13">
        <f t="shared" ref="Q3455:Q3491" si="414">+M3455*D3455</f>
        <v>1053.4159999999999</v>
      </c>
    </row>
    <row r="3456" spans="1:17" x14ac:dyDescent="0.25">
      <c r="A3456" t="s">
        <v>7186</v>
      </c>
      <c r="B3456" t="s">
        <v>7187</v>
      </c>
      <c r="C3456">
        <v>42881.376956018517</v>
      </c>
      <c r="D3456">
        <v>28</v>
      </c>
      <c r="E3456" t="s">
        <v>13863</v>
      </c>
      <c r="F3456" t="s">
        <v>7392</v>
      </c>
      <c r="G3456" t="s">
        <v>7393</v>
      </c>
      <c r="H3456" t="s">
        <v>160</v>
      </c>
      <c r="I3456">
        <v>6.3289999999999997</v>
      </c>
      <c r="J3456">
        <v>0</v>
      </c>
      <c r="K3456" t="s">
        <v>739</v>
      </c>
      <c r="M3456" s="15">
        <f t="shared" si="410"/>
        <v>6.3289999999999997</v>
      </c>
      <c r="N3456" s="13">
        <f t="shared" si="411"/>
        <v>10</v>
      </c>
      <c r="O3456" s="13">
        <f t="shared" si="412"/>
        <v>5</v>
      </c>
      <c r="P3456" s="13">
        <f t="shared" si="413"/>
        <v>2017</v>
      </c>
      <c r="Q3456" s="13">
        <f t="shared" si="414"/>
        <v>177.21199999999999</v>
      </c>
    </row>
    <row r="3457" spans="1:17" x14ac:dyDescent="0.25">
      <c r="A3457" t="s">
        <v>521</v>
      </c>
      <c r="B3457" t="s">
        <v>522</v>
      </c>
      <c r="C3457">
        <v>42886.264814814815</v>
      </c>
      <c r="D3457">
        <v>120</v>
      </c>
      <c r="E3457" t="s">
        <v>113</v>
      </c>
      <c r="F3457" t="s">
        <v>7394</v>
      </c>
      <c r="G3457" t="s">
        <v>7395</v>
      </c>
      <c r="H3457" t="s">
        <v>240</v>
      </c>
      <c r="I3457">
        <v>8.2799999999999994</v>
      </c>
      <c r="J3457">
        <v>0</v>
      </c>
      <c r="K3457" t="s">
        <v>523</v>
      </c>
      <c r="M3457" s="15">
        <f t="shared" si="410"/>
        <v>8.2799999999999994</v>
      </c>
      <c r="N3457" s="13">
        <f t="shared" si="411"/>
        <v>10</v>
      </c>
      <c r="O3457" s="13">
        <f t="shared" si="412"/>
        <v>5</v>
      </c>
      <c r="P3457" s="13">
        <f t="shared" si="413"/>
        <v>2017</v>
      </c>
      <c r="Q3457" s="13">
        <f t="shared" si="414"/>
        <v>993.59999999999991</v>
      </c>
    </row>
    <row r="3458" spans="1:17" x14ac:dyDescent="0.25">
      <c r="A3458" t="s">
        <v>2098</v>
      </c>
      <c r="B3458" t="s">
        <v>2099</v>
      </c>
      <c r="C3458">
        <v>42886.264814814815</v>
      </c>
      <c r="D3458">
        <v>180</v>
      </c>
      <c r="E3458" t="s">
        <v>113</v>
      </c>
      <c r="F3458" t="s">
        <v>7394</v>
      </c>
      <c r="G3458" t="s">
        <v>7395</v>
      </c>
      <c r="H3458" t="s">
        <v>240</v>
      </c>
      <c r="I3458">
        <v>3.89</v>
      </c>
      <c r="J3458">
        <v>0</v>
      </c>
      <c r="K3458" t="s">
        <v>2100</v>
      </c>
      <c r="M3458" s="15">
        <f t="shared" si="410"/>
        <v>3.89</v>
      </c>
      <c r="N3458" s="13">
        <f t="shared" si="411"/>
        <v>10</v>
      </c>
      <c r="O3458" s="13">
        <f t="shared" si="412"/>
        <v>5</v>
      </c>
      <c r="P3458" s="13">
        <f t="shared" si="413"/>
        <v>2017</v>
      </c>
      <c r="Q3458" s="13">
        <f t="shared" si="414"/>
        <v>700.2</v>
      </c>
    </row>
    <row r="3459" spans="1:17" x14ac:dyDescent="0.25">
      <c r="A3459" t="s">
        <v>7396</v>
      </c>
      <c r="B3459" t="s">
        <v>7397</v>
      </c>
      <c r="C3459">
        <v>42886.264814814815</v>
      </c>
      <c r="D3459">
        <v>180</v>
      </c>
      <c r="E3459" t="s">
        <v>113</v>
      </c>
      <c r="F3459" t="s">
        <v>7394</v>
      </c>
      <c r="G3459" t="s">
        <v>7395</v>
      </c>
      <c r="H3459" t="s">
        <v>240</v>
      </c>
      <c r="I3459">
        <v>2.2999999999999998</v>
      </c>
      <c r="J3459">
        <v>0</v>
      </c>
      <c r="K3459" t="s">
        <v>7398</v>
      </c>
      <c r="M3459" s="15">
        <f t="shared" si="410"/>
        <v>2.2999999999999998</v>
      </c>
      <c r="N3459" s="13">
        <f t="shared" si="411"/>
        <v>10</v>
      </c>
      <c r="O3459" s="13">
        <f t="shared" si="412"/>
        <v>5</v>
      </c>
      <c r="P3459" s="13">
        <f t="shared" si="413"/>
        <v>2017</v>
      </c>
      <c r="Q3459" s="13">
        <f t="shared" si="414"/>
        <v>413.99999999999994</v>
      </c>
    </row>
    <row r="3460" spans="1:17" x14ac:dyDescent="0.25">
      <c r="A3460" t="s">
        <v>7399</v>
      </c>
      <c r="B3460" t="s">
        <v>7400</v>
      </c>
      <c r="C3460">
        <v>42926.317395833335</v>
      </c>
      <c r="D3460">
        <v>5</v>
      </c>
      <c r="E3460" t="s">
        <v>13863</v>
      </c>
      <c r="F3460" t="s">
        <v>7401</v>
      </c>
      <c r="G3460" t="s">
        <v>7402</v>
      </c>
      <c r="H3460" t="s">
        <v>2029</v>
      </c>
      <c r="I3460">
        <v>626</v>
      </c>
      <c r="J3460">
        <v>0</v>
      </c>
      <c r="K3460" t="s">
        <v>7403</v>
      </c>
      <c r="M3460" s="15">
        <f t="shared" si="410"/>
        <v>626</v>
      </c>
      <c r="N3460" s="13">
        <f t="shared" si="411"/>
        <v>10</v>
      </c>
      <c r="O3460" s="13">
        <f t="shared" si="412"/>
        <v>7</v>
      </c>
      <c r="P3460" s="13">
        <f t="shared" si="413"/>
        <v>2017</v>
      </c>
      <c r="Q3460" s="13">
        <f t="shared" si="414"/>
        <v>3130</v>
      </c>
    </row>
    <row r="3461" spans="1:17" x14ac:dyDescent="0.25">
      <c r="A3461" t="s">
        <v>3094</v>
      </c>
      <c r="B3461" t="s">
        <v>3095</v>
      </c>
      <c r="C3461">
        <v>42887.487581018519</v>
      </c>
      <c r="D3461">
        <v>50</v>
      </c>
      <c r="E3461" t="s">
        <v>13863</v>
      </c>
      <c r="F3461" t="s">
        <v>7404</v>
      </c>
      <c r="G3461" t="s">
        <v>7405</v>
      </c>
      <c r="H3461" t="s">
        <v>181</v>
      </c>
      <c r="I3461">
        <v>2.2599999999999998</v>
      </c>
      <c r="J3461">
        <v>0</v>
      </c>
      <c r="K3461" t="s">
        <v>3096</v>
      </c>
      <c r="M3461" s="15">
        <f t="shared" si="410"/>
        <v>2.2599999999999998</v>
      </c>
      <c r="N3461" s="13">
        <f t="shared" si="411"/>
        <v>10</v>
      </c>
      <c r="O3461" s="13">
        <f t="shared" si="412"/>
        <v>6</v>
      </c>
      <c r="P3461" s="13">
        <f t="shared" si="413"/>
        <v>2017</v>
      </c>
      <c r="Q3461" s="13">
        <f t="shared" si="414"/>
        <v>112.99999999999999</v>
      </c>
    </row>
    <row r="3462" spans="1:17" x14ac:dyDescent="0.25">
      <c r="A3462" t="s">
        <v>2117</v>
      </c>
      <c r="B3462" t="s">
        <v>2118</v>
      </c>
      <c r="C3462">
        <v>42887.489490740743</v>
      </c>
      <c r="D3462">
        <v>1500</v>
      </c>
      <c r="E3462" t="s">
        <v>13863</v>
      </c>
      <c r="F3462" t="s">
        <v>7404</v>
      </c>
      <c r="G3462" t="s">
        <v>7406</v>
      </c>
      <c r="H3462" t="s">
        <v>181</v>
      </c>
      <c r="I3462">
        <v>0.35</v>
      </c>
      <c r="J3462">
        <v>25</v>
      </c>
      <c r="K3462" t="s">
        <v>2119</v>
      </c>
      <c r="M3462" s="15">
        <f t="shared" si="410"/>
        <v>0.26249999999999996</v>
      </c>
      <c r="N3462" s="13">
        <f t="shared" si="411"/>
        <v>10</v>
      </c>
      <c r="O3462" s="13">
        <f t="shared" si="412"/>
        <v>6</v>
      </c>
      <c r="P3462" s="13">
        <f t="shared" si="413"/>
        <v>2017</v>
      </c>
      <c r="Q3462" s="13">
        <f t="shared" si="414"/>
        <v>393.74999999999994</v>
      </c>
    </row>
    <row r="3463" spans="1:17" x14ac:dyDescent="0.25">
      <c r="A3463" t="s">
        <v>2127</v>
      </c>
      <c r="B3463" t="s">
        <v>2128</v>
      </c>
      <c r="C3463">
        <v>42887.489490740743</v>
      </c>
      <c r="D3463">
        <v>500</v>
      </c>
      <c r="E3463" t="s">
        <v>13863</v>
      </c>
      <c r="F3463" t="s">
        <v>7404</v>
      </c>
      <c r="G3463" t="s">
        <v>7406</v>
      </c>
      <c r="H3463" t="s">
        <v>181</v>
      </c>
      <c r="I3463">
        <v>0.22</v>
      </c>
      <c r="J3463">
        <v>25</v>
      </c>
      <c r="K3463" t="s">
        <v>2129</v>
      </c>
      <c r="M3463" s="15">
        <f t="shared" si="410"/>
        <v>0.16500000000000001</v>
      </c>
      <c r="N3463" s="13">
        <f t="shared" si="411"/>
        <v>10</v>
      </c>
      <c r="O3463" s="13">
        <f t="shared" si="412"/>
        <v>6</v>
      </c>
      <c r="P3463" s="13">
        <f t="shared" si="413"/>
        <v>2017</v>
      </c>
      <c r="Q3463" s="13">
        <f t="shared" si="414"/>
        <v>82.5</v>
      </c>
    </row>
    <row r="3464" spans="1:17" x14ac:dyDescent="0.25">
      <c r="A3464" t="s">
        <v>2124</v>
      </c>
      <c r="B3464" t="s">
        <v>2125</v>
      </c>
      <c r="C3464">
        <v>42887.487581018519</v>
      </c>
      <c r="D3464">
        <v>500</v>
      </c>
      <c r="E3464" t="s">
        <v>13863</v>
      </c>
      <c r="F3464" t="s">
        <v>7404</v>
      </c>
      <c r="G3464" t="s">
        <v>7405</v>
      </c>
      <c r="H3464" t="s">
        <v>181</v>
      </c>
      <c r="I3464">
        <v>0.15</v>
      </c>
      <c r="J3464">
        <v>25</v>
      </c>
      <c r="K3464" t="s">
        <v>2126</v>
      </c>
      <c r="M3464" s="15">
        <f t="shared" si="410"/>
        <v>0.11249999999999999</v>
      </c>
      <c r="N3464" s="13">
        <f t="shared" si="411"/>
        <v>10</v>
      </c>
      <c r="O3464" s="13">
        <f t="shared" si="412"/>
        <v>6</v>
      </c>
      <c r="P3464" s="13">
        <f t="shared" si="413"/>
        <v>2017</v>
      </c>
      <c r="Q3464" s="13">
        <f t="shared" si="414"/>
        <v>56.249999999999993</v>
      </c>
    </row>
    <row r="3465" spans="1:17" x14ac:dyDescent="0.25">
      <c r="A3465" t="s">
        <v>7087</v>
      </c>
      <c r="B3465" t="s">
        <v>7088</v>
      </c>
      <c r="C3465">
        <v>42887.487581018519</v>
      </c>
      <c r="D3465">
        <v>50</v>
      </c>
      <c r="E3465" t="s">
        <v>13863</v>
      </c>
      <c r="F3465" t="s">
        <v>7404</v>
      </c>
      <c r="G3465" t="s">
        <v>7405</v>
      </c>
      <c r="H3465" t="s">
        <v>181</v>
      </c>
      <c r="I3465">
        <v>5.1100000000000003</v>
      </c>
      <c r="J3465">
        <v>0</v>
      </c>
      <c r="K3465" t="s">
        <v>7090</v>
      </c>
      <c r="M3465" s="15">
        <f t="shared" si="410"/>
        <v>5.1100000000000003</v>
      </c>
      <c r="N3465" s="13">
        <f t="shared" si="411"/>
        <v>10</v>
      </c>
      <c r="O3465" s="13">
        <f t="shared" si="412"/>
        <v>6</v>
      </c>
      <c r="P3465" s="13">
        <f t="shared" si="413"/>
        <v>2017</v>
      </c>
      <c r="Q3465" s="13">
        <f t="shared" si="414"/>
        <v>255.50000000000003</v>
      </c>
    </row>
    <row r="3466" spans="1:17" x14ac:dyDescent="0.25">
      <c r="A3466" t="s">
        <v>94</v>
      </c>
      <c r="B3466" t="s">
        <v>95</v>
      </c>
      <c r="C3466">
        <v>42884.400671296295</v>
      </c>
      <c r="D3466">
        <v>20</v>
      </c>
      <c r="E3466" t="s">
        <v>13863</v>
      </c>
      <c r="F3466" t="s">
        <v>7407</v>
      </c>
      <c r="G3466" t="s">
        <v>7408</v>
      </c>
      <c r="H3466" t="s">
        <v>92</v>
      </c>
      <c r="I3466">
        <v>16</v>
      </c>
      <c r="J3466">
        <v>0</v>
      </c>
      <c r="K3466" t="s">
        <v>96</v>
      </c>
      <c r="M3466" s="15">
        <f t="shared" si="410"/>
        <v>16</v>
      </c>
      <c r="N3466" s="13">
        <f t="shared" si="411"/>
        <v>10</v>
      </c>
      <c r="O3466" s="13">
        <f t="shared" si="412"/>
        <v>5</v>
      </c>
      <c r="P3466" s="13">
        <f t="shared" si="413"/>
        <v>2017</v>
      </c>
      <c r="Q3466" s="13">
        <f t="shared" si="414"/>
        <v>320</v>
      </c>
    </row>
    <row r="3467" spans="1:17" x14ac:dyDescent="0.25">
      <c r="A3467" t="s">
        <v>1283</v>
      </c>
      <c r="B3467" t="s">
        <v>1284</v>
      </c>
      <c r="C3467">
        <v>42884.591319444444</v>
      </c>
      <c r="D3467">
        <v>50</v>
      </c>
      <c r="E3467" t="s">
        <v>13863</v>
      </c>
      <c r="F3467" t="s">
        <v>7409</v>
      </c>
      <c r="G3467" t="s">
        <v>7410</v>
      </c>
      <c r="H3467" t="s">
        <v>124</v>
      </c>
      <c r="I3467">
        <v>5.8844000000000003</v>
      </c>
      <c r="J3467">
        <v>40</v>
      </c>
      <c r="K3467" t="s">
        <v>1286</v>
      </c>
      <c r="M3467" s="15">
        <f t="shared" si="410"/>
        <v>3.53064</v>
      </c>
      <c r="N3467" s="13">
        <f t="shared" si="411"/>
        <v>10</v>
      </c>
      <c r="O3467" s="13">
        <f t="shared" si="412"/>
        <v>5</v>
      </c>
      <c r="P3467" s="13">
        <f t="shared" si="413"/>
        <v>2017</v>
      </c>
      <c r="Q3467" s="13">
        <f t="shared" si="414"/>
        <v>176.53200000000001</v>
      </c>
    </row>
    <row r="3468" spans="1:17" x14ac:dyDescent="0.25">
      <c r="A3468" t="s">
        <v>1289</v>
      </c>
      <c r="B3468" t="s">
        <v>1290</v>
      </c>
      <c r="C3468">
        <v>42884.591319444444</v>
      </c>
      <c r="D3468">
        <v>100</v>
      </c>
      <c r="E3468" t="s">
        <v>13863</v>
      </c>
      <c r="F3468" t="s">
        <v>7409</v>
      </c>
      <c r="G3468" t="s">
        <v>7410</v>
      </c>
      <c r="H3468" t="s">
        <v>124</v>
      </c>
      <c r="I3468">
        <v>1.2735000000000001</v>
      </c>
      <c r="J3468">
        <v>0</v>
      </c>
      <c r="K3468" t="s">
        <v>1291</v>
      </c>
      <c r="M3468" s="15">
        <f t="shared" si="410"/>
        <v>1.2735000000000001</v>
      </c>
      <c r="N3468" s="13">
        <f t="shared" si="411"/>
        <v>10</v>
      </c>
      <c r="O3468" s="13">
        <f t="shared" si="412"/>
        <v>5</v>
      </c>
      <c r="P3468" s="13">
        <f t="shared" si="413"/>
        <v>2017</v>
      </c>
      <c r="Q3468" s="13">
        <f t="shared" si="414"/>
        <v>127.35000000000001</v>
      </c>
    </row>
    <row r="3469" spans="1:17" x14ac:dyDescent="0.25">
      <c r="A3469" t="s">
        <v>3311</v>
      </c>
      <c r="B3469" t="s">
        <v>3312</v>
      </c>
      <c r="C3469">
        <v>42884.591319444444</v>
      </c>
      <c r="D3469">
        <v>80</v>
      </c>
      <c r="E3469" t="s">
        <v>13863</v>
      </c>
      <c r="F3469" t="s">
        <v>7409</v>
      </c>
      <c r="G3469" t="s">
        <v>7410</v>
      </c>
      <c r="H3469" t="s">
        <v>124</v>
      </c>
      <c r="I3469">
        <v>0.75219999999999998</v>
      </c>
      <c r="J3469">
        <v>40</v>
      </c>
      <c r="K3469" t="s">
        <v>2964</v>
      </c>
      <c r="M3469" s="15">
        <f t="shared" si="410"/>
        <v>0.45131999999999994</v>
      </c>
      <c r="N3469" s="13">
        <f t="shared" si="411"/>
        <v>10</v>
      </c>
      <c r="O3469" s="13">
        <f t="shared" si="412"/>
        <v>5</v>
      </c>
      <c r="P3469" s="13">
        <f t="shared" si="413"/>
        <v>2017</v>
      </c>
      <c r="Q3469" s="13">
        <f t="shared" si="414"/>
        <v>36.105599999999995</v>
      </c>
    </row>
    <row r="3470" spans="1:17" x14ac:dyDescent="0.25">
      <c r="A3470" t="s">
        <v>3313</v>
      </c>
      <c r="B3470" t="s">
        <v>3314</v>
      </c>
      <c r="C3470">
        <v>42887.497233796297</v>
      </c>
      <c r="D3470">
        <v>100</v>
      </c>
      <c r="E3470" t="s">
        <v>13863</v>
      </c>
      <c r="F3470" t="s">
        <v>7409</v>
      </c>
      <c r="G3470" t="s">
        <v>7411</v>
      </c>
      <c r="H3470" t="s">
        <v>124</v>
      </c>
      <c r="I3470">
        <v>0.80500000000000005</v>
      </c>
      <c r="J3470">
        <v>40</v>
      </c>
      <c r="K3470" t="s">
        <v>2964</v>
      </c>
      <c r="M3470" s="15">
        <f t="shared" si="410"/>
        <v>0.48299999999999998</v>
      </c>
      <c r="N3470" s="13">
        <f t="shared" si="411"/>
        <v>10</v>
      </c>
      <c r="O3470" s="13">
        <f t="shared" si="412"/>
        <v>6</v>
      </c>
      <c r="P3470" s="13">
        <f t="shared" si="413"/>
        <v>2017</v>
      </c>
      <c r="Q3470" s="13">
        <f t="shared" si="414"/>
        <v>48.3</v>
      </c>
    </row>
    <row r="3471" spans="1:17" x14ac:dyDescent="0.25">
      <c r="A3471" t="s">
        <v>1303</v>
      </c>
      <c r="B3471" t="s">
        <v>1304</v>
      </c>
      <c r="C3471">
        <v>42887.497233796297</v>
      </c>
      <c r="D3471">
        <v>100</v>
      </c>
      <c r="E3471" t="s">
        <v>13863</v>
      </c>
      <c r="F3471" t="s">
        <v>7409</v>
      </c>
      <c r="G3471" t="s">
        <v>7411</v>
      </c>
      <c r="H3471" t="s">
        <v>124</v>
      </c>
      <c r="I3471">
        <v>0.76690000000000003</v>
      </c>
      <c r="J3471">
        <v>40</v>
      </c>
      <c r="K3471" t="s">
        <v>1305</v>
      </c>
      <c r="M3471" s="15">
        <f t="shared" si="410"/>
        <v>0.46013999999999999</v>
      </c>
      <c r="N3471" s="13">
        <f t="shared" si="411"/>
        <v>10</v>
      </c>
      <c r="O3471" s="13">
        <f t="shared" si="412"/>
        <v>6</v>
      </c>
      <c r="P3471" s="13">
        <f t="shared" si="413"/>
        <v>2017</v>
      </c>
      <c r="Q3471" s="13">
        <f t="shared" si="414"/>
        <v>46.013999999999996</v>
      </c>
    </row>
    <row r="3472" spans="1:17" x14ac:dyDescent="0.25">
      <c r="A3472" t="s">
        <v>1273</v>
      </c>
      <c r="B3472" t="s">
        <v>1274</v>
      </c>
      <c r="C3472">
        <v>42898.571539351855</v>
      </c>
      <c r="D3472">
        <v>200</v>
      </c>
      <c r="E3472" t="s">
        <v>13863</v>
      </c>
      <c r="F3472" t="s">
        <v>7409</v>
      </c>
      <c r="G3472" t="s">
        <v>7412</v>
      </c>
      <c r="H3472" t="s">
        <v>124</v>
      </c>
      <c r="I3472">
        <v>0</v>
      </c>
      <c r="J3472">
        <v>0</v>
      </c>
      <c r="K3472" t="s">
        <v>1276</v>
      </c>
      <c r="M3472" s="15">
        <f t="shared" si="410"/>
        <v>0</v>
      </c>
      <c r="N3472" s="13">
        <f t="shared" si="411"/>
        <v>10</v>
      </c>
      <c r="O3472" s="13">
        <f t="shared" si="412"/>
        <v>6</v>
      </c>
      <c r="P3472" s="13">
        <f t="shared" si="413"/>
        <v>2017</v>
      </c>
      <c r="Q3472" s="13">
        <f t="shared" si="414"/>
        <v>0</v>
      </c>
    </row>
    <row r="3473" spans="1:17" x14ac:dyDescent="0.25">
      <c r="A3473" t="s">
        <v>1283</v>
      </c>
      <c r="B3473" t="s">
        <v>1284</v>
      </c>
      <c r="C3473">
        <v>42887.497233796297</v>
      </c>
      <c r="D3473">
        <v>50</v>
      </c>
      <c r="E3473" t="s">
        <v>13863</v>
      </c>
      <c r="F3473" t="s">
        <v>7409</v>
      </c>
      <c r="G3473" t="s">
        <v>7411</v>
      </c>
      <c r="H3473" t="s">
        <v>124</v>
      </c>
      <c r="I3473">
        <v>5.8844000000000003</v>
      </c>
      <c r="J3473">
        <v>40</v>
      </c>
      <c r="K3473" t="s">
        <v>1286</v>
      </c>
      <c r="M3473" s="15">
        <f t="shared" si="410"/>
        <v>3.53064</v>
      </c>
      <c r="N3473" s="13">
        <f t="shared" si="411"/>
        <v>10</v>
      </c>
      <c r="O3473" s="13">
        <f t="shared" si="412"/>
        <v>6</v>
      </c>
      <c r="P3473" s="13">
        <f t="shared" si="413"/>
        <v>2017</v>
      </c>
      <c r="Q3473" s="13">
        <f t="shared" si="414"/>
        <v>176.53200000000001</v>
      </c>
    </row>
    <row r="3474" spans="1:17" x14ac:dyDescent="0.25">
      <c r="A3474" t="s">
        <v>3311</v>
      </c>
      <c r="B3474" t="s">
        <v>3312</v>
      </c>
      <c r="C3474">
        <v>42887.497233796297</v>
      </c>
      <c r="D3474">
        <v>20</v>
      </c>
      <c r="E3474" t="s">
        <v>13863</v>
      </c>
      <c r="F3474" t="s">
        <v>7409</v>
      </c>
      <c r="G3474" t="s">
        <v>7411</v>
      </c>
      <c r="H3474" t="s">
        <v>124</v>
      </c>
      <c r="I3474">
        <v>0.75219999999999998</v>
      </c>
      <c r="J3474">
        <v>40</v>
      </c>
      <c r="K3474" t="s">
        <v>2964</v>
      </c>
      <c r="M3474" s="15">
        <f t="shared" si="410"/>
        <v>0.45131999999999994</v>
      </c>
      <c r="N3474" s="13">
        <f t="shared" si="411"/>
        <v>10</v>
      </c>
      <c r="O3474" s="13">
        <f t="shared" si="412"/>
        <v>6</v>
      </c>
      <c r="P3474" s="13">
        <f t="shared" si="413"/>
        <v>2017</v>
      </c>
      <c r="Q3474" s="13">
        <f t="shared" si="414"/>
        <v>9.0263999999999989</v>
      </c>
    </row>
    <row r="3475" spans="1:17" x14ac:dyDescent="0.25">
      <c r="A3475" t="s">
        <v>2350</v>
      </c>
      <c r="B3475" t="s">
        <v>2351</v>
      </c>
      <c r="C3475">
        <v>42887.502187500002</v>
      </c>
      <c r="D3475">
        <v>8</v>
      </c>
      <c r="E3475" t="s">
        <v>13863</v>
      </c>
      <c r="F3475" t="s">
        <v>7413</v>
      </c>
      <c r="G3475" t="s">
        <v>7414</v>
      </c>
      <c r="H3475" t="s">
        <v>108</v>
      </c>
      <c r="I3475">
        <v>30.28</v>
      </c>
      <c r="J3475">
        <v>55</v>
      </c>
      <c r="K3475" t="s">
        <v>2353</v>
      </c>
      <c r="M3475" s="15">
        <f t="shared" si="410"/>
        <v>13.625999999999999</v>
      </c>
      <c r="N3475" s="13">
        <f t="shared" si="411"/>
        <v>10</v>
      </c>
      <c r="O3475" s="13">
        <f t="shared" si="412"/>
        <v>6</v>
      </c>
      <c r="P3475" s="13">
        <f t="shared" si="413"/>
        <v>2017</v>
      </c>
      <c r="Q3475" s="13">
        <f t="shared" si="414"/>
        <v>109.008</v>
      </c>
    </row>
    <row r="3476" spans="1:17" x14ac:dyDescent="0.25">
      <c r="A3476" t="s">
        <v>364</v>
      </c>
      <c r="B3476" t="s">
        <v>365</v>
      </c>
      <c r="C3476">
        <v>42884.600694444445</v>
      </c>
      <c r="D3476">
        <v>7</v>
      </c>
      <c r="E3476" t="s">
        <v>13863</v>
      </c>
      <c r="F3476" t="s">
        <v>7413</v>
      </c>
      <c r="G3476" t="s">
        <v>7415</v>
      </c>
      <c r="H3476" t="s">
        <v>108</v>
      </c>
      <c r="I3476">
        <v>12.668900000000001</v>
      </c>
      <c r="J3476">
        <v>0</v>
      </c>
      <c r="K3476" t="s">
        <v>368</v>
      </c>
      <c r="M3476" s="15">
        <f t="shared" si="410"/>
        <v>12.668900000000001</v>
      </c>
      <c r="N3476" s="13">
        <f t="shared" si="411"/>
        <v>10</v>
      </c>
      <c r="O3476" s="13">
        <f t="shared" si="412"/>
        <v>5</v>
      </c>
      <c r="P3476" s="13">
        <f t="shared" si="413"/>
        <v>2017</v>
      </c>
      <c r="Q3476" s="13">
        <f t="shared" si="414"/>
        <v>88.682299999999998</v>
      </c>
    </row>
    <row r="3477" spans="1:17" x14ac:dyDescent="0.25">
      <c r="A3477" t="s">
        <v>3348</v>
      </c>
      <c r="B3477" t="s">
        <v>3349</v>
      </c>
      <c r="C3477">
        <v>42884.600694444445</v>
      </c>
      <c r="D3477">
        <v>18</v>
      </c>
      <c r="E3477" t="s">
        <v>13863</v>
      </c>
      <c r="F3477" t="s">
        <v>7413</v>
      </c>
      <c r="G3477" t="s">
        <v>7415</v>
      </c>
      <c r="H3477" t="s">
        <v>108</v>
      </c>
      <c r="I3477">
        <v>22.7</v>
      </c>
      <c r="J3477">
        <v>0</v>
      </c>
      <c r="K3477" t="s">
        <v>3352</v>
      </c>
      <c r="M3477" s="15">
        <f t="shared" si="410"/>
        <v>22.7</v>
      </c>
      <c r="N3477" s="13">
        <f t="shared" si="411"/>
        <v>10</v>
      </c>
      <c r="O3477" s="13">
        <f t="shared" si="412"/>
        <v>5</v>
      </c>
      <c r="P3477" s="13">
        <f t="shared" si="413"/>
        <v>2017</v>
      </c>
      <c r="Q3477" s="13">
        <f t="shared" si="414"/>
        <v>408.59999999999997</v>
      </c>
    </row>
    <row r="3478" spans="1:17" x14ac:dyDescent="0.25">
      <c r="A3478" t="s">
        <v>7416</v>
      </c>
      <c r="B3478" t="s">
        <v>7417</v>
      </c>
      <c r="C3478">
        <v>42892.698738425926</v>
      </c>
      <c r="D3478">
        <v>3</v>
      </c>
      <c r="E3478" t="s">
        <v>13863</v>
      </c>
      <c r="F3478" t="s">
        <v>7413</v>
      </c>
      <c r="G3478" t="s">
        <v>7418</v>
      </c>
      <c r="H3478" t="s">
        <v>108</v>
      </c>
      <c r="I3478">
        <v>64.3</v>
      </c>
      <c r="J3478">
        <v>0</v>
      </c>
      <c r="K3478" t="s">
        <v>3355</v>
      </c>
      <c r="M3478" s="15">
        <f t="shared" si="410"/>
        <v>64.3</v>
      </c>
      <c r="N3478" s="13">
        <f t="shared" si="411"/>
        <v>10</v>
      </c>
      <c r="O3478" s="13">
        <f t="shared" si="412"/>
        <v>6</v>
      </c>
      <c r="P3478" s="13">
        <f t="shared" si="413"/>
        <v>2017</v>
      </c>
      <c r="Q3478" s="13">
        <f t="shared" si="414"/>
        <v>192.89999999999998</v>
      </c>
    </row>
    <row r="3479" spans="1:17" x14ac:dyDescent="0.25">
      <c r="A3479" t="s">
        <v>878</v>
      </c>
      <c r="B3479" t="s">
        <v>879</v>
      </c>
      <c r="C3479">
        <v>42892.698738425926</v>
      </c>
      <c r="D3479">
        <v>1</v>
      </c>
      <c r="E3479" t="s">
        <v>13863</v>
      </c>
      <c r="F3479" t="s">
        <v>7413</v>
      </c>
      <c r="G3479" t="s">
        <v>7418</v>
      </c>
      <c r="H3479" t="s">
        <v>108</v>
      </c>
      <c r="I3479">
        <v>24</v>
      </c>
      <c r="J3479">
        <v>65</v>
      </c>
      <c r="K3479" t="s">
        <v>880</v>
      </c>
      <c r="M3479" s="15">
        <f t="shared" si="410"/>
        <v>8.3999999999999986</v>
      </c>
      <c r="N3479" s="13">
        <f t="shared" si="411"/>
        <v>10</v>
      </c>
      <c r="O3479" s="13">
        <f t="shared" si="412"/>
        <v>6</v>
      </c>
      <c r="P3479" s="13">
        <f t="shared" si="413"/>
        <v>2017</v>
      </c>
      <c r="Q3479" s="13">
        <f t="shared" si="414"/>
        <v>8.3999999999999986</v>
      </c>
    </row>
    <row r="3480" spans="1:17" x14ac:dyDescent="0.25">
      <c r="A3480" t="s">
        <v>881</v>
      </c>
      <c r="B3480" t="s">
        <v>882</v>
      </c>
      <c r="C3480">
        <v>42916.355868055558</v>
      </c>
      <c r="D3480">
        <v>1</v>
      </c>
      <c r="E3480" t="s">
        <v>13863</v>
      </c>
      <c r="F3480" t="s">
        <v>7413</v>
      </c>
      <c r="G3480" t="s">
        <v>7419</v>
      </c>
      <c r="H3480" t="s">
        <v>108</v>
      </c>
      <c r="I3480">
        <v>24</v>
      </c>
      <c r="J3480">
        <v>65</v>
      </c>
      <c r="K3480" t="s">
        <v>883</v>
      </c>
      <c r="M3480" s="15">
        <f t="shared" si="410"/>
        <v>8.3999999999999986</v>
      </c>
      <c r="N3480" s="13">
        <f t="shared" si="411"/>
        <v>10</v>
      </c>
      <c r="O3480" s="13">
        <f t="shared" si="412"/>
        <v>6</v>
      </c>
      <c r="P3480" s="13">
        <f t="shared" si="413"/>
        <v>2017</v>
      </c>
      <c r="Q3480" s="13">
        <f t="shared" si="414"/>
        <v>8.3999999999999986</v>
      </c>
    </row>
    <row r="3481" spans="1:17" x14ac:dyDescent="0.25">
      <c r="A3481" t="s">
        <v>884</v>
      </c>
      <c r="B3481" t="s">
        <v>885</v>
      </c>
      <c r="C3481">
        <v>42892.698738425926</v>
      </c>
      <c r="D3481">
        <v>1</v>
      </c>
      <c r="E3481" t="s">
        <v>13863</v>
      </c>
      <c r="F3481" t="s">
        <v>7413</v>
      </c>
      <c r="G3481" t="s">
        <v>7418</v>
      </c>
      <c r="H3481" t="s">
        <v>108</v>
      </c>
      <c r="I3481">
        <v>20</v>
      </c>
      <c r="J3481">
        <v>65</v>
      </c>
      <c r="K3481" t="s">
        <v>886</v>
      </c>
      <c r="M3481" s="15">
        <f t="shared" si="410"/>
        <v>7</v>
      </c>
      <c r="N3481" s="13">
        <f t="shared" si="411"/>
        <v>10</v>
      </c>
      <c r="O3481" s="13">
        <f t="shared" si="412"/>
        <v>6</v>
      </c>
      <c r="P3481" s="13">
        <f t="shared" si="413"/>
        <v>2017</v>
      </c>
      <c r="Q3481" s="13">
        <f t="shared" si="414"/>
        <v>7</v>
      </c>
    </row>
    <row r="3482" spans="1:17" x14ac:dyDescent="0.25">
      <c r="A3482" t="s">
        <v>364</v>
      </c>
      <c r="B3482" t="s">
        <v>365</v>
      </c>
      <c r="C3482">
        <v>42887.502187500002</v>
      </c>
      <c r="D3482">
        <v>18</v>
      </c>
      <c r="E3482" t="s">
        <v>13863</v>
      </c>
      <c r="F3482" t="s">
        <v>7413</v>
      </c>
      <c r="G3482" t="s">
        <v>7414</v>
      </c>
      <c r="H3482" t="s">
        <v>108</v>
      </c>
      <c r="I3482">
        <v>12.668900000000001</v>
      </c>
      <c r="J3482">
        <v>0</v>
      </c>
      <c r="K3482" t="s">
        <v>368</v>
      </c>
      <c r="M3482" s="15">
        <f t="shared" si="410"/>
        <v>12.668900000000001</v>
      </c>
      <c r="N3482" s="13">
        <f t="shared" si="411"/>
        <v>10</v>
      </c>
      <c r="O3482" s="13">
        <f t="shared" si="412"/>
        <v>6</v>
      </c>
      <c r="P3482" s="13">
        <f t="shared" si="413"/>
        <v>2017</v>
      </c>
      <c r="Q3482" s="13">
        <f t="shared" si="414"/>
        <v>228.04020000000003</v>
      </c>
    </row>
    <row r="3483" spans="1:17" x14ac:dyDescent="0.25">
      <c r="A3483" t="s">
        <v>3348</v>
      </c>
      <c r="B3483" t="s">
        <v>3349</v>
      </c>
      <c r="C3483">
        <v>42892.698738425926</v>
      </c>
      <c r="D3483">
        <v>2</v>
      </c>
      <c r="E3483" t="s">
        <v>13863</v>
      </c>
      <c r="F3483" t="s">
        <v>7413</v>
      </c>
      <c r="G3483" t="s">
        <v>7418</v>
      </c>
      <c r="H3483" t="s">
        <v>108</v>
      </c>
      <c r="I3483">
        <v>22.7</v>
      </c>
      <c r="J3483">
        <v>0</v>
      </c>
      <c r="K3483" t="s">
        <v>3352</v>
      </c>
      <c r="M3483" s="15">
        <f t="shared" si="410"/>
        <v>22.7</v>
      </c>
      <c r="N3483" s="13">
        <f t="shared" si="411"/>
        <v>10</v>
      </c>
      <c r="O3483" s="13">
        <f t="shared" si="412"/>
        <v>6</v>
      </c>
      <c r="P3483" s="13">
        <f t="shared" si="413"/>
        <v>2017</v>
      </c>
      <c r="Q3483" s="13">
        <f t="shared" si="414"/>
        <v>45.4</v>
      </c>
    </row>
    <row r="3484" spans="1:17" x14ac:dyDescent="0.25">
      <c r="A3484" t="s">
        <v>129</v>
      </c>
      <c r="B3484" t="s">
        <v>130</v>
      </c>
      <c r="C3484">
        <v>42884.6325</v>
      </c>
      <c r="D3484">
        <v>10</v>
      </c>
      <c r="E3484" t="s">
        <v>13863</v>
      </c>
      <c r="F3484" t="s">
        <v>7420</v>
      </c>
      <c r="G3484" t="s">
        <v>7421</v>
      </c>
      <c r="H3484" t="s">
        <v>133</v>
      </c>
      <c r="I3484">
        <v>385.56</v>
      </c>
      <c r="J3484">
        <v>35</v>
      </c>
      <c r="K3484" t="s">
        <v>134</v>
      </c>
      <c r="M3484" s="15">
        <f t="shared" si="410"/>
        <v>250.614</v>
      </c>
      <c r="N3484" s="13">
        <f t="shared" si="411"/>
        <v>10</v>
      </c>
      <c r="O3484" s="13">
        <f t="shared" si="412"/>
        <v>5</v>
      </c>
      <c r="P3484" s="13">
        <f t="shared" si="413"/>
        <v>2017</v>
      </c>
      <c r="Q3484" s="13">
        <f t="shared" si="414"/>
        <v>2506.14</v>
      </c>
    </row>
    <row r="3485" spans="1:17" x14ac:dyDescent="0.25">
      <c r="A3485" t="s">
        <v>135</v>
      </c>
      <c r="B3485" t="s">
        <v>136</v>
      </c>
      <c r="C3485">
        <v>42884.6325</v>
      </c>
      <c r="D3485">
        <v>6</v>
      </c>
      <c r="E3485" t="s">
        <v>13863</v>
      </c>
      <c r="F3485" t="s">
        <v>7420</v>
      </c>
      <c r="G3485" t="s">
        <v>7421</v>
      </c>
      <c r="H3485" t="s">
        <v>133</v>
      </c>
      <c r="I3485">
        <v>345.1</v>
      </c>
      <c r="J3485">
        <v>35</v>
      </c>
      <c r="K3485" t="s">
        <v>137</v>
      </c>
      <c r="M3485" s="15">
        <f t="shared" si="410"/>
        <v>224.31500000000003</v>
      </c>
      <c r="N3485" s="13">
        <f t="shared" si="411"/>
        <v>10</v>
      </c>
      <c r="O3485" s="13">
        <f t="shared" si="412"/>
        <v>5</v>
      </c>
      <c r="P3485" s="13">
        <f t="shared" si="413"/>
        <v>2017</v>
      </c>
      <c r="Q3485" s="13">
        <f t="shared" si="414"/>
        <v>1345.89</v>
      </c>
    </row>
    <row r="3486" spans="1:17" x14ac:dyDescent="0.25">
      <c r="A3486" t="s">
        <v>377</v>
      </c>
      <c r="B3486" t="s">
        <v>378</v>
      </c>
      <c r="C3486">
        <v>42884.6325</v>
      </c>
      <c r="D3486">
        <v>6</v>
      </c>
      <c r="E3486" t="s">
        <v>13863</v>
      </c>
      <c r="F3486" t="s">
        <v>7420</v>
      </c>
      <c r="G3486" t="s">
        <v>7421</v>
      </c>
      <c r="H3486" t="s">
        <v>133</v>
      </c>
      <c r="I3486">
        <v>430.08</v>
      </c>
      <c r="J3486">
        <v>35</v>
      </c>
      <c r="K3486" t="s">
        <v>379</v>
      </c>
      <c r="M3486" s="15">
        <f t="shared" si="410"/>
        <v>279.55200000000002</v>
      </c>
      <c r="N3486" s="13">
        <f t="shared" si="411"/>
        <v>10</v>
      </c>
      <c r="O3486" s="13">
        <f t="shared" si="412"/>
        <v>5</v>
      </c>
      <c r="P3486" s="13">
        <f t="shared" si="413"/>
        <v>2017</v>
      </c>
      <c r="Q3486" s="13">
        <f t="shared" si="414"/>
        <v>1677.3120000000001</v>
      </c>
    </row>
    <row r="3487" spans="1:17" x14ac:dyDescent="0.25">
      <c r="A3487" t="s">
        <v>340</v>
      </c>
      <c r="B3487" t="s">
        <v>341</v>
      </c>
      <c r="C3487">
        <v>42884.605937499997</v>
      </c>
      <c r="D3487">
        <v>600</v>
      </c>
      <c r="E3487" t="s">
        <v>113</v>
      </c>
      <c r="F3487" t="s">
        <v>7422</v>
      </c>
      <c r="G3487" t="s">
        <v>7423</v>
      </c>
      <c r="H3487" t="s">
        <v>344</v>
      </c>
      <c r="I3487">
        <v>5.6000000000000001E-2</v>
      </c>
      <c r="J3487">
        <v>0</v>
      </c>
      <c r="K3487" t="s">
        <v>345</v>
      </c>
      <c r="M3487" s="15">
        <f t="shared" si="410"/>
        <v>5.6000000000000001E-2</v>
      </c>
      <c r="N3487" s="13">
        <f t="shared" si="411"/>
        <v>10</v>
      </c>
      <c r="O3487" s="13">
        <f t="shared" si="412"/>
        <v>5</v>
      </c>
      <c r="P3487" s="13">
        <f t="shared" si="413"/>
        <v>2017</v>
      </c>
      <c r="Q3487" s="13">
        <f t="shared" si="414"/>
        <v>33.6</v>
      </c>
    </row>
    <row r="3488" spans="1:17" x14ac:dyDescent="0.25">
      <c r="A3488" t="s">
        <v>346</v>
      </c>
      <c r="B3488" t="s">
        <v>347</v>
      </c>
      <c r="C3488">
        <v>42884.605937499997</v>
      </c>
      <c r="D3488">
        <v>400</v>
      </c>
      <c r="E3488" t="s">
        <v>113</v>
      </c>
      <c r="F3488" t="s">
        <v>7422</v>
      </c>
      <c r="G3488" t="s">
        <v>7423</v>
      </c>
      <c r="H3488" t="s">
        <v>344</v>
      </c>
      <c r="I3488">
        <v>0.115</v>
      </c>
      <c r="J3488">
        <v>0</v>
      </c>
      <c r="K3488" t="s">
        <v>344</v>
      </c>
      <c r="M3488" s="15">
        <f t="shared" si="410"/>
        <v>0.115</v>
      </c>
      <c r="N3488" s="13">
        <f t="shared" si="411"/>
        <v>10</v>
      </c>
      <c r="O3488" s="13">
        <f t="shared" si="412"/>
        <v>5</v>
      </c>
      <c r="P3488" s="13">
        <f t="shared" si="413"/>
        <v>2017</v>
      </c>
      <c r="Q3488" s="13">
        <f t="shared" si="414"/>
        <v>46</v>
      </c>
    </row>
    <row r="3489" spans="1:17" x14ac:dyDescent="0.25">
      <c r="A3489" t="s">
        <v>4437</v>
      </c>
      <c r="B3489" t="s">
        <v>4438</v>
      </c>
      <c r="C3489">
        <v>42884.605937499997</v>
      </c>
      <c r="D3489">
        <v>600</v>
      </c>
      <c r="E3489" t="s">
        <v>113</v>
      </c>
      <c r="F3489" t="s">
        <v>7422</v>
      </c>
      <c r="G3489" t="s">
        <v>7423</v>
      </c>
      <c r="H3489" t="s">
        <v>344</v>
      </c>
      <c r="I3489">
        <v>5.6000000000000001E-2</v>
      </c>
      <c r="J3489">
        <v>0</v>
      </c>
      <c r="K3489" t="s">
        <v>4439</v>
      </c>
      <c r="M3489" s="15">
        <f t="shared" si="410"/>
        <v>5.6000000000000001E-2</v>
      </c>
      <c r="N3489" s="13">
        <f t="shared" si="411"/>
        <v>10</v>
      </c>
      <c r="O3489" s="13">
        <f t="shared" si="412"/>
        <v>5</v>
      </c>
      <c r="P3489" s="13">
        <f t="shared" si="413"/>
        <v>2017</v>
      </c>
      <c r="Q3489" s="13">
        <f t="shared" si="414"/>
        <v>33.6</v>
      </c>
    </row>
    <row r="3490" spans="1:17" x14ac:dyDescent="0.25">
      <c r="A3490" t="s">
        <v>348</v>
      </c>
      <c r="B3490" t="s">
        <v>349</v>
      </c>
      <c r="C3490">
        <v>42886.271516203706</v>
      </c>
      <c r="D3490">
        <v>200</v>
      </c>
      <c r="E3490" t="s">
        <v>113</v>
      </c>
      <c r="F3490" t="s">
        <v>7422</v>
      </c>
      <c r="G3490" t="s">
        <v>7424</v>
      </c>
      <c r="H3490" t="s">
        <v>344</v>
      </c>
      <c r="I3490">
        <v>0.115</v>
      </c>
      <c r="J3490">
        <v>0</v>
      </c>
      <c r="K3490" t="s">
        <v>344</v>
      </c>
      <c r="M3490" s="15">
        <f t="shared" si="410"/>
        <v>0.115</v>
      </c>
      <c r="N3490" s="13">
        <f t="shared" si="411"/>
        <v>10</v>
      </c>
      <c r="O3490" s="13">
        <f t="shared" si="412"/>
        <v>5</v>
      </c>
      <c r="P3490" s="13">
        <f t="shared" si="413"/>
        <v>2017</v>
      </c>
      <c r="Q3490" s="13">
        <f t="shared" si="414"/>
        <v>23</v>
      </c>
    </row>
    <row r="3491" spans="1:17" x14ac:dyDescent="0.25">
      <c r="A3491" t="s">
        <v>6177</v>
      </c>
      <c r="B3491" t="s">
        <v>6178</v>
      </c>
      <c r="C3491">
        <v>42884.605937499997</v>
      </c>
      <c r="D3491">
        <v>200</v>
      </c>
      <c r="E3491" t="s">
        <v>113</v>
      </c>
      <c r="F3491" t="s">
        <v>7422</v>
      </c>
      <c r="G3491" t="s">
        <v>7423</v>
      </c>
      <c r="H3491" t="s">
        <v>344</v>
      </c>
      <c r="I3491">
        <v>0.125</v>
      </c>
      <c r="J3491">
        <v>0</v>
      </c>
      <c r="K3491" t="s">
        <v>344</v>
      </c>
      <c r="M3491" s="15">
        <f t="shared" si="410"/>
        <v>0.125</v>
      </c>
      <c r="N3491" s="13">
        <f t="shared" si="411"/>
        <v>10</v>
      </c>
      <c r="O3491" s="13">
        <f t="shared" si="412"/>
        <v>5</v>
      </c>
      <c r="P3491" s="13">
        <f t="shared" si="413"/>
        <v>2017</v>
      </c>
      <c r="Q3491" s="13">
        <f t="shared" si="414"/>
        <v>25</v>
      </c>
    </row>
    <row r="3492" spans="1:17" x14ac:dyDescent="0.25">
      <c r="A3492" t="s">
        <v>1742</v>
      </c>
      <c r="B3492" t="s">
        <v>1743</v>
      </c>
      <c r="C3492">
        <v>42884.609722222223</v>
      </c>
      <c r="D3492">
        <v>42</v>
      </c>
      <c r="E3492" t="s">
        <v>113</v>
      </c>
      <c r="F3492" t="s">
        <v>7425</v>
      </c>
      <c r="G3492" t="s">
        <v>7426</v>
      </c>
      <c r="H3492" t="s">
        <v>167</v>
      </c>
      <c r="I3492">
        <v>6.1814</v>
      </c>
      <c r="J3492">
        <v>0</v>
      </c>
      <c r="K3492" t="s">
        <v>1744</v>
      </c>
      <c r="M3492" s="15">
        <f t="shared" ref="M3492:M3541" si="415">+I3492*(1-J3492/100)</f>
        <v>6.1814</v>
      </c>
      <c r="N3492" s="13">
        <f t="shared" ref="N3492:N3541" si="416">+LEN(A3492)</f>
        <v>10</v>
      </c>
      <c r="O3492" s="13">
        <f t="shared" ref="O3492:O3541" si="417">+MONTH(C3492)</f>
        <v>5</v>
      </c>
      <c r="P3492" s="13">
        <f t="shared" ref="P3492:P3541" si="418">+YEAR(C3492)</f>
        <v>2017</v>
      </c>
      <c r="Q3492" s="13">
        <f t="shared" ref="Q3492:Q3541" si="419">+M3492*D3492</f>
        <v>259.61880000000002</v>
      </c>
    </row>
    <row r="3493" spans="1:17" x14ac:dyDescent="0.25">
      <c r="A3493" t="s">
        <v>6640</v>
      </c>
      <c r="B3493" t="s">
        <v>6641</v>
      </c>
      <c r="C3493">
        <v>42884.609722222223</v>
      </c>
      <c r="D3493">
        <v>36</v>
      </c>
      <c r="E3493" t="s">
        <v>113</v>
      </c>
      <c r="F3493" t="s">
        <v>7425</v>
      </c>
      <c r="G3493" t="s">
        <v>7426</v>
      </c>
      <c r="H3493" t="s">
        <v>167</v>
      </c>
      <c r="I3493">
        <v>3.3</v>
      </c>
      <c r="J3493">
        <v>0</v>
      </c>
      <c r="K3493" t="s">
        <v>1741</v>
      </c>
      <c r="M3493" s="15">
        <f t="shared" si="415"/>
        <v>3.3</v>
      </c>
      <c r="N3493" s="13">
        <f t="shared" si="416"/>
        <v>10</v>
      </c>
      <c r="O3493" s="13">
        <f t="shared" si="417"/>
        <v>5</v>
      </c>
      <c r="P3493" s="13">
        <f t="shared" si="418"/>
        <v>2017</v>
      </c>
      <c r="Q3493" s="13">
        <f t="shared" si="419"/>
        <v>118.8</v>
      </c>
    </row>
    <row r="3494" spans="1:17" x14ac:dyDescent="0.25">
      <c r="A3494" t="s">
        <v>4595</v>
      </c>
      <c r="B3494" t="s">
        <v>4596</v>
      </c>
      <c r="C3494">
        <v>42933.72415509259</v>
      </c>
      <c r="D3494">
        <v>5</v>
      </c>
      <c r="E3494" t="s">
        <v>13863</v>
      </c>
      <c r="F3494" t="s">
        <v>7427</v>
      </c>
      <c r="G3494" t="s">
        <v>7428</v>
      </c>
      <c r="H3494" t="s">
        <v>133</v>
      </c>
      <c r="I3494">
        <v>496.07</v>
      </c>
      <c r="J3494">
        <v>0</v>
      </c>
      <c r="K3494" t="s">
        <v>4597</v>
      </c>
      <c r="M3494" s="15">
        <f t="shared" si="415"/>
        <v>496.07</v>
      </c>
      <c r="N3494" s="13">
        <f t="shared" si="416"/>
        <v>10</v>
      </c>
      <c r="O3494" s="13">
        <f t="shared" si="417"/>
        <v>7</v>
      </c>
      <c r="P3494" s="13">
        <f t="shared" si="418"/>
        <v>2017</v>
      </c>
      <c r="Q3494" s="13">
        <f t="shared" si="419"/>
        <v>2480.35</v>
      </c>
    </row>
    <row r="3495" spans="1:17" x14ac:dyDescent="0.25">
      <c r="A3495" t="s">
        <v>2350</v>
      </c>
      <c r="B3495" t="s">
        <v>2351</v>
      </c>
      <c r="C3495">
        <v>42895.680104166669</v>
      </c>
      <c r="D3495">
        <v>12</v>
      </c>
      <c r="E3495" t="s">
        <v>13863</v>
      </c>
      <c r="F3495" t="s">
        <v>7413</v>
      </c>
      <c r="G3495" t="s">
        <v>7429</v>
      </c>
      <c r="H3495" t="s">
        <v>108</v>
      </c>
      <c r="I3495">
        <v>30.28</v>
      </c>
      <c r="J3495">
        <v>55</v>
      </c>
      <c r="K3495" t="s">
        <v>2353</v>
      </c>
      <c r="M3495" s="15">
        <f t="shared" si="415"/>
        <v>13.625999999999999</v>
      </c>
      <c r="N3495" s="13">
        <f t="shared" si="416"/>
        <v>10</v>
      </c>
      <c r="O3495" s="13">
        <f t="shared" si="417"/>
        <v>6</v>
      </c>
      <c r="P3495" s="13">
        <f t="shared" si="418"/>
        <v>2017</v>
      </c>
      <c r="Q3495" s="13">
        <f t="shared" si="419"/>
        <v>163.512</v>
      </c>
    </row>
    <row r="3496" spans="1:17" x14ac:dyDescent="0.25">
      <c r="A3496" t="s">
        <v>4488</v>
      </c>
      <c r="B3496" t="s">
        <v>4489</v>
      </c>
      <c r="C3496">
        <v>42909.692164351851</v>
      </c>
      <c r="D3496">
        <v>1000</v>
      </c>
      <c r="E3496" t="s">
        <v>13863</v>
      </c>
      <c r="F3496" t="s">
        <v>7430</v>
      </c>
      <c r="G3496" t="s">
        <v>7431</v>
      </c>
      <c r="H3496" t="s">
        <v>5766</v>
      </c>
      <c r="I3496">
        <v>0.15</v>
      </c>
      <c r="J3496">
        <v>0</v>
      </c>
      <c r="K3496" t="s">
        <v>4490</v>
      </c>
      <c r="M3496" s="15">
        <f t="shared" si="415"/>
        <v>0.15</v>
      </c>
      <c r="N3496" s="13">
        <f t="shared" si="416"/>
        <v>10</v>
      </c>
      <c r="O3496" s="13">
        <f t="shared" si="417"/>
        <v>6</v>
      </c>
      <c r="P3496" s="13">
        <f t="shared" si="418"/>
        <v>2017</v>
      </c>
      <c r="Q3496" s="13">
        <f t="shared" si="419"/>
        <v>150</v>
      </c>
    </row>
    <row r="3497" spans="1:17" x14ac:dyDescent="0.25">
      <c r="A3497" t="s">
        <v>7432</v>
      </c>
      <c r="B3497" t="s">
        <v>7433</v>
      </c>
      <c r="C3497">
        <v>42909.692164351851</v>
      </c>
      <c r="D3497">
        <v>1000</v>
      </c>
      <c r="E3497" t="s">
        <v>13863</v>
      </c>
      <c r="F3497" t="s">
        <v>7430</v>
      </c>
      <c r="G3497" t="s">
        <v>7431</v>
      </c>
      <c r="H3497" t="s">
        <v>5766</v>
      </c>
      <c r="I3497">
        <v>0.35</v>
      </c>
      <c r="J3497">
        <v>0</v>
      </c>
      <c r="K3497" t="s">
        <v>7434</v>
      </c>
      <c r="M3497" s="15">
        <f t="shared" si="415"/>
        <v>0.35</v>
      </c>
      <c r="N3497" s="13">
        <f t="shared" si="416"/>
        <v>10</v>
      </c>
      <c r="O3497" s="13">
        <f t="shared" si="417"/>
        <v>6</v>
      </c>
      <c r="P3497" s="13">
        <f t="shared" si="418"/>
        <v>2017</v>
      </c>
      <c r="Q3497" s="13">
        <f t="shared" si="419"/>
        <v>350</v>
      </c>
    </row>
    <row r="3498" spans="1:17" x14ac:dyDescent="0.25">
      <c r="A3498" t="s">
        <v>4505</v>
      </c>
      <c r="B3498" t="s">
        <v>4506</v>
      </c>
      <c r="C3498">
        <v>42909.692164351851</v>
      </c>
      <c r="D3498">
        <v>1000</v>
      </c>
      <c r="E3498" t="s">
        <v>13863</v>
      </c>
      <c r="F3498" t="s">
        <v>7430</v>
      </c>
      <c r="G3498" t="s">
        <v>7431</v>
      </c>
      <c r="H3498" t="s">
        <v>5766</v>
      </c>
      <c r="I3498">
        <v>0.43</v>
      </c>
      <c r="J3498">
        <v>0</v>
      </c>
      <c r="K3498" t="s">
        <v>4507</v>
      </c>
      <c r="M3498" s="15">
        <f t="shared" si="415"/>
        <v>0.43</v>
      </c>
      <c r="N3498" s="13">
        <f t="shared" si="416"/>
        <v>10</v>
      </c>
      <c r="O3498" s="13">
        <f t="shared" si="417"/>
        <v>6</v>
      </c>
      <c r="P3498" s="13">
        <f t="shared" si="418"/>
        <v>2017</v>
      </c>
      <c r="Q3498" s="13">
        <f t="shared" si="419"/>
        <v>430</v>
      </c>
    </row>
    <row r="3499" spans="1:17" x14ac:dyDescent="0.25">
      <c r="A3499" t="s">
        <v>7435</v>
      </c>
      <c r="B3499" t="s">
        <v>7436</v>
      </c>
      <c r="C3499">
        <v>42909.692164351851</v>
      </c>
      <c r="D3499">
        <v>500</v>
      </c>
      <c r="E3499" t="s">
        <v>13863</v>
      </c>
      <c r="F3499" t="s">
        <v>7430</v>
      </c>
      <c r="G3499" t="s">
        <v>7431</v>
      </c>
      <c r="H3499" t="s">
        <v>5766</v>
      </c>
      <c r="I3499">
        <v>0.45</v>
      </c>
      <c r="J3499">
        <v>0</v>
      </c>
      <c r="K3499" t="s">
        <v>7437</v>
      </c>
      <c r="M3499" s="15">
        <f t="shared" si="415"/>
        <v>0.45</v>
      </c>
      <c r="N3499" s="13">
        <f t="shared" si="416"/>
        <v>10</v>
      </c>
      <c r="O3499" s="13">
        <f t="shared" si="417"/>
        <v>6</v>
      </c>
      <c r="P3499" s="13">
        <f t="shared" si="418"/>
        <v>2017</v>
      </c>
      <c r="Q3499" s="13">
        <f t="shared" si="419"/>
        <v>225</v>
      </c>
    </row>
    <row r="3500" spans="1:17" x14ac:dyDescent="0.25">
      <c r="A3500" t="s">
        <v>7438</v>
      </c>
      <c r="B3500" t="s">
        <v>7439</v>
      </c>
      <c r="C3500">
        <v>42909.692164351851</v>
      </c>
      <c r="D3500">
        <v>1000</v>
      </c>
      <c r="E3500" t="s">
        <v>13863</v>
      </c>
      <c r="F3500" t="s">
        <v>7430</v>
      </c>
      <c r="G3500" t="s">
        <v>7431</v>
      </c>
      <c r="H3500" t="s">
        <v>5766</v>
      </c>
      <c r="I3500">
        <v>0.59</v>
      </c>
      <c r="J3500">
        <v>0</v>
      </c>
      <c r="K3500" t="s">
        <v>7437</v>
      </c>
      <c r="M3500" s="15">
        <f t="shared" si="415"/>
        <v>0.59</v>
      </c>
      <c r="N3500" s="13">
        <f t="shared" si="416"/>
        <v>10</v>
      </c>
      <c r="O3500" s="13">
        <f t="shared" si="417"/>
        <v>6</v>
      </c>
      <c r="P3500" s="13">
        <f t="shared" si="418"/>
        <v>2017</v>
      </c>
      <c r="Q3500" s="13">
        <f t="shared" si="419"/>
        <v>590</v>
      </c>
    </row>
    <row r="3501" spans="1:17" x14ac:dyDescent="0.25">
      <c r="A3501" t="s">
        <v>7440</v>
      </c>
      <c r="B3501" t="s">
        <v>7441</v>
      </c>
      <c r="C3501">
        <v>42909.692164351851</v>
      </c>
      <c r="D3501">
        <v>1000</v>
      </c>
      <c r="E3501" t="s">
        <v>13863</v>
      </c>
      <c r="F3501" t="s">
        <v>7430</v>
      </c>
      <c r="G3501" t="s">
        <v>7431</v>
      </c>
      <c r="H3501" t="s">
        <v>5766</v>
      </c>
      <c r="I3501">
        <v>0.8</v>
      </c>
      <c r="J3501">
        <v>0</v>
      </c>
      <c r="K3501" t="s">
        <v>7437</v>
      </c>
      <c r="M3501" s="15">
        <f t="shared" si="415"/>
        <v>0.8</v>
      </c>
      <c r="N3501" s="13">
        <f t="shared" si="416"/>
        <v>10</v>
      </c>
      <c r="O3501" s="13">
        <f t="shared" si="417"/>
        <v>6</v>
      </c>
      <c r="P3501" s="13">
        <f t="shared" si="418"/>
        <v>2017</v>
      </c>
      <c r="Q3501" s="13">
        <f t="shared" si="419"/>
        <v>800</v>
      </c>
    </row>
    <row r="3502" spans="1:17" x14ac:dyDescent="0.25">
      <c r="A3502" t="s">
        <v>7442</v>
      </c>
      <c r="B3502" t="s">
        <v>7443</v>
      </c>
      <c r="C3502">
        <v>42909.692164351851</v>
      </c>
      <c r="D3502">
        <v>500</v>
      </c>
      <c r="E3502" t="s">
        <v>13863</v>
      </c>
      <c r="F3502" t="s">
        <v>7430</v>
      </c>
      <c r="G3502" t="s">
        <v>7431</v>
      </c>
      <c r="H3502" t="s">
        <v>5766</v>
      </c>
      <c r="I3502">
        <v>0.56999999999999995</v>
      </c>
      <c r="J3502">
        <v>0</v>
      </c>
      <c r="K3502" t="s">
        <v>7437</v>
      </c>
      <c r="M3502" s="15">
        <f t="shared" si="415"/>
        <v>0.56999999999999995</v>
      </c>
      <c r="N3502" s="13">
        <f t="shared" si="416"/>
        <v>10</v>
      </c>
      <c r="O3502" s="13">
        <f t="shared" si="417"/>
        <v>6</v>
      </c>
      <c r="P3502" s="13">
        <f t="shared" si="418"/>
        <v>2017</v>
      </c>
      <c r="Q3502" s="13">
        <f t="shared" si="419"/>
        <v>285</v>
      </c>
    </row>
    <row r="3503" spans="1:17" x14ac:dyDescent="0.25">
      <c r="A3503" t="s">
        <v>4482</v>
      </c>
      <c r="B3503" t="s">
        <v>4483</v>
      </c>
      <c r="C3503">
        <v>42909.692164351851</v>
      </c>
      <c r="D3503">
        <v>1000</v>
      </c>
      <c r="E3503" t="s">
        <v>13863</v>
      </c>
      <c r="F3503" t="s">
        <v>7430</v>
      </c>
      <c r="G3503" t="s">
        <v>7431</v>
      </c>
      <c r="H3503" t="s">
        <v>5766</v>
      </c>
      <c r="I3503">
        <v>0.04</v>
      </c>
      <c r="J3503">
        <v>0</v>
      </c>
      <c r="K3503" t="s">
        <v>4487</v>
      </c>
      <c r="M3503" s="15">
        <f t="shared" si="415"/>
        <v>0.04</v>
      </c>
      <c r="N3503" s="13">
        <f t="shared" si="416"/>
        <v>10</v>
      </c>
      <c r="O3503" s="13">
        <f t="shared" si="417"/>
        <v>6</v>
      </c>
      <c r="P3503" s="13">
        <f t="shared" si="418"/>
        <v>2017</v>
      </c>
      <c r="Q3503" s="13">
        <f t="shared" si="419"/>
        <v>40</v>
      </c>
    </row>
    <row r="3504" spans="1:17" x14ac:dyDescent="0.25">
      <c r="A3504" t="s">
        <v>7444</v>
      </c>
      <c r="B3504" t="s">
        <v>7445</v>
      </c>
      <c r="C3504">
        <v>42909.692164351851</v>
      </c>
      <c r="D3504">
        <v>5000</v>
      </c>
      <c r="E3504" t="s">
        <v>13863</v>
      </c>
      <c r="F3504" t="s">
        <v>7430</v>
      </c>
      <c r="G3504" t="s">
        <v>7431</v>
      </c>
      <c r="H3504" t="s">
        <v>5766</v>
      </c>
      <c r="I3504">
        <v>7.0000000000000007E-2</v>
      </c>
      <c r="J3504">
        <v>0</v>
      </c>
      <c r="K3504" t="s">
        <v>7446</v>
      </c>
      <c r="M3504" s="15">
        <f t="shared" si="415"/>
        <v>7.0000000000000007E-2</v>
      </c>
      <c r="N3504" s="13">
        <f t="shared" si="416"/>
        <v>10</v>
      </c>
      <c r="O3504" s="13">
        <f t="shared" si="417"/>
        <v>6</v>
      </c>
      <c r="P3504" s="13">
        <f t="shared" si="418"/>
        <v>2017</v>
      </c>
      <c r="Q3504" s="13">
        <f t="shared" si="419"/>
        <v>350.00000000000006</v>
      </c>
    </row>
    <row r="3505" spans="1:17" x14ac:dyDescent="0.25">
      <c r="A3505" t="s">
        <v>5281</v>
      </c>
      <c r="B3505" t="s">
        <v>1599</v>
      </c>
      <c r="C3505">
        <v>42886.269791666666</v>
      </c>
      <c r="D3505">
        <v>100</v>
      </c>
      <c r="E3505" t="s">
        <v>13863</v>
      </c>
      <c r="F3505" t="s">
        <v>7447</v>
      </c>
      <c r="G3505" t="s">
        <v>7448</v>
      </c>
      <c r="H3505" t="s">
        <v>1602</v>
      </c>
      <c r="I3505">
        <v>44.17</v>
      </c>
      <c r="J3505">
        <v>60</v>
      </c>
      <c r="K3505" t="s">
        <v>1603</v>
      </c>
      <c r="M3505" s="15">
        <f t="shared" si="415"/>
        <v>17.668000000000003</v>
      </c>
      <c r="N3505" s="13">
        <f t="shared" si="416"/>
        <v>10</v>
      </c>
      <c r="O3505" s="13">
        <f t="shared" si="417"/>
        <v>5</v>
      </c>
      <c r="P3505" s="13">
        <f t="shared" si="418"/>
        <v>2017</v>
      </c>
      <c r="Q3505" s="13">
        <f t="shared" si="419"/>
        <v>1766.8000000000002</v>
      </c>
    </row>
    <row r="3506" spans="1:17" x14ac:dyDescent="0.25">
      <c r="A3506" t="s">
        <v>3808</v>
      </c>
      <c r="B3506" t="s">
        <v>3809</v>
      </c>
      <c r="C3506">
        <v>42892.698738425926</v>
      </c>
      <c r="D3506">
        <v>11</v>
      </c>
      <c r="E3506" t="s">
        <v>13863</v>
      </c>
      <c r="F3506" t="s">
        <v>7413</v>
      </c>
      <c r="G3506" t="s">
        <v>7418</v>
      </c>
      <c r="H3506" t="s">
        <v>108</v>
      </c>
      <c r="I3506">
        <v>9.0667000000000009</v>
      </c>
      <c r="J3506">
        <v>65</v>
      </c>
      <c r="K3506" t="s">
        <v>3811</v>
      </c>
      <c r="M3506" s="15">
        <f t="shared" si="415"/>
        <v>3.1733450000000003</v>
      </c>
      <c r="N3506" s="13">
        <f t="shared" si="416"/>
        <v>10</v>
      </c>
      <c r="O3506" s="13">
        <f t="shared" si="417"/>
        <v>6</v>
      </c>
      <c r="P3506" s="13">
        <f t="shared" si="418"/>
        <v>2017</v>
      </c>
      <c r="Q3506" s="13">
        <f t="shared" si="419"/>
        <v>34.906795000000002</v>
      </c>
    </row>
    <row r="3507" spans="1:17" x14ac:dyDescent="0.25">
      <c r="A3507" t="s">
        <v>6073</v>
      </c>
      <c r="B3507" t="s">
        <v>6074</v>
      </c>
      <c r="C3507">
        <v>42884.609722222223</v>
      </c>
      <c r="D3507">
        <v>42</v>
      </c>
      <c r="E3507" t="s">
        <v>113</v>
      </c>
      <c r="F3507" t="s">
        <v>7425</v>
      </c>
      <c r="G3507" t="s">
        <v>7426</v>
      </c>
      <c r="H3507" t="s">
        <v>167</v>
      </c>
      <c r="I3507">
        <v>3.3</v>
      </c>
      <c r="J3507">
        <v>0</v>
      </c>
      <c r="K3507" t="s">
        <v>6077</v>
      </c>
      <c r="M3507" s="15">
        <f t="shared" si="415"/>
        <v>3.3</v>
      </c>
      <c r="N3507" s="13">
        <f t="shared" si="416"/>
        <v>10</v>
      </c>
      <c r="O3507" s="13">
        <f t="shared" si="417"/>
        <v>5</v>
      </c>
      <c r="P3507" s="13">
        <f t="shared" si="418"/>
        <v>2017</v>
      </c>
      <c r="Q3507" s="13">
        <f t="shared" si="419"/>
        <v>138.6</v>
      </c>
    </row>
    <row r="3508" spans="1:17" x14ac:dyDescent="0.25">
      <c r="A3508" t="s">
        <v>4358</v>
      </c>
      <c r="B3508" t="s">
        <v>4359</v>
      </c>
      <c r="C3508">
        <v>42906.41170138889</v>
      </c>
      <c r="D3508">
        <v>24</v>
      </c>
      <c r="E3508" t="s">
        <v>13863</v>
      </c>
      <c r="F3508" t="s">
        <v>7425</v>
      </c>
      <c r="G3508" t="s">
        <v>7449</v>
      </c>
      <c r="H3508" t="s">
        <v>167</v>
      </c>
      <c r="I3508">
        <v>7</v>
      </c>
      <c r="J3508">
        <v>0</v>
      </c>
      <c r="K3508" t="s">
        <v>4360</v>
      </c>
      <c r="M3508" s="15">
        <f t="shared" si="415"/>
        <v>7</v>
      </c>
      <c r="N3508" s="13">
        <f t="shared" si="416"/>
        <v>10</v>
      </c>
      <c r="O3508" s="13">
        <f t="shared" si="417"/>
        <v>6</v>
      </c>
      <c r="P3508" s="13">
        <f t="shared" si="418"/>
        <v>2017</v>
      </c>
      <c r="Q3508" s="13">
        <f t="shared" si="419"/>
        <v>168</v>
      </c>
    </row>
    <row r="3509" spans="1:17" x14ac:dyDescent="0.25">
      <c r="A3509" t="s">
        <v>4996</v>
      </c>
      <c r="B3509" t="s">
        <v>4997</v>
      </c>
      <c r="C3509">
        <v>42887.491875</v>
      </c>
      <c r="D3509">
        <v>4</v>
      </c>
      <c r="E3509" t="s">
        <v>13863</v>
      </c>
      <c r="F3509" t="s">
        <v>7450</v>
      </c>
      <c r="G3509" t="s">
        <v>7451</v>
      </c>
      <c r="H3509" t="s">
        <v>401</v>
      </c>
      <c r="I3509">
        <v>224</v>
      </c>
      <c r="J3509">
        <v>10</v>
      </c>
      <c r="K3509" t="s">
        <v>5000</v>
      </c>
      <c r="M3509" s="15">
        <f t="shared" si="415"/>
        <v>201.6</v>
      </c>
      <c r="N3509" s="13">
        <f t="shared" si="416"/>
        <v>10</v>
      </c>
      <c r="O3509" s="13">
        <f t="shared" si="417"/>
        <v>6</v>
      </c>
      <c r="P3509" s="13">
        <f t="shared" si="418"/>
        <v>2017</v>
      </c>
      <c r="Q3509" s="13">
        <f t="shared" si="419"/>
        <v>806.4</v>
      </c>
    </row>
    <row r="3510" spans="1:17" x14ac:dyDescent="0.25">
      <c r="A3510" t="s">
        <v>3808</v>
      </c>
      <c r="B3510" t="s">
        <v>3809</v>
      </c>
      <c r="C3510">
        <v>42906.380671296298</v>
      </c>
      <c r="D3510">
        <v>49</v>
      </c>
      <c r="E3510" t="s">
        <v>13863</v>
      </c>
      <c r="F3510" t="s">
        <v>7413</v>
      </c>
      <c r="G3510" t="s">
        <v>7452</v>
      </c>
      <c r="H3510" t="s">
        <v>108</v>
      </c>
      <c r="I3510">
        <v>9.0667000000000009</v>
      </c>
      <c r="J3510">
        <v>65</v>
      </c>
      <c r="K3510" t="s">
        <v>3811</v>
      </c>
      <c r="M3510" s="15">
        <f t="shared" si="415"/>
        <v>3.1733450000000003</v>
      </c>
      <c r="N3510" s="13">
        <f t="shared" si="416"/>
        <v>10</v>
      </c>
      <c r="O3510" s="13">
        <f t="shared" si="417"/>
        <v>6</v>
      </c>
      <c r="P3510" s="13">
        <f t="shared" si="418"/>
        <v>2017</v>
      </c>
      <c r="Q3510" s="13">
        <f t="shared" si="419"/>
        <v>155.49390500000001</v>
      </c>
    </row>
    <row r="3511" spans="1:17" x14ac:dyDescent="0.25">
      <c r="A3511" t="s">
        <v>4590</v>
      </c>
      <c r="B3511" t="s">
        <v>4591</v>
      </c>
      <c r="C3511">
        <v>42877.696180555555</v>
      </c>
      <c r="D3511">
        <v>10</v>
      </c>
      <c r="E3511" t="s">
        <v>13863</v>
      </c>
      <c r="F3511" t="s">
        <v>7453</v>
      </c>
      <c r="G3511" t="s">
        <v>7454</v>
      </c>
      <c r="H3511" t="s">
        <v>133</v>
      </c>
      <c r="I3511">
        <v>467.63</v>
      </c>
      <c r="J3511">
        <v>0</v>
      </c>
      <c r="K3511" t="s">
        <v>4594</v>
      </c>
      <c r="M3511" s="15">
        <f t="shared" si="415"/>
        <v>467.63</v>
      </c>
      <c r="N3511" s="13">
        <f t="shared" si="416"/>
        <v>10</v>
      </c>
      <c r="O3511" s="13">
        <f t="shared" si="417"/>
        <v>5</v>
      </c>
      <c r="P3511" s="13">
        <f t="shared" si="418"/>
        <v>2017</v>
      </c>
      <c r="Q3511" s="13">
        <f t="shared" si="419"/>
        <v>4676.3</v>
      </c>
    </row>
    <row r="3512" spans="1:17" x14ac:dyDescent="0.25">
      <c r="A3512" t="s">
        <v>7455</v>
      </c>
      <c r="B3512" t="s">
        <v>7456</v>
      </c>
      <c r="C3512">
        <v>42870.394942129627</v>
      </c>
      <c r="D3512">
        <v>2</v>
      </c>
      <c r="E3512" t="s">
        <v>13863</v>
      </c>
      <c r="F3512" t="s">
        <v>7457</v>
      </c>
      <c r="G3512" t="s">
        <v>7458</v>
      </c>
      <c r="H3512" t="s">
        <v>1602</v>
      </c>
      <c r="I3512">
        <v>91.8</v>
      </c>
      <c r="J3512">
        <v>0</v>
      </c>
      <c r="K3512" t="s">
        <v>7459</v>
      </c>
      <c r="M3512" s="15">
        <f t="shared" si="415"/>
        <v>91.8</v>
      </c>
      <c r="N3512" s="13">
        <f t="shared" si="416"/>
        <v>10</v>
      </c>
      <c r="O3512" s="13">
        <f t="shared" si="417"/>
        <v>5</v>
      </c>
      <c r="P3512" s="13">
        <f t="shared" si="418"/>
        <v>2017</v>
      </c>
      <c r="Q3512" s="13">
        <f t="shared" si="419"/>
        <v>183.6</v>
      </c>
    </row>
    <row r="3513" spans="1:17" x14ac:dyDescent="0.25">
      <c r="A3513" t="s">
        <v>7460</v>
      </c>
      <c r="B3513" t="s">
        <v>7461</v>
      </c>
      <c r="C3513">
        <v>42872.683472222219</v>
      </c>
      <c r="D3513">
        <v>2</v>
      </c>
      <c r="E3513" t="s">
        <v>13863</v>
      </c>
      <c r="F3513" t="s">
        <v>7457</v>
      </c>
      <c r="G3513" t="s">
        <v>7462</v>
      </c>
      <c r="H3513" t="s">
        <v>1602</v>
      </c>
      <c r="I3513">
        <v>492</v>
      </c>
      <c r="J3513">
        <v>0</v>
      </c>
      <c r="K3513" t="s">
        <v>7463</v>
      </c>
      <c r="M3513" s="15">
        <f t="shared" si="415"/>
        <v>492</v>
      </c>
      <c r="N3513" s="13">
        <f t="shared" si="416"/>
        <v>10</v>
      </c>
      <c r="O3513" s="13">
        <f t="shared" si="417"/>
        <v>5</v>
      </c>
      <c r="P3513" s="13">
        <f t="shared" si="418"/>
        <v>2017</v>
      </c>
      <c r="Q3513" s="13">
        <f t="shared" si="419"/>
        <v>984</v>
      </c>
    </row>
    <row r="3514" spans="1:17" x14ac:dyDescent="0.25">
      <c r="A3514" t="s">
        <v>7464</v>
      </c>
      <c r="B3514" t="s">
        <v>7465</v>
      </c>
      <c r="C3514">
        <v>42870.394942129627</v>
      </c>
      <c r="D3514">
        <v>2</v>
      </c>
      <c r="E3514" t="s">
        <v>13863</v>
      </c>
      <c r="F3514" t="s">
        <v>7457</v>
      </c>
      <c r="G3514" t="s">
        <v>7458</v>
      </c>
      <c r="H3514" t="s">
        <v>1602</v>
      </c>
      <c r="I3514">
        <v>97.8</v>
      </c>
      <c r="J3514">
        <v>0</v>
      </c>
      <c r="K3514" t="s">
        <v>7466</v>
      </c>
      <c r="M3514" s="15">
        <f t="shared" si="415"/>
        <v>97.8</v>
      </c>
      <c r="N3514" s="13">
        <f t="shared" si="416"/>
        <v>10</v>
      </c>
      <c r="O3514" s="13">
        <f t="shared" si="417"/>
        <v>5</v>
      </c>
      <c r="P3514" s="13">
        <f t="shared" si="418"/>
        <v>2017</v>
      </c>
      <c r="Q3514" s="13">
        <f t="shared" si="419"/>
        <v>195.6</v>
      </c>
    </row>
    <row r="3515" spans="1:17" x14ac:dyDescent="0.25">
      <c r="A3515" t="s">
        <v>7467</v>
      </c>
      <c r="B3515" t="s">
        <v>7468</v>
      </c>
      <c r="C3515">
        <v>42870.394942129627</v>
      </c>
      <c r="D3515">
        <v>2</v>
      </c>
      <c r="E3515" t="s">
        <v>13863</v>
      </c>
      <c r="F3515" t="s">
        <v>7457</v>
      </c>
      <c r="G3515" t="s">
        <v>7458</v>
      </c>
      <c r="H3515" t="s">
        <v>1602</v>
      </c>
      <c r="I3515">
        <v>115.8</v>
      </c>
      <c r="J3515">
        <v>0</v>
      </c>
      <c r="K3515" t="s">
        <v>7469</v>
      </c>
      <c r="M3515" s="15">
        <f t="shared" si="415"/>
        <v>115.8</v>
      </c>
      <c r="N3515" s="13">
        <f t="shared" si="416"/>
        <v>10</v>
      </c>
      <c r="O3515" s="13">
        <f t="shared" si="417"/>
        <v>5</v>
      </c>
      <c r="P3515" s="13">
        <f t="shared" si="418"/>
        <v>2017</v>
      </c>
      <c r="Q3515" s="13">
        <f t="shared" si="419"/>
        <v>231.6</v>
      </c>
    </row>
    <row r="3516" spans="1:17" x14ac:dyDescent="0.25">
      <c r="A3516" t="s">
        <v>7470</v>
      </c>
      <c r="B3516" t="s">
        <v>7471</v>
      </c>
      <c r="C3516">
        <v>42870.394942129627</v>
      </c>
      <c r="D3516">
        <v>6</v>
      </c>
      <c r="E3516" t="s">
        <v>13863</v>
      </c>
      <c r="F3516" t="s">
        <v>7457</v>
      </c>
      <c r="G3516" t="s">
        <v>7458</v>
      </c>
      <c r="H3516" t="s">
        <v>1602</v>
      </c>
      <c r="I3516">
        <v>414</v>
      </c>
      <c r="J3516">
        <v>0</v>
      </c>
      <c r="K3516" t="s">
        <v>7472</v>
      </c>
      <c r="M3516" s="15">
        <f t="shared" si="415"/>
        <v>414</v>
      </c>
      <c r="N3516" s="13">
        <f t="shared" si="416"/>
        <v>10</v>
      </c>
      <c r="O3516" s="13">
        <f t="shared" si="417"/>
        <v>5</v>
      </c>
      <c r="P3516" s="13">
        <f t="shared" si="418"/>
        <v>2017</v>
      </c>
      <c r="Q3516" s="13">
        <f t="shared" si="419"/>
        <v>2484</v>
      </c>
    </row>
    <row r="3517" spans="1:17" x14ac:dyDescent="0.25">
      <c r="A3517" t="s">
        <v>7473</v>
      </c>
      <c r="B3517" t="s">
        <v>7474</v>
      </c>
      <c r="C3517">
        <v>42872.683472222219</v>
      </c>
      <c r="D3517">
        <v>2</v>
      </c>
      <c r="E3517" t="s">
        <v>13863</v>
      </c>
      <c r="F3517" t="s">
        <v>7457</v>
      </c>
      <c r="G3517" t="s">
        <v>7462</v>
      </c>
      <c r="H3517" t="s">
        <v>1602</v>
      </c>
      <c r="I3517">
        <v>300</v>
      </c>
      <c r="J3517">
        <v>0</v>
      </c>
      <c r="K3517" t="s">
        <v>7475</v>
      </c>
      <c r="M3517" s="15">
        <f t="shared" si="415"/>
        <v>300</v>
      </c>
      <c r="N3517" s="13">
        <f t="shared" si="416"/>
        <v>10</v>
      </c>
      <c r="O3517" s="13">
        <f t="shared" si="417"/>
        <v>5</v>
      </c>
      <c r="P3517" s="13">
        <f t="shared" si="418"/>
        <v>2017</v>
      </c>
      <c r="Q3517" s="13">
        <f t="shared" si="419"/>
        <v>600</v>
      </c>
    </row>
    <row r="3518" spans="1:17" x14ac:dyDescent="0.25">
      <c r="A3518" t="s">
        <v>7476</v>
      </c>
      <c r="B3518" t="s">
        <v>7477</v>
      </c>
      <c r="C3518">
        <v>42870.394942129627</v>
      </c>
      <c r="D3518">
        <v>2</v>
      </c>
      <c r="E3518" t="s">
        <v>13863</v>
      </c>
      <c r="F3518" t="s">
        <v>7457</v>
      </c>
      <c r="G3518" t="s">
        <v>7458</v>
      </c>
      <c r="H3518" t="s">
        <v>1602</v>
      </c>
      <c r="I3518">
        <v>298.8</v>
      </c>
      <c r="J3518">
        <v>0</v>
      </c>
      <c r="K3518" t="s">
        <v>7478</v>
      </c>
      <c r="M3518" s="15">
        <f t="shared" si="415"/>
        <v>298.8</v>
      </c>
      <c r="N3518" s="13">
        <f t="shared" si="416"/>
        <v>10</v>
      </c>
      <c r="O3518" s="13">
        <f t="shared" si="417"/>
        <v>5</v>
      </c>
      <c r="P3518" s="13">
        <f t="shared" si="418"/>
        <v>2017</v>
      </c>
      <c r="Q3518" s="13">
        <f t="shared" si="419"/>
        <v>597.6</v>
      </c>
    </row>
    <row r="3519" spans="1:17" x14ac:dyDescent="0.25">
      <c r="A3519" t="s">
        <v>4122</v>
      </c>
      <c r="B3519" t="s">
        <v>4123</v>
      </c>
      <c r="C3519">
        <v>42881.37599537037</v>
      </c>
      <c r="D3519">
        <v>6</v>
      </c>
      <c r="E3519" t="s">
        <v>13863</v>
      </c>
      <c r="F3519" t="s">
        <v>7479</v>
      </c>
      <c r="G3519" t="s">
        <v>7480</v>
      </c>
      <c r="H3519" t="s">
        <v>160</v>
      </c>
      <c r="I3519">
        <v>23.617999999999999</v>
      </c>
      <c r="J3519">
        <v>0</v>
      </c>
      <c r="K3519" t="s">
        <v>4126</v>
      </c>
      <c r="M3519" s="15">
        <f t="shared" si="415"/>
        <v>23.617999999999999</v>
      </c>
      <c r="N3519" s="13">
        <f t="shared" si="416"/>
        <v>10</v>
      </c>
      <c r="O3519" s="13">
        <f t="shared" si="417"/>
        <v>5</v>
      </c>
      <c r="P3519" s="13">
        <f t="shared" si="418"/>
        <v>2017</v>
      </c>
      <c r="Q3519" s="13">
        <f t="shared" si="419"/>
        <v>141.708</v>
      </c>
    </row>
    <row r="3520" spans="1:17" x14ac:dyDescent="0.25">
      <c r="A3520" t="s">
        <v>2537</v>
      </c>
      <c r="B3520" t="s">
        <v>2538</v>
      </c>
      <c r="C3520">
        <v>42990.405324074076</v>
      </c>
      <c r="D3520">
        <v>6</v>
      </c>
      <c r="E3520" t="s">
        <v>13863</v>
      </c>
      <c r="F3520" t="s">
        <v>7479</v>
      </c>
      <c r="G3520" t="s">
        <v>7481</v>
      </c>
      <c r="H3520" t="s">
        <v>160</v>
      </c>
      <c r="I3520">
        <v>2.4750000000000001</v>
      </c>
      <c r="J3520">
        <v>0</v>
      </c>
      <c r="K3520" t="s">
        <v>2537</v>
      </c>
      <c r="M3520" s="15">
        <f t="shared" si="415"/>
        <v>2.4750000000000001</v>
      </c>
      <c r="N3520" s="13">
        <f t="shared" si="416"/>
        <v>10</v>
      </c>
      <c r="O3520" s="13">
        <f t="shared" si="417"/>
        <v>9</v>
      </c>
      <c r="P3520" s="13">
        <f t="shared" si="418"/>
        <v>2017</v>
      </c>
      <c r="Q3520" s="13">
        <f t="shared" si="419"/>
        <v>14.850000000000001</v>
      </c>
    </row>
    <row r="3521" spans="1:17" x14ac:dyDescent="0.25">
      <c r="A3521" t="s">
        <v>1473</v>
      </c>
      <c r="B3521" t="s">
        <v>1474</v>
      </c>
      <c r="C3521">
        <v>42909.335474537038</v>
      </c>
      <c r="D3521">
        <v>200</v>
      </c>
      <c r="E3521" t="s">
        <v>13863</v>
      </c>
      <c r="F3521" t="s">
        <v>7482</v>
      </c>
      <c r="G3521" t="s">
        <v>7483</v>
      </c>
      <c r="H3521" t="s">
        <v>160</v>
      </c>
      <c r="I3521">
        <v>36.909999999999997</v>
      </c>
      <c r="J3521">
        <v>0</v>
      </c>
      <c r="K3521" t="s">
        <v>1477</v>
      </c>
      <c r="M3521" s="15">
        <f t="shared" si="415"/>
        <v>36.909999999999997</v>
      </c>
      <c r="N3521" s="13">
        <f t="shared" si="416"/>
        <v>10</v>
      </c>
      <c r="O3521" s="13">
        <f t="shared" si="417"/>
        <v>6</v>
      </c>
      <c r="P3521" s="13">
        <f t="shared" si="418"/>
        <v>2017</v>
      </c>
      <c r="Q3521" s="13">
        <f t="shared" si="419"/>
        <v>7381.9999999999991</v>
      </c>
    </row>
    <row r="3522" spans="1:17" x14ac:dyDescent="0.25">
      <c r="A3522" t="s">
        <v>950</v>
      </c>
      <c r="B3522" t="s">
        <v>951</v>
      </c>
      <c r="C3522">
        <v>42892.689236111109</v>
      </c>
      <c r="D3522">
        <v>10</v>
      </c>
      <c r="E3522" t="s">
        <v>13863</v>
      </c>
      <c r="F3522" t="s">
        <v>7482</v>
      </c>
      <c r="G3522" t="s">
        <v>7484</v>
      </c>
      <c r="H3522" t="s">
        <v>160</v>
      </c>
      <c r="I3522">
        <v>34.218000000000004</v>
      </c>
      <c r="J3522">
        <v>0</v>
      </c>
      <c r="K3522" t="s">
        <v>952</v>
      </c>
      <c r="M3522" s="15">
        <f t="shared" si="415"/>
        <v>34.218000000000004</v>
      </c>
      <c r="N3522" s="13">
        <f t="shared" si="416"/>
        <v>10</v>
      </c>
      <c r="O3522" s="13">
        <f t="shared" si="417"/>
        <v>6</v>
      </c>
      <c r="P3522" s="13">
        <f t="shared" si="418"/>
        <v>2017</v>
      </c>
      <c r="Q3522" s="13">
        <f t="shared" si="419"/>
        <v>342.18000000000006</v>
      </c>
    </row>
    <row r="3523" spans="1:17" x14ac:dyDescent="0.25">
      <c r="A3523" t="s">
        <v>947</v>
      </c>
      <c r="B3523" t="s">
        <v>948</v>
      </c>
      <c r="C3523">
        <v>42906.353518518517</v>
      </c>
      <c r="D3523">
        <v>5</v>
      </c>
      <c r="E3523" t="s">
        <v>13863</v>
      </c>
      <c r="F3523" t="s">
        <v>7482</v>
      </c>
      <c r="G3523" t="s">
        <v>7485</v>
      </c>
      <c r="H3523" t="s">
        <v>160</v>
      </c>
      <c r="I3523">
        <v>54.67</v>
      </c>
      <c r="J3523">
        <v>0</v>
      </c>
      <c r="K3523" t="s">
        <v>949</v>
      </c>
      <c r="M3523" s="15">
        <f t="shared" si="415"/>
        <v>54.67</v>
      </c>
      <c r="N3523" s="13">
        <f t="shared" si="416"/>
        <v>10</v>
      </c>
      <c r="O3523" s="13">
        <f t="shared" si="417"/>
        <v>6</v>
      </c>
      <c r="P3523" s="13">
        <f t="shared" si="418"/>
        <v>2017</v>
      </c>
      <c r="Q3523" s="13">
        <f t="shared" si="419"/>
        <v>273.35000000000002</v>
      </c>
    </row>
    <row r="3524" spans="1:17" x14ac:dyDescent="0.25">
      <c r="A3524" t="s">
        <v>5921</v>
      </c>
      <c r="B3524" t="s">
        <v>5922</v>
      </c>
      <c r="C3524">
        <v>42892.689236111109</v>
      </c>
      <c r="D3524">
        <v>2</v>
      </c>
      <c r="E3524" t="s">
        <v>13863</v>
      </c>
      <c r="F3524" t="s">
        <v>7482</v>
      </c>
      <c r="G3524" t="s">
        <v>7484</v>
      </c>
      <c r="H3524" t="s">
        <v>160</v>
      </c>
      <c r="I3524">
        <v>44.363999999999997</v>
      </c>
      <c r="J3524">
        <v>0</v>
      </c>
      <c r="K3524" t="s">
        <v>5925</v>
      </c>
      <c r="M3524" s="15">
        <f t="shared" si="415"/>
        <v>44.363999999999997</v>
      </c>
      <c r="N3524" s="13">
        <f t="shared" si="416"/>
        <v>10</v>
      </c>
      <c r="O3524" s="13">
        <f t="shared" si="417"/>
        <v>6</v>
      </c>
      <c r="P3524" s="13">
        <f t="shared" si="418"/>
        <v>2017</v>
      </c>
      <c r="Q3524" s="13">
        <f t="shared" si="419"/>
        <v>88.727999999999994</v>
      </c>
    </row>
    <row r="3525" spans="1:17" x14ac:dyDescent="0.25">
      <c r="A3525" t="s">
        <v>479</v>
      </c>
      <c r="B3525" t="s">
        <v>480</v>
      </c>
      <c r="C3525">
        <v>42892.689236111109</v>
      </c>
      <c r="D3525">
        <v>4</v>
      </c>
      <c r="E3525" t="s">
        <v>13863</v>
      </c>
      <c r="F3525" t="s">
        <v>7482</v>
      </c>
      <c r="G3525" t="s">
        <v>7484</v>
      </c>
      <c r="H3525" t="s">
        <v>160</v>
      </c>
      <c r="I3525">
        <v>27.31</v>
      </c>
      <c r="J3525">
        <v>0</v>
      </c>
      <c r="K3525" t="s">
        <v>483</v>
      </c>
      <c r="M3525" s="15">
        <f t="shared" si="415"/>
        <v>27.31</v>
      </c>
      <c r="N3525" s="13">
        <f t="shared" si="416"/>
        <v>10</v>
      </c>
      <c r="O3525" s="13">
        <f t="shared" si="417"/>
        <v>6</v>
      </c>
      <c r="P3525" s="13">
        <f t="shared" si="418"/>
        <v>2017</v>
      </c>
      <c r="Q3525" s="13">
        <f t="shared" si="419"/>
        <v>109.24</v>
      </c>
    </row>
    <row r="3526" spans="1:17" x14ac:dyDescent="0.25">
      <c r="A3526" t="s">
        <v>48</v>
      </c>
      <c r="B3526" t="s">
        <v>49</v>
      </c>
      <c r="C3526">
        <v>42879.55201388889</v>
      </c>
      <c r="D3526">
        <v>432</v>
      </c>
      <c r="E3526" t="s">
        <v>13863</v>
      </c>
      <c r="F3526" t="s">
        <v>7486</v>
      </c>
      <c r="G3526" t="s">
        <v>7487</v>
      </c>
      <c r="H3526" t="s">
        <v>52</v>
      </c>
      <c r="I3526">
        <v>1.8288</v>
      </c>
      <c r="J3526">
        <v>0</v>
      </c>
      <c r="K3526" t="s">
        <v>52</v>
      </c>
      <c r="M3526" s="15">
        <f t="shared" si="415"/>
        <v>1.8288</v>
      </c>
      <c r="N3526" s="13">
        <f t="shared" si="416"/>
        <v>10</v>
      </c>
      <c r="O3526" s="13">
        <f t="shared" si="417"/>
        <v>5</v>
      </c>
      <c r="P3526" s="13">
        <f t="shared" si="418"/>
        <v>2017</v>
      </c>
      <c r="Q3526" s="13">
        <f t="shared" si="419"/>
        <v>790.04160000000002</v>
      </c>
    </row>
    <row r="3527" spans="1:17" x14ac:dyDescent="0.25">
      <c r="A3527" t="s">
        <v>722</v>
      </c>
      <c r="B3527" t="s">
        <v>723</v>
      </c>
      <c r="C3527">
        <v>42879.55201388889</v>
      </c>
      <c r="D3527">
        <v>20</v>
      </c>
      <c r="E3527" t="s">
        <v>13863</v>
      </c>
      <c r="F3527" t="s">
        <v>7486</v>
      </c>
      <c r="G3527" t="s">
        <v>7487</v>
      </c>
      <c r="H3527" t="s">
        <v>52</v>
      </c>
      <c r="I3527">
        <v>7.92</v>
      </c>
      <c r="J3527">
        <v>0</v>
      </c>
      <c r="K3527" t="s">
        <v>52</v>
      </c>
      <c r="M3527" s="15">
        <f t="shared" si="415"/>
        <v>7.92</v>
      </c>
      <c r="N3527" s="13">
        <f t="shared" si="416"/>
        <v>10</v>
      </c>
      <c r="O3527" s="13">
        <f t="shared" si="417"/>
        <v>5</v>
      </c>
      <c r="P3527" s="13">
        <f t="shared" si="418"/>
        <v>2017</v>
      </c>
      <c r="Q3527" s="13">
        <f t="shared" si="419"/>
        <v>158.4</v>
      </c>
    </row>
    <row r="3528" spans="1:17" x14ac:dyDescent="0.25">
      <c r="A3528" t="s">
        <v>7488</v>
      </c>
      <c r="B3528" t="s">
        <v>7489</v>
      </c>
      <c r="C3528">
        <v>42916.311481481483</v>
      </c>
      <c r="D3528">
        <v>4</v>
      </c>
      <c r="E3528" t="s">
        <v>13863</v>
      </c>
      <c r="F3528" t="s">
        <v>7490</v>
      </c>
      <c r="G3528" t="s">
        <v>7491</v>
      </c>
      <c r="H3528" t="s">
        <v>2029</v>
      </c>
      <c r="I3528">
        <v>583</v>
      </c>
      <c r="J3528">
        <v>0</v>
      </c>
      <c r="K3528" t="s">
        <v>7492</v>
      </c>
      <c r="M3528" s="15">
        <f t="shared" si="415"/>
        <v>583</v>
      </c>
      <c r="N3528" s="13">
        <f t="shared" si="416"/>
        <v>10</v>
      </c>
      <c r="O3528" s="13">
        <f t="shared" si="417"/>
        <v>6</v>
      </c>
      <c r="P3528" s="13">
        <f t="shared" si="418"/>
        <v>2017</v>
      </c>
      <c r="Q3528" s="13">
        <f t="shared" si="419"/>
        <v>2332</v>
      </c>
    </row>
    <row r="3529" spans="1:17" x14ac:dyDescent="0.25">
      <c r="A3529" t="s">
        <v>809</v>
      </c>
      <c r="B3529" t="s">
        <v>810</v>
      </c>
      <c r="C3529">
        <v>42866.375983796293</v>
      </c>
      <c r="D3529">
        <v>10</v>
      </c>
      <c r="E3529" t="s">
        <v>13863</v>
      </c>
      <c r="F3529" t="s">
        <v>7493</v>
      </c>
      <c r="G3529" t="s">
        <v>7494</v>
      </c>
      <c r="H3529" t="s">
        <v>12</v>
      </c>
      <c r="I3529">
        <v>461</v>
      </c>
      <c r="J3529">
        <v>0</v>
      </c>
      <c r="K3529" t="s">
        <v>811</v>
      </c>
      <c r="M3529" s="15">
        <f t="shared" si="415"/>
        <v>461</v>
      </c>
      <c r="N3529" s="13">
        <f t="shared" si="416"/>
        <v>10</v>
      </c>
      <c r="O3529" s="13">
        <f t="shared" si="417"/>
        <v>5</v>
      </c>
      <c r="P3529" s="13">
        <f t="shared" si="418"/>
        <v>2017</v>
      </c>
      <c r="Q3529" s="13">
        <f t="shared" si="419"/>
        <v>4610</v>
      </c>
    </row>
    <row r="3530" spans="1:17" x14ac:dyDescent="0.25">
      <c r="A3530" t="s">
        <v>816</v>
      </c>
      <c r="B3530" t="s">
        <v>817</v>
      </c>
      <c r="C3530">
        <v>42866.375671296293</v>
      </c>
      <c r="D3530">
        <v>5</v>
      </c>
      <c r="E3530" t="s">
        <v>13863</v>
      </c>
      <c r="F3530" t="s">
        <v>7495</v>
      </c>
      <c r="G3530" t="s">
        <v>7496</v>
      </c>
      <c r="H3530" t="s">
        <v>33</v>
      </c>
      <c r="I3530">
        <v>635</v>
      </c>
      <c r="J3530">
        <v>0</v>
      </c>
      <c r="K3530" t="s">
        <v>818</v>
      </c>
      <c r="M3530" s="15">
        <f t="shared" si="415"/>
        <v>635</v>
      </c>
      <c r="N3530" s="13">
        <f t="shared" si="416"/>
        <v>10</v>
      </c>
      <c r="O3530" s="13">
        <f t="shared" si="417"/>
        <v>5</v>
      </c>
      <c r="P3530" s="13">
        <f t="shared" si="418"/>
        <v>2017</v>
      </c>
      <c r="Q3530" s="13">
        <f t="shared" si="419"/>
        <v>3175</v>
      </c>
    </row>
    <row r="3531" spans="1:17" x14ac:dyDescent="0.25">
      <c r="A3531" t="s">
        <v>7497</v>
      </c>
      <c r="B3531" t="s">
        <v>7498</v>
      </c>
      <c r="C3531">
        <v>42892.670810185184</v>
      </c>
      <c r="D3531">
        <v>5</v>
      </c>
      <c r="E3531" t="s">
        <v>13863</v>
      </c>
      <c r="F3531" t="s">
        <v>7499</v>
      </c>
      <c r="G3531" t="s">
        <v>7500</v>
      </c>
      <c r="H3531" t="s">
        <v>2029</v>
      </c>
      <c r="I3531">
        <v>626</v>
      </c>
      <c r="J3531">
        <v>0</v>
      </c>
      <c r="K3531" t="s">
        <v>2029</v>
      </c>
      <c r="M3531" s="15">
        <f t="shared" si="415"/>
        <v>626</v>
      </c>
      <c r="N3531" s="13">
        <f t="shared" si="416"/>
        <v>10</v>
      </c>
      <c r="O3531" s="13">
        <f t="shared" si="417"/>
        <v>6</v>
      </c>
      <c r="P3531" s="13">
        <f t="shared" si="418"/>
        <v>2017</v>
      </c>
      <c r="Q3531" s="13">
        <f t="shared" si="419"/>
        <v>3130</v>
      </c>
    </row>
    <row r="3532" spans="1:17" x14ac:dyDescent="0.25">
      <c r="A3532" t="s">
        <v>1360</v>
      </c>
      <c r="B3532" t="s">
        <v>1361</v>
      </c>
      <c r="C3532">
        <v>42878.649965277778</v>
      </c>
      <c r="D3532">
        <v>198</v>
      </c>
      <c r="E3532" t="s">
        <v>113</v>
      </c>
      <c r="F3532" t="s">
        <v>7501</v>
      </c>
      <c r="G3532" t="s">
        <v>7502</v>
      </c>
      <c r="H3532" t="s">
        <v>240</v>
      </c>
      <c r="I3532">
        <v>2.33</v>
      </c>
      <c r="J3532">
        <v>0</v>
      </c>
      <c r="K3532" t="s">
        <v>1364</v>
      </c>
      <c r="M3532" s="15">
        <f t="shared" si="415"/>
        <v>2.33</v>
      </c>
      <c r="N3532" s="13">
        <f t="shared" si="416"/>
        <v>10</v>
      </c>
      <c r="O3532" s="13">
        <f t="shared" si="417"/>
        <v>5</v>
      </c>
      <c r="P3532" s="13">
        <f t="shared" si="418"/>
        <v>2017</v>
      </c>
      <c r="Q3532" s="13">
        <f t="shared" si="419"/>
        <v>461.34000000000003</v>
      </c>
    </row>
    <row r="3533" spans="1:17" x14ac:dyDescent="0.25">
      <c r="A3533" t="s">
        <v>218</v>
      </c>
      <c r="B3533" t="s">
        <v>219</v>
      </c>
      <c r="C3533">
        <v>42874.389722222222</v>
      </c>
      <c r="D3533">
        <v>3</v>
      </c>
      <c r="E3533" t="s">
        <v>13863</v>
      </c>
      <c r="F3533" t="s">
        <v>7503</v>
      </c>
      <c r="G3533" t="s">
        <v>7504</v>
      </c>
      <c r="H3533" t="s">
        <v>222</v>
      </c>
      <c r="I3533">
        <v>50.57</v>
      </c>
      <c r="J3533">
        <v>0</v>
      </c>
      <c r="K3533" t="s">
        <v>223</v>
      </c>
      <c r="M3533" s="15">
        <f t="shared" si="415"/>
        <v>50.57</v>
      </c>
      <c r="N3533" s="13">
        <f t="shared" si="416"/>
        <v>10</v>
      </c>
      <c r="O3533" s="13">
        <f t="shared" si="417"/>
        <v>5</v>
      </c>
      <c r="P3533" s="13">
        <f t="shared" si="418"/>
        <v>2017</v>
      </c>
      <c r="Q3533" s="13">
        <f t="shared" si="419"/>
        <v>151.71</v>
      </c>
    </row>
    <row r="3534" spans="1:17" x14ac:dyDescent="0.25">
      <c r="A3534" t="s">
        <v>413</v>
      </c>
      <c r="B3534" t="s">
        <v>414</v>
      </c>
      <c r="C3534">
        <v>42874.389722222222</v>
      </c>
      <c r="D3534">
        <v>1</v>
      </c>
      <c r="E3534" t="s">
        <v>13863</v>
      </c>
      <c r="F3534" t="s">
        <v>7503</v>
      </c>
      <c r="G3534" t="s">
        <v>7504</v>
      </c>
      <c r="H3534" t="s">
        <v>222</v>
      </c>
      <c r="I3534">
        <v>41.28</v>
      </c>
      <c r="J3534">
        <v>0</v>
      </c>
      <c r="K3534" t="s">
        <v>416</v>
      </c>
      <c r="M3534" s="15">
        <f t="shared" si="415"/>
        <v>41.28</v>
      </c>
      <c r="N3534" s="13">
        <f t="shared" si="416"/>
        <v>10</v>
      </c>
      <c r="O3534" s="13">
        <f t="shared" si="417"/>
        <v>5</v>
      </c>
      <c r="P3534" s="13">
        <f t="shared" si="418"/>
        <v>2017</v>
      </c>
      <c r="Q3534" s="13">
        <f t="shared" si="419"/>
        <v>41.28</v>
      </c>
    </row>
    <row r="3535" spans="1:17" x14ac:dyDescent="0.25">
      <c r="A3535" t="s">
        <v>1468</v>
      </c>
      <c r="B3535" t="s">
        <v>1469</v>
      </c>
      <c r="C3535">
        <v>42874.496944444443</v>
      </c>
      <c r="D3535">
        <v>2</v>
      </c>
      <c r="E3535" t="s">
        <v>13863</v>
      </c>
      <c r="F3535" t="s">
        <v>7505</v>
      </c>
      <c r="G3535" t="s">
        <v>7506</v>
      </c>
      <c r="H3535" t="s">
        <v>319</v>
      </c>
      <c r="I3535">
        <v>16.004999999999999</v>
      </c>
      <c r="J3535">
        <v>0</v>
      </c>
      <c r="K3535" t="s">
        <v>1472</v>
      </c>
      <c r="M3535" s="15">
        <f t="shared" si="415"/>
        <v>16.004999999999999</v>
      </c>
      <c r="N3535" s="13">
        <f t="shared" si="416"/>
        <v>10</v>
      </c>
      <c r="O3535" s="13">
        <f t="shared" si="417"/>
        <v>5</v>
      </c>
      <c r="P3535" s="13">
        <f t="shared" si="418"/>
        <v>2017</v>
      </c>
      <c r="Q3535" s="13">
        <f t="shared" si="419"/>
        <v>32.01</v>
      </c>
    </row>
    <row r="3536" spans="1:17" x14ac:dyDescent="0.25">
      <c r="A3536" t="s">
        <v>97</v>
      </c>
      <c r="B3536" t="s">
        <v>98</v>
      </c>
      <c r="C3536">
        <v>42878.651331018518</v>
      </c>
      <c r="D3536">
        <v>100</v>
      </c>
      <c r="E3536" t="s">
        <v>99</v>
      </c>
      <c r="F3536" t="s">
        <v>7507</v>
      </c>
      <c r="G3536" t="s">
        <v>7508</v>
      </c>
      <c r="H3536" t="s">
        <v>301</v>
      </c>
      <c r="I3536">
        <v>4.9160000000000004</v>
      </c>
      <c r="J3536">
        <v>50</v>
      </c>
      <c r="K3536" t="s">
        <v>103</v>
      </c>
      <c r="M3536" s="15">
        <f t="shared" si="415"/>
        <v>2.4580000000000002</v>
      </c>
      <c r="N3536" s="13">
        <f t="shared" si="416"/>
        <v>10</v>
      </c>
      <c r="O3536" s="13">
        <f t="shared" si="417"/>
        <v>5</v>
      </c>
      <c r="P3536" s="13">
        <f t="shared" si="418"/>
        <v>2017</v>
      </c>
      <c r="Q3536" s="13">
        <f t="shared" si="419"/>
        <v>245.8</v>
      </c>
    </row>
    <row r="3537" spans="1:17" x14ac:dyDescent="0.25">
      <c r="A3537" t="s">
        <v>2268</v>
      </c>
      <c r="B3537" t="s">
        <v>2269</v>
      </c>
      <c r="C3537">
        <v>42878.651331018518</v>
      </c>
      <c r="D3537">
        <v>50</v>
      </c>
      <c r="E3537" t="s">
        <v>99</v>
      </c>
      <c r="F3537" t="s">
        <v>7507</v>
      </c>
      <c r="G3537" t="s">
        <v>7508</v>
      </c>
      <c r="H3537" t="s">
        <v>301</v>
      </c>
      <c r="I3537">
        <v>5.83</v>
      </c>
      <c r="J3537">
        <v>50</v>
      </c>
      <c r="K3537" t="s">
        <v>2272</v>
      </c>
      <c r="M3537" s="15">
        <f t="shared" si="415"/>
        <v>2.915</v>
      </c>
      <c r="N3537" s="13">
        <f t="shared" si="416"/>
        <v>10</v>
      </c>
      <c r="O3537" s="13">
        <f t="shared" si="417"/>
        <v>5</v>
      </c>
      <c r="P3537" s="13">
        <f t="shared" si="418"/>
        <v>2017</v>
      </c>
      <c r="Q3537" s="13">
        <f t="shared" si="419"/>
        <v>145.75</v>
      </c>
    </row>
    <row r="3538" spans="1:17" x14ac:dyDescent="0.25">
      <c r="A3538" t="s">
        <v>4329</v>
      </c>
      <c r="B3538" t="s">
        <v>4330</v>
      </c>
      <c r="C3538">
        <v>42878.651331018518</v>
      </c>
      <c r="D3538">
        <v>25</v>
      </c>
      <c r="E3538" t="s">
        <v>99</v>
      </c>
      <c r="F3538" t="s">
        <v>7507</v>
      </c>
      <c r="G3538" t="s">
        <v>7508</v>
      </c>
      <c r="H3538" t="s">
        <v>301</v>
      </c>
      <c r="I3538">
        <v>6.1219999999999999</v>
      </c>
      <c r="J3538">
        <v>50</v>
      </c>
      <c r="K3538" t="s">
        <v>301</v>
      </c>
      <c r="M3538" s="15">
        <f t="shared" si="415"/>
        <v>3.0609999999999999</v>
      </c>
      <c r="N3538" s="13">
        <f t="shared" si="416"/>
        <v>10</v>
      </c>
      <c r="O3538" s="13">
        <f t="shared" si="417"/>
        <v>5</v>
      </c>
      <c r="P3538" s="13">
        <f t="shared" si="418"/>
        <v>2017</v>
      </c>
      <c r="Q3538" s="13">
        <f t="shared" si="419"/>
        <v>76.525000000000006</v>
      </c>
    </row>
    <row r="3539" spans="1:17" x14ac:dyDescent="0.25">
      <c r="A3539" t="s">
        <v>3255</v>
      </c>
      <c r="B3539" t="s">
        <v>3256</v>
      </c>
      <c r="C3539">
        <v>42933.711296296293</v>
      </c>
      <c r="D3539">
        <v>10</v>
      </c>
      <c r="E3539" t="s">
        <v>13863</v>
      </c>
      <c r="F3539" t="s">
        <v>7507</v>
      </c>
      <c r="G3539" t="s">
        <v>7509</v>
      </c>
      <c r="H3539" t="s">
        <v>301</v>
      </c>
      <c r="I3539">
        <v>7.45</v>
      </c>
      <c r="J3539">
        <v>0</v>
      </c>
      <c r="K3539" t="s">
        <v>3257</v>
      </c>
      <c r="M3539" s="15">
        <f t="shared" si="415"/>
        <v>7.45</v>
      </c>
      <c r="N3539" s="13">
        <f t="shared" si="416"/>
        <v>10</v>
      </c>
      <c r="O3539" s="13">
        <f t="shared" si="417"/>
        <v>7</v>
      </c>
      <c r="P3539" s="13">
        <f t="shared" si="418"/>
        <v>2017</v>
      </c>
      <c r="Q3539" s="13">
        <f t="shared" si="419"/>
        <v>74.5</v>
      </c>
    </row>
    <row r="3540" spans="1:17" x14ac:dyDescent="0.25">
      <c r="A3540" t="s">
        <v>6165</v>
      </c>
      <c r="B3540" t="s">
        <v>6166</v>
      </c>
      <c r="C3540">
        <v>42893.629305555558</v>
      </c>
      <c r="D3540">
        <v>1500</v>
      </c>
      <c r="E3540" t="s">
        <v>13863</v>
      </c>
      <c r="F3540" t="s">
        <v>7510</v>
      </c>
      <c r="G3540" t="s">
        <v>7511</v>
      </c>
      <c r="H3540" t="s">
        <v>167</v>
      </c>
      <c r="I3540">
        <v>2.4299999999999999E-2</v>
      </c>
      <c r="J3540">
        <v>0</v>
      </c>
      <c r="K3540" t="s">
        <v>6167</v>
      </c>
      <c r="M3540" s="15">
        <f t="shared" si="415"/>
        <v>2.4299999999999999E-2</v>
      </c>
      <c r="N3540" s="13">
        <f t="shared" si="416"/>
        <v>10</v>
      </c>
      <c r="O3540" s="13">
        <f t="shared" si="417"/>
        <v>6</v>
      </c>
      <c r="P3540" s="13">
        <f t="shared" si="418"/>
        <v>2017</v>
      </c>
      <c r="Q3540" s="13">
        <f t="shared" si="419"/>
        <v>36.449999999999996</v>
      </c>
    </row>
    <row r="3541" spans="1:17" x14ac:dyDescent="0.25">
      <c r="A3541" t="s">
        <v>7512</v>
      </c>
      <c r="B3541" t="s">
        <v>7513</v>
      </c>
      <c r="C3541">
        <v>42893.629305555558</v>
      </c>
      <c r="D3541">
        <v>5</v>
      </c>
      <c r="E3541" t="s">
        <v>13863</v>
      </c>
      <c r="F3541" t="s">
        <v>7510</v>
      </c>
      <c r="G3541" t="s">
        <v>7511</v>
      </c>
      <c r="H3541" t="s">
        <v>167</v>
      </c>
      <c r="I3541">
        <v>16.32</v>
      </c>
      <c r="J3541">
        <v>41</v>
      </c>
      <c r="K3541" t="s">
        <v>167</v>
      </c>
      <c r="M3541" s="15">
        <f t="shared" si="415"/>
        <v>9.6288000000000018</v>
      </c>
      <c r="N3541" s="13">
        <f t="shared" si="416"/>
        <v>10</v>
      </c>
      <c r="O3541" s="13">
        <f t="shared" si="417"/>
        <v>6</v>
      </c>
      <c r="P3541" s="13">
        <f t="shared" si="418"/>
        <v>2017</v>
      </c>
      <c r="Q3541" s="13">
        <f t="shared" si="419"/>
        <v>48.144000000000005</v>
      </c>
    </row>
    <row r="3542" spans="1:17" x14ac:dyDescent="0.25">
      <c r="A3542" t="s">
        <v>6438</v>
      </c>
      <c r="B3542" t="s">
        <v>6439</v>
      </c>
      <c r="C3542">
        <v>42893.629305555558</v>
      </c>
      <c r="D3542">
        <v>5</v>
      </c>
      <c r="E3542" t="s">
        <v>13863</v>
      </c>
      <c r="F3542" t="s">
        <v>7510</v>
      </c>
      <c r="G3542" t="s">
        <v>7511</v>
      </c>
      <c r="H3542" t="s">
        <v>167</v>
      </c>
      <c r="I3542">
        <v>16.489999999999998</v>
      </c>
      <c r="J3542">
        <v>41</v>
      </c>
      <c r="K3542" t="s">
        <v>167</v>
      </c>
      <c r="M3542" s="15">
        <f t="shared" ref="M3542:M3591" si="420">+I3542*(1-J3542/100)</f>
        <v>9.7291000000000007</v>
      </c>
      <c r="N3542" s="13">
        <f t="shared" ref="N3542:N3591" si="421">+LEN(A3542)</f>
        <v>10</v>
      </c>
      <c r="O3542" s="13">
        <f t="shared" ref="O3542:O3591" si="422">+MONTH(C3542)</f>
        <v>6</v>
      </c>
      <c r="P3542" s="13">
        <f t="shared" ref="P3542:P3591" si="423">+YEAR(C3542)</f>
        <v>2017</v>
      </c>
      <c r="Q3542" s="13">
        <f t="shared" ref="Q3542:Q3591" si="424">+M3542*D3542</f>
        <v>48.645500000000006</v>
      </c>
    </row>
    <row r="3543" spans="1:17" x14ac:dyDescent="0.25">
      <c r="A3543" t="s">
        <v>3905</v>
      </c>
      <c r="B3543" t="s">
        <v>3906</v>
      </c>
      <c r="C3543">
        <v>42893.629305555558</v>
      </c>
      <c r="D3543">
        <v>2</v>
      </c>
      <c r="E3543" t="s">
        <v>13863</v>
      </c>
      <c r="F3543" t="s">
        <v>7510</v>
      </c>
      <c r="G3543" t="s">
        <v>7511</v>
      </c>
      <c r="H3543" t="s">
        <v>167</v>
      </c>
      <c r="I3543">
        <v>73.8</v>
      </c>
      <c r="J3543">
        <v>0</v>
      </c>
      <c r="K3543" t="s">
        <v>3909</v>
      </c>
      <c r="M3543" s="15">
        <f t="shared" si="420"/>
        <v>73.8</v>
      </c>
      <c r="N3543" s="13">
        <f t="shared" si="421"/>
        <v>10</v>
      </c>
      <c r="O3543" s="13">
        <f t="shared" si="422"/>
        <v>6</v>
      </c>
      <c r="P3543" s="13">
        <f t="shared" si="423"/>
        <v>2017</v>
      </c>
      <c r="Q3543" s="13">
        <f t="shared" si="424"/>
        <v>147.6</v>
      </c>
    </row>
    <row r="3544" spans="1:17" x14ac:dyDescent="0.25">
      <c r="A3544" t="s">
        <v>3910</v>
      </c>
      <c r="B3544" t="s">
        <v>3911</v>
      </c>
      <c r="C3544">
        <v>42893.629305555558</v>
      </c>
      <c r="D3544">
        <v>2</v>
      </c>
      <c r="E3544" t="s">
        <v>13863</v>
      </c>
      <c r="F3544" t="s">
        <v>7510</v>
      </c>
      <c r="G3544" t="s">
        <v>7511</v>
      </c>
      <c r="H3544" t="s">
        <v>167</v>
      </c>
      <c r="I3544">
        <v>84.96</v>
      </c>
      <c r="J3544">
        <v>0</v>
      </c>
      <c r="K3544" t="s">
        <v>3912</v>
      </c>
      <c r="M3544" s="15">
        <f t="shared" si="420"/>
        <v>84.96</v>
      </c>
      <c r="N3544" s="13">
        <f t="shared" si="421"/>
        <v>10</v>
      </c>
      <c r="O3544" s="13">
        <f t="shared" si="422"/>
        <v>6</v>
      </c>
      <c r="P3544" s="13">
        <f t="shared" si="423"/>
        <v>2017</v>
      </c>
      <c r="Q3544" s="13">
        <f t="shared" si="424"/>
        <v>169.92</v>
      </c>
    </row>
    <row r="3545" spans="1:17" x14ac:dyDescent="0.25">
      <c r="A3545" t="s">
        <v>7514</v>
      </c>
      <c r="B3545" t="s">
        <v>7515</v>
      </c>
      <c r="C3545">
        <v>42990.442615740743</v>
      </c>
      <c r="D3545">
        <v>50</v>
      </c>
      <c r="E3545" t="s">
        <v>13863</v>
      </c>
      <c r="F3545" t="s">
        <v>7516</v>
      </c>
      <c r="G3545" t="s">
        <v>7517</v>
      </c>
      <c r="H3545" t="s">
        <v>65</v>
      </c>
      <c r="I3545">
        <v>0</v>
      </c>
      <c r="J3545">
        <v>0</v>
      </c>
      <c r="K3545" t="s">
        <v>65</v>
      </c>
      <c r="M3545" s="15">
        <f t="shared" si="420"/>
        <v>0</v>
      </c>
      <c r="N3545" s="13">
        <f t="shared" si="421"/>
        <v>10</v>
      </c>
      <c r="O3545" s="13">
        <f t="shared" si="422"/>
        <v>9</v>
      </c>
      <c r="P3545" s="13">
        <f t="shared" si="423"/>
        <v>2017</v>
      </c>
      <c r="Q3545" s="13">
        <f t="shared" si="424"/>
        <v>0</v>
      </c>
    </row>
    <row r="3546" spans="1:17" x14ac:dyDescent="0.25">
      <c r="A3546" t="s">
        <v>218</v>
      </c>
      <c r="B3546" t="s">
        <v>219</v>
      </c>
      <c r="C3546">
        <v>42990.439988425926</v>
      </c>
      <c r="D3546">
        <v>1</v>
      </c>
      <c r="E3546" t="s">
        <v>13863</v>
      </c>
      <c r="F3546" t="s">
        <v>7518</v>
      </c>
      <c r="G3546" t="s">
        <v>7519</v>
      </c>
      <c r="H3546" t="s">
        <v>412</v>
      </c>
      <c r="I3546">
        <v>83.48</v>
      </c>
      <c r="J3546">
        <v>0</v>
      </c>
      <c r="K3546" t="s">
        <v>223</v>
      </c>
      <c r="M3546" s="15">
        <f t="shared" si="420"/>
        <v>83.48</v>
      </c>
      <c r="N3546" s="13">
        <f t="shared" si="421"/>
        <v>10</v>
      </c>
      <c r="O3546" s="13">
        <f t="shared" si="422"/>
        <v>9</v>
      </c>
      <c r="P3546" s="13">
        <f t="shared" si="423"/>
        <v>2017</v>
      </c>
      <c r="Q3546" s="13">
        <f t="shared" si="424"/>
        <v>83.48</v>
      </c>
    </row>
    <row r="3547" spans="1:17" x14ac:dyDescent="0.25">
      <c r="A3547" t="s">
        <v>724</v>
      </c>
      <c r="B3547" t="s">
        <v>725</v>
      </c>
      <c r="C3547">
        <v>42878.659525462965</v>
      </c>
      <c r="D3547">
        <v>10</v>
      </c>
      <c r="E3547" t="s">
        <v>13863</v>
      </c>
      <c r="F3547" t="s">
        <v>7520</v>
      </c>
      <c r="G3547" t="s">
        <v>7521</v>
      </c>
      <c r="H3547" t="s">
        <v>12</v>
      </c>
      <c r="I3547">
        <v>490</v>
      </c>
      <c r="J3547">
        <v>0</v>
      </c>
      <c r="K3547" t="s">
        <v>728</v>
      </c>
      <c r="M3547" s="15">
        <f t="shared" si="420"/>
        <v>490</v>
      </c>
      <c r="N3547" s="13">
        <f t="shared" si="421"/>
        <v>10</v>
      </c>
      <c r="O3547" s="13">
        <f t="shared" si="422"/>
        <v>5</v>
      </c>
      <c r="P3547" s="13">
        <f t="shared" si="423"/>
        <v>2017</v>
      </c>
      <c r="Q3547" s="13">
        <f t="shared" si="424"/>
        <v>4900</v>
      </c>
    </row>
    <row r="3548" spans="1:17" x14ac:dyDescent="0.25">
      <c r="A3548" t="s">
        <v>834</v>
      </c>
      <c r="B3548" t="s">
        <v>835</v>
      </c>
      <c r="C3548">
        <v>42874.496944444443</v>
      </c>
      <c r="D3548">
        <v>2</v>
      </c>
      <c r="E3548" t="s">
        <v>13863</v>
      </c>
      <c r="F3548" t="s">
        <v>7505</v>
      </c>
      <c r="G3548" t="s">
        <v>7506</v>
      </c>
      <c r="H3548" t="s">
        <v>319</v>
      </c>
      <c r="I3548">
        <v>20.335000000000001</v>
      </c>
      <c r="J3548">
        <v>10</v>
      </c>
      <c r="K3548" t="s">
        <v>836</v>
      </c>
      <c r="M3548" s="15">
        <f t="shared" si="420"/>
        <v>18.301500000000001</v>
      </c>
      <c r="N3548" s="13">
        <f t="shared" si="421"/>
        <v>10</v>
      </c>
      <c r="O3548" s="13">
        <f t="shared" si="422"/>
        <v>5</v>
      </c>
      <c r="P3548" s="13">
        <f t="shared" si="423"/>
        <v>2017</v>
      </c>
      <c r="Q3548" s="13">
        <f t="shared" si="424"/>
        <v>36.603000000000002</v>
      </c>
    </row>
    <row r="3549" spans="1:17" x14ac:dyDescent="0.25">
      <c r="A3549" t="s">
        <v>829</v>
      </c>
      <c r="B3549" t="s">
        <v>830</v>
      </c>
      <c r="C3549">
        <v>42874.496944444443</v>
      </c>
      <c r="D3549">
        <v>2</v>
      </c>
      <c r="E3549" t="s">
        <v>13863</v>
      </c>
      <c r="F3549" t="s">
        <v>7505</v>
      </c>
      <c r="G3549" t="s">
        <v>7506</v>
      </c>
      <c r="H3549" t="s">
        <v>319</v>
      </c>
      <c r="I3549">
        <v>195.62</v>
      </c>
      <c r="J3549">
        <v>10</v>
      </c>
      <c r="K3549" t="s">
        <v>833</v>
      </c>
      <c r="M3549" s="15">
        <f t="shared" si="420"/>
        <v>176.05800000000002</v>
      </c>
      <c r="N3549" s="13">
        <f t="shared" si="421"/>
        <v>10</v>
      </c>
      <c r="O3549" s="13">
        <f t="shared" si="422"/>
        <v>5</v>
      </c>
      <c r="P3549" s="13">
        <f t="shared" si="423"/>
        <v>2017</v>
      </c>
      <c r="Q3549" s="13">
        <f t="shared" si="424"/>
        <v>352.11600000000004</v>
      </c>
    </row>
    <row r="3550" spans="1:17" x14ac:dyDescent="0.25">
      <c r="A3550" t="s">
        <v>834</v>
      </c>
      <c r="B3550" t="s">
        <v>835</v>
      </c>
      <c r="C3550">
        <v>42906.414953703701</v>
      </c>
      <c r="D3550">
        <v>4</v>
      </c>
      <c r="E3550" t="s">
        <v>13863</v>
      </c>
      <c r="F3550" t="s">
        <v>7505</v>
      </c>
      <c r="G3550" t="s">
        <v>7522</v>
      </c>
      <c r="H3550" t="s">
        <v>319</v>
      </c>
      <c r="I3550">
        <v>20.335000000000001</v>
      </c>
      <c r="J3550">
        <v>10</v>
      </c>
      <c r="K3550" t="s">
        <v>836</v>
      </c>
      <c r="M3550" s="15">
        <f t="shared" si="420"/>
        <v>18.301500000000001</v>
      </c>
      <c r="N3550" s="13">
        <f t="shared" si="421"/>
        <v>10</v>
      </c>
      <c r="O3550" s="13">
        <f t="shared" si="422"/>
        <v>6</v>
      </c>
      <c r="P3550" s="13">
        <f t="shared" si="423"/>
        <v>2017</v>
      </c>
      <c r="Q3550" s="13">
        <f t="shared" si="424"/>
        <v>73.206000000000003</v>
      </c>
    </row>
    <row r="3551" spans="1:17" x14ac:dyDescent="0.25">
      <c r="A3551" t="s">
        <v>2368</v>
      </c>
      <c r="B3551" t="s">
        <v>2369</v>
      </c>
      <c r="C3551">
        <v>42872.680439814816</v>
      </c>
      <c r="D3551">
        <v>10</v>
      </c>
      <c r="E3551" t="s">
        <v>13863</v>
      </c>
      <c r="F3551" t="s">
        <v>7523</v>
      </c>
      <c r="G3551" t="s">
        <v>7524</v>
      </c>
      <c r="H3551" t="s">
        <v>27</v>
      </c>
      <c r="I3551">
        <v>27.75</v>
      </c>
      <c r="J3551">
        <v>0</v>
      </c>
      <c r="K3551" t="s">
        <v>2372</v>
      </c>
      <c r="M3551" s="15">
        <f t="shared" si="420"/>
        <v>27.75</v>
      </c>
      <c r="N3551" s="13">
        <f t="shared" si="421"/>
        <v>10</v>
      </c>
      <c r="O3551" s="13">
        <f t="shared" si="422"/>
        <v>5</v>
      </c>
      <c r="P3551" s="13">
        <f t="shared" si="423"/>
        <v>2017</v>
      </c>
      <c r="Q3551" s="13">
        <f t="shared" si="424"/>
        <v>277.5</v>
      </c>
    </row>
    <row r="3552" spans="1:17" x14ac:dyDescent="0.25">
      <c r="A3552" t="s">
        <v>3343</v>
      </c>
      <c r="B3552" t="s">
        <v>3344</v>
      </c>
      <c r="C3552">
        <v>42872.680439814816</v>
      </c>
      <c r="D3552">
        <v>5</v>
      </c>
      <c r="E3552" t="s">
        <v>13863</v>
      </c>
      <c r="F3552" t="s">
        <v>7523</v>
      </c>
      <c r="G3552" t="s">
        <v>7524</v>
      </c>
      <c r="H3552" t="s">
        <v>27</v>
      </c>
      <c r="I3552">
        <v>29.5</v>
      </c>
      <c r="J3552">
        <v>0</v>
      </c>
      <c r="K3552" t="s">
        <v>3347</v>
      </c>
      <c r="M3552" s="15">
        <f t="shared" si="420"/>
        <v>29.5</v>
      </c>
      <c r="N3552" s="13">
        <f t="shared" si="421"/>
        <v>10</v>
      </c>
      <c r="O3552" s="13">
        <f t="shared" si="422"/>
        <v>5</v>
      </c>
      <c r="P3552" s="13">
        <f t="shared" si="423"/>
        <v>2017</v>
      </c>
      <c r="Q3552" s="13">
        <f t="shared" si="424"/>
        <v>147.5</v>
      </c>
    </row>
    <row r="3553" spans="1:17" x14ac:dyDescent="0.25">
      <c r="A3553" t="s">
        <v>2373</v>
      </c>
      <c r="B3553" t="s">
        <v>2374</v>
      </c>
      <c r="C3553">
        <v>42872.680439814816</v>
      </c>
      <c r="D3553">
        <v>5</v>
      </c>
      <c r="E3553" t="s">
        <v>13863</v>
      </c>
      <c r="F3553" t="s">
        <v>7523</v>
      </c>
      <c r="G3553" t="s">
        <v>7524</v>
      </c>
      <c r="H3553" t="s">
        <v>27</v>
      </c>
      <c r="I3553">
        <v>93.1</v>
      </c>
      <c r="J3553">
        <v>0</v>
      </c>
      <c r="K3553" t="s">
        <v>2376</v>
      </c>
      <c r="M3553" s="15">
        <f t="shared" si="420"/>
        <v>93.1</v>
      </c>
      <c r="N3553" s="13">
        <f t="shared" si="421"/>
        <v>10</v>
      </c>
      <c r="O3553" s="13">
        <f t="shared" si="422"/>
        <v>5</v>
      </c>
      <c r="P3553" s="13">
        <f t="shared" si="423"/>
        <v>2017</v>
      </c>
      <c r="Q3553" s="13">
        <f t="shared" si="424"/>
        <v>465.5</v>
      </c>
    </row>
    <row r="3554" spans="1:17" x14ac:dyDescent="0.25">
      <c r="A3554" t="s">
        <v>3969</v>
      </c>
      <c r="B3554" t="s">
        <v>3970</v>
      </c>
      <c r="C3554">
        <v>42872.680439814816</v>
      </c>
      <c r="D3554">
        <v>5</v>
      </c>
      <c r="E3554" t="s">
        <v>13863</v>
      </c>
      <c r="F3554" t="s">
        <v>7523</v>
      </c>
      <c r="G3554" t="s">
        <v>7524</v>
      </c>
      <c r="H3554" t="s">
        <v>27</v>
      </c>
      <c r="I3554">
        <v>22.4025</v>
      </c>
      <c r="J3554">
        <v>0</v>
      </c>
      <c r="K3554" t="s">
        <v>3971</v>
      </c>
      <c r="M3554" s="15">
        <f t="shared" si="420"/>
        <v>22.4025</v>
      </c>
      <c r="N3554" s="13">
        <f t="shared" si="421"/>
        <v>10</v>
      </c>
      <c r="O3554" s="13">
        <f t="shared" si="422"/>
        <v>5</v>
      </c>
      <c r="P3554" s="13">
        <f t="shared" si="423"/>
        <v>2017</v>
      </c>
      <c r="Q3554" s="13">
        <f t="shared" si="424"/>
        <v>112.0125</v>
      </c>
    </row>
    <row r="3555" spans="1:17" x14ac:dyDescent="0.25">
      <c r="A3555" t="s">
        <v>3975</v>
      </c>
      <c r="B3555" t="s">
        <v>3976</v>
      </c>
      <c r="C3555">
        <v>42872.680439814816</v>
      </c>
      <c r="D3555">
        <v>15</v>
      </c>
      <c r="E3555" t="s">
        <v>13863</v>
      </c>
      <c r="F3555" t="s">
        <v>7523</v>
      </c>
      <c r="G3555" t="s">
        <v>7524</v>
      </c>
      <c r="H3555" t="s">
        <v>27</v>
      </c>
      <c r="I3555">
        <v>9.9</v>
      </c>
      <c r="J3555">
        <v>0</v>
      </c>
      <c r="K3555" t="s">
        <v>3977</v>
      </c>
      <c r="M3555" s="15">
        <f t="shared" si="420"/>
        <v>9.9</v>
      </c>
      <c r="N3555" s="13">
        <f t="shared" si="421"/>
        <v>10</v>
      </c>
      <c r="O3555" s="13">
        <f t="shared" si="422"/>
        <v>5</v>
      </c>
      <c r="P3555" s="13">
        <f t="shared" si="423"/>
        <v>2017</v>
      </c>
      <c r="Q3555" s="13">
        <f t="shared" si="424"/>
        <v>148.5</v>
      </c>
    </row>
    <row r="3556" spans="1:17" x14ac:dyDescent="0.25">
      <c r="A3556" t="s">
        <v>7525</v>
      </c>
      <c r="B3556" t="s">
        <v>7526</v>
      </c>
      <c r="C3556">
        <v>42900.668599537035</v>
      </c>
      <c r="D3556">
        <v>2</v>
      </c>
      <c r="E3556" t="s">
        <v>13863</v>
      </c>
      <c r="F3556" t="s">
        <v>7527</v>
      </c>
      <c r="G3556" t="s">
        <v>7528</v>
      </c>
      <c r="H3556" t="s">
        <v>12</v>
      </c>
      <c r="I3556">
        <v>295</v>
      </c>
      <c r="J3556">
        <v>0</v>
      </c>
      <c r="K3556" t="s">
        <v>7529</v>
      </c>
      <c r="M3556" s="15">
        <f t="shared" si="420"/>
        <v>295</v>
      </c>
      <c r="N3556" s="13">
        <f t="shared" si="421"/>
        <v>10</v>
      </c>
      <c r="O3556" s="13">
        <f t="shared" si="422"/>
        <v>6</v>
      </c>
      <c r="P3556" s="13">
        <f t="shared" si="423"/>
        <v>2017</v>
      </c>
      <c r="Q3556" s="13">
        <f t="shared" si="424"/>
        <v>590</v>
      </c>
    </row>
    <row r="3557" spans="1:17" x14ac:dyDescent="0.25">
      <c r="A3557" t="s">
        <v>4789</v>
      </c>
      <c r="B3557" t="s">
        <v>4790</v>
      </c>
      <c r="C3557">
        <v>42872.679375</v>
      </c>
      <c r="D3557">
        <v>5</v>
      </c>
      <c r="E3557" t="s">
        <v>13863</v>
      </c>
      <c r="F3557" t="s">
        <v>7530</v>
      </c>
      <c r="G3557" t="s">
        <v>7531</v>
      </c>
      <c r="H3557" t="s">
        <v>12</v>
      </c>
      <c r="I3557">
        <v>171</v>
      </c>
      <c r="J3557">
        <v>0</v>
      </c>
      <c r="K3557" t="s">
        <v>12</v>
      </c>
      <c r="M3557" s="15">
        <f t="shared" si="420"/>
        <v>171</v>
      </c>
      <c r="N3557" s="13">
        <f t="shared" si="421"/>
        <v>10</v>
      </c>
      <c r="O3557" s="13">
        <f t="shared" si="422"/>
        <v>5</v>
      </c>
      <c r="P3557" s="13">
        <f t="shared" si="423"/>
        <v>2017</v>
      </c>
      <c r="Q3557" s="13">
        <f t="shared" si="424"/>
        <v>855</v>
      </c>
    </row>
    <row r="3558" spans="1:17" x14ac:dyDescent="0.25">
      <c r="A3558" t="s">
        <v>7532</v>
      </c>
      <c r="B3558" t="s">
        <v>7533</v>
      </c>
      <c r="C3558">
        <v>42879.608148148145</v>
      </c>
      <c r="D3558">
        <v>1</v>
      </c>
      <c r="E3558" t="s">
        <v>13863</v>
      </c>
      <c r="F3558" t="s">
        <v>7534</v>
      </c>
      <c r="G3558" t="s">
        <v>7535</v>
      </c>
      <c r="H3558" t="s">
        <v>167</v>
      </c>
      <c r="I3558">
        <v>111</v>
      </c>
      <c r="J3558">
        <v>0</v>
      </c>
      <c r="K3558" t="s">
        <v>7536</v>
      </c>
      <c r="M3558" s="15">
        <f t="shared" si="420"/>
        <v>111</v>
      </c>
      <c r="N3558" s="13">
        <f t="shared" si="421"/>
        <v>10</v>
      </c>
      <c r="O3558" s="13">
        <f t="shared" si="422"/>
        <v>5</v>
      </c>
      <c r="P3558" s="13">
        <f t="shared" si="423"/>
        <v>2017</v>
      </c>
      <c r="Q3558" s="13">
        <f t="shared" si="424"/>
        <v>111</v>
      </c>
    </row>
    <row r="3559" spans="1:17" x14ac:dyDescent="0.25">
      <c r="A3559" t="s">
        <v>7537</v>
      </c>
      <c r="B3559" t="s">
        <v>7538</v>
      </c>
      <c r="C3559">
        <v>42871.597951388889</v>
      </c>
      <c r="D3559">
        <v>5</v>
      </c>
      <c r="E3559" t="s">
        <v>13863</v>
      </c>
      <c r="F3559" t="s">
        <v>7539</v>
      </c>
      <c r="G3559" t="s">
        <v>7540</v>
      </c>
      <c r="H3559" t="s">
        <v>301</v>
      </c>
      <c r="I3559">
        <v>7.7499999999999999E-2</v>
      </c>
      <c r="J3559">
        <v>0</v>
      </c>
      <c r="K3559" t="s">
        <v>301</v>
      </c>
      <c r="M3559" s="15">
        <f t="shared" si="420"/>
        <v>7.7499999999999999E-2</v>
      </c>
      <c r="N3559" s="13">
        <f t="shared" si="421"/>
        <v>10</v>
      </c>
      <c r="O3559" s="13">
        <f t="shared" si="422"/>
        <v>5</v>
      </c>
      <c r="P3559" s="13">
        <f t="shared" si="423"/>
        <v>2017</v>
      </c>
      <c r="Q3559" s="13">
        <f t="shared" si="424"/>
        <v>0.38750000000000001</v>
      </c>
    </row>
    <row r="3560" spans="1:17" x14ac:dyDescent="0.25">
      <c r="A3560" t="s">
        <v>7541</v>
      </c>
      <c r="B3560" t="s">
        <v>7542</v>
      </c>
      <c r="C3560">
        <v>42871.597951388889</v>
      </c>
      <c r="D3560">
        <v>30</v>
      </c>
      <c r="E3560" t="s">
        <v>13863</v>
      </c>
      <c r="F3560" t="s">
        <v>7539</v>
      </c>
      <c r="G3560" t="s">
        <v>7540</v>
      </c>
      <c r="H3560" t="s">
        <v>301</v>
      </c>
      <c r="I3560">
        <v>1.47</v>
      </c>
      <c r="J3560">
        <v>0</v>
      </c>
      <c r="K3560" t="s">
        <v>7543</v>
      </c>
      <c r="M3560" s="15">
        <f t="shared" si="420"/>
        <v>1.47</v>
      </c>
      <c r="N3560" s="13">
        <f t="shared" si="421"/>
        <v>10</v>
      </c>
      <c r="O3560" s="13">
        <f t="shared" si="422"/>
        <v>5</v>
      </c>
      <c r="P3560" s="13">
        <f t="shared" si="423"/>
        <v>2017</v>
      </c>
      <c r="Q3560" s="13">
        <f t="shared" si="424"/>
        <v>44.1</v>
      </c>
    </row>
    <row r="3561" spans="1:17" x14ac:dyDescent="0.25">
      <c r="A3561" t="s">
        <v>3851</v>
      </c>
      <c r="B3561" t="s">
        <v>3852</v>
      </c>
      <c r="C3561">
        <v>42886.27071759259</v>
      </c>
      <c r="D3561">
        <v>1</v>
      </c>
      <c r="E3561" t="s">
        <v>13863</v>
      </c>
      <c r="F3561" t="s">
        <v>7539</v>
      </c>
      <c r="G3561" t="s">
        <v>7544</v>
      </c>
      <c r="H3561" t="s">
        <v>301</v>
      </c>
      <c r="I3561">
        <v>72</v>
      </c>
      <c r="J3561">
        <v>0</v>
      </c>
      <c r="K3561" t="s">
        <v>3855</v>
      </c>
      <c r="M3561" s="15">
        <f t="shared" si="420"/>
        <v>72</v>
      </c>
      <c r="N3561" s="13">
        <f t="shared" si="421"/>
        <v>10</v>
      </c>
      <c r="O3561" s="13">
        <f t="shared" si="422"/>
        <v>5</v>
      </c>
      <c r="P3561" s="13">
        <f t="shared" si="423"/>
        <v>2017</v>
      </c>
      <c r="Q3561" s="13">
        <f t="shared" si="424"/>
        <v>72</v>
      </c>
    </row>
    <row r="3562" spans="1:17" x14ac:dyDescent="0.25">
      <c r="A3562" t="s">
        <v>3445</v>
      </c>
      <c r="B3562" t="s">
        <v>3446</v>
      </c>
      <c r="C3562">
        <v>42871.598912037036</v>
      </c>
      <c r="D3562">
        <v>100</v>
      </c>
      <c r="E3562" t="s">
        <v>13863</v>
      </c>
      <c r="F3562" t="s">
        <v>7545</v>
      </c>
      <c r="G3562" t="s">
        <v>7546</v>
      </c>
      <c r="H3562" t="s">
        <v>102</v>
      </c>
      <c r="I3562">
        <v>2.74</v>
      </c>
      <c r="J3562">
        <v>0</v>
      </c>
      <c r="K3562" t="s">
        <v>3447</v>
      </c>
      <c r="M3562" s="15">
        <f t="shared" si="420"/>
        <v>2.74</v>
      </c>
      <c r="N3562" s="13">
        <f t="shared" si="421"/>
        <v>10</v>
      </c>
      <c r="O3562" s="13">
        <f t="shared" si="422"/>
        <v>5</v>
      </c>
      <c r="P3562" s="13">
        <f t="shared" si="423"/>
        <v>2017</v>
      </c>
      <c r="Q3562" s="13">
        <f t="shared" si="424"/>
        <v>274</v>
      </c>
    </row>
    <row r="3563" spans="1:17" x14ac:dyDescent="0.25">
      <c r="A3563" t="s">
        <v>7547</v>
      </c>
      <c r="B3563" t="s">
        <v>7548</v>
      </c>
      <c r="C3563">
        <v>42871.598912037036</v>
      </c>
      <c r="D3563">
        <v>25</v>
      </c>
      <c r="E3563" t="s">
        <v>13863</v>
      </c>
      <c r="F3563" t="s">
        <v>7545</v>
      </c>
      <c r="G3563" t="s">
        <v>7546</v>
      </c>
      <c r="H3563" t="s">
        <v>102</v>
      </c>
      <c r="I3563">
        <v>3.98</v>
      </c>
      <c r="J3563">
        <v>0</v>
      </c>
      <c r="K3563" t="s">
        <v>7549</v>
      </c>
      <c r="M3563" s="15">
        <f t="shared" si="420"/>
        <v>3.98</v>
      </c>
      <c r="N3563" s="13">
        <f t="shared" si="421"/>
        <v>10</v>
      </c>
      <c r="O3563" s="13">
        <f t="shared" si="422"/>
        <v>5</v>
      </c>
      <c r="P3563" s="13">
        <f t="shared" si="423"/>
        <v>2017</v>
      </c>
      <c r="Q3563" s="13">
        <f t="shared" si="424"/>
        <v>99.5</v>
      </c>
    </row>
    <row r="3564" spans="1:17" x14ac:dyDescent="0.25">
      <c r="A3564" t="s">
        <v>7550</v>
      </c>
      <c r="B3564" t="s">
        <v>7551</v>
      </c>
      <c r="C3564">
        <v>42871.598912037036</v>
      </c>
      <c r="D3564">
        <v>25</v>
      </c>
      <c r="E3564" t="s">
        <v>13863</v>
      </c>
      <c r="F3564" t="s">
        <v>7545</v>
      </c>
      <c r="G3564" t="s">
        <v>7546</v>
      </c>
      <c r="H3564" t="s">
        <v>102</v>
      </c>
      <c r="I3564">
        <v>3.98</v>
      </c>
      <c r="J3564">
        <v>0</v>
      </c>
      <c r="K3564" t="s">
        <v>102</v>
      </c>
      <c r="M3564" s="15">
        <f t="shared" si="420"/>
        <v>3.98</v>
      </c>
      <c r="N3564" s="13">
        <f t="shared" si="421"/>
        <v>10</v>
      </c>
      <c r="O3564" s="13">
        <f t="shared" si="422"/>
        <v>5</v>
      </c>
      <c r="P3564" s="13">
        <f t="shared" si="423"/>
        <v>2017</v>
      </c>
      <c r="Q3564" s="13">
        <f t="shared" si="424"/>
        <v>99.5</v>
      </c>
    </row>
    <row r="3565" spans="1:17" x14ac:dyDescent="0.25">
      <c r="A3565" t="s">
        <v>2108</v>
      </c>
      <c r="B3565" t="s">
        <v>2109</v>
      </c>
      <c r="C3565">
        <v>42884.59847222222</v>
      </c>
      <c r="D3565">
        <v>300</v>
      </c>
      <c r="E3565" t="s">
        <v>13863</v>
      </c>
      <c r="F3565" t="s">
        <v>7552</v>
      </c>
      <c r="G3565" t="s">
        <v>7553</v>
      </c>
      <c r="H3565" t="s">
        <v>59</v>
      </c>
      <c r="I3565">
        <v>22.76</v>
      </c>
      <c r="J3565">
        <v>0</v>
      </c>
      <c r="K3565" t="s">
        <v>2112</v>
      </c>
      <c r="M3565" s="15">
        <f t="shared" si="420"/>
        <v>22.76</v>
      </c>
      <c r="N3565" s="13">
        <f t="shared" si="421"/>
        <v>10</v>
      </c>
      <c r="O3565" s="13">
        <f t="shared" si="422"/>
        <v>5</v>
      </c>
      <c r="P3565" s="13">
        <f t="shared" si="423"/>
        <v>2017</v>
      </c>
      <c r="Q3565" s="13">
        <f t="shared" si="424"/>
        <v>6828.0000000000009</v>
      </c>
    </row>
    <row r="3566" spans="1:17" x14ac:dyDescent="0.25">
      <c r="A3566" t="s">
        <v>5320</v>
      </c>
      <c r="B3566" t="s">
        <v>5321</v>
      </c>
      <c r="C3566">
        <v>42872.680972222224</v>
      </c>
      <c r="D3566">
        <v>1</v>
      </c>
      <c r="E3566" t="s">
        <v>13863</v>
      </c>
      <c r="F3566" t="s">
        <v>7554</v>
      </c>
      <c r="G3566" t="s">
        <v>7555</v>
      </c>
      <c r="H3566" t="s">
        <v>65</v>
      </c>
      <c r="I3566">
        <v>16.95</v>
      </c>
      <c r="J3566">
        <v>0</v>
      </c>
      <c r="K3566" t="s">
        <v>5322</v>
      </c>
      <c r="M3566" s="15">
        <f t="shared" si="420"/>
        <v>16.95</v>
      </c>
      <c r="N3566" s="13">
        <f t="shared" si="421"/>
        <v>10</v>
      </c>
      <c r="O3566" s="13">
        <f t="shared" si="422"/>
        <v>5</v>
      </c>
      <c r="P3566" s="13">
        <f t="shared" si="423"/>
        <v>2017</v>
      </c>
      <c r="Q3566" s="13">
        <f t="shared" si="424"/>
        <v>16.95</v>
      </c>
    </row>
    <row r="3567" spans="1:17" x14ac:dyDescent="0.25">
      <c r="A3567" t="s">
        <v>504</v>
      </c>
      <c r="B3567" t="s">
        <v>505</v>
      </c>
      <c r="C3567">
        <v>42874.552222222221</v>
      </c>
      <c r="D3567">
        <v>100</v>
      </c>
      <c r="E3567" t="s">
        <v>13863</v>
      </c>
      <c r="F3567" t="s">
        <v>7554</v>
      </c>
      <c r="G3567" t="s">
        <v>7556</v>
      </c>
      <c r="H3567" t="s">
        <v>65</v>
      </c>
      <c r="I3567">
        <v>2.25</v>
      </c>
      <c r="J3567">
        <v>0</v>
      </c>
      <c r="K3567" t="s">
        <v>506</v>
      </c>
      <c r="M3567" s="15">
        <f t="shared" si="420"/>
        <v>2.25</v>
      </c>
      <c r="N3567" s="13">
        <f t="shared" si="421"/>
        <v>10</v>
      </c>
      <c r="O3567" s="13">
        <f t="shared" si="422"/>
        <v>5</v>
      </c>
      <c r="P3567" s="13">
        <f t="shared" si="423"/>
        <v>2017</v>
      </c>
      <c r="Q3567" s="13">
        <f t="shared" si="424"/>
        <v>225</v>
      </c>
    </row>
    <row r="3568" spans="1:17" x14ac:dyDescent="0.25">
      <c r="A3568" t="s">
        <v>683</v>
      </c>
      <c r="B3568" t="s">
        <v>684</v>
      </c>
      <c r="C3568">
        <v>42990.404108796298</v>
      </c>
      <c r="D3568">
        <v>28</v>
      </c>
      <c r="E3568" t="s">
        <v>13863</v>
      </c>
      <c r="F3568" t="s">
        <v>7557</v>
      </c>
      <c r="G3568" t="s">
        <v>7558</v>
      </c>
      <c r="H3568" t="s">
        <v>229</v>
      </c>
      <c r="I3568">
        <v>9.3935999999999993</v>
      </c>
      <c r="J3568">
        <v>0</v>
      </c>
      <c r="K3568" t="s">
        <v>229</v>
      </c>
      <c r="M3568" s="15">
        <f t="shared" si="420"/>
        <v>9.3935999999999993</v>
      </c>
      <c r="N3568" s="13">
        <f t="shared" si="421"/>
        <v>10</v>
      </c>
      <c r="O3568" s="13">
        <f t="shared" si="422"/>
        <v>9</v>
      </c>
      <c r="P3568" s="13">
        <f t="shared" si="423"/>
        <v>2017</v>
      </c>
      <c r="Q3568" s="13">
        <f t="shared" si="424"/>
        <v>263.02080000000001</v>
      </c>
    </row>
    <row r="3569" spans="1:17" x14ac:dyDescent="0.25">
      <c r="A3569" t="s">
        <v>689</v>
      </c>
      <c r="B3569" t="s">
        <v>690</v>
      </c>
      <c r="C3569">
        <v>42990.404108796298</v>
      </c>
      <c r="D3569">
        <v>24</v>
      </c>
      <c r="E3569" t="s">
        <v>13863</v>
      </c>
      <c r="F3569" t="s">
        <v>7557</v>
      </c>
      <c r="G3569" t="s">
        <v>7558</v>
      </c>
      <c r="H3569" t="s">
        <v>229</v>
      </c>
      <c r="I3569">
        <v>8.8064999999999998</v>
      </c>
      <c r="J3569">
        <v>0</v>
      </c>
      <c r="K3569" t="s">
        <v>229</v>
      </c>
      <c r="M3569" s="15">
        <f t="shared" si="420"/>
        <v>8.8064999999999998</v>
      </c>
      <c r="N3569" s="13">
        <f t="shared" si="421"/>
        <v>10</v>
      </c>
      <c r="O3569" s="13">
        <f t="shared" si="422"/>
        <v>9</v>
      </c>
      <c r="P3569" s="13">
        <f t="shared" si="423"/>
        <v>2017</v>
      </c>
      <c r="Q3569" s="13">
        <f t="shared" si="424"/>
        <v>211.35599999999999</v>
      </c>
    </row>
    <row r="3570" spans="1:17" x14ac:dyDescent="0.25">
      <c r="A3570" t="s">
        <v>687</v>
      </c>
      <c r="B3570" t="s">
        <v>688</v>
      </c>
      <c r="C3570">
        <v>42990.404108796298</v>
      </c>
      <c r="D3570">
        <v>12</v>
      </c>
      <c r="E3570" t="s">
        <v>13863</v>
      </c>
      <c r="F3570" t="s">
        <v>7557</v>
      </c>
      <c r="G3570" t="s">
        <v>7558</v>
      </c>
      <c r="H3570" t="s">
        <v>229</v>
      </c>
      <c r="I3570">
        <v>8.7141000000000002</v>
      </c>
      <c r="J3570">
        <v>0</v>
      </c>
      <c r="K3570" t="s">
        <v>229</v>
      </c>
      <c r="M3570" s="15">
        <f t="shared" si="420"/>
        <v>8.7141000000000002</v>
      </c>
      <c r="N3570" s="13">
        <f t="shared" si="421"/>
        <v>10</v>
      </c>
      <c r="O3570" s="13">
        <f t="shared" si="422"/>
        <v>9</v>
      </c>
      <c r="P3570" s="13">
        <f t="shared" si="423"/>
        <v>2017</v>
      </c>
      <c r="Q3570" s="13">
        <f t="shared" si="424"/>
        <v>104.5692</v>
      </c>
    </row>
    <row r="3571" spans="1:17" x14ac:dyDescent="0.25">
      <c r="A3571" t="s">
        <v>693</v>
      </c>
      <c r="B3571" t="s">
        <v>694</v>
      </c>
      <c r="C3571">
        <v>42990.404108796298</v>
      </c>
      <c r="D3571">
        <v>20</v>
      </c>
      <c r="E3571" t="s">
        <v>13863</v>
      </c>
      <c r="F3571" t="s">
        <v>7557</v>
      </c>
      <c r="G3571" t="s">
        <v>7558</v>
      </c>
      <c r="H3571" t="s">
        <v>229</v>
      </c>
      <c r="I3571">
        <v>7.3390000000000004</v>
      </c>
      <c r="J3571">
        <v>0</v>
      </c>
      <c r="K3571" t="s">
        <v>229</v>
      </c>
      <c r="M3571" s="15">
        <f t="shared" si="420"/>
        <v>7.3390000000000004</v>
      </c>
      <c r="N3571" s="13">
        <f t="shared" si="421"/>
        <v>10</v>
      </c>
      <c r="O3571" s="13">
        <f t="shared" si="422"/>
        <v>9</v>
      </c>
      <c r="P3571" s="13">
        <f t="shared" si="423"/>
        <v>2017</v>
      </c>
      <c r="Q3571" s="13">
        <f t="shared" si="424"/>
        <v>146.78</v>
      </c>
    </row>
    <row r="3572" spans="1:17" x14ac:dyDescent="0.25">
      <c r="A3572" t="s">
        <v>4463</v>
      </c>
      <c r="B3572" t="s">
        <v>4464</v>
      </c>
      <c r="C3572">
        <v>42990.404108796298</v>
      </c>
      <c r="D3572">
        <v>12</v>
      </c>
      <c r="E3572" t="s">
        <v>13863</v>
      </c>
      <c r="F3572" t="s">
        <v>7557</v>
      </c>
      <c r="G3572" t="s">
        <v>7558</v>
      </c>
      <c r="H3572" t="s">
        <v>229</v>
      </c>
      <c r="I3572">
        <v>3.9142000000000001</v>
      </c>
      <c r="J3572">
        <v>0</v>
      </c>
      <c r="K3572" t="s">
        <v>229</v>
      </c>
      <c r="M3572" s="15">
        <f t="shared" si="420"/>
        <v>3.9142000000000001</v>
      </c>
      <c r="N3572" s="13">
        <f t="shared" si="421"/>
        <v>10</v>
      </c>
      <c r="O3572" s="13">
        <f t="shared" si="422"/>
        <v>9</v>
      </c>
      <c r="P3572" s="13">
        <f t="shared" si="423"/>
        <v>2017</v>
      </c>
      <c r="Q3572" s="13">
        <f t="shared" si="424"/>
        <v>46.970399999999998</v>
      </c>
    </row>
    <row r="3573" spans="1:17" x14ac:dyDescent="0.25">
      <c r="A3573" t="s">
        <v>699</v>
      </c>
      <c r="B3573" t="s">
        <v>700</v>
      </c>
      <c r="C3573">
        <v>42990.404108796298</v>
      </c>
      <c r="D3573">
        <v>12</v>
      </c>
      <c r="E3573" t="s">
        <v>13863</v>
      </c>
      <c r="F3573" t="s">
        <v>7557</v>
      </c>
      <c r="G3573" t="s">
        <v>7558</v>
      </c>
      <c r="H3573" t="s">
        <v>229</v>
      </c>
      <c r="I3573">
        <v>13.4415</v>
      </c>
      <c r="J3573">
        <v>0</v>
      </c>
      <c r="K3573" t="s">
        <v>229</v>
      </c>
      <c r="M3573" s="15">
        <f t="shared" si="420"/>
        <v>13.4415</v>
      </c>
      <c r="N3573" s="13">
        <f t="shared" si="421"/>
        <v>10</v>
      </c>
      <c r="O3573" s="13">
        <f t="shared" si="422"/>
        <v>9</v>
      </c>
      <c r="P3573" s="13">
        <f t="shared" si="423"/>
        <v>2017</v>
      </c>
      <c r="Q3573" s="13">
        <f t="shared" si="424"/>
        <v>161.298</v>
      </c>
    </row>
    <row r="3574" spans="1:17" x14ac:dyDescent="0.25">
      <c r="A3574" t="s">
        <v>1660</v>
      </c>
      <c r="B3574" t="s">
        <v>1661</v>
      </c>
      <c r="C3574">
        <v>42990.404108796298</v>
      </c>
      <c r="D3574">
        <v>10</v>
      </c>
      <c r="E3574" t="s">
        <v>13863</v>
      </c>
      <c r="F3574" t="s">
        <v>7557</v>
      </c>
      <c r="G3574" t="s">
        <v>7558</v>
      </c>
      <c r="H3574" t="s">
        <v>229</v>
      </c>
      <c r="I3574">
        <v>4.8929999999999998</v>
      </c>
      <c r="J3574">
        <v>0</v>
      </c>
      <c r="K3574" t="s">
        <v>229</v>
      </c>
      <c r="M3574" s="15">
        <f t="shared" si="420"/>
        <v>4.8929999999999998</v>
      </c>
      <c r="N3574" s="13">
        <f t="shared" si="421"/>
        <v>10</v>
      </c>
      <c r="O3574" s="13">
        <f t="shared" si="422"/>
        <v>9</v>
      </c>
      <c r="P3574" s="13">
        <f t="shared" si="423"/>
        <v>2017</v>
      </c>
      <c r="Q3574" s="13">
        <f t="shared" si="424"/>
        <v>48.93</v>
      </c>
    </row>
    <row r="3575" spans="1:17" x14ac:dyDescent="0.25">
      <c r="A3575" t="s">
        <v>3178</v>
      </c>
      <c r="B3575" t="s">
        <v>3179</v>
      </c>
      <c r="C3575">
        <v>42990.404108796298</v>
      </c>
      <c r="D3575">
        <v>10</v>
      </c>
      <c r="E3575" t="s">
        <v>13863</v>
      </c>
      <c r="F3575" t="s">
        <v>7557</v>
      </c>
      <c r="G3575" t="s">
        <v>7558</v>
      </c>
      <c r="H3575" t="s">
        <v>229</v>
      </c>
      <c r="I3575">
        <v>1.4630000000000001</v>
      </c>
      <c r="J3575">
        <v>0</v>
      </c>
      <c r="K3575" t="s">
        <v>229</v>
      </c>
      <c r="M3575" s="15">
        <f t="shared" si="420"/>
        <v>1.4630000000000001</v>
      </c>
      <c r="N3575" s="13">
        <f t="shared" si="421"/>
        <v>10</v>
      </c>
      <c r="O3575" s="13">
        <f t="shared" si="422"/>
        <v>9</v>
      </c>
      <c r="P3575" s="13">
        <f t="shared" si="423"/>
        <v>2017</v>
      </c>
      <c r="Q3575" s="13">
        <f t="shared" si="424"/>
        <v>14.63</v>
      </c>
    </row>
    <row r="3576" spans="1:17" x14ac:dyDescent="0.25">
      <c r="A3576" t="s">
        <v>695</v>
      </c>
      <c r="B3576" t="s">
        <v>696</v>
      </c>
      <c r="C3576">
        <v>42990.404108796298</v>
      </c>
      <c r="D3576">
        <v>10</v>
      </c>
      <c r="E3576" t="s">
        <v>13863</v>
      </c>
      <c r="F3576" t="s">
        <v>7557</v>
      </c>
      <c r="G3576" t="s">
        <v>7558</v>
      </c>
      <c r="H3576" t="s">
        <v>229</v>
      </c>
      <c r="I3576">
        <v>7.8280000000000003</v>
      </c>
      <c r="J3576">
        <v>0</v>
      </c>
      <c r="K3576" t="s">
        <v>229</v>
      </c>
      <c r="M3576" s="15">
        <f t="shared" si="420"/>
        <v>7.8280000000000003</v>
      </c>
      <c r="N3576" s="13">
        <f t="shared" si="421"/>
        <v>10</v>
      </c>
      <c r="O3576" s="13">
        <f t="shared" si="422"/>
        <v>9</v>
      </c>
      <c r="P3576" s="13">
        <f t="shared" si="423"/>
        <v>2017</v>
      </c>
      <c r="Q3576" s="13">
        <f t="shared" si="424"/>
        <v>78.28</v>
      </c>
    </row>
    <row r="3577" spans="1:17" x14ac:dyDescent="0.25">
      <c r="A3577" t="s">
        <v>7559</v>
      </c>
      <c r="B3577" t="s">
        <v>7560</v>
      </c>
      <c r="C3577">
        <v>42874.552847222221</v>
      </c>
      <c r="D3577">
        <v>1</v>
      </c>
      <c r="E3577" t="s">
        <v>13863</v>
      </c>
      <c r="F3577" t="s">
        <v>7561</v>
      </c>
      <c r="G3577" t="s">
        <v>7562</v>
      </c>
      <c r="H3577" t="s">
        <v>65</v>
      </c>
      <c r="I3577">
        <v>67.55</v>
      </c>
      <c r="J3577">
        <v>0</v>
      </c>
      <c r="K3577" t="s">
        <v>7563</v>
      </c>
      <c r="M3577" s="15">
        <f t="shared" si="420"/>
        <v>67.55</v>
      </c>
      <c r="N3577" s="13">
        <f t="shared" si="421"/>
        <v>10</v>
      </c>
      <c r="O3577" s="13">
        <f t="shared" si="422"/>
        <v>5</v>
      </c>
      <c r="P3577" s="13">
        <f t="shared" si="423"/>
        <v>2017</v>
      </c>
      <c r="Q3577" s="13">
        <f t="shared" si="424"/>
        <v>67.55</v>
      </c>
    </row>
    <row r="3578" spans="1:17" x14ac:dyDescent="0.25">
      <c r="A3578" t="s">
        <v>786</v>
      </c>
      <c r="B3578" t="s">
        <v>787</v>
      </c>
      <c r="C3578">
        <v>42895.68310185185</v>
      </c>
      <c r="D3578">
        <v>100</v>
      </c>
      <c r="E3578" t="s">
        <v>13863</v>
      </c>
      <c r="F3578" t="s">
        <v>7564</v>
      </c>
      <c r="G3578" t="s">
        <v>7565</v>
      </c>
      <c r="H3578" t="s">
        <v>240</v>
      </c>
      <c r="I3578">
        <v>1.45</v>
      </c>
      <c r="J3578">
        <v>0</v>
      </c>
      <c r="K3578" t="s">
        <v>790</v>
      </c>
      <c r="M3578" s="15">
        <f t="shared" si="420"/>
        <v>1.45</v>
      </c>
      <c r="N3578" s="13">
        <f t="shared" si="421"/>
        <v>10</v>
      </c>
      <c r="O3578" s="13">
        <f t="shared" si="422"/>
        <v>6</v>
      </c>
      <c r="P3578" s="13">
        <f t="shared" si="423"/>
        <v>2017</v>
      </c>
      <c r="Q3578" s="13">
        <f t="shared" si="424"/>
        <v>145</v>
      </c>
    </row>
    <row r="3579" spans="1:17" x14ac:dyDescent="0.25">
      <c r="A3579" t="s">
        <v>2662</v>
      </c>
      <c r="B3579" t="s">
        <v>2663</v>
      </c>
      <c r="C3579">
        <v>42895.68310185185</v>
      </c>
      <c r="D3579">
        <v>100</v>
      </c>
      <c r="E3579" t="s">
        <v>13863</v>
      </c>
      <c r="F3579" t="s">
        <v>7564</v>
      </c>
      <c r="G3579" t="s">
        <v>7565</v>
      </c>
      <c r="H3579" t="s">
        <v>240</v>
      </c>
      <c r="I3579">
        <v>3.5</v>
      </c>
      <c r="J3579">
        <v>0</v>
      </c>
      <c r="K3579" t="s">
        <v>2664</v>
      </c>
      <c r="M3579" s="15">
        <f t="shared" si="420"/>
        <v>3.5</v>
      </c>
      <c r="N3579" s="13">
        <f t="shared" si="421"/>
        <v>10</v>
      </c>
      <c r="O3579" s="13">
        <f t="shared" si="422"/>
        <v>6</v>
      </c>
      <c r="P3579" s="13">
        <f t="shared" si="423"/>
        <v>2017</v>
      </c>
      <c r="Q3579" s="13">
        <f t="shared" si="424"/>
        <v>350</v>
      </c>
    </row>
    <row r="3580" spans="1:17" x14ac:dyDescent="0.25">
      <c r="A3580" t="s">
        <v>2657</v>
      </c>
      <c r="B3580" t="s">
        <v>2658</v>
      </c>
      <c r="C3580">
        <v>42895.68310185185</v>
      </c>
      <c r="D3580">
        <v>50</v>
      </c>
      <c r="E3580" t="s">
        <v>13863</v>
      </c>
      <c r="F3580" t="s">
        <v>7564</v>
      </c>
      <c r="G3580" t="s">
        <v>7565</v>
      </c>
      <c r="H3580" t="s">
        <v>240</v>
      </c>
      <c r="I3580">
        <v>1.88</v>
      </c>
      <c r="J3580">
        <v>0</v>
      </c>
      <c r="K3580" t="s">
        <v>2661</v>
      </c>
      <c r="M3580" s="15">
        <f t="shared" si="420"/>
        <v>1.88</v>
      </c>
      <c r="N3580" s="13">
        <f t="shared" si="421"/>
        <v>10</v>
      </c>
      <c r="O3580" s="13">
        <f t="shared" si="422"/>
        <v>6</v>
      </c>
      <c r="P3580" s="13">
        <f t="shared" si="423"/>
        <v>2017</v>
      </c>
      <c r="Q3580" s="13">
        <f t="shared" si="424"/>
        <v>94</v>
      </c>
    </row>
    <row r="3581" spans="1:17" x14ac:dyDescent="0.25">
      <c r="A3581" t="s">
        <v>791</v>
      </c>
      <c r="B3581" t="s">
        <v>792</v>
      </c>
      <c r="C3581">
        <v>42895.68310185185</v>
      </c>
      <c r="D3581">
        <v>100</v>
      </c>
      <c r="E3581" t="s">
        <v>13863</v>
      </c>
      <c r="F3581" t="s">
        <v>7564</v>
      </c>
      <c r="G3581" t="s">
        <v>7565</v>
      </c>
      <c r="H3581" t="s">
        <v>240</v>
      </c>
      <c r="I3581">
        <v>2.0099999999999998</v>
      </c>
      <c r="J3581">
        <v>0</v>
      </c>
      <c r="K3581" t="s">
        <v>793</v>
      </c>
      <c r="M3581" s="15">
        <f t="shared" si="420"/>
        <v>2.0099999999999998</v>
      </c>
      <c r="N3581" s="13">
        <f t="shared" si="421"/>
        <v>10</v>
      </c>
      <c r="O3581" s="13">
        <f t="shared" si="422"/>
        <v>6</v>
      </c>
      <c r="P3581" s="13">
        <f t="shared" si="423"/>
        <v>2017</v>
      </c>
      <c r="Q3581" s="13">
        <f t="shared" si="424"/>
        <v>200.99999999999997</v>
      </c>
    </row>
    <row r="3582" spans="1:17" x14ac:dyDescent="0.25">
      <c r="A3582" t="s">
        <v>4754</v>
      </c>
      <c r="B3582" t="s">
        <v>4755</v>
      </c>
      <c r="C3582">
        <v>42884.601805555554</v>
      </c>
      <c r="D3582">
        <v>25</v>
      </c>
      <c r="E3582" t="s">
        <v>13863</v>
      </c>
      <c r="F3582" t="s">
        <v>7566</v>
      </c>
      <c r="G3582" t="s">
        <v>7567</v>
      </c>
      <c r="H3582" t="s">
        <v>444</v>
      </c>
      <c r="I3582">
        <v>7.48</v>
      </c>
      <c r="J3582">
        <v>0</v>
      </c>
      <c r="K3582" t="s">
        <v>4756</v>
      </c>
      <c r="M3582" s="15">
        <f t="shared" si="420"/>
        <v>7.48</v>
      </c>
      <c r="N3582" s="13">
        <f t="shared" si="421"/>
        <v>10</v>
      </c>
      <c r="O3582" s="13">
        <f t="shared" si="422"/>
        <v>5</v>
      </c>
      <c r="P3582" s="13">
        <f t="shared" si="423"/>
        <v>2017</v>
      </c>
      <c r="Q3582" s="13">
        <f t="shared" si="424"/>
        <v>187</v>
      </c>
    </row>
    <row r="3583" spans="1:17" x14ac:dyDescent="0.25">
      <c r="A3583" t="s">
        <v>7568</v>
      </c>
      <c r="B3583" t="s">
        <v>7569</v>
      </c>
      <c r="C3583">
        <v>42884.601805555554</v>
      </c>
      <c r="D3583">
        <v>10</v>
      </c>
      <c r="E3583" t="s">
        <v>13863</v>
      </c>
      <c r="F3583" t="s">
        <v>7566</v>
      </c>
      <c r="G3583" t="s">
        <v>7567</v>
      </c>
      <c r="H3583" t="s">
        <v>444</v>
      </c>
      <c r="I3583">
        <v>35.42</v>
      </c>
      <c r="J3583">
        <v>35</v>
      </c>
      <c r="K3583" t="s">
        <v>7570</v>
      </c>
      <c r="M3583" s="15">
        <f t="shared" si="420"/>
        <v>23.023000000000003</v>
      </c>
      <c r="N3583" s="13">
        <f t="shared" si="421"/>
        <v>10</v>
      </c>
      <c r="O3583" s="13">
        <f t="shared" si="422"/>
        <v>5</v>
      </c>
      <c r="P3583" s="13">
        <f t="shared" si="423"/>
        <v>2017</v>
      </c>
      <c r="Q3583" s="13">
        <f t="shared" si="424"/>
        <v>230.23000000000002</v>
      </c>
    </row>
    <row r="3584" spans="1:17" x14ac:dyDescent="0.25">
      <c r="A3584" t="s">
        <v>7571</v>
      </c>
      <c r="B3584" t="s">
        <v>7572</v>
      </c>
      <c r="C3584">
        <v>42871.603668981479</v>
      </c>
      <c r="D3584">
        <v>1</v>
      </c>
      <c r="E3584" t="s">
        <v>13863</v>
      </c>
      <c r="F3584" t="s">
        <v>7573</v>
      </c>
      <c r="G3584" t="s">
        <v>7574</v>
      </c>
      <c r="H3584" t="s">
        <v>181</v>
      </c>
      <c r="I3584">
        <v>52</v>
      </c>
      <c r="J3584">
        <v>0</v>
      </c>
      <c r="K3584" t="s">
        <v>7575</v>
      </c>
      <c r="M3584" s="15">
        <f t="shared" si="420"/>
        <v>52</v>
      </c>
      <c r="N3584" s="13">
        <f t="shared" si="421"/>
        <v>10</v>
      </c>
      <c r="O3584" s="13">
        <f t="shared" si="422"/>
        <v>5</v>
      </c>
      <c r="P3584" s="13">
        <f t="shared" si="423"/>
        <v>2017</v>
      </c>
      <c r="Q3584" s="13">
        <f t="shared" si="424"/>
        <v>52</v>
      </c>
    </row>
    <row r="3585" spans="1:17" x14ac:dyDescent="0.25">
      <c r="A3585" t="s">
        <v>1838</v>
      </c>
      <c r="B3585" t="s">
        <v>1839</v>
      </c>
      <c r="C3585">
        <v>42873.552141203705</v>
      </c>
      <c r="D3585">
        <v>1080</v>
      </c>
      <c r="E3585" t="s">
        <v>13863</v>
      </c>
      <c r="F3585" t="s">
        <v>7576</v>
      </c>
      <c r="G3585" t="s">
        <v>7577</v>
      </c>
      <c r="H3585" t="s">
        <v>749</v>
      </c>
      <c r="I3585">
        <v>7.1199999999999999E-2</v>
      </c>
      <c r="J3585">
        <v>0</v>
      </c>
      <c r="K3585" t="s">
        <v>1840</v>
      </c>
      <c r="M3585" s="15">
        <f t="shared" si="420"/>
        <v>7.1199999999999999E-2</v>
      </c>
      <c r="N3585" s="13">
        <f t="shared" si="421"/>
        <v>10</v>
      </c>
      <c r="O3585" s="13">
        <f t="shared" si="422"/>
        <v>5</v>
      </c>
      <c r="P3585" s="13">
        <f t="shared" si="423"/>
        <v>2017</v>
      </c>
      <c r="Q3585" s="13">
        <f t="shared" si="424"/>
        <v>76.896000000000001</v>
      </c>
    </row>
    <row r="3586" spans="1:17" x14ac:dyDescent="0.25">
      <c r="A3586" t="s">
        <v>1841</v>
      </c>
      <c r="B3586" t="s">
        <v>1842</v>
      </c>
      <c r="C3586">
        <v>42873.552141203705</v>
      </c>
      <c r="D3586">
        <v>1045</v>
      </c>
      <c r="E3586" t="s">
        <v>13863</v>
      </c>
      <c r="F3586" t="s">
        <v>7576</v>
      </c>
      <c r="G3586" t="s">
        <v>7577</v>
      </c>
      <c r="H3586" t="s">
        <v>749</v>
      </c>
      <c r="I3586">
        <v>0.1027</v>
      </c>
      <c r="J3586">
        <v>0</v>
      </c>
      <c r="K3586" t="s">
        <v>1843</v>
      </c>
      <c r="M3586" s="15">
        <f t="shared" si="420"/>
        <v>0.1027</v>
      </c>
      <c r="N3586" s="13">
        <f t="shared" si="421"/>
        <v>10</v>
      </c>
      <c r="O3586" s="13">
        <f t="shared" si="422"/>
        <v>5</v>
      </c>
      <c r="P3586" s="13">
        <f t="shared" si="423"/>
        <v>2017</v>
      </c>
      <c r="Q3586" s="13">
        <f t="shared" si="424"/>
        <v>107.3215</v>
      </c>
    </row>
    <row r="3587" spans="1:17" x14ac:dyDescent="0.25">
      <c r="A3587" t="s">
        <v>751</v>
      </c>
      <c r="B3587" t="s">
        <v>752</v>
      </c>
      <c r="C3587">
        <v>42873.552141203705</v>
      </c>
      <c r="D3587">
        <v>1000</v>
      </c>
      <c r="E3587" t="s">
        <v>13863</v>
      </c>
      <c r="F3587" t="s">
        <v>7576</v>
      </c>
      <c r="G3587" t="s">
        <v>7577</v>
      </c>
      <c r="H3587" t="s">
        <v>749</v>
      </c>
      <c r="I3587">
        <v>0.1661</v>
      </c>
      <c r="J3587">
        <v>0</v>
      </c>
      <c r="K3587" t="s">
        <v>753</v>
      </c>
      <c r="M3587" s="15">
        <f t="shared" si="420"/>
        <v>0.1661</v>
      </c>
      <c r="N3587" s="13">
        <f t="shared" si="421"/>
        <v>10</v>
      </c>
      <c r="O3587" s="13">
        <f t="shared" si="422"/>
        <v>5</v>
      </c>
      <c r="P3587" s="13">
        <f t="shared" si="423"/>
        <v>2017</v>
      </c>
      <c r="Q3587" s="13">
        <f t="shared" si="424"/>
        <v>166.1</v>
      </c>
    </row>
    <row r="3588" spans="1:17" x14ac:dyDescent="0.25">
      <c r="A3588" t="s">
        <v>754</v>
      </c>
      <c r="B3588" t="s">
        <v>755</v>
      </c>
      <c r="C3588">
        <v>42873.552141203705</v>
      </c>
      <c r="D3588">
        <v>1050</v>
      </c>
      <c r="E3588" t="s">
        <v>13863</v>
      </c>
      <c r="F3588" t="s">
        <v>7576</v>
      </c>
      <c r="G3588" t="s">
        <v>7577</v>
      </c>
      <c r="H3588" t="s">
        <v>749</v>
      </c>
      <c r="I3588">
        <v>3.9899999999999998E-2</v>
      </c>
      <c r="J3588">
        <v>0</v>
      </c>
      <c r="K3588" t="s">
        <v>756</v>
      </c>
      <c r="M3588" s="15">
        <f t="shared" si="420"/>
        <v>3.9899999999999998E-2</v>
      </c>
      <c r="N3588" s="13">
        <f t="shared" si="421"/>
        <v>10</v>
      </c>
      <c r="O3588" s="13">
        <f t="shared" si="422"/>
        <v>5</v>
      </c>
      <c r="P3588" s="13">
        <f t="shared" si="423"/>
        <v>2017</v>
      </c>
      <c r="Q3588" s="13">
        <f t="shared" si="424"/>
        <v>41.894999999999996</v>
      </c>
    </row>
    <row r="3589" spans="1:17" x14ac:dyDescent="0.25">
      <c r="A3589" t="s">
        <v>2297</v>
      </c>
      <c r="B3589" t="s">
        <v>2298</v>
      </c>
      <c r="C3589">
        <v>42898.566666666666</v>
      </c>
      <c r="D3589">
        <v>50</v>
      </c>
      <c r="E3589" t="s">
        <v>13863</v>
      </c>
      <c r="F3589" t="s">
        <v>7578</v>
      </c>
      <c r="G3589" t="s">
        <v>7579</v>
      </c>
      <c r="H3589" t="s">
        <v>59</v>
      </c>
      <c r="I3589">
        <v>63.4</v>
      </c>
      <c r="J3589">
        <v>0</v>
      </c>
      <c r="K3589" t="s">
        <v>2301</v>
      </c>
      <c r="M3589" s="15">
        <f t="shared" si="420"/>
        <v>63.4</v>
      </c>
      <c r="N3589" s="13">
        <f t="shared" si="421"/>
        <v>10</v>
      </c>
      <c r="O3589" s="13">
        <f t="shared" si="422"/>
        <v>6</v>
      </c>
      <c r="P3589" s="13">
        <f t="shared" si="423"/>
        <v>2017</v>
      </c>
      <c r="Q3589" s="13">
        <f t="shared" si="424"/>
        <v>3170</v>
      </c>
    </row>
    <row r="3590" spans="1:17" x14ac:dyDescent="0.25">
      <c r="A3590" t="s">
        <v>7580</v>
      </c>
      <c r="B3590" t="s">
        <v>7581</v>
      </c>
      <c r="C3590">
        <v>42895.68310185185</v>
      </c>
      <c r="D3590">
        <v>50</v>
      </c>
      <c r="E3590" t="s">
        <v>13863</v>
      </c>
      <c r="F3590" t="s">
        <v>7564</v>
      </c>
      <c r="G3590" t="s">
        <v>7565</v>
      </c>
      <c r="H3590" t="s">
        <v>240</v>
      </c>
      <c r="I3590">
        <v>1.88</v>
      </c>
      <c r="J3590">
        <v>0</v>
      </c>
      <c r="K3590" t="s">
        <v>4892</v>
      </c>
      <c r="M3590" s="15">
        <f t="shared" si="420"/>
        <v>1.88</v>
      </c>
      <c r="N3590" s="13">
        <f t="shared" si="421"/>
        <v>10</v>
      </c>
      <c r="O3590" s="13">
        <f t="shared" si="422"/>
        <v>6</v>
      </c>
      <c r="P3590" s="13">
        <f t="shared" si="423"/>
        <v>2017</v>
      </c>
      <c r="Q3590" s="13">
        <f t="shared" si="424"/>
        <v>94</v>
      </c>
    </row>
    <row r="3591" spans="1:17" x14ac:dyDescent="0.25">
      <c r="A3591" t="s">
        <v>2297</v>
      </c>
      <c r="B3591" t="s">
        <v>2298</v>
      </c>
      <c r="C3591">
        <v>42920.588055555556</v>
      </c>
      <c r="D3591">
        <v>50</v>
      </c>
      <c r="E3591" t="s">
        <v>13863</v>
      </c>
      <c r="F3591" t="s">
        <v>7578</v>
      </c>
      <c r="G3591" t="s">
        <v>7582</v>
      </c>
      <c r="H3591" t="s">
        <v>59</v>
      </c>
      <c r="I3591">
        <v>63.4</v>
      </c>
      <c r="J3591">
        <v>0</v>
      </c>
      <c r="K3591" t="s">
        <v>2301</v>
      </c>
      <c r="M3591" s="15">
        <f t="shared" si="420"/>
        <v>63.4</v>
      </c>
      <c r="N3591" s="13">
        <f t="shared" si="421"/>
        <v>10</v>
      </c>
      <c r="O3591" s="13">
        <f t="shared" si="422"/>
        <v>7</v>
      </c>
      <c r="P3591" s="13">
        <f t="shared" si="423"/>
        <v>2017</v>
      </c>
      <c r="Q3591" s="13">
        <f t="shared" si="424"/>
        <v>3170</v>
      </c>
    </row>
    <row r="3592" spans="1:17" x14ac:dyDescent="0.25">
      <c r="A3592" t="s">
        <v>7583</v>
      </c>
      <c r="B3592" t="s">
        <v>7584</v>
      </c>
      <c r="C3592">
        <v>42871.60659722222</v>
      </c>
      <c r="D3592">
        <v>50</v>
      </c>
      <c r="E3592" t="s">
        <v>13863</v>
      </c>
      <c r="F3592" t="s">
        <v>7585</v>
      </c>
      <c r="G3592" t="s">
        <v>7586</v>
      </c>
      <c r="H3592" t="s">
        <v>240</v>
      </c>
      <c r="I3592">
        <v>2.86</v>
      </c>
      <c r="J3592">
        <v>0</v>
      </c>
      <c r="K3592" t="s">
        <v>7587</v>
      </c>
      <c r="M3592" s="15">
        <f t="shared" ref="M3592:M3641" si="425">+I3592*(1-J3592/100)</f>
        <v>2.86</v>
      </c>
      <c r="N3592" s="13">
        <f t="shared" ref="N3592:N3641" si="426">+LEN(A3592)</f>
        <v>10</v>
      </c>
      <c r="O3592" s="13">
        <f t="shared" ref="O3592:O3641" si="427">+MONTH(C3592)</f>
        <v>5</v>
      </c>
      <c r="P3592" s="13">
        <f t="shared" ref="P3592:P3641" si="428">+YEAR(C3592)</f>
        <v>2017</v>
      </c>
      <c r="Q3592" s="13">
        <f t="shared" ref="Q3592:Q3641" si="429">+M3592*D3592</f>
        <v>143</v>
      </c>
    </row>
    <row r="3593" spans="1:17" x14ac:dyDescent="0.25">
      <c r="A3593" t="s">
        <v>7588</v>
      </c>
      <c r="B3593" t="s">
        <v>7589</v>
      </c>
      <c r="C3593">
        <v>42871.60659722222</v>
      </c>
      <c r="D3593">
        <v>148</v>
      </c>
      <c r="E3593" t="s">
        <v>13863</v>
      </c>
      <c r="F3593" t="s">
        <v>7585</v>
      </c>
      <c r="G3593" t="s">
        <v>7586</v>
      </c>
      <c r="H3593" t="s">
        <v>240</v>
      </c>
      <c r="I3593">
        <v>3.29</v>
      </c>
      <c r="J3593">
        <v>0</v>
      </c>
      <c r="K3593" t="s">
        <v>7587</v>
      </c>
      <c r="M3593" s="15">
        <f t="shared" si="425"/>
        <v>3.29</v>
      </c>
      <c r="N3593" s="13">
        <f t="shared" si="426"/>
        <v>10</v>
      </c>
      <c r="O3593" s="13">
        <f t="shared" si="427"/>
        <v>5</v>
      </c>
      <c r="P3593" s="13">
        <f t="shared" si="428"/>
        <v>2017</v>
      </c>
      <c r="Q3593" s="13">
        <f t="shared" si="429"/>
        <v>486.92</v>
      </c>
    </row>
    <row r="3594" spans="1:17" x14ac:dyDescent="0.25">
      <c r="A3594" t="s">
        <v>7590</v>
      </c>
      <c r="B3594" t="s">
        <v>7591</v>
      </c>
      <c r="C3594">
        <v>42871.60659722222</v>
      </c>
      <c r="D3594">
        <v>30</v>
      </c>
      <c r="E3594" t="s">
        <v>13863</v>
      </c>
      <c r="F3594" t="s">
        <v>7585</v>
      </c>
      <c r="G3594" t="s">
        <v>7586</v>
      </c>
      <c r="H3594" t="s">
        <v>240</v>
      </c>
      <c r="I3594">
        <v>3.85</v>
      </c>
      <c r="J3594">
        <v>0</v>
      </c>
      <c r="K3594" t="s">
        <v>2197</v>
      </c>
      <c r="M3594" s="15">
        <f t="shared" si="425"/>
        <v>3.85</v>
      </c>
      <c r="N3594" s="13">
        <f t="shared" si="426"/>
        <v>10</v>
      </c>
      <c r="O3594" s="13">
        <f t="shared" si="427"/>
        <v>5</v>
      </c>
      <c r="P3594" s="13">
        <f t="shared" si="428"/>
        <v>2017</v>
      </c>
      <c r="Q3594" s="13">
        <f t="shared" si="429"/>
        <v>115.5</v>
      </c>
    </row>
    <row r="3595" spans="1:17" x14ac:dyDescent="0.25">
      <c r="A3595" t="s">
        <v>7592</v>
      </c>
      <c r="B3595" t="s">
        <v>7593</v>
      </c>
      <c r="C3595">
        <v>42871.60659722222</v>
      </c>
      <c r="D3595">
        <v>50</v>
      </c>
      <c r="E3595" t="s">
        <v>13863</v>
      </c>
      <c r="F3595" t="s">
        <v>7585</v>
      </c>
      <c r="G3595" t="s">
        <v>7586</v>
      </c>
      <c r="H3595" t="s">
        <v>240</v>
      </c>
      <c r="I3595">
        <v>5.51</v>
      </c>
      <c r="J3595">
        <v>0</v>
      </c>
      <c r="K3595" t="s">
        <v>240</v>
      </c>
      <c r="M3595" s="15">
        <f t="shared" si="425"/>
        <v>5.51</v>
      </c>
      <c r="N3595" s="13">
        <f t="shared" si="426"/>
        <v>10</v>
      </c>
      <c r="O3595" s="13">
        <f t="shared" si="427"/>
        <v>5</v>
      </c>
      <c r="P3595" s="13">
        <f t="shared" si="428"/>
        <v>2017</v>
      </c>
      <c r="Q3595" s="13">
        <f t="shared" si="429"/>
        <v>275.5</v>
      </c>
    </row>
    <row r="3596" spans="1:17" x14ac:dyDescent="0.25">
      <c r="A3596" t="s">
        <v>7594</v>
      </c>
      <c r="B3596" t="s">
        <v>7595</v>
      </c>
      <c r="C3596">
        <v>42871.60659722222</v>
      </c>
      <c r="D3596">
        <v>50</v>
      </c>
      <c r="E3596" t="s">
        <v>13863</v>
      </c>
      <c r="F3596" t="s">
        <v>7585</v>
      </c>
      <c r="G3596" t="s">
        <v>7586</v>
      </c>
      <c r="H3596" t="s">
        <v>240</v>
      </c>
      <c r="I3596">
        <v>6.41</v>
      </c>
      <c r="J3596">
        <v>0</v>
      </c>
      <c r="K3596" t="s">
        <v>7587</v>
      </c>
      <c r="M3596" s="15">
        <f t="shared" si="425"/>
        <v>6.41</v>
      </c>
      <c r="N3596" s="13">
        <f t="shared" si="426"/>
        <v>10</v>
      </c>
      <c r="O3596" s="13">
        <f t="shared" si="427"/>
        <v>5</v>
      </c>
      <c r="P3596" s="13">
        <f t="shared" si="428"/>
        <v>2017</v>
      </c>
      <c r="Q3596" s="13">
        <f t="shared" si="429"/>
        <v>320.5</v>
      </c>
    </row>
    <row r="3597" spans="1:17" x14ac:dyDescent="0.25">
      <c r="A3597" t="s">
        <v>7596</v>
      </c>
      <c r="B3597" t="s">
        <v>7597</v>
      </c>
      <c r="C3597">
        <v>42871.60659722222</v>
      </c>
      <c r="D3597">
        <v>15</v>
      </c>
      <c r="E3597" t="s">
        <v>13863</v>
      </c>
      <c r="F3597" t="s">
        <v>7585</v>
      </c>
      <c r="G3597" t="s">
        <v>7586</v>
      </c>
      <c r="H3597" t="s">
        <v>240</v>
      </c>
      <c r="I3597">
        <v>2.44</v>
      </c>
      <c r="J3597">
        <v>0</v>
      </c>
      <c r="K3597" t="s">
        <v>240</v>
      </c>
      <c r="M3597" s="15">
        <f t="shared" si="425"/>
        <v>2.44</v>
      </c>
      <c r="N3597" s="13">
        <f t="shared" si="426"/>
        <v>10</v>
      </c>
      <c r="O3597" s="13">
        <f t="shared" si="427"/>
        <v>5</v>
      </c>
      <c r="P3597" s="13">
        <f t="shared" si="428"/>
        <v>2017</v>
      </c>
      <c r="Q3597" s="13">
        <f t="shared" si="429"/>
        <v>36.6</v>
      </c>
    </row>
    <row r="3598" spans="1:17" x14ac:dyDescent="0.25">
      <c r="A3598" t="s">
        <v>7598</v>
      </c>
      <c r="B3598" t="s">
        <v>7599</v>
      </c>
      <c r="C3598">
        <v>42871.60659722222</v>
      </c>
      <c r="D3598">
        <v>27</v>
      </c>
      <c r="E3598" t="s">
        <v>13863</v>
      </c>
      <c r="F3598" t="s">
        <v>7585</v>
      </c>
      <c r="G3598" t="s">
        <v>7586</v>
      </c>
      <c r="H3598" t="s">
        <v>240</v>
      </c>
      <c r="I3598">
        <v>2.69</v>
      </c>
      <c r="J3598">
        <v>0</v>
      </c>
      <c r="K3598" t="s">
        <v>2197</v>
      </c>
      <c r="M3598" s="15">
        <f t="shared" si="425"/>
        <v>2.69</v>
      </c>
      <c r="N3598" s="13">
        <f t="shared" si="426"/>
        <v>10</v>
      </c>
      <c r="O3598" s="13">
        <f t="shared" si="427"/>
        <v>5</v>
      </c>
      <c r="P3598" s="13">
        <f t="shared" si="428"/>
        <v>2017</v>
      </c>
      <c r="Q3598" s="13">
        <f t="shared" si="429"/>
        <v>72.63</v>
      </c>
    </row>
    <row r="3599" spans="1:17" x14ac:dyDescent="0.25">
      <c r="A3599" t="s">
        <v>7600</v>
      </c>
      <c r="B3599" t="s">
        <v>7601</v>
      </c>
      <c r="C3599">
        <v>42871.60659722222</v>
      </c>
      <c r="D3599">
        <v>15</v>
      </c>
      <c r="E3599" t="s">
        <v>13863</v>
      </c>
      <c r="F3599" t="s">
        <v>7585</v>
      </c>
      <c r="G3599" t="s">
        <v>7586</v>
      </c>
      <c r="H3599" t="s">
        <v>240</v>
      </c>
      <c r="I3599">
        <v>3.08</v>
      </c>
      <c r="J3599">
        <v>0</v>
      </c>
      <c r="K3599" t="s">
        <v>2197</v>
      </c>
      <c r="M3599" s="15">
        <f t="shared" si="425"/>
        <v>3.08</v>
      </c>
      <c r="N3599" s="13">
        <f t="shared" si="426"/>
        <v>10</v>
      </c>
      <c r="O3599" s="13">
        <f t="shared" si="427"/>
        <v>5</v>
      </c>
      <c r="P3599" s="13">
        <f t="shared" si="428"/>
        <v>2017</v>
      </c>
      <c r="Q3599" s="13">
        <f t="shared" si="429"/>
        <v>46.2</v>
      </c>
    </row>
    <row r="3600" spans="1:17" x14ac:dyDescent="0.25">
      <c r="A3600" t="s">
        <v>7602</v>
      </c>
      <c r="B3600" t="s">
        <v>7603</v>
      </c>
      <c r="C3600">
        <v>42871.60659722222</v>
      </c>
      <c r="D3600">
        <v>15</v>
      </c>
      <c r="E3600" t="s">
        <v>13863</v>
      </c>
      <c r="F3600" t="s">
        <v>7585</v>
      </c>
      <c r="G3600" t="s">
        <v>7586</v>
      </c>
      <c r="H3600" t="s">
        <v>240</v>
      </c>
      <c r="I3600">
        <v>4.49</v>
      </c>
      <c r="J3600">
        <v>0</v>
      </c>
      <c r="K3600" t="s">
        <v>7587</v>
      </c>
      <c r="M3600" s="15">
        <f t="shared" si="425"/>
        <v>4.49</v>
      </c>
      <c r="N3600" s="13">
        <f t="shared" si="426"/>
        <v>10</v>
      </c>
      <c r="O3600" s="13">
        <f t="shared" si="427"/>
        <v>5</v>
      </c>
      <c r="P3600" s="13">
        <f t="shared" si="428"/>
        <v>2017</v>
      </c>
      <c r="Q3600" s="13">
        <f t="shared" si="429"/>
        <v>67.350000000000009</v>
      </c>
    </row>
    <row r="3601" spans="1:17" x14ac:dyDescent="0.25">
      <c r="A3601" t="s">
        <v>7604</v>
      </c>
      <c r="B3601" t="s">
        <v>7605</v>
      </c>
      <c r="C3601">
        <v>42871.60659722222</v>
      </c>
      <c r="D3601">
        <v>10</v>
      </c>
      <c r="E3601" t="s">
        <v>13863</v>
      </c>
      <c r="F3601" t="s">
        <v>7585</v>
      </c>
      <c r="G3601" t="s">
        <v>7586</v>
      </c>
      <c r="H3601" t="s">
        <v>240</v>
      </c>
      <c r="I3601">
        <v>2.56</v>
      </c>
      <c r="J3601">
        <v>0</v>
      </c>
      <c r="K3601" t="s">
        <v>2197</v>
      </c>
      <c r="M3601" s="15">
        <f t="shared" si="425"/>
        <v>2.56</v>
      </c>
      <c r="N3601" s="13">
        <f t="shared" si="426"/>
        <v>10</v>
      </c>
      <c r="O3601" s="13">
        <f t="shared" si="427"/>
        <v>5</v>
      </c>
      <c r="P3601" s="13">
        <f t="shared" si="428"/>
        <v>2017</v>
      </c>
      <c r="Q3601" s="13">
        <f t="shared" si="429"/>
        <v>25.6</v>
      </c>
    </row>
    <row r="3602" spans="1:17" x14ac:dyDescent="0.25">
      <c r="A3602" t="s">
        <v>7606</v>
      </c>
      <c r="B3602" t="s">
        <v>7607</v>
      </c>
      <c r="C3602">
        <v>42871.60659722222</v>
      </c>
      <c r="D3602">
        <v>10</v>
      </c>
      <c r="E3602" t="s">
        <v>13863</v>
      </c>
      <c r="F3602" t="s">
        <v>7585</v>
      </c>
      <c r="G3602" t="s">
        <v>7586</v>
      </c>
      <c r="H3602" t="s">
        <v>240</v>
      </c>
      <c r="I3602">
        <v>2.7</v>
      </c>
      <c r="J3602">
        <v>0</v>
      </c>
      <c r="K3602" t="s">
        <v>7587</v>
      </c>
      <c r="M3602" s="15">
        <f t="shared" si="425"/>
        <v>2.7</v>
      </c>
      <c r="N3602" s="13">
        <f t="shared" si="426"/>
        <v>10</v>
      </c>
      <c r="O3602" s="13">
        <f t="shared" si="427"/>
        <v>5</v>
      </c>
      <c r="P3602" s="13">
        <f t="shared" si="428"/>
        <v>2017</v>
      </c>
      <c r="Q3602" s="13">
        <f t="shared" si="429"/>
        <v>27</v>
      </c>
    </row>
    <row r="3603" spans="1:17" x14ac:dyDescent="0.25">
      <c r="A3603" t="s">
        <v>1978</v>
      </c>
      <c r="B3603" t="s">
        <v>1979</v>
      </c>
      <c r="C3603">
        <v>42870.397337962961</v>
      </c>
      <c r="D3603">
        <v>200</v>
      </c>
      <c r="E3603" t="s">
        <v>13863</v>
      </c>
      <c r="F3603" t="s">
        <v>7608</v>
      </c>
      <c r="G3603" t="s">
        <v>7609</v>
      </c>
      <c r="H3603" t="s">
        <v>12</v>
      </c>
      <c r="I3603">
        <v>38</v>
      </c>
      <c r="J3603">
        <v>0</v>
      </c>
      <c r="K3603" t="s">
        <v>1980</v>
      </c>
      <c r="M3603" s="15">
        <f t="shared" si="425"/>
        <v>38</v>
      </c>
      <c r="N3603" s="13">
        <f t="shared" si="426"/>
        <v>10</v>
      </c>
      <c r="O3603" s="13">
        <f t="shared" si="427"/>
        <v>5</v>
      </c>
      <c r="P3603" s="13">
        <f t="shared" si="428"/>
        <v>2017</v>
      </c>
      <c r="Q3603" s="13">
        <f t="shared" si="429"/>
        <v>7600</v>
      </c>
    </row>
    <row r="3604" spans="1:17" x14ac:dyDescent="0.25">
      <c r="A3604" t="s">
        <v>218</v>
      </c>
      <c r="B3604" t="s">
        <v>219</v>
      </c>
      <c r="C3604">
        <v>42870.399004629631</v>
      </c>
      <c r="D3604">
        <v>1</v>
      </c>
      <c r="E3604" t="s">
        <v>13863</v>
      </c>
      <c r="F3604" t="s">
        <v>7610</v>
      </c>
      <c r="G3604" t="s">
        <v>7611</v>
      </c>
      <c r="H3604" t="s">
        <v>412</v>
      </c>
      <c r="I3604">
        <v>83.48</v>
      </c>
      <c r="J3604">
        <v>0</v>
      </c>
      <c r="K3604" t="s">
        <v>223</v>
      </c>
      <c r="M3604" s="15">
        <f t="shared" si="425"/>
        <v>83.48</v>
      </c>
      <c r="N3604" s="13">
        <f t="shared" si="426"/>
        <v>10</v>
      </c>
      <c r="O3604" s="13">
        <f t="shared" si="427"/>
        <v>5</v>
      </c>
      <c r="P3604" s="13">
        <f t="shared" si="428"/>
        <v>2017</v>
      </c>
      <c r="Q3604" s="13">
        <f t="shared" si="429"/>
        <v>83.48</v>
      </c>
    </row>
    <row r="3605" spans="1:17" x14ac:dyDescent="0.25">
      <c r="A3605" t="s">
        <v>413</v>
      </c>
      <c r="B3605" t="s">
        <v>414</v>
      </c>
      <c r="C3605">
        <v>42870.399004629631</v>
      </c>
      <c r="D3605">
        <v>1</v>
      </c>
      <c r="E3605" t="s">
        <v>13863</v>
      </c>
      <c r="F3605" t="s">
        <v>7610</v>
      </c>
      <c r="G3605" t="s">
        <v>7611</v>
      </c>
      <c r="H3605" t="s">
        <v>412</v>
      </c>
      <c r="I3605">
        <v>157.24</v>
      </c>
      <c r="J3605">
        <v>0</v>
      </c>
      <c r="K3605" t="s">
        <v>416</v>
      </c>
      <c r="M3605" s="15">
        <f t="shared" si="425"/>
        <v>157.24</v>
      </c>
      <c r="N3605" s="13">
        <f t="shared" si="426"/>
        <v>10</v>
      </c>
      <c r="O3605" s="13">
        <f t="shared" si="427"/>
        <v>5</v>
      </c>
      <c r="P3605" s="13">
        <f t="shared" si="428"/>
        <v>2017</v>
      </c>
      <c r="Q3605" s="13">
        <f t="shared" si="429"/>
        <v>157.24</v>
      </c>
    </row>
    <row r="3606" spans="1:17" x14ac:dyDescent="0.25">
      <c r="A3606" t="s">
        <v>218</v>
      </c>
      <c r="B3606" t="s">
        <v>219</v>
      </c>
      <c r="C3606">
        <v>42870.399409722224</v>
      </c>
      <c r="D3606">
        <v>1</v>
      </c>
      <c r="E3606" t="s">
        <v>13863</v>
      </c>
      <c r="F3606" t="s">
        <v>7612</v>
      </c>
      <c r="G3606" t="s">
        <v>7613</v>
      </c>
      <c r="H3606" t="s">
        <v>222</v>
      </c>
      <c r="I3606">
        <v>50.57</v>
      </c>
      <c r="J3606">
        <v>0</v>
      </c>
      <c r="K3606" t="s">
        <v>223</v>
      </c>
      <c r="M3606" s="15">
        <f t="shared" si="425"/>
        <v>50.57</v>
      </c>
      <c r="N3606" s="13">
        <f t="shared" si="426"/>
        <v>10</v>
      </c>
      <c r="O3606" s="13">
        <f t="shared" si="427"/>
        <v>5</v>
      </c>
      <c r="P3606" s="13">
        <f t="shared" si="428"/>
        <v>2017</v>
      </c>
      <c r="Q3606" s="13">
        <f t="shared" si="429"/>
        <v>50.57</v>
      </c>
    </row>
    <row r="3607" spans="1:17" x14ac:dyDescent="0.25">
      <c r="A3607" t="s">
        <v>218</v>
      </c>
      <c r="B3607" t="s">
        <v>219</v>
      </c>
      <c r="C3607">
        <v>42870.399629629632</v>
      </c>
      <c r="D3607">
        <v>3</v>
      </c>
      <c r="E3607" t="s">
        <v>13863</v>
      </c>
      <c r="F3607" t="s">
        <v>7614</v>
      </c>
      <c r="G3607" t="s">
        <v>7615</v>
      </c>
      <c r="H3607" t="s">
        <v>222</v>
      </c>
      <c r="I3607">
        <v>50.57</v>
      </c>
      <c r="J3607">
        <v>0</v>
      </c>
      <c r="K3607" t="s">
        <v>223</v>
      </c>
      <c r="M3607" s="15">
        <f t="shared" si="425"/>
        <v>50.57</v>
      </c>
      <c r="N3607" s="13">
        <f t="shared" si="426"/>
        <v>10</v>
      </c>
      <c r="O3607" s="13">
        <f t="shared" si="427"/>
        <v>5</v>
      </c>
      <c r="P3607" s="13">
        <f t="shared" si="428"/>
        <v>2017</v>
      </c>
      <c r="Q3607" s="13">
        <f t="shared" si="429"/>
        <v>151.71</v>
      </c>
    </row>
    <row r="3608" spans="1:17" x14ac:dyDescent="0.25">
      <c r="A3608" t="s">
        <v>413</v>
      </c>
      <c r="B3608" t="s">
        <v>414</v>
      </c>
      <c r="C3608">
        <v>42870.399629629632</v>
      </c>
      <c r="D3608">
        <v>1</v>
      </c>
      <c r="E3608" t="s">
        <v>13863</v>
      </c>
      <c r="F3608" t="s">
        <v>7614</v>
      </c>
      <c r="G3608" t="s">
        <v>7615</v>
      </c>
      <c r="H3608" t="s">
        <v>222</v>
      </c>
      <c r="I3608">
        <v>41.28</v>
      </c>
      <c r="J3608">
        <v>0</v>
      </c>
      <c r="K3608" t="s">
        <v>416</v>
      </c>
      <c r="M3608" s="15">
        <f t="shared" si="425"/>
        <v>41.28</v>
      </c>
      <c r="N3608" s="13">
        <f t="shared" si="426"/>
        <v>10</v>
      </c>
      <c r="O3608" s="13">
        <f t="shared" si="427"/>
        <v>5</v>
      </c>
      <c r="P3608" s="13">
        <f t="shared" si="428"/>
        <v>2017</v>
      </c>
      <c r="Q3608" s="13">
        <f t="shared" si="429"/>
        <v>41.28</v>
      </c>
    </row>
    <row r="3609" spans="1:17" x14ac:dyDescent="0.25">
      <c r="A3609" t="s">
        <v>606</v>
      </c>
      <c r="B3609" t="s">
        <v>607</v>
      </c>
      <c r="C3609">
        <v>42871.601145833331</v>
      </c>
      <c r="D3609">
        <v>1</v>
      </c>
      <c r="E3609" t="s">
        <v>13863</v>
      </c>
      <c r="F3609" t="s">
        <v>7616</v>
      </c>
      <c r="G3609" t="s">
        <v>7617</v>
      </c>
      <c r="H3609" t="s">
        <v>33</v>
      </c>
      <c r="I3609">
        <v>904</v>
      </c>
      <c r="J3609">
        <v>0</v>
      </c>
      <c r="K3609" t="s">
        <v>610</v>
      </c>
      <c r="M3609" s="15">
        <f t="shared" si="425"/>
        <v>904</v>
      </c>
      <c r="N3609" s="13">
        <f t="shared" si="426"/>
        <v>10</v>
      </c>
      <c r="O3609" s="13">
        <f t="shared" si="427"/>
        <v>5</v>
      </c>
      <c r="P3609" s="13">
        <f t="shared" si="428"/>
        <v>2017</v>
      </c>
      <c r="Q3609" s="13">
        <f t="shared" si="429"/>
        <v>904</v>
      </c>
    </row>
    <row r="3610" spans="1:17" x14ac:dyDescent="0.25">
      <c r="A3610" t="s">
        <v>7588</v>
      </c>
      <c r="B3610" t="s">
        <v>7589</v>
      </c>
      <c r="C3610">
        <v>42934.285590277781</v>
      </c>
      <c r="D3610">
        <v>52</v>
      </c>
      <c r="E3610" t="s">
        <v>13863</v>
      </c>
      <c r="F3610" t="s">
        <v>7585</v>
      </c>
      <c r="G3610" t="s">
        <v>7618</v>
      </c>
      <c r="H3610" t="s">
        <v>240</v>
      </c>
      <c r="I3610">
        <v>3.29</v>
      </c>
      <c r="J3610">
        <v>0</v>
      </c>
      <c r="K3610" t="s">
        <v>7587</v>
      </c>
      <c r="M3610" s="15">
        <f t="shared" si="425"/>
        <v>3.29</v>
      </c>
      <c r="N3610" s="13">
        <f t="shared" si="426"/>
        <v>10</v>
      </c>
      <c r="O3610" s="13">
        <f t="shared" si="427"/>
        <v>7</v>
      </c>
      <c r="P3610" s="13">
        <f t="shared" si="428"/>
        <v>2017</v>
      </c>
      <c r="Q3610" s="13">
        <f t="shared" si="429"/>
        <v>171.08</v>
      </c>
    </row>
    <row r="3611" spans="1:17" x14ac:dyDescent="0.25">
      <c r="A3611" t="s">
        <v>7598</v>
      </c>
      <c r="B3611" t="s">
        <v>7599</v>
      </c>
      <c r="C3611">
        <v>42872.682233796295</v>
      </c>
      <c r="D3611">
        <v>3</v>
      </c>
      <c r="E3611" t="s">
        <v>13863</v>
      </c>
      <c r="F3611" t="s">
        <v>7585</v>
      </c>
      <c r="G3611" t="s">
        <v>7619</v>
      </c>
      <c r="H3611" t="s">
        <v>240</v>
      </c>
      <c r="I3611">
        <v>2.69</v>
      </c>
      <c r="J3611">
        <v>0</v>
      </c>
      <c r="K3611" t="s">
        <v>2197</v>
      </c>
      <c r="M3611" s="15">
        <f t="shared" si="425"/>
        <v>2.69</v>
      </c>
      <c r="N3611" s="13">
        <f t="shared" si="426"/>
        <v>10</v>
      </c>
      <c r="O3611" s="13">
        <f t="shared" si="427"/>
        <v>5</v>
      </c>
      <c r="P3611" s="13">
        <f t="shared" si="428"/>
        <v>2017</v>
      </c>
      <c r="Q3611" s="13">
        <f t="shared" si="429"/>
        <v>8.07</v>
      </c>
    </row>
    <row r="3612" spans="1:17" x14ac:dyDescent="0.25">
      <c r="A3612" t="s">
        <v>7620</v>
      </c>
      <c r="B3612" t="s">
        <v>7621</v>
      </c>
      <c r="C3612">
        <v>42860.487129629626</v>
      </c>
      <c r="D3612">
        <v>100</v>
      </c>
      <c r="E3612" t="s">
        <v>13863</v>
      </c>
      <c r="F3612" t="s">
        <v>7622</v>
      </c>
      <c r="G3612" t="s">
        <v>7623</v>
      </c>
      <c r="H3612" t="s">
        <v>181</v>
      </c>
      <c r="I3612">
        <v>1.71</v>
      </c>
      <c r="J3612">
        <v>25</v>
      </c>
      <c r="K3612" t="s">
        <v>181</v>
      </c>
      <c r="M3612" s="15">
        <f t="shared" si="425"/>
        <v>1.2825</v>
      </c>
      <c r="N3612" s="13">
        <f t="shared" si="426"/>
        <v>10</v>
      </c>
      <c r="O3612" s="13">
        <f t="shared" si="427"/>
        <v>5</v>
      </c>
      <c r="P3612" s="13">
        <f t="shared" si="428"/>
        <v>2017</v>
      </c>
      <c r="Q3612" s="13">
        <f t="shared" si="429"/>
        <v>128.25</v>
      </c>
    </row>
    <row r="3613" spans="1:17" x14ac:dyDescent="0.25">
      <c r="A3613" t="s">
        <v>7624</v>
      </c>
      <c r="B3613" t="s">
        <v>7625</v>
      </c>
      <c r="C3613">
        <v>42860.487129629626</v>
      </c>
      <c r="D3613">
        <v>100</v>
      </c>
      <c r="E3613" t="s">
        <v>13863</v>
      </c>
      <c r="F3613" t="s">
        <v>7622</v>
      </c>
      <c r="G3613" t="s">
        <v>7623</v>
      </c>
      <c r="H3613" t="s">
        <v>181</v>
      </c>
      <c r="I3613">
        <v>1.26</v>
      </c>
      <c r="J3613">
        <v>25</v>
      </c>
      <c r="K3613" t="s">
        <v>181</v>
      </c>
      <c r="M3613" s="15">
        <f t="shared" si="425"/>
        <v>0.94500000000000006</v>
      </c>
      <c r="N3613" s="13">
        <f t="shared" si="426"/>
        <v>10</v>
      </c>
      <c r="O3613" s="13">
        <f t="shared" si="427"/>
        <v>5</v>
      </c>
      <c r="P3613" s="13">
        <f t="shared" si="428"/>
        <v>2017</v>
      </c>
      <c r="Q3613" s="13">
        <f t="shared" si="429"/>
        <v>94.5</v>
      </c>
    </row>
    <row r="3614" spans="1:17" x14ac:dyDescent="0.25">
      <c r="A3614" t="s">
        <v>7626</v>
      </c>
      <c r="B3614" t="s">
        <v>7627</v>
      </c>
      <c r="C3614">
        <v>42860.487129629626</v>
      </c>
      <c r="D3614">
        <v>100</v>
      </c>
      <c r="E3614" t="s">
        <v>13863</v>
      </c>
      <c r="F3614" t="s">
        <v>7622</v>
      </c>
      <c r="G3614" t="s">
        <v>7623</v>
      </c>
      <c r="H3614" t="s">
        <v>181</v>
      </c>
      <c r="I3614">
        <v>0.87</v>
      </c>
      <c r="J3614">
        <v>25</v>
      </c>
      <c r="K3614" t="s">
        <v>181</v>
      </c>
      <c r="M3614" s="15">
        <f t="shared" si="425"/>
        <v>0.65249999999999997</v>
      </c>
      <c r="N3614" s="13">
        <f t="shared" si="426"/>
        <v>10</v>
      </c>
      <c r="O3614" s="13">
        <f t="shared" si="427"/>
        <v>5</v>
      </c>
      <c r="P3614" s="13">
        <f t="shared" si="428"/>
        <v>2017</v>
      </c>
      <c r="Q3614" s="13">
        <f t="shared" si="429"/>
        <v>65.25</v>
      </c>
    </row>
    <row r="3615" spans="1:17" x14ac:dyDescent="0.25">
      <c r="A3615" t="s">
        <v>7628</v>
      </c>
      <c r="B3615" t="s">
        <v>7629</v>
      </c>
      <c r="C3615">
        <v>42860.487129629626</v>
      </c>
      <c r="D3615">
        <v>100</v>
      </c>
      <c r="E3615" t="s">
        <v>13863</v>
      </c>
      <c r="F3615" t="s">
        <v>7622</v>
      </c>
      <c r="G3615" t="s">
        <v>7623</v>
      </c>
      <c r="H3615" t="s">
        <v>181</v>
      </c>
      <c r="I3615">
        <v>0.62</v>
      </c>
      <c r="J3615">
        <v>25</v>
      </c>
      <c r="K3615" t="s">
        <v>181</v>
      </c>
      <c r="M3615" s="15">
        <f t="shared" si="425"/>
        <v>0.46499999999999997</v>
      </c>
      <c r="N3615" s="13">
        <f t="shared" si="426"/>
        <v>10</v>
      </c>
      <c r="O3615" s="13">
        <f t="shared" si="427"/>
        <v>5</v>
      </c>
      <c r="P3615" s="13">
        <f t="shared" si="428"/>
        <v>2017</v>
      </c>
      <c r="Q3615" s="13">
        <f t="shared" si="429"/>
        <v>46.5</v>
      </c>
    </row>
    <row r="3616" spans="1:17" x14ac:dyDescent="0.25">
      <c r="A3616" t="s">
        <v>7630</v>
      </c>
      <c r="B3616" t="s">
        <v>7631</v>
      </c>
      <c r="C3616">
        <v>42871.595821759256</v>
      </c>
      <c r="D3616">
        <v>10</v>
      </c>
      <c r="E3616" t="s">
        <v>13863</v>
      </c>
      <c r="F3616" t="s">
        <v>7632</v>
      </c>
      <c r="G3616" t="s">
        <v>7633</v>
      </c>
      <c r="H3616" t="s">
        <v>12</v>
      </c>
      <c r="I3616">
        <v>53.46</v>
      </c>
      <c r="J3616">
        <v>0</v>
      </c>
      <c r="K3616" t="s">
        <v>12</v>
      </c>
      <c r="M3616" s="15">
        <f t="shared" si="425"/>
        <v>53.46</v>
      </c>
      <c r="N3616" s="13">
        <f t="shared" si="426"/>
        <v>10</v>
      </c>
      <c r="O3616" s="13">
        <f t="shared" si="427"/>
        <v>5</v>
      </c>
      <c r="P3616" s="13">
        <f t="shared" si="428"/>
        <v>2017</v>
      </c>
      <c r="Q3616" s="13">
        <f t="shared" si="429"/>
        <v>534.6</v>
      </c>
    </row>
    <row r="3617" spans="1:17" x14ac:dyDescent="0.25">
      <c r="A3617" t="s">
        <v>7634</v>
      </c>
      <c r="B3617" t="s">
        <v>7635</v>
      </c>
      <c r="C3617">
        <v>42871.595821759256</v>
      </c>
      <c r="D3617">
        <v>10</v>
      </c>
      <c r="E3617" t="s">
        <v>13863</v>
      </c>
      <c r="F3617" t="s">
        <v>7632</v>
      </c>
      <c r="G3617" t="s">
        <v>7633</v>
      </c>
      <c r="H3617" t="s">
        <v>12</v>
      </c>
      <c r="I3617">
        <v>55.44</v>
      </c>
      <c r="J3617">
        <v>0</v>
      </c>
      <c r="K3617" t="s">
        <v>12</v>
      </c>
      <c r="M3617" s="15">
        <f t="shared" si="425"/>
        <v>55.44</v>
      </c>
      <c r="N3617" s="13">
        <f t="shared" si="426"/>
        <v>10</v>
      </c>
      <c r="O3617" s="13">
        <f t="shared" si="427"/>
        <v>5</v>
      </c>
      <c r="P3617" s="13">
        <f t="shared" si="428"/>
        <v>2017</v>
      </c>
      <c r="Q3617" s="13">
        <f t="shared" si="429"/>
        <v>554.4</v>
      </c>
    </row>
    <row r="3618" spans="1:17" x14ac:dyDescent="0.25">
      <c r="A3618" t="s">
        <v>7636</v>
      </c>
      <c r="B3618" t="s">
        <v>7637</v>
      </c>
      <c r="C3618">
        <v>42884.589166666665</v>
      </c>
      <c r="D3618">
        <v>30</v>
      </c>
      <c r="E3618" t="s">
        <v>13863</v>
      </c>
      <c r="F3618" t="s">
        <v>7632</v>
      </c>
      <c r="G3618" t="s">
        <v>7638</v>
      </c>
      <c r="H3618" t="s">
        <v>12</v>
      </c>
      <c r="I3618">
        <v>60.3</v>
      </c>
      <c r="J3618">
        <v>0</v>
      </c>
      <c r="K3618" t="s">
        <v>12</v>
      </c>
      <c r="M3618" s="15">
        <f t="shared" si="425"/>
        <v>60.3</v>
      </c>
      <c r="N3618" s="13">
        <f t="shared" si="426"/>
        <v>10</v>
      </c>
      <c r="O3618" s="13">
        <f t="shared" si="427"/>
        <v>5</v>
      </c>
      <c r="P3618" s="13">
        <f t="shared" si="428"/>
        <v>2017</v>
      </c>
      <c r="Q3618" s="13">
        <f t="shared" si="429"/>
        <v>1809</v>
      </c>
    </row>
    <row r="3619" spans="1:17" x14ac:dyDescent="0.25">
      <c r="A3619" t="s">
        <v>7639</v>
      </c>
      <c r="B3619" t="s">
        <v>7640</v>
      </c>
      <c r="C3619">
        <v>42871.595821759256</v>
      </c>
      <c r="D3619">
        <v>20</v>
      </c>
      <c r="E3619" t="s">
        <v>13863</v>
      </c>
      <c r="F3619" t="s">
        <v>7632</v>
      </c>
      <c r="G3619" t="s">
        <v>7633</v>
      </c>
      <c r="H3619" t="s">
        <v>12</v>
      </c>
      <c r="I3619">
        <v>72</v>
      </c>
      <c r="J3619">
        <v>0</v>
      </c>
      <c r="K3619" t="s">
        <v>12</v>
      </c>
      <c r="M3619" s="15">
        <f t="shared" si="425"/>
        <v>72</v>
      </c>
      <c r="N3619" s="13">
        <f t="shared" si="426"/>
        <v>10</v>
      </c>
      <c r="O3619" s="13">
        <f t="shared" si="427"/>
        <v>5</v>
      </c>
      <c r="P3619" s="13">
        <f t="shared" si="428"/>
        <v>2017</v>
      </c>
      <c r="Q3619" s="13">
        <f t="shared" si="429"/>
        <v>1440</v>
      </c>
    </row>
    <row r="3620" spans="1:17" x14ac:dyDescent="0.25">
      <c r="A3620" t="s">
        <v>7641</v>
      </c>
      <c r="B3620" t="s">
        <v>7642</v>
      </c>
      <c r="C3620">
        <v>42870.397048611114</v>
      </c>
      <c r="D3620">
        <v>2</v>
      </c>
      <c r="E3620" t="s">
        <v>13863</v>
      </c>
      <c r="F3620" t="s">
        <v>7643</v>
      </c>
      <c r="G3620" t="s">
        <v>7644</v>
      </c>
      <c r="H3620" t="s">
        <v>133</v>
      </c>
      <c r="I3620">
        <v>110.25</v>
      </c>
      <c r="J3620">
        <v>0</v>
      </c>
      <c r="K3620" t="s">
        <v>7645</v>
      </c>
      <c r="M3620" s="15">
        <f t="shared" si="425"/>
        <v>110.25</v>
      </c>
      <c r="N3620" s="13">
        <f t="shared" si="426"/>
        <v>10</v>
      </c>
      <c r="O3620" s="13">
        <f t="shared" si="427"/>
        <v>5</v>
      </c>
      <c r="P3620" s="13">
        <f t="shared" si="428"/>
        <v>2017</v>
      </c>
      <c r="Q3620" s="13">
        <f t="shared" si="429"/>
        <v>220.5</v>
      </c>
    </row>
    <row r="3621" spans="1:17" x14ac:dyDescent="0.25">
      <c r="A3621" t="s">
        <v>7646</v>
      </c>
      <c r="B3621" t="s">
        <v>7647</v>
      </c>
      <c r="C3621">
        <v>42867.475636574076</v>
      </c>
      <c r="D3621">
        <v>2</v>
      </c>
      <c r="E3621" t="s">
        <v>13863</v>
      </c>
      <c r="F3621" t="s">
        <v>7648</v>
      </c>
      <c r="G3621" t="s">
        <v>7649</v>
      </c>
      <c r="H3621" t="s">
        <v>167</v>
      </c>
      <c r="I3621">
        <v>19.7</v>
      </c>
      <c r="J3621">
        <v>0</v>
      </c>
      <c r="K3621" t="s">
        <v>7650</v>
      </c>
      <c r="M3621" s="15">
        <f t="shared" si="425"/>
        <v>19.7</v>
      </c>
      <c r="N3621" s="13">
        <f t="shared" si="426"/>
        <v>10</v>
      </c>
      <c r="O3621" s="13">
        <f t="shared" si="427"/>
        <v>5</v>
      </c>
      <c r="P3621" s="13">
        <f t="shared" si="428"/>
        <v>2017</v>
      </c>
      <c r="Q3621" s="13">
        <f t="shared" si="429"/>
        <v>39.4</v>
      </c>
    </row>
    <row r="3622" spans="1:17" x14ac:dyDescent="0.25">
      <c r="A3622" t="s">
        <v>7651</v>
      </c>
      <c r="B3622" t="s">
        <v>7652</v>
      </c>
      <c r="C3622">
        <v>42880.493680555555</v>
      </c>
      <c r="D3622">
        <v>1</v>
      </c>
      <c r="E3622" t="s">
        <v>13863</v>
      </c>
      <c r="F3622" t="s">
        <v>7653</v>
      </c>
      <c r="G3622" t="s">
        <v>7654</v>
      </c>
      <c r="H3622" t="s">
        <v>1811</v>
      </c>
      <c r="I3622">
        <v>88.65</v>
      </c>
      <c r="J3622">
        <v>0</v>
      </c>
      <c r="K3622" t="s">
        <v>1811</v>
      </c>
      <c r="M3622" s="15">
        <f t="shared" si="425"/>
        <v>88.65</v>
      </c>
      <c r="N3622" s="13">
        <f t="shared" si="426"/>
        <v>10</v>
      </c>
      <c r="O3622" s="13">
        <f t="shared" si="427"/>
        <v>5</v>
      </c>
      <c r="P3622" s="13">
        <f t="shared" si="428"/>
        <v>2017</v>
      </c>
      <c r="Q3622" s="13">
        <f t="shared" si="429"/>
        <v>88.65</v>
      </c>
    </row>
    <row r="3623" spans="1:17" x14ac:dyDescent="0.25">
      <c r="A3623" t="s">
        <v>7655</v>
      </c>
      <c r="B3623" t="s">
        <v>7656</v>
      </c>
      <c r="C3623">
        <v>42880.493680555555</v>
      </c>
      <c r="D3623">
        <v>1</v>
      </c>
      <c r="E3623" t="s">
        <v>13863</v>
      </c>
      <c r="F3623" t="s">
        <v>7653</v>
      </c>
      <c r="G3623" t="s">
        <v>7654</v>
      </c>
      <c r="H3623" t="s">
        <v>1811</v>
      </c>
      <c r="I3623">
        <v>38.200000000000003</v>
      </c>
      <c r="J3623">
        <v>0</v>
      </c>
      <c r="K3623" t="s">
        <v>7657</v>
      </c>
      <c r="M3623" s="15">
        <f t="shared" si="425"/>
        <v>38.200000000000003</v>
      </c>
      <c r="N3623" s="13">
        <f t="shared" si="426"/>
        <v>10</v>
      </c>
      <c r="O3623" s="13">
        <f t="shared" si="427"/>
        <v>5</v>
      </c>
      <c r="P3623" s="13">
        <f t="shared" si="428"/>
        <v>2017</v>
      </c>
      <c r="Q3623" s="13">
        <f t="shared" si="429"/>
        <v>38.200000000000003</v>
      </c>
    </row>
    <row r="3624" spans="1:17" x14ac:dyDescent="0.25">
      <c r="A3624" t="s">
        <v>1303</v>
      </c>
      <c r="B3624" t="s">
        <v>1304</v>
      </c>
      <c r="C3624">
        <v>42871.597083333334</v>
      </c>
      <c r="D3624">
        <v>200</v>
      </c>
      <c r="E3624" t="s">
        <v>13863</v>
      </c>
      <c r="F3624" t="s">
        <v>7658</v>
      </c>
      <c r="G3624" t="s">
        <v>7659</v>
      </c>
      <c r="H3624" t="s">
        <v>124</v>
      </c>
      <c r="I3624">
        <v>0.76690000000000003</v>
      </c>
      <c r="J3624">
        <v>40</v>
      </c>
      <c r="K3624" t="s">
        <v>1305</v>
      </c>
      <c r="M3624" s="15">
        <f t="shared" si="425"/>
        <v>0.46013999999999999</v>
      </c>
      <c r="N3624" s="13">
        <f t="shared" si="426"/>
        <v>10</v>
      </c>
      <c r="O3624" s="13">
        <f t="shared" si="427"/>
        <v>5</v>
      </c>
      <c r="P3624" s="13">
        <f t="shared" si="428"/>
        <v>2017</v>
      </c>
      <c r="Q3624" s="13">
        <f t="shared" si="429"/>
        <v>92.027999999999992</v>
      </c>
    </row>
    <row r="3625" spans="1:17" x14ac:dyDescent="0.25">
      <c r="A3625" t="s">
        <v>4925</v>
      </c>
      <c r="B3625" t="s">
        <v>4926</v>
      </c>
      <c r="C3625">
        <v>42866.44939814815</v>
      </c>
      <c r="D3625">
        <v>200</v>
      </c>
      <c r="E3625" t="s">
        <v>13863</v>
      </c>
      <c r="F3625" t="s">
        <v>7658</v>
      </c>
      <c r="G3625" t="s">
        <v>7660</v>
      </c>
      <c r="H3625" t="s">
        <v>124</v>
      </c>
      <c r="I3625">
        <v>0.2999</v>
      </c>
      <c r="J3625">
        <v>0</v>
      </c>
      <c r="K3625" t="s">
        <v>4929</v>
      </c>
      <c r="M3625" s="15">
        <f t="shared" si="425"/>
        <v>0.2999</v>
      </c>
      <c r="N3625" s="13">
        <f t="shared" si="426"/>
        <v>10</v>
      </c>
      <c r="O3625" s="13">
        <f t="shared" si="427"/>
        <v>5</v>
      </c>
      <c r="P3625" s="13">
        <f t="shared" si="428"/>
        <v>2017</v>
      </c>
      <c r="Q3625" s="13">
        <f t="shared" si="429"/>
        <v>59.98</v>
      </c>
    </row>
    <row r="3626" spans="1:17" x14ac:dyDescent="0.25">
      <c r="A3626" t="s">
        <v>104</v>
      </c>
      <c r="B3626" t="s">
        <v>105</v>
      </c>
      <c r="C3626">
        <v>42870.391041666669</v>
      </c>
      <c r="D3626">
        <v>15</v>
      </c>
      <c r="E3626" t="s">
        <v>13863</v>
      </c>
      <c r="F3626" t="s">
        <v>7661</v>
      </c>
      <c r="G3626" t="s">
        <v>7662</v>
      </c>
      <c r="H3626" t="s">
        <v>108</v>
      </c>
      <c r="I3626">
        <v>102</v>
      </c>
      <c r="J3626">
        <v>0</v>
      </c>
      <c r="K3626" t="s">
        <v>109</v>
      </c>
      <c r="M3626" s="15">
        <f t="shared" si="425"/>
        <v>102</v>
      </c>
      <c r="N3626" s="13">
        <f t="shared" si="426"/>
        <v>10</v>
      </c>
      <c r="O3626" s="13">
        <f t="shared" si="427"/>
        <v>5</v>
      </c>
      <c r="P3626" s="13">
        <f t="shared" si="428"/>
        <v>2017</v>
      </c>
      <c r="Q3626" s="13">
        <f t="shared" si="429"/>
        <v>1530</v>
      </c>
    </row>
    <row r="3627" spans="1:17" x14ac:dyDescent="0.25">
      <c r="A3627" t="s">
        <v>377</v>
      </c>
      <c r="B3627" t="s">
        <v>378</v>
      </c>
      <c r="C3627">
        <v>42870.396539351852</v>
      </c>
      <c r="D3627">
        <v>10</v>
      </c>
      <c r="E3627" t="s">
        <v>13863</v>
      </c>
      <c r="F3627" t="s">
        <v>7663</v>
      </c>
      <c r="G3627" t="s">
        <v>7664</v>
      </c>
      <c r="H3627" t="s">
        <v>133</v>
      </c>
      <c r="I3627">
        <v>430.08</v>
      </c>
      <c r="J3627">
        <v>35</v>
      </c>
      <c r="K3627" t="s">
        <v>379</v>
      </c>
      <c r="M3627" s="15">
        <f t="shared" si="425"/>
        <v>279.55200000000002</v>
      </c>
      <c r="N3627" s="13">
        <f t="shared" si="426"/>
        <v>10</v>
      </c>
      <c r="O3627" s="13">
        <f t="shared" si="427"/>
        <v>5</v>
      </c>
      <c r="P3627" s="13">
        <f t="shared" si="428"/>
        <v>2017</v>
      </c>
      <c r="Q3627" s="13">
        <f t="shared" si="429"/>
        <v>2795.5200000000004</v>
      </c>
    </row>
    <row r="3628" spans="1:17" x14ac:dyDescent="0.25">
      <c r="A3628" t="s">
        <v>138</v>
      </c>
      <c r="B3628" t="s">
        <v>139</v>
      </c>
      <c r="C3628">
        <v>42870.396539351852</v>
      </c>
      <c r="D3628">
        <v>10</v>
      </c>
      <c r="E3628" t="s">
        <v>13863</v>
      </c>
      <c r="F3628" t="s">
        <v>7663</v>
      </c>
      <c r="G3628" t="s">
        <v>7664</v>
      </c>
      <c r="H3628" t="s">
        <v>133</v>
      </c>
      <c r="I3628">
        <v>240</v>
      </c>
      <c r="J3628">
        <v>0</v>
      </c>
      <c r="K3628" t="s">
        <v>140</v>
      </c>
      <c r="M3628" s="15">
        <f t="shared" si="425"/>
        <v>240</v>
      </c>
      <c r="N3628" s="13">
        <f t="shared" si="426"/>
        <v>10</v>
      </c>
      <c r="O3628" s="13">
        <f t="shared" si="427"/>
        <v>5</v>
      </c>
      <c r="P3628" s="13">
        <f t="shared" si="428"/>
        <v>2017</v>
      </c>
      <c r="Q3628" s="13">
        <f t="shared" si="429"/>
        <v>2400</v>
      </c>
    </row>
    <row r="3629" spans="1:17" x14ac:dyDescent="0.25">
      <c r="A3629" t="s">
        <v>7251</v>
      </c>
      <c r="B3629" t="s">
        <v>7252</v>
      </c>
      <c r="C3629">
        <v>42870.396539351852</v>
      </c>
      <c r="D3629">
        <v>1</v>
      </c>
      <c r="E3629" t="s">
        <v>13863</v>
      </c>
      <c r="F3629" t="s">
        <v>7663</v>
      </c>
      <c r="G3629" t="s">
        <v>7664</v>
      </c>
      <c r="H3629" t="s">
        <v>133</v>
      </c>
      <c r="I3629">
        <v>1600</v>
      </c>
      <c r="J3629">
        <v>56</v>
      </c>
      <c r="K3629" t="s">
        <v>7253</v>
      </c>
      <c r="M3629" s="15">
        <f t="shared" si="425"/>
        <v>703.99999999999989</v>
      </c>
      <c r="N3629" s="13">
        <f t="shared" si="426"/>
        <v>10</v>
      </c>
      <c r="O3629" s="13">
        <f t="shared" si="427"/>
        <v>5</v>
      </c>
      <c r="P3629" s="13">
        <f t="shared" si="428"/>
        <v>2017</v>
      </c>
      <c r="Q3629" s="13">
        <f t="shared" si="429"/>
        <v>703.99999999999989</v>
      </c>
    </row>
    <row r="3630" spans="1:17" x14ac:dyDescent="0.25">
      <c r="A3630" t="s">
        <v>144</v>
      </c>
      <c r="B3630" t="s">
        <v>145</v>
      </c>
      <c r="C3630">
        <v>42870.396539351852</v>
      </c>
      <c r="D3630">
        <v>5</v>
      </c>
      <c r="E3630" t="s">
        <v>13863</v>
      </c>
      <c r="F3630" t="s">
        <v>7663</v>
      </c>
      <c r="G3630" t="s">
        <v>7664</v>
      </c>
      <c r="H3630" t="s">
        <v>133</v>
      </c>
      <c r="I3630">
        <v>62.4</v>
      </c>
      <c r="J3630">
        <v>56</v>
      </c>
      <c r="K3630" t="s">
        <v>146</v>
      </c>
      <c r="M3630" s="15">
        <f t="shared" si="425"/>
        <v>27.455999999999996</v>
      </c>
      <c r="N3630" s="13">
        <f t="shared" si="426"/>
        <v>10</v>
      </c>
      <c r="O3630" s="13">
        <f t="shared" si="427"/>
        <v>5</v>
      </c>
      <c r="P3630" s="13">
        <f t="shared" si="428"/>
        <v>2017</v>
      </c>
      <c r="Q3630" s="13">
        <f t="shared" si="429"/>
        <v>137.27999999999997</v>
      </c>
    </row>
    <row r="3631" spans="1:17" x14ac:dyDescent="0.25">
      <c r="A3631" t="s">
        <v>2420</v>
      </c>
      <c r="B3631" t="s">
        <v>2421</v>
      </c>
      <c r="C3631">
        <v>42880.494479166664</v>
      </c>
      <c r="D3631">
        <v>20</v>
      </c>
      <c r="E3631" t="s">
        <v>13863</v>
      </c>
      <c r="F3631" t="s">
        <v>7665</v>
      </c>
      <c r="G3631" t="s">
        <v>7666</v>
      </c>
      <c r="H3631" t="s">
        <v>59</v>
      </c>
      <c r="I3631">
        <v>30.5</v>
      </c>
      <c r="J3631">
        <v>0</v>
      </c>
      <c r="K3631" t="s">
        <v>2424</v>
      </c>
      <c r="M3631" s="15">
        <f t="shared" si="425"/>
        <v>30.5</v>
      </c>
      <c r="N3631" s="13">
        <f t="shared" si="426"/>
        <v>10</v>
      </c>
      <c r="O3631" s="13">
        <f t="shared" si="427"/>
        <v>5</v>
      </c>
      <c r="P3631" s="13">
        <f t="shared" si="428"/>
        <v>2017</v>
      </c>
      <c r="Q3631" s="13">
        <f t="shared" si="429"/>
        <v>610</v>
      </c>
    </row>
    <row r="3632" spans="1:17" x14ac:dyDescent="0.25">
      <c r="A3632" t="s">
        <v>2377</v>
      </c>
      <c r="B3632" t="s">
        <v>2378</v>
      </c>
      <c r="C3632">
        <v>42857.650891203702</v>
      </c>
      <c r="D3632">
        <v>15</v>
      </c>
      <c r="E3632" t="s">
        <v>13863</v>
      </c>
      <c r="F3632" t="s">
        <v>7667</v>
      </c>
      <c r="G3632" t="s">
        <v>7668</v>
      </c>
      <c r="H3632" t="s">
        <v>27</v>
      </c>
      <c r="I3632">
        <v>22.035499999999999</v>
      </c>
      <c r="J3632">
        <v>0</v>
      </c>
      <c r="K3632" t="s">
        <v>2379</v>
      </c>
      <c r="M3632" s="15">
        <f t="shared" si="425"/>
        <v>22.035499999999999</v>
      </c>
      <c r="N3632" s="13">
        <f t="shared" si="426"/>
        <v>10</v>
      </c>
      <c r="O3632" s="13">
        <f t="shared" si="427"/>
        <v>5</v>
      </c>
      <c r="P3632" s="13">
        <f t="shared" si="428"/>
        <v>2017</v>
      </c>
      <c r="Q3632" s="13">
        <f t="shared" si="429"/>
        <v>330.53249999999997</v>
      </c>
    </row>
    <row r="3633" spans="1:17" x14ac:dyDescent="0.25">
      <c r="A3633" t="s">
        <v>3975</v>
      </c>
      <c r="B3633" t="s">
        <v>3976</v>
      </c>
      <c r="C3633">
        <v>42866.449988425928</v>
      </c>
      <c r="D3633">
        <v>10</v>
      </c>
      <c r="E3633" t="s">
        <v>13863</v>
      </c>
      <c r="F3633" t="s">
        <v>7667</v>
      </c>
      <c r="G3633" t="s">
        <v>7669</v>
      </c>
      <c r="H3633" t="s">
        <v>27</v>
      </c>
      <c r="I3633">
        <v>9.9</v>
      </c>
      <c r="J3633">
        <v>0</v>
      </c>
      <c r="K3633" t="s">
        <v>3977</v>
      </c>
      <c r="M3633" s="15">
        <f t="shared" si="425"/>
        <v>9.9</v>
      </c>
      <c r="N3633" s="13">
        <f t="shared" si="426"/>
        <v>10</v>
      </c>
      <c r="O3633" s="13">
        <f t="shared" si="427"/>
        <v>5</v>
      </c>
      <c r="P3633" s="13">
        <f t="shared" si="428"/>
        <v>2017</v>
      </c>
      <c r="Q3633" s="13">
        <f t="shared" si="429"/>
        <v>99</v>
      </c>
    </row>
    <row r="3634" spans="1:17" x14ac:dyDescent="0.25">
      <c r="A3634" t="s">
        <v>812</v>
      </c>
      <c r="B3634" t="s">
        <v>813</v>
      </c>
      <c r="C3634">
        <v>42880.496006944442</v>
      </c>
      <c r="D3634">
        <v>10</v>
      </c>
      <c r="E3634" t="s">
        <v>13863</v>
      </c>
      <c r="F3634" t="s">
        <v>7670</v>
      </c>
      <c r="G3634" t="s">
        <v>7671</v>
      </c>
      <c r="H3634" t="s">
        <v>33</v>
      </c>
      <c r="I3634">
        <v>914</v>
      </c>
      <c r="J3634">
        <v>0</v>
      </c>
      <c r="K3634" t="s">
        <v>33</v>
      </c>
      <c r="M3634" s="15">
        <f t="shared" si="425"/>
        <v>914</v>
      </c>
      <c r="N3634" s="13">
        <f t="shared" si="426"/>
        <v>10</v>
      </c>
      <c r="O3634" s="13">
        <f t="shared" si="427"/>
        <v>5</v>
      </c>
      <c r="P3634" s="13">
        <f t="shared" si="428"/>
        <v>2017</v>
      </c>
      <c r="Q3634" s="13">
        <f t="shared" si="429"/>
        <v>9140</v>
      </c>
    </row>
    <row r="3635" spans="1:17" x14ac:dyDescent="0.25">
      <c r="A3635" t="s">
        <v>5459</v>
      </c>
      <c r="B3635" t="s">
        <v>5460</v>
      </c>
      <c r="C3635">
        <v>42866.376388888886</v>
      </c>
      <c r="D3635">
        <v>6</v>
      </c>
      <c r="E3635" t="s">
        <v>113</v>
      </c>
      <c r="F3635" t="s">
        <v>7672</v>
      </c>
      <c r="G3635" t="s">
        <v>7673</v>
      </c>
      <c r="H3635" t="s">
        <v>326</v>
      </c>
      <c r="I3635">
        <v>26.5</v>
      </c>
      <c r="J3635">
        <v>0</v>
      </c>
      <c r="K3635" t="s">
        <v>5464</v>
      </c>
      <c r="M3635" s="15">
        <f t="shared" si="425"/>
        <v>26.5</v>
      </c>
      <c r="N3635" s="13">
        <f t="shared" si="426"/>
        <v>10</v>
      </c>
      <c r="O3635" s="13">
        <f t="shared" si="427"/>
        <v>5</v>
      </c>
      <c r="P3635" s="13">
        <f t="shared" si="428"/>
        <v>2017</v>
      </c>
      <c r="Q3635" s="13">
        <f t="shared" si="429"/>
        <v>159</v>
      </c>
    </row>
    <row r="3636" spans="1:17" x14ac:dyDescent="0.25">
      <c r="A3636" t="s">
        <v>7674</v>
      </c>
      <c r="B3636" t="s">
        <v>7675</v>
      </c>
      <c r="C3636">
        <v>42870.394942129627</v>
      </c>
      <c r="D3636">
        <v>1</v>
      </c>
      <c r="E3636" t="s">
        <v>13863</v>
      </c>
      <c r="F3636" t="s">
        <v>7457</v>
      </c>
      <c r="G3636" t="s">
        <v>7458</v>
      </c>
      <c r="H3636" t="s">
        <v>1602</v>
      </c>
      <c r="I3636">
        <v>2034</v>
      </c>
      <c r="J3636">
        <v>0</v>
      </c>
      <c r="K3636" t="s">
        <v>7676</v>
      </c>
      <c r="M3636" s="15">
        <f t="shared" si="425"/>
        <v>2034</v>
      </c>
      <c r="N3636" s="13">
        <f t="shared" si="426"/>
        <v>10</v>
      </c>
      <c r="O3636" s="13">
        <f t="shared" si="427"/>
        <v>5</v>
      </c>
      <c r="P3636" s="13">
        <f t="shared" si="428"/>
        <v>2017</v>
      </c>
      <c r="Q3636" s="13">
        <f t="shared" si="429"/>
        <v>2034</v>
      </c>
    </row>
    <row r="3637" spans="1:17" x14ac:dyDescent="0.25">
      <c r="A3637" t="s">
        <v>3186</v>
      </c>
      <c r="B3637" t="s">
        <v>3187</v>
      </c>
      <c r="C3637">
        <v>42887.482731481483</v>
      </c>
      <c r="D3637">
        <v>20</v>
      </c>
      <c r="E3637" t="s">
        <v>13863</v>
      </c>
      <c r="F3637" t="s">
        <v>7677</v>
      </c>
      <c r="G3637" t="s">
        <v>7678</v>
      </c>
      <c r="H3637" t="s">
        <v>12</v>
      </c>
      <c r="I3637">
        <v>243</v>
      </c>
      <c r="J3637">
        <v>0</v>
      </c>
      <c r="K3637" t="s">
        <v>3188</v>
      </c>
      <c r="M3637" s="15">
        <f t="shared" si="425"/>
        <v>243</v>
      </c>
      <c r="N3637" s="13">
        <f t="shared" si="426"/>
        <v>10</v>
      </c>
      <c r="O3637" s="13">
        <f t="shared" si="427"/>
        <v>6</v>
      </c>
      <c r="P3637" s="13">
        <f t="shared" si="428"/>
        <v>2017</v>
      </c>
      <c r="Q3637" s="13">
        <f t="shared" si="429"/>
        <v>4860</v>
      </c>
    </row>
    <row r="3638" spans="1:17" x14ac:dyDescent="0.25">
      <c r="A3638" t="s">
        <v>999</v>
      </c>
      <c r="B3638" t="s">
        <v>1000</v>
      </c>
      <c r="C3638">
        <v>42870.390034722222</v>
      </c>
      <c r="D3638">
        <v>10</v>
      </c>
      <c r="E3638" t="s">
        <v>13863</v>
      </c>
      <c r="F3638" t="s">
        <v>7679</v>
      </c>
      <c r="G3638" t="s">
        <v>7680</v>
      </c>
      <c r="H3638" t="s">
        <v>65</v>
      </c>
      <c r="I3638">
        <v>15.55</v>
      </c>
      <c r="J3638">
        <v>0</v>
      </c>
      <c r="K3638" t="s">
        <v>1001</v>
      </c>
      <c r="M3638" s="15">
        <f t="shared" si="425"/>
        <v>15.55</v>
      </c>
      <c r="N3638" s="13">
        <f t="shared" si="426"/>
        <v>10</v>
      </c>
      <c r="O3638" s="13">
        <f t="shared" si="427"/>
        <v>5</v>
      </c>
      <c r="P3638" s="13">
        <f t="shared" si="428"/>
        <v>2017</v>
      </c>
      <c r="Q3638" s="13">
        <f t="shared" si="429"/>
        <v>155.5</v>
      </c>
    </row>
    <row r="3639" spans="1:17" x14ac:dyDescent="0.25">
      <c r="A3639" t="s">
        <v>7681</v>
      </c>
      <c r="B3639" t="s">
        <v>7682</v>
      </c>
      <c r="C3639">
        <v>42906.345625000002</v>
      </c>
      <c r="D3639">
        <v>2</v>
      </c>
      <c r="E3639" t="s">
        <v>13863</v>
      </c>
      <c r="F3639" t="s">
        <v>7683</v>
      </c>
      <c r="G3639" t="s">
        <v>7684</v>
      </c>
      <c r="H3639" t="s">
        <v>2029</v>
      </c>
      <c r="I3639">
        <v>688.5</v>
      </c>
      <c r="J3639">
        <v>0</v>
      </c>
      <c r="K3639" t="s">
        <v>7685</v>
      </c>
      <c r="M3639" s="15">
        <f t="shared" si="425"/>
        <v>688.5</v>
      </c>
      <c r="N3639" s="13">
        <f t="shared" si="426"/>
        <v>10</v>
      </c>
      <c r="O3639" s="13">
        <f t="shared" si="427"/>
        <v>6</v>
      </c>
      <c r="P3639" s="13">
        <f t="shared" si="428"/>
        <v>2017</v>
      </c>
      <c r="Q3639" s="13">
        <f t="shared" si="429"/>
        <v>1377</v>
      </c>
    </row>
    <row r="3640" spans="1:17" x14ac:dyDescent="0.25">
      <c r="A3640" t="s">
        <v>5665</v>
      </c>
      <c r="B3640" t="s">
        <v>5666</v>
      </c>
      <c r="C3640">
        <v>42864.679861111108</v>
      </c>
      <c r="D3640">
        <v>1</v>
      </c>
      <c r="E3640" t="s">
        <v>13863</v>
      </c>
      <c r="F3640" t="s">
        <v>7686</v>
      </c>
      <c r="G3640" t="s">
        <v>7687</v>
      </c>
      <c r="H3640" t="s">
        <v>59</v>
      </c>
      <c r="I3640">
        <v>264.8</v>
      </c>
      <c r="J3640">
        <v>20</v>
      </c>
      <c r="K3640" t="s">
        <v>5669</v>
      </c>
      <c r="M3640" s="15">
        <f t="shared" si="425"/>
        <v>211.84000000000003</v>
      </c>
      <c r="N3640" s="13">
        <f t="shared" si="426"/>
        <v>10</v>
      </c>
      <c r="O3640" s="13">
        <f t="shared" si="427"/>
        <v>5</v>
      </c>
      <c r="P3640" s="13">
        <f t="shared" si="428"/>
        <v>2017</v>
      </c>
      <c r="Q3640" s="13">
        <f t="shared" si="429"/>
        <v>211.84000000000003</v>
      </c>
    </row>
    <row r="3641" spans="1:17" x14ac:dyDescent="0.25">
      <c r="A3641" t="s">
        <v>7688</v>
      </c>
      <c r="B3641" t="s">
        <v>7689</v>
      </c>
      <c r="C3641">
        <v>42887.482731481483</v>
      </c>
      <c r="D3641">
        <v>20</v>
      </c>
      <c r="E3641" t="s">
        <v>13863</v>
      </c>
      <c r="F3641" t="s">
        <v>7677</v>
      </c>
      <c r="G3641" t="s">
        <v>7678</v>
      </c>
      <c r="H3641" t="s">
        <v>12</v>
      </c>
      <c r="I3641">
        <v>400</v>
      </c>
      <c r="J3641">
        <v>0</v>
      </c>
      <c r="K3641" t="s">
        <v>7690</v>
      </c>
      <c r="M3641" s="15">
        <f t="shared" si="425"/>
        <v>400</v>
      </c>
      <c r="N3641" s="13">
        <f t="shared" si="426"/>
        <v>10</v>
      </c>
      <c r="O3641" s="13">
        <f t="shared" si="427"/>
        <v>6</v>
      </c>
      <c r="P3641" s="13">
        <f t="shared" si="428"/>
        <v>2017</v>
      </c>
      <c r="Q3641" s="13">
        <f t="shared" si="429"/>
        <v>8000</v>
      </c>
    </row>
    <row r="3642" spans="1:17" x14ac:dyDescent="0.25">
      <c r="A3642" t="s">
        <v>892</v>
      </c>
      <c r="B3642" t="s">
        <v>893</v>
      </c>
      <c r="C3642">
        <v>42914.70208333333</v>
      </c>
      <c r="D3642">
        <v>6</v>
      </c>
      <c r="E3642" t="s">
        <v>113</v>
      </c>
      <c r="F3642" t="s">
        <v>7691</v>
      </c>
      <c r="G3642" t="s">
        <v>7692</v>
      </c>
      <c r="H3642" t="s">
        <v>240</v>
      </c>
      <c r="I3642">
        <v>4.47</v>
      </c>
      <c r="J3642">
        <v>0</v>
      </c>
      <c r="K3642" t="s">
        <v>896</v>
      </c>
      <c r="M3642" s="15">
        <f t="shared" ref="M3642:M3692" si="430">+I3642*(1-J3642/100)</f>
        <v>4.47</v>
      </c>
      <c r="N3642" s="13">
        <f t="shared" ref="N3642:N3692" si="431">+LEN(A3642)</f>
        <v>10</v>
      </c>
      <c r="O3642" s="13">
        <f t="shared" ref="O3642:O3692" si="432">+MONTH(C3642)</f>
        <v>6</v>
      </c>
      <c r="P3642" s="13">
        <f t="shared" ref="P3642:P3692" si="433">+YEAR(C3642)</f>
        <v>2017</v>
      </c>
      <c r="Q3642" s="13">
        <f t="shared" ref="Q3642:Q3692" si="434">+M3642*D3642</f>
        <v>26.82</v>
      </c>
    </row>
    <row r="3643" spans="1:17" x14ac:dyDescent="0.25">
      <c r="A3643" t="s">
        <v>7693</v>
      </c>
      <c r="B3643" t="s">
        <v>7694</v>
      </c>
      <c r="C3643">
        <v>42863.694861111115</v>
      </c>
      <c r="D3643">
        <v>1</v>
      </c>
      <c r="E3643" t="s">
        <v>13863</v>
      </c>
      <c r="F3643" t="s">
        <v>7695</v>
      </c>
      <c r="G3643" t="s">
        <v>7696</v>
      </c>
      <c r="H3643" t="s">
        <v>401</v>
      </c>
      <c r="I3643">
        <v>104</v>
      </c>
      <c r="J3643">
        <v>10</v>
      </c>
      <c r="K3643" t="s">
        <v>7697</v>
      </c>
      <c r="M3643" s="15">
        <f t="shared" si="430"/>
        <v>93.600000000000009</v>
      </c>
      <c r="N3643" s="13">
        <f t="shared" si="431"/>
        <v>10</v>
      </c>
      <c r="O3643" s="13">
        <f t="shared" si="432"/>
        <v>5</v>
      </c>
      <c r="P3643" s="13">
        <f t="shared" si="433"/>
        <v>2017</v>
      </c>
      <c r="Q3643" s="13">
        <f t="shared" si="434"/>
        <v>93.600000000000009</v>
      </c>
    </row>
    <row r="3644" spans="1:17" x14ac:dyDescent="0.25">
      <c r="A3644" t="s">
        <v>7698</v>
      </c>
      <c r="B3644" t="s">
        <v>7699</v>
      </c>
      <c r="C3644">
        <v>42863.694861111115</v>
      </c>
      <c r="D3644">
        <v>2</v>
      </c>
      <c r="E3644" t="s">
        <v>13863</v>
      </c>
      <c r="F3644" t="s">
        <v>7695</v>
      </c>
      <c r="G3644" t="s">
        <v>7696</v>
      </c>
      <c r="H3644" t="s">
        <v>401</v>
      </c>
      <c r="I3644">
        <v>68</v>
      </c>
      <c r="J3644">
        <v>10</v>
      </c>
      <c r="K3644" t="s">
        <v>7700</v>
      </c>
      <c r="M3644" s="15">
        <f t="shared" si="430"/>
        <v>61.2</v>
      </c>
      <c r="N3644" s="13">
        <f t="shared" si="431"/>
        <v>10</v>
      </c>
      <c r="O3644" s="13">
        <f t="shared" si="432"/>
        <v>5</v>
      </c>
      <c r="P3644" s="13">
        <f t="shared" si="433"/>
        <v>2017</v>
      </c>
      <c r="Q3644" s="13">
        <f t="shared" si="434"/>
        <v>122.4</v>
      </c>
    </row>
    <row r="3645" spans="1:17" x14ac:dyDescent="0.25">
      <c r="A3645" t="s">
        <v>7701</v>
      </c>
      <c r="B3645" t="s">
        <v>7702</v>
      </c>
      <c r="C3645">
        <v>42863.694861111115</v>
      </c>
      <c r="D3645">
        <v>1</v>
      </c>
      <c r="E3645" t="s">
        <v>13863</v>
      </c>
      <c r="F3645" t="s">
        <v>7695</v>
      </c>
      <c r="G3645" t="s">
        <v>7696</v>
      </c>
      <c r="H3645" t="s">
        <v>401</v>
      </c>
      <c r="I3645">
        <v>85</v>
      </c>
      <c r="J3645">
        <v>10</v>
      </c>
      <c r="K3645" t="s">
        <v>7703</v>
      </c>
      <c r="M3645" s="15">
        <f t="shared" si="430"/>
        <v>76.5</v>
      </c>
      <c r="N3645" s="13">
        <f t="shared" si="431"/>
        <v>10</v>
      </c>
      <c r="O3645" s="13">
        <f t="shared" si="432"/>
        <v>5</v>
      </c>
      <c r="P3645" s="13">
        <f t="shared" si="433"/>
        <v>2017</v>
      </c>
      <c r="Q3645" s="13">
        <f t="shared" si="434"/>
        <v>76.5</v>
      </c>
    </row>
    <row r="3646" spans="1:17" x14ac:dyDescent="0.25">
      <c r="A3646" t="s">
        <v>7704</v>
      </c>
      <c r="B3646" t="s">
        <v>7705</v>
      </c>
      <c r="C3646">
        <v>42863.694861111115</v>
      </c>
      <c r="D3646">
        <v>1</v>
      </c>
      <c r="E3646" t="s">
        <v>13863</v>
      </c>
      <c r="F3646" t="s">
        <v>7695</v>
      </c>
      <c r="G3646" t="s">
        <v>7696</v>
      </c>
      <c r="H3646" t="s">
        <v>401</v>
      </c>
      <c r="I3646">
        <v>59</v>
      </c>
      <c r="J3646">
        <v>10</v>
      </c>
      <c r="K3646" t="s">
        <v>7706</v>
      </c>
      <c r="M3646" s="15">
        <f t="shared" si="430"/>
        <v>53.1</v>
      </c>
      <c r="N3646" s="13">
        <f t="shared" si="431"/>
        <v>10</v>
      </c>
      <c r="O3646" s="13">
        <f t="shared" si="432"/>
        <v>5</v>
      </c>
      <c r="P3646" s="13">
        <f t="shared" si="433"/>
        <v>2017</v>
      </c>
      <c r="Q3646" s="13">
        <f t="shared" si="434"/>
        <v>53.1</v>
      </c>
    </row>
    <row r="3647" spans="1:17" x14ac:dyDescent="0.25">
      <c r="A3647" t="s">
        <v>2447</v>
      </c>
      <c r="B3647" t="s">
        <v>2448</v>
      </c>
      <c r="C3647">
        <v>42858.297708333332</v>
      </c>
      <c r="D3647">
        <v>20</v>
      </c>
      <c r="E3647" t="s">
        <v>13863</v>
      </c>
      <c r="F3647" t="s">
        <v>7707</v>
      </c>
      <c r="G3647" t="s">
        <v>7708</v>
      </c>
      <c r="H3647" t="s">
        <v>160</v>
      </c>
      <c r="I3647">
        <v>43.509</v>
      </c>
      <c r="J3647">
        <v>0</v>
      </c>
      <c r="K3647" t="s">
        <v>2451</v>
      </c>
      <c r="M3647" s="15">
        <f t="shared" si="430"/>
        <v>43.509</v>
      </c>
      <c r="N3647" s="13">
        <f t="shared" si="431"/>
        <v>10</v>
      </c>
      <c r="O3647" s="13">
        <f t="shared" si="432"/>
        <v>5</v>
      </c>
      <c r="P3647" s="13">
        <f t="shared" si="433"/>
        <v>2017</v>
      </c>
      <c r="Q3647" s="13">
        <f t="shared" si="434"/>
        <v>870.18000000000006</v>
      </c>
    </row>
    <row r="3648" spans="1:17" x14ac:dyDescent="0.25">
      <c r="A3648" t="s">
        <v>7709</v>
      </c>
      <c r="B3648" t="s">
        <v>7710</v>
      </c>
      <c r="C3648">
        <v>42864.680914351855</v>
      </c>
      <c r="D3648">
        <v>1</v>
      </c>
      <c r="E3648" t="s">
        <v>13863</v>
      </c>
      <c r="F3648" t="s">
        <v>7711</v>
      </c>
      <c r="G3648" t="s">
        <v>7712</v>
      </c>
      <c r="H3648" t="s">
        <v>33</v>
      </c>
      <c r="I3648">
        <v>677</v>
      </c>
      <c r="J3648">
        <v>0</v>
      </c>
      <c r="K3648" t="s">
        <v>7713</v>
      </c>
      <c r="M3648" s="15">
        <f t="shared" si="430"/>
        <v>677</v>
      </c>
      <c r="N3648" s="13">
        <f t="shared" si="431"/>
        <v>10</v>
      </c>
      <c r="O3648" s="13">
        <f t="shared" si="432"/>
        <v>5</v>
      </c>
      <c r="P3648" s="13">
        <f t="shared" si="433"/>
        <v>2017</v>
      </c>
      <c r="Q3648" s="13">
        <f t="shared" si="434"/>
        <v>677</v>
      </c>
    </row>
    <row r="3649" spans="1:17" x14ac:dyDescent="0.25">
      <c r="A3649" t="s">
        <v>7714</v>
      </c>
      <c r="B3649" t="s">
        <v>7715</v>
      </c>
      <c r="C3649">
        <v>42863.691504629627</v>
      </c>
      <c r="D3649">
        <v>20</v>
      </c>
      <c r="E3649" t="s">
        <v>13863</v>
      </c>
      <c r="F3649" t="s">
        <v>7716</v>
      </c>
      <c r="G3649" t="s">
        <v>7717</v>
      </c>
      <c r="H3649" t="s">
        <v>2029</v>
      </c>
      <c r="I3649">
        <v>42</v>
      </c>
      <c r="J3649">
        <v>0</v>
      </c>
      <c r="K3649" t="s">
        <v>7718</v>
      </c>
      <c r="M3649" s="15">
        <f t="shared" si="430"/>
        <v>42</v>
      </c>
      <c r="N3649" s="13">
        <f t="shared" si="431"/>
        <v>10</v>
      </c>
      <c r="O3649" s="13">
        <f t="shared" si="432"/>
        <v>5</v>
      </c>
      <c r="P3649" s="13">
        <f t="shared" si="433"/>
        <v>2017</v>
      </c>
      <c r="Q3649" s="13">
        <f t="shared" si="434"/>
        <v>840</v>
      </c>
    </row>
    <row r="3650" spans="1:17" x14ac:dyDescent="0.25">
      <c r="A3650" t="s">
        <v>3365</v>
      </c>
      <c r="B3650" t="s">
        <v>3366</v>
      </c>
      <c r="C3650">
        <v>42863.694282407407</v>
      </c>
      <c r="D3650">
        <v>50</v>
      </c>
      <c r="E3650" t="s">
        <v>13863</v>
      </c>
      <c r="F3650" t="s">
        <v>7719</v>
      </c>
      <c r="G3650" t="s">
        <v>7720</v>
      </c>
      <c r="H3650" t="s">
        <v>1255</v>
      </c>
      <c r="I3650">
        <v>1.35</v>
      </c>
      <c r="J3650">
        <v>0</v>
      </c>
      <c r="K3650" t="s">
        <v>3367</v>
      </c>
      <c r="M3650" s="15">
        <f t="shared" si="430"/>
        <v>1.35</v>
      </c>
      <c r="N3650" s="13">
        <f t="shared" si="431"/>
        <v>10</v>
      </c>
      <c r="O3650" s="13">
        <f t="shared" si="432"/>
        <v>5</v>
      </c>
      <c r="P3650" s="13">
        <f t="shared" si="433"/>
        <v>2017</v>
      </c>
      <c r="Q3650" s="13">
        <f t="shared" si="434"/>
        <v>67.5</v>
      </c>
    </row>
    <row r="3651" spans="1:17" x14ac:dyDescent="0.25">
      <c r="A3651" t="s">
        <v>2447</v>
      </c>
      <c r="B3651" t="s">
        <v>2448</v>
      </c>
      <c r="C3651">
        <v>42871.601875</v>
      </c>
      <c r="D3651">
        <v>40</v>
      </c>
      <c r="E3651" t="s">
        <v>13863</v>
      </c>
      <c r="F3651" t="s">
        <v>7707</v>
      </c>
      <c r="G3651" t="s">
        <v>7721</v>
      </c>
      <c r="H3651" t="s">
        <v>160</v>
      </c>
      <c r="I3651">
        <v>43.509</v>
      </c>
      <c r="J3651">
        <v>0</v>
      </c>
      <c r="K3651" t="s">
        <v>2451</v>
      </c>
      <c r="M3651" s="15">
        <f t="shared" si="430"/>
        <v>43.509</v>
      </c>
      <c r="N3651" s="13">
        <f t="shared" si="431"/>
        <v>10</v>
      </c>
      <c r="O3651" s="13">
        <f t="shared" si="432"/>
        <v>5</v>
      </c>
      <c r="P3651" s="13">
        <f t="shared" si="433"/>
        <v>2017</v>
      </c>
      <c r="Q3651" s="13">
        <f t="shared" si="434"/>
        <v>1740.3600000000001</v>
      </c>
    </row>
    <row r="3652" spans="1:17" x14ac:dyDescent="0.25">
      <c r="A3652" t="s">
        <v>7722</v>
      </c>
      <c r="B3652" t="s">
        <v>7723</v>
      </c>
      <c r="C3652">
        <v>42858.450509259259</v>
      </c>
      <c r="D3652">
        <v>20</v>
      </c>
      <c r="E3652" t="s">
        <v>13863</v>
      </c>
      <c r="F3652" t="s">
        <v>7724</v>
      </c>
      <c r="G3652" t="s">
        <v>7725</v>
      </c>
      <c r="H3652" t="s">
        <v>5463</v>
      </c>
      <c r="I3652">
        <v>2.1</v>
      </c>
      <c r="J3652">
        <v>0</v>
      </c>
      <c r="K3652" t="s">
        <v>7726</v>
      </c>
      <c r="M3652" s="15">
        <f t="shared" si="430"/>
        <v>2.1</v>
      </c>
      <c r="N3652" s="13">
        <f t="shared" si="431"/>
        <v>10</v>
      </c>
      <c r="O3652" s="13">
        <f t="shared" si="432"/>
        <v>5</v>
      </c>
      <c r="P3652" s="13">
        <f t="shared" si="433"/>
        <v>2017</v>
      </c>
      <c r="Q3652" s="13">
        <f t="shared" si="434"/>
        <v>42</v>
      </c>
    </row>
    <row r="3653" spans="1:17" x14ac:dyDescent="0.25">
      <c r="A3653" t="s">
        <v>7727</v>
      </c>
      <c r="B3653" t="s">
        <v>7728</v>
      </c>
      <c r="C3653">
        <v>42863.693090277775</v>
      </c>
      <c r="D3653">
        <v>1</v>
      </c>
      <c r="E3653" t="s">
        <v>13863</v>
      </c>
      <c r="F3653" t="s">
        <v>7729</v>
      </c>
      <c r="G3653" t="s">
        <v>7730</v>
      </c>
      <c r="H3653" t="s">
        <v>301</v>
      </c>
      <c r="I3653">
        <v>305</v>
      </c>
      <c r="J3653">
        <v>0</v>
      </c>
      <c r="K3653" t="s">
        <v>301</v>
      </c>
      <c r="M3653" s="15">
        <f t="shared" si="430"/>
        <v>305</v>
      </c>
      <c r="N3653" s="13">
        <f t="shared" si="431"/>
        <v>10</v>
      </c>
      <c r="O3653" s="13">
        <f t="shared" si="432"/>
        <v>5</v>
      </c>
      <c r="P3653" s="13">
        <f t="shared" si="433"/>
        <v>2017</v>
      </c>
      <c r="Q3653" s="13">
        <f t="shared" si="434"/>
        <v>305</v>
      </c>
    </row>
    <row r="3654" spans="1:17" x14ac:dyDescent="0.25">
      <c r="A3654" t="s">
        <v>218</v>
      </c>
      <c r="B3654" t="s">
        <v>219</v>
      </c>
      <c r="C3654">
        <v>42863.356782407405</v>
      </c>
      <c r="D3654">
        <v>1</v>
      </c>
      <c r="E3654" t="s">
        <v>13863</v>
      </c>
      <c r="F3654" t="s">
        <v>7731</v>
      </c>
      <c r="G3654" t="s">
        <v>7732</v>
      </c>
      <c r="H3654" t="s">
        <v>412</v>
      </c>
      <c r="I3654">
        <v>83.48</v>
      </c>
      <c r="J3654">
        <v>0</v>
      </c>
      <c r="K3654" t="s">
        <v>223</v>
      </c>
      <c r="M3654" s="15">
        <f t="shared" si="430"/>
        <v>83.48</v>
      </c>
      <c r="N3654" s="13">
        <f t="shared" si="431"/>
        <v>10</v>
      </c>
      <c r="O3654" s="13">
        <f t="shared" si="432"/>
        <v>5</v>
      </c>
      <c r="P3654" s="13">
        <f t="shared" si="433"/>
        <v>2017</v>
      </c>
      <c r="Q3654" s="13">
        <f t="shared" si="434"/>
        <v>83.48</v>
      </c>
    </row>
    <row r="3655" spans="1:17" x14ac:dyDescent="0.25">
      <c r="A3655" t="s">
        <v>218</v>
      </c>
      <c r="B3655" t="s">
        <v>219</v>
      </c>
      <c r="C3655">
        <v>42863.357083333336</v>
      </c>
      <c r="D3655">
        <v>3</v>
      </c>
      <c r="E3655" t="s">
        <v>13863</v>
      </c>
      <c r="F3655" t="s">
        <v>7733</v>
      </c>
      <c r="G3655" t="s">
        <v>7734</v>
      </c>
      <c r="H3655" t="s">
        <v>222</v>
      </c>
      <c r="I3655">
        <v>50.57</v>
      </c>
      <c r="J3655">
        <v>0</v>
      </c>
      <c r="K3655" t="s">
        <v>223</v>
      </c>
      <c r="M3655" s="15">
        <f t="shared" si="430"/>
        <v>50.57</v>
      </c>
      <c r="N3655" s="13">
        <f t="shared" si="431"/>
        <v>10</v>
      </c>
      <c r="O3655" s="13">
        <f t="shared" si="432"/>
        <v>5</v>
      </c>
      <c r="P3655" s="13">
        <f t="shared" si="433"/>
        <v>2017</v>
      </c>
      <c r="Q3655" s="13">
        <f t="shared" si="434"/>
        <v>151.71</v>
      </c>
    </row>
    <row r="3656" spans="1:17" x14ac:dyDescent="0.25">
      <c r="A3656" t="s">
        <v>2967</v>
      </c>
      <c r="B3656" t="s">
        <v>2968</v>
      </c>
      <c r="C3656">
        <v>42879.546585648146</v>
      </c>
      <c r="D3656">
        <v>10</v>
      </c>
      <c r="E3656" t="s">
        <v>13863</v>
      </c>
      <c r="F3656" t="s">
        <v>7648</v>
      </c>
      <c r="G3656" t="s">
        <v>7735</v>
      </c>
      <c r="H3656" t="s">
        <v>167</v>
      </c>
      <c r="I3656">
        <v>6.1</v>
      </c>
      <c r="J3656">
        <v>0</v>
      </c>
      <c r="K3656" t="s">
        <v>167</v>
      </c>
      <c r="M3656" s="15">
        <f t="shared" si="430"/>
        <v>6.1</v>
      </c>
      <c r="N3656" s="13">
        <f t="shared" si="431"/>
        <v>10</v>
      </c>
      <c r="O3656" s="13">
        <f t="shared" si="432"/>
        <v>5</v>
      </c>
      <c r="P3656" s="13">
        <f t="shared" si="433"/>
        <v>2017</v>
      </c>
      <c r="Q3656" s="13">
        <f t="shared" si="434"/>
        <v>61</v>
      </c>
    </row>
    <row r="3657" spans="1:17" x14ac:dyDescent="0.25">
      <c r="A3657" t="s">
        <v>7736</v>
      </c>
      <c r="B3657" t="s">
        <v>7737</v>
      </c>
      <c r="C3657">
        <v>42867.475636574076</v>
      </c>
      <c r="D3657">
        <v>2</v>
      </c>
      <c r="E3657" t="s">
        <v>13863</v>
      </c>
      <c r="F3657" t="s">
        <v>7648</v>
      </c>
      <c r="G3657" t="s">
        <v>7649</v>
      </c>
      <c r="H3657" t="s">
        <v>167</v>
      </c>
      <c r="I3657">
        <v>17</v>
      </c>
      <c r="J3657">
        <v>0</v>
      </c>
      <c r="K3657" t="s">
        <v>7738</v>
      </c>
      <c r="M3657" s="15">
        <f t="shared" si="430"/>
        <v>17</v>
      </c>
      <c r="N3657" s="13">
        <f t="shared" si="431"/>
        <v>10</v>
      </c>
      <c r="O3657" s="13">
        <f t="shared" si="432"/>
        <v>5</v>
      </c>
      <c r="P3657" s="13">
        <f t="shared" si="433"/>
        <v>2017</v>
      </c>
      <c r="Q3657" s="13">
        <f t="shared" si="434"/>
        <v>34</v>
      </c>
    </row>
    <row r="3658" spans="1:17" x14ac:dyDescent="0.25">
      <c r="A3658" t="s">
        <v>7739</v>
      </c>
      <c r="B3658" t="s">
        <v>7740</v>
      </c>
      <c r="C3658">
        <v>42871.598437499997</v>
      </c>
      <c r="D3658">
        <v>50</v>
      </c>
      <c r="E3658" t="s">
        <v>13863</v>
      </c>
      <c r="F3658" t="s">
        <v>7648</v>
      </c>
      <c r="G3658" t="s">
        <v>7741</v>
      </c>
      <c r="H3658" t="s">
        <v>167</v>
      </c>
      <c r="I3658">
        <v>2.5299999999999998</v>
      </c>
      <c r="J3658">
        <v>0</v>
      </c>
      <c r="K3658" t="s">
        <v>167</v>
      </c>
      <c r="M3658" s="15">
        <f t="shared" si="430"/>
        <v>2.5299999999999998</v>
      </c>
      <c r="N3658" s="13">
        <f t="shared" si="431"/>
        <v>10</v>
      </c>
      <c r="O3658" s="13">
        <f t="shared" si="432"/>
        <v>5</v>
      </c>
      <c r="P3658" s="13">
        <f t="shared" si="433"/>
        <v>2017</v>
      </c>
      <c r="Q3658" s="13">
        <f t="shared" si="434"/>
        <v>126.49999999999999</v>
      </c>
    </row>
    <row r="3659" spans="1:17" x14ac:dyDescent="0.25">
      <c r="A3659" t="s">
        <v>263</v>
      </c>
      <c r="B3659" t="s">
        <v>264</v>
      </c>
      <c r="C3659">
        <v>42864.695740740739</v>
      </c>
      <c r="D3659">
        <v>26</v>
      </c>
      <c r="E3659" t="s">
        <v>13863</v>
      </c>
      <c r="F3659" t="s">
        <v>7648</v>
      </c>
      <c r="G3659" t="s">
        <v>7742</v>
      </c>
      <c r="H3659" t="s">
        <v>167</v>
      </c>
      <c r="I3659">
        <v>1.68</v>
      </c>
      <c r="J3659">
        <v>37</v>
      </c>
      <c r="K3659" t="s">
        <v>265</v>
      </c>
      <c r="M3659" s="15">
        <f t="shared" si="430"/>
        <v>1.0584</v>
      </c>
      <c r="N3659" s="13">
        <f t="shared" si="431"/>
        <v>10</v>
      </c>
      <c r="O3659" s="13">
        <f t="shared" si="432"/>
        <v>5</v>
      </c>
      <c r="P3659" s="13">
        <f t="shared" si="433"/>
        <v>2017</v>
      </c>
      <c r="Q3659" s="13">
        <f t="shared" si="434"/>
        <v>27.5184</v>
      </c>
    </row>
    <row r="3660" spans="1:17" x14ac:dyDescent="0.25">
      <c r="A3660" t="s">
        <v>7387</v>
      </c>
      <c r="B3660" t="s">
        <v>7388</v>
      </c>
      <c r="C3660">
        <v>42864.695740740739</v>
      </c>
      <c r="D3660">
        <v>1</v>
      </c>
      <c r="E3660" t="s">
        <v>13863</v>
      </c>
      <c r="F3660" t="s">
        <v>7648</v>
      </c>
      <c r="G3660" t="s">
        <v>7742</v>
      </c>
      <c r="H3660" t="s">
        <v>167</v>
      </c>
      <c r="I3660">
        <v>39.74</v>
      </c>
      <c r="J3660">
        <v>40</v>
      </c>
      <c r="K3660" t="s">
        <v>7391</v>
      </c>
      <c r="M3660" s="15">
        <f t="shared" si="430"/>
        <v>23.844000000000001</v>
      </c>
      <c r="N3660" s="13">
        <f t="shared" si="431"/>
        <v>10</v>
      </c>
      <c r="O3660" s="13">
        <f t="shared" si="432"/>
        <v>5</v>
      </c>
      <c r="P3660" s="13">
        <f t="shared" si="433"/>
        <v>2017</v>
      </c>
      <c r="Q3660" s="13">
        <f t="shared" si="434"/>
        <v>23.844000000000001</v>
      </c>
    </row>
    <row r="3661" spans="1:17" x14ac:dyDescent="0.25">
      <c r="A3661" t="s">
        <v>7743</v>
      </c>
      <c r="B3661" t="s">
        <v>7744</v>
      </c>
      <c r="C3661">
        <v>42880.493680555555</v>
      </c>
      <c r="D3661">
        <v>10</v>
      </c>
      <c r="E3661" t="s">
        <v>13863</v>
      </c>
      <c r="F3661" t="s">
        <v>7653</v>
      </c>
      <c r="G3661" t="s">
        <v>7654</v>
      </c>
      <c r="H3661" t="s">
        <v>1811</v>
      </c>
      <c r="I3661">
        <v>4.62</v>
      </c>
      <c r="J3661">
        <v>0</v>
      </c>
      <c r="K3661" t="s">
        <v>1811</v>
      </c>
      <c r="M3661" s="15">
        <f t="shared" si="430"/>
        <v>4.62</v>
      </c>
      <c r="N3661" s="13">
        <f t="shared" si="431"/>
        <v>10</v>
      </c>
      <c r="O3661" s="13">
        <f t="shared" si="432"/>
        <v>5</v>
      </c>
      <c r="P3661" s="13">
        <f t="shared" si="433"/>
        <v>2017</v>
      </c>
      <c r="Q3661" s="13">
        <f t="shared" si="434"/>
        <v>46.2</v>
      </c>
    </row>
    <row r="3662" spans="1:17" x14ac:dyDescent="0.25">
      <c r="A3662" t="s">
        <v>7745</v>
      </c>
      <c r="B3662" t="s">
        <v>7746</v>
      </c>
      <c r="C3662">
        <v>42880.493680555555</v>
      </c>
      <c r="D3662">
        <v>10</v>
      </c>
      <c r="E3662" t="s">
        <v>13863</v>
      </c>
      <c r="F3662" t="s">
        <v>7653</v>
      </c>
      <c r="G3662" t="s">
        <v>7654</v>
      </c>
      <c r="H3662" t="s">
        <v>1811</v>
      </c>
      <c r="I3662">
        <v>6.3</v>
      </c>
      <c r="J3662">
        <v>0</v>
      </c>
      <c r="K3662" t="s">
        <v>1811</v>
      </c>
      <c r="M3662" s="15">
        <f t="shared" si="430"/>
        <v>6.3</v>
      </c>
      <c r="N3662" s="13">
        <f t="shared" si="431"/>
        <v>10</v>
      </c>
      <c r="O3662" s="13">
        <f t="shared" si="432"/>
        <v>5</v>
      </c>
      <c r="P3662" s="13">
        <f t="shared" si="433"/>
        <v>2017</v>
      </c>
      <c r="Q3662" s="13">
        <f t="shared" si="434"/>
        <v>63</v>
      </c>
    </row>
    <row r="3663" spans="1:17" x14ac:dyDescent="0.25">
      <c r="A3663" t="s">
        <v>7747</v>
      </c>
      <c r="B3663" t="s">
        <v>7748</v>
      </c>
      <c r="C3663">
        <v>42858.448495370372</v>
      </c>
      <c r="D3663">
        <v>1</v>
      </c>
      <c r="E3663" t="s">
        <v>13863</v>
      </c>
      <c r="F3663" t="s">
        <v>7749</v>
      </c>
      <c r="G3663" t="s">
        <v>7750</v>
      </c>
      <c r="H3663" t="s">
        <v>181</v>
      </c>
      <c r="I3663">
        <v>120</v>
      </c>
      <c r="J3663">
        <v>10</v>
      </c>
      <c r="K3663" t="s">
        <v>7751</v>
      </c>
      <c r="M3663" s="15">
        <f t="shared" si="430"/>
        <v>108</v>
      </c>
      <c r="N3663" s="13">
        <f t="shared" si="431"/>
        <v>10</v>
      </c>
      <c r="O3663" s="13">
        <f t="shared" si="432"/>
        <v>5</v>
      </c>
      <c r="P3663" s="13">
        <f t="shared" si="433"/>
        <v>2017</v>
      </c>
      <c r="Q3663" s="13">
        <f t="shared" si="434"/>
        <v>108</v>
      </c>
    </row>
    <row r="3664" spans="1:17" x14ac:dyDescent="0.25">
      <c r="A3664" t="s">
        <v>4153</v>
      </c>
      <c r="B3664" t="s">
        <v>4154</v>
      </c>
      <c r="C3664">
        <v>42858.448495370372</v>
      </c>
      <c r="D3664">
        <v>1</v>
      </c>
      <c r="E3664" t="s">
        <v>13863</v>
      </c>
      <c r="F3664" t="s">
        <v>7749</v>
      </c>
      <c r="G3664" t="s">
        <v>7750</v>
      </c>
      <c r="H3664" t="s">
        <v>181</v>
      </c>
      <c r="I3664">
        <v>220</v>
      </c>
      <c r="J3664">
        <v>10</v>
      </c>
      <c r="K3664" t="s">
        <v>4157</v>
      </c>
      <c r="M3664" s="15">
        <f t="shared" si="430"/>
        <v>198</v>
      </c>
      <c r="N3664" s="13">
        <f t="shared" si="431"/>
        <v>10</v>
      </c>
      <c r="O3664" s="13">
        <f t="shared" si="432"/>
        <v>5</v>
      </c>
      <c r="P3664" s="13">
        <f t="shared" si="433"/>
        <v>2017</v>
      </c>
      <c r="Q3664" s="13">
        <f t="shared" si="434"/>
        <v>198</v>
      </c>
    </row>
    <row r="3665" spans="1:17" x14ac:dyDescent="0.25">
      <c r="A3665" t="s">
        <v>40</v>
      </c>
      <c r="B3665" t="s">
        <v>41</v>
      </c>
      <c r="C3665">
        <v>42864.693564814814</v>
      </c>
      <c r="D3665">
        <v>10</v>
      </c>
      <c r="E3665" t="s">
        <v>13863</v>
      </c>
      <c r="F3665" t="s">
        <v>7752</v>
      </c>
      <c r="G3665" t="s">
        <v>7753</v>
      </c>
      <c r="H3665" t="s">
        <v>44</v>
      </c>
      <c r="I3665">
        <v>1.1040000000000001</v>
      </c>
      <c r="J3665">
        <v>0</v>
      </c>
      <c r="K3665" t="s">
        <v>45</v>
      </c>
      <c r="M3665" s="15">
        <f t="shared" si="430"/>
        <v>1.1040000000000001</v>
      </c>
      <c r="N3665" s="13">
        <f t="shared" si="431"/>
        <v>10</v>
      </c>
      <c r="O3665" s="13">
        <f t="shared" si="432"/>
        <v>5</v>
      </c>
      <c r="P3665" s="13">
        <f t="shared" si="433"/>
        <v>2017</v>
      </c>
      <c r="Q3665" s="13">
        <f t="shared" si="434"/>
        <v>11.040000000000001</v>
      </c>
    </row>
    <row r="3666" spans="1:17" x14ac:dyDescent="0.25">
      <c r="A3666" t="s">
        <v>7754</v>
      </c>
      <c r="B3666" t="s">
        <v>7755</v>
      </c>
      <c r="C3666">
        <v>42863.693657407406</v>
      </c>
      <c r="D3666">
        <v>10</v>
      </c>
      <c r="E3666" t="s">
        <v>13863</v>
      </c>
      <c r="F3666" t="s">
        <v>7756</v>
      </c>
      <c r="G3666" t="s">
        <v>7757</v>
      </c>
      <c r="H3666" t="s">
        <v>301</v>
      </c>
      <c r="I3666">
        <v>1.21</v>
      </c>
      <c r="J3666">
        <v>0</v>
      </c>
      <c r="K3666" t="s">
        <v>7758</v>
      </c>
      <c r="M3666" s="15">
        <f t="shared" si="430"/>
        <v>1.21</v>
      </c>
      <c r="N3666" s="13">
        <f t="shared" si="431"/>
        <v>10</v>
      </c>
      <c r="O3666" s="13">
        <f t="shared" si="432"/>
        <v>5</v>
      </c>
      <c r="P3666" s="13">
        <f t="shared" si="433"/>
        <v>2017</v>
      </c>
      <c r="Q3666" s="13">
        <f t="shared" si="434"/>
        <v>12.1</v>
      </c>
    </row>
    <row r="3667" spans="1:17" x14ac:dyDescent="0.25">
      <c r="A3667" t="s">
        <v>7759</v>
      </c>
      <c r="B3667" t="s">
        <v>7760</v>
      </c>
      <c r="C3667">
        <v>42863.693657407406</v>
      </c>
      <c r="D3667">
        <v>5</v>
      </c>
      <c r="E3667" t="s">
        <v>13863</v>
      </c>
      <c r="F3667" t="s">
        <v>7756</v>
      </c>
      <c r="G3667" t="s">
        <v>7757</v>
      </c>
      <c r="H3667" t="s">
        <v>301</v>
      </c>
      <c r="I3667">
        <v>3</v>
      </c>
      <c r="J3667">
        <v>0</v>
      </c>
      <c r="K3667" t="s">
        <v>7761</v>
      </c>
      <c r="M3667" s="15">
        <f t="shared" si="430"/>
        <v>3</v>
      </c>
      <c r="N3667" s="13">
        <f t="shared" si="431"/>
        <v>10</v>
      </c>
      <c r="O3667" s="13">
        <f t="shared" si="432"/>
        <v>5</v>
      </c>
      <c r="P3667" s="13">
        <f t="shared" si="433"/>
        <v>2017</v>
      </c>
      <c r="Q3667" s="13">
        <f t="shared" si="434"/>
        <v>15</v>
      </c>
    </row>
    <row r="3668" spans="1:17" x14ac:dyDescent="0.25">
      <c r="A3668" t="s">
        <v>2179</v>
      </c>
      <c r="B3668" t="s">
        <v>2180</v>
      </c>
      <c r="C3668">
        <v>42863.693657407406</v>
      </c>
      <c r="D3668">
        <v>10</v>
      </c>
      <c r="E3668" t="s">
        <v>13863</v>
      </c>
      <c r="F3668" t="s">
        <v>7756</v>
      </c>
      <c r="G3668" t="s">
        <v>7757</v>
      </c>
      <c r="H3668" t="s">
        <v>301</v>
      </c>
      <c r="I3668">
        <v>0.77500000000000002</v>
      </c>
      <c r="J3668">
        <v>0</v>
      </c>
      <c r="K3668" t="s">
        <v>2181</v>
      </c>
      <c r="M3668" s="15">
        <f t="shared" si="430"/>
        <v>0.77500000000000002</v>
      </c>
      <c r="N3668" s="13">
        <f t="shared" si="431"/>
        <v>10</v>
      </c>
      <c r="O3668" s="13">
        <f t="shared" si="432"/>
        <v>5</v>
      </c>
      <c r="P3668" s="13">
        <f t="shared" si="433"/>
        <v>2017</v>
      </c>
      <c r="Q3668" s="13">
        <f t="shared" si="434"/>
        <v>7.75</v>
      </c>
    </row>
    <row r="3669" spans="1:17" x14ac:dyDescent="0.25">
      <c r="A3669" t="s">
        <v>297</v>
      </c>
      <c r="B3669" t="s">
        <v>298</v>
      </c>
      <c r="C3669">
        <v>42863.693657407406</v>
      </c>
      <c r="D3669">
        <v>20</v>
      </c>
      <c r="E3669" t="s">
        <v>13863</v>
      </c>
      <c r="F3669" t="s">
        <v>7756</v>
      </c>
      <c r="G3669" t="s">
        <v>7757</v>
      </c>
      <c r="H3669" t="s">
        <v>301</v>
      </c>
      <c r="I3669">
        <v>0.85</v>
      </c>
      <c r="J3669">
        <v>0</v>
      </c>
      <c r="K3669" t="s">
        <v>302</v>
      </c>
      <c r="M3669" s="15">
        <f t="shared" si="430"/>
        <v>0.85</v>
      </c>
      <c r="N3669" s="13">
        <f t="shared" si="431"/>
        <v>10</v>
      </c>
      <c r="O3669" s="13">
        <f t="shared" si="432"/>
        <v>5</v>
      </c>
      <c r="P3669" s="13">
        <f t="shared" si="433"/>
        <v>2017</v>
      </c>
      <c r="Q3669" s="13">
        <f t="shared" si="434"/>
        <v>17</v>
      </c>
    </row>
    <row r="3670" spans="1:17" x14ac:dyDescent="0.25">
      <c r="A3670" t="s">
        <v>1037</v>
      </c>
      <c r="B3670" t="s">
        <v>1038</v>
      </c>
      <c r="C3670">
        <v>42858.286168981482</v>
      </c>
      <c r="D3670">
        <v>5</v>
      </c>
      <c r="E3670" t="s">
        <v>13863</v>
      </c>
      <c r="F3670" t="s">
        <v>7762</v>
      </c>
      <c r="G3670" t="s">
        <v>7763</v>
      </c>
      <c r="H3670" t="s">
        <v>124</v>
      </c>
      <c r="I3670">
        <v>126.2144</v>
      </c>
      <c r="J3670">
        <v>0</v>
      </c>
      <c r="K3670" t="s">
        <v>1041</v>
      </c>
      <c r="M3670" s="15">
        <f t="shared" si="430"/>
        <v>126.2144</v>
      </c>
      <c r="N3670" s="13">
        <f t="shared" si="431"/>
        <v>10</v>
      </c>
      <c r="O3670" s="13">
        <f t="shared" si="432"/>
        <v>5</v>
      </c>
      <c r="P3670" s="13">
        <f t="shared" si="433"/>
        <v>2017</v>
      </c>
      <c r="Q3670" s="13">
        <f t="shared" si="434"/>
        <v>631.072</v>
      </c>
    </row>
    <row r="3671" spans="1:17" x14ac:dyDescent="0.25">
      <c r="A3671" t="s">
        <v>2278</v>
      </c>
      <c r="B3671" t="s">
        <v>2279</v>
      </c>
      <c r="C3671">
        <v>42870.388969907406</v>
      </c>
      <c r="D3671">
        <v>500</v>
      </c>
      <c r="E3671" t="s">
        <v>13863</v>
      </c>
      <c r="F3671" t="s">
        <v>7764</v>
      </c>
      <c r="G3671" t="s">
        <v>7765</v>
      </c>
      <c r="H3671" t="s">
        <v>65</v>
      </c>
      <c r="I3671">
        <v>2.2999999999999998</v>
      </c>
      <c r="J3671">
        <v>0</v>
      </c>
      <c r="K3671" t="s">
        <v>1150</v>
      </c>
      <c r="M3671" s="15">
        <f t="shared" si="430"/>
        <v>2.2999999999999998</v>
      </c>
      <c r="N3671" s="13">
        <f t="shared" si="431"/>
        <v>10</v>
      </c>
      <c r="O3671" s="13">
        <f t="shared" si="432"/>
        <v>5</v>
      </c>
      <c r="P3671" s="13">
        <f t="shared" si="433"/>
        <v>2017</v>
      </c>
      <c r="Q3671" s="13">
        <f t="shared" si="434"/>
        <v>1150</v>
      </c>
    </row>
    <row r="3672" spans="1:17" x14ac:dyDescent="0.25">
      <c r="A3672" t="s">
        <v>1151</v>
      </c>
      <c r="B3672" t="s">
        <v>1152</v>
      </c>
      <c r="C3672">
        <v>42870.388969907406</v>
      </c>
      <c r="D3672">
        <v>200</v>
      </c>
      <c r="E3672" t="s">
        <v>13863</v>
      </c>
      <c r="F3672" t="s">
        <v>7764</v>
      </c>
      <c r="G3672" t="s">
        <v>7765</v>
      </c>
      <c r="H3672" t="s">
        <v>65</v>
      </c>
      <c r="I3672">
        <v>2.15</v>
      </c>
      <c r="J3672">
        <v>0</v>
      </c>
      <c r="K3672" t="s">
        <v>1150</v>
      </c>
      <c r="M3672" s="15">
        <f t="shared" si="430"/>
        <v>2.15</v>
      </c>
      <c r="N3672" s="13">
        <f t="shared" si="431"/>
        <v>10</v>
      </c>
      <c r="O3672" s="13">
        <f t="shared" si="432"/>
        <v>5</v>
      </c>
      <c r="P3672" s="13">
        <f t="shared" si="433"/>
        <v>2017</v>
      </c>
      <c r="Q3672" s="13">
        <f t="shared" si="434"/>
        <v>430</v>
      </c>
    </row>
    <row r="3673" spans="1:17" x14ac:dyDescent="0.25">
      <c r="A3673" t="s">
        <v>4044</v>
      </c>
      <c r="B3673" t="s">
        <v>4045</v>
      </c>
      <c r="C3673">
        <v>42831.551354166666</v>
      </c>
      <c r="D3673">
        <v>2</v>
      </c>
      <c r="E3673" t="s">
        <v>13863</v>
      </c>
      <c r="F3673" t="s">
        <v>7766</v>
      </c>
      <c r="G3673" t="s">
        <v>7767</v>
      </c>
      <c r="H3673" t="s">
        <v>33</v>
      </c>
      <c r="I3673">
        <v>125</v>
      </c>
      <c r="J3673">
        <v>0</v>
      </c>
      <c r="K3673" t="s">
        <v>4048</v>
      </c>
      <c r="M3673" s="15">
        <f t="shared" si="430"/>
        <v>125</v>
      </c>
      <c r="N3673" s="13">
        <f t="shared" si="431"/>
        <v>10</v>
      </c>
      <c r="O3673" s="13">
        <f t="shared" si="432"/>
        <v>4</v>
      </c>
      <c r="P3673" s="13">
        <f t="shared" si="433"/>
        <v>2017</v>
      </c>
      <c r="Q3673" s="13">
        <f t="shared" si="434"/>
        <v>250</v>
      </c>
    </row>
    <row r="3674" spans="1:17" x14ac:dyDescent="0.25">
      <c r="A3674" t="s">
        <v>328</v>
      </c>
      <c r="B3674" t="s">
        <v>329</v>
      </c>
      <c r="C3674">
        <v>42863.69971064815</v>
      </c>
      <c r="D3674">
        <v>50</v>
      </c>
      <c r="E3674" t="s">
        <v>13863</v>
      </c>
      <c r="F3674" t="s">
        <v>7766</v>
      </c>
      <c r="G3674" t="s">
        <v>7768</v>
      </c>
      <c r="H3674" t="s">
        <v>33</v>
      </c>
      <c r="I3674">
        <v>85.5</v>
      </c>
      <c r="J3674">
        <v>0</v>
      </c>
      <c r="K3674" t="s">
        <v>332</v>
      </c>
      <c r="M3674" s="15">
        <f t="shared" si="430"/>
        <v>85.5</v>
      </c>
      <c r="N3674" s="13">
        <f t="shared" si="431"/>
        <v>10</v>
      </c>
      <c r="O3674" s="13">
        <f t="shared" si="432"/>
        <v>5</v>
      </c>
      <c r="P3674" s="13">
        <f t="shared" si="433"/>
        <v>2017</v>
      </c>
      <c r="Q3674" s="13">
        <f t="shared" si="434"/>
        <v>4275</v>
      </c>
    </row>
    <row r="3675" spans="1:17" x14ac:dyDescent="0.25">
      <c r="A3675" t="s">
        <v>4044</v>
      </c>
      <c r="B3675" t="s">
        <v>4045</v>
      </c>
      <c r="C3675">
        <v>42863.69971064815</v>
      </c>
      <c r="D3675">
        <v>4</v>
      </c>
      <c r="E3675" t="s">
        <v>13863</v>
      </c>
      <c r="F3675" t="s">
        <v>7766</v>
      </c>
      <c r="G3675" t="s">
        <v>7768</v>
      </c>
      <c r="H3675" t="s">
        <v>33</v>
      </c>
      <c r="I3675">
        <v>125</v>
      </c>
      <c r="J3675">
        <v>0</v>
      </c>
      <c r="K3675" t="s">
        <v>4048</v>
      </c>
      <c r="M3675" s="15">
        <f t="shared" si="430"/>
        <v>125</v>
      </c>
      <c r="N3675" s="13">
        <f t="shared" si="431"/>
        <v>10</v>
      </c>
      <c r="O3675" s="13">
        <f t="shared" si="432"/>
        <v>5</v>
      </c>
      <c r="P3675" s="13">
        <f t="shared" si="433"/>
        <v>2017</v>
      </c>
      <c r="Q3675" s="13">
        <f t="shared" si="434"/>
        <v>500</v>
      </c>
    </row>
    <row r="3676" spans="1:17" x14ac:dyDescent="0.25">
      <c r="A3676" t="s">
        <v>2932</v>
      </c>
      <c r="B3676" t="s">
        <v>2933</v>
      </c>
      <c r="C3676">
        <v>42859.652384259258</v>
      </c>
      <c r="D3676">
        <v>6</v>
      </c>
      <c r="E3676" t="s">
        <v>13863</v>
      </c>
      <c r="F3676" t="s">
        <v>7769</v>
      </c>
      <c r="G3676" t="s">
        <v>7770</v>
      </c>
      <c r="H3676" t="s">
        <v>33</v>
      </c>
      <c r="I3676">
        <v>561</v>
      </c>
      <c r="J3676">
        <v>0</v>
      </c>
      <c r="K3676" t="s">
        <v>2934</v>
      </c>
      <c r="M3676" s="15">
        <f t="shared" si="430"/>
        <v>561</v>
      </c>
      <c r="N3676" s="13">
        <f t="shared" si="431"/>
        <v>10</v>
      </c>
      <c r="O3676" s="13">
        <f t="shared" si="432"/>
        <v>5</v>
      </c>
      <c r="P3676" s="13">
        <f t="shared" si="433"/>
        <v>2017</v>
      </c>
      <c r="Q3676" s="13">
        <f t="shared" si="434"/>
        <v>3366</v>
      </c>
    </row>
    <row r="3677" spans="1:17" x14ac:dyDescent="0.25">
      <c r="A3677" t="s">
        <v>6693</v>
      </c>
      <c r="B3677" t="s">
        <v>6694</v>
      </c>
      <c r="C3677">
        <v>42859.652384259258</v>
      </c>
      <c r="D3677">
        <v>2</v>
      </c>
      <c r="E3677" t="s">
        <v>13863</v>
      </c>
      <c r="F3677" t="s">
        <v>7769</v>
      </c>
      <c r="G3677" t="s">
        <v>7770</v>
      </c>
      <c r="H3677" t="s">
        <v>33</v>
      </c>
      <c r="I3677">
        <v>259</v>
      </c>
      <c r="J3677">
        <v>0</v>
      </c>
      <c r="K3677" t="s">
        <v>6697</v>
      </c>
      <c r="M3677" s="15">
        <f t="shared" si="430"/>
        <v>259</v>
      </c>
      <c r="N3677" s="13">
        <f t="shared" si="431"/>
        <v>10</v>
      </c>
      <c r="O3677" s="13">
        <f t="shared" si="432"/>
        <v>5</v>
      </c>
      <c r="P3677" s="13">
        <f t="shared" si="433"/>
        <v>2017</v>
      </c>
      <c r="Q3677" s="13">
        <f t="shared" si="434"/>
        <v>518</v>
      </c>
    </row>
    <row r="3678" spans="1:17" x14ac:dyDescent="0.25">
      <c r="A3678" t="s">
        <v>7771</v>
      </c>
      <c r="B3678" t="s">
        <v>7772</v>
      </c>
      <c r="C3678">
        <v>42859.652384259258</v>
      </c>
      <c r="D3678">
        <v>1</v>
      </c>
      <c r="E3678" t="s">
        <v>13863</v>
      </c>
      <c r="F3678" t="s">
        <v>7769</v>
      </c>
      <c r="G3678" t="s">
        <v>7770</v>
      </c>
      <c r="H3678" t="s">
        <v>33</v>
      </c>
      <c r="I3678">
        <v>284</v>
      </c>
      <c r="J3678">
        <v>0</v>
      </c>
      <c r="K3678" t="s">
        <v>7773</v>
      </c>
      <c r="M3678" s="15">
        <f t="shared" si="430"/>
        <v>284</v>
      </c>
      <c r="N3678" s="13">
        <f t="shared" si="431"/>
        <v>10</v>
      </c>
      <c r="O3678" s="13">
        <f t="shared" si="432"/>
        <v>5</v>
      </c>
      <c r="P3678" s="13">
        <f t="shared" si="433"/>
        <v>2017</v>
      </c>
      <c r="Q3678" s="13">
        <f t="shared" si="434"/>
        <v>284</v>
      </c>
    </row>
    <row r="3679" spans="1:17" x14ac:dyDescent="0.25">
      <c r="A3679" t="s">
        <v>7774</v>
      </c>
      <c r="B3679" t="s">
        <v>7775</v>
      </c>
      <c r="C3679">
        <v>42859.652384259258</v>
      </c>
      <c r="D3679">
        <v>2</v>
      </c>
      <c r="E3679" t="s">
        <v>13863</v>
      </c>
      <c r="F3679" t="s">
        <v>7769</v>
      </c>
      <c r="G3679" t="s">
        <v>7770</v>
      </c>
      <c r="H3679" t="s">
        <v>33</v>
      </c>
      <c r="I3679">
        <v>901</v>
      </c>
      <c r="J3679">
        <v>0</v>
      </c>
      <c r="K3679" t="s">
        <v>7776</v>
      </c>
      <c r="M3679" s="15">
        <f t="shared" si="430"/>
        <v>901</v>
      </c>
      <c r="N3679" s="13">
        <f t="shared" si="431"/>
        <v>10</v>
      </c>
      <c r="O3679" s="13">
        <f t="shared" si="432"/>
        <v>5</v>
      </c>
      <c r="P3679" s="13">
        <f t="shared" si="433"/>
        <v>2017</v>
      </c>
      <c r="Q3679" s="13">
        <f t="shared" si="434"/>
        <v>1802</v>
      </c>
    </row>
    <row r="3680" spans="1:17" x14ac:dyDescent="0.25">
      <c r="A3680" t="s">
        <v>7777</v>
      </c>
      <c r="B3680" t="s">
        <v>7778</v>
      </c>
      <c r="C3680">
        <v>42859.652384259258</v>
      </c>
      <c r="D3680">
        <v>2</v>
      </c>
      <c r="E3680" t="s">
        <v>13863</v>
      </c>
      <c r="F3680" t="s">
        <v>7769</v>
      </c>
      <c r="G3680" t="s">
        <v>7770</v>
      </c>
      <c r="H3680" t="s">
        <v>33</v>
      </c>
      <c r="I3680">
        <v>1189</v>
      </c>
      <c r="J3680">
        <v>0</v>
      </c>
      <c r="K3680" t="s">
        <v>7779</v>
      </c>
      <c r="M3680" s="15">
        <f t="shared" si="430"/>
        <v>1189</v>
      </c>
      <c r="N3680" s="13">
        <f t="shared" si="431"/>
        <v>10</v>
      </c>
      <c r="O3680" s="13">
        <f t="shared" si="432"/>
        <v>5</v>
      </c>
      <c r="P3680" s="13">
        <f t="shared" si="433"/>
        <v>2017</v>
      </c>
      <c r="Q3680" s="13">
        <f t="shared" si="434"/>
        <v>2378</v>
      </c>
    </row>
    <row r="3681" spans="1:17" x14ac:dyDescent="0.25">
      <c r="A3681" t="s">
        <v>7780</v>
      </c>
      <c r="B3681" t="s">
        <v>7781</v>
      </c>
      <c r="C3681">
        <v>42851.488680555558</v>
      </c>
      <c r="D3681">
        <v>3</v>
      </c>
      <c r="E3681" t="s">
        <v>13863</v>
      </c>
      <c r="F3681" t="s">
        <v>7782</v>
      </c>
      <c r="G3681" t="s">
        <v>7783</v>
      </c>
      <c r="H3681" t="s">
        <v>59</v>
      </c>
      <c r="I3681">
        <v>67.12</v>
      </c>
      <c r="J3681">
        <v>0</v>
      </c>
      <c r="K3681" t="s">
        <v>7784</v>
      </c>
      <c r="M3681" s="15">
        <f t="shared" si="430"/>
        <v>67.12</v>
      </c>
      <c r="N3681" s="13">
        <f t="shared" si="431"/>
        <v>10</v>
      </c>
      <c r="O3681" s="13">
        <f t="shared" si="432"/>
        <v>4</v>
      </c>
      <c r="P3681" s="13">
        <f t="shared" si="433"/>
        <v>2017</v>
      </c>
      <c r="Q3681" s="13">
        <f t="shared" si="434"/>
        <v>201.36</v>
      </c>
    </row>
    <row r="3682" spans="1:17" x14ac:dyDescent="0.25">
      <c r="A3682" t="s">
        <v>7785</v>
      </c>
      <c r="B3682" t="s">
        <v>7786</v>
      </c>
      <c r="C3682">
        <v>42858.449699074074</v>
      </c>
      <c r="D3682">
        <v>60</v>
      </c>
      <c r="E3682" t="s">
        <v>113</v>
      </c>
      <c r="F3682" t="s">
        <v>7787</v>
      </c>
      <c r="G3682" t="s">
        <v>7788</v>
      </c>
      <c r="H3682" t="s">
        <v>167</v>
      </c>
      <c r="I3682">
        <v>4.1333000000000002</v>
      </c>
      <c r="J3682">
        <v>0</v>
      </c>
      <c r="K3682" t="s">
        <v>167</v>
      </c>
      <c r="M3682" s="15">
        <f t="shared" si="430"/>
        <v>4.1333000000000002</v>
      </c>
      <c r="N3682" s="13">
        <f t="shared" si="431"/>
        <v>10</v>
      </c>
      <c r="O3682" s="13">
        <f t="shared" si="432"/>
        <v>5</v>
      </c>
      <c r="P3682" s="13">
        <f t="shared" si="433"/>
        <v>2017</v>
      </c>
      <c r="Q3682" s="13">
        <f t="shared" si="434"/>
        <v>247.99800000000002</v>
      </c>
    </row>
    <row r="3683" spans="1:17" x14ac:dyDescent="0.25">
      <c r="A3683" t="s">
        <v>3804</v>
      </c>
      <c r="B3683" t="s">
        <v>3805</v>
      </c>
      <c r="C3683">
        <v>42858.449699074074</v>
      </c>
      <c r="D3683">
        <v>30</v>
      </c>
      <c r="E3683" t="s">
        <v>113</v>
      </c>
      <c r="F3683" t="s">
        <v>7787</v>
      </c>
      <c r="G3683" t="s">
        <v>7788</v>
      </c>
      <c r="H3683" t="s">
        <v>167</v>
      </c>
      <c r="I3683">
        <v>1.42</v>
      </c>
      <c r="J3683">
        <v>0</v>
      </c>
      <c r="K3683" t="s">
        <v>3806</v>
      </c>
      <c r="M3683" s="15">
        <f t="shared" si="430"/>
        <v>1.42</v>
      </c>
      <c r="N3683" s="13">
        <f t="shared" si="431"/>
        <v>10</v>
      </c>
      <c r="O3683" s="13">
        <f t="shared" si="432"/>
        <v>5</v>
      </c>
      <c r="P3683" s="13">
        <f t="shared" si="433"/>
        <v>2017</v>
      </c>
      <c r="Q3683" s="13">
        <f t="shared" si="434"/>
        <v>42.599999999999994</v>
      </c>
    </row>
    <row r="3684" spans="1:17" x14ac:dyDescent="0.25">
      <c r="A3684" t="s">
        <v>7789</v>
      </c>
      <c r="B3684" t="s">
        <v>7790</v>
      </c>
      <c r="C3684">
        <v>42858.449699074074</v>
      </c>
      <c r="D3684">
        <v>30</v>
      </c>
      <c r="E3684" t="s">
        <v>113</v>
      </c>
      <c r="F3684" t="s">
        <v>7787</v>
      </c>
      <c r="G3684" t="s">
        <v>7788</v>
      </c>
      <c r="H3684" t="s">
        <v>167</v>
      </c>
      <c r="I3684">
        <v>0.73</v>
      </c>
      <c r="J3684">
        <v>0</v>
      </c>
      <c r="K3684" t="s">
        <v>167</v>
      </c>
      <c r="M3684" s="15">
        <f t="shared" si="430"/>
        <v>0.73</v>
      </c>
      <c r="N3684" s="13">
        <f t="shared" si="431"/>
        <v>10</v>
      </c>
      <c r="O3684" s="13">
        <f t="shared" si="432"/>
        <v>5</v>
      </c>
      <c r="P3684" s="13">
        <f t="shared" si="433"/>
        <v>2017</v>
      </c>
      <c r="Q3684" s="13">
        <f t="shared" si="434"/>
        <v>21.9</v>
      </c>
    </row>
    <row r="3685" spans="1:17" x14ac:dyDescent="0.25">
      <c r="A3685" t="s">
        <v>7791</v>
      </c>
      <c r="B3685" t="s">
        <v>7792</v>
      </c>
      <c r="C3685">
        <v>42866.363020833334</v>
      </c>
      <c r="D3685">
        <v>1</v>
      </c>
      <c r="E3685" t="s">
        <v>13863</v>
      </c>
      <c r="F3685" t="s">
        <v>7793</v>
      </c>
      <c r="G3685" t="s">
        <v>7794</v>
      </c>
      <c r="H3685" t="s">
        <v>651</v>
      </c>
      <c r="I3685">
        <v>184</v>
      </c>
      <c r="J3685">
        <v>40</v>
      </c>
      <c r="K3685" t="s">
        <v>7795</v>
      </c>
      <c r="M3685" s="15">
        <f t="shared" si="430"/>
        <v>110.39999999999999</v>
      </c>
      <c r="N3685" s="13">
        <f t="shared" si="431"/>
        <v>10</v>
      </c>
      <c r="O3685" s="13">
        <f t="shared" si="432"/>
        <v>5</v>
      </c>
      <c r="P3685" s="13">
        <f t="shared" si="433"/>
        <v>2017</v>
      </c>
      <c r="Q3685" s="13">
        <f t="shared" si="434"/>
        <v>110.39999999999999</v>
      </c>
    </row>
    <row r="3686" spans="1:17" x14ac:dyDescent="0.25">
      <c r="A3686" t="s">
        <v>7796</v>
      </c>
      <c r="B3686" t="s">
        <v>7797</v>
      </c>
      <c r="C3686">
        <v>42866.363020833334</v>
      </c>
      <c r="D3686">
        <v>2</v>
      </c>
      <c r="E3686" t="s">
        <v>13863</v>
      </c>
      <c r="F3686" t="s">
        <v>7793</v>
      </c>
      <c r="G3686" t="s">
        <v>7794</v>
      </c>
      <c r="H3686" t="s">
        <v>651</v>
      </c>
      <c r="I3686">
        <v>258</v>
      </c>
      <c r="J3686">
        <v>40</v>
      </c>
      <c r="K3686" t="s">
        <v>7798</v>
      </c>
      <c r="M3686" s="15">
        <f t="shared" si="430"/>
        <v>154.79999999999998</v>
      </c>
      <c r="N3686" s="13">
        <f t="shared" si="431"/>
        <v>10</v>
      </c>
      <c r="O3686" s="13">
        <f t="shared" si="432"/>
        <v>5</v>
      </c>
      <c r="P3686" s="13">
        <f t="shared" si="433"/>
        <v>2017</v>
      </c>
      <c r="Q3686" s="13">
        <f t="shared" si="434"/>
        <v>309.59999999999997</v>
      </c>
    </row>
    <row r="3687" spans="1:17" x14ac:dyDescent="0.25">
      <c r="A3687" t="s">
        <v>7799</v>
      </c>
      <c r="B3687" t="s">
        <v>7800</v>
      </c>
      <c r="C3687">
        <v>42864.685543981483</v>
      </c>
      <c r="D3687">
        <v>2</v>
      </c>
      <c r="E3687" t="s">
        <v>13863</v>
      </c>
      <c r="F3687" t="s">
        <v>7801</v>
      </c>
      <c r="G3687" t="s">
        <v>7802</v>
      </c>
      <c r="H3687" t="s">
        <v>2029</v>
      </c>
      <c r="I3687">
        <v>585</v>
      </c>
      <c r="J3687">
        <v>0</v>
      </c>
      <c r="K3687" t="s">
        <v>7803</v>
      </c>
      <c r="M3687" s="15">
        <f t="shared" si="430"/>
        <v>585</v>
      </c>
      <c r="N3687" s="13">
        <f t="shared" si="431"/>
        <v>10</v>
      </c>
      <c r="O3687" s="13">
        <f t="shared" si="432"/>
        <v>5</v>
      </c>
      <c r="P3687" s="13">
        <f t="shared" si="433"/>
        <v>2017</v>
      </c>
      <c r="Q3687" s="13">
        <f t="shared" si="434"/>
        <v>1170</v>
      </c>
    </row>
    <row r="3688" spans="1:17" x14ac:dyDescent="0.25">
      <c r="A3688" t="s">
        <v>7681</v>
      </c>
      <c r="B3688" t="s">
        <v>7682</v>
      </c>
      <c r="C3688">
        <v>42864.685543981483</v>
      </c>
      <c r="D3688">
        <v>2</v>
      </c>
      <c r="E3688" t="s">
        <v>13863</v>
      </c>
      <c r="F3688" t="s">
        <v>7801</v>
      </c>
      <c r="G3688" t="s">
        <v>7802</v>
      </c>
      <c r="H3688" t="s">
        <v>2029</v>
      </c>
      <c r="I3688">
        <v>688.5</v>
      </c>
      <c r="J3688">
        <v>0</v>
      </c>
      <c r="K3688" t="s">
        <v>7685</v>
      </c>
      <c r="M3688" s="15">
        <f t="shared" si="430"/>
        <v>688.5</v>
      </c>
      <c r="N3688" s="13">
        <f t="shared" si="431"/>
        <v>10</v>
      </c>
      <c r="O3688" s="13">
        <f t="shared" si="432"/>
        <v>5</v>
      </c>
      <c r="P3688" s="13">
        <f t="shared" si="433"/>
        <v>2017</v>
      </c>
      <c r="Q3688" s="13">
        <f t="shared" si="434"/>
        <v>1377</v>
      </c>
    </row>
    <row r="3689" spans="1:17" x14ac:dyDescent="0.25">
      <c r="A3689" t="s">
        <v>7804</v>
      </c>
      <c r="B3689" t="s">
        <v>7805</v>
      </c>
      <c r="C3689">
        <v>42859.642175925925</v>
      </c>
      <c r="D3689">
        <v>1</v>
      </c>
      <c r="E3689" t="s">
        <v>13863</v>
      </c>
      <c r="F3689" t="s">
        <v>7806</v>
      </c>
      <c r="G3689" t="s">
        <v>7807</v>
      </c>
      <c r="H3689" t="s">
        <v>176</v>
      </c>
      <c r="I3689">
        <v>147.19</v>
      </c>
      <c r="J3689">
        <v>0</v>
      </c>
      <c r="K3689" t="s">
        <v>7808</v>
      </c>
      <c r="M3689" s="15">
        <f t="shared" si="430"/>
        <v>147.19</v>
      </c>
      <c r="N3689" s="13">
        <f t="shared" si="431"/>
        <v>10</v>
      </c>
      <c r="O3689" s="13">
        <f t="shared" si="432"/>
        <v>5</v>
      </c>
      <c r="P3689" s="13">
        <f t="shared" si="433"/>
        <v>2017</v>
      </c>
      <c r="Q3689" s="13">
        <f t="shared" si="434"/>
        <v>147.19</v>
      </c>
    </row>
    <row r="3690" spans="1:17" x14ac:dyDescent="0.25">
      <c r="A3690" t="s">
        <v>2533</v>
      </c>
      <c r="B3690" t="s">
        <v>2534</v>
      </c>
      <c r="C3690">
        <v>42906.352187500001</v>
      </c>
      <c r="D3690">
        <v>50</v>
      </c>
      <c r="E3690" t="s">
        <v>13863</v>
      </c>
      <c r="F3690" t="s">
        <v>7809</v>
      </c>
      <c r="G3690" t="s">
        <v>7810</v>
      </c>
      <c r="H3690" t="s">
        <v>160</v>
      </c>
      <c r="I3690">
        <v>4.8719999999999999</v>
      </c>
      <c r="J3690">
        <v>0</v>
      </c>
      <c r="K3690" t="s">
        <v>2536</v>
      </c>
      <c r="M3690" s="15">
        <f t="shared" si="430"/>
        <v>4.8719999999999999</v>
      </c>
      <c r="N3690" s="13">
        <f t="shared" si="431"/>
        <v>10</v>
      </c>
      <c r="O3690" s="13">
        <f t="shared" si="432"/>
        <v>6</v>
      </c>
      <c r="P3690" s="13">
        <f t="shared" si="433"/>
        <v>2017</v>
      </c>
      <c r="Q3690" s="13">
        <f t="shared" si="434"/>
        <v>243.6</v>
      </c>
    </row>
    <row r="3691" spans="1:17" x14ac:dyDescent="0.25">
      <c r="A3691" t="s">
        <v>413</v>
      </c>
      <c r="B3691" t="s">
        <v>414</v>
      </c>
      <c r="C3691">
        <v>42851.68340277778</v>
      </c>
      <c r="D3691">
        <v>1</v>
      </c>
      <c r="E3691" t="s">
        <v>13863</v>
      </c>
      <c r="F3691" t="s">
        <v>7811</v>
      </c>
      <c r="G3691" t="s">
        <v>7812</v>
      </c>
      <c r="H3691" t="s">
        <v>222</v>
      </c>
      <c r="I3691">
        <v>41.28</v>
      </c>
      <c r="J3691">
        <v>0</v>
      </c>
      <c r="K3691" t="s">
        <v>416</v>
      </c>
      <c r="M3691" s="15">
        <f t="shared" si="430"/>
        <v>41.28</v>
      </c>
      <c r="N3691" s="13">
        <f t="shared" si="431"/>
        <v>10</v>
      </c>
      <c r="O3691" s="13">
        <f t="shared" si="432"/>
        <v>4</v>
      </c>
      <c r="P3691" s="13">
        <f t="shared" si="433"/>
        <v>2017</v>
      </c>
      <c r="Q3691" s="13">
        <f t="shared" si="434"/>
        <v>41.28</v>
      </c>
    </row>
    <row r="3692" spans="1:17" x14ac:dyDescent="0.25">
      <c r="A3692" t="s">
        <v>7813</v>
      </c>
      <c r="B3692" t="s">
        <v>7814</v>
      </c>
      <c r="C3692">
        <v>42863.31758101852</v>
      </c>
      <c r="D3692">
        <v>2</v>
      </c>
      <c r="E3692" t="s">
        <v>13863</v>
      </c>
      <c r="F3692" t="s">
        <v>7787</v>
      </c>
      <c r="G3692" t="s">
        <v>7815</v>
      </c>
      <c r="H3692" t="s">
        <v>167</v>
      </c>
      <c r="I3692">
        <v>8.34</v>
      </c>
      <c r="J3692">
        <v>0</v>
      </c>
      <c r="K3692" t="s">
        <v>7816</v>
      </c>
      <c r="M3692" s="15">
        <f t="shared" si="430"/>
        <v>8.34</v>
      </c>
      <c r="N3692" s="13">
        <f t="shared" si="431"/>
        <v>10</v>
      </c>
      <c r="O3692" s="13">
        <f t="shared" si="432"/>
        <v>5</v>
      </c>
      <c r="P3692" s="13">
        <f t="shared" si="433"/>
        <v>2017</v>
      </c>
      <c r="Q3692" s="13">
        <f t="shared" si="434"/>
        <v>16.68</v>
      </c>
    </row>
    <row r="3693" spans="1:17" x14ac:dyDescent="0.25">
      <c r="A3693" t="s">
        <v>2750</v>
      </c>
      <c r="B3693" t="s">
        <v>2751</v>
      </c>
      <c r="C3693">
        <v>42857.60533564815</v>
      </c>
      <c r="D3693">
        <v>36</v>
      </c>
      <c r="E3693" t="s">
        <v>13863</v>
      </c>
      <c r="F3693" t="s">
        <v>7817</v>
      </c>
      <c r="G3693" t="s">
        <v>7818</v>
      </c>
      <c r="H3693" t="s">
        <v>279</v>
      </c>
      <c r="I3693">
        <v>3.9</v>
      </c>
      <c r="J3693">
        <v>0</v>
      </c>
      <c r="K3693" t="s">
        <v>2752</v>
      </c>
      <c r="M3693" s="15">
        <f t="shared" ref="M3693:M3736" si="435">+I3693*(1-J3693/100)</f>
        <v>3.9</v>
      </c>
      <c r="N3693" s="13">
        <f t="shared" ref="N3693:N3736" si="436">+LEN(A3693)</f>
        <v>10</v>
      </c>
      <c r="O3693" s="13">
        <f t="shared" ref="O3693:O3736" si="437">+MONTH(C3693)</f>
        <v>5</v>
      </c>
      <c r="P3693" s="13">
        <f t="shared" ref="P3693:P3736" si="438">+YEAR(C3693)</f>
        <v>2017</v>
      </c>
      <c r="Q3693" s="13">
        <f t="shared" ref="Q3693:Q3736" si="439">+M3693*D3693</f>
        <v>140.4</v>
      </c>
    </row>
    <row r="3694" spans="1:17" x14ac:dyDescent="0.25">
      <c r="A3694" t="s">
        <v>340</v>
      </c>
      <c r="B3694" t="s">
        <v>341</v>
      </c>
      <c r="C3694">
        <v>42858.28497685185</v>
      </c>
      <c r="D3694">
        <v>800</v>
      </c>
      <c r="E3694" t="s">
        <v>113</v>
      </c>
      <c r="F3694" t="s">
        <v>7819</v>
      </c>
      <c r="G3694" t="s">
        <v>7820</v>
      </c>
      <c r="H3694" t="s">
        <v>344</v>
      </c>
      <c r="I3694">
        <v>5.6000000000000001E-2</v>
      </c>
      <c r="J3694">
        <v>0</v>
      </c>
      <c r="K3694" t="s">
        <v>345</v>
      </c>
      <c r="M3694" s="15">
        <f t="shared" si="435"/>
        <v>5.6000000000000001E-2</v>
      </c>
      <c r="N3694" s="13">
        <f t="shared" si="436"/>
        <v>10</v>
      </c>
      <c r="O3694" s="13">
        <f t="shared" si="437"/>
        <v>5</v>
      </c>
      <c r="P3694" s="13">
        <f t="shared" si="438"/>
        <v>2017</v>
      </c>
      <c r="Q3694" s="13">
        <f t="shared" si="439"/>
        <v>44.800000000000004</v>
      </c>
    </row>
    <row r="3695" spans="1:17" x14ac:dyDescent="0.25">
      <c r="A3695" t="s">
        <v>1298</v>
      </c>
      <c r="B3695" t="s">
        <v>1299</v>
      </c>
      <c r="C3695">
        <v>42858.286168981482</v>
      </c>
      <c r="D3695">
        <v>28</v>
      </c>
      <c r="E3695" t="s">
        <v>13863</v>
      </c>
      <c r="F3695" t="s">
        <v>7762</v>
      </c>
      <c r="G3695" t="s">
        <v>7763</v>
      </c>
      <c r="H3695" t="s">
        <v>124</v>
      </c>
      <c r="I3695">
        <v>5.6121999999999996</v>
      </c>
      <c r="J3695">
        <v>40</v>
      </c>
      <c r="K3695" t="s">
        <v>1302</v>
      </c>
      <c r="M3695" s="15">
        <f t="shared" si="435"/>
        <v>3.3673199999999999</v>
      </c>
      <c r="N3695" s="13">
        <f t="shared" si="436"/>
        <v>10</v>
      </c>
      <c r="O3695" s="13">
        <f t="shared" si="437"/>
        <v>5</v>
      </c>
      <c r="P3695" s="13">
        <f t="shared" si="438"/>
        <v>2017</v>
      </c>
      <c r="Q3695" s="13">
        <f t="shared" si="439"/>
        <v>94.284959999999998</v>
      </c>
    </row>
    <row r="3696" spans="1:17" x14ac:dyDescent="0.25">
      <c r="A3696" t="s">
        <v>1298</v>
      </c>
      <c r="B3696" t="s">
        <v>1299</v>
      </c>
      <c r="C3696">
        <v>42858.44740740741</v>
      </c>
      <c r="D3696">
        <v>272</v>
      </c>
      <c r="E3696" t="s">
        <v>13863</v>
      </c>
      <c r="F3696" t="s">
        <v>7762</v>
      </c>
      <c r="G3696" t="s">
        <v>7821</v>
      </c>
      <c r="H3696" t="s">
        <v>124</v>
      </c>
      <c r="I3696">
        <v>5.6121999999999996</v>
      </c>
      <c r="J3696">
        <v>40</v>
      </c>
      <c r="K3696" t="s">
        <v>1302</v>
      </c>
      <c r="M3696" s="15">
        <f t="shared" si="435"/>
        <v>3.3673199999999999</v>
      </c>
      <c r="N3696" s="13">
        <f t="shared" si="436"/>
        <v>10</v>
      </c>
      <c r="O3696" s="13">
        <f t="shared" si="437"/>
        <v>5</v>
      </c>
      <c r="P3696" s="13">
        <f t="shared" si="438"/>
        <v>2017</v>
      </c>
      <c r="Q3696" s="13">
        <f t="shared" si="439"/>
        <v>915.91103999999996</v>
      </c>
    </row>
    <row r="3697" spans="1:17" x14ac:dyDescent="0.25">
      <c r="A3697" t="s">
        <v>7822</v>
      </c>
      <c r="B3697" t="s">
        <v>7823</v>
      </c>
      <c r="C3697">
        <v>42860.490011574075</v>
      </c>
      <c r="D3697">
        <v>50</v>
      </c>
      <c r="E3697" t="s">
        <v>13863</v>
      </c>
      <c r="F3697" t="s">
        <v>7824</v>
      </c>
      <c r="G3697" t="s">
        <v>7825</v>
      </c>
      <c r="H3697" t="s">
        <v>7192</v>
      </c>
      <c r="I3697">
        <v>2.5</v>
      </c>
      <c r="J3697">
        <v>0</v>
      </c>
      <c r="K3697" t="s">
        <v>7192</v>
      </c>
      <c r="M3697" s="15">
        <f t="shared" si="435"/>
        <v>2.5</v>
      </c>
      <c r="N3697" s="13">
        <f t="shared" si="436"/>
        <v>10</v>
      </c>
      <c r="O3697" s="13">
        <f t="shared" si="437"/>
        <v>5</v>
      </c>
      <c r="P3697" s="13">
        <f t="shared" si="438"/>
        <v>2017</v>
      </c>
      <c r="Q3697" s="13">
        <f t="shared" si="439"/>
        <v>125</v>
      </c>
    </row>
    <row r="3698" spans="1:17" x14ac:dyDescent="0.25">
      <c r="A3698" t="s">
        <v>4294</v>
      </c>
      <c r="B3698" t="s">
        <v>4295</v>
      </c>
      <c r="C3698">
        <v>42837.297361111108</v>
      </c>
      <c r="D3698">
        <v>9</v>
      </c>
      <c r="E3698" t="s">
        <v>13863</v>
      </c>
      <c r="F3698" t="s">
        <v>7826</v>
      </c>
      <c r="G3698" t="s">
        <v>7827</v>
      </c>
      <c r="H3698" t="s">
        <v>181</v>
      </c>
      <c r="I3698">
        <v>133.69999999999999</v>
      </c>
      <c r="J3698">
        <v>10</v>
      </c>
      <c r="K3698" t="s">
        <v>4298</v>
      </c>
      <c r="M3698" s="15">
        <f t="shared" si="435"/>
        <v>120.33</v>
      </c>
      <c r="N3698" s="13">
        <f t="shared" si="436"/>
        <v>10</v>
      </c>
      <c r="O3698" s="13">
        <f t="shared" si="437"/>
        <v>4</v>
      </c>
      <c r="P3698" s="13">
        <f t="shared" si="438"/>
        <v>2017</v>
      </c>
      <c r="Q3698" s="13">
        <f t="shared" si="439"/>
        <v>1082.97</v>
      </c>
    </row>
    <row r="3699" spans="1:17" x14ac:dyDescent="0.25">
      <c r="A3699" t="s">
        <v>4153</v>
      </c>
      <c r="B3699" t="s">
        <v>4154</v>
      </c>
      <c r="C3699">
        <v>42837.297361111108</v>
      </c>
      <c r="D3699">
        <v>15</v>
      </c>
      <c r="E3699" t="s">
        <v>13863</v>
      </c>
      <c r="F3699" t="s">
        <v>7826</v>
      </c>
      <c r="G3699" t="s">
        <v>7827</v>
      </c>
      <c r="H3699" t="s">
        <v>181</v>
      </c>
      <c r="I3699">
        <v>220</v>
      </c>
      <c r="J3699">
        <v>10</v>
      </c>
      <c r="K3699" t="s">
        <v>4157</v>
      </c>
      <c r="M3699" s="15">
        <f t="shared" si="435"/>
        <v>198</v>
      </c>
      <c r="N3699" s="13">
        <f t="shared" si="436"/>
        <v>10</v>
      </c>
      <c r="O3699" s="13">
        <f t="shared" si="437"/>
        <v>4</v>
      </c>
      <c r="P3699" s="13">
        <f t="shared" si="438"/>
        <v>2017</v>
      </c>
      <c r="Q3699" s="13">
        <f t="shared" si="439"/>
        <v>2970</v>
      </c>
    </row>
    <row r="3700" spans="1:17" x14ac:dyDescent="0.25">
      <c r="A3700" t="s">
        <v>4294</v>
      </c>
      <c r="B3700" t="s">
        <v>4295</v>
      </c>
      <c r="C3700">
        <v>42860.48940972222</v>
      </c>
      <c r="D3700">
        <v>6</v>
      </c>
      <c r="E3700" t="s">
        <v>13863</v>
      </c>
      <c r="F3700" t="s">
        <v>7826</v>
      </c>
      <c r="G3700" t="s">
        <v>7828</v>
      </c>
      <c r="H3700" t="s">
        <v>181</v>
      </c>
      <c r="I3700">
        <v>133.69999999999999</v>
      </c>
      <c r="J3700">
        <v>10</v>
      </c>
      <c r="K3700" t="s">
        <v>4298</v>
      </c>
      <c r="M3700" s="15">
        <f t="shared" si="435"/>
        <v>120.33</v>
      </c>
      <c r="N3700" s="13">
        <f t="shared" si="436"/>
        <v>10</v>
      </c>
      <c r="O3700" s="13">
        <f t="shared" si="437"/>
        <v>5</v>
      </c>
      <c r="P3700" s="13">
        <f t="shared" si="438"/>
        <v>2017</v>
      </c>
      <c r="Q3700" s="13">
        <f t="shared" si="439"/>
        <v>721.98</v>
      </c>
    </row>
    <row r="3701" spans="1:17" x14ac:dyDescent="0.25">
      <c r="A3701" t="s">
        <v>735</v>
      </c>
      <c r="B3701" t="s">
        <v>736</v>
      </c>
      <c r="C3701">
        <v>42858.299363425926</v>
      </c>
      <c r="D3701">
        <v>12</v>
      </c>
      <c r="E3701" t="s">
        <v>13863</v>
      </c>
      <c r="F3701" t="s">
        <v>7392</v>
      </c>
      <c r="G3701" t="s">
        <v>7829</v>
      </c>
      <c r="H3701" t="s">
        <v>160</v>
      </c>
      <c r="I3701">
        <v>37.622</v>
      </c>
      <c r="J3701">
        <v>0</v>
      </c>
      <c r="K3701" t="s">
        <v>739</v>
      </c>
      <c r="M3701" s="15">
        <f t="shared" si="435"/>
        <v>37.622</v>
      </c>
      <c r="N3701" s="13">
        <f t="shared" si="436"/>
        <v>10</v>
      </c>
      <c r="O3701" s="13">
        <f t="shared" si="437"/>
        <v>5</v>
      </c>
      <c r="P3701" s="13">
        <f t="shared" si="438"/>
        <v>2017</v>
      </c>
      <c r="Q3701" s="13">
        <f t="shared" si="439"/>
        <v>451.464</v>
      </c>
    </row>
    <row r="3702" spans="1:17" x14ac:dyDescent="0.25">
      <c r="A3702" t="s">
        <v>7186</v>
      </c>
      <c r="B3702" t="s">
        <v>7187</v>
      </c>
      <c r="C3702">
        <v>42858.299363425926</v>
      </c>
      <c r="D3702">
        <v>12</v>
      </c>
      <c r="E3702" t="s">
        <v>13863</v>
      </c>
      <c r="F3702" t="s">
        <v>7392</v>
      </c>
      <c r="G3702" t="s">
        <v>7829</v>
      </c>
      <c r="H3702" t="s">
        <v>160</v>
      </c>
      <c r="I3702">
        <v>6.3289999999999997</v>
      </c>
      <c r="J3702">
        <v>0</v>
      </c>
      <c r="K3702" t="s">
        <v>739</v>
      </c>
      <c r="M3702" s="15">
        <f t="shared" si="435"/>
        <v>6.3289999999999997</v>
      </c>
      <c r="N3702" s="13">
        <f t="shared" si="436"/>
        <v>10</v>
      </c>
      <c r="O3702" s="13">
        <f t="shared" si="437"/>
        <v>5</v>
      </c>
      <c r="P3702" s="13">
        <f t="shared" si="438"/>
        <v>2017</v>
      </c>
      <c r="Q3702" s="13">
        <f t="shared" si="439"/>
        <v>75.947999999999993</v>
      </c>
    </row>
    <row r="3703" spans="1:17" x14ac:dyDescent="0.25">
      <c r="A3703" t="s">
        <v>413</v>
      </c>
      <c r="B3703" t="s">
        <v>414</v>
      </c>
      <c r="C3703">
        <v>42851.683599537035</v>
      </c>
      <c r="D3703">
        <v>2</v>
      </c>
      <c r="E3703" t="s">
        <v>13863</v>
      </c>
      <c r="F3703" t="s">
        <v>7830</v>
      </c>
      <c r="G3703" t="s">
        <v>7831</v>
      </c>
      <c r="H3703" t="s">
        <v>222</v>
      </c>
      <c r="I3703">
        <v>41.28</v>
      </c>
      <c r="J3703">
        <v>0</v>
      </c>
      <c r="K3703" t="s">
        <v>416</v>
      </c>
      <c r="M3703" s="15">
        <f t="shared" si="435"/>
        <v>41.28</v>
      </c>
      <c r="N3703" s="13">
        <f t="shared" si="436"/>
        <v>10</v>
      </c>
      <c r="O3703" s="13">
        <f t="shared" si="437"/>
        <v>4</v>
      </c>
      <c r="P3703" s="13">
        <f t="shared" si="438"/>
        <v>2017</v>
      </c>
      <c r="Q3703" s="13">
        <f t="shared" si="439"/>
        <v>82.56</v>
      </c>
    </row>
    <row r="3704" spans="1:17" x14ac:dyDescent="0.25">
      <c r="A3704" t="s">
        <v>935</v>
      </c>
      <c r="B3704" t="s">
        <v>936</v>
      </c>
      <c r="C3704">
        <v>42852.268263888887</v>
      </c>
      <c r="D3704">
        <v>1</v>
      </c>
      <c r="E3704" t="s">
        <v>13863</v>
      </c>
      <c r="F3704" t="s">
        <v>7832</v>
      </c>
      <c r="G3704" t="s">
        <v>7833</v>
      </c>
      <c r="H3704" t="s">
        <v>412</v>
      </c>
      <c r="I3704">
        <v>0</v>
      </c>
      <c r="J3704">
        <v>0</v>
      </c>
      <c r="K3704" t="s">
        <v>412</v>
      </c>
      <c r="M3704" s="15">
        <f t="shared" si="435"/>
        <v>0</v>
      </c>
      <c r="N3704" s="13">
        <f t="shared" si="436"/>
        <v>10</v>
      </c>
      <c r="O3704" s="13">
        <f t="shared" si="437"/>
        <v>4</v>
      </c>
      <c r="P3704" s="13">
        <f t="shared" si="438"/>
        <v>2017</v>
      </c>
      <c r="Q3704" s="13">
        <f t="shared" si="439"/>
        <v>0</v>
      </c>
    </row>
    <row r="3705" spans="1:17" x14ac:dyDescent="0.25">
      <c r="A3705" t="s">
        <v>380</v>
      </c>
      <c r="B3705" t="s">
        <v>381</v>
      </c>
      <c r="C3705">
        <v>42857.650601851848</v>
      </c>
      <c r="D3705">
        <v>5</v>
      </c>
      <c r="E3705" t="s">
        <v>13863</v>
      </c>
      <c r="F3705" t="s">
        <v>7834</v>
      </c>
      <c r="G3705" t="s">
        <v>7835</v>
      </c>
      <c r="H3705" t="s">
        <v>133</v>
      </c>
      <c r="I3705">
        <v>495</v>
      </c>
      <c r="J3705">
        <v>0</v>
      </c>
      <c r="K3705" t="s">
        <v>382</v>
      </c>
      <c r="M3705" s="15">
        <f t="shared" si="435"/>
        <v>495</v>
      </c>
      <c r="N3705" s="13">
        <f t="shared" si="436"/>
        <v>10</v>
      </c>
      <c r="O3705" s="13">
        <f t="shared" si="437"/>
        <v>5</v>
      </c>
      <c r="P3705" s="13">
        <f t="shared" si="438"/>
        <v>2017</v>
      </c>
      <c r="Q3705" s="13">
        <f t="shared" si="439"/>
        <v>2475</v>
      </c>
    </row>
    <row r="3706" spans="1:17" x14ac:dyDescent="0.25">
      <c r="A3706" t="s">
        <v>2303</v>
      </c>
      <c r="B3706" t="s">
        <v>2304</v>
      </c>
      <c r="C3706">
        <v>42837.662662037037</v>
      </c>
      <c r="D3706">
        <v>2</v>
      </c>
      <c r="E3706" t="s">
        <v>13863</v>
      </c>
      <c r="F3706" t="s">
        <v>7836</v>
      </c>
      <c r="G3706" t="s">
        <v>7837</v>
      </c>
      <c r="H3706" t="s">
        <v>33</v>
      </c>
      <c r="I3706">
        <v>786</v>
      </c>
      <c r="J3706">
        <v>0</v>
      </c>
      <c r="K3706" t="s">
        <v>2307</v>
      </c>
      <c r="M3706" s="15">
        <f t="shared" si="435"/>
        <v>786</v>
      </c>
      <c r="N3706" s="13">
        <f t="shared" si="436"/>
        <v>10</v>
      </c>
      <c r="O3706" s="13">
        <f t="shared" si="437"/>
        <v>4</v>
      </c>
      <c r="P3706" s="13">
        <f t="shared" si="438"/>
        <v>2017</v>
      </c>
      <c r="Q3706" s="13">
        <f t="shared" si="439"/>
        <v>1572</v>
      </c>
    </row>
    <row r="3707" spans="1:17" x14ac:dyDescent="0.25">
      <c r="A3707" t="s">
        <v>1357</v>
      </c>
      <c r="B3707" t="s">
        <v>1358</v>
      </c>
      <c r="C3707">
        <v>42871.602488425924</v>
      </c>
      <c r="D3707">
        <v>50</v>
      </c>
      <c r="E3707" t="s">
        <v>13863</v>
      </c>
      <c r="F3707" t="s">
        <v>7838</v>
      </c>
      <c r="G3707" t="s">
        <v>7839</v>
      </c>
      <c r="H3707" t="s">
        <v>181</v>
      </c>
      <c r="I3707">
        <v>2.36</v>
      </c>
      <c r="J3707">
        <v>0</v>
      </c>
      <c r="K3707" t="s">
        <v>1359</v>
      </c>
      <c r="M3707" s="15">
        <f t="shared" si="435"/>
        <v>2.36</v>
      </c>
      <c r="N3707" s="13">
        <f t="shared" si="436"/>
        <v>10</v>
      </c>
      <c r="O3707" s="13">
        <f t="shared" si="437"/>
        <v>5</v>
      </c>
      <c r="P3707" s="13">
        <f t="shared" si="438"/>
        <v>2017</v>
      </c>
      <c r="Q3707" s="13">
        <f t="shared" si="439"/>
        <v>118</v>
      </c>
    </row>
    <row r="3708" spans="1:17" x14ac:dyDescent="0.25">
      <c r="A3708" t="s">
        <v>3263</v>
      </c>
      <c r="B3708" t="s">
        <v>3264</v>
      </c>
      <c r="C3708">
        <v>42858.302881944444</v>
      </c>
      <c r="D3708">
        <v>300</v>
      </c>
      <c r="E3708" t="s">
        <v>13863</v>
      </c>
      <c r="F3708" t="s">
        <v>7838</v>
      </c>
      <c r="G3708" t="s">
        <v>7840</v>
      </c>
      <c r="H3708" t="s">
        <v>181</v>
      </c>
      <c r="I3708">
        <v>15.81</v>
      </c>
      <c r="J3708">
        <v>0</v>
      </c>
      <c r="K3708" t="s">
        <v>3267</v>
      </c>
      <c r="M3708" s="15">
        <f t="shared" si="435"/>
        <v>15.81</v>
      </c>
      <c r="N3708" s="13">
        <f t="shared" si="436"/>
        <v>10</v>
      </c>
      <c r="O3708" s="13">
        <f t="shared" si="437"/>
        <v>5</v>
      </c>
      <c r="P3708" s="13">
        <f t="shared" si="438"/>
        <v>2017</v>
      </c>
      <c r="Q3708" s="13">
        <f t="shared" si="439"/>
        <v>4743</v>
      </c>
    </row>
    <row r="3709" spans="1:17" x14ac:dyDescent="0.25">
      <c r="A3709" t="s">
        <v>7841</v>
      </c>
      <c r="B3709" t="s">
        <v>7842</v>
      </c>
      <c r="C3709">
        <v>42858.302881944444</v>
      </c>
      <c r="D3709">
        <v>100</v>
      </c>
      <c r="E3709" t="s">
        <v>13863</v>
      </c>
      <c r="F3709" t="s">
        <v>7838</v>
      </c>
      <c r="G3709" t="s">
        <v>7840</v>
      </c>
      <c r="H3709" t="s">
        <v>181</v>
      </c>
      <c r="I3709">
        <v>18</v>
      </c>
      <c r="J3709">
        <v>0</v>
      </c>
      <c r="K3709" t="s">
        <v>7843</v>
      </c>
      <c r="M3709" s="15">
        <f t="shared" si="435"/>
        <v>18</v>
      </c>
      <c r="N3709" s="13">
        <f t="shared" si="436"/>
        <v>10</v>
      </c>
      <c r="O3709" s="13">
        <f t="shared" si="437"/>
        <v>5</v>
      </c>
      <c r="P3709" s="13">
        <f t="shared" si="438"/>
        <v>2017</v>
      </c>
      <c r="Q3709" s="13">
        <f t="shared" si="439"/>
        <v>1800</v>
      </c>
    </row>
    <row r="3710" spans="1:17" x14ac:dyDescent="0.25">
      <c r="A3710" t="s">
        <v>1196</v>
      </c>
      <c r="B3710" t="s">
        <v>1197</v>
      </c>
      <c r="C3710">
        <v>42858.302881944444</v>
      </c>
      <c r="D3710">
        <v>300</v>
      </c>
      <c r="E3710" t="s">
        <v>13863</v>
      </c>
      <c r="F3710" t="s">
        <v>7838</v>
      </c>
      <c r="G3710" t="s">
        <v>7840</v>
      </c>
      <c r="H3710" t="s">
        <v>181</v>
      </c>
      <c r="I3710">
        <v>23.69</v>
      </c>
      <c r="J3710">
        <v>0</v>
      </c>
      <c r="K3710" t="s">
        <v>1200</v>
      </c>
      <c r="M3710" s="15">
        <f t="shared" si="435"/>
        <v>23.69</v>
      </c>
      <c r="N3710" s="13">
        <f t="shared" si="436"/>
        <v>10</v>
      </c>
      <c r="O3710" s="13">
        <f t="shared" si="437"/>
        <v>5</v>
      </c>
      <c r="P3710" s="13">
        <f t="shared" si="438"/>
        <v>2017</v>
      </c>
      <c r="Q3710" s="13">
        <f t="shared" si="439"/>
        <v>7107</v>
      </c>
    </row>
    <row r="3711" spans="1:17" x14ac:dyDescent="0.25">
      <c r="A3711" t="s">
        <v>7844</v>
      </c>
      <c r="B3711" t="s">
        <v>7845</v>
      </c>
      <c r="C3711">
        <v>42858.302881944444</v>
      </c>
      <c r="D3711">
        <v>100</v>
      </c>
      <c r="E3711" t="s">
        <v>13863</v>
      </c>
      <c r="F3711" t="s">
        <v>7838</v>
      </c>
      <c r="G3711" t="s">
        <v>7840</v>
      </c>
      <c r="H3711" t="s">
        <v>181</v>
      </c>
      <c r="I3711">
        <v>54</v>
      </c>
      <c r="J3711">
        <v>0</v>
      </c>
      <c r="K3711" t="s">
        <v>7846</v>
      </c>
      <c r="M3711" s="15">
        <f t="shared" si="435"/>
        <v>54</v>
      </c>
      <c r="N3711" s="13">
        <f t="shared" si="436"/>
        <v>10</v>
      </c>
      <c r="O3711" s="13">
        <f t="shared" si="437"/>
        <v>5</v>
      </c>
      <c r="P3711" s="13">
        <f t="shared" si="438"/>
        <v>2017</v>
      </c>
      <c r="Q3711" s="13">
        <f t="shared" si="439"/>
        <v>5400</v>
      </c>
    </row>
    <row r="3712" spans="1:17" x14ac:dyDescent="0.25">
      <c r="A3712" t="s">
        <v>1901</v>
      </c>
      <c r="B3712" t="s">
        <v>1902</v>
      </c>
      <c r="C3712">
        <v>42858.302881944444</v>
      </c>
      <c r="D3712">
        <v>10</v>
      </c>
      <c r="E3712" t="s">
        <v>13863</v>
      </c>
      <c r="F3712" t="s">
        <v>7838</v>
      </c>
      <c r="G3712" t="s">
        <v>7840</v>
      </c>
      <c r="H3712" t="s">
        <v>181</v>
      </c>
      <c r="I3712">
        <v>1.0900000000000001</v>
      </c>
      <c r="J3712">
        <v>0</v>
      </c>
      <c r="K3712" t="s">
        <v>1903</v>
      </c>
      <c r="M3712" s="15">
        <f t="shared" si="435"/>
        <v>1.0900000000000001</v>
      </c>
      <c r="N3712" s="13">
        <f t="shared" si="436"/>
        <v>10</v>
      </c>
      <c r="O3712" s="13">
        <f t="shared" si="437"/>
        <v>5</v>
      </c>
      <c r="P3712" s="13">
        <f t="shared" si="438"/>
        <v>2017</v>
      </c>
      <c r="Q3712" s="13">
        <f t="shared" si="439"/>
        <v>10.9</v>
      </c>
    </row>
    <row r="3713" spans="1:17" x14ac:dyDescent="0.25">
      <c r="A3713" t="s">
        <v>6925</v>
      </c>
      <c r="B3713" t="s">
        <v>6926</v>
      </c>
      <c r="C3713">
        <v>42863.697418981479</v>
      </c>
      <c r="D3713">
        <v>20</v>
      </c>
      <c r="E3713" t="s">
        <v>13863</v>
      </c>
      <c r="F3713" t="s">
        <v>7392</v>
      </c>
      <c r="G3713" t="s">
        <v>7847</v>
      </c>
      <c r="H3713" t="s">
        <v>160</v>
      </c>
      <c r="I3713">
        <v>11.247</v>
      </c>
      <c r="J3713">
        <v>0</v>
      </c>
      <c r="K3713" t="s">
        <v>6927</v>
      </c>
      <c r="M3713" s="15">
        <f t="shared" si="435"/>
        <v>11.247</v>
      </c>
      <c r="N3713" s="13">
        <f t="shared" si="436"/>
        <v>10</v>
      </c>
      <c r="O3713" s="13">
        <f t="shared" si="437"/>
        <v>5</v>
      </c>
      <c r="P3713" s="13">
        <f t="shared" si="438"/>
        <v>2017</v>
      </c>
      <c r="Q3713" s="13">
        <f t="shared" si="439"/>
        <v>224.94</v>
      </c>
    </row>
    <row r="3714" spans="1:17" x14ac:dyDescent="0.25">
      <c r="A3714" t="s">
        <v>7067</v>
      </c>
      <c r="B3714" t="s">
        <v>7068</v>
      </c>
      <c r="C3714">
        <v>42863.697418981479</v>
      </c>
      <c r="D3714">
        <v>20</v>
      </c>
      <c r="E3714" t="s">
        <v>13863</v>
      </c>
      <c r="F3714" t="s">
        <v>7392</v>
      </c>
      <c r="G3714" t="s">
        <v>7847</v>
      </c>
      <c r="H3714" t="s">
        <v>160</v>
      </c>
      <c r="I3714">
        <v>1.22</v>
      </c>
      <c r="J3714">
        <v>0</v>
      </c>
      <c r="K3714" t="s">
        <v>7069</v>
      </c>
      <c r="M3714" s="15">
        <f t="shared" si="435"/>
        <v>1.22</v>
      </c>
      <c r="N3714" s="13">
        <f t="shared" si="436"/>
        <v>10</v>
      </c>
      <c r="O3714" s="13">
        <f t="shared" si="437"/>
        <v>5</v>
      </c>
      <c r="P3714" s="13">
        <f t="shared" si="438"/>
        <v>2017</v>
      </c>
      <c r="Q3714" s="13">
        <f t="shared" si="439"/>
        <v>24.4</v>
      </c>
    </row>
    <row r="3715" spans="1:17" x14ac:dyDescent="0.25">
      <c r="A3715" t="s">
        <v>7848</v>
      </c>
      <c r="B3715" t="s">
        <v>7849</v>
      </c>
      <c r="C3715">
        <v>42850.491412037038</v>
      </c>
      <c r="D3715">
        <v>1</v>
      </c>
      <c r="E3715" t="s">
        <v>13863</v>
      </c>
      <c r="F3715" t="s">
        <v>7850</v>
      </c>
      <c r="G3715" t="s">
        <v>7851</v>
      </c>
      <c r="H3715" t="s">
        <v>167</v>
      </c>
      <c r="I3715">
        <v>81</v>
      </c>
      <c r="J3715">
        <v>5</v>
      </c>
      <c r="K3715" t="s">
        <v>7852</v>
      </c>
      <c r="M3715" s="15">
        <f t="shared" si="435"/>
        <v>76.95</v>
      </c>
      <c r="N3715" s="13">
        <f t="shared" si="436"/>
        <v>10</v>
      </c>
      <c r="O3715" s="13">
        <f t="shared" si="437"/>
        <v>4</v>
      </c>
      <c r="P3715" s="13">
        <f t="shared" si="438"/>
        <v>2017</v>
      </c>
      <c r="Q3715" s="13">
        <f t="shared" si="439"/>
        <v>76.95</v>
      </c>
    </row>
    <row r="3716" spans="1:17" x14ac:dyDescent="0.25">
      <c r="A3716" t="s">
        <v>7853</v>
      </c>
      <c r="B3716" t="s">
        <v>7854</v>
      </c>
      <c r="C3716">
        <v>42850.552997685183</v>
      </c>
      <c r="D3716">
        <v>6</v>
      </c>
      <c r="E3716" t="s">
        <v>13863</v>
      </c>
      <c r="F3716" t="s">
        <v>7855</v>
      </c>
      <c r="G3716" t="s">
        <v>7856</v>
      </c>
      <c r="H3716" t="s">
        <v>1175</v>
      </c>
      <c r="I3716">
        <v>109.62</v>
      </c>
      <c r="J3716">
        <v>0</v>
      </c>
      <c r="K3716" t="s">
        <v>7857</v>
      </c>
      <c r="M3716" s="15">
        <f t="shared" si="435"/>
        <v>109.62</v>
      </c>
      <c r="N3716" s="13">
        <f t="shared" si="436"/>
        <v>10</v>
      </c>
      <c r="O3716" s="13">
        <f t="shared" si="437"/>
        <v>4</v>
      </c>
      <c r="P3716" s="13">
        <f t="shared" si="438"/>
        <v>2017</v>
      </c>
      <c r="Q3716" s="13">
        <f t="shared" si="439"/>
        <v>657.72</v>
      </c>
    </row>
    <row r="3717" spans="1:17" x14ac:dyDescent="0.25">
      <c r="A3717" t="s">
        <v>7858</v>
      </c>
      <c r="B3717" t="s">
        <v>7859</v>
      </c>
      <c r="C3717">
        <v>42850.552997685183</v>
      </c>
      <c r="D3717">
        <v>2</v>
      </c>
      <c r="E3717" t="s">
        <v>13863</v>
      </c>
      <c r="F3717" t="s">
        <v>7855</v>
      </c>
      <c r="G3717" t="s">
        <v>7856</v>
      </c>
      <c r="H3717" t="s">
        <v>1175</v>
      </c>
      <c r="I3717">
        <v>207.15</v>
      </c>
      <c r="J3717">
        <v>0</v>
      </c>
      <c r="K3717" t="s">
        <v>7860</v>
      </c>
      <c r="M3717" s="15">
        <f t="shared" si="435"/>
        <v>207.15</v>
      </c>
      <c r="N3717" s="13">
        <f t="shared" si="436"/>
        <v>10</v>
      </c>
      <c r="O3717" s="13">
        <f t="shared" si="437"/>
        <v>4</v>
      </c>
      <c r="P3717" s="13">
        <f t="shared" si="438"/>
        <v>2017</v>
      </c>
      <c r="Q3717" s="13">
        <f t="shared" si="439"/>
        <v>414.3</v>
      </c>
    </row>
    <row r="3718" spans="1:17" x14ac:dyDescent="0.25">
      <c r="A3718" t="s">
        <v>2303</v>
      </c>
      <c r="B3718" t="s">
        <v>2304</v>
      </c>
      <c r="C3718">
        <v>42845.627696759257</v>
      </c>
      <c r="D3718">
        <v>1</v>
      </c>
      <c r="E3718" t="s">
        <v>13863</v>
      </c>
      <c r="F3718" t="s">
        <v>7861</v>
      </c>
      <c r="G3718" t="s">
        <v>7862</v>
      </c>
      <c r="H3718" t="s">
        <v>33</v>
      </c>
      <c r="I3718">
        <v>786</v>
      </c>
      <c r="J3718">
        <v>0</v>
      </c>
      <c r="K3718" t="s">
        <v>2307</v>
      </c>
      <c r="M3718" s="15">
        <f t="shared" si="435"/>
        <v>786</v>
      </c>
      <c r="N3718" s="13">
        <f t="shared" si="436"/>
        <v>10</v>
      </c>
      <c r="O3718" s="13">
        <f t="shared" si="437"/>
        <v>4</v>
      </c>
      <c r="P3718" s="13">
        <f t="shared" si="438"/>
        <v>2017</v>
      </c>
      <c r="Q3718" s="13">
        <f t="shared" si="439"/>
        <v>786</v>
      </c>
    </row>
    <row r="3719" spans="1:17" x14ac:dyDescent="0.25">
      <c r="A3719" t="s">
        <v>1211</v>
      </c>
      <c r="B3719" t="s">
        <v>1212</v>
      </c>
      <c r="C3719">
        <v>42845.627696759257</v>
      </c>
      <c r="D3719">
        <v>1</v>
      </c>
      <c r="E3719" t="s">
        <v>13863</v>
      </c>
      <c r="F3719" t="s">
        <v>7861</v>
      </c>
      <c r="G3719" t="s">
        <v>7862</v>
      </c>
      <c r="H3719" t="s">
        <v>33</v>
      </c>
      <c r="I3719">
        <v>69</v>
      </c>
      <c r="J3719">
        <v>0</v>
      </c>
      <c r="K3719" t="s">
        <v>1213</v>
      </c>
      <c r="M3719" s="15">
        <f t="shared" si="435"/>
        <v>69</v>
      </c>
      <c r="N3719" s="13">
        <f t="shared" si="436"/>
        <v>10</v>
      </c>
      <c r="O3719" s="13">
        <f t="shared" si="437"/>
        <v>4</v>
      </c>
      <c r="P3719" s="13">
        <f t="shared" si="438"/>
        <v>2017</v>
      </c>
      <c r="Q3719" s="13">
        <f t="shared" si="439"/>
        <v>69</v>
      </c>
    </row>
    <row r="3720" spans="1:17" x14ac:dyDescent="0.25">
      <c r="A3720" t="s">
        <v>1591</v>
      </c>
      <c r="B3720" t="s">
        <v>1592</v>
      </c>
      <c r="C3720">
        <v>42865.437523148146</v>
      </c>
      <c r="D3720">
        <v>10</v>
      </c>
      <c r="E3720" t="s">
        <v>13863</v>
      </c>
      <c r="F3720" t="s">
        <v>7863</v>
      </c>
      <c r="G3720" t="s">
        <v>7864</v>
      </c>
      <c r="H3720" t="s">
        <v>651</v>
      </c>
      <c r="I3720">
        <v>178</v>
      </c>
      <c r="J3720">
        <v>40</v>
      </c>
      <c r="K3720" t="s">
        <v>1595</v>
      </c>
      <c r="M3720" s="15">
        <f t="shared" si="435"/>
        <v>106.8</v>
      </c>
      <c r="N3720" s="13">
        <f t="shared" si="436"/>
        <v>10</v>
      </c>
      <c r="O3720" s="13">
        <f t="shared" si="437"/>
        <v>5</v>
      </c>
      <c r="P3720" s="13">
        <f t="shared" si="438"/>
        <v>2017</v>
      </c>
      <c r="Q3720" s="13">
        <f t="shared" si="439"/>
        <v>1068</v>
      </c>
    </row>
    <row r="3721" spans="1:17" x14ac:dyDescent="0.25">
      <c r="A3721" t="s">
        <v>1257</v>
      </c>
      <c r="B3721" t="s">
        <v>1258</v>
      </c>
      <c r="C3721">
        <v>42851.488078703704</v>
      </c>
      <c r="D3721">
        <v>30</v>
      </c>
      <c r="E3721" t="s">
        <v>13863</v>
      </c>
      <c r="F3721" t="s">
        <v>7865</v>
      </c>
      <c r="G3721" t="s">
        <v>7866</v>
      </c>
      <c r="H3721" t="s">
        <v>1255</v>
      </c>
      <c r="I3721">
        <v>29.55</v>
      </c>
      <c r="J3721">
        <v>0</v>
      </c>
      <c r="K3721" t="s">
        <v>1260</v>
      </c>
      <c r="M3721" s="15">
        <f t="shared" si="435"/>
        <v>29.55</v>
      </c>
      <c r="N3721" s="13">
        <f t="shared" si="436"/>
        <v>10</v>
      </c>
      <c r="O3721" s="13">
        <f t="shared" si="437"/>
        <v>4</v>
      </c>
      <c r="P3721" s="13">
        <f t="shared" si="438"/>
        <v>2017</v>
      </c>
      <c r="Q3721" s="13">
        <f t="shared" si="439"/>
        <v>886.5</v>
      </c>
    </row>
    <row r="3722" spans="1:17" x14ac:dyDescent="0.25">
      <c r="A3722" t="s">
        <v>7867</v>
      </c>
      <c r="B3722" t="s">
        <v>7868</v>
      </c>
      <c r="C3722">
        <v>42851.488078703704</v>
      </c>
      <c r="D3722">
        <v>30</v>
      </c>
      <c r="E3722" t="s">
        <v>13863</v>
      </c>
      <c r="F3722" t="s">
        <v>7865</v>
      </c>
      <c r="G3722" t="s">
        <v>7866</v>
      </c>
      <c r="H3722" t="s">
        <v>1255</v>
      </c>
      <c r="I3722">
        <v>2</v>
      </c>
      <c r="J3722">
        <v>0</v>
      </c>
      <c r="K3722" t="s">
        <v>7869</v>
      </c>
      <c r="M3722" s="15">
        <f t="shared" si="435"/>
        <v>2</v>
      </c>
      <c r="N3722" s="13">
        <f t="shared" si="436"/>
        <v>10</v>
      </c>
      <c r="O3722" s="13">
        <f t="shared" si="437"/>
        <v>4</v>
      </c>
      <c r="P3722" s="13">
        <f t="shared" si="438"/>
        <v>2017</v>
      </c>
      <c r="Q3722" s="13">
        <f t="shared" si="439"/>
        <v>60</v>
      </c>
    </row>
    <row r="3723" spans="1:17" x14ac:dyDescent="0.25">
      <c r="A3723" t="s">
        <v>7870</v>
      </c>
      <c r="B3723" t="s">
        <v>7871</v>
      </c>
      <c r="C3723">
        <v>42851.488078703704</v>
      </c>
      <c r="D3723">
        <v>100</v>
      </c>
      <c r="E3723" t="s">
        <v>13863</v>
      </c>
      <c r="F3723" t="s">
        <v>7865</v>
      </c>
      <c r="G3723" t="s">
        <v>7866</v>
      </c>
      <c r="H3723" t="s">
        <v>1255</v>
      </c>
      <c r="I3723">
        <v>1.86</v>
      </c>
      <c r="J3723">
        <v>0</v>
      </c>
      <c r="K3723" t="s">
        <v>7872</v>
      </c>
      <c r="M3723" s="15">
        <f t="shared" si="435"/>
        <v>1.86</v>
      </c>
      <c r="N3723" s="13">
        <f t="shared" si="436"/>
        <v>10</v>
      </c>
      <c r="O3723" s="13">
        <f t="shared" si="437"/>
        <v>4</v>
      </c>
      <c r="P3723" s="13">
        <f t="shared" si="438"/>
        <v>2017</v>
      </c>
      <c r="Q3723" s="13">
        <f t="shared" si="439"/>
        <v>186</v>
      </c>
    </row>
    <row r="3724" spans="1:17" x14ac:dyDescent="0.25">
      <c r="A3724" t="s">
        <v>3365</v>
      </c>
      <c r="B3724" t="s">
        <v>3366</v>
      </c>
      <c r="C3724">
        <v>42851.488078703704</v>
      </c>
      <c r="D3724">
        <v>30</v>
      </c>
      <c r="E3724" t="s">
        <v>13863</v>
      </c>
      <c r="F3724" t="s">
        <v>7865</v>
      </c>
      <c r="G3724" t="s">
        <v>7866</v>
      </c>
      <c r="H3724" t="s">
        <v>1255</v>
      </c>
      <c r="I3724">
        <v>1.35</v>
      </c>
      <c r="J3724">
        <v>0</v>
      </c>
      <c r="K3724" t="s">
        <v>3367</v>
      </c>
      <c r="M3724" s="15">
        <f t="shared" si="435"/>
        <v>1.35</v>
      </c>
      <c r="N3724" s="13">
        <f t="shared" si="436"/>
        <v>10</v>
      </c>
      <c r="O3724" s="13">
        <f t="shared" si="437"/>
        <v>4</v>
      </c>
      <c r="P3724" s="13">
        <f t="shared" si="438"/>
        <v>2017</v>
      </c>
      <c r="Q3724" s="13">
        <f t="shared" si="439"/>
        <v>40.5</v>
      </c>
    </row>
    <row r="3725" spans="1:17" x14ac:dyDescent="0.25">
      <c r="A3725" t="s">
        <v>7873</v>
      </c>
      <c r="B3725" t="s">
        <v>7874</v>
      </c>
      <c r="C3725">
        <v>42850.554120370369</v>
      </c>
      <c r="D3725">
        <v>100</v>
      </c>
      <c r="E3725" t="s">
        <v>13863</v>
      </c>
      <c r="F3725" t="s">
        <v>7875</v>
      </c>
      <c r="G3725" t="s">
        <v>7876</v>
      </c>
      <c r="H3725" t="s">
        <v>124</v>
      </c>
      <c r="I3725">
        <v>2.4700000000000002</v>
      </c>
      <c r="J3725">
        <v>57</v>
      </c>
      <c r="K3725" t="s">
        <v>7877</v>
      </c>
      <c r="M3725" s="15">
        <f t="shared" si="435"/>
        <v>1.0621000000000003</v>
      </c>
      <c r="N3725" s="13">
        <f t="shared" si="436"/>
        <v>10</v>
      </c>
      <c r="O3725" s="13">
        <f t="shared" si="437"/>
        <v>4</v>
      </c>
      <c r="P3725" s="13">
        <f t="shared" si="438"/>
        <v>2017</v>
      </c>
      <c r="Q3725" s="13">
        <f t="shared" si="439"/>
        <v>106.21000000000002</v>
      </c>
    </row>
    <row r="3726" spans="1:17" x14ac:dyDescent="0.25">
      <c r="A3726" t="s">
        <v>7878</v>
      </c>
      <c r="B3726" t="s">
        <v>7879</v>
      </c>
      <c r="C3726">
        <v>42850.554120370369</v>
      </c>
      <c r="D3726">
        <v>60</v>
      </c>
      <c r="E3726" t="s">
        <v>13863</v>
      </c>
      <c r="F3726" t="s">
        <v>7875</v>
      </c>
      <c r="G3726" t="s">
        <v>7876</v>
      </c>
      <c r="H3726" t="s">
        <v>124</v>
      </c>
      <c r="I3726">
        <v>7.14</v>
      </c>
      <c r="J3726">
        <v>57</v>
      </c>
      <c r="K3726" t="s">
        <v>7880</v>
      </c>
      <c r="M3726" s="15">
        <f t="shared" si="435"/>
        <v>3.0702000000000003</v>
      </c>
      <c r="N3726" s="13">
        <f t="shared" si="436"/>
        <v>10</v>
      </c>
      <c r="O3726" s="13">
        <f t="shared" si="437"/>
        <v>4</v>
      </c>
      <c r="P3726" s="13">
        <f t="shared" si="438"/>
        <v>2017</v>
      </c>
      <c r="Q3726" s="13">
        <f t="shared" si="439"/>
        <v>184.21200000000002</v>
      </c>
    </row>
    <row r="3727" spans="1:17" x14ac:dyDescent="0.25">
      <c r="A3727" t="s">
        <v>7881</v>
      </c>
      <c r="B3727" t="s">
        <v>7882</v>
      </c>
      <c r="C3727">
        <v>42850.554120370369</v>
      </c>
      <c r="D3727">
        <v>30</v>
      </c>
      <c r="E3727" t="s">
        <v>13863</v>
      </c>
      <c r="F3727" t="s">
        <v>7875</v>
      </c>
      <c r="G3727" t="s">
        <v>7876</v>
      </c>
      <c r="H3727" t="s">
        <v>124</v>
      </c>
      <c r="I3727">
        <v>7.14</v>
      </c>
      <c r="J3727">
        <v>57</v>
      </c>
      <c r="K3727" t="s">
        <v>7883</v>
      </c>
      <c r="M3727" s="15">
        <f t="shared" si="435"/>
        <v>3.0702000000000003</v>
      </c>
      <c r="N3727" s="13">
        <f t="shared" si="436"/>
        <v>10</v>
      </c>
      <c r="O3727" s="13">
        <f t="shared" si="437"/>
        <v>4</v>
      </c>
      <c r="P3727" s="13">
        <f t="shared" si="438"/>
        <v>2017</v>
      </c>
      <c r="Q3727" s="13">
        <f t="shared" si="439"/>
        <v>92.106000000000009</v>
      </c>
    </row>
    <row r="3728" spans="1:17" x14ac:dyDescent="0.25">
      <c r="A3728" t="s">
        <v>7884</v>
      </c>
      <c r="B3728" t="s">
        <v>7885</v>
      </c>
      <c r="C3728">
        <v>42850.554120370369</v>
      </c>
      <c r="D3728">
        <v>10</v>
      </c>
      <c r="E3728" t="s">
        <v>13863</v>
      </c>
      <c r="F3728" t="s">
        <v>7875</v>
      </c>
      <c r="G3728" t="s">
        <v>7876</v>
      </c>
      <c r="H3728" t="s">
        <v>124</v>
      </c>
      <c r="I3728">
        <v>4.9000000000000004</v>
      </c>
      <c r="J3728">
        <v>57</v>
      </c>
      <c r="K3728" t="s">
        <v>7886</v>
      </c>
      <c r="M3728" s="15">
        <f t="shared" si="435"/>
        <v>2.1070000000000002</v>
      </c>
      <c r="N3728" s="13">
        <f t="shared" si="436"/>
        <v>10</v>
      </c>
      <c r="O3728" s="13">
        <f t="shared" si="437"/>
        <v>4</v>
      </c>
      <c r="P3728" s="13">
        <f t="shared" si="438"/>
        <v>2017</v>
      </c>
      <c r="Q3728" s="13">
        <f t="shared" si="439"/>
        <v>21.07</v>
      </c>
    </row>
    <row r="3729" spans="1:17" x14ac:dyDescent="0.25">
      <c r="A3729" t="s">
        <v>7887</v>
      </c>
      <c r="B3729" t="s">
        <v>7888</v>
      </c>
      <c r="C3729">
        <v>42850.554120370369</v>
      </c>
      <c r="D3729">
        <v>30</v>
      </c>
      <c r="E3729" t="s">
        <v>13863</v>
      </c>
      <c r="F3729" t="s">
        <v>7875</v>
      </c>
      <c r="G3729" t="s">
        <v>7876</v>
      </c>
      <c r="H3729" t="s">
        <v>124</v>
      </c>
      <c r="I3729">
        <v>4.9000000000000004</v>
      </c>
      <c r="J3729">
        <v>57</v>
      </c>
      <c r="K3729" t="s">
        <v>7889</v>
      </c>
      <c r="M3729" s="15">
        <f t="shared" si="435"/>
        <v>2.1070000000000002</v>
      </c>
      <c r="N3729" s="13">
        <f t="shared" si="436"/>
        <v>10</v>
      </c>
      <c r="O3729" s="13">
        <f t="shared" si="437"/>
        <v>4</v>
      </c>
      <c r="P3729" s="13">
        <f t="shared" si="438"/>
        <v>2017</v>
      </c>
      <c r="Q3729" s="13">
        <f t="shared" si="439"/>
        <v>63.210000000000008</v>
      </c>
    </row>
    <row r="3730" spans="1:17" x14ac:dyDescent="0.25">
      <c r="A3730" t="s">
        <v>7890</v>
      </c>
      <c r="B3730" t="s">
        <v>7891</v>
      </c>
      <c r="C3730">
        <v>42850.554120370369</v>
      </c>
      <c r="D3730">
        <v>30</v>
      </c>
      <c r="E3730" t="s">
        <v>13863</v>
      </c>
      <c r="F3730" t="s">
        <v>7875</v>
      </c>
      <c r="G3730" t="s">
        <v>7876</v>
      </c>
      <c r="H3730" t="s">
        <v>124</v>
      </c>
      <c r="I3730">
        <v>4.9000000000000004</v>
      </c>
      <c r="J3730">
        <v>57</v>
      </c>
      <c r="K3730" t="s">
        <v>7892</v>
      </c>
      <c r="M3730" s="15">
        <f t="shared" si="435"/>
        <v>2.1070000000000002</v>
      </c>
      <c r="N3730" s="13">
        <f t="shared" si="436"/>
        <v>10</v>
      </c>
      <c r="O3730" s="13">
        <f t="shared" si="437"/>
        <v>4</v>
      </c>
      <c r="P3730" s="13">
        <f t="shared" si="438"/>
        <v>2017</v>
      </c>
      <c r="Q3730" s="13">
        <f t="shared" si="439"/>
        <v>63.210000000000008</v>
      </c>
    </row>
    <row r="3731" spans="1:17" x14ac:dyDescent="0.25">
      <c r="A3731" t="s">
        <v>2801</v>
      </c>
      <c r="B3731" t="s">
        <v>2802</v>
      </c>
      <c r="C3731">
        <v>42850.554120370369</v>
      </c>
      <c r="D3731">
        <v>20</v>
      </c>
      <c r="E3731" t="s">
        <v>13863</v>
      </c>
      <c r="F3731" t="s">
        <v>7875</v>
      </c>
      <c r="G3731" t="s">
        <v>7876</v>
      </c>
      <c r="H3731" t="s">
        <v>124</v>
      </c>
      <c r="I3731">
        <v>4.41</v>
      </c>
      <c r="J3731">
        <v>57</v>
      </c>
      <c r="K3731" t="s">
        <v>2805</v>
      </c>
      <c r="M3731" s="15">
        <f t="shared" si="435"/>
        <v>1.8963000000000003</v>
      </c>
      <c r="N3731" s="13">
        <f t="shared" si="436"/>
        <v>10</v>
      </c>
      <c r="O3731" s="13">
        <f t="shared" si="437"/>
        <v>4</v>
      </c>
      <c r="P3731" s="13">
        <f t="shared" si="438"/>
        <v>2017</v>
      </c>
      <c r="Q3731" s="13">
        <f t="shared" si="439"/>
        <v>37.926000000000009</v>
      </c>
    </row>
    <row r="3732" spans="1:17" x14ac:dyDescent="0.25">
      <c r="A3732" t="s">
        <v>7893</v>
      </c>
      <c r="B3732" t="s">
        <v>7894</v>
      </c>
      <c r="C3732">
        <v>42850.554120370369</v>
      </c>
      <c r="D3732">
        <v>10</v>
      </c>
      <c r="E3732" t="s">
        <v>13863</v>
      </c>
      <c r="F3732" t="s">
        <v>7875</v>
      </c>
      <c r="G3732" t="s">
        <v>7876</v>
      </c>
      <c r="H3732" t="s">
        <v>124</v>
      </c>
      <c r="I3732">
        <v>11.89</v>
      </c>
      <c r="J3732">
        <v>57</v>
      </c>
      <c r="K3732" t="s">
        <v>7895</v>
      </c>
      <c r="M3732" s="15">
        <f t="shared" si="435"/>
        <v>5.1127000000000011</v>
      </c>
      <c r="N3732" s="13">
        <f t="shared" si="436"/>
        <v>10</v>
      </c>
      <c r="O3732" s="13">
        <f t="shared" si="437"/>
        <v>4</v>
      </c>
      <c r="P3732" s="13">
        <f t="shared" si="438"/>
        <v>2017</v>
      </c>
      <c r="Q3732" s="13">
        <f t="shared" si="439"/>
        <v>51.12700000000001</v>
      </c>
    </row>
    <row r="3733" spans="1:17" x14ac:dyDescent="0.25">
      <c r="A3733" t="s">
        <v>7896</v>
      </c>
      <c r="B3733" t="s">
        <v>7897</v>
      </c>
      <c r="C3733">
        <v>42850.554120370369</v>
      </c>
      <c r="D3733">
        <v>10</v>
      </c>
      <c r="E3733" t="s">
        <v>13863</v>
      </c>
      <c r="F3733" t="s">
        <v>7875</v>
      </c>
      <c r="G3733" t="s">
        <v>7876</v>
      </c>
      <c r="H3733" t="s">
        <v>124</v>
      </c>
      <c r="I3733">
        <v>2.33</v>
      </c>
      <c r="J3733">
        <v>57</v>
      </c>
      <c r="K3733" t="s">
        <v>7898</v>
      </c>
      <c r="M3733" s="15">
        <f t="shared" si="435"/>
        <v>1.0019000000000002</v>
      </c>
      <c r="N3733" s="13">
        <f t="shared" si="436"/>
        <v>10</v>
      </c>
      <c r="O3733" s="13">
        <f t="shared" si="437"/>
        <v>4</v>
      </c>
      <c r="P3733" s="13">
        <f t="shared" si="438"/>
        <v>2017</v>
      </c>
      <c r="Q3733" s="13">
        <f t="shared" si="439"/>
        <v>10.019000000000002</v>
      </c>
    </row>
    <row r="3734" spans="1:17" x14ac:dyDescent="0.25">
      <c r="A3734" t="s">
        <v>7899</v>
      </c>
      <c r="B3734" t="s">
        <v>7900</v>
      </c>
      <c r="C3734">
        <v>42850.554120370369</v>
      </c>
      <c r="D3734">
        <v>20</v>
      </c>
      <c r="E3734" t="s">
        <v>13863</v>
      </c>
      <c r="F3734" t="s">
        <v>7875</v>
      </c>
      <c r="G3734" t="s">
        <v>7876</v>
      </c>
      <c r="H3734" t="s">
        <v>124</v>
      </c>
      <c r="I3734">
        <v>2.33</v>
      </c>
      <c r="J3734">
        <v>0</v>
      </c>
      <c r="K3734" t="s">
        <v>7901</v>
      </c>
      <c r="M3734" s="15">
        <f t="shared" si="435"/>
        <v>2.33</v>
      </c>
      <c r="N3734" s="13">
        <f t="shared" si="436"/>
        <v>10</v>
      </c>
      <c r="O3734" s="13">
        <f t="shared" si="437"/>
        <v>4</v>
      </c>
      <c r="P3734" s="13">
        <f t="shared" si="438"/>
        <v>2017</v>
      </c>
      <c r="Q3734" s="13">
        <f t="shared" si="439"/>
        <v>46.6</v>
      </c>
    </row>
    <row r="3735" spans="1:17" x14ac:dyDescent="0.25">
      <c r="A3735" t="s">
        <v>7902</v>
      </c>
      <c r="B3735" t="s">
        <v>7903</v>
      </c>
      <c r="C3735">
        <v>42852.267800925925</v>
      </c>
      <c r="D3735">
        <v>1</v>
      </c>
      <c r="E3735" t="s">
        <v>13863</v>
      </c>
      <c r="F3735" t="s">
        <v>7904</v>
      </c>
      <c r="G3735" t="s">
        <v>7905</v>
      </c>
      <c r="H3735" t="s">
        <v>301</v>
      </c>
      <c r="I3735">
        <v>58.33</v>
      </c>
      <c r="J3735">
        <v>0</v>
      </c>
      <c r="K3735" t="s">
        <v>7906</v>
      </c>
      <c r="M3735" s="15">
        <f t="shared" si="435"/>
        <v>58.33</v>
      </c>
      <c r="N3735" s="13">
        <f t="shared" si="436"/>
        <v>10</v>
      </c>
      <c r="O3735" s="13">
        <f t="shared" si="437"/>
        <v>4</v>
      </c>
      <c r="P3735" s="13">
        <f t="shared" si="438"/>
        <v>2017</v>
      </c>
      <c r="Q3735" s="13">
        <f t="shared" si="439"/>
        <v>58.33</v>
      </c>
    </row>
    <row r="3736" spans="1:17" x14ac:dyDescent="0.25">
      <c r="A3736" t="s">
        <v>6165</v>
      </c>
      <c r="B3736" t="s">
        <v>6166</v>
      </c>
      <c r="C3736">
        <v>42853.689884259256</v>
      </c>
      <c r="D3736">
        <v>500</v>
      </c>
      <c r="E3736" t="s">
        <v>13863</v>
      </c>
      <c r="F3736" t="s">
        <v>7907</v>
      </c>
      <c r="G3736" t="s">
        <v>7908</v>
      </c>
      <c r="H3736" t="s">
        <v>167</v>
      </c>
      <c r="I3736">
        <v>2.9899999999999999E-2</v>
      </c>
      <c r="J3736">
        <v>0</v>
      </c>
      <c r="K3736" t="s">
        <v>6167</v>
      </c>
      <c r="M3736" s="15">
        <f t="shared" si="435"/>
        <v>2.9899999999999999E-2</v>
      </c>
      <c r="N3736" s="13">
        <f t="shared" si="436"/>
        <v>10</v>
      </c>
      <c r="O3736" s="13">
        <f t="shared" si="437"/>
        <v>4</v>
      </c>
      <c r="P3736" s="13">
        <f t="shared" si="438"/>
        <v>2017</v>
      </c>
      <c r="Q3736" s="13">
        <f t="shared" si="439"/>
        <v>14.95</v>
      </c>
    </row>
    <row r="3737" spans="1:17" x14ac:dyDescent="0.25">
      <c r="A3737" t="s">
        <v>1267</v>
      </c>
      <c r="B3737" t="s">
        <v>1268</v>
      </c>
      <c r="C3737">
        <v>42857.644872685189</v>
      </c>
      <c r="D3737">
        <v>30</v>
      </c>
      <c r="E3737" t="s">
        <v>13863</v>
      </c>
      <c r="F3737" t="s">
        <v>7909</v>
      </c>
      <c r="G3737" t="s">
        <v>7910</v>
      </c>
      <c r="H3737" t="s">
        <v>1271</v>
      </c>
      <c r="I3737">
        <v>4.29</v>
      </c>
      <c r="J3737">
        <v>0</v>
      </c>
      <c r="K3737" t="s">
        <v>1272</v>
      </c>
      <c r="M3737" s="15">
        <f t="shared" ref="M3737:M3774" si="440">+I3737*(1-J3737/100)</f>
        <v>4.29</v>
      </c>
      <c r="N3737" s="13">
        <f t="shared" ref="N3737:N3774" si="441">+LEN(A3737)</f>
        <v>10</v>
      </c>
      <c r="O3737" s="13">
        <f t="shared" ref="O3737:O3774" si="442">+MONTH(C3737)</f>
        <v>5</v>
      </c>
      <c r="P3737" s="13">
        <f t="shared" ref="P3737:P3774" si="443">+YEAR(C3737)</f>
        <v>2017</v>
      </c>
      <c r="Q3737" s="13">
        <f t="shared" ref="Q3737:Q3774" si="444">+M3737*D3737</f>
        <v>128.69999999999999</v>
      </c>
    </row>
    <row r="3738" spans="1:17" x14ac:dyDescent="0.25">
      <c r="A3738" t="s">
        <v>1222</v>
      </c>
      <c r="B3738" t="s">
        <v>1223</v>
      </c>
      <c r="C3738">
        <v>42857.645833333336</v>
      </c>
      <c r="D3738">
        <v>30</v>
      </c>
      <c r="E3738" t="s">
        <v>13863</v>
      </c>
      <c r="F3738" t="s">
        <v>7911</v>
      </c>
      <c r="G3738" t="s">
        <v>7912</v>
      </c>
      <c r="H3738" t="s">
        <v>1226</v>
      </c>
      <c r="I3738">
        <v>5.78</v>
      </c>
      <c r="J3738">
        <v>50</v>
      </c>
      <c r="K3738" t="s">
        <v>1227</v>
      </c>
      <c r="M3738" s="15">
        <f t="shared" si="440"/>
        <v>2.89</v>
      </c>
      <c r="N3738" s="13">
        <f t="shared" si="441"/>
        <v>10</v>
      </c>
      <c r="O3738" s="13">
        <f t="shared" si="442"/>
        <v>5</v>
      </c>
      <c r="P3738" s="13">
        <f t="shared" si="443"/>
        <v>2017</v>
      </c>
      <c r="Q3738" s="13">
        <f t="shared" si="444"/>
        <v>86.7</v>
      </c>
    </row>
    <row r="3739" spans="1:17" x14ac:dyDescent="0.25">
      <c r="A3739" t="s">
        <v>7913</v>
      </c>
      <c r="B3739" t="s">
        <v>7914</v>
      </c>
      <c r="C3739">
        <v>42857.645833333336</v>
      </c>
      <c r="D3739">
        <v>60</v>
      </c>
      <c r="E3739" t="s">
        <v>13863</v>
      </c>
      <c r="F3739" t="s">
        <v>7911</v>
      </c>
      <c r="G3739" t="s">
        <v>7912</v>
      </c>
      <c r="H3739" t="s">
        <v>1226</v>
      </c>
      <c r="I3739">
        <v>2.79</v>
      </c>
      <c r="J3739">
        <v>50</v>
      </c>
      <c r="K3739" t="s">
        <v>7915</v>
      </c>
      <c r="M3739" s="15">
        <f t="shared" si="440"/>
        <v>1.395</v>
      </c>
      <c r="N3739" s="13">
        <f t="shared" si="441"/>
        <v>10</v>
      </c>
      <c r="O3739" s="13">
        <f t="shared" si="442"/>
        <v>5</v>
      </c>
      <c r="P3739" s="13">
        <f t="shared" si="443"/>
        <v>2017</v>
      </c>
      <c r="Q3739" s="13">
        <f t="shared" si="444"/>
        <v>83.7</v>
      </c>
    </row>
    <row r="3740" spans="1:17" x14ac:dyDescent="0.25">
      <c r="A3740" t="s">
        <v>3992</v>
      </c>
      <c r="B3740" t="s">
        <v>3993</v>
      </c>
      <c r="C3740">
        <v>42858.281180555554</v>
      </c>
      <c r="D3740">
        <v>100</v>
      </c>
      <c r="E3740" t="s">
        <v>13863</v>
      </c>
      <c r="F3740" t="s">
        <v>7916</v>
      </c>
      <c r="G3740" t="s">
        <v>7917</v>
      </c>
      <c r="H3740" t="s">
        <v>108</v>
      </c>
      <c r="I3740">
        <v>0</v>
      </c>
      <c r="J3740">
        <v>0</v>
      </c>
      <c r="K3740" t="s">
        <v>3995</v>
      </c>
      <c r="M3740" s="15">
        <f t="shared" si="440"/>
        <v>0</v>
      </c>
      <c r="N3740" s="13">
        <f t="shared" si="441"/>
        <v>10</v>
      </c>
      <c r="O3740" s="13">
        <f t="shared" si="442"/>
        <v>5</v>
      </c>
      <c r="P3740" s="13">
        <f t="shared" si="443"/>
        <v>2017</v>
      </c>
      <c r="Q3740" s="13">
        <f t="shared" si="444"/>
        <v>0</v>
      </c>
    </row>
    <row r="3741" spans="1:17" x14ac:dyDescent="0.25">
      <c r="A3741" t="s">
        <v>7918</v>
      </c>
      <c r="B3741" t="s">
        <v>7919</v>
      </c>
      <c r="C3741">
        <v>42845.635150462964</v>
      </c>
      <c r="D3741">
        <v>10</v>
      </c>
      <c r="E3741" t="s">
        <v>13863</v>
      </c>
      <c r="F3741" t="s">
        <v>7920</v>
      </c>
      <c r="G3741" t="s">
        <v>7921</v>
      </c>
      <c r="H3741" t="s">
        <v>444</v>
      </c>
      <c r="I3741">
        <v>42.9</v>
      </c>
      <c r="J3741">
        <v>35</v>
      </c>
      <c r="K3741" t="s">
        <v>7922</v>
      </c>
      <c r="M3741" s="15">
        <f t="shared" si="440"/>
        <v>27.885000000000002</v>
      </c>
      <c r="N3741" s="13">
        <f t="shared" si="441"/>
        <v>10</v>
      </c>
      <c r="O3741" s="13">
        <f t="shared" si="442"/>
        <v>4</v>
      </c>
      <c r="P3741" s="13">
        <f t="shared" si="443"/>
        <v>2017</v>
      </c>
      <c r="Q3741" s="13">
        <f t="shared" si="444"/>
        <v>278.85000000000002</v>
      </c>
    </row>
    <row r="3742" spans="1:17" x14ac:dyDescent="0.25">
      <c r="A3742" t="s">
        <v>1191</v>
      </c>
      <c r="B3742" t="s">
        <v>1192</v>
      </c>
      <c r="C3742">
        <v>42845.635150462964</v>
      </c>
      <c r="D3742">
        <v>40</v>
      </c>
      <c r="E3742" t="s">
        <v>13863</v>
      </c>
      <c r="F3742" t="s">
        <v>7920</v>
      </c>
      <c r="G3742" t="s">
        <v>7921</v>
      </c>
      <c r="H3742" t="s">
        <v>444</v>
      </c>
      <c r="I3742">
        <v>4.84</v>
      </c>
      <c r="J3742">
        <v>35</v>
      </c>
      <c r="K3742" t="s">
        <v>1193</v>
      </c>
      <c r="M3742" s="15">
        <f t="shared" si="440"/>
        <v>3.1459999999999999</v>
      </c>
      <c r="N3742" s="13">
        <f t="shared" si="441"/>
        <v>10</v>
      </c>
      <c r="O3742" s="13">
        <f t="shared" si="442"/>
        <v>4</v>
      </c>
      <c r="P3742" s="13">
        <f t="shared" si="443"/>
        <v>2017</v>
      </c>
      <c r="Q3742" s="13">
        <f t="shared" si="444"/>
        <v>125.84</v>
      </c>
    </row>
    <row r="3743" spans="1:17" x14ac:dyDescent="0.25">
      <c r="A3743" t="s">
        <v>1524</v>
      </c>
      <c r="B3743" t="s">
        <v>1525</v>
      </c>
      <c r="C3743">
        <v>42845.635150462964</v>
      </c>
      <c r="D3743">
        <v>20</v>
      </c>
      <c r="E3743" t="s">
        <v>13863</v>
      </c>
      <c r="F3743" t="s">
        <v>7920</v>
      </c>
      <c r="G3743" t="s">
        <v>7921</v>
      </c>
      <c r="H3743" t="s">
        <v>444</v>
      </c>
      <c r="I3743">
        <v>22.44</v>
      </c>
      <c r="J3743">
        <v>35</v>
      </c>
      <c r="K3743" t="s">
        <v>1526</v>
      </c>
      <c r="M3743" s="15">
        <f t="shared" si="440"/>
        <v>14.586000000000002</v>
      </c>
      <c r="N3743" s="13">
        <f t="shared" si="441"/>
        <v>10</v>
      </c>
      <c r="O3743" s="13">
        <f t="shared" si="442"/>
        <v>4</v>
      </c>
      <c r="P3743" s="13">
        <f t="shared" si="443"/>
        <v>2017</v>
      </c>
      <c r="Q3743" s="13">
        <f t="shared" si="444"/>
        <v>291.72000000000003</v>
      </c>
    </row>
    <row r="3744" spans="1:17" x14ac:dyDescent="0.25">
      <c r="A3744" t="s">
        <v>1533</v>
      </c>
      <c r="B3744" t="s">
        <v>1534</v>
      </c>
      <c r="C3744">
        <v>42845.635150462964</v>
      </c>
      <c r="D3744">
        <v>30</v>
      </c>
      <c r="E3744" t="s">
        <v>13863</v>
      </c>
      <c r="F3744" t="s">
        <v>7920</v>
      </c>
      <c r="G3744" t="s">
        <v>7921</v>
      </c>
      <c r="H3744" t="s">
        <v>444</v>
      </c>
      <c r="I3744">
        <v>24.2</v>
      </c>
      <c r="J3744">
        <v>35</v>
      </c>
      <c r="K3744" t="s">
        <v>1535</v>
      </c>
      <c r="M3744" s="15">
        <f t="shared" si="440"/>
        <v>15.73</v>
      </c>
      <c r="N3744" s="13">
        <f t="shared" si="441"/>
        <v>10</v>
      </c>
      <c r="O3744" s="13">
        <f t="shared" si="442"/>
        <v>4</v>
      </c>
      <c r="P3744" s="13">
        <f t="shared" si="443"/>
        <v>2017</v>
      </c>
      <c r="Q3744" s="13">
        <f t="shared" si="444"/>
        <v>471.90000000000003</v>
      </c>
    </row>
    <row r="3745" spans="1:17" x14ac:dyDescent="0.25">
      <c r="A3745" t="s">
        <v>1518</v>
      </c>
      <c r="B3745" t="s">
        <v>1519</v>
      </c>
      <c r="C3745">
        <v>42845.635150462964</v>
      </c>
      <c r="D3745">
        <v>20</v>
      </c>
      <c r="E3745" t="s">
        <v>13863</v>
      </c>
      <c r="F3745" t="s">
        <v>7920</v>
      </c>
      <c r="G3745" t="s">
        <v>7921</v>
      </c>
      <c r="H3745" t="s">
        <v>444</v>
      </c>
      <c r="I3745">
        <v>25.08</v>
      </c>
      <c r="J3745">
        <v>35</v>
      </c>
      <c r="K3745" t="s">
        <v>1520</v>
      </c>
      <c r="M3745" s="15">
        <f t="shared" si="440"/>
        <v>16.302</v>
      </c>
      <c r="N3745" s="13">
        <f t="shared" si="441"/>
        <v>10</v>
      </c>
      <c r="O3745" s="13">
        <f t="shared" si="442"/>
        <v>4</v>
      </c>
      <c r="P3745" s="13">
        <f t="shared" si="443"/>
        <v>2017</v>
      </c>
      <c r="Q3745" s="13">
        <f t="shared" si="444"/>
        <v>326.03999999999996</v>
      </c>
    </row>
    <row r="3746" spans="1:17" x14ac:dyDescent="0.25">
      <c r="A3746" t="s">
        <v>2077</v>
      </c>
      <c r="B3746" t="s">
        <v>2078</v>
      </c>
      <c r="C3746">
        <v>42845.635150462964</v>
      </c>
      <c r="D3746">
        <v>100</v>
      </c>
      <c r="E3746" t="s">
        <v>13863</v>
      </c>
      <c r="F3746" t="s">
        <v>7920</v>
      </c>
      <c r="G3746" t="s">
        <v>7921</v>
      </c>
      <c r="H3746" t="s">
        <v>444</v>
      </c>
      <c r="I3746">
        <v>40.04</v>
      </c>
      <c r="J3746">
        <v>35</v>
      </c>
      <c r="K3746" t="s">
        <v>2079</v>
      </c>
      <c r="M3746" s="15">
        <f t="shared" si="440"/>
        <v>26.026</v>
      </c>
      <c r="N3746" s="13">
        <f t="shared" si="441"/>
        <v>10</v>
      </c>
      <c r="O3746" s="13">
        <f t="shared" si="442"/>
        <v>4</v>
      </c>
      <c r="P3746" s="13">
        <f t="shared" si="443"/>
        <v>2017</v>
      </c>
      <c r="Q3746" s="13">
        <f t="shared" si="444"/>
        <v>2602.6</v>
      </c>
    </row>
    <row r="3747" spans="1:17" x14ac:dyDescent="0.25">
      <c r="A3747" t="s">
        <v>647</v>
      </c>
      <c r="B3747" t="s">
        <v>648</v>
      </c>
      <c r="C3747">
        <v>42865.437523148146</v>
      </c>
      <c r="D3747">
        <v>5</v>
      </c>
      <c r="E3747" t="s">
        <v>13863</v>
      </c>
      <c r="F3747" t="s">
        <v>7863</v>
      </c>
      <c r="G3747" t="s">
        <v>7864</v>
      </c>
      <c r="H3747" t="s">
        <v>651</v>
      </c>
      <c r="I3747">
        <v>453</v>
      </c>
      <c r="J3747">
        <v>0</v>
      </c>
      <c r="K3747" t="s">
        <v>652</v>
      </c>
      <c r="M3747" s="15">
        <f t="shared" si="440"/>
        <v>453</v>
      </c>
      <c r="N3747" s="13">
        <f t="shared" si="441"/>
        <v>10</v>
      </c>
      <c r="O3747" s="13">
        <f t="shared" si="442"/>
        <v>5</v>
      </c>
      <c r="P3747" s="13">
        <f t="shared" si="443"/>
        <v>2017</v>
      </c>
      <c r="Q3747" s="13">
        <f t="shared" si="444"/>
        <v>2265</v>
      </c>
    </row>
    <row r="3748" spans="1:17" x14ac:dyDescent="0.25">
      <c r="A3748" t="s">
        <v>5384</v>
      </c>
      <c r="B3748" t="s">
        <v>5385</v>
      </c>
      <c r="C3748">
        <v>42865.437523148146</v>
      </c>
      <c r="D3748">
        <v>3</v>
      </c>
      <c r="E3748" t="s">
        <v>13863</v>
      </c>
      <c r="F3748" t="s">
        <v>7863</v>
      </c>
      <c r="G3748" t="s">
        <v>7864</v>
      </c>
      <c r="H3748" t="s">
        <v>651</v>
      </c>
      <c r="I3748">
        <v>584</v>
      </c>
      <c r="J3748">
        <v>0</v>
      </c>
      <c r="K3748" t="s">
        <v>5386</v>
      </c>
      <c r="M3748" s="15">
        <f t="shared" si="440"/>
        <v>584</v>
      </c>
      <c r="N3748" s="13">
        <f t="shared" si="441"/>
        <v>10</v>
      </c>
      <c r="O3748" s="13">
        <f t="shared" si="442"/>
        <v>5</v>
      </c>
      <c r="P3748" s="13">
        <f t="shared" si="443"/>
        <v>2017</v>
      </c>
      <c r="Q3748" s="13">
        <f t="shared" si="444"/>
        <v>1752</v>
      </c>
    </row>
    <row r="3749" spans="1:17" x14ac:dyDescent="0.25">
      <c r="A3749" t="s">
        <v>4633</v>
      </c>
      <c r="B3749" t="s">
        <v>4634</v>
      </c>
      <c r="C3749">
        <v>42914.702291666668</v>
      </c>
      <c r="D3749">
        <v>12</v>
      </c>
      <c r="E3749" t="s">
        <v>113</v>
      </c>
      <c r="F3749" t="s">
        <v>7923</v>
      </c>
      <c r="G3749" t="s">
        <v>7924</v>
      </c>
      <c r="H3749" t="s">
        <v>240</v>
      </c>
      <c r="I3749">
        <v>109.27</v>
      </c>
      <c r="J3749">
        <v>0</v>
      </c>
      <c r="K3749" t="s">
        <v>4635</v>
      </c>
      <c r="M3749" s="15">
        <f t="shared" si="440"/>
        <v>109.27</v>
      </c>
      <c r="N3749" s="13">
        <f t="shared" si="441"/>
        <v>10</v>
      </c>
      <c r="O3749" s="13">
        <f t="shared" si="442"/>
        <v>6</v>
      </c>
      <c r="P3749" s="13">
        <f t="shared" si="443"/>
        <v>2017</v>
      </c>
      <c r="Q3749" s="13">
        <f t="shared" si="444"/>
        <v>1311.24</v>
      </c>
    </row>
    <row r="3750" spans="1:17" x14ac:dyDescent="0.25">
      <c r="A3750" t="s">
        <v>1776</v>
      </c>
      <c r="B3750" t="s">
        <v>1777</v>
      </c>
      <c r="C3750">
        <v>42850.492847222224</v>
      </c>
      <c r="D3750">
        <v>36</v>
      </c>
      <c r="E3750" t="s">
        <v>113</v>
      </c>
      <c r="F3750" t="s">
        <v>7925</v>
      </c>
      <c r="G3750" t="s">
        <v>7926</v>
      </c>
      <c r="H3750" t="s">
        <v>167</v>
      </c>
      <c r="I3750">
        <v>2.0425</v>
      </c>
      <c r="J3750">
        <v>0</v>
      </c>
      <c r="K3750" t="s">
        <v>1778</v>
      </c>
      <c r="M3750" s="15">
        <f t="shared" si="440"/>
        <v>2.0425</v>
      </c>
      <c r="N3750" s="13">
        <f t="shared" si="441"/>
        <v>10</v>
      </c>
      <c r="O3750" s="13">
        <f t="shared" si="442"/>
        <v>4</v>
      </c>
      <c r="P3750" s="13">
        <f t="shared" si="443"/>
        <v>2017</v>
      </c>
      <c r="Q3750" s="13">
        <f t="shared" si="444"/>
        <v>73.53</v>
      </c>
    </row>
    <row r="3751" spans="1:17" x14ac:dyDescent="0.25">
      <c r="A3751" t="s">
        <v>1748</v>
      </c>
      <c r="B3751" t="s">
        <v>1749</v>
      </c>
      <c r="C3751">
        <v>42850.492847222224</v>
      </c>
      <c r="D3751">
        <v>36</v>
      </c>
      <c r="E3751" t="s">
        <v>113</v>
      </c>
      <c r="F3751" t="s">
        <v>7925</v>
      </c>
      <c r="G3751" t="s">
        <v>7926</v>
      </c>
      <c r="H3751" t="s">
        <v>167</v>
      </c>
      <c r="I3751">
        <v>1.4950000000000001</v>
      </c>
      <c r="J3751">
        <v>0</v>
      </c>
      <c r="K3751" t="s">
        <v>1750</v>
      </c>
      <c r="M3751" s="15">
        <f t="shared" si="440"/>
        <v>1.4950000000000001</v>
      </c>
      <c r="N3751" s="13">
        <f t="shared" si="441"/>
        <v>10</v>
      </c>
      <c r="O3751" s="13">
        <f t="shared" si="442"/>
        <v>4</v>
      </c>
      <c r="P3751" s="13">
        <f t="shared" si="443"/>
        <v>2017</v>
      </c>
      <c r="Q3751" s="13">
        <f t="shared" si="444"/>
        <v>53.820000000000007</v>
      </c>
    </row>
    <row r="3752" spans="1:17" x14ac:dyDescent="0.25">
      <c r="A3752" t="s">
        <v>585</v>
      </c>
      <c r="B3752" t="s">
        <v>586</v>
      </c>
      <c r="C3752">
        <v>42850.492847222224</v>
      </c>
      <c r="D3752">
        <v>36</v>
      </c>
      <c r="E3752" t="s">
        <v>113</v>
      </c>
      <c r="F3752" t="s">
        <v>7925</v>
      </c>
      <c r="G3752" t="s">
        <v>7926</v>
      </c>
      <c r="H3752" t="s">
        <v>167</v>
      </c>
      <c r="I3752">
        <v>7.5731000000000002</v>
      </c>
      <c r="J3752">
        <v>0</v>
      </c>
      <c r="K3752" t="s">
        <v>587</v>
      </c>
      <c r="M3752" s="15">
        <f t="shared" si="440"/>
        <v>7.5731000000000002</v>
      </c>
      <c r="N3752" s="13">
        <f t="shared" si="441"/>
        <v>10</v>
      </c>
      <c r="O3752" s="13">
        <f t="shared" si="442"/>
        <v>4</v>
      </c>
      <c r="P3752" s="13">
        <f t="shared" si="443"/>
        <v>2017</v>
      </c>
      <c r="Q3752" s="13">
        <f t="shared" si="444"/>
        <v>272.63159999999999</v>
      </c>
    </row>
    <row r="3753" spans="1:17" x14ac:dyDescent="0.25">
      <c r="A3753" t="s">
        <v>826</v>
      </c>
      <c r="B3753" t="s">
        <v>827</v>
      </c>
      <c r="C3753">
        <v>42850.492847222224</v>
      </c>
      <c r="D3753">
        <v>24</v>
      </c>
      <c r="E3753" t="s">
        <v>113</v>
      </c>
      <c r="F3753" t="s">
        <v>7925</v>
      </c>
      <c r="G3753" t="s">
        <v>7926</v>
      </c>
      <c r="H3753" t="s">
        <v>167</v>
      </c>
      <c r="I3753">
        <v>13.6386</v>
      </c>
      <c r="J3753">
        <v>0</v>
      </c>
      <c r="K3753" t="s">
        <v>828</v>
      </c>
      <c r="M3753" s="15">
        <f t="shared" si="440"/>
        <v>13.6386</v>
      </c>
      <c r="N3753" s="13">
        <f t="shared" si="441"/>
        <v>10</v>
      </c>
      <c r="O3753" s="13">
        <f t="shared" si="442"/>
        <v>4</v>
      </c>
      <c r="P3753" s="13">
        <f t="shared" si="443"/>
        <v>2017</v>
      </c>
      <c r="Q3753" s="13">
        <f t="shared" si="444"/>
        <v>327.32640000000004</v>
      </c>
    </row>
    <row r="3754" spans="1:17" x14ac:dyDescent="0.25">
      <c r="A3754" t="s">
        <v>3878</v>
      </c>
      <c r="B3754" t="s">
        <v>3879</v>
      </c>
      <c r="C3754">
        <v>42893.318356481483</v>
      </c>
      <c r="D3754">
        <v>200</v>
      </c>
      <c r="E3754" t="s">
        <v>13863</v>
      </c>
      <c r="F3754" t="s">
        <v>7927</v>
      </c>
      <c r="G3754" t="s">
        <v>7928</v>
      </c>
      <c r="H3754" t="s">
        <v>65</v>
      </c>
      <c r="I3754">
        <v>0.55700000000000005</v>
      </c>
      <c r="J3754">
        <v>0</v>
      </c>
      <c r="K3754" t="s">
        <v>2523</v>
      </c>
      <c r="M3754" s="15">
        <f t="shared" si="440"/>
        <v>0.55700000000000005</v>
      </c>
      <c r="N3754" s="13">
        <f t="shared" si="441"/>
        <v>10</v>
      </c>
      <c r="O3754" s="13">
        <f t="shared" si="442"/>
        <v>6</v>
      </c>
      <c r="P3754" s="13">
        <f t="shared" si="443"/>
        <v>2017</v>
      </c>
      <c r="Q3754" s="13">
        <f t="shared" si="444"/>
        <v>111.4</v>
      </c>
    </row>
    <row r="3755" spans="1:17" x14ac:dyDescent="0.25">
      <c r="A3755" t="s">
        <v>1846</v>
      </c>
      <c r="B3755" t="s">
        <v>1847</v>
      </c>
      <c r="C3755">
        <v>42880.492060185185</v>
      </c>
      <c r="D3755">
        <v>1000</v>
      </c>
      <c r="E3755" t="s">
        <v>13863</v>
      </c>
      <c r="F3755" t="s">
        <v>7927</v>
      </c>
      <c r="G3755" t="s">
        <v>7929</v>
      </c>
      <c r="H3755" t="s">
        <v>65</v>
      </c>
      <c r="I3755">
        <v>3.0200000000000001E-2</v>
      </c>
      <c r="J3755">
        <v>0</v>
      </c>
      <c r="K3755" t="s">
        <v>1848</v>
      </c>
      <c r="M3755" s="15">
        <f t="shared" si="440"/>
        <v>3.0200000000000001E-2</v>
      </c>
      <c r="N3755" s="13">
        <f t="shared" si="441"/>
        <v>10</v>
      </c>
      <c r="O3755" s="13">
        <f t="shared" si="442"/>
        <v>5</v>
      </c>
      <c r="P3755" s="13">
        <f t="shared" si="443"/>
        <v>2017</v>
      </c>
      <c r="Q3755" s="13">
        <f t="shared" si="444"/>
        <v>30.200000000000003</v>
      </c>
    </row>
    <row r="3756" spans="1:17" x14ac:dyDescent="0.25">
      <c r="A3756" t="s">
        <v>1838</v>
      </c>
      <c r="B3756" t="s">
        <v>1839</v>
      </c>
      <c r="C3756">
        <v>42857.648252314815</v>
      </c>
      <c r="D3756">
        <v>400</v>
      </c>
      <c r="E3756" t="s">
        <v>13863</v>
      </c>
      <c r="F3756" t="s">
        <v>7927</v>
      </c>
      <c r="G3756" t="s">
        <v>7930</v>
      </c>
      <c r="H3756" t="s">
        <v>65</v>
      </c>
      <c r="I3756">
        <v>0.13950000000000001</v>
      </c>
      <c r="J3756">
        <v>0</v>
      </c>
      <c r="K3756" t="s">
        <v>1840</v>
      </c>
      <c r="M3756" s="15">
        <f t="shared" si="440"/>
        <v>0.13950000000000001</v>
      </c>
      <c r="N3756" s="13">
        <f t="shared" si="441"/>
        <v>10</v>
      </c>
      <c r="O3756" s="13">
        <f t="shared" si="442"/>
        <v>5</v>
      </c>
      <c r="P3756" s="13">
        <f t="shared" si="443"/>
        <v>2017</v>
      </c>
      <c r="Q3756" s="13">
        <f t="shared" si="444"/>
        <v>55.800000000000004</v>
      </c>
    </row>
    <row r="3757" spans="1:17" x14ac:dyDescent="0.25">
      <c r="A3757" t="s">
        <v>970</v>
      </c>
      <c r="B3757" t="s">
        <v>971</v>
      </c>
      <c r="C3757">
        <v>42858.281180555554</v>
      </c>
      <c r="D3757">
        <v>32</v>
      </c>
      <c r="E3757" t="s">
        <v>113</v>
      </c>
      <c r="F3757" t="s">
        <v>7916</v>
      </c>
      <c r="G3757" t="s">
        <v>7917</v>
      </c>
      <c r="H3757" t="s">
        <v>108</v>
      </c>
      <c r="I3757">
        <v>5.81</v>
      </c>
      <c r="J3757">
        <v>45</v>
      </c>
      <c r="K3757" t="s">
        <v>972</v>
      </c>
      <c r="M3757" s="15">
        <f t="shared" si="440"/>
        <v>3.1955</v>
      </c>
      <c r="N3757" s="13">
        <f t="shared" si="441"/>
        <v>10</v>
      </c>
      <c r="O3757" s="13">
        <f t="shared" si="442"/>
        <v>5</v>
      </c>
      <c r="P3757" s="13">
        <f t="shared" si="443"/>
        <v>2017</v>
      </c>
      <c r="Q3757" s="13">
        <f t="shared" si="444"/>
        <v>102.256</v>
      </c>
    </row>
    <row r="3758" spans="1:17" x14ac:dyDescent="0.25">
      <c r="A3758" t="s">
        <v>4014</v>
      </c>
      <c r="B3758" t="s">
        <v>4015</v>
      </c>
      <c r="C3758">
        <v>42858.281180555554</v>
      </c>
      <c r="D3758">
        <v>30</v>
      </c>
      <c r="E3758" t="s">
        <v>113</v>
      </c>
      <c r="F3758" t="s">
        <v>7916</v>
      </c>
      <c r="G3758" t="s">
        <v>7917</v>
      </c>
      <c r="H3758" t="s">
        <v>108</v>
      </c>
      <c r="I3758">
        <v>12.77</v>
      </c>
      <c r="J3758">
        <v>74</v>
      </c>
      <c r="K3758" t="s">
        <v>4016</v>
      </c>
      <c r="M3758" s="15">
        <f t="shared" si="440"/>
        <v>3.3201999999999998</v>
      </c>
      <c r="N3758" s="13">
        <f t="shared" si="441"/>
        <v>10</v>
      </c>
      <c r="O3758" s="13">
        <f t="shared" si="442"/>
        <v>5</v>
      </c>
      <c r="P3758" s="13">
        <f t="shared" si="443"/>
        <v>2017</v>
      </c>
      <c r="Q3758" s="13">
        <f t="shared" si="444"/>
        <v>99.605999999999995</v>
      </c>
    </row>
    <row r="3759" spans="1:17" x14ac:dyDescent="0.25">
      <c r="A3759" t="s">
        <v>1415</v>
      </c>
      <c r="B3759" t="s">
        <v>1416</v>
      </c>
      <c r="C3759">
        <v>42866.369699074072</v>
      </c>
      <c r="D3759">
        <v>20</v>
      </c>
      <c r="E3759" t="s">
        <v>13863</v>
      </c>
      <c r="F3759" t="s">
        <v>7931</v>
      </c>
      <c r="G3759" t="s">
        <v>7932</v>
      </c>
      <c r="H3759" t="s">
        <v>6</v>
      </c>
      <c r="I3759">
        <v>4.8099999999999996</v>
      </c>
      <c r="J3759">
        <v>2</v>
      </c>
      <c r="K3759" t="s">
        <v>1417</v>
      </c>
      <c r="M3759" s="15">
        <f t="shared" si="440"/>
        <v>4.7137999999999991</v>
      </c>
      <c r="N3759" s="13">
        <f t="shared" si="441"/>
        <v>10</v>
      </c>
      <c r="O3759" s="13">
        <f t="shared" si="442"/>
        <v>5</v>
      </c>
      <c r="P3759" s="13">
        <f t="shared" si="443"/>
        <v>2017</v>
      </c>
      <c r="Q3759" s="13">
        <f t="shared" si="444"/>
        <v>94.275999999999982</v>
      </c>
    </row>
    <row r="3760" spans="1:17" x14ac:dyDescent="0.25">
      <c r="A3760" t="s">
        <v>2631</v>
      </c>
      <c r="B3760" t="s">
        <v>2632</v>
      </c>
      <c r="C3760">
        <v>42866.369699074072</v>
      </c>
      <c r="D3760">
        <v>25</v>
      </c>
      <c r="E3760" t="s">
        <v>13863</v>
      </c>
      <c r="F3760" t="s">
        <v>7931</v>
      </c>
      <c r="G3760" t="s">
        <v>7932</v>
      </c>
      <c r="H3760" t="s">
        <v>6</v>
      </c>
      <c r="I3760">
        <v>4.2699999999999996</v>
      </c>
      <c r="J3760">
        <v>2</v>
      </c>
      <c r="K3760" t="s">
        <v>1680</v>
      </c>
      <c r="M3760" s="15">
        <f t="shared" si="440"/>
        <v>4.1845999999999997</v>
      </c>
      <c r="N3760" s="13">
        <f t="shared" si="441"/>
        <v>10</v>
      </c>
      <c r="O3760" s="13">
        <f t="shared" si="442"/>
        <v>5</v>
      </c>
      <c r="P3760" s="13">
        <f t="shared" si="443"/>
        <v>2017</v>
      </c>
      <c r="Q3760" s="13">
        <f t="shared" si="444"/>
        <v>104.61499999999999</v>
      </c>
    </row>
    <row r="3761" spans="1:17" x14ac:dyDescent="0.25">
      <c r="A3761" t="s">
        <v>778</v>
      </c>
      <c r="B3761" t="s">
        <v>779</v>
      </c>
      <c r="C3761">
        <v>42866.369699074072</v>
      </c>
      <c r="D3761">
        <v>50</v>
      </c>
      <c r="E3761" t="s">
        <v>13863</v>
      </c>
      <c r="F3761" t="s">
        <v>7931</v>
      </c>
      <c r="G3761" t="s">
        <v>7932</v>
      </c>
      <c r="H3761" t="s">
        <v>6</v>
      </c>
      <c r="I3761">
        <v>2.82</v>
      </c>
      <c r="J3761">
        <v>2</v>
      </c>
      <c r="K3761" t="s">
        <v>782</v>
      </c>
      <c r="M3761" s="15">
        <f t="shared" si="440"/>
        <v>2.7635999999999998</v>
      </c>
      <c r="N3761" s="13">
        <f t="shared" si="441"/>
        <v>10</v>
      </c>
      <c r="O3761" s="13">
        <f t="shared" si="442"/>
        <v>5</v>
      </c>
      <c r="P3761" s="13">
        <f t="shared" si="443"/>
        <v>2017</v>
      </c>
      <c r="Q3761" s="13">
        <f t="shared" si="444"/>
        <v>138.17999999999998</v>
      </c>
    </row>
    <row r="3762" spans="1:17" x14ac:dyDescent="0.25">
      <c r="A3762" t="s">
        <v>6229</v>
      </c>
      <c r="B3762" t="s">
        <v>6230</v>
      </c>
      <c r="C3762">
        <v>42866.369699074072</v>
      </c>
      <c r="D3762">
        <v>25</v>
      </c>
      <c r="E3762" t="s">
        <v>13863</v>
      </c>
      <c r="F3762" t="s">
        <v>7931</v>
      </c>
      <c r="G3762" t="s">
        <v>7932</v>
      </c>
      <c r="H3762" t="s">
        <v>6</v>
      </c>
      <c r="I3762">
        <v>4.3499999999999996</v>
      </c>
      <c r="J3762">
        <v>2</v>
      </c>
      <c r="K3762" t="s">
        <v>6233</v>
      </c>
      <c r="M3762" s="15">
        <f t="shared" si="440"/>
        <v>4.2629999999999999</v>
      </c>
      <c r="N3762" s="13">
        <f t="shared" si="441"/>
        <v>10</v>
      </c>
      <c r="O3762" s="13">
        <f t="shared" si="442"/>
        <v>5</v>
      </c>
      <c r="P3762" s="13">
        <f t="shared" si="443"/>
        <v>2017</v>
      </c>
      <c r="Q3762" s="13">
        <f t="shared" si="444"/>
        <v>106.575</v>
      </c>
    </row>
    <row r="3763" spans="1:17" x14ac:dyDescent="0.25">
      <c r="A3763" t="s">
        <v>2</v>
      </c>
      <c r="B3763" t="s">
        <v>3</v>
      </c>
      <c r="C3763">
        <v>42866.369699074072</v>
      </c>
      <c r="D3763">
        <v>600</v>
      </c>
      <c r="E3763" t="s">
        <v>13863</v>
      </c>
      <c r="F3763" t="s">
        <v>7931</v>
      </c>
      <c r="G3763" t="s">
        <v>7932</v>
      </c>
      <c r="H3763" t="s">
        <v>6</v>
      </c>
      <c r="I3763">
        <v>3.23</v>
      </c>
      <c r="J3763">
        <v>2</v>
      </c>
      <c r="K3763" t="s">
        <v>7</v>
      </c>
      <c r="M3763" s="15">
        <f t="shared" si="440"/>
        <v>3.1654</v>
      </c>
      <c r="N3763" s="13">
        <f t="shared" si="441"/>
        <v>10</v>
      </c>
      <c r="O3763" s="13">
        <f t="shared" si="442"/>
        <v>5</v>
      </c>
      <c r="P3763" s="13">
        <f t="shared" si="443"/>
        <v>2017</v>
      </c>
      <c r="Q3763" s="13">
        <f t="shared" si="444"/>
        <v>1899.24</v>
      </c>
    </row>
    <row r="3764" spans="1:17" x14ac:dyDescent="0.25">
      <c r="A3764" t="s">
        <v>4941</v>
      </c>
      <c r="B3764" t="s">
        <v>4942</v>
      </c>
      <c r="C3764">
        <v>42866.369699074072</v>
      </c>
      <c r="D3764">
        <v>100</v>
      </c>
      <c r="E3764" t="s">
        <v>13863</v>
      </c>
      <c r="F3764" t="s">
        <v>7931</v>
      </c>
      <c r="G3764" t="s">
        <v>7932</v>
      </c>
      <c r="H3764" t="s">
        <v>6</v>
      </c>
      <c r="I3764">
        <v>3.23</v>
      </c>
      <c r="J3764">
        <v>2</v>
      </c>
      <c r="K3764" t="s">
        <v>4945</v>
      </c>
      <c r="M3764" s="15">
        <f t="shared" si="440"/>
        <v>3.1654</v>
      </c>
      <c r="N3764" s="13">
        <f t="shared" si="441"/>
        <v>10</v>
      </c>
      <c r="O3764" s="13">
        <f t="shared" si="442"/>
        <v>5</v>
      </c>
      <c r="P3764" s="13">
        <f t="shared" si="443"/>
        <v>2017</v>
      </c>
      <c r="Q3764" s="13">
        <f t="shared" si="444"/>
        <v>316.54000000000002</v>
      </c>
    </row>
    <row r="3765" spans="1:17" x14ac:dyDescent="0.25">
      <c r="A3765" t="s">
        <v>1418</v>
      </c>
      <c r="B3765" t="s">
        <v>1419</v>
      </c>
      <c r="C3765">
        <v>42866.369699074072</v>
      </c>
      <c r="D3765">
        <v>100</v>
      </c>
      <c r="E3765" t="s">
        <v>13863</v>
      </c>
      <c r="F3765" t="s">
        <v>7931</v>
      </c>
      <c r="G3765" t="s">
        <v>7932</v>
      </c>
      <c r="H3765" t="s">
        <v>6</v>
      </c>
      <c r="I3765">
        <v>1.65</v>
      </c>
      <c r="J3765">
        <v>2</v>
      </c>
      <c r="K3765" t="s">
        <v>1420</v>
      </c>
      <c r="M3765" s="15">
        <f t="shared" si="440"/>
        <v>1.617</v>
      </c>
      <c r="N3765" s="13">
        <f t="shared" si="441"/>
        <v>10</v>
      </c>
      <c r="O3765" s="13">
        <f t="shared" si="442"/>
        <v>5</v>
      </c>
      <c r="P3765" s="13">
        <f t="shared" si="443"/>
        <v>2017</v>
      </c>
      <c r="Q3765" s="13">
        <f t="shared" si="444"/>
        <v>161.69999999999999</v>
      </c>
    </row>
    <row r="3766" spans="1:17" x14ac:dyDescent="0.25">
      <c r="A3766" t="s">
        <v>1918</v>
      </c>
      <c r="B3766" t="s">
        <v>1919</v>
      </c>
      <c r="C3766">
        <v>42866.369699074072</v>
      </c>
      <c r="D3766">
        <v>50</v>
      </c>
      <c r="E3766" t="s">
        <v>13863</v>
      </c>
      <c r="F3766" t="s">
        <v>7931</v>
      </c>
      <c r="G3766" t="s">
        <v>7932</v>
      </c>
      <c r="H3766" t="s">
        <v>6</v>
      </c>
      <c r="I3766">
        <v>2.87</v>
      </c>
      <c r="J3766">
        <v>2</v>
      </c>
      <c r="K3766" t="s">
        <v>782</v>
      </c>
      <c r="M3766" s="15">
        <f t="shared" si="440"/>
        <v>2.8126000000000002</v>
      </c>
      <c r="N3766" s="13">
        <f t="shared" si="441"/>
        <v>10</v>
      </c>
      <c r="O3766" s="13">
        <f t="shared" si="442"/>
        <v>5</v>
      </c>
      <c r="P3766" s="13">
        <f t="shared" si="443"/>
        <v>2017</v>
      </c>
      <c r="Q3766" s="13">
        <f t="shared" si="444"/>
        <v>140.63000000000002</v>
      </c>
    </row>
    <row r="3767" spans="1:17" x14ac:dyDescent="0.25">
      <c r="A3767" t="s">
        <v>1350</v>
      </c>
      <c r="B3767" t="s">
        <v>1351</v>
      </c>
      <c r="C3767">
        <v>42866.369699074072</v>
      </c>
      <c r="D3767">
        <v>100</v>
      </c>
      <c r="E3767" t="s">
        <v>13863</v>
      </c>
      <c r="F3767" t="s">
        <v>7931</v>
      </c>
      <c r="G3767" t="s">
        <v>7932</v>
      </c>
      <c r="H3767" t="s">
        <v>6</v>
      </c>
      <c r="I3767">
        <v>5.77</v>
      </c>
      <c r="J3767">
        <v>2</v>
      </c>
      <c r="K3767" t="s">
        <v>296</v>
      </c>
      <c r="M3767" s="15">
        <f t="shared" si="440"/>
        <v>5.6545999999999994</v>
      </c>
      <c r="N3767" s="13">
        <f t="shared" si="441"/>
        <v>10</v>
      </c>
      <c r="O3767" s="13">
        <f t="shared" si="442"/>
        <v>5</v>
      </c>
      <c r="P3767" s="13">
        <f t="shared" si="443"/>
        <v>2017</v>
      </c>
      <c r="Q3767" s="13">
        <f t="shared" si="444"/>
        <v>565.45999999999992</v>
      </c>
    </row>
    <row r="3768" spans="1:17" x14ac:dyDescent="0.25">
      <c r="A3768" t="s">
        <v>4946</v>
      </c>
      <c r="B3768" t="s">
        <v>4947</v>
      </c>
      <c r="C3768">
        <v>42866.369699074072</v>
      </c>
      <c r="D3768">
        <v>150</v>
      </c>
      <c r="E3768" t="s">
        <v>13863</v>
      </c>
      <c r="F3768" t="s">
        <v>7931</v>
      </c>
      <c r="G3768" t="s">
        <v>7932</v>
      </c>
      <c r="H3768" t="s">
        <v>6</v>
      </c>
      <c r="I3768">
        <v>1.17</v>
      </c>
      <c r="J3768">
        <v>2</v>
      </c>
      <c r="K3768" t="s">
        <v>4948</v>
      </c>
      <c r="M3768" s="15">
        <f t="shared" si="440"/>
        <v>1.1465999999999998</v>
      </c>
      <c r="N3768" s="13">
        <f t="shared" si="441"/>
        <v>10</v>
      </c>
      <c r="O3768" s="13">
        <f t="shared" si="442"/>
        <v>5</v>
      </c>
      <c r="P3768" s="13">
        <f t="shared" si="443"/>
        <v>2017</v>
      </c>
      <c r="Q3768" s="13">
        <f t="shared" si="444"/>
        <v>171.98999999999998</v>
      </c>
    </row>
    <row r="3769" spans="1:17" x14ac:dyDescent="0.25">
      <c r="A3769" t="s">
        <v>1421</v>
      </c>
      <c r="B3769" t="s">
        <v>1422</v>
      </c>
      <c r="C3769">
        <v>42866.369699074072</v>
      </c>
      <c r="D3769">
        <v>1200</v>
      </c>
      <c r="E3769" t="s">
        <v>13863</v>
      </c>
      <c r="F3769" t="s">
        <v>7931</v>
      </c>
      <c r="G3769" t="s">
        <v>7932</v>
      </c>
      <c r="H3769" t="s">
        <v>6</v>
      </c>
      <c r="I3769">
        <v>0.98</v>
      </c>
      <c r="J3769">
        <v>2</v>
      </c>
      <c r="K3769" t="s">
        <v>1423</v>
      </c>
      <c r="M3769" s="15">
        <f t="shared" si="440"/>
        <v>0.96039999999999992</v>
      </c>
      <c r="N3769" s="13">
        <f t="shared" si="441"/>
        <v>10</v>
      </c>
      <c r="O3769" s="13">
        <f t="shared" si="442"/>
        <v>5</v>
      </c>
      <c r="P3769" s="13">
        <f t="shared" si="443"/>
        <v>2017</v>
      </c>
      <c r="Q3769" s="13">
        <f t="shared" si="444"/>
        <v>1152.48</v>
      </c>
    </row>
    <row r="3770" spans="1:17" x14ac:dyDescent="0.25">
      <c r="A3770" t="s">
        <v>1424</v>
      </c>
      <c r="B3770" t="s">
        <v>1425</v>
      </c>
      <c r="C3770">
        <v>42866.369699074072</v>
      </c>
      <c r="D3770">
        <v>300</v>
      </c>
      <c r="E3770" t="s">
        <v>13863</v>
      </c>
      <c r="F3770" t="s">
        <v>7931</v>
      </c>
      <c r="G3770" t="s">
        <v>7932</v>
      </c>
      <c r="H3770" t="s">
        <v>6</v>
      </c>
      <c r="I3770">
        <v>1.41</v>
      </c>
      <c r="J3770">
        <v>2</v>
      </c>
      <c r="K3770" t="s">
        <v>1426</v>
      </c>
      <c r="M3770" s="15">
        <f t="shared" si="440"/>
        <v>1.3817999999999999</v>
      </c>
      <c r="N3770" s="13">
        <f t="shared" si="441"/>
        <v>10</v>
      </c>
      <c r="O3770" s="13">
        <f t="shared" si="442"/>
        <v>5</v>
      </c>
      <c r="P3770" s="13">
        <f t="shared" si="443"/>
        <v>2017</v>
      </c>
      <c r="Q3770" s="13">
        <f t="shared" si="444"/>
        <v>414.53999999999996</v>
      </c>
    </row>
    <row r="3771" spans="1:17" x14ac:dyDescent="0.25">
      <c r="A3771" t="s">
        <v>1427</v>
      </c>
      <c r="B3771" t="s">
        <v>1428</v>
      </c>
      <c r="C3771">
        <v>42866.369699074072</v>
      </c>
      <c r="D3771">
        <v>75</v>
      </c>
      <c r="E3771" t="s">
        <v>13863</v>
      </c>
      <c r="F3771" t="s">
        <v>7931</v>
      </c>
      <c r="G3771" t="s">
        <v>7932</v>
      </c>
      <c r="H3771" t="s">
        <v>6</v>
      </c>
      <c r="I3771">
        <v>2.99</v>
      </c>
      <c r="J3771">
        <v>2</v>
      </c>
      <c r="K3771" t="s">
        <v>1429</v>
      </c>
      <c r="M3771" s="15">
        <f t="shared" si="440"/>
        <v>2.9302000000000001</v>
      </c>
      <c r="N3771" s="13">
        <f t="shared" si="441"/>
        <v>10</v>
      </c>
      <c r="O3771" s="13">
        <f t="shared" si="442"/>
        <v>5</v>
      </c>
      <c r="P3771" s="13">
        <f t="shared" si="443"/>
        <v>2017</v>
      </c>
      <c r="Q3771" s="13">
        <f t="shared" si="444"/>
        <v>219.76500000000001</v>
      </c>
    </row>
    <row r="3772" spans="1:17" x14ac:dyDescent="0.25">
      <c r="A3772" t="s">
        <v>593</v>
      </c>
      <c r="B3772" t="s">
        <v>594</v>
      </c>
      <c r="C3772">
        <v>42866.369699074072</v>
      </c>
      <c r="D3772">
        <v>150</v>
      </c>
      <c r="E3772" t="s">
        <v>13863</v>
      </c>
      <c r="F3772" t="s">
        <v>7931</v>
      </c>
      <c r="G3772" t="s">
        <v>7932</v>
      </c>
      <c r="H3772" t="s">
        <v>6</v>
      </c>
      <c r="I3772">
        <v>2.11</v>
      </c>
      <c r="J3772">
        <v>2</v>
      </c>
      <c r="K3772" t="s">
        <v>597</v>
      </c>
      <c r="M3772" s="15">
        <f t="shared" si="440"/>
        <v>2.0677999999999996</v>
      </c>
      <c r="N3772" s="13">
        <f t="shared" si="441"/>
        <v>10</v>
      </c>
      <c r="O3772" s="13">
        <f t="shared" si="442"/>
        <v>5</v>
      </c>
      <c r="P3772" s="13">
        <f t="shared" si="443"/>
        <v>2017</v>
      </c>
      <c r="Q3772" s="13">
        <f t="shared" si="444"/>
        <v>310.16999999999996</v>
      </c>
    </row>
    <row r="3773" spans="1:17" x14ac:dyDescent="0.25">
      <c r="A3773" t="s">
        <v>1432</v>
      </c>
      <c r="B3773" t="s">
        <v>1433</v>
      </c>
      <c r="C3773">
        <v>42866.369699074072</v>
      </c>
      <c r="D3773">
        <v>100</v>
      </c>
      <c r="E3773" t="s">
        <v>13863</v>
      </c>
      <c r="F3773" t="s">
        <v>7931</v>
      </c>
      <c r="G3773" t="s">
        <v>7932</v>
      </c>
      <c r="H3773" t="s">
        <v>6</v>
      </c>
      <c r="I3773">
        <v>0.8</v>
      </c>
      <c r="J3773">
        <v>2</v>
      </c>
      <c r="K3773" t="s">
        <v>1434</v>
      </c>
      <c r="M3773" s="15">
        <f t="shared" si="440"/>
        <v>0.78400000000000003</v>
      </c>
      <c r="N3773" s="13">
        <f t="shared" si="441"/>
        <v>10</v>
      </c>
      <c r="O3773" s="13">
        <f t="shared" si="442"/>
        <v>5</v>
      </c>
      <c r="P3773" s="13">
        <f t="shared" si="443"/>
        <v>2017</v>
      </c>
      <c r="Q3773" s="13">
        <f t="shared" si="444"/>
        <v>78.400000000000006</v>
      </c>
    </row>
    <row r="3774" spans="1:17" x14ac:dyDescent="0.25">
      <c r="A3774" t="s">
        <v>7933</v>
      </c>
      <c r="B3774" t="s">
        <v>7934</v>
      </c>
      <c r="C3774">
        <v>42866.369699074072</v>
      </c>
      <c r="D3774">
        <v>300</v>
      </c>
      <c r="E3774" t="s">
        <v>13863</v>
      </c>
      <c r="F3774" t="s">
        <v>7931</v>
      </c>
      <c r="G3774" t="s">
        <v>7932</v>
      </c>
      <c r="H3774" t="s">
        <v>6</v>
      </c>
      <c r="I3774">
        <v>1</v>
      </c>
      <c r="J3774">
        <v>2</v>
      </c>
      <c r="K3774" t="s">
        <v>7935</v>
      </c>
      <c r="M3774" s="15">
        <f t="shared" si="440"/>
        <v>0.98</v>
      </c>
      <c r="N3774" s="13">
        <f t="shared" si="441"/>
        <v>10</v>
      </c>
      <c r="O3774" s="13">
        <f t="shared" si="442"/>
        <v>5</v>
      </c>
      <c r="P3774" s="13">
        <f t="shared" si="443"/>
        <v>2017</v>
      </c>
      <c r="Q3774" s="13">
        <f t="shared" si="444"/>
        <v>294</v>
      </c>
    </row>
    <row r="3775" spans="1:17" x14ac:dyDescent="0.25">
      <c r="A3775" t="s">
        <v>1435</v>
      </c>
      <c r="B3775" t="s">
        <v>1436</v>
      </c>
      <c r="C3775">
        <v>42866.369699074072</v>
      </c>
      <c r="D3775">
        <v>200</v>
      </c>
      <c r="E3775" t="s">
        <v>13863</v>
      </c>
      <c r="F3775" t="s">
        <v>7931</v>
      </c>
      <c r="G3775" t="s">
        <v>7932</v>
      </c>
      <c r="H3775" t="s">
        <v>6</v>
      </c>
      <c r="I3775">
        <v>0.4</v>
      </c>
      <c r="J3775">
        <v>2</v>
      </c>
      <c r="K3775" t="s">
        <v>1437</v>
      </c>
      <c r="M3775" s="15">
        <f t="shared" ref="M3775:M3808" si="445">+I3775*(1-J3775/100)</f>
        <v>0.39200000000000002</v>
      </c>
      <c r="N3775" s="13">
        <f t="shared" ref="N3775:N3808" si="446">+LEN(A3775)</f>
        <v>10</v>
      </c>
      <c r="O3775" s="13">
        <f t="shared" ref="O3775:O3808" si="447">+MONTH(C3775)</f>
        <v>5</v>
      </c>
      <c r="P3775" s="13">
        <f t="shared" ref="P3775:P3808" si="448">+YEAR(C3775)</f>
        <v>2017</v>
      </c>
      <c r="Q3775" s="13">
        <f t="shared" ref="Q3775:Q3808" si="449">+M3775*D3775</f>
        <v>78.400000000000006</v>
      </c>
    </row>
    <row r="3776" spans="1:17" x14ac:dyDescent="0.25">
      <c r="A3776" t="s">
        <v>1438</v>
      </c>
      <c r="B3776" t="s">
        <v>1439</v>
      </c>
      <c r="C3776">
        <v>42866.369699074072</v>
      </c>
      <c r="D3776">
        <v>200</v>
      </c>
      <c r="E3776" t="s">
        <v>13863</v>
      </c>
      <c r="F3776" t="s">
        <v>7931</v>
      </c>
      <c r="G3776" t="s">
        <v>7932</v>
      </c>
      <c r="H3776" t="s">
        <v>6</v>
      </c>
      <c r="I3776">
        <v>0.62</v>
      </c>
      <c r="J3776">
        <v>2</v>
      </c>
      <c r="K3776" t="s">
        <v>1440</v>
      </c>
      <c r="M3776" s="15">
        <f t="shared" si="445"/>
        <v>0.60760000000000003</v>
      </c>
      <c r="N3776" s="13">
        <f t="shared" si="446"/>
        <v>10</v>
      </c>
      <c r="O3776" s="13">
        <f t="shared" si="447"/>
        <v>5</v>
      </c>
      <c r="P3776" s="13">
        <f t="shared" si="448"/>
        <v>2017</v>
      </c>
      <c r="Q3776" s="13">
        <f t="shared" si="449"/>
        <v>121.52000000000001</v>
      </c>
    </row>
    <row r="3777" spans="1:17" x14ac:dyDescent="0.25">
      <c r="A3777" t="s">
        <v>1441</v>
      </c>
      <c r="B3777" t="s">
        <v>1442</v>
      </c>
      <c r="C3777">
        <v>42866.369699074072</v>
      </c>
      <c r="D3777">
        <v>75</v>
      </c>
      <c r="E3777" t="s">
        <v>13863</v>
      </c>
      <c r="F3777" t="s">
        <v>7931</v>
      </c>
      <c r="G3777" t="s">
        <v>7932</v>
      </c>
      <c r="H3777" t="s">
        <v>6</v>
      </c>
      <c r="I3777">
        <v>1.48</v>
      </c>
      <c r="J3777">
        <v>2</v>
      </c>
      <c r="K3777" t="s">
        <v>1443</v>
      </c>
      <c r="M3777" s="15">
        <f t="shared" si="445"/>
        <v>1.4503999999999999</v>
      </c>
      <c r="N3777" s="13">
        <f t="shared" si="446"/>
        <v>10</v>
      </c>
      <c r="O3777" s="13">
        <f t="shared" si="447"/>
        <v>5</v>
      </c>
      <c r="P3777" s="13">
        <f t="shared" si="448"/>
        <v>2017</v>
      </c>
      <c r="Q3777" s="13">
        <f t="shared" si="449"/>
        <v>108.77999999999999</v>
      </c>
    </row>
    <row r="3778" spans="1:17" x14ac:dyDescent="0.25">
      <c r="A3778" t="s">
        <v>1943</v>
      </c>
      <c r="B3778" t="s">
        <v>1944</v>
      </c>
      <c r="C3778">
        <v>42866.369699074072</v>
      </c>
      <c r="D3778">
        <v>100</v>
      </c>
      <c r="E3778" t="s">
        <v>13863</v>
      </c>
      <c r="F3778" t="s">
        <v>7931</v>
      </c>
      <c r="G3778" t="s">
        <v>7932</v>
      </c>
      <c r="H3778" t="s">
        <v>6</v>
      </c>
      <c r="I3778">
        <v>0.54</v>
      </c>
      <c r="J3778">
        <v>2</v>
      </c>
      <c r="K3778" t="s">
        <v>1945</v>
      </c>
      <c r="M3778" s="15">
        <f t="shared" si="445"/>
        <v>0.5292</v>
      </c>
      <c r="N3778" s="13">
        <f t="shared" si="446"/>
        <v>10</v>
      </c>
      <c r="O3778" s="13">
        <f t="shared" si="447"/>
        <v>5</v>
      </c>
      <c r="P3778" s="13">
        <f t="shared" si="448"/>
        <v>2017</v>
      </c>
      <c r="Q3778" s="13">
        <f t="shared" si="449"/>
        <v>52.92</v>
      </c>
    </row>
    <row r="3779" spans="1:17" x14ac:dyDescent="0.25">
      <c r="A3779" t="s">
        <v>6280</v>
      </c>
      <c r="B3779" t="s">
        <v>6281</v>
      </c>
      <c r="C3779">
        <v>42866.369699074072</v>
      </c>
      <c r="D3779">
        <v>500</v>
      </c>
      <c r="E3779" t="s">
        <v>13863</v>
      </c>
      <c r="F3779" t="s">
        <v>7931</v>
      </c>
      <c r="G3779" t="s">
        <v>7932</v>
      </c>
      <c r="H3779" t="s">
        <v>6</v>
      </c>
      <c r="I3779">
        <v>0.54</v>
      </c>
      <c r="J3779">
        <v>2</v>
      </c>
      <c r="K3779" t="s">
        <v>6282</v>
      </c>
      <c r="M3779" s="15">
        <f t="shared" si="445"/>
        <v>0.5292</v>
      </c>
      <c r="N3779" s="13">
        <f t="shared" si="446"/>
        <v>10</v>
      </c>
      <c r="O3779" s="13">
        <f t="shared" si="447"/>
        <v>5</v>
      </c>
      <c r="P3779" s="13">
        <f t="shared" si="448"/>
        <v>2017</v>
      </c>
      <c r="Q3779" s="13">
        <f t="shared" si="449"/>
        <v>264.60000000000002</v>
      </c>
    </row>
    <row r="3780" spans="1:17" x14ac:dyDescent="0.25">
      <c r="A3780" t="s">
        <v>1444</v>
      </c>
      <c r="B3780" t="s">
        <v>1445</v>
      </c>
      <c r="C3780">
        <v>42866.369699074072</v>
      </c>
      <c r="D3780">
        <v>50</v>
      </c>
      <c r="E3780" t="s">
        <v>13863</v>
      </c>
      <c r="F3780" t="s">
        <v>7931</v>
      </c>
      <c r="G3780" t="s">
        <v>7932</v>
      </c>
      <c r="H3780" t="s">
        <v>6</v>
      </c>
      <c r="I3780">
        <v>0.65</v>
      </c>
      <c r="J3780">
        <v>2</v>
      </c>
      <c r="K3780" t="s">
        <v>790</v>
      </c>
      <c r="M3780" s="15">
        <f t="shared" si="445"/>
        <v>0.63700000000000001</v>
      </c>
      <c r="N3780" s="13">
        <f t="shared" si="446"/>
        <v>10</v>
      </c>
      <c r="O3780" s="13">
        <f t="shared" si="447"/>
        <v>5</v>
      </c>
      <c r="P3780" s="13">
        <f t="shared" si="448"/>
        <v>2017</v>
      </c>
      <c r="Q3780" s="13">
        <f t="shared" si="449"/>
        <v>31.85</v>
      </c>
    </row>
    <row r="3781" spans="1:17" x14ac:dyDescent="0.25">
      <c r="A3781" t="s">
        <v>2633</v>
      </c>
      <c r="B3781" t="s">
        <v>2634</v>
      </c>
      <c r="C3781">
        <v>42866.369699074072</v>
      </c>
      <c r="D3781">
        <v>15</v>
      </c>
      <c r="E3781" t="s">
        <v>13863</v>
      </c>
      <c r="F3781" t="s">
        <v>7931</v>
      </c>
      <c r="G3781" t="s">
        <v>7932</v>
      </c>
      <c r="H3781" t="s">
        <v>6</v>
      </c>
      <c r="I3781">
        <v>1.05</v>
      </c>
      <c r="J3781">
        <v>2</v>
      </c>
      <c r="K3781" t="s">
        <v>2635</v>
      </c>
      <c r="M3781" s="15">
        <f t="shared" si="445"/>
        <v>1.0289999999999999</v>
      </c>
      <c r="N3781" s="13">
        <f t="shared" si="446"/>
        <v>10</v>
      </c>
      <c r="O3781" s="13">
        <f t="shared" si="447"/>
        <v>5</v>
      </c>
      <c r="P3781" s="13">
        <f t="shared" si="448"/>
        <v>2017</v>
      </c>
      <c r="Q3781" s="13">
        <f t="shared" si="449"/>
        <v>15.434999999999999</v>
      </c>
    </row>
    <row r="3782" spans="1:17" x14ac:dyDescent="0.25">
      <c r="A3782" t="s">
        <v>7936</v>
      </c>
      <c r="B3782" t="s">
        <v>7937</v>
      </c>
      <c r="C3782">
        <v>42866.369699074072</v>
      </c>
      <c r="D3782">
        <v>50</v>
      </c>
      <c r="E3782" t="s">
        <v>13863</v>
      </c>
      <c r="F3782" t="s">
        <v>7931</v>
      </c>
      <c r="G3782" t="s">
        <v>7932</v>
      </c>
      <c r="H3782" t="s">
        <v>6</v>
      </c>
      <c r="I3782">
        <v>2.81</v>
      </c>
      <c r="J3782">
        <v>2</v>
      </c>
      <c r="K3782" t="s">
        <v>7938</v>
      </c>
      <c r="M3782" s="15">
        <f t="shared" si="445"/>
        <v>2.7538</v>
      </c>
      <c r="N3782" s="13">
        <f t="shared" si="446"/>
        <v>10</v>
      </c>
      <c r="O3782" s="13">
        <f t="shared" si="447"/>
        <v>5</v>
      </c>
      <c r="P3782" s="13">
        <f t="shared" si="448"/>
        <v>2017</v>
      </c>
      <c r="Q3782" s="13">
        <f t="shared" si="449"/>
        <v>137.69</v>
      </c>
    </row>
    <row r="3783" spans="1:17" x14ac:dyDescent="0.25">
      <c r="A3783" t="s">
        <v>1448</v>
      </c>
      <c r="B3783" t="s">
        <v>1449</v>
      </c>
      <c r="C3783">
        <v>42866.369699074072</v>
      </c>
      <c r="D3783">
        <v>75</v>
      </c>
      <c r="E3783" t="s">
        <v>13863</v>
      </c>
      <c r="F3783" t="s">
        <v>7931</v>
      </c>
      <c r="G3783" t="s">
        <v>7932</v>
      </c>
      <c r="H3783" t="s">
        <v>6</v>
      </c>
      <c r="I3783">
        <v>1.69</v>
      </c>
      <c r="J3783">
        <v>2</v>
      </c>
      <c r="K3783" t="s">
        <v>1450</v>
      </c>
      <c r="M3783" s="15">
        <f t="shared" si="445"/>
        <v>1.6561999999999999</v>
      </c>
      <c r="N3783" s="13">
        <f t="shared" si="446"/>
        <v>10</v>
      </c>
      <c r="O3783" s="13">
        <f t="shared" si="447"/>
        <v>5</v>
      </c>
      <c r="P3783" s="13">
        <f t="shared" si="448"/>
        <v>2017</v>
      </c>
      <c r="Q3783" s="13">
        <f t="shared" si="449"/>
        <v>124.21499999999999</v>
      </c>
    </row>
    <row r="3784" spans="1:17" x14ac:dyDescent="0.25">
      <c r="A3784" t="s">
        <v>2636</v>
      </c>
      <c r="B3784" t="s">
        <v>2637</v>
      </c>
      <c r="C3784">
        <v>42866.369699074072</v>
      </c>
      <c r="D3784">
        <v>500</v>
      </c>
      <c r="E3784" t="s">
        <v>13863</v>
      </c>
      <c r="F3784" t="s">
        <v>7931</v>
      </c>
      <c r="G3784" t="s">
        <v>7932</v>
      </c>
      <c r="H3784" t="s">
        <v>6</v>
      </c>
      <c r="I3784">
        <v>1.69</v>
      </c>
      <c r="J3784">
        <v>2</v>
      </c>
      <c r="K3784" t="s">
        <v>2638</v>
      </c>
      <c r="M3784" s="15">
        <f t="shared" si="445"/>
        <v>1.6561999999999999</v>
      </c>
      <c r="N3784" s="13">
        <f t="shared" si="446"/>
        <v>10</v>
      </c>
      <c r="O3784" s="13">
        <f t="shared" si="447"/>
        <v>5</v>
      </c>
      <c r="P3784" s="13">
        <f t="shared" si="448"/>
        <v>2017</v>
      </c>
      <c r="Q3784" s="13">
        <f t="shared" si="449"/>
        <v>828.09999999999991</v>
      </c>
    </row>
    <row r="3785" spans="1:17" x14ac:dyDescent="0.25">
      <c r="A3785" t="s">
        <v>1940</v>
      </c>
      <c r="B3785" t="s">
        <v>1941</v>
      </c>
      <c r="C3785">
        <v>42866.369699074072</v>
      </c>
      <c r="D3785">
        <v>150</v>
      </c>
      <c r="E3785" t="s">
        <v>13863</v>
      </c>
      <c r="F3785" t="s">
        <v>7931</v>
      </c>
      <c r="G3785" t="s">
        <v>7932</v>
      </c>
      <c r="H3785" t="s">
        <v>6</v>
      </c>
      <c r="I3785">
        <v>2.5</v>
      </c>
      <c r="J3785">
        <v>2</v>
      </c>
      <c r="K3785" t="s">
        <v>1942</v>
      </c>
      <c r="M3785" s="15">
        <f t="shared" si="445"/>
        <v>2.4500000000000002</v>
      </c>
      <c r="N3785" s="13">
        <f t="shared" si="446"/>
        <v>10</v>
      </c>
      <c r="O3785" s="13">
        <f t="shared" si="447"/>
        <v>5</v>
      </c>
      <c r="P3785" s="13">
        <f t="shared" si="448"/>
        <v>2017</v>
      </c>
      <c r="Q3785" s="13">
        <f t="shared" si="449"/>
        <v>367.5</v>
      </c>
    </row>
    <row r="3786" spans="1:17" x14ac:dyDescent="0.25">
      <c r="A3786" t="s">
        <v>1352</v>
      </c>
      <c r="B3786" t="s">
        <v>1353</v>
      </c>
      <c r="C3786">
        <v>42866.369699074072</v>
      </c>
      <c r="D3786">
        <v>50</v>
      </c>
      <c r="E3786" t="s">
        <v>13863</v>
      </c>
      <c r="F3786" t="s">
        <v>7931</v>
      </c>
      <c r="G3786" t="s">
        <v>7932</v>
      </c>
      <c r="H3786" t="s">
        <v>6</v>
      </c>
      <c r="I3786">
        <v>1.26</v>
      </c>
      <c r="J3786">
        <v>2</v>
      </c>
      <c r="K3786" t="s">
        <v>1354</v>
      </c>
      <c r="M3786" s="15">
        <f t="shared" si="445"/>
        <v>1.2347999999999999</v>
      </c>
      <c r="N3786" s="13">
        <f t="shared" si="446"/>
        <v>10</v>
      </c>
      <c r="O3786" s="13">
        <f t="shared" si="447"/>
        <v>5</v>
      </c>
      <c r="P3786" s="13">
        <f t="shared" si="448"/>
        <v>2017</v>
      </c>
      <c r="Q3786" s="13">
        <f t="shared" si="449"/>
        <v>61.739999999999995</v>
      </c>
    </row>
    <row r="3787" spans="1:17" x14ac:dyDescent="0.25">
      <c r="A3787" t="s">
        <v>1355</v>
      </c>
      <c r="B3787" t="s">
        <v>1356</v>
      </c>
      <c r="C3787">
        <v>42866.369699074072</v>
      </c>
      <c r="D3787">
        <v>25</v>
      </c>
      <c r="E3787" t="s">
        <v>13863</v>
      </c>
      <c r="F3787" t="s">
        <v>7931</v>
      </c>
      <c r="G3787" t="s">
        <v>7932</v>
      </c>
      <c r="H3787" t="s">
        <v>6</v>
      </c>
      <c r="I3787">
        <v>1.71</v>
      </c>
      <c r="J3787">
        <v>2</v>
      </c>
      <c r="K3787" t="s">
        <v>327</v>
      </c>
      <c r="M3787" s="15">
        <f t="shared" si="445"/>
        <v>1.6758</v>
      </c>
      <c r="N3787" s="13">
        <f t="shared" si="446"/>
        <v>10</v>
      </c>
      <c r="O3787" s="13">
        <f t="shared" si="447"/>
        <v>5</v>
      </c>
      <c r="P3787" s="13">
        <f t="shared" si="448"/>
        <v>2017</v>
      </c>
      <c r="Q3787" s="13">
        <f t="shared" si="449"/>
        <v>41.894999999999996</v>
      </c>
    </row>
    <row r="3788" spans="1:17" x14ac:dyDescent="0.25">
      <c r="A3788" t="s">
        <v>7939</v>
      </c>
      <c r="B3788" t="s">
        <v>7940</v>
      </c>
      <c r="C3788">
        <v>42866.369699074072</v>
      </c>
      <c r="D3788">
        <v>50</v>
      </c>
      <c r="E3788" t="s">
        <v>13863</v>
      </c>
      <c r="F3788" t="s">
        <v>7931</v>
      </c>
      <c r="G3788" t="s">
        <v>7932</v>
      </c>
      <c r="H3788" t="s">
        <v>6</v>
      </c>
      <c r="I3788">
        <v>7.42</v>
      </c>
      <c r="J3788">
        <v>2</v>
      </c>
      <c r="K3788" t="s">
        <v>1440</v>
      </c>
      <c r="M3788" s="15">
        <f t="shared" si="445"/>
        <v>7.2715999999999994</v>
      </c>
      <c r="N3788" s="13">
        <f t="shared" si="446"/>
        <v>10</v>
      </c>
      <c r="O3788" s="13">
        <f t="shared" si="447"/>
        <v>5</v>
      </c>
      <c r="P3788" s="13">
        <f t="shared" si="448"/>
        <v>2017</v>
      </c>
      <c r="Q3788" s="13">
        <f t="shared" si="449"/>
        <v>363.58</v>
      </c>
    </row>
    <row r="3789" spans="1:17" x14ac:dyDescent="0.25">
      <c r="A3789" t="s">
        <v>1681</v>
      </c>
      <c r="B3789" t="s">
        <v>1682</v>
      </c>
      <c r="C3789">
        <v>42866.369699074072</v>
      </c>
      <c r="D3789">
        <v>200</v>
      </c>
      <c r="E3789" t="s">
        <v>13863</v>
      </c>
      <c r="F3789" t="s">
        <v>7931</v>
      </c>
      <c r="G3789" t="s">
        <v>7932</v>
      </c>
      <c r="H3789" t="s">
        <v>6</v>
      </c>
      <c r="I3789">
        <v>2.4</v>
      </c>
      <c r="J3789">
        <v>2</v>
      </c>
      <c r="K3789" t="s">
        <v>1683</v>
      </c>
      <c r="M3789" s="15">
        <f t="shared" si="445"/>
        <v>2.3519999999999999</v>
      </c>
      <c r="N3789" s="13">
        <f t="shared" si="446"/>
        <v>10</v>
      </c>
      <c r="O3789" s="13">
        <f t="shared" si="447"/>
        <v>5</v>
      </c>
      <c r="P3789" s="13">
        <f t="shared" si="448"/>
        <v>2017</v>
      </c>
      <c r="Q3789" s="13">
        <f t="shared" si="449"/>
        <v>470.4</v>
      </c>
    </row>
    <row r="3790" spans="1:17" x14ac:dyDescent="0.25">
      <c r="A3790" t="s">
        <v>1678</v>
      </c>
      <c r="B3790" t="s">
        <v>1679</v>
      </c>
      <c r="C3790">
        <v>42866.369699074072</v>
      </c>
      <c r="D3790">
        <v>200</v>
      </c>
      <c r="E3790" t="s">
        <v>13863</v>
      </c>
      <c r="F3790" t="s">
        <v>7931</v>
      </c>
      <c r="G3790" t="s">
        <v>7932</v>
      </c>
      <c r="H3790" t="s">
        <v>6</v>
      </c>
      <c r="I3790">
        <v>2.93</v>
      </c>
      <c r="J3790">
        <v>2</v>
      </c>
      <c r="K3790" t="s">
        <v>1680</v>
      </c>
      <c r="M3790" s="15">
        <f t="shared" si="445"/>
        <v>2.8714</v>
      </c>
      <c r="N3790" s="13">
        <f t="shared" si="446"/>
        <v>10</v>
      </c>
      <c r="O3790" s="13">
        <f t="shared" si="447"/>
        <v>5</v>
      </c>
      <c r="P3790" s="13">
        <f t="shared" si="448"/>
        <v>2017</v>
      </c>
      <c r="Q3790" s="13">
        <f t="shared" si="449"/>
        <v>574.28</v>
      </c>
    </row>
    <row r="3791" spans="1:17" x14ac:dyDescent="0.25">
      <c r="A3791" t="s">
        <v>3845</v>
      </c>
      <c r="B3791" t="s">
        <v>3846</v>
      </c>
      <c r="C3791">
        <v>42850.492847222224</v>
      </c>
      <c r="D3791">
        <v>30</v>
      </c>
      <c r="E3791" t="s">
        <v>113</v>
      </c>
      <c r="F3791" t="s">
        <v>7925</v>
      </c>
      <c r="G3791" t="s">
        <v>7926</v>
      </c>
      <c r="H3791" t="s">
        <v>167</v>
      </c>
      <c r="I3791">
        <v>6.45</v>
      </c>
      <c r="J3791">
        <v>0</v>
      </c>
      <c r="K3791" t="s">
        <v>3847</v>
      </c>
      <c r="M3791" s="15">
        <f t="shared" si="445"/>
        <v>6.45</v>
      </c>
      <c r="N3791" s="13">
        <f t="shared" si="446"/>
        <v>10</v>
      </c>
      <c r="O3791" s="13">
        <f t="shared" si="447"/>
        <v>4</v>
      </c>
      <c r="P3791" s="13">
        <f t="shared" si="448"/>
        <v>2017</v>
      </c>
      <c r="Q3791" s="13">
        <f t="shared" si="449"/>
        <v>193.5</v>
      </c>
    </row>
    <row r="3792" spans="1:17" x14ac:dyDescent="0.25">
      <c r="A3792" t="s">
        <v>7941</v>
      </c>
      <c r="B3792" t="s">
        <v>7942</v>
      </c>
      <c r="C3792">
        <v>42857.646724537037</v>
      </c>
      <c r="D3792">
        <v>6</v>
      </c>
      <c r="E3792" t="s">
        <v>13863</v>
      </c>
      <c r="F3792" t="s">
        <v>7943</v>
      </c>
      <c r="G3792" t="s">
        <v>7944</v>
      </c>
      <c r="H3792" t="s">
        <v>65</v>
      </c>
      <c r="I3792">
        <v>25</v>
      </c>
      <c r="J3792">
        <v>0</v>
      </c>
      <c r="K3792" t="s">
        <v>7945</v>
      </c>
      <c r="M3792" s="15">
        <f t="shared" si="445"/>
        <v>25</v>
      </c>
      <c r="N3792" s="13">
        <f t="shared" si="446"/>
        <v>10</v>
      </c>
      <c r="O3792" s="13">
        <f t="shared" si="447"/>
        <v>5</v>
      </c>
      <c r="P3792" s="13">
        <f t="shared" si="448"/>
        <v>2017</v>
      </c>
      <c r="Q3792" s="13">
        <f t="shared" si="449"/>
        <v>150</v>
      </c>
    </row>
    <row r="3793" spans="1:17" x14ac:dyDescent="0.25">
      <c r="A3793" t="s">
        <v>761</v>
      </c>
      <c r="B3793" t="s">
        <v>762</v>
      </c>
      <c r="C3793">
        <v>42857.647280092591</v>
      </c>
      <c r="D3793">
        <v>600</v>
      </c>
      <c r="E3793" t="s">
        <v>13863</v>
      </c>
      <c r="F3793" t="s">
        <v>7943</v>
      </c>
      <c r="G3793" t="s">
        <v>7946</v>
      </c>
      <c r="H3793" t="s">
        <v>65</v>
      </c>
      <c r="I3793">
        <v>6.7500000000000004E-2</v>
      </c>
      <c r="J3793">
        <v>0</v>
      </c>
      <c r="K3793" t="s">
        <v>763</v>
      </c>
      <c r="M3793" s="15">
        <f t="shared" si="445"/>
        <v>6.7500000000000004E-2</v>
      </c>
      <c r="N3793" s="13">
        <f t="shared" si="446"/>
        <v>10</v>
      </c>
      <c r="O3793" s="13">
        <f t="shared" si="447"/>
        <v>5</v>
      </c>
      <c r="P3793" s="13">
        <f t="shared" si="448"/>
        <v>2017</v>
      </c>
      <c r="Q3793" s="13">
        <f t="shared" si="449"/>
        <v>40.5</v>
      </c>
    </row>
    <row r="3794" spans="1:17" x14ac:dyDescent="0.25">
      <c r="A3794" t="s">
        <v>2521</v>
      </c>
      <c r="B3794" t="s">
        <v>2522</v>
      </c>
      <c r="C3794">
        <v>42880.492060185185</v>
      </c>
      <c r="D3794">
        <v>100</v>
      </c>
      <c r="E3794" t="s">
        <v>13863</v>
      </c>
      <c r="F3794" t="s">
        <v>7927</v>
      </c>
      <c r="G3794" t="s">
        <v>7929</v>
      </c>
      <c r="H3794" t="s">
        <v>65</v>
      </c>
      <c r="I3794">
        <v>0.13250000000000001</v>
      </c>
      <c r="J3794">
        <v>0</v>
      </c>
      <c r="K3794" t="s">
        <v>2523</v>
      </c>
      <c r="M3794" s="15">
        <f t="shared" si="445"/>
        <v>0.13250000000000001</v>
      </c>
      <c r="N3794" s="13">
        <f t="shared" si="446"/>
        <v>10</v>
      </c>
      <c r="O3794" s="13">
        <f t="shared" si="447"/>
        <v>5</v>
      </c>
      <c r="P3794" s="13">
        <f t="shared" si="448"/>
        <v>2017</v>
      </c>
      <c r="Q3794" s="13">
        <f t="shared" si="449"/>
        <v>13.25</v>
      </c>
    </row>
    <row r="3795" spans="1:17" x14ac:dyDescent="0.25">
      <c r="A3795" t="s">
        <v>6497</v>
      </c>
      <c r="B3795" t="s">
        <v>6498</v>
      </c>
      <c r="C3795">
        <v>42858.285543981481</v>
      </c>
      <c r="D3795">
        <v>10</v>
      </c>
      <c r="E3795" t="s">
        <v>13863</v>
      </c>
      <c r="F3795" t="s">
        <v>7947</v>
      </c>
      <c r="G3795" t="s">
        <v>7948</v>
      </c>
      <c r="H3795" t="s">
        <v>124</v>
      </c>
      <c r="I3795">
        <v>100.5843</v>
      </c>
      <c r="J3795">
        <v>0</v>
      </c>
      <c r="K3795" t="s">
        <v>1279</v>
      </c>
      <c r="M3795" s="15">
        <f t="shared" si="445"/>
        <v>100.5843</v>
      </c>
      <c r="N3795" s="13">
        <f t="shared" si="446"/>
        <v>10</v>
      </c>
      <c r="O3795" s="13">
        <f t="shared" si="447"/>
        <v>5</v>
      </c>
      <c r="P3795" s="13">
        <f t="shared" si="448"/>
        <v>2017</v>
      </c>
      <c r="Q3795" s="13">
        <f t="shared" si="449"/>
        <v>1005.843</v>
      </c>
    </row>
    <row r="3796" spans="1:17" x14ac:dyDescent="0.25">
      <c r="A3796" t="s">
        <v>6595</v>
      </c>
      <c r="B3796" t="s">
        <v>6596</v>
      </c>
      <c r="C3796">
        <v>42845.634108796294</v>
      </c>
      <c r="D3796">
        <v>100</v>
      </c>
      <c r="E3796" t="s">
        <v>13863</v>
      </c>
      <c r="F3796" t="s">
        <v>7949</v>
      </c>
      <c r="G3796" t="s">
        <v>7950</v>
      </c>
      <c r="H3796" t="s">
        <v>1255</v>
      </c>
      <c r="I3796">
        <v>1.58</v>
      </c>
      <c r="J3796">
        <v>0</v>
      </c>
      <c r="K3796" t="s">
        <v>6599</v>
      </c>
      <c r="M3796" s="15">
        <f t="shared" si="445"/>
        <v>1.58</v>
      </c>
      <c r="N3796" s="13">
        <f t="shared" si="446"/>
        <v>10</v>
      </c>
      <c r="O3796" s="13">
        <f t="shared" si="447"/>
        <v>4</v>
      </c>
      <c r="P3796" s="13">
        <f t="shared" si="448"/>
        <v>2017</v>
      </c>
      <c r="Q3796" s="13">
        <f t="shared" si="449"/>
        <v>158</v>
      </c>
    </row>
    <row r="3797" spans="1:17" x14ac:dyDescent="0.25">
      <c r="A3797" t="s">
        <v>1099</v>
      </c>
      <c r="B3797" t="s">
        <v>1100</v>
      </c>
      <c r="C3797">
        <v>42857.646724537037</v>
      </c>
      <c r="D3797">
        <v>6</v>
      </c>
      <c r="E3797" t="s">
        <v>13863</v>
      </c>
      <c r="F3797" t="s">
        <v>7943</v>
      </c>
      <c r="G3797" t="s">
        <v>7944</v>
      </c>
      <c r="H3797" t="s">
        <v>65</v>
      </c>
      <c r="I3797">
        <v>18.899999999999999</v>
      </c>
      <c r="J3797">
        <v>0</v>
      </c>
      <c r="K3797" t="s">
        <v>1101</v>
      </c>
      <c r="M3797" s="15">
        <f t="shared" si="445"/>
        <v>18.899999999999999</v>
      </c>
      <c r="N3797" s="13">
        <f t="shared" si="446"/>
        <v>10</v>
      </c>
      <c r="O3797" s="13">
        <f t="shared" si="447"/>
        <v>5</v>
      </c>
      <c r="P3797" s="13">
        <f t="shared" si="448"/>
        <v>2017</v>
      </c>
      <c r="Q3797" s="13">
        <f t="shared" si="449"/>
        <v>113.39999999999999</v>
      </c>
    </row>
    <row r="3798" spans="1:17" x14ac:dyDescent="0.25">
      <c r="A3798" t="s">
        <v>2222</v>
      </c>
      <c r="B3798" t="s">
        <v>2223</v>
      </c>
      <c r="C3798">
        <v>42857.647280092591</v>
      </c>
      <c r="D3798">
        <v>800</v>
      </c>
      <c r="E3798" t="s">
        <v>13863</v>
      </c>
      <c r="F3798" t="s">
        <v>7943</v>
      </c>
      <c r="G3798" t="s">
        <v>7946</v>
      </c>
      <c r="H3798" t="s">
        <v>65</v>
      </c>
      <c r="I3798">
        <v>2.4E-2</v>
      </c>
      <c r="J3798">
        <v>0</v>
      </c>
      <c r="K3798" t="s">
        <v>2224</v>
      </c>
      <c r="M3798" s="15">
        <f t="shared" si="445"/>
        <v>2.4E-2</v>
      </c>
      <c r="N3798" s="13">
        <f t="shared" si="446"/>
        <v>10</v>
      </c>
      <c r="O3798" s="13">
        <f t="shared" si="447"/>
        <v>5</v>
      </c>
      <c r="P3798" s="13">
        <f t="shared" si="448"/>
        <v>2017</v>
      </c>
      <c r="Q3798" s="13">
        <f t="shared" si="449"/>
        <v>19.2</v>
      </c>
    </row>
    <row r="3799" spans="1:17" x14ac:dyDescent="0.25">
      <c r="A3799" t="s">
        <v>135</v>
      </c>
      <c r="B3799" t="s">
        <v>136</v>
      </c>
      <c r="C3799">
        <v>42835.585752314815</v>
      </c>
      <c r="D3799">
        <v>15</v>
      </c>
      <c r="E3799" t="s">
        <v>13863</v>
      </c>
      <c r="F3799" t="s">
        <v>7951</v>
      </c>
      <c r="G3799" t="s">
        <v>7952</v>
      </c>
      <c r="H3799" t="s">
        <v>133</v>
      </c>
      <c r="I3799">
        <v>345.1</v>
      </c>
      <c r="J3799">
        <v>35</v>
      </c>
      <c r="K3799" t="s">
        <v>137</v>
      </c>
      <c r="M3799" s="15">
        <f t="shared" si="445"/>
        <v>224.31500000000003</v>
      </c>
      <c r="N3799" s="13">
        <f t="shared" si="446"/>
        <v>10</v>
      </c>
      <c r="O3799" s="13">
        <f t="shared" si="447"/>
        <v>4</v>
      </c>
      <c r="P3799" s="13">
        <f t="shared" si="448"/>
        <v>2017</v>
      </c>
      <c r="Q3799" s="13">
        <f t="shared" si="449"/>
        <v>3364.7250000000004</v>
      </c>
    </row>
    <row r="3800" spans="1:17" x14ac:dyDescent="0.25">
      <c r="A3800" t="s">
        <v>129</v>
      </c>
      <c r="B3800" t="s">
        <v>130</v>
      </c>
      <c r="C3800">
        <v>42835.585752314815</v>
      </c>
      <c r="D3800">
        <v>10</v>
      </c>
      <c r="E3800" t="s">
        <v>13863</v>
      </c>
      <c r="F3800" t="s">
        <v>7951</v>
      </c>
      <c r="G3800" t="s">
        <v>7952</v>
      </c>
      <c r="H3800" t="s">
        <v>133</v>
      </c>
      <c r="I3800">
        <v>385.56</v>
      </c>
      <c r="J3800">
        <v>35</v>
      </c>
      <c r="K3800" t="s">
        <v>134</v>
      </c>
      <c r="M3800" s="15">
        <f t="shared" si="445"/>
        <v>250.614</v>
      </c>
      <c r="N3800" s="13">
        <f t="shared" si="446"/>
        <v>10</v>
      </c>
      <c r="O3800" s="13">
        <f t="shared" si="447"/>
        <v>4</v>
      </c>
      <c r="P3800" s="13">
        <f t="shared" si="448"/>
        <v>2017</v>
      </c>
      <c r="Q3800" s="13">
        <f t="shared" si="449"/>
        <v>2506.14</v>
      </c>
    </row>
    <row r="3801" spans="1:17" x14ac:dyDescent="0.25">
      <c r="A3801" t="s">
        <v>5221</v>
      </c>
      <c r="B3801" t="s">
        <v>5222</v>
      </c>
      <c r="C3801">
        <v>42835.585752314815</v>
      </c>
      <c r="D3801">
        <v>10</v>
      </c>
      <c r="E3801" t="s">
        <v>13863</v>
      </c>
      <c r="F3801" t="s">
        <v>7951</v>
      </c>
      <c r="G3801" t="s">
        <v>7952</v>
      </c>
      <c r="H3801" t="s">
        <v>133</v>
      </c>
      <c r="I3801">
        <v>236.81</v>
      </c>
      <c r="J3801">
        <v>35</v>
      </c>
      <c r="K3801" t="s">
        <v>5223</v>
      </c>
      <c r="M3801" s="15">
        <f t="shared" si="445"/>
        <v>153.9265</v>
      </c>
      <c r="N3801" s="13">
        <f t="shared" si="446"/>
        <v>10</v>
      </c>
      <c r="O3801" s="13">
        <f t="shared" si="447"/>
        <v>4</v>
      </c>
      <c r="P3801" s="13">
        <f t="shared" si="448"/>
        <v>2017</v>
      </c>
      <c r="Q3801" s="13">
        <f t="shared" si="449"/>
        <v>1539.2650000000001</v>
      </c>
    </row>
    <row r="3802" spans="1:17" x14ac:dyDescent="0.25">
      <c r="A3802" t="s">
        <v>2297</v>
      </c>
      <c r="B3802" t="s">
        <v>2298</v>
      </c>
      <c r="C3802">
        <v>42857.649247685185</v>
      </c>
      <c r="D3802">
        <v>30</v>
      </c>
      <c r="E3802" t="s">
        <v>13863</v>
      </c>
      <c r="F3802" t="s">
        <v>7953</v>
      </c>
      <c r="G3802" t="s">
        <v>7954</v>
      </c>
      <c r="H3802" t="s">
        <v>59</v>
      </c>
      <c r="I3802">
        <v>63.4</v>
      </c>
      <c r="J3802">
        <v>0</v>
      </c>
      <c r="K3802" t="s">
        <v>2301</v>
      </c>
      <c r="M3802" s="15">
        <f t="shared" si="445"/>
        <v>63.4</v>
      </c>
      <c r="N3802" s="13">
        <f t="shared" si="446"/>
        <v>10</v>
      </c>
      <c r="O3802" s="13">
        <f t="shared" si="447"/>
        <v>5</v>
      </c>
      <c r="P3802" s="13">
        <f t="shared" si="448"/>
        <v>2017</v>
      </c>
      <c r="Q3802" s="13">
        <f t="shared" si="449"/>
        <v>1902</v>
      </c>
    </row>
    <row r="3803" spans="1:17" x14ac:dyDescent="0.25">
      <c r="A3803" t="s">
        <v>4171</v>
      </c>
      <c r="B3803" t="s">
        <v>4172</v>
      </c>
      <c r="C3803">
        <v>42845.628206018519</v>
      </c>
      <c r="D3803">
        <v>10</v>
      </c>
      <c r="E3803" t="s">
        <v>13863</v>
      </c>
      <c r="F3803" t="s">
        <v>7955</v>
      </c>
      <c r="G3803" t="s">
        <v>7956</v>
      </c>
      <c r="H3803" t="s">
        <v>326</v>
      </c>
      <c r="I3803">
        <v>7.45</v>
      </c>
      <c r="J3803">
        <v>0</v>
      </c>
      <c r="K3803" t="s">
        <v>4173</v>
      </c>
      <c r="M3803" s="15">
        <f t="shared" si="445"/>
        <v>7.45</v>
      </c>
      <c r="N3803" s="13">
        <f t="shared" si="446"/>
        <v>10</v>
      </c>
      <c r="O3803" s="13">
        <f t="shared" si="447"/>
        <v>4</v>
      </c>
      <c r="P3803" s="13">
        <f t="shared" si="448"/>
        <v>2017</v>
      </c>
      <c r="Q3803" s="13">
        <f t="shared" si="449"/>
        <v>74.5</v>
      </c>
    </row>
    <row r="3804" spans="1:17" x14ac:dyDescent="0.25">
      <c r="A3804" t="s">
        <v>1415</v>
      </c>
      <c r="B3804" t="s">
        <v>1416</v>
      </c>
      <c r="C3804">
        <v>42851.49077546296</v>
      </c>
      <c r="D3804">
        <v>30</v>
      </c>
      <c r="E3804" t="s">
        <v>13863</v>
      </c>
      <c r="F3804" t="s">
        <v>7955</v>
      </c>
      <c r="G3804" t="s">
        <v>7957</v>
      </c>
      <c r="H3804" t="s">
        <v>326</v>
      </c>
      <c r="I3804">
        <v>5.85</v>
      </c>
      <c r="J3804">
        <v>0</v>
      </c>
      <c r="K3804" t="s">
        <v>1417</v>
      </c>
      <c r="M3804" s="15">
        <f t="shared" si="445"/>
        <v>5.85</v>
      </c>
      <c r="N3804" s="13">
        <f t="shared" si="446"/>
        <v>10</v>
      </c>
      <c r="O3804" s="13">
        <f t="shared" si="447"/>
        <v>4</v>
      </c>
      <c r="P3804" s="13">
        <f t="shared" si="448"/>
        <v>2017</v>
      </c>
      <c r="Q3804" s="13">
        <f t="shared" si="449"/>
        <v>175.5</v>
      </c>
    </row>
    <row r="3805" spans="1:17" x14ac:dyDescent="0.25">
      <c r="A3805" t="s">
        <v>6490</v>
      </c>
      <c r="B3805" t="s">
        <v>6491</v>
      </c>
      <c r="C3805">
        <v>42845.632534722223</v>
      </c>
      <c r="D3805">
        <v>2</v>
      </c>
      <c r="E3805" t="s">
        <v>13863</v>
      </c>
      <c r="F3805" t="s">
        <v>7958</v>
      </c>
      <c r="G3805" t="s">
        <v>7959</v>
      </c>
      <c r="H3805" t="s">
        <v>65</v>
      </c>
      <c r="I3805">
        <v>24.9</v>
      </c>
      <c r="J3805">
        <v>0</v>
      </c>
      <c r="K3805" t="s">
        <v>6492</v>
      </c>
      <c r="M3805" s="15">
        <f t="shared" si="445"/>
        <v>24.9</v>
      </c>
      <c r="N3805" s="13">
        <f t="shared" si="446"/>
        <v>10</v>
      </c>
      <c r="O3805" s="13">
        <f t="shared" si="447"/>
        <v>4</v>
      </c>
      <c r="P3805" s="13">
        <f t="shared" si="448"/>
        <v>2017</v>
      </c>
      <c r="Q3805" s="13">
        <f t="shared" si="449"/>
        <v>49.8</v>
      </c>
    </row>
    <row r="3806" spans="1:17" x14ac:dyDescent="0.25">
      <c r="A3806" t="s">
        <v>2665</v>
      </c>
      <c r="B3806" t="s">
        <v>2666</v>
      </c>
      <c r="C3806">
        <v>42858.307430555556</v>
      </c>
      <c r="D3806">
        <v>300</v>
      </c>
      <c r="E3806" t="s">
        <v>13863</v>
      </c>
      <c r="F3806" t="s">
        <v>7960</v>
      </c>
      <c r="G3806" t="s">
        <v>7961</v>
      </c>
      <c r="H3806" t="s">
        <v>240</v>
      </c>
      <c r="I3806">
        <v>2.15</v>
      </c>
      <c r="J3806">
        <v>0</v>
      </c>
      <c r="K3806" t="s">
        <v>2667</v>
      </c>
      <c r="M3806" s="15">
        <f t="shared" si="445"/>
        <v>2.15</v>
      </c>
      <c r="N3806" s="13">
        <f t="shared" si="446"/>
        <v>10</v>
      </c>
      <c r="O3806" s="13">
        <f t="shared" si="447"/>
        <v>5</v>
      </c>
      <c r="P3806" s="13">
        <f t="shared" si="448"/>
        <v>2017</v>
      </c>
      <c r="Q3806" s="13">
        <f t="shared" si="449"/>
        <v>645</v>
      </c>
    </row>
    <row r="3807" spans="1:17" x14ac:dyDescent="0.25">
      <c r="A3807" t="s">
        <v>3094</v>
      </c>
      <c r="B3807" t="s">
        <v>3095</v>
      </c>
      <c r="C3807">
        <v>42940.637499999997</v>
      </c>
      <c r="D3807">
        <v>40</v>
      </c>
      <c r="E3807" t="s">
        <v>13863</v>
      </c>
      <c r="F3807" t="s">
        <v>7960</v>
      </c>
      <c r="G3807" t="s">
        <v>7962</v>
      </c>
      <c r="H3807" t="s">
        <v>240</v>
      </c>
      <c r="I3807">
        <v>2.23</v>
      </c>
      <c r="J3807">
        <v>0</v>
      </c>
      <c r="K3807" t="s">
        <v>3096</v>
      </c>
      <c r="M3807" s="15">
        <f t="shared" si="445"/>
        <v>2.23</v>
      </c>
      <c r="N3807" s="13">
        <f t="shared" si="446"/>
        <v>10</v>
      </c>
      <c r="O3807" s="13">
        <f t="shared" si="447"/>
        <v>7</v>
      </c>
      <c r="P3807" s="13">
        <f t="shared" si="448"/>
        <v>2017</v>
      </c>
      <c r="Q3807" s="13">
        <f t="shared" si="449"/>
        <v>89.2</v>
      </c>
    </row>
    <row r="3808" spans="1:17" x14ac:dyDescent="0.25">
      <c r="A3808" t="s">
        <v>1507</v>
      </c>
      <c r="B3808" t="s">
        <v>1508</v>
      </c>
      <c r="C3808">
        <v>42858.307430555556</v>
      </c>
      <c r="D3808">
        <v>100</v>
      </c>
      <c r="E3808" t="s">
        <v>13863</v>
      </c>
      <c r="F3808" t="s">
        <v>7960</v>
      </c>
      <c r="G3808" t="s">
        <v>7961</v>
      </c>
      <c r="H3808" t="s">
        <v>240</v>
      </c>
      <c r="I3808">
        <v>3.35</v>
      </c>
      <c r="J3808">
        <v>0</v>
      </c>
      <c r="K3808" t="s">
        <v>535</v>
      </c>
      <c r="M3808" s="15">
        <f t="shared" si="445"/>
        <v>3.35</v>
      </c>
      <c r="N3808" s="13">
        <f t="shared" si="446"/>
        <v>10</v>
      </c>
      <c r="O3808" s="13">
        <f t="shared" si="447"/>
        <v>5</v>
      </c>
      <c r="P3808" s="13">
        <f t="shared" si="448"/>
        <v>2017</v>
      </c>
      <c r="Q3808" s="13">
        <f t="shared" si="449"/>
        <v>335</v>
      </c>
    </row>
    <row r="3809" spans="1:17" x14ac:dyDescent="0.25">
      <c r="A3809" t="s">
        <v>1509</v>
      </c>
      <c r="B3809" t="s">
        <v>1510</v>
      </c>
      <c r="C3809">
        <v>42858.307430555556</v>
      </c>
      <c r="D3809">
        <v>200</v>
      </c>
      <c r="E3809" t="s">
        <v>13863</v>
      </c>
      <c r="F3809" t="s">
        <v>7960</v>
      </c>
      <c r="G3809" t="s">
        <v>7961</v>
      </c>
      <c r="H3809" t="s">
        <v>240</v>
      </c>
      <c r="I3809">
        <v>5.61</v>
      </c>
      <c r="J3809">
        <v>0</v>
      </c>
      <c r="K3809" t="s">
        <v>1511</v>
      </c>
      <c r="M3809" s="15">
        <f t="shared" ref="M3809:M3844" si="450">+I3809*(1-J3809/100)</f>
        <v>5.61</v>
      </c>
      <c r="N3809" s="13">
        <f t="shared" ref="N3809:N3844" si="451">+LEN(A3809)</f>
        <v>10</v>
      </c>
      <c r="O3809" s="13">
        <f t="shared" ref="O3809:O3844" si="452">+MONTH(C3809)</f>
        <v>5</v>
      </c>
      <c r="P3809" s="13">
        <f t="shared" ref="P3809:P3844" si="453">+YEAR(C3809)</f>
        <v>2017</v>
      </c>
      <c r="Q3809" s="13">
        <f t="shared" ref="Q3809:Q3844" si="454">+M3809*D3809</f>
        <v>1122</v>
      </c>
    </row>
    <row r="3810" spans="1:17" x14ac:dyDescent="0.25">
      <c r="A3810" t="s">
        <v>2671</v>
      </c>
      <c r="B3810" t="s">
        <v>2672</v>
      </c>
      <c r="C3810">
        <v>42858.307430555556</v>
      </c>
      <c r="D3810">
        <v>100</v>
      </c>
      <c r="E3810" t="s">
        <v>13863</v>
      </c>
      <c r="F3810" t="s">
        <v>7960</v>
      </c>
      <c r="G3810" t="s">
        <v>7961</v>
      </c>
      <c r="H3810" t="s">
        <v>240</v>
      </c>
      <c r="I3810">
        <v>7.47</v>
      </c>
      <c r="J3810">
        <v>0</v>
      </c>
      <c r="K3810" t="s">
        <v>2673</v>
      </c>
      <c r="M3810" s="15">
        <f t="shared" si="450"/>
        <v>7.47</v>
      </c>
      <c r="N3810" s="13">
        <f t="shared" si="451"/>
        <v>10</v>
      </c>
      <c r="O3810" s="13">
        <f t="shared" si="452"/>
        <v>5</v>
      </c>
      <c r="P3810" s="13">
        <f t="shared" si="453"/>
        <v>2017</v>
      </c>
      <c r="Q3810" s="13">
        <f t="shared" si="454"/>
        <v>747</v>
      </c>
    </row>
    <row r="3811" spans="1:17" x14ac:dyDescent="0.25">
      <c r="A3811" t="s">
        <v>3094</v>
      </c>
      <c r="B3811" t="s">
        <v>3095</v>
      </c>
      <c r="C3811">
        <v>42950.305601851855</v>
      </c>
      <c r="D3811">
        <v>360</v>
      </c>
      <c r="E3811" t="s">
        <v>13863</v>
      </c>
      <c r="F3811" t="s">
        <v>7960</v>
      </c>
      <c r="G3811" t="s">
        <v>7963</v>
      </c>
      <c r="H3811" t="s">
        <v>240</v>
      </c>
      <c r="I3811">
        <v>2.23</v>
      </c>
      <c r="J3811">
        <v>0</v>
      </c>
      <c r="K3811" t="s">
        <v>3096</v>
      </c>
      <c r="M3811" s="15">
        <f t="shared" si="450"/>
        <v>2.23</v>
      </c>
      <c r="N3811" s="13">
        <f t="shared" si="451"/>
        <v>10</v>
      </c>
      <c r="O3811" s="13">
        <f t="shared" si="452"/>
        <v>8</v>
      </c>
      <c r="P3811" s="13">
        <f t="shared" si="453"/>
        <v>2017</v>
      </c>
      <c r="Q3811" s="13">
        <f t="shared" si="454"/>
        <v>802.8</v>
      </c>
    </row>
    <row r="3812" spans="1:17" x14ac:dyDescent="0.25">
      <c r="A3812" t="s">
        <v>2303</v>
      </c>
      <c r="B3812" t="s">
        <v>2304</v>
      </c>
      <c r="C3812">
        <v>42828.617615740739</v>
      </c>
      <c r="D3812">
        <v>2</v>
      </c>
      <c r="E3812" t="s">
        <v>13863</v>
      </c>
      <c r="F3812" t="s">
        <v>7964</v>
      </c>
      <c r="G3812" t="s">
        <v>7965</v>
      </c>
      <c r="H3812" t="s">
        <v>33</v>
      </c>
      <c r="I3812">
        <v>786</v>
      </c>
      <c r="J3812">
        <v>0</v>
      </c>
      <c r="K3812" t="s">
        <v>2307</v>
      </c>
      <c r="M3812" s="15">
        <f t="shared" si="450"/>
        <v>786</v>
      </c>
      <c r="N3812" s="13">
        <f t="shared" si="451"/>
        <v>10</v>
      </c>
      <c r="O3812" s="13">
        <f t="shared" si="452"/>
        <v>4</v>
      </c>
      <c r="P3812" s="13">
        <f t="shared" si="453"/>
        <v>2017</v>
      </c>
      <c r="Q3812" s="13">
        <f t="shared" si="454"/>
        <v>1572</v>
      </c>
    </row>
    <row r="3813" spans="1:17" x14ac:dyDescent="0.25">
      <c r="A3813" t="s">
        <v>4111</v>
      </c>
      <c r="B3813" t="s">
        <v>4112</v>
      </c>
      <c r="C3813">
        <v>42835.560624999998</v>
      </c>
      <c r="D3813">
        <v>10</v>
      </c>
      <c r="E3813" t="s">
        <v>13863</v>
      </c>
      <c r="F3813" t="s">
        <v>7966</v>
      </c>
      <c r="G3813" t="s">
        <v>7967</v>
      </c>
      <c r="H3813" t="s">
        <v>3860</v>
      </c>
      <c r="I3813">
        <v>214.18</v>
      </c>
      <c r="J3813">
        <v>0</v>
      </c>
      <c r="K3813" t="s">
        <v>4115</v>
      </c>
      <c r="M3813" s="15">
        <f t="shared" si="450"/>
        <v>214.18</v>
      </c>
      <c r="N3813" s="13">
        <f t="shared" si="451"/>
        <v>10</v>
      </c>
      <c r="O3813" s="13">
        <f t="shared" si="452"/>
        <v>4</v>
      </c>
      <c r="P3813" s="13">
        <f t="shared" si="453"/>
        <v>2017</v>
      </c>
      <c r="Q3813" s="13">
        <f t="shared" si="454"/>
        <v>2141.8000000000002</v>
      </c>
    </row>
    <row r="3814" spans="1:17" x14ac:dyDescent="0.25">
      <c r="A3814" t="s">
        <v>2674</v>
      </c>
      <c r="B3814" t="s">
        <v>2675</v>
      </c>
      <c r="C3814">
        <v>42858.306203703702</v>
      </c>
      <c r="D3814">
        <v>100</v>
      </c>
      <c r="E3814" t="s">
        <v>13863</v>
      </c>
      <c r="F3814" t="s">
        <v>7968</v>
      </c>
      <c r="G3814" t="s">
        <v>7969</v>
      </c>
      <c r="H3814" t="s">
        <v>240</v>
      </c>
      <c r="I3814">
        <v>0.69</v>
      </c>
      <c r="J3814">
        <v>0</v>
      </c>
      <c r="K3814" t="s">
        <v>2676</v>
      </c>
      <c r="M3814" s="15">
        <f t="shared" si="450"/>
        <v>0.69</v>
      </c>
      <c r="N3814" s="13">
        <f t="shared" si="451"/>
        <v>10</v>
      </c>
      <c r="O3814" s="13">
        <f t="shared" si="452"/>
        <v>5</v>
      </c>
      <c r="P3814" s="13">
        <f t="shared" si="453"/>
        <v>2017</v>
      </c>
      <c r="Q3814" s="13">
        <f t="shared" si="454"/>
        <v>69</v>
      </c>
    </row>
    <row r="3815" spans="1:17" x14ac:dyDescent="0.25">
      <c r="A3815" t="s">
        <v>2657</v>
      </c>
      <c r="B3815" t="s">
        <v>2658</v>
      </c>
      <c r="C3815">
        <v>42858.306203703702</v>
      </c>
      <c r="D3815">
        <v>50</v>
      </c>
      <c r="E3815" t="s">
        <v>13863</v>
      </c>
      <c r="F3815" t="s">
        <v>7968</v>
      </c>
      <c r="G3815" t="s">
        <v>7969</v>
      </c>
      <c r="H3815" t="s">
        <v>240</v>
      </c>
      <c r="I3815">
        <v>2.79</v>
      </c>
      <c r="J3815">
        <v>0</v>
      </c>
      <c r="K3815" t="s">
        <v>2661</v>
      </c>
      <c r="M3815" s="15">
        <f t="shared" si="450"/>
        <v>2.79</v>
      </c>
      <c r="N3815" s="13">
        <f t="shared" si="451"/>
        <v>10</v>
      </c>
      <c r="O3815" s="13">
        <f t="shared" si="452"/>
        <v>5</v>
      </c>
      <c r="P3815" s="13">
        <f t="shared" si="453"/>
        <v>2017</v>
      </c>
      <c r="Q3815" s="13">
        <f t="shared" si="454"/>
        <v>139.5</v>
      </c>
    </row>
    <row r="3816" spans="1:17" x14ac:dyDescent="0.25">
      <c r="A3816" t="s">
        <v>7588</v>
      </c>
      <c r="B3816" t="s">
        <v>7589</v>
      </c>
      <c r="C3816">
        <v>42858.306203703702</v>
      </c>
      <c r="D3816">
        <v>50</v>
      </c>
      <c r="E3816" t="s">
        <v>13863</v>
      </c>
      <c r="F3816" t="s">
        <v>7968</v>
      </c>
      <c r="G3816" t="s">
        <v>7969</v>
      </c>
      <c r="H3816" t="s">
        <v>240</v>
      </c>
      <c r="I3816">
        <v>3.29</v>
      </c>
      <c r="J3816">
        <v>0</v>
      </c>
      <c r="K3816" t="s">
        <v>7587</v>
      </c>
      <c r="M3816" s="15">
        <f t="shared" si="450"/>
        <v>3.29</v>
      </c>
      <c r="N3816" s="13">
        <f t="shared" si="451"/>
        <v>10</v>
      </c>
      <c r="O3816" s="13">
        <f t="shared" si="452"/>
        <v>5</v>
      </c>
      <c r="P3816" s="13">
        <f t="shared" si="453"/>
        <v>2017</v>
      </c>
      <c r="Q3816" s="13">
        <f t="shared" si="454"/>
        <v>164.5</v>
      </c>
    </row>
    <row r="3817" spans="1:17" x14ac:dyDescent="0.25">
      <c r="A3817" t="s">
        <v>7583</v>
      </c>
      <c r="B3817" t="s">
        <v>7584</v>
      </c>
      <c r="C3817">
        <v>42858.306203703702</v>
      </c>
      <c r="D3817">
        <v>20</v>
      </c>
      <c r="E3817" t="s">
        <v>13863</v>
      </c>
      <c r="F3817" t="s">
        <v>7968</v>
      </c>
      <c r="G3817" t="s">
        <v>7969</v>
      </c>
      <c r="H3817" t="s">
        <v>240</v>
      </c>
      <c r="I3817">
        <v>2.86</v>
      </c>
      <c r="J3817">
        <v>0</v>
      </c>
      <c r="K3817" t="s">
        <v>7587</v>
      </c>
      <c r="M3817" s="15">
        <f t="shared" si="450"/>
        <v>2.86</v>
      </c>
      <c r="N3817" s="13">
        <f t="shared" si="451"/>
        <v>10</v>
      </c>
      <c r="O3817" s="13">
        <f t="shared" si="452"/>
        <v>5</v>
      </c>
      <c r="P3817" s="13">
        <f t="shared" si="453"/>
        <v>2017</v>
      </c>
      <c r="Q3817" s="13">
        <f t="shared" si="454"/>
        <v>57.199999999999996</v>
      </c>
    </row>
    <row r="3818" spans="1:17" x14ac:dyDescent="0.25">
      <c r="A3818" t="s">
        <v>7970</v>
      </c>
      <c r="B3818" t="s">
        <v>7971</v>
      </c>
      <c r="C3818">
        <v>42858.306203703702</v>
      </c>
      <c r="D3818">
        <v>50</v>
      </c>
      <c r="E3818" t="s">
        <v>13863</v>
      </c>
      <c r="F3818" t="s">
        <v>7968</v>
      </c>
      <c r="G3818" t="s">
        <v>7969</v>
      </c>
      <c r="H3818" t="s">
        <v>240</v>
      </c>
      <c r="I3818">
        <v>1.86</v>
      </c>
      <c r="J3818">
        <v>0</v>
      </c>
      <c r="K3818" t="s">
        <v>7972</v>
      </c>
      <c r="M3818" s="15">
        <f t="shared" si="450"/>
        <v>1.86</v>
      </c>
      <c r="N3818" s="13">
        <f t="shared" si="451"/>
        <v>10</v>
      </c>
      <c r="O3818" s="13">
        <f t="shared" si="452"/>
        <v>5</v>
      </c>
      <c r="P3818" s="13">
        <f t="shared" si="453"/>
        <v>2017</v>
      </c>
      <c r="Q3818" s="13">
        <f t="shared" si="454"/>
        <v>93</v>
      </c>
    </row>
    <row r="3819" spans="1:17" x14ac:dyDescent="0.25">
      <c r="A3819" t="s">
        <v>2616</v>
      </c>
      <c r="B3819" t="s">
        <v>2617</v>
      </c>
      <c r="C3819">
        <v>42863.695567129631</v>
      </c>
      <c r="D3819">
        <v>100</v>
      </c>
      <c r="E3819" t="s">
        <v>13863</v>
      </c>
      <c r="F3819" t="s">
        <v>7968</v>
      </c>
      <c r="G3819" t="s">
        <v>7973</v>
      </c>
      <c r="H3819" t="s">
        <v>240</v>
      </c>
      <c r="I3819">
        <v>8.42</v>
      </c>
      <c r="J3819">
        <v>0</v>
      </c>
      <c r="K3819" t="s">
        <v>2620</v>
      </c>
      <c r="M3819" s="15">
        <f t="shared" si="450"/>
        <v>8.42</v>
      </c>
      <c r="N3819" s="13">
        <f t="shared" si="451"/>
        <v>10</v>
      </c>
      <c r="O3819" s="13">
        <f t="shared" si="452"/>
        <v>5</v>
      </c>
      <c r="P3819" s="13">
        <f t="shared" si="453"/>
        <v>2017</v>
      </c>
      <c r="Q3819" s="13">
        <f t="shared" si="454"/>
        <v>842</v>
      </c>
    </row>
    <row r="3820" spans="1:17" x14ac:dyDescent="0.25">
      <c r="A3820" t="s">
        <v>1501</v>
      </c>
      <c r="B3820" t="s">
        <v>1502</v>
      </c>
      <c r="C3820">
        <v>42863.695567129631</v>
      </c>
      <c r="D3820">
        <v>50</v>
      </c>
      <c r="E3820" t="s">
        <v>13863</v>
      </c>
      <c r="F3820" t="s">
        <v>7968</v>
      </c>
      <c r="G3820" t="s">
        <v>7973</v>
      </c>
      <c r="H3820" t="s">
        <v>240</v>
      </c>
      <c r="I3820">
        <v>14.37</v>
      </c>
      <c r="J3820">
        <v>0</v>
      </c>
      <c r="K3820" t="s">
        <v>1503</v>
      </c>
      <c r="M3820" s="15">
        <f t="shared" si="450"/>
        <v>14.37</v>
      </c>
      <c r="N3820" s="13">
        <f t="shared" si="451"/>
        <v>10</v>
      </c>
      <c r="O3820" s="13">
        <f t="shared" si="452"/>
        <v>5</v>
      </c>
      <c r="P3820" s="13">
        <f t="shared" si="453"/>
        <v>2017</v>
      </c>
      <c r="Q3820" s="13">
        <f t="shared" si="454"/>
        <v>718.5</v>
      </c>
    </row>
    <row r="3821" spans="1:17" x14ac:dyDescent="0.25">
      <c r="A3821" t="s">
        <v>2377</v>
      </c>
      <c r="B3821" t="s">
        <v>2378</v>
      </c>
      <c r="C3821">
        <v>42837.664594907408</v>
      </c>
      <c r="D3821">
        <v>20</v>
      </c>
      <c r="E3821" t="s">
        <v>13863</v>
      </c>
      <c r="F3821" t="s">
        <v>7974</v>
      </c>
      <c r="G3821" t="s">
        <v>7975</v>
      </c>
      <c r="H3821" t="s">
        <v>27</v>
      </c>
      <c r="I3821">
        <v>22.035499999999999</v>
      </c>
      <c r="J3821">
        <v>0</v>
      </c>
      <c r="K3821" t="s">
        <v>2379</v>
      </c>
      <c r="M3821" s="15">
        <f t="shared" si="450"/>
        <v>22.035499999999999</v>
      </c>
      <c r="N3821" s="13">
        <f t="shared" si="451"/>
        <v>10</v>
      </c>
      <c r="O3821" s="13">
        <f t="shared" si="452"/>
        <v>4</v>
      </c>
      <c r="P3821" s="13">
        <f t="shared" si="453"/>
        <v>2017</v>
      </c>
      <c r="Q3821" s="13">
        <f t="shared" si="454"/>
        <v>440.71</v>
      </c>
    </row>
    <row r="3822" spans="1:17" x14ac:dyDescent="0.25">
      <c r="A3822" t="s">
        <v>2350</v>
      </c>
      <c r="B3822" t="s">
        <v>2351</v>
      </c>
      <c r="C3822">
        <v>42837.664594907408</v>
      </c>
      <c r="D3822">
        <v>9</v>
      </c>
      <c r="E3822" t="s">
        <v>13863</v>
      </c>
      <c r="F3822" t="s">
        <v>7974</v>
      </c>
      <c r="G3822" t="s">
        <v>7975</v>
      </c>
      <c r="H3822" t="s">
        <v>27</v>
      </c>
      <c r="I3822">
        <v>30.28</v>
      </c>
      <c r="J3822">
        <v>55</v>
      </c>
      <c r="K3822" t="s">
        <v>2353</v>
      </c>
      <c r="M3822" s="15">
        <f t="shared" si="450"/>
        <v>13.625999999999999</v>
      </c>
      <c r="N3822" s="13">
        <f t="shared" si="451"/>
        <v>10</v>
      </c>
      <c r="O3822" s="13">
        <f t="shared" si="452"/>
        <v>4</v>
      </c>
      <c r="P3822" s="13">
        <f t="shared" si="453"/>
        <v>2017</v>
      </c>
      <c r="Q3822" s="13">
        <f t="shared" si="454"/>
        <v>122.634</v>
      </c>
    </row>
    <row r="3823" spans="1:17" x14ac:dyDescent="0.25">
      <c r="A3823" t="s">
        <v>5783</v>
      </c>
      <c r="B3823" t="s">
        <v>5784</v>
      </c>
      <c r="C3823">
        <v>42837.300902777781</v>
      </c>
      <c r="D3823">
        <v>4</v>
      </c>
      <c r="E3823" t="s">
        <v>13863</v>
      </c>
      <c r="F3823" t="s">
        <v>7976</v>
      </c>
      <c r="G3823" t="s">
        <v>7977</v>
      </c>
      <c r="H3823" t="s">
        <v>59</v>
      </c>
      <c r="I3823">
        <v>47.56</v>
      </c>
      <c r="J3823">
        <v>0</v>
      </c>
      <c r="K3823" t="s">
        <v>5787</v>
      </c>
      <c r="M3823" s="15">
        <f t="shared" si="450"/>
        <v>47.56</v>
      </c>
      <c r="N3823" s="13">
        <f t="shared" si="451"/>
        <v>10</v>
      </c>
      <c r="O3823" s="13">
        <f t="shared" si="452"/>
        <v>4</v>
      </c>
      <c r="P3823" s="13">
        <f t="shared" si="453"/>
        <v>2017</v>
      </c>
      <c r="Q3823" s="13">
        <f t="shared" si="454"/>
        <v>190.24</v>
      </c>
    </row>
    <row r="3824" spans="1:17" x14ac:dyDescent="0.25">
      <c r="A3824" t="s">
        <v>4148</v>
      </c>
      <c r="B3824" t="s">
        <v>4149</v>
      </c>
      <c r="C3824">
        <v>42837.300902777781</v>
      </c>
      <c r="D3824">
        <v>4</v>
      </c>
      <c r="E3824" t="s">
        <v>13863</v>
      </c>
      <c r="F3824" t="s">
        <v>7976</v>
      </c>
      <c r="G3824" t="s">
        <v>7977</v>
      </c>
      <c r="H3824" t="s">
        <v>59</v>
      </c>
      <c r="I3824">
        <v>63.3</v>
      </c>
      <c r="J3824">
        <v>0</v>
      </c>
      <c r="K3824" t="s">
        <v>4152</v>
      </c>
      <c r="M3824" s="15">
        <f t="shared" si="450"/>
        <v>63.3</v>
      </c>
      <c r="N3824" s="13">
        <f t="shared" si="451"/>
        <v>10</v>
      </c>
      <c r="O3824" s="13">
        <f t="shared" si="452"/>
        <v>4</v>
      </c>
      <c r="P3824" s="13">
        <f t="shared" si="453"/>
        <v>2017</v>
      </c>
      <c r="Q3824" s="13">
        <f t="shared" si="454"/>
        <v>253.2</v>
      </c>
    </row>
    <row r="3825" spans="1:17" x14ac:dyDescent="0.25">
      <c r="A3825" t="s">
        <v>2350</v>
      </c>
      <c r="B3825" t="s">
        <v>2351</v>
      </c>
      <c r="C3825">
        <v>42845.630497685182</v>
      </c>
      <c r="D3825">
        <v>1</v>
      </c>
      <c r="E3825" t="s">
        <v>13863</v>
      </c>
      <c r="F3825" t="s">
        <v>7974</v>
      </c>
      <c r="G3825" t="s">
        <v>7978</v>
      </c>
      <c r="H3825" t="s">
        <v>27</v>
      </c>
      <c r="I3825">
        <v>30.28</v>
      </c>
      <c r="J3825">
        <v>55</v>
      </c>
      <c r="K3825" t="s">
        <v>2353</v>
      </c>
      <c r="M3825" s="15">
        <f t="shared" si="450"/>
        <v>13.625999999999999</v>
      </c>
      <c r="N3825" s="13">
        <f t="shared" si="451"/>
        <v>10</v>
      </c>
      <c r="O3825" s="13">
        <f t="shared" si="452"/>
        <v>4</v>
      </c>
      <c r="P3825" s="13">
        <f t="shared" si="453"/>
        <v>2017</v>
      </c>
      <c r="Q3825" s="13">
        <f t="shared" si="454"/>
        <v>13.625999999999999</v>
      </c>
    </row>
    <row r="3826" spans="1:17" x14ac:dyDescent="0.25">
      <c r="A3826" t="s">
        <v>1901</v>
      </c>
      <c r="B3826" t="s">
        <v>1902</v>
      </c>
      <c r="C3826">
        <v>42858.306203703702</v>
      </c>
      <c r="D3826">
        <v>200</v>
      </c>
      <c r="E3826" t="s">
        <v>13863</v>
      </c>
      <c r="F3826" t="s">
        <v>7968</v>
      </c>
      <c r="G3826" t="s">
        <v>7969</v>
      </c>
      <c r="H3826" t="s">
        <v>240</v>
      </c>
      <c r="I3826">
        <v>0.68</v>
      </c>
      <c r="J3826">
        <v>0</v>
      </c>
      <c r="K3826" t="s">
        <v>1903</v>
      </c>
      <c r="M3826" s="15">
        <f t="shared" si="450"/>
        <v>0.68</v>
      </c>
      <c r="N3826" s="13">
        <f t="shared" si="451"/>
        <v>10</v>
      </c>
      <c r="O3826" s="13">
        <f t="shared" si="452"/>
        <v>5</v>
      </c>
      <c r="P3826" s="13">
        <f t="shared" si="453"/>
        <v>2017</v>
      </c>
      <c r="Q3826" s="13">
        <f t="shared" si="454"/>
        <v>136</v>
      </c>
    </row>
    <row r="3827" spans="1:17" x14ac:dyDescent="0.25">
      <c r="A3827" t="s">
        <v>1898</v>
      </c>
      <c r="B3827" t="s">
        <v>1899</v>
      </c>
      <c r="C3827">
        <v>42858.306203703702</v>
      </c>
      <c r="D3827">
        <v>100</v>
      </c>
      <c r="E3827" t="s">
        <v>13863</v>
      </c>
      <c r="F3827" t="s">
        <v>7968</v>
      </c>
      <c r="G3827" t="s">
        <v>7969</v>
      </c>
      <c r="H3827" t="s">
        <v>240</v>
      </c>
      <c r="I3827">
        <v>0.79</v>
      </c>
      <c r="J3827">
        <v>0</v>
      </c>
      <c r="K3827" t="s">
        <v>1900</v>
      </c>
      <c r="M3827" s="15">
        <f t="shared" si="450"/>
        <v>0.79</v>
      </c>
      <c r="N3827" s="13">
        <f t="shared" si="451"/>
        <v>10</v>
      </c>
      <c r="O3827" s="13">
        <f t="shared" si="452"/>
        <v>5</v>
      </c>
      <c r="P3827" s="13">
        <f t="shared" si="453"/>
        <v>2017</v>
      </c>
      <c r="Q3827" s="13">
        <f t="shared" si="454"/>
        <v>79</v>
      </c>
    </row>
    <row r="3828" spans="1:17" x14ac:dyDescent="0.25">
      <c r="A3828" t="s">
        <v>1885</v>
      </c>
      <c r="B3828" t="s">
        <v>1886</v>
      </c>
      <c r="C3828">
        <v>42858.306203703702</v>
      </c>
      <c r="D3828">
        <v>50</v>
      </c>
      <c r="E3828" t="s">
        <v>13863</v>
      </c>
      <c r="F3828" t="s">
        <v>7968</v>
      </c>
      <c r="G3828" t="s">
        <v>7969</v>
      </c>
      <c r="H3828" t="s">
        <v>240</v>
      </c>
      <c r="I3828">
        <v>1.06</v>
      </c>
      <c r="J3828">
        <v>0</v>
      </c>
      <c r="K3828" t="s">
        <v>1887</v>
      </c>
      <c r="M3828" s="15">
        <f t="shared" si="450"/>
        <v>1.06</v>
      </c>
      <c r="N3828" s="13">
        <f t="shared" si="451"/>
        <v>10</v>
      </c>
      <c r="O3828" s="13">
        <f t="shared" si="452"/>
        <v>5</v>
      </c>
      <c r="P3828" s="13">
        <f t="shared" si="453"/>
        <v>2017</v>
      </c>
      <c r="Q3828" s="13">
        <f t="shared" si="454"/>
        <v>53</v>
      </c>
    </row>
    <row r="3829" spans="1:17" x14ac:dyDescent="0.25">
      <c r="A3829" t="s">
        <v>6718</v>
      </c>
      <c r="B3829" t="s">
        <v>6719</v>
      </c>
      <c r="C3829">
        <v>42858.306203703702</v>
      </c>
      <c r="D3829">
        <v>15</v>
      </c>
      <c r="E3829" t="s">
        <v>13863</v>
      </c>
      <c r="F3829" t="s">
        <v>7968</v>
      </c>
      <c r="G3829" t="s">
        <v>7969</v>
      </c>
      <c r="H3829" t="s">
        <v>240</v>
      </c>
      <c r="I3829">
        <v>1.99</v>
      </c>
      <c r="J3829">
        <v>0</v>
      </c>
      <c r="K3829" t="s">
        <v>6720</v>
      </c>
      <c r="M3829" s="15">
        <f t="shared" si="450"/>
        <v>1.99</v>
      </c>
      <c r="N3829" s="13">
        <f t="shared" si="451"/>
        <v>10</v>
      </c>
      <c r="O3829" s="13">
        <f t="shared" si="452"/>
        <v>5</v>
      </c>
      <c r="P3829" s="13">
        <f t="shared" si="453"/>
        <v>2017</v>
      </c>
      <c r="Q3829" s="13">
        <f t="shared" si="454"/>
        <v>29.85</v>
      </c>
    </row>
    <row r="3830" spans="1:17" x14ac:dyDescent="0.25">
      <c r="A3830" t="s">
        <v>1890</v>
      </c>
      <c r="B3830" t="s">
        <v>1891</v>
      </c>
      <c r="C3830">
        <v>42858.306203703702</v>
      </c>
      <c r="D3830">
        <v>50</v>
      </c>
      <c r="E3830" t="s">
        <v>13863</v>
      </c>
      <c r="F3830" t="s">
        <v>7968</v>
      </c>
      <c r="G3830" t="s">
        <v>7969</v>
      </c>
      <c r="H3830" t="s">
        <v>240</v>
      </c>
      <c r="I3830">
        <v>0.45</v>
      </c>
      <c r="J3830">
        <v>0</v>
      </c>
      <c r="K3830" t="s">
        <v>1892</v>
      </c>
      <c r="M3830" s="15">
        <f t="shared" si="450"/>
        <v>0.45</v>
      </c>
      <c r="N3830" s="13">
        <f t="shared" si="451"/>
        <v>10</v>
      </c>
      <c r="O3830" s="13">
        <f t="shared" si="452"/>
        <v>5</v>
      </c>
      <c r="P3830" s="13">
        <f t="shared" si="453"/>
        <v>2017</v>
      </c>
      <c r="Q3830" s="13">
        <f t="shared" si="454"/>
        <v>22.5</v>
      </c>
    </row>
    <row r="3831" spans="1:17" x14ac:dyDescent="0.25">
      <c r="A3831" t="s">
        <v>7979</v>
      </c>
      <c r="B3831" t="s">
        <v>7980</v>
      </c>
      <c r="C3831">
        <v>42858.306203703702</v>
      </c>
      <c r="D3831">
        <v>25</v>
      </c>
      <c r="E3831" t="s">
        <v>13863</v>
      </c>
      <c r="F3831" t="s">
        <v>7968</v>
      </c>
      <c r="G3831" t="s">
        <v>7969</v>
      </c>
      <c r="H3831" t="s">
        <v>240</v>
      </c>
      <c r="I3831">
        <v>5.05</v>
      </c>
      <c r="J3831">
        <v>0</v>
      </c>
      <c r="K3831" t="s">
        <v>1632</v>
      </c>
      <c r="M3831" s="15">
        <f t="shared" si="450"/>
        <v>5.05</v>
      </c>
      <c r="N3831" s="13">
        <f t="shared" si="451"/>
        <v>10</v>
      </c>
      <c r="O3831" s="13">
        <f t="shared" si="452"/>
        <v>5</v>
      </c>
      <c r="P3831" s="13">
        <f t="shared" si="453"/>
        <v>2017</v>
      </c>
      <c r="Q3831" s="13">
        <f t="shared" si="454"/>
        <v>126.25</v>
      </c>
    </row>
    <row r="3832" spans="1:17" x14ac:dyDescent="0.25">
      <c r="A3832" t="s">
        <v>2677</v>
      </c>
      <c r="B3832" t="s">
        <v>2678</v>
      </c>
      <c r="C3832">
        <v>42920.607291666667</v>
      </c>
      <c r="D3832">
        <v>25</v>
      </c>
      <c r="E3832" t="s">
        <v>13863</v>
      </c>
      <c r="F3832" t="s">
        <v>7968</v>
      </c>
      <c r="G3832" t="s">
        <v>7981</v>
      </c>
      <c r="H3832" t="s">
        <v>240</v>
      </c>
      <c r="I3832">
        <v>2.66</v>
      </c>
      <c r="J3832">
        <v>0</v>
      </c>
      <c r="K3832" t="s">
        <v>785</v>
      </c>
      <c r="M3832" s="15">
        <f t="shared" si="450"/>
        <v>2.66</v>
      </c>
      <c r="N3832" s="13">
        <f t="shared" si="451"/>
        <v>10</v>
      </c>
      <c r="O3832" s="13">
        <f t="shared" si="452"/>
        <v>7</v>
      </c>
      <c r="P3832" s="13">
        <f t="shared" si="453"/>
        <v>2017</v>
      </c>
      <c r="Q3832" s="13">
        <f t="shared" si="454"/>
        <v>66.5</v>
      </c>
    </row>
    <row r="3833" spans="1:17" x14ac:dyDescent="0.25">
      <c r="A3833" t="s">
        <v>218</v>
      </c>
      <c r="B3833" t="s">
        <v>219</v>
      </c>
      <c r="C3833">
        <v>42837.665659722225</v>
      </c>
      <c r="D3833">
        <v>4</v>
      </c>
      <c r="E3833" t="s">
        <v>13863</v>
      </c>
      <c r="F3833" t="s">
        <v>7982</v>
      </c>
      <c r="G3833" t="s">
        <v>7983</v>
      </c>
      <c r="H3833" t="s">
        <v>222</v>
      </c>
      <c r="I3833">
        <v>50.57</v>
      </c>
      <c r="J3833">
        <v>0</v>
      </c>
      <c r="K3833" t="s">
        <v>223</v>
      </c>
      <c r="M3833" s="15">
        <f t="shared" si="450"/>
        <v>50.57</v>
      </c>
      <c r="N3833" s="13">
        <f t="shared" si="451"/>
        <v>10</v>
      </c>
      <c r="O3833" s="13">
        <f t="shared" si="452"/>
        <v>4</v>
      </c>
      <c r="P3833" s="13">
        <f t="shared" si="453"/>
        <v>2017</v>
      </c>
      <c r="Q3833" s="13">
        <f t="shared" si="454"/>
        <v>202.28</v>
      </c>
    </row>
    <row r="3834" spans="1:17" x14ac:dyDescent="0.25">
      <c r="A3834" t="s">
        <v>821</v>
      </c>
      <c r="B3834" t="s">
        <v>822</v>
      </c>
      <c r="C3834">
        <v>42845.600648148145</v>
      </c>
      <c r="D3834">
        <v>2</v>
      </c>
      <c r="E3834" t="s">
        <v>13863</v>
      </c>
      <c r="F3834" t="s">
        <v>7984</v>
      </c>
      <c r="G3834" t="s">
        <v>7985</v>
      </c>
      <c r="H3834" t="s">
        <v>33</v>
      </c>
      <c r="I3834">
        <v>501</v>
      </c>
      <c r="J3834">
        <v>0</v>
      </c>
      <c r="K3834" t="s">
        <v>33</v>
      </c>
      <c r="M3834" s="15">
        <f t="shared" si="450"/>
        <v>501</v>
      </c>
      <c r="N3834" s="13">
        <f t="shared" si="451"/>
        <v>10</v>
      </c>
      <c r="O3834" s="13">
        <f t="shared" si="452"/>
        <v>4</v>
      </c>
      <c r="P3834" s="13">
        <f t="shared" si="453"/>
        <v>2017</v>
      </c>
      <c r="Q3834" s="13">
        <f t="shared" si="454"/>
        <v>1002</v>
      </c>
    </row>
    <row r="3835" spans="1:17" x14ac:dyDescent="0.25">
      <c r="A3835" t="s">
        <v>2772</v>
      </c>
      <c r="B3835" t="s">
        <v>2773</v>
      </c>
      <c r="C3835">
        <v>42845.649201388886</v>
      </c>
      <c r="D3835">
        <v>3</v>
      </c>
      <c r="E3835" t="s">
        <v>13863</v>
      </c>
      <c r="F3835" t="s">
        <v>7986</v>
      </c>
      <c r="G3835" t="s">
        <v>7987</v>
      </c>
      <c r="H3835" t="s">
        <v>133</v>
      </c>
      <c r="I3835">
        <v>1850</v>
      </c>
      <c r="J3835">
        <v>0</v>
      </c>
      <c r="K3835" t="s">
        <v>2774</v>
      </c>
      <c r="M3835" s="15">
        <f t="shared" si="450"/>
        <v>1850</v>
      </c>
      <c r="N3835" s="13">
        <f t="shared" si="451"/>
        <v>10</v>
      </c>
      <c r="O3835" s="13">
        <f t="shared" si="452"/>
        <v>4</v>
      </c>
      <c r="P3835" s="13">
        <f t="shared" si="453"/>
        <v>2017</v>
      </c>
      <c r="Q3835" s="13">
        <f t="shared" si="454"/>
        <v>5550</v>
      </c>
    </row>
    <row r="3836" spans="1:17" x14ac:dyDescent="0.25">
      <c r="A3836" t="s">
        <v>7988</v>
      </c>
      <c r="B3836" t="s">
        <v>7989</v>
      </c>
      <c r="C3836">
        <v>42857.649907407409</v>
      </c>
      <c r="D3836">
        <v>2</v>
      </c>
      <c r="E3836" t="s">
        <v>13863</v>
      </c>
      <c r="F3836" t="s">
        <v>7990</v>
      </c>
      <c r="G3836" t="s">
        <v>7991</v>
      </c>
      <c r="H3836" t="s">
        <v>326</v>
      </c>
      <c r="I3836">
        <v>24.15</v>
      </c>
      <c r="J3836">
        <v>0</v>
      </c>
      <c r="K3836" t="s">
        <v>326</v>
      </c>
      <c r="M3836" s="15">
        <f t="shared" si="450"/>
        <v>24.15</v>
      </c>
      <c r="N3836" s="13">
        <f t="shared" si="451"/>
        <v>10</v>
      </c>
      <c r="O3836" s="13">
        <f t="shared" si="452"/>
        <v>5</v>
      </c>
      <c r="P3836" s="13">
        <f t="shared" si="453"/>
        <v>2017</v>
      </c>
      <c r="Q3836" s="13">
        <f t="shared" si="454"/>
        <v>48.3</v>
      </c>
    </row>
    <row r="3837" spans="1:17" x14ac:dyDescent="0.25">
      <c r="A3837" t="s">
        <v>7992</v>
      </c>
      <c r="B3837" t="s">
        <v>7993</v>
      </c>
      <c r="C3837">
        <v>42857.649907407409</v>
      </c>
      <c r="D3837">
        <v>12</v>
      </c>
      <c r="E3837" t="s">
        <v>113</v>
      </c>
      <c r="F3837" t="s">
        <v>7990</v>
      </c>
      <c r="G3837" t="s">
        <v>7991</v>
      </c>
      <c r="H3837" t="s">
        <v>326</v>
      </c>
      <c r="I3837">
        <v>8.39</v>
      </c>
      <c r="J3837">
        <v>0</v>
      </c>
      <c r="K3837" t="s">
        <v>7994</v>
      </c>
      <c r="M3837" s="15">
        <f t="shared" si="450"/>
        <v>8.39</v>
      </c>
      <c r="N3837" s="13">
        <f t="shared" si="451"/>
        <v>10</v>
      </c>
      <c r="O3837" s="13">
        <f t="shared" si="452"/>
        <v>5</v>
      </c>
      <c r="P3837" s="13">
        <f t="shared" si="453"/>
        <v>2017</v>
      </c>
      <c r="Q3837" s="13">
        <f t="shared" si="454"/>
        <v>100.68</v>
      </c>
    </row>
    <row r="3838" spans="1:17" x14ac:dyDescent="0.25">
      <c r="A3838" t="s">
        <v>2951</v>
      </c>
      <c r="B3838" t="s">
        <v>2952</v>
      </c>
      <c r="C3838">
        <v>42870.391539351855</v>
      </c>
      <c r="D3838">
        <v>150</v>
      </c>
      <c r="E3838" t="s">
        <v>13863</v>
      </c>
      <c r="F3838" t="s">
        <v>7995</v>
      </c>
      <c r="G3838" t="s">
        <v>7996</v>
      </c>
      <c r="H3838" t="s">
        <v>108</v>
      </c>
      <c r="I3838">
        <v>1.37</v>
      </c>
      <c r="J3838">
        <v>55</v>
      </c>
      <c r="K3838" t="s">
        <v>2955</v>
      </c>
      <c r="M3838" s="15">
        <f t="shared" si="450"/>
        <v>0.61649999999999994</v>
      </c>
      <c r="N3838" s="13">
        <f t="shared" si="451"/>
        <v>10</v>
      </c>
      <c r="O3838" s="13">
        <f t="shared" si="452"/>
        <v>5</v>
      </c>
      <c r="P3838" s="13">
        <f t="shared" si="453"/>
        <v>2017</v>
      </c>
      <c r="Q3838" s="13">
        <f t="shared" si="454"/>
        <v>92.474999999999994</v>
      </c>
    </row>
    <row r="3839" spans="1:17" x14ac:dyDescent="0.25">
      <c r="A3839" t="s">
        <v>2956</v>
      </c>
      <c r="B3839" t="s">
        <v>2957</v>
      </c>
      <c r="C3839">
        <v>42858.280243055553</v>
      </c>
      <c r="D3839">
        <v>150</v>
      </c>
      <c r="E3839" t="s">
        <v>13863</v>
      </c>
      <c r="F3839" t="s">
        <v>7995</v>
      </c>
      <c r="G3839" t="s">
        <v>7997</v>
      </c>
      <c r="H3839" t="s">
        <v>108</v>
      </c>
      <c r="I3839">
        <v>1.37</v>
      </c>
      <c r="J3839">
        <v>55</v>
      </c>
      <c r="K3839" t="s">
        <v>2958</v>
      </c>
      <c r="M3839" s="15">
        <f t="shared" si="450"/>
        <v>0.61649999999999994</v>
      </c>
      <c r="N3839" s="13">
        <f t="shared" si="451"/>
        <v>10</v>
      </c>
      <c r="O3839" s="13">
        <f t="shared" si="452"/>
        <v>5</v>
      </c>
      <c r="P3839" s="13">
        <f t="shared" si="453"/>
        <v>2017</v>
      </c>
      <c r="Q3839" s="13">
        <f t="shared" si="454"/>
        <v>92.474999999999994</v>
      </c>
    </row>
    <row r="3840" spans="1:17" x14ac:dyDescent="0.25">
      <c r="A3840" t="s">
        <v>7998</v>
      </c>
      <c r="B3840" t="s">
        <v>7999</v>
      </c>
      <c r="C3840">
        <v>42858.280243055553</v>
      </c>
      <c r="D3840">
        <v>100</v>
      </c>
      <c r="E3840" t="s">
        <v>13863</v>
      </c>
      <c r="F3840" t="s">
        <v>7995</v>
      </c>
      <c r="G3840" t="s">
        <v>7997</v>
      </c>
      <c r="H3840" t="s">
        <v>108</v>
      </c>
      <c r="I3840">
        <v>0.19</v>
      </c>
      <c r="J3840">
        <v>0</v>
      </c>
      <c r="K3840" t="s">
        <v>8000</v>
      </c>
      <c r="M3840" s="15">
        <f t="shared" si="450"/>
        <v>0.19</v>
      </c>
      <c r="N3840" s="13">
        <f t="shared" si="451"/>
        <v>10</v>
      </c>
      <c r="O3840" s="13">
        <f t="shared" si="452"/>
        <v>5</v>
      </c>
      <c r="P3840" s="13">
        <f t="shared" si="453"/>
        <v>2017</v>
      </c>
      <c r="Q3840" s="13">
        <f t="shared" si="454"/>
        <v>19</v>
      </c>
    </row>
    <row r="3841" spans="1:17" x14ac:dyDescent="0.25">
      <c r="A3841" t="s">
        <v>8001</v>
      </c>
      <c r="B3841" t="s">
        <v>8002</v>
      </c>
      <c r="C3841">
        <v>42892.68141203704</v>
      </c>
      <c r="D3841">
        <v>200</v>
      </c>
      <c r="E3841" t="s">
        <v>13863</v>
      </c>
      <c r="F3841" t="s">
        <v>7995</v>
      </c>
      <c r="G3841" t="s">
        <v>8003</v>
      </c>
      <c r="H3841" t="s">
        <v>108</v>
      </c>
      <c r="I3841">
        <v>0.45</v>
      </c>
      <c r="J3841">
        <v>60</v>
      </c>
      <c r="K3841" t="s">
        <v>8004</v>
      </c>
      <c r="M3841" s="15">
        <f t="shared" si="450"/>
        <v>0.18000000000000002</v>
      </c>
      <c r="N3841" s="13">
        <f t="shared" si="451"/>
        <v>10</v>
      </c>
      <c r="O3841" s="13">
        <f t="shared" si="452"/>
        <v>6</v>
      </c>
      <c r="P3841" s="13">
        <f t="shared" si="453"/>
        <v>2017</v>
      </c>
      <c r="Q3841" s="13">
        <f t="shared" si="454"/>
        <v>36.000000000000007</v>
      </c>
    </row>
    <row r="3842" spans="1:17" x14ac:dyDescent="0.25">
      <c r="A3842" t="s">
        <v>8005</v>
      </c>
      <c r="B3842" t="s">
        <v>8006</v>
      </c>
      <c r="C3842">
        <v>42916.364710648151</v>
      </c>
      <c r="D3842">
        <v>150</v>
      </c>
      <c r="E3842" t="s">
        <v>13863</v>
      </c>
      <c r="F3842" t="s">
        <v>7995</v>
      </c>
      <c r="G3842" t="s">
        <v>8007</v>
      </c>
      <c r="H3842" t="s">
        <v>108</v>
      </c>
      <c r="I3842">
        <v>0.23</v>
      </c>
      <c r="J3842">
        <v>60</v>
      </c>
      <c r="K3842" t="s">
        <v>8008</v>
      </c>
      <c r="M3842" s="15">
        <f t="shared" si="450"/>
        <v>9.2000000000000012E-2</v>
      </c>
      <c r="N3842" s="13">
        <f t="shared" si="451"/>
        <v>10</v>
      </c>
      <c r="O3842" s="13">
        <f t="shared" si="452"/>
        <v>6</v>
      </c>
      <c r="P3842" s="13">
        <f t="shared" si="453"/>
        <v>2017</v>
      </c>
      <c r="Q3842" s="13">
        <f t="shared" si="454"/>
        <v>13.800000000000002</v>
      </c>
    </row>
    <row r="3843" spans="1:17" x14ac:dyDescent="0.25">
      <c r="A3843" t="s">
        <v>115</v>
      </c>
      <c r="B3843" t="s">
        <v>116</v>
      </c>
      <c r="C3843">
        <v>42858.280243055553</v>
      </c>
      <c r="D3843">
        <v>60</v>
      </c>
      <c r="E3843" t="s">
        <v>113</v>
      </c>
      <c r="F3843" t="s">
        <v>7995</v>
      </c>
      <c r="G3843" t="s">
        <v>7997</v>
      </c>
      <c r="H3843" t="s">
        <v>108</v>
      </c>
      <c r="I3843">
        <v>1.1000000000000001</v>
      </c>
      <c r="J3843">
        <v>0</v>
      </c>
      <c r="K3843" t="s">
        <v>117</v>
      </c>
      <c r="M3843" s="15">
        <f t="shared" si="450"/>
        <v>1.1000000000000001</v>
      </c>
      <c r="N3843" s="13">
        <f t="shared" si="451"/>
        <v>10</v>
      </c>
      <c r="O3843" s="13">
        <f t="shared" si="452"/>
        <v>5</v>
      </c>
      <c r="P3843" s="13">
        <f t="shared" si="453"/>
        <v>2017</v>
      </c>
      <c r="Q3843" s="13">
        <f t="shared" si="454"/>
        <v>66</v>
      </c>
    </row>
    <row r="3844" spans="1:17" x14ac:dyDescent="0.25">
      <c r="A3844" t="s">
        <v>7455</v>
      </c>
      <c r="B3844" t="s">
        <v>7456</v>
      </c>
      <c r="C3844">
        <v>42853.406423611108</v>
      </c>
      <c r="D3844">
        <v>1</v>
      </c>
      <c r="E3844" t="s">
        <v>13863</v>
      </c>
      <c r="F3844" t="s">
        <v>8009</v>
      </c>
      <c r="G3844" t="s">
        <v>8010</v>
      </c>
      <c r="H3844" t="s">
        <v>1602</v>
      </c>
      <c r="I3844">
        <v>91.8</v>
      </c>
      <c r="J3844">
        <v>0</v>
      </c>
      <c r="K3844" t="s">
        <v>7459</v>
      </c>
      <c r="M3844" s="15">
        <f t="shared" si="450"/>
        <v>91.8</v>
      </c>
      <c r="N3844" s="13">
        <f t="shared" si="451"/>
        <v>10</v>
      </c>
      <c r="O3844" s="13">
        <f t="shared" si="452"/>
        <v>4</v>
      </c>
      <c r="P3844" s="13">
        <f t="shared" si="453"/>
        <v>2017</v>
      </c>
      <c r="Q3844" s="13">
        <f t="shared" si="454"/>
        <v>91.8</v>
      </c>
    </row>
    <row r="3845" spans="1:17" x14ac:dyDescent="0.25">
      <c r="A3845" t="s">
        <v>7460</v>
      </c>
      <c r="B3845" t="s">
        <v>7461</v>
      </c>
      <c r="C3845">
        <v>42853.406423611108</v>
      </c>
      <c r="D3845">
        <v>1</v>
      </c>
      <c r="E3845" t="s">
        <v>13863</v>
      </c>
      <c r="F3845" t="s">
        <v>8009</v>
      </c>
      <c r="G3845" t="s">
        <v>8010</v>
      </c>
      <c r="H3845" t="s">
        <v>1602</v>
      </c>
      <c r="I3845">
        <v>492</v>
      </c>
      <c r="J3845">
        <v>0</v>
      </c>
      <c r="K3845" t="s">
        <v>7463</v>
      </c>
      <c r="M3845" s="15">
        <f t="shared" ref="M3845:M3883" si="455">+I3845*(1-J3845/100)</f>
        <v>492</v>
      </c>
      <c r="N3845" s="13">
        <f t="shared" ref="N3845:N3883" si="456">+LEN(A3845)</f>
        <v>10</v>
      </c>
      <c r="O3845" s="13">
        <f t="shared" ref="O3845:O3883" si="457">+MONTH(C3845)</f>
        <v>4</v>
      </c>
      <c r="P3845" s="13">
        <f t="shared" ref="P3845:P3883" si="458">+YEAR(C3845)</f>
        <v>2017</v>
      </c>
      <c r="Q3845" s="13">
        <f t="shared" ref="Q3845:Q3883" si="459">+M3845*D3845</f>
        <v>492</v>
      </c>
    </row>
    <row r="3846" spans="1:17" x14ac:dyDescent="0.25">
      <c r="A3846" t="s">
        <v>7464</v>
      </c>
      <c r="B3846" t="s">
        <v>7465</v>
      </c>
      <c r="C3846">
        <v>42853.406423611108</v>
      </c>
      <c r="D3846">
        <v>1</v>
      </c>
      <c r="E3846" t="s">
        <v>13863</v>
      </c>
      <c r="F3846" t="s">
        <v>8009</v>
      </c>
      <c r="G3846" t="s">
        <v>8010</v>
      </c>
      <c r="H3846" t="s">
        <v>1602</v>
      </c>
      <c r="I3846">
        <v>97.8</v>
      </c>
      <c r="J3846">
        <v>0</v>
      </c>
      <c r="K3846" t="s">
        <v>7466</v>
      </c>
      <c r="M3846" s="15">
        <f t="shared" si="455"/>
        <v>97.8</v>
      </c>
      <c r="N3846" s="13">
        <f t="shared" si="456"/>
        <v>10</v>
      </c>
      <c r="O3846" s="13">
        <f t="shared" si="457"/>
        <v>4</v>
      </c>
      <c r="P3846" s="13">
        <f t="shared" si="458"/>
        <v>2017</v>
      </c>
      <c r="Q3846" s="13">
        <f t="shared" si="459"/>
        <v>97.8</v>
      </c>
    </row>
    <row r="3847" spans="1:17" x14ac:dyDescent="0.25">
      <c r="A3847" t="s">
        <v>7467</v>
      </c>
      <c r="B3847" t="s">
        <v>7468</v>
      </c>
      <c r="C3847">
        <v>42853.406423611108</v>
      </c>
      <c r="D3847">
        <v>1</v>
      </c>
      <c r="E3847" t="s">
        <v>13863</v>
      </c>
      <c r="F3847" t="s">
        <v>8009</v>
      </c>
      <c r="G3847" t="s">
        <v>8010</v>
      </c>
      <c r="H3847" t="s">
        <v>1602</v>
      </c>
      <c r="I3847">
        <v>115.8</v>
      </c>
      <c r="J3847">
        <v>0</v>
      </c>
      <c r="K3847" t="s">
        <v>7469</v>
      </c>
      <c r="M3847" s="15">
        <f t="shared" si="455"/>
        <v>115.8</v>
      </c>
      <c r="N3847" s="13">
        <f t="shared" si="456"/>
        <v>10</v>
      </c>
      <c r="O3847" s="13">
        <f t="shared" si="457"/>
        <v>4</v>
      </c>
      <c r="P3847" s="13">
        <f t="shared" si="458"/>
        <v>2017</v>
      </c>
      <c r="Q3847" s="13">
        <f t="shared" si="459"/>
        <v>115.8</v>
      </c>
    </row>
    <row r="3848" spans="1:17" x14ac:dyDescent="0.25">
      <c r="A3848" t="s">
        <v>7470</v>
      </c>
      <c r="B3848" t="s">
        <v>7471</v>
      </c>
      <c r="C3848">
        <v>42853.406423611108</v>
      </c>
      <c r="D3848">
        <v>3</v>
      </c>
      <c r="E3848" t="s">
        <v>13863</v>
      </c>
      <c r="F3848" t="s">
        <v>8009</v>
      </c>
      <c r="G3848" t="s">
        <v>8010</v>
      </c>
      <c r="H3848" t="s">
        <v>1602</v>
      </c>
      <c r="I3848">
        <v>414</v>
      </c>
      <c r="J3848">
        <v>0</v>
      </c>
      <c r="K3848" t="s">
        <v>7472</v>
      </c>
      <c r="M3848" s="15">
        <f t="shared" si="455"/>
        <v>414</v>
      </c>
      <c r="N3848" s="13">
        <f t="shared" si="456"/>
        <v>10</v>
      </c>
      <c r="O3848" s="13">
        <f t="shared" si="457"/>
        <v>4</v>
      </c>
      <c r="P3848" s="13">
        <f t="shared" si="458"/>
        <v>2017</v>
      </c>
      <c r="Q3848" s="13">
        <f t="shared" si="459"/>
        <v>1242</v>
      </c>
    </row>
    <row r="3849" spans="1:17" x14ac:dyDescent="0.25">
      <c r="A3849" t="s">
        <v>7476</v>
      </c>
      <c r="B3849" t="s">
        <v>7477</v>
      </c>
      <c r="C3849">
        <v>42853.406423611108</v>
      </c>
      <c r="D3849">
        <v>1</v>
      </c>
      <c r="E3849" t="s">
        <v>13863</v>
      </c>
      <c r="F3849" t="s">
        <v>8009</v>
      </c>
      <c r="G3849" t="s">
        <v>8010</v>
      </c>
      <c r="H3849" t="s">
        <v>1602</v>
      </c>
      <c r="I3849">
        <v>298.8</v>
      </c>
      <c r="J3849">
        <v>0</v>
      </c>
      <c r="K3849" t="s">
        <v>7478</v>
      </c>
      <c r="M3849" s="15">
        <f t="shared" si="455"/>
        <v>298.8</v>
      </c>
      <c r="N3849" s="13">
        <f t="shared" si="456"/>
        <v>10</v>
      </c>
      <c r="O3849" s="13">
        <f t="shared" si="457"/>
        <v>4</v>
      </c>
      <c r="P3849" s="13">
        <f t="shared" si="458"/>
        <v>2017</v>
      </c>
      <c r="Q3849" s="13">
        <f t="shared" si="459"/>
        <v>298.8</v>
      </c>
    </row>
    <row r="3850" spans="1:17" x14ac:dyDescent="0.25">
      <c r="A3850" t="s">
        <v>7473</v>
      </c>
      <c r="B3850" t="s">
        <v>7474</v>
      </c>
      <c r="C3850">
        <v>42853.406423611108</v>
      </c>
      <c r="D3850">
        <v>2</v>
      </c>
      <c r="E3850" t="s">
        <v>13863</v>
      </c>
      <c r="F3850" t="s">
        <v>8009</v>
      </c>
      <c r="G3850" t="s">
        <v>8010</v>
      </c>
      <c r="H3850" t="s">
        <v>1602</v>
      </c>
      <c r="I3850">
        <v>300</v>
      </c>
      <c r="J3850">
        <v>0</v>
      </c>
      <c r="K3850" t="s">
        <v>7475</v>
      </c>
      <c r="M3850" s="15">
        <f t="shared" si="455"/>
        <v>300</v>
      </c>
      <c r="N3850" s="13">
        <f t="shared" si="456"/>
        <v>10</v>
      </c>
      <c r="O3850" s="13">
        <f t="shared" si="457"/>
        <v>4</v>
      </c>
      <c r="P3850" s="13">
        <f t="shared" si="458"/>
        <v>2017</v>
      </c>
      <c r="Q3850" s="13">
        <f t="shared" si="459"/>
        <v>600</v>
      </c>
    </row>
    <row r="3851" spans="1:17" x14ac:dyDescent="0.25">
      <c r="A3851" t="s">
        <v>8011</v>
      </c>
      <c r="B3851" t="s">
        <v>8012</v>
      </c>
      <c r="C3851">
        <v>42853.406423611108</v>
      </c>
      <c r="D3851">
        <v>1</v>
      </c>
      <c r="E3851" t="s">
        <v>13863</v>
      </c>
      <c r="F3851" t="s">
        <v>8009</v>
      </c>
      <c r="G3851" t="s">
        <v>8010</v>
      </c>
      <c r="H3851" t="s">
        <v>1602</v>
      </c>
      <c r="I3851">
        <v>342</v>
      </c>
      <c r="J3851">
        <v>0</v>
      </c>
      <c r="K3851" t="s">
        <v>8013</v>
      </c>
      <c r="M3851" s="15">
        <f t="shared" si="455"/>
        <v>342</v>
      </c>
      <c r="N3851" s="13">
        <f t="shared" si="456"/>
        <v>10</v>
      </c>
      <c r="O3851" s="13">
        <f t="shared" si="457"/>
        <v>4</v>
      </c>
      <c r="P3851" s="13">
        <f t="shared" si="458"/>
        <v>2017</v>
      </c>
      <c r="Q3851" s="13">
        <f t="shared" si="459"/>
        <v>342</v>
      </c>
    </row>
    <row r="3852" spans="1:17" x14ac:dyDescent="0.25">
      <c r="A3852" t="s">
        <v>3856</v>
      </c>
      <c r="B3852" t="s">
        <v>3857</v>
      </c>
      <c r="C3852">
        <v>42835.579918981479</v>
      </c>
      <c r="D3852">
        <v>15</v>
      </c>
      <c r="E3852" t="s">
        <v>13863</v>
      </c>
      <c r="F3852" t="s">
        <v>8014</v>
      </c>
      <c r="G3852" t="s">
        <v>8015</v>
      </c>
      <c r="H3852" t="s">
        <v>3860</v>
      </c>
      <c r="I3852">
        <v>85.1</v>
      </c>
      <c r="J3852">
        <v>0</v>
      </c>
      <c r="K3852" t="s">
        <v>3861</v>
      </c>
      <c r="M3852" s="15">
        <f t="shared" si="455"/>
        <v>85.1</v>
      </c>
      <c r="N3852" s="13">
        <f t="shared" si="456"/>
        <v>10</v>
      </c>
      <c r="O3852" s="13">
        <f t="shared" si="457"/>
        <v>4</v>
      </c>
      <c r="P3852" s="13">
        <f t="shared" si="458"/>
        <v>2017</v>
      </c>
      <c r="Q3852" s="13">
        <f t="shared" si="459"/>
        <v>1276.5</v>
      </c>
    </row>
    <row r="3853" spans="1:17" x14ac:dyDescent="0.25">
      <c r="A3853" t="s">
        <v>8016</v>
      </c>
      <c r="B3853" t="s">
        <v>8017</v>
      </c>
      <c r="C3853">
        <v>42824.261574074073</v>
      </c>
      <c r="D3853">
        <v>1</v>
      </c>
      <c r="E3853" t="s">
        <v>13863</v>
      </c>
      <c r="F3853" t="s">
        <v>8018</v>
      </c>
      <c r="G3853" t="s">
        <v>8019</v>
      </c>
      <c r="H3853" t="s">
        <v>8020</v>
      </c>
      <c r="I3853">
        <v>2607</v>
      </c>
      <c r="J3853">
        <v>5</v>
      </c>
      <c r="K3853" t="s">
        <v>8020</v>
      </c>
      <c r="M3853" s="15">
        <f t="shared" si="455"/>
        <v>2476.65</v>
      </c>
      <c r="N3853" s="13">
        <f t="shared" si="456"/>
        <v>10</v>
      </c>
      <c r="O3853" s="13">
        <f t="shared" si="457"/>
        <v>3</v>
      </c>
      <c r="P3853" s="13">
        <f t="shared" si="458"/>
        <v>2017</v>
      </c>
      <c r="Q3853" s="13">
        <f t="shared" si="459"/>
        <v>2476.65</v>
      </c>
    </row>
    <row r="3854" spans="1:17" x14ac:dyDescent="0.25">
      <c r="A3854" t="s">
        <v>4249</v>
      </c>
      <c r="B3854" t="s">
        <v>4250</v>
      </c>
      <c r="C3854">
        <v>42837.260138888887</v>
      </c>
      <c r="D3854">
        <v>50</v>
      </c>
      <c r="E3854" t="s">
        <v>13863</v>
      </c>
      <c r="F3854" t="s">
        <v>8021</v>
      </c>
      <c r="G3854" t="s">
        <v>8022</v>
      </c>
      <c r="H3854" t="s">
        <v>181</v>
      </c>
      <c r="I3854">
        <v>6.8</v>
      </c>
      <c r="J3854">
        <v>0</v>
      </c>
      <c r="K3854" t="s">
        <v>4251</v>
      </c>
      <c r="M3854" s="15">
        <f t="shared" si="455"/>
        <v>6.8</v>
      </c>
      <c r="N3854" s="13">
        <f t="shared" si="456"/>
        <v>10</v>
      </c>
      <c r="O3854" s="13">
        <f t="shared" si="457"/>
        <v>4</v>
      </c>
      <c r="P3854" s="13">
        <f t="shared" si="458"/>
        <v>2017</v>
      </c>
      <c r="Q3854" s="13">
        <f t="shared" si="459"/>
        <v>340</v>
      </c>
    </row>
    <row r="3855" spans="1:17" x14ac:dyDescent="0.25">
      <c r="A3855" t="s">
        <v>4253</v>
      </c>
      <c r="B3855" t="s">
        <v>4254</v>
      </c>
      <c r="C3855">
        <v>42837.260138888887</v>
      </c>
      <c r="D3855">
        <v>20</v>
      </c>
      <c r="E3855" t="s">
        <v>13863</v>
      </c>
      <c r="F3855" t="s">
        <v>8021</v>
      </c>
      <c r="G3855" t="s">
        <v>8022</v>
      </c>
      <c r="H3855" t="s">
        <v>181</v>
      </c>
      <c r="I3855">
        <v>9.3000000000000007</v>
      </c>
      <c r="J3855">
        <v>0</v>
      </c>
      <c r="K3855" t="s">
        <v>4252</v>
      </c>
      <c r="M3855" s="15">
        <f t="shared" si="455"/>
        <v>9.3000000000000007</v>
      </c>
      <c r="N3855" s="13">
        <f t="shared" si="456"/>
        <v>10</v>
      </c>
      <c r="O3855" s="13">
        <f t="shared" si="457"/>
        <v>4</v>
      </c>
      <c r="P3855" s="13">
        <f t="shared" si="458"/>
        <v>2017</v>
      </c>
      <c r="Q3855" s="13">
        <f t="shared" si="459"/>
        <v>186</v>
      </c>
    </row>
    <row r="3856" spans="1:17" x14ac:dyDescent="0.25">
      <c r="A3856" t="s">
        <v>3125</v>
      </c>
      <c r="B3856" t="s">
        <v>3126</v>
      </c>
      <c r="C3856">
        <v>42828.569143518522</v>
      </c>
      <c r="D3856">
        <v>45</v>
      </c>
      <c r="E3856" t="s">
        <v>13863</v>
      </c>
      <c r="F3856" t="s">
        <v>8023</v>
      </c>
      <c r="G3856" t="s">
        <v>8024</v>
      </c>
      <c r="H3856" t="s">
        <v>124</v>
      </c>
      <c r="I3856">
        <v>23</v>
      </c>
      <c r="J3856">
        <v>0</v>
      </c>
      <c r="K3856" t="s">
        <v>3129</v>
      </c>
      <c r="M3856" s="15">
        <f t="shared" si="455"/>
        <v>23</v>
      </c>
      <c r="N3856" s="13">
        <f t="shared" si="456"/>
        <v>10</v>
      </c>
      <c r="O3856" s="13">
        <f t="shared" si="457"/>
        <v>4</v>
      </c>
      <c r="P3856" s="13">
        <f t="shared" si="458"/>
        <v>2017</v>
      </c>
      <c r="Q3856" s="13">
        <f t="shared" si="459"/>
        <v>1035</v>
      </c>
    </row>
    <row r="3857" spans="1:17" x14ac:dyDescent="0.25">
      <c r="A3857" t="s">
        <v>3125</v>
      </c>
      <c r="B3857" t="s">
        <v>3126</v>
      </c>
      <c r="C3857">
        <v>42828.604722222219</v>
      </c>
      <c r="D3857">
        <v>4</v>
      </c>
      <c r="E3857" t="s">
        <v>13863</v>
      </c>
      <c r="F3857" t="s">
        <v>8023</v>
      </c>
      <c r="G3857" t="s">
        <v>8025</v>
      </c>
      <c r="H3857" t="s">
        <v>124</v>
      </c>
      <c r="I3857">
        <v>23</v>
      </c>
      <c r="J3857">
        <v>0</v>
      </c>
      <c r="K3857" t="s">
        <v>3129</v>
      </c>
      <c r="M3857" s="15">
        <f t="shared" si="455"/>
        <v>23</v>
      </c>
      <c r="N3857" s="13">
        <f t="shared" si="456"/>
        <v>10</v>
      </c>
      <c r="O3857" s="13">
        <f t="shared" si="457"/>
        <v>4</v>
      </c>
      <c r="P3857" s="13">
        <f t="shared" si="458"/>
        <v>2017</v>
      </c>
      <c r="Q3857" s="13">
        <f t="shared" si="459"/>
        <v>92</v>
      </c>
    </row>
    <row r="3858" spans="1:17" x14ac:dyDescent="0.25">
      <c r="A3858" t="s">
        <v>3125</v>
      </c>
      <c r="B3858" t="s">
        <v>3126</v>
      </c>
      <c r="C3858">
        <v>42845.630115740743</v>
      </c>
      <c r="D3858">
        <v>51</v>
      </c>
      <c r="E3858" t="s">
        <v>13863</v>
      </c>
      <c r="F3858" t="s">
        <v>8023</v>
      </c>
      <c r="G3858" t="s">
        <v>8026</v>
      </c>
      <c r="H3858" t="s">
        <v>124</v>
      </c>
      <c r="I3858">
        <v>23</v>
      </c>
      <c r="J3858">
        <v>0</v>
      </c>
      <c r="K3858" t="s">
        <v>3129</v>
      </c>
      <c r="M3858" s="15">
        <f t="shared" si="455"/>
        <v>23</v>
      </c>
      <c r="N3858" s="13">
        <f t="shared" si="456"/>
        <v>10</v>
      </c>
      <c r="O3858" s="13">
        <f t="shared" si="457"/>
        <v>4</v>
      </c>
      <c r="P3858" s="13">
        <f t="shared" si="458"/>
        <v>2017</v>
      </c>
      <c r="Q3858" s="13">
        <f t="shared" si="459"/>
        <v>1173</v>
      </c>
    </row>
    <row r="3859" spans="1:17" x14ac:dyDescent="0.25">
      <c r="A3859" t="s">
        <v>1875</v>
      </c>
      <c r="B3859" t="s">
        <v>1876</v>
      </c>
      <c r="C3859">
        <v>42830.269363425927</v>
      </c>
      <c r="D3859">
        <v>25</v>
      </c>
      <c r="E3859" t="s">
        <v>13863</v>
      </c>
      <c r="F3859" t="s">
        <v>8027</v>
      </c>
      <c r="G3859" t="s">
        <v>8028</v>
      </c>
      <c r="H3859" t="s">
        <v>8029</v>
      </c>
      <c r="I3859">
        <v>0.97</v>
      </c>
      <c r="J3859">
        <v>0</v>
      </c>
      <c r="K3859" t="s">
        <v>1877</v>
      </c>
      <c r="M3859" s="15">
        <f t="shared" si="455"/>
        <v>0.97</v>
      </c>
      <c r="N3859" s="13">
        <f t="shared" si="456"/>
        <v>10</v>
      </c>
      <c r="O3859" s="13">
        <f t="shared" si="457"/>
        <v>4</v>
      </c>
      <c r="P3859" s="13">
        <f t="shared" si="458"/>
        <v>2017</v>
      </c>
      <c r="Q3859" s="13">
        <f t="shared" si="459"/>
        <v>24.25</v>
      </c>
    </row>
    <row r="3860" spans="1:17" x14ac:dyDescent="0.25">
      <c r="A3860" t="s">
        <v>3014</v>
      </c>
      <c r="B3860" t="s">
        <v>3015</v>
      </c>
      <c r="C3860">
        <v>42830.269363425927</v>
      </c>
      <c r="D3860">
        <v>250</v>
      </c>
      <c r="E3860" t="s">
        <v>13863</v>
      </c>
      <c r="F3860" t="s">
        <v>8027</v>
      </c>
      <c r="G3860" t="s">
        <v>8028</v>
      </c>
      <c r="H3860" t="s">
        <v>8029</v>
      </c>
      <c r="I3860">
        <v>0.59</v>
      </c>
      <c r="J3860">
        <v>0</v>
      </c>
      <c r="K3860" t="s">
        <v>3016</v>
      </c>
      <c r="M3860" s="15">
        <f t="shared" si="455"/>
        <v>0.59</v>
      </c>
      <c r="N3860" s="13">
        <f t="shared" si="456"/>
        <v>10</v>
      </c>
      <c r="O3860" s="13">
        <f t="shared" si="457"/>
        <v>4</v>
      </c>
      <c r="P3860" s="13">
        <f t="shared" si="458"/>
        <v>2017</v>
      </c>
      <c r="Q3860" s="13">
        <f t="shared" si="459"/>
        <v>147.5</v>
      </c>
    </row>
    <row r="3861" spans="1:17" x14ac:dyDescent="0.25">
      <c r="A3861" t="s">
        <v>8030</v>
      </c>
      <c r="B3861" t="s">
        <v>8031</v>
      </c>
      <c r="C3861">
        <v>42832.415810185186</v>
      </c>
      <c r="D3861">
        <v>100</v>
      </c>
      <c r="E3861" t="s">
        <v>13863</v>
      </c>
      <c r="F3861" t="s">
        <v>8032</v>
      </c>
      <c r="G3861" t="s">
        <v>8033</v>
      </c>
      <c r="H3861" t="s">
        <v>65</v>
      </c>
      <c r="I3861">
        <v>0.24179999999999999</v>
      </c>
      <c r="J3861">
        <v>0</v>
      </c>
      <c r="K3861" t="s">
        <v>8034</v>
      </c>
      <c r="M3861" s="15">
        <f t="shared" si="455"/>
        <v>0.24179999999999999</v>
      </c>
      <c r="N3861" s="13">
        <f t="shared" si="456"/>
        <v>10</v>
      </c>
      <c r="O3861" s="13">
        <f t="shared" si="457"/>
        <v>4</v>
      </c>
      <c r="P3861" s="13">
        <f t="shared" si="458"/>
        <v>2017</v>
      </c>
      <c r="Q3861" s="13">
        <f t="shared" si="459"/>
        <v>24.18</v>
      </c>
    </row>
    <row r="3862" spans="1:17" x14ac:dyDescent="0.25">
      <c r="A3862" t="s">
        <v>8035</v>
      </c>
      <c r="B3862" t="s">
        <v>8036</v>
      </c>
      <c r="C3862">
        <v>42832.415810185186</v>
      </c>
      <c r="D3862">
        <v>50</v>
      </c>
      <c r="E3862" t="s">
        <v>13863</v>
      </c>
      <c r="F3862" t="s">
        <v>8032</v>
      </c>
      <c r="G3862" t="s">
        <v>8033</v>
      </c>
      <c r="H3862" t="s">
        <v>65</v>
      </c>
      <c r="I3862">
        <v>0.60980000000000001</v>
      </c>
      <c r="J3862">
        <v>0</v>
      </c>
      <c r="K3862" t="s">
        <v>8037</v>
      </c>
      <c r="M3862" s="15">
        <f t="shared" si="455"/>
        <v>0.60980000000000001</v>
      </c>
      <c r="N3862" s="13">
        <f t="shared" si="456"/>
        <v>10</v>
      </c>
      <c r="O3862" s="13">
        <f t="shared" si="457"/>
        <v>4</v>
      </c>
      <c r="P3862" s="13">
        <f t="shared" si="458"/>
        <v>2017</v>
      </c>
      <c r="Q3862" s="13">
        <f t="shared" si="459"/>
        <v>30.490000000000002</v>
      </c>
    </row>
    <row r="3863" spans="1:17" x14ac:dyDescent="0.25">
      <c r="A3863" t="s">
        <v>303</v>
      </c>
      <c r="B3863" t="s">
        <v>304</v>
      </c>
      <c r="C3863">
        <v>42831.492858796293</v>
      </c>
      <c r="D3863">
        <v>30</v>
      </c>
      <c r="E3863" t="s">
        <v>13863</v>
      </c>
      <c r="F3863" t="s">
        <v>8038</v>
      </c>
      <c r="G3863" t="s">
        <v>8039</v>
      </c>
      <c r="H3863" t="s">
        <v>301</v>
      </c>
      <c r="I3863">
        <v>0.85</v>
      </c>
      <c r="J3863">
        <v>0</v>
      </c>
      <c r="K3863" t="s">
        <v>305</v>
      </c>
      <c r="M3863" s="15">
        <f t="shared" si="455"/>
        <v>0.85</v>
      </c>
      <c r="N3863" s="13">
        <f t="shared" si="456"/>
        <v>10</v>
      </c>
      <c r="O3863" s="13">
        <f t="shared" si="457"/>
        <v>4</v>
      </c>
      <c r="P3863" s="13">
        <f t="shared" si="458"/>
        <v>2017</v>
      </c>
      <c r="Q3863" s="13">
        <f t="shared" si="459"/>
        <v>25.5</v>
      </c>
    </row>
    <row r="3864" spans="1:17" x14ac:dyDescent="0.25">
      <c r="A3864" t="s">
        <v>2185</v>
      </c>
      <c r="B3864" t="s">
        <v>2186</v>
      </c>
      <c r="C3864">
        <v>42831.492858796293</v>
      </c>
      <c r="D3864">
        <v>20</v>
      </c>
      <c r="E3864" t="s">
        <v>13863</v>
      </c>
      <c r="F3864" t="s">
        <v>8038</v>
      </c>
      <c r="G3864" t="s">
        <v>8039</v>
      </c>
      <c r="H3864" t="s">
        <v>301</v>
      </c>
      <c r="I3864">
        <v>2.6080000000000001</v>
      </c>
      <c r="J3864">
        <v>0</v>
      </c>
      <c r="K3864" t="s">
        <v>2187</v>
      </c>
      <c r="M3864" s="15">
        <f t="shared" si="455"/>
        <v>2.6080000000000001</v>
      </c>
      <c r="N3864" s="13">
        <f t="shared" si="456"/>
        <v>10</v>
      </c>
      <c r="O3864" s="13">
        <f t="shared" si="457"/>
        <v>4</v>
      </c>
      <c r="P3864" s="13">
        <f t="shared" si="458"/>
        <v>2017</v>
      </c>
      <c r="Q3864" s="13">
        <f t="shared" si="459"/>
        <v>52.160000000000004</v>
      </c>
    </row>
    <row r="3865" spans="1:17" x14ac:dyDescent="0.25">
      <c r="A3865" t="s">
        <v>8040</v>
      </c>
      <c r="B3865" t="s">
        <v>8041</v>
      </c>
      <c r="C3865">
        <v>42831.492858796293</v>
      </c>
      <c r="D3865">
        <v>15</v>
      </c>
      <c r="E3865" t="s">
        <v>13863</v>
      </c>
      <c r="F3865" t="s">
        <v>8038</v>
      </c>
      <c r="G3865" t="s">
        <v>8039</v>
      </c>
      <c r="H3865" t="s">
        <v>301</v>
      </c>
      <c r="I3865">
        <v>2.6080000000000001</v>
      </c>
      <c r="J3865">
        <v>0</v>
      </c>
      <c r="K3865" t="s">
        <v>8042</v>
      </c>
      <c r="M3865" s="15">
        <f t="shared" si="455"/>
        <v>2.6080000000000001</v>
      </c>
      <c r="N3865" s="13">
        <f t="shared" si="456"/>
        <v>10</v>
      </c>
      <c r="O3865" s="13">
        <f t="shared" si="457"/>
        <v>4</v>
      </c>
      <c r="P3865" s="13">
        <f t="shared" si="458"/>
        <v>2017</v>
      </c>
      <c r="Q3865" s="13">
        <f t="shared" si="459"/>
        <v>39.120000000000005</v>
      </c>
    </row>
    <row r="3866" spans="1:17" x14ac:dyDescent="0.25">
      <c r="A3866" t="s">
        <v>2188</v>
      </c>
      <c r="B3866" t="s">
        <v>2189</v>
      </c>
      <c r="C3866">
        <v>42831.492858796293</v>
      </c>
      <c r="D3866">
        <v>50</v>
      </c>
      <c r="E3866" t="s">
        <v>13863</v>
      </c>
      <c r="F3866" t="s">
        <v>8038</v>
      </c>
      <c r="G3866" t="s">
        <v>8039</v>
      </c>
      <c r="H3866" t="s">
        <v>301</v>
      </c>
      <c r="I3866">
        <v>1.1000000000000001</v>
      </c>
      <c r="J3866">
        <v>0</v>
      </c>
      <c r="K3866" t="s">
        <v>2190</v>
      </c>
      <c r="M3866" s="15">
        <f t="shared" si="455"/>
        <v>1.1000000000000001</v>
      </c>
      <c r="N3866" s="13">
        <f t="shared" si="456"/>
        <v>10</v>
      </c>
      <c r="O3866" s="13">
        <f t="shared" si="457"/>
        <v>4</v>
      </c>
      <c r="P3866" s="13">
        <f t="shared" si="458"/>
        <v>2017</v>
      </c>
      <c r="Q3866" s="13">
        <f t="shared" si="459"/>
        <v>55.000000000000007</v>
      </c>
    </row>
    <row r="3867" spans="1:17" x14ac:dyDescent="0.25">
      <c r="A3867" t="s">
        <v>8043</v>
      </c>
      <c r="B3867" t="s">
        <v>8044</v>
      </c>
      <c r="C3867">
        <v>42831.492858796293</v>
      </c>
      <c r="D3867">
        <v>25</v>
      </c>
      <c r="E3867" t="s">
        <v>13863</v>
      </c>
      <c r="F3867" t="s">
        <v>8038</v>
      </c>
      <c r="G3867" t="s">
        <v>8039</v>
      </c>
      <c r="H3867" t="s">
        <v>301</v>
      </c>
      <c r="I3867">
        <v>1.1000000000000001</v>
      </c>
      <c r="J3867">
        <v>0</v>
      </c>
      <c r="K3867" t="s">
        <v>8045</v>
      </c>
      <c r="M3867" s="15">
        <f t="shared" si="455"/>
        <v>1.1000000000000001</v>
      </c>
      <c r="N3867" s="13">
        <f t="shared" si="456"/>
        <v>10</v>
      </c>
      <c r="O3867" s="13">
        <f t="shared" si="457"/>
        <v>4</v>
      </c>
      <c r="P3867" s="13">
        <f t="shared" si="458"/>
        <v>2017</v>
      </c>
      <c r="Q3867" s="13">
        <f t="shared" si="459"/>
        <v>27.500000000000004</v>
      </c>
    </row>
    <row r="3868" spans="1:17" x14ac:dyDescent="0.25">
      <c r="A3868" t="s">
        <v>1326</v>
      </c>
      <c r="B3868" t="s">
        <v>1327</v>
      </c>
      <c r="C3868">
        <v>42831.492858796293</v>
      </c>
      <c r="D3868">
        <v>100</v>
      </c>
      <c r="E3868" t="s">
        <v>13863</v>
      </c>
      <c r="F3868" t="s">
        <v>8038</v>
      </c>
      <c r="G3868" t="s">
        <v>8039</v>
      </c>
      <c r="H3868" t="s">
        <v>301</v>
      </c>
      <c r="I3868">
        <v>2.3915000000000002</v>
      </c>
      <c r="J3868">
        <v>0</v>
      </c>
      <c r="K3868" t="s">
        <v>1330</v>
      </c>
      <c r="M3868" s="15">
        <f t="shared" si="455"/>
        <v>2.3915000000000002</v>
      </c>
      <c r="N3868" s="13">
        <f t="shared" si="456"/>
        <v>10</v>
      </c>
      <c r="O3868" s="13">
        <f t="shared" si="457"/>
        <v>4</v>
      </c>
      <c r="P3868" s="13">
        <f t="shared" si="458"/>
        <v>2017</v>
      </c>
      <c r="Q3868" s="13">
        <f t="shared" si="459"/>
        <v>239.15</v>
      </c>
    </row>
    <row r="3869" spans="1:17" x14ac:dyDescent="0.25">
      <c r="A3869" t="s">
        <v>2168</v>
      </c>
      <c r="B3869" t="s">
        <v>2169</v>
      </c>
      <c r="C3869">
        <v>42831.492858796293</v>
      </c>
      <c r="D3869">
        <v>25</v>
      </c>
      <c r="E3869" t="s">
        <v>13863</v>
      </c>
      <c r="F3869" t="s">
        <v>8038</v>
      </c>
      <c r="G3869" t="s">
        <v>8039</v>
      </c>
      <c r="H3869" t="s">
        <v>301</v>
      </c>
      <c r="I3869">
        <v>1.78</v>
      </c>
      <c r="J3869">
        <v>0</v>
      </c>
      <c r="K3869" t="s">
        <v>2172</v>
      </c>
      <c r="M3869" s="15">
        <f t="shared" si="455"/>
        <v>1.78</v>
      </c>
      <c r="N3869" s="13">
        <f t="shared" si="456"/>
        <v>10</v>
      </c>
      <c r="O3869" s="13">
        <f t="shared" si="457"/>
        <v>4</v>
      </c>
      <c r="P3869" s="13">
        <f t="shared" si="458"/>
        <v>2017</v>
      </c>
      <c r="Q3869" s="13">
        <f t="shared" si="459"/>
        <v>44.5</v>
      </c>
    </row>
    <row r="3870" spans="1:17" x14ac:dyDescent="0.25">
      <c r="A3870" t="s">
        <v>664</v>
      </c>
      <c r="B3870" t="s">
        <v>665</v>
      </c>
      <c r="C3870">
        <v>42831.492858796293</v>
      </c>
      <c r="D3870">
        <v>50</v>
      </c>
      <c r="E3870" t="s">
        <v>99</v>
      </c>
      <c r="F3870" t="s">
        <v>8038</v>
      </c>
      <c r="G3870" t="s">
        <v>8039</v>
      </c>
      <c r="H3870" t="s">
        <v>301</v>
      </c>
      <c r="I3870">
        <v>4.7830000000000004</v>
      </c>
      <c r="J3870">
        <v>50</v>
      </c>
      <c r="K3870" t="s">
        <v>668</v>
      </c>
      <c r="M3870" s="15">
        <f t="shared" si="455"/>
        <v>2.3915000000000002</v>
      </c>
      <c r="N3870" s="13">
        <f t="shared" si="456"/>
        <v>10</v>
      </c>
      <c r="O3870" s="13">
        <f t="shared" si="457"/>
        <v>4</v>
      </c>
      <c r="P3870" s="13">
        <f t="shared" si="458"/>
        <v>2017</v>
      </c>
      <c r="Q3870" s="13">
        <f t="shared" si="459"/>
        <v>119.575</v>
      </c>
    </row>
    <row r="3871" spans="1:17" x14ac:dyDescent="0.25">
      <c r="A3871" t="s">
        <v>2191</v>
      </c>
      <c r="B3871" t="s">
        <v>2192</v>
      </c>
      <c r="C3871">
        <v>42831.492858796293</v>
      </c>
      <c r="D3871">
        <v>25</v>
      </c>
      <c r="E3871" t="s">
        <v>13863</v>
      </c>
      <c r="F3871" t="s">
        <v>8038</v>
      </c>
      <c r="G3871" t="s">
        <v>8039</v>
      </c>
      <c r="H3871" t="s">
        <v>301</v>
      </c>
      <c r="I3871">
        <v>2.403</v>
      </c>
      <c r="J3871">
        <v>0</v>
      </c>
      <c r="K3871" t="s">
        <v>2193</v>
      </c>
      <c r="M3871" s="15">
        <f t="shared" si="455"/>
        <v>2.403</v>
      </c>
      <c r="N3871" s="13">
        <f t="shared" si="456"/>
        <v>10</v>
      </c>
      <c r="O3871" s="13">
        <f t="shared" si="457"/>
        <v>4</v>
      </c>
      <c r="P3871" s="13">
        <f t="shared" si="458"/>
        <v>2017</v>
      </c>
      <c r="Q3871" s="13">
        <f t="shared" si="459"/>
        <v>60.075000000000003</v>
      </c>
    </row>
    <row r="3872" spans="1:17" x14ac:dyDescent="0.25">
      <c r="A3872" t="s">
        <v>97</v>
      </c>
      <c r="B3872" t="s">
        <v>98</v>
      </c>
      <c r="C3872">
        <v>42831.492858796293</v>
      </c>
      <c r="D3872">
        <v>100</v>
      </c>
      <c r="E3872" t="s">
        <v>99</v>
      </c>
      <c r="F3872" t="s">
        <v>8038</v>
      </c>
      <c r="G3872" t="s">
        <v>8039</v>
      </c>
      <c r="H3872" t="s">
        <v>301</v>
      </c>
      <c r="I3872">
        <v>4.9160000000000004</v>
      </c>
      <c r="J3872">
        <v>50</v>
      </c>
      <c r="K3872" t="s">
        <v>103</v>
      </c>
      <c r="M3872" s="15">
        <f t="shared" si="455"/>
        <v>2.4580000000000002</v>
      </c>
      <c r="N3872" s="13">
        <f t="shared" si="456"/>
        <v>10</v>
      </c>
      <c r="O3872" s="13">
        <f t="shared" si="457"/>
        <v>4</v>
      </c>
      <c r="P3872" s="13">
        <f t="shared" si="458"/>
        <v>2017</v>
      </c>
      <c r="Q3872" s="13">
        <f t="shared" si="459"/>
        <v>245.8</v>
      </c>
    </row>
    <row r="3873" spans="1:17" x14ac:dyDescent="0.25">
      <c r="A3873" t="s">
        <v>2409</v>
      </c>
      <c r="B3873" t="s">
        <v>2410</v>
      </c>
      <c r="C3873">
        <v>42831.492858796293</v>
      </c>
      <c r="D3873">
        <v>5</v>
      </c>
      <c r="E3873" t="s">
        <v>13863</v>
      </c>
      <c r="F3873" t="s">
        <v>8038</v>
      </c>
      <c r="G3873" t="s">
        <v>8039</v>
      </c>
      <c r="H3873" t="s">
        <v>301</v>
      </c>
      <c r="I3873">
        <v>12.388999999999999</v>
      </c>
      <c r="J3873">
        <v>0</v>
      </c>
      <c r="K3873" t="s">
        <v>2412</v>
      </c>
      <c r="M3873" s="15">
        <f t="shared" si="455"/>
        <v>12.388999999999999</v>
      </c>
      <c r="N3873" s="13">
        <f t="shared" si="456"/>
        <v>10</v>
      </c>
      <c r="O3873" s="13">
        <f t="shared" si="457"/>
        <v>4</v>
      </c>
      <c r="P3873" s="13">
        <f t="shared" si="458"/>
        <v>2017</v>
      </c>
      <c r="Q3873" s="13">
        <f t="shared" si="459"/>
        <v>61.944999999999993</v>
      </c>
    </row>
    <row r="3874" spans="1:17" x14ac:dyDescent="0.25">
      <c r="A3874" t="s">
        <v>8046</v>
      </c>
      <c r="B3874" t="s">
        <v>8047</v>
      </c>
      <c r="C3874">
        <v>42831.492858796293</v>
      </c>
      <c r="D3874">
        <v>1</v>
      </c>
      <c r="E3874" t="s">
        <v>13863</v>
      </c>
      <c r="F3874" t="s">
        <v>8038</v>
      </c>
      <c r="G3874" t="s">
        <v>8039</v>
      </c>
      <c r="H3874" t="s">
        <v>301</v>
      </c>
      <c r="I3874">
        <v>41.6</v>
      </c>
      <c r="J3874">
        <v>0</v>
      </c>
      <c r="K3874" t="s">
        <v>8048</v>
      </c>
      <c r="M3874" s="15">
        <f t="shared" si="455"/>
        <v>41.6</v>
      </c>
      <c r="N3874" s="13">
        <f t="shared" si="456"/>
        <v>10</v>
      </c>
      <c r="O3874" s="13">
        <f t="shared" si="457"/>
        <v>4</v>
      </c>
      <c r="P3874" s="13">
        <f t="shared" si="458"/>
        <v>2017</v>
      </c>
      <c r="Q3874" s="13">
        <f t="shared" si="459"/>
        <v>41.6</v>
      </c>
    </row>
    <row r="3875" spans="1:17" x14ac:dyDescent="0.25">
      <c r="A3875" t="s">
        <v>1211</v>
      </c>
      <c r="B3875" t="s">
        <v>1212</v>
      </c>
      <c r="C3875">
        <v>42837.662662037037</v>
      </c>
      <c r="D3875">
        <v>2</v>
      </c>
      <c r="E3875" t="s">
        <v>13863</v>
      </c>
      <c r="F3875" t="s">
        <v>7836</v>
      </c>
      <c r="G3875" t="s">
        <v>7837</v>
      </c>
      <c r="H3875" t="s">
        <v>33</v>
      </c>
      <c r="I3875">
        <v>69</v>
      </c>
      <c r="J3875">
        <v>0</v>
      </c>
      <c r="K3875" t="s">
        <v>1213</v>
      </c>
      <c r="M3875" s="15">
        <f t="shared" si="455"/>
        <v>69</v>
      </c>
      <c r="N3875" s="13">
        <f t="shared" si="456"/>
        <v>10</v>
      </c>
      <c r="O3875" s="13">
        <f t="shared" si="457"/>
        <v>4</v>
      </c>
      <c r="P3875" s="13">
        <f t="shared" si="458"/>
        <v>2017</v>
      </c>
      <c r="Q3875" s="13">
        <f t="shared" si="459"/>
        <v>138</v>
      </c>
    </row>
    <row r="3876" spans="1:17" x14ac:dyDescent="0.25">
      <c r="A3876" t="s">
        <v>5477</v>
      </c>
      <c r="B3876" t="s">
        <v>5478</v>
      </c>
      <c r="C3876">
        <v>42831.495925925927</v>
      </c>
      <c r="D3876">
        <v>2</v>
      </c>
      <c r="E3876" t="s">
        <v>13863</v>
      </c>
      <c r="F3876" t="s">
        <v>7836</v>
      </c>
      <c r="G3876" t="s">
        <v>8049</v>
      </c>
      <c r="H3876" t="s">
        <v>33</v>
      </c>
      <c r="I3876">
        <v>377</v>
      </c>
      <c r="J3876">
        <v>0</v>
      </c>
      <c r="K3876" t="s">
        <v>33</v>
      </c>
      <c r="M3876" s="15">
        <f t="shared" si="455"/>
        <v>377</v>
      </c>
      <c r="N3876" s="13">
        <f t="shared" si="456"/>
        <v>10</v>
      </c>
      <c r="O3876" s="13">
        <f t="shared" si="457"/>
        <v>4</v>
      </c>
      <c r="P3876" s="13">
        <f t="shared" si="458"/>
        <v>2017</v>
      </c>
      <c r="Q3876" s="13">
        <f t="shared" si="459"/>
        <v>754</v>
      </c>
    </row>
    <row r="3877" spans="1:17" x14ac:dyDescent="0.25">
      <c r="A3877" t="s">
        <v>8050</v>
      </c>
      <c r="B3877" t="s">
        <v>8051</v>
      </c>
      <c r="C3877">
        <v>42835.578831018516</v>
      </c>
      <c r="D3877">
        <v>10</v>
      </c>
      <c r="E3877" t="s">
        <v>13863</v>
      </c>
      <c r="F3877" t="s">
        <v>8052</v>
      </c>
      <c r="G3877" t="s">
        <v>8053</v>
      </c>
      <c r="H3877" t="s">
        <v>65</v>
      </c>
      <c r="I3877">
        <v>24.16</v>
      </c>
      <c r="J3877">
        <v>0</v>
      </c>
      <c r="K3877" t="s">
        <v>8054</v>
      </c>
      <c r="M3877" s="15">
        <f t="shared" si="455"/>
        <v>24.16</v>
      </c>
      <c r="N3877" s="13">
        <f t="shared" si="456"/>
        <v>10</v>
      </c>
      <c r="O3877" s="13">
        <f t="shared" si="457"/>
        <v>4</v>
      </c>
      <c r="P3877" s="13">
        <f t="shared" si="458"/>
        <v>2017</v>
      </c>
      <c r="Q3877" s="13">
        <f t="shared" si="459"/>
        <v>241.6</v>
      </c>
    </row>
    <row r="3878" spans="1:17" x14ac:dyDescent="0.25">
      <c r="A3878" t="s">
        <v>2198</v>
      </c>
      <c r="B3878" t="s">
        <v>2199</v>
      </c>
      <c r="C3878">
        <v>42835.578831018516</v>
      </c>
      <c r="D3878">
        <v>10</v>
      </c>
      <c r="E3878" t="s">
        <v>13863</v>
      </c>
      <c r="F3878" t="s">
        <v>8052</v>
      </c>
      <c r="G3878" t="s">
        <v>8053</v>
      </c>
      <c r="H3878" t="s">
        <v>65</v>
      </c>
      <c r="I3878">
        <v>23.3</v>
      </c>
      <c r="J3878">
        <v>0</v>
      </c>
      <c r="K3878" t="s">
        <v>2202</v>
      </c>
      <c r="M3878" s="15">
        <f t="shared" si="455"/>
        <v>23.3</v>
      </c>
      <c r="N3878" s="13">
        <f t="shared" si="456"/>
        <v>10</v>
      </c>
      <c r="O3878" s="13">
        <f t="shared" si="457"/>
        <v>4</v>
      </c>
      <c r="P3878" s="13">
        <f t="shared" si="458"/>
        <v>2017</v>
      </c>
      <c r="Q3878" s="13">
        <f t="shared" si="459"/>
        <v>233</v>
      </c>
    </row>
    <row r="3879" spans="1:17" x14ac:dyDescent="0.25">
      <c r="A3879" t="s">
        <v>2665</v>
      </c>
      <c r="B3879" t="s">
        <v>2666</v>
      </c>
      <c r="C3879">
        <v>42837.299560185187</v>
      </c>
      <c r="D3879">
        <v>100</v>
      </c>
      <c r="E3879" t="s">
        <v>13863</v>
      </c>
      <c r="F3879" t="s">
        <v>8055</v>
      </c>
      <c r="G3879" t="s">
        <v>8056</v>
      </c>
      <c r="H3879" t="s">
        <v>181</v>
      </c>
      <c r="I3879">
        <v>2.2200000000000002</v>
      </c>
      <c r="J3879">
        <v>0</v>
      </c>
      <c r="K3879" t="s">
        <v>2667</v>
      </c>
      <c r="M3879" s="15">
        <f t="shared" si="455"/>
        <v>2.2200000000000002</v>
      </c>
      <c r="N3879" s="13">
        <f t="shared" si="456"/>
        <v>10</v>
      </c>
      <c r="O3879" s="13">
        <f t="shared" si="457"/>
        <v>4</v>
      </c>
      <c r="P3879" s="13">
        <f t="shared" si="458"/>
        <v>2017</v>
      </c>
      <c r="Q3879" s="13">
        <f t="shared" si="459"/>
        <v>222.00000000000003</v>
      </c>
    </row>
    <row r="3880" spans="1:17" x14ac:dyDescent="0.25">
      <c r="A3880" t="s">
        <v>3094</v>
      </c>
      <c r="B3880" t="s">
        <v>3095</v>
      </c>
      <c r="C3880">
        <v>42837.299560185187</v>
      </c>
      <c r="D3880">
        <v>100</v>
      </c>
      <c r="E3880" t="s">
        <v>13863</v>
      </c>
      <c r="F3880" t="s">
        <v>8055</v>
      </c>
      <c r="G3880" t="s">
        <v>8056</v>
      </c>
      <c r="H3880" t="s">
        <v>181</v>
      </c>
      <c r="I3880">
        <v>2.2599999999999998</v>
      </c>
      <c r="J3880">
        <v>0</v>
      </c>
      <c r="K3880" t="s">
        <v>3096</v>
      </c>
      <c r="M3880" s="15">
        <f t="shared" si="455"/>
        <v>2.2599999999999998</v>
      </c>
      <c r="N3880" s="13">
        <f t="shared" si="456"/>
        <v>10</v>
      </c>
      <c r="O3880" s="13">
        <f t="shared" si="457"/>
        <v>4</v>
      </c>
      <c r="P3880" s="13">
        <f t="shared" si="458"/>
        <v>2017</v>
      </c>
      <c r="Q3880" s="13">
        <f t="shared" si="459"/>
        <v>225.99999999999997</v>
      </c>
    </row>
    <row r="3881" spans="1:17" x14ac:dyDescent="0.25">
      <c r="A3881" t="s">
        <v>1507</v>
      </c>
      <c r="B3881" t="s">
        <v>1508</v>
      </c>
      <c r="C3881">
        <v>42837.299560185187</v>
      </c>
      <c r="D3881">
        <v>100</v>
      </c>
      <c r="E3881" t="s">
        <v>13863</v>
      </c>
      <c r="F3881" t="s">
        <v>8055</v>
      </c>
      <c r="G3881" t="s">
        <v>8056</v>
      </c>
      <c r="H3881" t="s">
        <v>181</v>
      </c>
      <c r="I3881">
        <v>4</v>
      </c>
      <c r="J3881">
        <v>0</v>
      </c>
      <c r="K3881" t="s">
        <v>535</v>
      </c>
      <c r="M3881" s="15">
        <f t="shared" si="455"/>
        <v>4</v>
      </c>
      <c r="N3881" s="13">
        <f t="shared" si="456"/>
        <v>10</v>
      </c>
      <c r="O3881" s="13">
        <f t="shared" si="457"/>
        <v>4</v>
      </c>
      <c r="P3881" s="13">
        <f t="shared" si="458"/>
        <v>2017</v>
      </c>
      <c r="Q3881" s="13">
        <f t="shared" si="459"/>
        <v>400</v>
      </c>
    </row>
    <row r="3882" spans="1:17" x14ac:dyDescent="0.25">
      <c r="A3882" t="s">
        <v>1509</v>
      </c>
      <c r="B3882" t="s">
        <v>1510</v>
      </c>
      <c r="C3882">
        <v>42837.299560185187</v>
      </c>
      <c r="D3882">
        <v>100</v>
      </c>
      <c r="E3882" t="s">
        <v>13863</v>
      </c>
      <c r="F3882" t="s">
        <v>8055</v>
      </c>
      <c r="G3882" t="s">
        <v>8056</v>
      </c>
      <c r="H3882" t="s">
        <v>181</v>
      </c>
      <c r="I3882">
        <v>5.84</v>
      </c>
      <c r="J3882">
        <v>0</v>
      </c>
      <c r="K3882" t="s">
        <v>1511</v>
      </c>
      <c r="M3882" s="15">
        <f t="shared" si="455"/>
        <v>5.84</v>
      </c>
      <c r="N3882" s="13">
        <f t="shared" si="456"/>
        <v>10</v>
      </c>
      <c r="O3882" s="13">
        <f t="shared" si="457"/>
        <v>4</v>
      </c>
      <c r="P3882" s="13">
        <f t="shared" si="458"/>
        <v>2017</v>
      </c>
      <c r="Q3882" s="13">
        <f t="shared" si="459"/>
        <v>584</v>
      </c>
    </row>
    <row r="3883" spans="1:17" x14ac:dyDescent="0.25">
      <c r="A3883" t="s">
        <v>2671</v>
      </c>
      <c r="B3883" t="s">
        <v>2672</v>
      </c>
      <c r="C3883">
        <v>42837.299560185187</v>
      </c>
      <c r="D3883">
        <v>30</v>
      </c>
      <c r="E3883" t="s">
        <v>13863</v>
      </c>
      <c r="F3883" t="s">
        <v>8055</v>
      </c>
      <c r="G3883" t="s">
        <v>8056</v>
      </c>
      <c r="H3883" t="s">
        <v>181</v>
      </c>
      <c r="I3883">
        <v>7.55</v>
      </c>
      <c r="J3883">
        <v>0</v>
      </c>
      <c r="K3883" t="s">
        <v>2673</v>
      </c>
      <c r="M3883" s="15">
        <f t="shared" si="455"/>
        <v>7.55</v>
      </c>
      <c r="N3883" s="13">
        <f t="shared" si="456"/>
        <v>10</v>
      </c>
      <c r="O3883" s="13">
        <f t="shared" si="457"/>
        <v>4</v>
      </c>
      <c r="P3883" s="13">
        <f t="shared" si="458"/>
        <v>2017</v>
      </c>
      <c r="Q3883" s="13">
        <f t="shared" si="459"/>
        <v>226.5</v>
      </c>
    </row>
    <row r="3884" spans="1:17" x14ac:dyDescent="0.25">
      <c r="A3884" t="s">
        <v>3195</v>
      </c>
      <c r="B3884" t="s">
        <v>3196</v>
      </c>
      <c r="C3884">
        <v>42858.298506944448</v>
      </c>
      <c r="D3884">
        <v>15</v>
      </c>
      <c r="E3884" t="s">
        <v>13863</v>
      </c>
      <c r="F3884" t="s">
        <v>8057</v>
      </c>
      <c r="G3884" t="s">
        <v>8058</v>
      </c>
      <c r="H3884" t="s">
        <v>160</v>
      </c>
      <c r="I3884">
        <v>96</v>
      </c>
      <c r="J3884">
        <v>0</v>
      </c>
      <c r="K3884" t="s">
        <v>3199</v>
      </c>
      <c r="M3884" s="15">
        <f t="shared" ref="M3884:M3931" si="460">+I3884*(1-J3884/100)</f>
        <v>96</v>
      </c>
      <c r="N3884" s="13">
        <f t="shared" ref="N3884:N3931" si="461">+LEN(A3884)</f>
        <v>10</v>
      </c>
      <c r="O3884" s="13">
        <f t="shared" ref="O3884:O3931" si="462">+MONTH(C3884)</f>
        <v>5</v>
      </c>
      <c r="P3884" s="13">
        <f t="shared" ref="P3884:P3931" si="463">+YEAR(C3884)</f>
        <v>2017</v>
      </c>
      <c r="Q3884" s="13">
        <f t="shared" ref="Q3884:Q3931" si="464">+M3884*D3884</f>
        <v>1440</v>
      </c>
    </row>
    <row r="3885" spans="1:17" x14ac:dyDescent="0.25">
      <c r="A3885" t="s">
        <v>8059</v>
      </c>
      <c r="B3885" t="s">
        <v>8060</v>
      </c>
      <c r="C3885">
        <v>42881.373842592591</v>
      </c>
      <c r="D3885">
        <v>100</v>
      </c>
      <c r="E3885" t="s">
        <v>13863</v>
      </c>
      <c r="F3885" t="s">
        <v>8057</v>
      </c>
      <c r="G3885" t="s">
        <v>8061</v>
      </c>
      <c r="H3885" t="s">
        <v>160</v>
      </c>
      <c r="I3885">
        <v>21.32</v>
      </c>
      <c r="J3885">
        <v>0</v>
      </c>
      <c r="K3885" t="s">
        <v>739</v>
      </c>
      <c r="M3885" s="15">
        <f t="shared" si="460"/>
        <v>21.32</v>
      </c>
      <c r="N3885" s="13">
        <f t="shared" si="461"/>
        <v>10</v>
      </c>
      <c r="O3885" s="13">
        <f t="shared" si="462"/>
        <v>5</v>
      </c>
      <c r="P3885" s="13">
        <f t="shared" si="463"/>
        <v>2017</v>
      </c>
      <c r="Q3885" s="13">
        <f t="shared" si="464"/>
        <v>2132</v>
      </c>
    </row>
    <row r="3886" spans="1:17" x14ac:dyDescent="0.25">
      <c r="A3886" t="s">
        <v>2537</v>
      </c>
      <c r="B3886" t="s">
        <v>2538</v>
      </c>
      <c r="C3886">
        <v>42881.373842592591</v>
      </c>
      <c r="D3886">
        <v>100</v>
      </c>
      <c r="E3886" t="s">
        <v>13863</v>
      </c>
      <c r="F3886" t="s">
        <v>8057</v>
      </c>
      <c r="G3886" t="s">
        <v>8061</v>
      </c>
      <c r="H3886" t="s">
        <v>160</v>
      </c>
      <c r="I3886">
        <v>2.4750000000000001</v>
      </c>
      <c r="J3886">
        <v>0</v>
      </c>
      <c r="K3886" t="s">
        <v>2537</v>
      </c>
      <c r="M3886" s="15">
        <f t="shared" si="460"/>
        <v>2.4750000000000001</v>
      </c>
      <c r="N3886" s="13">
        <f t="shared" si="461"/>
        <v>10</v>
      </c>
      <c r="O3886" s="13">
        <f t="shared" si="462"/>
        <v>5</v>
      </c>
      <c r="P3886" s="13">
        <f t="shared" si="463"/>
        <v>2017</v>
      </c>
      <c r="Q3886" s="13">
        <f t="shared" si="464"/>
        <v>247.5</v>
      </c>
    </row>
    <row r="3887" spans="1:17" x14ac:dyDescent="0.25">
      <c r="A3887" t="s">
        <v>479</v>
      </c>
      <c r="B3887" t="s">
        <v>480</v>
      </c>
      <c r="C3887">
        <v>42837.66165509259</v>
      </c>
      <c r="D3887">
        <v>4</v>
      </c>
      <c r="E3887" t="s">
        <v>13863</v>
      </c>
      <c r="F3887" t="s">
        <v>8057</v>
      </c>
      <c r="G3887" t="s">
        <v>8062</v>
      </c>
      <c r="H3887" t="s">
        <v>160</v>
      </c>
      <c r="I3887">
        <v>26.827000000000002</v>
      </c>
      <c r="J3887">
        <v>0</v>
      </c>
      <c r="K3887" t="s">
        <v>483</v>
      </c>
      <c r="M3887" s="15">
        <f t="shared" si="460"/>
        <v>26.827000000000002</v>
      </c>
      <c r="N3887" s="13">
        <f t="shared" si="461"/>
        <v>10</v>
      </c>
      <c r="O3887" s="13">
        <f t="shared" si="462"/>
        <v>4</v>
      </c>
      <c r="P3887" s="13">
        <f t="shared" si="463"/>
        <v>2017</v>
      </c>
      <c r="Q3887" s="13">
        <f t="shared" si="464"/>
        <v>107.30800000000001</v>
      </c>
    </row>
    <row r="3888" spans="1:17" x14ac:dyDescent="0.25">
      <c r="A3888" t="s">
        <v>5921</v>
      </c>
      <c r="B3888" t="s">
        <v>5922</v>
      </c>
      <c r="C3888">
        <v>42837.66165509259</v>
      </c>
      <c r="D3888">
        <v>2</v>
      </c>
      <c r="E3888" t="s">
        <v>13863</v>
      </c>
      <c r="F3888" t="s">
        <v>8057</v>
      </c>
      <c r="G3888" t="s">
        <v>8062</v>
      </c>
      <c r="H3888" t="s">
        <v>160</v>
      </c>
      <c r="I3888">
        <v>43.58</v>
      </c>
      <c r="J3888">
        <v>0</v>
      </c>
      <c r="K3888" t="s">
        <v>5925</v>
      </c>
      <c r="M3888" s="15">
        <f t="shared" si="460"/>
        <v>43.58</v>
      </c>
      <c r="N3888" s="13">
        <f t="shared" si="461"/>
        <v>10</v>
      </c>
      <c r="O3888" s="13">
        <f t="shared" si="462"/>
        <v>4</v>
      </c>
      <c r="P3888" s="13">
        <f t="shared" si="463"/>
        <v>2017</v>
      </c>
      <c r="Q3888" s="13">
        <f t="shared" si="464"/>
        <v>87.16</v>
      </c>
    </row>
    <row r="3889" spans="1:17" x14ac:dyDescent="0.25">
      <c r="A3889" t="s">
        <v>1473</v>
      </c>
      <c r="B3889" t="s">
        <v>1474</v>
      </c>
      <c r="C3889">
        <v>42863.69903935185</v>
      </c>
      <c r="D3889">
        <v>100</v>
      </c>
      <c r="E3889" t="s">
        <v>13863</v>
      </c>
      <c r="F3889" t="s">
        <v>8057</v>
      </c>
      <c r="G3889" t="s">
        <v>8063</v>
      </c>
      <c r="H3889" t="s">
        <v>160</v>
      </c>
      <c r="I3889">
        <v>36.249000000000002</v>
      </c>
      <c r="J3889">
        <v>0</v>
      </c>
      <c r="K3889" t="s">
        <v>1477</v>
      </c>
      <c r="M3889" s="15">
        <f t="shared" si="460"/>
        <v>36.249000000000002</v>
      </c>
      <c r="N3889" s="13">
        <f t="shared" si="461"/>
        <v>10</v>
      </c>
      <c r="O3889" s="13">
        <f t="shared" si="462"/>
        <v>5</v>
      </c>
      <c r="P3889" s="13">
        <f t="shared" si="463"/>
        <v>2017</v>
      </c>
      <c r="Q3889" s="13">
        <f t="shared" si="464"/>
        <v>3624.9</v>
      </c>
    </row>
    <row r="3890" spans="1:17" x14ac:dyDescent="0.25">
      <c r="A3890" t="s">
        <v>4111</v>
      </c>
      <c r="B3890" t="s">
        <v>4112</v>
      </c>
      <c r="C3890">
        <v>42859.357777777775</v>
      </c>
      <c r="D3890">
        <v>15</v>
      </c>
      <c r="E3890" t="s">
        <v>13863</v>
      </c>
      <c r="F3890" t="s">
        <v>8064</v>
      </c>
      <c r="G3890" t="s">
        <v>8065</v>
      </c>
      <c r="H3890" t="s">
        <v>3860</v>
      </c>
      <c r="I3890">
        <v>214.18</v>
      </c>
      <c r="J3890">
        <v>0</v>
      </c>
      <c r="K3890" t="s">
        <v>4115</v>
      </c>
      <c r="M3890" s="15">
        <f t="shared" si="460"/>
        <v>214.18</v>
      </c>
      <c r="N3890" s="13">
        <f t="shared" si="461"/>
        <v>10</v>
      </c>
      <c r="O3890" s="13">
        <f t="shared" si="462"/>
        <v>5</v>
      </c>
      <c r="P3890" s="13">
        <f t="shared" si="463"/>
        <v>2017</v>
      </c>
      <c r="Q3890" s="13">
        <f t="shared" si="464"/>
        <v>3212.7000000000003</v>
      </c>
    </row>
    <row r="3891" spans="1:17" x14ac:dyDescent="0.25">
      <c r="A3891" t="s">
        <v>8066</v>
      </c>
      <c r="B3891" t="s">
        <v>8067</v>
      </c>
      <c r="C3891">
        <v>42831.493425925924</v>
      </c>
      <c r="D3891">
        <v>1</v>
      </c>
      <c r="E3891" t="s">
        <v>13863</v>
      </c>
      <c r="F3891" t="s">
        <v>8068</v>
      </c>
      <c r="G3891" t="s">
        <v>8069</v>
      </c>
      <c r="H3891" t="s">
        <v>12</v>
      </c>
      <c r="I3891">
        <v>441.17</v>
      </c>
      <c r="J3891">
        <v>0</v>
      </c>
      <c r="K3891" t="s">
        <v>12</v>
      </c>
      <c r="M3891" s="15">
        <f t="shared" si="460"/>
        <v>441.17</v>
      </c>
      <c r="N3891" s="13">
        <f t="shared" si="461"/>
        <v>10</v>
      </c>
      <c r="O3891" s="13">
        <f t="shared" si="462"/>
        <v>4</v>
      </c>
      <c r="P3891" s="13">
        <f t="shared" si="463"/>
        <v>2017</v>
      </c>
      <c r="Q3891" s="13">
        <f t="shared" si="464"/>
        <v>441.17</v>
      </c>
    </row>
    <row r="3892" spans="1:17" x14ac:dyDescent="0.25">
      <c r="A3892" t="s">
        <v>724</v>
      </c>
      <c r="B3892" t="s">
        <v>725</v>
      </c>
      <c r="C3892">
        <v>42835.587164351855</v>
      </c>
      <c r="D3892">
        <v>15</v>
      </c>
      <c r="E3892" t="s">
        <v>13863</v>
      </c>
      <c r="F3892" t="s">
        <v>8070</v>
      </c>
      <c r="G3892" t="s">
        <v>8071</v>
      </c>
      <c r="H3892" t="s">
        <v>12</v>
      </c>
      <c r="I3892">
        <v>490</v>
      </c>
      <c r="J3892">
        <v>0</v>
      </c>
      <c r="K3892" t="s">
        <v>728</v>
      </c>
      <c r="M3892" s="15">
        <f t="shared" si="460"/>
        <v>490</v>
      </c>
      <c r="N3892" s="13">
        <f t="shared" si="461"/>
        <v>10</v>
      </c>
      <c r="O3892" s="13">
        <f t="shared" si="462"/>
        <v>4</v>
      </c>
      <c r="P3892" s="13">
        <f t="shared" si="463"/>
        <v>2017</v>
      </c>
      <c r="Q3892" s="13">
        <f t="shared" si="464"/>
        <v>7350</v>
      </c>
    </row>
    <row r="3893" spans="1:17" x14ac:dyDescent="0.25">
      <c r="A3893" t="s">
        <v>3186</v>
      </c>
      <c r="B3893" t="s">
        <v>3187</v>
      </c>
      <c r="C3893">
        <v>42859.649768518517</v>
      </c>
      <c r="D3893">
        <v>10</v>
      </c>
      <c r="E3893" t="s">
        <v>13863</v>
      </c>
      <c r="F3893" t="s">
        <v>8070</v>
      </c>
      <c r="G3893" t="s">
        <v>8072</v>
      </c>
      <c r="H3893" t="s">
        <v>12</v>
      </c>
      <c r="I3893">
        <v>243</v>
      </c>
      <c r="J3893">
        <v>0</v>
      </c>
      <c r="K3893" t="s">
        <v>3188</v>
      </c>
      <c r="M3893" s="15">
        <f t="shared" si="460"/>
        <v>243</v>
      </c>
      <c r="N3893" s="13">
        <f t="shared" si="461"/>
        <v>10</v>
      </c>
      <c r="O3893" s="13">
        <f t="shared" si="462"/>
        <v>5</v>
      </c>
      <c r="P3893" s="13">
        <f t="shared" si="463"/>
        <v>2017</v>
      </c>
      <c r="Q3893" s="13">
        <f t="shared" si="464"/>
        <v>2430</v>
      </c>
    </row>
    <row r="3894" spans="1:17" x14ac:dyDescent="0.25">
      <c r="A3894" t="s">
        <v>218</v>
      </c>
      <c r="B3894" t="s">
        <v>219</v>
      </c>
      <c r="C3894">
        <v>42829.6409375</v>
      </c>
      <c r="D3894">
        <v>1</v>
      </c>
      <c r="E3894" t="s">
        <v>13863</v>
      </c>
      <c r="F3894" t="s">
        <v>8073</v>
      </c>
      <c r="G3894" t="s">
        <v>8074</v>
      </c>
      <c r="H3894" t="s">
        <v>412</v>
      </c>
      <c r="I3894">
        <v>83.48</v>
      </c>
      <c r="J3894">
        <v>0</v>
      </c>
      <c r="K3894" t="s">
        <v>223</v>
      </c>
      <c r="M3894" s="15">
        <f t="shared" si="460"/>
        <v>83.48</v>
      </c>
      <c r="N3894" s="13">
        <f t="shared" si="461"/>
        <v>10</v>
      </c>
      <c r="O3894" s="13">
        <f t="shared" si="462"/>
        <v>4</v>
      </c>
      <c r="P3894" s="13">
        <f t="shared" si="463"/>
        <v>2017</v>
      </c>
      <c r="Q3894" s="13">
        <f t="shared" si="464"/>
        <v>83.48</v>
      </c>
    </row>
    <row r="3895" spans="1:17" x14ac:dyDescent="0.25">
      <c r="A3895" t="s">
        <v>218</v>
      </c>
      <c r="B3895" t="s">
        <v>219</v>
      </c>
      <c r="C3895">
        <v>42829.641365740739</v>
      </c>
      <c r="D3895">
        <v>3</v>
      </c>
      <c r="E3895" t="s">
        <v>13863</v>
      </c>
      <c r="F3895" t="s">
        <v>8075</v>
      </c>
      <c r="G3895" t="s">
        <v>8076</v>
      </c>
      <c r="H3895" t="s">
        <v>412</v>
      </c>
      <c r="I3895">
        <v>83.48</v>
      </c>
      <c r="J3895">
        <v>0</v>
      </c>
      <c r="K3895" t="s">
        <v>223</v>
      </c>
      <c r="M3895" s="15">
        <f t="shared" si="460"/>
        <v>83.48</v>
      </c>
      <c r="N3895" s="13">
        <f t="shared" si="461"/>
        <v>10</v>
      </c>
      <c r="O3895" s="13">
        <f t="shared" si="462"/>
        <v>4</v>
      </c>
      <c r="P3895" s="13">
        <f t="shared" si="463"/>
        <v>2017</v>
      </c>
      <c r="Q3895" s="13">
        <f t="shared" si="464"/>
        <v>250.44</v>
      </c>
    </row>
    <row r="3896" spans="1:17" x14ac:dyDescent="0.25">
      <c r="A3896" t="s">
        <v>413</v>
      </c>
      <c r="B3896" t="s">
        <v>414</v>
      </c>
      <c r="C3896">
        <v>42835.591365740744</v>
      </c>
      <c r="D3896">
        <v>1</v>
      </c>
      <c r="E3896" t="s">
        <v>13863</v>
      </c>
      <c r="F3896" t="s">
        <v>8075</v>
      </c>
      <c r="G3896" t="s">
        <v>8077</v>
      </c>
      <c r="H3896" t="s">
        <v>412</v>
      </c>
      <c r="I3896">
        <v>157.24</v>
      </c>
      <c r="J3896">
        <v>0</v>
      </c>
      <c r="K3896" t="s">
        <v>416</v>
      </c>
      <c r="M3896" s="15">
        <f t="shared" si="460"/>
        <v>157.24</v>
      </c>
      <c r="N3896" s="13">
        <f t="shared" si="461"/>
        <v>10</v>
      </c>
      <c r="O3896" s="13">
        <f t="shared" si="462"/>
        <v>4</v>
      </c>
      <c r="P3896" s="13">
        <f t="shared" si="463"/>
        <v>2017</v>
      </c>
      <c r="Q3896" s="13">
        <f t="shared" si="464"/>
        <v>157.24</v>
      </c>
    </row>
    <row r="3897" spans="1:17" x14ac:dyDescent="0.25">
      <c r="A3897" t="s">
        <v>218</v>
      </c>
      <c r="B3897" t="s">
        <v>219</v>
      </c>
      <c r="C3897">
        <v>42830.4531712963</v>
      </c>
      <c r="D3897">
        <v>2</v>
      </c>
      <c r="E3897" t="s">
        <v>13863</v>
      </c>
      <c r="F3897" t="s">
        <v>8078</v>
      </c>
      <c r="G3897" t="s">
        <v>8079</v>
      </c>
      <c r="H3897" t="s">
        <v>222</v>
      </c>
      <c r="I3897">
        <v>50.57</v>
      </c>
      <c r="J3897">
        <v>0</v>
      </c>
      <c r="K3897" t="s">
        <v>223</v>
      </c>
      <c r="M3897" s="15">
        <f t="shared" si="460"/>
        <v>50.57</v>
      </c>
      <c r="N3897" s="13">
        <f t="shared" si="461"/>
        <v>10</v>
      </c>
      <c r="O3897" s="13">
        <f t="shared" si="462"/>
        <v>4</v>
      </c>
      <c r="P3897" s="13">
        <f t="shared" si="463"/>
        <v>2017</v>
      </c>
      <c r="Q3897" s="13">
        <f t="shared" si="464"/>
        <v>101.14</v>
      </c>
    </row>
    <row r="3898" spans="1:17" x14ac:dyDescent="0.25">
      <c r="A3898" t="s">
        <v>413</v>
      </c>
      <c r="B3898" t="s">
        <v>414</v>
      </c>
      <c r="C3898">
        <v>42830.4531712963</v>
      </c>
      <c r="D3898">
        <v>1</v>
      </c>
      <c r="E3898" t="s">
        <v>13863</v>
      </c>
      <c r="F3898" t="s">
        <v>8078</v>
      </c>
      <c r="G3898" t="s">
        <v>8079</v>
      </c>
      <c r="H3898" t="s">
        <v>222</v>
      </c>
      <c r="I3898">
        <v>41.28</v>
      </c>
      <c r="J3898">
        <v>0</v>
      </c>
      <c r="K3898" t="s">
        <v>416</v>
      </c>
      <c r="M3898" s="15">
        <f t="shared" si="460"/>
        <v>41.28</v>
      </c>
      <c r="N3898" s="13">
        <f t="shared" si="461"/>
        <v>10</v>
      </c>
      <c r="O3898" s="13">
        <f t="shared" si="462"/>
        <v>4</v>
      </c>
      <c r="P3898" s="13">
        <f t="shared" si="463"/>
        <v>2017</v>
      </c>
      <c r="Q3898" s="13">
        <f t="shared" si="464"/>
        <v>41.28</v>
      </c>
    </row>
    <row r="3899" spans="1:17" x14ac:dyDescent="0.25">
      <c r="A3899" t="s">
        <v>897</v>
      </c>
      <c r="B3899" t="s">
        <v>898</v>
      </c>
      <c r="C3899">
        <v>42845.648819444446</v>
      </c>
      <c r="D3899">
        <v>50</v>
      </c>
      <c r="E3899" t="s">
        <v>13863</v>
      </c>
      <c r="F3899" t="s">
        <v>8080</v>
      </c>
      <c r="G3899" t="s">
        <v>8081</v>
      </c>
      <c r="H3899" t="s">
        <v>108</v>
      </c>
      <c r="I3899">
        <v>3.59</v>
      </c>
      <c r="J3899">
        <v>0</v>
      </c>
      <c r="K3899" t="s">
        <v>901</v>
      </c>
      <c r="M3899" s="15">
        <f t="shared" si="460"/>
        <v>3.59</v>
      </c>
      <c r="N3899" s="13">
        <f t="shared" si="461"/>
        <v>10</v>
      </c>
      <c r="O3899" s="13">
        <f t="shared" si="462"/>
        <v>4</v>
      </c>
      <c r="P3899" s="13">
        <f t="shared" si="463"/>
        <v>2017</v>
      </c>
      <c r="Q3899" s="13">
        <f t="shared" si="464"/>
        <v>179.5</v>
      </c>
    </row>
    <row r="3900" spans="1:17" x14ac:dyDescent="0.25">
      <c r="A3900" t="s">
        <v>902</v>
      </c>
      <c r="B3900" t="s">
        <v>903</v>
      </c>
      <c r="C3900">
        <v>42830.467685185184</v>
      </c>
      <c r="D3900">
        <v>2400</v>
      </c>
      <c r="E3900" t="s">
        <v>13863</v>
      </c>
      <c r="F3900" t="s">
        <v>8080</v>
      </c>
      <c r="G3900" t="s">
        <v>8082</v>
      </c>
      <c r="H3900" t="s">
        <v>108</v>
      </c>
      <c r="I3900">
        <v>3.6299999999999999E-2</v>
      </c>
      <c r="J3900">
        <v>50</v>
      </c>
      <c r="K3900" t="s">
        <v>905</v>
      </c>
      <c r="M3900" s="15">
        <f t="shared" si="460"/>
        <v>1.8149999999999999E-2</v>
      </c>
      <c r="N3900" s="13">
        <f t="shared" si="461"/>
        <v>10</v>
      </c>
      <c r="O3900" s="13">
        <f t="shared" si="462"/>
        <v>4</v>
      </c>
      <c r="P3900" s="13">
        <f t="shared" si="463"/>
        <v>2017</v>
      </c>
      <c r="Q3900" s="13">
        <f t="shared" si="464"/>
        <v>43.56</v>
      </c>
    </row>
    <row r="3901" spans="1:17" x14ac:dyDescent="0.25">
      <c r="A3901" t="s">
        <v>906</v>
      </c>
      <c r="B3901" t="s">
        <v>907</v>
      </c>
      <c r="C3901">
        <v>42830.467685185184</v>
      </c>
      <c r="D3901">
        <v>2400</v>
      </c>
      <c r="E3901" t="s">
        <v>13863</v>
      </c>
      <c r="F3901" t="s">
        <v>8080</v>
      </c>
      <c r="G3901" t="s">
        <v>8082</v>
      </c>
      <c r="H3901" t="s">
        <v>108</v>
      </c>
      <c r="I3901">
        <v>3.6299999999999999E-2</v>
      </c>
      <c r="J3901">
        <v>50</v>
      </c>
      <c r="K3901" t="s">
        <v>905</v>
      </c>
      <c r="M3901" s="15">
        <f t="shared" si="460"/>
        <v>1.8149999999999999E-2</v>
      </c>
      <c r="N3901" s="13">
        <f t="shared" si="461"/>
        <v>10</v>
      </c>
      <c r="O3901" s="13">
        <f t="shared" si="462"/>
        <v>4</v>
      </c>
      <c r="P3901" s="13">
        <f t="shared" si="463"/>
        <v>2017</v>
      </c>
      <c r="Q3901" s="13">
        <f t="shared" si="464"/>
        <v>43.56</v>
      </c>
    </row>
    <row r="3902" spans="1:17" x14ac:dyDescent="0.25">
      <c r="A3902" t="s">
        <v>912</v>
      </c>
      <c r="B3902" t="s">
        <v>913</v>
      </c>
      <c r="C3902">
        <v>42830.467685185184</v>
      </c>
      <c r="D3902">
        <v>1200</v>
      </c>
      <c r="E3902" t="s">
        <v>13863</v>
      </c>
      <c r="F3902" t="s">
        <v>8080</v>
      </c>
      <c r="G3902" t="s">
        <v>8082</v>
      </c>
      <c r="H3902" t="s">
        <v>108</v>
      </c>
      <c r="I3902">
        <v>3.6400000000000002E-2</v>
      </c>
      <c r="J3902">
        <v>50</v>
      </c>
      <c r="K3902" t="s">
        <v>905</v>
      </c>
      <c r="M3902" s="15">
        <f t="shared" si="460"/>
        <v>1.8200000000000001E-2</v>
      </c>
      <c r="N3902" s="13">
        <f t="shared" si="461"/>
        <v>10</v>
      </c>
      <c r="O3902" s="13">
        <f t="shared" si="462"/>
        <v>4</v>
      </c>
      <c r="P3902" s="13">
        <f t="shared" si="463"/>
        <v>2017</v>
      </c>
      <c r="Q3902" s="13">
        <f t="shared" si="464"/>
        <v>21.84</v>
      </c>
    </row>
    <row r="3903" spans="1:17" x14ac:dyDescent="0.25">
      <c r="A3903" t="s">
        <v>914</v>
      </c>
      <c r="B3903" t="s">
        <v>915</v>
      </c>
      <c r="C3903">
        <v>42830.467685185184</v>
      </c>
      <c r="D3903">
        <v>1200</v>
      </c>
      <c r="E3903" t="s">
        <v>13863</v>
      </c>
      <c r="F3903" t="s">
        <v>8080</v>
      </c>
      <c r="G3903" t="s">
        <v>8082</v>
      </c>
      <c r="H3903" t="s">
        <v>108</v>
      </c>
      <c r="I3903">
        <v>3.6400000000000002E-2</v>
      </c>
      <c r="J3903">
        <v>50</v>
      </c>
      <c r="K3903" t="s">
        <v>916</v>
      </c>
      <c r="M3903" s="15">
        <f t="shared" si="460"/>
        <v>1.8200000000000001E-2</v>
      </c>
      <c r="N3903" s="13">
        <f t="shared" si="461"/>
        <v>10</v>
      </c>
      <c r="O3903" s="13">
        <f t="shared" si="462"/>
        <v>4</v>
      </c>
      <c r="P3903" s="13">
        <f t="shared" si="463"/>
        <v>2017</v>
      </c>
      <c r="Q3903" s="13">
        <f t="shared" si="464"/>
        <v>21.84</v>
      </c>
    </row>
    <row r="3904" spans="1:17" x14ac:dyDescent="0.25">
      <c r="A3904" t="s">
        <v>2570</v>
      </c>
      <c r="B3904" t="s">
        <v>2571</v>
      </c>
      <c r="C3904">
        <v>42830.467685185184</v>
      </c>
      <c r="D3904">
        <v>1200</v>
      </c>
      <c r="E3904" t="s">
        <v>13863</v>
      </c>
      <c r="F3904" t="s">
        <v>8080</v>
      </c>
      <c r="G3904" t="s">
        <v>8082</v>
      </c>
      <c r="H3904" t="s">
        <v>108</v>
      </c>
      <c r="I3904">
        <v>3.6400000000000002E-2</v>
      </c>
      <c r="J3904">
        <v>0</v>
      </c>
      <c r="K3904" t="s">
        <v>2572</v>
      </c>
      <c r="M3904" s="15">
        <f t="shared" si="460"/>
        <v>3.6400000000000002E-2</v>
      </c>
      <c r="N3904" s="13">
        <f t="shared" si="461"/>
        <v>10</v>
      </c>
      <c r="O3904" s="13">
        <f t="shared" si="462"/>
        <v>4</v>
      </c>
      <c r="P3904" s="13">
        <f t="shared" si="463"/>
        <v>2017</v>
      </c>
      <c r="Q3904" s="13">
        <f t="shared" si="464"/>
        <v>43.68</v>
      </c>
    </row>
    <row r="3905" spans="1:17" x14ac:dyDescent="0.25">
      <c r="A3905" t="s">
        <v>2576</v>
      </c>
      <c r="B3905" t="s">
        <v>2577</v>
      </c>
      <c r="C3905">
        <v>42830.467685185184</v>
      </c>
      <c r="D3905">
        <v>1200</v>
      </c>
      <c r="E3905" t="s">
        <v>13863</v>
      </c>
      <c r="F3905" t="s">
        <v>8080</v>
      </c>
      <c r="G3905" t="s">
        <v>8082</v>
      </c>
      <c r="H3905" t="s">
        <v>108</v>
      </c>
      <c r="I3905">
        <v>3.6400000000000002E-2</v>
      </c>
      <c r="J3905">
        <v>50</v>
      </c>
      <c r="K3905" t="s">
        <v>2578</v>
      </c>
      <c r="M3905" s="15">
        <f t="shared" si="460"/>
        <v>1.8200000000000001E-2</v>
      </c>
      <c r="N3905" s="13">
        <f t="shared" si="461"/>
        <v>10</v>
      </c>
      <c r="O3905" s="13">
        <f t="shared" si="462"/>
        <v>4</v>
      </c>
      <c r="P3905" s="13">
        <f t="shared" si="463"/>
        <v>2017</v>
      </c>
      <c r="Q3905" s="13">
        <f t="shared" si="464"/>
        <v>21.84</v>
      </c>
    </row>
    <row r="3906" spans="1:17" x14ac:dyDescent="0.25">
      <c r="A3906" t="s">
        <v>970</v>
      </c>
      <c r="B3906" t="s">
        <v>971</v>
      </c>
      <c r="C3906">
        <v>42831.493784722225</v>
      </c>
      <c r="D3906">
        <v>32</v>
      </c>
      <c r="E3906" t="s">
        <v>113</v>
      </c>
      <c r="F3906" t="s">
        <v>8083</v>
      </c>
      <c r="G3906" t="s">
        <v>8084</v>
      </c>
      <c r="H3906" t="s">
        <v>108</v>
      </c>
      <c r="I3906">
        <v>5.81</v>
      </c>
      <c r="J3906">
        <v>45</v>
      </c>
      <c r="K3906" t="s">
        <v>972</v>
      </c>
      <c r="M3906" s="15">
        <f t="shared" si="460"/>
        <v>3.1955</v>
      </c>
      <c r="N3906" s="13">
        <f t="shared" si="461"/>
        <v>10</v>
      </c>
      <c r="O3906" s="13">
        <f t="shared" si="462"/>
        <v>4</v>
      </c>
      <c r="P3906" s="13">
        <f t="shared" si="463"/>
        <v>2017</v>
      </c>
      <c r="Q3906" s="13">
        <f t="shared" si="464"/>
        <v>102.256</v>
      </c>
    </row>
    <row r="3907" spans="1:17" x14ac:dyDescent="0.25">
      <c r="A3907" t="s">
        <v>764</v>
      </c>
      <c r="B3907" t="s">
        <v>765</v>
      </c>
      <c r="C3907">
        <v>42831.551354166666</v>
      </c>
      <c r="D3907">
        <v>10</v>
      </c>
      <c r="E3907" t="s">
        <v>13863</v>
      </c>
      <c r="F3907" t="s">
        <v>7766</v>
      </c>
      <c r="G3907" t="s">
        <v>7767</v>
      </c>
      <c r="H3907" t="s">
        <v>33</v>
      </c>
      <c r="I3907">
        <v>134</v>
      </c>
      <c r="J3907">
        <v>0</v>
      </c>
      <c r="K3907" t="s">
        <v>768</v>
      </c>
      <c r="M3907" s="15">
        <f t="shared" si="460"/>
        <v>134</v>
      </c>
      <c r="N3907" s="13">
        <f t="shared" si="461"/>
        <v>10</v>
      </c>
      <c r="O3907" s="13">
        <f t="shared" si="462"/>
        <v>4</v>
      </c>
      <c r="P3907" s="13">
        <f t="shared" si="463"/>
        <v>2017</v>
      </c>
      <c r="Q3907" s="13">
        <f t="shared" si="464"/>
        <v>1340</v>
      </c>
    </row>
    <row r="3908" spans="1:17" x14ac:dyDescent="0.25">
      <c r="A3908" t="s">
        <v>3242</v>
      </c>
      <c r="B3908" t="s">
        <v>3243</v>
      </c>
      <c r="C3908">
        <v>42859.645324074074</v>
      </c>
      <c r="D3908">
        <v>50</v>
      </c>
      <c r="E3908" t="s">
        <v>13863</v>
      </c>
      <c r="F3908" t="s">
        <v>8085</v>
      </c>
      <c r="G3908" t="s">
        <v>8086</v>
      </c>
      <c r="H3908" t="s">
        <v>59</v>
      </c>
      <c r="I3908">
        <v>55.74</v>
      </c>
      <c r="J3908">
        <v>0</v>
      </c>
      <c r="K3908" t="s">
        <v>3246</v>
      </c>
      <c r="M3908" s="15">
        <f t="shared" si="460"/>
        <v>55.74</v>
      </c>
      <c r="N3908" s="13">
        <f t="shared" si="461"/>
        <v>10</v>
      </c>
      <c r="O3908" s="13">
        <f t="shared" si="462"/>
        <v>5</v>
      </c>
      <c r="P3908" s="13">
        <f t="shared" si="463"/>
        <v>2017</v>
      </c>
      <c r="Q3908" s="13">
        <f t="shared" si="464"/>
        <v>2787</v>
      </c>
    </row>
    <row r="3909" spans="1:17" x14ac:dyDescent="0.25">
      <c r="A3909" t="s">
        <v>2297</v>
      </c>
      <c r="B3909" t="s">
        <v>2298</v>
      </c>
      <c r="C3909">
        <v>42845.628993055558</v>
      </c>
      <c r="D3909">
        <v>30</v>
      </c>
      <c r="E3909" t="s">
        <v>13863</v>
      </c>
      <c r="F3909" t="s">
        <v>8085</v>
      </c>
      <c r="G3909" t="s">
        <v>8087</v>
      </c>
      <c r="H3909" t="s">
        <v>59</v>
      </c>
      <c r="I3909">
        <v>63.4</v>
      </c>
      <c r="J3909">
        <v>0</v>
      </c>
      <c r="K3909" t="s">
        <v>2301</v>
      </c>
      <c r="M3909" s="15">
        <f t="shared" si="460"/>
        <v>63.4</v>
      </c>
      <c r="N3909" s="13">
        <f t="shared" si="461"/>
        <v>10</v>
      </c>
      <c r="O3909" s="13">
        <f t="shared" si="462"/>
        <v>4</v>
      </c>
      <c r="P3909" s="13">
        <f t="shared" si="463"/>
        <v>2017</v>
      </c>
      <c r="Q3909" s="13">
        <f t="shared" si="464"/>
        <v>1902</v>
      </c>
    </row>
    <row r="3910" spans="1:17" x14ac:dyDescent="0.25">
      <c r="A3910" t="s">
        <v>8088</v>
      </c>
      <c r="B3910" t="s">
        <v>8089</v>
      </c>
      <c r="C3910">
        <v>42835.264456018522</v>
      </c>
      <c r="D3910">
        <v>6</v>
      </c>
      <c r="E3910" t="s">
        <v>113</v>
      </c>
      <c r="F3910" t="s">
        <v>8090</v>
      </c>
      <c r="G3910" t="s">
        <v>8091</v>
      </c>
      <c r="H3910" t="s">
        <v>326</v>
      </c>
      <c r="I3910">
        <v>25.8</v>
      </c>
      <c r="J3910">
        <v>0</v>
      </c>
      <c r="K3910" t="s">
        <v>326</v>
      </c>
      <c r="M3910" s="15">
        <f t="shared" si="460"/>
        <v>25.8</v>
      </c>
      <c r="N3910" s="13">
        <f t="shared" si="461"/>
        <v>10</v>
      </c>
      <c r="O3910" s="13">
        <f t="shared" si="462"/>
        <v>4</v>
      </c>
      <c r="P3910" s="13">
        <f t="shared" si="463"/>
        <v>2017</v>
      </c>
      <c r="Q3910" s="13">
        <f t="shared" si="464"/>
        <v>154.80000000000001</v>
      </c>
    </row>
    <row r="3911" spans="1:17" x14ac:dyDescent="0.25">
      <c r="A3911" t="s">
        <v>8092</v>
      </c>
      <c r="B3911" t="s">
        <v>8093</v>
      </c>
      <c r="C3911">
        <v>42837.262002314812</v>
      </c>
      <c r="D3911">
        <v>432</v>
      </c>
      <c r="E3911" t="s">
        <v>13863</v>
      </c>
      <c r="F3911" t="s">
        <v>8094</v>
      </c>
      <c r="G3911" t="s">
        <v>8095</v>
      </c>
      <c r="H3911" t="s">
        <v>52</v>
      </c>
      <c r="I3911">
        <v>1.8288</v>
      </c>
      <c r="J3911">
        <v>0</v>
      </c>
      <c r="K3911" t="s">
        <v>52</v>
      </c>
      <c r="M3911" s="15">
        <f t="shared" si="460"/>
        <v>1.8288</v>
      </c>
      <c r="N3911" s="13">
        <f t="shared" si="461"/>
        <v>10</v>
      </c>
      <c r="O3911" s="13">
        <f t="shared" si="462"/>
        <v>4</v>
      </c>
      <c r="P3911" s="13">
        <f t="shared" si="463"/>
        <v>2017</v>
      </c>
      <c r="Q3911" s="13">
        <f t="shared" si="464"/>
        <v>790.04160000000002</v>
      </c>
    </row>
    <row r="3912" spans="1:17" x14ac:dyDescent="0.25">
      <c r="A3912" t="s">
        <v>722</v>
      </c>
      <c r="B3912" t="s">
        <v>723</v>
      </c>
      <c r="C3912">
        <v>42837.262002314812</v>
      </c>
      <c r="D3912">
        <v>12</v>
      </c>
      <c r="E3912" t="s">
        <v>13863</v>
      </c>
      <c r="F3912" t="s">
        <v>8094</v>
      </c>
      <c r="G3912" t="s">
        <v>8095</v>
      </c>
      <c r="H3912" t="s">
        <v>52</v>
      </c>
      <c r="I3912">
        <v>0</v>
      </c>
      <c r="J3912">
        <v>0</v>
      </c>
      <c r="K3912" t="s">
        <v>52</v>
      </c>
      <c r="M3912" s="15">
        <f t="shared" si="460"/>
        <v>0</v>
      </c>
      <c r="N3912" s="13">
        <f t="shared" si="461"/>
        <v>10</v>
      </c>
      <c r="O3912" s="13">
        <f t="shared" si="462"/>
        <v>4</v>
      </c>
      <c r="P3912" s="13">
        <f t="shared" si="463"/>
        <v>2017</v>
      </c>
      <c r="Q3912" s="13">
        <f t="shared" si="464"/>
        <v>0</v>
      </c>
    </row>
    <row r="3913" spans="1:17" x14ac:dyDescent="0.25">
      <c r="A3913" t="s">
        <v>3400</v>
      </c>
      <c r="B3913" t="s">
        <v>3401</v>
      </c>
      <c r="C3913">
        <v>42845.648206018515</v>
      </c>
      <c r="D3913">
        <v>20</v>
      </c>
      <c r="E3913" t="s">
        <v>13863</v>
      </c>
      <c r="F3913" t="s">
        <v>8096</v>
      </c>
      <c r="G3913" t="s">
        <v>8097</v>
      </c>
      <c r="H3913" t="s">
        <v>1255</v>
      </c>
      <c r="I3913">
        <v>180.24</v>
      </c>
      <c r="J3913">
        <v>0</v>
      </c>
      <c r="K3913" t="s">
        <v>3403</v>
      </c>
      <c r="M3913" s="15">
        <f t="shared" si="460"/>
        <v>180.24</v>
      </c>
      <c r="N3913" s="13">
        <f t="shared" si="461"/>
        <v>10</v>
      </c>
      <c r="O3913" s="13">
        <f t="shared" si="462"/>
        <v>4</v>
      </c>
      <c r="P3913" s="13">
        <f t="shared" si="463"/>
        <v>2017</v>
      </c>
      <c r="Q3913" s="13">
        <f t="shared" si="464"/>
        <v>3604.8</v>
      </c>
    </row>
    <row r="3914" spans="1:17" x14ac:dyDescent="0.25">
      <c r="A3914" t="s">
        <v>683</v>
      </c>
      <c r="B3914" t="s">
        <v>684</v>
      </c>
      <c r="C3914">
        <v>42845.651273148149</v>
      </c>
      <c r="D3914">
        <v>20</v>
      </c>
      <c r="E3914" t="s">
        <v>13863</v>
      </c>
      <c r="F3914" t="s">
        <v>8098</v>
      </c>
      <c r="G3914" t="s">
        <v>8099</v>
      </c>
      <c r="H3914" t="s">
        <v>229</v>
      </c>
      <c r="I3914">
        <v>9.3935999999999993</v>
      </c>
      <c r="J3914">
        <v>0</v>
      </c>
      <c r="K3914" t="s">
        <v>229</v>
      </c>
      <c r="M3914" s="15">
        <f t="shared" si="460"/>
        <v>9.3935999999999993</v>
      </c>
      <c r="N3914" s="13">
        <f t="shared" si="461"/>
        <v>10</v>
      </c>
      <c r="O3914" s="13">
        <f t="shared" si="462"/>
        <v>4</v>
      </c>
      <c r="P3914" s="13">
        <f t="shared" si="463"/>
        <v>2017</v>
      </c>
      <c r="Q3914" s="13">
        <f t="shared" si="464"/>
        <v>187.87199999999999</v>
      </c>
    </row>
    <row r="3915" spans="1:17" x14ac:dyDescent="0.25">
      <c r="A3915" t="s">
        <v>699</v>
      </c>
      <c r="B3915" t="s">
        <v>700</v>
      </c>
      <c r="C3915">
        <v>42845.651273148149</v>
      </c>
      <c r="D3915">
        <v>12</v>
      </c>
      <c r="E3915" t="s">
        <v>13863</v>
      </c>
      <c r="F3915" t="s">
        <v>8098</v>
      </c>
      <c r="G3915" t="s">
        <v>8099</v>
      </c>
      <c r="H3915" t="s">
        <v>229</v>
      </c>
      <c r="I3915">
        <v>13.4415</v>
      </c>
      <c r="J3915">
        <v>0</v>
      </c>
      <c r="K3915" t="s">
        <v>229</v>
      </c>
      <c r="M3915" s="15">
        <f t="shared" si="460"/>
        <v>13.4415</v>
      </c>
      <c r="N3915" s="13">
        <f t="shared" si="461"/>
        <v>10</v>
      </c>
      <c r="O3915" s="13">
        <f t="shared" si="462"/>
        <v>4</v>
      </c>
      <c r="P3915" s="13">
        <f t="shared" si="463"/>
        <v>2017</v>
      </c>
      <c r="Q3915" s="13">
        <f t="shared" si="464"/>
        <v>161.298</v>
      </c>
    </row>
    <row r="3916" spans="1:17" x14ac:dyDescent="0.25">
      <c r="A3916" t="s">
        <v>693</v>
      </c>
      <c r="B3916" t="s">
        <v>694</v>
      </c>
      <c r="C3916">
        <v>42845.651273148149</v>
      </c>
      <c r="D3916">
        <v>12</v>
      </c>
      <c r="E3916" t="s">
        <v>13863</v>
      </c>
      <c r="F3916" t="s">
        <v>8098</v>
      </c>
      <c r="G3916" t="s">
        <v>8099</v>
      </c>
      <c r="H3916" t="s">
        <v>229</v>
      </c>
      <c r="I3916">
        <v>7.3387000000000002</v>
      </c>
      <c r="J3916">
        <v>0</v>
      </c>
      <c r="K3916" t="s">
        <v>229</v>
      </c>
      <c r="M3916" s="15">
        <f t="shared" si="460"/>
        <v>7.3387000000000002</v>
      </c>
      <c r="N3916" s="13">
        <f t="shared" si="461"/>
        <v>10</v>
      </c>
      <c r="O3916" s="13">
        <f t="shared" si="462"/>
        <v>4</v>
      </c>
      <c r="P3916" s="13">
        <f t="shared" si="463"/>
        <v>2017</v>
      </c>
      <c r="Q3916" s="13">
        <f t="shared" si="464"/>
        <v>88.064400000000006</v>
      </c>
    </row>
    <row r="3917" spans="1:17" x14ac:dyDescent="0.25">
      <c r="A3917" t="s">
        <v>695</v>
      </c>
      <c r="B3917" t="s">
        <v>696</v>
      </c>
      <c r="C3917">
        <v>42845.651273148149</v>
      </c>
      <c r="D3917">
        <v>12</v>
      </c>
      <c r="E3917" t="s">
        <v>13863</v>
      </c>
      <c r="F3917" t="s">
        <v>8098</v>
      </c>
      <c r="G3917" t="s">
        <v>8099</v>
      </c>
      <c r="H3917" t="s">
        <v>229</v>
      </c>
      <c r="I3917">
        <v>7.8280000000000003</v>
      </c>
      <c r="J3917">
        <v>0</v>
      </c>
      <c r="K3917" t="s">
        <v>229</v>
      </c>
      <c r="M3917" s="15">
        <f t="shared" si="460"/>
        <v>7.8280000000000003</v>
      </c>
      <c r="N3917" s="13">
        <f t="shared" si="461"/>
        <v>10</v>
      </c>
      <c r="O3917" s="13">
        <f t="shared" si="462"/>
        <v>4</v>
      </c>
      <c r="P3917" s="13">
        <f t="shared" si="463"/>
        <v>2017</v>
      </c>
      <c r="Q3917" s="13">
        <f t="shared" si="464"/>
        <v>93.936000000000007</v>
      </c>
    </row>
    <row r="3918" spans="1:17" x14ac:dyDescent="0.25">
      <c r="A3918" t="s">
        <v>689</v>
      </c>
      <c r="B3918" t="s">
        <v>690</v>
      </c>
      <c r="C3918">
        <v>42845.651273148149</v>
      </c>
      <c r="D3918">
        <v>12</v>
      </c>
      <c r="E3918" t="s">
        <v>13863</v>
      </c>
      <c r="F3918" t="s">
        <v>8098</v>
      </c>
      <c r="G3918" t="s">
        <v>8099</v>
      </c>
      <c r="H3918" t="s">
        <v>229</v>
      </c>
      <c r="I3918">
        <v>8.8064999999999998</v>
      </c>
      <c r="J3918">
        <v>0</v>
      </c>
      <c r="K3918" t="s">
        <v>229</v>
      </c>
      <c r="M3918" s="15">
        <f t="shared" si="460"/>
        <v>8.8064999999999998</v>
      </c>
      <c r="N3918" s="13">
        <f t="shared" si="461"/>
        <v>10</v>
      </c>
      <c r="O3918" s="13">
        <f t="shared" si="462"/>
        <v>4</v>
      </c>
      <c r="P3918" s="13">
        <f t="shared" si="463"/>
        <v>2017</v>
      </c>
      <c r="Q3918" s="13">
        <f t="shared" si="464"/>
        <v>105.678</v>
      </c>
    </row>
    <row r="3919" spans="1:17" x14ac:dyDescent="0.25">
      <c r="A3919" t="s">
        <v>5071</v>
      </c>
      <c r="B3919" t="s">
        <v>5072</v>
      </c>
      <c r="C3919">
        <v>42845.651273148149</v>
      </c>
      <c r="D3919">
        <v>16</v>
      </c>
      <c r="E3919" t="s">
        <v>13863</v>
      </c>
      <c r="F3919" t="s">
        <v>8098</v>
      </c>
      <c r="G3919" t="s">
        <v>8099</v>
      </c>
      <c r="H3919" t="s">
        <v>229</v>
      </c>
      <c r="I3919">
        <v>0</v>
      </c>
      <c r="J3919">
        <v>0</v>
      </c>
      <c r="K3919" t="s">
        <v>229</v>
      </c>
      <c r="M3919" s="15">
        <f t="shared" si="460"/>
        <v>0</v>
      </c>
      <c r="N3919" s="13">
        <f t="shared" si="461"/>
        <v>10</v>
      </c>
      <c r="O3919" s="13">
        <f t="shared" si="462"/>
        <v>4</v>
      </c>
      <c r="P3919" s="13">
        <f t="shared" si="463"/>
        <v>2017</v>
      </c>
      <c r="Q3919" s="13">
        <f t="shared" si="464"/>
        <v>0</v>
      </c>
    </row>
    <row r="3920" spans="1:17" x14ac:dyDescent="0.25">
      <c r="A3920" t="s">
        <v>2330</v>
      </c>
      <c r="B3920" t="s">
        <v>2331</v>
      </c>
      <c r="C3920">
        <v>42845.651273148149</v>
      </c>
      <c r="D3920">
        <v>10</v>
      </c>
      <c r="E3920" t="s">
        <v>13863</v>
      </c>
      <c r="F3920" t="s">
        <v>8098</v>
      </c>
      <c r="G3920" t="s">
        <v>8099</v>
      </c>
      <c r="H3920" t="s">
        <v>229</v>
      </c>
      <c r="I3920">
        <v>3.9861</v>
      </c>
      <c r="J3920">
        <v>0</v>
      </c>
      <c r="K3920" t="s">
        <v>229</v>
      </c>
      <c r="M3920" s="15">
        <f t="shared" si="460"/>
        <v>3.9861</v>
      </c>
      <c r="N3920" s="13">
        <f t="shared" si="461"/>
        <v>10</v>
      </c>
      <c r="O3920" s="13">
        <f t="shared" si="462"/>
        <v>4</v>
      </c>
      <c r="P3920" s="13">
        <f t="shared" si="463"/>
        <v>2017</v>
      </c>
      <c r="Q3920" s="13">
        <f t="shared" si="464"/>
        <v>39.860999999999997</v>
      </c>
    </row>
    <row r="3921" spans="1:17" x14ac:dyDescent="0.25">
      <c r="A3921" t="s">
        <v>1660</v>
      </c>
      <c r="B3921" t="s">
        <v>1661</v>
      </c>
      <c r="C3921">
        <v>42845.651273148149</v>
      </c>
      <c r="D3921">
        <v>10</v>
      </c>
      <c r="E3921" t="s">
        <v>13863</v>
      </c>
      <c r="F3921" t="s">
        <v>8098</v>
      </c>
      <c r="G3921" t="s">
        <v>8099</v>
      </c>
      <c r="H3921" t="s">
        <v>229</v>
      </c>
      <c r="I3921">
        <v>4.8925000000000001</v>
      </c>
      <c r="J3921">
        <v>0</v>
      </c>
      <c r="K3921" t="s">
        <v>229</v>
      </c>
      <c r="M3921" s="15">
        <f t="shared" si="460"/>
        <v>4.8925000000000001</v>
      </c>
      <c r="N3921" s="13">
        <f t="shared" si="461"/>
        <v>10</v>
      </c>
      <c r="O3921" s="13">
        <f t="shared" si="462"/>
        <v>4</v>
      </c>
      <c r="P3921" s="13">
        <f t="shared" si="463"/>
        <v>2017</v>
      </c>
      <c r="Q3921" s="13">
        <f t="shared" si="464"/>
        <v>48.924999999999997</v>
      </c>
    </row>
    <row r="3922" spans="1:17" x14ac:dyDescent="0.25">
      <c r="A3922" t="s">
        <v>1662</v>
      </c>
      <c r="B3922" t="s">
        <v>1663</v>
      </c>
      <c r="C3922">
        <v>42845.651273148149</v>
      </c>
      <c r="D3922">
        <v>10</v>
      </c>
      <c r="E3922" t="s">
        <v>13863</v>
      </c>
      <c r="F3922" t="s">
        <v>8098</v>
      </c>
      <c r="G3922" t="s">
        <v>8099</v>
      </c>
      <c r="H3922" t="s">
        <v>229</v>
      </c>
      <c r="I3922">
        <v>2.3690000000000002</v>
      </c>
      <c r="J3922">
        <v>0</v>
      </c>
      <c r="K3922" t="s">
        <v>229</v>
      </c>
      <c r="M3922" s="15">
        <f t="shared" si="460"/>
        <v>2.3690000000000002</v>
      </c>
      <c r="N3922" s="13">
        <f t="shared" si="461"/>
        <v>10</v>
      </c>
      <c r="O3922" s="13">
        <f t="shared" si="462"/>
        <v>4</v>
      </c>
      <c r="P3922" s="13">
        <f t="shared" si="463"/>
        <v>2017</v>
      </c>
      <c r="Q3922" s="13">
        <f t="shared" si="464"/>
        <v>23.69</v>
      </c>
    </row>
    <row r="3923" spans="1:17" x14ac:dyDescent="0.25">
      <c r="A3923" t="s">
        <v>8100</v>
      </c>
      <c r="B3923" t="s">
        <v>8101</v>
      </c>
      <c r="C3923">
        <v>42845.651273148149</v>
      </c>
      <c r="D3923">
        <v>8</v>
      </c>
      <c r="E3923" t="s">
        <v>13863</v>
      </c>
      <c r="F3923" t="s">
        <v>8098</v>
      </c>
      <c r="G3923" t="s">
        <v>8099</v>
      </c>
      <c r="H3923" t="s">
        <v>229</v>
      </c>
      <c r="I3923">
        <v>0</v>
      </c>
      <c r="J3923">
        <v>0</v>
      </c>
      <c r="K3923" t="s">
        <v>229</v>
      </c>
      <c r="M3923" s="15">
        <f t="shared" si="460"/>
        <v>0</v>
      </c>
      <c r="N3923" s="13">
        <f t="shared" si="461"/>
        <v>10</v>
      </c>
      <c r="O3923" s="13">
        <f t="shared" si="462"/>
        <v>4</v>
      </c>
      <c r="P3923" s="13">
        <f t="shared" si="463"/>
        <v>2017</v>
      </c>
      <c r="Q3923" s="13">
        <f t="shared" si="464"/>
        <v>0</v>
      </c>
    </row>
    <row r="3924" spans="1:17" x14ac:dyDescent="0.25">
      <c r="A3924" t="s">
        <v>8102</v>
      </c>
      <c r="B3924" t="s">
        <v>8103</v>
      </c>
      <c r="C3924">
        <v>42845.651273148149</v>
      </c>
      <c r="D3924">
        <v>8</v>
      </c>
      <c r="E3924" t="s">
        <v>13863</v>
      </c>
      <c r="F3924" t="s">
        <v>8098</v>
      </c>
      <c r="G3924" t="s">
        <v>8099</v>
      </c>
      <c r="H3924" t="s">
        <v>229</v>
      </c>
      <c r="I3924">
        <v>0</v>
      </c>
      <c r="J3924">
        <v>0</v>
      </c>
      <c r="K3924" t="s">
        <v>229</v>
      </c>
      <c r="M3924" s="15">
        <f t="shared" si="460"/>
        <v>0</v>
      </c>
      <c r="N3924" s="13">
        <f t="shared" si="461"/>
        <v>10</v>
      </c>
      <c r="O3924" s="13">
        <f t="shared" si="462"/>
        <v>4</v>
      </c>
      <c r="P3924" s="13">
        <f t="shared" si="463"/>
        <v>2017</v>
      </c>
      <c r="Q3924" s="13">
        <f t="shared" si="464"/>
        <v>0</v>
      </c>
    </row>
    <row r="3925" spans="1:17" x14ac:dyDescent="0.25">
      <c r="A3925" t="s">
        <v>8104</v>
      </c>
      <c r="B3925" t="s">
        <v>8105</v>
      </c>
      <c r="C3925">
        <v>42845.651273148149</v>
      </c>
      <c r="D3925">
        <v>8</v>
      </c>
      <c r="E3925" t="s">
        <v>13863</v>
      </c>
      <c r="F3925" t="s">
        <v>8098</v>
      </c>
      <c r="G3925" t="s">
        <v>8099</v>
      </c>
      <c r="H3925" t="s">
        <v>229</v>
      </c>
      <c r="I3925">
        <v>0</v>
      </c>
      <c r="J3925">
        <v>0</v>
      </c>
      <c r="K3925" t="s">
        <v>229</v>
      </c>
      <c r="M3925" s="15">
        <f t="shared" si="460"/>
        <v>0</v>
      </c>
      <c r="N3925" s="13">
        <f t="shared" si="461"/>
        <v>10</v>
      </c>
      <c r="O3925" s="13">
        <f t="shared" si="462"/>
        <v>4</v>
      </c>
      <c r="P3925" s="13">
        <f t="shared" si="463"/>
        <v>2017</v>
      </c>
      <c r="Q3925" s="13">
        <f t="shared" si="464"/>
        <v>0</v>
      </c>
    </row>
    <row r="3926" spans="1:17" x14ac:dyDescent="0.25">
      <c r="A3926" t="s">
        <v>8106</v>
      </c>
      <c r="B3926" t="s">
        <v>8107</v>
      </c>
      <c r="C3926">
        <v>42858.496030092596</v>
      </c>
      <c r="D3926">
        <v>100</v>
      </c>
      <c r="E3926" t="s">
        <v>13863</v>
      </c>
      <c r="F3926" t="s">
        <v>8108</v>
      </c>
      <c r="G3926" t="s">
        <v>8109</v>
      </c>
      <c r="H3926" t="s">
        <v>4983</v>
      </c>
      <c r="I3926">
        <v>0.185</v>
      </c>
      <c r="J3926">
        <v>0</v>
      </c>
      <c r="K3926" t="s">
        <v>4983</v>
      </c>
      <c r="M3926" s="15">
        <f t="shared" si="460"/>
        <v>0.185</v>
      </c>
      <c r="N3926" s="13">
        <f t="shared" si="461"/>
        <v>10</v>
      </c>
      <c r="O3926" s="13">
        <f t="shared" si="462"/>
        <v>5</v>
      </c>
      <c r="P3926" s="13">
        <f t="shared" si="463"/>
        <v>2017</v>
      </c>
      <c r="Q3926" s="13">
        <f t="shared" si="464"/>
        <v>18.5</v>
      </c>
    </row>
    <row r="3927" spans="1:17" x14ac:dyDescent="0.25">
      <c r="A3927" t="s">
        <v>2343</v>
      </c>
      <c r="B3927" t="s">
        <v>2344</v>
      </c>
      <c r="C3927">
        <v>42828.605578703704</v>
      </c>
      <c r="D3927">
        <v>25</v>
      </c>
      <c r="E3927" t="s">
        <v>13863</v>
      </c>
      <c r="F3927" t="s">
        <v>8110</v>
      </c>
      <c r="G3927" t="s">
        <v>8111</v>
      </c>
      <c r="H3927" t="s">
        <v>124</v>
      </c>
      <c r="I3927">
        <v>94.05</v>
      </c>
      <c r="J3927">
        <v>0</v>
      </c>
      <c r="K3927" t="s">
        <v>2347</v>
      </c>
      <c r="M3927" s="15">
        <f t="shared" si="460"/>
        <v>94.05</v>
      </c>
      <c r="N3927" s="13">
        <f t="shared" si="461"/>
        <v>10</v>
      </c>
      <c r="O3927" s="13">
        <f t="shared" si="462"/>
        <v>4</v>
      </c>
      <c r="P3927" s="13">
        <f t="shared" si="463"/>
        <v>2017</v>
      </c>
      <c r="Q3927" s="13">
        <f t="shared" si="464"/>
        <v>2351.25</v>
      </c>
    </row>
    <row r="3928" spans="1:17" x14ac:dyDescent="0.25">
      <c r="A3928" t="s">
        <v>1978</v>
      </c>
      <c r="B3928" t="s">
        <v>1979</v>
      </c>
      <c r="C3928">
        <v>42835.587164351855</v>
      </c>
      <c r="D3928">
        <v>40</v>
      </c>
      <c r="E3928" t="s">
        <v>13863</v>
      </c>
      <c r="F3928" t="s">
        <v>8070</v>
      </c>
      <c r="G3928" t="s">
        <v>8071</v>
      </c>
      <c r="H3928" t="s">
        <v>12</v>
      </c>
      <c r="I3928">
        <v>38</v>
      </c>
      <c r="J3928">
        <v>0</v>
      </c>
      <c r="K3928" t="s">
        <v>1980</v>
      </c>
      <c r="M3928" s="15">
        <f t="shared" si="460"/>
        <v>38</v>
      </c>
      <c r="N3928" s="13">
        <f t="shared" si="461"/>
        <v>10</v>
      </c>
      <c r="O3928" s="13">
        <f t="shared" si="462"/>
        <v>4</v>
      </c>
      <c r="P3928" s="13">
        <f t="shared" si="463"/>
        <v>2017</v>
      </c>
      <c r="Q3928" s="13">
        <f t="shared" si="464"/>
        <v>1520</v>
      </c>
    </row>
    <row r="3929" spans="1:17" x14ac:dyDescent="0.25">
      <c r="A3929" t="s">
        <v>3686</v>
      </c>
      <c r="B3929" t="s">
        <v>3687</v>
      </c>
      <c r="C3929">
        <v>42859.649768518517</v>
      </c>
      <c r="D3929">
        <v>20</v>
      </c>
      <c r="E3929" t="s">
        <v>13863</v>
      </c>
      <c r="F3929" t="s">
        <v>8070</v>
      </c>
      <c r="G3929" t="s">
        <v>8072</v>
      </c>
      <c r="H3929" t="s">
        <v>12</v>
      </c>
      <c r="I3929">
        <v>180</v>
      </c>
      <c r="J3929">
        <v>0</v>
      </c>
      <c r="K3929" t="s">
        <v>3690</v>
      </c>
      <c r="M3929" s="15">
        <f t="shared" si="460"/>
        <v>180</v>
      </c>
      <c r="N3929" s="13">
        <f t="shared" si="461"/>
        <v>10</v>
      </c>
      <c r="O3929" s="13">
        <f t="shared" si="462"/>
        <v>5</v>
      </c>
      <c r="P3929" s="13">
        <f t="shared" si="463"/>
        <v>2017</v>
      </c>
      <c r="Q3929" s="13">
        <f t="shared" si="464"/>
        <v>3600</v>
      </c>
    </row>
    <row r="3930" spans="1:17" x14ac:dyDescent="0.25">
      <c r="A3930" t="s">
        <v>7688</v>
      </c>
      <c r="B3930" t="s">
        <v>7689</v>
      </c>
      <c r="C3930">
        <v>42859.649768518517</v>
      </c>
      <c r="D3930">
        <v>10</v>
      </c>
      <c r="E3930" t="s">
        <v>13863</v>
      </c>
      <c r="F3930" t="s">
        <v>8070</v>
      </c>
      <c r="G3930" t="s">
        <v>8072</v>
      </c>
      <c r="H3930" t="s">
        <v>12</v>
      </c>
      <c r="I3930">
        <v>400</v>
      </c>
      <c r="J3930">
        <v>0</v>
      </c>
      <c r="K3930" t="s">
        <v>7690</v>
      </c>
      <c r="M3930" s="15">
        <f t="shared" si="460"/>
        <v>400</v>
      </c>
      <c r="N3930" s="13">
        <f t="shared" si="461"/>
        <v>10</v>
      </c>
      <c r="O3930" s="13">
        <f t="shared" si="462"/>
        <v>5</v>
      </c>
      <c r="P3930" s="13">
        <f t="shared" si="463"/>
        <v>2017</v>
      </c>
      <c r="Q3930" s="13">
        <f t="shared" si="464"/>
        <v>4000</v>
      </c>
    </row>
    <row r="3931" spans="1:17" x14ac:dyDescent="0.25">
      <c r="A3931" t="s">
        <v>1177</v>
      </c>
      <c r="B3931" t="s">
        <v>1178</v>
      </c>
      <c r="C3931">
        <v>42872.685543981483</v>
      </c>
      <c r="D3931">
        <v>100</v>
      </c>
      <c r="E3931" t="s">
        <v>13863</v>
      </c>
      <c r="F3931" t="s">
        <v>8112</v>
      </c>
      <c r="G3931" t="s">
        <v>8113</v>
      </c>
      <c r="H3931" t="s">
        <v>1132</v>
      </c>
      <c r="I3931">
        <v>39.299999999999997</v>
      </c>
      <c r="J3931">
        <v>0</v>
      </c>
      <c r="K3931" t="s">
        <v>1180</v>
      </c>
      <c r="M3931" s="15">
        <f t="shared" si="460"/>
        <v>39.299999999999997</v>
      </c>
      <c r="N3931" s="13">
        <f t="shared" si="461"/>
        <v>10</v>
      </c>
      <c r="O3931" s="13">
        <f t="shared" si="462"/>
        <v>5</v>
      </c>
      <c r="P3931" s="13">
        <f t="shared" si="463"/>
        <v>2017</v>
      </c>
      <c r="Q3931" s="13">
        <f t="shared" si="464"/>
        <v>3929.9999999999995</v>
      </c>
    </row>
    <row r="3932" spans="1:17" x14ac:dyDescent="0.25">
      <c r="A3932" t="s">
        <v>7357</v>
      </c>
      <c r="B3932" t="s">
        <v>7358</v>
      </c>
      <c r="C3932">
        <v>42872.685543981483</v>
      </c>
      <c r="D3932">
        <v>10</v>
      </c>
      <c r="E3932" t="s">
        <v>13863</v>
      </c>
      <c r="F3932" t="s">
        <v>8112</v>
      </c>
      <c r="G3932" t="s">
        <v>8113</v>
      </c>
      <c r="H3932" t="s">
        <v>1132</v>
      </c>
      <c r="I3932">
        <v>50.1</v>
      </c>
      <c r="J3932">
        <v>0</v>
      </c>
      <c r="K3932" t="s">
        <v>7361</v>
      </c>
      <c r="M3932" s="15">
        <f t="shared" ref="M3932:M3970" si="465">+I3932*(1-J3932/100)</f>
        <v>50.1</v>
      </c>
      <c r="N3932" s="13">
        <f t="shared" ref="N3932:N3970" si="466">+LEN(A3932)</f>
        <v>10</v>
      </c>
      <c r="O3932" s="13">
        <f t="shared" ref="O3932:O3970" si="467">+MONTH(C3932)</f>
        <v>5</v>
      </c>
      <c r="P3932" s="13">
        <f t="shared" ref="P3932:P3970" si="468">+YEAR(C3932)</f>
        <v>2017</v>
      </c>
      <c r="Q3932" s="13">
        <f t="shared" ref="Q3932:Q3970" si="469">+M3932*D3932</f>
        <v>501</v>
      </c>
    </row>
    <row r="3933" spans="1:17" x14ac:dyDescent="0.25">
      <c r="A3933" t="s">
        <v>218</v>
      </c>
      <c r="B3933" t="s">
        <v>219</v>
      </c>
      <c r="C3933">
        <v>42824.469270833331</v>
      </c>
      <c r="D3933">
        <v>3</v>
      </c>
      <c r="E3933" t="s">
        <v>13863</v>
      </c>
      <c r="F3933" t="s">
        <v>8114</v>
      </c>
      <c r="G3933" t="s">
        <v>8115</v>
      </c>
      <c r="H3933" t="s">
        <v>222</v>
      </c>
      <c r="I3933">
        <v>50.57</v>
      </c>
      <c r="J3933">
        <v>0</v>
      </c>
      <c r="K3933" t="s">
        <v>223</v>
      </c>
      <c r="M3933" s="15">
        <f t="shared" si="465"/>
        <v>50.57</v>
      </c>
      <c r="N3933" s="13">
        <f t="shared" si="466"/>
        <v>10</v>
      </c>
      <c r="O3933" s="13">
        <f t="shared" si="467"/>
        <v>3</v>
      </c>
      <c r="P3933" s="13">
        <f t="shared" si="468"/>
        <v>2017</v>
      </c>
      <c r="Q3933" s="13">
        <f t="shared" si="469"/>
        <v>151.71</v>
      </c>
    </row>
    <row r="3934" spans="1:17" x14ac:dyDescent="0.25">
      <c r="A3934" t="s">
        <v>413</v>
      </c>
      <c r="B3934" t="s">
        <v>414</v>
      </c>
      <c r="C3934">
        <v>42824.469270833331</v>
      </c>
      <c r="D3934">
        <v>1</v>
      </c>
      <c r="E3934" t="s">
        <v>13863</v>
      </c>
      <c r="F3934" t="s">
        <v>8114</v>
      </c>
      <c r="G3934" t="s">
        <v>8115</v>
      </c>
      <c r="H3934" t="s">
        <v>222</v>
      </c>
      <c r="I3934">
        <v>41.28</v>
      </c>
      <c r="J3934">
        <v>0</v>
      </c>
      <c r="K3934" t="s">
        <v>416</v>
      </c>
      <c r="M3934" s="15">
        <f t="shared" si="465"/>
        <v>41.28</v>
      </c>
      <c r="N3934" s="13">
        <f t="shared" si="466"/>
        <v>10</v>
      </c>
      <c r="O3934" s="13">
        <f t="shared" si="467"/>
        <v>3</v>
      </c>
      <c r="P3934" s="13">
        <f t="shared" si="468"/>
        <v>2017</v>
      </c>
      <c r="Q3934" s="13">
        <f t="shared" si="469"/>
        <v>41.28</v>
      </c>
    </row>
    <row r="3935" spans="1:17" x14ac:dyDescent="0.25">
      <c r="A3935" t="s">
        <v>2668</v>
      </c>
      <c r="B3935" t="s">
        <v>2669</v>
      </c>
      <c r="C3935">
        <v>42825.675520833334</v>
      </c>
      <c r="D3935">
        <v>100</v>
      </c>
      <c r="E3935" t="s">
        <v>13863</v>
      </c>
      <c r="F3935" t="s">
        <v>8116</v>
      </c>
      <c r="G3935" t="s">
        <v>8117</v>
      </c>
      <c r="H3935" t="s">
        <v>181</v>
      </c>
      <c r="I3935">
        <v>3.78</v>
      </c>
      <c r="J3935">
        <v>0</v>
      </c>
      <c r="K3935" t="s">
        <v>2670</v>
      </c>
      <c r="M3935" s="15">
        <f t="shared" si="465"/>
        <v>3.78</v>
      </c>
      <c r="N3935" s="13">
        <f t="shared" si="466"/>
        <v>10</v>
      </c>
      <c r="O3935" s="13">
        <f t="shared" si="467"/>
        <v>3</v>
      </c>
      <c r="P3935" s="13">
        <f t="shared" si="468"/>
        <v>2017</v>
      </c>
      <c r="Q3935" s="13">
        <f t="shared" si="469"/>
        <v>378</v>
      </c>
    </row>
    <row r="3936" spans="1:17" x14ac:dyDescent="0.25">
      <c r="A3936" t="s">
        <v>4615</v>
      </c>
      <c r="B3936" t="s">
        <v>4616</v>
      </c>
      <c r="C3936">
        <v>42828.605937499997</v>
      </c>
      <c r="D3936">
        <v>30</v>
      </c>
      <c r="E3936" t="s">
        <v>113</v>
      </c>
      <c r="F3936" t="s">
        <v>8118</v>
      </c>
      <c r="G3936" t="s">
        <v>8119</v>
      </c>
      <c r="H3936" t="s">
        <v>167</v>
      </c>
      <c r="I3936">
        <v>1.9863</v>
      </c>
      <c r="J3936">
        <v>0</v>
      </c>
      <c r="K3936" t="s">
        <v>4617</v>
      </c>
      <c r="M3936" s="15">
        <f t="shared" si="465"/>
        <v>1.9863</v>
      </c>
      <c r="N3936" s="13">
        <f t="shared" si="466"/>
        <v>10</v>
      </c>
      <c r="O3936" s="13">
        <f t="shared" si="467"/>
        <v>4</v>
      </c>
      <c r="P3936" s="13">
        <f t="shared" si="468"/>
        <v>2017</v>
      </c>
      <c r="Q3936" s="13">
        <f t="shared" si="469"/>
        <v>59.588999999999999</v>
      </c>
    </row>
    <row r="3937" spans="1:17" x14ac:dyDescent="0.25">
      <c r="A3937" t="s">
        <v>1742</v>
      </c>
      <c r="B3937" t="s">
        <v>1743</v>
      </c>
      <c r="C3937">
        <v>42828.605937499997</v>
      </c>
      <c r="D3937">
        <v>30</v>
      </c>
      <c r="E3937" t="s">
        <v>113</v>
      </c>
      <c r="F3937" t="s">
        <v>8118</v>
      </c>
      <c r="G3937" t="s">
        <v>8119</v>
      </c>
      <c r="H3937" t="s">
        <v>167</v>
      </c>
      <c r="I3937">
        <v>6.1879999999999997</v>
      </c>
      <c r="J3937">
        <v>0</v>
      </c>
      <c r="K3937" t="s">
        <v>1744</v>
      </c>
      <c r="M3937" s="15">
        <f t="shared" si="465"/>
        <v>6.1879999999999997</v>
      </c>
      <c r="N3937" s="13">
        <f t="shared" si="466"/>
        <v>10</v>
      </c>
      <c r="O3937" s="13">
        <f t="shared" si="467"/>
        <v>4</v>
      </c>
      <c r="P3937" s="13">
        <f t="shared" si="468"/>
        <v>2017</v>
      </c>
      <c r="Q3937" s="13">
        <f t="shared" si="469"/>
        <v>185.64</v>
      </c>
    </row>
    <row r="3938" spans="1:17" x14ac:dyDescent="0.25">
      <c r="A3938" t="s">
        <v>2846</v>
      </c>
      <c r="B3938" t="s">
        <v>2847</v>
      </c>
      <c r="C3938">
        <v>42828.581516203703</v>
      </c>
      <c r="D3938">
        <v>4</v>
      </c>
      <c r="E3938" t="s">
        <v>13863</v>
      </c>
      <c r="F3938" t="s">
        <v>8120</v>
      </c>
      <c r="G3938" t="s">
        <v>8121</v>
      </c>
      <c r="H3938" t="s">
        <v>319</v>
      </c>
      <c r="I3938">
        <v>5.41</v>
      </c>
      <c r="J3938">
        <v>10</v>
      </c>
      <c r="K3938" t="s">
        <v>319</v>
      </c>
      <c r="M3938" s="15">
        <f t="shared" si="465"/>
        <v>4.8690000000000007</v>
      </c>
      <c r="N3938" s="13">
        <f t="shared" si="466"/>
        <v>10</v>
      </c>
      <c r="O3938" s="13">
        <f t="shared" si="467"/>
        <v>4</v>
      </c>
      <c r="P3938" s="13">
        <f t="shared" si="468"/>
        <v>2017</v>
      </c>
      <c r="Q3938" s="13">
        <f t="shared" si="469"/>
        <v>19.476000000000003</v>
      </c>
    </row>
    <row r="3939" spans="1:17" x14ac:dyDescent="0.25">
      <c r="A3939" t="s">
        <v>4598</v>
      </c>
      <c r="B3939" t="s">
        <v>4599</v>
      </c>
      <c r="C3939">
        <v>42845.649652777778</v>
      </c>
      <c r="D3939">
        <v>4</v>
      </c>
      <c r="E3939" t="s">
        <v>13863</v>
      </c>
      <c r="F3939" t="s">
        <v>8120</v>
      </c>
      <c r="G3939" t="s">
        <v>8122</v>
      </c>
      <c r="H3939" t="s">
        <v>319</v>
      </c>
      <c r="I3939">
        <v>0</v>
      </c>
      <c r="J3939">
        <v>0</v>
      </c>
      <c r="K3939" t="s">
        <v>319</v>
      </c>
      <c r="M3939" s="15">
        <f t="shared" si="465"/>
        <v>0</v>
      </c>
      <c r="N3939" s="13">
        <f t="shared" si="466"/>
        <v>10</v>
      </c>
      <c r="O3939" s="13">
        <f t="shared" si="467"/>
        <v>4</v>
      </c>
      <c r="P3939" s="13">
        <f t="shared" si="468"/>
        <v>2017</v>
      </c>
      <c r="Q3939" s="13">
        <f t="shared" si="469"/>
        <v>0</v>
      </c>
    </row>
    <row r="3940" spans="1:17" x14ac:dyDescent="0.25">
      <c r="A3940" t="s">
        <v>2846</v>
      </c>
      <c r="B3940" t="s">
        <v>2847</v>
      </c>
      <c r="C3940">
        <v>42830.452708333331</v>
      </c>
      <c r="D3940">
        <v>2</v>
      </c>
      <c r="E3940" t="s">
        <v>13863</v>
      </c>
      <c r="F3940" t="s">
        <v>8120</v>
      </c>
      <c r="G3940" t="s">
        <v>8123</v>
      </c>
      <c r="H3940" t="s">
        <v>319</v>
      </c>
      <c r="I3940">
        <v>5.41</v>
      </c>
      <c r="J3940">
        <v>10</v>
      </c>
      <c r="K3940" t="s">
        <v>319</v>
      </c>
      <c r="M3940" s="15">
        <f t="shared" si="465"/>
        <v>4.8690000000000007</v>
      </c>
      <c r="N3940" s="13">
        <f t="shared" si="466"/>
        <v>10</v>
      </c>
      <c r="O3940" s="13">
        <f t="shared" si="467"/>
        <v>4</v>
      </c>
      <c r="P3940" s="13">
        <f t="shared" si="468"/>
        <v>2017</v>
      </c>
      <c r="Q3940" s="13">
        <f t="shared" si="469"/>
        <v>9.7380000000000013</v>
      </c>
    </row>
    <row r="3941" spans="1:17" x14ac:dyDescent="0.25">
      <c r="A3941" t="s">
        <v>4096</v>
      </c>
      <c r="B3941" t="s">
        <v>4097</v>
      </c>
      <c r="C3941">
        <v>42831.553483796299</v>
      </c>
      <c r="D3941">
        <v>5</v>
      </c>
      <c r="E3941" t="s">
        <v>13863</v>
      </c>
      <c r="F3941" t="s">
        <v>8124</v>
      </c>
      <c r="G3941" t="s">
        <v>8125</v>
      </c>
      <c r="H3941" t="s">
        <v>65</v>
      </c>
      <c r="I3941">
        <v>69.930000000000007</v>
      </c>
      <c r="J3941">
        <v>50</v>
      </c>
      <c r="K3941" t="s">
        <v>4100</v>
      </c>
      <c r="M3941" s="15">
        <f t="shared" si="465"/>
        <v>34.965000000000003</v>
      </c>
      <c r="N3941" s="13">
        <f t="shared" si="466"/>
        <v>10</v>
      </c>
      <c r="O3941" s="13">
        <f t="shared" si="467"/>
        <v>4</v>
      </c>
      <c r="P3941" s="13">
        <f t="shared" si="468"/>
        <v>2017</v>
      </c>
      <c r="Q3941" s="13">
        <f t="shared" si="469"/>
        <v>174.82500000000002</v>
      </c>
    </row>
    <row r="3942" spans="1:17" x14ac:dyDescent="0.25">
      <c r="A3942" t="s">
        <v>8126</v>
      </c>
      <c r="B3942" t="s">
        <v>8127</v>
      </c>
      <c r="C3942">
        <v>42831.553229166668</v>
      </c>
      <c r="D3942">
        <v>1</v>
      </c>
      <c r="E3942" t="s">
        <v>13863</v>
      </c>
      <c r="F3942" t="s">
        <v>8124</v>
      </c>
      <c r="G3942" t="s">
        <v>8128</v>
      </c>
      <c r="H3942" t="s">
        <v>65</v>
      </c>
      <c r="I3942">
        <v>81.25</v>
      </c>
      <c r="J3942">
        <v>40</v>
      </c>
      <c r="K3942" t="s">
        <v>8129</v>
      </c>
      <c r="M3942" s="15">
        <f t="shared" si="465"/>
        <v>48.75</v>
      </c>
      <c r="N3942" s="13">
        <f t="shared" si="466"/>
        <v>10</v>
      </c>
      <c r="O3942" s="13">
        <f t="shared" si="467"/>
        <v>4</v>
      </c>
      <c r="P3942" s="13">
        <f t="shared" si="468"/>
        <v>2017</v>
      </c>
      <c r="Q3942" s="13">
        <f t="shared" si="469"/>
        <v>48.75</v>
      </c>
    </row>
    <row r="3943" spans="1:17" x14ac:dyDescent="0.25">
      <c r="A3943" t="s">
        <v>8130</v>
      </c>
      <c r="B3943" t="s">
        <v>8131</v>
      </c>
      <c r="C3943">
        <v>42830.27008101852</v>
      </c>
      <c r="D3943">
        <v>1</v>
      </c>
      <c r="E3943" t="s">
        <v>13863</v>
      </c>
      <c r="F3943" t="s">
        <v>8124</v>
      </c>
      <c r="G3943" t="s">
        <v>8132</v>
      </c>
      <c r="H3943" t="s">
        <v>65</v>
      </c>
      <c r="I3943">
        <v>59.95</v>
      </c>
      <c r="J3943">
        <v>0</v>
      </c>
      <c r="K3943" t="s">
        <v>8133</v>
      </c>
      <c r="M3943" s="15">
        <f t="shared" si="465"/>
        <v>59.95</v>
      </c>
      <c r="N3943" s="13">
        <f t="shared" si="466"/>
        <v>10</v>
      </c>
      <c r="O3943" s="13">
        <f t="shared" si="467"/>
        <v>4</v>
      </c>
      <c r="P3943" s="13">
        <f t="shared" si="468"/>
        <v>2017</v>
      </c>
      <c r="Q3943" s="13">
        <f t="shared" si="469"/>
        <v>59.95</v>
      </c>
    </row>
    <row r="3944" spans="1:17" x14ac:dyDescent="0.25">
      <c r="A3944" t="s">
        <v>8134</v>
      </c>
      <c r="B3944" t="s">
        <v>8135</v>
      </c>
      <c r="C3944">
        <v>42831.553229166668</v>
      </c>
      <c r="D3944">
        <v>200</v>
      </c>
      <c r="E3944" t="s">
        <v>13863</v>
      </c>
      <c r="F3944" t="s">
        <v>8124</v>
      </c>
      <c r="G3944" t="s">
        <v>8128</v>
      </c>
      <c r="H3944" t="s">
        <v>65</v>
      </c>
      <c r="I3944">
        <v>0.61750000000000005</v>
      </c>
      <c r="J3944">
        <v>50</v>
      </c>
      <c r="K3944" t="s">
        <v>8136</v>
      </c>
      <c r="M3944" s="15">
        <f t="shared" si="465"/>
        <v>0.30875000000000002</v>
      </c>
      <c r="N3944" s="13">
        <f t="shared" si="466"/>
        <v>10</v>
      </c>
      <c r="O3944" s="13">
        <f t="shared" si="467"/>
        <v>4</v>
      </c>
      <c r="P3944" s="13">
        <f t="shared" si="468"/>
        <v>2017</v>
      </c>
      <c r="Q3944" s="13">
        <f t="shared" si="469"/>
        <v>61.750000000000007</v>
      </c>
    </row>
    <row r="3945" spans="1:17" x14ac:dyDescent="0.25">
      <c r="A3945" t="s">
        <v>8137</v>
      </c>
      <c r="B3945" t="s">
        <v>8138</v>
      </c>
      <c r="C3945">
        <v>42831.553229166668</v>
      </c>
      <c r="D3945">
        <v>200</v>
      </c>
      <c r="E3945" t="s">
        <v>13863</v>
      </c>
      <c r="F3945" t="s">
        <v>8124</v>
      </c>
      <c r="G3945" t="s">
        <v>8128</v>
      </c>
      <c r="H3945" t="s">
        <v>65</v>
      </c>
      <c r="I3945">
        <v>0.11700000000000001</v>
      </c>
      <c r="J3945">
        <v>50</v>
      </c>
      <c r="K3945" t="s">
        <v>8139</v>
      </c>
      <c r="M3945" s="15">
        <f t="shared" si="465"/>
        <v>5.8500000000000003E-2</v>
      </c>
      <c r="N3945" s="13">
        <f t="shared" si="466"/>
        <v>10</v>
      </c>
      <c r="O3945" s="13">
        <f t="shared" si="467"/>
        <v>4</v>
      </c>
      <c r="P3945" s="13">
        <f t="shared" si="468"/>
        <v>2017</v>
      </c>
      <c r="Q3945" s="13">
        <f t="shared" si="469"/>
        <v>11.700000000000001</v>
      </c>
    </row>
    <row r="3946" spans="1:17" x14ac:dyDescent="0.25">
      <c r="A3946" t="s">
        <v>2763</v>
      </c>
      <c r="B3946" t="s">
        <v>2764</v>
      </c>
      <c r="C3946">
        <v>42831.553229166668</v>
      </c>
      <c r="D3946">
        <v>24</v>
      </c>
      <c r="E3946" t="s">
        <v>113</v>
      </c>
      <c r="F3946" t="s">
        <v>8124</v>
      </c>
      <c r="G3946" t="s">
        <v>8128</v>
      </c>
      <c r="H3946" t="s">
        <v>65</v>
      </c>
      <c r="I3946">
        <v>5.25</v>
      </c>
      <c r="J3946">
        <v>0</v>
      </c>
      <c r="K3946" t="s">
        <v>2766</v>
      </c>
      <c r="M3946" s="15">
        <f t="shared" si="465"/>
        <v>5.25</v>
      </c>
      <c r="N3946" s="13">
        <f t="shared" si="466"/>
        <v>10</v>
      </c>
      <c r="O3946" s="13">
        <f t="shared" si="467"/>
        <v>4</v>
      </c>
      <c r="P3946" s="13">
        <f t="shared" si="468"/>
        <v>2017</v>
      </c>
      <c r="Q3946" s="13">
        <f t="shared" si="469"/>
        <v>126</v>
      </c>
    </row>
    <row r="3947" spans="1:17" x14ac:dyDescent="0.25">
      <c r="A3947" t="s">
        <v>2758</v>
      </c>
      <c r="B3947" t="s">
        <v>2759</v>
      </c>
      <c r="C3947">
        <v>42831.553229166668</v>
      </c>
      <c r="D3947">
        <v>24</v>
      </c>
      <c r="E3947" t="s">
        <v>113</v>
      </c>
      <c r="F3947" t="s">
        <v>8124</v>
      </c>
      <c r="G3947" t="s">
        <v>8128</v>
      </c>
      <c r="H3947" t="s">
        <v>65</v>
      </c>
      <c r="I3947">
        <v>3.6</v>
      </c>
      <c r="J3947">
        <v>0</v>
      </c>
      <c r="K3947" t="s">
        <v>2762</v>
      </c>
      <c r="M3947" s="15">
        <f t="shared" si="465"/>
        <v>3.6</v>
      </c>
      <c r="N3947" s="13">
        <f t="shared" si="466"/>
        <v>10</v>
      </c>
      <c r="O3947" s="13">
        <f t="shared" si="467"/>
        <v>4</v>
      </c>
      <c r="P3947" s="13">
        <f t="shared" si="468"/>
        <v>2017</v>
      </c>
      <c r="Q3947" s="13">
        <f t="shared" si="469"/>
        <v>86.4</v>
      </c>
    </row>
    <row r="3948" spans="1:17" x14ac:dyDescent="0.25">
      <c r="A3948" t="s">
        <v>1367</v>
      </c>
      <c r="B3948" t="s">
        <v>1368</v>
      </c>
      <c r="C3948">
        <v>42830.459918981483</v>
      </c>
      <c r="D3948">
        <v>120</v>
      </c>
      <c r="E3948" t="s">
        <v>113</v>
      </c>
      <c r="F3948" t="s">
        <v>8140</v>
      </c>
      <c r="G3948" t="s">
        <v>8141</v>
      </c>
      <c r="H3948" t="s">
        <v>240</v>
      </c>
      <c r="I3948">
        <v>2.4</v>
      </c>
      <c r="J3948">
        <v>0</v>
      </c>
      <c r="K3948" t="s">
        <v>1369</v>
      </c>
      <c r="M3948" s="15">
        <f t="shared" si="465"/>
        <v>2.4</v>
      </c>
      <c r="N3948" s="13">
        <f t="shared" si="466"/>
        <v>10</v>
      </c>
      <c r="O3948" s="13">
        <f t="shared" si="467"/>
        <v>4</v>
      </c>
      <c r="P3948" s="13">
        <f t="shared" si="468"/>
        <v>2017</v>
      </c>
      <c r="Q3948" s="13">
        <f t="shared" si="469"/>
        <v>288</v>
      </c>
    </row>
    <row r="3949" spans="1:17" x14ac:dyDescent="0.25">
      <c r="A3949" t="s">
        <v>7396</v>
      </c>
      <c r="B3949" t="s">
        <v>7397</v>
      </c>
      <c r="C3949">
        <v>42830.459918981483</v>
      </c>
      <c r="D3949">
        <v>120</v>
      </c>
      <c r="E3949" t="s">
        <v>113</v>
      </c>
      <c r="F3949" t="s">
        <v>8140</v>
      </c>
      <c r="G3949" t="s">
        <v>8141</v>
      </c>
      <c r="H3949" t="s">
        <v>240</v>
      </c>
      <c r="I3949">
        <v>2.2999999999999998</v>
      </c>
      <c r="J3949">
        <v>0</v>
      </c>
      <c r="K3949" t="s">
        <v>7398</v>
      </c>
      <c r="M3949" s="15">
        <f t="shared" si="465"/>
        <v>2.2999999999999998</v>
      </c>
      <c r="N3949" s="13">
        <f t="shared" si="466"/>
        <v>10</v>
      </c>
      <c r="O3949" s="13">
        <f t="shared" si="467"/>
        <v>4</v>
      </c>
      <c r="P3949" s="13">
        <f t="shared" si="468"/>
        <v>2017</v>
      </c>
      <c r="Q3949" s="13">
        <f t="shared" si="469"/>
        <v>276</v>
      </c>
    </row>
    <row r="3950" spans="1:17" x14ac:dyDescent="0.25">
      <c r="A3950" t="s">
        <v>8142</v>
      </c>
      <c r="B3950" t="s">
        <v>8143</v>
      </c>
      <c r="C3950">
        <v>42831.494293981479</v>
      </c>
      <c r="D3950">
        <v>6</v>
      </c>
      <c r="E3950" t="s">
        <v>113</v>
      </c>
      <c r="F3950" t="s">
        <v>8144</v>
      </c>
      <c r="G3950" t="s">
        <v>8145</v>
      </c>
      <c r="H3950" t="s">
        <v>167</v>
      </c>
      <c r="I3950">
        <v>19.723299999999998</v>
      </c>
      <c r="J3950">
        <v>0</v>
      </c>
      <c r="K3950" t="s">
        <v>167</v>
      </c>
      <c r="M3950" s="15">
        <f t="shared" si="465"/>
        <v>19.723299999999998</v>
      </c>
      <c r="N3950" s="13">
        <f t="shared" si="466"/>
        <v>10</v>
      </c>
      <c r="O3950" s="13">
        <f t="shared" si="467"/>
        <v>4</v>
      </c>
      <c r="P3950" s="13">
        <f t="shared" si="468"/>
        <v>2017</v>
      </c>
      <c r="Q3950" s="13">
        <f t="shared" si="469"/>
        <v>118.3398</v>
      </c>
    </row>
    <row r="3951" spans="1:17" x14ac:dyDescent="0.25">
      <c r="A3951" t="s">
        <v>2758</v>
      </c>
      <c r="B3951" t="s">
        <v>2759</v>
      </c>
      <c r="C3951">
        <v>42837.631782407407</v>
      </c>
      <c r="D3951">
        <v>24</v>
      </c>
      <c r="E3951" t="s">
        <v>113</v>
      </c>
      <c r="F3951" t="s">
        <v>8124</v>
      </c>
      <c r="G3951" t="s">
        <v>8146</v>
      </c>
      <c r="H3951" t="s">
        <v>65</v>
      </c>
      <c r="I3951">
        <v>3.6</v>
      </c>
      <c r="J3951">
        <v>0</v>
      </c>
      <c r="K3951" t="s">
        <v>2762</v>
      </c>
      <c r="M3951" s="15">
        <f t="shared" si="465"/>
        <v>3.6</v>
      </c>
      <c r="N3951" s="13">
        <f t="shared" si="466"/>
        <v>10</v>
      </c>
      <c r="O3951" s="13">
        <f t="shared" si="467"/>
        <v>4</v>
      </c>
      <c r="P3951" s="13">
        <f t="shared" si="468"/>
        <v>2017</v>
      </c>
      <c r="Q3951" s="13">
        <f t="shared" si="469"/>
        <v>86.4</v>
      </c>
    </row>
    <row r="3952" spans="1:17" x14ac:dyDescent="0.25">
      <c r="A3952" t="s">
        <v>2668</v>
      </c>
      <c r="B3952" t="s">
        <v>2669</v>
      </c>
      <c r="C3952">
        <v>42830.454039351855</v>
      </c>
      <c r="D3952">
        <v>300</v>
      </c>
      <c r="E3952" t="s">
        <v>13863</v>
      </c>
      <c r="F3952" t="s">
        <v>8147</v>
      </c>
      <c r="G3952" t="s">
        <v>8148</v>
      </c>
      <c r="H3952" t="s">
        <v>240</v>
      </c>
      <c r="I3952">
        <v>4.2300000000000004</v>
      </c>
      <c r="J3952">
        <v>0</v>
      </c>
      <c r="K3952" t="s">
        <v>2670</v>
      </c>
      <c r="M3952" s="15">
        <f t="shared" si="465"/>
        <v>4.2300000000000004</v>
      </c>
      <c r="N3952" s="13">
        <f t="shared" si="466"/>
        <v>10</v>
      </c>
      <c r="O3952" s="13">
        <f t="shared" si="467"/>
        <v>4</v>
      </c>
      <c r="P3952" s="13">
        <f t="shared" si="468"/>
        <v>2017</v>
      </c>
      <c r="Q3952" s="13">
        <f t="shared" si="469"/>
        <v>1269.0000000000002</v>
      </c>
    </row>
    <row r="3953" spans="1:17" x14ac:dyDescent="0.25">
      <c r="A3953" t="s">
        <v>1507</v>
      </c>
      <c r="B3953" t="s">
        <v>1508</v>
      </c>
      <c r="C3953">
        <v>42830.454039351855</v>
      </c>
      <c r="D3953">
        <v>200</v>
      </c>
      <c r="E3953" t="s">
        <v>13863</v>
      </c>
      <c r="F3953" t="s">
        <v>8147</v>
      </c>
      <c r="G3953" t="s">
        <v>8148</v>
      </c>
      <c r="H3953" t="s">
        <v>240</v>
      </c>
      <c r="I3953">
        <v>3.83</v>
      </c>
      <c r="J3953">
        <v>0</v>
      </c>
      <c r="K3953" t="s">
        <v>535</v>
      </c>
      <c r="M3953" s="15">
        <f t="shared" si="465"/>
        <v>3.83</v>
      </c>
      <c r="N3953" s="13">
        <f t="shared" si="466"/>
        <v>10</v>
      </c>
      <c r="O3953" s="13">
        <f t="shared" si="467"/>
        <v>4</v>
      </c>
      <c r="P3953" s="13">
        <f t="shared" si="468"/>
        <v>2017</v>
      </c>
      <c r="Q3953" s="13">
        <f t="shared" si="469"/>
        <v>766</v>
      </c>
    </row>
    <row r="3954" spans="1:17" x14ac:dyDescent="0.25">
      <c r="A3954" t="s">
        <v>1350</v>
      </c>
      <c r="B3954" t="s">
        <v>1351</v>
      </c>
      <c r="C3954">
        <v>42830.465729166666</v>
      </c>
      <c r="D3954">
        <v>15</v>
      </c>
      <c r="E3954" t="s">
        <v>13863</v>
      </c>
      <c r="F3954" t="s">
        <v>8149</v>
      </c>
      <c r="G3954" t="s">
        <v>8150</v>
      </c>
      <c r="H3954" t="s">
        <v>326</v>
      </c>
      <c r="I3954">
        <v>4.92</v>
      </c>
      <c r="J3954">
        <v>0</v>
      </c>
      <c r="K3954" t="s">
        <v>296</v>
      </c>
      <c r="M3954" s="15">
        <f t="shared" si="465"/>
        <v>4.92</v>
      </c>
      <c r="N3954" s="13">
        <f t="shared" si="466"/>
        <v>10</v>
      </c>
      <c r="O3954" s="13">
        <f t="shared" si="467"/>
        <v>4</v>
      </c>
      <c r="P3954" s="13">
        <f t="shared" si="468"/>
        <v>2017</v>
      </c>
      <c r="Q3954" s="13">
        <f t="shared" si="469"/>
        <v>73.8</v>
      </c>
    </row>
    <row r="3955" spans="1:17" x14ac:dyDescent="0.25">
      <c r="A3955" t="s">
        <v>568</v>
      </c>
      <c r="B3955" t="s">
        <v>569</v>
      </c>
      <c r="C3955">
        <v>42824.471284722225</v>
      </c>
      <c r="D3955">
        <v>5</v>
      </c>
      <c r="E3955" t="s">
        <v>13863</v>
      </c>
      <c r="F3955" t="s">
        <v>8151</v>
      </c>
      <c r="G3955" t="s">
        <v>8152</v>
      </c>
      <c r="H3955" t="s">
        <v>572</v>
      </c>
      <c r="I3955">
        <v>500</v>
      </c>
      <c r="J3955">
        <v>0</v>
      </c>
      <c r="K3955" t="s">
        <v>573</v>
      </c>
      <c r="M3955" s="15">
        <f t="shared" si="465"/>
        <v>500</v>
      </c>
      <c r="N3955" s="13">
        <f t="shared" si="466"/>
        <v>10</v>
      </c>
      <c r="O3955" s="13">
        <f t="shared" si="467"/>
        <v>3</v>
      </c>
      <c r="P3955" s="13">
        <f t="shared" si="468"/>
        <v>2017</v>
      </c>
      <c r="Q3955" s="13">
        <f t="shared" si="469"/>
        <v>2500</v>
      </c>
    </row>
    <row r="3956" spans="1:17" x14ac:dyDescent="0.25">
      <c r="A3956" t="s">
        <v>8153</v>
      </c>
      <c r="B3956" t="s">
        <v>8154</v>
      </c>
      <c r="C3956">
        <v>42824.555092592593</v>
      </c>
      <c r="D3956">
        <v>60</v>
      </c>
      <c r="E3956" t="s">
        <v>13863</v>
      </c>
      <c r="F3956" t="s">
        <v>8155</v>
      </c>
      <c r="G3956" t="s">
        <v>8156</v>
      </c>
      <c r="H3956" t="s">
        <v>1226</v>
      </c>
      <c r="I3956">
        <v>3.01</v>
      </c>
      <c r="J3956">
        <v>50</v>
      </c>
      <c r="K3956" t="s">
        <v>8157</v>
      </c>
      <c r="M3956" s="15">
        <f t="shared" si="465"/>
        <v>1.5049999999999999</v>
      </c>
      <c r="N3956" s="13">
        <f t="shared" si="466"/>
        <v>10</v>
      </c>
      <c r="O3956" s="13">
        <f t="shared" si="467"/>
        <v>3</v>
      </c>
      <c r="P3956" s="13">
        <f t="shared" si="468"/>
        <v>2017</v>
      </c>
      <c r="Q3956" s="13">
        <f t="shared" si="469"/>
        <v>90.3</v>
      </c>
    </row>
    <row r="3957" spans="1:17" x14ac:dyDescent="0.25">
      <c r="A3957" t="s">
        <v>8153</v>
      </c>
      <c r="B3957" t="s">
        <v>8154</v>
      </c>
      <c r="C3957">
        <v>42857.645324074074</v>
      </c>
      <c r="D3957">
        <v>150</v>
      </c>
      <c r="E3957" t="s">
        <v>13863</v>
      </c>
      <c r="F3957" t="s">
        <v>8155</v>
      </c>
      <c r="G3957" t="s">
        <v>8158</v>
      </c>
      <c r="H3957" t="s">
        <v>1226</v>
      </c>
      <c r="I3957">
        <v>3.01</v>
      </c>
      <c r="J3957">
        <v>50</v>
      </c>
      <c r="K3957" t="s">
        <v>8157</v>
      </c>
      <c r="M3957" s="15">
        <f t="shared" si="465"/>
        <v>1.5049999999999999</v>
      </c>
      <c r="N3957" s="13">
        <f t="shared" si="466"/>
        <v>10</v>
      </c>
      <c r="O3957" s="13">
        <f t="shared" si="467"/>
        <v>5</v>
      </c>
      <c r="P3957" s="13">
        <f t="shared" si="468"/>
        <v>2017</v>
      </c>
      <c r="Q3957" s="13">
        <f t="shared" si="469"/>
        <v>225.74999999999997</v>
      </c>
    </row>
    <row r="3958" spans="1:17" x14ac:dyDescent="0.25">
      <c r="A3958" t="s">
        <v>834</v>
      </c>
      <c r="B3958" t="s">
        <v>835</v>
      </c>
      <c r="C3958">
        <v>42830.452708333331</v>
      </c>
      <c r="D3958">
        <v>6</v>
      </c>
      <c r="E3958" t="s">
        <v>13863</v>
      </c>
      <c r="F3958" t="s">
        <v>8120</v>
      </c>
      <c r="G3958" t="s">
        <v>8123</v>
      </c>
      <c r="H3958" t="s">
        <v>319</v>
      </c>
      <c r="I3958">
        <v>19.745000000000001</v>
      </c>
      <c r="J3958">
        <v>10</v>
      </c>
      <c r="K3958" t="s">
        <v>836</v>
      </c>
      <c r="M3958" s="15">
        <f t="shared" si="465"/>
        <v>17.770500000000002</v>
      </c>
      <c r="N3958" s="13">
        <f t="shared" si="466"/>
        <v>10</v>
      </c>
      <c r="O3958" s="13">
        <f t="shared" si="467"/>
        <v>4</v>
      </c>
      <c r="P3958" s="13">
        <f t="shared" si="468"/>
        <v>2017</v>
      </c>
      <c r="Q3958" s="13">
        <f t="shared" si="469"/>
        <v>106.62300000000002</v>
      </c>
    </row>
    <row r="3959" spans="1:17" x14ac:dyDescent="0.25">
      <c r="A3959" t="s">
        <v>829</v>
      </c>
      <c r="B3959" t="s">
        <v>830</v>
      </c>
      <c r="C3959">
        <v>42828.581516203703</v>
      </c>
      <c r="D3959">
        <v>1</v>
      </c>
      <c r="E3959" t="s">
        <v>13863</v>
      </c>
      <c r="F3959" t="s">
        <v>8120</v>
      </c>
      <c r="G3959" t="s">
        <v>8121</v>
      </c>
      <c r="H3959" t="s">
        <v>319</v>
      </c>
      <c r="I3959">
        <v>189.94</v>
      </c>
      <c r="J3959">
        <v>10</v>
      </c>
      <c r="K3959" t="s">
        <v>833</v>
      </c>
      <c r="M3959" s="15">
        <f t="shared" si="465"/>
        <v>170.946</v>
      </c>
      <c r="N3959" s="13">
        <f t="shared" si="466"/>
        <v>10</v>
      </c>
      <c r="O3959" s="13">
        <f t="shared" si="467"/>
        <v>4</v>
      </c>
      <c r="P3959" s="13">
        <f t="shared" si="468"/>
        <v>2017</v>
      </c>
      <c r="Q3959" s="13">
        <f t="shared" si="469"/>
        <v>170.946</v>
      </c>
    </row>
    <row r="3960" spans="1:17" x14ac:dyDescent="0.25">
      <c r="A3960" t="s">
        <v>809</v>
      </c>
      <c r="B3960" t="s">
        <v>810</v>
      </c>
      <c r="C3960">
        <v>42859.648530092592</v>
      </c>
      <c r="D3960">
        <v>15</v>
      </c>
      <c r="E3960" t="s">
        <v>13863</v>
      </c>
      <c r="F3960" t="s">
        <v>8159</v>
      </c>
      <c r="G3960" t="s">
        <v>8160</v>
      </c>
      <c r="H3960" t="s">
        <v>12</v>
      </c>
      <c r="I3960">
        <v>461</v>
      </c>
      <c r="J3960">
        <v>0</v>
      </c>
      <c r="K3960" t="s">
        <v>811</v>
      </c>
      <c r="M3960" s="15">
        <f t="shared" si="465"/>
        <v>461</v>
      </c>
      <c r="N3960" s="13">
        <f t="shared" si="466"/>
        <v>10</v>
      </c>
      <c r="O3960" s="13">
        <f t="shared" si="467"/>
        <v>5</v>
      </c>
      <c r="P3960" s="13">
        <f t="shared" si="468"/>
        <v>2017</v>
      </c>
      <c r="Q3960" s="13">
        <f t="shared" si="469"/>
        <v>6915</v>
      </c>
    </row>
    <row r="3961" spans="1:17" x14ac:dyDescent="0.25">
      <c r="A3961" t="s">
        <v>8153</v>
      </c>
      <c r="B3961" t="s">
        <v>8154</v>
      </c>
      <c r="C3961">
        <v>42863.692303240743</v>
      </c>
      <c r="D3961">
        <v>190</v>
      </c>
      <c r="E3961" t="s">
        <v>13863</v>
      </c>
      <c r="F3961" t="s">
        <v>8155</v>
      </c>
      <c r="G3961" t="s">
        <v>8161</v>
      </c>
      <c r="H3961" t="s">
        <v>1226</v>
      </c>
      <c r="I3961">
        <v>3.01</v>
      </c>
      <c r="J3961">
        <v>50</v>
      </c>
      <c r="K3961" t="s">
        <v>8157</v>
      </c>
      <c r="M3961" s="15">
        <f t="shared" si="465"/>
        <v>1.5049999999999999</v>
      </c>
      <c r="N3961" s="13">
        <f t="shared" si="466"/>
        <v>10</v>
      </c>
      <c r="O3961" s="13">
        <f t="shared" si="467"/>
        <v>5</v>
      </c>
      <c r="P3961" s="13">
        <f t="shared" si="468"/>
        <v>2017</v>
      </c>
      <c r="Q3961" s="13">
        <f t="shared" si="469"/>
        <v>285.95</v>
      </c>
    </row>
    <row r="3962" spans="1:17" x14ac:dyDescent="0.25">
      <c r="A3962" t="s">
        <v>35</v>
      </c>
      <c r="B3962" t="s">
        <v>35</v>
      </c>
      <c r="C3962">
        <v>42922.61273148148</v>
      </c>
      <c r="D3962">
        <v>1</v>
      </c>
      <c r="E3962" t="s">
        <v>13863</v>
      </c>
      <c r="F3962" t="s">
        <v>8162</v>
      </c>
      <c r="G3962" t="s">
        <v>8163</v>
      </c>
      <c r="H3962" t="s">
        <v>2029</v>
      </c>
      <c r="I3962">
        <v>0</v>
      </c>
      <c r="J3962">
        <v>0</v>
      </c>
      <c r="K3962" t="s">
        <v>39</v>
      </c>
      <c r="M3962" s="15">
        <f t="shared" si="465"/>
        <v>0</v>
      </c>
      <c r="N3962" s="13">
        <f t="shared" si="466"/>
        <v>25</v>
      </c>
      <c r="O3962" s="13">
        <f t="shared" si="467"/>
        <v>7</v>
      </c>
      <c r="P3962" s="13">
        <f t="shared" si="468"/>
        <v>2017</v>
      </c>
      <c r="Q3962" s="13">
        <f t="shared" si="469"/>
        <v>0</v>
      </c>
    </row>
    <row r="3963" spans="1:17" x14ac:dyDescent="0.25">
      <c r="A3963" t="s">
        <v>35</v>
      </c>
      <c r="B3963" t="s">
        <v>35</v>
      </c>
      <c r="C3963">
        <v>42922.61273148148</v>
      </c>
      <c r="D3963">
        <v>1</v>
      </c>
      <c r="E3963" t="s">
        <v>13863</v>
      </c>
      <c r="F3963" t="s">
        <v>8162</v>
      </c>
      <c r="G3963" t="s">
        <v>8163</v>
      </c>
      <c r="H3963" t="s">
        <v>2029</v>
      </c>
      <c r="I3963">
        <v>400.55</v>
      </c>
      <c r="J3963">
        <v>0</v>
      </c>
      <c r="K3963" t="s">
        <v>39</v>
      </c>
      <c r="M3963" s="15">
        <f t="shared" si="465"/>
        <v>400.55</v>
      </c>
      <c r="N3963" s="13">
        <f t="shared" si="466"/>
        <v>25</v>
      </c>
      <c r="O3963" s="13">
        <f t="shared" si="467"/>
        <v>7</v>
      </c>
      <c r="P3963" s="13">
        <f t="shared" si="468"/>
        <v>2017</v>
      </c>
      <c r="Q3963" s="13">
        <f t="shared" si="469"/>
        <v>400.55</v>
      </c>
    </row>
    <row r="3964" spans="1:17" x14ac:dyDescent="0.25">
      <c r="A3964" t="s">
        <v>2243</v>
      </c>
      <c r="B3964" t="s">
        <v>2244</v>
      </c>
      <c r="C3964">
        <v>42831.494884259257</v>
      </c>
      <c r="D3964">
        <v>10</v>
      </c>
      <c r="E3964" t="s">
        <v>13863</v>
      </c>
      <c r="F3964" t="s">
        <v>8164</v>
      </c>
      <c r="G3964" t="s">
        <v>8165</v>
      </c>
      <c r="H3964" t="s">
        <v>2247</v>
      </c>
      <c r="I3964">
        <v>11.98</v>
      </c>
      <c r="J3964">
        <v>0</v>
      </c>
      <c r="K3964" t="s">
        <v>2248</v>
      </c>
      <c r="M3964" s="15">
        <f t="shared" si="465"/>
        <v>11.98</v>
      </c>
      <c r="N3964" s="13">
        <f t="shared" si="466"/>
        <v>10</v>
      </c>
      <c r="O3964" s="13">
        <f t="shared" si="467"/>
        <v>4</v>
      </c>
      <c r="P3964" s="13">
        <f t="shared" si="468"/>
        <v>2017</v>
      </c>
      <c r="Q3964" s="13">
        <f t="shared" si="469"/>
        <v>119.80000000000001</v>
      </c>
    </row>
    <row r="3965" spans="1:17" x14ac:dyDescent="0.25">
      <c r="A3965" t="s">
        <v>1684</v>
      </c>
      <c r="B3965" t="s">
        <v>1685</v>
      </c>
      <c r="C3965">
        <v>42824.288194444445</v>
      </c>
      <c r="D3965">
        <v>25</v>
      </c>
      <c r="E3965" t="s">
        <v>13863</v>
      </c>
      <c r="F3965" t="s">
        <v>8166</v>
      </c>
      <c r="G3965" t="s">
        <v>8167</v>
      </c>
      <c r="H3965" t="s">
        <v>1602</v>
      </c>
      <c r="I3965">
        <v>37.869999999999997</v>
      </c>
      <c r="J3965">
        <v>0</v>
      </c>
      <c r="K3965" t="s">
        <v>1686</v>
      </c>
      <c r="M3965" s="15">
        <f t="shared" si="465"/>
        <v>37.869999999999997</v>
      </c>
      <c r="N3965" s="13">
        <f t="shared" si="466"/>
        <v>10</v>
      </c>
      <c r="O3965" s="13">
        <f t="shared" si="467"/>
        <v>3</v>
      </c>
      <c r="P3965" s="13">
        <f t="shared" si="468"/>
        <v>2017</v>
      </c>
      <c r="Q3965" s="13">
        <f t="shared" si="469"/>
        <v>946.74999999999989</v>
      </c>
    </row>
    <row r="3966" spans="1:17" x14ac:dyDescent="0.25">
      <c r="A3966" t="s">
        <v>163</v>
      </c>
      <c r="B3966" t="s">
        <v>164</v>
      </c>
      <c r="C3966">
        <v>42830.270405092589</v>
      </c>
      <c r="D3966">
        <v>15</v>
      </c>
      <c r="E3966" t="s">
        <v>13863</v>
      </c>
      <c r="F3966" t="s">
        <v>8168</v>
      </c>
      <c r="G3966" t="s">
        <v>8169</v>
      </c>
      <c r="H3966" t="s">
        <v>167</v>
      </c>
      <c r="I3966">
        <v>79.569999999999993</v>
      </c>
      <c r="J3966">
        <v>0</v>
      </c>
      <c r="K3966" t="s">
        <v>168</v>
      </c>
      <c r="M3966" s="15">
        <f t="shared" si="465"/>
        <v>79.569999999999993</v>
      </c>
      <c r="N3966" s="13">
        <f t="shared" si="466"/>
        <v>10</v>
      </c>
      <c r="O3966" s="13">
        <f t="shared" si="467"/>
        <v>4</v>
      </c>
      <c r="P3966" s="13">
        <f t="shared" si="468"/>
        <v>2017</v>
      </c>
      <c r="Q3966" s="13">
        <f t="shared" si="469"/>
        <v>1193.55</v>
      </c>
    </row>
    <row r="3967" spans="1:17" x14ac:dyDescent="0.25">
      <c r="A3967" t="s">
        <v>8170</v>
      </c>
      <c r="B3967" t="s">
        <v>8171</v>
      </c>
      <c r="C3967">
        <v>42850.491863425923</v>
      </c>
      <c r="D3967">
        <v>1</v>
      </c>
      <c r="E3967" t="s">
        <v>13863</v>
      </c>
      <c r="F3967" t="s">
        <v>8172</v>
      </c>
      <c r="G3967" t="s">
        <v>8173</v>
      </c>
      <c r="H3967" t="s">
        <v>167</v>
      </c>
      <c r="I3967">
        <v>1179</v>
      </c>
      <c r="J3967">
        <v>0</v>
      </c>
      <c r="K3967" t="s">
        <v>8174</v>
      </c>
      <c r="M3967" s="15">
        <f t="shared" si="465"/>
        <v>1179</v>
      </c>
      <c r="N3967" s="13">
        <f t="shared" si="466"/>
        <v>10</v>
      </c>
      <c r="O3967" s="13">
        <f t="shared" si="467"/>
        <v>4</v>
      </c>
      <c r="P3967" s="13">
        <f t="shared" si="468"/>
        <v>2017</v>
      </c>
      <c r="Q3967" s="13">
        <f t="shared" si="469"/>
        <v>1179</v>
      </c>
    </row>
    <row r="3968" spans="1:17" x14ac:dyDescent="0.25">
      <c r="A3968" t="s">
        <v>8175</v>
      </c>
      <c r="B3968" t="s">
        <v>8176</v>
      </c>
      <c r="C3968">
        <v>42825.678043981483</v>
      </c>
      <c r="D3968">
        <v>1</v>
      </c>
      <c r="E3968" t="s">
        <v>13863</v>
      </c>
      <c r="F3968" t="s">
        <v>8172</v>
      </c>
      <c r="G3968" t="s">
        <v>8177</v>
      </c>
      <c r="H3968" t="s">
        <v>167</v>
      </c>
      <c r="I3968">
        <v>511</v>
      </c>
      <c r="J3968">
        <v>0</v>
      </c>
      <c r="K3968" t="s">
        <v>167</v>
      </c>
      <c r="M3968" s="15">
        <f t="shared" si="465"/>
        <v>511</v>
      </c>
      <c r="N3968" s="13">
        <f t="shared" si="466"/>
        <v>10</v>
      </c>
      <c r="O3968" s="13">
        <f t="shared" si="467"/>
        <v>3</v>
      </c>
      <c r="P3968" s="13">
        <f t="shared" si="468"/>
        <v>2017</v>
      </c>
      <c r="Q3968" s="13">
        <f t="shared" si="469"/>
        <v>511</v>
      </c>
    </row>
    <row r="3969" spans="1:17" x14ac:dyDescent="0.25">
      <c r="A3969" t="s">
        <v>8178</v>
      </c>
      <c r="B3969" t="s">
        <v>8179</v>
      </c>
      <c r="C3969">
        <v>42825.704444444447</v>
      </c>
      <c r="D3969">
        <v>50</v>
      </c>
      <c r="E3969" t="s">
        <v>13863</v>
      </c>
      <c r="F3969" t="s">
        <v>8180</v>
      </c>
      <c r="G3969" t="s">
        <v>8181</v>
      </c>
      <c r="H3969" t="s">
        <v>2826</v>
      </c>
      <c r="I3969">
        <v>0.126</v>
      </c>
      <c r="J3969">
        <v>0</v>
      </c>
      <c r="K3969" t="s">
        <v>8182</v>
      </c>
      <c r="M3969" s="15">
        <f t="shared" si="465"/>
        <v>0.126</v>
      </c>
      <c r="N3969" s="13">
        <f t="shared" si="466"/>
        <v>10</v>
      </c>
      <c r="O3969" s="13">
        <f t="shared" si="467"/>
        <v>3</v>
      </c>
      <c r="P3969" s="13">
        <f t="shared" si="468"/>
        <v>2017</v>
      </c>
      <c r="Q3969" s="13">
        <f t="shared" si="469"/>
        <v>6.3</v>
      </c>
    </row>
    <row r="3970" spans="1:17" x14ac:dyDescent="0.25">
      <c r="A3970" t="s">
        <v>8183</v>
      </c>
      <c r="B3970" t="s">
        <v>8184</v>
      </c>
      <c r="C3970">
        <v>42830.466921296298</v>
      </c>
      <c r="D3970">
        <v>500</v>
      </c>
      <c r="E3970" t="s">
        <v>13863</v>
      </c>
      <c r="F3970" t="s">
        <v>8185</v>
      </c>
      <c r="G3970" t="s">
        <v>8186</v>
      </c>
      <c r="H3970" t="s">
        <v>65</v>
      </c>
      <c r="I3970">
        <v>5.8400000000000001E-2</v>
      </c>
      <c r="J3970">
        <v>0</v>
      </c>
      <c r="K3970" t="s">
        <v>8187</v>
      </c>
      <c r="M3970" s="15">
        <f t="shared" si="465"/>
        <v>5.8400000000000001E-2</v>
      </c>
      <c r="N3970" s="13">
        <f t="shared" si="466"/>
        <v>10</v>
      </c>
      <c r="O3970" s="13">
        <f t="shared" si="467"/>
        <v>4</v>
      </c>
      <c r="P3970" s="13">
        <f t="shared" si="468"/>
        <v>2017</v>
      </c>
      <c r="Q3970" s="13">
        <f t="shared" si="469"/>
        <v>29.2</v>
      </c>
    </row>
    <row r="3971" spans="1:17" x14ac:dyDescent="0.25">
      <c r="A3971" t="s">
        <v>1871</v>
      </c>
      <c r="B3971" t="s">
        <v>1872</v>
      </c>
      <c r="C3971">
        <v>42850.493402777778</v>
      </c>
      <c r="D3971">
        <v>400</v>
      </c>
      <c r="E3971" t="s">
        <v>13863</v>
      </c>
      <c r="F3971" t="s">
        <v>8185</v>
      </c>
      <c r="G3971" t="s">
        <v>8188</v>
      </c>
      <c r="H3971" t="s">
        <v>65</v>
      </c>
      <c r="I3971">
        <v>0</v>
      </c>
      <c r="J3971">
        <v>0</v>
      </c>
      <c r="K3971" t="s">
        <v>1874</v>
      </c>
      <c r="M3971" s="15">
        <f t="shared" ref="M3971:M4010" si="470">+I3971*(1-J3971/100)</f>
        <v>0</v>
      </c>
      <c r="N3971" s="13">
        <f t="shared" ref="N3971:N4010" si="471">+LEN(A3971)</f>
        <v>10</v>
      </c>
      <c r="O3971" s="13">
        <f t="shared" ref="O3971:O4010" si="472">+MONTH(C3971)</f>
        <v>4</v>
      </c>
      <c r="P3971" s="13">
        <f t="shared" ref="P3971:P4010" si="473">+YEAR(C3971)</f>
        <v>2017</v>
      </c>
      <c r="Q3971" s="13">
        <f t="shared" ref="Q3971:Q4010" si="474">+M3971*D3971</f>
        <v>0</v>
      </c>
    </row>
    <row r="3972" spans="1:17" x14ac:dyDescent="0.25">
      <c r="A3972" t="s">
        <v>1841</v>
      </c>
      <c r="B3972" t="s">
        <v>1842</v>
      </c>
      <c r="C3972">
        <v>42850.493402777778</v>
      </c>
      <c r="D3972">
        <v>400</v>
      </c>
      <c r="E3972" t="s">
        <v>13863</v>
      </c>
      <c r="F3972" t="s">
        <v>8185</v>
      </c>
      <c r="G3972" t="s">
        <v>8188</v>
      </c>
      <c r="H3972" t="s">
        <v>65</v>
      </c>
      <c r="I3972">
        <v>0.2215</v>
      </c>
      <c r="J3972">
        <v>0</v>
      </c>
      <c r="K3972" t="s">
        <v>1843</v>
      </c>
      <c r="M3972" s="15">
        <f t="shared" si="470"/>
        <v>0.2215</v>
      </c>
      <c r="N3972" s="13">
        <f t="shared" si="471"/>
        <v>10</v>
      </c>
      <c r="O3972" s="13">
        <f t="shared" si="472"/>
        <v>4</v>
      </c>
      <c r="P3972" s="13">
        <f t="shared" si="473"/>
        <v>2017</v>
      </c>
      <c r="Q3972" s="13">
        <f t="shared" si="474"/>
        <v>88.6</v>
      </c>
    </row>
    <row r="3973" spans="1:17" x14ac:dyDescent="0.25">
      <c r="A3973" t="s">
        <v>745</v>
      </c>
      <c r="B3973" t="s">
        <v>746</v>
      </c>
      <c r="C3973">
        <v>42830.466921296298</v>
      </c>
      <c r="D3973">
        <v>400</v>
      </c>
      <c r="E3973" t="s">
        <v>13863</v>
      </c>
      <c r="F3973" t="s">
        <v>8185</v>
      </c>
      <c r="G3973" t="s">
        <v>8186</v>
      </c>
      <c r="H3973" t="s">
        <v>65</v>
      </c>
      <c r="I3973">
        <v>0.3725</v>
      </c>
      <c r="J3973">
        <v>0</v>
      </c>
      <c r="K3973" t="s">
        <v>750</v>
      </c>
      <c r="M3973" s="15">
        <f t="shared" si="470"/>
        <v>0.3725</v>
      </c>
      <c r="N3973" s="13">
        <f t="shared" si="471"/>
        <v>10</v>
      </c>
      <c r="O3973" s="13">
        <f t="shared" si="472"/>
        <v>4</v>
      </c>
      <c r="P3973" s="13">
        <f t="shared" si="473"/>
        <v>2017</v>
      </c>
      <c r="Q3973" s="13">
        <f t="shared" si="474"/>
        <v>149</v>
      </c>
    </row>
    <row r="3974" spans="1:17" x14ac:dyDescent="0.25">
      <c r="A3974" t="s">
        <v>1844</v>
      </c>
      <c r="B3974" t="s">
        <v>1845</v>
      </c>
      <c r="C3974">
        <v>42830.466921296298</v>
      </c>
      <c r="D3974">
        <v>400</v>
      </c>
      <c r="E3974" t="s">
        <v>13863</v>
      </c>
      <c r="F3974" t="s">
        <v>8185</v>
      </c>
      <c r="G3974" t="s">
        <v>8186</v>
      </c>
      <c r="H3974" t="s">
        <v>65</v>
      </c>
      <c r="I3974">
        <v>0.3175</v>
      </c>
      <c r="J3974">
        <v>0</v>
      </c>
      <c r="K3974" t="s">
        <v>753</v>
      </c>
      <c r="M3974" s="15">
        <f t="shared" si="470"/>
        <v>0.3175</v>
      </c>
      <c r="N3974" s="13">
        <f t="shared" si="471"/>
        <v>10</v>
      </c>
      <c r="O3974" s="13">
        <f t="shared" si="472"/>
        <v>4</v>
      </c>
      <c r="P3974" s="13">
        <f t="shared" si="473"/>
        <v>2017</v>
      </c>
      <c r="Q3974" s="13">
        <f t="shared" si="474"/>
        <v>127</v>
      </c>
    </row>
    <row r="3975" spans="1:17" x14ac:dyDescent="0.25">
      <c r="A3975" t="s">
        <v>751</v>
      </c>
      <c r="B3975" t="s">
        <v>752</v>
      </c>
      <c r="C3975">
        <v>42830.466921296298</v>
      </c>
      <c r="D3975">
        <v>400</v>
      </c>
      <c r="E3975" t="s">
        <v>13863</v>
      </c>
      <c r="F3975" t="s">
        <v>8185</v>
      </c>
      <c r="G3975" t="s">
        <v>8186</v>
      </c>
      <c r="H3975" t="s">
        <v>65</v>
      </c>
      <c r="I3975">
        <v>0.31209999999999999</v>
      </c>
      <c r="J3975">
        <v>0</v>
      </c>
      <c r="K3975" t="s">
        <v>753</v>
      </c>
      <c r="M3975" s="15">
        <f t="shared" si="470"/>
        <v>0.31209999999999999</v>
      </c>
      <c r="N3975" s="13">
        <f t="shared" si="471"/>
        <v>10</v>
      </c>
      <c r="O3975" s="13">
        <f t="shared" si="472"/>
        <v>4</v>
      </c>
      <c r="P3975" s="13">
        <f t="shared" si="473"/>
        <v>2017</v>
      </c>
      <c r="Q3975" s="13">
        <f t="shared" si="474"/>
        <v>124.83999999999999</v>
      </c>
    </row>
    <row r="3976" spans="1:17" x14ac:dyDescent="0.25">
      <c r="A3976" t="s">
        <v>754</v>
      </c>
      <c r="B3976" t="s">
        <v>755</v>
      </c>
      <c r="C3976">
        <v>42830.466921296298</v>
      </c>
      <c r="D3976">
        <v>1000</v>
      </c>
      <c r="E3976" t="s">
        <v>13863</v>
      </c>
      <c r="F3976" t="s">
        <v>8185</v>
      </c>
      <c r="G3976" t="s">
        <v>8186</v>
      </c>
      <c r="H3976" t="s">
        <v>65</v>
      </c>
      <c r="I3976">
        <v>6.5699999999999995E-2</v>
      </c>
      <c r="J3976">
        <v>0</v>
      </c>
      <c r="K3976" t="s">
        <v>756</v>
      </c>
      <c r="M3976" s="15">
        <f t="shared" si="470"/>
        <v>6.5699999999999995E-2</v>
      </c>
      <c r="N3976" s="13">
        <f t="shared" si="471"/>
        <v>10</v>
      </c>
      <c r="O3976" s="13">
        <f t="shared" si="472"/>
        <v>4</v>
      </c>
      <c r="P3976" s="13">
        <f t="shared" si="473"/>
        <v>2017</v>
      </c>
      <c r="Q3976" s="13">
        <f t="shared" si="474"/>
        <v>65.699999999999989</v>
      </c>
    </row>
    <row r="3977" spans="1:17" x14ac:dyDescent="0.25">
      <c r="A3977" t="s">
        <v>1846</v>
      </c>
      <c r="B3977" t="s">
        <v>1847</v>
      </c>
      <c r="C3977">
        <v>42830.466921296298</v>
      </c>
      <c r="D3977">
        <v>500</v>
      </c>
      <c r="E3977" t="s">
        <v>13863</v>
      </c>
      <c r="F3977" t="s">
        <v>8185</v>
      </c>
      <c r="G3977" t="s">
        <v>8186</v>
      </c>
      <c r="H3977" t="s">
        <v>65</v>
      </c>
      <c r="I3977">
        <v>3.0200000000000001E-2</v>
      </c>
      <c r="J3977">
        <v>0</v>
      </c>
      <c r="K3977" t="s">
        <v>1848</v>
      </c>
      <c r="M3977" s="15">
        <f t="shared" si="470"/>
        <v>3.0200000000000001E-2</v>
      </c>
      <c r="N3977" s="13">
        <f t="shared" si="471"/>
        <v>10</v>
      </c>
      <c r="O3977" s="13">
        <f t="shared" si="472"/>
        <v>4</v>
      </c>
      <c r="P3977" s="13">
        <f t="shared" si="473"/>
        <v>2017</v>
      </c>
      <c r="Q3977" s="13">
        <f t="shared" si="474"/>
        <v>15.100000000000001</v>
      </c>
    </row>
    <row r="3978" spans="1:17" x14ac:dyDescent="0.25">
      <c r="A3978" t="s">
        <v>2243</v>
      </c>
      <c r="B3978" t="s">
        <v>2244</v>
      </c>
      <c r="C3978">
        <v>42850.495763888888</v>
      </c>
      <c r="D3978">
        <v>20</v>
      </c>
      <c r="E3978" t="s">
        <v>13863</v>
      </c>
      <c r="F3978" t="s">
        <v>8164</v>
      </c>
      <c r="G3978" t="s">
        <v>8189</v>
      </c>
      <c r="H3978" t="s">
        <v>2247</v>
      </c>
      <c r="I3978">
        <v>11.98</v>
      </c>
      <c r="J3978">
        <v>0</v>
      </c>
      <c r="K3978" t="s">
        <v>2248</v>
      </c>
      <c r="M3978" s="15">
        <f t="shared" si="470"/>
        <v>11.98</v>
      </c>
      <c r="N3978" s="13">
        <f t="shared" si="471"/>
        <v>10</v>
      </c>
      <c r="O3978" s="13">
        <f t="shared" si="472"/>
        <v>4</v>
      </c>
      <c r="P3978" s="13">
        <f t="shared" si="473"/>
        <v>2017</v>
      </c>
      <c r="Q3978" s="13">
        <f t="shared" si="474"/>
        <v>239.60000000000002</v>
      </c>
    </row>
    <row r="3979" spans="1:17" x14ac:dyDescent="0.25">
      <c r="A3979" t="s">
        <v>1118</v>
      </c>
      <c r="B3979" t="s">
        <v>1119</v>
      </c>
      <c r="C3979">
        <v>42864.701331018521</v>
      </c>
      <c r="D3979">
        <v>15</v>
      </c>
      <c r="E3979" t="s">
        <v>13863</v>
      </c>
      <c r="F3979" t="s">
        <v>8190</v>
      </c>
      <c r="G3979" t="s">
        <v>8191</v>
      </c>
      <c r="H3979" t="s">
        <v>167</v>
      </c>
      <c r="I3979">
        <v>3.4950000000000001</v>
      </c>
      <c r="J3979">
        <v>0</v>
      </c>
      <c r="K3979" t="s">
        <v>1120</v>
      </c>
      <c r="M3979" s="15">
        <f t="shared" si="470"/>
        <v>3.4950000000000001</v>
      </c>
      <c r="N3979" s="13">
        <f t="shared" si="471"/>
        <v>10</v>
      </c>
      <c r="O3979" s="13">
        <f t="shared" si="472"/>
        <v>5</v>
      </c>
      <c r="P3979" s="13">
        <f t="shared" si="473"/>
        <v>2017</v>
      </c>
      <c r="Q3979" s="13">
        <f t="shared" si="474"/>
        <v>52.425000000000004</v>
      </c>
    </row>
    <row r="3980" spans="1:17" x14ac:dyDescent="0.25">
      <c r="A3980" t="s">
        <v>1115</v>
      </c>
      <c r="B3980" t="s">
        <v>1116</v>
      </c>
      <c r="C3980">
        <v>42864.701331018521</v>
      </c>
      <c r="D3980">
        <v>15</v>
      </c>
      <c r="E3980" t="s">
        <v>13863</v>
      </c>
      <c r="F3980" t="s">
        <v>8190</v>
      </c>
      <c r="G3980" t="s">
        <v>8191</v>
      </c>
      <c r="H3980" t="s">
        <v>167</v>
      </c>
      <c r="I3980">
        <v>3.4950000000000001</v>
      </c>
      <c r="J3980">
        <v>0</v>
      </c>
      <c r="K3980" t="s">
        <v>1117</v>
      </c>
      <c r="M3980" s="15">
        <f t="shared" si="470"/>
        <v>3.4950000000000001</v>
      </c>
      <c r="N3980" s="13">
        <f t="shared" si="471"/>
        <v>10</v>
      </c>
      <c r="O3980" s="13">
        <f t="shared" si="472"/>
        <v>5</v>
      </c>
      <c r="P3980" s="13">
        <f t="shared" si="473"/>
        <v>2017</v>
      </c>
      <c r="Q3980" s="13">
        <f t="shared" si="474"/>
        <v>52.425000000000004</v>
      </c>
    </row>
    <row r="3981" spans="1:17" x14ac:dyDescent="0.25">
      <c r="A3981" t="s">
        <v>1121</v>
      </c>
      <c r="B3981" t="s">
        <v>1122</v>
      </c>
      <c r="C3981">
        <v>42864.701331018521</v>
      </c>
      <c r="D3981">
        <v>15</v>
      </c>
      <c r="E3981" t="s">
        <v>13863</v>
      </c>
      <c r="F3981" t="s">
        <v>8190</v>
      </c>
      <c r="G3981" t="s">
        <v>8191</v>
      </c>
      <c r="H3981" t="s">
        <v>167</v>
      </c>
      <c r="I3981">
        <v>3.4950000000000001</v>
      </c>
      <c r="J3981">
        <v>0</v>
      </c>
      <c r="K3981" t="s">
        <v>1123</v>
      </c>
      <c r="M3981" s="15">
        <f t="shared" si="470"/>
        <v>3.4950000000000001</v>
      </c>
      <c r="N3981" s="13">
        <f t="shared" si="471"/>
        <v>10</v>
      </c>
      <c r="O3981" s="13">
        <f t="shared" si="472"/>
        <v>5</v>
      </c>
      <c r="P3981" s="13">
        <f t="shared" si="473"/>
        <v>2017</v>
      </c>
      <c r="Q3981" s="13">
        <f t="shared" si="474"/>
        <v>52.425000000000004</v>
      </c>
    </row>
    <row r="3982" spans="1:17" x14ac:dyDescent="0.25">
      <c r="A3982" t="s">
        <v>1124</v>
      </c>
      <c r="B3982" t="s">
        <v>1125</v>
      </c>
      <c r="C3982">
        <v>42864.701331018521</v>
      </c>
      <c r="D3982">
        <v>10</v>
      </c>
      <c r="E3982" t="s">
        <v>13863</v>
      </c>
      <c r="F3982" t="s">
        <v>8190</v>
      </c>
      <c r="G3982" t="s">
        <v>8191</v>
      </c>
      <c r="H3982" t="s">
        <v>167</v>
      </c>
      <c r="I3982">
        <v>3.4950000000000001</v>
      </c>
      <c r="J3982">
        <v>0</v>
      </c>
      <c r="K3982" t="s">
        <v>1126</v>
      </c>
      <c r="M3982" s="15">
        <f t="shared" si="470"/>
        <v>3.4950000000000001</v>
      </c>
      <c r="N3982" s="13">
        <f t="shared" si="471"/>
        <v>10</v>
      </c>
      <c r="O3982" s="13">
        <f t="shared" si="472"/>
        <v>5</v>
      </c>
      <c r="P3982" s="13">
        <f t="shared" si="473"/>
        <v>2017</v>
      </c>
      <c r="Q3982" s="13">
        <f t="shared" si="474"/>
        <v>34.950000000000003</v>
      </c>
    </row>
    <row r="3983" spans="1:17" x14ac:dyDescent="0.25">
      <c r="A3983" t="s">
        <v>8192</v>
      </c>
      <c r="B3983" t="s">
        <v>8193</v>
      </c>
      <c r="C3983">
        <v>42864.701331018521</v>
      </c>
      <c r="D3983">
        <v>10</v>
      </c>
      <c r="E3983" t="s">
        <v>13863</v>
      </c>
      <c r="F3983" t="s">
        <v>8190</v>
      </c>
      <c r="G3983" t="s">
        <v>8191</v>
      </c>
      <c r="H3983" t="s">
        <v>167</v>
      </c>
      <c r="I3983">
        <v>3.38</v>
      </c>
      <c r="J3983">
        <v>0</v>
      </c>
      <c r="K3983" t="s">
        <v>167</v>
      </c>
      <c r="M3983" s="15">
        <f t="shared" si="470"/>
        <v>3.38</v>
      </c>
      <c r="N3983" s="13">
        <f t="shared" si="471"/>
        <v>10</v>
      </c>
      <c r="O3983" s="13">
        <f t="shared" si="472"/>
        <v>5</v>
      </c>
      <c r="P3983" s="13">
        <f t="shared" si="473"/>
        <v>2017</v>
      </c>
      <c r="Q3983" s="13">
        <f t="shared" si="474"/>
        <v>33.799999999999997</v>
      </c>
    </row>
    <row r="3984" spans="1:17" x14ac:dyDescent="0.25">
      <c r="A3984" t="s">
        <v>8194</v>
      </c>
      <c r="B3984" t="s">
        <v>8195</v>
      </c>
      <c r="C3984">
        <v>42864.701331018521</v>
      </c>
      <c r="D3984">
        <v>15</v>
      </c>
      <c r="E3984" t="s">
        <v>13863</v>
      </c>
      <c r="F3984" t="s">
        <v>8190</v>
      </c>
      <c r="G3984" t="s">
        <v>8191</v>
      </c>
      <c r="H3984" t="s">
        <v>167</v>
      </c>
      <c r="I3984">
        <v>5.43</v>
      </c>
      <c r="J3984">
        <v>0</v>
      </c>
      <c r="K3984" t="s">
        <v>167</v>
      </c>
      <c r="M3984" s="15">
        <f t="shared" si="470"/>
        <v>5.43</v>
      </c>
      <c r="N3984" s="13">
        <f t="shared" si="471"/>
        <v>10</v>
      </c>
      <c r="O3984" s="13">
        <f t="shared" si="472"/>
        <v>5</v>
      </c>
      <c r="P3984" s="13">
        <f t="shared" si="473"/>
        <v>2017</v>
      </c>
      <c r="Q3984" s="13">
        <f t="shared" si="474"/>
        <v>81.449999999999989</v>
      </c>
    </row>
    <row r="3985" spans="1:17" x14ac:dyDescent="0.25">
      <c r="A3985" t="s">
        <v>1147</v>
      </c>
      <c r="B3985" t="s">
        <v>1148</v>
      </c>
      <c r="C3985">
        <v>42824.270729166667</v>
      </c>
      <c r="D3985">
        <v>300</v>
      </c>
      <c r="E3985" t="s">
        <v>13863</v>
      </c>
      <c r="F3985" t="s">
        <v>8196</v>
      </c>
      <c r="G3985" t="s">
        <v>8197</v>
      </c>
      <c r="H3985" t="s">
        <v>4067</v>
      </c>
      <c r="I3985">
        <v>2.7</v>
      </c>
      <c r="J3985">
        <v>0</v>
      </c>
      <c r="K3985" t="s">
        <v>1150</v>
      </c>
      <c r="M3985" s="15">
        <f t="shared" si="470"/>
        <v>2.7</v>
      </c>
      <c r="N3985" s="13">
        <f t="shared" si="471"/>
        <v>10</v>
      </c>
      <c r="O3985" s="13">
        <f t="shared" si="472"/>
        <v>3</v>
      </c>
      <c r="P3985" s="13">
        <f t="shared" si="473"/>
        <v>2017</v>
      </c>
      <c r="Q3985" s="13">
        <f t="shared" si="474"/>
        <v>810</v>
      </c>
    </row>
    <row r="3986" spans="1:17" x14ac:dyDescent="0.25">
      <c r="A3986" t="s">
        <v>1681</v>
      </c>
      <c r="B3986" t="s">
        <v>1682</v>
      </c>
      <c r="C3986">
        <v>42824.280787037038</v>
      </c>
      <c r="D3986">
        <v>80</v>
      </c>
      <c r="E3986" t="s">
        <v>13863</v>
      </c>
      <c r="F3986" t="s">
        <v>8198</v>
      </c>
      <c r="G3986" t="s">
        <v>8199</v>
      </c>
      <c r="H3986" t="s">
        <v>181</v>
      </c>
      <c r="I3986">
        <v>2.59</v>
      </c>
      <c r="J3986">
        <v>0</v>
      </c>
      <c r="K3986" t="s">
        <v>1683</v>
      </c>
      <c r="M3986" s="15">
        <f t="shared" si="470"/>
        <v>2.59</v>
      </c>
      <c r="N3986" s="13">
        <f t="shared" si="471"/>
        <v>10</v>
      </c>
      <c r="O3986" s="13">
        <f t="shared" si="472"/>
        <v>3</v>
      </c>
      <c r="P3986" s="13">
        <f t="shared" si="473"/>
        <v>2017</v>
      </c>
      <c r="Q3986" s="13">
        <f t="shared" si="474"/>
        <v>207.2</v>
      </c>
    </row>
    <row r="3987" spans="1:17" x14ac:dyDescent="0.25">
      <c r="A3987" t="s">
        <v>4946</v>
      </c>
      <c r="B3987" t="s">
        <v>4947</v>
      </c>
      <c r="C3987">
        <v>42824.280787037038</v>
      </c>
      <c r="D3987">
        <v>50</v>
      </c>
      <c r="E3987" t="s">
        <v>13863</v>
      </c>
      <c r="F3987" t="s">
        <v>8198</v>
      </c>
      <c r="G3987" t="s">
        <v>8199</v>
      </c>
      <c r="H3987" t="s">
        <v>181</v>
      </c>
      <c r="I3987">
        <v>1.26</v>
      </c>
      <c r="J3987">
        <v>0</v>
      </c>
      <c r="K3987" t="s">
        <v>4948</v>
      </c>
      <c r="M3987" s="15">
        <f t="shared" si="470"/>
        <v>1.26</v>
      </c>
      <c r="N3987" s="13">
        <f t="shared" si="471"/>
        <v>10</v>
      </c>
      <c r="O3987" s="13">
        <f t="shared" si="472"/>
        <v>3</v>
      </c>
      <c r="P3987" s="13">
        <f t="shared" si="473"/>
        <v>2017</v>
      </c>
      <c r="Q3987" s="13">
        <f t="shared" si="474"/>
        <v>63</v>
      </c>
    </row>
    <row r="3988" spans="1:17" x14ac:dyDescent="0.25">
      <c r="A3988" t="s">
        <v>6280</v>
      </c>
      <c r="B3988" t="s">
        <v>6281</v>
      </c>
      <c r="C3988">
        <v>42824.280787037038</v>
      </c>
      <c r="D3988">
        <v>80</v>
      </c>
      <c r="E3988" t="s">
        <v>13863</v>
      </c>
      <c r="F3988" t="s">
        <v>8198</v>
      </c>
      <c r="G3988" t="s">
        <v>8199</v>
      </c>
      <c r="H3988" t="s">
        <v>181</v>
      </c>
      <c r="I3988">
        <v>0.57999999999999996</v>
      </c>
      <c r="J3988">
        <v>0</v>
      </c>
      <c r="K3988" t="s">
        <v>6282</v>
      </c>
      <c r="M3988" s="15">
        <f t="shared" si="470"/>
        <v>0.57999999999999996</v>
      </c>
      <c r="N3988" s="13">
        <f t="shared" si="471"/>
        <v>10</v>
      </c>
      <c r="O3988" s="13">
        <f t="shared" si="472"/>
        <v>3</v>
      </c>
      <c r="P3988" s="13">
        <f t="shared" si="473"/>
        <v>2017</v>
      </c>
      <c r="Q3988" s="13">
        <f t="shared" si="474"/>
        <v>46.4</v>
      </c>
    </row>
    <row r="3989" spans="1:17" x14ac:dyDescent="0.25">
      <c r="A3989" t="s">
        <v>1448</v>
      </c>
      <c r="B3989" t="s">
        <v>1449</v>
      </c>
      <c r="C3989">
        <v>42824.280787037038</v>
      </c>
      <c r="D3989">
        <v>26</v>
      </c>
      <c r="E3989" t="s">
        <v>13863</v>
      </c>
      <c r="F3989" t="s">
        <v>8198</v>
      </c>
      <c r="G3989" t="s">
        <v>8199</v>
      </c>
      <c r="H3989" t="s">
        <v>181</v>
      </c>
      <c r="I3989">
        <v>1.82</v>
      </c>
      <c r="J3989">
        <v>0</v>
      </c>
      <c r="K3989" t="s">
        <v>1450</v>
      </c>
      <c r="M3989" s="15">
        <f t="shared" si="470"/>
        <v>1.82</v>
      </c>
      <c r="N3989" s="13">
        <f t="shared" si="471"/>
        <v>10</v>
      </c>
      <c r="O3989" s="13">
        <f t="shared" si="472"/>
        <v>3</v>
      </c>
      <c r="P3989" s="13">
        <f t="shared" si="473"/>
        <v>2017</v>
      </c>
      <c r="Q3989" s="13">
        <f t="shared" si="474"/>
        <v>47.32</v>
      </c>
    </row>
    <row r="3990" spans="1:17" x14ac:dyDescent="0.25">
      <c r="A3990" t="s">
        <v>1421</v>
      </c>
      <c r="B3990" t="s">
        <v>1422</v>
      </c>
      <c r="C3990">
        <v>42824.280787037038</v>
      </c>
      <c r="D3990">
        <v>45</v>
      </c>
      <c r="E3990" t="s">
        <v>13863</v>
      </c>
      <c r="F3990" t="s">
        <v>8198</v>
      </c>
      <c r="G3990" t="s">
        <v>8199</v>
      </c>
      <c r="H3990" t="s">
        <v>181</v>
      </c>
      <c r="I3990">
        <v>1.26</v>
      </c>
      <c r="J3990">
        <v>0</v>
      </c>
      <c r="K3990" t="s">
        <v>1423</v>
      </c>
      <c r="M3990" s="15">
        <f t="shared" si="470"/>
        <v>1.26</v>
      </c>
      <c r="N3990" s="13">
        <f t="shared" si="471"/>
        <v>10</v>
      </c>
      <c r="O3990" s="13">
        <f t="shared" si="472"/>
        <v>3</v>
      </c>
      <c r="P3990" s="13">
        <f t="shared" si="473"/>
        <v>2017</v>
      </c>
      <c r="Q3990" s="13">
        <f t="shared" si="474"/>
        <v>56.7</v>
      </c>
    </row>
    <row r="3991" spans="1:17" x14ac:dyDescent="0.25">
      <c r="A3991" t="s">
        <v>1916</v>
      </c>
      <c r="B3991" t="s">
        <v>1917</v>
      </c>
      <c r="C3991">
        <v>42837.258101851854</v>
      </c>
      <c r="D3991">
        <v>20</v>
      </c>
      <c r="E3991" t="s">
        <v>13863</v>
      </c>
      <c r="F3991" t="s">
        <v>8198</v>
      </c>
      <c r="G3991" t="s">
        <v>8200</v>
      </c>
      <c r="H3991" t="s">
        <v>181</v>
      </c>
      <c r="I3991">
        <v>0.33</v>
      </c>
      <c r="J3991">
        <v>0</v>
      </c>
      <c r="K3991" t="s">
        <v>1511</v>
      </c>
      <c r="M3991" s="15">
        <f t="shared" si="470"/>
        <v>0.33</v>
      </c>
      <c r="N3991" s="13">
        <f t="shared" si="471"/>
        <v>10</v>
      </c>
      <c r="O3991" s="13">
        <f t="shared" si="472"/>
        <v>4</v>
      </c>
      <c r="P3991" s="13">
        <f t="shared" si="473"/>
        <v>2017</v>
      </c>
      <c r="Q3991" s="13">
        <f t="shared" si="474"/>
        <v>6.6000000000000005</v>
      </c>
    </row>
    <row r="3992" spans="1:17" x14ac:dyDescent="0.25">
      <c r="A3992" t="s">
        <v>3785</v>
      </c>
      <c r="B3992" t="s">
        <v>3786</v>
      </c>
      <c r="C3992">
        <v>42877.627060185187</v>
      </c>
      <c r="D3992">
        <v>2</v>
      </c>
      <c r="E3992" t="s">
        <v>13863</v>
      </c>
      <c r="F3992" t="s">
        <v>8201</v>
      </c>
      <c r="G3992" t="s">
        <v>8202</v>
      </c>
      <c r="H3992" t="s">
        <v>12</v>
      </c>
      <c r="I3992">
        <v>226.2</v>
      </c>
      <c r="J3992">
        <v>0</v>
      </c>
      <c r="K3992" t="s">
        <v>12</v>
      </c>
      <c r="M3992" s="15">
        <f t="shared" si="470"/>
        <v>226.2</v>
      </c>
      <c r="N3992" s="13">
        <f t="shared" si="471"/>
        <v>10</v>
      </c>
      <c r="O3992" s="13">
        <f t="shared" si="472"/>
        <v>5</v>
      </c>
      <c r="P3992" s="13">
        <f t="shared" si="473"/>
        <v>2017</v>
      </c>
      <c r="Q3992" s="13">
        <f t="shared" si="474"/>
        <v>452.4</v>
      </c>
    </row>
    <row r="3993" spans="1:17" x14ac:dyDescent="0.25">
      <c r="A3993" t="s">
        <v>8203</v>
      </c>
      <c r="B3993" t="s">
        <v>8204</v>
      </c>
      <c r="C3993">
        <v>42853.674409722225</v>
      </c>
      <c r="D3993">
        <v>19</v>
      </c>
      <c r="E3993" t="s">
        <v>13863</v>
      </c>
      <c r="F3993" t="s">
        <v>8205</v>
      </c>
      <c r="G3993" t="s">
        <v>8206</v>
      </c>
      <c r="H3993" t="s">
        <v>4983</v>
      </c>
      <c r="I3993">
        <v>7.7</v>
      </c>
      <c r="J3993">
        <v>0</v>
      </c>
      <c r="K3993" t="s">
        <v>8207</v>
      </c>
      <c r="M3993" s="15">
        <f t="shared" si="470"/>
        <v>7.7</v>
      </c>
      <c r="N3993" s="13">
        <f t="shared" si="471"/>
        <v>10</v>
      </c>
      <c r="O3993" s="13">
        <f t="shared" si="472"/>
        <v>4</v>
      </c>
      <c r="P3993" s="13">
        <f t="shared" si="473"/>
        <v>2017</v>
      </c>
      <c r="Q3993" s="13">
        <f t="shared" si="474"/>
        <v>146.30000000000001</v>
      </c>
    </row>
    <row r="3994" spans="1:17" x14ac:dyDescent="0.25">
      <c r="A3994" t="s">
        <v>1289</v>
      </c>
      <c r="B3994" t="s">
        <v>1290</v>
      </c>
      <c r="C3994">
        <v>42824.473738425928</v>
      </c>
      <c r="D3994">
        <v>250</v>
      </c>
      <c r="E3994" t="s">
        <v>13863</v>
      </c>
      <c r="F3994" t="s">
        <v>8208</v>
      </c>
      <c r="G3994" t="s">
        <v>8209</v>
      </c>
      <c r="H3994" t="s">
        <v>124</v>
      </c>
      <c r="I3994">
        <v>1.2735000000000001</v>
      </c>
      <c r="J3994">
        <v>0</v>
      </c>
      <c r="K3994" t="s">
        <v>1291</v>
      </c>
      <c r="M3994" s="15">
        <f t="shared" si="470"/>
        <v>1.2735000000000001</v>
      </c>
      <c r="N3994" s="13">
        <f t="shared" si="471"/>
        <v>10</v>
      </c>
      <c r="O3994" s="13">
        <f t="shared" si="472"/>
        <v>3</v>
      </c>
      <c r="P3994" s="13">
        <f t="shared" si="473"/>
        <v>2017</v>
      </c>
      <c r="Q3994" s="13">
        <f t="shared" si="474"/>
        <v>318.375</v>
      </c>
    </row>
    <row r="3995" spans="1:17" x14ac:dyDescent="0.25">
      <c r="A3995" t="s">
        <v>1283</v>
      </c>
      <c r="B3995" t="s">
        <v>1284</v>
      </c>
      <c r="C3995">
        <v>42824.260983796295</v>
      </c>
      <c r="D3995">
        <v>50</v>
      </c>
      <c r="E3995" t="s">
        <v>13863</v>
      </c>
      <c r="F3995" t="s">
        <v>8208</v>
      </c>
      <c r="G3995" t="s">
        <v>8210</v>
      </c>
      <c r="H3995" t="s">
        <v>124</v>
      </c>
      <c r="I3995">
        <v>5.8844000000000003</v>
      </c>
      <c r="J3995">
        <v>40</v>
      </c>
      <c r="K3995" t="s">
        <v>1286</v>
      </c>
      <c r="M3995" s="15">
        <f t="shared" si="470"/>
        <v>3.53064</v>
      </c>
      <c r="N3995" s="13">
        <f t="shared" si="471"/>
        <v>10</v>
      </c>
      <c r="O3995" s="13">
        <f t="shared" si="472"/>
        <v>3</v>
      </c>
      <c r="P3995" s="13">
        <f t="shared" si="473"/>
        <v>2017</v>
      </c>
      <c r="Q3995" s="13">
        <f t="shared" si="474"/>
        <v>176.53200000000001</v>
      </c>
    </row>
    <row r="3996" spans="1:17" x14ac:dyDescent="0.25">
      <c r="A3996" t="s">
        <v>2753</v>
      </c>
      <c r="B3996" t="s">
        <v>2754</v>
      </c>
      <c r="C3996">
        <v>42824.258379629631</v>
      </c>
      <c r="D3996">
        <v>200</v>
      </c>
      <c r="E3996" t="s">
        <v>113</v>
      </c>
      <c r="F3996" t="s">
        <v>8211</v>
      </c>
      <c r="G3996" t="s">
        <v>8212</v>
      </c>
      <c r="H3996" t="s">
        <v>344</v>
      </c>
      <c r="I3996">
        <v>2.8610000000000002</v>
      </c>
      <c r="J3996">
        <v>0</v>
      </c>
      <c r="K3996" t="s">
        <v>2757</v>
      </c>
      <c r="M3996" s="15">
        <f t="shared" si="470"/>
        <v>2.8610000000000002</v>
      </c>
      <c r="N3996" s="13">
        <f t="shared" si="471"/>
        <v>10</v>
      </c>
      <c r="O3996" s="13">
        <f t="shared" si="472"/>
        <v>3</v>
      </c>
      <c r="P3996" s="13">
        <f t="shared" si="473"/>
        <v>2017</v>
      </c>
      <c r="Q3996" s="13">
        <f t="shared" si="474"/>
        <v>572.20000000000005</v>
      </c>
    </row>
    <row r="3997" spans="1:17" x14ac:dyDescent="0.25">
      <c r="A3997" t="s">
        <v>3747</v>
      </c>
      <c r="B3997" t="s">
        <v>3748</v>
      </c>
      <c r="C3997">
        <v>42824.258379629631</v>
      </c>
      <c r="D3997">
        <v>100</v>
      </c>
      <c r="E3997" t="s">
        <v>113</v>
      </c>
      <c r="F3997" t="s">
        <v>8211</v>
      </c>
      <c r="G3997" t="s">
        <v>8212</v>
      </c>
      <c r="H3997" t="s">
        <v>344</v>
      </c>
      <c r="I3997">
        <v>0.42799999999999999</v>
      </c>
      <c r="J3997">
        <v>0</v>
      </c>
      <c r="K3997" t="s">
        <v>3751</v>
      </c>
      <c r="M3997" s="15">
        <f t="shared" si="470"/>
        <v>0.42799999999999999</v>
      </c>
      <c r="N3997" s="13">
        <f t="shared" si="471"/>
        <v>10</v>
      </c>
      <c r="O3997" s="13">
        <f t="shared" si="472"/>
        <v>3</v>
      </c>
      <c r="P3997" s="13">
        <f t="shared" si="473"/>
        <v>2017</v>
      </c>
      <c r="Q3997" s="13">
        <f t="shared" si="474"/>
        <v>42.8</v>
      </c>
    </row>
    <row r="3998" spans="1:17" x14ac:dyDescent="0.25">
      <c r="A3998" t="s">
        <v>104</v>
      </c>
      <c r="B3998" t="s">
        <v>105</v>
      </c>
      <c r="C3998">
        <v>42824.260185185187</v>
      </c>
      <c r="D3998">
        <v>10</v>
      </c>
      <c r="E3998" t="s">
        <v>13863</v>
      </c>
      <c r="F3998" t="s">
        <v>8213</v>
      </c>
      <c r="G3998" t="s">
        <v>8214</v>
      </c>
      <c r="H3998" t="s">
        <v>108</v>
      </c>
      <c r="I3998">
        <v>102</v>
      </c>
      <c r="J3998">
        <v>0</v>
      </c>
      <c r="K3998" t="s">
        <v>109</v>
      </c>
      <c r="M3998" s="15">
        <f t="shared" si="470"/>
        <v>102</v>
      </c>
      <c r="N3998" s="13">
        <f t="shared" si="471"/>
        <v>10</v>
      </c>
      <c r="O3998" s="13">
        <f t="shared" si="472"/>
        <v>3</v>
      </c>
      <c r="P3998" s="13">
        <f t="shared" si="473"/>
        <v>2017</v>
      </c>
      <c r="Q3998" s="13">
        <f t="shared" si="474"/>
        <v>1020</v>
      </c>
    </row>
    <row r="3999" spans="1:17" x14ac:dyDescent="0.25">
      <c r="A3999" t="s">
        <v>1283</v>
      </c>
      <c r="B3999" t="s">
        <v>1284</v>
      </c>
      <c r="C3999">
        <v>42828.605162037034</v>
      </c>
      <c r="D3999">
        <v>24</v>
      </c>
      <c r="E3999" t="s">
        <v>13863</v>
      </c>
      <c r="F3999" t="s">
        <v>8208</v>
      </c>
      <c r="G3999" t="s">
        <v>8215</v>
      </c>
      <c r="H3999" t="s">
        <v>124</v>
      </c>
      <c r="I3999">
        <v>5.8844000000000003</v>
      </c>
      <c r="J3999">
        <v>40</v>
      </c>
      <c r="K3999" t="s">
        <v>1286</v>
      </c>
      <c r="M3999" s="15">
        <f t="shared" si="470"/>
        <v>3.53064</v>
      </c>
      <c r="N3999" s="13">
        <f t="shared" si="471"/>
        <v>10</v>
      </c>
      <c r="O3999" s="13">
        <f t="shared" si="472"/>
        <v>4</v>
      </c>
      <c r="P3999" s="13">
        <f t="shared" si="473"/>
        <v>2017</v>
      </c>
      <c r="Q3999" s="13">
        <f t="shared" si="474"/>
        <v>84.73536</v>
      </c>
    </row>
    <row r="4000" spans="1:17" x14ac:dyDescent="0.25">
      <c r="A4000" t="s">
        <v>2469</v>
      </c>
      <c r="B4000" t="s">
        <v>2470</v>
      </c>
      <c r="C4000">
        <v>42824.475694444445</v>
      </c>
      <c r="D4000">
        <v>300</v>
      </c>
      <c r="E4000" t="s">
        <v>13863</v>
      </c>
      <c r="F4000" t="s">
        <v>8216</v>
      </c>
      <c r="G4000" t="s">
        <v>8217</v>
      </c>
      <c r="H4000" t="s">
        <v>65</v>
      </c>
      <c r="I4000">
        <v>0.105</v>
      </c>
      <c r="J4000">
        <v>0</v>
      </c>
      <c r="K4000" t="s">
        <v>2473</v>
      </c>
      <c r="M4000" s="15">
        <f t="shared" si="470"/>
        <v>0.105</v>
      </c>
      <c r="N4000" s="13">
        <f t="shared" si="471"/>
        <v>10</v>
      </c>
      <c r="O4000" s="13">
        <f t="shared" si="472"/>
        <v>3</v>
      </c>
      <c r="P4000" s="13">
        <f t="shared" si="473"/>
        <v>2017</v>
      </c>
      <c r="Q4000" s="13">
        <f t="shared" si="474"/>
        <v>31.5</v>
      </c>
    </row>
    <row r="4001" spans="1:17" x14ac:dyDescent="0.25">
      <c r="A4001" t="s">
        <v>2474</v>
      </c>
      <c r="B4001" t="s">
        <v>2475</v>
      </c>
      <c r="C4001">
        <v>42824.475694444445</v>
      </c>
      <c r="D4001">
        <v>300</v>
      </c>
      <c r="E4001" t="s">
        <v>13863</v>
      </c>
      <c r="F4001" t="s">
        <v>8216</v>
      </c>
      <c r="G4001" t="s">
        <v>8217</v>
      </c>
      <c r="H4001" t="s">
        <v>65</v>
      </c>
      <c r="I4001">
        <v>0.112</v>
      </c>
      <c r="J4001">
        <v>0</v>
      </c>
      <c r="K4001" t="s">
        <v>2473</v>
      </c>
      <c r="M4001" s="15">
        <f t="shared" si="470"/>
        <v>0.112</v>
      </c>
      <c r="N4001" s="13">
        <f t="shared" si="471"/>
        <v>10</v>
      </c>
      <c r="O4001" s="13">
        <f t="shared" si="472"/>
        <v>3</v>
      </c>
      <c r="P4001" s="13">
        <f t="shared" si="473"/>
        <v>2017</v>
      </c>
      <c r="Q4001" s="13">
        <f t="shared" si="474"/>
        <v>33.6</v>
      </c>
    </row>
    <row r="4002" spans="1:17" x14ac:dyDescent="0.25">
      <c r="A4002" t="s">
        <v>2649</v>
      </c>
      <c r="B4002" t="s">
        <v>2650</v>
      </c>
      <c r="C4002">
        <v>42824.269942129627</v>
      </c>
      <c r="D4002">
        <v>300</v>
      </c>
      <c r="E4002" t="s">
        <v>13863</v>
      </c>
      <c r="F4002" t="s">
        <v>8216</v>
      </c>
      <c r="G4002" t="s">
        <v>8218</v>
      </c>
      <c r="H4002" t="s">
        <v>65</v>
      </c>
      <c r="I4002">
        <v>5.1900000000000002E-2</v>
      </c>
      <c r="J4002">
        <v>0</v>
      </c>
      <c r="K4002" t="s">
        <v>2651</v>
      </c>
      <c r="M4002" s="15">
        <f t="shared" si="470"/>
        <v>5.1900000000000002E-2</v>
      </c>
      <c r="N4002" s="13">
        <f t="shared" si="471"/>
        <v>10</v>
      </c>
      <c r="O4002" s="13">
        <f t="shared" si="472"/>
        <v>3</v>
      </c>
      <c r="P4002" s="13">
        <f t="shared" si="473"/>
        <v>2017</v>
      </c>
      <c r="Q4002" s="13">
        <f t="shared" si="474"/>
        <v>15.57</v>
      </c>
    </row>
    <row r="4003" spans="1:17" x14ac:dyDescent="0.25">
      <c r="A4003" t="s">
        <v>1399</v>
      </c>
      <c r="B4003" t="s">
        <v>1400</v>
      </c>
      <c r="C4003">
        <v>42824.475694444445</v>
      </c>
      <c r="D4003">
        <v>200</v>
      </c>
      <c r="E4003" t="s">
        <v>13863</v>
      </c>
      <c r="F4003" t="s">
        <v>8216</v>
      </c>
      <c r="G4003" t="s">
        <v>8217</v>
      </c>
      <c r="H4003" t="s">
        <v>65</v>
      </c>
      <c r="I4003">
        <v>8.1299999999999997E-2</v>
      </c>
      <c r="J4003">
        <v>0</v>
      </c>
      <c r="K4003" t="s">
        <v>1401</v>
      </c>
      <c r="M4003" s="15">
        <f t="shared" si="470"/>
        <v>8.1299999999999997E-2</v>
      </c>
      <c r="N4003" s="13">
        <f t="shared" si="471"/>
        <v>10</v>
      </c>
      <c r="O4003" s="13">
        <f t="shared" si="472"/>
        <v>3</v>
      </c>
      <c r="P4003" s="13">
        <f t="shared" si="473"/>
        <v>2017</v>
      </c>
      <c r="Q4003" s="13">
        <f t="shared" si="474"/>
        <v>16.259999999999998</v>
      </c>
    </row>
    <row r="4004" spans="1:17" x14ac:dyDescent="0.25">
      <c r="A4004" t="s">
        <v>638</v>
      </c>
      <c r="B4004" t="s">
        <v>639</v>
      </c>
      <c r="C4004">
        <v>42824.269942129627</v>
      </c>
      <c r="D4004">
        <v>200</v>
      </c>
      <c r="E4004" t="s">
        <v>13863</v>
      </c>
      <c r="F4004" t="s">
        <v>8216</v>
      </c>
      <c r="G4004" t="s">
        <v>8218</v>
      </c>
      <c r="H4004" t="s">
        <v>65</v>
      </c>
      <c r="I4004">
        <v>0.73</v>
      </c>
      <c r="J4004">
        <v>0</v>
      </c>
      <c r="K4004" t="s">
        <v>641</v>
      </c>
      <c r="M4004" s="15">
        <f t="shared" si="470"/>
        <v>0.73</v>
      </c>
      <c r="N4004" s="13">
        <f t="shared" si="471"/>
        <v>10</v>
      </c>
      <c r="O4004" s="13">
        <f t="shared" si="472"/>
        <v>3</v>
      </c>
      <c r="P4004" s="13">
        <f t="shared" si="473"/>
        <v>2017</v>
      </c>
      <c r="Q4004" s="13">
        <f t="shared" si="474"/>
        <v>146</v>
      </c>
    </row>
    <row r="4005" spans="1:17" x14ac:dyDescent="0.25">
      <c r="A4005" t="s">
        <v>6862</v>
      </c>
      <c r="B4005" t="s">
        <v>6863</v>
      </c>
      <c r="C4005">
        <v>42824.269942129627</v>
      </c>
      <c r="D4005">
        <v>50</v>
      </c>
      <c r="E4005" t="s">
        <v>13863</v>
      </c>
      <c r="F4005" t="s">
        <v>8216</v>
      </c>
      <c r="G4005" t="s">
        <v>8218</v>
      </c>
      <c r="H4005" t="s">
        <v>65</v>
      </c>
      <c r="I4005">
        <v>0.27</v>
      </c>
      <c r="J4005">
        <v>0</v>
      </c>
      <c r="K4005" t="s">
        <v>6866</v>
      </c>
      <c r="M4005" s="15">
        <f t="shared" si="470"/>
        <v>0.27</v>
      </c>
      <c r="N4005" s="13">
        <f t="shared" si="471"/>
        <v>10</v>
      </c>
      <c r="O4005" s="13">
        <f t="shared" si="472"/>
        <v>3</v>
      </c>
      <c r="P4005" s="13">
        <f t="shared" si="473"/>
        <v>2017</v>
      </c>
      <c r="Q4005" s="13">
        <f t="shared" si="474"/>
        <v>13.5</v>
      </c>
    </row>
    <row r="4006" spans="1:17" x14ac:dyDescent="0.25">
      <c r="A4006" t="s">
        <v>6157</v>
      </c>
      <c r="B4006" t="s">
        <v>6158</v>
      </c>
      <c r="C4006">
        <v>42824.475694444445</v>
      </c>
      <c r="D4006">
        <v>200</v>
      </c>
      <c r="E4006" t="s">
        <v>13863</v>
      </c>
      <c r="F4006" t="s">
        <v>8216</v>
      </c>
      <c r="G4006" t="s">
        <v>8217</v>
      </c>
      <c r="H4006" t="s">
        <v>65</v>
      </c>
      <c r="I4006">
        <v>0.33260000000000001</v>
      </c>
      <c r="J4006">
        <v>0</v>
      </c>
      <c r="K4006" t="s">
        <v>6161</v>
      </c>
      <c r="M4006" s="15">
        <f t="shared" si="470"/>
        <v>0.33260000000000001</v>
      </c>
      <c r="N4006" s="13">
        <f t="shared" si="471"/>
        <v>10</v>
      </c>
      <c r="O4006" s="13">
        <f t="shared" si="472"/>
        <v>3</v>
      </c>
      <c r="P4006" s="13">
        <f t="shared" si="473"/>
        <v>2017</v>
      </c>
      <c r="Q4006" s="13">
        <f t="shared" si="474"/>
        <v>66.52</v>
      </c>
    </row>
    <row r="4007" spans="1:17" x14ac:dyDescent="0.25">
      <c r="A4007" t="s">
        <v>6162</v>
      </c>
      <c r="B4007" t="s">
        <v>6163</v>
      </c>
      <c r="C4007">
        <v>42824.475694444445</v>
      </c>
      <c r="D4007">
        <v>200</v>
      </c>
      <c r="E4007" t="s">
        <v>13863</v>
      </c>
      <c r="F4007" t="s">
        <v>8216</v>
      </c>
      <c r="G4007" t="s">
        <v>8217</v>
      </c>
      <c r="H4007" t="s">
        <v>65</v>
      </c>
      <c r="I4007">
        <v>0.34770000000000001</v>
      </c>
      <c r="J4007">
        <v>0</v>
      </c>
      <c r="K4007" t="s">
        <v>6164</v>
      </c>
      <c r="M4007" s="15">
        <f t="shared" si="470"/>
        <v>0.34770000000000001</v>
      </c>
      <c r="N4007" s="13">
        <f t="shared" si="471"/>
        <v>10</v>
      </c>
      <c r="O4007" s="13">
        <f t="shared" si="472"/>
        <v>3</v>
      </c>
      <c r="P4007" s="13">
        <f t="shared" si="473"/>
        <v>2017</v>
      </c>
      <c r="Q4007" s="13">
        <f t="shared" si="474"/>
        <v>69.540000000000006</v>
      </c>
    </row>
    <row r="4008" spans="1:17" x14ac:dyDescent="0.25">
      <c r="A4008" t="s">
        <v>8219</v>
      </c>
      <c r="B4008" t="s">
        <v>8220</v>
      </c>
      <c r="C4008">
        <v>42853.454456018517</v>
      </c>
      <c r="D4008">
        <v>1</v>
      </c>
      <c r="E4008" t="s">
        <v>13863</v>
      </c>
      <c r="F4008" t="s">
        <v>8216</v>
      </c>
      <c r="G4008" t="s">
        <v>8221</v>
      </c>
      <c r="H4008" t="s">
        <v>65</v>
      </c>
      <c r="I4008">
        <v>149.94999999999999</v>
      </c>
      <c r="J4008">
        <v>0</v>
      </c>
      <c r="K4008" t="s">
        <v>8222</v>
      </c>
      <c r="M4008" s="15">
        <f t="shared" si="470"/>
        <v>149.94999999999999</v>
      </c>
      <c r="N4008" s="13">
        <f t="shared" si="471"/>
        <v>10</v>
      </c>
      <c r="O4008" s="13">
        <f t="shared" si="472"/>
        <v>4</v>
      </c>
      <c r="P4008" s="13">
        <f t="shared" si="473"/>
        <v>2017</v>
      </c>
      <c r="Q4008" s="13">
        <f t="shared" si="474"/>
        <v>149.94999999999999</v>
      </c>
    </row>
    <row r="4009" spans="1:17" x14ac:dyDescent="0.25">
      <c r="A4009" t="s">
        <v>8223</v>
      </c>
      <c r="B4009" t="s">
        <v>8224</v>
      </c>
      <c r="C4009">
        <v>42824.475694444445</v>
      </c>
      <c r="D4009">
        <v>20</v>
      </c>
      <c r="E4009" t="s">
        <v>13863</v>
      </c>
      <c r="F4009" t="s">
        <v>8216</v>
      </c>
      <c r="G4009" t="s">
        <v>8217</v>
      </c>
      <c r="H4009" t="s">
        <v>65</v>
      </c>
      <c r="I4009">
        <v>17.55</v>
      </c>
      <c r="J4009">
        <v>0</v>
      </c>
      <c r="K4009" t="s">
        <v>8225</v>
      </c>
      <c r="M4009" s="15">
        <f t="shared" si="470"/>
        <v>17.55</v>
      </c>
      <c r="N4009" s="13">
        <f t="shared" si="471"/>
        <v>10</v>
      </c>
      <c r="O4009" s="13">
        <f t="shared" si="472"/>
        <v>3</v>
      </c>
      <c r="P4009" s="13">
        <f t="shared" si="473"/>
        <v>2017</v>
      </c>
      <c r="Q4009" s="13">
        <f t="shared" si="474"/>
        <v>351</v>
      </c>
    </row>
    <row r="4010" spans="1:17" x14ac:dyDescent="0.25">
      <c r="A4010" t="s">
        <v>8226</v>
      </c>
      <c r="B4010" t="s">
        <v>8227</v>
      </c>
      <c r="C4010">
        <v>42824.475694444445</v>
      </c>
      <c r="D4010">
        <v>20</v>
      </c>
      <c r="E4010" t="s">
        <v>13863</v>
      </c>
      <c r="F4010" t="s">
        <v>8216</v>
      </c>
      <c r="G4010" t="s">
        <v>8217</v>
      </c>
      <c r="H4010" t="s">
        <v>65</v>
      </c>
      <c r="I4010">
        <v>19.190000000000001</v>
      </c>
      <c r="J4010">
        <v>0</v>
      </c>
      <c r="K4010" t="s">
        <v>8228</v>
      </c>
      <c r="M4010" s="15">
        <f t="shared" si="470"/>
        <v>19.190000000000001</v>
      </c>
      <c r="N4010" s="13">
        <f t="shared" si="471"/>
        <v>10</v>
      </c>
      <c r="O4010" s="13">
        <f t="shared" si="472"/>
        <v>3</v>
      </c>
      <c r="P4010" s="13">
        <f t="shared" si="473"/>
        <v>2017</v>
      </c>
      <c r="Q4010" s="13">
        <f t="shared" si="474"/>
        <v>383.8</v>
      </c>
    </row>
    <row r="4011" spans="1:17" x14ac:dyDescent="0.25">
      <c r="A4011" t="s">
        <v>8229</v>
      </c>
      <c r="B4011" t="s">
        <v>8230</v>
      </c>
      <c r="C4011">
        <v>42824.269942129627</v>
      </c>
      <c r="D4011">
        <v>2</v>
      </c>
      <c r="E4011" t="s">
        <v>13863</v>
      </c>
      <c r="F4011" t="s">
        <v>8216</v>
      </c>
      <c r="G4011" t="s">
        <v>8218</v>
      </c>
      <c r="H4011" t="s">
        <v>65</v>
      </c>
      <c r="I4011">
        <v>115.03</v>
      </c>
      <c r="J4011">
        <v>0</v>
      </c>
      <c r="K4011" t="s">
        <v>8231</v>
      </c>
      <c r="M4011" s="15">
        <f t="shared" ref="M4011:M4043" si="475">+I4011*(1-J4011/100)</f>
        <v>115.03</v>
      </c>
      <c r="N4011" s="13">
        <f t="shared" ref="N4011:N4043" si="476">+LEN(A4011)</f>
        <v>10</v>
      </c>
      <c r="O4011" s="13">
        <f t="shared" ref="O4011:O4043" si="477">+MONTH(C4011)</f>
        <v>3</v>
      </c>
      <c r="P4011" s="13">
        <f t="shared" ref="P4011:P4043" si="478">+YEAR(C4011)</f>
        <v>2017</v>
      </c>
      <c r="Q4011" s="13">
        <f t="shared" ref="Q4011:Q4043" si="479">+M4011*D4011</f>
        <v>230.06</v>
      </c>
    </row>
    <row r="4012" spans="1:17" x14ac:dyDescent="0.25">
      <c r="A4012" t="s">
        <v>2524</v>
      </c>
      <c r="B4012" t="s">
        <v>2525</v>
      </c>
      <c r="C4012">
        <v>42824.269942129627</v>
      </c>
      <c r="D4012">
        <v>500</v>
      </c>
      <c r="E4012" t="s">
        <v>13863</v>
      </c>
      <c r="F4012" t="s">
        <v>8216</v>
      </c>
      <c r="G4012" t="s">
        <v>8218</v>
      </c>
      <c r="H4012" t="s">
        <v>65</v>
      </c>
      <c r="I4012">
        <v>7.5499999999999998E-2</v>
      </c>
      <c r="J4012">
        <v>0</v>
      </c>
      <c r="K4012" t="s">
        <v>2526</v>
      </c>
      <c r="M4012" s="15">
        <f t="shared" si="475"/>
        <v>7.5499999999999998E-2</v>
      </c>
      <c r="N4012" s="13">
        <f t="shared" si="476"/>
        <v>10</v>
      </c>
      <c r="O4012" s="13">
        <f t="shared" si="477"/>
        <v>3</v>
      </c>
      <c r="P4012" s="13">
        <f t="shared" si="478"/>
        <v>2017</v>
      </c>
      <c r="Q4012" s="13">
        <f t="shared" si="479"/>
        <v>37.75</v>
      </c>
    </row>
    <row r="4013" spans="1:17" x14ac:dyDescent="0.25">
      <c r="A4013" t="s">
        <v>6862</v>
      </c>
      <c r="B4013" t="s">
        <v>6863</v>
      </c>
      <c r="C4013">
        <v>42825.676898148151</v>
      </c>
      <c r="D4013">
        <v>150</v>
      </c>
      <c r="E4013" t="s">
        <v>13863</v>
      </c>
      <c r="F4013" t="s">
        <v>8216</v>
      </c>
      <c r="G4013" t="s">
        <v>8232</v>
      </c>
      <c r="H4013" t="s">
        <v>65</v>
      </c>
      <c r="I4013">
        <v>0.27</v>
      </c>
      <c r="J4013">
        <v>0</v>
      </c>
      <c r="K4013" t="s">
        <v>6866</v>
      </c>
      <c r="M4013" s="15">
        <f t="shared" si="475"/>
        <v>0.27</v>
      </c>
      <c r="N4013" s="13">
        <f t="shared" si="476"/>
        <v>10</v>
      </c>
      <c r="O4013" s="13">
        <f t="shared" si="477"/>
        <v>3</v>
      </c>
      <c r="P4013" s="13">
        <f t="shared" si="478"/>
        <v>2017</v>
      </c>
      <c r="Q4013" s="13">
        <f t="shared" si="479"/>
        <v>40.5</v>
      </c>
    </row>
    <row r="4014" spans="1:17" x14ac:dyDescent="0.25">
      <c r="A4014" t="s">
        <v>1283</v>
      </c>
      <c r="B4014" t="s">
        <v>1284</v>
      </c>
      <c r="C4014">
        <v>42837.630879629629</v>
      </c>
      <c r="D4014">
        <v>126</v>
      </c>
      <c r="E4014" t="s">
        <v>13863</v>
      </c>
      <c r="F4014" t="s">
        <v>8208</v>
      </c>
      <c r="G4014" t="s">
        <v>8233</v>
      </c>
      <c r="H4014" t="s">
        <v>124</v>
      </c>
      <c r="I4014">
        <v>5.8844000000000003</v>
      </c>
      <c r="J4014">
        <v>40</v>
      </c>
      <c r="K4014" t="s">
        <v>1286</v>
      </c>
      <c r="M4014" s="15">
        <f t="shared" si="475"/>
        <v>3.53064</v>
      </c>
      <c r="N4014" s="13">
        <f t="shared" si="476"/>
        <v>10</v>
      </c>
      <c r="O4014" s="13">
        <f t="shared" si="477"/>
        <v>4</v>
      </c>
      <c r="P4014" s="13">
        <f t="shared" si="478"/>
        <v>2017</v>
      </c>
      <c r="Q4014" s="13">
        <f t="shared" si="479"/>
        <v>444.86063999999999</v>
      </c>
    </row>
    <row r="4015" spans="1:17" x14ac:dyDescent="0.25">
      <c r="A4015" t="s">
        <v>1615</v>
      </c>
      <c r="B4015" t="s">
        <v>1616</v>
      </c>
      <c r="C4015">
        <v>42830.270949074074</v>
      </c>
      <c r="D4015">
        <v>25</v>
      </c>
      <c r="E4015" t="s">
        <v>13863</v>
      </c>
      <c r="F4015" t="s">
        <v>8234</v>
      </c>
      <c r="G4015" t="s">
        <v>8235</v>
      </c>
      <c r="H4015" t="s">
        <v>108</v>
      </c>
      <c r="I4015">
        <v>4.1900000000000004</v>
      </c>
      <c r="J4015">
        <v>40</v>
      </c>
      <c r="K4015" t="s">
        <v>1618</v>
      </c>
      <c r="M4015" s="15">
        <f t="shared" si="475"/>
        <v>2.5140000000000002</v>
      </c>
      <c r="N4015" s="13">
        <f t="shared" si="476"/>
        <v>10</v>
      </c>
      <c r="O4015" s="13">
        <f t="shared" si="477"/>
        <v>4</v>
      </c>
      <c r="P4015" s="13">
        <f t="shared" si="478"/>
        <v>2017</v>
      </c>
      <c r="Q4015" s="13">
        <f t="shared" si="479"/>
        <v>62.850000000000009</v>
      </c>
    </row>
    <row r="4016" spans="1:17" x14ac:dyDescent="0.25">
      <c r="A4016" t="s">
        <v>8236</v>
      </c>
      <c r="B4016" t="s">
        <v>8237</v>
      </c>
      <c r="C4016">
        <v>42835.560902777775</v>
      </c>
      <c r="D4016">
        <v>2</v>
      </c>
      <c r="E4016" t="s">
        <v>13863</v>
      </c>
      <c r="F4016" t="s">
        <v>8234</v>
      </c>
      <c r="G4016" t="s">
        <v>8238</v>
      </c>
      <c r="H4016" t="s">
        <v>108</v>
      </c>
      <c r="I4016">
        <v>48.14</v>
      </c>
      <c r="J4016">
        <v>55</v>
      </c>
      <c r="K4016" t="s">
        <v>8239</v>
      </c>
      <c r="M4016" s="15">
        <f t="shared" si="475"/>
        <v>21.662999999999997</v>
      </c>
      <c r="N4016" s="13">
        <f t="shared" si="476"/>
        <v>10</v>
      </c>
      <c r="O4016" s="13">
        <f t="shared" si="477"/>
        <v>4</v>
      </c>
      <c r="P4016" s="13">
        <f t="shared" si="478"/>
        <v>2017</v>
      </c>
      <c r="Q4016" s="13">
        <f t="shared" si="479"/>
        <v>43.325999999999993</v>
      </c>
    </row>
    <row r="4017" spans="1:17" x14ac:dyDescent="0.25">
      <c r="A4017" t="s">
        <v>8240</v>
      </c>
      <c r="B4017" t="s">
        <v>8241</v>
      </c>
      <c r="C4017">
        <v>42824.260983796295</v>
      </c>
      <c r="D4017">
        <v>50</v>
      </c>
      <c r="E4017" t="s">
        <v>13863</v>
      </c>
      <c r="F4017" t="s">
        <v>8208</v>
      </c>
      <c r="G4017" t="s">
        <v>8210</v>
      </c>
      <c r="H4017" t="s">
        <v>124</v>
      </c>
      <c r="I4017">
        <v>1.806</v>
      </c>
      <c r="J4017">
        <v>0</v>
      </c>
      <c r="K4017" t="s">
        <v>8242</v>
      </c>
      <c r="M4017" s="15">
        <f t="shared" si="475"/>
        <v>1.806</v>
      </c>
      <c r="N4017" s="13">
        <f t="shared" si="476"/>
        <v>10</v>
      </c>
      <c r="O4017" s="13">
        <f t="shared" si="477"/>
        <v>3</v>
      </c>
      <c r="P4017" s="13">
        <f t="shared" si="478"/>
        <v>2017</v>
      </c>
      <c r="Q4017" s="13">
        <f t="shared" si="479"/>
        <v>90.3</v>
      </c>
    </row>
    <row r="4018" spans="1:17" x14ac:dyDescent="0.25">
      <c r="A4018" t="s">
        <v>8243</v>
      </c>
      <c r="B4018" t="s">
        <v>8244</v>
      </c>
      <c r="C4018">
        <v>42823.390231481484</v>
      </c>
      <c r="D4018">
        <v>1</v>
      </c>
      <c r="E4018" t="s">
        <v>13863</v>
      </c>
      <c r="F4018" t="s">
        <v>8245</v>
      </c>
      <c r="G4018" t="s">
        <v>8246</v>
      </c>
      <c r="H4018" t="s">
        <v>12</v>
      </c>
      <c r="I4018">
        <v>497.14</v>
      </c>
      <c r="J4018">
        <v>0</v>
      </c>
      <c r="K4018" t="s">
        <v>12</v>
      </c>
      <c r="M4018" s="15">
        <f t="shared" si="475"/>
        <v>497.14</v>
      </c>
      <c r="N4018" s="13">
        <f t="shared" si="476"/>
        <v>10</v>
      </c>
      <c r="O4018" s="13">
        <f t="shared" si="477"/>
        <v>3</v>
      </c>
      <c r="P4018" s="13">
        <f t="shared" si="478"/>
        <v>2017</v>
      </c>
      <c r="Q4018" s="13">
        <f t="shared" si="479"/>
        <v>497.14</v>
      </c>
    </row>
    <row r="4019" spans="1:17" x14ac:dyDescent="0.25">
      <c r="A4019" t="s">
        <v>5269</v>
      </c>
      <c r="B4019" t="s">
        <v>5270</v>
      </c>
      <c r="C4019">
        <v>42824.269942129627</v>
      </c>
      <c r="D4019">
        <v>1000</v>
      </c>
      <c r="E4019" t="s">
        <v>13863</v>
      </c>
      <c r="F4019" t="s">
        <v>8216</v>
      </c>
      <c r="G4019" t="s">
        <v>8218</v>
      </c>
      <c r="H4019" t="s">
        <v>65</v>
      </c>
      <c r="I4019">
        <v>6.8000000000000005E-2</v>
      </c>
      <c r="J4019">
        <v>0</v>
      </c>
      <c r="K4019" t="s">
        <v>387</v>
      </c>
      <c r="M4019" s="15">
        <f t="shared" si="475"/>
        <v>6.8000000000000005E-2</v>
      </c>
      <c r="N4019" s="13">
        <f t="shared" si="476"/>
        <v>10</v>
      </c>
      <c r="O4019" s="13">
        <f t="shared" si="477"/>
        <v>3</v>
      </c>
      <c r="P4019" s="13">
        <f t="shared" si="478"/>
        <v>2017</v>
      </c>
      <c r="Q4019" s="13">
        <f t="shared" si="479"/>
        <v>68</v>
      </c>
    </row>
    <row r="4020" spans="1:17" x14ac:dyDescent="0.25">
      <c r="A4020" t="s">
        <v>147</v>
      </c>
      <c r="B4020" t="s">
        <v>148</v>
      </c>
      <c r="C4020">
        <v>42824.269942129627</v>
      </c>
      <c r="D4020">
        <v>1200</v>
      </c>
      <c r="E4020" t="s">
        <v>13863</v>
      </c>
      <c r="F4020" t="s">
        <v>8216</v>
      </c>
      <c r="G4020" t="s">
        <v>8218</v>
      </c>
      <c r="H4020" t="s">
        <v>65</v>
      </c>
      <c r="I4020">
        <v>2.8400000000000002E-2</v>
      </c>
      <c r="J4020">
        <v>0</v>
      </c>
      <c r="K4020" t="s">
        <v>149</v>
      </c>
      <c r="M4020" s="15">
        <f t="shared" si="475"/>
        <v>2.8400000000000002E-2</v>
      </c>
      <c r="N4020" s="13">
        <f t="shared" si="476"/>
        <v>10</v>
      </c>
      <c r="O4020" s="13">
        <f t="shared" si="477"/>
        <v>3</v>
      </c>
      <c r="P4020" s="13">
        <f t="shared" si="478"/>
        <v>2017</v>
      </c>
      <c r="Q4020" s="13">
        <f t="shared" si="479"/>
        <v>34.080000000000005</v>
      </c>
    </row>
    <row r="4021" spans="1:17" x14ac:dyDescent="0.25">
      <c r="A4021" t="s">
        <v>150</v>
      </c>
      <c r="B4021" t="s">
        <v>151</v>
      </c>
      <c r="C4021">
        <v>42824.269942129627</v>
      </c>
      <c r="D4021">
        <v>1000</v>
      </c>
      <c r="E4021" t="s">
        <v>13863</v>
      </c>
      <c r="F4021" t="s">
        <v>8216</v>
      </c>
      <c r="G4021" t="s">
        <v>8218</v>
      </c>
      <c r="H4021" t="s">
        <v>65</v>
      </c>
      <c r="I4021">
        <v>9.0899999999999995E-2</v>
      </c>
      <c r="J4021">
        <v>0</v>
      </c>
      <c r="K4021" t="s">
        <v>152</v>
      </c>
      <c r="M4021" s="15">
        <f t="shared" si="475"/>
        <v>9.0899999999999995E-2</v>
      </c>
      <c r="N4021" s="13">
        <f t="shared" si="476"/>
        <v>10</v>
      </c>
      <c r="O4021" s="13">
        <f t="shared" si="477"/>
        <v>3</v>
      </c>
      <c r="P4021" s="13">
        <f t="shared" si="478"/>
        <v>2017</v>
      </c>
      <c r="Q4021" s="13">
        <f t="shared" si="479"/>
        <v>90.899999999999991</v>
      </c>
    </row>
    <row r="4022" spans="1:17" x14ac:dyDescent="0.25">
      <c r="A4022" t="s">
        <v>8247</v>
      </c>
      <c r="B4022" t="s">
        <v>8248</v>
      </c>
      <c r="C4022">
        <v>42824.269942129627</v>
      </c>
      <c r="D4022">
        <v>1000</v>
      </c>
      <c r="E4022" t="s">
        <v>13863</v>
      </c>
      <c r="F4022" t="s">
        <v>8216</v>
      </c>
      <c r="G4022" t="s">
        <v>8218</v>
      </c>
      <c r="H4022" t="s">
        <v>65</v>
      </c>
      <c r="I4022">
        <v>9.0899999999999995E-2</v>
      </c>
      <c r="J4022">
        <v>0</v>
      </c>
      <c r="K4022" t="s">
        <v>152</v>
      </c>
      <c r="M4022" s="15">
        <f t="shared" si="475"/>
        <v>9.0899999999999995E-2</v>
      </c>
      <c r="N4022" s="13">
        <f t="shared" si="476"/>
        <v>10</v>
      </c>
      <c r="O4022" s="13">
        <f t="shared" si="477"/>
        <v>3</v>
      </c>
      <c r="P4022" s="13">
        <f t="shared" si="478"/>
        <v>2017</v>
      </c>
      <c r="Q4022" s="13">
        <f t="shared" si="479"/>
        <v>90.899999999999991</v>
      </c>
    </row>
    <row r="4023" spans="1:17" x14ac:dyDescent="0.25">
      <c r="A4023" t="s">
        <v>147</v>
      </c>
      <c r="B4023" t="s">
        <v>148</v>
      </c>
      <c r="C4023">
        <v>42825.676898148151</v>
      </c>
      <c r="D4023">
        <v>3800</v>
      </c>
      <c r="E4023" t="s">
        <v>13863</v>
      </c>
      <c r="F4023" t="s">
        <v>8216</v>
      </c>
      <c r="G4023" t="s">
        <v>8232</v>
      </c>
      <c r="H4023" t="s">
        <v>65</v>
      </c>
      <c r="I4023">
        <v>2.8400000000000002E-2</v>
      </c>
      <c r="J4023">
        <v>0</v>
      </c>
      <c r="K4023" t="s">
        <v>149</v>
      </c>
      <c r="M4023" s="15">
        <f t="shared" si="475"/>
        <v>2.8400000000000002E-2</v>
      </c>
      <c r="N4023" s="13">
        <f t="shared" si="476"/>
        <v>10</v>
      </c>
      <c r="O4023" s="13">
        <f t="shared" si="477"/>
        <v>3</v>
      </c>
      <c r="P4023" s="13">
        <f t="shared" si="478"/>
        <v>2017</v>
      </c>
      <c r="Q4023" s="13">
        <f t="shared" si="479"/>
        <v>107.92</v>
      </c>
    </row>
    <row r="4024" spans="1:17" x14ac:dyDescent="0.25">
      <c r="A4024" t="s">
        <v>8249</v>
      </c>
      <c r="B4024" t="s">
        <v>8250</v>
      </c>
      <c r="C4024">
        <v>42824.274027777778</v>
      </c>
      <c r="D4024">
        <v>1</v>
      </c>
      <c r="E4024" t="s">
        <v>13863</v>
      </c>
      <c r="F4024" t="s">
        <v>8251</v>
      </c>
      <c r="G4024" t="s">
        <v>8252</v>
      </c>
      <c r="H4024" t="s">
        <v>173</v>
      </c>
      <c r="I4024">
        <v>248.4</v>
      </c>
      <c r="J4024">
        <v>0</v>
      </c>
      <c r="K4024" t="s">
        <v>587</v>
      </c>
      <c r="M4024" s="15">
        <f t="shared" si="475"/>
        <v>248.4</v>
      </c>
      <c r="N4024" s="13">
        <f t="shared" si="476"/>
        <v>10</v>
      </c>
      <c r="O4024" s="13">
        <f t="shared" si="477"/>
        <v>3</v>
      </c>
      <c r="P4024" s="13">
        <f t="shared" si="478"/>
        <v>2017</v>
      </c>
      <c r="Q4024" s="13">
        <f t="shared" si="479"/>
        <v>248.4</v>
      </c>
    </row>
    <row r="4025" spans="1:17" x14ac:dyDescent="0.25">
      <c r="A4025" t="s">
        <v>8253</v>
      </c>
      <c r="B4025" t="s">
        <v>8254</v>
      </c>
      <c r="C4025">
        <v>42824.476134259261</v>
      </c>
      <c r="D4025">
        <v>1</v>
      </c>
      <c r="E4025" t="s">
        <v>13863</v>
      </c>
      <c r="F4025" t="s">
        <v>8255</v>
      </c>
      <c r="G4025" t="s">
        <v>8256</v>
      </c>
      <c r="H4025" t="s">
        <v>65</v>
      </c>
      <c r="I4025">
        <v>72</v>
      </c>
      <c r="J4025">
        <v>25</v>
      </c>
      <c r="K4025" t="s">
        <v>8257</v>
      </c>
      <c r="M4025" s="15">
        <f t="shared" si="475"/>
        <v>54</v>
      </c>
      <c r="N4025" s="13">
        <f t="shared" si="476"/>
        <v>10</v>
      </c>
      <c r="O4025" s="13">
        <f t="shared" si="477"/>
        <v>3</v>
      </c>
      <c r="P4025" s="13">
        <f t="shared" si="478"/>
        <v>2017</v>
      </c>
      <c r="Q4025" s="13">
        <f t="shared" si="479"/>
        <v>54</v>
      </c>
    </row>
    <row r="4026" spans="1:17" x14ac:dyDescent="0.25">
      <c r="A4026" t="s">
        <v>1211</v>
      </c>
      <c r="B4026" t="s">
        <v>1212</v>
      </c>
      <c r="C4026">
        <v>42828.617615740739</v>
      </c>
      <c r="D4026">
        <v>2</v>
      </c>
      <c r="E4026" t="s">
        <v>13863</v>
      </c>
      <c r="F4026" t="s">
        <v>7964</v>
      </c>
      <c r="G4026" t="s">
        <v>7965</v>
      </c>
      <c r="H4026" t="s">
        <v>33</v>
      </c>
      <c r="I4026">
        <v>69</v>
      </c>
      <c r="J4026">
        <v>0</v>
      </c>
      <c r="K4026" t="s">
        <v>1213</v>
      </c>
      <c r="M4026" s="15">
        <f t="shared" si="475"/>
        <v>69</v>
      </c>
      <c r="N4026" s="13">
        <f t="shared" si="476"/>
        <v>10</v>
      </c>
      <c r="O4026" s="13">
        <f t="shared" si="477"/>
        <v>4</v>
      </c>
      <c r="P4026" s="13">
        <f t="shared" si="478"/>
        <v>2017</v>
      </c>
      <c r="Q4026" s="13">
        <f t="shared" si="479"/>
        <v>138</v>
      </c>
    </row>
    <row r="4027" spans="1:17" x14ac:dyDescent="0.25">
      <c r="A4027" t="s">
        <v>8258</v>
      </c>
      <c r="B4027" t="s">
        <v>8259</v>
      </c>
      <c r="C4027">
        <v>42831.577372685184</v>
      </c>
      <c r="D4027">
        <v>1</v>
      </c>
      <c r="E4027" t="s">
        <v>13863</v>
      </c>
      <c r="F4027" t="s">
        <v>7964</v>
      </c>
      <c r="G4027" t="s">
        <v>8260</v>
      </c>
      <c r="H4027" t="s">
        <v>33</v>
      </c>
      <c r="I4027">
        <v>1018</v>
      </c>
      <c r="J4027">
        <v>0</v>
      </c>
      <c r="K4027" t="s">
        <v>8261</v>
      </c>
      <c r="M4027" s="15">
        <f t="shared" si="475"/>
        <v>1018</v>
      </c>
      <c r="N4027" s="13">
        <f t="shared" si="476"/>
        <v>10</v>
      </c>
      <c r="O4027" s="13">
        <f t="shared" si="477"/>
        <v>4</v>
      </c>
      <c r="P4027" s="13">
        <f t="shared" si="478"/>
        <v>2017</v>
      </c>
      <c r="Q4027" s="13">
        <f t="shared" si="479"/>
        <v>1018</v>
      </c>
    </row>
    <row r="4028" spans="1:17" x14ac:dyDescent="0.25">
      <c r="A4028" t="s">
        <v>8262</v>
      </c>
      <c r="B4028" t="s">
        <v>8263</v>
      </c>
      <c r="C4028">
        <v>42831.577372685184</v>
      </c>
      <c r="D4028">
        <v>1</v>
      </c>
      <c r="E4028" t="s">
        <v>13863</v>
      </c>
      <c r="F4028" t="s">
        <v>7964</v>
      </c>
      <c r="G4028" t="s">
        <v>8260</v>
      </c>
      <c r="H4028" t="s">
        <v>33</v>
      </c>
      <c r="I4028">
        <v>69</v>
      </c>
      <c r="J4028">
        <v>0</v>
      </c>
      <c r="K4028" t="s">
        <v>33</v>
      </c>
      <c r="M4028" s="15">
        <f t="shared" si="475"/>
        <v>69</v>
      </c>
      <c r="N4028" s="13">
        <f t="shared" si="476"/>
        <v>10</v>
      </c>
      <c r="O4028" s="13">
        <f t="shared" si="477"/>
        <v>4</v>
      </c>
      <c r="P4028" s="13">
        <f t="shared" si="478"/>
        <v>2017</v>
      </c>
      <c r="Q4028" s="13">
        <f t="shared" si="479"/>
        <v>69</v>
      </c>
    </row>
    <row r="4029" spans="1:17" x14ac:dyDescent="0.25">
      <c r="A4029" t="s">
        <v>8264</v>
      </c>
      <c r="B4029" t="s">
        <v>8265</v>
      </c>
      <c r="C4029">
        <v>42830.458657407406</v>
      </c>
      <c r="D4029">
        <v>5</v>
      </c>
      <c r="E4029" t="s">
        <v>13863</v>
      </c>
      <c r="F4029" t="s">
        <v>8266</v>
      </c>
      <c r="G4029" t="s">
        <v>8267</v>
      </c>
      <c r="H4029" t="s">
        <v>240</v>
      </c>
      <c r="I4029">
        <v>3.35</v>
      </c>
      <c r="J4029">
        <v>0</v>
      </c>
      <c r="K4029" t="s">
        <v>8268</v>
      </c>
      <c r="M4029" s="15">
        <f t="shared" si="475"/>
        <v>3.35</v>
      </c>
      <c r="N4029" s="13">
        <f t="shared" si="476"/>
        <v>10</v>
      </c>
      <c r="O4029" s="13">
        <f t="shared" si="477"/>
        <v>4</v>
      </c>
      <c r="P4029" s="13">
        <f t="shared" si="478"/>
        <v>2017</v>
      </c>
      <c r="Q4029" s="13">
        <f t="shared" si="479"/>
        <v>16.75</v>
      </c>
    </row>
    <row r="4030" spans="1:17" x14ac:dyDescent="0.25">
      <c r="A4030" t="s">
        <v>1494</v>
      </c>
      <c r="B4030" t="s">
        <v>1495</v>
      </c>
      <c r="C4030">
        <v>42830.458657407406</v>
      </c>
      <c r="D4030">
        <v>50</v>
      </c>
      <c r="E4030" t="s">
        <v>13863</v>
      </c>
      <c r="F4030" t="s">
        <v>8266</v>
      </c>
      <c r="G4030" t="s">
        <v>8267</v>
      </c>
      <c r="H4030" t="s">
        <v>240</v>
      </c>
      <c r="I4030">
        <v>1.1599999999999999</v>
      </c>
      <c r="J4030">
        <v>0</v>
      </c>
      <c r="K4030" t="s">
        <v>785</v>
      </c>
      <c r="M4030" s="15">
        <f t="shared" si="475"/>
        <v>1.1599999999999999</v>
      </c>
      <c r="N4030" s="13">
        <f t="shared" si="476"/>
        <v>10</v>
      </c>
      <c r="O4030" s="13">
        <f t="shared" si="477"/>
        <v>4</v>
      </c>
      <c r="P4030" s="13">
        <f t="shared" si="478"/>
        <v>2017</v>
      </c>
      <c r="Q4030" s="13">
        <f t="shared" si="479"/>
        <v>57.999999999999993</v>
      </c>
    </row>
    <row r="4031" spans="1:17" x14ac:dyDescent="0.25">
      <c r="A4031" t="s">
        <v>1343</v>
      </c>
      <c r="B4031" t="s">
        <v>1344</v>
      </c>
      <c r="C4031">
        <v>42830.458657407406</v>
      </c>
      <c r="D4031">
        <v>30</v>
      </c>
      <c r="E4031" t="s">
        <v>13863</v>
      </c>
      <c r="F4031" t="s">
        <v>8266</v>
      </c>
      <c r="G4031" t="s">
        <v>8267</v>
      </c>
      <c r="H4031" t="s">
        <v>240</v>
      </c>
      <c r="I4031">
        <v>2.33</v>
      </c>
      <c r="J4031">
        <v>0</v>
      </c>
      <c r="K4031" t="s">
        <v>1346</v>
      </c>
      <c r="M4031" s="15">
        <f t="shared" si="475"/>
        <v>2.33</v>
      </c>
      <c r="N4031" s="13">
        <f t="shared" si="476"/>
        <v>10</v>
      </c>
      <c r="O4031" s="13">
        <f t="shared" si="477"/>
        <v>4</v>
      </c>
      <c r="P4031" s="13">
        <f t="shared" si="478"/>
        <v>2017</v>
      </c>
      <c r="Q4031" s="13">
        <f t="shared" si="479"/>
        <v>69.900000000000006</v>
      </c>
    </row>
    <row r="4032" spans="1:17" x14ac:dyDescent="0.25">
      <c r="A4032" t="s">
        <v>3593</v>
      </c>
      <c r="B4032" t="s">
        <v>3594</v>
      </c>
      <c r="C4032">
        <v>42830.458657407406</v>
      </c>
      <c r="D4032">
        <v>125</v>
      </c>
      <c r="E4032" t="s">
        <v>13863</v>
      </c>
      <c r="F4032" t="s">
        <v>8266</v>
      </c>
      <c r="G4032" t="s">
        <v>8267</v>
      </c>
      <c r="H4032" t="s">
        <v>240</v>
      </c>
      <c r="I4032">
        <v>0.31</v>
      </c>
      <c r="J4032">
        <v>0</v>
      </c>
      <c r="K4032" t="s">
        <v>3595</v>
      </c>
      <c r="M4032" s="15">
        <f t="shared" si="475"/>
        <v>0.31</v>
      </c>
      <c r="N4032" s="13">
        <f t="shared" si="476"/>
        <v>10</v>
      </c>
      <c r="O4032" s="13">
        <f t="shared" si="477"/>
        <v>4</v>
      </c>
      <c r="P4032" s="13">
        <f t="shared" si="478"/>
        <v>2017</v>
      </c>
      <c r="Q4032" s="13">
        <f t="shared" si="479"/>
        <v>38.75</v>
      </c>
    </row>
    <row r="4033" spans="1:17" x14ac:dyDescent="0.25">
      <c r="A4033" t="s">
        <v>1904</v>
      </c>
      <c r="B4033" t="s">
        <v>1905</v>
      </c>
      <c r="C4033">
        <v>42830.458657407406</v>
      </c>
      <c r="D4033">
        <v>100</v>
      </c>
      <c r="E4033" t="s">
        <v>13863</v>
      </c>
      <c r="F4033" t="s">
        <v>8266</v>
      </c>
      <c r="G4033" t="s">
        <v>8267</v>
      </c>
      <c r="H4033" t="s">
        <v>240</v>
      </c>
      <c r="I4033">
        <v>0.32</v>
      </c>
      <c r="J4033">
        <v>0</v>
      </c>
      <c r="K4033" t="s">
        <v>1906</v>
      </c>
      <c r="M4033" s="15">
        <f t="shared" si="475"/>
        <v>0.32</v>
      </c>
      <c r="N4033" s="13">
        <f t="shared" si="476"/>
        <v>10</v>
      </c>
      <c r="O4033" s="13">
        <f t="shared" si="477"/>
        <v>4</v>
      </c>
      <c r="P4033" s="13">
        <f t="shared" si="478"/>
        <v>2017</v>
      </c>
      <c r="Q4033" s="13">
        <f t="shared" si="479"/>
        <v>32</v>
      </c>
    </row>
    <row r="4034" spans="1:17" x14ac:dyDescent="0.25">
      <c r="A4034" t="s">
        <v>1907</v>
      </c>
      <c r="B4034" t="s">
        <v>1908</v>
      </c>
      <c r="C4034">
        <v>42830.458657407406</v>
      </c>
      <c r="D4034">
        <v>400</v>
      </c>
      <c r="E4034" t="s">
        <v>13863</v>
      </c>
      <c r="F4034" t="s">
        <v>8266</v>
      </c>
      <c r="G4034" t="s">
        <v>8267</v>
      </c>
      <c r="H4034" t="s">
        <v>240</v>
      </c>
      <c r="I4034">
        <v>0.42</v>
      </c>
      <c r="J4034">
        <v>0</v>
      </c>
      <c r="K4034" t="s">
        <v>1909</v>
      </c>
      <c r="M4034" s="15">
        <f t="shared" si="475"/>
        <v>0.42</v>
      </c>
      <c r="N4034" s="13">
        <f t="shared" si="476"/>
        <v>10</v>
      </c>
      <c r="O4034" s="13">
        <f t="shared" si="477"/>
        <v>4</v>
      </c>
      <c r="P4034" s="13">
        <f t="shared" si="478"/>
        <v>2017</v>
      </c>
      <c r="Q4034" s="13">
        <f t="shared" si="479"/>
        <v>168</v>
      </c>
    </row>
    <row r="4035" spans="1:17" x14ac:dyDescent="0.25">
      <c r="A4035" t="s">
        <v>8269</v>
      </c>
      <c r="B4035" t="s">
        <v>8270</v>
      </c>
      <c r="C4035">
        <v>42830.458657407406</v>
      </c>
      <c r="D4035">
        <v>10</v>
      </c>
      <c r="E4035" t="s">
        <v>13863</v>
      </c>
      <c r="F4035" t="s">
        <v>8266</v>
      </c>
      <c r="G4035" t="s">
        <v>8267</v>
      </c>
      <c r="H4035" t="s">
        <v>240</v>
      </c>
      <c r="I4035">
        <v>0.61</v>
      </c>
      <c r="J4035">
        <v>0</v>
      </c>
      <c r="K4035" t="s">
        <v>8271</v>
      </c>
      <c r="M4035" s="15">
        <f t="shared" si="475"/>
        <v>0.61</v>
      </c>
      <c r="N4035" s="13">
        <f t="shared" si="476"/>
        <v>10</v>
      </c>
      <c r="O4035" s="13">
        <f t="shared" si="477"/>
        <v>4</v>
      </c>
      <c r="P4035" s="13">
        <f t="shared" si="478"/>
        <v>2017</v>
      </c>
      <c r="Q4035" s="13">
        <f t="shared" si="479"/>
        <v>6.1</v>
      </c>
    </row>
    <row r="4036" spans="1:17" x14ac:dyDescent="0.25">
      <c r="A4036" t="s">
        <v>8272</v>
      </c>
      <c r="B4036" t="s">
        <v>8273</v>
      </c>
      <c r="C4036">
        <v>42830.458657407406</v>
      </c>
      <c r="D4036">
        <v>50</v>
      </c>
      <c r="E4036" t="s">
        <v>13863</v>
      </c>
      <c r="F4036" t="s">
        <v>8266</v>
      </c>
      <c r="G4036" t="s">
        <v>8267</v>
      </c>
      <c r="H4036" t="s">
        <v>240</v>
      </c>
      <c r="I4036">
        <v>0.68</v>
      </c>
      <c r="J4036">
        <v>0</v>
      </c>
      <c r="K4036" t="s">
        <v>785</v>
      </c>
      <c r="M4036" s="15">
        <f t="shared" si="475"/>
        <v>0.68</v>
      </c>
      <c r="N4036" s="13">
        <f t="shared" si="476"/>
        <v>10</v>
      </c>
      <c r="O4036" s="13">
        <f t="shared" si="477"/>
        <v>4</v>
      </c>
      <c r="P4036" s="13">
        <f t="shared" si="478"/>
        <v>2017</v>
      </c>
      <c r="Q4036" s="13">
        <f t="shared" si="479"/>
        <v>34</v>
      </c>
    </row>
    <row r="4037" spans="1:17" x14ac:dyDescent="0.25">
      <c r="A4037" t="s">
        <v>533</v>
      </c>
      <c r="B4037" t="s">
        <v>534</v>
      </c>
      <c r="C4037">
        <v>42830.458657407406</v>
      </c>
      <c r="D4037">
        <v>50</v>
      </c>
      <c r="E4037" t="s">
        <v>13863</v>
      </c>
      <c r="F4037" t="s">
        <v>8266</v>
      </c>
      <c r="G4037" t="s">
        <v>8267</v>
      </c>
      <c r="H4037" t="s">
        <v>240</v>
      </c>
      <c r="I4037">
        <v>1.96</v>
      </c>
      <c r="J4037">
        <v>0</v>
      </c>
      <c r="K4037" t="s">
        <v>535</v>
      </c>
      <c r="M4037" s="15">
        <f t="shared" si="475"/>
        <v>1.96</v>
      </c>
      <c r="N4037" s="13">
        <f t="shared" si="476"/>
        <v>10</v>
      </c>
      <c r="O4037" s="13">
        <f t="shared" si="477"/>
        <v>4</v>
      </c>
      <c r="P4037" s="13">
        <f t="shared" si="478"/>
        <v>2017</v>
      </c>
      <c r="Q4037" s="13">
        <f t="shared" si="479"/>
        <v>98</v>
      </c>
    </row>
    <row r="4038" spans="1:17" x14ac:dyDescent="0.25">
      <c r="A4038" t="s">
        <v>2621</v>
      </c>
      <c r="B4038" t="s">
        <v>2622</v>
      </c>
      <c r="C4038">
        <v>42830.458657407406</v>
      </c>
      <c r="D4038">
        <v>5</v>
      </c>
      <c r="E4038" t="s">
        <v>13863</v>
      </c>
      <c r="F4038" t="s">
        <v>8266</v>
      </c>
      <c r="G4038" t="s">
        <v>8267</v>
      </c>
      <c r="H4038" t="s">
        <v>240</v>
      </c>
      <c r="I4038">
        <v>4.6399999999999997</v>
      </c>
      <c r="J4038">
        <v>0</v>
      </c>
      <c r="K4038" t="s">
        <v>2623</v>
      </c>
      <c r="M4038" s="15">
        <f t="shared" si="475"/>
        <v>4.6399999999999997</v>
      </c>
      <c r="N4038" s="13">
        <f t="shared" si="476"/>
        <v>10</v>
      </c>
      <c r="O4038" s="13">
        <f t="shared" si="477"/>
        <v>4</v>
      </c>
      <c r="P4038" s="13">
        <f t="shared" si="478"/>
        <v>2017</v>
      </c>
      <c r="Q4038" s="13">
        <f t="shared" si="479"/>
        <v>23.2</v>
      </c>
    </row>
    <row r="4039" spans="1:17" x14ac:dyDescent="0.25">
      <c r="A4039" t="s">
        <v>6714</v>
      </c>
      <c r="B4039" t="s">
        <v>6715</v>
      </c>
      <c r="C4039">
        <v>42830.458657407406</v>
      </c>
      <c r="D4039">
        <v>5</v>
      </c>
      <c r="E4039" t="s">
        <v>13863</v>
      </c>
      <c r="F4039" t="s">
        <v>8266</v>
      </c>
      <c r="G4039" t="s">
        <v>8267</v>
      </c>
      <c r="H4039" t="s">
        <v>240</v>
      </c>
      <c r="I4039">
        <v>7</v>
      </c>
      <c r="J4039">
        <v>0</v>
      </c>
      <c r="K4039" t="s">
        <v>6717</v>
      </c>
      <c r="M4039" s="15">
        <f t="shared" si="475"/>
        <v>7</v>
      </c>
      <c r="N4039" s="13">
        <f t="shared" si="476"/>
        <v>10</v>
      </c>
      <c r="O4039" s="13">
        <f t="shared" si="477"/>
        <v>4</v>
      </c>
      <c r="P4039" s="13">
        <f t="shared" si="478"/>
        <v>2017</v>
      </c>
      <c r="Q4039" s="13">
        <f t="shared" si="479"/>
        <v>35</v>
      </c>
    </row>
    <row r="4040" spans="1:17" x14ac:dyDescent="0.25">
      <c r="A4040" t="s">
        <v>8274</v>
      </c>
      <c r="B4040" t="s">
        <v>8275</v>
      </c>
      <c r="C4040">
        <v>42830.458657407406</v>
      </c>
      <c r="D4040">
        <v>5</v>
      </c>
      <c r="E4040" t="s">
        <v>13863</v>
      </c>
      <c r="F4040" t="s">
        <v>8266</v>
      </c>
      <c r="G4040" t="s">
        <v>8267</v>
      </c>
      <c r="H4040" t="s">
        <v>240</v>
      </c>
      <c r="I4040">
        <v>20.58</v>
      </c>
      <c r="J4040">
        <v>0</v>
      </c>
      <c r="K4040" t="s">
        <v>785</v>
      </c>
      <c r="M4040" s="15">
        <f t="shared" si="475"/>
        <v>20.58</v>
      </c>
      <c r="N4040" s="13">
        <f t="shared" si="476"/>
        <v>10</v>
      </c>
      <c r="O4040" s="13">
        <f t="shared" si="477"/>
        <v>4</v>
      </c>
      <c r="P4040" s="13">
        <f t="shared" si="478"/>
        <v>2017</v>
      </c>
      <c r="Q4040" s="13">
        <f t="shared" si="479"/>
        <v>102.89999999999999</v>
      </c>
    </row>
    <row r="4041" spans="1:17" x14ac:dyDescent="0.25">
      <c r="A4041" t="s">
        <v>8276</v>
      </c>
      <c r="B4041" t="s">
        <v>8277</v>
      </c>
      <c r="C4041">
        <v>42830.458657407406</v>
      </c>
      <c r="D4041">
        <v>25</v>
      </c>
      <c r="E4041" t="s">
        <v>13863</v>
      </c>
      <c r="F4041" t="s">
        <v>8266</v>
      </c>
      <c r="G4041" t="s">
        <v>8267</v>
      </c>
      <c r="H4041" t="s">
        <v>240</v>
      </c>
      <c r="I4041">
        <v>1.94</v>
      </c>
      <c r="J4041">
        <v>0</v>
      </c>
      <c r="K4041" t="s">
        <v>785</v>
      </c>
      <c r="M4041" s="15">
        <f t="shared" si="475"/>
        <v>1.94</v>
      </c>
      <c r="N4041" s="13">
        <f t="shared" si="476"/>
        <v>10</v>
      </c>
      <c r="O4041" s="13">
        <f t="shared" si="477"/>
        <v>4</v>
      </c>
      <c r="P4041" s="13">
        <f t="shared" si="478"/>
        <v>2017</v>
      </c>
      <c r="Q4041" s="13">
        <f t="shared" si="479"/>
        <v>48.5</v>
      </c>
    </row>
    <row r="4042" spans="1:17" x14ac:dyDescent="0.25">
      <c r="A4042" t="s">
        <v>2668</v>
      </c>
      <c r="B4042" t="s">
        <v>2669</v>
      </c>
      <c r="C4042">
        <v>42837.663807870369</v>
      </c>
      <c r="D4042">
        <v>500</v>
      </c>
      <c r="E4042" t="s">
        <v>13863</v>
      </c>
      <c r="F4042" t="s">
        <v>8266</v>
      </c>
      <c r="G4042" t="s">
        <v>8278</v>
      </c>
      <c r="H4042" t="s">
        <v>240</v>
      </c>
      <c r="I4042">
        <v>4.16</v>
      </c>
      <c r="J4042">
        <v>0</v>
      </c>
      <c r="K4042" t="s">
        <v>2670</v>
      </c>
      <c r="M4042" s="15">
        <f t="shared" si="475"/>
        <v>4.16</v>
      </c>
      <c r="N4042" s="13">
        <f t="shared" si="476"/>
        <v>10</v>
      </c>
      <c r="O4042" s="13">
        <f t="shared" si="477"/>
        <v>4</v>
      </c>
      <c r="P4042" s="13">
        <f t="shared" si="478"/>
        <v>2017</v>
      </c>
      <c r="Q4042" s="13">
        <f t="shared" si="479"/>
        <v>2080</v>
      </c>
    </row>
    <row r="4043" spans="1:17" x14ac:dyDescent="0.25">
      <c r="A4043" t="s">
        <v>512</v>
      </c>
      <c r="B4043" t="s">
        <v>513</v>
      </c>
      <c r="C4043">
        <v>42830.459490740737</v>
      </c>
      <c r="D4043">
        <v>24</v>
      </c>
      <c r="E4043" t="s">
        <v>113</v>
      </c>
      <c r="F4043" t="s">
        <v>8279</v>
      </c>
      <c r="G4043" t="s">
        <v>8280</v>
      </c>
      <c r="H4043" t="s">
        <v>240</v>
      </c>
      <c r="I4043">
        <v>47.28</v>
      </c>
      <c r="J4043">
        <v>0</v>
      </c>
      <c r="K4043" t="s">
        <v>516</v>
      </c>
      <c r="M4043" s="15">
        <f t="shared" si="475"/>
        <v>47.28</v>
      </c>
      <c r="N4043" s="13">
        <f t="shared" si="476"/>
        <v>10</v>
      </c>
      <c r="O4043" s="13">
        <f t="shared" si="477"/>
        <v>4</v>
      </c>
      <c r="P4043" s="13">
        <f t="shared" si="478"/>
        <v>2017</v>
      </c>
      <c r="Q4043" s="13">
        <f t="shared" si="479"/>
        <v>1134.72</v>
      </c>
    </row>
    <row r="4044" spans="1:17" x14ac:dyDescent="0.25">
      <c r="A4044" t="s">
        <v>1496</v>
      </c>
      <c r="B4044" t="s">
        <v>1497</v>
      </c>
      <c r="C4044">
        <v>42830.458657407406</v>
      </c>
      <c r="D4044">
        <v>50</v>
      </c>
      <c r="E4044" t="s">
        <v>13863</v>
      </c>
      <c r="F4044" t="s">
        <v>8266</v>
      </c>
      <c r="G4044" t="s">
        <v>8267</v>
      </c>
      <c r="H4044" t="s">
        <v>240</v>
      </c>
      <c r="I4044">
        <v>1.27</v>
      </c>
      <c r="J4044">
        <v>0</v>
      </c>
      <c r="K4044" t="s">
        <v>785</v>
      </c>
      <c r="M4044" s="15">
        <f t="shared" ref="M4044:M4081" si="480">+I4044*(1-J4044/100)</f>
        <v>1.27</v>
      </c>
      <c r="N4044" s="13">
        <f t="shared" ref="N4044:N4081" si="481">+LEN(A4044)</f>
        <v>10</v>
      </c>
      <c r="O4044" s="13">
        <f t="shared" ref="O4044:O4081" si="482">+MONTH(C4044)</f>
        <v>4</v>
      </c>
      <c r="P4044" s="13">
        <f t="shared" ref="P4044:P4081" si="483">+YEAR(C4044)</f>
        <v>2017</v>
      </c>
      <c r="Q4044" s="13">
        <f t="shared" ref="Q4044:Q4081" si="484">+M4044*D4044</f>
        <v>63.5</v>
      </c>
    </row>
    <row r="4045" spans="1:17" x14ac:dyDescent="0.25">
      <c r="A4045" t="s">
        <v>4890</v>
      </c>
      <c r="B4045" t="s">
        <v>4891</v>
      </c>
      <c r="C4045">
        <v>42830.458657407406</v>
      </c>
      <c r="D4045">
        <v>50</v>
      </c>
      <c r="E4045" t="s">
        <v>13863</v>
      </c>
      <c r="F4045" t="s">
        <v>8266</v>
      </c>
      <c r="G4045" t="s">
        <v>8267</v>
      </c>
      <c r="H4045" t="s">
        <v>240</v>
      </c>
      <c r="I4045">
        <v>1.1599999999999999</v>
      </c>
      <c r="J4045">
        <v>0</v>
      </c>
      <c r="K4045" t="s">
        <v>4892</v>
      </c>
      <c r="M4045" s="15">
        <f t="shared" si="480"/>
        <v>1.1599999999999999</v>
      </c>
      <c r="N4045" s="13">
        <f t="shared" si="481"/>
        <v>10</v>
      </c>
      <c r="O4045" s="13">
        <f t="shared" si="482"/>
        <v>4</v>
      </c>
      <c r="P4045" s="13">
        <f t="shared" si="483"/>
        <v>2017</v>
      </c>
      <c r="Q4045" s="13">
        <f t="shared" si="484"/>
        <v>57.999999999999993</v>
      </c>
    </row>
    <row r="4046" spans="1:17" x14ac:dyDescent="0.25">
      <c r="A4046" t="s">
        <v>8281</v>
      </c>
      <c r="B4046" t="s">
        <v>8282</v>
      </c>
      <c r="C4046">
        <v>42797.361863425926</v>
      </c>
      <c r="D4046">
        <v>1</v>
      </c>
      <c r="E4046" t="s">
        <v>13863</v>
      </c>
      <c r="F4046" t="s">
        <v>8283</v>
      </c>
      <c r="G4046" t="s">
        <v>8284</v>
      </c>
      <c r="H4046" t="s">
        <v>1602</v>
      </c>
      <c r="I4046">
        <v>974.5</v>
      </c>
      <c r="J4046">
        <v>30</v>
      </c>
      <c r="K4046" t="s">
        <v>8285</v>
      </c>
      <c r="M4046" s="15">
        <f t="shared" si="480"/>
        <v>682.15</v>
      </c>
      <c r="N4046" s="13">
        <f t="shared" si="481"/>
        <v>10</v>
      </c>
      <c r="O4046" s="13">
        <f t="shared" si="482"/>
        <v>3</v>
      </c>
      <c r="P4046" s="13">
        <f t="shared" si="483"/>
        <v>2017</v>
      </c>
      <c r="Q4046" s="13">
        <f t="shared" si="484"/>
        <v>682.15</v>
      </c>
    </row>
    <row r="4047" spans="1:17" x14ac:dyDescent="0.25">
      <c r="A4047" t="s">
        <v>8286</v>
      </c>
      <c r="B4047" t="s">
        <v>8287</v>
      </c>
      <c r="C4047">
        <v>42818.721805555557</v>
      </c>
      <c r="D4047">
        <v>12</v>
      </c>
      <c r="E4047" t="s">
        <v>13863</v>
      </c>
      <c r="F4047" t="s">
        <v>8288</v>
      </c>
      <c r="G4047" t="s">
        <v>8289</v>
      </c>
      <c r="H4047" t="s">
        <v>5424</v>
      </c>
      <c r="I4047">
        <v>13.3</v>
      </c>
      <c r="J4047">
        <v>15</v>
      </c>
      <c r="K4047" t="s">
        <v>8290</v>
      </c>
      <c r="M4047" s="15">
        <f t="shared" si="480"/>
        <v>11.305</v>
      </c>
      <c r="N4047" s="13">
        <f t="shared" si="481"/>
        <v>10</v>
      </c>
      <c r="O4047" s="13">
        <f t="shared" si="482"/>
        <v>3</v>
      </c>
      <c r="P4047" s="13">
        <f t="shared" si="483"/>
        <v>2017</v>
      </c>
      <c r="Q4047" s="13">
        <f t="shared" si="484"/>
        <v>135.66</v>
      </c>
    </row>
    <row r="4048" spans="1:17" x14ac:dyDescent="0.25">
      <c r="A4048" t="s">
        <v>8291</v>
      </c>
      <c r="B4048" t="s">
        <v>8292</v>
      </c>
      <c r="C4048">
        <v>42824.258738425924</v>
      </c>
      <c r="D4048">
        <v>4</v>
      </c>
      <c r="E4048" t="s">
        <v>13863</v>
      </c>
      <c r="F4048" t="s">
        <v>8293</v>
      </c>
      <c r="G4048" t="s">
        <v>8294</v>
      </c>
      <c r="H4048" t="s">
        <v>108</v>
      </c>
      <c r="I4048">
        <v>83.38</v>
      </c>
      <c r="J4048">
        <v>55</v>
      </c>
      <c r="K4048" t="s">
        <v>8295</v>
      </c>
      <c r="M4048" s="15">
        <f t="shared" si="480"/>
        <v>37.520999999999994</v>
      </c>
      <c r="N4048" s="13">
        <f t="shared" si="481"/>
        <v>10</v>
      </c>
      <c r="O4048" s="13">
        <f t="shared" si="482"/>
        <v>3</v>
      </c>
      <c r="P4048" s="13">
        <f t="shared" si="483"/>
        <v>2017</v>
      </c>
      <c r="Q4048" s="13">
        <f t="shared" si="484"/>
        <v>150.08399999999997</v>
      </c>
    </row>
    <row r="4049" spans="1:17" x14ac:dyDescent="0.25">
      <c r="A4049" t="s">
        <v>1242</v>
      </c>
      <c r="B4049" t="s">
        <v>1243</v>
      </c>
      <c r="C4049">
        <v>42824.258738425924</v>
      </c>
      <c r="D4049">
        <v>3</v>
      </c>
      <c r="E4049" t="s">
        <v>13863</v>
      </c>
      <c r="F4049" t="s">
        <v>8293</v>
      </c>
      <c r="G4049" t="s">
        <v>8294</v>
      </c>
      <c r="H4049" t="s">
        <v>108</v>
      </c>
      <c r="I4049">
        <v>88.82</v>
      </c>
      <c r="J4049">
        <v>55</v>
      </c>
      <c r="K4049" t="s">
        <v>1244</v>
      </c>
      <c r="M4049" s="15">
        <f t="shared" si="480"/>
        <v>39.968999999999994</v>
      </c>
      <c r="N4049" s="13">
        <f t="shared" si="481"/>
        <v>10</v>
      </c>
      <c r="O4049" s="13">
        <f t="shared" si="482"/>
        <v>3</v>
      </c>
      <c r="P4049" s="13">
        <f t="shared" si="483"/>
        <v>2017</v>
      </c>
      <c r="Q4049" s="13">
        <f t="shared" si="484"/>
        <v>119.90699999999998</v>
      </c>
    </row>
    <row r="4050" spans="1:17" x14ac:dyDescent="0.25">
      <c r="A4050" t="s">
        <v>8296</v>
      </c>
      <c r="B4050" t="s">
        <v>8297</v>
      </c>
      <c r="C4050">
        <v>42824.258738425924</v>
      </c>
      <c r="D4050">
        <v>1</v>
      </c>
      <c r="E4050" t="s">
        <v>13863</v>
      </c>
      <c r="F4050" t="s">
        <v>8293</v>
      </c>
      <c r="G4050" t="s">
        <v>8294</v>
      </c>
      <c r="H4050" t="s">
        <v>108</v>
      </c>
      <c r="I4050">
        <v>812.84</v>
      </c>
      <c r="J4050">
        <v>55</v>
      </c>
      <c r="K4050" t="s">
        <v>8298</v>
      </c>
      <c r="M4050" s="15">
        <f t="shared" si="480"/>
        <v>365.77799999999996</v>
      </c>
      <c r="N4050" s="13">
        <f t="shared" si="481"/>
        <v>10</v>
      </c>
      <c r="O4050" s="13">
        <f t="shared" si="482"/>
        <v>3</v>
      </c>
      <c r="P4050" s="13">
        <f t="shared" si="483"/>
        <v>2017</v>
      </c>
      <c r="Q4050" s="13">
        <f t="shared" si="484"/>
        <v>365.77799999999996</v>
      </c>
    </row>
    <row r="4051" spans="1:17" x14ac:dyDescent="0.25">
      <c r="A4051" t="s">
        <v>8299</v>
      </c>
      <c r="B4051" t="s">
        <v>8300</v>
      </c>
      <c r="C4051">
        <v>42824.258738425924</v>
      </c>
      <c r="D4051">
        <v>1</v>
      </c>
      <c r="E4051" t="s">
        <v>13863</v>
      </c>
      <c r="F4051" t="s">
        <v>8293</v>
      </c>
      <c r="G4051" t="s">
        <v>8294</v>
      </c>
      <c r="H4051" t="s">
        <v>108</v>
      </c>
      <c r="I4051">
        <v>629.08000000000004</v>
      </c>
      <c r="J4051">
        <v>55</v>
      </c>
      <c r="K4051" t="s">
        <v>8301</v>
      </c>
      <c r="M4051" s="15">
        <f t="shared" si="480"/>
        <v>283.08600000000001</v>
      </c>
      <c r="N4051" s="13">
        <f t="shared" si="481"/>
        <v>10</v>
      </c>
      <c r="O4051" s="13">
        <f t="shared" si="482"/>
        <v>3</v>
      </c>
      <c r="P4051" s="13">
        <f t="shared" si="483"/>
        <v>2017</v>
      </c>
      <c r="Q4051" s="13">
        <f t="shared" si="484"/>
        <v>283.08600000000001</v>
      </c>
    </row>
    <row r="4052" spans="1:17" x14ac:dyDescent="0.25">
      <c r="A4052" t="s">
        <v>1997</v>
      </c>
      <c r="B4052" t="s">
        <v>1998</v>
      </c>
      <c r="C4052">
        <v>42824.262129629627</v>
      </c>
      <c r="D4052">
        <v>8</v>
      </c>
      <c r="E4052" t="s">
        <v>13863</v>
      </c>
      <c r="F4052" t="s">
        <v>8302</v>
      </c>
      <c r="G4052" t="s">
        <v>8303</v>
      </c>
      <c r="H4052" t="s">
        <v>133</v>
      </c>
      <c r="I4052">
        <v>115.43</v>
      </c>
      <c r="J4052">
        <v>35</v>
      </c>
      <c r="K4052" t="s">
        <v>2001</v>
      </c>
      <c r="M4052" s="15">
        <f t="shared" si="480"/>
        <v>75.029500000000013</v>
      </c>
      <c r="N4052" s="13">
        <f t="shared" si="481"/>
        <v>10</v>
      </c>
      <c r="O4052" s="13">
        <f t="shared" si="482"/>
        <v>3</v>
      </c>
      <c r="P4052" s="13">
        <f t="shared" si="483"/>
        <v>2017</v>
      </c>
      <c r="Q4052" s="13">
        <f t="shared" si="484"/>
        <v>600.2360000000001</v>
      </c>
    </row>
    <row r="4053" spans="1:17" x14ac:dyDescent="0.25">
      <c r="A4053" t="s">
        <v>1997</v>
      </c>
      <c r="B4053" t="s">
        <v>1998</v>
      </c>
      <c r="C4053">
        <v>42825.706990740742</v>
      </c>
      <c r="D4053">
        <v>2</v>
      </c>
      <c r="E4053" t="s">
        <v>13863</v>
      </c>
      <c r="F4053" t="s">
        <v>8302</v>
      </c>
      <c r="G4053" t="s">
        <v>8304</v>
      </c>
      <c r="H4053" t="s">
        <v>133</v>
      </c>
      <c r="I4053">
        <v>115.43</v>
      </c>
      <c r="J4053">
        <v>35</v>
      </c>
      <c r="K4053" t="s">
        <v>2001</v>
      </c>
      <c r="M4053" s="15">
        <f t="shared" si="480"/>
        <v>75.029500000000013</v>
      </c>
      <c r="N4053" s="13">
        <f t="shared" si="481"/>
        <v>10</v>
      </c>
      <c r="O4053" s="13">
        <f t="shared" si="482"/>
        <v>3</v>
      </c>
      <c r="P4053" s="13">
        <f t="shared" si="483"/>
        <v>2017</v>
      </c>
      <c r="Q4053" s="13">
        <f t="shared" si="484"/>
        <v>150.05900000000003</v>
      </c>
    </row>
    <row r="4054" spans="1:17" x14ac:dyDescent="0.25">
      <c r="A4054" t="s">
        <v>218</v>
      </c>
      <c r="B4054" t="s">
        <v>219</v>
      </c>
      <c r="C4054">
        <v>42824.469490740739</v>
      </c>
      <c r="D4054">
        <v>1</v>
      </c>
      <c r="E4054" t="s">
        <v>13863</v>
      </c>
      <c r="F4054" t="s">
        <v>8305</v>
      </c>
      <c r="G4054" t="s">
        <v>8306</v>
      </c>
      <c r="H4054" t="s">
        <v>222</v>
      </c>
      <c r="I4054">
        <v>50.57</v>
      </c>
      <c r="J4054">
        <v>0</v>
      </c>
      <c r="K4054" t="s">
        <v>223</v>
      </c>
      <c r="M4054" s="15">
        <f t="shared" si="480"/>
        <v>50.57</v>
      </c>
      <c r="N4054" s="13">
        <f t="shared" si="481"/>
        <v>10</v>
      </c>
      <c r="O4054" s="13">
        <f t="shared" si="482"/>
        <v>3</v>
      </c>
      <c r="P4054" s="13">
        <f t="shared" si="483"/>
        <v>2017</v>
      </c>
      <c r="Q4054" s="13">
        <f t="shared" si="484"/>
        <v>50.57</v>
      </c>
    </row>
    <row r="4055" spans="1:17" x14ac:dyDescent="0.25">
      <c r="A4055" t="s">
        <v>8307</v>
      </c>
      <c r="B4055" t="s">
        <v>8308</v>
      </c>
      <c r="C4055">
        <v>42818.722407407404</v>
      </c>
      <c r="D4055">
        <v>244</v>
      </c>
      <c r="E4055" t="s">
        <v>13863</v>
      </c>
      <c r="F4055" t="s">
        <v>8309</v>
      </c>
      <c r="G4055" t="s">
        <v>8310</v>
      </c>
      <c r="H4055" t="s">
        <v>187</v>
      </c>
      <c r="I4055">
        <v>1.06</v>
      </c>
      <c r="J4055">
        <v>0</v>
      </c>
      <c r="K4055" t="s">
        <v>8311</v>
      </c>
      <c r="M4055" s="15">
        <f t="shared" si="480"/>
        <v>1.06</v>
      </c>
      <c r="N4055" s="13">
        <f t="shared" si="481"/>
        <v>10</v>
      </c>
      <c r="O4055" s="13">
        <f t="shared" si="482"/>
        <v>3</v>
      </c>
      <c r="P4055" s="13">
        <f t="shared" si="483"/>
        <v>2017</v>
      </c>
      <c r="Q4055" s="13">
        <f t="shared" si="484"/>
        <v>258.64</v>
      </c>
    </row>
    <row r="4056" spans="1:17" x14ac:dyDescent="0.25">
      <c r="A4056" t="s">
        <v>8312</v>
      </c>
      <c r="B4056" t="s">
        <v>8313</v>
      </c>
      <c r="C4056">
        <v>42825.677430555559</v>
      </c>
      <c r="D4056">
        <v>12</v>
      </c>
      <c r="E4056" t="s">
        <v>113</v>
      </c>
      <c r="F4056" t="s">
        <v>8314</v>
      </c>
      <c r="G4056" t="s">
        <v>8315</v>
      </c>
      <c r="H4056" t="s">
        <v>167</v>
      </c>
      <c r="I4056">
        <v>18.6433</v>
      </c>
      <c r="J4056">
        <v>0</v>
      </c>
      <c r="K4056" t="s">
        <v>8316</v>
      </c>
      <c r="M4056" s="15">
        <f t="shared" si="480"/>
        <v>18.6433</v>
      </c>
      <c r="N4056" s="13">
        <f t="shared" si="481"/>
        <v>10</v>
      </c>
      <c r="O4056" s="13">
        <f t="shared" si="482"/>
        <v>3</v>
      </c>
      <c r="P4056" s="13">
        <f t="shared" si="483"/>
        <v>2017</v>
      </c>
      <c r="Q4056" s="13">
        <f t="shared" si="484"/>
        <v>223.71960000000001</v>
      </c>
    </row>
    <row r="4057" spans="1:17" x14ac:dyDescent="0.25">
      <c r="A4057" t="s">
        <v>4068</v>
      </c>
      <c r="B4057" t="s">
        <v>4069</v>
      </c>
      <c r="C4057">
        <v>42824.272974537038</v>
      </c>
      <c r="D4057">
        <v>60</v>
      </c>
      <c r="E4057" t="s">
        <v>113</v>
      </c>
      <c r="F4057" t="s">
        <v>8314</v>
      </c>
      <c r="G4057" t="s">
        <v>8317</v>
      </c>
      <c r="H4057" t="s">
        <v>167</v>
      </c>
      <c r="I4057">
        <v>9.5710999999999995</v>
      </c>
      <c r="J4057">
        <v>0</v>
      </c>
      <c r="K4057" t="s">
        <v>587</v>
      </c>
      <c r="M4057" s="15">
        <f t="shared" si="480"/>
        <v>9.5710999999999995</v>
      </c>
      <c r="N4057" s="13">
        <f t="shared" si="481"/>
        <v>10</v>
      </c>
      <c r="O4057" s="13">
        <f t="shared" si="482"/>
        <v>3</v>
      </c>
      <c r="P4057" s="13">
        <f t="shared" si="483"/>
        <v>2017</v>
      </c>
      <c r="Q4057" s="13">
        <f t="shared" si="484"/>
        <v>574.26599999999996</v>
      </c>
    </row>
    <row r="4058" spans="1:17" x14ac:dyDescent="0.25">
      <c r="A4058" t="s">
        <v>1298</v>
      </c>
      <c r="B4058" t="s">
        <v>1299</v>
      </c>
      <c r="C4058">
        <v>42824.262592592589</v>
      </c>
      <c r="D4058">
        <v>200</v>
      </c>
      <c r="E4058" t="s">
        <v>13863</v>
      </c>
      <c r="F4058" t="s">
        <v>8318</v>
      </c>
      <c r="G4058" t="s">
        <v>8319</v>
      </c>
      <c r="H4058" t="s">
        <v>27</v>
      </c>
      <c r="I4058">
        <v>2.0059999999999998</v>
      </c>
      <c r="J4058">
        <v>0</v>
      </c>
      <c r="K4058" t="s">
        <v>1302</v>
      </c>
      <c r="M4058" s="15">
        <f t="shared" si="480"/>
        <v>2.0059999999999998</v>
      </c>
      <c r="N4058" s="13">
        <f t="shared" si="481"/>
        <v>10</v>
      </c>
      <c r="O4058" s="13">
        <f t="shared" si="482"/>
        <v>3</v>
      </c>
      <c r="P4058" s="13">
        <f t="shared" si="483"/>
        <v>2017</v>
      </c>
      <c r="Q4058" s="13">
        <f t="shared" si="484"/>
        <v>401.19999999999993</v>
      </c>
    </row>
    <row r="4059" spans="1:17" x14ac:dyDescent="0.25">
      <c r="A4059" t="s">
        <v>2377</v>
      </c>
      <c r="B4059" t="s">
        <v>2378</v>
      </c>
      <c r="C4059">
        <v>42824.263877314814</v>
      </c>
      <c r="D4059">
        <v>15</v>
      </c>
      <c r="E4059" t="s">
        <v>13863</v>
      </c>
      <c r="F4059" t="s">
        <v>8320</v>
      </c>
      <c r="G4059" t="s">
        <v>8321</v>
      </c>
      <c r="H4059" t="s">
        <v>27</v>
      </c>
      <c r="I4059">
        <v>22.035499999999999</v>
      </c>
      <c r="J4059">
        <v>0</v>
      </c>
      <c r="K4059" t="s">
        <v>2379</v>
      </c>
      <c r="M4059" s="15">
        <f t="shared" si="480"/>
        <v>22.035499999999999</v>
      </c>
      <c r="N4059" s="13">
        <f t="shared" si="481"/>
        <v>10</v>
      </c>
      <c r="O4059" s="13">
        <f t="shared" si="482"/>
        <v>3</v>
      </c>
      <c r="P4059" s="13">
        <f t="shared" si="483"/>
        <v>2017</v>
      </c>
      <c r="Q4059" s="13">
        <f t="shared" si="484"/>
        <v>330.53249999999997</v>
      </c>
    </row>
    <row r="4060" spans="1:17" x14ac:dyDescent="0.25">
      <c r="A4060" t="s">
        <v>364</v>
      </c>
      <c r="B4060" t="s">
        <v>365</v>
      </c>
      <c r="C4060">
        <v>42815.319398148145</v>
      </c>
      <c r="D4060">
        <v>30</v>
      </c>
      <c r="E4060" t="s">
        <v>13863</v>
      </c>
      <c r="F4060" t="s">
        <v>8320</v>
      </c>
      <c r="G4060" t="s">
        <v>8322</v>
      </c>
      <c r="H4060" t="s">
        <v>27</v>
      </c>
      <c r="I4060">
        <v>12.668900000000001</v>
      </c>
      <c r="J4060">
        <v>0</v>
      </c>
      <c r="K4060" t="s">
        <v>368</v>
      </c>
      <c r="M4060" s="15">
        <f t="shared" si="480"/>
        <v>12.668900000000001</v>
      </c>
      <c r="N4060" s="13">
        <f t="shared" si="481"/>
        <v>10</v>
      </c>
      <c r="O4060" s="13">
        <f t="shared" si="482"/>
        <v>3</v>
      </c>
      <c r="P4060" s="13">
        <f t="shared" si="483"/>
        <v>2017</v>
      </c>
      <c r="Q4060" s="13">
        <f t="shared" si="484"/>
        <v>380.06700000000001</v>
      </c>
    </row>
    <row r="4061" spans="1:17" x14ac:dyDescent="0.25">
      <c r="A4061" t="s">
        <v>372</v>
      </c>
      <c r="B4061" t="s">
        <v>373</v>
      </c>
      <c r="C4061">
        <v>42815.319398148145</v>
      </c>
      <c r="D4061">
        <v>5</v>
      </c>
      <c r="E4061" t="s">
        <v>13863</v>
      </c>
      <c r="F4061" t="s">
        <v>8320</v>
      </c>
      <c r="G4061" t="s">
        <v>8322</v>
      </c>
      <c r="H4061" t="s">
        <v>27</v>
      </c>
      <c r="I4061">
        <v>55.4758</v>
      </c>
      <c r="J4061">
        <v>0</v>
      </c>
      <c r="K4061" t="s">
        <v>374</v>
      </c>
      <c r="M4061" s="15">
        <f t="shared" si="480"/>
        <v>55.4758</v>
      </c>
      <c r="N4061" s="13">
        <f t="shared" si="481"/>
        <v>10</v>
      </c>
      <c r="O4061" s="13">
        <f t="shared" si="482"/>
        <v>3</v>
      </c>
      <c r="P4061" s="13">
        <f t="shared" si="483"/>
        <v>2017</v>
      </c>
      <c r="Q4061" s="13">
        <f t="shared" si="484"/>
        <v>277.37900000000002</v>
      </c>
    </row>
    <row r="4062" spans="1:17" x14ac:dyDescent="0.25">
      <c r="A4062" t="s">
        <v>2727</v>
      </c>
      <c r="B4062" t="s">
        <v>2728</v>
      </c>
      <c r="C4062">
        <v>42815.310335648152</v>
      </c>
      <c r="D4062">
        <v>50</v>
      </c>
      <c r="E4062" t="s">
        <v>13863</v>
      </c>
      <c r="F4062" t="s">
        <v>8323</v>
      </c>
      <c r="G4062" t="s">
        <v>8324</v>
      </c>
      <c r="H4062" t="s">
        <v>326</v>
      </c>
      <c r="I4062">
        <v>1.52</v>
      </c>
      <c r="J4062">
        <v>0</v>
      </c>
      <c r="K4062" t="s">
        <v>296</v>
      </c>
      <c r="M4062" s="15">
        <f t="shared" si="480"/>
        <v>1.52</v>
      </c>
      <c r="N4062" s="13">
        <f t="shared" si="481"/>
        <v>10</v>
      </c>
      <c r="O4062" s="13">
        <f t="shared" si="482"/>
        <v>3</v>
      </c>
      <c r="P4062" s="13">
        <f t="shared" si="483"/>
        <v>2017</v>
      </c>
      <c r="Q4062" s="13">
        <f t="shared" si="484"/>
        <v>76</v>
      </c>
    </row>
    <row r="4063" spans="1:17" x14ac:dyDescent="0.25">
      <c r="A4063" t="s">
        <v>819</v>
      </c>
      <c r="B4063" t="s">
        <v>820</v>
      </c>
      <c r="C4063">
        <v>42824.284791666665</v>
      </c>
      <c r="D4063">
        <v>2</v>
      </c>
      <c r="E4063" t="s">
        <v>13863</v>
      </c>
      <c r="F4063" t="s">
        <v>8325</v>
      </c>
      <c r="G4063" t="s">
        <v>8326</v>
      </c>
      <c r="H4063" t="s">
        <v>33</v>
      </c>
      <c r="I4063">
        <v>964</v>
      </c>
      <c r="J4063">
        <v>0</v>
      </c>
      <c r="K4063" t="s">
        <v>33</v>
      </c>
      <c r="M4063" s="15">
        <f t="shared" si="480"/>
        <v>964</v>
      </c>
      <c r="N4063" s="13">
        <f t="shared" si="481"/>
        <v>10</v>
      </c>
      <c r="O4063" s="13">
        <f t="shared" si="482"/>
        <v>3</v>
      </c>
      <c r="P4063" s="13">
        <f t="shared" si="483"/>
        <v>2017</v>
      </c>
      <c r="Q4063" s="13">
        <f t="shared" si="484"/>
        <v>1928</v>
      </c>
    </row>
    <row r="4064" spans="1:17" x14ac:dyDescent="0.25">
      <c r="A4064" t="s">
        <v>6250</v>
      </c>
      <c r="B4064" t="s">
        <v>6251</v>
      </c>
      <c r="C4064">
        <v>42804.697754629633</v>
      </c>
      <c r="D4064">
        <v>1</v>
      </c>
      <c r="E4064" t="s">
        <v>13863</v>
      </c>
      <c r="F4064" t="s">
        <v>8327</v>
      </c>
      <c r="G4064" t="s">
        <v>8328</v>
      </c>
      <c r="H4064" t="s">
        <v>12</v>
      </c>
      <c r="I4064">
        <v>488.15</v>
      </c>
      <c r="J4064">
        <v>0</v>
      </c>
      <c r="K4064" t="s">
        <v>6254</v>
      </c>
      <c r="M4064" s="15">
        <f t="shared" si="480"/>
        <v>488.15</v>
      </c>
      <c r="N4064" s="13">
        <f t="shared" si="481"/>
        <v>10</v>
      </c>
      <c r="O4064" s="13">
        <f t="shared" si="482"/>
        <v>3</v>
      </c>
      <c r="P4064" s="13">
        <f t="shared" si="483"/>
        <v>2017</v>
      </c>
      <c r="Q4064" s="13">
        <f t="shared" si="484"/>
        <v>488.15</v>
      </c>
    </row>
    <row r="4065" spans="1:17" x14ac:dyDescent="0.25">
      <c r="A4065" t="s">
        <v>4059</v>
      </c>
      <c r="B4065" t="s">
        <v>4060</v>
      </c>
      <c r="C4065">
        <v>42815.312962962962</v>
      </c>
      <c r="D4065">
        <v>100</v>
      </c>
      <c r="E4065" t="s">
        <v>113</v>
      </c>
      <c r="F4065" t="s">
        <v>8329</v>
      </c>
      <c r="G4065" t="s">
        <v>8330</v>
      </c>
      <c r="H4065" t="s">
        <v>108</v>
      </c>
      <c r="I4065">
        <v>3.94</v>
      </c>
      <c r="J4065">
        <v>50</v>
      </c>
      <c r="K4065" t="s">
        <v>4063</v>
      </c>
      <c r="M4065" s="15">
        <f t="shared" si="480"/>
        <v>1.97</v>
      </c>
      <c r="N4065" s="13">
        <f t="shared" si="481"/>
        <v>10</v>
      </c>
      <c r="O4065" s="13">
        <f t="shared" si="482"/>
        <v>3</v>
      </c>
      <c r="P4065" s="13">
        <f t="shared" si="483"/>
        <v>2017</v>
      </c>
      <c r="Q4065" s="13">
        <f t="shared" si="484"/>
        <v>197</v>
      </c>
    </row>
    <row r="4066" spans="1:17" x14ac:dyDescent="0.25">
      <c r="A4066" t="s">
        <v>263</v>
      </c>
      <c r="B4066" t="s">
        <v>264</v>
      </c>
      <c r="C4066">
        <v>42815.386041666665</v>
      </c>
      <c r="D4066">
        <v>24</v>
      </c>
      <c r="E4066" t="s">
        <v>13863</v>
      </c>
      <c r="F4066" t="s">
        <v>8331</v>
      </c>
      <c r="G4066" t="s">
        <v>8332</v>
      </c>
      <c r="H4066" t="s">
        <v>65</v>
      </c>
      <c r="I4066">
        <v>3.6</v>
      </c>
      <c r="J4066">
        <v>0</v>
      </c>
      <c r="K4066" t="s">
        <v>265</v>
      </c>
      <c r="M4066" s="15">
        <f t="shared" si="480"/>
        <v>3.6</v>
      </c>
      <c r="N4066" s="13">
        <f t="shared" si="481"/>
        <v>10</v>
      </c>
      <c r="O4066" s="13">
        <f t="shared" si="482"/>
        <v>3</v>
      </c>
      <c r="P4066" s="13">
        <f t="shared" si="483"/>
        <v>2017</v>
      </c>
      <c r="Q4066" s="13">
        <f t="shared" si="484"/>
        <v>86.4</v>
      </c>
    </row>
    <row r="4067" spans="1:17" x14ac:dyDescent="0.25">
      <c r="A4067" t="s">
        <v>3027</v>
      </c>
      <c r="B4067" t="s">
        <v>3028</v>
      </c>
      <c r="C4067">
        <v>42815.386041666665</v>
      </c>
      <c r="D4067">
        <v>2</v>
      </c>
      <c r="E4067" t="s">
        <v>13863</v>
      </c>
      <c r="F4067" t="s">
        <v>8331</v>
      </c>
      <c r="G4067" t="s">
        <v>8332</v>
      </c>
      <c r="H4067" t="s">
        <v>65</v>
      </c>
      <c r="I4067">
        <v>6.75</v>
      </c>
      <c r="J4067">
        <v>0</v>
      </c>
      <c r="K4067" t="s">
        <v>3029</v>
      </c>
      <c r="M4067" s="15">
        <f t="shared" si="480"/>
        <v>6.75</v>
      </c>
      <c r="N4067" s="13">
        <f t="shared" si="481"/>
        <v>10</v>
      </c>
      <c r="O4067" s="13">
        <f t="shared" si="482"/>
        <v>3</v>
      </c>
      <c r="P4067" s="13">
        <f t="shared" si="483"/>
        <v>2017</v>
      </c>
      <c r="Q4067" s="13">
        <f t="shared" si="484"/>
        <v>13.5</v>
      </c>
    </row>
    <row r="4068" spans="1:17" x14ac:dyDescent="0.25">
      <c r="A4068" t="s">
        <v>271</v>
      </c>
      <c r="B4068" t="s">
        <v>272</v>
      </c>
      <c r="C4068">
        <v>42824.265266203707</v>
      </c>
      <c r="D4068">
        <v>24</v>
      </c>
      <c r="E4068" t="s">
        <v>13863</v>
      </c>
      <c r="F4068" t="s">
        <v>8331</v>
      </c>
      <c r="G4068" t="s">
        <v>8333</v>
      </c>
      <c r="H4068" t="s">
        <v>65</v>
      </c>
      <c r="I4068">
        <v>5.95</v>
      </c>
      <c r="J4068">
        <v>0</v>
      </c>
      <c r="K4068" t="s">
        <v>274</v>
      </c>
      <c r="M4068" s="15">
        <f t="shared" si="480"/>
        <v>5.95</v>
      </c>
      <c r="N4068" s="13">
        <f t="shared" si="481"/>
        <v>10</v>
      </c>
      <c r="O4068" s="13">
        <f t="shared" si="482"/>
        <v>3</v>
      </c>
      <c r="P4068" s="13">
        <f t="shared" si="483"/>
        <v>2017</v>
      </c>
      <c r="Q4068" s="13">
        <f t="shared" si="484"/>
        <v>142.80000000000001</v>
      </c>
    </row>
    <row r="4069" spans="1:17" x14ac:dyDescent="0.25">
      <c r="A4069" t="s">
        <v>5266</v>
      </c>
      <c r="B4069" t="s">
        <v>5267</v>
      </c>
      <c r="C4069">
        <v>42818.721238425926</v>
      </c>
      <c r="D4069">
        <v>12</v>
      </c>
      <c r="E4069" t="s">
        <v>13863</v>
      </c>
      <c r="F4069" t="s">
        <v>8331</v>
      </c>
      <c r="G4069" t="s">
        <v>8334</v>
      </c>
      <c r="H4069" t="s">
        <v>65</v>
      </c>
      <c r="I4069">
        <v>46.59</v>
      </c>
      <c r="J4069">
        <v>0</v>
      </c>
      <c r="K4069" t="s">
        <v>5268</v>
      </c>
      <c r="M4069" s="15">
        <f t="shared" si="480"/>
        <v>46.59</v>
      </c>
      <c r="N4069" s="13">
        <f t="shared" si="481"/>
        <v>10</v>
      </c>
      <c r="O4069" s="13">
        <f t="shared" si="482"/>
        <v>3</v>
      </c>
      <c r="P4069" s="13">
        <f t="shared" si="483"/>
        <v>2017</v>
      </c>
      <c r="Q4069" s="13">
        <f t="shared" si="484"/>
        <v>559.08000000000004</v>
      </c>
    </row>
    <row r="4070" spans="1:17" x14ac:dyDescent="0.25">
      <c r="A4070" t="s">
        <v>8335</v>
      </c>
      <c r="B4070" t="s">
        <v>8336</v>
      </c>
      <c r="C4070">
        <v>42818.721238425926</v>
      </c>
      <c r="D4070">
        <v>2</v>
      </c>
      <c r="E4070" t="s">
        <v>13863</v>
      </c>
      <c r="F4070" t="s">
        <v>8331</v>
      </c>
      <c r="G4070" t="s">
        <v>8334</v>
      </c>
      <c r="H4070" t="s">
        <v>65</v>
      </c>
      <c r="I4070">
        <v>9.5500000000000007</v>
      </c>
      <c r="J4070">
        <v>0</v>
      </c>
      <c r="K4070" t="s">
        <v>8337</v>
      </c>
      <c r="M4070" s="15">
        <f t="shared" si="480"/>
        <v>9.5500000000000007</v>
      </c>
      <c r="N4070" s="13">
        <f t="shared" si="481"/>
        <v>10</v>
      </c>
      <c r="O4070" s="13">
        <f t="shared" si="482"/>
        <v>3</v>
      </c>
      <c r="P4070" s="13">
        <f t="shared" si="483"/>
        <v>2017</v>
      </c>
      <c r="Q4070" s="13">
        <f t="shared" si="484"/>
        <v>19.100000000000001</v>
      </c>
    </row>
    <row r="4071" spans="1:17" x14ac:dyDescent="0.25">
      <c r="A4071" t="s">
        <v>8338</v>
      </c>
      <c r="B4071" t="s">
        <v>8339</v>
      </c>
      <c r="C4071">
        <v>42818.721238425926</v>
      </c>
      <c r="D4071">
        <v>750</v>
      </c>
      <c r="E4071" t="s">
        <v>13863</v>
      </c>
      <c r="F4071" t="s">
        <v>8331</v>
      </c>
      <c r="G4071" t="s">
        <v>8334</v>
      </c>
      <c r="H4071" t="s">
        <v>65</v>
      </c>
      <c r="I4071">
        <v>4.9500000000000002E-2</v>
      </c>
      <c r="J4071">
        <v>0</v>
      </c>
      <c r="K4071" t="s">
        <v>8340</v>
      </c>
      <c r="M4071" s="15">
        <f t="shared" si="480"/>
        <v>4.9500000000000002E-2</v>
      </c>
      <c r="N4071" s="13">
        <f t="shared" si="481"/>
        <v>10</v>
      </c>
      <c r="O4071" s="13">
        <f t="shared" si="482"/>
        <v>3</v>
      </c>
      <c r="P4071" s="13">
        <f t="shared" si="483"/>
        <v>2017</v>
      </c>
      <c r="Q4071" s="13">
        <f t="shared" si="484"/>
        <v>37.125</v>
      </c>
    </row>
    <row r="4072" spans="1:17" x14ac:dyDescent="0.25">
      <c r="A4072" t="s">
        <v>6044</v>
      </c>
      <c r="B4072" t="s">
        <v>6045</v>
      </c>
      <c r="C4072">
        <v>42818.721238425926</v>
      </c>
      <c r="D4072">
        <v>200</v>
      </c>
      <c r="E4072" t="s">
        <v>13863</v>
      </c>
      <c r="F4072" t="s">
        <v>8331</v>
      </c>
      <c r="G4072" t="s">
        <v>8334</v>
      </c>
      <c r="H4072" t="s">
        <v>65</v>
      </c>
      <c r="I4072">
        <v>0.60319999999999996</v>
      </c>
      <c r="J4072">
        <v>0</v>
      </c>
      <c r="K4072" t="s">
        <v>6046</v>
      </c>
      <c r="M4072" s="15">
        <f t="shared" si="480"/>
        <v>0.60319999999999996</v>
      </c>
      <c r="N4072" s="13">
        <f t="shared" si="481"/>
        <v>10</v>
      </c>
      <c r="O4072" s="13">
        <f t="shared" si="482"/>
        <v>3</v>
      </c>
      <c r="P4072" s="13">
        <f t="shared" si="483"/>
        <v>2017</v>
      </c>
      <c r="Q4072" s="13">
        <f t="shared" si="484"/>
        <v>120.63999999999999</v>
      </c>
    </row>
    <row r="4073" spans="1:17" x14ac:dyDescent="0.25">
      <c r="A4073" t="s">
        <v>4355</v>
      </c>
      <c r="B4073" t="s">
        <v>4356</v>
      </c>
      <c r="C4073">
        <v>42818.721238425926</v>
      </c>
      <c r="D4073">
        <v>5</v>
      </c>
      <c r="E4073" t="s">
        <v>13863</v>
      </c>
      <c r="F4073" t="s">
        <v>8331</v>
      </c>
      <c r="G4073" t="s">
        <v>8334</v>
      </c>
      <c r="H4073" t="s">
        <v>65</v>
      </c>
      <c r="I4073">
        <v>12.53</v>
      </c>
      <c r="J4073">
        <v>0</v>
      </c>
      <c r="K4073" t="s">
        <v>4357</v>
      </c>
      <c r="M4073" s="15">
        <f t="shared" si="480"/>
        <v>12.53</v>
      </c>
      <c r="N4073" s="13">
        <f t="shared" si="481"/>
        <v>10</v>
      </c>
      <c r="O4073" s="13">
        <f t="shared" si="482"/>
        <v>3</v>
      </c>
      <c r="P4073" s="13">
        <f t="shared" si="483"/>
        <v>2017</v>
      </c>
      <c r="Q4073" s="13">
        <f t="shared" si="484"/>
        <v>62.65</v>
      </c>
    </row>
    <row r="4074" spans="1:17" x14ac:dyDescent="0.25">
      <c r="A4074" t="s">
        <v>218</v>
      </c>
      <c r="B4074" t="s">
        <v>219</v>
      </c>
      <c r="C4074">
        <v>42824.469699074078</v>
      </c>
      <c r="D4074">
        <v>4</v>
      </c>
      <c r="E4074" t="s">
        <v>13863</v>
      </c>
      <c r="F4074" t="s">
        <v>8341</v>
      </c>
      <c r="G4074" t="s">
        <v>8342</v>
      </c>
      <c r="H4074" t="s">
        <v>222</v>
      </c>
      <c r="I4074">
        <v>50.57</v>
      </c>
      <c r="J4074">
        <v>0</v>
      </c>
      <c r="K4074" t="s">
        <v>223</v>
      </c>
      <c r="M4074" s="15">
        <f t="shared" si="480"/>
        <v>50.57</v>
      </c>
      <c r="N4074" s="13">
        <f t="shared" si="481"/>
        <v>10</v>
      </c>
      <c r="O4074" s="13">
        <f t="shared" si="482"/>
        <v>3</v>
      </c>
      <c r="P4074" s="13">
        <f t="shared" si="483"/>
        <v>2017</v>
      </c>
      <c r="Q4074" s="13">
        <f t="shared" si="484"/>
        <v>202.28</v>
      </c>
    </row>
    <row r="4075" spans="1:17" x14ac:dyDescent="0.25">
      <c r="A4075" t="s">
        <v>413</v>
      </c>
      <c r="B4075" t="s">
        <v>414</v>
      </c>
      <c r="C4075">
        <v>42824.469699074078</v>
      </c>
      <c r="D4075">
        <v>1</v>
      </c>
      <c r="E4075" t="s">
        <v>13863</v>
      </c>
      <c r="F4075" t="s">
        <v>8341</v>
      </c>
      <c r="G4075" t="s">
        <v>8342</v>
      </c>
      <c r="H4075" t="s">
        <v>222</v>
      </c>
      <c r="I4075">
        <v>41.28</v>
      </c>
      <c r="J4075">
        <v>0</v>
      </c>
      <c r="K4075" t="s">
        <v>416</v>
      </c>
      <c r="M4075" s="15">
        <f t="shared" si="480"/>
        <v>41.28</v>
      </c>
      <c r="N4075" s="13">
        <f t="shared" si="481"/>
        <v>10</v>
      </c>
      <c r="O4075" s="13">
        <f t="shared" si="482"/>
        <v>3</v>
      </c>
      <c r="P4075" s="13">
        <f t="shared" si="483"/>
        <v>2017</v>
      </c>
      <c r="Q4075" s="13">
        <f t="shared" si="484"/>
        <v>41.28</v>
      </c>
    </row>
    <row r="4076" spans="1:17" x14ac:dyDescent="0.25">
      <c r="A4076" t="s">
        <v>2357</v>
      </c>
      <c r="B4076" t="s">
        <v>2358</v>
      </c>
      <c r="C4076">
        <v>42853.386365740742</v>
      </c>
      <c r="D4076">
        <v>40</v>
      </c>
      <c r="E4076" t="s">
        <v>13863</v>
      </c>
      <c r="F4076" t="s">
        <v>8343</v>
      </c>
      <c r="G4076" t="s">
        <v>8344</v>
      </c>
      <c r="H4076" t="s">
        <v>2361</v>
      </c>
      <c r="I4076">
        <v>3.5</v>
      </c>
      <c r="J4076">
        <v>0</v>
      </c>
      <c r="K4076" t="s">
        <v>2362</v>
      </c>
      <c r="M4076" s="15">
        <f t="shared" si="480"/>
        <v>3.5</v>
      </c>
      <c r="N4076" s="13">
        <f t="shared" si="481"/>
        <v>10</v>
      </c>
      <c r="O4076" s="13">
        <f t="shared" si="482"/>
        <v>4</v>
      </c>
      <c r="P4076" s="13">
        <f t="shared" si="483"/>
        <v>2017</v>
      </c>
      <c r="Q4076" s="13">
        <f t="shared" si="484"/>
        <v>140</v>
      </c>
    </row>
    <row r="4077" spans="1:17" x14ac:dyDescent="0.25">
      <c r="A4077" t="s">
        <v>3182</v>
      </c>
      <c r="B4077" t="s">
        <v>3183</v>
      </c>
      <c r="C4077">
        <v>42815.305185185185</v>
      </c>
      <c r="D4077">
        <v>23</v>
      </c>
      <c r="E4077" t="s">
        <v>13863</v>
      </c>
      <c r="F4077" t="s">
        <v>8345</v>
      </c>
      <c r="G4077" t="s">
        <v>8346</v>
      </c>
      <c r="H4077" t="s">
        <v>12</v>
      </c>
      <c r="I4077">
        <v>37</v>
      </c>
      <c r="J4077">
        <v>0</v>
      </c>
      <c r="K4077" t="s">
        <v>3185</v>
      </c>
      <c r="M4077" s="15">
        <f t="shared" si="480"/>
        <v>37</v>
      </c>
      <c r="N4077" s="13">
        <f t="shared" si="481"/>
        <v>10</v>
      </c>
      <c r="O4077" s="13">
        <f t="shared" si="482"/>
        <v>3</v>
      </c>
      <c r="P4077" s="13">
        <f t="shared" si="483"/>
        <v>2017</v>
      </c>
      <c r="Q4077" s="13">
        <f t="shared" si="484"/>
        <v>851</v>
      </c>
    </row>
    <row r="4078" spans="1:17" x14ac:dyDescent="0.25">
      <c r="A4078" t="s">
        <v>3182</v>
      </c>
      <c r="B4078" t="s">
        <v>3183</v>
      </c>
      <c r="C4078">
        <v>42824.471828703703</v>
      </c>
      <c r="D4078">
        <v>2</v>
      </c>
      <c r="E4078" t="s">
        <v>13863</v>
      </c>
      <c r="F4078" t="s">
        <v>8345</v>
      </c>
      <c r="G4078" t="s">
        <v>8347</v>
      </c>
      <c r="H4078" t="s">
        <v>12</v>
      </c>
      <c r="I4078">
        <v>37</v>
      </c>
      <c r="J4078">
        <v>0</v>
      </c>
      <c r="K4078" t="s">
        <v>3185</v>
      </c>
      <c r="M4078" s="15">
        <f t="shared" si="480"/>
        <v>37</v>
      </c>
      <c r="N4078" s="13">
        <f t="shared" si="481"/>
        <v>10</v>
      </c>
      <c r="O4078" s="13">
        <f t="shared" si="482"/>
        <v>3</v>
      </c>
      <c r="P4078" s="13">
        <f t="shared" si="483"/>
        <v>2017</v>
      </c>
      <c r="Q4078" s="13">
        <f t="shared" si="484"/>
        <v>74</v>
      </c>
    </row>
    <row r="4079" spans="1:17" x14ac:dyDescent="0.25">
      <c r="A4079" t="s">
        <v>970</v>
      </c>
      <c r="B4079" t="s">
        <v>971</v>
      </c>
      <c r="C4079">
        <v>42815.312962962962</v>
      </c>
      <c r="D4079">
        <v>32</v>
      </c>
      <c r="E4079" t="s">
        <v>113</v>
      </c>
      <c r="F4079" t="s">
        <v>8329</v>
      </c>
      <c r="G4079" t="s">
        <v>8330</v>
      </c>
      <c r="H4079" t="s">
        <v>108</v>
      </c>
      <c r="I4079">
        <v>5.81</v>
      </c>
      <c r="J4079">
        <v>45</v>
      </c>
      <c r="K4079" t="s">
        <v>972</v>
      </c>
      <c r="M4079" s="15">
        <f t="shared" si="480"/>
        <v>3.1955</v>
      </c>
      <c r="N4079" s="13">
        <f t="shared" si="481"/>
        <v>10</v>
      </c>
      <c r="O4079" s="13">
        <f t="shared" si="482"/>
        <v>3</v>
      </c>
      <c r="P4079" s="13">
        <f t="shared" si="483"/>
        <v>2017</v>
      </c>
      <c r="Q4079" s="13">
        <f t="shared" si="484"/>
        <v>102.256</v>
      </c>
    </row>
    <row r="4080" spans="1:17" x14ac:dyDescent="0.25">
      <c r="A4080" t="s">
        <v>147</v>
      </c>
      <c r="B4080" t="s">
        <v>148</v>
      </c>
      <c r="C4080">
        <v>42815.386041666665</v>
      </c>
      <c r="D4080">
        <v>2000</v>
      </c>
      <c r="E4080" t="s">
        <v>13863</v>
      </c>
      <c r="F4080" t="s">
        <v>8331</v>
      </c>
      <c r="G4080" t="s">
        <v>8332</v>
      </c>
      <c r="H4080" t="s">
        <v>65</v>
      </c>
      <c r="I4080">
        <v>2.8400000000000002E-2</v>
      </c>
      <c r="J4080">
        <v>0</v>
      </c>
      <c r="K4080" t="s">
        <v>149</v>
      </c>
      <c r="M4080" s="15">
        <f t="shared" si="480"/>
        <v>2.8400000000000002E-2</v>
      </c>
      <c r="N4080" s="13">
        <f t="shared" si="481"/>
        <v>10</v>
      </c>
      <c r="O4080" s="13">
        <f t="shared" si="482"/>
        <v>3</v>
      </c>
      <c r="P4080" s="13">
        <f t="shared" si="483"/>
        <v>2017</v>
      </c>
      <c r="Q4080" s="13">
        <f t="shared" si="484"/>
        <v>56.800000000000004</v>
      </c>
    </row>
    <row r="4081" spans="1:17" x14ac:dyDescent="0.25">
      <c r="A4081" t="s">
        <v>8348</v>
      </c>
      <c r="B4081" t="s">
        <v>8349</v>
      </c>
      <c r="C4081">
        <v>42815.321099537039</v>
      </c>
      <c r="D4081">
        <v>1</v>
      </c>
      <c r="E4081" t="s">
        <v>13863</v>
      </c>
      <c r="F4081" t="s">
        <v>8350</v>
      </c>
      <c r="G4081" t="s">
        <v>8351</v>
      </c>
      <c r="H4081" t="s">
        <v>27</v>
      </c>
      <c r="I4081">
        <v>201.20939999999999</v>
      </c>
      <c r="J4081">
        <v>0</v>
      </c>
      <c r="K4081" t="s">
        <v>8352</v>
      </c>
      <c r="M4081" s="15">
        <f t="shared" si="480"/>
        <v>201.20939999999999</v>
      </c>
      <c r="N4081" s="13">
        <f t="shared" si="481"/>
        <v>10</v>
      </c>
      <c r="O4081" s="13">
        <f t="shared" si="482"/>
        <v>3</v>
      </c>
      <c r="P4081" s="13">
        <f t="shared" si="483"/>
        <v>2017</v>
      </c>
      <c r="Q4081" s="13">
        <f t="shared" si="484"/>
        <v>201.20939999999999</v>
      </c>
    </row>
    <row r="4082" spans="1:17" x14ac:dyDescent="0.25">
      <c r="A4082" t="s">
        <v>8353</v>
      </c>
      <c r="B4082" t="s">
        <v>8354</v>
      </c>
      <c r="C4082">
        <v>42815.321099537039</v>
      </c>
      <c r="D4082">
        <v>1</v>
      </c>
      <c r="E4082" t="s">
        <v>13863</v>
      </c>
      <c r="F4082" t="s">
        <v>8350</v>
      </c>
      <c r="G4082" t="s">
        <v>8351</v>
      </c>
      <c r="H4082" t="s">
        <v>27</v>
      </c>
      <c r="I4082">
        <v>206.89160000000001</v>
      </c>
      <c r="J4082">
        <v>0</v>
      </c>
      <c r="K4082" t="s">
        <v>8355</v>
      </c>
      <c r="M4082" s="15">
        <f t="shared" ref="M4082:M4125" si="485">+I4082*(1-J4082/100)</f>
        <v>206.89160000000001</v>
      </c>
      <c r="N4082" s="13">
        <f t="shared" ref="N4082:N4125" si="486">+LEN(A4082)</f>
        <v>10</v>
      </c>
      <c r="O4082" s="13">
        <f t="shared" ref="O4082:O4125" si="487">+MONTH(C4082)</f>
        <v>3</v>
      </c>
      <c r="P4082" s="13">
        <f t="shared" ref="P4082:P4125" si="488">+YEAR(C4082)</f>
        <v>2017</v>
      </c>
      <c r="Q4082" s="13">
        <f t="shared" ref="Q4082:Q4125" si="489">+M4082*D4082</f>
        <v>206.89160000000001</v>
      </c>
    </row>
    <row r="4083" spans="1:17" x14ac:dyDescent="0.25">
      <c r="A4083" t="s">
        <v>8356</v>
      </c>
      <c r="B4083" t="s">
        <v>8357</v>
      </c>
      <c r="C4083">
        <v>42815.321099537039</v>
      </c>
      <c r="D4083">
        <v>1</v>
      </c>
      <c r="E4083" t="s">
        <v>13863</v>
      </c>
      <c r="F4083" t="s">
        <v>8350</v>
      </c>
      <c r="G4083" t="s">
        <v>8351</v>
      </c>
      <c r="H4083" t="s">
        <v>27</v>
      </c>
      <c r="I4083">
        <v>211.7277</v>
      </c>
      <c r="J4083">
        <v>0</v>
      </c>
      <c r="K4083" t="s">
        <v>8355</v>
      </c>
      <c r="M4083" s="15">
        <f t="shared" si="485"/>
        <v>211.7277</v>
      </c>
      <c r="N4083" s="13">
        <f t="shared" si="486"/>
        <v>10</v>
      </c>
      <c r="O4083" s="13">
        <f t="shared" si="487"/>
        <v>3</v>
      </c>
      <c r="P4083" s="13">
        <f t="shared" si="488"/>
        <v>2017</v>
      </c>
      <c r="Q4083" s="13">
        <f t="shared" si="489"/>
        <v>211.7277</v>
      </c>
    </row>
    <row r="4084" spans="1:17" x14ac:dyDescent="0.25">
      <c r="A4084" t="s">
        <v>8358</v>
      </c>
      <c r="B4084" t="s">
        <v>8359</v>
      </c>
      <c r="C4084">
        <v>42815.321099537039</v>
      </c>
      <c r="D4084">
        <v>1</v>
      </c>
      <c r="E4084" t="s">
        <v>13863</v>
      </c>
      <c r="F4084" t="s">
        <v>8350</v>
      </c>
      <c r="G4084" t="s">
        <v>8351</v>
      </c>
      <c r="H4084" t="s">
        <v>27</v>
      </c>
      <c r="I4084">
        <v>6.1738</v>
      </c>
      <c r="J4084">
        <v>0</v>
      </c>
      <c r="K4084" t="s">
        <v>8355</v>
      </c>
      <c r="M4084" s="15">
        <f t="shared" si="485"/>
        <v>6.1738</v>
      </c>
      <c r="N4084" s="13">
        <f t="shared" si="486"/>
        <v>10</v>
      </c>
      <c r="O4084" s="13">
        <f t="shared" si="487"/>
        <v>3</v>
      </c>
      <c r="P4084" s="13">
        <f t="shared" si="488"/>
        <v>2017</v>
      </c>
      <c r="Q4084" s="13">
        <f t="shared" si="489"/>
        <v>6.1738</v>
      </c>
    </row>
    <row r="4085" spans="1:17" x14ac:dyDescent="0.25">
      <c r="A4085" t="s">
        <v>1573</v>
      </c>
      <c r="B4085" t="s">
        <v>1574</v>
      </c>
      <c r="C4085">
        <v>42815.321099537039</v>
      </c>
      <c r="D4085">
        <v>1</v>
      </c>
      <c r="E4085" t="s">
        <v>13863</v>
      </c>
      <c r="F4085" t="s">
        <v>8350</v>
      </c>
      <c r="G4085" t="s">
        <v>8351</v>
      </c>
      <c r="H4085" t="s">
        <v>27</v>
      </c>
      <c r="I4085">
        <v>22.4773</v>
      </c>
      <c r="J4085">
        <v>0</v>
      </c>
      <c r="K4085" t="s">
        <v>1577</v>
      </c>
      <c r="M4085" s="15">
        <f t="shared" si="485"/>
        <v>22.4773</v>
      </c>
      <c r="N4085" s="13">
        <f t="shared" si="486"/>
        <v>10</v>
      </c>
      <c r="O4085" s="13">
        <f t="shared" si="487"/>
        <v>3</v>
      </c>
      <c r="P4085" s="13">
        <f t="shared" si="488"/>
        <v>2017</v>
      </c>
      <c r="Q4085" s="13">
        <f t="shared" si="489"/>
        <v>22.4773</v>
      </c>
    </row>
    <row r="4086" spans="1:17" x14ac:dyDescent="0.25">
      <c r="A4086" t="s">
        <v>1578</v>
      </c>
      <c r="B4086" t="s">
        <v>1579</v>
      </c>
      <c r="C4086">
        <v>42815.321099537039</v>
      </c>
      <c r="D4086">
        <v>1</v>
      </c>
      <c r="E4086" t="s">
        <v>13863</v>
      </c>
      <c r="F4086" t="s">
        <v>8350</v>
      </c>
      <c r="G4086" t="s">
        <v>8351</v>
      </c>
      <c r="H4086" t="s">
        <v>27</v>
      </c>
      <c r="I4086">
        <v>13.3766</v>
      </c>
      <c r="J4086">
        <v>0</v>
      </c>
      <c r="K4086" t="s">
        <v>1580</v>
      </c>
      <c r="M4086" s="15">
        <f t="shared" si="485"/>
        <v>13.3766</v>
      </c>
      <c r="N4086" s="13">
        <f t="shared" si="486"/>
        <v>10</v>
      </c>
      <c r="O4086" s="13">
        <f t="shared" si="487"/>
        <v>3</v>
      </c>
      <c r="P4086" s="13">
        <f t="shared" si="488"/>
        <v>2017</v>
      </c>
      <c r="Q4086" s="13">
        <f t="shared" si="489"/>
        <v>13.3766</v>
      </c>
    </row>
    <row r="4087" spans="1:17" x14ac:dyDescent="0.25">
      <c r="A4087" t="s">
        <v>1283</v>
      </c>
      <c r="B4087" t="s">
        <v>1284</v>
      </c>
      <c r="C4087">
        <v>42824.263113425928</v>
      </c>
      <c r="D4087">
        <v>200</v>
      </c>
      <c r="E4087" t="s">
        <v>13863</v>
      </c>
      <c r="F4087" t="s">
        <v>8350</v>
      </c>
      <c r="G4087" t="s">
        <v>8360</v>
      </c>
      <c r="H4087" t="s">
        <v>27</v>
      </c>
      <c r="I4087">
        <v>3.7288000000000001</v>
      </c>
      <c r="J4087">
        <v>0</v>
      </c>
      <c r="K4087" t="s">
        <v>1286</v>
      </c>
      <c r="M4087" s="15">
        <f t="shared" si="485"/>
        <v>3.7288000000000001</v>
      </c>
      <c r="N4087" s="13">
        <f t="shared" si="486"/>
        <v>10</v>
      </c>
      <c r="O4087" s="13">
        <f t="shared" si="487"/>
        <v>3</v>
      </c>
      <c r="P4087" s="13">
        <f t="shared" si="488"/>
        <v>2017</v>
      </c>
      <c r="Q4087" s="13">
        <f t="shared" si="489"/>
        <v>745.76</v>
      </c>
    </row>
    <row r="4088" spans="1:17" x14ac:dyDescent="0.25">
      <c r="A4088" t="s">
        <v>1978</v>
      </c>
      <c r="B4088" t="s">
        <v>1979</v>
      </c>
      <c r="C4088">
        <v>42804.699548611112</v>
      </c>
      <c r="D4088">
        <v>100</v>
      </c>
      <c r="E4088" t="s">
        <v>13863</v>
      </c>
      <c r="F4088" t="s">
        <v>8361</v>
      </c>
      <c r="G4088" t="s">
        <v>8362</v>
      </c>
      <c r="H4088" t="s">
        <v>12</v>
      </c>
      <c r="I4088">
        <v>38</v>
      </c>
      <c r="J4088">
        <v>0</v>
      </c>
      <c r="K4088" t="s">
        <v>1980</v>
      </c>
      <c r="M4088" s="15">
        <f t="shared" si="485"/>
        <v>38</v>
      </c>
      <c r="N4088" s="13">
        <f t="shared" si="486"/>
        <v>10</v>
      </c>
      <c r="O4088" s="13">
        <f t="shared" si="487"/>
        <v>3</v>
      </c>
      <c r="P4088" s="13">
        <f t="shared" si="488"/>
        <v>2017</v>
      </c>
      <c r="Q4088" s="13">
        <f t="shared" si="489"/>
        <v>3800</v>
      </c>
    </row>
    <row r="4089" spans="1:17" x14ac:dyDescent="0.25">
      <c r="A4089" t="s">
        <v>377</v>
      </c>
      <c r="B4089" t="s">
        <v>378</v>
      </c>
      <c r="C4089">
        <v>42815.418819444443</v>
      </c>
      <c r="D4089">
        <v>10</v>
      </c>
      <c r="E4089" t="s">
        <v>13863</v>
      </c>
      <c r="F4089" t="s">
        <v>8363</v>
      </c>
      <c r="G4089" t="s">
        <v>8364</v>
      </c>
      <c r="H4089" t="s">
        <v>133</v>
      </c>
      <c r="I4089">
        <v>430.08</v>
      </c>
      <c r="J4089">
        <v>35</v>
      </c>
      <c r="K4089" t="s">
        <v>379</v>
      </c>
      <c r="M4089" s="15">
        <f t="shared" si="485"/>
        <v>279.55200000000002</v>
      </c>
      <c r="N4089" s="13">
        <f t="shared" si="486"/>
        <v>10</v>
      </c>
      <c r="O4089" s="13">
        <f t="shared" si="487"/>
        <v>3</v>
      </c>
      <c r="P4089" s="13">
        <f t="shared" si="488"/>
        <v>2017</v>
      </c>
      <c r="Q4089" s="13">
        <f t="shared" si="489"/>
        <v>2795.5200000000004</v>
      </c>
    </row>
    <row r="4090" spans="1:17" x14ac:dyDescent="0.25">
      <c r="A4090" t="s">
        <v>141</v>
      </c>
      <c r="B4090" t="s">
        <v>142</v>
      </c>
      <c r="C4090">
        <v>42815.418819444443</v>
      </c>
      <c r="D4090">
        <v>4</v>
      </c>
      <c r="E4090" t="s">
        <v>13863</v>
      </c>
      <c r="F4090" t="s">
        <v>8363</v>
      </c>
      <c r="G4090" t="s">
        <v>8364</v>
      </c>
      <c r="H4090" t="s">
        <v>133</v>
      </c>
      <c r="I4090">
        <v>1240</v>
      </c>
      <c r="J4090">
        <v>56</v>
      </c>
      <c r="K4090" t="s">
        <v>143</v>
      </c>
      <c r="M4090" s="15">
        <f t="shared" si="485"/>
        <v>545.59999999999991</v>
      </c>
      <c r="N4090" s="13">
        <f t="shared" si="486"/>
        <v>10</v>
      </c>
      <c r="O4090" s="13">
        <f t="shared" si="487"/>
        <v>3</v>
      </c>
      <c r="P4090" s="13">
        <f t="shared" si="488"/>
        <v>2017</v>
      </c>
      <c r="Q4090" s="13">
        <f t="shared" si="489"/>
        <v>2182.3999999999996</v>
      </c>
    </row>
    <row r="4091" spans="1:17" x14ac:dyDescent="0.25">
      <c r="A4091" t="s">
        <v>129</v>
      </c>
      <c r="B4091" t="s">
        <v>130</v>
      </c>
      <c r="C4091">
        <v>42815.418819444443</v>
      </c>
      <c r="D4091">
        <v>10</v>
      </c>
      <c r="E4091" t="s">
        <v>13863</v>
      </c>
      <c r="F4091" t="s">
        <v>8363</v>
      </c>
      <c r="G4091" t="s">
        <v>8364</v>
      </c>
      <c r="H4091" t="s">
        <v>133</v>
      </c>
      <c r="I4091">
        <v>385.56</v>
      </c>
      <c r="J4091">
        <v>35</v>
      </c>
      <c r="K4091" t="s">
        <v>134</v>
      </c>
      <c r="M4091" s="15">
        <f t="shared" si="485"/>
        <v>250.614</v>
      </c>
      <c r="N4091" s="13">
        <f t="shared" si="486"/>
        <v>10</v>
      </c>
      <c r="O4091" s="13">
        <f t="shared" si="487"/>
        <v>3</v>
      </c>
      <c r="P4091" s="13">
        <f t="shared" si="488"/>
        <v>2017</v>
      </c>
      <c r="Q4091" s="13">
        <f t="shared" si="489"/>
        <v>2506.14</v>
      </c>
    </row>
    <row r="4092" spans="1:17" x14ac:dyDescent="0.25">
      <c r="A4092" t="s">
        <v>135</v>
      </c>
      <c r="B4092" t="s">
        <v>136</v>
      </c>
      <c r="C4092">
        <v>42815.418819444443</v>
      </c>
      <c r="D4092">
        <v>6</v>
      </c>
      <c r="E4092" t="s">
        <v>13863</v>
      </c>
      <c r="F4092" t="s">
        <v>8363</v>
      </c>
      <c r="G4092" t="s">
        <v>8364</v>
      </c>
      <c r="H4092" t="s">
        <v>133</v>
      </c>
      <c r="I4092">
        <v>345.1</v>
      </c>
      <c r="J4092">
        <v>35</v>
      </c>
      <c r="K4092" t="s">
        <v>137</v>
      </c>
      <c r="M4092" s="15">
        <f t="shared" si="485"/>
        <v>224.31500000000003</v>
      </c>
      <c r="N4092" s="13">
        <f t="shared" si="486"/>
        <v>10</v>
      </c>
      <c r="O4092" s="13">
        <f t="shared" si="487"/>
        <v>3</v>
      </c>
      <c r="P4092" s="13">
        <f t="shared" si="488"/>
        <v>2017</v>
      </c>
      <c r="Q4092" s="13">
        <f t="shared" si="489"/>
        <v>1345.89</v>
      </c>
    </row>
    <row r="4093" spans="1:17" x14ac:dyDescent="0.25">
      <c r="A4093" t="s">
        <v>4426</v>
      </c>
      <c r="B4093" t="s">
        <v>4427</v>
      </c>
      <c r="C4093">
        <v>42810.491770833331</v>
      </c>
      <c r="D4093">
        <v>30</v>
      </c>
      <c r="E4093" t="s">
        <v>13863</v>
      </c>
      <c r="F4093" t="s">
        <v>8365</v>
      </c>
      <c r="G4093" t="s">
        <v>8366</v>
      </c>
      <c r="H4093" t="s">
        <v>2233</v>
      </c>
      <c r="I4093">
        <v>1.07</v>
      </c>
      <c r="J4093">
        <v>30</v>
      </c>
      <c r="K4093" t="s">
        <v>4430</v>
      </c>
      <c r="M4093" s="15">
        <f t="shared" si="485"/>
        <v>0.749</v>
      </c>
      <c r="N4093" s="13">
        <f t="shared" si="486"/>
        <v>10</v>
      </c>
      <c r="O4093" s="13">
        <f t="shared" si="487"/>
        <v>3</v>
      </c>
      <c r="P4093" s="13">
        <f t="shared" si="488"/>
        <v>2017</v>
      </c>
      <c r="Q4093" s="13">
        <f t="shared" si="489"/>
        <v>22.47</v>
      </c>
    </row>
    <row r="4094" spans="1:17" x14ac:dyDescent="0.25">
      <c r="A4094" t="s">
        <v>104</v>
      </c>
      <c r="B4094" t="s">
        <v>105</v>
      </c>
      <c r="C4094">
        <v>42815.312442129631</v>
      </c>
      <c r="D4094">
        <v>10</v>
      </c>
      <c r="E4094" t="s">
        <v>13863</v>
      </c>
      <c r="F4094" t="s">
        <v>8367</v>
      </c>
      <c r="G4094" t="s">
        <v>8368</v>
      </c>
      <c r="H4094" t="s">
        <v>108</v>
      </c>
      <c r="I4094">
        <v>102</v>
      </c>
      <c r="J4094">
        <v>0</v>
      </c>
      <c r="K4094" t="s">
        <v>109</v>
      </c>
      <c r="M4094" s="15">
        <f t="shared" si="485"/>
        <v>102</v>
      </c>
      <c r="N4094" s="13">
        <f t="shared" si="486"/>
        <v>10</v>
      </c>
      <c r="O4094" s="13">
        <f t="shared" si="487"/>
        <v>3</v>
      </c>
      <c r="P4094" s="13">
        <f t="shared" si="488"/>
        <v>2017</v>
      </c>
      <c r="Q4094" s="13">
        <f t="shared" si="489"/>
        <v>1020</v>
      </c>
    </row>
    <row r="4095" spans="1:17" x14ac:dyDescent="0.25">
      <c r="A4095" t="s">
        <v>3348</v>
      </c>
      <c r="B4095" t="s">
        <v>3349</v>
      </c>
      <c r="C4095">
        <v>42824.259675925925</v>
      </c>
      <c r="D4095">
        <v>30</v>
      </c>
      <c r="E4095" t="s">
        <v>13863</v>
      </c>
      <c r="F4095" t="s">
        <v>8367</v>
      </c>
      <c r="G4095" t="s">
        <v>8369</v>
      </c>
      <c r="H4095" t="s">
        <v>108</v>
      </c>
      <c r="I4095">
        <v>22.7</v>
      </c>
      <c r="J4095">
        <v>0</v>
      </c>
      <c r="K4095" t="s">
        <v>3352</v>
      </c>
      <c r="M4095" s="15">
        <f t="shared" si="485"/>
        <v>22.7</v>
      </c>
      <c r="N4095" s="13">
        <f t="shared" si="486"/>
        <v>10</v>
      </c>
      <c r="O4095" s="13">
        <f t="shared" si="487"/>
        <v>3</v>
      </c>
      <c r="P4095" s="13">
        <f t="shared" si="488"/>
        <v>2017</v>
      </c>
      <c r="Q4095" s="13">
        <f t="shared" si="489"/>
        <v>681</v>
      </c>
    </row>
    <row r="4096" spans="1:17" x14ac:dyDescent="0.25">
      <c r="A4096" t="s">
        <v>104</v>
      </c>
      <c r="B4096" t="s">
        <v>105</v>
      </c>
      <c r="C4096">
        <v>42824.259675925925</v>
      </c>
      <c r="D4096">
        <v>10</v>
      </c>
      <c r="E4096" t="s">
        <v>13863</v>
      </c>
      <c r="F4096" t="s">
        <v>8367</v>
      </c>
      <c r="G4096" t="s">
        <v>8369</v>
      </c>
      <c r="H4096" t="s">
        <v>108</v>
      </c>
      <c r="I4096">
        <v>102</v>
      </c>
      <c r="J4096">
        <v>0</v>
      </c>
      <c r="K4096" t="s">
        <v>109</v>
      </c>
      <c r="M4096" s="15">
        <f t="shared" si="485"/>
        <v>102</v>
      </c>
      <c r="N4096" s="13">
        <f t="shared" si="486"/>
        <v>10</v>
      </c>
      <c r="O4096" s="13">
        <f t="shared" si="487"/>
        <v>3</v>
      </c>
      <c r="P4096" s="13">
        <f t="shared" si="488"/>
        <v>2017</v>
      </c>
      <c r="Q4096" s="13">
        <f t="shared" si="489"/>
        <v>1020</v>
      </c>
    </row>
    <row r="4097" spans="1:17" x14ac:dyDescent="0.25">
      <c r="A4097" t="s">
        <v>8370</v>
      </c>
      <c r="B4097" t="s">
        <v>8371</v>
      </c>
      <c r="C4097">
        <v>42815.316412037035</v>
      </c>
      <c r="D4097">
        <v>2</v>
      </c>
      <c r="E4097" t="s">
        <v>13863</v>
      </c>
      <c r="F4097" t="s">
        <v>8372</v>
      </c>
      <c r="G4097" t="s">
        <v>8373</v>
      </c>
      <c r="H4097" t="s">
        <v>301</v>
      </c>
      <c r="I4097">
        <v>9.0730000000000004</v>
      </c>
      <c r="J4097">
        <v>0</v>
      </c>
      <c r="K4097" t="s">
        <v>8374</v>
      </c>
      <c r="M4097" s="15">
        <f t="shared" si="485"/>
        <v>9.0730000000000004</v>
      </c>
      <c r="N4097" s="13">
        <f t="shared" si="486"/>
        <v>10</v>
      </c>
      <c r="O4097" s="13">
        <f t="shared" si="487"/>
        <v>3</v>
      </c>
      <c r="P4097" s="13">
        <f t="shared" si="488"/>
        <v>2017</v>
      </c>
      <c r="Q4097" s="13">
        <f t="shared" si="489"/>
        <v>18.146000000000001</v>
      </c>
    </row>
    <row r="4098" spans="1:17" x14ac:dyDescent="0.25">
      <c r="A4098" t="s">
        <v>8375</v>
      </c>
      <c r="B4098" t="s">
        <v>8376</v>
      </c>
      <c r="C4098">
        <v>42815.316412037035</v>
      </c>
      <c r="D4098">
        <v>2</v>
      </c>
      <c r="E4098" t="s">
        <v>13863</v>
      </c>
      <c r="F4098" t="s">
        <v>8372</v>
      </c>
      <c r="G4098" t="s">
        <v>8373</v>
      </c>
      <c r="H4098" t="s">
        <v>301</v>
      </c>
      <c r="I4098">
        <v>9.5129999999999999</v>
      </c>
      <c r="J4098">
        <v>0</v>
      </c>
      <c r="K4098" t="s">
        <v>8377</v>
      </c>
      <c r="M4098" s="15">
        <f t="shared" si="485"/>
        <v>9.5129999999999999</v>
      </c>
      <c r="N4098" s="13">
        <f t="shared" si="486"/>
        <v>10</v>
      </c>
      <c r="O4098" s="13">
        <f t="shared" si="487"/>
        <v>3</v>
      </c>
      <c r="P4098" s="13">
        <f t="shared" si="488"/>
        <v>2017</v>
      </c>
      <c r="Q4098" s="13">
        <f t="shared" si="489"/>
        <v>19.026</v>
      </c>
    </row>
    <row r="4099" spans="1:17" x14ac:dyDescent="0.25">
      <c r="A4099" t="s">
        <v>8378</v>
      </c>
      <c r="B4099" t="s">
        <v>8379</v>
      </c>
      <c r="C4099">
        <v>42815.316412037035</v>
      </c>
      <c r="D4099">
        <v>2</v>
      </c>
      <c r="E4099" t="s">
        <v>13863</v>
      </c>
      <c r="F4099" t="s">
        <v>8372</v>
      </c>
      <c r="G4099" t="s">
        <v>8373</v>
      </c>
      <c r="H4099" t="s">
        <v>301</v>
      </c>
      <c r="I4099">
        <v>9.5129999999999999</v>
      </c>
      <c r="J4099">
        <v>0</v>
      </c>
      <c r="K4099" t="s">
        <v>8380</v>
      </c>
      <c r="M4099" s="15">
        <f t="shared" si="485"/>
        <v>9.5129999999999999</v>
      </c>
      <c r="N4099" s="13">
        <f t="shared" si="486"/>
        <v>10</v>
      </c>
      <c r="O4099" s="13">
        <f t="shared" si="487"/>
        <v>3</v>
      </c>
      <c r="P4099" s="13">
        <f t="shared" si="488"/>
        <v>2017</v>
      </c>
      <c r="Q4099" s="13">
        <f t="shared" si="489"/>
        <v>19.026</v>
      </c>
    </row>
    <row r="4100" spans="1:17" x14ac:dyDescent="0.25">
      <c r="A4100" t="s">
        <v>8381</v>
      </c>
      <c r="B4100" t="s">
        <v>8382</v>
      </c>
      <c r="C4100">
        <v>42859.316620370373</v>
      </c>
      <c r="D4100">
        <v>1</v>
      </c>
      <c r="E4100" t="s">
        <v>13863</v>
      </c>
      <c r="F4100" t="s">
        <v>8383</v>
      </c>
      <c r="G4100" t="s">
        <v>8384</v>
      </c>
      <c r="H4100" t="s">
        <v>33</v>
      </c>
      <c r="I4100">
        <v>532</v>
      </c>
      <c r="J4100">
        <v>0</v>
      </c>
      <c r="K4100" t="s">
        <v>8385</v>
      </c>
      <c r="M4100" s="15">
        <f t="shared" si="485"/>
        <v>532</v>
      </c>
      <c r="N4100" s="13">
        <f t="shared" si="486"/>
        <v>10</v>
      </c>
      <c r="O4100" s="13">
        <f t="shared" si="487"/>
        <v>5</v>
      </c>
      <c r="P4100" s="13">
        <f t="shared" si="488"/>
        <v>2017</v>
      </c>
      <c r="Q4100" s="13">
        <f t="shared" si="489"/>
        <v>532</v>
      </c>
    </row>
    <row r="4101" spans="1:17" x14ac:dyDescent="0.25">
      <c r="A4101" t="s">
        <v>795</v>
      </c>
      <c r="B4101" t="s">
        <v>796</v>
      </c>
      <c r="C4101">
        <v>42810.364548611113</v>
      </c>
      <c r="D4101">
        <v>1</v>
      </c>
      <c r="E4101" t="s">
        <v>13863</v>
      </c>
      <c r="F4101" t="s">
        <v>8386</v>
      </c>
      <c r="G4101" t="s">
        <v>8387</v>
      </c>
      <c r="H4101" t="s">
        <v>133</v>
      </c>
      <c r="I4101">
        <v>2470</v>
      </c>
      <c r="J4101">
        <v>0</v>
      </c>
      <c r="K4101" t="s">
        <v>799</v>
      </c>
      <c r="M4101" s="15">
        <f t="shared" si="485"/>
        <v>2470</v>
      </c>
      <c r="N4101" s="13">
        <f t="shared" si="486"/>
        <v>10</v>
      </c>
      <c r="O4101" s="13">
        <f t="shared" si="487"/>
        <v>3</v>
      </c>
      <c r="P4101" s="13">
        <f t="shared" si="488"/>
        <v>2017</v>
      </c>
      <c r="Q4101" s="13">
        <f t="shared" si="489"/>
        <v>2470</v>
      </c>
    </row>
    <row r="4102" spans="1:17" x14ac:dyDescent="0.25">
      <c r="A4102" t="s">
        <v>2772</v>
      </c>
      <c r="B4102" t="s">
        <v>2773</v>
      </c>
      <c r="C4102">
        <v>42810.364548611113</v>
      </c>
      <c r="D4102">
        <v>1</v>
      </c>
      <c r="E4102" t="s">
        <v>13863</v>
      </c>
      <c r="F4102" t="s">
        <v>8386</v>
      </c>
      <c r="G4102" t="s">
        <v>8387</v>
      </c>
      <c r="H4102" t="s">
        <v>133</v>
      </c>
      <c r="I4102">
        <v>1850</v>
      </c>
      <c r="J4102">
        <v>0</v>
      </c>
      <c r="K4102" t="s">
        <v>2774</v>
      </c>
      <c r="M4102" s="15">
        <f t="shared" si="485"/>
        <v>1850</v>
      </c>
      <c r="N4102" s="13">
        <f t="shared" si="486"/>
        <v>10</v>
      </c>
      <c r="O4102" s="13">
        <f t="shared" si="487"/>
        <v>3</v>
      </c>
      <c r="P4102" s="13">
        <f t="shared" si="488"/>
        <v>2017</v>
      </c>
      <c r="Q4102" s="13">
        <f t="shared" si="489"/>
        <v>1850</v>
      </c>
    </row>
    <row r="4103" spans="1:17" x14ac:dyDescent="0.25">
      <c r="A4103" t="s">
        <v>4431</v>
      </c>
      <c r="B4103" t="s">
        <v>4432</v>
      </c>
      <c r="C4103">
        <v>42810.491770833331</v>
      </c>
      <c r="D4103">
        <v>20</v>
      </c>
      <c r="E4103" t="s">
        <v>13863</v>
      </c>
      <c r="F4103" t="s">
        <v>8365</v>
      </c>
      <c r="G4103" t="s">
        <v>8366</v>
      </c>
      <c r="H4103" t="s">
        <v>2233</v>
      </c>
      <c r="I4103">
        <v>1.47</v>
      </c>
      <c r="J4103">
        <v>30</v>
      </c>
      <c r="K4103" t="s">
        <v>4430</v>
      </c>
      <c r="M4103" s="15">
        <f t="shared" si="485"/>
        <v>1.0289999999999999</v>
      </c>
      <c r="N4103" s="13">
        <f t="shared" si="486"/>
        <v>10</v>
      </c>
      <c r="O4103" s="13">
        <f t="shared" si="487"/>
        <v>3</v>
      </c>
      <c r="P4103" s="13">
        <f t="shared" si="488"/>
        <v>2017</v>
      </c>
      <c r="Q4103" s="13">
        <f t="shared" si="489"/>
        <v>20.58</v>
      </c>
    </row>
    <row r="4104" spans="1:17" x14ac:dyDescent="0.25">
      <c r="A4104" t="s">
        <v>2772</v>
      </c>
      <c r="B4104" t="s">
        <v>2773</v>
      </c>
      <c r="C4104">
        <v>42815.419305555559</v>
      </c>
      <c r="D4104">
        <v>3</v>
      </c>
      <c r="E4104" t="s">
        <v>13863</v>
      </c>
      <c r="F4104" t="s">
        <v>8386</v>
      </c>
      <c r="G4104" t="s">
        <v>8388</v>
      </c>
      <c r="H4104" t="s">
        <v>133</v>
      </c>
      <c r="I4104">
        <v>1850</v>
      </c>
      <c r="J4104">
        <v>0</v>
      </c>
      <c r="K4104" t="s">
        <v>2774</v>
      </c>
      <c r="M4104" s="15">
        <f t="shared" si="485"/>
        <v>1850</v>
      </c>
      <c r="N4104" s="13">
        <f t="shared" si="486"/>
        <v>10</v>
      </c>
      <c r="O4104" s="13">
        <f t="shared" si="487"/>
        <v>3</v>
      </c>
      <c r="P4104" s="13">
        <f t="shared" si="488"/>
        <v>2017</v>
      </c>
      <c r="Q4104" s="13">
        <f t="shared" si="489"/>
        <v>5550</v>
      </c>
    </row>
    <row r="4105" spans="1:17" x14ac:dyDescent="0.25">
      <c r="A4105" t="s">
        <v>1233</v>
      </c>
      <c r="B4105" t="s">
        <v>1234</v>
      </c>
      <c r="C4105">
        <v>42810.368055555555</v>
      </c>
      <c r="D4105">
        <v>5000</v>
      </c>
      <c r="E4105" t="s">
        <v>13863</v>
      </c>
      <c r="F4105" t="s">
        <v>8389</v>
      </c>
      <c r="G4105" t="s">
        <v>8390</v>
      </c>
      <c r="H4105" t="s">
        <v>108</v>
      </c>
      <c r="I4105">
        <v>1.4999999999999999E-2</v>
      </c>
      <c r="J4105">
        <v>65</v>
      </c>
      <c r="K4105" t="s">
        <v>1235</v>
      </c>
      <c r="M4105" s="15">
        <f t="shared" si="485"/>
        <v>5.2499999999999995E-3</v>
      </c>
      <c r="N4105" s="13">
        <f t="shared" si="486"/>
        <v>10</v>
      </c>
      <c r="O4105" s="13">
        <f t="shared" si="487"/>
        <v>3</v>
      </c>
      <c r="P4105" s="13">
        <f t="shared" si="488"/>
        <v>2017</v>
      </c>
      <c r="Q4105" s="13">
        <f t="shared" si="489"/>
        <v>26.249999999999996</v>
      </c>
    </row>
    <row r="4106" spans="1:17" x14ac:dyDescent="0.25">
      <c r="A4106" t="s">
        <v>5247</v>
      </c>
      <c r="B4106" t="s">
        <v>5248</v>
      </c>
      <c r="C4106">
        <v>42810.368055555555</v>
      </c>
      <c r="D4106">
        <v>2000</v>
      </c>
      <c r="E4106" t="s">
        <v>13863</v>
      </c>
      <c r="F4106" t="s">
        <v>8389</v>
      </c>
      <c r="G4106" t="s">
        <v>8390</v>
      </c>
      <c r="H4106" t="s">
        <v>108</v>
      </c>
      <c r="I4106">
        <v>3.2199999999999999E-2</v>
      </c>
      <c r="J4106">
        <v>65</v>
      </c>
      <c r="K4106" t="s">
        <v>5249</v>
      </c>
      <c r="M4106" s="15">
        <f t="shared" si="485"/>
        <v>1.1269999999999999E-2</v>
      </c>
      <c r="N4106" s="13">
        <f t="shared" si="486"/>
        <v>10</v>
      </c>
      <c r="O4106" s="13">
        <f t="shared" si="487"/>
        <v>3</v>
      </c>
      <c r="P4106" s="13">
        <f t="shared" si="488"/>
        <v>2017</v>
      </c>
      <c r="Q4106" s="13">
        <f t="shared" si="489"/>
        <v>22.54</v>
      </c>
    </row>
    <row r="4107" spans="1:17" x14ac:dyDescent="0.25">
      <c r="A4107" t="s">
        <v>1228</v>
      </c>
      <c r="B4107" t="s">
        <v>1229</v>
      </c>
      <c r="C4107">
        <v>42810.368055555555</v>
      </c>
      <c r="D4107">
        <v>3000</v>
      </c>
      <c r="E4107" t="s">
        <v>13863</v>
      </c>
      <c r="F4107" t="s">
        <v>8389</v>
      </c>
      <c r="G4107" t="s">
        <v>8390</v>
      </c>
      <c r="H4107" t="s">
        <v>108</v>
      </c>
      <c r="I4107">
        <v>1.5599999999999999E-2</v>
      </c>
      <c r="J4107">
        <v>65</v>
      </c>
      <c r="K4107" t="s">
        <v>1232</v>
      </c>
      <c r="M4107" s="15">
        <f t="shared" si="485"/>
        <v>5.4599999999999996E-3</v>
      </c>
      <c r="N4107" s="13">
        <f t="shared" si="486"/>
        <v>10</v>
      </c>
      <c r="O4107" s="13">
        <f t="shared" si="487"/>
        <v>3</v>
      </c>
      <c r="P4107" s="13">
        <f t="shared" si="488"/>
        <v>2017</v>
      </c>
      <c r="Q4107" s="13">
        <f t="shared" si="489"/>
        <v>16.38</v>
      </c>
    </row>
    <row r="4108" spans="1:17" x14ac:dyDescent="0.25">
      <c r="A4108" t="s">
        <v>5250</v>
      </c>
      <c r="B4108" t="s">
        <v>5251</v>
      </c>
      <c r="C4108">
        <v>42810.49050925926</v>
      </c>
      <c r="D4108">
        <v>1500</v>
      </c>
      <c r="E4108" t="s">
        <v>13863</v>
      </c>
      <c r="F4108" t="s">
        <v>8389</v>
      </c>
      <c r="G4108" t="s">
        <v>8391</v>
      </c>
      <c r="H4108" t="s">
        <v>108</v>
      </c>
      <c r="I4108">
        <v>3.2199999999999999E-2</v>
      </c>
      <c r="J4108">
        <v>65</v>
      </c>
      <c r="K4108" t="s">
        <v>5252</v>
      </c>
      <c r="M4108" s="15">
        <f t="shared" si="485"/>
        <v>1.1269999999999999E-2</v>
      </c>
      <c r="N4108" s="13">
        <f t="shared" si="486"/>
        <v>10</v>
      </c>
      <c r="O4108" s="13">
        <f t="shared" si="487"/>
        <v>3</v>
      </c>
      <c r="P4108" s="13">
        <f t="shared" si="488"/>
        <v>2017</v>
      </c>
      <c r="Q4108" s="13">
        <f t="shared" si="489"/>
        <v>16.904999999999998</v>
      </c>
    </row>
    <row r="4109" spans="1:17" x14ac:dyDescent="0.25">
      <c r="A4109" t="s">
        <v>4798</v>
      </c>
      <c r="B4109" t="s">
        <v>4799</v>
      </c>
      <c r="C4109">
        <v>42810.368055555555</v>
      </c>
      <c r="D4109">
        <v>100</v>
      </c>
      <c r="E4109" t="s">
        <v>13863</v>
      </c>
      <c r="F4109" t="s">
        <v>8389</v>
      </c>
      <c r="G4109" t="s">
        <v>8390</v>
      </c>
      <c r="H4109" t="s">
        <v>108</v>
      </c>
      <c r="I4109">
        <v>0.154</v>
      </c>
      <c r="J4109">
        <v>65</v>
      </c>
      <c r="K4109" t="s">
        <v>4802</v>
      </c>
      <c r="M4109" s="15">
        <f t="shared" si="485"/>
        <v>5.3899999999999997E-2</v>
      </c>
      <c r="N4109" s="13">
        <f t="shared" si="486"/>
        <v>10</v>
      </c>
      <c r="O4109" s="13">
        <f t="shared" si="487"/>
        <v>3</v>
      </c>
      <c r="P4109" s="13">
        <f t="shared" si="488"/>
        <v>2017</v>
      </c>
      <c r="Q4109" s="13">
        <f t="shared" si="489"/>
        <v>5.39</v>
      </c>
    </row>
    <row r="4110" spans="1:17" x14ac:dyDescent="0.25">
      <c r="A4110" t="s">
        <v>2297</v>
      </c>
      <c r="B4110" t="s">
        <v>2298</v>
      </c>
      <c r="C4110">
        <v>42824.28765046296</v>
      </c>
      <c r="D4110">
        <v>50</v>
      </c>
      <c r="E4110" t="s">
        <v>13863</v>
      </c>
      <c r="F4110" t="s">
        <v>8392</v>
      </c>
      <c r="G4110" t="s">
        <v>8393</v>
      </c>
      <c r="H4110" t="s">
        <v>59</v>
      </c>
      <c r="I4110">
        <v>63.4</v>
      </c>
      <c r="J4110">
        <v>0</v>
      </c>
      <c r="K4110" t="s">
        <v>2301</v>
      </c>
      <c r="M4110" s="15">
        <f t="shared" si="485"/>
        <v>63.4</v>
      </c>
      <c r="N4110" s="13">
        <f t="shared" si="486"/>
        <v>10</v>
      </c>
      <c r="O4110" s="13">
        <f t="shared" si="487"/>
        <v>3</v>
      </c>
      <c r="P4110" s="13">
        <f t="shared" si="488"/>
        <v>2017</v>
      </c>
      <c r="Q4110" s="13">
        <f t="shared" si="489"/>
        <v>3170</v>
      </c>
    </row>
    <row r="4111" spans="1:17" x14ac:dyDescent="0.25">
      <c r="A4111" t="s">
        <v>976</v>
      </c>
      <c r="B4111" t="s">
        <v>977</v>
      </c>
      <c r="C4111">
        <v>42824.472349537034</v>
      </c>
      <c r="D4111">
        <v>288</v>
      </c>
      <c r="E4111" t="s">
        <v>13863</v>
      </c>
      <c r="F4111" t="s">
        <v>8367</v>
      </c>
      <c r="G4111" t="s">
        <v>8394</v>
      </c>
      <c r="H4111" t="s">
        <v>108</v>
      </c>
      <c r="I4111">
        <v>0.8</v>
      </c>
      <c r="J4111">
        <v>0</v>
      </c>
      <c r="K4111" t="s">
        <v>979</v>
      </c>
      <c r="M4111" s="15">
        <f t="shared" si="485"/>
        <v>0.8</v>
      </c>
      <c r="N4111" s="13">
        <f t="shared" si="486"/>
        <v>10</v>
      </c>
      <c r="O4111" s="13">
        <f t="shared" si="487"/>
        <v>3</v>
      </c>
      <c r="P4111" s="13">
        <f t="shared" si="488"/>
        <v>2017</v>
      </c>
      <c r="Q4111" s="13">
        <f t="shared" si="489"/>
        <v>230.4</v>
      </c>
    </row>
    <row r="4112" spans="1:17" x14ac:dyDescent="0.25">
      <c r="A4112" t="s">
        <v>8395</v>
      </c>
      <c r="B4112" t="s">
        <v>8396</v>
      </c>
      <c r="C4112">
        <v>42815.31459490741</v>
      </c>
      <c r="D4112">
        <v>5</v>
      </c>
      <c r="E4112" t="s">
        <v>13863</v>
      </c>
      <c r="F4112" t="s">
        <v>8397</v>
      </c>
      <c r="G4112" t="s">
        <v>8398</v>
      </c>
      <c r="H4112" t="s">
        <v>167</v>
      </c>
      <c r="I4112">
        <v>18.5</v>
      </c>
      <c r="J4112">
        <v>0</v>
      </c>
      <c r="K4112" t="s">
        <v>8399</v>
      </c>
      <c r="M4112" s="15">
        <f t="shared" si="485"/>
        <v>18.5</v>
      </c>
      <c r="N4112" s="13">
        <f t="shared" si="486"/>
        <v>10</v>
      </c>
      <c r="O4112" s="13">
        <f t="shared" si="487"/>
        <v>3</v>
      </c>
      <c r="P4112" s="13">
        <f t="shared" si="488"/>
        <v>2017</v>
      </c>
      <c r="Q4112" s="13">
        <f t="shared" si="489"/>
        <v>92.5</v>
      </c>
    </row>
    <row r="4113" spans="1:17" x14ac:dyDescent="0.25">
      <c r="A4113" t="s">
        <v>638</v>
      </c>
      <c r="B4113" t="s">
        <v>639</v>
      </c>
      <c r="C4113">
        <v>42815.386979166666</v>
      </c>
      <c r="D4113">
        <v>250</v>
      </c>
      <c r="E4113" t="s">
        <v>13863</v>
      </c>
      <c r="F4113" t="s">
        <v>8400</v>
      </c>
      <c r="G4113" t="s">
        <v>8401</v>
      </c>
      <c r="H4113" t="s">
        <v>65</v>
      </c>
      <c r="I4113">
        <v>0.73</v>
      </c>
      <c r="J4113">
        <v>0</v>
      </c>
      <c r="K4113" t="s">
        <v>641</v>
      </c>
      <c r="M4113" s="15">
        <f t="shared" si="485"/>
        <v>0.73</v>
      </c>
      <c r="N4113" s="13">
        <f t="shared" si="486"/>
        <v>10</v>
      </c>
      <c r="O4113" s="13">
        <f t="shared" si="487"/>
        <v>3</v>
      </c>
      <c r="P4113" s="13">
        <f t="shared" si="488"/>
        <v>2017</v>
      </c>
      <c r="Q4113" s="13">
        <f t="shared" si="489"/>
        <v>182.5</v>
      </c>
    </row>
    <row r="4114" spans="1:17" x14ac:dyDescent="0.25">
      <c r="A4114" t="s">
        <v>6862</v>
      </c>
      <c r="B4114" t="s">
        <v>6863</v>
      </c>
      <c r="C4114">
        <v>42824.264953703707</v>
      </c>
      <c r="D4114">
        <v>400</v>
      </c>
      <c r="E4114" t="s">
        <v>13863</v>
      </c>
      <c r="F4114" t="s">
        <v>8400</v>
      </c>
      <c r="G4114" t="s">
        <v>8402</v>
      </c>
      <c r="H4114" t="s">
        <v>65</v>
      </c>
      <c r="I4114">
        <v>0.27</v>
      </c>
      <c r="J4114">
        <v>0</v>
      </c>
      <c r="K4114" t="s">
        <v>6866</v>
      </c>
      <c r="M4114" s="15">
        <f t="shared" si="485"/>
        <v>0.27</v>
      </c>
      <c r="N4114" s="13">
        <f t="shared" si="486"/>
        <v>10</v>
      </c>
      <c r="O4114" s="13">
        <f t="shared" si="487"/>
        <v>3</v>
      </c>
      <c r="P4114" s="13">
        <f t="shared" si="488"/>
        <v>2017</v>
      </c>
      <c r="Q4114" s="13">
        <f t="shared" si="489"/>
        <v>108</v>
      </c>
    </row>
    <row r="4115" spans="1:17" x14ac:dyDescent="0.25">
      <c r="A4115" t="s">
        <v>638</v>
      </c>
      <c r="B4115" t="s">
        <v>639</v>
      </c>
      <c r="C4115">
        <v>42824.264953703707</v>
      </c>
      <c r="D4115">
        <v>50</v>
      </c>
      <c r="E4115" t="s">
        <v>13863</v>
      </c>
      <c r="F4115" t="s">
        <v>8400</v>
      </c>
      <c r="G4115" t="s">
        <v>8402</v>
      </c>
      <c r="H4115" t="s">
        <v>65</v>
      </c>
      <c r="I4115">
        <v>0.73</v>
      </c>
      <c r="J4115">
        <v>0</v>
      </c>
      <c r="K4115" t="s">
        <v>641</v>
      </c>
      <c r="M4115" s="15">
        <f t="shared" si="485"/>
        <v>0.73</v>
      </c>
      <c r="N4115" s="13">
        <f t="shared" si="486"/>
        <v>10</v>
      </c>
      <c r="O4115" s="13">
        <f t="shared" si="487"/>
        <v>3</v>
      </c>
      <c r="P4115" s="13">
        <f t="shared" si="488"/>
        <v>2017</v>
      </c>
      <c r="Q4115" s="13">
        <f t="shared" si="489"/>
        <v>36.5</v>
      </c>
    </row>
    <row r="4116" spans="1:17" x14ac:dyDescent="0.25">
      <c r="A4116" t="s">
        <v>2636</v>
      </c>
      <c r="B4116" t="s">
        <v>2637</v>
      </c>
      <c r="C4116">
        <v>42844.555821759262</v>
      </c>
      <c r="D4116">
        <v>3</v>
      </c>
      <c r="E4116" t="s">
        <v>13863</v>
      </c>
      <c r="F4116" t="s">
        <v>8403</v>
      </c>
      <c r="G4116" t="s">
        <v>8404</v>
      </c>
      <c r="H4116" t="s">
        <v>326</v>
      </c>
      <c r="I4116">
        <v>3.13</v>
      </c>
      <c r="J4116">
        <v>0</v>
      </c>
      <c r="K4116" t="s">
        <v>2638</v>
      </c>
      <c r="M4116" s="15">
        <f t="shared" si="485"/>
        <v>3.13</v>
      </c>
      <c r="N4116" s="13">
        <f t="shared" si="486"/>
        <v>10</v>
      </c>
      <c r="O4116" s="13">
        <f t="shared" si="487"/>
        <v>4</v>
      </c>
      <c r="P4116" s="13">
        <f t="shared" si="488"/>
        <v>2017</v>
      </c>
      <c r="Q4116" s="13">
        <f t="shared" si="489"/>
        <v>9.39</v>
      </c>
    </row>
    <row r="4117" spans="1:17" x14ac:dyDescent="0.25">
      <c r="A4117" t="s">
        <v>6733</v>
      </c>
      <c r="B4117" t="s">
        <v>6734</v>
      </c>
      <c r="C4117">
        <v>42815.310335648152</v>
      </c>
      <c r="D4117">
        <v>70</v>
      </c>
      <c r="E4117" t="s">
        <v>13863</v>
      </c>
      <c r="F4117" t="s">
        <v>8323</v>
      </c>
      <c r="G4117" t="s">
        <v>8324</v>
      </c>
      <c r="H4117" t="s">
        <v>326</v>
      </c>
      <c r="I4117">
        <v>5.5</v>
      </c>
      <c r="J4117">
        <v>0</v>
      </c>
      <c r="K4117" t="s">
        <v>1440</v>
      </c>
      <c r="M4117" s="15">
        <f t="shared" si="485"/>
        <v>5.5</v>
      </c>
      <c r="N4117" s="13">
        <f t="shared" si="486"/>
        <v>10</v>
      </c>
      <c r="O4117" s="13">
        <f t="shared" si="487"/>
        <v>3</v>
      </c>
      <c r="P4117" s="13">
        <f t="shared" si="488"/>
        <v>2017</v>
      </c>
      <c r="Q4117" s="13">
        <f t="shared" si="489"/>
        <v>385</v>
      </c>
    </row>
    <row r="4118" spans="1:17" x14ac:dyDescent="0.25">
      <c r="A4118" t="s">
        <v>3916</v>
      </c>
      <c r="B4118" t="s">
        <v>3917</v>
      </c>
      <c r="C4118">
        <v>42815.389293981483</v>
      </c>
      <c r="D4118">
        <v>1000</v>
      </c>
      <c r="E4118" t="s">
        <v>13863</v>
      </c>
      <c r="F4118" t="s">
        <v>8405</v>
      </c>
      <c r="G4118" t="s">
        <v>8406</v>
      </c>
      <c r="H4118" t="s">
        <v>59</v>
      </c>
      <c r="I4118">
        <v>0.9</v>
      </c>
      <c r="J4118">
        <v>0</v>
      </c>
      <c r="K4118" t="s">
        <v>3920</v>
      </c>
      <c r="M4118" s="15">
        <f t="shared" si="485"/>
        <v>0.9</v>
      </c>
      <c r="N4118" s="13">
        <f t="shared" si="486"/>
        <v>10</v>
      </c>
      <c r="O4118" s="13">
        <f t="shared" si="487"/>
        <v>3</v>
      </c>
      <c r="P4118" s="13">
        <f t="shared" si="488"/>
        <v>2017</v>
      </c>
      <c r="Q4118" s="13">
        <f t="shared" si="489"/>
        <v>900</v>
      </c>
    </row>
    <row r="4119" spans="1:17" x14ac:dyDescent="0.25">
      <c r="A4119" t="s">
        <v>1236</v>
      </c>
      <c r="B4119" t="s">
        <v>1237</v>
      </c>
      <c r="C4119">
        <v>42810.368055555555</v>
      </c>
      <c r="D4119">
        <v>1500</v>
      </c>
      <c r="E4119" t="s">
        <v>13863</v>
      </c>
      <c r="F4119" t="s">
        <v>8389</v>
      </c>
      <c r="G4119" t="s">
        <v>8390</v>
      </c>
      <c r="H4119" t="s">
        <v>108</v>
      </c>
      <c r="I4119">
        <v>1.6199999999999999E-2</v>
      </c>
      <c r="J4119">
        <v>65</v>
      </c>
      <c r="K4119" t="s">
        <v>1238</v>
      </c>
      <c r="M4119" s="15">
        <f t="shared" si="485"/>
        <v>5.6699999999999997E-3</v>
      </c>
      <c r="N4119" s="13">
        <f t="shared" si="486"/>
        <v>10</v>
      </c>
      <c r="O4119" s="13">
        <f t="shared" si="487"/>
        <v>3</v>
      </c>
      <c r="P4119" s="13">
        <f t="shared" si="488"/>
        <v>2017</v>
      </c>
      <c r="Q4119" s="13">
        <f t="shared" si="489"/>
        <v>8.504999999999999</v>
      </c>
    </row>
    <row r="4120" spans="1:17" x14ac:dyDescent="0.25">
      <c r="A4120" t="s">
        <v>3145</v>
      </c>
      <c r="B4120" t="s">
        <v>3146</v>
      </c>
      <c r="C4120">
        <v>42810.368055555555</v>
      </c>
      <c r="D4120">
        <v>1000</v>
      </c>
      <c r="E4120" t="s">
        <v>13863</v>
      </c>
      <c r="F4120" t="s">
        <v>8389</v>
      </c>
      <c r="G4120" t="s">
        <v>8390</v>
      </c>
      <c r="H4120" t="s">
        <v>108</v>
      </c>
      <c r="I4120">
        <v>0.03</v>
      </c>
      <c r="J4120">
        <v>65</v>
      </c>
      <c r="K4120" t="s">
        <v>108</v>
      </c>
      <c r="M4120" s="15">
        <f t="shared" si="485"/>
        <v>1.0499999999999999E-2</v>
      </c>
      <c r="N4120" s="13">
        <f t="shared" si="486"/>
        <v>10</v>
      </c>
      <c r="O4120" s="13">
        <f t="shared" si="487"/>
        <v>3</v>
      </c>
      <c r="P4120" s="13">
        <f t="shared" si="488"/>
        <v>2017</v>
      </c>
      <c r="Q4120" s="13">
        <f t="shared" si="489"/>
        <v>10.499999999999998</v>
      </c>
    </row>
    <row r="4121" spans="1:17" x14ac:dyDescent="0.25">
      <c r="A4121" t="s">
        <v>3219</v>
      </c>
      <c r="B4121" t="s">
        <v>3220</v>
      </c>
      <c r="C4121">
        <v>42810.368055555555</v>
      </c>
      <c r="D4121">
        <v>100</v>
      </c>
      <c r="E4121" t="s">
        <v>13863</v>
      </c>
      <c r="F4121" t="s">
        <v>8389</v>
      </c>
      <c r="G4121" t="s">
        <v>8390</v>
      </c>
      <c r="H4121" t="s">
        <v>108</v>
      </c>
      <c r="I4121">
        <v>0.17180000000000001</v>
      </c>
      <c r="J4121">
        <v>60</v>
      </c>
      <c r="K4121" t="s">
        <v>3221</v>
      </c>
      <c r="M4121" s="15">
        <f t="shared" si="485"/>
        <v>6.8720000000000003E-2</v>
      </c>
      <c r="N4121" s="13">
        <f t="shared" si="486"/>
        <v>10</v>
      </c>
      <c r="O4121" s="13">
        <f t="shared" si="487"/>
        <v>3</v>
      </c>
      <c r="P4121" s="13">
        <f t="shared" si="488"/>
        <v>2017</v>
      </c>
      <c r="Q4121" s="13">
        <f t="shared" si="489"/>
        <v>6.8719999999999999</v>
      </c>
    </row>
    <row r="4122" spans="1:17" x14ac:dyDescent="0.25">
      <c r="A4122" t="s">
        <v>3796</v>
      </c>
      <c r="B4122" t="s">
        <v>3797</v>
      </c>
      <c r="C4122">
        <v>42815.315601851849</v>
      </c>
      <c r="D4122">
        <v>18</v>
      </c>
      <c r="E4122" t="s">
        <v>113</v>
      </c>
      <c r="F4122" t="s">
        <v>8407</v>
      </c>
      <c r="G4122" t="s">
        <v>8408</v>
      </c>
      <c r="H4122" t="s">
        <v>167</v>
      </c>
      <c r="I4122">
        <v>21.62</v>
      </c>
      <c r="J4122">
        <v>0</v>
      </c>
      <c r="K4122" t="s">
        <v>587</v>
      </c>
      <c r="M4122" s="15">
        <f t="shared" si="485"/>
        <v>21.62</v>
      </c>
      <c r="N4122" s="13">
        <f t="shared" si="486"/>
        <v>10</v>
      </c>
      <c r="O4122" s="13">
        <f t="shared" si="487"/>
        <v>3</v>
      </c>
      <c r="P4122" s="13">
        <f t="shared" si="488"/>
        <v>2017</v>
      </c>
      <c r="Q4122" s="13">
        <f t="shared" si="489"/>
        <v>389.16</v>
      </c>
    </row>
    <row r="4123" spans="1:17" x14ac:dyDescent="0.25">
      <c r="A4123" t="s">
        <v>8409</v>
      </c>
      <c r="B4123" t="s">
        <v>8410</v>
      </c>
      <c r="C4123">
        <v>42815.315601851849</v>
      </c>
      <c r="D4123">
        <v>24</v>
      </c>
      <c r="E4123" t="s">
        <v>113</v>
      </c>
      <c r="F4123" t="s">
        <v>8407</v>
      </c>
      <c r="G4123" t="s">
        <v>8408</v>
      </c>
      <c r="H4123" t="s">
        <v>167</v>
      </c>
      <c r="I4123">
        <v>2.0575000000000001</v>
      </c>
      <c r="J4123">
        <v>0</v>
      </c>
      <c r="K4123" t="s">
        <v>167</v>
      </c>
      <c r="M4123" s="15">
        <f t="shared" si="485"/>
        <v>2.0575000000000001</v>
      </c>
      <c r="N4123" s="13">
        <f t="shared" si="486"/>
        <v>10</v>
      </c>
      <c r="O4123" s="13">
        <f t="shared" si="487"/>
        <v>3</v>
      </c>
      <c r="P4123" s="13">
        <f t="shared" si="488"/>
        <v>2017</v>
      </c>
      <c r="Q4123" s="13">
        <f t="shared" si="489"/>
        <v>49.38</v>
      </c>
    </row>
    <row r="4124" spans="1:17" x14ac:dyDescent="0.25">
      <c r="A4124" t="s">
        <v>1745</v>
      </c>
      <c r="B4124" t="s">
        <v>1746</v>
      </c>
      <c r="C4124">
        <v>42815.315601851849</v>
      </c>
      <c r="D4124">
        <v>90</v>
      </c>
      <c r="E4124" t="s">
        <v>113</v>
      </c>
      <c r="F4124" t="s">
        <v>8407</v>
      </c>
      <c r="G4124" t="s">
        <v>8408</v>
      </c>
      <c r="H4124" t="s">
        <v>167</v>
      </c>
      <c r="I4124">
        <v>4.1813000000000002</v>
      </c>
      <c r="J4124">
        <v>0</v>
      </c>
      <c r="K4124" t="s">
        <v>1747</v>
      </c>
      <c r="M4124" s="15">
        <f t="shared" si="485"/>
        <v>4.1813000000000002</v>
      </c>
      <c r="N4124" s="13">
        <f t="shared" si="486"/>
        <v>10</v>
      </c>
      <c r="O4124" s="13">
        <f t="shared" si="487"/>
        <v>3</v>
      </c>
      <c r="P4124" s="13">
        <f t="shared" si="488"/>
        <v>2017</v>
      </c>
      <c r="Q4124" s="13">
        <f t="shared" si="489"/>
        <v>376.31700000000001</v>
      </c>
    </row>
    <row r="4125" spans="1:17" x14ac:dyDescent="0.25">
      <c r="A4125" t="s">
        <v>1838</v>
      </c>
      <c r="B4125" t="s">
        <v>1839</v>
      </c>
      <c r="C4125">
        <v>42815.38795138889</v>
      </c>
      <c r="D4125">
        <v>300</v>
      </c>
      <c r="E4125" t="s">
        <v>13863</v>
      </c>
      <c r="F4125" t="s">
        <v>8411</v>
      </c>
      <c r="G4125" t="s">
        <v>8412</v>
      </c>
      <c r="H4125" t="s">
        <v>65</v>
      </c>
      <c r="I4125">
        <v>0.13950000000000001</v>
      </c>
      <c r="J4125">
        <v>0</v>
      </c>
      <c r="K4125" t="s">
        <v>1840</v>
      </c>
      <c r="M4125" s="15">
        <f t="shared" si="485"/>
        <v>0.13950000000000001</v>
      </c>
      <c r="N4125" s="13">
        <f t="shared" si="486"/>
        <v>10</v>
      </c>
      <c r="O4125" s="13">
        <f t="shared" si="487"/>
        <v>3</v>
      </c>
      <c r="P4125" s="13">
        <f t="shared" si="488"/>
        <v>2017</v>
      </c>
      <c r="Q4125" s="13">
        <f t="shared" si="489"/>
        <v>41.85</v>
      </c>
    </row>
    <row r="4126" spans="1:17" x14ac:dyDescent="0.25">
      <c r="A4126" t="s">
        <v>1846</v>
      </c>
      <c r="B4126" t="s">
        <v>1847</v>
      </c>
      <c r="C4126">
        <v>42815.38795138889</v>
      </c>
      <c r="D4126">
        <v>500</v>
      </c>
      <c r="E4126" t="s">
        <v>13863</v>
      </c>
      <c r="F4126" t="s">
        <v>8411</v>
      </c>
      <c r="G4126" t="s">
        <v>8412</v>
      </c>
      <c r="H4126" t="s">
        <v>65</v>
      </c>
      <c r="I4126">
        <v>3.0200000000000001E-2</v>
      </c>
      <c r="J4126">
        <v>0</v>
      </c>
      <c r="K4126" t="s">
        <v>1848</v>
      </c>
      <c r="M4126" s="15">
        <f t="shared" ref="M4126:M4175" si="490">+I4126*(1-J4126/100)</f>
        <v>3.0200000000000001E-2</v>
      </c>
      <c r="N4126" s="13">
        <f t="shared" ref="N4126:N4175" si="491">+LEN(A4126)</f>
        <v>10</v>
      </c>
      <c r="O4126" s="13">
        <f t="shared" ref="O4126:O4175" si="492">+MONTH(C4126)</f>
        <v>3</v>
      </c>
      <c r="P4126" s="13">
        <f t="shared" ref="P4126:P4175" si="493">+YEAR(C4126)</f>
        <v>2017</v>
      </c>
      <c r="Q4126" s="13">
        <f t="shared" ref="Q4126:Q4175" si="494">+M4126*D4126</f>
        <v>15.100000000000001</v>
      </c>
    </row>
    <row r="4127" spans="1:17" x14ac:dyDescent="0.25">
      <c r="A4127" t="s">
        <v>8413</v>
      </c>
      <c r="B4127" t="s">
        <v>8414</v>
      </c>
      <c r="C4127">
        <v>42815.38795138889</v>
      </c>
      <c r="D4127">
        <v>1</v>
      </c>
      <c r="E4127" t="s">
        <v>13863</v>
      </c>
      <c r="F4127" t="s">
        <v>8411</v>
      </c>
      <c r="G4127" t="s">
        <v>8412</v>
      </c>
      <c r="H4127" t="s">
        <v>65</v>
      </c>
      <c r="I4127">
        <v>103.6</v>
      </c>
      <c r="J4127">
        <v>40</v>
      </c>
      <c r="K4127" t="s">
        <v>8415</v>
      </c>
      <c r="M4127" s="15">
        <f t="shared" si="490"/>
        <v>62.16</v>
      </c>
      <c r="N4127" s="13">
        <f t="shared" si="491"/>
        <v>10</v>
      </c>
      <c r="O4127" s="13">
        <f t="shared" si="492"/>
        <v>3</v>
      </c>
      <c r="P4127" s="13">
        <f t="shared" si="493"/>
        <v>2017</v>
      </c>
      <c r="Q4127" s="13">
        <f t="shared" si="494"/>
        <v>62.16</v>
      </c>
    </row>
    <row r="4128" spans="1:17" x14ac:dyDescent="0.25">
      <c r="A4128" t="s">
        <v>5026</v>
      </c>
      <c r="B4128" t="s">
        <v>5027</v>
      </c>
      <c r="C4128">
        <v>42824.265648148146</v>
      </c>
      <c r="D4128">
        <v>5</v>
      </c>
      <c r="E4128" t="s">
        <v>13863</v>
      </c>
      <c r="F4128" t="s">
        <v>8411</v>
      </c>
      <c r="G4128" t="s">
        <v>8416</v>
      </c>
      <c r="H4128" t="s">
        <v>65</v>
      </c>
      <c r="I4128">
        <v>22.35</v>
      </c>
      <c r="J4128">
        <v>0</v>
      </c>
      <c r="K4128" t="s">
        <v>5029</v>
      </c>
      <c r="M4128" s="15">
        <f t="shared" si="490"/>
        <v>22.35</v>
      </c>
      <c r="N4128" s="13">
        <f t="shared" si="491"/>
        <v>10</v>
      </c>
      <c r="O4128" s="13">
        <f t="shared" si="492"/>
        <v>3</v>
      </c>
      <c r="P4128" s="13">
        <f t="shared" si="493"/>
        <v>2017</v>
      </c>
      <c r="Q4128" s="13">
        <f t="shared" si="494"/>
        <v>111.75</v>
      </c>
    </row>
    <row r="4129" spans="1:17" x14ac:dyDescent="0.25">
      <c r="A4129" t="s">
        <v>8417</v>
      </c>
      <c r="B4129" t="s">
        <v>8418</v>
      </c>
      <c r="C4129">
        <v>42815.38795138889</v>
      </c>
      <c r="D4129">
        <v>1000</v>
      </c>
      <c r="E4129" t="s">
        <v>13863</v>
      </c>
      <c r="F4129" t="s">
        <v>8411</v>
      </c>
      <c r="G4129" t="s">
        <v>8412</v>
      </c>
      <c r="H4129" t="s">
        <v>65</v>
      </c>
      <c r="I4129">
        <v>1.6299999999999999E-2</v>
      </c>
      <c r="J4129">
        <v>0</v>
      </c>
      <c r="K4129" t="s">
        <v>8419</v>
      </c>
      <c r="M4129" s="15">
        <f t="shared" si="490"/>
        <v>1.6299999999999999E-2</v>
      </c>
      <c r="N4129" s="13">
        <f t="shared" si="491"/>
        <v>10</v>
      </c>
      <c r="O4129" s="13">
        <f t="shared" si="492"/>
        <v>3</v>
      </c>
      <c r="P4129" s="13">
        <f t="shared" si="493"/>
        <v>2017</v>
      </c>
      <c r="Q4129" s="13">
        <f t="shared" si="494"/>
        <v>16.299999999999997</v>
      </c>
    </row>
    <row r="4130" spans="1:17" x14ac:dyDescent="0.25">
      <c r="A4130" t="s">
        <v>8420</v>
      </c>
      <c r="B4130" t="s">
        <v>8421</v>
      </c>
      <c r="C4130">
        <v>42852.482175925928</v>
      </c>
      <c r="D4130">
        <v>100</v>
      </c>
      <c r="E4130" t="s">
        <v>13863</v>
      </c>
      <c r="F4130" t="s">
        <v>8422</v>
      </c>
      <c r="G4130" t="s">
        <v>8423</v>
      </c>
      <c r="H4130" t="s">
        <v>1602</v>
      </c>
      <c r="I4130">
        <v>8.85</v>
      </c>
      <c r="J4130">
        <v>0</v>
      </c>
      <c r="K4130" t="s">
        <v>8424</v>
      </c>
      <c r="M4130" s="15">
        <f t="shared" si="490"/>
        <v>8.85</v>
      </c>
      <c r="N4130" s="13">
        <f t="shared" si="491"/>
        <v>10</v>
      </c>
      <c r="O4130" s="13">
        <f t="shared" si="492"/>
        <v>4</v>
      </c>
      <c r="P4130" s="13">
        <f t="shared" si="493"/>
        <v>2017</v>
      </c>
      <c r="Q4130" s="13">
        <f t="shared" si="494"/>
        <v>885</v>
      </c>
    </row>
    <row r="4131" spans="1:17" x14ac:dyDescent="0.25">
      <c r="A4131" t="s">
        <v>8425</v>
      </c>
      <c r="B4131" t="s">
        <v>8426</v>
      </c>
      <c r="C4131">
        <v>42815.315601851849</v>
      </c>
      <c r="D4131">
        <v>36</v>
      </c>
      <c r="E4131" t="s">
        <v>113</v>
      </c>
      <c r="F4131" t="s">
        <v>8407</v>
      </c>
      <c r="G4131" t="s">
        <v>8408</v>
      </c>
      <c r="H4131" t="s">
        <v>167</v>
      </c>
      <c r="I4131">
        <v>4.6235999999999997</v>
      </c>
      <c r="J4131">
        <v>0</v>
      </c>
      <c r="K4131" t="s">
        <v>8427</v>
      </c>
      <c r="M4131" s="15">
        <f t="shared" si="490"/>
        <v>4.6235999999999997</v>
      </c>
      <c r="N4131" s="13">
        <f t="shared" si="491"/>
        <v>10</v>
      </c>
      <c r="O4131" s="13">
        <f t="shared" si="492"/>
        <v>3</v>
      </c>
      <c r="P4131" s="13">
        <f t="shared" si="493"/>
        <v>2017</v>
      </c>
      <c r="Q4131" s="13">
        <f t="shared" si="494"/>
        <v>166.44959999999998</v>
      </c>
    </row>
    <row r="4132" spans="1:17" x14ac:dyDescent="0.25">
      <c r="A4132" t="s">
        <v>8428</v>
      </c>
      <c r="B4132" t="s">
        <v>8429</v>
      </c>
      <c r="C4132">
        <v>42794.396006944444</v>
      </c>
      <c r="D4132">
        <v>4</v>
      </c>
      <c r="E4132" t="s">
        <v>13863</v>
      </c>
      <c r="F4132" t="s">
        <v>8430</v>
      </c>
      <c r="G4132" t="s">
        <v>8431</v>
      </c>
      <c r="H4132" t="s">
        <v>4030</v>
      </c>
      <c r="I4132">
        <v>445.24</v>
      </c>
      <c r="J4132">
        <v>30</v>
      </c>
      <c r="K4132" t="s">
        <v>8432</v>
      </c>
      <c r="M4132" s="15">
        <f t="shared" si="490"/>
        <v>311.66800000000001</v>
      </c>
      <c r="N4132" s="13">
        <f t="shared" si="491"/>
        <v>10</v>
      </c>
      <c r="O4132" s="13">
        <f t="shared" si="492"/>
        <v>2</v>
      </c>
      <c r="P4132" s="13">
        <f t="shared" si="493"/>
        <v>2017</v>
      </c>
      <c r="Q4132" s="13">
        <f t="shared" si="494"/>
        <v>1246.672</v>
      </c>
    </row>
    <row r="4133" spans="1:17" x14ac:dyDescent="0.25">
      <c r="A4133" t="s">
        <v>4041</v>
      </c>
      <c r="B4133" t="s">
        <v>4042</v>
      </c>
      <c r="C4133">
        <v>42807.318113425928</v>
      </c>
      <c r="D4133">
        <v>10</v>
      </c>
      <c r="E4133" t="s">
        <v>13863</v>
      </c>
      <c r="F4133" t="s">
        <v>8430</v>
      </c>
      <c r="G4133" t="s">
        <v>8433</v>
      </c>
      <c r="H4133" t="s">
        <v>4030</v>
      </c>
      <c r="I4133">
        <v>268</v>
      </c>
      <c r="J4133">
        <v>30</v>
      </c>
      <c r="K4133" t="s">
        <v>4043</v>
      </c>
      <c r="M4133" s="15">
        <f t="shared" si="490"/>
        <v>187.6</v>
      </c>
      <c r="N4133" s="13">
        <f t="shared" si="491"/>
        <v>10</v>
      </c>
      <c r="O4133" s="13">
        <f t="shared" si="492"/>
        <v>3</v>
      </c>
      <c r="P4133" s="13">
        <f t="shared" si="493"/>
        <v>2017</v>
      </c>
      <c r="Q4133" s="13">
        <f t="shared" si="494"/>
        <v>1876</v>
      </c>
    </row>
    <row r="4134" spans="1:17" x14ac:dyDescent="0.25">
      <c r="A4134" t="s">
        <v>5742</v>
      </c>
      <c r="B4134" t="s">
        <v>5743</v>
      </c>
      <c r="C4134">
        <v>42807.318113425928</v>
      </c>
      <c r="D4134">
        <v>10</v>
      </c>
      <c r="E4134" t="s">
        <v>13863</v>
      </c>
      <c r="F4134" t="s">
        <v>8430</v>
      </c>
      <c r="G4134" t="s">
        <v>8433</v>
      </c>
      <c r="H4134" t="s">
        <v>4030</v>
      </c>
      <c r="I4134">
        <v>287.11</v>
      </c>
      <c r="J4134">
        <v>30</v>
      </c>
      <c r="K4134" t="s">
        <v>5744</v>
      </c>
      <c r="M4134" s="15">
        <f t="shared" si="490"/>
        <v>200.977</v>
      </c>
      <c r="N4134" s="13">
        <f t="shared" si="491"/>
        <v>10</v>
      </c>
      <c r="O4134" s="13">
        <f t="shared" si="492"/>
        <v>3</v>
      </c>
      <c r="P4134" s="13">
        <f t="shared" si="493"/>
        <v>2017</v>
      </c>
      <c r="Q4134" s="13">
        <f t="shared" si="494"/>
        <v>2009.77</v>
      </c>
    </row>
    <row r="4135" spans="1:17" x14ac:dyDescent="0.25">
      <c r="A4135" t="s">
        <v>5748</v>
      </c>
      <c r="B4135" t="s">
        <v>5749</v>
      </c>
      <c r="C4135">
        <v>42807.318113425928</v>
      </c>
      <c r="D4135">
        <v>10</v>
      </c>
      <c r="E4135" t="s">
        <v>13863</v>
      </c>
      <c r="F4135" t="s">
        <v>8430</v>
      </c>
      <c r="G4135" t="s">
        <v>8433</v>
      </c>
      <c r="H4135" t="s">
        <v>4030</v>
      </c>
      <c r="I4135">
        <v>1.6</v>
      </c>
      <c r="J4135">
        <v>30</v>
      </c>
      <c r="K4135" t="s">
        <v>5750</v>
      </c>
      <c r="M4135" s="15">
        <f t="shared" si="490"/>
        <v>1.1199999999999999</v>
      </c>
      <c r="N4135" s="13">
        <f t="shared" si="491"/>
        <v>10</v>
      </c>
      <c r="O4135" s="13">
        <f t="shared" si="492"/>
        <v>3</v>
      </c>
      <c r="P4135" s="13">
        <f t="shared" si="493"/>
        <v>2017</v>
      </c>
      <c r="Q4135" s="13">
        <f t="shared" si="494"/>
        <v>11.2</v>
      </c>
    </row>
    <row r="4136" spans="1:17" x14ac:dyDescent="0.25">
      <c r="A4136" t="s">
        <v>8434</v>
      </c>
      <c r="B4136" t="s">
        <v>8435</v>
      </c>
      <c r="C4136">
        <v>42807.318113425928</v>
      </c>
      <c r="D4136">
        <v>5</v>
      </c>
      <c r="E4136" t="s">
        <v>13863</v>
      </c>
      <c r="F4136" t="s">
        <v>8430</v>
      </c>
      <c r="G4136" t="s">
        <v>8433</v>
      </c>
      <c r="H4136" t="s">
        <v>4030</v>
      </c>
      <c r="I4136">
        <v>80.36</v>
      </c>
      <c r="J4136">
        <v>30</v>
      </c>
      <c r="K4136" t="s">
        <v>8436</v>
      </c>
      <c r="M4136" s="15">
        <f t="shared" si="490"/>
        <v>56.251999999999995</v>
      </c>
      <c r="N4136" s="13">
        <f t="shared" si="491"/>
        <v>10</v>
      </c>
      <c r="O4136" s="13">
        <f t="shared" si="492"/>
        <v>3</v>
      </c>
      <c r="P4136" s="13">
        <f t="shared" si="493"/>
        <v>2017</v>
      </c>
      <c r="Q4136" s="13">
        <f t="shared" si="494"/>
        <v>281.26</v>
      </c>
    </row>
    <row r="4137" spans="1:17" x14ac:dyDescent="0.25">
      <c r="A4137" t="s">
        <v>8428</v>
      </c>
      <c r="B4137" t="s">
        <v>8429</v>
      </c>
      <c r="C4137">
        <v>42824.286203703705</v>
      </c>
      <c r="D4137">
        <v>11</v>
      </c>
      <c r="E4137" t="s">
        <v>13863</v>
      </c>
      <c r="F4137" t="s">
        <v>8430</v>
      </c>
      <c r="G4137" t="s">
        <v>8437</v>
      </c>
      <c r="H4137" t="s">
        <v>4030</v>
      </c>
      <c r="I4137">
        <v>445.24</v>
      </c>
      <c r="J4137">
        <v>30</v>
      </c>
      <c r="K4137" t="s">
        <v>8432</v>
      </c>
      <c r="M4137" s="15">
        <f t="shared" si="490"/>
        <v>311.66800000000001</v>
      </c>
      <c r="N4137" s="13">
        <f t="shared" si="491"/>
        <v>10</v>
      </c>
      <c r="O4137" s="13">
        <f t="shared" si="492"/>
        <v>3</v>
      </c>
      <c r="P4137" s="13">
        <f t="shared" si="493"/>
        <v>2017</v>
      </c>
      <c r="Q4137" s="13">
        <f t="shared" si="494"/>
        <v>3428.348</v>
      </c>
    </row>
    <row r="4138" spans="1:17" x14ac:dyDescent="0.25">
      <c r="A4138" t="s">
        <v>8438</v>
      </c>
      <c r="B4138" t="s">
        <v>8439</v>
      </c>
      <c r="C4138">
        <v>42815.31145833333</v>
      </c>
      <c r="D4138">
        <v>2</v>
      </c>
      <c r="E4138" t="s">
        <v>13863</v>
      </c>
      <c r="F4138" t="s">
        <v>8440</v>
      </c>
      <c r="G4138" t="s">
        <v>8441</v>
      </c>
      <c r="H4138" t="s">
        <v>65</v>
      </c>
      <c r="I4138">
        <v>157.05000000000001</v>
      </c>
      <c r="J4138">
        <v>40</v>
      </c>
      <c r="K4138" t="s">
        <v>8442</v>
      </c>
      <c r="M4138" s="15">
        <f t="shared" si="490"/>
        <v>94.23</v>
      </c>
      <c r="N4138" s="13">
        <f t="shared" si="491"/>
        <v>10</v>
      </c>
      <c r="O4138" s="13">
        <f t="shared" si="492"/>
        <v>3</v>
      </c>
      <c r="P4138" s="13">
        <f t="shared" si="493"/>
        <v>2017</v>
      </c>
      <c r="Q4138" s="13">
        <f t="shared" si="494"/>
        <v>188.46</v>
      </c>
    </row>
    <row r="4139" spans="1:17" x14ac:dyDescent="0.25">
      <c r="A4139" t="s">
        <v>6862</v>
      </c>
      <c r="B4139" t="s">
        <v>6863</v>
      </c>
      <c r="C4139">
        <v>42824.26458333333</v>
      </c>
      <c r="D4139">
        <v>200</v>
      </c>
      <c r="E4139" t="s">
        <v>13863</v>
      </c>
      <c r="F4139" t="s">
        <v>8440</v>
      </c>
      <c r="G4139" t="s">
        <v>8443</v>
      </c>
      <c r="H4139" t="s">
        <v>65</v>
      </c>
      <c r="I4139">
        <v>0.27</v>
      </c>
      <c r="J4139">
        <v>0</v>
      </c>
      <c r="K4139" t="s">
        <v>6866</v>
      </c>
      <c r="M4139" s="15">
        <f t="shared" si="490"/>
        <v>0.27</v>
      </c>
      <c r="N4139" s="13">
        <f t="shared" si="491"/>
        <v>10</v>
      </c>
      <c r="O4139" s="13">
        <f t="shared" si="492"/>
        <v>3</v>
      </c>
      <c r="P4139" s="13">
        <f t="shared" si="493"/>
        <v>2017</v>
      </c>
      <c r="Q4139" s="13">
        <f t="shared" si="494"/>
        <v>54</v>
      </c>
    </row>
    <row r="4140" spans="1:17" x14ac:dyDescent="0.25">
      <c r="A4140" t="s">
        <v>4274</v>
      </c>
      <c r="B4140" t="s">
        <v>4275</v>
      </c>
      <c r="C4140">
        <v>42815.318240740744</v>
      </c>
      <c r="D4140">
        <v>5</v>
      </c>
      <c r="E4140" t="s">
        <v>99</v>
      </c>
      <c r="F4140" t="s">
        <v>8444</v>
      </c>
      <c r="G4140" t="s">
        <v>8445</v>
      </c>
      <c r="H4140" t="s">
        <v>301</v>
      </c>
      <c r="I4140">
        <v>10.941000000000001</v>
      </c>
      <c r="J4140">
        <v>0</v>
      </c>
      <c r="K4140" t="s">
        <v>4276</v>
      </c>
      <c r="M4140" s="15">
        <f t="shared" si="490"/>
        <v>10.941000000000001</v>
      </c>
      <c r="N4140" s="13">
        <f t="shared" si="491"/>
        <v>10</v>
      </c>
      <c r="O4140" s="13">
        <f t="shared" si="492"/>
        <v>3</v>
      </c>
      <c r="P4140" s="13">
        <f t="shared" si="493"/>
        <v>2017</v>
      </c>
      <c r="Q4140" s="13">
        <f t="shared" si="494"/>
        <v>54.705000000000005</v>
      </c>
    </row>
    <row r="4141" spans="1:17" x14ac:dyDescent="0.25">
      <c r="A4141" t="s">
        <v>8446</v>
      </c>
      <c r="B4141" t="s">
        <v>8447</v>
      </c>
      <c r="C4141">
        <v>42815.318240740744</v>
      </c>
      <c r="D4141">
        <v>5</v>
      </c>
      <c r="E4141" t="s">
        <v>99</v>
      </c>
      <c r="F4141" t="s">
        <v>8444</v>
      </c>
      <c r="G4141" t="s">
        <v>8445</v>
      </c>
      <c r="H4141" t="s">
        <v>301</v>
      </c>
      <c r="I4141">
        <v>9.8490000000000002</v>
      </c>
      <c r="J4141">
        <v>0</v>
      </c>
      <c r="K4141" t="s">
        <v>8448</v>
      </c>
      <c r="M4141" s="15">
        <f t="shared" si="490"/>
        <v>9.8490000000000002</v>
      </c>
      <c r="N4141" s="13">
        <f t="shared" si="491"/>
        <v>10</v>
      </c>
      <c r="O4141" s="13">
        <f t="shared" si="492"/>
        <v>3</v>
      </c>
      <c r="P4141" s="13">
        <f t="shared" si="493"/>
        <v>2017</v>
      </c>
      <c r="Q4141" s="13">
        <f t="shared" si="494"/>
        <v>49.245000000000005</v>
      </c>
    </row>
    <row r="4142" spans="1:17" x14ac:dyDescent="0.25">
      <c r="A4142" t="s">
        <v>3659</v>
      </c>
      <c r="B4142" t="s">
        <v>3660</v>
      </c>
      <c r="C4142">
        <v>42815.318240740744</v>
      </c>
      <c r="D4142">
        <v>5</v>
      </c>
      <c r="E4142" t="s">
        <v>99</v>
      </c>
      <c r="F4142" t="s">
        <v>8444</v>
      </c>
      <c r="G4142" t="s">
        <v>8445</v>
      </c>
      <c r="H4142" t="s">
        <v>301</v>
      </c>
      <c r="I4142">
        <v>9.5549999999999997</v>
      </c>
      <c r="J4142">
        <v>0</v>
      </c>
      <c r="K4142" t="s">
        <v>3663</v>
      </c>
      <c r="M4142" s="15">
        <f t="shared" si="490"/>
        <v>9.5549999999999997</v>
      </c>
      <c r="N4142" s="13">
        <f t="shared" si="491"/>
        <v>10</v>
      </c>
      <c r="O4142" s="13">
        <f t="shared" si="492"/>
        <v>3</v>
      </c>
      <c r="P4142" s="13">
        <f t="shared" si="493"/>
        <v>2017</v>
      </c>
      <c r="Q4142" s="13">
        <f t="shared" si="494"/>
        <v>47.774999999999999</v>
      </c>
    </row>
    <row r="4143" spans="1:17" x14ac:dyDescent="0.25">
      <c r="A4143" t="s">
        <v>8449</v>
      </c>
      <c r="B4143" t="s">
        <v>8450</v>
      </c>
      <c r="C4143">
        <v>42866.361261574071</v>
      </c>
      <c r="D4143">
        <v>5</v>
      </c>
      <c r="E4143" t="s">
        <v>13863</v>
      </c>
      <c r="F4143" t="s">
        <v>8444</v>
      </c>
      <c r="G4143" t="s">
        <v>8451</v>
      </c>
      <c r="H4143" t="s">
        <v>301</v>
      </c>
      <c r="I4143">
        <v>10.08</v>
      </c>
      <c r="J4143">
        <v>0</v>
      </c>
      <c r="K4143" t="s">
        <v>8452</v>
      </c>
      <c r="M4143" s="15">
        <f t="shared" si="490"/>
        <v>10.08</v>
      </c>
      <c r="N4143" s="13">
        <f t="shared" si="491"/>
        <v>10</v>
      </c>
      <c r="O4143" s="13">
        <f t="shared" si="492"/>
        <v>5</v>
      </c>
      <c r="P4143" s="13">
        <f t="shared" si="493"/>
        <v>2017</v>
      </c>
      <c r="Q4143" s="13">
        <f t="shared" si="494"/>
        <v>50.4</v>
      </c>
    </row>
    <row r="4144" spans="1:17" x14ac:dyDescent="0.25">
      <c r="A4144" t="s">
        <v>8453</v>
      </c>
      <c r="B4144" t="s">
        <v>8454</v>
      </c>
      <c r="C4144">
        <v>42815.318240740744</v>
      </c>
      <c r="D4144">
        <v>1</v>
      </c>
      <c r="E4144" t="s">
        <v>13863</v>
      </c>
      <c r="F4144" t="s">
        <v>8444</v>
      </c>
      <c r="G4144" t="s">
        <v>8445</v>
      </c>
      <c r="H4144" t="s">
        <v>301</v>
      </c>
      <c r="I4144">
        <v>16.55</v>
      </c>
      <c r="J4144">
        <v>0</v>
      </c>
      <c r="K4144" t="s">
        <v>8455</v>
      </c>
      <c r="M4144" s="15">
        <f t="shared" si="490"/>
        <v>16.55</v>
      </c>
      <c r="N4144" s="13">
        <f t="shared" si="491"/>
        <v>10</v>
      </c>
      <c r="O4144" s="13">
        <f t="shared" si="492"/>
        <v>3</v>
      </c>
      <c r="P4144" s="13">
        <f t="shared" si="493"/>
        <v>2017</v>
      </c>
      <c r="Q4144" s="13">
        <f t="shared" si="494"/>
        <v>16.55</v>
      </c>
    </row>
    <row r="4145" spans="1:17" x14ac:dyDescent="0.25">
      <c r="A4145" t="s">
        <v>8456</v>
      </c>
      <c r="B4145" t="s">
        <v>8457</v>
      </c>
      <c r="C4145">
        <v>42815.318240740744</v>
      </c>
      <c r="D4145">
        <v>5</v>
      </c>
      <c r="E4145" t="s">
        <v>113</v>
      </c>
      <c r="F4145" t="s">
        <v>8444</v>
      </c>
      <c r="G4145" t="s">
        <v>8445</v>
      </c>
      <c r="H4145" t="s">
        <v>301</v>
      </c>
      <c r="I4145">
        <v>5.8179999999999996</v>
      </c>
      <c r="J4145">
        <v>20</v>
      </c>
      <c r="K4145" t="s">
        <v>8458</v>
      </c>
      <c r="M4145" s="15">
        <f t="shared" si="490"/>
        <v>4.6543999999999999</v>
      </c>
      <c r="N4145" s="13">
        <f t="shared" si="491"/>
        <v>10</v>
      </c>
      <c r="O4145" s="13">
        <f t="shared" si="492"/>
        <v>3</v>
      </c>
      <c r="P4145" s="13">
        <f t="shared" si="493"/>
        <v>2017</v>
      </c>
      <c r="Q4145" s="13">
        <f t="shared" si="494"/>
        <v>23.271999999999998</v>
      </c>
    </row>
    <row r="4146" spans="1:17" x14ac:dyDescent="0.25">
      <c r="A4146" t="s">
        <v>8459</v>
      </c>
      <c r="B4146" t="s">
        <v>8460</v>
      </c>
      <c r="C4146">
        <v>42815.318240740744</v>
      </c>
      <c r="D4146">
        <v>1</v>
      </c>
      <c r="E4146" t="s">
        <v>13863</v>
      </c>
      <c r="F4146" t="s">
        <v>8444</v>
      </c>
      <c r="G4146" t="s">
        <v>8445</v>
      </c>
      <c r="H4146" t="s">
        <v>301</v>
      </c>
      <c r="I4146">
        <v>16.309999999999999</v>
      </c>
      <c r="J4146">
        <v>0</v>
      </c>
      <c r="K4146" t="s">
        <v>8461</v>
      </c>
      <c r="M4146" s="15">
        <f t="shared" si="490"/>
        <v>16.309999999999999</v>
      </c>
      <c r="N4146" s="13">
        <f t="shared" si="491"/>
        <v>10</v>
      </c>
      <c r="O4146" s="13">
        <f t="shared" si="492"/>
        <v>3</v>
      </c>
      <c r="P4146" s="13">
        <f t="shared" si="493"/>
        <v>2017</v>
      </c>
      <c r="Q4146" s="13">
        <f t="shared" si="494"/>
        <v>16.309999999999999</v>
      </c>
    </row>
    <row r="4147" spans="1:17" x14ac:dyDescent="0.25">
      <c r="A4147" t="s">
        <v>8462</v>
      </c>
      <c r="B4147" t="s">
        <v>8463</v>
      </c>
      <c r="C4147">
        <v>42815.318240740744</v>
      </c>
      <c r="D4147">
        <v>1</v>
      </c>
      <c r="E4147" t="s">
        <v>13863</v>
      </c>
      <c r="F4147" t="s">
        <v>8444</v>
      </c>
      <c r="G4147" t="s">
        <v>8445</v>
      </c>
      <c r="H4147" t="s">
        <v>301</v>
      </c>
      <c r="I4147">
        <v>16.309999999999999</v>
      </c>
      <c r="J4147">
        <v>0</v>
      </c>
      <c r="K4147" t="s">
        <v>8464</v>
      </c>
      <c r="M4147" s="15">
        <f t="shared" si="490"/>
        <v>16.309999999999999</v>
      </c>
      <c r="N4147" s="13">
        <f t="shared" si="491"/>
        <v>10</v>
      </c>
      <c r="O4147" s="13">
        <f t="shared" si="492"/>
        <v>3</v>
      </c>
      <c r="P4147" s="13">
        <f t="shared" si="493"/>
        <v>2017</v>
      </c>
      <c r="Q4147" s="13">
        <f t="shared" si="494"/>
        <v>16.309999999999999</v>
      </c>
    </row>
    <row r="4148" spans="1:17" x14ac:dyDescent="0.25">
      <c r="A4148" t="s">
        <v>8465</v>
      </c>
      <c r="B4148" t="s">
        <v>8466</v>
      </c>
      <c r="C4148">
        <v>42815.318240740744</v>
      </c>
      <c r="D4148">
        <v>10</v>
      </c>
      <c r="E4148" t="s">
        <v>13863</v>
      </c>
      <c r="F4148" t="s">
        <v>8444</v>
      </c>
      <c r="G4148" t="s">
        <v>8445</v>
      </c>
      <c r="H4148" t="s">
        <v>301</v>
      </c>
      <c r="I4148">
        <v>1.31</v>
      </c>
      <c r="J4148">
        <v>0</v>
      </c>
      <c r="K4148" t="s">
        <v>8467</v>
      </c>
      <c r="M4148" s="15">
        <f t="shared" si="490"/>
        <v>1.31</v>
      </c>
      <c r="N4148" s="13">
        <f t="shared" si="491"/>
        <v>10</v>
      </c>
      <c r="O4148" s="13">
        <f t="shared" si="492"/>
        <v>3</v>
      </c>
      <c r="P4148" s="13">
        <f t="shared" si="493"/>
        <v>2017</v>
      </c>
      <c r="Q4148" s="13">
        <f t="shared" si="494"/>
        <v>13.100000000000001</v>
      </c>
    </row>
    <row r="4149" spans="1:17" x14ac:dyDescent="0.25">
      <c r="A4149" t="s">
        <v>8468</v>
      </c>
      <c r="B4149" t="s">
        <v>8469</v>
      </c>
      <c r="C4149">
        <v>42853.326793981483</v>
      </c>
      <c r="D4149">
        <v>1</v>
      </c>
      <c r="E4149" t="s">
        <v>13863</v>
      </c>
      <c r="F4149" t="s">
        <v>8470</v>
      </c>
      <c r="G4149" t="s">
        <v>8471</v>
      </c>
      <c r="H4149" t="s">
        <v>226</v>
      </c>
      <c r="I4149">
        <v>0</v>
      </c>
      <c r="J4149">
        <v>0</v>
      </c>
      <c r="K4149" t="s">
        <v>226</v>
      </c>
      <c r="M4149" s="15">
        <f t="shared" si="490"/>
        <v>0</v>
      </c>
      <c r="N4149" s="13">
        <f t="shared" si="491"/>
        <v>10</v>
      </c>
      <c r="O4149" s="13">
        <f t="shared" si="492"/>
        <v>4</v>
      </c>
      <c r="P4149" s="13">
        <f t="shared" si="493"/>
        <v>2017</v>
      </c>
      <c r="Q4149" s="13">
        <f t="shared" si="494"/>
        <v>0</v>
      </c>
    </row>
    <row r="4150" spans="1:17" x14ac:dyDescent="0.25">
      <c r="A4150" t="s">
        <v>479</v>
      </c>
      <c r="B4150" t="s">
        <v>480</v>
      </c>
      <c r="C4150">
        <v>42815.307685185187</v>
      </c>
      <c r="D4150">
        <v>2</v>
      </c>
      <c r="E4150" t="s">
        <v>13863</v>
      </c>
      <c r="F4150" t="s">
        <v>8472</v>
      </c>
      <c r="G4150" t="s">
        <v>8473</v>
      </c>
      <c r="H4150" t="s">
        <v>160</v>
      </c>
      <c r="I4150">
        <v>26.827000000000002</v>
      </c>
      <c r="J4150">
        <v>0</v>
      </c>
      <c r="K4150" t="s">
        <v>483</v>
      </c>
      <c r="M4150" s="15">
        <f t="shared" si="490"/>
        <v>26.827000000000002</v>
      </c>
      <c r="N4150" s="13">
        <f t="shared" si="491"/>
        <v>10</v>
      </c>
      <c r="O4150" s="13">
        <f t="shared" si="492"/>
        <v>3</v>
      </c>
      <c r="P4150" s="13">
        <f t="shared" si="493"/>
        <v>2017</v>
      </c>
      <c r="Q4150" s="13">
        <f t="shared" si="494"/>
        <v>53.654000000000003</v>
      </c>
    </row>
    <row r="4151" spans="1:17" x14ac:dyDescent="0.25">
      <c r="A4151" t="s">
        <v>8474</v>
      </c>
      <c r="B4151" t="s">
        <v>8475</v>
      </c>
      <c r="C4151">
        <v>42815.307685185187</v>
      </c>
      <c r="D4151">
        <v>4</v>
      </c>
      <c r="E4151" t="s">
        <v>13863</v>
      </c>
      <c r="F4151" t="s">
        <v>8472</v>
      </c>
      <c r="G4151" t="s">
        <v>8473</v>
      </c>
      <c r="H4151" t="s">
        <v>160</v>
      </c>
      <c r="I4151">
        <v>13.268000000000001</v>
      </c>
      <c r="J4151">
        <v>0</v>
      </c>
      <c r="K4151" t="s">
        <v>160</v>
      </c>
      <c r="M4151" s="15">
        <f t="shared" si="490"/>
        <v>13.268000000000001</v>
      </c>
      <c r="N4151" s="13">
        <f t="shared" si="491"/>
        <v>10</v>
      </c>
      <c r="O4151" s="13">
        <f t="shared" si="492"/>
        <v>3</v>
      </c>
      <c r="P4151" s="13">
        <f t="shared" si="493"/>
        <v>2017</v>
      </c>
      <c r="Q4151" s="13">
        <f t="shared" si="494"/>
        <v>53.072000000000003</v>
      </c>
    </row>
    <row r="4152" spans="1:17" x14ac:dyDescent="0.25">
      <c r="A4152" t="s">
        <v>5921</v>
      </c>
      <c r="B4152" t="s">
        <v>5922</v>
      </c>
      <c r="C4152">
        <v>42815.307685185187</v>
      </c>
      <c r="D4152">
        <v>2</v>
      </c>
      <c r="E4152" t="s">
        <v>13863</v>
      </c>
      <c r="F4152" t="s">
        <v>8472</v>
      </c>
      <c r="G4152" t="s">
        <v>8473</v>
      </c>
      <c r="H4152" t="s">
        <v>160</v>
      </c>
      <c r="I4152">
        <v>43.58</v>
      </c>
      <c r="J4152">
        <v>0</v>
      </c>
      <c r="K4152" t="s">
        <v>5925</v>
      </c>
      <c r="M4152" s="15">
        <f t="shared" si="490"/>
        <v>43.58</v>
      </c>
      <c r="N4152" s="13">
        <f t="shared" si="491"/>
        <v>10</v>
      </c>
      <c r="O4152" s="13">
        <f t="shared" si="492"/>
        <v>3</v>
      </c>
      <c r="P4152" s="13">
        <f t="shared" si="493"/>
        <v>2017</v>
      </c>
      <c r="Q4152" s="13">
        <f t="shared" si="494"/>
        <v>87.16</v>
      </c>
    </row>
    <row r="4153" spans="1:17" x14ac:dyDescent="0.25">
      <c r="A4153" t="s">
        <v>1473</v>
      </c>
      <c r="B4153" t="s">
        <v>1474</v>
      </c>
      <c r="C4153">
        <v>42850.495219907411</v>
      </c>
      <c r="D4153">
        <v>100</v>
      </c>
      <c r="E4153" t="s">
        <v>13863</v>
      </c>
      <c r="F4153" t="s">
        <v>8472</v>
      </c>
      <c r="G4153" t="s">
        <v>8476</v>
      </c>
      <c r="H4153" t="s">
        <v>160</v>
      </c>
      <c r="I4153">
        <v>36.249000000000002</v>
      </c>
      <c r="J4153">
        <v>0</v>
      </c>
      <c r="K4153" t="s">
        <v>1477</v>
      </c>
      <c r="M4153" s="15">
        <f t="shared" si="490"/>
        <v>36.249000000000002</v>
      </c>
      <c r="N4153" s="13">
        <f t="shared" si="491"/>
        <v>10</v>
      </c>
      <c r="O4153" s="13">
        <f t="shared" si="492"/>
        <v>4</v>
      </c>
      <c r="P4153" s="13">
        <f t="shared" si="493"/>
        <v>2017</v>
      </c>
      <c r="Q4153" s="13">
        <f t="shared" si="494"/>
        <v>3624.9</v>
      </c>
    </row>
    <row r="4154" spans="1:17" x14ac:dyDescent="0.25">
      <c r="A4154" t="s">
        <v>947</v>
      </c>
      <c r="B4154" t="s">
        <v>948</v>
      </c>
      <c r="C4154">
        <v>42835.590902777774</v>
      </c>
      <c r="D4154">
        <v>5</v>
      </c>
      <c r="E4154" t="s">
        <v>13863</v>
      </c>
      <c r="F4154" t="s">
        <v>8472</v>
      </c>
      <c r="G4154" t="s">
        <v>8477</v>
      </c>
      <c r="H4154" t="s">
        <v>160</v>
      </c>
      <c r="I4154">
        <v>53.703000000000003</v>
      </c>
      <c r="J4154">
        <v>0</v>
      </c>
      <c r="K4154" t="s">
        <v>949</v>
      </c>
      <c r="M4154" s="15">
        <f t="shared" si="490"/>
        <v>53.703000000000003</v>
      </c>
      <c r="N4154" s="13">
        <f t="shared" si="491"/>
        <v>10</v>
      </c>
      <c r="O4154" s="13">
        <f t="shared" si="492"/>
        <v>4</v>
      </c>
      <c r="P4154" s="13">
        <f t="shared" si="493"/>
        <v>2017</v>
      </c>
      <c r="Q4154" s="13">
        <f t="shared" si="494"/>
        <v>268.51499999999999</v>
      </c>
    </row>
    <row r="4155" spans="1:17" x14ac:dyDescent="0.25">
      <c r="A4155" t="s">
        <v>950</v>
      </c>
      <c r="B4155" t="s">
        <v>951</v>
      </c>
      <c r="C4155">
        <v>42835.590902777774</v>
      </c>
      <c r="D4155">
        <v>10</v>
      </c>
      <c r="E4155" t="s">
        <v>13863</v>
      </c>
      <c r="F4155" t="s">
        <v>8472</v>
      </c>
      <c r="G4155" t="s">
        <v>8477</v>
      </c>
      <c r="H4155" t="s">
        <v>160</v>
      </c>
      <c r="I4155">
        <v>33.613</v>
      </c>
      <c r="J4155">
        <v>0</v>
      </c>
      <c r="K4155" t="s">
        <v>952</v>
      </c>
      <c r="M4155" s="15">
        <f t="shared" si="490"/>
        <v>33.613</v>
      </c>
      <c r="N4155" s="13">
        <f t="shared" si="491"/>
        <v>10</v>
      </c>
      <c r="O4155" s="13">
        <f t="shared" si="492"/>
        <v>4</v>
      </c>
      <c r="P4155" s="13">
        <f t="shared" si="493"/>
        <v>2017</v>
      </c>
      <c r="Q4155" s="13">
        <f t="shared" si="494"/>
        <v>336.13</v>
      </c>
    </row>
    <row r="4156" spans="1:17" x14ac:dyDescent="0.25">
      <c r="A4156" t="s">
        <v>939</v>
      </c>
      <c r="B4156" t="s">
        <v>940</v>
      </c>
      <c r="C4156">
        <v>42835.590902777774</v>
      </c>
      <c r="D4156">
        <v>2</v>
      </c>
      <c r="E4156" t="s">
        <v>13863</v>
      </c>
      <c r="F4156" t="s">
        <v>8472</v>
      </c>
      <c r="G4156" t="s">
        <v>8477</v>
      </c>
      <c r="H4156" t="s">
        <v>160</v>
      </c>
      <c r="I4156">
        <v>35.31</v>
      </c>
      <c r="J4156">
        <v>0</v>
      </c>
      <c r="K4156" t="s">
        <v>943</v>
      </c>
      <c r="M4156" s="15">
        <f t="shared" si="490"/>
        <v>35.31</v>
      </c>
      <c r="N4156" s="13">
        <f t="shared" si="491"/>
        <v>10</v>
      </c>
      <c r="O4156" s="13">
        <f t="shared" si="492"/>
        <v>4</v>
      </c>
      <c r="P4156" s="13">
        <f t="shared" si="493"/>
        <v>2017</v>
      </c>
      <c r="Q4156" s="13">
        <f t="shared" si="494"/>
        <v>70.62</v>
      </c>
    </row>
    <row r="4157" spans="1:17" x14ac:dyDescent="0.25">
      <c r="A4157" t="s">
        <v>944</v>
      </c>
      <c r="B4157" t="s">
        <v>945</v>
      </c>
      <c r="C4157">
        <v>42835.590902777774</v>
      </c>
      <c r="D4157">
        <v>4</v>
      </c>
      <c r="E4157" t="s">
        <v>13863</v>
      </c>
      <c r="F4157" t="s">
        <v>8472</v>
      </c>
      <c r="G4157" t="s">
        <v>8477</v>
      </c>
      <c r="H4157" t="s">
        <v>160</v>
      </c>
      <c r="I4157">
        <v>35.950000000000003</v>
      </c>
      <c r="J4157">
        <v>0</v>
      </c>
      <c r="K4157" t="s">
        <v>946</v>
      </c>
      <c r="M4157" s="15">
        <f t="shared" si="490"/>
        <v>35.950000000000003</v>
      </c>
      <c r="N4157" s="13">
        <f t="shared" si="491"/>
        <v>10</v>
      </c>
      <c r="O4157" s="13">
        <f t="shared" si="492"/>
        <v>4</v>
      </c>
      <c r="P4157" s="13">
        <f t="shared" si="493"/>
        <v>2017</v>
      </c>
      <c r="Q4157" s="13">
        <f t="shared" si="494"/>
        <v>143.80000000000001</v>
      </c>
    </row>
    <row r="4158" spans="1:17" x14ac:dyDescent="0.25">
      <c r="A4158" t="s">
        <v>7183</v>
      </c>
      <c r="B4158" t="s">
        <v>7184</v>
      </c>
      <c r="C4158">
        <v>42990.403541666667</v>
      </c>
      <c r="D4158">
        <v>4</v>
      </c>
      <c r="E4158" t="s">
        <v>13863</v>
      </c>
      <c r="F4158" t="s">
        <v>8472</v>
      </c>
      <c r="G4158" t="s">
        <v>8478</v>
      </c>
      <c r="H4158" t="s">
        <v>160</v>
      </c>
      <c r="I4158">
        <v>0.53</v>
      </c>
      <c r="J4158">
        <v>0</v>
      </c>
      <c r="K4158" t="s">
        <v>160</v>
      </c>
      <c r="M4158" s="15">
        <f t="shared" si="490"/>
        <v>0.53</v>
      </c>
      <c r="N4158" s="13">
        <f t="shared" si="491"/>
        <v>10</v>
      </c>
      <c r="O4158" s="13">
        <f t="shared" si="492"/>
        <v>9</v>
      </c>
      <c r="P4158" s="13">
        <f t="shared" si="493"/>
        <v>2017</v>
      </c>
      <c r="Q4158" s="13">
        <f t="shared" si="494"/>
        <v>2.12</v>
      </c>
    </row>
    <row r="4159" spans="1:17" x14ac:dyDescent="0.25">
      <c r="A4159" t="s">
        <v>3247</v>
      </c>
      <c r="B4159" t="s">
        <v>3248</v>
      </c>
      <c r="C4159">
        <v>42804.699548611112</v>
      </c>
      <c r="D4159">
        <v>10</v>
      </c>
      <c r="E4159" t="s">
        <v>13863</v>
      </c>
      <c r="F4159" t="s">
        <v>8361</v>
      </c>
      <c r="G4159" t="s">
        <v>8362</v>
      </c>
      <c r="H4159" t="s">
        <v>12</v>
      </c>
      <c r="I4159">
        <v>61.75</v>
      </c>
      <c r="J4159">
        <v>0</v>
      </c>
      <c r="K4159" t="s">
        <v>3249</v>
      </c>
      <c r="M4159" s="15">
        <f t="shared" si="490"/>
        <v>61.75</v>
      </c>
      <c r="N4159" s="13">
        <f t="shared" si="491"/>
        <v>10</v>
      </c>
      <c r="O4159" s="13">
        <f t="shared" si="492"/>
        <v>3</v>
      </c>
      <c r="P4159" s="13">
        <f t="shared" si="493"/>
        <v>2017</v>
      </c>
      <c r="Q4159" s="13">
        <f t="shared" si="494"/>
        <v>617.5</v>
      </c>
    </row>
    <row r="4160" spans="1:17" x14ac:dyDescent="0.25">
      <c r="A4160" t="s">
        <v>1509</v>
      </c>
      <c r="B4160" t="s">
        <v>1510</v>
      </c>
      <c r="C4160">
        <v>42803.502071759256</v>
      </c>
      <c r="D4160">
        <v>200</v>
      </c>
      <c r="E4160" t="s">
        <v>13863</v>
      </c>
      <c r="F4160" t="s">
        <v>8147</v>
      </c>
      <c r="G4160" t="s">
        <v>8479</v>
      </c>
      <c r="H4160" t="s">
        <v>240</v>
      </c>
      <c r="I4160">
        <v>5.39</v>
      </c>
      <c r="J4160">
        <v>0</v>
      </c>
      <c r="K4160" t="s">
        <v>1511</v>
      </c>
      <c r="M4160" s="15">
        <f t="shared" si="490"/>
        <v>5.39</v>
      </c>
      <c r="N4160" s="13">
        <f t="shared" si="491"/>
        <v>10</v>
      </c>
      <c r="O4160" s="13">
        <f t="shared" si="492"/>
        <v>3</v>
      </c>
      <c r="P4160" s="13">
        <f t="shared" si="493"/>
        <v>2017</v>
      </c>
      <c r="Q4160" s="13">
        <f t="shared" si="494"/>
        <v>1078</v>
      </c>
    </row>
    <row r="4161" spans="1:17" x14ac:dyDescent="0.25">
      <c r="A4161" t="s">
        <v>3247</v>
      </c>
      <c r="B4161" t="s">
        <v>3248</v>
      </c>
      <c r="C4161">
        <v>42858.296412037038</v>
      </c>
      <c r="D4161">
        <v>40</v>
      </c>
      <c r="E4161" t="s">
        <v>13863</v>
      </c>
      <c r="F4161" t="s">
        <v>8361</v>
      </c>
      <c r="G4161" t="s">
        <v>8480</v>
      </c>
      <c r="H4161" t="s">
        <v>12</v>
      </c>
      <c r="I4161">
        <v>61.75</v>
      </c>
      <c r="J4161">
        <v>0</v>
      </c>
      <c r="K4161" t="s">
        <v>3249</v>
      </c>
      <c r="M4161" s="15">
        <f t="shared" si="490"/>
        <v>61.75</v>
      </c>
      <c r="N4161" s="13">
        <f t="shared" si="491"/>
        <v>10</v>
      </c>
      <c r="O4161" s="13">
        <f t="shared" si="492"/>
        <v>5</v>
      </c>
      <c r="P4161" s="13">
        <f t="shared" si="493"/>
        <v>2017</v>
      </c>
      <c r="Q4161" s="13">
        <f t="shared" si="494"/>
        <v>2470</v>
      </c>
    </row>
    <row r="4162" spans="1:17" x14ac:dyDescent="0.25">
      <c r="A4162" t="s">
        <v>218</v>
      </c>
      <c r="B4162" t="s">
        <v>219</v>
      </c>
      <c r="C4162">
        <v>42807.380520833336</v>
      </c>
      <c r="D4162">
        <v>1</v>
      </c>
      <c r="E4162" t="s">
        <v>13863</v>
      </c>
      <c r="F4162" t="s">
        <v>8481</v>
      </c>
      <c r="G4162" t="s">
        <v>8482</v>
      </c>
      <c r="H4162" t="s">
        <v>222</v>
      </c>
      <c r="I4162">
        <v>50.57</v>
      </c>
      <c r="J4162">
        <v>0</v>
      </c>
      <c r="K4162" t="s">
        <v>223</v>
      </c>
      <c r="M4162" s="15">
        <f t="shared" si="490"/>
        <v>50.57</v>
      </c>
      <c r="N4162" s="13">
        <f t="shared" si="491"/>
        <v>10</v>
      </c>
      <c r="O4162" s="13">
        <f t="shared" si="492"/>
        <v>3</v>
      </c>
      <c r="P4162" s="13">
        <f t="shared" si="493"/>
        <v>2017</v>
      </c>
      <c r="Q4162" s="13">
        <f t="shared" si="494"/>
        <v>50.57</v>
      </c>
    </row>
    <row r="4163" spans="1:17" x14ac:dyDescent="0.25">
      <c r="A4163" t="s">
        <v>8483</v>
      </c>
      <c r="B4163" t="s">
        <v>8484</v>
      </c>
      <c r="C4163">
        <v>42815.318240740744</v>
      </c>
      <c r="D4163">
        <v>1</v>
      </c>
      <c r="E4163" t="s">
        <v>13863</v>
      </c>
      <c r="F4163" t="s">
        <v>8444</v>
      </c>
      <c r="G4163" t="s">
        <v>8445</v>
      </c>
      <c r="H4163" t="s">
        <v>301</v>
      </c>
      <c r="I4163">
        <v>16.55</v>
      </c>
      <c r="J4163">
        <v>0</v>
      </c>
      <c r="K4163" t="s">
        <v>8485</v>
      </c>
      <c r="M4163" s="15">
        <f t="shared" si="490"/>
        <v>16.55</v>
      </c>
      <c r="N4163" s="13">
        <f t="shared" si="491"/>
        <v>10</v>
      </c>
      <c r="O4163" s="13">
        <f t="shared" si="492"/>
        <v>3</v>
      </c>
      <c r="P4163" s="13">
        <f t="shared" si="493"/>
        <v>2017</v>
      </c>
      <c r="Q4163" s="13">
        <f t="shared" si="494"/>
        <v>16.55</v>
      </c>
    </row>
    <row r="4164" spans="1:17" x14ac:dyDescent="0.25">
      <c r="A4164" t="s">
        <v>2548</v>
      </c>
      <c r="B4164" t="s">
        <v>2549</v>
      </c>
      <c r="C4164">
        <v>42852.694479166668</v>
      </c>
      <c r="D4164">
        <v>100</v>
      </c>
      <c r="E4164" t="s">
        <v>13863</v>
      </c>
      <c r="F4164" t="s">
        <v>8486</v>
      </c>
      <c r="G4164" t="s">
        <v>8487</v>
      </c>
      <c r="H4164" t="s">
        <v>160</v>
      </c>
      <c r="I4164">
        <v>1.05</v>
      </c>
      <c r="J4164">
        <v>0</v>
      </c>
      <c r="K4164" t="s">
        <v>160</v>
      </c>
      <c r="M4164" s="15">
        <f t="shared" si="490"/>
        <v>1.05</v>
      </c>
      <c r="N4164" s="13">
        <f t="shared" si="491"/>
        <v>10</v>
      </c>
      <c r="O4164" s="13">
        <f t="shared" si="492"/>
        <v>4</v>
      </c>
      <c r="P4164" s="13">
        <f t="shared" si="493"/>
        <v>2017</v>
      </c>
      <c r="Q4164" s="13">
        <f t="shared" si="494"/>
        <v>105</v>
      </c>
    </row>
    <row r="4165" spans="1:17" x14ac:dyDescent="0.25">
      <c r="A4165" t="s">
        <v>2545</v>
      </c>
      <c r="B4165" t="s">
        <v>2546</v>
      </c>
      <c r="C4165">
        <v>42852.694479166668</v>
      </c>
      <c r="D4165">
        <v>100</v>
      </c>
      <c r="E4165" t="s">
        <v>13863</v>
      </c>
      <c r="F4165" t="s">
        <v>8486</v>
      </c>
      <c r="G4165" t="s">
        <v>8487</v>
      </c>
      <c r="H4165" t="s">
        <v>160</v>
      </c>
      <c r="I4165">
        <v>0.73299999999999998</v>
      </c>
      <c r="J4165">
        <v>0</v>
      </c>
      <c r="K4165" t="s">
        <v>2547</v>
      </c>
      <c r="M4165" s="15">
        <f t="shared" si="490"/>
        <v>0.73299999999999998</v>
      </c>
      <c r="N4165" s="13">
        <f t="shared" si="491"/>
        <v>10</v>
      </c>
      <c r="O4165" s="13">
        <f t="shared" si="492"/>
        <v>4</v>
      </c>
      <c r="P4165" s="13">
        <f t="shared" si="493"/>
        <v>2017</v>
      </c>
      <c r="Q4165" s="13">
        <f t="shared" si="494"/>
        <v>73.3</v>
      </c>
    </row>
    <row r="4166" spans="1:17" x14ac:dyDescent="0.25">
      <c r="A4166" t="s">
        <v>8488</v>
      </c>
      <c r="B4166" t="s">
        <v>8489</v>
      </c>
      <c r="C4166">
        <v>42852.694479166668</v>
      </c>
      <c r="D4166">
        <v>100</v>
      </c>
      <c r="E4166" t="s">
        <v>13863</v>
      </c>
      <c r="F4166" t="s">
        <v>8486</v>
      </c>
      <c r="G4166" t="s">
        <v>8487</v>
      </c>
      <c r="H4166" t="s">
        <v>160</v>
      </c>
      <c r="I4166">
        <v>1.851</v>
      </c>
      <c r="J4166">
        <v>0</v>
      </c>
      <c r="K4166" t="s">
        <v>8490</v>
      </c>
      <c r="M4166" s="15">
        <f t="shared" si="490"/>
        <v>1.851</v>
      </c>
      <c r="N4166" s="13">
        <f t="shared" si="491"/>
        <v>10</v>
      </c>
      <c r="O4166" s="13">
        <f t="shared" si="492"/>
        <v>4</v>
      </c>
      <c r="P4166" s="13">
        <f t="shared" si="493"/>
        <v>2017</v>
      </c>
      <c r="Q4166" s="13">
        <f t="shared" si="494"/>
        <v>185.1</v>
      </c>
    </row>
    <row r="4167" spans="1:17" x14ac:dyDescent="0.25">
      <c r="A4167" t="s">
        <v>8491</v>
      </c>
      <c r="B4167" t="s">
        <v>8492</v>
      </c>
      <c r="C4167">
        <v>42852.694479166668</v>
      </c>
      <c r="D4167">
        <v>100</v>
      </c>
      <c r="E4167" t="s">
        <v>13863</v>
      </c>
      <c r="F4167" t="s">
        <v>8486</v>
      </c>
      <c r="G4167" t="s">
        <v>8487</v>
      </c>
      <c r="H4167" t="s">
        <v>160</v>
      </c>
      <c r="I4167">
        <v>6.2640000000000002</v>
      </c>
      <c r="J4167">
        <v>0</v>
      </c>
      <c r="K4167" t="s">
        <v>160</v>
      </c>
      <c r="M4167" s="15">
        <f t="shared" si="490"/>
        <v>6.2640000000000002</v>
      </c>
      <c r="N4167" s="13">
        <f t="shared" si="491"/>
        <v>10</v>
      </c>
      <c r="O4167" s="13">
        <f t="shared" si="492"/>
        <v>4</v>
      </c>
      <c r="P4167" s="13">
        <f t="shared" si="493"/>
        <v>2017</v>
      </c>
      <c r="Q4167" s="13">
        <f t="shared" si="494"/>
        <v>626.4</v>
      </c>
    </row>
    <row r="4168" spans="1:17" x14ac:dyDescent="0.25">
      <c r="A4168" t="s">
        <v>7067</v>
      </c>
      <c r="B4168" t="s">
        <v>7068</v>
      </c>
      <c r="C4168">
        <v>42990.403541666667</v>
      </c>
      <c r="D4168">
        <v>2</v>
      </c>
      <c r="E4168" t="s">
        <v>13863</v>
      </c>
      <c r="F4168" t="s">
        <v>8472</v>
      </c>
      <c r="G4168" t="s">
        <v>8478</v>
      </c>
      <c r="H4168" t="s">
        <v>160</v>
      </c>
      <c r="I4168">
        <v>1.22</v>
      </c>
      <c r="J4168">
        <v>0</v>
      </c>
      <c r="K4168" t="s">
        <v>7069</v>
      </c>
      <c r="M4168" s="15">
        <f t="shared" si="490"/>
        <v>1.22</v>
      </c>
      <c r="N4168" s="13">
        <f t="shared" si="491"/>
        <v>10</v>
      </c>
      <c r="O4168" s="13">
        <f t="shared" si="492"/>
        <v>9</v>
      </c>
      <c r="P4168" s="13">
        <f t="shared" si="493"/>
        <v>2017</v>
      </c>
      <c r="Q4168" s="13">
        <f t="shared" si="494"/>
        <v>2.44</v>
      </c>
    </row>
    <row r="4169" spans="1:17" x14ac:dyDescent="0.25">
      <c r="A4169" t="s">
        <v>722</v>
      </c>
      <c r="B4169" t="s">
        <v>723</v>
      </c>
      <c r="C4169">
        <v>42802.502743055556</v>
      </c>
      <c r="D4169">
        <v>20</v>
      </c>
      <c r="E4169" t="s">
        <v>13863</v>
      </c>
      <c r="F4169" t="s">
        <v>8493</v>
      </c>
      <c r="G4169" t="s">
        <v>8494</v>
      </c>
      <c r="H4169" t="s">
        <v>52</v>
      </c>
      <c r="I4169">
        <v>0</v>
      </c>
      <c r="J4169">
        <v>0</v>
      </c>
      <c r="K4169" t="s">
        <v>52</v>
      </c>
      <c r="M4169" s="15">
        <f t="shared" si="490"/>
        <v>0</v>
      </c>
      <c r="N4169" s="13">
        <f t="shared" si="491"/>
        <v>10</v>
      </c>
      <c r="O4169" s="13">
        <f t="shared" si="492"/>
        <v>3</v>
      </c>
      <c r="P4169" s="13">
        <f t="shared" si="493"/>
        <v>2017</v>
      </c>
      <c r="Q4169" s="13">
        <f t="shared" si="494"/>
        <v>0</v>
      </c>
    </row>
    <row r="4170" spans="1:17" x14ac:dyDescent="0.25">
      <c r="A4170" t="s">
        <v>48</v>
      </c>
      <c r="B4170" t="s">
        <v>49</v>
      </c>
      <c r="C4170">
        <v>42802.502743055556</v>
      </c>
      <c r="D4170">
        <v>432</v>
      </c>
      <c r="E4170" t="s">
        <v>13863</v>
      </c>
      <c r="F4170" t="s">
        <v>8493</v>
      </c>
      <c r="G4170" t="s">
        <v>8494</v>
      </c>
      <c r="H4170" t="s">
        <v>52</v>
      </c>
      <c r="I4170">
        <v>0</v>
      </c>
      <c r="J4170">
        <v>0</v>
      </c>
      <c r="K4170" t="s">
        <v>52</v>
      </c>
      <c r="M4170" s="15">
        <f t="shared" si="490"/>
        <v>0</v>
      </c>
      <c r="N4170" s="13">
        <f t="shared" si="491"/>
        <v>10</v>
      </c>
      <c r="O4170" s="13">
        <f t="shared" si="492"/>
        <v>3</v>
      </c>
      <c r="P4170" s="13">
        <f t="shared" si="493"/>
        <v>2017</v>
      </c>
      <c r="Q4170" s="13">
        <f t="shared" si="494"/>
        <v>0</v>
      </c>
    </row>
    <row r="4171" spans="1:17" x14ac:dyDescent="0.25">
      <c r="A4171" t="s">
        <v>218</v>
      </c>
      <c r="B4171" t="s">
        <v>219</v>
      </c>
      <c r="C4171">
        <v>42802.587719907409</v>
      </c>
      <c r="D4171">
        <v>1</v>
      </c>
      <c r="E4171" t="s">
        <v>13863</v>
      </c>
      <c r="F4171" t="s">
        <v>8495</v>
      </c>
      <c r="G4171" t="s">
        <v>8496</v>
      </c>
      <c r="H4171" t="s">
        <v>412</v>
      </c>
      <c r="I4171">
        <v>83.48</v>
      </c>
      <c r="J4171">
        <v>0</v>
      </c>
      <c r="K4171" t="s">
        <v>223</v>
      </c>
      <c r="M4171" s="15">
        <f t="shared" si="490"/>
        <v>83.48</v>
      </c>
      <c r="N4171" s="13">
        <f t="shared" si="491"/>
        <v>10</v>
      </c>
      <c r="O4171" s="13">
        <f t="shared" si="492"/>
        <v>3</v>
      </c>
      <c r="P4171" s="13">
        <f t="shared" si="493"/>
        <v>2017</v>
      </c>
      <c r="Q4171" s="13">
        <f t="shared" si="494"/>
        <v>83.48</v>
      </c>
    </row>
    <row r="4172" spans="1:17" x14ac:dyDescent="0.25">
      <c r="A4172" t="s">
        <v>218</v>
      </c>
      <c r="B4172" t="s">
        <v>219</v>
      </c>
      <c r="C4172">
        <v>42807.380729166667</v>
      </c>
      <c r="D4172">
        <v>2</v>
      </c>
      <c r="E4172" t="s">
        <v>13863</v>
      </c>
      <c r="F4172" t="s">
        <v>8497</v>
      </c>
      <c r="G4172" t="s">
        <v>8498</v>
      </c>
      <c r="H4172" t="s">
        <v>222</v>
      </c>
      <c r="I4172">
        <v>50.57</v>
      </c>
      <c r="J4172">
        <v>0</v>
      </c>
      <c r="K4172" t="s">
        <v>223</v>
      </c>
      <c r="M4172" s="15">
        <f t="shared" si="490"/>
        <v>50.57</v>
      </c>
      <c r="N4172" s="13">
        <f t="shared" si="491"/>
        <v>10</v>
      </c>
      <c r="O4172" s="13">
        <f t="shared" si="492"/>
        <v>3</v>
      </c>
      <c r="P4172" s="13">
        <f t="shared" si="493"/>
        <v>2017</v>
      </c>
      <c r="Q4172" s="13">
        <f t="shared" si="494"/>
        <v>101.14</v>
      </c>
    </row>
    <row r="4173" spans="1:17" x14ac:dyDescent="0.25">
      <c r="A4173" t="s">
        <v>413</v>
      </c>
      <c r="B4173" t="s">
        <v>414</v>
      </c>
      <c r="C4173">
        <v>42807.380729166667</v>
      </c>
      <c r="D4173">
        <v>1</v>
      </c>
      <c r="E4173" t="s">
        <v>13863</v>
      </c>
      <c r="F4173" t="s">
        <v>8497</v>
      </c>
      <c r="G4173" t="s">
        <v>8498</v>
      </c>
      <c r="H4173" t="s">
        <v>222</v>
      </c>
      <c r="I4173">
        <v>41.28</v>
      </c>
      <c r="J4173">
        <v>0</v>
      </c>
      <c r="K4173" t="s">
        <v>416</v>
      </c>
      <c r="M4173" s="15">
        <f t="shared" si="490"/>
        <v>41.28</v>
      </c>
      <c r="N4173" s="13">
        <f t="shared" si="491"/>
        <v>10</v>
      </c>
      <c r="O4173" s="13">
        <f t="shared" si="492"/>
        <v>3</v>
      </c>
      <c r="P4173" s="13">
        <f t="shared" si="493"/>
        <v>2017</v>
      </c>
      <c r="Q4173" s="13">
        <f t="shared" si="494"/>
        <v>41.28</v>
      </c>
    </row>
    <row r="4174" spans="1:17" x14ac:dyDescent="0.25">
      <c r="A4174" t="s">
        <v>8499</v>
      </c>
      <c r="B4174" t="s">
        <v>8500</v>
      </c>
      <c r="C4174">
        <v>42788.737627314818</v>
      </c>
      <c r="D4174">
        <v>5</v>
      </c>
      <c r="E4174" t="s">
        <v>13863</v>
      </c>
      <c r="F4174" t="s">
        <v>8501</v>
      </c>
      <c r="G4174" t="s">
        <v>8502</v>
      </c>
      <c r="H4174" t="s">
        <v>181</v>
      </c>
      <c r="I4174">
        <v>4.82</v>
      </c>
      <c r="J4174">
        <v>0</v>
      </c>
      <c r="K4174" t="s">
        <v>8503</v>
      </c>
      <c r="M4174" s="15">
        <f t="shared" si="490"/>
        <v>4.82</v>
      </c>
      <c r="N4174" s="13">
        <f t="shared" si="491"/>
        <v>10</v>
      </c>
      <c r="O4174" s="13">
        <f t="shared" si="492"/>
        <v>2</v>
      </c>
      <c r="P4174" s="13">
        <f t="shared" si="493"/>
        <v>2017</v>
      </c>
      <c r="Q4174" s="13">
        <f t="shared" si="494"/>
        <v>24.1</v>
      </c>
    </row>
    <row r="4175" spans="1:17" x14ac:dyDescent="0.25">
      <c r="A4175" t="s">
        <v>8504</v>
      </c>
      <c r="B4175" t="s">
        <v>8505</v>
      </c>
      <c r="C4175">
        <v>42788.737627314818</v>
      </c>
      <c r="D4175">
        <v>5</v>
      </c>
      <c r="E4175" t="s">
        <v>13863</v>
      </c>
      <c r="F4175" t="s">
        <v>8501</v>
      </c>
      <c r="G4175" t="s">
        <v>8502</v>
      </c>
      <c r="H4175" t="s">
        <v>181</v>
      </c>
      <c r="I4175">
        <v>4.25</v>
      </c>
      <c r="J4175">
        <v>0</v>
      </c>
      <c r="K4175" t="s">
        <v>8506</v>
      </c>
      <c r="M4175" s="15">
        <f t="shared" si="490"/>
        <v>4.25</v>
      </c>
      <c r="N4175" s="13">
        <f t="shared" si="491"/>
        <v>10</v>
      </c>
      <c r="O4175" s="13">
        <f t="shared" si="492"/>
        <v>2</v>
      </c>
      <c r="P4175" s="13">
        <f t="shared" si="493"/>
        <v>2017</v>
      </c>
      <c r="Q4175" s="13">
        <f t="shared" si="494"/>
        <v>21.25</v>
      </c>
    </row>
    <row r="4176" spans="1:17" x14ac:dyDescent="0.25">
      <c r="A4176" t="s">
        <v>3609</v>
      </c>
      <c r="B4176" t="s">
        <v>3610</v>
      </c>
      <c r="C4176">
        <v>42788.737627314818</v>
      </c>
      <c r="D4176">
        <v>48</v>
      </c>
      <c r="E4176" t="s">
        <v>13863</v>
      </c>
      <c r="F4176" t="s">
        <v>8501</v>
      </c>
      <c r="G4176" t="s">
        <v>8502</v>
      </c>
      <c r="H4176" t="s">
        <v>181</v>
      </c>
      <c r="I4176">
        <v>1.78</v>
      </c>
      <c r="J4176">
        <v>0</v>
      </c>
      <c r="K4176" t="s">
        <v>3611</v>
      </c>
      <c r="M4176" s="15">
        <f t="shared" ref="M4176:M4206" si="495">+I4176*(1-J4176/100)</f>
        <v>1.78</v>
      </c>
      <c r="N4176" s="13">
        <f t="shared" ref="N4176:N4206" si="496">+LEN(A4176)</f>
        <v>10</v>
      </c>
      <c r="O4176" s="13">
        <f t="shared" ref="O4176:O4206" si="497">+MONTH(C4176)</f>
        <v>2</v>
      </c>
      <c r="P4176" s="13">
        <f t="shared" ref="P4176:P4206" si="498">+YEAR(C4176)</f>
        <v>2017</v>
      </c>
      <c r="Q4176" s="13">
        <f t="shared" ref="Q4176:Q4206" si="499">+M4176*D4176</f>
        <v>85.44</v>
      </c>
    </row>
    <row r="4177" spans="1:17" x14ac:dyDescent="0.25">
      <c r="A4177" t="s">
        <v>1491</v>
      </c>
      <c r="B4177" t="s">
        <v>1492</v>
      </c>
      <c r="C4177">
        <v>42788.737627314818</v>
      </c>
      <c r="D4177">
        <v>10</v>
      </c>
      <c r="E4177" t="s">
        <v>13863</v>
      </c>
      <c r="F4177" t="s">
        <v>8501</v>
      </c>
      <c r="G4177" t="s">
        <v>8502</v>
      </c>
      <c r="H4177" t="s">
        <v>181</v>
      </c>
      <c r="I4177">
        <v>0.55000000000000004</v>
      </c>
      <c r="J4177">
        <v>0</v>
      </c>
      <c r="K4177" t="s">
        <v>1493</v>
      </c>
      <c r="M4177" s="15">
        <f t="shared" si="495"/>
        <v>0.55000000000000004</v>
      </c>
      <c r="N4177" s="13">
        <f t="shared" si="496"/>
        <v>10</v>
      </c>
      <c r="O4177" s="13">
        <f t="shared" si="497"/>
        <v>2</v>
      </c>
      <c r="P4177" s="13">
        <f t="shared" si="498"/>
        <v>2017</v>
      </c>
      <c r="Q4177" s="13">
        <f t="shared" si="499"/>
        <v>5.5</v>
      </c>
    </row>
    <row r="4178" spans="1:17" x14ac:dyDescent="0.25">
      <c r="A4178" t="s">
        <v>3609</v>
      </c>
      <c r="B4178" t="s">
        <v>3610</v>
      </c>
      <c r="C4178">
        <v>42797.359131944446</v>
      </c>
      <c r="D4178">
        <v>36</v>
      </c>
      <c r="E4178" t="s">
        <v>13863</v>
      </c>
      <c r="F4178" t="s">
        <v>8501</v>
      </c>
      <c r="G4178" t="s">
        <v>8507</v>
      </c>
      <c r="H4178" t="s">
        <v>181</v>
      </c>
      <c r="I4178">
        <v>1.78</v>
      </c>
      <c r="J4178">
        <v>0</v>
      </c>
      <c r="K4178" t="s">
        <v>3611</v>
      </c>
      <c r="M4178" s="15">
        <f t="shared" si="495"/>
        <v>1.78</v>
      </c>
      <c r="N4178" s="13">
        <f t="shared" si="496"/>
        <v>10</v>
      </c>
      <c r="O4178" s="13">
        <f t="shared" si="497"/>
        <v>3</v>
      </c>
      <c r="P4178" s="13">
        <f t="shared" si="498"/>
        <v>2017</v>
      </c>
      <c r="Q4178" s="13">
        <f t="shared" si="499"/>
        <v>64.08</v>
      </c>
    </row>
    <row r="4179" spans="1:17" x14ac:dyDescent="0.25">
      <c r="A4179" t="s">
        <v>1491</v>
      </c>
      <c r="B4179" t="s">
        <v>1492</v>
      </c>
      <c r="C4179">
        <v>42837.258819444447</v>
      </c>
      <c r="D4179">
        <v>40</v>
      </c>
      <c r="E4179" t="s">
        <v>13863</v>
      </c>
      <c r="F4179" t="s">
        <v>8501</v>
      </c>
      <c r="G4179" t="s">
        <v>8508</v>
      </c>
      <c r="H4179" t="s">
        <v>181</v>
      </c>
      <c r="I4179">
        <v>0.55000000000000004</v>
      </c>
      <c r="J4179">
        <v>0</v>
      </c>
      <c r="K4179" t="s">
        <v>1493</v>
      </c>
      <c r="M4179" s="15">
        <f t="shared" si="495"/>
        <v>0.55000000000000004</v>
      </c>
      <c r="N4179" s="13">
        <f t="shared" si="496"/>
        <v>10</v>
      </c>
      <c r="O4179" s="13">
        <f t="shared" si="497"/>
        <v>4</v>
      </c>
      <c r="P4179" s="13">
        <f t="shared" si="498"/>
        <v>2017</v>
      </c>
      <c r="Q4179" s="13">
        <f t="shared" si="499"/>
        <v>22</v>
      </c>
    </row>
    <row r="4180" spans="1:17" x14ac:dyDescent="0.25">
      <c r="A4180" t="s">
        <v>1451</v>
      </c>
      <c r="B4180" t="s">
        <v>1452</v>
      </c>
      <c r="C4180">
        <v>42815.310335648152</v>
      </c>
      <c r="D4180">
        <v>200</v>
      </c>
      <c r="E4180" t="s">
        <v>13863</v>
      </c>
      <c r="F4180" t="s">
        <v>8323</v>
      </c>
      <c r="G4180" t="s">
        <v>8324</v>
      </c>
      <c r="H4180" t="s">
        <v>326</v>
      </c>
      <c r="I4180">
        <v>1</v>
      </c>
      <c r="J4180">
        <v>0</v>
      </c>
      <c r="K4180" t="s">
        <v>790</v>
      </c>
      <c r="M4180" s="15">
        <f t="shared" si="495"/>
        <v>1</v>
      </c>
      <c r="N4180" s="13">
        <f t="shared" si="496"/>
        <v>10</v>
      </c>
      <c r="O4180" s="13">
        <f t="shared" si="497"/>
        <v>3</v>
      </c>
      <c r="P4180" s="13">
        <f t="shared" si="498"/>
        <v>2017</v>
      </c>
      <c r="Q4180" s="13">
        <f t="shared" si="499"/>
        <v>200</v>
      </c>
    </row>
    <row r="4181" spans="1:17" x14ac:dyDescent="0.25">
      <c r="A4181" t="s">
        <v>593</v>
      </c>
      <c r="B4181" t="s">
        <v>594</v>
      </c>
      <c r="C4181">
        <v>42815.310335648152</v>
      </c>
      <c r="D4181">
        <v>200</v>
      </c>
      <c r="E4181" t="s">
        <v>13863</v>
      </c>
      <c r="F4181" t="s">
        <v>8323</v>
      </c>
      <c r="G4181" t="s">
        <v>8324</v>
      </c>
      <c r="H4181" t="s">
        <v>326</v>
      </c>
      <c r="I4181">
        <v>2.8</v>
      </c>
      <c r="J4181">
        <v>0</v>
      </c>
      <c r="K4181" t="s">
        <v>597</v>
      </c>
      <c r="M4181" s="15">
        <f t="shared" si="495"/>
        <v>2.8</v>
      </c>
      <c r="N4181" s="13">
        <f t="shared" si="496"/>
        <v>10</v>
      </c>
      <c r="O4181" s="13">
        <f t="shared" si="497"/>
        <v>3</v>
      </c>
      <c r="P4181" s="13">
        <f t="shared" si="498"/>
        <v>2017</v>
      </c>
      <c r="Q4181" s="13">
        <f t="shared" si="499"/>
        <v>560</v>
      </c>
    </row>
    <row r="4182" spans="1:17" x14ac:dyDescent="0.25">
      <c r="A4182" t="s">
        <v>6490</v>
      </c>
      <c r="B4182" t="s">
        <v>6491</v>
      </c>
      <c r="C4182">
        <v>42807.314456018517</v>
      </c>
      <c r="D4182">
        <v>2</v>
      </c>
      <c r="E4182" t="s">
        <v>13863</v>
      </c>
      <c r="F4182" t="s">
        <v>8509</v>
      </c>
      <c r="G4182" t="s">
        <v>8510</v>
      </c>
      <c r="H4182" t="s">
        <v>65</v>
      </c>
      <c r="I4182">
        <v>24.9</v>
      </c>
      <c r="J4182">
        <v>0</v>
      </c>
      <c r="K4182" t="s">
        <v>6492</v>
      </c>
      <c r="M4182" s="15">
        <f t="shared" si="495"/>
        <v>24.9</v>
      </c>
      <c r="N4182" s="13">
        <f t="shared" si="496"/>
        <v>10</v>
      </c>
      <c r="O4182" s="13">
        <f t="shared" si="497"/>
        <v>3</v>
      </c>
      <c r="P4182" s="13">
        <f t="shared" si="498"/>
        <v>2017</v>
      </c>
      <c r="Q4182" s="13">
        <f t="shared" si="499"/>
        <v>49.8</v>
      </c>
    </row>
    <row r="4183" spans="1:17" x14ac:dyDescent="0.25">
      <c r="A4183" t="s">
        <v>8046</v>
      </c>
      <c r="B4183" t="s">
        <v>8047</v>
      </c>
      <c r="C4183">
        <v>42803.439004629632</v>
      </c>
      <c r="D4183">
        <v>1</v>
      </c>
      <c r="E4183" t="s">
        <v>13863</v>
      </c>
      <c r="F4183" t="s">
        <v>8511</v>
      </c>
      <c r="G4183" t="s">
        <v>8512</v>
      </c>
      <c r="H4183" t="s">
        <v>301</v>
      </c>
      <c r="I4183">
        <v>41.6</v>
      </c>
      <c r="J4183">
        <v>0</v>
      </c>
      <c r="K4183" t="s">
        <v>8048</v>
      </c>
      <c r="M4183" s="15">
        <f t="shared" si="495"/>
        <v>41.6</v>
      </c>
      <c r="N4183" s="13">
        <f t="shared" si="496"/>
        <v>10</v>
      </c>
      <c r="O4183" s="13">
        <f t="shared" si="497"/>
        <v>3</v>
      </c>
      <c r="P4183" s="13">
        <f t="shared" si="498"/>
        <v>2017</v>
      </c>
      <c r="Q4183" s="13">
        <f t="shared" si="499"/>
        <v>41.6</v>
      </c>
    </row>
    <row r="4184" spans="1:17" x14ac:dyDescent="0.25">
      <c r="A4184" t="s">
        <v>5575</v>
      </c>
      <c r="B4184" t="s">
        <v>5576</v>
      </c>
      <c r="C4184">
        <v>42790.534687500003</v>
      </c>
      <c r="D4184">
        <v>40</v>
      </c>
      <c r="E4184" t="s">
        <v>13863</v>
      </c>
      <c r="F4184" t="s">
        <v>8513</v>
      </c>
      <c r="G4184" t="s">
        <v>8514</v>
      </c>
      <c r="H4184" t="s">
        <v>59</v>
      </c>
      <c r="I4184">
        <v>27.23</v>
      </c>
      <c r="J4184">
        <v>0</v>
      </c>
      <c r="K4184" t="s">
        <v>5579</v>
      </c>
      <c r="M4184" s="15">
        <f t="shared" si="495"/>
        <v>27.23</v>
      </c>
      <c r="N4184" s="13">
        <f t="shared" si="496"/>
        <v>10</v>
      </c>
      <c r="O4184" s="13">
        <f t="shared" si="497"/>
        <v>2</v>
      </c>
      <c r="P4184" s="13">
        <f t="shared" si="498"/>
        <v>2017</v>
      </c>
      <c r="Q4184" s="13">
        <f t="shared" si="499"/>
        <v>1089.2</v>
      </c>
    </row>
    <row r="4185" spans="1:17" x14ac:dyDescent="0.25">
      <c r="A4185" t="s">
        <v>1006</v>
      </c>
      <c r="B4185" t="s">
        <v>1007</v>
      </c>
      <c r="C4185">
        <v>42852.679490740738</v>
      </c>
      <c r="D4185">
        <v>15</v>
      </c>
      <c r="E4185" t="s">
        <v>13863</v>
      </c>
      <c r="F4185" t="s">
        <v>8515</v>
      </c>
      <c r="G4185" t="s">
        <v>8516</v>
      </c>
      <c r="H4185" t="s">
        <v>65</v>
      </c>
      <c r="I4185">
        <v>16.190000000000001</v>
      </c>
      <c r="J4185">
        <v>0</v>
      </c>
      <c r="K4185" t="s">
        <v>1008</v>
      </c>
      <c r="M4185" s="15">
        <f t="shared" si="495"/>
        <v>16.190000000000001</v>
      </c>
      <c r="N4185" s="13">
        <f t="shared" si="496"/>
        <v>10</v>
      </c>
      <c r="O4185" s="13">
        <f t="shared" si="497"/>
        <v>4</v>
      </c>
      <c r="P4185" s="13">
        <f t="shared" si="498"/>
        <v>2017</v>
      </c>
      <c r="Q4185" s="13">
        <f t="shared" si="499"/>
        <v>242.85000000000002</v>
      </c>
    </row>
    <row r="4186" spans="1:17" x14ac:dyDescent="0.25">
      <c r="A4186" t="s">
        <v>8517</v>
      </c>
      <c r="B4186" t="s">
        <v>8518</v>
      </c>
      <c r="C4186">
        <v>42852.679490740738</v>
      </c>
      <c r="D4186">
        <v>1</v>
      </c>
      <c r="E4186" t="s">
        <v>13863</v>
      </c>
      <c r="F4186" t="s">
        <v>8515</v>
      </c>
      <c r="G4186" t="s">
        <v>8516</v>
      </c>
      <c r="H4186" t="s">
        <v>65</v>
      </c>
      <c r="I4186">
        <v>118.35</v>
      </c>
      <c r="J4186">
        <v>0</v>
      </c>
      <c r="K4186" t="s">
        <v>8519</v>
      </c>
      <c r="M4186" s="15">
        <f t="shared" si="495"/>
        <v>118.35</v>
      </c>
      <c r="N4186" s="13">
        <f t="shared" si="496"/>
        <v>10</v>
      </c>
      <c r="O4186" s="13">
        <f t="shared" si="497"/>
        <v>4</v>
      </c>
      <c r="P4186" s="13">
        <f t="shared" si="498"/>
        <v>2017</v>
      </c>
      <c r="Q4186" s="13">
        <f t="shared" si="499"/>
        <v>118.35</v>
      </c>
    </row>
    <row r="4187" spans="1:17" x14ac:dyDescent="0.25">
      <c r="A4187" t="s">
        <v>795</v>
      </c>
      <c r="B4187" t="s">
        <v>796</v>
      </c>
      <c r="C4187">
        <v>42810.361643518518</v>
      </c>
      <c r="D4187">
        <v>1</v>
      </c>
      <c r="E4187" t="s">
        <v>13863</v>
      </c>
      <c r="F4187" t="s">
        <v>8520</v>
      </c>
      <c r="G4187" t="s">
        <v>8521</v>
      </c>
      <c r="H4187" t="s">
        <v>133</v>
      </c>
      <c r="I4187">
        <v>2470</v>
      </c>
      <c r="J4187">
        <v>0</v>
      </c>
      <c r="K4187" t="s">
        <v>799</v>
      </c>
      <c r="M4187" s="15">
        <f t="shared" si="495"/>
        <v>2470</v>
      </c>
      <c r="N4187" s="13">
        <f t="shared" si="496"/>
        <v>10</v>
      </c>
      <c r="O4187" s="13">
        <f t="shared" si="497"/>
        <v>3</v>
      </c>
      <c r="P4187" s="13">
        <f t="shared" si="498"/>
        <v>2017</v>
      </c>
      <c r="Q4187" s="13">
        <f t="shared" si="499"/>
        <v>2470</v>
      </c>
    </row>
    <row r="4188" spans="1:17" x14ac:dyDescent="0.25">
      <c r="A4188" t="s">
        <v>380</v>
      </c>
      <c r="B4188" t="s">
        <v>381</v>
      </c>
      <c r="C4188">
        <v>42803.496446759258</v>
      </c>
      <c r="D4188">
        <v>5</v>
      </c>
      <c r="E4188" t="s">
        <v>13863</v>
      </c>
      <c r="F4188" t="s">
        <v>8520</v>
      </c>
      <c r="G4188" t="s">
        <v>8522</v>
      </c>
      <c r="H4188" t="s">
        <v>133</v>
      </c>
      <c r="I4188">
        <v>495</v>
      </c>
      <c r="J4188">
        <v>0</v>
      </c>
      <c r="K4188" t="s">
        <v>382</v>
      </c>
      <c r="M4188" s="15">
        <f t="shared" si="495"/>
        <v>495</v>
      </c>
      <c r="N4188" s="13">
        <f t="shared" si="496"/>
        <v>10</v>
      </c>
      <c r="O4188" s="13">
        <f t="shared" si="497"/>
        <v>3</v>
      </c>
      <c r="P4188" s="13">
        <f t="shared" si="498"/>
        <v>2017</v>
      </c>
      <c r="Q4188" s="13">
        <f t="shared" si="499"/>
        <v>2475</v>
      </c>
    </row>
    <row r="4189" spans="1:17" x14ac:dyDescent="0.25">
      <c r="A4189" t="s">
        <v>138</v>
      </c>
      <c r="B4189" t="s">
        <v>139</v>
      </c>
      <c r="C4189">
        <v>42803.496446759258</v>
      </c>
      <c r="D4189">
        <v>5</v>
      </c>
      <c r="E4189" t="s">
        <v>13863</v>
      </c>
      <c r="F4189" t="s">
        <v>8520</v>
      </c>
      <c r="G4189" t="s">
        <v>8522</v>
      </c>
      <c r="H4189" t="s">
        <v>133</v>
      </c>
      <c r="I4189">
        <v>240</v>
      </c>
      <c r="J4189">
        <v>0</v>
      </c>
      <c r="K4189" t="s">
        <v>140</v>
      </c>
      <c r="M4189" s="15">
        <f t="shared" si="495"/>
        <v>240</v>
      </c>
      <c r="N4189" s="13">
        <f t="shared" si="496"/>
        <v>10</v>
      </c>
      <c r="O4189" s="13">
        <f t="shared" si="497"/>
        <v>3</v>
      </c>
      <c r="P4189" s="13">
        <f t="shared" si="498"/>
        <v>2017</v>
      </c>
      <c r="Q4189" s="13">
        <f t="shared" si="499"/>
        <v>1200</v>
      </c>
    </row>
    <row r="4190" spans="1:17" x14ac:dyDescent="0.25">
      <c r="A4190" t="s">
        <v>138</v>
      </c>
      <c r="B4190" t="s">
        <v>139</v>
      </c>
      <c r="C4190">
        <v>42803.496840277781</v>
      </c>
      <c r="D4190">
        <v>5</v>
      </c>
      <c r="E4190" t="s">
        <v>13863</v>
      </c>
      <c r="F4190" t="s">
        <v>8520</v>
      </c>
      <c r="G4190" t="s">
        <v>8523</v>
      </c>
      <c r="H4190" t="s">
        <v>133</v>
      </c>
      <c r="I4190">
        <v>240</v>
      </c>
      <c r="J4190">
        <v>0</v>
      </c>
      <c r="K4190" t="s">
        <v>140</v>
      </c>
      <c r="M4190" s="15">
        <f t="shared" si="495"/>
        <v>240</v>
      </c>
      <c r="N4190" s="13">
        <f t="shared" si="496"/>
        <v>10</v>
      </c>
      <c r="O4190" s="13">
        <f t="shared" si="497"/>
        <v>3</v>
      </c>
      <c r="P4190" s="13">
        <f t="shared" si="498"/>
        <v>2017</v>
      </c>
      <c r="Q4190" s="13">
        <f t="shared" si="499"/>
        <v>1200</v>
      </c>
    </row>
    <row r="4191" spans="1:17" x14ac:dyDescent="0.25">
      <c r="A4191" t="s">
        <v>6595</v>
      </c>
      <c r="B4191" t="s">
        <v>6596</v>
      </c>
      <c r="C4191">
        <v>42803.499259259261</v>
      </c>
      <c r="D4191">
        <v>200</v>
      </c>
      <c r="E4191" t="s">
        <v>13863</v>
      </c>
      <c r="F4191" t="s">
        <v>8524</v>
      </c>
      <c r="G4191" t="s">
        <v>8525</v>
      </c>
      <c r="H4191" t="s">
        <v>1255</v>
      </c>
      <c r="I4191">
        <v>1.58</v>
      </c>
      <c r="J4191">
        <v>0</v>
      </c>
      <c r="K4191" t="s">
        <v>6599</v>
      </c>
      <c r="M4191" s="15">
        <f t="shared" si="495"/>
        <v>1.58</v>
      </c>
      <c r="N4191" s="13">
        <f t="shared" si="496"/>
        <v>10</v>
      </c>
      <c r="O4191" s="13">
        <f t="shared" si="497"/>
        <v>3</v>
      </c>
      <c r="P4191" s="13">
        <f t="shared" si="498"/>
        <v>2017</v>
      </c>
      <c r="Q4191" s="13">
        <f t="shared" si="499"/>
        <v>316</v>
      </c>
    </row>
    <row r="4192" spans="1:17" x14ac:dyDescent="0.25">
      <c r="A4192" t="s">
        <v>4140</v>
      </c>
      <c r="B4192" t="s">
        <v>4141</v>
      </c>
      <c r="C4192">
        <v>42807.39403935185</v>
      </c>
      <c r="D4192">
        <v>10</v>
      </c>
      <c r="E4192" t="s">
        <v>13863</v>
      </c>
      <c r="F4192" t="s">
        <v>8526</v>
      </c>
      <c r="G4192" t="s">
        <v>8527</v>
      </c>
      <c r="H4192" t="s">
        <v>27</v>
      </c>
      <c r="I4192">
        <v>110.2089</v>
      </c>
      <c r="J4192">
        <v>0</v>
      </c>
      <c r="K4192" t="s">
        <v>4144</v>
      </c>
      <c r="M4192" s="15">
        <f t="shared" si="495"/>
        <v>110.2089</v>
      </c>
      <c r="N4192" s="13">
        <f t="shared" si="496"/>
        <v>10</v>
      </c>
      <c r="O4192" s="13">
        <f t="shared" si="497"/>
        <v>3</v>
      </c>
      <c r="P4192" s="13">
        <f t="shared" si="498"/>
        <v>2017</v>
      </c>
      <c r="Q4192" s="13">
        <f t="shared" si="499"/>
        <v>1102.0889999999999</v>
      </c>
    </row>
    <row r="4193" spans="1:17" x14ac:dyDescent="0.25">
      <c r="A4193" t="s">
        <v>1604</v>
      </c>
      <c r="B4193" t="s">
        <v>1605</v>
      </c>
      <c r="C4193">
        <v>42803.439803240741</v>
      </c>
      <c r="D4193">
        <v>100</v>
      </c>
      <c r="E4193" t="s">
        <v>13863</v>
      </c>
      <c r="F4193" t="s">
        <v>8528</v>
      </c>
      <c r="G4193" t="s">
        <v>8529</v>
      </c>
      <c r="H4193" t="s">
        <v>1602</v>
      </c>
      <c r="I4193">
        <v>5.69</v>
      </c>
      <c r="J4193">
        <v>60</v>
      </c>
      <c r="K4193" t="s">
        <v>1606</v>
      </c>
      <c r="M4193" s="15">
        <f t="shared" si="495"/>
        <v>2.2760000000000002</v>
      </c>
      <c r="N4193" s="13">
        <f t="shared" si="496"/>
        <v>10</v>
      </c>
      <c r="O4193" s="13">
        <f t="shared" si="497"/>
        <v>3</v>
      </c>
      <c r="P4193" s="13">
        <f t="shared" si="498"/>
        <v>2017</v>
      </c>
      <c r="Q4193" s="13">
        <f t="shared" si="499"/>
        <v>227.60000000000002</v>
      </c>
    </row>
    <row r="4194" spans="1:17" x14ac:dyDescent="0.25">
      <c r="A4194" t="s">
        <v>465</v>
      </c>
      <c r="B4194" t="s">
        <v>466</v>
      </c>
      <c r="C4194">
        <v>42797.357800925929</v>
      </c>
      <c r="D4194">
        <v>300</v>
      </c>
      <c r="E4194" t="s">
        <v>13863</v>
      </c>
      <c r="F4194" t="s">
        <v>8530</v>
      </c>
      <c r="G4194" t="s">
        <v>8531</v>
      </c>
      <c r="H4194" t="s">
        <v>181</v>
      </c>
      <c r="I4194">
        <v>1.38</v>
      </c>
      <c r="J4194">
        <v>0</v>
      </c>
      <c r="K4194" t="s">
        <v>469</v>
      </c>
      <c r="M4194" s="15">
        <f t="shared" si="495"/>
        <v>1.38</v>
      </c>
      <c r="N4194" s="13">
        <f t="shared" si="496"/>
        <v>10</v>
      </c>
      <c r="O4194" s="13">
        <f t="shared" si="497"/>
        <v>3</v>
      </c>
      <c r="P4194" s="13">
        <f t="shared" si="498"/>
        <v>2017</v>
      </c>
      <c r="Q4194" s="13">
        <f t="shared" si="499"/>
        <v>413.99999999999994</v>
      </c>
    </row>
    <row r="4195" spans="1:17" x14ac:dyDescent="0.25">
      <c r="A4195" t="s">
        <v>980</v>
      </c>
      <c r="B4195" t="s">
        <v>981</v>
      </c>
      <c r="C4195">
        <v>42797.357800925929</v>
      </c>
      <c r="D4195">
        <v>300</v>
      </c>
      <c r="E4195" t="s">
        <v>13863</v>
      </c>
      <c r="F4195" t="s">
        <v>8530</v>
      </c>
      <c r="G4195" t="s">
        <v>8531</v>
      </c>
      <c r="H4195" t="s">
        <v>181</v>
      </c>
      <c r="I4195">
        <v>0.74</v>
      </c>
      <c r="J4195">
        <v>0</v>
      </c>
      <c r="K4195" t="s">
        <v>785</v>
      </c>
      <c r="M4195" s="15">
        <f t="shared" si="495"/>
        <v>0.74</v>
      </c>
      <c r="N4195" s="13">
        <f t="shared" si="496"/>
        <v>10</v>
      </c>
      <c r="O4195" s="13">
        <f t="shared" si="497"/>
        <v>3</v>
      </c>
      <c r="P4195" s="13">
        <f t="shared" si="498"/>
        <v>2017</v>
      </c>
      <c r="Q4195" s="13">
        <f t="shared" si="499"/>
        <v>222</v>
      </c>
    </row>
    <row r="4196" spans="1:17" x14ac:dyDescent="0.25">
      <c r="A4196" t="s">
        <v>5221</v>
      </c>
      <c r="B4196" t="s">
        <v>5222</v>
      </c>
      <c r="C4196">
        <v>42797.361284722225</v>
      </c>
      <c r="D4196">
        <v>9</v>
      </c>
      <c r="E4196" t="s">
        <v>13863</v>
      </c>
      <c r="F4196" t="s">
        <v>8532</v>
      </c>
      <c r="G4196" t="s">
        <v>8533</v>
      </c>
      <c r="H4196" t="s">
        <v>133</v>
      </c>
      <c r="I4196">
        <v>236.81</v>
      </c>
      <c r="J4196">
        <v>35</v>
      </c>
      <c r="K4196" t="s">
        <v>5223</v>
      </c>
      <c r="M4196" s="15">
        <f t="shared" si="495"/>
        <v>153.9265</v>
      </c>
      <c r="N4196" s="13">
        <f t="shared" si="496"/>
        <v>10</v>
      </c>
      <c r="O4196" s="13">
        <f t="shared" si="497"/>
        <v>3</v>
      </c>
      <c r="P4196" s="13">
        <f t="shared" si="498"/>
        <v>2017</v>
      </c>
      <c r="Q4196" s="13">
        <f t="shared" si="499"/>
        <v>1385.3385000000001</v>
      </c>
    </row>
    <row r="4197" spans="1:17" x14ac:dyDescent="0.25">
      <c r="A4197" t="s">
        <v>129</v>
      </c>
      <c r="B4197" t="s">
        <v>130</v>
      </c>
      <c r="C4197">
        <v>42797.361284722225</v>
      </c>
      <c r="D4197">
        <v>16</v>
      </c>
      <c r="E4197" t="s">
        <v>13863</v>
      </c>
      <c r="F4197" t="s">
        <v>8532</v>
      </c>
      <c r="G4197" t="s">
        <v>8533</v>
      </c>
      <c r="H4197" t="s">
        <v>133</v>
      </c>
      <c r="I4197">
        <v>385.56</v>
      </c>
      <c r="J4197">
        <v>35</v>
      </c>
      <c r="K4197" t="s">
        <v>134</v>
      </c>
      <c r="M4197" s="15">
        <f t="shared" si="495"/>
        <v>250.614</v>
      </c>
      <c r="N4197" s="13">
        <f t="shared" si="496"/>
        <v>10</v>
      </c>
      <c r="O4197" s="13">
        <f t="shared" si="497"/>
        <v>3</v>
      </c>
      <c r="P4197" s="13">
        <f t="shared" si="498"/>
        <v>2017</v>
      </c>
      <c r="Q4197" s="13">
        <f t="shared" si="499"/>
        <v>4009.8240000000001</v>
      </c>
    </row>
    <row r="4198" spans="1:17" x14ac:dyDescent="0.25">
      <c r="A4198" t="s">
        <v>135</v>
      </c>
      <c r="B4198" t="s">
        <v>136</v>
      </c>
      <c r="C4198">
        <v>42797.361284722225</v>
      </c>
      <c r="D4198">
        <v>10</v>
      </c>
      <c r="E4198" t="s">
        <v>13863</v>
      </c>
      <c r="F4198" t="s">
        <v>8532</v>
      </c>
      <c r="G4198" t="s">
        <v>8533</v>
      </c>
      <c r="H4198" t="s">
        <v>133</v>
      </c>
      <c r="I4198">
        <v>345.1</v>
      </c>
      <c r="J4198">
        <v>35</v>
      </c>
      <c r="K4198" t="s">
        <v>137</v>
      </c>
      <c r="M4198" s="15">
        <f t="shared" si="495"/>
        <v>224.31500000000003</v>
      </c>
      <c r="N4198" s="13">
        <f t="shared" si="496"/>
        <v>10</v>
      </c>
      <c r="O4198" s="13">
        <f t="shared" si="497"/>
        <v>3</v>
      </c>
      <c r="P4198" s="13">
        <f t="shared" si="498"/>
        <v>2017</v>
      </c>
      <c r="Q4198" s="13">
        <f t="shared" si="499"/>
        <v>2243.15</v>
      </c>
    </row>
    <row r="4199" spans="1:17" x14ac:dyDescent="0.25">
      <c r="A4199" t="s">
        <v>5221</v>
      </c>
      <c r="B4199" t="s">
        <v>5222</v>
      </c>
      <c r="C4199">
        <v>42810.362303240741</v>
      </c>
      <c r="D4199">
        <v>1</v>
      </c>
      <c r="E4199" t="s">
        <v>13863</v>
      </c>
      <c r="F4199" t="s">
        <v>8532</v>
      </c>
      <c r="G4199" t="s">
        <v>8534</v>
      </c>
      <c r="H4199" t="s">
        <v>133</v>
      </c>
      <c r="I4199">
        <v>236.81</v>
      </c>
      <c r="J4199">
        <v>35</v>
      </c>
      <c r="K4199" t="s">
        <v>5223</v>
      </c>
      <c r="M4199" s="15">
        <f t="shared" si="495"/>
        <v>153.9265</v>
      </c>
      <c r="N4199" s="13">
        <f t="shared" si="496"/>
        <v>10</v>
      </c>
      <c r="O4199" s="13">
        <f t="shared" si="497"/>
        <v>3</v>
      </c>
      <c r="P4199" s="13">
        <f t="shared" si="498"/>
        <v>2017</v>
      </c>
      <c r="Q4199" s="13">
        <f t="shared" si="499"/>
        <v>153.9265</v>
      </c>
    </row>
    <row r="4200" spans="1:17" x14ac:dyDescent="0.25">
      <c r="A4200" t="s">
        <v>129</v>
      </c>
      <c r="B4200" t="s">
        <v>130</v>
      </c>
      <c r="C4200">
        <v>42810.362303240741</v>
      </c>
      <c r="D4200">
        <v>4</v>
      </c>
      <c r="E4200" t="s">
        <v>13863</v>
      </c>
      <c r="F4200" t="s">
        <v>8532</v>
      </c>
      <c r="G4200" t="s">
        <v>8534</v>
      </c>
      <c r="H4200" t="s">
        <v>133</v>
      </c>
      <c r="I4200">
        <v>385.56</v>
      </c>
      <c r="J4200">
        <v>35</v>
      </c>
      <c r="K4200" t="s">
        <v>134</v>
      </c>
      <c r="M4200" s="15">
        <f t="shared" si="495"/>
        <v>250.614</v>
      </c>
      <c r="N4200" s="13">
        <f t="shared" si="496"/>
        <v>10</v>
      </c>
      <c r="O4200" s="13">
        <f t="shared" si="497"/>
        <v>3</v>
      </c>
      <c r="P4200" s="13">
        <f t="shared" si="498"/>
        <v>2017</v>
      </c>
      <c r="Q4200" s="13">
        <f t="shared" si="499"/>
        <v>1002.456</v>
      </c>
    </row>
    <row r="4201" spans="1:17" x14ac:dyDescent="0.25">
      <c r="A4201" t="s">
        <v>1289</v>
      </c>
      <c r="B4201" t="s">
        <v>1290</v>
      </c>
      <c r="C4201">
        <v>42797.365636574075</v>
      </c>
      <c r="D4201">
        <v>100</v>
      </c>
      <c r="E4201" t="s">
        <v>13863</v>
      </c>
      <c r="F4201" t="s">
        <v>8535</v>
      </c>
      <c r="G4201" t="s">
        <v>8536</v>
      </c>
      <c r="H4201" t="s">
        <v>124</v>
      </c>
      <c r="I4201">
        <v>1.2735000000000001</v>
      </c>
      <c r="J4201">
        <v>0</v>
      </c>
      <c r="K4201" t="s">
        <v>1291</v>
      </c>
      <c r="M4201" s="15">
        <f t="shared" si="495"/>
        <v>1.2735000000000001</v>
      </c>
      <c r="N4201" s="13">
        <f t="shared" si="496"/>
        <v>10</v>
      </c>
      <c r="O4201" s="13">
        <f t="shared" si="497"/>
        <v>3</v>
      </c>
      <c r="P4201" s="13">
        <f t="shared" si="498"/>
        <v>2017</v>
      </c>
      <c r="Q4201" s="13">
        <f t="shared" si="499"/>
        <v>127.35000000000001</v>
      </c>
    </row>
    <row r="4202" spans="1:17" x14ac:dyDescent="0.25">
      <c r="A4202" t="s">
        <v>1283</v>
      </c>
      <c r="B4202" t="s">
        <v>1284</v>
      </c>
      <c r="C4202">
        <v>42797.365636574075</v>
      </c>
      <c r="D4202">
        <v>50</v>
      </c>
      <c r="E4202" t="s">
        <v>13863</v>
      </c>
      <c r="F4202" t="s">
        <v>8535</v>
      </c>
      <c r="G4202" t="s">
        <v>8536</v>
      </c>
      <c r="H4202" t="s">
        <v>124</v>
      </c>
      <c r="I4202">
        <v>5.8844000000000003</v>
      </c>
      <c r="J4202">
        <v>40</v>
      </c>
      <c r="K4202" t="s">
        <v>1286</v>
      </c>
      <c r="M4202" s="15">
        <f t="shared" si="495"/>
        <v>3.53064</v>
      </c>
      <c r="N4202" s="13">
        <f t="shared" si="496"/>
        <v>10</v>
      </c>
      <c r="O4202" s="13">
        <f t="shared" si="497"/>
        <v>3</v>
      </c>
      <c r="P4202" s="13">
        <f t="shared" si="498"/>
        <v>2017</v>
      </c>
      <c r="Q4202" s="13">
        <f t="shared" si="499"/>
        <v>176.53200000000001</v>
      </c>
    </row>
    <row r="4203" spans="1:17" x14ac:dyDescent="0.25">
      <c r="A4203" t="s">
        <v>1303</v>
      </c>
      <c r="B4203" t="s">
        <v>1304</v>
      </c>
      <c r="C4203">
        <v>42803.410798611112</v>
      </c>
      <c r="D4203">
        <v>200</v>
      </c>
      <c r="E4203" t="s">
        <v>13863</v>
      </c>
      <c r="F4203" t="s">
        <v>8535</v>
      </c>
      <c r="G4203" t="s">
        <v>8537</v>
      </c>
      <c r="H4203" t="s">
        <v>124</v>
      </c>
      <c r="I4203">
        <v>0.76690000000000003</v>
      </c>
      <c r="J4203">
        <v>40</v>
      </c>
      <c r="K4203" t="s">
        <v>1305</v>
      </c>
      <c r="M4203" s="15">
        <f t="shared" si="495"/>
        <v>0.46013999999999999</v>
      </c>
      <c r="N4203" s="13">
        <f t="shared" si="496"/>
        <v>10</v>
      </c>
      <c r="O4203" s="13">
        <f t="shared" si="497"/>
        <v>3</v>
      </c>
      <c r="P4203" s="13">
        <f t="shared" si="498"/>
        <v>2017</v>
      </c>
      <c r="Q4203" s="13">
        <f t="shared" si="499"/>
        <v>92.027999999999992</v>
      </c>
    </row>
    <row r="4204" spans="1:17" x14ac:dyDescent="0.25">
      <c r="A4204" t="s">
        <v>3308</v>
      </c>
      <c r="B4204" t="s">
        <v>3309</v>
      </c>
      <c r="C4204">
        <v>42797.365636574075</v>
      </c>
      <c r="D4204">
        <v>100</v>
      </c>
      <c r="E4204" t="s">
        <v>13863</v>
      </c>
      <c r="F4204" t="s">
        <v>8535</v>
      </c>
      <c r="G4204" t="s">
        <v>8536</v>
      </c>
      <c r="H4204" t="s">
        <v>124</v>
      </c>
      <c r="I4204">
        <v>0.52070000000000005</v>
      </c>
      <c r="J4204">
        <v>40</v>
      </c>
      <c r="K4204" t="s">
        <v>3310</v>
      </c>
      <c r="M4204" s="15">
        <f t="shared" si="495"/>
        <v>0.31242000000000003</v>
      </c>
      <c r="N4204" s="13">
        <f t="shared" si="496"/>
        <v>10</v>
      </c>
      <c r="O4204" s="13">
        <f t="shared" si="497"/>
        <v>3</v>
      </c>
      <c r="P4204" s="13">
        <f t="shared" si="498"/>
        <v>2017</v>
      </c>
      <c r="Q4204" s="13">
        <f t="shared" si="499"/>
        <v>31.242000000000004</v>
      </c>
    </row>
    <row r="4205" spans="1:17" x14ac:dyDescent="0.25">
      <c r="A4205" t="s">
        <v>1283</v>
      </c>
      <c r="B4205" t="s">
        <v>1284</v>
      </c>
      <c r="C4205">
        <v>42803.410798611112</v>
      </c>
      <c r="D4205">
        <v>150</v>
      </c>
      <c r="E4205" t="s">
        <v>13863</v>
      </c>
      <c r="F4205" t="s">
        <v>8535</v>
      </c>
      <c r="G4205" t="s">
        <v>8537</v>
      </c>
      <c r="H4205" t="s">
        <v>124</v>
      </c>
      <c r="I4205">
        <v>5.8844000000000003</v>
      </c>
      <c r="J4205">
        <v>40</v>
      </c>
      <c r="K4205" t="s">
        <v>1286</v>
      </c>
      <c r="M4205" s="15">
        <f t="shared" si="495"/>
        <v>3.53064</v>
      </c>
      <c r="N4205" s="13">
        <f t="shared" si="496"/>
        <v>10</v>
      </c>
      <c r="O4205" s="13">
        <f t="shared" si="497"/>
        <v>3</v>
      </c>
      <c r="P4205" s="13">
        <f t="shared" si="498"/>
        <v>2017</v>
      </c>
      <c r="Q4205" s="13">
        <f t="shared" si="499"/>
        <v>529.596</v>
      </c>
    </row>
    <row r="4206" spans="1:17" x14ac:dyDescent="0.25">
      <c r="A4206" t="s">
        <v>2628</v>
      </c>
      <c r="B4206" t="s">
        <v>2629</v>
      </c>
      <c r="C4206">
        <v>42797.368611111109</v>
      </c>
      <c r="D4206">
        <v>18</v>
      </c>
      <c r="E4206" t="s">
        <v>113</v>
      </c>
      <c r="F4206" t="s">
        <v>8538</v>
      </c>
      <c r="G4206" t="s">
        <v>8539</v>
      </c>
      <c r="H4206" t="s">
        <v>240</v>
      </c>
      <c r="I4206">
        <v>14.66</v>
      </c>
      <c r="J4206">
        <v>0</v>
      </c>
      <c r="K4206" t="s">
        <v>2630</v>
      </c>
      <c r="M4206" s="15">
        <f t="shared" si="495"/>
        <v>14.66</v>
      </c>
      <c r="N4206" s="13">
        <f t="shared" si="496"/>
        <v>10</v>
      </c>
      <c r="O4206" s="13">
        <f t="shared" si="497"/>
        <v>3</v>
      </c>
      <c r="P4206" s="13">
        <f t="shared" si="498"/>
        <v>2017</v>
      </c>
      <c r="Q4206" s="13">
        <f t="shared" si="499"/>
        <v>263.88</v>
      </c>
    </row>
    <row r="4207" spans="1:17" x14ac:dyDescent="0.25">
      <c r="A4207" t="s">
        <v>1365</v>
      </c>
      <c r="B4207" t="s">
        <v>1366</v>
      </c>
      <c r="C4207">
        <v>42797.368611111109</v>
      </c>
      <c r="D4207">
        <v>150</v>
      </c>
      <c r="E4207" t="s">
        <v>113</v>
      </c>
      <c r="F4207" t="s">
        <v>8538</v>
      </c>
      <c r="G4207" t="s">
        <v>8539</v>
      </c>
      <c r="H4207" t="s">
        <v>240</v>
      </c>
      <c r="I4207">
        <v>3.11</v>
      </c>
      <c r="J4207">
        <v>0</v>
      </c>
      <c r="K4207" t="s">
        <v>896</v>
      </c>
      <c r="M4207" s="15">
        <f t="shared" ref="M4207:M4227" si="500">+I4207*(1-J4207/100)</f>
        <v>3.11</v>
      </c>
      <c r="N4207" s="13">
        <f t="shared" ref="N4207:N4227" si="501">+LEN(A4207)</f>
        <v>10</v>
      </c>
      <c r="O4207" s="13">
        <f t="shared" ref="O4207:O4227" si="502">+MONTH(C4207)</f>
        <v>3</v>
      </c>
      <c r="P4207" s="13">
        <f t="shared" ref="P4207:P4227" si="503">+YEAR(C4207)</f>
        <v>2017</v>
      </c>
      <c r="Q4207" s="13">
        <f t="shared" ref="Q4207:Q4227" si="504">+M4207*D4207</f>
        <v>466.5</v>
      </c>
    </row>
    <row r="4208" spans="1:17" x14ac:dyDescent="0.25">
      <c r="A4208" t="s">
        <v>1360</v>
      </c>
      <c r="B4208" t="s">
        <v>1361</v>
      </c>
      <c r="C4208">
        <v>42797.368611111109</v>
      </c>
      <c r="D4208">
        <v>204</v>
      </c>
      <c r="E4208" t="s">
        <v>113</v>
      </c>
      <c r="F4208" t="s">
        <v>8538</v>
      </c>
      <c r="G4208" t="s">
        <v>8539</v>
      </c>
      <c r="H4208" t="s">
        <v>240</v>
      </c>
      <c r="I4208">
        <v>2.33</v>
      </c>
      <c r="J4208">
        <v>0</v>
      </c>
      <c r="K4208" t="s">
        <v>1364</v>
      </c>
      <c r="M4208" s="15">
        <f t="shared" si="500"/>
        <v>2.33</v>
      </c>
      <c r="N4208" s="13">
        <f t="shared" si="501"/>
        <v>10</v>
      </c>
      <c r="O4208" s="13">
        <f t="shared" si="502"/>
        <v>3</v>
      </c>
      <c r="P4208" s="13">
        <f t="shared" si="503"/>
        <v>2017</v>
      </c>
      <c r="Q4208" s="13">
        <f t="shared" si="504"/>
        <v>475.32</v>
      </c>
    </row>
    <row r="4209" spans="1:17" x14ac:dyDescent="0.25">
      <c r="A4209" t="s">
        <v>5703</v>
      </c>
      <c r="B4209" t="s">
        <v>5704</v>
      </c>
      <c r="C4209">
        <v>42815.30572916667</v>
      </c>
      <c r="D4209">
        <v>30</v>
      </c>
      <c r="E4209" t="s">
        <v>113</v>
      </c>
      <c r="F4209" t="s">
        <v>8538</v>
      </c>
      <c r="G4209" t="s">
        <v>8540</v>
      </c>
      <c r="H4209" t="s">
        <v>240</v>
      </c>
      <c r="I4209">
        <v>2.84</v>
      </c>
      <c r="J4209">
        <v>0</v>
      </c>
      <c r="K4209" t="s">
        <v>3006</v>
      </c>
      <c r="M4209" s="15">
        <f t="shared" si="500"/>
        <v>2.84</v>
      </c>
      <c r="N4209" s="13">
        <f t="shared" si="501"/>
        <v>10</v>
      </c>
      <c r="O4209" s="13">
        <f t="shared" si="502"/>
        <v>3</v>
      </c>
      <c r="P4209" s="13">
        <f t="shared" si="503"/>
        <v>2017</v>
      </c>
      <c r="Q4209" s="13">
        <f t="shared" si="504"/>
        <v>85.199999999999989</v>
      </c>
    </row>
    <row r="4210" spans="1:17" x14ac:dyDescent="0.25">
      <c r="A4210" t="s">
        <v>517</v>
      </c>
      <c r="B4210" t="s">
        <v>518</v>
      </c>
      <c r="C4210">
        <v>42797.368611111109</v>
      </c>
      <c r="D4210">
        <v>30</v>
      </c>
      <c r="E4210" t="s">
        <v>113</v>
      </c>
      <c r="F4210" t="s">
        <v>8538</v>
      </c>
      <c r="G4210" t="s">
        <v>8539</v>
      </c>
      <c r="H4210" t="s">
        <v>240</v>
      </c>
      <c r="I4210">
        <v>27.12</v>
      </c>
      <c r="J4210">
        <v>0</v>
      </c>
      <c r="K4210" t="s">
        <v>520</v>
      </c>
      <c r="M4210" s="15">
        <f t="shared" si="500"/>
        <v>27.12</v>
      </c>
      <c r="N4210" s="13">
        <f t="shared" si="501"/>
        <v>10</v>
      </c>
      <c r="O4210" s="13">
        <f t="shared" si="502"/>
        <v>3</v>
      </c>
      <c r="P4210" s="13">
        <f t="shared" si="503"/>
        <v>2017</v>
      </c>
      <c r="Q4210" s="13">
        <f t="shared" si="504"/>
        <v>813.6</v>
      </c>
    </row>
    <row r="4211" spans="1:17" x14ac:dyDescent="0.25">
      <c r="A4211" t="s">
        <v>1360</v>
      </c>
      <c r="B4211" t="s">
        <v>1361</v>
      </c>
      <c r="C4211">
        <v>42797.433993055558</v>
      </c>
      <c r="D4211">
        <v>60</v>
      </c>
      <c r="E4211" t="s">
        <v>113</v>
      </c>
      <c r="F4211" t="s">
        <v>8541</v>
      </c>
      <c r="G4211" t="s">
        <v>8542</v>
      </c>
      <c r="H4211" t="s">
        <v>240</v>
      </c>
      <c r="I4211">
        <v>2.33</v>
      </c>
      <c r="J4211">
        <v>0</v>
      </c>
      <c r="K4211" t="s">
        <v>1364</v>
      </c>
      <c r="M4211" s="15">
        <f t="shared" si="500"/>
        <v>2.33</v>
      </c>
      <c r="N4211" s="13">
        <f t="shared" si="501"/>
        <v>10</v>
      </c>
      <c r="O4211" s="13">
        <f t="shared" si="502"/>
        <v>3</v>
      </c>
      <c r="P4211" s="13">
        <f t="shared" si="503"/>
        <v>2017</v>
      </c>
      <c r="Q4211" s="13">
        <f t="shared" si="504"/>
        <v>139.80000000000001</v>
      </c>
    </row>
    <row r="4212" spans="1:17" x14ac:dyDescent="0.25">
      <c r="A4212" t="s">
        <v>2095</v>
      </c>
      <c r="B4212" t="s">
        <v>2096</v>
      </c>
      <c r="C4212">
        <v>42797.433993055558</v>
      </c>
      <c r="D4212">
        <v>18</v>
      </c>
      <c r="E4212" t="s">
        <v>113</v>
      </c>
      <c r="F4212" t="s">
        <v>8541</v>
      </c>
      <c r="G4212" t="s">
        <v>8542</v>
      </c>
      <c r="H4212" t="s">
        <v>240</v>
      </c>
      <c r="I4212">
        <v>3.15</v>
      </c>
      <c r="J4212">
        <v>0</v>
      </c>
      <c r="K4212" t="s">
        <v>2097</v>
      </c>
      <c r="M4212" s="15">
        <f t="shared" si="500"/>
        <v>3.15</v>
      </c>
      <c r="N4212" s="13">
        <f t="shared" si="501"/>
        <v>10</v>
      </c>
      <c r="O4212" s="13">
        <f t="shared" si="502"/>
        <v>3</v>
      </c>
      <c r="P4212" s="13">
        <f t="shared" si="503"/>
        <v>2017</v>
      </c>
      <c r="Q4212" s="13">
        <f t="shared" si="504"/>
        <v>56.699999999999996</v>
      </c>
    </row>
    <row r="4213" spans="1:17" x14ac:dyDescent="0.25">
      <c r="A4213" t="s">
        <v>1367</v>
      </c>
      <c r="B4213" t="s">
        <v>1368</v>
      </c>
      <c r="C4213">
        <v>42797.433993055558</v>
      </c>
      <c r="D4213">
        <v>90</v>
      </c>
      <c r="E4213" t="s">
        <v>113</v>
      </c>
      <c r="F4213" t="s">
        <v>8541</v>
      </c>
      <c r="G4213" t="s">
        <v>8542</v>
      </c>
      <c r="H4213" t="s">
        <v>240</v>
      </c>
      <c r="I4213">
        <v>2.4</v>
      </c>
      <c r="J4213">
        <v>0</v>
      </c>
      <c r="K4213" t="s">
        <v>1369</v>
      </c>
      <c r="M4213" s="15">
        <f t="shared" si="500"/>
        <v>2.4</v>
      </c>
      <c r="N4213" s="13">
        <f t="shared" si="501"/>
        <v>10</v>
      </c>
      <c r="O4213" s="13">
        <f t="shared" si="502"/>
        <v>3</v>
      </c>
      <c r="P4213" s="13">
        <f t="shared" si="503"/>
        <v>2017</v>
      </c>
      <c r="Q4213" s="13">
        <f t="shared" si="504"/>
        <v>216</v>
      </c>
    </row>
    <row r="4214" spans="1:17" x14ac:dyDescent="0.25">
      <c r="A4214" t="s">
        <v>527</v>
      </c>
      <c r="B4214" t="s">
        <v>528</v>
      </c>
      <c r="C4214">
        <v>42797.433993055558</v>
      </c>
      <c r="D4214">
        <v>12</v>
      </c>
      <c r="E4214" t="s">
        <v>113</v>
      </c>
      <c r="F4214" t="s">
        <v>8541</v>
      </c>
      <c r="G4214" t="s">
        <v>8542</v>
      </c>
      <c r="H4214" t="s">
        <v>240</v>
      </c>
      <c r="I4214">
        <v>3.26</v>
      </c>
      <c r="J4214">
        <v>0</v>
      </c>
      <c r="K4214" t="s">
        <v>529</v>
      </c>
      <c r="M4214" s="15">
        <f t="shared" si="500"/>
        <v>3.26</v>
      </c>
      <c r="N4214" s="13">
        <f t="shared" si="501"/>
        <v>10</v>
      </c>
      <c r="O4214" s="13">
        <f t="shared" si="502"/>
        <v>3</v>
      </c>
      <c r="P4214" s="13">
        <f t="shared" si="503"/>
        <v>2017</v>
      </c>
      <c r="Q4214" s="13">
        <f t="shared" si="504"/>
        <v>39.119999999999997</v>
      </c>
    </row>
    <row r="4215" spans="1:17" x14ac:dyDescent="0.25">
      <c r="A4215" t="s">
        <v>2098</v>
      </c>
      <c r="B4215" t="s">
        <v>2099</v>
      </c>
      <c r="C4215">
        <v>42797.433993055558</v>
      </c>
      <c r="D4215">
        <v>30</v>
      </c>
      <c r="E4215" t="s">
        <v>113</v>
      </c>
      <c r="F4215" t="s">
        <v>8541</v>
      </c>
      <c r="G4215" t="s">
        <v>8542</v>
      </c>
      <c r="H4215" t="s">
        <v>240</v>
      </c>
      <c r="I4215">
        <v>3.89</v>
      </c>
      <c r="J4215">
        <v>0</v>
      </c>
      <c r="K4215" t="s">
        <v>2100</v>
      </c>
      <c r="M4215" s="15">
        <f t="shared" si="500"/>
        <v>3.89</v>
      </c>
      <c r="N4215" s="13">
        <f t="shared" si="501"/>
        <v>10</v>
      </c>
      <c r="O4215" s="13">
        <f t="shared" si="502"/>
        <v>3</v>
      </c>
      <c r="P4215" s="13">
        <f t="shared" si="503"/>
        <v>2017</v>
      </c>
      <c r="Q4215" s="13">
        <f t="shared" si="504"/>
        <v>116.7</v>
      </c>
    </row>
    <row r="4216" spans="1:17" x14ac:dyDescent="0.25">
      <c r="A4216" t="s">
        <v>524</v>
      </c>
      <c r="B4216" t="s">
        <v>525</v>
      </c>
      <c r="C4216">
        <v>42797.433993055558</v>
      </c>
      <c r="D4216">
        <v>24</v>
      </c>
      <c r="E4216" t="s">
        <v>113</v>
      </c>
      <c r="F4216" t="s">
        <v>8541</v>
      </c>
      <c r="G4216" t="s">
        <v>8542</v>
      </c>
      <c r="H4216" t="s">
        <v>240</v>
      </c>
      <c r="I4216">
        <v>5.22</v>
      </c>
      <c r="J4216">
        <v>0</v>
      </c>
      <c r="K4216" t="s">
        <v>526</v>
      </c>
      <c r="M4216" s="15">
        <f t="shared" si="500"/>
        <v>5.22</v>
      </c>
      <c r="N4216" s="13">
        <f t="shared" si="501"/>
        <v>10</v>
      </c>
      <c r="O4216" s="13">
        <f t="shared" si="502"/>
        <v>3</v>
      </c>
      <c r="P4216" s="13">
        <f t="shared" si="503"/>
        <v>2017</v>
      </c>
      <c r="Q4216" s="13">
        <f t="shared" si="504"/>
        <v>125.28</v>
      </c>
    </row>
    <row r="4217" spans="1:17" x14ac:dyDescent="0.25">
      <c r="A4217" t="s">
        <v>218</v>
      </c>
      <c r="B4217" t="s">
        <v>219</v>
      </c>
      <c r="C4217">
        <v>42800.352800925924</v>
      </c>
      <c r="D4217">
        <v>1</v>
      </c>
      <c r="E4217" t="s">
        <v>13863</v>
      </c>
      <c r="F4217" t="s">
        <v>8543</v>
      </c>
      <c r="G4217" t="s">
        <v>8544</v>
      </c>
      <c r="H4217" t="s">
        <v>412</v>
      </c>
      <c r="I4217">
        <v>83.48</v>
      </c>
      <c r="J4217">
        <v>0</v>
      </c>
      <c r="K4217" t="s">
        <v>223</v>
      </c>
      <c r="M4217" s="15">
        <f t="shared" si="500"/>
        <v>83.48</v>
      </c>
      <c r="N4217" s="13">
        <f t="shared" si="501"/>
        <v>10</v>
      </c>
      <c r="O4217" s="13">
        <f t="shared" si="502"/>
        <v>3</v>
      </c>
      <c r="P4217" s="13">
        <f t="shared" si="503"/>
        <v>2017</v>
      </c>
      <c r="Q4217" s="13">
        <f t="shared" si="504"/>
        <v>83.48</v>
      </c>
    </row>
    <row r="4218" spans="1:17" x14ac:dyDescent="0.25">
      <c r="A4218" t="s">
        <v>8348</v>
      </c>
      <c r="B4218" t="s">
        <v>8349</v>
      </c>
      <c r="C4218">
        <v>42807.312731481485</v>
      </c>
      <c r="D4218">
        <v>1</v>
      </c>
      <c r="E4218" t="s">
        <v>13863</v>
      </c>
      <c r="F4218" t="s">
        <v>8545</v>
      </c>
      <c r="G4218" t="s">
        <v>8546</v>
      </c>
      <c r="H4218" t="s">
        <v>108</v>
      </c>
      <c r="I4218">
        <v>201.20939999999999</v>
      </c>
      <c r="J4218">
        <v>0</v>
      </c>
      <c r="K4218" t="s">
        <v>8352</v>
      </c>
      <c r="M4218" s="15">
        <f t="shared" si="500"/>
        <v>201.20939999999999</v>
      </c>
      <c r="N4218" s="13">
        <f t="shared" si="501"/>
        <v>10</v>
      </c>
      <c r="O4218" s="13">
        <f t="shared" si="502"/>
        <v>3</v>
      </c>
      <c r="P4218" s="13">
        <f t="shared" si="503"/>
        <v>2017</v>
      </c>
      <c r="Q4218" s="13">
        <f t="shared" si="504"/>
        <v>201.20939999999999</v>
      </c>
    </row>
    <row r="4219" spans="1:17" x14ac:dyDescent="0.25">
      <c r="A4219" t="s">
        <v>8353</v>
      </c>
      <c r="B4219" t="s">
        <v>8354</v>
      </c>
      <c r="C4219">
        <v>42807.312731481485</v>
      </c>
      <c r="D4219">
        <v>1</v>
      </c>
      <c r="E4219" t="s">
        <v>13863</v>
      </c>
      <c r="F4219" t="s">
        <v>8545</v>
      </c>
      <c r="G4219" t="s">
        <v>8546</v>
      </c>
      <c r="H4219" t="s">
        <v>108</v>
      </c>
      <c r="I4219">
        <v>206.89160000000001</v>
      </c>
      <c r="J4219">
        <v>0</v>
      </c>
      <c r="K4219" t="s">
        <v>8355</v>
      </c>
      <c r="M4219" s="15">
        <f t="shared" si="500"/>
        <v>206.89160000000001</v>
      </c>
      <c r="N4219" s="13">
        <f t="shared" si="501"/>
        <v>10</v>
      </c>
      <c r="O4219" s="13">
        <f t="shared" si="502"/>
        <v>3</v>
      </c>
      <c r="P4219" s="13">
        <f t="shared" si="503"/>
        <v>2017</v>
      </c>
      <c r="Q4219" s="13">
        <f t="shared" si="504"/>
        <v>206.89160000000001</v>
      </c>
    </row>
    <row r="4220" spans="1:17" x14ac:dyDescent="0.25">
      <c r="A4220" t="s">
        <v>8356</v>
      </c>
      <c r="B4220" t="s">
        <v>8357</v>
      </c>
      <c r="C4220">
        <v>42803.504583333335</v>
      </c>
      <c r="D4220">
        <v>2</v>
      </c>
      <c r="E4220" t="s">
        <v>13863</v>
      </c>
      <c r="F4220" t="s">
        <v>8545</v>
      </c>
      <c r="G4220" t="s">
        <v>8547</v>
      </c>
      <c r="H4220" t="s">
        <v>108</v>
      </c>
      <c r="I4220">
        <v>211.7277</v>
      </c>
      <c r="J4220">
        <v>0</v>
      </c>
      <c r="K4220" t="s">
        <v>8355</v>
      </c>
      <c r="M4220" s="15">
        <f t="shared" si="500"/>
        <v>211.7277</v>
      </c>
      <c r="N4220" s="13">
        <f t="shared" si="501"/>
        <v>10</v>
      </c>
      <c r="O4220" s="13">
        <f t="shared" si="502"/>
        <v>3</v>
      </c>
      <c r="P4220" s="13">
        <f t="shared" si="503"/>
        <v>2017</v>
      </c>
      <c r="Q4220" s="13">
        <f t="shared" si="504"/>
        <v>423.4554</v>
      </c>
    </row>
    <row r="4221" spans="1:17" x14ac:dyDescent="0.25">
      <c r="A4221" t="s">
        <v>8358</v>
      </c>
      <c r="B4221" t="s">
        <v>8359</v>
      </c>
      <c r="C4221">
        <v>42803.504583333335</v>
      </c>
      <c r="D4221">
        <v>2</v>
      </c>
      <c r="E4221" t="s">
        <v>13863</v>
      </c>
      <c r="F4221" t="s">
        <v>8545</v>
      </c>
      <c r="G4221" t="s">
        <v>8547</v>
      </c>
      <c r="H4221" t="s">
        <v>108</v>
      </c>
      <c r="I4221">
        <v>6.1738</v>
      </c>
      <c r="J4221">
        <v>0</v>
      </c>
      <c r="K4221" t="s">
        <v>8355</v>
      </c>
      <c r="M4221" s="15">
        <f t="shared" si="500"/>
        <v>6.1738</v>
      </c>
      <c r="N4221" s="13">
        <f t="shared" si="501"/>
        <v>10</v>
      </c>
      <c r="O4221" s="13">
        <f t="shared" si="502"/>
        <v>3</v>
      </c>
      <c r="P4221" s="13">
        <f t="shared" si="503"/>
        <v>2017</v>
      </c>
      <c r="Q4221" s="13">
        <f t="shared" si="504"/>
        <v>12.3476</v>
      </c>
    </row>
    <row r="4222" spans="1:17" x14ac:dyDescent="0.25">
      <c r="A4222" t="s">
        <v>1573</v>
      </c>
      <c r="B4222" t="s">
        <v>1574</v>
      </c>
      <c r="C4222">
        <v>42803.504583333335</v>
      </c>
      <c r="D4222">
        <v>2</v>
      </c>
      <c r="E4222" t="s">
        <v>13863</v>
      </c>
      <c r="F4222" t="s">
        <v>8545</v>
      </c>
      <c r="G4222" t="s">
        <v>8547</v>
      </c>
      <c r="H4222" t="s">
        <v>108</v>
      </c>
      <c r="I4222">
        <v>22.4773</v>
      </c>
      <c r="J4222">
        <v>0</v>
      </c>
      <c r="K4222" t="s">
        <v>1577</v>
      </c>
      <c r="M4222" s="15">
        <f t="shared" si="500"/>
        <v>22.4773</v>
      </c>
      <c r="N4222" s="13">
        <f t="shared" si="501"/>
        <v>10</v>
      </c>
      <c r="O4222" s="13">
        <f t="shared" si="502"/>
        <v>3</v>
      </c>
      <c r="P4222" s="13">
        <f t="shared" si="503"/>
        <v>2017</v>
      </c>
      <c r="Q4222" s="13">
        <f t="shared" si="504"/>
        <v>44.954599999999999</v>
      </c>
    </row>
    <row r="4223" spans="1:17" x14ac:dyDescent="0.25">
      <c r="A4223" t="s">
        <v>1578</v>
      </c>
      <c r="B4223" t="s">
        <v>1579</v>
      </c>
      <c r="C4223">
        <v>42803.504583333335</v>
      </c>
      <c r="D4223">
        <v>2</v>
      </c>
      <c r="E4223" t="s">
        <v>13863</v>
      </c>
      <c r="F4223" t="s">
        <v>8545</v>
      </c>
      <c r="G4223" t="s">
        <v>8547</v>
      </c>
      <c r="H4223" t="s">
        <v>108</v>
      </c>
      <c r="I4223">
        <v>13.3766</v>
      </c>
      <c r="J4223">
        <v>0</v>
      </c>
      <c r="K4223" t="s">
        <v>1580</v>
      </c>
      <c r="M4223" s="15">
        <f t="shared" si="500"/>
        <v>13.3766</v>
      </c>
      <c r="N4223" s="13">
        <f t="shared" si="501"/>
        <v>10</v>
      </c>
      <c r="O4223" s="13">
        <f t="shared" si="502"/>
        <v>3</v>
      </c>
      <c r="P4223" s="13">
        <f t="shared" si="503"/>
        <v>2017</v>
      </c>
      <c r="Q4223" s="13">
        <f t="shared" si="504"/>
        <v>26.7532</v>
      </c>
    </row>
    <row r="4224" spans="1:17" x14ac:dyDescent="0.25">
      <c r="A4224" t="s">
        <v>218</v>
      </c>
      <c r="B4224" t="s">
        <v>219</v>
      </c>
      <c r="C4224">
        <v>42807.380983796298</v>
      </c>
      <c r="D4224">
        <v>1</v>
      </c>
      <c r="E4224" t="s">
        <v>13863</v>
      </c>
      <c r="F4224" t="s">
        <v>8548</v>
      </c>
      <c r="G4224" t="s">
        <v>8549</v>
      </c>
      <c r="H4224" t="s">
        <v>222</v>
      </c>
      <c r="I4224">
        <v>50.57</v>
      </c>
      <c r="J4224">
        <v>0</v>
      </c>
      <c r="K4224" t="s">
        <v>223</v>
      </c>
      <c r="M4224" s="15">
        <f t="shared" si="500"/>
        <v>50.57</v>
      </c>
      <c r="N4224" s="13">
        <f t="shared" si="501"/>
        <v>10</v>
      </c>
      <c r="O4224" s="13">
        <f t="shared" si="502"/>
        <v>3</v>
      </c>
      <c r="P4224" s="13">
        <f t="shared" si="503"/>
        <v>2017</v>
      </c>
      <c r="Q4224" s="13">
        <f t="shared" si="504"/>
        <v>50.57</v>
      </c>
    </row>
    <row r="4225" spans="1:17" x14ac:dyDescent="0.25">
      <c r="A4225" t="s">
        <v>8550</v>
      </c>
      <c r="B4225" t="s">
        <v>8551</v>
      </c>
      <c r="C4225">
        <v>42853.67491898148</v>
      </c>
      <c r="D4225">
        <v>10</v>
      </c>
      <c r="E4225" t="s">
        <v>13863</v>
      </c>
      <c r="F4225" t="s">
        <v>8552</v>
      </c>
      <c r="G4225" t="s">
        <v>8553</v>
      </c>
      <c r="H4225" t="s">
        <v>4983</v>
      </c>
      <c r="I4225">
        <v>0</v>
      </c>
      <c r="J4225">
        <v>0</v>
      </c>
      <c r="K4225" t="s">
        <v>4983</v>
      </c>
      <c r="M4225" s="15">
        <f t="shared" si="500"/>
        <v>0</v>
      </c>
      <c r="N4225" s="13">
        <f t="shared" si="501"/>
        <v>10</v>
      </c>
      <c r="O4225" s="13">
        <f t="shared" si="502"/>
        <v>4</v>
      </c>
      <c r="P4225" s="13">
        <f t="shared" si="503"/>
        <v>2017</v>
      </c>
      <c r="Q4225" s="13">
        <f t="shared" si="504"/>
        <v>0</v>
      </c>
    </row>
    <row r="4226" spans="1:17" x14ac:dyDescent="0.25">
      <c r="A4226" t="s">
        <v>8554</v>
      </c>
      <c r="B4226" t="s">
        <v>8555</v>
      </c>
      <c r="C4226">
        <v>42853.67491898148</v>
      </c>
      <c r="D4226">
        <v>10</v>
      </c>
      <c r="E4226" t="s">
        <v>13863</v>
      </c>
      <c r="F4226" t="s">
        <v>8552</v>
      </c>
      <c r="G4226" t="s">
        <v>8553</v>
      </c>
      <c r="H4226" t="s">
        <v>4983</v>
      </c>
      <c r="I4226">
        <v>0</v>
      </c>
      <c r="J4226">
        <v>0</v>
      </c>
      <c r="K4226" t="s">
        <v>4983</v>
      </c>
      <c r="M4226" s="15">
        <f t="shared" si="500"/>
        <v>0</v>
      </c>
      <c r="N4226" s="13">
        <f t="shared" si="501"/>
        <v>10</v>
      </c>
      <c r="O4226" s="13">
        <f t="shared" si="502"/>
        <v>4</v>
      </c>
      <c r="P4226" s="13">
        <f t="shared" si="503"/>
        <v>2017</v>
      </c>
      <c r="Q4226" s="13">
        <f t="shared" si="504"/>
        <v>0</v>
      </c>
    </row>
    <row r="4227" spans="1:17" x14ac:dyDescent="0.25">
      <c r="A4227" t="s">
        <v>1984</v>
      </c>
      <c r="B4227" t="s">
        <v>1985</v>
      </c>
      <c r="C4227">
        <v>42788.744201388887</v>
      </c>
      <c r="D4227">
        <v>75</v>
      </c>
      <c r="E4227" t="s">
        <v>13863</v>
      </c>
      <c r="F4227" t="s">
        <v>8556</v>
      </c>
      <c r="G4227" t="s">
        <v>8557</v>
      </c>
      <c r="H4227" t="s">
        <v>12</v>
      </c>
      <c r="I4227">
        <v>150</v>
      </c>
      <c r="J4227">
        <v>0</v>
      </c>
      <c r="K4227" t="s">
        <v>1986</v>
      </c>
      <c r="M4227" s="15">
        <f t="shared" si="500"/>
        <v>150</v>
      </c>
      <c r="N4227" s="13">
        <f t="shared" si="501"/>
        <v>10</v>
      </c>
      <c r="O4227" s="13">
        <f t="shared" si="502"/>
        <v>2</v>
      </c>
      <c r="P4227" s="13">
        <f t="shared" si="503"/>
        <v>2017</v>
      </c>
      <c r="Q4227" s="13">
        <f t="shared" si="504"/>
        <v>11250</v>
      </c>
    </row>
    <row r="4228" spans="1:17" x14ac:dyDescent="0.25">
      <c r="A4228" t="s">
        <v>1981</v>
      </c>
      <c r="B4228" t="s">
        <v>1982</v>
      </c>
      <c r="C4228">
        <v>42803.620972222219</v>
      </c>
      <c r="D4228">
        <v>25</v>
      </c>
      <c r="E4228" t="s">
        <v>13863</v>
      </c>
      <c r="F4228" t="s">
        <v>8556</v>
      </c>
      <c r="G4228" t="s">
        <v>8558</v>
      </c>
      <c r="H4228" t="s">
        <v>12</v>
      </c>
      <c r="I4228">
        <v>190</v>
      </c>
      <c r="J4228">
        <v>0</v>
      </c>
      <c r="K4228" t="s">
        <v>1983</v>
      </c>
      <c r="M4228" s="15">
        <f t="shared" ref="M4228:M4279" si="505">+I4228*(1-J4228/100)</f>
        <v>190</v>
      </c>
      <c r="N4228" s="13">
        <f t="shared" ref="N4228:N4279" si="506">+LEN(A4228)</f>
        <v>10</v>
      </c>
      <c r="O4228" s="13">
        <f t="shared" ref="O4228:O4279" si="507">+MONTH(C4228)</f>
        <v>3</v>
      </c>
      <c r="P4228" s="13">
        <f t="shared" ref="P4228:P4279" si="508">+YEAR(C4228)</f>
        <v>2017</v>
      </c>
      <c r="Q4228" s="13">
        <f t="shared" ref="Q4228:Q4279" si="509">+M4228*D4228</f>
        <v>4750</v>
      </c>
    </row>
    <row r="4229" spans="1:17" x14ac:dyDescent="0.25">
      <c r="A4229" t="s">
        <v>8559</v>
      </c>
      <c r="B4229" t="s">
        <v>8560</v>
      </c>
      <c r="C4229">
        <v>42803.410219907404</v>
      </c>
      <c r="D4229">
        <v>3</v>
      </c>
      <c r="E4229" t="s">
        <v>13863</v>
      </c>
      <c r="F4229" t="s">
        <v>8561</v>
      </c>
      <c r="G4229" t="s">
        <v>8562</v>
      </c>
      <c r="H4229" t="s">
        <v>167</v>
      </c>
      <c r="I4229">
        <v>22.975999999999999</v>
      </c>
      <c r="J4229">
        <v>0</v>
      </c>
      <c r="K4229" t="s">
        <v>8563</v>
      </c>
      <c r="M4229" s="15">
        <f t="shared" si="505"/>
        <v>22.975999999999999</v>
      </c>
      <c r="N4229" s="13">
        <f t="shared" si="506"/>
        <v>10</v>
      </c>
      <c r="O4229" s="13">
        <f t="shared" si="507"/>
        <v>3</v>
      </c>
      <c r="P4229" s="13">
        <f t="shared" si="508"/>
        <v>2017</v>
      </c>
      <c r="Q4229" s="13">
        <f t="shared" si="509"/>
        <v>68.927999999999997</v>
      </c>
    </row>
    <row r="4230" spans="1:17" x14ac:dyDescent="0.25">
      <c r="A4230" t="s">
        <v>1267</v>
      </c>
      <c r="B4230" t="s">
        <v>1268</v>
      </c>
      <c r="C4230">
        <v>42803.497627314813</v>
      </c>
      <c r="D4230">
        <v>30</v>
      </c>
      <c r="E4230" t="s">
        <v>13863</v>
      </c>
      <c r="F4230" t="s">
        <v>8564</v>
      </c>
      <c r="G4230" t="s">
        <v>8565</v>
      </c>
      <c r="H4230" t="s">
        <v>1271</v>
      </c>
      <c r="I4230">
        <v>3.6</v>
      </c>
      <c r="J4230">
        <v>0</v>
      </c>
      <c r="K4230" t="s">
        <v>1272</v>
      </c>
      <c r="M4230" s="15">
        <f t="shared" si="505"/>
        <v>3.6</v>
      </c>
      <c r="N4230" s="13">
        <f t="shared" si="506"/>
        <v>10</v>
      </c>
      <c r="O4230" s="13">
        <f t="shared" si="507"/>
        <v>3</v>
      </c>
      <c r="P4230" s="13">
        <f t="shared" si="508"/>
        <v>2017</v>
      </c>
      <c r="Q4230" s="13">
        <f t="shared" si="509"/>
        <v>108</v>
      </c>
    </row>
    <row r="4231" spans="1:17" x14ac:dyDescent="0.25">
      <c r="A4231" t="s">
        <v>7867</v>
      </c>
      <c r="B4231" t="s">
        <v>7868</v>
      </c>
      <c r="C4231">
        <v>42797.364085648151</v>
      </c>
      <c r="D4231">
        <v>30</v>
      </c>
      <c r="E4231" t="s">
        <v>13863</v>
      </c>
      <c r="F4231" t="s">
        <v>8566</v>
      </c>
      <c r="G4231" t="s">
        <v>8567</v>
      </c>
      <c r="H4231" t="s">
        <v>1255</v>
      </c>
      <c r="I4231">
        <v>2</v>
      </c>
      <c r="J4231">
        <v>0</v>
      </c>
      <c r="K4231" t="s">
        <v>7869</v>
      </c>
      <c r="M4231" s="15">
        <f t="shared" si="505"/>
        <v>2</v>
      </c>
      <c r="N4231" s="13">
        <f t="shared" si="506"/>
        <v>10</v>
      </c>
      <c r="O4231" s="13">
        <f t="shared" si="507"/>
        <v>3</v>
      </c>
      <c r="P4231" s="13">
        <f t="shared" si="508"/>
        <v>2017</v>
      </c>
      <c r="Q4231" s="13">
        <f t="shared" si="509"/>
        <v>60</v>
      </c>
    </row>
    <row r="4232" spans="1:17" x14ac:dyDescent="0.25">
      <c r="A4232" t="s">
        <v>1257</v>
      </c>
      <c r="B4232" t="s">
        <v>1258</v>
      </c>
      <c r="C4232">
        <v>42797.364085648151</v>
      </c>
      <c r="D4232">
        <v>30</v>
      </c>
      <c r="E4232" t="s">
        <v>13863</v>
      </c>
      <c r="F4232" t="s">
        <v>8566</v>
      </c>
      <c r="G4232" t="s">
        <v>8567</v>
      </c>
      <c r="H4232" t="s">
        <v>1255</v>
      </c>
      <c r="I4232">
        <v>29.55</v>
      </c>
      <c r="J4232">
        <v>0</v>
      </c>
      <c r="K4232" t="s">
        <v>1260</v>
      </c>
      <c r="M4232" s="15">
        <f t="shared" si="505"/>
        <v>29.55</v>
      </c>
      <c r="N4232" s="13">
        <f t="shared" si="506"/>
        <v>10</v>
      </c>
      <c r="O4232" s="13">
        <f t="shared" si="507"/>
        <v>3</v>
      </c>
      <c r="P4232" s="13">
        <f t="shared" si="508"/>
        <v>2017</v>
      </c>
      <c r="Q4232" s="13">
        <f t="shared" si="509"/>
        <v>886.5</v>
      </c>
    </row>
    <row r="4233" spans="1:17" x14ac:dyDescent="0.25">
      <c r="A4233" t="s">
        <v>6557</v>
      </c>
      <c r="B4233" t="s">
        <v>6558</v>
      </c>
      <c r="C4233">
        <v>42797.364085648151</v>
      </c>
      <c r="D4233">
        <v>40</v>
      </c>
      <c r="E4233" t="s">
        <v>13863</v>
      </c>
      <c r="F4233" t="s">
        <v>8566</v>
      </c>
      <c r="G4233" t="s">
        <v>8567</v>
      </c>
      <c r="H4233" t="s">
        <v>1255</v>
      </c>
      <c r="I4233">
        <v>2.44</v>
      </c>
      <c r="J4233">
        <v>0</v>
      </c>
      <c r="K4233" t="s">
        <v>6559</v>
      </c>
      <c r="M4233" s="15">
        <f t="shared" si="505"/>
        <v>2.44</v>
      </c>
      <c r="N4233" s="13">
        <f t="shared" si="506"/>
        <v>10</v>
      </c>
      <c r="O4233" s="13">
        <f t="shared" si="507"/>
        <v>3</v>
      </c>
      <c r="P4233" s="13">
        <f t="shared" si="508"/>
        <v>2017</v>
      </c>
      <c r="Q4233" s="13">
        <f t="shared" si="509"/>
        <v>97.6</v>
      </c>
    </row>
    <row r="4234" spans="1:17" x14ac:dyDescent="0.25">
      <c r="A4234" t="s">
        <v>579</v>
      </c>
      <c r="B4234" t="s">
        <v>580</v>
      </c>
      <c r="C4234">
        <v>42807.38009259259</v>
      </c>
      <c r="D4234">
        <v>10</v>
      </c>
      <c r="E4234" t="s">
        <v>13863</v>
      </c>
      <c r="F4234" t="s">
        <v>8568</v>
      </c>
      <c r="G4234" t="s">
        <v>8569</v>
      </c>
      <c r="H4234" t="s">
        <v>583</v>
      </c>
      <c r="I4234">
        <v>0</v>
      </c>
      <c r="J4234">
        <v>0</v>
      </c>
      <c r="K4234" t="s">
        <v>584</v>
      </c>
      <c r="M4234" s="15">
        <f t="shared" si="505"/>
        <v>0</v>
      </c>
      <c r="N4234" s="13">
        <f t="shared" si="506"/>
        <v>10</v>
      </c>
      <c r="O4234" s="13">
        <f t="shared" si="507"/>
        <v>3</v>
      </c>
      <c r="P4234" s="13">
        <f t="shared" si="508"/>
        <v>2017</v>
      </c>
      <c r="Q4234" s="13">
        <f t="shared" si="509"/>
        <v>0</v>
      </c>
    </row>
    <row r="4235" spans="1:17" x14ac:dyDescent="0.25">
      <c r="A4235" t="s">
        <v>3250</v>
      </c>
      <c r="B4235" t="s">
        <v>3251</v>
      </c>
      <c r="C4235">
        <v>42824.285358796296</v>
      </c>
      <c r="D4235">
        <v>25</v>
      </c>
      <c r="E4235" t="s">
        <v>13863</v>
      </c>
      <c r="F4235" t="s">
        <v>8570</v>
      </c>
      <c r="G4235" t="s">
        <v>8571</v>
      </c>
      <c r="H4235" t="s">
        <v>12</v>
      </c>
      <c r="I4235">
        <v>180.3</v>
      </c>
      <c r="J4235">
        <v>0</v>
      </c>
      <c r="K4235" t="s">
        <v>3252</v>
      </c>
      <c r="M4235" s="15">
        <f t="shared" si="505"/>
        <v>180.3</v>
      </c>
      <c r="N4235" s="13">
        <f t="shared" si="506"/>
        <v>10</v>
      </c>
      <c r="O4235" s="13">
        <f t="shared" si="507"/>
        <v>3</v>
      </c>
      <c r="P4235" s="13">
        <f t="shared" si="508"/>
        <v>2017</v>
      </c>
      <c r="Q4235" s="13">
        <f t="shared" si="509"/>
        <v>4507.5</v>
      </c>
    </row>
    <row r="4236" spans="1:17" x14ac:dyDescent="0.25">
      <c r="A4236" t="s">
        <v>5281</v>
      </c>
      <c r="B4236" t="s">
        <v>1599</v>
      </c>
      <c r="C4236">
        <v>42803.439803240741</v>
      </c>
      <c r="D4236">
        <v>100</v>
      </c>
      <c r="E4236" t="s">
        <v>13863</v>
      </c>
      <c r="F4236" t="s">
        <v>8528</v>
      </c>
      <c r="G4236" t="s">
        <v>8529</v>
      </c>
      <c r="H4236" t="s">
        <v>1602</v>
      </c>
      <c r="I4236">
        <v>44.17</v>
      </c>
      <c r="J4236">
        <v>60</v>
      </c>
      <c r="K4236" t="s">
        <v>1603</v>
      </c>
      <c r="M4236" s="15">
        <f t="shared" si="505"/>
        <v>17.668000000000003</v>
      </c>
      <c r="N4236" s="13">
        <f t="shared" si="506"/>
        <v>10</v>
      </c>
      <c r="O4236" s="13">
        <f t="shared" si="507"/>
        <v>3</v>
      </c>
      <c r="P4236" s="13">
        <f t="shared" si="508"/>
        <v>2017</v>
      </c>
      <c r="Q4236" s="13">
        <f t="shared" si="509"/>
        <v>1766.8000000000002</v>
      </c>
    </row>
    <row r="4237" spans="1:17" x14ac:dyDescent="0.25">
      <c r="A4237" t="s">
        <v>1687</v>
      </c>
      <c r="B4237" t="s">
        <v>1688</v>
      </c>
      <c r="C4237">
        <v>42803.439803240741</v>
      </c>
      <c r="D4237">
        <v>100</v>
      </c>
      <c r="E4237" t="s">
        <v>13863</v>
      </c>
      <c r="F4237" t="s">
        <v>8528</v>
      </c>
      <c r="G4237" t="s">
        <v>8529</v>
      </c>
      <c r="H4237" t="s">
        <v>1602</v>
      </c>
      <c r="I4237">
        <v>4.5599999999999996</v>
      </c>
      <c r="J4237">
        <v>60</v>
      </c>
      <c r="K4237" t="s">
        <v>1689</v>
      </c>
      <c r="M4237" s="15">
        <f t="shared" si="505"/>
        <v>1.8239999999999998</v>
      </c>
      <c r="N4237" s="13">
        <f t="shared" si="506"/>
        <v>10</v>
      </c>
      <c r="O4237" s="13">
        <f t="shared" si="507"/>
        <v>3</v>
      </c>
      <c r="P4237" s="13">
        <f t="shared" si="508"/>
        <v>2017</v>
      </c>
      <c r="Q4237" s="13">
        <f t="shared" si="509"/>
        <v>182.39999999999998</v>
      </c>
    </row>
    <row r="4238" spans="1:17" x14ac:dyDescent="0.25">
      <c r="A4238" t="s">
        <v>8572</v>
      </c>
      <c r="B4238" t="s">
        <v>8573</v>
      </c>
      <c r="C4238">
        <v>42800.359756944446</v>
      </c>
      <c r="D4238">
        <v>2</v>
      </c>
      <c r="E4238" t="s">
        <v>13863</v>
      </c>
      <c r="F4238" t="s">
        <v>8574</v>
      </c>
      <c r="G4238" t="s">
        <v>8575</v>
      </c>
      <c r="H4238" t="s">
        <v>65</v>
      </c>
      <c r="I4238">
        <v>9.4</v>
      </c>
      <c r="J4238">
        <v>0</v>
      </c>
      <c r="K4238" t="s">
        <v>8576</v>
      </c>
      <c r="M4238" s="15">
        <f t="shared" si="505"/>
        <v>9.4</v>
      </c>
      <c r="N4238" s="13">
        <f t="shared" si="506"/>
        <v>10</v>
      </c>
      <c r="O4238" s="13">
        <f t="shared" si="507"/>
        <v>3</v>
      </c>
      <c r="P4238" s="13">
        <f t="shared" si="508"/>
        <v>2017</v>
      </c>
      <c r="Q4238" s="13">
        <f t="shared" si="509"/>
        <v>18.8</v>
      </c>
    </row>
    <row r="4239" spans="1:17" x14ac:dyDescent="0.25">
      <c r="A4239" t="s">
        <v>3311</v>
      </c>
      <c r="B4239" t="s">
        <v>3312</v>
      </c>
      <c r="C4239">
        <v>42797.365636574075</v>
      </c>
      <c r="D4239">
        <v>30</v>
      </c>
      <c r="E4239" t="s">
        <v>13863</v>
      </c>
      <c r="F4239" t="s">
        <v>8535</v>
      </c>
      <c r="G4239" t="s">
        <v>8536</v>
      </c>
      <c r="H4239" t="s">
        <v>124</v>
      </c>
      <c r="I4239">
        <v>0.75219999999999998</v>
      </c>
      <c r="J4239">
        <v>40</v>
      </c>
      <c r="K4239" t="s">
        <v>2964</v>
      </c>
      <c r="M4239" s="15">
        <f t="shared" si="505"/>
        <v>0.45131999999999994</v>
      </c>
      <c r="N4239" s="13">
        <f t="shared" si="506"/>
        <v>10</v>
      </c>
      <c r="O4239" s="13">
        <f t="shared" si="507"/>
        <v>3</v>
      </c>
      <c r="P4239" s="13">
        <f t="shared" si="508"/>
        <v>2017</v>
      </c>
      <c r="Q4239" s="13">
        <f t="shared" si="509"/>
        <v>13.539599999999998</v>
      </c>
    </row>
    <row r="4240" spans="1:17" x14ac:dyDescent="0.25">
      <c r="A4240" t="s">
        <v>3313</v>
      </c>
      <c r="B4240" t="s">
        <v>3314</v>
      </c>
      <c r="C4240">
        <v>42803.410798611112</v>
      </c>
      <c r="D4240">
        <v>100</v>
      </c>
      <c r="E4240" t="s">
        <v>13863</v>
      </c>
      <c r="F4240" t="s">
        <v>8535</v>
      </c>
      <c r="G4240" t="s">
        <v>8537</v>
      </c>
      <c r="H4240" t="s">
        <v>124</v>
      </c>
      <c r="I4240">
        <v>0.80500000000000005</v>
      </c>
      <c r="J4240">
        <v>40</v>
      </c>
      <c r="K4240" t="s">
        <v>2964</v>
      </c>
      <c r="M4240" s="15">
        <f t="shared" si="505"/>
        <v>0.48299999999999998</v>
      </c>
      <c r="N4240" s="13">
        <f t="shared" si="506"/>
        <v>10</v>
      </c>
      <c r="O4240" s="13">
        <f t="shared" si="507"/>
        <v>3</v>
      </c>
      <c r="P4240" s="13">
        <f t="shared" si="508"/>
        <v>2017</v>
      </c>
      <c r="Q4240" s="13">
        <f t="shared" si="509"/>
        <v>48.3</v>
      </c>
    </row>
    <row r="4241" spans="1:17" x14ac:dyDescent="0.25">
      <c r="A4241" t="s">
        <v>4925</v>
      </c>
      <c r="B4241" t="s">
        <v>4926</v>
      </c>
      <c r="C4241">
        <v>42797.365636574075</v>
      </c>
      <c r="D4241">
        <v>200</v>
      </c>
      <c r="E4241" t="s">
        <v>13863</v>
      </c>
      <c r="F4241" t="s">
        <v>8535</v>
      </c>
      <c r="G4241" t="s">
        <v>8536</v>
      </c>
      <c r="H4241" t="s">
        <v>124</v>
      </c>
      <c r="I4241">
        <v>0.2999</v>
      </c>
      <c r="J4241">
        <v>0</v>
      </c>
      <c r="K4241" t="s">
        <v>4929</v>
      </c>
      <c r="M4241" s="15">
        <f t="shared" si="505"/>
        <v>0.2999</v>
      </c>
      <c r="N4241" s="13">
        <f t="shared" si="506"/>
        <v>10</v>
      </c>
      <c r="O4241" s="13">
        <f t="shared" si="507"/>
        <v>3</v>
      </c>
      <c r="P4241" s="13">
        <f t="shared" si="508"/>
        <v>2017</v>
      </c>
      <c r="Q4241" s="13">
        <f t="shared" si="509"/>
        <v>59.98</v>
      </c>
    </row>
    <row r="4242" spans="1:17" x14ac:dyDescent="0.25">
      <c r="A4242" t="s">
        <v>3311</v>
      </c>
      <c r="B4242" t="s">
        <v>3312</v>
      </c>
      <c r="C4242">
        <v>42803.410798611112</v>
      </c>
      <c r="D4242">
        <v>70</v>
      </c>
      <c r="E4242" t="s">
        <v>13863</v>
      </c>
      <c r="F4242" t="s">
        <v>8535</v>
      </c>
      <c r="G4242" t="s">
        <v>8537</v>
      </c>
      <c r="H4242" t="s">
        <v>124</v>
      </c>
      <c r="I4242">
        <v>0.75219999999999998</v>
      </c>
      <c r="J4242">
        <v>40</v>
      </c>
      <c r="K4242" t="s">
        <v>2964</v>
      </c>
      <c r="M4242" s="15">
        <f t="shared" si="505"/>
        <v>0.45131999999999994</v>
      </c>
      <c r="N4242" s="13">
        <f t="shared" si="506"/>
        <v>10</v>
      </c>
      <c r="O4242" s="13">
        <f t="shared" si="507"/>
        <v>3</v>
      </c>
      <c r="P4242" s="13">
        <f t="shared" si="508"/>
        <v>2017</v>
      </c>
      <c r="Q4242" s="13">
        <f t="shared" si="509"/>
        <v>31.592399999999998</v>
      </c>
    </row>
    <row r="4243" spans="1:17" x14ac:dyDescent="0.25">
      <c r="A4243" t="s">
        <v>970</v>
      </c>
      <c r="B4243" t="s">
        <v>971</v>
      </c>
      <c r="C4243">
        <v>42797.367048611108</v>
      </c>
      <c r="D4243">
        <v>32</v>
      </c>
      <c r="E4243" t="s">
        <v>113</v>
      </c>
      <c r="F4243" t="s">
        <v>8577</v>
      </c>
      <c r="G4243" t="s">
        <v>8578</v>
      </c>
      <c r="H4243" t="s">
        <v>108</v>
      </c>
      <c r="I4243">
        <v>5.81</v>
      </c>
      <c r="J4243">
        <v>45</v>
      </c>
      <c r="K4243" t="s">
        <v>972</v>
      </c>
      <c r="M4243" s="15">
        <f t="shared" si="505"/>
        <v>3.1955</v>
      </c>
      <c r="N4243" s="13">
        <f t="shared" si="506"/>
        <v>10</v>
      </c>
      <c r="O4243" s="13">
        <f t="shared" si="507"/>
        <v>3</v>
      </c>
      <c r="P4243" s="13">
        <f t="shared" si="508"/>
        <v>2017</v>
      </c>
      <c r="Q4243" s="13">
        <f t="shared" si="509"/>
        <v>102.256</v>
      </c>
    </row>
    <row r="4244" spans="1:17" x14ac:dyDescent="0.25">
      <c r="A4244" t="s">
        <v>973</v>
      </c>
      <c r="B4244" t="s">
        <v>974</v>
      </c>
      <c r="C4244">
        <v>42797.367048611108</v>
      </c>
      <c r="D4244">
        <v>42</v>
      </c>
      <c r="E4244" t="s">
        <v>113</v>
      </c>
      <c r="F4244" t="s">
        <v>8577</v>
      </c>
      <c r="G4244" t="s">
        <v>8578</v>
      </c>
      <c r="H4244" t="s">
        <v>108</v>
      </c>
      <c r="I4244">
        <v>4.0599999999999996</v>
      </c>
      <c r="J4244">
        <v>45</v>
      </c>
      <c r="K4244" t="s">
        <v>975</v>
      </c>
      <c r="M4244" s="15">
        <f t="shared" si="505"/>
        <v>2.2330000000000001</v>
      </c>
      <c r="N4244" s="13">
        <f t="shared" si="506"/>
        <v>10</v>
      </c>
      <c r="O4244" s="13">
        <f t="shared" si="507"/>
        <v>3</v>
      </c>
      <c r="P4244" s="13">
        <f t="shared" si="508"/>
        <v>2017</v>
      </c>
      <c r="Q4244" s="13">
        <f t="shared" si="509"/>
        <v>93.786000000000001</v>
      </c>
    </row>
    <row r="4245" spans="1:17" x14ac:dyDescent="0.25">
      <c r="A4245" t="s">
        <v>8579</v>
      </c>
      <c r="B4245" t="s">
        <v>8580</v>
      </c>
      <c r="C4245">
        <v>42800.359456018516</v>
      </c>
      <c r="D4245">
        <v>2</v>
      </c>
      <c r="E4245" t="s">
        <v>13863</v>
      </c>
      <c r="F4245" t="s">
        <v>8581</v>
      </c>
      <c r="G4245" t="s">
        <v>8582</v>
      </c>
      <c r="H4245" t="s">
        <v>65</v>
      </c>
      <c r="I4245">
        <v>199</v>
      </c>
      <c r="J4245">
        <v>0</v>
      </c>
      <c r="K4245" t="s">
        <v>8583</v>
      </c>
      <c r="M4245" s="15">
        <f t="shared" si="505"/>
        <v>199</v>
      </c>
      <c r="N4245" s="13">
        <f t="shared" si="506"/>
        <v>10</v>
      </c>
      <c r="O4245" s="13">
        <f t="shared" si="507"/>
        <v>3</v>
      </c>
      <c r="P4245" s="13">
        <f t="shared" si="508"/>
        <v>2017</v>
      </c>
      <c r="Q4245" s="13">
        <f t="shared" si="509"/>
        <v>398</v>
      </c>
    </row>
    <row r="4246" spans="1:17" x14ac:dyDescent="0.25">
      <c r="A4246" t="s">
        <v>1138</v>
      </c>
      <c r="B4246" t="s">
        <v>1139</v>
      </c>
      <c r="C4246">
        <v>42845.629745370374</v>
      </c>
      <c r="D4246">
        <v>30</v>
      </c>
      <c r="E4246" t="s">
        <v>13863</v>
      </c>
      <c r="F4246" t="s">
        <v>8584</v>
      </c>
      <c r="G4246" t="s">
        <v>8585</v>
      </c>
      <c r="H4246" t="s">
        <v>59</v>
      </c>
      <c r="I4246">
        <v>92.91</v>
      </c>
      <c r="J4246">
        <v>0</v>
      </c>
      <c r="K4246" t="s">
        <v>1141</v>
      </c>
      <c r="M4246" s="15">
        <f t="shared" si="505"/>
        <v>92.91</v>
      </c>
      <c r="N4246" s="13">
        <f t="shared" si="506"/>
        <v>10</v>
      </c>
      <c r="O4246" s="13">
        <f t="shared" si="507"/>
        <v>4</v>
      </c>
      <c r="P4246" s="13">
        <f t="shared" si="508"/>
        <v>2017</v>
      </c>
      <c r="Q4246" s="13">
        <f t="shared" si="509"/>
        <v>2787.2999999999997</v>
      </c>
    </row>
    <row r="4247" spans="1:17" x14ac:dyDescent="0.25">
      <c r="A4247" t="s">
        <v>5381</v>
      </c>
      <c r="B4247" t="s">
        <v>5382</v>
      </c>
      <c r="C4247">
        <v>42803.442650462966</v>
      </c>
      <c r="D4247">
        <v>6</v>
      </c>
      <c r="E4247" t="s">
        <v>13863</v>
      </c>
      <c r="F4247" t="s">
        <v>8586</v>
      </c>
      <c r="G4247" t="s">
        <v>8587</v>
      </c>
      <c r="H4247" t="s">
        <v>651</v>
      </c>
      <c r="I4247">
        <v>180</v>
      </c>
      <c r="J4247">
        <v>40</v>
      </c>
      <c r="K4247" t="s">
        <v>5383</v>
      </c>
      <c r="M4247" s="15">
        <f t="shared" si="505"/>
        <v>108</v>
      </c>
      <c r="N4247" s="13">
        <f t="shared" si="506"/>
        <v>10</v>
      </c>
      <c r="O4247" s="13">
        <f t="shared" si="507"/>
        <v>3</v>
      </c>
      <c r="P4247" s="13">
        <f t="shared" si="508"/>
        <v>2017</v>
      </c>
      <c r="Q4247" s="13">
        <f t="shared" si="509"/>
        <v>648</v>
      </c>
    </row>
    <row r="4248" spans="1:17" x14ac:dyDescent="0.25">
      <c r="A4248" t="s">
        <v>3395</v>
      </c>
      <c r="B4248" t="s">
        <v>3396</v>
      </c>
      <c r="C4248">
        <v>42803.442650462966</v>
      </c>
      <c r="D4248">
        <v>6</v>
      </c>
      <c r="E4248" t="s">
        <v>13863</v>
      </c>
      <c r="F4248" t="s">
        <v>8586</v>
      </c>
      <c r="G4248" t="s">
        <v>8587</v>
      </c>
      <c r="H4248" t="s">
        <v>651</v>
      </c>
      <c r="I4248">
        <v>306</v>
      </c>
      <c r="J4248">
        <v>40</v>
      </c>
      <c r="K4248" t="s">
        <v>3399</v>
      </c>
      <c r="M4248" s="15">
        <f t="shared" si="505"/>
        <v>183.6</v>
      </c>
      <c r="N4248" s="13">
        <f t="shared" si="506"/>
        <v>10</v>
      </c>
      <c r="O4248" s="13">
        <f t="shared" si="507"/>
        <v>3</v>
      </c>
      <c r="P4248" s="13">
        <f t="shared" si="508"/>
        <v>2017</v>
      </c>
      <c r="Q4248" s="13">
        <f t="shared" si="509"/>
        <v>1101.5999999999999</v>
      </c>
    </row>
    <row r="4249" spans="1:17" x14ac:dyDescent="0.25">
      <c r="A4249" t="s">
        <v>2621</v>
      </c>
      <c r="B4249" t="s">
        <v>2622</v>
      </c>
      <c r="C4249">
        <v>42797.358356481483</v>
      </c>
      <c r="D4249">
        <v>15</v>
      </c>
      <c r="E4249" t="s">
        <v>13863</v>
      </c>
      <c r="F4249" t="s">
        <v>8588</v>
      </c>
      <c r="G4249" t="s">
        <v>8589</v>
      </c>
      <c r="H4249" t="s">
        <v>181</v>
      </c>
      <c r="I4249">
        <v>6.31</v>
      </c>
      <c r="J4249">
        <v>0</v>
      </c>
      <c r="K4249" t="s">
        <v>2623</v>
      </c>
      <c r="M4249" s="15">
        <f t="shared" si="505"/>
        <v>6.31</v>
      </c>
      <c r="N4249" s="13">
        <f t="shared" si="506"/>
        <v>10</v>
      </c>
      <c r="O4249" s="13">
        <f t="shared" si="507"/>
        <v>3</v>
      </c>
      <c r="P4249" s="13">
        <f t="shared" si="508"/>
        <v>2017</v>
      </c>
      <c r="Q4249" s="13">
        <f t="shared" si="509"/>
        <v>94.649999999999991</v>
      </c>
    </row>
    <row r="4250" spans="1:17" x14ac:dyDescent="0.25">
      <c r="A4250" t="s">
        <v>8590</v>
      </c>
      <c r="B4250" t="s">
        <v>8591</v>
      </c>
      <c r="C4250">
        <v>42807.311701388891</v>
      </c>
      <c r="D4250">
        <v>1</v>
      </c>
      <c r="E4250" t="s">
        <v>13863</v>
      </c>
      <c r="F4250" t="s">
        <v>8592</v>
      </c>
      <c r="G4250" t="s">
        <v>8593</v>
      </c>
      <c r="H4250" t="s">
        <v>108</v>
      </c>
      <c r="I4250">
        <v>0</v>
      </c>
      <c r="J4250">
        <v>0</v>
      </c>
      <c r="K4250" t="s">
        <v>8594</v>
      </c>
      <c r="M4250" s="15">
        <f t="shared" si="505"/>
        <v>0</v>
      </c>
      <c r="N4250" s="13">
        <f t="shared" si="506"/>
        <v>10</v>
      </c>
      <c r="O4250" s="13">
        <f t="shared" si="507"/>
        <v>3</v>
      </c>
      <c r="P4250" s="13">
        <f t="shared" si="508"/>
        <v>2017</v>
      </c>
      <c r="Q4250" s="13">
        <f t="shared" si="509"/>
        <v>0</v>
      </c>
    </row>
    <row r="4251" spans="1:17" x14ac:dyDescent="0.25">
      <c r="A4251" t="s">
        <v>8595</v>
      </c>
      <c r="B4251" t="s">
        <v>8596</v>
      </c>
      <c r="C4251">
        <v>42803.506307870368</v>
      </c>
      <c r="D4251">
        <v>1</v>
      </c>
      <c r="E4251" t="s">
        <v>13863</v>
      </c>
      <c r="F4251" t="s">
        <v>8592</v>
      </c>
      <c r="G4251" t="s">
        <v>8597</v>
      </c>
      <c r="H4251" t="s">
        <v>108</v>
      </c>
      <c r="I4251">
        <v>0</v>
      </c>
      <c r="J4251">
        <v>0</v>
      </c>
      <c r="K4251" t="s">
        <v>8598</v>
      </c>
      <c r="M4251" s="15">
        <f t="shared" si="505"/>
        <v>0</v>
      </c>
      <c r="N4251" s="13">
        <f t="shared" si="506"/>
        <v>10</v>
      </c>
      <c r="O4251" s="13">
        <f t="shared" si="507"/>
        <v>3</v>
      </c>
      <c r="P4251" s="13">
        <f t="shared" si="508"/>
        <v>2017</v>
      </c>
      <c r="Q4251" s="13">
        <f t="shared" si="509"/>
        <v>0</v>
      </c>
    </row>
    <row r="4252" spans="1:17" x14ac:dyDescent="0.25">
      <c r="A4252" t="s">
        <v>8599</v>
      </c>
      <c r="B4252" t="s">
        <v>8600</v>
      </c>
      <c r="C4252">
        <v>42807.311701388891</v>
      </c>
      <c r="D4252">
        <v>1</v>
      </c>
      <c r="E4252" t="s">
        <v>13863</v>
      </c>
      <c r="F4252" t="s">
        <v>8592</v>
      </c>
      <c r="G4252" t="s">
        <v>8593</v>
      </c>
      <c r="H4252" t="s">
        <v>108</v>
      </c>
      <c r="I4252">
        <v>0</v>
      </c>
      <c r="J4252">
        <v>0</v>
      </c>
      <c r="K4252" t="s">
        <v>8601</v>
      </c>
      <c r="M4252" s="15">
        <f t="shared" si="505"/>
        <v>0</v>
      </c>
      <c r="N4252" s="13">
        <f t="shared" si="506"/>
        <v>10</v>
      </c>
      <c r="O4252" s="13">
        <f t="shared" si="507"/>
        <v>3</v>
      </c>
      <c r="P4252" s="13">
        <f t="shared" si="508"/>
        <v>2017</v>
      </c>
      <c r="Q4252" s="13">
        <f t="shared" si="509"/>
        <v>0</v>
      </c>
    </row>
    <row r="4253" spans="1:17" x14ac:dyDescent="0.25">
      <c r="A4253" t="s">
        <v>8602</v>
      </c>
      <c r="B4253" t="s">
        <v>8603</v>
      </c>
      <c r="C4253">
        <v>42803.506307870368</v>
      </c>
      <c r="D4253">
        <v>1</v>
      </c>
      <c r="E4253" t="s">
        <v>13863</v>
      </c>
      <c r="F4253" t="s">
        <v>8592</v>
      </c>
      <c r="G4253" t="s">
        <v>8597</v>
      </c>
      <c r="H4253" t="s">
        <v>108</v>
      </c>
      <c r="I4253">
        <v>0</v>
      </c>
      <c r="J4253">
        <v>0</v>
      </c>
      <c r="K4253" t="s">
        <v>8604</v>
      </c>
      <c r="M4253" s="15">
        <f t="shared" si="505"/>
        <v>0</v>
      </c>
      <c r="N4253" s="13">
        <f t="shared" si="506"/>
        <v>10</v>
      </c>
      <c r="O4253" s="13">
        <f t="shared" si="507"/>
        <v>3</v>
      </c>
      <c r="P4253" s="13">
        <f t="shared" si="508"/>
        <v>2017</v>
      </c>
      <c r="Q4253" s="13">
        <f t="shared" si="509"/>
        <v>0</v>
      </c>
    </row>
    <row r="4254" spans="1:17" x14ac:dyDescent="0.25">
      <c r="A4254" t="s">
        <v>8605</v>
      </c>
      <c r="B4254" t="s">
        <v>8606</v>
      </c>
      <c r="C4254">
        <v>42803.506307870368</v>
      </c>
      <c r="D4254">
        <v>1</v>
      </c>
      <c r="E4254" t="s">
        <v>13863</v>
      </c>
      <c r="F4254" t="s">
        <v>8592</v>
      </c>
      <c r="G4254" t="s">
        <v>8597</v>
      </c>
      <c r="H4254" t="s">
        <v>108</v>
      </c>
      <c r="I4254">
        <v>0</v>
      </c>
      <c r="J4254">
        <v>0</v>
      </c>
      <c r="K4254" t="s">
        <v>8607</v>
      </c>
      <c r="M4254" s="15">
        <f t="shared" si="505"/>
        <v>0</v>
      </c>
      <c r="N4254" s="13">
        <f t="shared" si="506"/>
        <v>10</v>
      </c>
      <c r="O4254" s="13">
        <f t="shared" si="507"/>
        <v>3</v>
      </c>
      <c r="P4254" s="13">
        <f t="shared" si="508"/>
        <v>2017</v>
      </c>
      <c r="Q4254" s="13">
        <f t="shared" si="509"/>
        <v>0</v>
      </c>
    </row>
    <row r="4255" spans="1:17" x14ac:dyDescent="0.25">
      <c r="A4255" t="s">
        <v>8608</v>
      </c>
      <c r="B4255" t="s">
        <v>8609</v>
      </c>
      <c r="C4255">
        <v>42803.506307870368</v>
      </c>
      <c r="D4255">
        <v>1</v>
      </c>
      <c r="E4255" t="s">
        <v>13863</v>
      </c>
      <c r="F4255" t="s">
        <v>8592</v>
      </c>
      <c r="G4255" t="s">
        <v>8597</v>
      </c>
      <c r="H4255" t="s">
        <v>108</v>
      </c>
      <c r="I4255">
        <v>0</v>
      </c>
      <c r="J4255">
        <v>0</v>
      </c>
      <c r="K4255" t="s">
        <v>8610</v>
      </c>
      <c r="M4255" s="15">
        <f t="shared" si="505"/>
        <v>0</v>
      </c>
      <c r="N4255" s="13">
        <f t="shared" si="506"/>
        <v>10</v>
      </c>
      <c r="O4255" s="13">
        <f t="shared" si="507"/>
        <v>3</v>
      </c>
      <c r="P4255" s="13">
        <f t="shared" si="508"/>
        <v>2017</v>
      </c>
      <c r="Q4255" s="13">
        <f t="shared" si="509"/>
        <v>0</v>
      </c>
    </row>
    <row r="4256" spans="1:17" x14ac:dyDescent="0.25">
      <c r="A4256" t="s">
        <v>8611</v>
      </c>
      <c r="B4256" t="s">
        <v>8612</v>
      </c>
      <c r="C4256">
        <v>42803.506307870368</v>
      </c>
      <c r="D4256">
        <v>1</v>
      </c>
      <c r="E4256" t="s">
        <v>13863</v>
      </c>
      <c r="F4256" t="s">
        <v>8592</v>
      </c>
      <c r="G4256" t="s">
        <v>8597</v>
      </c>
      <c r="H4256" t="s">
        <v>108</v>
      </c>
      <c r="I4256">
        <v>0</v>
      </c>
      <c r="J4256">
        <v>0</v>
      </c>
      <c r="K4256" t="s">
        <v>8613</v>
      </c>
      <c r="M4256" s="15">
        <f t="shared" si="505"/>
        <v>0</v>
      </c>
      <c r="N4256" s="13">
        <f t="shared" si="506"/>
        <v>10</v>
      </c>
      <c r="O4256" s="13">
        <f t="shared" si="507"/>
        <v>3</v>
      </c>
      <c r="P4256" s="13">
        <f t="shared" si="508"/>
        <v>2017</v>
      </c>
      <c r="Q4256" s="13">
        <f t="shared" si="509"/>
        <v>0</v>
      </c>
    </row>
    <row r="4257" spans="1:17" x14ac:dyDescent="0.25">
      <c r="A4257" t="s">
        <v>8236</v>
      </c>
      <c r="B4257" t="s">
        <v>8237</v>
      </c>
      <c r="C4257">
        <v>42803.506307870368</v>
      </c>
      <c r="D4257">
        <v>1</v>
      </c>
      <c r="E4257" t="s">
        <v>13863</v>
      </c>
      <c r="F4257" t="s">
        <v>8592</v>
      </c>
      <c r="G4257" t="s">
        <v>8597</v>
      </c>
      <c r="H4257" t="s">
        <v>108</v>
      </c>
      <c r="I4257">
        <v>0</v>
      </c>
      <c r="J4257">
        <v>0</v>
      </c>
      <c r="K4257" t="s">
        <v>8239</v>
      </c>
      <c r="M4257" s="15">
        <f t="shared" si="505"/>
        <v>0</v>
      </c>
      <c r="N4257" s="13">
        <f t="shared" si="506"/>
        <v>10</v>
      </c>
      <c r="O4257" s="13">
        <f t="shared" si="507"/>
        <v>3</v>
      </c>
      <c r="P4257" s="13">
        <f t="shared" si="508"/>
        <v>2017</v>
      </c>
      <c r="Q4257" s="13">
        <f t="shared" si="509"/>
        <v>0</v>
      </c>
    </row>
    <row r="4258" spans="1:17" x14ac:dyDescent="0.25">
      <c r="A4258" t="s">
        <v>3543</v>
      </c>
      <c r="B4258" t="s">
        <v>3544</v>
      </c>
      <c r="C4258">
        <v>42788.749907407408</v>
      </c>
      <c r="D4258">
        <v>30</v>
      </c>
      <c r="E4258" t="s">
        <v>13863</v>
      </c>
      <c r="F4258" t="s">
        <v>8614</v>
      </c>
      <c r="G4258" t="s">
        <v>8615</v>
      </c>
      <c r="H4258" t="s">
        <v>444</v>
      </c>
      <c r="I4258">
        <v>375</v>
      </c>
      <c r="J4258">
        <v>0</v>
      </c>
      <c r="K4258" t="s">
        <v>3546</v>
      </c>
      <c r="M4258" s="15">
        <f t="shared" si="505"/>
        <v>375</v>
      </c>
      <c r="N4258" s="13">
        <f t="shared" si="506"/>
        <v>10</v>
      </c>
      <c r="O4258" s="13">
        <f t="shared" si="507"/>
        <v>2</v>
      </c>
      <c r="P4258" s="13">
        <f t="shared" si="508"/>
        <v>2017</v>
      </c>
      <c r="Q4258" s="13">
        <f t="shared" si="509"/>
        <v>11250</v>
      </c>
    </row>
    <row r="4259" spans="1:17" x14ac:dyDescent="0.25">
      <c r="A4259" t="s">
        <v>3543</v>
      </c>
      <c r="B4259" t="s">
        <v>3544</v>
      </c>
      <c r="C4259">
        <v>42815.391446759262</v>
      </c>
      <c r="D4259">
        <v>40</v>
      </c>
      <c r="E4259" t="s">
        <v>13863</v>
      </c>
      <c r="F4259" t="s">
        <v>8614</v>
      </c>
      <c r="G4259" t="s">
        <v>8616</v>
      </c>
      <c r="H4259" t="s">
        <v>444</v>
      </c>
      <c r="I4259">
        <v>375</v>
      </c>
      <c r="J4259">
        <v>0</v>
      </c>
      <c r="K4259" t="s">
        <v>3546</v>
      </c>
      <c r="M4259" s="15">
        <f t="shared" si="505"/>
        <v>375</v>
      </c>
      <c r="N4259" s="13">
        <f t="shared" si="506"/>
        <v>10</v>
      </c>
      <c r="O4259" s="13">
        <f t="shared" si="507"/>
        <v>3</v>
      </c>
      <c r="P4259" s="13">
        <f t="shared" si="508"/>
        <v>2017</v>
      </c>
      <c r="Q4259" s="13">
        <f t="shared" si="509"/>
        <v>15000</v>
      </c>
    </row>
    <row r="4260" spans="1:17" x14ac:dyDescent="0.25">
      <c r="A4260" t="s">
        <v>8617</v>
      </c>
      <c r="B4260" t="s">
        <v>8618</v>
      </c>
      <c r="C4260">
        <v>42793.743113425924</v>
      </c>
      <c r="D4260">
        <v>25</v>
      </c>
      <c r="E4260" t="s">
        <v>13863</v>
      </c>
      <c r="F4260" t="s">
        <v>8323</v>
      </c>
      <c r="G4260" t="s">
        <v>8619</v>
      </c>
      <c r="H4260" t="s">
        <v>326</v>
      </c>
      <c r="I4260">
        <v>1.95</v>
      </c>
      <c r="J4260">
        <v>0</v>
      </c>
      <c r="K4260" t="s">
        <v>8620</v>
      </c>
      <c r="M4260" s="15">
        <f t="shared" si="505"/>
        <v>1.95</v>
      </c>
      <c r="N4260" s="13">
        <f t="shared" si="506"/>
        <v>10</v>
      </c>
      <c r="O4260" s="13">
        <f t="shared" si="507"/>
        <v>2</v>
      </c>
      <c r="P4260" s="13">
        <f t="shared" si="508"/>
        <v>2017</v>
      </c>
      <c r="Q4260" s="13">
        <f t="shared" si="509"/>
        <v>48.75</v>
      </c>
    </row>
    <row r="4261" spans="1:17" x14ac:dyDescent="0.25">
      <c r="A4261" t="s">
        <v>1444</v>
      </c>
      <c r="B4261" t="s">
        <v>1445</v>
      </c>
      <c r="C4261">
        <v>42793.743113425924</v>
      </c>
      <c r="D4261">
        <v>50</v>
      </c>
      <c r="E4261" t="s">
        <v>13863</v>
      </c>
      <c r="F4261" t="s">
        <v>8323</v>
      </c>
      <c r="G4261" t="s">
        <v>8619</v>
      </c>
      <c r="H4261" t="s">
        <v>326</v>
      </c>
      <c r="I4261">
        <v>0.75</v>
      </c>
      <c r="J4261">
        <v>0</v>
      </c>
      <c r="K4261" t="s">
        <v>790</v>
      </c>
      <c r="M4261" s="15">
        <f t="shared" si="505"/>
        <v>0.75</v>
      </c>
      <c r="N4261" s="13">
        <f t="shared" si="506"/>
        <v>10</v>
      </c>
      <c r="O4261" s="13">
        <f t="shared" si="507"/>
        <v>2</v>
      </c>
      <c r="P4261" s="13">
        <f t="shared" si="508"/>
        <v>2017</v>
      </c>
      <c r="Q4261" s="13">
        <f t="shared" si="509"/>
        <v>37.5</v>
      </c>
    </row>
    <row r="4262" spans="1:17" x14ac:dyDescent="0.25">
      <c r="A4262" t="s">
        <v>3543</v>
      </c>
      <c r="B4262" t="s">
        <v>3544</v>
      </c>
      <c r="C4262">
        <v>42824.276516203703</v>
      </c>
      <c r="D4262">
        <v>30</v>
      </c>
      <c r="E4262" t="s">
        <v>13863</v>
      </c>
      <c r="F4262" t="s">
        <v>8614</v>
      </c>
      <c r="G4262" t="s">
        <v>8621</v>
      </c>
      <c r="H4262" t="s">
        <v>444</v>
      </c>
      <c r="I4262">
        <v>375</v>
      </c>
      <c r="J4262">
        <v>0</v>
      </c>
      <c r="K4262" t="s">
        <v>3546</v>
      </c>
      <c r="M4262" s="15">
        <f t="shared" si="505"/>
        <v>375</v>
      </c>
      <c r="N4262" s="13">
        <f t="shared" si="506"/>
        <v>10</v>
      </c>
      <c r="O4262" s="13">
        <f t="shared" si="507"/>
        <v>3</v>
      </c>
      <c r="P4262" s="13">
        <f t="shared" si="508"/>
        <v>2017</v>
      </c>
      <c r="Q4262" s="13">
        <f t="shared" si="509"/>
        <v>11250</v>
      </c>
    </row>
    <row r="4263" spans="1:17" x14ac:dyDescent="0.25">
      <c r="A4263" t="s">
        <v>3543</v>
      </c>
      <c r="B4263" t="s">
        <v>3544</v>
      </c>
      <c r="C4263">
        <v>42878.639756944445</v>
      </c>
      <c r="D4263">
        <v>100</v>
      </c>
      <c r="E4263" t="s">
        <v>13863</v>
      </c>
      <c r="F4263" t="s">
        <v>8614</v>
      </c>
      <c r="G4263" t="s">
        <v>8622</v>
      </c>
      <c r="H4263" t="s">
        <v>444</v>
      </c>
      <c r="I4263">
        <v>375</v>
      </c>
      <c r="J4263">
        <v>0</v>
      </c>
      <c r="K4263" t="s">
        <v>3546</v>
      </c>
      <c r="M4263" s="15">
        <f t="shared" si="505"/>
        <v>375</v>
      </c>
      <c r="N4263" s="13">
        <f t="shared" si="506"/>
        <v>10</v>
      </c>
      <c r="O4263" s="13">
        <f t="shared" si="507"/>
        <v>5</v>
      </c>
      <c r="P4263" s="13">
        <f t="shared" si="508"/>
        <v>2017</v>
      </c>
      <c r="Q4263" s="13">
        <f t="shared" si="509"/>
        <v>37500</v>
      </c>
    </row>
    <row r="4264" spans="1:17" x14ac:dyDescent="0.25">
      <c r="A4264" t="s">
        <v>3543</v>
      </c>
      <c r="B4264" t="s">
        <v>3544</v>
      </c>
      <c r="C4264">
        <v>43033.681423611109</v>
      </c>
      <c r="D4264">
        <v>100</v>
      </c>
      <c r="E4264" t="s">
        <v>13863</v>
      </c>
      <c r="F4264" t="s">
        <v>8614</v>
      </c>
      <c r="G4264" t="s">
        <v>8623</v>
      </c>
      <c r="H4264" t="s">
        <v>444</v>
      </c>
      <c r="I4264">
        <v>375</v>
      </c>
      <c r="J4264">
        <v>0</v>
      </c>
      <c r="K4264" t="s">
        <v>3546</v>
      </c>
      <c r="M4264" s="15">
        <f t="shared" si="505"/>
        <v>375</v>
      </c>
      <c r="N4264" s="13">
        <f t="shared" si="506"/>
        <v>10</v>
      </c>
      <c r="O4264" s="13">
        <f t="shared" si="507"/>
        <v>10</v>
      </c>
      <c r="P4264" s="13">
        <f t="shared" si="508"/>
        <v>2017</v>
      </c>
      <c r="Q4264" s="13">
        <f t="shared" si="509"/>
        <v>37500</v>
      </c>
    </row>
    <row r="4265" spans="1:17" x14ac:dyDescent="0.25">
      <c r="A4265" t="s">
        <v>8624</v>
      </c>
      <c r="B4265" t="s">
        <v>6596</v>
      </c>
      <c r="C4265">
        <v>42790.750486111108</v>
      </c>
      <c r="D4265">
        <v>50</v>
      </c>
      <c r="E4265" t="s">
        <v>13863</v>
      </c>
      <c r="F4265" t="s">
        <v>8625</v>
      </c>
      <c r="G4265" t="s">
        <v>8626</v>
      </c>
      <c r="H4265" t="s">
        <v>1255</v>
      </c>
      <c r="I4265">
        <v>1.05</v>
      </c>
      <c r="J4265">
        <v>0</v>
      </c>
      <c r="K4265" t="s">
        <v>8627</v>
      </c>
      <c r="M4265" s="15">
        <f t="shared" si="505"/>
        <v>1.05</v>
      </c>
      <c r="N4265" s="13">
        <f t="shared" si="506"/>
        <v>10</v>
      </c>
      <c r="O4265" s="13">
        <f t="shared" si="507"/>
        <v>2</v>
      </c>
      <c r="P4265" s="13">
        <f t="shared" si="508"/>
        <v>2017</v>
      </c>
      <c r="Q4265" s="13">
        <f t="shared" si="509"/>
        <v>52.5</v>
      </c>
    </row>
    <row r="4266" spans="1:17" x14ac:dyDescent="0.25">
      <c r="A4266" t="s">
        <v>4343</v>
      </c>
      <c r="B4266" t="s">
        <v>4344</v>
      </c>
      <c r="C4266">
        <v>42795.648344907408</v>
      </c>
      <c r="D4266">
        <v>90</v>
      </c>
      <c r="E4266" t="s">
        <v>13863</v>
      </c>
      <c r="F4266" t="s">
        <v>8628</v>
      </c>
      <c r="G4266" t="s">
        <v>8629</v>
      </c>
      <c r="H4266" t="s">
        <v>65</v>
      </c>
      <c r="I4266">
        <v>2.25</v>
      </c>
      <c r="J4266">
        <v>0</v>
      </c>
      <c r="K4266" t="s">
        <v>4347</v>
      </c>
      <c r="M4266" s="15">
        <f t="shared" si="505"/>
        <v>2.25</v>
      </c>
      <c r="N4266" s="13">
        <f t="shared" si="506"/>
        <v>10</v>
      </c>
      <c r="O4266" s="13">
        <f t="shared" si="507"/>
        <v>3</v>
      </c>
      <c r="P4266" s="13">
        <f t="shared" si="508"/>
        <v>2017</v>
      </c>
      <c r="Q4266" s="13">
        <f t="shared" si="509"/>
        <v>202.5</v>
      </c>
    </row>
    <row r="4267" spans="1:17" x14ac:dyDescent="0.25">
      <c r="A4267" t="s">
        <v>8630</v>
      </c>
      <c r="B4267" t="s">
        <v>8631</v>
      </c>
      <c r="C4267">
        <v>42803.437800925924</v>
      </c>
      <c r="D4267">
        <v>90</v>
      </c>
      <c r="E4267" t="s">
        <v>13863</v>
      </c>
      <c r="F4267" t="s">
        <v>8628</v>
      </c>
      <c r="G4267" t="s">
        <v>8632</v>
      </c>
      <c r="H4267" t="s">
        <v>65</v>
      </c>
      <c r="I4267">
        <v>2.25</v>
      </c>
      <c r="J4267">
        <v>0</v>
      </c>
      <c r="K4267" t="s">
        <v>8633</v>
      </c>
      <c r="M4267" s="15">
        <f t="shared" si="505"/>
        <v>2.25</v>
      </c>
      <c r="N4267" s="13">
        <f t="shared" si="506"/>
        <v>10</v>
      </c>
      <c r="O4267" s="13">
        <f t="shared" si="507"/>
        <v>3</v>
      </c>
      <c r="P4267" s="13">
        <f t="shared" si="508"/>
        <v>2017</v>
      </c>
      <c r="Q4267" s="13">
        <f t="shared" si="509"/>
        <v>202.5</v>
      </c>
    </row>
    <row r="4268" spans="1:17" x14ac:dyDescent="0.25">
      <c r="A4268" t="s">
        <v>427</v>
      </c>
      <c r="B4268" t="s">
        <v>428</v>
      </c>
      <c r="C4268">
        <v>42795.648344907408</v>
      </c>
      <c r="D4268">
        <v>180</v>
      </c>
      <c r="E4268" t="s">
        <v>13863</v>
      </c>
      <c r="F4268" t="s">
        <v>8628</v>
      </c>
      <c r="G4268" t="s">
        <v>8629</v>
      </c>
      <c r="H4268" t="s">
        <v>65</v>
      </c>
      <c r="I4268">
        <v>0.9</v>
      </c>
      <c r="J4268">
        <v>0</v>
      </c>
      <c r="K4268" t="s">
        <v>431</v>
      </c>
      <c r="M4268" s="15">
        <f t="shared" si="505"/>
        <v>0.9</v>
      </c>
      <c r="N4268" s="13">
        <f t="shared" si="506"/>
        <v>10</v>
      </c>
      <c r="O4268" s="13">
        <f t="shared" si="507"/>
        <v>3</v>
      </c>
      <c r="P4268" s="13">
        <f t="shared" si="508"/>
        <v>2017</v>
      </c>
      <c r="Q4268" s="13">
        <f t="shared" si="509"/>
        <v>162</v>
      </c>
    </row>
    <row r="4269" spans="1:17" x14ac:dyDescent="0.25">
      <c r="A4269" t="s">
        <v>8634</v>
      </c>
      <c r="B4269" t="s">
        <v>8635</v>
      </c>
      <c r="C4269">
        <v>42803.437800925924</v>
      </c>
      <c r="D4269">
        <v>6</v>
      </c>
      <c r="E4269" t="s">
        <v>13863</v>
      </c>
      <c r="F4269" t="s">
        <v>8628</v>
      </c>
      <c r="G4269" t="s">
        <v>8632</v>
      </c>
      <c r="H4269" t="s">
        <v>65</v>
      </c>
      <c r="I4269">
        <v>16.809999999999999</v>
      </c>
      <c r="J4269">
        <v>0</v>
      </c>
      <c r="K4269" t="s">
        <v>8636</v>
      </c>
      <c r="M4269" s="15">
        <f t="shared" si="505"/>
        <v>16.809999999999999</v>
      </c>
      <c r="N4269" s="13">
        <f t="shared" si="506"/>
        <v>10</v>
      </c>
      <c r="O4269" s="13">
        <f t="shared" si="507"/>
        <v>3</v>
      </c>
      <c r="P4269" s="13">
        <f t="shared" si="508"/>
        <v>2017</v>
      </c>
      <c r="Q4269" s="13">
        <f t="shared" si="509"/>
        <v>100.85999999999999</v>
      </c>
    </row>
    <row r="4270" spans="1:17" x14ac:dyDescent="0.25">
      <c r="A4270" t="s">
        <v>1866</v>
      </c>
      <c r="B4270" t="s">
        <v>1867</v>
      </c>
      <c r="C4270">
        <v>42803.437800925924</v>
      </c>
      <c r="D4270">
        <v>10</v>
      </c>
      <c r="E4270" t="s">
        <v>13863</v>
      </c>
      <c r="F4270" t="s">
        <v>8628</v>
      </c>
      <c r="G4270" t="s">
        <v>8632</v>
      </c>
      <c r="H4270" t="s">
        <v>65</v>
      </c>
      <c r="I4270">
        <v>16.75</v>
      </c>
      <c r="J4270">
        <v>0</v>
      </c>
      <c r="K4270" t="s">
        <v>1865</v>
      </c>
      <c r="M4270" s="15">
        <f t="shared" si="505"/>
        <v>16.75</v>
      </c>
      <c r="N4270" s="13">
        <f t="shared" si="506"/>
        <v>10</v>
      </c>
      <c r="O4270" s="13">
        <f t="shared" si="507"/>
        <v>3</v>
      </c>
      <c r="P4270" s="13">
        <f t="shared" si="508"/>
        <v>2017</v>
      </c>
      <c r="Q4270" s="13">
        <f t="shared" si="509"/>
        <v>167.5</v>
      </c>
    </row>
    <row r="4271" spans="1:17" x14ac:dyDescent="0.25">
      <c r="A4271" t="s">
        <v>4550</v>
      </c>
      <c r="B4271" t="s">
        <v>4551</v>
      </c>
      <c r="C4271">
        <v>42803.437800925924</v>
      </c>
      <c r="D4271">
        <v>300</v>
      </c>
      <c r="E4271" t="s">
        <v>13863</v>
      </c>
      <c r="F4271" t="s">
        <v>8628</v>
      </c>
      <c r="G4271" t="s">
        <v>8632</v>
      </c>
      <c r="H4271" t="s">
        <v>65</v>
      </c>
      <c r="I4271">
        <v>0.28000000000000003</v>
      </c>
      <c r="J4271">
        <v>0</v>
      </c>
      <c r="K4271" t="s">
        <v>2473</v>
      </c>
      <c r="M4271" s="15">
        <f t="shared" si="505"/>
        <v>0.28000000000000003</v>
      </c>
      <c r="N4271" s="13">
        <f t="shared" si="506"/>
        <v>10</v>
      </c>
      <c r="O4271" s="13">
        <f t="shared" si="507"/>
        <v>3</v>
      </c>
      <c r="P4271" s="13">
        <f t="shared" si="508"/>
        <v>2017</v>
      </c>
      <c r="Q4271" s="13">
        <f t="shared" si="509"/>
        <v>84.000000000000014</v>
      </c>
    </row>
    <row r="4272" spans="1:17" x14ac:dyDescent="0.25">
      <c r="A4272" t="s">
        <v>751</v>
      </c>
      <c r="B4272" t="s">
        <v>752</v>
      </c>
      <c r="C4272">
        <v>42803.437800925924</v>
      </c>
      <c r="D4272">
        <v>300</v>
      </c>
      <c r="E4272" t="s">
        <v>13863</v>
      </c>
      <c r="F4272" t="s">
        <v>8628</v>
      </c>
      <c r="G4272" t="s">
        <v>8632</v>
      </c>
      <c r="H4272" t="s">
        <v>65</v>
      </c>
      <c r="I4272">
        <v>0.31209999999999999</v>
      </c>
      <c r="J4272">
        <v>0</v>
      </c>
      <c r="K4272" t="s">
        <v>753</v>
      </c>
      <c r="M4272" s="15">
        <f t="shared" si="505"/>
        <v>0.31209999999999999</v>
      </c>
      <c r="N4272" s="13">
        <f t="shared" si="506"/>
        <v>10</v>
      </c>
      <c r="O4272" s="13">
        <f t="shared" si="507"/>
        <v>3</v>
      </c>
      <c r="P4272" s="13">
        <f t="shared" si="508"/>
        <v>2017</v>
      </c>
      <c r="Q4272" s="13">
        <f t="shared" si="509"/>
        <v>93.63</v>
      </c>
    </row>
    <row r="4273" spans="1:17" x14ac:dyDescent="0.25">
      <c r="A4273" t="s">
        <v>1844</v>
      </c>
      <c r="B4273" t="s">
        <v>1845</v>
      </c>
      <c r="C4273">
        <v>42803.437800925924</v>
      </c>
      <c r="D4273">
        <v>300</v>
      </c>
      <c r="E4273" t="s">
        <v>13863</v>
      </c>
      <c r="F4273" t="s">
        <v>8628</v>
      </c>
      <c r="G4273" t="s">
        <v>8632</v>
      </c>
      <c r="H4273" t="s">
        <v>65</v>
      </c>
      <c r="I4273">
        <v>0.3175</v>
      </c>
      <c r="J4273">
        <v>0</v>
      </c>
      <c r="K4273" t="s">
        <v>753</v>
      </c>
      <c r="M4273" s="15">
        <f t="shared" si="505"/>
        <v>0.3175</v>
      </c>
      <c r="N4273" s="13">
        <f t="shared" si="506"/>
        <v>10</v>
      </c>
      <c r="O4273" s="13">
        <f t="shared" si="507"/>
        <v>3</v>
      </c>
      <c r="P4273" s="13">
        <f t="shared" si="508"/>
        <v>2017</v>
      </c>
      <c r="Q4273" s="13">
        <f t="shared" si="509"/>
        <v>95.25</v>
      </c>
    </row>
    <row r="4274" spans="1:17" x14ac:dyDescent="0.25">
      <c r="A4274" t="s">
        <v>754</v>
      </c>
      <c r="B4274" t="s">
        <v>755</v>
      </c>
      <c r="C4274">
        <v>42795.648344907408</v>
      </c>
      <c r="D4274">
        <v>1500</v>
      </c>
      <c r="E4274" t="s">
        <v>13863</v>
      </c>
      <c r="F4274" t="s">
        <v>8628</v>
      </c>
      <c r="G4274" t="s">
        <v>8629</v>
      </c>
      <c r="H4274" t="s">
        <v>65</v>
      </c>
      <c r="I4274">
        <v>6.5699999999999995E-2</v>
      </c>
      <c r="J4274">
        <v>0</v>
      </c>
      <c r="K4274" t="s">
        <v>756</v>
      </c>
      <c r="M4274" s="15">
        <f t="shared" si="505"/>
        <v>6.5699999999999995E-2</v>
      </c>
      <c r="N4274" s="13">
        <f t="shared" si="506"/>
        <v>10</v>
      </c>
      <c r="O4274" s="13">
        <f t="shared" si="507"/>
        <v>3</v>
      </c>
      <c r="P4274" s="13">
        <f t="shared" si="508"/>
        <v>2017</v>
      </c>
      <c r="Q4274" s="13">
        <f t="shared" si="509"/>
        <v>98.55</v>
      </c>
    </row>
    <row r="4275" spans="1:17" x14ac:dyDescent="0.25">
      <c r="A4275" t="s">
        <v>8637</v>
      </c>
      <c r="B4275" t="s">
        <v>8638</v>
      </c>
      <c r="C4275">
        <v>42803.437800925924</v>
      </c>
      <c r="D4275">
        <v>1</v>
      </c>
      <c r="E4275" t="s">
        <v>13863</v>
      </c>
      <c r="F4275" t="s">
        <v>8628</v>
      </c>
      <c r="G4275" t="s">
        <v>8632</v>
      </c>
      <c r="H4275" t="s">
        <v>65</v>
      </c>
      <c r="I4275">
        <v>235</v>
      </c>
      <c r="J4275">
        <v>0</v>
      </c>
      <c r="K4275" t="s">
        <v>8639</v>
      </c>
      <c r="M4275" s="15">
        <f t="shared" si="505"/>
        <v>235</v>
      </c>
      <c r="N4275" s="13">
        <f t="shared" si="506"/>
        <v>10</v>
      </c>
      <c r="O4275" s="13">
        <f t="shared" si="507"/>
        <v>3</v>
      </c>
      <c r="P4275" s="13">
        <f t="shared" si="508"/>
        <v>2017</v>
      </c>
      <c r="Q4275" s="13">
        <f t="shared" si="509"/>
        <v>235</v>
      </c>
    </row>
    <row r="4276" spans="1:17" x14ac:dyDescent="0.25">
      <c r="A4276" t="s">
        <v>3018</v>
      </c>
      <c r="B4276" t="s">
        <v>3019</v>
      </c>
      <c r="C4276">
        <v>42803.437800925924</v>
      </c>
      <c r="D4276">
        <v>20</v>
      </c>
      <c r="E4276" t="s">
        <v>13863</v>
      </c>
      <c r="F4276" t="s">
        <v>8628</v>
      </c>
      <c r="G4276" t="s">
        <v>8632</v>
      </c>
      <c r="H4276" t="s">
        <v>65</v>
      </c>
      <c r="I4276">
        <v>1.9</v>
      </c>
      <c r="J4276">
        <v>0</v>
      </c>
      <c r="K4276" t="s">
        <v>3020</v>
      </c>
      <c r="M4276" s="15">
        <f t="shared" si="505"/>
        <v>1.9</v>
      </c>
      <c r="N4276" s="13">
        <f t="shared" si="506"/>
        <v>10</v>
      </c>
      <c r="O4276" s="13">
        <f t="shared" si="507"/>
        <v>3</v>
      </c>
      <c r="P4276" s="13">
        <f t="shared" si="508"/>
        <v>2017</v>
      </c>
      <c r="Q4276" s="13">
        <f t="shared" si="509"/>
        <v>38</v>
      </c>
    </row>
    <row r="4277" spans="1:17" x14ac:dyDescent="0.25">
      <c r="A4277" t="s">
        <v>8640</v>
      </c>
      <c r="B4277" t="s">
        <v>8641</v>
      </c>
      <c r="C4277">
        <v>42803.437800925924</v>
      </c>
      <c r="D4277">
        <v>10</v>
      </c>
      <c r="E4277" t="s">
        <v>13863</v>
      </c>
      <c r="F4277" t="s">
        <v>8628</v>
      </c>
      <c r="G4277" t="s">
        <v>8632</v>
      </c>
      <c r="H4277" t="s">
        <v>65</v>
      </c>
      <c r="I4277">
        <v>11.1</v>
      </c>
      <c r="J4277">
        <v>0</v>
      </c>
      <c r="K4277" t="s">
        <v>8642</v>
      </c>
      <c r="M4277" s="15">
        <f t="shared" si="505"/>
        <v>11.1</v>
      </c>
      <c r="N4277" s="13">
        <f t="shared" si="506"/>
        <v>10</v>
      </c>
      <c r="O4277" s="13">
        <f t="shared" si="507"/>
        <v>3</v>
      </c>
      <c r="P4277" s="13">
        <f t="shared" si="508"/>
        <v>2017</v>
      </c>
      <c r="Q4277" s="13">
        <f t="shared" si="509"/>
        <v>111</v>
      </c>
    </row>
    <row r="4278" spans="1:17" x14ac:dyDescent="0.25">
      <c r="A4278" t="s">
        <v>8643</v>
      </c>
      <c r="B4278" t="s">
        <v>8644</v>
      </c>
      <c r="C4278">
        <v>42800.350810185184</v>
      </c>
      <c r="D4278">
        <v>100</v>
      </c>
      <c r="E4278" t="s">
        <v>13863</v>
      </c>
      <c r="F4278" t="s">
        <v>8645</v>
      </c>
      <c r="G4278" t="s">
        <v>8646</v>
      </c>
      <c r="H4278" t="s">
        <v>301</v>
      </c>
      <c r="I4278">
        <v>0</v>
      </c>
      <c r="J4278">
        <v>0</v>
      </c>
      <c r="K4278" t="s">
        <v>301</v>
      </c>
      <c r="M4278" s="15">
        <f t="shared" si="505"/>
        <v>0</v>
      </c>
      <c r="N4278" s="13">
        <f t="shared" si="506"/>
        <v>10</v>
      </c>
      <c r="O4278" s="13">
        <f t="shared" si="507"/>
        <v>3</v>
      </c>
      <c r="P4278" s="13">
        <f t="shared" si="508"/>
        <v>2017</v>
      </c>
      <c r="Q4278" s="13">
        <f t="shared" si="509"/>
        <v>0</v>
      </c>
    </row>
    <row r="4279" spans="1:17" x14ac:dyDescent="0.25">
      <c r="A4279" t="s">
        <v>8647</v>
      </c>
      <c r="B4279" t="s">
        <v>8648</v>
      </c>
      <c r="C4279">
        <v>42800.350810185184</v>
      </c>
      <c r="D4279">
        <v>100</v>
      </c>
      <c r="E4279" t="s">
        <v>13863</v>
      </c>
      <c r="F4279" t="s">
        <v>8645</v>
      </c>
      <c r="G4279" t="s">
        <v>8646</v>
      </c>
      <c r="H4279" t="s">
        <v>301</v>
      </c>
      <c r="I4279">
        <v>0.36</v>
      </c>
      <c r="J4279">
        <v>0</v>
      </c>
      <c r="K4279" t="s">
        <v>301</v>
      </c>
      <c r="M4279" s="15">
        <f t="shared" si="505"/>
        <v>0.36</v>
      </c>
      <c r="N4279" s="13">
        <f t="shared" si="506"/>
        <v>10</v>
      </c>
      <c r="O4279" s="13">
        <f t="shared" si="507"/>
        <v>3</v>
      </c>
      <c r="P4279" s="13">
        <f t="shared" si="508"/>
        <v>2017</v>
      </c>
      <c r="Q4279" s="13">
        <f t="shared" si="509"/>
        <v>36</v>
      </c>
    </row>
    <row r="4280" spans="1:17" x14ac:dyDescent="0.25">
      <c r="A4280" t="s">
        <v>5682</v>
      </c>
      <c r="B4280" t="s">
        <v>5683</v>
      </c>
      <c r="C4280">
        <v>42800.350810185184</v>
      </c>
      <c r="D4280">
        <v>10</v>
      </c>
      <c r="E4280" t="s">
        <v>13863</v>
      </c>
      <c r="F4280" t="s">
        <v>8645</v>
      </c>
      <c r="G4280" t="s">
        <v>8646</v>
      </c>
      <c r="H4280" t="s">
        <v>301</v>
      </c>
      <c r="I4280">
        <v>1.2030000000000001</v>
      </c>
      <c r="J4280">
        <v>0</v>
      </c>
      <c r="K4280" t="s">
        <v>5686</v>
      </c>
      <c r="M4280" s="15">
        <f t="shared" ref="M4280:M4328" si="510">+I4280*(1-J4280/100)</f>
        <v>1.2030000000000001</v>
      </c>
      <c r="N4280" s="13">
        <f t="shared" ref="N4280:N4328" si="511">+LEN(A4280)</f>
        <v>10</v>
      </c>
      <c r="O4280" s="13">
        <f t="shared" ref="O4280:O4328" si="512">+MONTH(C4280)</f>
        <v>3</v>
      </c>
      <c r="P4280" s="13">
        <f t="shared" ref="P4280:P4328" si="513">+YEAR(C4280)</f>
        <v>2017</v>
      </c>
      <c r="Q4280" s="13">
        <f t="shared" ref="Q4280:Q4328" si="514">+M4280*D4280</f>
        <v>12.030000000000001</v>
      </c>
    </row>
    <row r="4281" spans="1:17" x14ac:dyDescent="0.25">
      <c r="A4281" t="s">
        <v>2188</v>
      </c>
      <c r="B4281" t="s">
        <v>2189</v>
      </c>
      <c r="C4281">
        <v>42800.350810185184</v>
      </c>
      <c r="D4281">
        <v>20</v>
      </c>
      <c r="E4281" t="s">
        <v>13863</v>
      </c>
      <c r="F4281" t="s">
        <v>8645</v>
      </c>
      <c r="G4281" t="s">
        <v>8646</v>
      </c>
      <c r="H4281" t="s">
        <v>301</v>
      </c>
      <c r="I4281">
        <v>1.1000000000000001</v>
      </c>
      <c r="J4281">
        <v>0</v>
      </c>
      <c r="K4281" t="s">
        <v>2190</v>
      </c>
      <c r="M4281" s="15">
        <f t="shared" si="510"/>
        <v>1.1000000000000001</v>
      </c>
      <c r="N4281" s="13">
        <f t="shared" si="511"/>
        <v>10</v>
      </c>
      <c r="O4281" s="13">
        <f t="shared" si="512"/>
        <v>3</v>
      </c>
      <c r="P4281" s="13">
        <f t="shared" si="513"/>
        <v>2017</v>
      </c>
      <c r="Q4281" s="13">
        <f t="shared" si="514"/>
        <v>22</v>
      </c>
    </row>
    <row r="4282" spans="1:17" x14ac:dyDescent="0.25">
      <c r="A4282" t="s">
        <v>1326</v>
      </c>
      <c r="B4282" t="s">
        <v>1327</v>
      </c>
      <c r="C4282">
        <v>42800.350810185184</v>
      </c>
      <c r="D4282">
        <v>100</v>
      </c>
      <c r="E4282" t="s">
        <v>13863</v>
      </c>
      <c r="F4282" t="s">
        <v>8645</v>
      </c>
      <c r="G4282" t="s">
        <v>8646</v>
      </c>
      <c r="H4282" t="s">
        <v>301</v>
      </c>
      <c r="I4282">
        <v>2.3915000000000002</v>
      </c>
      <c r="J4282">
        <v>0</v>
      </c>
      <c r="K4282" t="s">
        <v>1330</v>
      </c>
      <c r="M4282" s="15">
        <f t="shared" si="510"/>
        <v>2.3915000000000002</v>
      </c>
      <c r="N4282" s="13">
        <f t="shared" si="511"/>
        <v>10</v>
      </c>
      <c r="O4282" s="13">
        <f t="shared" si="512"/>
        <v>3</v>
      </c>
      <c r="P4282" s="13">
        <f t="shared" si="513"/>
        <v>2017</v>
      </c>
      <c r="Q4282" s="13">
        <f t="shared" si="514"/>
        <v>239.15</v>
      </c>
    </row>
    <row r="4283" spans="1:17" x14ac:dyDescent="0.25">
      <c r="A4283" t="s">
        <v>303</v>
      </c>
      <c r="B4283" t="s">
        <v>304</v>
      </c>
      <c r="C4283">
        <v>42800.350810185184</v>
      </c>
      <c r="D4283">
        <v>10</v>
      </c>
      <c r="E4283" t="s">
        <v>13863</v>
      </c>
      <c r="F4283" t="s">
        <v>8645</v>
      </c>
      <c r="G4283" t="s">
        <v>8646</v>
      </c>
      <c r="H4283" t="s">
        <v>301</v>
      </c>
      <c r="I4283">
        <v>0.85</v>
      </c>
      <c r="J4283">
        <v>0</v>
      </c>
      <c r="K4283" t="s">
        <v>305</v>
      </c>
      <c r="M4283" s="15">
        <f t="shared" si="510"/>
        <v>0.85</v>
      </c>
      <c r="N4283" s="13">
        <f t="shared" si="511"/>
        <v>10</v>
      </c>
      <c r="O4283" s="13">
        <f t="shared" si="512"/>
        <v>3</v>
      </c>
      <c r="P4283" s="13">
        <f t="shared" si="513"/>
        <v>2017</v>
      </c>
      <c r="Q4283" s="13">
        <f t="shared" si="514"/>
        <v>8.5</v>
      </c>
    </row>
    <row r="4284" spans="1:17" x14ac:dyDescent="0.25">
      <c r="A4284" t="s">
        <v>2268</v>
      </c>
      <c r="B4284" t="s">
        <v>2269</v>
      </c>
      <c r="C4284">
        <v>42800.350810185184</v>
      </c>
      <c r="D4284">
        <v>50</v>
      </c>
      <c r="E4284" t="s">
        <v>99</v>
      </c>
      <c r="F4284" t="s">
        <v>8645</v>
      </c>
      <c r="G4284" t="s">
        <v>8646</v>
      </c>
      <c r="H4284" t="s">
        <v>301</v>
      </c>
      <c r="I4284">
        <v>5.83</v>
      </c>
      <c r="J4284">
        <v>50</v>
      </c>
      <c r="K4284" t="s">
        <v>2272</v>
      </c>
      <c r="M4284" s="15">
        <f t="shared" si="510"/>
        <v>2.915</v>
      </c>
      <c r="N4284" s="13">
        <f t="shared" si="511"/>
        <v>10</v>
      </c>
      <c r="O4284" s="13">
        <f t="shared" si="512"/>
        <v>3</v>
      </c>
      <c r="P4284" s="13">
        <f t="shared" si="513"/>
        <v>2017</v>
      </c>
      <c r="Q4284" s="13">
        <f t="shared" si="514"/>
        <v>145.75</v>
      </c>
    </row>
    <row r="4285" spans="1:17" x14ac:dyDescent="0.25">
      <c r="A4285" t="s">
        <v>97</v>
      </c>
      <c r="B4285" t="s">
        <v>98</v>
      </c>
      <c r="C4285">
        <v>42800.350810185184</v>
      </c>
      <c r="D4285">
        <v>30</v>
      </c>
      <c r="E4285" t="s">
        <v>99</v>
      </c>
      <c r="F4285" t="s">
        <v>8645</v>
      </c>
      <c r="G4285" t="s">
        <v>8646</v>
      </c>
      <c r="H4285" t="s">
        <v>301</v>
      </c>
      <c r="I4285">
        <v>4.9160000000000004</v>
      </c>
      <c r="J4285">
        <v>50</v>
      </c>
      <c r="K4285" t="s">
        <v>103</v>
      </c>
      <c r="M4285" s="15">
        <f t="shared" si="510"/>
        <v>2.4580000000000002</v>
      </c>
      <c r="N4285" s="13">
        <f t="shared" si="511"/>
        <v>10</v>
      </c>
      <c r="O4285" s="13">
        <f t="shared" si="512"/>
        <v>3</v>
      </c>
      <c r="P4285" s="13">
        <f t="shared" si="513"/>
        <v>2017</v>
      </c>
      <c r="Q4285" s="13">
        <f t="shared" si="514"/>
        <v>73.740000000000009</v>
      </c>
    </row>
    <row r="4286" spans="1:17" x14ac:dyDescent="0.25">
      <c r="A4286" t="s">
        <v>4465</v>
      </c>
      <c r="B4286" t="s">
        <v>4466</v>
      </c>
      <c r="C4286">
        <v>42829.292696759258</v>
      </c>
      <c r="D4286">
        <v>10</v>
      </c>
      <c r="E4286" t="s">
        <v>13863</v>
      </c>
      <c r="F4286" t="s">
        <v>8649</v>
      </c>
      <c r="G4286" t="s">
        <v>8650</v>
      </c>
      <c r="H4286" t="s">
        <v>229</v>
      </c>
      <c r="I4286">
        <v>4.9400000000000004</v>
      </c>
      <c r="J4286">
        <v>0</v>
      </c>
      <c r="K4286" t="s">
        <v>229</v>
      </c>
      <c r="M4286" s="15">
        <f t="shared" si="510"/>
        <v>4.9400000000000004</v>
      </c>
      <c r="N4286" s="13">
        <f t="shared" si="511"/>
        <v>10</v>
      </c>
      <c r="O4286" s="13">
        <f t="shared" si="512"/>
        <v>4</v>
      </c>
      <c r="P4286" s="13">
        <f t="shared" si="513"/>
        <v>2017</v>
      </c>
      <c r="Q4286" s="13">
        <f t="shared" si="514"/>
        <v>49.400000000000006</v>
      </c>
    </row>
    <row r="4287" spans="1:17" x14ac:dyDescent="0.25">
      <c r="A4287" t="s">
        <v>687</v>
      </c>
      <c r="B4287" t="s">
        <v>688</v>
      </c>
      <c r="C4287">
        <v>42829.292696759258</v>
      </c>
      <c r="D4287">
        <v>10</v>
      </c>
      <c r="E4287" t="s">
        <v>13863</v>
      </c>
      <c r="F4287" t="s">
        <v>8649</v>
      </c>
      <c r="G4287" t="s">
        <v>8650</v>
      </c>
      <c r="H4287" t="s">
        <v>229</v>
      </c>
      <c r="I4287">
        <v>8.7138000000000009</v>
      </c>
      <c r="J4287">
        <v>0</v>
      </c>
      <c r="K4287" t="s">
        <v>229</v>
      </c>
      <c r="M4287" s="15">
        <f t="shared" si="510"/>
        <v>8.7138000000000009</v>
      </c>
      <c r="N4287" s="13">
        <f t="shared" si="511"/>
        <v>10</v>
      </c>
      <c r="O4287" s="13">
        <f t="shared" si="512"/>
        <v>4</v>
      </c>
      <c r="P4287" s="13">
        <f t="shared" si="513"/>
        <v>2017</v>
      </c>
      <c r="Q4287" s="13">
        <f t="shared" si="514"/>
        <v>87.138000000000005</v>
      </c>
    </row>
    <row r="4288" spans="1:17" x14ac:dyDescent="0.25">
      <c r="A4288" t="s">
        <v>695</v>
      </c>
      <c r="B4288" t="s">
        <v>696</v>
      </c>
      <c r="C4288">
        <v>42829.292696759258</v>
      </c>
      <c r="D4288">
        <v>12</v>
      </c>
      <c r="E4288" t="s">
        <v>13863</v>
      </c>
      <c r="F4288" t="s">
        <v>8649</v>
      </c>
      <c r="G4288" t="s">
        <v>8650</v>
      </c>
      <c r="H4288" t="s">
        <v>229</v>
      </c>
      <c r="I4288">
        <v>7.8280000000000003</v>
      </c>
      <c r="J4288">
        <v>0</v>
      </c>
      <c r="K4288" t="s">
        <v>229</v>
      </c>
      <c r="M4288" s="15">
        <f t="shared" si="510"/>
        <v>7.8280000000000003</v>
      </c>
      <c r="N4288" s="13">
        <f t="shared" si="511"/>
        <v>10</v>
      </c>
      <c r="O4288" s="13">
        <f t="shared" si="512"/>
        <v>4</v>
      </c>
      <c r="P4288" s="13">
        <f t="shared" si="513"/>
        <v>2017</v>
      </c>
      <c r="Q4288" s="13">
        <f t="shared" si="514"/>
        <v>93.936000000000007</v>
      </c>
    </row>
    <row r="4289" spans="1:17" x14ac:dyDescent="0.25">
      <c r="A4289" t="s">
        <v>683</v>
      </c>
      <c r="B4289" t="s">
        <v>684</v>
      </c>
      <c r="C4289">
        <v>42829.292696759258</v>
      </c>
      <c r="D4289">
        <v>20</v>
      </c>
      <c r="E4289" t="s">
        <v>13863</v>
      </c>
      <c r="F4289" t="s">
        <v>8649</v>
      </c>
      <c r="G4289" t="s">
        <v>8650</v>
      </c>
      <c r="H4289" t="s">
        <v>229</v>
      </c>
      <c r="I4289">
        <v>9.3935999999999993</v>
      </c>
      <c r="J4289">
        <v>0</v>
      </c>
      <c r="K4289" t="s">
        <v>229</v>
      </c>
      <c r="M4289" s="15">
        <f t="shared" si="510"/>
        <v>9.3935999999999993</v>
      </c>
      <c r="N4289" s="13">
        <f t="shared" si="511"/>
        <v>10</v>
      </c>
      <c r="O4289" s="13">
        <f t="shared" si="512"/>
        <v>4</v>
      </c>
      <c r="P4289" s="13">
        <f t="shared" si="513"/>
        <v>2017</v>
      </c>
      <c r="Q4289" s="13">
        <f t="shared" si="514"/>
        <v>187.87199999999999</v>
      </c>
    </row>
    <row r="4290" spans="1:17" x14ac:dyDescent="0.25">
      <c r="A4290" t="s">
        <v>693</v>
      </c>
      <c r="B4290" t="s">
        <v>694</v>
      </c>
      <c r="C4290">
        <v>42829.292696759258</v>
      </c>
      <c r="D4290">
        <v>12</v>
      </c>
      <c r="E4290" t="s">
        <v>13863</v>
      </c>
      <c r="F4290" t="s">
        <v>8649</v>
      </c>
      <c r="G4290" t="s">
        <v>8650</v>
      </c>
      <c r="H4290" t="s">
        <v>229</v>
      </c>
      <c r="I4290">
        <v>7.3387000000000002</v>
      </c>
      <c r="J4290">
        <v>0</v>
      </c>
      <c r="K4290" t="s">
        <v>229</v>
      </c>
      <c r="M4290" s="15">
        <f t="shared" si="510"/>
        <v>7.3387000000000002</v>
      </c>
      <c r="N4290" s="13">
        <f t="shared" si="511"/>
        <v>10</v>
      </c>
      <c r="O4290" s="13">
        <f t="shared" si="512"/>
        <v>4</v>
      </c>
      <c r="P4290" s="13">
        <f t="shared" si="513"/>
        <v>2017</v>
      </c>
      <c r="Q4290" s="13">
        <f t="shared" si="514"/>
        <v>88.064400000000006</v>
      </c>
    </row>
    <row r="4291" spans="1:17" x14ac:dyDescent="0.25">
      <c r="A4291" t="s">
        <v>689</v>
      </c>
      <c r="B4291" t="s">
        <v>690</v>
      </c>
      <c r="C4291">
        <v>42829.292696759258</v>
      </c>
      <c r="D4291">
        <v>16</v>
      </c>
      <c r="E4291" t="s">
        <v>13863</v>
      </c>
      <c r="F4291" t="s">
        <v>8649</v>
      </c>
      <c r="G4291" t="s">
        <v>8650</v>
      </c>
      <c r="H4291" t="s">
        <v>229</v>
      </c>
      <c r="I4291">
        <v>8.8064999999999998</v>
      </c>
      <c r="J4291">
        <v>0</v>
      </c>
      <c r="K4291" t="s">
        <v>229</v>
      </c>
      <c r="M4291" s="15">
        <f t="shared" si="510"/>
        <v>8.8064999999999998</v>
      </c>
      <c r="N4291" s="13">
        <f t="shared" si="511"/>
        <v>10</v>
      </c>
      <c r="O4291" s="13">
        <f t="shared" si="512"/>
        <v>4</v>
      </c>
      <c r="P4291" s="13">
        <f t="shared" si="513"/>
        <v>2017</v>
      </c>
      <c r="Q4291" s="13">
        <f t="shared" si="514"/>
        <v>140.904</v>
      </c>
    </row>
    <row r="4292" spans="1:17" x14ac:dyDescent="0.25">
      <c r="A4292" t="s">
        <v>699</v>
      </c>
      <c r="B4292" t="s">
        <v>700</v>
      </c>
      <c r="C4292">
        <v>42829.292696759258</v>
      </c>
      <c r="D4292">
        <v>12</v>
      </c>
      <c r="E4292" t="s">
        <v>13863</v>
      </c>
      <c r="F4292" t="s">
        <v>8649</v>
      </c>
      <c r="G4292" t="s">
        <v>8650</v>
      </c>
      <c r="H4292" t="s">
        <v>229</v>
      </c>
      <c r="I4292">
        <v>13.4415</v>
      </c>
      <c r="J4292">
        <v>0</v>
      </c>
      <c r="K4292" t="s">
        <v>229</v>
      </c>
      <c r="M4292" s="15">
        <f t="shared" si="510"/>
        <v>13.4415</v>
      </c>
      <c r="N4292" s="13">
        <f t="shared" si="511"/>
        <v>10</v>
      </c>
      <c r="O4292" s="13">
        <f t="shared" si="512"/>
        <v>4</v>
      </c>
      <c r="P4292" s="13">
        <f t="shared" si="513"/>
        <v>2017</v>
      </c>
      <c r="Q4292" s="13">
        <f t="shared" si="514"/>
        <v>161.298</v>
      </c>
    </row>
    <row r="4293" spans="1:17" x14ac:dyDescent="0.25">
      <c r="A4293" t="s">
        <v>691</v>
      </c>
      <c r="B4293" t="s">
        <v>692</v>
      </c>
      <c r="C4293">
        <v>42829.292696759258</v>
      </c>
      <c r="D4293">
        <v>10</v>
      </c>
      <c r="E4293" t="s">
        <v>13863</v>
      </c>
      <c r="F4293" t="s">
        <v>8649</v>
      </c>
      <c r="G4293" t="s">
        <v>8650</v>
      </c>
      <c r="H4293" t="s">
        <v>229</v>
      </c>
      <c r="I4293">
        <v>4.2641999999999998</v>
      </c>
      <c r="J4293">
        <v>0</v>
      </c>
      <c r="K4293" t="s">
        <v>229</v>
      </c>
      <c r="M4293" s="15">
        <f t="shared" si="510"/>
        <v>4.2641999999999998</v>
      </c>
      <c r="N4293" s="13">
        <f t="shared" si="511"/>
        <v>10</v>
      </c>
      <c r="O4293" s="13">
        <f t="shared" si="512"/>
        <v>4</v>
      </c>
      <c r="P4293" s="13">
        <f t="shared" si="513"/>
        <v>2017</v>
      </c>
      <c r="Q4293" s="13">
        <f t="shared" si="514"/>
        <v>42.641999999999996</v>
      </c>
    </row>
    <row r="4294" spans="1:17" x14ac:dyDescent="0.25">
      <c r="A4294" t="s">
        <v>1660</v>
      </c>
      <c r="B4294" t="s">
        <v>1661</v>
      </c>
      <c r="C4294">
        <v>42829.292696759258</v>
      </c>
      <c r="D4294">
        <v>10</v>
      </c>
      <c r="E4294" t="s">
        <v>13863</v>
      </c>
      <c r="F4294" t="s">
        <v>8649</v>
      </c>
      <c r="G4294" t="s">
        <v>8650</v>
      </c>
      <c r="H4294" t="s">
        <v>229</v>
      </c>
      <c r="I4294">
        <v>4.8925000000000001</v>
      </c>
      <c r="J4294">
        <v>0</v>
      </c>
      <c r="K4294" t="s">
        <v>229</v>
      </c>
      <c r="M4294" s="15">
        <f t="shared" si="510"/>
        <v>4.8925000000000001</v>
      </c>
      <c r="N4294" s="13">
        <f t="shared" si="511"/>
        <v>10</v>
      </c>
      <c r="O4294" s="13">
        <f t="shared" si="512"/>
        <v>4</v>
      </c>
      <c r="P4294" s="13">
        <f t="shared" si="513"/>
        <v>2017</v>
      </c>
      <c r="Q4294" s="13">
        <f t="shared" si="514"/>
        <v>48.924999999999997</v>
      </c>
    </row>
    <row r="4295" spans="1:17" x14ac:dyDescent="0.25">
      <c r="A4295" t="s">
        <v>4463</v>
      </c>
      <c r="B4295" t="s">
        <v>4464</v>
      </c>
      <c r="C4295">
        <v>42829.292696759258</v>
      </c>
      <c r="D4295">
        <v>10</v>
      </c>
      <c r="E4295" t="s">
        <v>13863</v>
      </c>
      <c r="F4295" t="s">
        <v>8649</v>
      </c>
      <c r="G4295" t="s">
        <v>8650</v>
      </c>
      <c r="H4295" t="s">
        <v>229</v>
      </c>
      <c r="I4295">
        <v>3.9140000000000001</v>
      </c>
      <c r="J4295">
        <v>0</v>
      </c>
      <c r="K4295" t="s">
        <v>229</v>
      </c>
      <c r="M4295" s="15">
        <f t="shared" si="510"/>
        <v>3.9140000000000001</v>
      </c>
      <c r="N4295" s="13">
        <f t="shared" si="511"/>
        <v>10</v>
      </c>
      <c r="O4295" s="13">
        <f t="shared" si="512"/>
        <v>4</v>
      </c>
      <c r="P4295" s="13">
        <f t="shared" si="513"/>
        <v>2017</v>
      </c>
      <c r="Q4295" s="13">
        <f t="shared" si="514"/>
        <v>39.14</v>
      </c>
    </row>
    <row r="4296" spans="1:17" x14ac:dyDescent="0.25">
      <c r="A4296" t="s">
        <v>5071</v>
      </c>
      <c r="B4296" t="s">
        <v>5072</v>
      </c>
      <c r="C4296">
        <v>42829.292696759258</v>
      </c>
      <c r="D4296">
        <v>12</v>
      </c>
      <c r="E4296" t="s">
        <v>13863</v>
      </c>
      <c r="F4296" t="s">
        <v>8649</v>
      </c>
      <c r="G4296" t="s">
        <v>8650</v>
      </c>
      <c r="H4296" t="s">
        <v>229</v>
      </c>
      <c r="I4296">
        <v>0</v>
      </c>
      <c r="J4296">
        <v>0</v>
      </c>
      <c r="K4296" t="s">
        <v>229</v>
      </c>
      <c r="M4296" s="15">
        <f t="shared" si="510"/>
        <v>0</v>
      </c>
      <c r="N4296" s="13">
        <f t="shared" si="511"/>
        <v>10</v>
      </c>
      <c r="O4296" s="13">
        <f t="shared" si="512"/>
        <v>4</v>
      </c>
      <c r="P4296" s="13">
        <f t="shared" si="513"/>
        <v>2017</v>
      </c>
      <c r="Q4296" s="13">
        <f t="shared" si="514"/>
        <v>0</v>
      </c>
    </row>
    <row r="4297" spans="1:17" x14ac:dyDescent="0.25">
      <c r="A4297" t="s">
        <v>3178</v>
      </c>
      <c r="B4297" t="s">
        <v>3179</v>
      </c>
      <c r="C4297">
        <v>42829.292696759258</v>
      </c>
      <c r="D4297">
        <v>10</v>
      </c>
      <c r="E4297" t="s">
        <v>13863</v>
      </c>
      <c r="F4297" t="s">
        <v>8649</v>
      </c>
      <c r="G4297" t="s">
        <v>8650</v>
      </c>
      <c r="H4297" t="s">
        <v>229</v>
      </c>
      <c r="I4297">
        <v>1.4625999999999999</v>
      </c>
      <c r="J4297">
        <v>0</v>
      </c>
      <c r="K4297" t="s">
        <v>229</v>
      </c>
      <c r="M4297" s="15">
        <f t="shared" si="510"/>
        <v>1.4625999999999999</v>
      </c>
      <c r="N4297" s="13">
        <f t="shared" si="511"/>
        <v>10</v>
      </c>
      <c r="O4297" s="13">
        <f t="shared" si="512"/>
        <v>4</v>
      </c>
      <c r="P4297" s="13">
        <f t="shared" si="513"/>
        <v>2017</v>
      </c>
      <c r="Q4297" s="13">
        <f t="shared" si="514"/>
        <v>14.625999999999999</v>
      </c>
    </row>
    <row r="4298" spans="1:17" x14ac:dyDescent="0.25">
      <c r="A4298" t="s">
        <v>7151</v>
      </c>
      <c r="B4298" t="s">
        <v>7152</v>
      </c>
      <c r="C4298">
        <v>42829.292696759258</v>
      </c>
      <c r="D4298">
        <v>3</v>
      </c>
      <c r="E4298" t="s">
        <v>13863</v>
      </c>
      <c r="F4298" t="s">
        <v>8649</v>
      </c>
      <c r="G4298" t="s">
        <v>8650</v>
      </c>
      <c r="H4298" t="s">
        <v>229</v>
      </c>
      <c r="I4298">
        <v>23.875399999999999</v>
      </c>
      <c r="J4298">
        <v>0</v>
      </c>
      <c r="K4298" t="s">
        <v>229</v>
      </c>
      <c r="M4298" s="15">
        <f t="shared" si="510"/>
        <v>23.875399999999999</v>
      </c>
      <c r="N4298" s="13">
        <f t="shared" si="511"/>
        <v>10</v>
      </c>
      <c r="O4298" s="13">
        <f t="shared" si="512"/>
        <v>4</v>
      </c>
      <c r="P4298" s="13">
        <f t="shared" si="513"/>
        <v>2017</v>
      </c>
      <c r="Q4298" s="13">
        <f t="shared" si="514"/>
        <v>71.626199999999997</v>
      </c>
    </row>
    <row r="4299" spans="1:17" x14ac:dyDescent="0.25">
      <c r="A4299" t="s">
        <v>8651</v>
      </c>
      <c r="B4299" t="s">
        <v>8652</v>
      </c>
      <c r="C4299">
        <v>42807.376215277778</v>
      </c>
      <c r="D4299">
        <v>4</v>
      </c>
      <c r="E4299" t="s">
        <v>13863</v>
      </c>
      <c r="F4299" t="s">
        <v>8653</v>
      </c>
      <c r="G4299" t="s">
        <v>8654</v>
      </c>
      <c r="H4299" t="s">
        <v>167</v>
      </c>
      <c r="I4299">
        <v>8.75</v>
      </c>
      <c r="J4299">
        <v>0</v>
      </c>
      <c r="K4299" t="s">
        <v>8655</v>
      </c>
      <c r="M4299" s="15">
        <f t="shared" si="510"/>
        <v>8.75</v>
      </c>
      <c r="N4299" s="13">
        <f t="shared" si="511"/>
        <v>10</v>
      </c>
      <c r="O4299" s="13">
        <f t="shared" si="512"/>
        <v>3</v>
      </c>
      <c r="P4299" s="13">
        <f t="shared" si="513"/>
        <v>2017</v>
      </c>
      <c r="Q4299" s="13">
        <f t="shared" si="514"/>
        <v>35</v>
      </c>
    </row>
    <row r="4300" spans="1:17" x14ac:dyDescent="0.25">
      <c r="A4300" t="s">
        <v>8656</v>
      </c>
      <c r="B4300" t="s">
        <v>8657</v>
      </c>
      <c r="C4300">
        <v>42807.376215277778</v>
      </c>
      <c r="D4300">
        <v>15</v>
      </c>
      <c r="E4300" t="s">
        <v>13863</v>
      </c>
      <c r="F4300" t="s">
        <v>8653</v>
      </c>
      <c r="G4300" t="s">
        <v>8654</v>
      </c>
      <c r="H4300" t="s">
        <v>167</v>
      </c>
      <c r="I4300">
        <v>8.75</v>
      </c>
      <c r="J4300">
        <v>0</v>
      </c>
      <c r="K4300" t="s">
        <v>8658</v>
      </c>
      <c r="M4300" s="15">
        <f t="shared" si="510"/>
        <v>8.75</v>
      </c>
      <c r="N4300" s="13">
        <f t="shared" si="511"/>
        <v>10</v>
      </c>
      <c r="O4300" s="13">
        <f t="shared" si="512"/>
        <v>3</v>
      </c>
      <c r="P4300" s="13">
        <f t="shared" si="513"/>
        <v>2017</v>
      </c>
      <c r="Q4300" s="13">
        <f t="shared" si="514"/>
        <v>131.25</v>
      </c>
    </row>
    <row r="4301" spans="1:17" x14ac:dyDescent="0.25">
      <c r="A4301" t="s">
        <v>8659</v>
      </c>
      <c r="B4301" t="s">
        <v>8660</v>
      </c>
      <c r="C4301">
        <v>42807.376215277778</v>
      </c>
      <c r="D4301">
        <v>20</v>
      </c>
      <c r="E4301" t="s">
        <v>13863</v>
      </c>
      <c r="F4301" t="s">
        <v>8653</v>
      </c>
      <c r="G4301" t="s">
        <v>8654</v>
      </c>
      <c r="H4301" t="s">
        <v>167</v>
      </c>
      <c r="I4301">
        <v>8.75</v>
      </c>
      <c r="J4301">
        <v>0</v>
      </c>
      <c r="K4301" t="s">
        <v>8661</v>
      </c>
      <c r="M4301" s="15">
        <f t="shared" si="510"/>
        <v>8.75</v>
      </c>
      <c r="N4301" s="13">
        <f t="shared" si="511"/>
        <v>10</v>
      </c>
      <c r="O4301" s="13">
        <f t="shared" si="512"/>
        <v>3</v>
      </c>
      <c r="P4301" s="13">
        <f t="shared" si="513"/>
        <v>2017</v>
      </c>
      <c r="Q4301" s="13">
        <f t="shared" si="514"/>
        <v>175</v>
      </c>
    </row>
    <row r="4302" spans="1:17" x14ac:dyDescent="0.25">
      <c r="A4302" t="s">
        <v>8662</v>
      </c>
      <c r="B4302" t="s">
        <v>8663</v>
      </c>
      <c r="C4302">
        <v>42807.376215277778</v>
      </c>
      <c r="D4302">
        <v>10</v>
      </c>
      <c r="E4302" t="s">
        <v>13863</v>
      </c>
      <c r="F4302" t="s">
        <v>8653</v>
      </c>
      <c r="G4302" t="s">
        <v>8654</v>
      </c>
      <c r="H4302" t="s">
        <v>167</v>
      </c>
      <c r="I4302">
        <v>8.75</v>
      </c>
      <c r="J4302">
        <v>0</v>
      </c>
      <c r="K4302" t="s">
        <v>8664</v>
      </c>
      <c r="M4302" s="15">
        <f t="shared" si="510"/>
        <v>8.75</v>
      </c>
      <c r="N4302" s="13">
        <f t="shared" si="511"/>
        <v>10</v>
      </c>
      <c r="O4302" s="13">
        <f t="shared" si="512"/>
        <v>3</v>
      </c>
      <c r="P4302" s="13">
        <f t="shared" si="513"/>
        <v>2017</v>
      </c>
      <c r="Q4302" s="13">
        <f t="shared" si="514"/>
        <v>87.5</v>
      </c>
    </row>
    <row r="4303" spans="1:17" x14ac:dyDescent="0.25">
      <c r="A4303" t="s">
        <v>8665</v>
      </c>
      <c r="B4303" t="s">
        <v>8666</v>
      </c>
      <c r="C4303">
        <v>42807.376215277778</v>
      </c>
      <c r="D4303">
        <v>10</v>
      </c>
      <c r="E4303" t="s">
        <v>13863</v>
      </c>
      <c r="F4303" t="s">
        <v>8653</v>
      </c>
      <c r="G4303" t="s">
        <v>8654</v>
      </c>
      <c r="H4303" t="s">
        <v>167</v>
      </c>
      <c r="I4303">
        <v>8.75</v>
      </c>
      <c r="J4303">
        <v>0</v>
      </c>
      <c r="K4303" t="s">
        <v>8667</v>
      </c>
      <c r="M4303" s="15">
        <f t="shared" si="510"/>
        <v>8.75</v>
      </c>
      <c r="N4303" s="13">
        <f t="shared" si="511"/>
        <v>10</v>
      </c>
      <c r="O4303" s="13">
        <f t="shared" si="512"/>
        <v>3</v>
      </c>
      <c r="P4303" s="13">
        <f t="shared" si="513"/>
        <v>2017</v>
      </c>
      <c r="Q4303" s="13">
        <f t="shared" si="514"/>
        <v>87.5</v>
      </c>
    </row>
    <row r="4304" spans="1:17" x14ac:dyDescent="0.25">
      <c r="A4304" t="s">
        <v>8668</v>
      </c>
      <c r="B4304" t="s">
        <v>8669</v>
      </c>
      <c r="C4304">
        <v>42807.376215277778</v>
      </c>
      <c r="D4304">
        <v>4</v>
      </c>
      <c r="E4304" t="s">
        <v>13863</v>
      </c>
      <c r="F4304" t="s">
        <v>8653</v>
      </c>
      <c r="G4304" t="s">
        <v>8654</v>
      </c>
      <c r="H4304" t="s">
        <v>167</v>
      </c>
      <c r="I4304">
        <v>34.75</v>
      </c>
      <c r="J4304">
        <v>0</v>
      </c>
      <c r="K4304" t="s">
        <v>8670</v>
      </c>
      <c r="M4304" s="15">
        <f t="shared" si="510"/>
        <v>34.75</v>
      </c>
      <c r="N4304" s="13">
        <f t="shared" si="511"/>
        <v>10</v>
      </c>
      <c r="O4304" s="13">
        <f t="shared" si="512"/>
        <v>3</v>
      </c>
      <c r="P4304" s="13">
        <f t="shared" si="513"/>
        <v>2017</v>
      </c>
      <c r="Q4304" s="13">
        <f t="shared" si="514"/>
        <v>139</v>
      </c>
    </row>
    <row r="4305" spans="1:17" x14ac:dyDescent="0.25">
      <c r="A4305" t="s">
        <v>8671</v>
      </c>
      <c r="B4305" t="s">
        <v>8672</v>
      </c>
      <c r="C4305">
        <v>42807.376215277778</v>
      </c>
      <c r="D4305">
        <v>15</v>
      </c>
      <c r="E4305" t="s">
        <v>13863</v>
      </c>
      <c r="F4305" t="s">
        <v>8653</v>
      </c>
      <c r="G4305" t="s">
        <v>8654</v>
      </c>
      <c r="H4305" t="s">
        <v>167</v>
      </c>
      <c r="I4305">
        <v>34.75</v>
      </c>
      <c r="J4305">
        <v>0</v>
      </c>
      <c r="K4305" t="s">
        <v>8673</v>
      </c>
      <c r="M4305" s="15">
        <f t="shared" si="510"/>
        <v>34.75</v>
      </c>
      <c r="N4305" s="13">
        <f t="shared" si="511"/>
        <v>10</v>
      </c>
      <c r="O4305" s="13">
        <f t="shared" si="512"/>
        <v>3</v>
      </c>
      <c r="P4305" s="13">
        <f t="shared" si="513"/>
        <v>2017</v>
      </c>
      <c r="Q4305" s="13">
        <f t="shared" si="514"/>
        <v>521.25</v>
      </c>
    </row>
    <row r="4306" spans="1:17" x14ac:dyDescent="0.25">
      <c r="A4306" t="s">
        <v>8674</v>
      </c>
      <c r="B4306" t="s">
        <v>8675</v>
      </c>
      <c r="C4306">
        <v>42807.376215277778</v>
      </c>
      <c r="D4306">
        <v>20</v>
      </c>
      <c r="E4306" t="s">
        <v>13863</v>
      </c>
      <c r="F4306" t="s">
        <v>8653</v>
      </c>
      <c r="G4306" t="s">
        <v>8654</v>
      </c>
      <c r="H4306" t="s">
        <v>167</v>
      </c>
      <c r="I4306">
        <v>34.75</v>
      </c>
      <c r="J4306">
        <v>0</v>
      </c>
      <c r="K4306" t="s">
        <v>8676</v>
      </c>
      <c r="M4306" s="15">
        <f t="shared" si="510"/>
        <v>34.75</v>
      </c>
      <c r="N4306" s="13">
        <f t="shared" si="511"/>
        <v>10</v>
      </c>
      <c r="O4306" s="13">
        <f t="shared" si="512"/>
        <v>3</v>
      </c>
      <c r="P4306" s="13">
        <f t="shared" si="513"/>
        <v>2017</v>
      </c>
      <c r="Q4306" s="13">
        <f t="shared" si="514"/>
        <v>695</v>
      </c>
    </row>
    <row r="4307" spans="1:17" x14ac:dyDescent="0.25">
      <c r="A4307" t="s">
        <v>8677</v>
      </c>
      <c r="B4307" t="s">
        <v>8678</v>
      </c>
      <c r="C4307">
        <v>42807.376215277778</v>
      </c>
      <c r="D4307">
        <v>10</v>
      </c>
      <c r="E4307" t="s">
        <v>13863</v>
      </c>
      <c r="F4307" t="s">
        <v>8653</v>
      </c>
      <c r="G4307" t="s">
        <v>8654</v>
      </c>
      <c r="H4307" t="s">
        <v>167</v>
      </c>
      <c r="I4307">
        <v>34.75</v>
      </c>
      <c r="J4307">
        <v>0</v>
      </c>
      <c r="K4307" t="s">
        <v>8679</v>
      </c>
      <c r="M4307" s="15">
        <f t="shared" si="510"/>
        <v>34.75</v>
      </c>
      <c r="N4307" s="13">
        <f t="shared" si="511"/>
        <v>10</v>
      </c>
      <c r="O4307" s="13">
        <f t="shared" si="512"/>
        <v>3</v>
      </c>
      <c r="P4307" s="13">
        <f t="shared" si="513"/>
        <v>2017</v>
      </c>
      <c r="Q4307" s="13">
        <f t="shared" si="514"/>
        <v>347.5</v>
      </c>
    </row>
    <row r="4308" spans="1:17" x14ac:dyDescent="0.25">
      <c r="A4308" t="s">
        <v>8680</v>
      </c>
      <c r="B4308" t="s">
        <v>8681</v>
      </c>
      <c r="C4308">
        <v>42807.376215277778</v>
      </c>
      <c r="D4308">
        <v>10</v>
      </c>
      <c r="E4308" t="s">
        <v>13863</v>
      </c>
      <c r="F4308" t="s">
        <v>8653</v>
      </c>
      <c r="G4308" t="s">
        <v>8654</v>
      </c>
      <c r="H4308" t="s">
        <v>167</v>
      </c>
      <c r="I4308">
        <v>34.75</v>
      </c>
      <c r="J4308">
        <v>0</v>
      </c>
      <c r="K4308" t="s">
        <v>8682</v>
      </c>
      <c r="M4308" s="15">
        <f t="shared" si="510"/>
        <v>34.75</v>
      </c>
      <c r="N4308" s="13">
        <f t="shared" si="511"/>
        <v>10</v>
      </c>
      <c r="O4308" s="13">
        <f t="shared" si="512"/>
        <v>3</v>
      </c>
      <c r="P4308" s="13">
        <f t="shared" si="513"/>
        <v>2017</v>
      </c>
      <c r="Q4308" s="13">
        <f t="shared" si="514"/>
        <v>347.5</v>
      </c>
    </row>
    <row r="4309" spans="1:17" x14ac:dyDescent="0.25">
      <c r="A4309" t="s">
        <v>8683</v>
      </c>
      <c r="B4309" t="s">
        <v>8684</v>
      </c>
      <c r="C4309">
        <v>42776.532847222225</v>
      </c>
      <c r="D4309">
        <v>5</v>
      </c>
      <c r="E4309" t="s">
        <v>13863</v>
      </c>
      <c r="F4309" t="s">
        <v>8653</v>
      </c>
      <c r="G4309" t="s">
        <v>8685</v>
      </c>
      <c r="H4309" t="s">
        <v>167</v>
      </c>
      <c r="I4309">
        <v>32</v>
      </c>
      <c r="J4309">
        <v>0</v>
      </c>
      <c r="K4309" t="s">
        <v>8686</v>
      </c>
      <c r="M4309" s="15">
        <f t="shared" si="510"/>
        <v>32</v>
      </c>
      <c r="N4309" s="13">
        <f t="shared" si="511"/>
        <v>10</v>
      </c>
      <c r="O4309" s="13">
        <f t="shared" si="512"/>
        <v>2</v>
      </c>
      <c r="P4309" s="13">
        <f t="shared" si="513"/>
        <v>2017</v>
      </c>
      <c r="Q4309" s="13">
        <f t="shared" si="514"/>
        <v>160</v>
      </c>
    </row>
    <row r="4310" spans="1:17" x14ac:dyDescent="0.25">
      <c r="A4310" t="s">
        <v>1107</v>
      </c>
      <c r="B4310" t="s">
        <v>1108</v>
      </c>
      <c r="C4310">
        <v>42807.376215277778</v>
      </c>
      <c r="D4310">
        <v>20</v>
      </c>
      <c r="E4310" t="s">
        <v>13863</v>
      </c>
      <c r="F4310" t="s">
        <v>8653</v>
      </c>
      <c r="G4310" t="s">
        <v>8654</v>
      </c>
      <c r="H4310" t="s">
        <v>167</v>
      </c>
      <c r="I4310">
        <v>32</v>
      </c>
      <c r="J4310">
        <v>0</v>
      </c>
      <c r="K4310" t="s">
        <v>1111</v>
      </c>
      <c r="M4310" s="15">
        <f t="shared" si="510"/>
        <v>32</v>
      </c>
      <c r="N4310" s="13">
        <f t="shared" si="511"/>
        <v>10</v>
      </c>
      <c r="O4310" s="13">
        <f t="shared" si="512"/>
        <v>3</v>
      </c>
      <c r="P4310" s="13">
        <f t="shared" si="513"/>
        <v>2017</v>
      </c>
      <c r="Q4310" s="13">
        <f t="shared" si="514"/>
        <v>640</v>
      </c>
    </row>
    <row r="4311" spans="1:17" x14ac:dyDescent="0.25">
      <c r="A4311" t="s">
        <v>1112</v>
      </c>
      <c r="B4311" t="s">
        <v>1113</v>
      </c>
      <c r="C4311">
        <v>42776.532847222225</v>
      </c>
      <c r="D4311">
        <v>3</v>
      </c>
      <c r="E4311" t="s">
        <v>13863</v>
      </c>
      <c r="F4311" t="s">
        <v>8653</v>
      </c>
      <c r="G4311" t="s">
        <v>8685</v>
      </c>
      <c r="H4311" t="s">
        <v>167</v>
      </c>
      <c r="I4311">
        <v>32</v>
      </c>
      <c r="J4311">
        <v>0</v>
      </c>
      <c r="K4311" t="s">
        <v>1114</v>
      </c>
      <c r="M4311" s="15">
        <f t="shared" si="510"/>
        <v>32</v>
      </c>
      <c r="N4311" s="13">
        <f t="shared" si="511"/>
        <v>10</v>
      </c>
      <c r="O4311" s="13">
        <f t="shared" si="512"/>
        <v>2</v>
      </c>
      <c r="P4311" s="13">
        <f t="shared" si="513"/>
        <v>2017</v>
      </c>
      <c r="Q4311" s="13">
        <f t="shared" si="514"/>
        <v>96</v>
      </c>
    </row>
    <row r="4312" spans="1:17" x14ac:dyDescent="0.25">
      <c r="A4312" t="s">
        <v>8687</v>
      </c>
      <c r="B4312" t="s">
        <v>8688</v>
      </c>
      <c r="C4312">
        <v>42776.532847222225</v>
      </c>
      <c r="D4312">
        <v>10</v>
      </c>
      <c r="E4312" t="s">
        <v>13863</v>
      </c>
      <c r="F4312" t="s">
        <v>8653</v>
      </c>
      <c r="G4312" t="s">
        <v>8685</v>
      </c>
      <c r="H4312" t="s">
        <v>167</v>
      </c>
      <c r="I4312">
        <v>32</v>
      </c>
      <c r="J4312">
        <v>0</v>
      </c>
      <c r="K4312" t="s">
        <v>8689</v>
      </c>
      <c r="M4312" s="15">
        <f t="shared" si="510"/>
        <v>32</v>
      </c>
      <c r="N4312" s="13">
        <f t="shared" si="511"/>
        <v>10</v>
      </c>
      <c r="O4312" s="13">
        <f t="shared" si="512"/>
        <v>2</v>
      </c>
      <c r="P4312" s="13">
        <f t="shared" si="513"/>
        <v>2017</v>
      </c>
      <c r="Q4312" s="13">
        <f t="shared" si="514"/>
        <v>320</v>
      </c>
    </row>
    <row r="4313" spans="1:17" x14ac:dyDescent="0.25">
      <c r="A4313" t="s">
        <v>8690</v>
      </c>
      <c r="B4313" t="s">
        <v>8691</v>
      </c>
      <c r="C4313">
        <v>42807.376215277778</v>
      </c>
      <c r="D4313">
        <v>20</v>
      </c>
      <c r="E4313" t="s">
        <v>13863</v>
      </c>
      <c r="F4313" t="s">
        <v>8653</v>
      </c>
      <c r="G4313" t="s">
        <v>8654</v>
      </c>
      <c r="H4313" t="s">
        <v>167</v>
      </c>
      <c r="I4313">
        <v>8.0500000000000007</v>
      </c>
      <c r="J4313">
        <v>0</v>
      </c>
      <c r="K4313" t="s">
        <v>167</v>
      </c>
      <c r="M4313" s="15">
        <f t="shared" si="510"/>
        <v>8.0500000000000007</v>
      </c>
      <c r="N4313" s="13">
        <f t="shared" si="511"/>
        <v>10</v>
      </c>
      <c r="O4313" s="13">
        <f t="shared" si="512"/>
        <v>3</v>
      </c>
      <c r="P4313" s="13">
        <f t="shared" si="513"/>
        <v>2017</v>
      </c>
      <c r="Q4313" s="13">
        <f t="shared" si="514"/>
        <v>161</v>
      </c>
    </row>
    <row r="4314" spans="1:17" x14ac:dyDescent="0.25">
      <c r="A4314" t="s">
        <v>1112</v>
      </c>
      <c r="B4314" t="s">
        <v>1113</v>
      </c>
      <c r="C4314">
        <v>42807.376215277778</v>
      </c>
      <c r="D4314">
        <v>7</v>
      </c>
      <c r="E4314" t="s">
        <v>13863</v>
      </c>
      <c r="F4314" t="s">
        <v>8653</v>
      </c>
      <c r="G4314" t="s">
        <v>8654</v>
      </c>
      <c r="H4314" t="s">
        <v>167</v>
      </c>
      <c r="I4314">
        <v>32</v>
      </c>
      <c r="J4314">
        <v>0</v>
      </c>
      <c r="K4314" t="s">
        <v>1114</v>
      </c>
      <c r="M4314" s="15">
        <f t="shared" si="510"/>
        <v>32</v>
      </c>
      <c r="N4314" s="13">
        <f t="shared" si="511"/>
        <v>10</v>
      </c>
      <c r="O4314" s="13">
        <f t="shared" si="512"/>
        <v>3</v>
      </c>
      <c r="P4314" s="13">
        <f t="shared" si="513"/>
        <v>2017</v>
      </c>
      <c r="Q4314" s="13">
        <f t="shared" si="514"/>
        <v>224</v>
      </c>
    </row>
    <row r="4315" spans="1:17" x14ac:dyDescent="0.25">
      <c r="A4315" t="s">
        <v>8692</v>
      </c>
      <c r="B4315" t="s">
        <v>8693</v>
      </c>
      <c r="C4315">
        <v>42803.501238425924</v>
      </c>
      <c r="D4315">
        <v>50</v>
      </c>
      <c r="E4315" t="s">
        <v>13863</v>
      </c>
      <c r="F4315" t="s">
        <v>8694</v>
      </c>
      <c r="G4315" t="s">
        <v>8695</v>
      </c>
      <c r="H4315" t="s">
        <v>1175</v>
      </c>
      <c r="I4315">
        <v>24.42</v>
      </c>
      <c r="J4315">
        <v>0</v>
      </c>
      <c r="K4315" t="s">
        <v>8696</v>
      </c>
      <c r="M4315" s="15">
        <f t="shared" si="510"/>
        <v>24.42</v>
      </c>
      <c r="N4315" s="13">
        <f t="shared" si="511"/>
        <v>10</v>
      </c>
      <c r="O4315" s="13">
        <f t="shared" si="512"/>
        <v>3</v>
      </c>
      <c r="P4315" s="13">
        <f t="shared" si="513"/>
        <v>2017</v>
      </c>
      <c r="Q4315" s="13">
        <f t="shared" si="514"/>
        <v>1221</v>
      </c>
    </row>
    <row r="4316" spans="1:17" x14ac:dyDescent="0.25">
      <c r="A4316" t="s">
        <v>806</v>
      </c>
      <c r="B4316" t="s">
        <v>807</v>
      </c>
      <c r="C4316">
        <v>42788.74664351852</v>
      </c>
      <c r="D4316">
        <v>20</v>
      </c>
      <c r="E4316" t="s">
        <v>13863</v>
      </c>
      <c r="F4316" t="s">
        <v>8697</v>
      </c>
      <c r="G4316" t="s">
        <v>8698</v>
      </c>
      <c r="H4316" t="s">
        <v>12</v>
      </c>
      <c r="I4316">
        <v>395</v>
      </c>
      <c r="J4316">
        <v>0</v>
      </c>
      <c r="K4316" t="s">
        <v>808</v>
      </c>
      <c r="M4316" s="15">
        <f t="shared" si="510"/>
        <v>395</v>
      </c>
      <c r="N4316" s="13">
        <f t="shared" si="511"/>
        <v>10</v>
      </c>
      <c r="O4316" s="13">
        <f t="shared" si="512"/>
        <v>2</v>
      </c>
      <c r="P4316" s="13">
        <f t="shared" si="513"/>
        <v>2017</v>
      </c>
      <c r="Q4316" s="13">
        <f t="shared" si="514"/>
        <v>7900</v>
      </c>
    </row>
    <row r="4317" spans="1:17" x14ac:dyDescent="0.25">
      <c r="A4317" t="s">
        <v>218</v>
      </c>
      <c r="B4317" t="s">
        <v>219</v>
      </c>
      <c r="C4317">
        <v>42790.500960648147</v>
      </c>
      <c r="D4317">
        <v>1</v>
      </c>
      <c r="E4317" t="s">
        <v>13863</v>
      </c>
      <c r="F4317" t="s">
        <v>8699</v>
      </c>
      <c r="G4317" t="s">
        <v>8700</v>
      </c>
      <c r="H4317" t="s">
        <v>222</v>
      </c>
      <c r="I4317">
        <v>50.57</v>
      </c>
      <c r="J4317">
        <v>0</v>
      </c>
      <c r="K4317" t="s">
        <v>223</v>
      </c>
      <c r="M4317" s="15">
        <f t="shared" si="510"/>
        <v>50.57</v>
      </c>
      <c r="N4317" s="13">
        <f t="shared" si="511"/>
        <v>10</v>
      </c>
      <c r="O4317" s="13">
        <f t="shared" si="512"/>
        <v>2</v>
      </c>
      <c r="P4317" s="13">
        <f t="shared" si="513"/>
        <v>2017</v>
      </c>
      <c r="Q4317" s="13">
        <f t="shared" si="514"/>
        <v>50.57</v>
      </c>
    </row>
    <row r="4318" spans="1:17" x14ac:dyDescent="0.25">
      <c r="A4318" t="s">
        <v>4941</v>
      </c>
      <c r="B4318" t="s">
        <v>4942</v>
      </c>
      <c r="C4318">
        <v>42815.310335648152</v>
      </c>
      <c r="D4318">
        <v>20</v>
      </c>
      <c r="E4318" t="s">
        <v>13863</v>
      </c>
      <c r="F4318" t="s">
        <v>8323</v>
      </c>
      <c r="G4318" t="s">
        <v>8324</v>
      </c>
      <c r="H4318" t="s">
        <v>326</v>
      </c>
      <c r="I4318">
        <v>7.6</v>
      </c>
      <c r="J4318">
        <v>0</v>
      </c>
      <c r="K4318" t="s">
        <v>4945</v>
      </c>
      <c r="M4318" s="15">
        <f t="shared" si="510"/>
        <v>7.6</v>
      </c>
      <c r="N4318" s="13">
        <f t="shared" si="511"/>
        <v>10</v>
      </c>
      <c r="O4318" s="13">
        <f t="shared" si="512"/>
        <v>3</v>
      </c>
      <c r="P4318" s="13">
        <f t="shared" si="513"/>
        <v>2017</v>
      </c>
      <c r="Q4318" s="13">
        <f t="shared" si="514"/>
        <v>152</v>
      </c>
    </row>
    <row r="4319" spans="1:17" x14ac:dyDescent="0.25">
      <c r="A4319" t="s">
        <v>3704</v>
      </c>
      <c r="B4319" t="s">
        <v>3705</v>
      </c>
      <c r="C4319">
        <v>42815.310335648152</v>
      </c>
      <c r="D4319">
        <v>20</v>
      </c>
      <c r="E4319" t="s">
        <v>13863</v>
      </c>
      <c r="F4319" t="s">
        <v>8323</v>
      </c>
      <c r="G4319" t="s">
        <v>8324</v>
      </c>
      <c r="H4319" t="s">
        <v>326</v>
      </c>
      <c r="I4319">
        <v>5.5</v>
      </c>
      <c r="J4319">
        <v>0</v>
      </c>
      <c r="K4319" t="s">
        <v>326</v>
      </c>
      <c r="M4319" s="15">
        <f t="shared" si="510"/>
        <v>5.5</v>
      </c>
      <c r="N4319" s="13">
        <f t="shared" si="511"/>
        <v>10</v>
      </c>
      <c r="O4319" s="13">
        <f t="shared" si="512"/>
        <v>3</v>
      </c>
      <c r="P4319" s="13">
        <f t="shared" si="513"/>
        <v>2017</v>
      </c>
      <c r="Q4319" s="13">
        <f t="shared" si="514"/>
        <v>110</v>
      </c>
    </row>
    <row r="4320" spans="1:17" x14ac:dyDescent="0.25">
      <c r="A4320" t="s">
        <v>4104</v>
      </c>
      <c r="B4320" t="s">
        <v>4105</v>
      </c>
      <c r="C4320">
        <v>42794.492129629631</v>
      </c>
      <c r="D4320">
        <v>3</v>
      </c>
      <c r="E4320" t="s">
        <v>13863</v>
      </c>
      <c r="F4320" t="s">
        <v>8701</v>
      </c>
      <c r="G4320" t="s">
        <v>8702</v>
      </c>
      <c r="H4320" t="s">
        <v>65</v>
      </c>
      <c r="I4320">
        <v>75.900000000000006</v>
      </c>
      <c r="J4320">
        <v>0</v>
      </c>
      <c r="K4320" t="s">
        <v>4107</v>
      </c>
      <c r="M4320" s="15">
        <f t="shared" si="510"/>
        <v>75.900000000000006</v>
      </c>
      <c r="N4320" s="13">
        <f t="shared" si="511"/>
        <v>10</v>
      </c>
      <c r="O4320" s="13">
        <f t="shared" si="512"/>
        <v>2</v>
      </c>
      <c r="P4320" s="13">
        <f t="shared" si="513"/>
        <v>2017</v>
      </c>
      <c r="Q4320" s="13">
        <f t="shared" si="514"/>
        <v>227.70000000000002</v>
      </c>
    </row>
    <row r="4321" spans="1:17" x14ac:dyDescent="0.25">
      <c r="A4321" t="s">
        <v>1415</v>
      </c>
      <c r="B4321" t="s">
        <v>1416</v>
      </c>
      <c r="C4321">
        <v>42797.357291666667</v>
      </c>
      <c r="D4321">
        <v>20</v>
      </c>
      <c r="E4321" t="s">
        <v>13863</v>
      </c>
      <c r="F4321" t="s">
        <v>8703</v>
      </c>
      <c r="G4321" t="s">
        <v>8704</v>
      </c>
      <c r="H4321" t="s">
        <v>6</v>
      </c>
      <c r="I4321">
        <v>4.8099999999999996</v>
      </c>
      <c r="J4321">
        <v>2</v>
      </c>
      <c r="K4321" t="s">
        <v>1417</v>
      </c>
      <c r="M4321" s="15">
        <f t="shared" si="510"/>
        <v>4.7137999999999991</v>
      </c>
      <c r="N4321" s="13">
        <f t="shared" si="511"/>
        <v>10</v>
      </c>
      <c r="O4321" s="13">
        <f t="shared" si="512"/>
        <v>3</v>
      </c>
      <c r="P4321" s="13">
        <f t="shared" si="513"/>
        <v>2017</v>
      </c>
      <c r="Q4321" s="13">
        <f t="shared" si="514"/>
        <v>94.275999999999982</v>
      </c>
    </row>
    <row r="4322" spans="1:17" x14ac:dyDescent="0.25">
      <c r="A4322" t="s">
        <v>2631</v>
      </c>
      <c r="B4322" t="s">
        <v>2632</v>
      </c>
      <c r="C4322">
        <v>42797.357291666667</v>
      </c>
      <c r="D4322">
        <v>25</v>
      </c>
      <c r="E4322" t="s">
        <v>13863</v>
      </c>
      <c r="F4322" t="s">
        <v>8703</v>
      </c>
      <c r="G4322" t="s">
        <v>8704</v>
      </c>
      <c r="H4322" t="s">
        <v>6</v>
      </c>
      <c r="I4322">
        <v>4.2699999999999996</v>
      </c>
      <c r="J4322">
        <v>2</v>
      </c>
      <c r="K4322" t="s">
        <v>1680</v>
      </c>
      <c r="M4322" s="15">
        <f t="shared" si="510"/>
        <v>4.1845999999999997</v>
      </c>
      <c r="N4322" s="13">
        <f t="shared" si="511"/>
        <v>10</v>
      </c>
      <c r="O4322" s="13">
        <f t="shared" si="512"/>
        <v>3</v>
      </c>
      <c r="P4322" s="13">
        <f t="shared" si="513"/>
        <v>2017</v>
      </c>
      <c r="Q4322" s="13">
        <f t="shared" si="514"/>
        <v>104.61499999999999</v>
      </c>
    </row>
    <row r="4323" spans="1:17" x14ac:dyDescent="0.25">
      <c r="A4323" t="s">
        <v>6229</v>
      </c>
      <c r="B4323" t="s">
        <v>6230</v>
      </c>
      <c r="C4323">
        <v>42797.357291666667</v>
      </c>
      <c r="D4323">
        <v>25</v>
      </c>
      <c r="E4323" t="s">
        <v>13863</v>
      </c>
      <c r="F4323" t="s">
        <v>8703</v>
      </c>
      <c r="G4323" t="s">
        <v>8704</v>
      </c>
      <c r="H4323" t="s">
        <v>6</v>
      </c>
      <c r="I4323">
        <v>4.3499999999999996</v>
      </c>
      <c r="J4323">
        <v>2</v>
      </c>
      <c r="K4323" t="s">
        <v>6233</v>
      </c>
      <c r="M4323" s="15">
        <f t="shared" si="510"/>
        <v>4.2629999999999999</v>
      </c>
      <c r="N4323" s="13">
        <f t="shared" si="511"/>
        <v>10</v>
      </c>
      <c r="O4323" s="13">
        <f t="shared" si="512"/>
        <v>3</v>
      </c>
      <c r="P4323" s="13">
        <f t="shared" si="513"/>
        <v>2017</v>
      </c>
      <c r="Q4323" s="13">
        <f t="shared" si="514"/>
        <v>106.575</v>
      </c>
    </row>
    <row r="4324" spans="1:17" x14ac:dyDescent="0.25">
      <c r="A4324" t="s">
        <v>8705</v>
      </c>
      <c r="B4324" t="s">
        <v>8706</v>
      </c>
      <c r="C4324">
        <v>42797.357291666667</v>
      </c>
      <c r="D4324">
        <v>100</v>
      </c>
      <c r="E4324" t="s">
        <v>13863</v>
      </c>
      <c r="F4324" t="s">
        <v>8703</v>
      </c>
      <c r="G4324" t="s">
        <v>8704</v>
      </c>
      <c r="H4324" t="s">
        <v>6</v>
      </c>
      <c r="I4324">
        <v>1.34</v>
      </c>
      <c r="J4324">
        <v>2</v>
      </c>
      <c r="K4324" t="s">
        <v>8707</v>
      </c>
      <c r="M4324" s="15">
        <f t="shared" si="510"/>
        <v>1.3132000000000001</v>
      </c>
      <c r="N4324" s="13">
        <f t="shared" si="511"/>
        <v>10</v>
      </c>
      <c r="O4324" s="13">
        <f t="shared" si="512"/>
        <v>3</v>
      </c>
      <c r="P4324" s="13">
        <f t="shared" si="513"/>
        <v>2017</v>
      </c>
      <c r="Q4324" s="13">
        <f t="shared" si="514"/>
        <v>131.32000000000002</v>
      </c>
    </row>
    <row r="4325" spans="1:17" x14ac:dyDescent="0.25">
      <c r="A4325" t="s">
        <v>4941</v>
      </c>
      <c r="B4325" t="s">
        <v>4942</v>
      </c>
      <c r="C4325">
        <v>42797.357291666667</v>
      </c>
      <c r="D4325">
        <v>100</v>
      </c>
      <c r="E4325" t="s">
        <v>13863</v>
      </c>
      <c r="F4325" t="s">
        <v>8703</v>
      </c>
      <c r="G4325" t="s">
        <v>8704</v>
      </c>
      <c r="H4325" t="s">
        <v>6</v>
      </c>
      <c r="I4325">
        <v>3.23</v>
      </c>
      <c r="J4325">
        <v>2</v>
      </c>
      <c r="K4325" t="s">
        <v>4945</v>
      </c>
      <c r="M4325" s="15">
        <f t="shared" si="510"/>
        <v>3.1654</v>
      </c>
      <c r="N4325" s="13">
        <f t="shared" si="511"/>
        <v>10</v>
      </c>
      <c r="O4325" s="13">
        <f t="shared" si="512"/>
        <v>3</v>
      </c>
      <c r="P4325" s="13">
        <f t="shared" si="513"/>
        <v>2017</v>
      </c>
      <c r="Q4325" s="13">
        <f t="shared" si="514"/>
        <v>316.54000000000002</v>
      </c>
    </row>
    <row r="4326" spans="1:17" x14ac:dyDescent="0.25">
      <c r="A4326" t="s">
        <v>4946</v>
      </c>
      <c r="B4326" t="s">
        <v>4947</v>
      </c>
      <c r="C4326">
        <v>42797.357291666667</v>
      </c>
      <c r="D4326">
        <v>150</v>
      </c>
      <c r="E4326" t="s">
        <v>13863</v>
      </c>
      <c r="F4326" t="s">
        <v>8703</v>
      </c>
      <c r="G4326" t="s">
        <v>8704</v>
      </c>
      <c r="H4326" t="s">
        <v>6</v>
      </c>
      <c r="I4326">
        <v>1.17</v>
      </c>
      <c r="J4326">
        <v>2</v>
      </c>
      <c r="K4326" t="s">
        <v>4948</v>
      </c>
      <c r="M4326" s="15">
        <f t="shared" si="510"/>
        <v>1.1465999999999998</v>
      </c>
      <c r="N4326" s="13">
        <f t="shared" si="511"/>
        <v>10</v>
      </c>
      <c r="O4326" s="13">
        <f t="shared" si="512"/>
        <v>3</v>
      </c>
      <c r="P4326" s="13">
        <f t="shared" si="513"/>
        <v>2017</v>
      </c>
      <c r="Q4326" s="13">
        <f t="shared" si="514"/>
        <v>171.98999999999998</v>
      </c>
    </row>
    <row r="4327" spans="1:17" x14ac:dyDescent="0.25">
      <c r="A4327" t="s">
        <v>1421</v>
      </c>
      <c r="B4327" t="s">
        <v>1422</v>
      </c>
      <c r="C4327">
        <v>42797.357291666667</v>
      </c>
      <c r="D4327">
        <v>600</v>
      </c>
      <c r="E4327" t="s">
        <v>13863</v>
      </c>
      <c r="F4327" t="s">
        <v>8703</v>
      </c>
      <c r="G4327" t="s">
        <v>8704</v>
      </c>
      <c r="H4327" t="s">
        <v>6</v>
      </c>
      <c r="I4327">
        <v>0.98</v>
      </c>
      <c r="J4327">
        <v>2</v>
      </c>
      <c r="K4327" t="s">
        <v>1423</v>
      </c>
      <c r="M4327" s="15">
        <f t="shared" si="510"/>
        <v>0.96039999999999992</v>
      </c>
      <c r="N4327" s="13">
        <f t="shared" si="511"/>
        <v>10</v>
      </c>
      <c r="O4327" s="13">
        <f t="shared" si="512"/>
        <v>3</v>
      </c>
      <c r="P4327" s="13">
        <f t="shared" si="513"/>
        <v>2017</v>
      </c>
      <c r="Q4327" s="13">
        <f t="shared" si="514"/>
        <v>576.24</v>
      </c>
    </row>
    <row r="4328" spans="1:17" x14ac:dyDescent="0.25">
      <c r="A4328" t="s">
        <v>1424</v>
      </c>
      <c r="B4328" t="s">
        <v>1425</v>
      </c>
      <c r="C4328">
        <v>42797.357291666667</v>
      </c>
      <c r="D4328">
        <v>100</v>
      </c>
      <c r="E4328" t="s">
        <v>13863</v>
      </c>
      <c r="F4328" t="s">
        <v>8703</v>
      </c>
      <c r="G4328" t="s">
        <v>8704</v>
      </c>
      <c r="H4328" t="s">
        <v>6</v>
      </c>
      <c r="I4328">
        <v>1.41</v>
      </c>
      <c r="J4328">
        <v>2</v>
      </c>
      <c r="K4328" t="s">
        <v>1426</v>
      </c>
      <c r="M4328" s="15">
        <f t="shared" si="510"/>
        <v>1.3817999999999999</v>
      </c>
      <c r="N4328" s="13">
        <f t="shared" si="511"/>
        <v>10</v>
      </c>
      <c r="O4328" s="13">
        <f t="shared" si="512"/>
        <v>3</v>
      </c>
      <c r="P4328" s="13">
        <f t="shared" si="513"/>
        <v>2017</v>
      </c>
      <c r="Q4328" s="13">
        <f t="shared" si="514"/>
        <v>138.17999999999998</v>
      </c>
    </row>
    <row r="4329" spans="1:17" x14ac:dyDescent="0.25">
      <c r="A4329" t="s">
        <v>1427</v>
      </c>
      <c r="B4329" t="s">
        <v>1428</v>
      </c>
      <c r="C4329">
        <v>42797.357291666667</v>
      </c>
      <c r="D4329">
        <v>50</v>
      </c>
      <c r="E4329" t="s">
        <v>13863</v>
      </c>
      <c r="F4329" t="s">
        <v>8703</v>
      </c>
      <c r="G4329" t="s">
        <v>8704</v>
      </c>
      <c r="H4329" t="s">
        <v>6</v>
      </c>
      <c r="I4329">
        <v>2.99</v>
      </c>
      <c r="J4329">
        <v>2</v>
      </c>
      <c r="K4329" t="s">
        <v>1429</v>
      </c>
      <c r="M4329" s="15">
        <f t="shared" ref="M4329:M4359" si="515">+I4329*(1-J4329/100)</f>
        <v>2.9302000000000001</v>
      </c>
      <c r="N4329" s="13">
        <f t="shared" ref="N4329:N4359" si="516">+LEN(A4329)</f>
        <v>10</v>
      </c>
      <c r="O4329" s="13">
        <f t="shared" ref="O4329:O4359" si="517">+MONTH(C4329)</f>
        <v>3</v>
      </c>
      <c r="P4329" s="13">
        <f t="shared" ref="P4329:P4359" si="518">+YEAR(C4329)</f>
        <v>2017</v>
      </c>
      <c r="Q4329" s="13">
        <f t="shared" ref="Q4329:Q4359" si="519">+M4329*D4329</f>
        <v>146.51000000000002</v>
      </c>
    </row>
    <row r="4330" spans="1:17" x14ac:dyDescent="0.25">
      <c r="A4330" t="s">
        <v>1438</v>
      </c>
      <c r="B4330" t="s">
        <v>1439</v>
      </c>
      <c r="C4330">
        <v>42797.357291666667</v>
      </c>
      <c r="D4330">
        <v>200</v>
      </c>
      <c r="E4330" t="s">
        <v>13863</v>
      </c>
      <c r="F4330" t="s">
        <v>8703</v>
      </c>
      <c r="G4330" t="s">
        <v>8704</v>
      </c>
      <c r="H4330" t="s">
        <v>6</v>
      </c>
      <c r="I4330">
        <v>0.62</v>
      </c>
      <c r="J4330">
        <v>2</v>
      </c>
      <c r="K4330" t="s">
        <v>1440</v>
      </c>
      <c r="M4330" s="15">
        <f t="shared" si="515"/>
        <v>0.60760000000000003</v>
      </c>
      <c r="N4330" s="13">
        <f t="shared" si="516"/>
        <v>10</v>
      </c>
      <c r="O4330" s="13">
        <f t="shared" si="517"/>
        <v>3</v>
      </c>
      <c r="P4330" s="13">
        <f t="shared" si="518"/>
        <v>2017</v>
      </c>
      <c r="Q4330" s="13">
        <f t="shared" si="519"/>
        <v>121.52000000000001</v>
      </c>
    </row>
    <row r="4331" spans="1:17" x14ac:dyDescent="0.25">
      <c r="A4331" t="s">
        <v>1441</v>
      </c>
      <c r="B4331" t="s">
        <v>1442</v>
      </c>
      <c r="C4331">
        <v>42797.357291666667</v>
      </c>
      <c r="D4331">
        <v>50</v>
      </c>
      <c r="E4331" t="s">
        <v>13863</v>
      </c>
      <c r="F4331" t="s">
        <v>8703</v>
      </c>
      <c r="G4331" t="s">
        <v>8704</v>
      </c>
      <c r="H4331" t="s">
        <v>6</v>
      </c>
      <c r="I4331">
        <v>1.48</v>
      </c>
      <c r="J4331">
        <v>2</v>
      </c>
      <c r="K4331" t="s">
        <v>1443</v>
      </c>
      <c r="M4331" s="15">
        <f t="shared" si="515"/>
        <v>1.4503999999999999</v>
      </c>
      <c r="N4331" s="13">
        <f t="shared" si="516"/>
        <v>10</v>
      </c>
      <c r="O4331" s="13">
        <f t="shared" si="517"/>
        <v>3</v>
      </c>
      <c r="P4331" s="13">
        <f t="shared" si="518"/>
        <v>2017</v>
      </c>
      <c r="Q4331" s="13">
        <f t="shared" si="519"/>
        <v>72.52</v>
      </c>
    </row>
    <row r="4332" spans="1:17" x14ac:dyDescent="0.25">
      <c r="A4332" t="s">
        <v>6280</v>
      </c>
      <c r="B4332" t="s">
        <v>6281</v>
      </c>
      <c r="C4332">
        <v>42797.357291666667</v>
      </c>
      <c r="D4332">
        <v>500</v>
      </c>
      <c r="E4332" t="s">
        <v>13863</v>
      </c>
      <c r="F4332" t="s">
        <v>8703</v>
      </c>
      <c r="G4332" t="s">
        <v>8704</v>
      </c>
      <c r="H4332" t="s">
        <v>6</v>
      </c>
      <c r="I4332">
        <v>0.54</v>
      </c>
      <c r="J4332">
        <v>2</v>
      </c>
      <c r="K4332" t="s">
        <v>6282</v>
      </c>
      <c r="M4332" s="15">
        <f t="shared" si="515"/>
        <v>0.5292</v>
      </c>
      <c r="N4332" s="13">
        <f t="shared" si="516"/>
        <v>10</v>
      </c>
      <c r="O4332" s="13">
        <f t="shared" si="517"/>
        <v>3</v>
      </c>
      <c r="P4332" s="13">
        <f t="shared" si="518"/>
        <v>2017</v>
      </c>
      <c r="Q4332" s="13">
        <f t="shared" si="519"/>
        <v>264.60000000000002</v>
      </c>
    </row>
    <row r="4333" spans="1:17" x14ac:dyDescent="0.25">
      <c r="A4333" t="s">
        <v>2633</v>
      </c>
      <c r="B4333" t="s">
        <v>2634</v>
      </c>
      <c r="C4333">
        <v>42797.357291666667</v>
      </c>
      <c r="D4333">
        <v>25</v>
      </c>
      <c r="E4333" t="s">
        <v>13863</v>
      </c>
      <c r="F4333" t="s">
        <v>8703</v>
      </c>
      <c r="G4333" t="s">
        <v>8704</v>
      </c>
      <c r="H4333" t="s">
        <v>6</v>
      </c>
      <c r="I4333">
        <v>1.05</v>
      </c>
      <c r="J4333">
        <v>2</v>
      </c>
      <c r="K4333" t="s">
        <v>2635</v>
      </c>
      <c r="M4333" s="15">
        <f t="shared" si="515"/>
        <v>1.0289999999999999</v>
      </c>
      <c r="N4333" s="13">
        <f t="shared" si="516"/>
        <v>10</v>
      </c>
      <c r="O4333" s="13">
        <f t="shared" si="517"/>
        <v>3</v>
      </c>
      <c r="P4333" s="13">
        <f t="shared" si="518"/>
        <v>2017</v>
      </c>
      <c r="Q4333" s="13">
        <f t="shared" si="519"/>
        <v>25.724999999999998</v>
      </c>
    </row>
    <row r="4334" spans="1:17" x14ac:dyDescent="0.25">
      <c r="A4334" t="s">
        <v>7936</v>
      </c>
      <c r="B4334" t="s">
        <v>7937</v>
      </c>
      <c r="C4334">
        <v>42797.357291666667</v>
      </c>
      <c r="D4334">
        <v>25</v>
      </c>
      <c r="E4334" t="s">
        <v>13863</v>
      </c>
      <c r="F4334" t="s">
        <v>8703</v>
      </c>
      <c r="G4334" t="s">
        <v>8704</v>
      </c>
      <c r="H4334" t="s">
        <v>6</v>
      </c>
      <c r="I4334">
        <v>2.81</v>
      </c>
      <c r="J4334">
        <v>2</v>
      </c>
      <c r="K4334" t="s">
        <v>7938</v>
      </c>
      <c r="M4334" s="15">
        <f t="shared" si="515"/>
        <v>2.7538</v>
      </c>
      <c r="N4334" s="13">
        <f t="shared" si="516"/>
        <v>10</v>
      </c>
      <c r="O4334" s="13">
        <f t="shared" si="517"/>
        <v>3</v>
      </c>
      <c r="P4334" s="13">
        <f t="shared" si="518"/>
        <v>2017</v>
      </c>
      <c r="Q4334" s="13">
        <f t="shared" si="519"/>
        <v>68.844999999999999</v>
      </c>
    </row>
    <row r="4335" spans="1:17" x14ac:dyDescent="0.25">
      <c r="A4335" t="s">
        <v>1448</v>
      </c>
      <c r="B4335" t="s">
        <v>1449</v>
      </c>
      <c r="C4335">
        <v>42797.357291666667</v>
      </c>
      <c r="D4335">
        <v>50</v>
      </c>
      <c r="E4335" t="s">
        <v>13863</v>
      </c>
      <c r="F4335" t="s">
        <v>8703</v>
      </c>
      <c r="G4335" t="s">
        <v>8704</v>
      </c>
      <c r="H4335" t="s">
        <v>6</v>
      </c>
      <c r="I4335">
        <v>1.69</v>
      </c>
      <c r="J4335">
        <v>2</v>
      </c>
      <c r="K4335" t="s">
        <v>1450</v>
      </c>
      <c r="M4335" s="15">
        <f t="shared" si="515"/>
        <v>1.6561999999999999</v>
      </c>
      <c r="N4335" s="13">
        <f t="shared" si="516"/>
        <v>10</v>
      </c>
      <c r="O4335" s="13">
        <f t="shared" si="517"/>
        <v>3</v>
      </c>
      <c r="P4335" s="13">
        <f t="shared" si="518"/>
        <v>2017</v>
      </c>
      <c r="Q4335" s="13">
        <f t="shared" si="519"/>
        <v>82.809999999999988</v>
      </c>
    </row>
    <row r="4336" spans="1:17" x14ac:dyDescent="0.25">
      <c r="A4336" t="s">
        <v>2636</v>
      </c>
      <c r="B4336" t="s">
        <v>2637</v>
      </c>
      <c r="C4336">
        <v>42797.357291666667</v>
      </c>
      <c r="D4336">
        <v>400</v>
      </c>
      <c r="E4336" t="s">
        <v>13863</v>
      </c>
      <c r="F4336" t="s">
        <v>8703</v>
      </c>
      <c r="G4336" t="s">
        <v>8704</v>
      </c>
      <c r="H4336" t="s">
        <v>6</v>
      </c>
      <c r="I4336">
        <v>1.69</v>
      </c>
      <c r="J4336">
        <v>2</v>
      </c>
      <c r="K4336" t="s">
        <v>2638</v>
      </c>
      <c r="M4336" s="15">
        <f t="shared" si="515"/>
        <v>1.6561999999999999</v>
      </c>
      <c r="N4336" s="13">
        <f t="shared" si="516"/>
        <v>10</v>
      </c>
      <c r="O4336" s="13">
        <f t="shared" si="517"/>
        <v>3</v>
      </c>
      <c r="P4336" s="13">
        <f t="shared" si="518"/>
        <v>2017</v>
      </c>
      <c r="Q4336" s="13">
        <f t="shared" si="519"/>
        <v>662.4799999999999</v>
      </c>
    </row>
    <row r="4337" spans="1:17" x14ac:dyDescent="0.25">
      <c r="A4337" t="s">
        <v>1352</v>
      </c>
      <c r="B4337" t="s">
        <v>1353</v>
      </c>
      <c r="C4337">
        <v>42797.357291666667</v>
      </c>
      <c r="D4337">
        <v>25</v>
      </c>
      <c r="E4337" t="s">
        <v>13863</v>
      </c>
      <c r="F4337" t="s">
        <v>8703</v>
      </c>
      <c r="G4337" t="s">
        <v>8704</v>
      </c>
      <c r="H4337" t="s">
        <v>6</v>
      </c>
      <c r="I4337">
        <v>1.26</v>
      </c>
      <c r="J4337">
        <v>2</v>
      </c>
      <c r="K4337" t="s">
        <v>1354</v>
      </c>
      <c r="M4337" s="15">
        <f t="shared" si="515"/>
        <v>1.2347999999999999</v>
      </c>
      <c r="N4337" s="13">
        <f t="shared" si="516"/>
        <v>10</v>
      </c>
      <c r="O4337" s="13">
        <f t="shared" si="517"/>
        <v>3</v>
      </c>
      <c r="P4337" s="13">
        <f t="shared" si="518"/>
        <v>2017</v>
      </c>
      <c r="Q4337" s="13">
        <f t="shared" si="519"/>
        <v>30.869999999999997</v>
      </c>
    </row>
    <row r="4338" spans="1:17" x14ac:dyDescent="0.25">
      <c r="A4338" t="s">
        <v>1681</v>
      </c>
      <c r="B4338" t="s">
        <v>1682</v>
      </c>
      <c r="C4338">
        <v>42797.357291666667</v>
      </c>
      <c r="D4338">
        <v>100</v>
      </c>
      <c r="E4338" t="s">
        <v>13863</v>
      </c>
      <c r="F4338" t="s">
        <v>8703</v>
      </c>
      <c r="G4338" t="s">
        <v>8704</v>
      </c>
      <c r="H4338" t="s">
        <v>6</v>
      </c>
      <c r="I4338">
        <v>2.4</v>
      </c>
      <c r="J4338">
        <v>2</v>
      </c>
      <c r="K4338" t="s">
        <v>1683</v>
      </c>
      <c r="M4338" s="15">
        <f t="shared" si="515"/>
        <v>2.3519999999999999</v>
      </c>
      <c r="N4338" s="13">
        <f t="shared" si="516"/>
        <v>10</v>
      </c>
      <c r="O4338" s="13">
        <f t="shared" si="517"/>
        <v>3</v>
      </c>
      <c r="P4338" s="13">
        <f t="shared" si="518"/>
        <v>2017</v>
      </c>
      <c r="Q4338" s="13">
        <f t="shared" si="519"/>
        <v>235.2</v>
      </c>
    </row>
    <row r="4339" spans="1:17" x14ac:dyDescent="0.25">
      <c r="A4339" t="s">
        <v>1099</v>
      </c>
      <c r="B4339" t="s">
        <v>1100</v>
      </c>
      <c r="C4339">
        <v>42803.437800925924</v>
      </c>
      <c r="D4339">
        <v>5</v>
      </c>
      <c r="E4339" t="s">
        <v>13863</v>
      </c>
      <c r="F4339" t="s">
        <v>8628</v>
      </c>
      <c r="G4339" t="s">
        <v>8632</v>
      </c>
      <c r="H4339" t="s">
        <v>65</v>
      </c>
      <c r="I4339">
        <v>18.899999999999999</v>
      </c>
      <c r="J4339">
        <v>0</v>
      </c>
      <c r="K4339" t="s">
        <v>1101</v>
      </c>
      <c r="M4339" s="15">
        <f t="shared" si="515"/>
        <v>18.899999999999999</v>
      </c>
      <c r="N4339" s="13">
        <f t="shared" si="516"/>
        <v>10</v>
      </c>
      <c r="O4339" s="13">
        <f t="shared" si="517"/>
        <v>3</v>
      </c>
      <c r="P4339" s="13">
        <f t="shared" si="518"/>
        <v>2017</v>
      </c>
      <c r="Q4339" s="13">
        <f t="shared" si="519"/>
        <v>94.5</v>
      </c>
    </row>
    <row r="4340" spans="1:17" x14ac:dyDescent="0.25">
      <c r="A4340" t="s">
        <v>147</v>
      </c>
      <c r="B4340" t="s">
        <v>148</v>
      </c>
      <c r="C4340">
        <v>42795.648344907408</v>
      </c>
      <c r="D4340">
        <v>2000</v>
      </c>
      <c r="E4340" t="s">
        <v>13863</v>
      </c>
      <c r="F4340" t="s">
        <v>8628</v>
      </c>
      <c r="G4340" t="s">
        <v>8629</v>
      </c>
      <c r="H4340" t="s">
        <v>65</v>
      </c>
      <c r="I4340">
        <v>2.8400000000000002E-2</v>
      </c>
      <c r="J4340">
        <v>0</v>
      </c>
      <c r="K4340" t="s">
        <v>149</v>
      </c>
      <c r="M4340" s="15">
        <f t="shared" si="515"/>
        <v>2.8400000000000002E-2</v>
      </c>
      <c r="N4340" s="13">
        <f t="shared" si="516"/>
        <v>10</v>
      </c>
      <c r="O4340" s="13">
        <f t="shared" si="517"/>
        <v>3</v>
      </c>
      <c r="P4340" s="13">
        <f t="shared" si="518"/>
        <v>2017</v>
      </c>
      <c r="Q4340" s="13">
        <f t="shared" si="519"/>
        <v>56.800000000000004</v>
      </c>
    </row>
    <row r="4341" spans="1:17" x14ac:dyDescent="0.25">
      <c r="A4341" t="s">
        <v>8708</v>
      </c>
      <c r="B4341" t="s">
        <v>8709</v>
      </c>
      <c r="C4341">
        <v>42803.437800925924</v>
      </c>
      <c r="D4341">
        <v>20</v>
      </c>
      <c r="E4341" t="s">
        <v>113</v>
      </c>
      <c r="F4341" t="s">
        <v>8628</v>
      </c>
      <c r="G4341" t="s">
        <v>8632</v>
      </c>
      <c r="H4341" t="s">
        <v>65</v>
      </c>
      <c r="I4341">
        <v>3.75</v>
      </c>
      <c r="J4341">
        <v>0</v>
      </c>
      <c r="K4341" t="s">
        <v>8710</v>
      </c>
      <c r="M4341" s="15">
        <f t="shared" si="515"/>
        <v>3.75</v>
      </c>
      <c r="N4341" s="13">
        <f t="shared" si="516"/>
        <v>10</v>
      </c>
      <c r="O4341" s="13">
        <f t="shared" si="517"/>
        <v>3</v>
      </c>
      <c r="P4341" s="13">
        <f t="shared" si="518"/>
        <v>2017</v>
      </c>
      <c r="Q4341" s="13">
        <f t="shared" si="519"/>
        <v>75</v>
      </c>
    </row>
    <row r="4342" spans="1:17" x14ac:dyDescent="0.25">
      <c r="A4342" t="s">
        <v>1504</v>
      </c>
      <c r="B4342" t="s">
        <v>1505</v>
      </c>
      <c r="C4342">
        <v>42795.649224537039</v>
      </c>
      <c r="D4342">
        <v>300</v>
      </c>
      <c r="E4342" t="s">
        <v>13863</v>
      </c>
      <c r="F4342" t="s">
        <v>8711</v>
      </c>
      <c r="G4342" t="s">
        <v>8712</v>
      </c>
      <c r="H4342" t="s">
        <v>240</v>
      </c>
      <c r="I4342">
        <v>2.72</v>
      </c>
      <c r="J4342">
        <v>0</v>
      </c>
      <c r="K4342" t="s">
        <v>1506</v>
      </c>
      <c r="M4342" s="15">
        <f t="shared" si="515"/>
        <v>2.72</v>
      </c>
      <c r="N4342" s="13">
        <f t="shared" si="516"/>
        <v>10</v>
      </c>
      <c r="O4342" s="13">
        <f t="shared" si="517"/>
        <v>3</v>
      </c>
      <c r="P4342" s="13">
        <f t="shared" si="518"/>
        <v>2017</v>
      </c>
      <c r="Q4342" s="13">
        <f t="shared" si="519"/>
        <v>816.00000000000011</v>
      </c>
    </row>
    <row r="4343" spans="1:17" x14ac:dyDescent="0.25">
      <c r="A4343" t="s">
        <v>4343</v>
      </c>
      <c r="B4343" t="s">
        <v>4344</v>
      </c>
      <c r="C4343">
        <v>42815.313842592594</v>
      </c>
      <c r="D4343">
        <v>25</v>
      </c>
      <c r="E4343" t="s">
        <v>13863</v>
      </c>
      <c r="F4343" t="s">
        <v>8713</v>
      </c>
      <c r="G4343" t="s">
        <v>8714</v>
      </c>
      <c r="H4343" t="s">
        <v>167</v>
      </c>
      <c r="I4343">
        <v>1.97</v>
      </c>
      <c r="J4343">
        <v>28</v>
      </c>
      <c r="K4343" t="s">
        <v>4347</v>
      </c>
      <c r="M4343" s="15">
        <f t="shared" si="515"/>
        <v>1.4183999999999999</v>
      </c>
      <c r="N4343" s="13">
        <f t="shared" si="516"/>
        <v>10</v>
      </c>
      <c r="O4343" s="13">
        <f t="shared" si="517"/>
        <v>3</v>
      </c>
      <c r="P4343" s="13">
        <f t="shared" si="518"/>
        <v>2017</v>
      </c>
      <c r="Q4343" s="13">
        <f t="shared" si="519"/>
        <v>35.459999999999994</v>
      </c>
    </row>
    <row r="4344" spans="1:17" x14ac:dyDescent="0.25">
      <c r="A4344" t="s">
        <v>8630</v>
      </c>
      <c r="B4344" t="s">
        <v>8631</v>
      </c>
      <c r="C4344">
        <v>42815.313842592594</v>
      </c>
      <c r="D4344">
        <v>25</v>
      </c>
      <c r="E4344" t="s">
        <v>13863</v>
      </c>
      <c r="F4344" t="s">
        <v>8713</v>
      </c>
      <c r="G4344" t="s">
        <v>8714</v>
      </c>
      <c r="H4344" t="s">
        <v>167</v>
      </c>
      <c r="I4344">
        <v>1.97</v>
      </c>
      <c r="J4344">
        <v>28</v>
      </c>
      <c r="K4344" t="s">
        <v>8633</v>
      </c>
      <c r="M4344" s="15">
        <f t="shared" si="515"/>
        <v>1.4183999999999999</v>
      </c>
      <c r="N4344" s="13">
        <f t="shared" si="516"/>
        <v>10</v>
      </c>
      <c r="O4344" s="13">
        <f t="shared" si="517"/>
        <v>3</v>
      </c>
      <c r="P4344" s="13">
        <f t="shared" si="518"/>
        <v>2017</v>
      </c>
      <c r="Q4344" s="13">
        <f t="shared" si="519"/>
        <v>35.459999999999994</v>
      </c>
    </row>
    <row r="4345" spans="1:17" x14ac:dyDescent="0.25">
      <c r="A4345" t="s">
        <v>1681</v>
      </c>
      <c r="B4345" t="s">
        <v>1682</v>
      </c>
      <c r="C4345">
        <v>42830.463888888888</v>
      </c>
      <c r="D4345">
        <v>500</v>
      </c>
      <c r="E4345" t="s">
        <v>13863</v>
      </c>
      <c r="F4345" t="s">
        <v>8715</v>
      </c>
      <c r="G4345" t="s">
        <v>8716</v>
      </c>
      <c r="H4345" t="s">
        <v>326</v>
      </c>
      <c r="I4345">
        <v>2.77</v>
      </c>
      <c r="J4345">
        <v>0</v>
      </c>
      <c r="K4345" t="s">
        <v>1683</v>
      </c>
      <c r="M4345" s="15">
        <f t="shared" si="515"/>
        <v>2.77</v>
      </c>
      <c r="N4345" s="13">
        <f t="shared" si="516"/>
        <v>10</v>
      </c>
      <c r="O4345" s="13">
        <f t="shared" si="517"/>
        <v>4</v>
      </c>
      <c r="P4345" s="13">
        <f t="shared" si="518"/>
        <v>2017</v>
      </c>
      <c r="Q4345" s="13">
        <f t="shared" si="519"/>
        <v>1385</v>
      </c>
    </row>
    <row r="4346" spans="1:17" x14ac:dyDescent="0.25">
      <c r="A4346" t="s">
        <v>8717</v>
      </c>
      <c r="B4346" t="s">
        <v>8718</v>
      </c>
      <c r="C4346">
        <v>42990.367951388886</v>
      </c>
      <c r="D4346">
        <v>25</v>
      </c>
      <c r="E4346" t="s">
        <v>13863</v>
      </c>
      <c r="F4346" t="s">
        <v>8719</v>
      </c>
      <c r="G4346" t="s">
        <v>8720</v>
      </c>
      <c r="H4346" t="s">
        <v>8721</v>
      </c>
      <c r="I4346">
        <v>198.5</v>
      </c>
      <c r="J4346">
        <v>0</v>
      </c>
      <c r="K4346" t="s">
        <v>8721</v>
      </c>
      <c r="M4346" s="15">
        <f t="shared" si="515"/>
        <v>198.5</v>
      </c>
      <c r="N4346" s="13">
        <f t="shared" si="516"/>
        <v>10</v>
      </c>
      <c r="O4346" s="13">
        <f t="shared" si="517"/>
        <v>9</v>
      </c>
      <c r="P4346" s="13">
        <f t="shared" si="518"/>
        <v>2017</v>
      </c>
      <c r="Q4346" s="13">
        <f t="shared" si="519"/>
        <v>4962.5</v>
      </c>
    </row>
    <row r="4347" spans="1:17" x14ac:dyDescent="0.25">
      <c r="A4347" t="s">
        <v>8722</v>
      </c>
      <c r="B4347" t="s">
        <v>8722</v>
      </c>
      <c r="C4347">
        <v>42990.367951388886</v>
      </c>
      <c r="D4347">
        <v>14</v>
      </c>
      <c r="E4347" t="s">
        <v>13863</v>
      </c>
      <c r="F4347" t="s">
        <v>8719</v>
      </c>
      <c r="G4347" t="s">
        <v>8720</v>
      </c>
      <c r="H4347" t="s">
        <v>8721</v>
      </c>
      <c r="I4347">
        <v>186.9</v>
      </c>
      <c r="J4347">
        <v>0</v>
      </c>
      <c r="K4347" t="s">
        <v>8721</v>
      </c>
      <c r="M4347" s="15">
        <f t="shared" si="515"/>
        <v>186.9</v>
      </c>
      <c r="N4347" s="13">
        <f t="shared" si="516"/>
        <v>19</v>
      </c>
      <c r="O4347" s="13">
        <f t="shared" si="517"/>
        <v>9</v>
      </c>
      <c r="P4347" s="13">
        <f t="shared" si="518"/>
        <v>2017</v>
      </c>
      <c r="Q4347" s="13">
        <f t="shared" si="519"/>
        <v>2616.6</v>
      </c>
    </row>
    <row r="4348" spans="1:17" x14ac:dyDescent="0.25">
      <c r="A4348" t="s">
        <v>8723</v>
      </c>
      <c r="B4348" t="s">
        <v>8724</v>
      </c>
      <c r="C4348">
        <v>42783.443726851852</v>
      </c>
      <c r="D4348">
        <v>1</v>
      </c>
      <c r="E4348" t="s">
        <v>13863</v>
      </c>
      <c r="F4348" t="s">
        <v>8725</v>
      </c>
      <c r="G4348" t="s">
        <v>8726</v>
      </c>
      <c r="H4348" t="s">
        <v>4067</v>
      </c>
      <c r="I4348">
        <v>148.94999999999999</v>
      </c>
      <c r="J4348">
        <v>15</v>
      </c>
      <c r="K4348" t="s">
        <v>4067</v>
      </c>
      <c r="M4348" s="15">
        <f t="shared" si="515"/>
        <v>126.60749999999999</v>
      </c>
      <c r="N4348" s="13">
        <f t="shared" si="516"/>
        <v>10</v>
      </c>
      <c r="O4348" s="13">
        <f t="shared" si="517"/>
        <v>2</v>
      </c>
      <c r="P4348" s="13">
        <f t="shared" si="518"/>
        <v>2017</v>
      </c>
      <c r="Q4348" s="13">
        <f t="shared" si="519"/>
        <v>126.60749999999999</v>
      </c>
    </row>
    <row r="4349" spans="1:17" x14ac:dyDescent="0.25">
      <c r="A4349" t="s">
        <v>218</v>
      </c>
      <c r="B4349" t="s">
        <v>219</v>
      </c>
      <c r="C4349">
        <v>42790.500659722224</v>
      </c>
      <c r="D4349">
        <v>1</v>
      </c>
      <c r="E4349" t="s">
        <v>13863</v>
      </c>
      <c r="F4349" t="s">
        <v>8727</v>
      </c>
      <c r="G4349" t="s">
        <v>8728</v>
      </c>
      <c r="H4349" t="s">
        <v>222</v>
      </c>
      <c r="I4349">
        <v>50.57</v>
      </c>
      <c r="J4349">
        <v>0</v>
      </c>
      <c r="K4349" t="s">
        <v>223</v>
      </c>
      <c r="M4349" s="15">
        <f t="shared" si="515"/>
        <v>50.57</v>
      </c>
      <c r="N4349" s="13">
        <f t="shared" si="516"/>
        <v>10</v>
      </c>
      <c r="O4349" s="13">
        <f t="shared" si="517"/>
        <v>2</v>
      </c>
      <c r="P4349" s="13">
        <f t="shared" si="518"/>
        <v>2017</v>
      </c>
      <c r="Q4349" s="13">
        <f t="shared" si="519"/>
        <v>50.57</v>
      </c>
    </row>
    <row r="4350" spans="1:17" x14ac:dyDescent="0.25">
      <c r="A4350" t="s">
        <v>258</v>
      </c>
      <c r="B4350" t="s">
        <v>259</v>
      </c>
      <c r="C4350">
        <v>42790.527974537035</v>
      </c>
      <c r="D4350">
        <v>100</v>
      </c>
      <c r="E4350" t="s">
        <v>99</v>
      </c>
      <c r="F4350" t="s">
        <v>8729</v>
      </c>
      <c r="G4350" t="s">
        <v>8730</v>
      </c>
      <c r="H4350" t="s">
        <v>167</v>
      </c>
      <c r="I4350">
        <v>3.78</v>
      </c>
      <c r="J4350">
        <v>38</v>
      </c>
      <c r="K4350" t="s">
        <v>262</v>
      </c>
      <c r="M4350" s="15">
        <f t="shared" si="515"/>
        <v>2.3435999999999999</v>
      </c>
      <c r="N4350" s="13">
        <f t="shared" si="516"/>
        <v>10</v>
      </c>
      <c r="O4350" s="13">
        <f t="shared" si="517"/>
        <v>2</v>
      </c>
      <c r="P4350" s="13">
        <f t="shared" si="518"/>
        <v>2017</v>
      </c>
      <c r="Q4350" s="13">
        <f t="shared" si="519"/>
        <v>234.35999999999999</v>
      </c>
    </row>
    <row r="4351" spans="1:17" x14ac:dyDescent="0.25">
      <c r="A4351" t="s">
        <v>3796</v>
      </c>
      <c r="B4351" t="s">
        <v>3797</v>
      </c>
      <c r="C4351">
        <v>42790.530358796299</v>
      </c>
      <c r="D4351">
        <v>24</v>
      </c>
      <c r="E4351" t="s">
        <v>113</v>
      </c>
      <c r="F4351" t="s">
        <v>8729</v>
      </c>
      <c r="G4351" t="s">
        <v>8731</v>
      </c>
      <c r="H4351" t="s">
        <v>167</v>
      </c>
      <c r="I4351">
        <v>21.313300000000002</v>
      </c>
      <c r="J4351">
        <v>0</v>
      </c>
      <c r="K4351" t="s">
        <v>587</v>
      </c>
      <c r="M4351" s="15">
        <f t="shared" si="515"/>
        <v>21.313300000000002</v>
      </c>
      <c r="N4351" s="13">
        <f t="shared" si="516"/>
        <v>10</v>
      </c>
      <c r="O4351" s="13">
        <f t="shared" si="517"/>
        <v>2</v>
      </c>
      <c r="P4351" s="13">
        <f t="shared" si="518"/>
        <v>2017</v>
      </c>
      <c r="Q4351" s="13">
        <f t="shared" si="519"/>
        <v>511.51920000000007</v>
      </c>
    </row>
    <row r="4352" spans="1:17" x14ac:dyDescent="0.25">
      <c r="A4352" t="s">
        <v>206</v>
      </c>
      <c r="B4352" t="s">
        <v>207</v>
      </c>
      <c r="C4352">
        <v>42790.530358796299</v>
      </c>
      <c r="D4352">
        <v>90</v>
      </c>
      <c r="E4352" t="s">
        <v>113</v>
      </c>
      <c r="F4352" t="s">
        <v>8729</v>
      </c>
      <c r="G4352" t="s">
        <v>8731</v>
      </c>
      <c r="H4352" t="s">
        <v>167</v>
      </c>
      <c r="I4352">
        <v>2.8956</v>
      </c>
      <c r="J4352">
        <v>0</v>
      </c>
      <c r="K4352" t="s">
        <v>210</v>
      </c>
      <c r="M4352" s="15">
        <f t="shared" si="515"/>
        <v>2.8956</v>
      </c>
      <c r="N4352" s="13">
        <f t="shared" si="516"/>
        <v>10</v>
      </c>
      <c r="O4352" s="13">
        <f t="shared" si="517"/>
        <v>2</v>
      </c>
      <c r="P4352" s="13">
        <f t="shared" si="518"/>
        <v>2017</v>
      </c>
      <c r="Q4352" s="13">
        <f t="shared" si="519"/>
        <v>260.60399999999998</v>
      </c>
    </row>
    <row r="4353" spans="1:17" x14ac:dyDescent="0.25">
      <c r="A4353" t="s">
        <v>823</v>
      </c>
      <c r="B4353" t="s">
        <v>824</v>
      </c>
      <c r="C4353">
        <v>42790.530358796299</v>
      </c>
      <c r="D4353">
        <v>60</v>
      </c>
      <c r="E4353" t="s">
        <v>113</v>
      </c>
      <c r="F4353" t="s">
        <v>8729</v>
      </c>
      <c r="G4353" t="s">
        <v>8731</v>
      </c>
      <c r="H4353" t="s">
        <v>167</v>
      </c>
      <c r="I4353">
        <v>2.9958</v>
      </c>
      <c r="J4353">
        <v>0</v>
      </c>
      <c r="K4353" t="s">
        <v>825</v>
      </c>
      <c r="M4353" s="15">
        <f t="shared" si="515"/>
        <v>2.9958</v>
      </c>
      <c r="N4353" s="13">
        <f t="shared" si="516"/>
        <v>10</v>
      </c>
      <c r="O4353" s="13">
        <f t="shared" si="517"/>
        <v>2</v>
      </c>
      <c r="P4353" s="13">
        <f t="shared" si="518"/>
        <v>2017</v>
      </c>
      <c r="Q4353" s="13">
        <f t="shared" si="519"/>
        <v>179.74799999999999</v>
      </c>
    </row>
    <row r="4354" spans="1:17" x14ac:dyDescent="0.25">
      <c r="A4354" t="s">
        <v>1745</v>
      </c>
      <c r="B4354" t="s">
        <v>1746</v>
      </c>
      <c r="C4354">
        <v>42790.530358796299</v>
      </c>
      <c r="D4354">
        <v>90</v>
      </c>
      <c r="E4354" t="s">
        <v>113</v>
      </c>
      <c r="F4354" t="s">
        <v>8729</v>
      </c>
      <c r="G4354" t="s">
        <v>8731</v>
      </c>
      <c r="H4354" t="s">
        <v>167</v>
      </c>
      <c r="I4354">
        <v>3.7860999999999998</v>
      </c>
      <c r="J4354">
        <v>0</v>
      </c>
      <c r="K4354" t="s">
        <v>1747</v>
      </c>
      <c r="M4354" s="15">
        <f t="shared" si="515"/>
        <v>3.7860999999999998</v>
      </c>
      <c r="N4354" s="13">
        <f t="shared" si="516"/>
        <v>10</v>
      </c>
      <c r="O4354" s="13">
        <f t="shared" si="517"/>
        <v>2</v>
      </c>
      <c r="P4354" s="13">
        <f t="shared" si="518"/>
        <v>2017</v>
      </c>
      <c r="Q4354" s="13">
        <f t="shared" si="519"/>
        <v>340.74899999999997</v>
      </c>
    </row>
    <row r="4355" spans="1:17" x14ac:dyDescent="0.25">
      <c r="A4355" t="s">
        <v>4821</v>
      </c>
      <c r="B4355" t="s">
        <v>4822</v>
      </c>
      <c r="C4355">
        <v>42790.530358796299</v>
      </c>
      <c r="D4355">
        <v>90</v>
      </c>
      <c r="E4355" t="s">
        <v>113</v>
      </c>
      <c r="F4355" t="s">
        <v>8729</v>
      </c>
      <c r="G4355" t="s">
        <v>8731</v>
      </c>
      <c r="H4355" t="s">
        <v>167</v>
      </c>
      <c r="I4355">
        <v>1.3486</v>
      </c>
      <c r="J4355">
        <v>0</v>
      </c>
      <c r="K4355" t="s">
        <v>3803</v>
      </c>
      <c r="M4355" s="15">
        <f t="shared" si="515"/>
        <v>1.3486</v>
      </c>
      <c r="N4355" s="13">
        <f t="shared" si="516"/>
        <v>10</v>
      </c>
      <c r="O4355" s="13">
        <f t="shared" si="517"/>
        <v>2</v>
      </c>
      <c r="P4355" s="13">
        <f t="shared" si="518"/>
        <v>2017</v>
      </c>
      <c r="Q4355" s="13">
        <f t="shared" si="519"/>
        <v>121.374</v>
      </c>
    </row>
    <row r="4356" spans="1:17" x14ac:dyDescent="0.25">
      <c r="A4356" t="s">
        <v>3014</v>
      </c>
      <c r="B4356" t="s">
        <v>3015</v>
      </c>
      <c r="C4356">
        <v>42815.313842592594</v>
      </c>
      <c r="D4356">
        <v>50</v>
      </c>
      <c r="E4356" t="s">
        <v>13863</v>
      </c>
      <c r="F4356" t="s">
        <v>8713</v>
      </c>
      <c r="G4356" t="s">
        <v>8714</v>
      </c>
      <c r="H4356" t="s">
        <v>167</v>
      </c>
      <c r="I4356">
        <v>1.46</v>
      </c>
      <c r="J4356">
        <v>56</v>
      </c>
      <c r="K4356" t="s">
        <v>3016</v>
      </c>
      <c r="M4356" s="15">
        <f t="shared" si="515"/>
        <v>0.64239999999999986</v>
      </c>
      <c r="N4356" s="13">
        <f t="shared" si="516"/>
        <v>10</v>
      </c>
      <c r="O4356" s="13">
        <f t="shared" si="517"/>
        <v>3</v>
      </c>
      <c r="P4356" s="13">
        <f t="shared" si="518"/>
        <v>2017</v>
      </c>
      <c r="Q4356" s="13">
        <f t="shared" si="519"/>
        <v>32.11999999999999</v>
      </c>
    </row>
    <row r="4357" spans="1:17" x14ac:dyDescent="0.25">
      <c r="A4357" t="s">
        <v>8732</v>
      </c>
      <c r="B4357" t="s">
        <v>8733</v>
      </c>
      <c r="C4357">
        <v>42790.503032407411</v>
      </c>
      <c r="D4357">
        <v>8</v>
      </c>
      <c r="E4357" t="s">
        <v>13863</v>
      </c>
      <c r="F4357" t="s">
        <v>8734</v>
      </c>
      <c r="G4357" t="s">
        <v>8735</v>
      </c>
      <c r="H4357" t="s">
        <v>326</v>
      </c>
      <c r="I4357">
        <v>6.26</v>
      </c>
      <c r="J4357">
        <v>0</v>
      </c>
      <c r="K4357" t="s">
        <v>1511</v>
      </c>
      <c r="M4357" s="15">
        <f t="shared" si="515"/>
        <v>6.26</v>
      </c>
      <c r="N4357" s="13">
        <f t="shared" si="516"/>
        <v>10</v>
      </c>
      <c r="O4357" s="13">
        <f t="shared" si="517"/>
        <v>2</v>
      </c>
      <c r="P4357" s="13">
        <f t="shared" si="518"/>
        <v>2017</v>
      </c>
      <c r="Q4357" s="13">
        <f t="shared" si="519"/>
        <v>50.08</v>
      </c>
    </row>
    <row r="4358" spans="1:17" x14ac:dyDescent="0.25">
      <c r="A4358" t="s">
        <v>1448</v>
      </c>
      <c r="B4358" t="s">
        <v>1449</v>
      </c>
      <c r="C4358">
        <v>42790.503032407411</v>
      </c>
      <c r="D4358">
        <v>60</v>
      </c>
      <c r="E4358" t="s">
        <v>13863</v>
      </c>
      <c r="F4358" t="s">
        <v>8734</v>
      </c>
      <c r="G4358" t="s">
        <v>8735</v>
      </c>
      <c r="H4358" t="s">
        <v>326</v>
      </c>
      <c r="I4358">
        <v>1.78</v>
      </c>
      <c r="J4358">
        <v>0</v>
      </c>
      <c r="K4358" t="s">
        <v>1450</v>
      </c>
      <c r="M4358" s="15">
        <f t="shared" si="515"/>
        <v>1.78</v>
      </c>
      <c r="N4358" s="13">
        <f t="shared" si="516"/>
        <v>10</v>
      </c>
      <c r="O4358" s="13">
        <f t="shared" si="517"/>
        <v>2</v>
      </c>
      <c r="P4358" s="13">
        <f t="shared" si="518"/>
        <v>2017</v>
      </c>
      <c r="Q4358" s="13">
        <f t="shared" si="519"/>
        <v>106.8</v>
      </c>
    </row>
    <row r="4359" spans="1:17" x14ac:dyDescent="0.25">
      <c r="A4359" t="s">
        <v>1421</v>
      </c>
      <c r="B4359" t="s">
        <v>1422</v>
      </c>
      <c r="C4359">
        <v>42790.503032407411</v>
      </c>
      <c r="D4359">
        <v>50</v>
      </c>
      <c r="E4359" t="s">
        <v>13863</v>
      </c>
      <c r="F4359" t="s">
        <v>8734</v>
      </c>
      <c r="G4359" t="s">
        <v>8735</v>
      </c>
      <c r="H4359" t="s">
        <v>326</v>
      </c>
      <c r="I4359">
        <v>1.6</v>
      </c>
      <c r="J4359">
        <v>0</v>
      </c>
      <c r="K4359" t="s">
        <v>1423</v>
      </c>
      <c r="M4359" s="15">
        <f t="shared" si="515"/>
        <v>1.6</v>
      </c>
      <c r="N4359" s="13">
        <f t="shared" si="516"/>
        <v>10</v>
      </c>
      <c r="O4359" s="13">
        <f t="shared" si="517"/>
        <v>2</v>
      </c>
      <c r="P4359" s="13">
        <f t="shared" si="518"/>
        <v>2017</v>
      </c>
      <c r="Q4359" s="13">
        <f t="shared" si="519"/>
        <v>80</v>
      </c>
    </row>
    <row r="4360" spans="1:17" x14ac:dyDescent="0.25">
      <c r="A4360" t="s">
        <v>218</v>
      </c>
      <c r="B4360" t="s">
        <v>219</v>
      </c>
      <c r="C4360">
        <v>42788.733981481484</v>
      </c>
      <c r="D4360">
        <v>1</v>
      </c>
      <c r="E4360" t="s">
        <v>13863</v>
      </c>
      <c r="F4360" t="s">
        <v>8736</v>
      </c>
      <c r="G4360" t="s">
        <v>8737</v>
      </c>
      <c r="H4360" t="s">
        <v>412</v>
      </c>
      <c r="I4360">
        <v>83.48</v>
      </c>
      <c r="J4360">
        <v>0</v>
      </c>
      <c r="K4360" t="s">
        <v>223</v>
      </c>
      <c r="M4360" s="15">
        <f t="shared" ref="M4360:M4409" si="520">+I4360*(1-J4360/100)</f>
        <v>83.48</v>
      </c>
      <c r="N4360" s="13">
        <f t="shared" ref="N4360:N4409" si="521">+LEN(A4360)</f>
        <v>10</v>
      </c>
      <c r="O4360" s="13">
        <f t="shared" ref="O4360:O4409" si="522">+MONTH(C4360)</f>
        <v>2</v>
      </c>
      <c r="P4360" s="13">
        <f t="shared" ref="P4360:P4409" si="523">+YEAR(C4360)</f>
        <v>2017</v>
      </c>
      <c r="Q4360" s="13">
        <f t="shared" ref="Q4360:Q4409" si="524">+M4360*D4360</f>
        <v>83.48</v>
      </c>
    </row>
    <row r="4361" spans="1:17" x14ac:dyDescent="0.25">
      <c r="A4361" t="s">
        <v>218</v>
      </c>
      <c r="B4361" t="s">
        <v>219</v>
      </c>
      <c r="C4361">
        <v>42790.500428240739</v>
      </c>
      <c r="D4361">
        <v>1</v>
      </c>
      <c r="E4361" t="s">
        <v>13863</v>
      </c>
      <c r="F4361" t="s">
        <v>8738</v>
      </c>
      <c r="G4361" t="s">
        <v>8739</v>
      </c>
      <c r="H4361" t="s">
        <v>222</v>
      </c>
      <c r="I4361">
        <v>50.57</v>
      </c>
      <c r="J4361">
        <v>0</v>
      </c>
      <c r="K4361" t="s">
        <v>223</v>
      </c>
      <c r="M4361" s="15">
        <f t="shared" si="520"/>
        <v>50.57</v>
      </c>
      <c r="N4361" s="13">
        <f t="shared" si="521"/>
        <v>10</v>
      </c>
      <c r="O4361" s="13">
        <f t="shared" si="522"/>
        <v>2</v>
      </c>
      <c r="P4361" s="13">
        <f t="shared" si="523"/>
        <v>2017</v>
      </c>
      <c r="Q4361" s="13">
        <f t="shared" si="524"/>
        <v>50.57</v>
      </c>
    </row>
    <row r="4362" spans="1:17" x14ac:dyDescent="0.25">
      <c r="A4362" t="s">
        <v>8740</v>
      </c>
      <c r="B4362" t="s">
        <v>8741</v>
      </c>
      <c r="C4362">
        <v>42797.367395833331</v>
      </c>
      <c r="D4362">
        <v>30</v>
      </c>
      <c r="E4362" t="s">
        <v>113</v>
      </c>
      <c r="F4362" t="s">
        <v>8729</v>
      </c>
      <c r="G4362" t="s">
        <v>8742</v>
      </c>
      <c r="H4362" t="s">
        <v>167</v>
      </c>
      <c r="I4362">
        <v>1.69</v>
      </c>
      <c r="J4362">
        <v>0</v>
      </c>
      <c r="K4362" t="s">
        <v>8743</v>
      </c>
      <c r="M4362" s="15">
        <f t="shared" si="520"/>
        <v>1.69</v>
      </c>
      <c r="N4362" s="13">
        <f t="shared" si="521"/>
        <v>10</v>
      </c>
      <c r="O4362" s="13">
        <f t="shared" si="522"/>
        <v>3</v>
      </c>
      <c r="P4362" s="13">
        <f t="shared" si="523"/>
        <v>2017</v>
      </c>
      <c r="Q4362" s="13">
        <f t="shared" si="524"/>
        <v>50.699999999999996</v>
      </c>
    </row>
    <row r="4363" spans="1:17" x14ac:dyDescent="0.25">
      <c r="A4363" t="s">
        <v>591</v>
      </c>
      <c r="B4363" t="s">
        <v>592</v>
      </c>
      <c r="C4363">
        <v>42790.530358796299</v>
      </c>
      <c r="D4363">
        <v>60</v>
      </c>
      <c r="E4363" t="s">
        <v>113</v>
      </c>
      <c r="F4363" t="s">
        <v>8729</v>
      </c>
      <c r="G4363" t="s">
        <v>8731</v>
      </c>
      <c r="H4363" t="s">
        <v>167</v>
      </c>
      <c r="I4363">
        <v>1.04</v>
      </c>
      <c r="J4363">
        <v>0</v>
      </c>
      <c r="K4363" t="s">
        <v>587</v>
      </c>
      <c r="M4363" s="15">
        <f t="shared" si="520"/>
        <v>1.04</v>
      </c>
      <c r="N4363" s="13">
        <f t="shared" si="521"/>
        <v>10</v>
      </c>
      <c r="O4363" s="13">
        <f t="shared" si="522"/>
        <v>2</v>
      </c>
      <c r="P4363" s="13">
        <f t="shared" si="523"/>
        <v>2017</v>
      </c>
      <c r="Q4363" s="13">
        <f t="shared" si="524"/>
        <v>62.400000000000006</v>
      </c>
    </row>
    <row r="4364" spans="1:17" x14ac:dyDescent="0.25">
      <c r="A4364" t="s">
        <v>3666</v>
      </c>
      <c r="B4364" t="s">
        <v>3667</v>
      </c>
      <c r="C4364">
        <v>42787.643043981479</v>
      </c>
      <c r="D4364">
        <v>500</v>
      </c>
      <c r="E4364" t="s">
        <v>13863</v>
      </c>
      <c r="F4364" t="s">
        <v>8744</v>
      </c>
      <c r="G4364" t="s">
        <v>8745</v>
      </c>
      <c r="H4364" t="s">
        <v>3670</v>
      </c>
      <c r="I4364">
        <v>1.44</v>
      </c>
      <c r="J4364">
        <v>0</v>
      </c>
      <c r="K4364" t="s">
        <v>3671</v>
      </c>
      <c r="M4364" s="15">
        <f t="shared" si="520"/>
        <v>1.44</v>
      </c>
      <c r="N4364" s="13">
        <f t="shared" si="521"/>
        <v>10</v>
      </c>
      <c r="O4364" s="13">
        <f t="shared" si="522"/>
        <v>2</v>
      </c>
      <c r="P4364" s="13">
        <f t="shared" si="523"/>
        <v>2017</v>
      </c>
      <c r="Q4364" s="13">
        <f t="shared" si="524"/>
        <v>720</v>
      </c>
    </row>
    <row r="4365" spans="1:17" x14ac:dyDescent="0.25">
      <c r="A4365" t="s">
        <v>3672</v>
      </c>
      <c r="B4365" t="s">
        <v>3673</v>
      </c>
      <c r="C4365">
        <v>42787.643043981479</v>
      </c>
      <c r="D4365">
        <v>500</v>
      </c>
      <c r="E4365" t="s">
        <v>13863</v>
      </c>
      <c r="F4365" t="s">
        <v>8744</v>
      </c>
      <c r="G4365" t="s">
        <v>8745</v>
      </c>
      <c r="H4365" t="s">
        <v>3670</v>
      </c>
      <c r="I4365">
        <v>1.03</v>
      </c>
      <c r="J4365">
        <v>0</v>
      </c>
      <c r="K4365" t="s">
        <v>3675</v>
      </c>
      <c r="M4365" s="15">
        <f t="shared" si="520"/>
        <v>1.03</v>
      </c>
      <c r="N4365" s="13">
        <f t="shared" si="521"/>
        <v>10</v>
      </c>
      <c r="O4365" s="13">
        <f t="shared" si="522"/>
        <v>2</v>
      </c>
      <c r="P4365" s="13">
        <f t="shared" si="523"/>
        <v>2017</v>
      </c>
      <c r="Q4365" s="13">
        <f t="shared" si="524"/>
        <v>515</v>
      </c>
    </row>
    <row r="4366" spans="1:17" x14ac:dyDescent="0.25">
      <c r="A4366" t="s">
        <v>2677</v>
      </c>
      <c r="B4366" t="s">
        <v>2678</v>
      </c>
      <c r="C4366">
        <v>42788.735381944447</v>
      </c>
      <c r="D4366">
        <v>20</v>
      </c>
      <c r="E4366" t="s">
        <v>13863</v>
      </c>
      <c r="F4366" t="s">
        <v>8746</v>
      </c>
      <c r="G4366" t="s">
        <v>8747</v>
      </c>
      <c r="H4366" t="s">
        <v>181</v>
      </c>
      <c r="I4366">
        <v>3.02</v>
      </c>
      <c r="J4366">
        <v>0</v>
      </c>
      <c r="K4366" t="s">
        <v>785</v>
      </c>
      <c r="M4366" s="15">
        <f t="shared" si="520"/>
        <v>3.02</v>
      </c>
      <c r="N4366" s="13">
        <f t="shared" si="521"/>
        <v>10</v>
      </c>
      <c r="O4366" s="13">
        <f t="shared" si="522"/>
        <v>2</v>
      </c>
      <c r="P4366" s="13">
        <f t="shared" si="523"/>
        <v>2017</v>
      </c>
      <c r="Q4366" s="13">
        <f t="shared" si="524"/>
        <v>60.4</v>
      </c>
    </row>
    <row r="4367" spans="1:17" x14ac:dyDescent="0.25">
      <c r="A4367" t="s">
        <v>568</v>
      </c>
      <c r="B4367" t="s">
        <v>569</v>
      </c>
      <c r="C4367">
        <v>42797.604837962965</v>
      </c>
      <c r="D4367">
        <v>5</v>
      </c>
      <c r="E4367" t="s">
        <v>13863</v>
      </c>
      <c r="F4367" t="s">
        <v>8748</v>
      </c>
      <c r="G4367" t="s">
        <v>8749</v>
      </c>
      <c r="H4367" t="s">
        <v>572</v>
      </c>
      <c r="I4367">
        <v>500</v>
      </c>
      <c r="J4367">
        <v>0</v>
      </c>
      <c r="K4367" t="s">
        <v>573</v>
      </c>
      <c r="M4367" s="15">
        <f t="shared" si="520"/>
        <v>500</v>
      </c>
      <c r="N4367" s="13">
        <f t="shared" si="521"/>
        <v>10</v>
      </c>
      <c r="O4367" s="13">
        <f t="shared" si="522"/>
        <v>3</v>
      </c>
      <c r="P4367" s="13">
        <f t="shared" si="523"/>
        <v>2017</v>
      </c>
      <c r="Q4367" s="13">
        <f t="shared" si="524"/>
        <v>2500</v>
      </c>
    </row>
    <row r="4368" spans="1:17" x14ac:dyDescent="0.25">
      <c r="A4368" t="s">
        <v>3969</v>
      </c>
      <c r="B4368" t="s">
        <v>3970</v>
      </c>
      <c r="C4368">
        <v>42787.644537037035</v>
      </c>
      <c r="D4368">
        <v>6</v>
      </c>
      <c r="E4368" t="s">
        <v>13863</v>
      </c>
      <c r="F4368" t="s">
        <v>8750</v>
      </c>
      <c r="G4368" t="s">
        <v>8751</v>
      </c>
      <c r="H4368" t="s">
        <v>27</v>
      </c>
      <c r="I4368">
        <v>22.4025</v>
      </c>
      <c r="J4368">
        <v>0</v>
      </c>
      <c r="K4368" t="s">
        <v>3971</v>
      </c>
      <c r="M4368" s="15">
        <f t="shared" si="520"/>
        <v>22.4025</v>
      </c>
      <c r="N4368" s="13">
        <f t="shared" si="521"/>
        <v>10</v>
      </c>
      <c r="O4368" s="13">
        <f t="shared" si="522"/>
        <v>2</v>
      </c>
      <c r="P4368" s="13">
        <f t="shared" si="523"/>
        <v>2017</v>
      </c>
      <c r="Q4368" s="13">
        <f t="shared" si="524"/>
        <v>134.41499999999999</v>
      </c>
    </row>
    <row r="4369" spans="1:17" x14ac:dyDescent="0.25">
      <c r="A4369" t="s">
        <v>2368</v>
      </c>
      <c r="B4369" t="s">
        <v>2369</v>
      </c>
      <c r="C4369">
        <v>42787.644537037035</v>
      </c>
      <c r="D4369">
        <v>5</v>
      </c>
      <c r="E4369" t="s">
        <v>13863</v>
      </c>
      <c r="F4369" t="s">
        <v>8750</v>
      </c>
      <c r="G4369" t="s">
        <v>8751</v>
      </c>
      <c r="H4369" t="s">
        <v>27</v>
      </c>
      <c r="I4369">
        <v>27.75</v>
      </c>
      <c r="J4369">
        <v>0</v>
      </c>
      <c r="K4369" t="s">
        <v>2372</v>
      </c>
      <c r="M4369" s="15">
        <f t="shared" si="520"/>
        <v>27.75</v>
      </c>
      <c r="N4369" s="13">
        <f t="shared" si="521"/>
        <v>10</v>
      </c>
      <c r="O4369" s="13">
        <f t="shared" si="522"/>
        <v>2</v>
      </c>
      <c r="P4369" s="13">
        <f t="shared" si="523"/>
        <v>2017</v>
      </c>
      <c r="Q4369" s="13">
        <f t="shared" si="524"/>
        <v>138.75</v>
      </c>
    </row>
    <row r="4370" spans="1:17" x14ac:dyDescent="0.25">
      <c r="A4370" t="s">
        <v>3975</v>
      </c>
      <c r="B4370" t="s">
        <v>3976</v>
      </c>
      <c r="C4370">
        <v>42787.644537037035</v>
      </c>
      <c r="D4370">
        <v>2</v>
      </c>
      <c r="E4370" t="s">
        <v>13863</v>
      </c>
      <c r="F4370" t="s">
        <v>8750</v>
      </c>
      <c r="G4370" t="s">
        <v>8751</v>
      </c>
      <c r="H4370" t="s">
        <v>27</v>
      </c>
      <c r="I4370">
        <v>9.9</v>
      </c>
      <c r="J4370">
        <v>0</v>
      </c>
      <c r="K4370" t="s">
        <v>3977</v>
      </c>
      <c r="M4370" s="15">
        <f t="shared" si="520"/>
        <v>9.9</v>
      </c>
      <c r="N4370" s="13">
        <f t="shared" si="521"/>
        <v>10</v>
      </c>
      <c r="O4370" s="13">
        <f t="shared" si="522"/>
        <v>2</v>
      </c>
      <c r="P4370" s="13">
        <f t="shared" si="523"/>
        <v>2017</v>
      </c>
      <c r="Q4370" s="13">
        <f t="shared" si="524"/>
        <v>19.8</v>
      </c>
    </row>
    <row r="4371" spans="1:17" x14ac:dyDescent="0.25">
      <c r="A4371" t="s">
        <v>2377</v>
      </c>
      <c r="B4371" t="s">
        <v>2378</v>
      </c>
      <c r="C4371">
        <v>42787.644537037035</v>
      </c>
      <c r="D4371">
        <v>9</v>
      </c>
      <c r="E4371" t="s">
        <v>13863</v>
      </c>
      <c r="F4371" t="s">
        <v>8750</v>
      </c>
      <c r="G4371" t="s">
        <v>8751</v>
      </c>
      <c r="H4371" t="s">
        <v>27</v>
      </c>
      <c r="I4371">
        <v>22.035499999999999</v>
      </c>
      <c r="J4371">
        <v>0</v>
      </c>
      <c r="K4371" t="s">
        <v>2379</v>
      </c>
      <c r="M4371" s="15">
        <f t="shared" si="520"/>
        <v>22.035499999999999</v>
      </c>
      <c r="N4371" s="13">
        <f t="shared" si="521"/>
        <v>10</v>
      </c>
      <c r="O4371" s="13">
        <f t="shared" si="522"/>
        <v>2</v>
      </c>
      <c r="P4371" s="13">
        <f t="shared" si="523"/>
        <v>2017</v>
      </c>
      <c r="Q4371" s="13">
        <f t="shared" si="524"/>
        <v>198.31950000000001</v>
      </c>
    </row>
    <row r="4372" spans="1:17" x14ac:dyDescent="0.25">
      <c r="A4372" t="s">
        <v>7873</v>
      </c>
      <c r="B4372" t="s">
        <v>7874</v>
      </c>
      <c r="C4372">
        <v>42783.72278935185</v>
      </c>
      <c r="D4372">
        <v>100</v>
      </c>
      <c r="E4372" t="s">
        <v>13863</v>
      </c>
      <c r="F4372" t="s">
        <v>8752</v>
      </c>
      <c r="G4372" t="s">
        <v>8753</v>
      </c>
      <c r="H4372" t="s">
        <v>124</v>
      </c>
      <c r="I4372">
        <v>2.4700000000000002</v>
      </c>
      <c r="J4372">
        <v>57</v>
      </c>
      <c r="K4372" t="s">
        <v>7877</v>
      </c>
      <c r="M4372" s="15">
        <f t="shared" si="520"/>
        <v>1.0621000000000003</v>
      </c>
      <c r="N4372" s="13">
        <f t="shared" si="521"/>
        <v>10</v>
      </c>
      <c r="O4372" s="13">
        <f t="shared" si="522"/>
        <v>2</v>
      </c>
      <c r="P4372" s="13">
        <f t="shared" si="523"/>
        <v>2017</v>
      </c>
      <c r="Q4372" s="13">
        <f t="shared" si="524"/>
        <v>106.21000000000002</v>
      </c>
    </row>
    <row r="4373" spans="1:17" x14ac:dyDescent="0.25">
      <c r="A4373" t="s">
        <v>7881</v>
      </c>
      <c r="B4373" t="s">
        <v>7882</v>
      </c>
      <c r="C4373">
        <v>42783.72278935185</v>
      </c>
      <c r="D4373">
        <v>30</v>
      </c>
      <c r="E4373" t="s">
        <v>13863</v>
      </c>
      <c r="F4373" t="s">
        <v>8752</v>
      </c>
      <c r="G4373" t="s">
        <v>8753</v>
      </c>
      <c r="H4373" t="s">
        <v>124</v>
      </c>
      <c r="I4373">
        <v>7.14</v>
      </c>
      <c r="J4373">
        <v>57</v>
      </c>
      <c r="K4373" t="s">
        <v>7883</v>
      </c>
      <c r="M4373" s="15">
        <f t="shared" si="520"/>
        <v>3.0702000000000003</v>
      </c>
      <c r="N4373" s="13">
        <f t="shared" si="521"/>
        <v>10</v>
      </c>
      <c r="O4373" s="13">
        <f t="shared" si="522"/>
        <v>2</v>
      </c>
      <c r="P4373" s="13">
        <f t="shared" si="523"/>
        <v>2017</v>
      </c>
      <c r="Q4373" s="13">
        <f t="shared" si="524"/>
        <v>92.106000000000009</v>
      </c>
    </row>
    <row r="4374" spans="1:17" x14ac:dyDescent="0.25">
      <c r="A4374" t="s">
        <v>7878</v>
      </c>
      <c r="B4374" t="s">
        <v>7879</v>
      </c>
      <c r="C4374">
        <v>42783.72278935185</v>
      </c>
      <c r="D4374">
        <v>26</v>
      </c>
      <c r="E4374" t="s">
        <v>13863</v>
      </c>
      <c r="F4374" t="s">
        <v>8752</v>
      </c>
      <c r="G4374" t="s">
        <v>8753</v>
      </c>
      <c r="H4374" t="s">
        <v>124</v>
      </c>
      <c r="I4374">
        <v>7.14</v>
      </c>
      <c r="J4374">
        <v>57</v>
      </c>
      <c r="K4374" t="s">
        <v>7880</v>
      </c>
      <c r="M4374" s="15">
        <f t="shared" si="520"/>
        <v>3.0702000000000003</v>
      </c>
      <c r="N4374" s="13">
        <f t="shared" si="521"/>
        <v>10</v>
      </c>
      <c r="O4374" s="13">
        <f t="shared" si="522"/>
        <v>2</v>
      </c>
      <c r="P4374" s="13">
        <f t="shared" si="523"/>
        <v>2017</v>
      </c>
      <c r="Q4374" s="13">
        <f t="shared" si="524"/>
        <v>79.825200000000009</v>
      </c>
    </row>
    <row r="4375" spans="1:17" x14ac:dyDescent="0.25">
      <c r="A4375" t="s">
        <v>7890</v>
      </c>
      <c r="B4375" t="s">
        <v>7891</v>
      </c>
      <c r="C4375">
        <v>42783.72278935185</v>
      </c>
      <c r="D4375">
        <v>30</v>
      </c>
      <c r="E4375" t="s">
        <v>13863</v>
      </c>
      <c r="F4375" t="s">
        <v>8752</v>
      </c>
      <c r="G4375" t="s">
        <v>8753</v>
      </c>
      <c r="H4375" t="s">
        <v>124</v>
      </c>
      <c r="I4375">
        <v>4.9000000000000004</v>
      </c>
      <c r="J4375">
        <v>57</v>
      </c>
      <c r="K4375" t="s">
        <v>7892</v>
      </c>
      <c r="M4375" s="15">
        <f t="shared" si="520"/>
        <v>2.1070000000000002</v>
      </c>
      <c r="N4375" s="13">
        <f t="shared" si="521"/>
        <v>10</v>
      </c>
      <c r="O4375" s="13">
        <f t="shared" si="522"/>
        <v>2</v>
      </c>
      <c r="P4375" s="13">
        <f t="shared" si="523"/>
        <v>2017</v>
      </c>
      <c r="Q4375" s="13">
        <f t="shared" si="524"/>
        <v>63.210000000000008</v>
      </c>
    </row>
    <row r="4376" spans="1:17" x14ac:dyDescent="0.25">
      <c r="A4376" t="s">
        <v>7884</v>
      </c>
      <c r="B4376" t="s">
        <v>7885</v>
      </c>
      <c r="C4376">
        <v>42783.72278935185</v>
      </c>
      <c r="D4376">
        <v>25</v>
      </c>
      <c r="E4376" t="s">
        <v>13863</v>
      </c>
      <c r="F4376" t="s">
        <v>8752</v>
      </c>
      <c r="G4376" t="s">
        <v>8753</v>
      </c>
      <c r="H4376" t="s">
        <v>124</v>
      </c>
      <c r="I4376">
        <v>4.9000000000000004</v>
      </c>
      <c r="J4376">
        <v>57</v>
      </c>
      <c r="K4376" t="s">
        <v>7886</v>
      </c>
      <c r="M4376" s="15">
        <f t="shared" si="520"/>
        <v>2.1070000000000002</v>
      </c>
      <c r="N4376" s="13">
        <f t="shared" si="521"/>
        <v>10</v>
      </c>
      <c r="O4376" s="13">
        <f t="shared" si="522"/>
        <v>2</v>
      </c>
      <c r="P4376" s="13">
        <f t="shared" si="523"/>
        <v>2017</v>
      </c>
      <c r="Q4376" s="13">
        <f t="shared" si="524"/>
        <v>52.675000000000004</v>
      </c>
    </row>
    <row r="4377" spans="1:17" x14ac:dyDescent="0.25">
      <c r="A4377" t="s">
        <v>7887</v>
      </c>
      <c r="B4377" t="s">
        <v>7888</v>
      </c>
      <c r="C4377">
        <v>42783.72278935185</v>
      </c>
      <c r="D4377">
        <v>8</v>
      </c>
      <c r="E4377" t="s">
        <v>13863</v>
      </c>
      <c r="F4377" t="s">
        <v>8752</v>
      </c>
      <c r="G4377" t="s">
        <v>8753</v>
      </c>
      <c r="H4377" t="s">
        <v>124</v>
      </c>
      <c r="I4377">
        <v>4.9000000000000004</v>
      </c>
      <c r="J4377">
        <v>57</v>
      </c>
      <c r="K4377" t="s">
        <v>7889</v>
      </c>
      <c r="M4377" s="15">
        <f t="shared" si="520"/>
        <v>2.1070000000000002</v>
      </c>
      <c r="N4377" s="13">
        <f t="shared" si="521"/>
        <v>10</v>
      </c>
      <c r="O4377" s="13">
        <f t="shared" si="522"/>
        <v>2</v>
      </c>
      <c r="P4377" s="13">
        <f t="shared" si="523"/>
        <v>2017</v>
      </c>
      <c r="Q4377" s="13">
        <f t="shared" si="524"/>
        <v>16.856000000000002</v>
      </c>
    </row>
    <row r="4378" spans="1:17" x14ac:dyDescent="0.25">
      <c r="A4378" t="s">
        <v>2801</v>
      </c>
      <c r="B4378" t="s">
        <v>2802</v>
      </c>
      <c r="C4378">
        <v>42783.72278935185</v>
      </c>
      <c r="D4378">
        <v>15</v>
      </c>
      <c r="E4378" t="s">
        <v>13863</v>
      </c>
      <c r="F4378" t="s">
        <v>8752</v>
      </c>
      <c r="G4378" t="s">
        <v>8753</v>
      </c>
      <c r="H4378" t="s">
        <v>124</v>
      </c>
      <c r="I4378">
        <v>4.41</v>
      </c>
      <c r="J4378">
        <v>57</v>
      </c>
      <c r="K4378" t="s">
        <v>2805</v>
      </c>
      <c r="M4378" s="15">
        <f t="shared" si="520"/>
        <v>1.8963000000000003</v>
      </c>
      <c r="N4378" s="13">
        <f t="shared" si="521"/>
        <v>10</v>
      </c>
      <c r="O4378" s="13">
        <f t="shared" si="522"/>
        <v>2</v>
      </c>
      <c r="P4378" s="13">
        <f t="shared" si="523"/>
        <v>2017</v>
      </c>
      <c r="Q4378" s="13">
        <f t="shared" si="524"/>
        <v>28.444500000000005</v>
      </c>
    </row>
    <row r="4379" spans="1:17" x14ac:dyDescent="0.25">
      <c r="A4379" t="s">
        <v>7893</v>
      </c>
      <c r="B4379" t="s">
        <v>7894</v>
      </c>
      <c r="C4379">
        <v>42783.72278935185</v>
      </c>
      <c r="D4379">
        <v>10</v>
      </c>
      <c r="E4379" t="s">
        <v>13863</v>
      </c>
      <c r="F4379" t="s">
        <v>8752</v>
      </c>
      <c r="G4379" t="s">
        <v>8753</v>
      </c>
      <c r="H4379" t="s">
        <v>124</v>
      </c>
      <c r="I4379">
        <v>11.89</v>
      </c>
      <c r="J4379">
        <v>57</v>
      </c>
      <c r="K4379" t="s">
        <v>7895</v>
      </c>
      <c r="M4379" s="15">
        <f t="shared" si="520"/>
        <v>5.1127000000000011</v>
      </c>
      <c r="N4379" s="13">
        <f t="shared" si="521"/>
        <v>10</v>
      </c>
      <c r="O4379" s="13">
        <f t="shared" si="522"/>
        <v>2</v>
      </c>
      <c r="P4379" s="13">
        <f t="shared" si="523"/>
        <v>2017</v>
      </c>
      <c r="Q4379" s="13">
        <f t="shared" si="524"/>
        <v>51.12700000000001</v>
      </c>
    </row>
    <row r="4380" spans="1:17" x14ac:dyDescent="0.25">
      <c r="A4380" t="s">
        <v>8754</v>
      </c>
      <c r="B4380" t="s">
        <v>8755</v>
      </c>
      <c r="C4380">
        <v>42783.72278935185</v>
      </c>
      <c r="D4380">
        <v>10</v>
      </c>
      <c r="E4380" t="s">
        <v>13863</v>
      </c>
      <c r="F4380" t="s">
        <v>8752</v>
      </c>
      <c r="G4380" t="s">
        <v>8753</v>
      </c>
      <c r="H4380" t="s">
        <v>124</v>
      </c>
      <c r="I4380">
        <v>14.62</v>
      </c>
      <c r="J4380">
        <v>57</v>
      </c>
      <c r="K4380" t="s">
        <v>8756</v>
      </c>
      <c r="M4380" s="15">
        <f t="shared" si="520"/>
        <v>6.2866</v>
      </c>
      <c r="N4380" s="13">
        <f t="shared" si="521"/>
        <v>10</v>
      </c>
      <c r="O4380" s="13">
        <f t="shared" si="522"/>
        <v>2</v>
      </c>
      <c r="P4380" s="13">
        <f t="shared" si="523"/>
        <v>2017</v>
      </c>
      <c r="Q4380" s="13">
        <f t="shared" si="524"/>
        <v>62.866</v>
      </c>
    </row>
    <row r="4381" spans="1:17" x14ac:dyDescent="0.25">
      <c r="A4381" t="s">
        <v>1298</v>
      </c>
      <c r="B4381" t="s">
        <v>1299</v>
      </c>
      <c r="C4381">
        <v>42783.72278935185</v>
      </c>
      <c r="D4381">
        <v>39</v>
      </c>
      <c r="E4381" t="s">
        <v>13863</v>
      </c>
      <c r="F4381" t="s">
        <v>8752</v>
      </c>
      <c r="G4381" t="s">
        <v>8753</v>
      </c>
      <c r="H4381" t="s">
        <v>124</v>
      </c>
      <c r="I4381">
        <v>5.6121999999999996</v>
      </c>
      <c r="J4381">
        <v>40</v>
      </c>
      <c r="K4381" t="s">
        <v>1302</v>
      </c>
      <c r="M4381" s="15">
        <f t="shared" si="520"/>
        <v>3.3673199999999999</v>
      </c>
      <c r="N4381" s="13">
        <f t="shared" si="521"/>
        <v>10</v>
      </c>
      <c r="O4381" s="13">
        <f t="shared" si="522"/>
        <v>2</v>
      </c>
      <c r="P4381" s="13">
        <f t="shared" si="523"/>
        <v>2017</v>
      </c>
      <c r="Q4381" s="13">
        <f t="shared" si="524"/>
        <v>131.32548</v>
      </c>
    </row>
    <row r="4382" spans="1:17" x14ac:dyDescent="0.25">
      <c r="A4382" t="s">
        <v>7896</v>
      </c>
      <c r="B4382" t="s">
        <v>7897</v>
      </c>
      <c r="C4382">
        <v>42790.504537037035</v>
      </c>
      <c r="D4382">
        <v>10</v>
      </c>
      <c r="E4382" t="s">
        <v>13863</v>
      </c>
      <c r="F4382" t="s">
        <v>8752</v>
      </c>
      <c r="G4382" t="s">
        <v>8757</v>
      </c>
      <c r="H4382" t="s">
        <v>124</v>
      </c>
      <c r="I4382">
        <v>2.33</v>
      </c>
      <c r="J4382">
        <v>57</v>
      </c>
      <c r="K4382" t="s">
        <v>7898</v>
      </c>
      <c r="M4382" s="15">
        <f t="shared" si="520"/>
        <v>1.0019000000000002</v>
      </c>
      <c r="N4382" s="13">
        <f t="shared" si="521"/>
        <v>10</v>
      </c>
      <c r="O4382" s="13">
        <f t="shared" si="522"/>
        <v>2</v>
      </c>
      <c r="P4382" s="13">
        <f t="shared" si="523"/>
        <v>2017</v>
      </c>
      <c r="Q4382" s="13">
        <f t="shared" si="524"/>
        <v>10.019000000000002</v>
      </c>
    </row>
    <row r="4383" spans="1:17" x14ac:dyDescent="0.25">
      <c r="A4383" t="s">
        <v>8758</v>
      </c>
      <c r="B4383" t="s">
        <v>8759</v>
      </c>
      <c r="C4383">
        <v>42783.72278935185</v>
      </c>
      <c r="D4383">
        <v>10</v>
      </c>
      <c r="E4383" t="s">
        <v>13863</v>
      </c>
      <c r="F4383" t="s">
        <v>8752</v>
      </c>
      <c r="G4383" t="s">
        <v>8753</v>
      </c>
      <c r="H4383" t="s">
        <v>124</v>
      </c>
      <c r="I4383">
        <v>2.33</v>
      </c>
      <c r="J4383">
        <v>57</v>
      </c>
      <c r="K4383" t="s">
        <v>8760</v>
      </c>
      <c r="M4383" s="15">
        <f t="shared" si="520"/>
        <v>1.0019000000000002</v>
      </c>
      <c r="N4383" s="13">
        <f t="shared" si="521"/>
        <v>10</v>
      </c>
      <c r="O4383" s="13">
        <f t="shared" si="522"/>
        <v>2</v>
      </c>
      <c r="P4383" s="13">
        <f t="shared" si="523"/>
        <v>2017</v>
      </c>
      <c r="Q4383" s="13">
        <f t="shared" si="524"/>
        <v>10.019000000000002</v>
      </c>
    </row>
    <row r="4384" spans="1:17" x14ac:dyDescent="0.25">
      <c r="A4384" t="s">
        <v>8761</v>
      </c>
      <c r="B4384" t="s">
        <v>8762</v>
      </c>
      <c r="C4384">
        <v>42783.72278935185</v>
      </c>
      <c r="D4384">
        <v>20</v>
      </c>
      <c r="E4384" t="s">
        <v>13863</v>
      </c>
      <c r="F4384" t="s">
        <v>8752</v>
      </c>
      <c r="G4384" t="s">
        <v>8753</v>
      </c>
      <c r="H4384" t="s">
        <v>124</v>
      </c>
      <c r="I4384">
        <v>1.2</v>
      </c>
      <c r="J4384">
        <v>57</v>
      </c>
      <c r="K4384" t="s">
        <v>124</v>
      </c>
      <c r="M4384" s="15">
        <f t="shared" si="520"/>
        <v>0.51600000000000001</v>
      </c>
      <c r="N4384" s="13">
        <f t="shared" si="521"/>
        <v>10</v>
      </c>
      <c r="O4384" s="13">
        <f t="shared" si="522"/>
        <v>2</v>
      </c>
      <c r="P4384" s="13">
        <f t="shared" si="523"/>
        <v>2017</v>
      </c>
      <c r="Q4384" s="13">
        <f t="shared" si="524"/>
        <v>10.32</v>
      </c>
    </row>
    <row r="4385" spans="1:17" x14ac:dyDescent="0.25">
      <c r="A4385" t="s">
        <v>6335</v>
      </c>
      <c r="B4385" t="s">
        <v>6336</v>
      </c>
      <c r="C4385">
        <v>42794.491516203707</v>
      </c>
      <c r="D4385">
        <v>50</v>
      </c>
      <c r="E4385" t="s">
        <v>13863</v>
      </c>
      <c r="F4385" t="s">
        <v>8752</v>
      </c>
      <c r="G4385" t="s">
        <v>8763</v>
      </c>
      <c r="H4385" t="s">
        <v>124</v>
      </c>
      <c r="I4385">
        <v>0.6</v>
      </c>
      <c r="J4385">
        <v>35</v>
      </c>
      <c r="K4385" t="s">
        <v>124</v>
      </c>
      <c r="M4385" s="15">
        <f t="shared" si="520"/>
        <v>0.39</v>
      </c>
      <c r="N4385" s="13">
        <f t="shared" si="521"/>
        <v>10</v>
      </c>
      <c r="O4385" s="13">
        <f t="shared" si="522"/>
        <v>2</v>
      </c>
      <c r="P4385" s="13">
        <f t="shared" si="523"/>
        <v>2017</v>
      </c>
      <c r="Q4385" s="13">
        <f t="shared" si="524"/>
        <v>19.5</v>
      </c>
    </row>
    <row r="4386" spans="1:17" x14ac:dyDescent="0.25">
      <c r="A4386" t="s">
        <v>6339</v>
      </c>
      <c r="B4386" t="s">
        <v>6340</v>
      </c>
      <c r="C4386">
        <v>42794.491516203707</v>
      </c>
      <c r="D4386">
        <v>30</v>
      </c>
      <c r="E4386" t="s">
        <v>13863</v>
      </c>
      <c r="F4386" t="s">
        <v>8752</v>
      </c>
      <c r="G4386" t="s">
        <v>8763</v>
      </c>
      <c r="H4386" t="s">
        <v>124</v>
      </c>
      <c r="I4386">
        <v>1.07</v>
      </c>
      <c r="J4386">
        <v>35</v>
      </c>
      <c r="K4386" t="s">
        <v>6341</v>
      </c>
      <c r="M4386" s="15">
        <f t="shared" si="520"/>
        <v>0.69550000000000012</v>
      </c>
      <c r="N4386" s="13">
        <f t="shared" si="521"/>
        <v>10</v>
      </c>
      <c r="O4386" s="13">
        <f t="shared" si="522"/>
        <v>2</v>
      </c>
      <c r="P4386" s="13">
        <f t="shared" si="523"/>
        <v>2017</v>
      </c>
      <c r="Q4386" s="13">
        <f t="shared" si="524"/>
        <v>20.865000000000002</v>
      </c>
    </row>
    <row r="4387" spans="1:17" x14ac:dyDescent="0.25">
      <c r="A4387" t="s">
        <v>1587</v>
      </c>
      <c r="B4387" t="s">
        <v>1588</v>
      </c>
      <c r="C4387">
        <v>42794.49181712963</v>
      </c>
      <c r="D4387">
        <v>30</v>
      </c>
      <c r="E4387" t="s">
        <v>13863</v>
      </c>
      <c r="F4387" t="s">
        <v>8752</v>
      </c>
      <c r="G4387" t="s">
        <v>8764</v>
      </c>
      <c r="H4387" t="s">
        <v>124</v>
      </c>
      <c r="I4387">
        <v>1.41</v>
      </c>
      <c r="J4387">
        <v>35</v>
      </c>
      <c r="K4387" t="s">
        <v>124</v>
      </c>
      <c r="M4387" s="15">
        <f t="shared" si="520"/>
        <v>0.91649999999999998</v>
      </c>
      <c r="N4387" s="13">
        <f t="shared" si="521"/>
        <v>10</v>
      </c>
      <c r="O4387" s="13">
        <f t="shared" si="522"/>
        <v>2</v>
      </c>
      <c r="P4387" s="13">
        <f t="shared" si="523"/>
        <v>2017</v>
      </c>
      <c r="Q4387" s="13">
        <f t="shared" si="524"/>
        <v>27.495000000000001</v>
      </c>
    </row>
    <row r="4388" spans="1:17" x14ac:dyDescent="0.25">
      <c r="A4388" t="s">
        <v>7878</v>
      </c>
      <c r="B4388" t="s">
        <v>7879</v>
      </c>
      <c r="C4388">
        <v>42790.504537037035</v>
      </c>
      <c r="D4388">
        <v>34</v>
      </c>
      <c r="E4388" t="s">
        <v>13863</v>
      </c>
      <c r="F4388" t="s">
        <v>8752</v>
      </c>
      <c r="G4388" t="s">
        <v>8757</v>
      </c>
      <c r="H4388" t="s">
        <v>124</v>
      </c>
      <c r="I4388">
        <v>7.14</v>
      </c>
      <c r="J4388">
        <v>57</v>
      </c>
      <c r="K4388" t="s">
        <v>7880</v>
      </c>
      <c r="M4388" s="15">
        <f t="shared" si="520"/>
        <v>3.0702000000000003</v>
      </c>
      <c r="N4388" s="13">
        <f t="shared" si="521"/>
        <v>10</v>
      </c>
      <c r="O4388" s="13">
        <f t="shared" si="522"/>
        <v>2</v>
      </c>
      <c r="P4388" s="13">
        <f t="shared" si="523"/>
        <v>2017</v>
      </c>
      <c r="Q4388" s="13">
        <f t="shared" si="524"/>
        <v>104.38680000000001</v>
      </c>
    </row>
    <row r="4389" spans="1:17" x14ac:dyDescent="0.25">
      <c r="A4389" t="s">
        <v>7884</v>
      </c>
      <c r="B4389" t="s">
        <v>7885</v>
      </c>
      <c r="C4389">
        <v>42790.504537037035</v>
      </c>
      <c r="D4389">
        <v>5</v>
      </c>
      <c r="E4389" t="s">
        <v>13863</v>
      </c>
      <c r="F4389" t="s">
        <v>8752</v>
      </c>
      <c r="G4389" t="s">
        <v>8757</v>
      </c>
      <c r="H4389" t="s">
        <v>124</v>
      </c>
      <c r="I4389">
        <v>4.9000000000000004</v>
      </c>
      <c r="J4389">
        <v>57</v>
      </c>
      <c r="K4389" t="s">
        <v>7886</v>
      </c>
      <c r="M4389" s="15">
        <f t="shared" si="520"/>
        <v>2.1070000000000002</v>
      </c>
      <c r="N4389" s="13">
        <f t="shared" si="521"/>
        <v>10</v>
      </c>
      <c r="O4389" s="13">
        <f t="shared" si="522"/>
        <v>2</v>
      </c>
      <c r="P4389" s="13">
        <f t="shared" si="523"/>
        <v>2017</v>
      </c>
      <c r="Q4389" s="13">
        <f t="shared" si="524"/>
        <v>10.535</v>
      </c>
    </row>
    <row r="4390" spans="1:17" x14ac:dyDescent="0.25">
      <c r="A4390" t="s">
        <v>7887</v>
      </c>
      <c r="B4390" t="s">
        <v>7888</v>
      </c>
      <c r="C4390">
        <v>42790.504537037035</v>
      </c>
      <c r="D4390">
        <v>20</v>
      </c>
      <c r="E4390" t="s">
        <v>13863</v>
      </c>
      <c r="F4390" t="s">
        <v>8752</v>
      </c>
      <c r="G4390" t="s">
        <v>8757</v>
      </c>
      <c r="H4390" t="s">
        <v>124</v>
      </c>
      <c r="I4390">
        <v>4.9000000000000004</v>
      </c>
      <c r="J4390">
        <v>57</v>
      </c>
      <c r="K4390" t="s">
        <v>7889</v>
      </c>
      <c r="M4390" s="15">
        <f t="shared" si="520"/>
        <v>2.1070000000000002</v>
      </c>
      <c r="N4390" s="13">
        <f t="shared" si="521"/>
        <v>10</v>
      </c>
      <c r="O4390" s="13">
        <f t="shared" si="522"/>
        <v>2</v>
      </c>
      <c r="P4390" s="13">
        <f t="shared" si="523"/>
        <v>2017</v>
      </c>
      <c r="Q4390" s="13">
        <f t="shared" si="524"/>
        <v>42.14</v>
      </c>
    </row>
    <row r="4391" spans="1:17" x14ac:dyDescent="0.25">
      <c r="A4391" t="s">
        <v>1298</v>
      </c>
      <c r="B4391" t="s">
        <v>1299</v>
      </c>
      <c r="C4391">
        <v>42790.504537037035</v>
      </c>
      <c r="D4391">
        <v>161</v>
      </c>
      <c r="E4391" t="s">
        <v>13863</v>
      </c>
      <c r="F4391" t="s">
        <v>8752</v>
      </c>
      <c r="G4391" t="s">
        <v>8757</v>
      </c>
      <c r="H4391" t="s">
        <v>124</v>
      </c>
      <c r="I4391">
        <v>5.6121999999999996</v>
      </c>
      <c r="J4391">
        <v>40</v>
      </c>
      <c r="K4391" t="s">
        <v>1302</v>
      </c>
      <c r="M4391" s="15">
        <f t="shared" si="520"/>
        <v>3.3673199999999999</v>
      </c>
      <c r="N4391" s="13">
        <f t="shared" si="521"/>
        <v>10</v>
      </c>
      <c r="O4391" s="13">
        <f t="shared" si="522"/>
        <v>2</v>
      </c>
      <c r="P4391" s="13">
        <f t="shared" si="523"/>
        <v>2017</v>
      </c>
      <c r="Q4391" s="13">
        <f t="shared" si="524"/>
        <v>542.13851999999997</v>
      </c>
    </row>
    <row r="4392" spans="1:17" x14ac:dyDescent="0.25">
      <c r="A4392" t="s">
        <v>7896</v>
      </c>
      <c r="B4392" t="s">
        <v>7897</v>
      </c>
      <c r="C4392">
        <v>42797.365937499999</v>
      </c>
      <c r="D4392">
        <v>10</v>
      </c>
      <c r="E4392" t="s">
        <v>13863</v>
      </c>
      <c r="F4392" t="s">
        <v>8752</v>
      </c>
      <c r="G4392" t="s">
        <v>8765</v>
      </c>
      <c r="H4392" t="s">
        <v>124</v>
      </c>
      <c r="I4392">
        <v>2.33</v>
      </c>
      <c r="J4392">
        <v>57</v>
      </c>
      <c r="K4392" t="s">
        <v>7898</v>
      </c>
      <c r="M4392" s="15">
        <f t="shared" si="520"/>
        <v>1.0019000000000002</v>
      </c>
      <c r="N4392" s="13">
        <f t="shared" si="521"/>
        <v>10</v>
      </c>
      <c r="O4392" s="13">
        <f t="shared" si="522"/>
        <v>3</v>
      </c>
      <c r="P4392" s="13">
        <f t="shared" si="523"/>
        <v>2017</v>
      </c>
      <c r="Q4392" s="13">
        <f t="shared" si="524"/>
        <v>10.019000000000002</v>
      </c>
    </row>
    <row r="4393" spans="1:17" x14ac:dyDescent="0.25">
      <c r="A4393" t="s">
        <v>7887</v>
      </c>
      <c r="B4393" t="s">
        <v>7888</v>
      </c>
      <c r="C4393">
        <v>42794.491516203707</v>
      </c>
      <c r="D4393">
        <v>2</v>
      </c>
      <c r="E4393" t="s">
        <v>13863</v>
      </c>
      <c r="F4393" t="s">
        <v>8752</v>
      </c>
      <c r="G4393" t="s">
        <v>8763</v>
      </c>
      <c r="H4393" t="s">
        <v>124</v>
      </c>
      <c r="I4393">
        <v>4.9000000000000004</v>
      </c>
      <c r="J4393">
        <v>57</v>
      </c>
      <c r="K4393" t="s">
        <v>7889</v>
      </c>
      <c r="M4393" s="15">
        <f t="shared" si="520"/>
        <v>2.1070000000000002</v>
      </c>
      <c r="N4393" s="13">
        <f t="shared" si="521"/>
        <v>10</v>
      </c>
      <c r="O4393" s="13">
        <f t="shared" si="522"/>
        <v>2</v>
      </c>
      <c r="P4393" s="13">
        <f t="shared" si="523"/>
        <v>2017</v>
      </c>
      <c r="Q4393" s="13">
        <f t="shared" si="524"/>
        <v>4.2140000000000004</v>
      </c>
    </row>
    <row r="4394" spans="1:17" x14ac:dyDescent="0.25">
      <c r="A4394" t="s">
        <v>4511</v>
      </c>
      <c r="B4394" t="s">
        <v>4512</v>
      </c>
      <c r="C4394">
        <v>42797.359652777777</v>
      </c>
      <c r="D4394">
        <v>300</v>
      </c>
      <c r="E4394" t="s">
        <v>13863</v>
      </c>
      <c r="F4394" t="s">
        <v>8766</v>
      </c>
      <c r="G4394" t="s">
        <v>8767</v>
      </c>
      <c r="H4394" t="s">
        <v>181</v>
      </c>
      <c r="I4394">
        <v>3.3</v>
      </c>
      <c r="J4394">
        <v>0</v>
      </c>
      <c r="K4394" t="s">
        <v>1912</v>
      </c>
      <c r="M4394" s="15">
        <f t="shared" si="520"/>
        <v>3.3</v>
      </c>
      <c r="N4394" s="13">
        <f t="shared" si="521"/>
        <v>10</v>
      </c>
      <c r="O4394" s="13">
        <f t="shared" si="522"/>
        <v>3</v>
      </c>
      <c r="P4394" s="13">
        <f t="shared" si="523"/>
        <v>2017</v>
      </c>
      <c r="Q4394" s="13">
        <f t="shared" si="524"/>
        <v>990</v>
      </c>
    </row>
    <row r="4395" spans="1:17" x14ac:dyDescent="0.25">
      <c r="A4395" t="s">
        <v>8768</v>
      </c>
      <c r="B4395" t="s">
        <v>8769</v>
      </c>
      <c r="C4395">
        <v>42786.730416666665</v>
      </c>
      <c r="D4395">
        <v>1</v>
      </c>
      <c r="E4395" t="s">
        <v>13863</v>
      </c>
      <c r="F4395" t="s">
        <v>8770</v>
      </c>
      <c r="G4395" t="s">
        <v>8771</v>
      </c>
      <c r="H4395" t="s">
        <v>167</v>
      </c>
      <c r="I4395">
        <v>15</v>
      </c>
      <c r="J4395">
        <v>0</v>
      </c>
      <c r="K4395" t="s">
        <v>8772</v>
      </c>
      <c r="M4395" s="15">
        <f t="shared" si="520"/>
        <v>15</v>
      </c>
      <c r="N4395" s="13">
        <f t="shared" si="521"/>
        <v>10</v>
      </c>
      <c r="O4395" s="13">
        <f t="shared" si="522"/>
        <v>2</v>
      </c>
      <c r="P4395" s="13">
        <f t="shared" si="523"/>
        <v>2017</v>
      </c>
      <c r="Q4395" s="13">
        <f t="shared" si="524"/>
        <v>15</v>
      </c>
    </row>
    <row r="4396" spans="1:17" x14ac:dyDescent="0.25">
      <c r="A4396" t="s">
        <v>8773</v>
      </c>
      <c r="B4396" t="s">
        <v>8774</v>
      </c>
      <c r="C4396">
        <v>42786.730416666665</v>
      </c>
      <c r="D4396">
        <v>2</v>
      </c>
      <c r="E4396" t="s">
        <v>13863</v>
      </c>
      <c r="F4396" t="s">
        <v>8770</v>
      </c>
      <c r="G4396" t="s">
        <v>8771</v>
      </c>
      <c r="H4396" t="s">
        <v>167</v>
      </c>
      <c r="I4396">
        <v>14.45</v>
      </c>
      <c r="J4396">
        <v>20</v>
      </c>
      <c r="K4396" t="s">
        <v>8775</v>
      </c>
      <c r="M4396" s="15">
        <f t="shared" si="520"/>
        <v>11.56</v>
      </c>
      <c r="N4396" s="13">
        <f t="shared" si="521"/>
        <v>10</v>
      </c>
      <c r="O4396" s="13">
        <f t="shared" si="522"/>
        <v>2</v>
      </c>
      <c r="P4396" s="13">
        <f t="shared" si="523"/>
        <v>2017</v>
      </c>
      <c r="Q4396" s="13">
        <f t="shared" si="524"/>
        <v>23.12</v>
      </c>
    </row>
    <row r="4397" spans="1:17" x14ac:dyDescent="0.25">
      <c r="A4397" t="s">
        <v>8776</v>
      </c>
      <c r="B4397" t="s">
        <v>8777</v>
      </c>
      <c r="C4397">
        <v>42786.730416666665</v>
      </c>
      <c r="D4397">
        <v>1</v>
      </c>
      <c r="E4397" t="s">
        <v>13863</v>
      </c>
      <c r="F4397" t="s">
        <v>8770</v>
      </c>
      <c r="G4397" t="s">
        <v>8771</v>
      </c>
      <c r="H4397" t="s">
        <v>167</v>
      </c>
      <c r="I4397">
        <v>6.75</v>
      </c>
      <c r="J4397">
        <v>20</v>
      </c>
      <c r="K4397" t="s">
        <v>8778</v>
      </c>
      <c r="M4397" s="15">
        <f t="shared" si="520"/>
        <v>5.4</v>
      </c>
      <c r="N4397" s="13">
        <f t="shared" si="521"/>
        <v>10</v>
      </c>
      <c r="O4397" s="13">
        <f t="shared" si="522"/>
        <v>2</v>
      </c>
      <c r="P4397" s="13">
        <f t="shared" si="523"/>
        <v>2017</v>
      </c>
      <c r="Q4397" s="13">
        <f t="shared" si="524"/>
        <v>5.4</v>
      </c>
    </row>
    <row r="4398" spans="1:17" x14ac:dyDescent="0.25">
      <c r="A4398" t="s">
        <v>1504</v>
      </c>
      <c r="B4398" t="s">
        <v>1505</v>
      </c>
      <c r="C4398">
        <v>42788.734432870369</v>
      </c>
      <c r="D4398">
        <v>76</v>
      </c>
      <c r="E4398" t="s">
        <v>13863</v>
      </c>
      <c r="F4398" t="s">
        <v>8779</v>
      </c>
      <c r="G4398" t="s">
        <v>8780</v>
      </c>
      <c r="H4398" t="s">
        <v>240</v>
      </c>
      <c r="I4398">
        <v>2.81</v>
      </c>
      <c r="J4398">
        <v>0</v>
      </c>
      <c r="K4398" t="s">
        <v>1506</v>
      </c>
      <c r="M4398" s="15">
        <f t="shared" si="520"/>
        <v>2.81</v>
      </c>
      <c r="N4398" s="13">
        <f t="shared" si="521"/>
        <v>10</v>
      </c>
      <c r="O4398" s="13">
        <f t="shared" si="522"/>
        <v>2</v>
      </c>
      <c r="P4398" s="13">
        <f t="shared" si="523"/>
        <v>2017</v>
      </c>
      <c r="Q4398" s="13">
        <f t="shared" si="524"/>
        <v>213.56</v>
      </c>
    </row>
    <row r="4399" spans="1:17" x14ac:dyDescent="0.25">
      <c r="A4399" t="s">
        <v>8781</v>
      </c>
      <c r="B4399" t="s">
        <v>8782</v>
      </c>
      <c r="C4399">
        <v>42852.680393518516</v>
      </c>
      <c r="D4399">
        <v>18</v>
      </c>
      <c r="E4399" t="s">
        <v>13863</v>
      </c>
      <c r="F4399" t="s">
        <v>8783</v>
      </c>
      <c r="G4399" t="s">
        <v>8784</v>
      </c>
      <c r="H4399" t="s">
        <v>27</v>
      </c>
      <c r="I4399">
        <v>28.0425</v>
      </c>
      <c r="J4399">
        <v>0</v>
      </c>
      <c r="K4399" t="s">
        <v>8785</v>
      </c>
      <c r="M4399" s="15">
        <f t="shared" si="520"/>
        <v>28.0425</v>
      </c>
      <c r="N4399" s="13">
        <f t="shared" si="521"/>
        <v>10</v>
      </c>
      <c r="O4399" s="13">
        <f t="shared" si="522"/>
        <v>4</v>
      </c>
      <c r="P4399" s="13">
        <f t="shared" si="523"/>
        <v>2017</v>
      </c>
      <c r="Q4399" s="13">
        <f t="shared" si="524"/>
        <v>504.76499999999999</v>
      </c>
    </row>
    <row r="4400" spans="1:17" x14ac:dyDescent="0.25">
      <c r="A4400" t="s">
        <v>8786</v>
      </c>
      <c r="B4400" t="s">
        <v>8787</v>
      </c>
      <c r="C4400">
        <v>42790.526331018518</v>
      </c>
      <c r="D4400">
        <v>18</v>
      </c>
      <c r="E4400" t="s">
        <v>13863</v>
      </c>
      <c r="F4400" t="s">
        <v>8783</v>
      </c>
      <c r="G4400" t="s">
        <v>8788</v>
      </c>
      <c r="H4400" t="s">
        <v>27</v>
      </c>
      <c r="I4400">
        <v>15.5838</v>
      </c>
      <c r="J4400">
        <v>0</v>
      </c>
      <c r="K4400" t="s">
        <v>8789</v>
      </c>
      <c r="M4400" s="15">
        <f t="shared" si="520"/>
        <v>15.5838</v>
      </c>
      <c r="N4400" s="13">
        <f t="shared" si="521"/>
        <v>10</v>
      </c>
      <c r="O4400" s="13">
        <f t="shared" si="522"/>
        <v>2</v>
      </c>
      <c r="P4400" s="13">
        <f t="shared" si="523"/>
        <v>2017</v>
      </c>
      <c r="Q4400" s="13">
        <f t="shared" si="524"/>
        <v>280.50839999999999</v>
      </c>
    </row>
    <row r="4401" spans="1:17" x14ac:dyDescent="0.25">
      <c r="A4401" t="s">
        <v>8790</v>
      </c>
      <c r="B4401" t="s">
        <v>8791</v>
      </c>
      <c r="C4401">
        <v>42852.680393518516</v>
      </c>
      <c r="D4401">
        <v>10</v>
      </c>
      <c r="E4401" t="s">
        <v>13863</v>
      </c>
      <c r="F4401" t="s">
        <v>8783</v>
      </c>
      <c r="G4401" t="s">
        <v>8784</v>
      </c>
      <c r="H4401" t="s">
        <v>27</v>
      </c>
      <c r="I4401">
        <v>2.4722</v>
      </c>
      <c r="J4401">
        <v>0</v>
      </c>
      <c r="K4401" t="s">
        <v>8792</v>
      </c>
      <c r="M4401" s="15">
        <f t="shared" si="520"/>
        <v>2.4722</v>
      </c>
      <c r="N4401" s="13">
        <f t="shared" si="521"/>
        <v>10</v>
      </c>
      <c r="O4401" s="13">
        <f t="shared" si="522"/>
        <v>4</v>
      </c>
      <c r="P4401" s="13">
        <f t="shared" si="523"/>
        <v>2017</v>
      </c>
      <c r="Q4401" s="13">
        <f t="shared" si="524"/>
        <v>24.722000000000001</v>
      </c>
    </row>
    <row r="4402" spans="1:17" x14ac:dyDescent="0.25">
      <c r="A4402" t="s">
        <v>1336</v>
      </c>
      <c r="B4402" t="s">
        <v>1337</v>
      </c>
      <c r="C4402">
        <v>42794.490706018521</v>
      </c>
      <c r="D4402">
        <v>300</v>
      </c>
      <c r="E4402" t="s">
        <v>13863</v>
      </c>
      <c r="F4402" t="s">
        <v>8793</v>
      </c>
      <c r="G4402" t="s">
        <v>8794</v>
      </c>
      <c r="H4402" t="s">
        <v>65</v>
      </c>
      <c r="I4402">
        <v>3.29</v>
      </c>
      <c r="J4402">
        <v>0</v>
      </c>
      <c r="K4402" t="s">
        <v>387</v>
      </c>
      <c r="M4402" s="15">
        <f t="shared" si="520"/>
        <v>3.29</v>
      </c>
      <c r="N4402" s="13">
        <f t="shared" si="521"/>
        <v>10</v>
      </c>
      <c r="O4402" s="13">
        <f t="shared" si="522"/>
        <v>2</v>
      </c>
      <c r="P4402" s="13">
        <f t="shared" si="523"/>
        <v>2017</v>
      </c>
      <c r="Q4402" s="13">
        <f t="shared" si="524"/>
        <v>987</v>
      </c>
    </row>
    <row r="4403" spans="1:17" x14ac:dyDescent="0.25">
      <c r="A4403" t="s">
        <v>2537</v>
      </c>
      <c r="B4403" t="s">
        <v>2538</v>
      </c>
      <c r="C4403">
        <v>42828.606527777774</v>
      </c>
      <c r="D4403">
        <v>50</v>
      </c>
      <c r="E4403" t="s">
        <v>13863</v>
      </c>
      <c r="F4403" t="s">
        <v>8795</v>
      </c>
      <c r="G4403" t="s">
        <v>8796</v>
      </c>
      <c r="H4403" t="s">
        <v>160</v>
      </c>
      <c r="I4403">
        <v>2.4750000000000001</v>
      </c>
      <c r="J4403">
        <v>0</v>
      </c>
      <c r="K4403" t="s">
        <v>2537</v>
      </c>
      <c r="M4403" s="15">
        <f t="shared" si="520"/>
        <v>2.4750000000000001</v>
      </c>
      <c r="N4403" s="13">
        <f t="shared" si="521"/>
        <v>10</v>
      </c>
      <c r="O4403" s="13">
        <f t="shared" si="522"/>
        <v>4</v>
      </c>
      <c r="P4403" s="13">
        <f t="shared" si="523"/>
        <v>2017</v>
      </c>
      <c r="Q4403" s="13">
        <f t="shared" si="524"/>
        <v>123.75</v>
      </c>
    </row>
    <row r="4404" spans="1:17" x14ac:dyDescent="0.25">
      <c r="A4404" t="s">
        <v>7183</v>
      </c>
      <c r="B4404" t="s">
        <v>7184</v>
      </c>
      <c r="C4404">
        <v>42828.606527777774</v>
      </c>
      <c r="D4404">
        <v>150</v>
      </c>
      <c r="E4404" t="s">
        <v>13863</v>
      </c>
      <c r="F4404" t="s">
        <v>8795</v>
      </c>
      <c r="G4404" t="s">
        <v>8796</v>
      </c>
      <c r="H4404" t="s">
        <v>160</v>
      </c>
      <c r="I4404">
        <v>0.53</v>
      </c>
      <c r="J4404">
        <v>0</v>
      </c>
      <c r="K4404" t="s">
        <v>160</v>
      </c>
      <c r="M4404" s="15">
        <f t="shared" si="520"/>
        <v>0.53</v>
      </c>
      <c r="N4404" s="13">
        <f t="shared" si="521"/>
        <v>10</v>
      </c>
      <c r="O4404" s="13">
        <f t="shared" si="522"/>
        <v>4</v>
      </c>
      <c r="P4404" s="13">
        <f t="shared" si="523"/>
        <v>2017</v>
      </c>
      <c r="Q4404" s="13">
        <f t="shared" si="524"/>
        <v>79.5</v>
      </c>
    </row>
    <row r="4405" spans="1:17" x14ac:dyDescent="0.25">
      <c r="A4405" t="s">
        <v>2238</v>
      </c>
      <c r="B4405" t="s">
        <v>2239</v>
      </c>
      <c r="C4405">
        <v>42802.502141203702</v>
      </c>
      <c r="D4405">
        <v>4</v>
      </c>
      <c r="E4405" t="s">
        <v>13863</v>
      </c>
      <c r="F4405" t="s">
        <v>8797</v>
      </c>
      <c r="G4405" t="s">
        <v>8798</v>
      </c>
      <c r="H4405" t="s">
        <v>2045</v>
      </c>
      <c r="I4405">
        <v>370</v>
      </c>
      <c r="J4405">
        <v>10</v>
      </c>
      <c r="K4405" t="s">
        <v>2242</v>
      </c>
      <c r="M4405" s="15">
        <f t="shared" si="520"/>
        <v>333</v>
      </c>
      <c r="N4405" s="13">
        <f t="shared" si="521"/>
        <v>10</v>
      </c>
      <c r="O4405" s="13">
        <f t="shared" si="522"/>
        <v>3</v>
      </c>
      <c r="P4405" s="13">
        <f t="shared" si="523"/>
        <v>2017</v>
      </c>
      <c r="Q4405" s="13">
        <f t="shared" si="524"/>
        <v>1332</v>
      </c>
    </row>
    <row r="4406" spans="1:17" x14ac:dyDescent="0.25">
      <c r="A4406" t="s">
        <v>819</v>
      </c>
      <c r="B4406" t="s">
        <v>820</v>
      </c>
      <c r="C4406">
        <v>42780.688923611109</v>
      </c>
      <c r="D4406">
        <v>3</v>
      </c>
      <c r="E4406" t="s">
        <v>13863</v>
      </c>
      <c r="F4406" t="s">
        <v>8799</v>
      </c>
      <c r="G4406" t="s">
        <v>8800</v>
      </c>
      <c r="H4406" t="s">
        <v>33</v>
      </c>
      <c r="I4406">
        <v>964</v>
      </c>
      <c r="J4406">
        <v>0</v>
      </c>
      <c r="K4406" t="s">
        <v>33</v>
      </c>
      <c r="M4406" s="15">
        <f t="shared" si="520"/>
        <v>964</v>
      </c>
      <c r="N4406" s="13">
        <f t="shared" si="521"/>
        <v>10</v>
      </c>
      <c r="O4406" s="13">
        <f t="shared" si="522"/>
        <v>2</v>
      </c>
      <c r="P4406" s="13">
        <f t="shared" si="523"/>
        <v>2017</v>
      </c>
      <c r="Q4406" s="13">
        <f t="shared" si="524"/>
        <v>2892</v>
      </c>
    </row>
    <row r="4407" spans="1:17" x14ac:dyDescent="0.25">
      <c r="A4407" t="s">
        <v>3186</v>
      </c>
      <c r="B4407" t="s">
        <v>3187</v>
      </c>
      <c r="C4407">
        <v>42853.314305555556</v>
      </c>
      <c r="D4407">
        <v>6</v>
      </c>
      <c r="E4407" t="s">
        <v>13863</v>
      </c>
      <c r="F4407" t="s">
        <v>8801</v>
      </c>
      <c r="G4407" t="s">
        <v>8802</v>
      </c>
      <c r="H4407" t="s">
        <v>12</v>
      </c>
      <c r="I4407">
        <v>315</v>
      </c>
      <c r="J4407">
        <v>0</v>
      </c>
      <c r="K4407" t="s">
        <v>3188</v>
      </c>
      <c r="M4407" s="15">
        <f t="shared" si="520"/>
        <v>315</v>
      </c>
      <c r="N4407" s="13">
        <f t="shared" si="521"/>
        <v>10</v>
      </c>
      <c r="O4407" s="13">
        <f t="shared" si="522"/>
        <v>4</v>
      </c>
      <c r="P4407" s="13">
        <f t="shared" si="523"/>
        <v>2017</v>
      </c>
      <c r="Q4407" s="13">
        <f t="shared" si="524"/>
        <v>1890</v>
      </c>
    </row>
    <row r="4408" spans="1:17" x14ac:dyDescent="0.25">
      <c r="A4408" t="s">
        <v>819</v>
      </c>
      <c r="B4408" t="s">
        <v>820</v>
      </c>
      <c r="C4408">
        <v>42783.444062499999</v>
      </c>
      <c r="D4408">
        <v>2</v>
      </c>
      <c r="E4408" t="s">
        <v>13863</v>
      </c>
      <c r="F4408" t="s">
        <v>8803</v>
      </c>
      <c r="G4408" t="s">
        <v>8804</v>
      </c>
      <c r="H4408" t="s">
        <v>33</v>
      </c>
      <c r="I4408">
        <v>964</v>
      </c>
      <c r="J4408">
        <v>0</v>
      </c>
      <c r="K4408" t="s">
        <v>33</v>
      </c>
      <c r="M4408" s="15">
        <f t="shared" si="520"/>
        <v>964</v>
      </c>
      <c r="N4408" s="13">
        <f t="shared" si="521"/>
        <v>10</v>
      </c>
      <c r="O4408" s="13">
        <f t="shared" si="522"/>
        <v>2</v>
      </c>
      <c r="P4408" s="13">
        <f t="shared" si="523"/>
        <v>2017</v>
      </c>
      <c r="Q4408" s="13">
        <f t="shared" si="524"/>
        <v>1928</v>
      </c>
    </row>
    <row r="4409" spans="1:17" x14ac:dyDescent="0.25">
      <c r="A4409" t="s">
        <v>5734</v>
      </c>
      <c r="B4409" t="s">
        <v>5735</v>
      </c>
      <c r="C4409">
        <v>42803.502511574072</v>
      </c>
      <c r="D4409">
        <v>10</v>
      </c>
      <c r="E4409" t="s">
        <v>13863</v>
      </c>
      <c r="F4409" t="s">
        <v>8805</v>
      </c>
      <c r="G4409" t="s">
        <v>8806</v>
      </c>
      <c r="H4409" t="s">
        <v>2826</v>
      </c>
      <c r="I4409">
        <v>3.72</v>
      </c>
      <c r="J4409">
        <v>0</v>
      </c>
      <c r="K4409" t="s">
        <v>5736</v>
      </c>
      <c r="M4409" s="15">
        <f t="shared" si="520"/>
        <v>3.72</v>
      </c>
      <c r="N4409" s="13">
        <f t="shared" si="521"/>
        <v>10</v>
      </c>
      <c r="O4409" s="13">
        <f t="shared" si="522"/>
        <v>3</v>
      </c>
      <c r="P4409" s="13">
        <f t="shared" si="523"/>
        <v>2017</v>
      </c>
      <c r="Q4409" s="13">
        <f t="shared" si="524"/>
        <v>37.200000000000003</v>
      </c>
    </row>
    <row r="4410" spans="1:17" x14ac:dyDescent="0.25">
      <c r="A4410" t="s">
        <v>340</v>
      </c>
      <c r="B4410" t="s">
        <v>341</v>
      </c>
      <c r="C4410">
        <v>42782.422627314816</v>
      </c>
      <c r="D4410">
        <v>1000</v>
      </c>
      <c r="E4410" t="s">
        <v>113</v>
      </c>
      <c r="F4410" t="s">
        <v>8807</v>
      </c>
      <c r="G4410" t="s">
        <v>8808</v>
      </c>
      <c r="H4410" t="s">
        <v>344</v>
      </c>
      <c r="I4410">
        <v>5.6000000000000001E-2</v>
      </c>
      <c r="J4410">
        <v>0</v>
      </c>
      <c r="K4410" t="s">
        <v>345</v>
      </c>
      <c r="M4410" s="15">
        <f t="shared" ref="M4410:M4458" si="525">+I4410*(1-J4410/100)</f>
        <v>5.6000000000000001E-2</v>
      </c>
      <c r="N4410" s="13">
        <f t="shared" ref="N4410:N4458" si="526">+LEN(A4410)</f>
        <v>10</v>
      </c>
      <c r="O4410" s="13">
        <f t="shared" ref="O4410:O4458" si="527">+MONTH(C4410)</f>
        <v>2</v>
      </c>
      <c r="P4410" s="13">
        <f t="shared" ref="P4410:P4458" si="528">+YEAR(C4410)</f>
        <v>2017</v>
      </c>
      <c r="Q4410" s="13">
        <f t="shared" ref="Q4410:Q4458" si="529">+M4410*D4410</f>
        <v>56</v>
      </c>
    </row>
    <row r="4411" spans="1:17" x14ac:dyDescent="0.25">
      <c r="A4411" t="s">
        <v>4437</v>
      </c>
      <c r="B4411" t="s">
        <v>4438</v>
      </c>
      <c r="C4411">
        <v>42782.422627314816</v>
      </c>
      <c r="D4411">
        <v>1000</v>
      </c>
      <c r="E4411" t="s">
        <v>113</v>
      </c>
      <c r="F4411" t="s">
        <v>8807</v>
      </c>
      <c r="G4411" t="s">
        <v>8808</v>
      </c>
      <c r="H4411" t="s">
        <v>344</v>
      </c>
      <c r="I4411">
        <v>5.6000000000000001E-2</v>
      </c>
      <c r="J4411">
        <v>0</v>
      </c>
      <c r="K4411" t="s">
        <v>4439</v>
      </c>
      <c r="M4411" s="15">
        <f t="shared" si="525"/>
        <v>5.6000000000000001E-2</v>
      </c>
      <c r="N4411" s="13">
        <f t="shared" si="526"/>
        <v>10</v>
      </c>
      <c r="O4411" s="13">
        <f t="shared" si="527"/>
        <v>2</v>
      </c>
      <c r="P4411" s="13">
        <f t="shared" si="528"/>
        <v>2017</v>
      </c>
      <c r="Q4411" s="13">
        <f t="shared" si="529"/>
        <v>56</v>
      </c>
    </row>
    <row r="4412" spans="1:17" x14ac:dyDescent="0.25">
      <c r="A4412" t="s">
        <v>349</v>
      </c>
      <c r="B4412" t="s">
        <v>349</v>
      </c>
      <c r="C4412">
        <v>42782.422627314816</v>
      </c>
      <c r="D4412">
        <v>400</v>
      </c>
      <c r="E4412" t="s">
        <v>13863</v>
      </c>
      <c r="F4412" t="s">
        <v>8807</v>
      </c>
      <c r="G4412" t="s">
        <v>8808</v>
      </c>
      <c r="H4412" t="s">
        <v>344</v>
      </c>
      <c r="I4412">
        <v>0</v>
      </c>
      <c r="J4412">
        <v>0</v>
      </c>
      <c r="K4412" t="s">
        <v>344</v>
      </c>
      <c r="M4412" s="15">
        <f t="shared" si="525"/>
        <v>0</v>
      </c>
      <c r="N4412" s="13">
        <f t="shared" si="526"/>
        <v>33</v>
      </c>
      <c r="O4412" s="13">
        <f t="shared" si="527"/>
        <v>2</v>
      </c>
      <c r="P4412" s="13">
        <f t="shared" si="528"/>
        <v>2017</v>
      </c>
      <c r="Q4412" s="13">
        <f t="shared" si="529"/>
        <v>0</v>
      </c>
    </row>
    <row r="4413" spans="1:17" x14ac:dyDescent="0.25">
      <c r="A4413" t="s">
        <v>2398</v>
      </c>
      <c r="B4413" t="s">
        <v>2399</v>
      </c>
      <c r="C4413">
        <v>42782.422627314816</v>
      </c>
      <c r="D4413">
        <v>200</v>
      </c>
      <c r="E4413" t="s">
        <v>113</v>
      </c>
      <c r="F4413" t="s">
        <v>8807</v>
      </c>
      <c r="G4413" t="s">
        <v>8808</v>
      </c>
      <c r="H4413" t="s">
        <v>344</v>
      </c>
      <c r="I4413">
        <v>0.187</v>
      </c>
      <c r="J4413">
        <v>0</v>
      </c>
      <c r="K4413" t="s">
        <v>344</v>
      </c>
      <c r="M4413" s="15">
        <f t="shared" si="525"/>
        <v>0.187</v>
      </c>
      <c r="N4413" s="13">
        <f t="shared" si="526"/>
        <v>10</v>
      </c>
      <c r="O4413" s="13">
        <f t="shared" si="527"/>
        <v>2</v>
      </c>
      <c r="P4413" s="13">
        <f t="shared" si="528"/>
        <v>2017</v>
      </c>
      <c r="Q4413" s="13">
        <f t="shared" si="529"/>
        <v>37.4</v>
      </c>
    </row>
    <row r="4414" spans="1:17" x14ac:dyDescent="0.25">
      <c r="A4414" t="s">
        <v>362</v>
      </c>
      <c r="B4414" t="s">
        <v>363</v>
      </c>
      <c r="C4414">
        <v>42782.422627314816</v>
      </c>
      <c r="D4414">
        <v>100</v>
      </c>
      <c r="E4414" t="s">
        <v>113</v>
      </c>
      <c r="F4414" t="s">
        <v>8807</v>
      </c>
      <c r="G4414" t="s">
        <v>8808</v>
      </c>
      <c r="H4414" t="s">
        <v>344</v>
      </c>
      <c r="I4414">
        <v>0.42799999999999999</v>
      </c>
      <c r="J4414">
        <v>0</v>
      </c>
      <c r="K4414" t="s">
        <v>344</v>
      </c>
      <c r="M4414" s="15">
        <f t="shared" si="525"/>
        <v>0.42799999999999999</v>
      </c>
      <c r="N4414" s="13">
        <f t="shared" si="526"/>
        <v>10</v>
      </c>
      <c r="O4414" s="13">
        <f t="shared" si="527"/>
        <v>2</v>
      </c>
      <c r="P4414" s="13">
        <f t="shared" si="528"/>
        <v>2017</v>
      </c>
      <c r="Q4414" s="13">
        <f t="shared" si="529"/>
        <v>42.8</v>
      </c>
    </row>
    <row r="4415" spans="1:17" x14ac:dyDescent="0.25">
      <c r="A4415" t="s">
        <v>8809</v>
      </c>
      <c r="B4415" t="s">
        <v>8810</v>
      </c>
      <c r="C4415">
        <v>42783.443726851852</v>
      </c>
      <c r="D4415">
        <v>1</v>
      </c>
      <c r="E4415" t="s">
        <v>13863</v>
      </c>
      <c r="F4415" t="s">
        <v>8725</v>
      </c>
      <c r="G4415" t="s">
        <v>8726</v>
      </c>
      <c r="H4415" t="s">
        <v>4067</v>
      </c>
      <c r="I4415">
        <v>64.95</v>
      </c>
      <c r="J4415">
        <v>15</v>
      </c>
      <c r="K4415" t="s">
        <v>4067</v>
      </c>
      <c r="M4415" s="15">
        <f t="shared" si="525"/>
        <v>55.207500000000003</v>
      </c>
      <c r="N4415" s="13">
        <f t="shared" si="526"/>
        <v>10</v>
      </c>
      <c r="O4415" s="13">
        <f t="shared" si="527"/>
        <v>2</v>
      </c>
      <c r="P4415" s="13">
        <f t="shared" si="528"/>
        <v>2017</v>
      </c>
      <c r="Q4415" s="13">
        <f t="shared" si="529"/>
        <v>55.207500000000003</v>
      </c>
    </row>
    <row r="4416" spans="1:17" x14ac:dyDescent="0.25">
      <c r="A4416" t="s">
        <v>8811</v>
      </c>
      <c r="B4416" t="s">
        <v>8812</v>
      </c>
      <c r="C4416">
        <v>42783.443726851852</v>
      </c>
      <c r="D4416">
        <v>1</v>
      </c>
      <c r="E4416" t="s">
        <v>13863</v>
      </c>
      <c r="F4416" t="s">
        <v>8725</v>
      </c>
      <c r="G4416" t="s">
        <v>8726</v>
      </c>
      <c r="H4416" t="s">
        <v>4067</v>
      </c>
      <c r="I4416">
        <v>52.95</v>
      </c>
      <c r="J4416">
        <v>15</v>
      </c>
      <c r="K4416" t="s">
        <v>4067</v>
      </c>
      <c r="M4416" s="15">
        <f t="shared" si="525"/>
        <v>45.0075</v>
      </c>
      <c r="N4416" s="13">
        <f t="shared" si="526"/>
        <v>10</v>
      </c>
      <c r="O4416" s="13">
        <f t="shared" si="527"/>
        <v>2</v>
      </c>
      <c r="P4416" s="13">
        <f t="shared" si="528"/>
        <v>2017</v>
      </c>
      <c r="Q4416" s="13">
        <f t="shared" si="529"/>
        <v>45.0075</v>
      </c>
    </row>
    <row r="4417" spans="1:17" x14ac:dyDescent="0.25">
      <c r="A4417" t="s">
        <v>8813</v>
      </c>
      <c r="B4417" t="s">
        <v>8814</v>
      </c>
      <c r="C4417">
        <v>42783.443726851852</v>
      </c>
      <c r="D4417">
        <v>1</v>
      </c>
      <c r="E4417" t="s">
        <v>13863</v>
      </c>
      <c r="F4417" t="s">
        <v>8725</v>
      </c>
      <c r="G4417" t="s">
        <v>8726</v>
      </c>
      <c r="H4417" t="s">
        <v>4067</v>
      </c>
      <c r="I4417">
        <v>64.95</v>
      </c>
      <c r="J4417">
        <v>15</v>
      </c>
      <c r="K4417" t="s">
        <v>4067</v>
      </c>
      <c r="M4417" s="15">
        <f t="shared" si="525"/>
        <v>55.207500000000003</v>
      </c>
      <c r="N4417" s="13">
        <f t="shared" si="526"/>
        <v>10</v>
      </c>
      <c r="O4417" s="13">
        <f t="shared" si="527"/>
        <v>2</v>
      </c>
      <c r="P4417" s="13">
        <f t="shared" si="528"/>
        <v>2017</v>
      </c>
      <c r="Q4417" s="13">
        <f t="shared" si="529"/>
        <v>55.207500000000003</v>
      </c>
    </row>
    <row r="4418" spans="1:17" x14ac:dyDescent="0.25">
      <c r="A4418" t="s">
        <v>8815</v>
      </c>
      <c r="B4418" t="s">
        <v>8816</v>
      </c>
      <c r="C4418">
        <v>42783.443726851852</v>
      </c>
      <c r="D4418">
        <v>1</v>
      </c>
      <c r="E4418" t="s">
        <v>13863</v>
      </c>
      <c r="F4418" t="s">
        <v>8725</v>
      </c>
      <c r="G4418" t="s">
        <v>8726</v>
      </c>
      <c r="H4418" t="s">
        <v>4067</v>
      </c>
      <c r="I4418">
        <v>82.45</v>
      </c>
      <c r="J4418">
        <v>15</v>
      </c>
      <c r="K4418" t="s">
        <v>4067</v>
      </c>
      <c r="M4418" s="15">
        <f t="shared" si="525"/>
        <v>70.082499999999996</v>
      </c>
      <c r="N4418" s="13">
        <f t="shared" si="526"/>
        <v>10</v>
      </c>
      <c r="O4418" s="13">
        <f t="shared" si="527"/>
        <v>2</v>
      </c>
      <c r="P4418" s="13">
        <f t="shared" si="528"/>
        <v>2017</v>
      </c>
      <c r="Q4418" s="13">
        <f t="shared" si="529"/>
        <v>70.082499999999996</v>
      </c>
    </row>
    <row r="4419" spans="1:17" x14ac:dyDescent="0.25">
      <c r="A4419" t="s">
        <v>1504</v>
      </c>
      <c r="B4419" t="s">
        <v>1505</v>
      </c>
      <c r="C4419">
        <v>42783.445706018516</v>
      </c>
      <c r="D4419">
        <v>60</v>
      </c>
      <c r="E4419" t="s">
        <v>13863</v>
      </c>
      <c r="F4419" t="s">
        <v>8817</v>
      </c>
      <c r="G4419" t="s">
        <v>8818</v>
      </c>
      <c r="H4419" t="s">
        <v>240</v>
      </c>
      <c r="I4419">
        <v>2.81</v>
      </c>
      <c r="J4419">
        <v>0</v>
      </c>
      <c r="K4419" t="s">
        <v>1506</v>
      </c>
      <c r="M4419" s="15">
        <f t="shared" si="525"/>
        <v>2.81</v>
      </c>
      <c r="N4419" s="13">
        <f t="shared" si="526"/>
        <v>10</v>
      </c>
      <c r="O4419" s="13">
        <f t="shared" si="527"/>
        <v>2</v>
      </c>
      <c r="P4419" s="13">
        <f t="shared" si="528"/>
        <v>2017</v>
      </c>
      <c r="Q4419" s="13">
        <f t="shared" si="529"/>
        <v>168.6</v>
      </c>
    </row>
    <row r="4420" spans="1:17" x14ac:dyDescent="0.25">
      <c r="A4420" t="s">
        <v>218</v>
      </c>
      <c r="B4420" t="s">
        <v>219</v>
      </c>
      <c r="C4420">
        <v>42783.72111111111</v>
      </c>
      <c r="D4420">
        <v>1</v>
      </c>
      <c r="E4420" t="s">
        <v>13863</v>
      </c>
      <c r="F4420" t="s">
        <v>8819</v>
      </c>
      <c r="G4420" t="s">
        <v>8820</v>
      </c>
      <c r="H4420" t="s">
        <v>412</v>
      </c>
      <c r="I4420">
        <v>83.48</v>
      </c>
      <c r="J4420">
        <v>0</v>
      </c>
      <c r="K4420" t="s">
        <v>223</v>
      </c>
      <c r="M4420" s="15">
        <f t="shared" si="525"/>
        <v>83.48</v>
      </c>
      <c r="N4420" s="13">
        <f t="shared" si="526"/>
        <v>10</v>
      </c>
      <c r="O4420" s="13">
        <f t="shared" si="527"/>
        <v>2</v>
      </c>
      <c r="P4420" s="13">
        <f t="shared" si="528"/>
        <v>2017</v>
      </c>
      <c r="Q4420" s="13">
        <f t="shared" si="529"/>
        <v>83.48</v>
      </c>
    </row>
    <row r="4421" spans="1:17" x14ac:dyDescent="0.25">
      <c r="A4421" t="s">
        <v>935</v>
      </c>
      <c r="B4421" t="s">
        <v>936</v>
      </c>
      <c r="C4421">
        <v>42783.72111111111</v>
      </c>
      <c r="D4421">
        <v>1</v>
      </c>
      <c r="E4421" t="s">
        <v>13863</v>
      </c>
      <c r="F4421" t="s">
        <v>8819</v>
      </c>
      <c r="G4421" t="s">
        <v>8820</v>
      </c>
      <c r="H4421" t="s">
        <v>412</v>
      </c>
      <c r="I4421">
        <v>0</v>
      </c>
      <c r="J4421">
        <v>0</v>
      </c>
      <c r="K4421" t="s">
        <v>412</v>
      </c>
      <c r="M4421" s="15">
        <f t="shared" si="525"/>
        <v>0</v>
      </c>
      <c r="N4421" s="13">
        <f t="shared" si="526"/>
        <v>10</v>
      </c>
      <c r="O4421" s="13">
        <f t="shared" si="527"/>
        <v>2</v>
      </c>
      <c r="P4421" s="13">
        <f t="shared" si="528"/>
        <v>2017</v>
      </c>
      <c r="Q4421" s="13">
        <f t="shared" si="529"/>
        <v>0</v>
      </c>
    </row>
    <row r="4422" spans="1:17" x14ac:dyDescent="0.25">
      <c r="A4422" t="s">
        <v>218</v>
      </c>
      <c r="B4422" t="s">
        <v>219</v>
      </c>
      <c r="C4422">
        <v>42786.703541666669</v>
      </c>
      <c r="D4422">
        <v>3</v>
      </c>
      <c r="E4422" t="s">
        <v>13863</v>
      </c>
      <c r="F4422" t="s">
        <v>8821</v>
      </c>
      <c r="G4422" t="s">
        <v>8822</v>
      </c>
      <c r="H4422" t="s">
        <v>222</v>
      </c>
      <c r="I4422">
        <v>50.57</v>
      </c>
      <c r="J4422">
        <v>0</v>
      </c>
      <c r="K4422" t="s">
        <v>223</v>
      </c>
      <c r="M4422" s="15">
        <f t="shared" si="525"/>
        <v>50.57</v>
      </c>
      <c r="N4422" s="13">
        <f t="shared" si="526"/>
        <v>10</v>
      </c>
      <c r="O4422" s="13">
        <f t="shared" si="527"/>
        <v>2</v>
      </c>
      <c r="P4422" s="13">
        <f t="shared" si="528"/>
        <v>2017</v>
      </c>
      <c r="Q4422" s="13">
        <f t="shared" si="529"/>
        <v>151.71</v>
      </c>
    </row>
    <row r="4423" spans="1:17" x14ac:dyDescent="0.25">
      <c r="A4423" t="s">
        <v>4745</v>
      </c>
      <c r="B4423" t="s">
        <v>4746</v>
      </c>
      <c r="C4423">
        <v>42787.643611111111</v>
      </c>
      <c r="D4423">
        <v>50</v>
      </c>
      <c r="E4423" t="s">
        <v>13863</v>
      </c>
      <c r="F4423" t="s">
        <v>8823</v>
      </c>
      <c r="G4423" t="s">
        <v>8824</v>
      </c>
      <c r="H4423" t="s">
        <v>444</v>
      </c>
      <c r="I4423">
        <v>6.16</v>
      </c>
      <c r="J4423">
        <v>35</v>
      </c>
      <c r="K4423" t="s">
        <v>4747</v>
      </c>
      <c r="M4423" s="15">
        <f t="shared" si="525"/>
        <v>4.0040000000000004</v>
      </c>
      <c r="N4423" s="13">
        <f t="shared" si="526"/>
        <v>10</v>
      </c>
      <c r="O4423" s="13">
        <f t="shared" si="527"/>
        <v>2</v>
      </c>
      <c r="P4423" s="13">
        <f t="shared" si="528"/>
        <v>2017</v>
      </c>
      <c r="Q4423" s="13">
        <f t="shared" si="529"/>
        <v>200.20000000000002</v>
      </c>
    </row>
    <row r="4424" spans="1:17" x14ac:dyDescent="0.25">
      <c r="A4424" t="s">
        <v>2108</v>
      </c>
      <c r="B4424" t="s">
        <v>2109</v>
      </c>
      <c r="C4424">
        <v>42788.749456018515</v>
      </c>
      <c r="D4424">
        <v>200</v>
      </c>
      <c r="E4424" t="s">
        <v>13863</v>
      </c>
      <c r="F4424" t="s">
        <v>8825</v>
      </c>
      <c r="G4424" t="s">
        <v>8826</v>
      </c>
      <c r="H4424" t="s">
        <v>59</v>
      </c>
      <c r="I4424">
        <v>22.76</v>
      </c>
      <c r="J4424">
        <v>0</v>
      </c>
      <c r="K4424" t="s">
        <v>2112</v>
      </c>
      <c r="M4424" s="15">
        <f t="shared" si="525"/>
        <v>22.76</v>
      </c>
      <c r="N4424" s="13">
        <f t="shared" si="526"/>
        <v>10</v>
      </c>
      <c r="O4424" s="13">
        <f t="shared" si="527"/>
        <v>2</v>
      </c>
      <c r="P4424" s="13">
        <f t="shared" si="528"/>
        <v>2017</v>
      </c>
      <c r="Q4424" s="13">
        <f t="shared" si="529"/>
        <v>4552</v>
      </c>
    </row>
    <row r="4425" spans="1:17" x14ac:dyDescent="0.25">
      <c r="A4425" t="s">
        <v>1051</v>
      </c>
      <c r="B4425" t="s">
        <v>1052</v>
      </c>
      <c r="C4425">
        <v>42790.536168981482</v>
      </c>
      <c r="D4425">
        <v>300</v>
      </c>
      <c r="E4425" t="s">
        <v>113</v>
      </c>
      <c r="F4425" t="s">
        <v>8827</v>
      </c>
      <c r="G4425" t="s">
        <v>8828</v>
      </c>
      <c r="H4425" t="s">
        <v>326</v>
      </c>
      <c r="I4425">
        <v>3.25</v>
      </c>
      <c r="J4425">
        <v>0</v>
      </c>
      <c r="K4425" t="s">
        <v>326</v>
      </c>
      <c r="M4425" s="15">
        <f t="shared" si="525"/>
        <v>3.25</v>
      </c>
      <c r="N4425" s="13">
        <f t="shared" si="526"/>
        <v>10</v>
      </c>
      <c r="O4425" s="13">
        <f t="shared" si="527"/>
        <v>2</v>
      </c>
      <c r="P4425" s="13">
        <f t="shared" si="528"/>
        <v>2017</v>
      </c>
      <c r="Q4425" s="13">
        <f t="shared" si="529"/>
        <v>975</v>
      </c>
    </row>
    <row r="4426" spans="1:17" x14ac:dyDescent="0.25">
      <c r="A4426" t="s">
        <v>829</v>
      </c>
      <c r="B4426" t="s">
        <v>830</v>
      </c>
      <c r="C4426">
        <v>42793.745856481481</v>
      </c>
      <c r="D4426">
        <v>2</v>
      </c>
      <c r="E4426" t="s">
        <v>13863</v>
      </c>
      <c r="F4426" t="s">
        <v>8829</v>
      </c>
      <c r="G4426" t="s">
        <v>8830</v>
      </c>
      <c r="H4426" t="s">
        <v>319</v>
      </c>
      <c r="I4426">
        <v>189.94</v>
      </c>
      <c r="J4426">
        <v>10</v>
      </c>
      <c r="K4426" t="s">
        <v>833</v>
      </c>
      <c r="M4426" s="15">
        <f t="shared" si="525"/>
        <v>170.946</v>
      </c>
      <c r="N4426" s="13">
        <f t="shared" si="526"/>
        <v>10</v>
      </c>
      <c r="O4426" s="13">
        <f t="shared" si="527"/>
        <v>2</v>
      </c>
      <c r="P4426" s="13">
        <f t="shared" si="528"/>
        <v>2017</v>
      </c>
      <c r="Q4426" s="13">
        <f t="shared" si="529"/>
        <v>341.892</v>
      </c>
    </row>
    <row r="4427" spans="1:17" x14ac:dyDescent="0.25">
      <c r="A4427" t="s">
        <v>2858</v>
      </c>
      <c r="B4427" t="s">
        <v>2859</v>
      </c>
      <c r="C4427">
        <v>42793.745856481481</v>
      </c>
      <c r="D4427">
        <v>5</v>
      </c>
      <c r="E4427" t="s">
        <v>13863</v>
      </c>
      <c r="F4427" t="s">
        <v>8829</v>
      </c>
      <c r="G4427" t="s">
        <v>8830</v>
      </c>
      <c r="H4427" t="s">
        <v>319</v>
      </c>
      <c r="I4427">
        <v>30.52</v>
      </c>
      <c r="J4427">
        <v>0</v>
      </c>
      <c r="K4427" t="s">
        <v>2860</v>
      </c>
      <c r="M4427" s="15">
        <f t="shared" si="525"/>
        <v>30.52</v>
      </c>
      <c r="N4427" s="13">
        <f t="shared" si="526"/>
        <v>10</v>
      </c>
      <c r="O4427" s="13">
        <f t="shared" si="527"/>
        <v>2</v>
      </c>
      <c r="P4427" s="13">
        <f t="shared" si="528"/>
        <v>2017</v>
      </c>
      <c r="Q4427" s="13">
        <f t="shared" si="529"/>
        <v>152.6</v>
      </c>
    </row>
    <row r="4428" spans="1:17" x14ac:dyDescent="0.25">
      <c r="A4428" t="s">
        <v>834</v>
      </c>
      <c r="B4428" t="s">
        <v>835</v>
      </c>
      <c r="C4428">
        <v>42793.745856481481</v>
      </c>
      <c r="D4428">
        <v>6</v>
      </c>
      <c r="E4428" t="s">
        <v>13863</v>
      </c>
      <c r="F4428" t="s">
        <v>8829</v>
      </c>
      <c r="G4428" t="s">
        <v>8830</v>
      </c>
      <c r="H4428" t="s">
        <v>319</v>
      </c>
      <c r="I4428">
        <v>19.745000000000001</v>
      </c>
      <c r="J4428">
        <v>10</v>
      </c>
      <c r="K4428" t="s">
        <v>836</v>
      </c>
      <c r="M4428" s="15">
        <f t="shared" si="525"/>
        <v>17.770500000000002</v>
      </c>
      <c r="N4428" s="13">
        <f t="shared" si="526"/>
        <v>10</v>
      </c>
      <c r="O4428" s="13">
        <f t="shared" si="527"/>
        <v>2</v>
      </c>
      <c r="P4428" s="13">
        <f t="shared" si="528"/>
        <v>2017</v>
      </c>
      <c r="Q4428" s="13">
        <f t="shared" si="529"/>
        <v>106.62300000000002</v>
      </c>
    </row>
    <row r="4429" spans="1:17" x14ac:dyDescent="0.25">
      <c r="A4429" t="s">
        <v>1468</v>
      </c>
      <c r="B4429" t="s">
        <v>1469</v>
      </c>
      <c r="C4429">
        <v>42793.745856481481</v>
      </c>
      <c r="D4429">
        <v>1</v>
      </c>
      <c r="E4429" t="s">
        <v>13863</v>
      </c>
      <c r="F4429" t="s">
        <v>8829</v>
      </c>
      <c r="G4429" t="s">
        <v>8830</v>
      </c>
      <c r="H4429" t="s">
        <v>319</v>
      </c>
      <c r="I4429">
        <v>15.5</v>
      </c>
      <c r="J4429">
        <v>0</v>
      </c>
      <c r="K4429" t="s">
        <v>1472</v>
      </c>
      <c r="M4429" s="15">
        <f t="shared" si="525"/>
        <v>15.5</v>
      </c>
      <c r="N4429" s="13">
        <f t="shared" si="526"/>
        <v>10</v>
      </c>
      <c r="O4429" s="13">
        <f t="shared" si="527"/>
        <v>2</v>
      </c>
      <c r="P4429" s="13">
        <f t="shared" si="528"/>
        <v>2017</v>
      </c>
      <c r="Q4429" s="13">
        <f t="shared" si="529"/>
        <v>15.5</v>
      </c>
    </row>
    <row r="4430" spans="1:17" x14ac:dyDescent="0.25">
      <c r="A4430" t="s">
        <v>8059</v>
      </c>
      <c r="B4430" t="s">
        <v>8060</v>
      </c>
      <c r="C4430">
        <v>42828.606527777774</v>
      </c>
      <c r="D4430">
        <v>50</v>
      </c>
      <c r="E4430" t="s">
        <v>13863</v>
      </c>
      <c r="F4430" t="s">
        <v>8795</v>
      </c>
      <c r="G4430" t="s">
        <v>8796</v>
      </c>
      <c r="H4430" t="s">
        <v>160</v>
      </c>
      <c r="I4430">
        <v>0</v>
      </c>
      <c r="J4430">
        <v>0</v>
      </c>
      <c r="K4430" t="s">
        <v>739</v>
      </c>
      <c r="M4430" s="15">
        <f t="shared" si="525"/>
        <v>0</v>
      </c>
      <c r="N4430" s="13">
        <f t="shared" si="526"/>
        <v>10</v>
      </c>
      <c r="O4430" s="13">
        <f t="shared" si="527"/>
        <v>4</v>
      </c>
      <c r="P4430" s="13">
        <f t="shared" si="528"/>
        <v>2017</v>
      </c>
      <c r="Q4430" s="13">
        <f t="shared" si="529"/>
        <v>0</v>
      </c>
    </row>
    <row r="4431" spans="1:17" x14ac:dyDescent="0.25">
      <c r="A4431" t="s">
        <v>6925</v>
      </c>
      <c r="B4431" t="s">
        <v>6926</v>
      </c>
      <c r="C4431">
        <v>42815.308969907404</v>
      </c>
      <c r="D4431">
        <v>200</v>
      </c>
      <c r="E4431" t="s">
        <v>13863</v>
      </c>
      <c r="F4431" t="s">
        <v>8795</v>
      </c>
      <c r="G4431" t="s">
        <v>8831</v>
      </c>
      <c r="H4431" t="s">
        <v>160</v>
      </c>
      <c r="I4431">
        <v>11.247</v>
      </c>
      <c r="J4431">
        <v>0</v>
      </c>
      <c r="K4431" t="s">
        <v>6927</v>
      </c>
      <c r="M4431" s="15">
        <f t="shared" si="525"/>
        <v>11.247</v>
      </c>
      <c r="N4431" s="13">
        <f t="shared" si="526"/>
        <v>10</v>
      </c>
      <c r="O4431" s="13">
        <f t="shared" si="527"/>
        <v>3</v>
      </c>
      <c r="P4431" s="13">
        <f t="shared" si="528"/>
        <v>2017</v>
      </c>
      <c r="Q4431" s="13">
        <f t="shared" si="529"/>
        <v>2249.4</v>
      </c>
    </row>
    <row r="4432" spans="1:17" x14ac:dyDescent="0.25">
      <c r="A4432" t="s">
        <v>1676</v>
      </c>
      <c r="B4432" t="s">
        <v>1677</v>
      </c>
      <c r="C4432">
        <v>42828.606527777774</v>
      </c>
      <c r="D4432">
        <v>150</v>
      </c>
      <c r="E4432" t="s">
        <v>13863</v>
      </c>
      <c r="F4432" t="s">
        <v>8795</v>
      </c>
      <c r="G4432" t="s">
        <v>8796</v>
      </c>
      <c r="H4432" t="s">
        <v>160</v>
      </c>
      <c r="I4432">
        <v>9.1639999999999997</v>
      </c>
      <c r="J4432">
        <v>0</v>
      </c>
      <c r="K4432" t="s">
        <v>160</v>
      </c>
      <c r="M4432" s="15">
        <f t="shared" si="525"/>
        <v>9.1639999999999997</v>
      </c>
      <c r="N4432" s="13">
        <f t="shared" si="526"/>
        <v>10</v>
      </c>
      <c r="O4432" s="13">
        <f t="shared" si="527"/>
        <v>4</v>
      </c>
      <c r="P4432" s="13">
        <f t="shared" si="528"/>
        <v>2017</v>
      </c>
      <c r="Q4432" s="13">
        <f t="shared" si="529"/>
        <v>1374.6</v>
      </c>
    </row>
    <row r="4433" spans="1:17" x14ac:dyDescent="0.25">
      <c r="A4433" t="s">
        <v>7067</v>
      </c>
      <c r="B4433" t="s">
        <v>7068</v>
      </c>
      <c r="C4433">
        <v>42815.308969907404</v>
      </c>
      <c r="D4433">
        <v>200</v>
      </c>
      <c r="E4433" t="s">
        <v>13863</v>
      </c>
      <c r="F4433" t="s">
        <v>8795</v>
      </c>
      <c r="G4433" t="s">
        <v>8831</v>
      </c>
      <c r="H4433" t="s">
        <v>160</v>
      </c>
      <c r="I4433">
        <v>1.22</v>
      </c>
      <c r="J4433">
        <v>0</v>
      </c>
      <c r="K4433" t="s">
        <v>7069</v>
      </c>
      <c r="M4433" s="15">
        <f t="shared" si="525"/>
        <v>1.22</v>
      </c>
      <c r="N4433" s="13">
        <f t="shared" si="526"/>
        <v>10</v>
      </c>
      <c r="O4433" s="13">
        <f t="shared" si="527"/>
        <v>3</v>
      </c>
      <c r="P4433" s="13">
        <f t="shared" si="528"/>
        <v>2017</v>
      </c>
      <c r="Q4433" s="13">
        <f t="shared" si="529"/>
        <v>244</v>
      </c>
    </row>
    <row r="4434" spans="1:17" x14ac:dyDescent="0.25">
      <c r="A4434" t="s">
        <v>8307</v>
      </c>
      <c r="B4434" t="s">
        <v>8308</v>
      </c>
      <c r="C4434">
        <v>42782.421168981484</v>
      </c>
      <c r="D4434">
        <v>300</v>
      </c>
      <c r="E4434" t="s">
        <v>13863</v>
      </c>
      <c r="F4434" t="s">
        <v>8832</v>
      </c>
      <c r="G4434" t="s">
        <v>8833</v>
      </c>
      <c r="H4434" t="s">
        <v>187</v>
      </c>
      <c r="I4434">
        <v>1.06</v>
      </c>
      <c r="J4434">
        <v>0</v>
      </c>
      <c r="K4434" t="s">
        <v>8311</v>
      </c>
      <c r="M4434" s="15">
        <f t="shared" si="525"/>
        <v>1.06</v>
      </c>
      <c r="N4434" s="13">
        <f t="shared" si="526"/>
        <v>10</v>
      </c>
      <c r="O4434" s="13">
        <f t="shared" si="527"/>
        <v>2</v>
      </c>
      <c r="P4434" s="13">
        <f t="shared" si="528"/>
        <v>2017</v>
      </c>
      <c r="Q4434" s="13">
        <f t="shared" si="529"/>
        <v>318</v>
      </c>
    </row>
    <row r="4435" spans="1:17" x14ac:dyDescent="0.25">
      <c r="A4435" t="s">
        <v>4333</v>
      </c>
      <c r="B4435" t="s">
        <v>4334</v>
      </c>
      <c r="C4435">
        <v>42783.723738425928</v>
      </c>
      <c r="D4435">
        <v>10</v>
      </c>
      <c r="E4435" t="s">
        <v>13863</v>
      </c>
      <c r="F4435" t="s">
        <v>8834</v>
      </c>
      <c r="G4435" t="s">
        <v>8835</v>
      </c>
      <c r="H4435" t="s">
        <v>301</v>
      </c>
      <c r="I4435">
        <v>18.603000000000002</v>
      </c>
      <c r="J4435">
        <v>0</v>
      </c>
      <c r="K4435" t="s">
        <v>4335</v>
      </c>
      <c r="M4435" s="15">
        <f t="shared" si="525"/>
        <v>18.603000000000002</v>
      </c>
      <c r="N4435" s="13">
        <f t="shared" si="526"/>
        <v>10</v>
      </c>
      <c r="O4435" s="13">
        <f t="shared" si="527"/>
        <v>2</v>
      </c>
      <c r="P4435" s="13">
        <f t="shared" si="528"/>
        <v>2017</v>
      </c>
      <c r="Q4435" s="13">
        <f t="shared" si="529"/>
        <v>186.03000000000003</v>
      </c>
    </row>
    <row r="4436" spans="1:17" x14ac:dyDescent="0.25">
      <c r="A4436" t="s">
        <v>6165</v>
      </c>
      <c r="B4436" t="s">
        <v>6166</v>
      </c>
      <c r="C4436">
        <v>42788.742928240739</v>
      </c>
      <c r="D4436">
        <v>1000</v>
      </c>
      <c r="E4436" t="s">
        <v>13863</v>
      </c>
      <c r="F4436" t="s">
        <v>8836</v>
      </c>
      <c r="G4436" t="s">
        <v>8837</v>
      </c>
      <c r="H4436" t="s">
        <v>65</v>
      </c>
      <c r="I4436">
        <v>9.0999999999999998E-2</v>
      </c>
      <c r="J4436">
        <v>50</v>
      </c>
      <c r="K4436" t="s">
        <v>6167</v>
      </c>
      <c r="M4436" s="15">
        <f t="shared" si="525"/>
        <v>4.5499999999999999E-2</v>
      </c>
      <c r="N4436" s="13">
        <f t="shared" si="526"/>
        <v>10</v>
      </c>
      <c r="O4436" s="13">
        <f t="shared" si="527"/>
        <v>2</v>
      </c>
      <c r="P4436" s="13">
        <f t="shared" si="528"/>
        <v>2017</v>
      </c>
      <c r="Q4436" s="13">
        <f t="shared" si="529"/>
        <v>45.5</v>
      </c>
    </row>
    <row r="4437" spans="1:17" x14ac:dyDescent="0.25">
      <c r="A4437" t="s">
        <v>8838</v>
      </c>
      <c r="B4437" t="s">
        <v>8839</v>
      </c>
      <c r="C4437">
        <v>42788.742928240739</v>
      </c>
      <c r="D4437">
        <v>1000</v>
      </c>
      <c r="E4437" t="s">
        <v>13863</v>
      </c>
      <c r="F4437" t="s">
        <v>8836</v>
      </c>
      <c r="G4437" t="s">
        <v>8837</v>
      </c>
      <c r="H4437" t="s">
        <v>65</v>
      </c>
      <c r="I4437">
        <v>6.5000000000000002E-2</v>
      </c>
      <c r="J4437">
        <v>25</v>
      </c>
      <c r="K4437" t="s">
        <v>8840</v>
      </c>
      <c r="M4437" s="15">
        <f t="shared" si="525"/>
        <v>4.8750000000000002E-2</v>
      </c>
      <c r="N4437" s="13">
        <f t="shared" si="526"/>
        <v>10</v>
      </c>
      <c r="O4437" s="13">
        <f t="shared" si="527"/>
        <v>2</v>
      </c>
      <c r="P4437" s="13">
        <f t="shared" si="528"/>
        <v>2017</v>
      </c>
      <c r="Q4437" s="13">
        <f t="shared" si="529"/>
        <v>48.75</v>
      </c>
    </row>
    <row r="4438" spans="1:17" x14ac:dyDescent="0.25">
      <c r="A4438" t="s">
        <v>7110</v>
      </c>
      <c r="B4438" t="s">
        <v>7111</v>
      </c>
      <c r="C4438">
        <v>42788.742928240739</v>
      </c>
      <c r="D4438">
        <v>500</v>
      </c>
      <c r="E4438" t="s">
        <v>13863</v>
      </c>
      <c r="F4438" t="s">
        <v>8836</v>
      </c>
      <c r="G4438" t="s">
        <v>8837</v>
      </c>
      <c r="H4438" t="s">
        <v>65</v>
      </c>
      <c r="I4438">
        <v>0.104</v>
      </c>
      <c r="J4438">
        <v>0</v>
      </c>
      <c r="K4438" t="s">
        <v>2473</v>
      </c>
      <c r="M4438" s="15">
        <f t="shared" si="525"/>
        <v>0.104</v>
      </c>
      <c r="N4438" s="13">
        <f t="shared" si="526"/>
        <v>10</v>
      </c>
      <c r="O4438" s="13">
        <f t="shared" si="527"/>
        <v>2</v>
      </c>
      <c r="P4438" s="13">
        <f t="shared" si="528"/>
        <v>2017</v>
      </c>
      <c r="Q4438" s="13">
        <f t="shared" si="529"/>
        <v>52</v>
      </c>
    </row>
    <row r="4439" spans="1:17" x14ac:dyDescent="0.25">
      <c r="A4439" t="s">
        <v>2524</v>
      </c>
      <c r="B4439" t="s">
        <v>2525</v>
      </c>
      <c r="C4439">
        <v>42787.645983796298</v>
      </c>
      <c r="D4439">
        <v>500</v>
      </c>
      <c r="E4439" t="s">
        <v>13863</v>
      </c>
      <c r="F4439" t="s">
        <v>8836</v>
      </c>
      <c r="G4439" t="s">
        <v>8841</v>
      </c>
      <c r="H4439" t="s">
        <v>65</v>
      </c>
      <c r="I4439">
        <v>7.5499999999999998E-2</v>
      </c>
      <c r="J4439">
        <v>0</v>
      </c>
      <c r="K4439" t="s">
        <v>2526</v>
      </c>
      <c r="M4439" s="15">
        <f t="shared" si="525"/>
        <v>7.5499999999999998E-2</v>
      </c>
      <c r="N4439" s="13">
        <f t="shared" si="526"/>
        <v>10</v>
      </c>
      <c r="O4439" s="13">
        <f t="shared" si="527"/>
        <v>2</v>
      </c>
      <c r="P4439" s="13">
        <f t="shared" si="528"/>
        <v>2017</v>
      </c>
      <c r="Q4439" s="13">
        <f t="shared" si="529"/>
        <v>37.75</v>
      </c>
    </row>
    <row r="4440" spans="1:17" x14ac:dyDescent="0.25">
      <c r="A4440" t="s">
        <v>638</v>
      </c>
      <c r="B4440" t="s">
        <v>639</v>
      </c>
      <c r="C4440">
        <v>42787.645983796298</v>
      </c>
      <c r="D4440">
        <v>200</v>
      </c>
      <c r="E4440" t="s">
        <v>13863</v>
      </c>
      <c r="F4440" t="s">
        <v>8836</v>
      </c>
      <c r="G4440" t="s">
        <v>8841</v>
      </c>
      <c r="H4440" t="s">
        <v>65</v>
      </c>
      <c r="I4440">
        <v>0.73</v>
      </c>
      <c r="J4440">
        <v>0</v>
      </c>
      <c r="K4440" t="s">
        <v>641</v>
      </c>
      <c r="M4440" s="15">
        <f t="shared" si="525"/>
        <v>0.73</v>
      </c>
      <c r="N4440" s="13">
        <f t="shared" si="526"/>
        <v>10</v>
      </c>
      <c r="O4440" s="13">
        <f t="shared" si="527"/>
        <v>2</v>
      </c>
      <c r="P4440" s="13">
        <f t="shared" si="528"/>
        <v>2017</v>
      </c>
      <c r="Q4440" s="13">
        <f t="shared" si="529"/>
        <v>146</v>
      </c>
    </row>
    <row r="4441" spans="1:17" x14ac:dyDescent="0.25">
      <c r="A4441" t="s">
        <v>8842</v>
      </c>
      <c r="B4441" t="s">
        <v>8843</v>
      </c>
      <c r="C4441">
        <v>42790.536689814813</v>
      </c>
      <c r="D4441">
        <v>100</v>
      </c>
      <c r="E4441" t="s">
        <v>13863</v>
      </c>
      <c r="F4441" t="s">
        <v>8836</v>
      </c>
      <c r="G4441" t="s">
        <v>8844</v>
      </c>
      <c r="H4441" t="s">
        <v>65</v>
      </c>
      <c r="I4441">
        <v>0.79</v>
      </c>
      <c r="J4441">
        <v>0</v>
      </c>
      <c r="K4441" t="s">
        <v>8845</v>
      </c>
      <c r="M4441" s="15">
        <f t="shared" si="525"/>
        <v>0.79</v>
      </c>
      <c r="N4441" s="13">
        <f t="shared" si="526"/>
        <v>10</v>
      </c>
      <c r="O4441" s="13">
        <f t="shared" si="527"/>
        <v>2</v>
      </c>
      <c r="P4441" s="13">
        <f t="shared" si="528"/>
        <v>2017</v>
      </c>
      <c r="Q4441" s="13">
        <f t="shared" si="529"/>
        <v>79</v>
      </c>
    </row>
    <row r="4442" spans="1:17" x14ac:dyDescent="0.25">
      <c r="A4442" t="s">
        <v>8846</v>
      </c>
      <c r="B4442" t="s">
        <v>8847</v>
      </c>
      <c r="C4442">
        <v>42788.733715277776</v>
      </c>
      <c r="D4442">
        <v>1</v>
      </c>
      <c r="E4442" t="s">
        <v>13863</v>
      </c>
      <c r="F4442" t="s">
        <v>8836</v>
      </c>
      <c r="G4442" t="s">
        <v>8848</v>
      </c>
      <c r="H4442" t="s">
        <v>65</v>
      </c>
      <c r="I4442">
        <v>231.15</v>
      </c>
      <c r="J4442">
        <v>0</v>
      </c>
      <c r="K4442" t="s">
        <v>8849</v>
      </c>
      <c r="M4442" s="15">
        <f t="shared" si="525"/>
        <v>231.15</v>
      </c>
      <c r="N4442" s="13">
        <f t="shared" si="526"/>
        <v>10</v>
      </c>
      <c r="O4442" s="13">
        <f t="shared" si="527"/>
        <v>2</v>
      </c>
      <c r="P4442" s="13">
        <f t="shared" si="528"/>
        <v>2017</v>
      </c>
      <c r="Q4442" s="13">
        <f t="shared" si="529"/>
        <v>231.15</v>
      </c>
    </row>
    <row r="4443" spans="1:17" x14ac:dyDescent="0.25">
      <c r="A4443" t="s">
        <v>6886</v>
      </c>
      <c r="B4443" t="s">
        <v>6887</v>
      </c>
      <c r="C4443">
        <v>42790.536689814813</v>
      </c>
      <c r="D4443">
        <v>200</v>
      </c>
      <c r="E4443" t="s">
        <v>13863</v>
      </c>
      <c r="F4443" t="s">
        <v>8836</v>
      </c>
      <c r="G4443" t="s">
        <v>8844</v>
      </c>
      <c r="H4443" t="s">
        <v>65</v>
      </c>
      <c r="I4443">
        <v>0.88</v>
      </c>
      <c r="J4443">
        <v>0</v>
      </c>
      <c r="K4443" t="s">
        <v>3948</v>
      </c>
      <c r="M4443" s="15">
        <f t="shared" si="525"/>
        <v>0.88</v>
      </c>
      <c r="N4443" s="13">
        <f t="shared" si="526"/>
        <v>10</v>
      </c>
      <c r="O4443" s="13">
        <f t="shared" si="527"/>
        <v>2</v>
      </c>
      <c r="P4443" s="13">
        <f t="shared" si="528"/>
        <v>2017</v>
      </c>
      <c r="Q4443" s="13">
        <f t="shared" si="529"/>
        <v>176</v>
      </c>
    </row>
    <row r="4444" spans="1:17" x14ac:dyDescent="0.25">
      <c r="A4444" t="s">
        <v>6463</v>
      </c>
      <c r="B4444" t="s">
        <v>6464</v>
      </c>
      <c r="C4444">
        <v>42790.536689814813</v>
      </c>
      <c r="D4444">
        <v>200</v>
      </c>
      <c r="E4444" t="s">
        <v>13863</v>
      </c>
      <c r="F4444" t="s">
        <v>8836</v>
      </c>
      <c r="G4444" t="s">
        <v>8844</v>
      </c>
      <c r="H4444" t="s">
        <v>65</v>
      </c>
      <c r="I4444">
        <v>0.27</v>
      </c>
      <c r="J4444">
        <v>0</v>
      </c>
      <c r="K4444" t="s">
        <v>6467</v>
      </c>
      <c r="M4444" s="15">
        <f t="shared" si="525"/>
        <v>0.27</v>
      </c>
      <c r="N4444" s="13">
        <f t="shared" si="526"/>
        <v>10</v>
      </c>
      <c r="O4444" s="13">
        <f t="shared" si="527"/>
        <v>2</v>
      </c>
      <c r="P4444" s="13">
        <f t="shared" si="528"/>
        <v>2017</v>
      </c>
      <c r="Q4444" s="13">
        <f t="shared" si="529"/>
        <v>54</v>
      </c>
    </row>
    <row r="4445" spans="1:17" x14ac:dyDescent="0.25">
      <c r="A4445" t="s">
        <v>3039</v>
      </c>
      <c r="B4445" t="s">
        <v>3040</v>
      </c>
      <c r="C4445">
        <v>42788.742928240739</v>
      </c>
      <c r="D4445">
        <v>2</v>
      </c>
      <c r="E4445" t="s">
        <v>13863</v>
      </c>
      <c r="F4445" t="s">
        <v>8836</v>
      </c>
      <c r="G4445" t="s">
        <v>8837</v>
      </c>
      <c r="H4445" t="s">
        <v>65</v>
      </c>
      <c r="I4445">
        <v>27.75</v>
      </c>
      <c r="J4445">
        <v>0</v>
      </c>
      <c r="K4445" t="s">
        <v>3042</v>
      </c>
      <c r="M4445" s="15">
        <f t="shared" si="525"/>
        <v>27.75</v>
      </c>
      <c r="N4445" s="13">
        <f t="shared" si="526"/>
        <v>10</v>
      </c>
      <c r="O4445" s="13">
        <f t="shared" si="527"/>
        <v>2</v>
      </c>
      <c r="P4445" s="13">
        <f t="shared" si="528"/>
        <v>2017</v>
      </c>
      <c r="Q4445" s="13">
        <f t="shared" si="529"/>
        <v>55.5</v>
      </c>
    </row>
    <row r="4446" spans="1:17" x14ac:dyDescent="0.25">
      <c r="A4446" t="s">
        <v>5320</v>
      </c>
      <c r="B4446" t="s">
        <v>5321</v>
      </c>
      <c r="C4446">
        <v>42787.645983796298</v>
      </c>
      <c r="D4446">
        <v>1</v>
      </c>
      <c r="E4446" t="s">
        <v>13863</v>
      </c>
      <c r="F4446" t="s">
        <v>8836</v>
      </c>
      <c r="G4446" t="s">
        <v>8841</v>
      </c>
      <c r="H4446" t="s">
        <v>65</v>
      </c>
      <c r="I4446">
        <v>25.49</v>
      </c>
      <c r="J4446">
        <v>0</v>
      </c>
      <c r="K4446" t="s">
        <v>5322</v>
      </c>
      <c r="M4446" s="15">
        <f t="shared" si="525"/>
        <v>25.49</v>
      </c>
      <c r="N4446" s="13">
        <f t="shared" si="526"/>
        <v>10</v>
      </c>
      <c r="O4446" s="13">
        <f t="shared" si="527"/>
        <v>2</v>
      </c>
      <c r="P4446" s="13">
        <f t="shared" si="528"/>
        <v>2017</v>
      </c>
      <c r="Q4446" s="13">
        <f t="shared" si="529"/>
        <v>25.49</v>
      </c>
    </row>
    <row r="4447" spans="1:17" x14ac:dyDescent="0.25">
      <c r="A4447" t="s">
        <v>8850</v>
      </c>
      <c r="B4447" t="s">
        <v>8851</v>
      </c>
      <c r="C4447">
        <v>42788.742928240739</v>
      </c>
      <c r="D4447">
        <v>1</v>
      </c>
      <c r="E4447" t="s">
        <v>13863</v>
      </c>
      <c r="F4447" t="s">
        <v>8836</v>
      </c>
      <c r="G4447" t="s">
        <v>8837</v>
      </c>
      <c r="H4447" t="s">
        <v>65</v>
      </c>
      <c r="I4447">
        <v>29</v>
      </c>
      <c r="J4447">
        <v>0</v>
      </c>
      <c r="K4447" t="s">
        <v>3274</v>
      </c>
      <c r="M4447" s="15">
        <f t="shared" si="525"/>
        <v>29</v>
      </c>
      <c r="N4447" s="13">
        <f t="shared" si="526"/>
        <v>10</v>
      </c>
      <c r="O4447" s="13">
        <f t="shared" si="527"/>
        <v>2</v>
      </c>
      <c r="P4447" s="13">
        <f t="shared" si="528"/>
        <v>2017</v>
      </c>
      <c r="Q4447" s="13">
        <f t="shared" si="529"/>
        <v>29</v>
      </c>
    </row>
    <row r="4448" spans="1:17" x14ac:dyDescent="0.25">
      <c r="A4448" t="s">
        <v>1684</v>
      </c>
      <c r="B4448" t="s">
        <v>1685</v>
      </c>
      <c r="C4448">
        <v>42782.422025462962</v>
      </c>
      <c r="D4448">
        <v>25</v>
      </c>
      <c r="E4448" t="s">
        <v>13863</v>
      </c>
      <c r="F4448" t="s">
        <v>8852</v>
      </c>
      <c r="G4448" t="s">
        <v>8853</v>
      </c>
      <c r="H4448" t="s">
        <v>1602</v>
      </c>
      <c r="I4448">
        <v>37.1</v>
      </c>
      <c r="J4448">
        <v>0</v>
      </c>
      <c r="K4448" t="s">
        <v>1686</v>
      </c>
      <c r="M4448" s="15">
        <f t="shared" si="525"/>
        <v>37.1</v>
      </c>
      <c r="N4448" s="13">
        <f t="shared" si="526"/>
        <v>10</v>
      </c>
      <c r="O4448" s="13">
        <f t="shared" si="527"/>
        <v>2</v>
      </c>
      <c r="P4448" s="13">
        <f t="shared" si="528"/>
        <v>2017</v>
      </c>
      <c r="Q4448" s="13">
        <f t="shared" si="529"/>
        <v>927.5</v>
      </c>
    </row>
    <row r="4449" spans="1:17" x14ac:dyDescent="0.25">
      <c r="A4449" t="s">
        <v>8854</v>
      </c>
      <c r="B4449" t="s">
        <v>8855</v>
      </c>
      <c r="C4449">
        <v>42776.533518518518</v>
      </c>
      <c r="D4449">
        <v>40</v>
      </c>
      <c r="E4449" t="s">
        <v>13863</v>
      </c>
      <c r="F4449" t="s">
        <v>8856</v>
      </c>
      <c r="G4449" t="s">
        <v>8857</v>
      </c>
      <c r="H4449" t="s">
        <v>2826</v>
      </c>
      <c r="I4449">
        <v>1.79</v>
      </c>
      <c r="J4449">
        <v>0</v>
      </c>
      <c r="K4449" t="s">
        <v>8858</v>
      </c>
      <c r="M4449" s="15">
        <f t="shared" si="525"/>
        <v>1.79</v>
      </c>
      <c r="N4449" s="13">
        <f t="shared" si="526"/>
        <v>10</v>
      </c>
      <c r="O4449" s="13">
        <f t="shared" si="527"/>
        <v>2</v>
      </c>
      <c r="P4449" s="13">
        <f t="shared" si="528"/>
        <v>2017</v>
      </c>
      <c r="Q4449" s="13">
        <f t="shared" si="529"/>
        <v>71.599999999999994</v>
      </c>
    </row>
    <row r="4450" spans="1:17" x14ac:dyDescent="0.25">
      <c r="A4450" t="s">
        <v>5825</v>
      </c>
      <c r="B4450" t="s">
        <v>5826</v>
      </c>
      <c r="C4450">
        <v>42776.533518518518</v>
      </c>
      <c r="D4450">
        <v>40</v>
      </c>
      <c r="E4450" t="s">
        <v>13863</v>
      </c>
      <c r="F4450" t="s">
        <v>8856</v>
      </c>
      <c r="G4450" t="s">
        <v>8857</v>
      </c>
      <c r="H4450" t="s">
        <v>2826</v>
      </c>
      <c r="I4450">
        <v>3.13</v>
      </c>
      <c r="J4450">
        <v>0</v>
      </c>
      <c r="K4450" t="s">
        <v>5829</v>
      </c>
      <c r="M4450" s="15">
        <f t="shared" si="525"/>
        <v>3.13</v>
      </c>
      <c r="N4450" s="13">
        <f t="shared" si="526"/>
        <v>10</v>
      </c>
      <c r="O4450" s="13">
        <f t="shared" si="527"/>
        <v>2</v>
      </c>
      <c r="P4450" s="13">
        <f t="shared" si="528"/>
        <v>2017</v>
      </c>
      <c r="Q4450" s="13">
        <f t="shared" si="529"/>
        <v>125.19999999999999</v>
      </c>
    </row>
    <row r="4451" spans="1:17" x14ac:dyDescent="0.25">
      <c r="A4451" t="s">
        <v>2832</v>
      </c>
      <c r="B4451" t="s">
        <v>2833</v>
      </c>
      <c r="C4451">
        <v>42776.533518518518</v>
      </c>
      <c r="D4451">
        <v>100</v>
      </c>
      <c r="E4451" t="s">
        <v>13863</v>
      </c>
      <c r="F4451" t="s">
        <v>8856</v>
      </c>
      <c r="G4451" t="s">
        <v>8857</v>
      </c>
      <c r="H4451" t="s">
        <v>2826</v>
      </c>
      <c r="I4451">
        <v>1.04</v>
      </c>
      <c r="J4451">
        <v>0</v>
      </c>
      <c r="K4451" t="s">
        <v>2834</v>
      </c>
      <c r="M4451" s="15">
        <f t="shared" si="525"/>
        <v>1.04</v>
      </c>
      <c r="N4451" s="13">
        <f t="shared" si="526"/>
        <v>10</v>
      </c>
      <c r="O4451" s="13">
        <f t="shared" si="527"/>
        <v>2</v>
      </c>
      <c r="P4451" s="13">
        <f t="shared" si="528"/>
        <v>2017</v>
      </c>
      <c r="Q4451" s="13">
        <f t="shared" si="529"/>
        <v>104</v>
      </c>
    </row>
    <row r="4452" spans="1:17" x14ac:dyDescent="0.25">
      <c r="A4452" t="s">
        <v>8859</v>
      </c>
      <c r="B4452" t="s">
        <v>8860</v>
      </c>
      <c r="C4452">
        <v>42780.422349537039</v>
      </c>
      <c r="D4452">
        <v>10</v>
      </c>
      <c r="E4452" t="s">
        <v>13863</v>
      </c>
      <c r="F4452" t="s">
        <v>8861</v>
      </c>
      <c r="G4452" t="s">
        <v>8862</v>
      </c>
      <c r="H4452" t="s">
        <v>857</v>
      </c>
      <c r="I4452">
        <v>76.680000000000007</v>
      </c>
      <c r="J4452">
        <v>0</v>
      </c>
      <c r="K4452" t="s">
        <v>8863</v>
      </c>
      <c r="M4452" s="15">
        <f t="shared" si="525"/>
        <v>76.680000000000007</v>
      </c>
      <c r="N4452" s="13">
        <f t="shared" si="526"/>
        <v>10</v>
      </c>
      <c r="O4452" s="13">
        <f t="shared" si="527"/>
        <v>2</v>
      </c>
      <c r="P4452" s="13">
        <f t="shared" si="528"/>
        <v>2017</v>
      </c>
      <c r="Q4452" s="13">
        <f t="shared" si="529"/>
        <v>766.80000000000007</v>
      </c>
    </row>
    <row r="4453" spans="1:17" x14ac:dyDescent="0.25">
      <c r="A4453" t="s">
        <v>8864</v>
      </c>
      <c r="B4453" t="s">
        <v>8865</v>
      </c>
      <c r="C4453">
        <v>42783.443020833336</v>
      </c>
      <c r="D4453">
        <v>30</v>
      </c>
      <c r="E4453" t="s">
        <v>113</v>
      </c>
      <c r="F4453" t="s">
        <v>8866</v>
      </c>
      <c r="G4453" t="s">
        <v>8867</v>
      </c>
      <c r="H4453" t="s">
        <v>167</v>
      </c>
      <c r="I4453">
        <v>3.4767000000000001</v>
      </c>
      <c r="J4453">
        <v>0</v>
      </c>
      <c r="K4453" t="s">
        <v>167</v>
      </c>
      <c r="M4453" s="15">
        <f t="shared" si="525"/>
        <v>3.4767000000000001</v>
      </c>
      <c r="N4453" s="13">
        <f t="shared" si="526"/>
        <v>10</v>
      </c>
      <c r="O4453" s="13">
        <f t="shared" si="527"/>
        <v>2</v>
      </c>
      <c r="P4453" s="13">
        <f t="shared" si="528"/>
        <v>2017</v>
      </c>
      <c r="Q4453" s="13">
        <f t="shared" si="529"/>
        <v>104.301</v>
      </c>
    </row>
    <row r="4454" spans="1:17" x14ac:dyDescent="0.25">
      <c r="A4454" t="s">
        <v>141</v>
      </c>
      <c r="B4454" t="s">
        <v>142</v>
      </c>
      <c r="C4454">
        <v>42780.690787037034</v>
      </c>
      <c r="D4454">
        <v>3</v>
      </c>
      <c r="E4454" t="s">
        <v>13863</v>
      </c>
      <c r="F4454" t="s">
        <v>8868</v>
      </c>
      <c r="G4454" t="s">
        <v>8869</v>
      </c>
      <c r="H4454" t="s">
        <v>133</v>
      </c>
      <c r="I4454">
        <v>1240</v>
      </c>
      <c r="J4454">
        <v>56</v>
      </c>
      <c r="K4454" t="s">
        <v>143</v>
      </c>
      <c r="M4454" s="15">
        <f t="shared" si="525"/>
        <v>545.59999999999991</v>
      </c>
      <c r="N4454" s="13">
        <f t="shared" si="526"/>
        <v>10</v>
      </c>
      <c r="O4454" s="13">
        <f t="shared" si="527"/>
        <v>2</v>
      </c>
      <c r="P4454" s="13">
        <f t="shared" si="528"/>
        <v>2017</v>
      </c>
      <c r="Q4454" s="13">
        <f t="shared" si="529"/>
        <v>1636.7999999999997</v>
      </c>
    </row>
    <row r="4455" spans="1:17" x14ac:dyDescent="0.25">
      <c r="A4455" t="s">
        <v>144</v>
      </c>
      <c r="B4455" t="s">
        <v>145</v>
      </c>
      <c r="C4455">
        <v>42780.690787037034</v>
      </c>
      <c r="D4455">
        <v>4</v>
      </c>
      <c r="E4455" t="s">
        <v>13863</v>
      </c>
      <c r="F4455" t="s">
        <v>8868</v>
      </c>
      <c r="G4455" t="s">
        <v>8869</v>
      </c>
      <c r="H4455" t="s">
        <v>133</v>
      </c>
      <c r="I4455">
        <v>62.4</v>
      </c>
      <c r="J4455">
        <v>56</v>
      </c>
      <c r="K4455" t="s">
        <v>146</v>
      </c>
      <c r="M4455" s="15">
        <f t="shared" si="525"/>
        <v>27.455999999999996</v>
      </c>
      <c r="N4455" s="13">
        <f t="shared" si="526"/>
        <v>10</v>
      </c>
      <c r="O4455" s="13">
        <f t="shared" si="527"/>
        <v>2</v>
      </c>
      <c r="P4455" s="13">
        <f t="shared" si="528"/>
        <v>2017</v>
      </c>
      <c r="Q4455" s="13">
        <f t="shared" si="529"/>
        <v>109.82399999999998</v>
      </c>
    </row>
    <row r="4456" spans="1:17" x14ac:dyDescent="0.25">
      <c r="A4456" t="s">
        <v>377</v>
      </c>
      <c r="B4456" t="s">
        <v>378</v>
      </c>
      <c r="C4456">
        <v>42780.690787037034</v>
      </c>
      <c r="D4456">
        <v>10</v>
      </c>
      <c r="E4456" t="s">
        <v>13863</v>
      </c>
      <c r="F4456" t="s">
        <v>8868</v>
      </c>
      <c r="G4456" t="s">
        <v>8869</v>
      </c>
      <c r="H4456" t="s">
        <v>133</v>
      </c>
      <c r="I4456">
        <v>430.08</v>
      </c>
      <c r="J4456">
        <v>35</v>
      </c>
      <c r="K4456" t="s">
        <v>379</v>
      </c>
      <c r="M4456" s="15">
        <f t="shared" si="525"/>
        <v>279.55200000000002</v>
      </c>
      <c r="N4456" s="13">
        <f t="shared" si="526"/>
        <v>10</v>
      </c>
      <c r="O4456" s="13">
        <f t="shared" si="527"/>
        <v>2</v>
      </c>
      <c r="P4456" s="13">
        <f t="shared" si="528"/>
        <v>2017</v>
      </c>
      <c r="Q4456" s="13">
        <f t="shared" si="529"/>
        <v>2795.5200000000004</v>
      </c>
    </row>
    <row r="4457" spans="1:17" x14ac:dyDescent="0.25">
      <c r="A4457" t="s">
        <v>141</v>
      </c>
      <c r="B4457" t="s">
        <v>142</v>
      </c>
      <c r="C4457">
        <v>42782.421620370369</v>
      </c>
      <c r="D4457">
        <v>1</v>
      </c>
      <c r="E4457" t="s">
        <v>13863</v>
      </c>
      <c r="F4457" t="s">
        <v>8868</v>
      </c>
      <c r="G4457" t="s">
        <v>8870</v>
      </c>
      <c r="H4457" t="s">
        <v>133</v>
      </c>
      <c r="I4457">
        <v>1240</v>
      </c>
      <c r="J4457">
        <v>56</v>
      </c>
      <c r="K4457" t="s">
        <v>143</v>
      </c>
      <c r="M4457" s="15">
        <f t="shared" si="525"/>
        <v>545.59999999999991</v>
      </c>
      <c r="N4457" s="13">
        <f t="shared" si="526"/>
        <v>10</v>
      </c>
      <c r="O4457" s="13">
        <f t="shared" si="527"/>
        <v>2</v>
      </c>
      <c r="P4457" s="13">
        <f t="shared" si="528"/>
        <v>2017</v>
      </c>
      <c r="Q4457" s="13">
        <f t="shared" si="529"/>
        <v>545.59999999999991</v>
      </c>
    </row>
    <row r="4458" spans="1:17" x14ac:dyDescent="0.25">
      <c r="A4458" t="s">
        <v>8871</v>
      </c>
      <c r="B4458" t="s">
        <v>8872</v>
      </c>
      <c r="C4458">
        <v>42780.69259259259</v>
      </c>
      <c r="D4458">
        <v>10</v>
      </c>
      <c r="E4458" t="s">
        <v>13863</v>
      </c>
      <c r="F4458" t="s">
        <v>8873</v>
      </c>
      <c r="G4458" t="s">
        <v>8874</v>
      </c>
      <c r="H4458" t="s">
        <v>108</v>
      </c>
      <c r="I4458">
        <v>18.12</v>
      </c>
      <c r="J4458">
        <v>55</v>
      </c>
      <c r="K4458" t="s">
        <v>8875</v>
      </c>
      <c r="M4458" s="15">
        <f t="shared" si="525"/>
        <v>8.1539999999999999</v>
      </c>
      <c r="N4458" s="13">
        <f t="shared" si="526"/>
        <v>10</v>
      </c>
      <c r="O4458" s="13">
        <f t="shared" si="527"/>
        <v>2</v>
      </c>
      <c r="P4458" s="13">
        <f t="shared" si="528"/>
        <v>2017</v>
      </c>
      <c r="Q4458" s="13">
        <f t="shared" si="529"/>
        <v>81.539999999999992</v>
      </c>
    </row>
    <row r="4459" spans="1:17" x14ac:dyDescent="0.25">
      <c r="A4459" t="s">
        <v>5536</v>
      </c>
      <c r="B4459" t="s">
        <v>5537</v>
      </c>
      <c r="C4459">
        <v>42794.479560185187</v>
      </c>
      <c r="D4459">
        <v>10</v>
      </c>
      <c r="E4459" t="s">
        <v>13863</v>
      </c>
      <c r="F4459" t="s">
        <v>8873</v>
      </c>
      <c r="G4459" t="s">
        <v>8876</v>
      </c>
      <c r="H4459" t="s">
        <v>108</v>
      </c>
      <c r="I4459">
        <v>13.02</v>
      </c>
      <c r="J4459">
        <v>40</v>
      </c>
      <c r="K4459" t="s">
        <v>5539</v>
      </c>
      <c r="M4459" s="15">
        <f t="shared" ref="M4459:M4505" si="530">+I4459*(1-J4459/100)</f>
        <v>7.8119999999999994</v>
      </c>
      <c r="N4459" s="13">
        <f t="shared" ref="N4459:N4505" si="531">+LEN(A4459)</f>
        <v>10</v>
      </c>
      <c r="O4459" s="13">
        <f t="shared" ref="O4459:O4505" si="532">+MONTH(C4459)</f>
        <v>2</v>
      </c>
      <c r="P4459" s="13">
        <f t="shared" ref="P4459:P4505" si="533">+YEAR(C4459)</f>
        <v>2017</v>
      </c>
      <c r="Q4459" s="13">
        <f t="shared" ref="Q4459:Q4505" si="534">+M4459*D4459</f>
        <v>78.11999999999999</v>
      </c>
    </row>
    <row r="4460" spans="1:17" x14ac:dyDescent="0.25">
      <c r="A4460" t="s">
        <v>1615</v>
      </c>
      <c r="B4460" t="s">
        <v>1616</v>
      </c>
      <c r="C4460">
        <v>42794.479560185187</v>
      </c>
      <c r="D4460">
        <v>30</v>
      </c>
      <c r="E4460" t="s">
        <v>13863</v>
      </c>
      <c r="F4460" t="s">
        <v>8873</v>
      </c>
      <c r="G4460" t="s">
        <v>8876</v>
      </c>
      <c r="H4460" t="s">
        <v>108</v>
      </c>
      <c r="I4460">
        <v>4.1900000000000004</v>
      </c>
      <c r="J4460">
        <v>40</v>
      </c>
      <c r="K4460" t="s">
        <v>1618</v>
      </c>
      <c r="M4460" s="15">
        <f t="shared" si="530"/>
        <v>2.5140000000000002</v>
      </c>
      <c r="N4460" s="13">
        <f t="shared" si="531"/>
        <v>10</v>
      </c>
      <c r="O4460" s="13">
        <f t="shared" si="532"/>
        <v>2</v>
      </c>
      <c r="P4460" s="13">
        <f t="shared" si="533"/>
        <v>2017</v>
      </c>
      <c r="Q4460" s="13">
        <f t="shared" si="534"/>
        <v>75.42</v>
      </c>
    </row>
    <row r="4461" spans="1:17" x14ac:dyDescent="0.25">
      <c r="A4461" t="s">
        <v>1619</v>
      </c>
      <c r="B4461" t="s">
        <v>1620</v>
      </c>
      <c r="C4461">
        <v>42794.479560185187</v>
      </c>
      <c r="D4461">
        <v>15</v>
      </c>
      <c r="E4461" t="s">
        <v>13863</v>
      </c>
      <c r="F4461" t="s">
        <v>8873</v>
      </c>
      <c r="G4461" t="s">
        <v>8876</v>
      </c>
      <c r="H4461" t="s">
        <v>108</v>
      </c>
      <c r="I4461">
        <v>4.4400000000000004</v>
      </c>
      <c r="J4461">
        <v>40</v>
      </c>
      <c r="K4461" t="s">
        <v>1621</v>
      </c>
      <c r="M4461" s="15">
        <f t="shared" si="530"/>
        <v>2.6640000000000001</v>
      </c>
      <c r="N4461" s="13">
        <f t="shared" si="531"/>
        <v>10</v>
      </c>
      <c r="O4461" s="13">
        <f t="shared" si="532"/>
        <v>2</v>
      </c>
      <c r="P4461" s="13">
        <f t="shared" si="533"/>
        <v>2017</v>
      </c>
      <c r="Q4461" s="13">
        <f t="shared" si="534"/>
        <v>39.96</v>
      </c>
    </row>
    <row r="4462" spans="1:17" x14ac:dyDescent="0.25">
      <c r="A4462" t="s">
        <v>104</v>
      </c>
      <c r="B4462" t="s">
        <v>105</v>
      </c>
      <c r="C4462">
        <v>42780.69259259259</v>
      </c>
      <c r="D4462">
        <v>10</v>
      </c>
      <c r="E4462" t="s">
        <v>13863</v>
      </c>
      <c r="F4462" t="s">
        <v>8873</v>
      </c>
      <c r="G4462" t="s">
        <v>8874</v>
      </c>
      <c r="H4462" t="s">
        <v>108</v>
      </c>
      <c r="I4462">
        <v>102</v>
      </c>
      <c r="J4462">
        <v>0</v>
      </c>
      <c r="K4462" t="s">
        <v>109</v>
      </c>
      <c r="M4462" s="15">
        <f t="shared" si="530"/>
        <v>102</v>
      </c>
      <c r="N4462" s="13">
        <f t="shared" si="531"/>
        <v>10</v>
      </c>
      <c r="O4462" s="13">
        <f t="shared" si="532"/>
        <v>2</v>
      </c>
      <c r="P4462" s="13">
        <f t="shared" si="533"/>
        <v>2017</v>
      </c>
      <c r="Q4462" s="13">
        <f t="shared" si="534"/>
        <v>1020</v>
      </c>
    </row>
    <row r="4463" spans="1:17" x14ac:dyDescent="0.25">
      <c r="A4463" t="s">
        <v>8877</v>
      </c>
      <c r="B4463" t="s">
        <v>8878</v>
      </c>
      <c r="C4463">
        <v>42782.419386574074</v>
      </c>
      <c r="D4463">
        <v>3</v>
      </c>
      <c r="E4463" t="s">
        <v>13863</v>
      </c>
      <c r="F4463" t="s">
        <v>8879</v>
      </c>
      <c r="G4463" t="s">
        <v>8880</v>
      </c>
      <c r="H4463" t="s">
        <v>65</v>
      </c>
      <c r="I4463">
        <v>35</v>
      </c>
      <c r="J4463">
        <v>25</v>
      </c>
      <c r="K4463" t="s">
        <v>8881</v>
      </c>
      <c r="M4463" s="15">
        <f t="shared" si="530"/>
        <v>26.25</v>
      </c>
      <c r="N4463" s="13">
        <f t="shared" si="531"/>
        <v>10</v>
      </c>
      <c r="O4463" s="13">
        <f t="shared" si="532"/>
        <v>2</v>
      </c>
      <c r="P4463" s="13">
        <f t="shared" si="533"/>
        <v>2017</v>
      </c>
      <c r="Q4463" s="13">
        <f t="shared" si="534"/>
        <v>78.75</v>
      </c>
    </row>
    <row r="4464" spans="1:17" x14ac:dyDescent="0.25">
      <c r="A4464" t="s">
        <v>1480</v>
      </c>
      <c r="B4464" t="s">
        <v>1481</v>
      </c>
      <c r="C4464">
        <v>42782.419386574074</v>
      </c>
      <c r="D4464">
        <v>300</v>
      </c>
      <c r="E4464" t="s">
        <v>13863</v>
      </c>
      <c r="F4464" t="s">
        <v>8879</v>
      </c>
      <c r="G4464" t="s">
        <v>8880</v>
      </c>
      <c r="H4464" t="s">
        <v>65</v>
      </c>
      <c r="I4464">
        <v>0.12889999999999999</v>
      </c>
      <c r="J4464">
        <v>0</v>
      </c>
      <c r="K4464" t="s">
        <v>1482</v>
      </c>
      <c r="M4464" s="15">
        <f t="shared" si="530"/>
        <v>0.12889999999999999</v>
      </c>
      <c r="N4464" s="13">
        <f t="shared" si="531"/>
        <v>10</v>
      </c>
      <c r="O4464" s="13">
        <f t="shared" si="532"/>
        <v>2</v>
      </c>
      <c r="P4464" s="13">
        <f t="shared" si="533"/>
        <v>2017</v>
      </c>
      <c r="Q4464" s="13">
        <f t="shared" si="534"/>
        <v>38.669999999999995</v>
      </c>
    </row>
    <row r="4465" spans="1:17" x14ac:dyDescent="0.25">
      <c r="A4465" t="s">
        <v>3210</v>
      </c>
      <c r="B4465" t="s">
        <v>3211</v>
      </c>
      <c r="C4465">
        <v>42782.419386574074</v>
      </c>
      <c r="D4465">
        <v>300</v>
      </c>
      <c r="E4465" t="s">
        <v>13863</v>
      </c>
      <c r="F4465" t="s">
        <v>8879</v>
      </c>
      <c r="G4465" t="s">
        <v>8880</v>
      </c>
      <c r="H4465" t="s">
        <v>65</v>
      </c>
      <c r="I4465">
        <v>0.13100000000000001</v>
      </c>
      <c r="J4465">
        <v>0</v>
      </c>
      <c r="K4465" t="s">
        <v>3212</v>
      </c>
      <c r="M4465" s="15">
        <f t="shared" si="530"/>
        <v>0.13100000000000001</v>
      </c>
      <c r="N4465" s="13">
        <f t="shared" si="531"/>
        <v>10</v>
      </c>
      <c r="O4465" s="13">
        <f t="shared" si="532"/>
        <v>2</v>
      </c>
      <c r="P4465" s="13">
        <f t="shared" si="533"/>
        <v>2017</v>
      </c>
      <c r="Q4465" s="13">
        <f t="shared" si="534"/>
        <v>39.300000000000004</v>
      </c>
    </row>
    <row r="4466" spans="1:17" x14ac:dyDescent="0.25">
      <c r="A4466" t="s">
        <v>1846</v>
      </c>
      <c r="B4466" t="s">
        <v>1847</v>
      </c>
      <c r="C4466">
        <v>42782.419386574074</v>
      </c>
      <c r="D4466">
        <v>500</v>
      </c>
      <c r="E4466" t="s">
        <v>13863</v>
      </c>
      <c r="F4466" t="s">
        <v>8879</v>
      </c>
      <c r="G4466" t="s">
        <v>8880</v>
      </c>
      <c r="H4466" t="s">
        <v>65</v>
      </c>
      <c r="I4466">
        <v>3.0200000000000001E-2</v>
      </c>
      <c r="J4466">
        <v>0</v>
      </c>
      <c r="K4466" t="s">
        <v>1848</v>
      </c>
      <c r="M4466" s="15">
        <f t="shared" si="530"/>
        <v>3.0200000000000001E-2</v>
      </c>
      <c r="N4466" s="13">
        <f t="shared" si="531"/>
        <v>10</v>
      </c>
      <c r="O4466" s="13">
        <f t="shared" si="532"/>
        <v>2</v>
      </c>
      <c r="P4466" s="13">
        <f t="shared" si="533"/>
        <v>2017</v>
      </c>
      <c r="Q4466" s="13">
        <f t="shared" si="534"/>
        <v>15.100000000000001</v>
      </c>
    </row>
    <row r="4467" spans="1:17" x14ac:dyDescent="0.25">
      <c r="A4467" t="s">
        <v>2198</v>
      </c>
      <c r="B4467" t="s">
        <v>2199</v>
      </c>
      <c r="C4467">
        <v>42782.419386574074</v>
      </c>
      <c r="D4467">
        <v>10</v>
      </c>
      <c r="E4467" t="s">
        <v>13863</v>
      </c>
      <c r="F4467" t="s">
        <v>8879</v>
      </c>
      <c r="G4467" t="s">
        <v>8880</v>
      </c>
      <c r="H4467" t="s">
        <v>65</v>
      </c>
      <c r="I4467">
        <v>23.3</v>
      </c>
      <c r="J4467">
        <v>0</v>
      </c>
      <c r="K4467" t="s">
        <v>2202</v>
      </c>
      <c r="M4467" s="15">
        <f t="shared" si="530"/>
        <v>23.3</v>
      </c>
      <c r="N4467" s="13">
        <f t="shared" si="531"/>
        <v>10</v>
      </c>
      <c r="O4467" s="13">
        <f t="shared" si="532"/>
        <v>2</v>
      </c>
      <c r="P4467" s="13">
        <f t="shared" si="533"/>
        <v>2017</v>
      </c>
      <c r="Q4467" s="13">
        <f t="shared" si="534"/>
        <v>233</v>
      </c>
    </row>
    <row r="4468" spans="1:17" x14ac:dyDescent="0.25">
      <c r="A4468" t="s">
        <v>1009</v>
      </c>
      <c r="B4468" t="s">
        <v>1010</v>
      </c>
      <c r="C4468">
        <v>42780.694537037038</v>
      </c>
      <c r="D4468">
        <v>15</v>
      </c>
      <c r="E4468" t="s">
        <v>13863</v>
      </c>
      <c r="F4468" t="s">
        <v>8879</v>
      </c>
      <c r="G4468" t="s">
        <v>8882</v>
      </c>
      <c r="H4468" t="s">
        <v>65</v>
      </c>
      <c r="I4468">
        <v>13.93</v>
      </c>
      <c r="J4468">
        <v>0</v>
      </c>
      <c r="K4468" t="s">
        <v>1011</v>
      </c>
      <c r="M4468" s="15">
        <f t="shared" si="530"/>
        <v>13.93</v>
      </c>
      <c r="N4468" s="13">
        <f t="shared" si="531"/>
        <v>10</v>
      </c>
      <c r="O4468" s="13">
        <f t="shared" si="532"/>
        <v>2</v>
      </c>
      <c r="P4468" s="13">
        <f t="shared" si="533"/>
        <v>2017</v>
      </c>
      <c r="Q4468" s="13">
        <f t="shared" si="534"/>
        <v>208.95</v>
      </c>
    </row>
    <row r="4469" spans="1:17" x14ac:dyDescent="0.25">
      <c r="A4469" t="s">
        <v>3024</v>
      </c>
      <c r="B4469" t="s">
        <v>3025</v>
      </c>
      <c r="C4469">
        <v>42782.419386574074</v>
      </c>
      <c r="D4469">
        <v>10</v>
      </c>
      <c r="E4469" t="s">
        <v>113</v>
      </c>
      <c r="F4469" t="s">
        <v>8879</v>
      </c>
      <c r="G4469" t="s">
        <v>8880</v>
      </c>
      <c r="H4469" t="s">
        <v>65</v>
      </c>
      <c r="I4469">
        <v>5.25</v>
      </c>
      <c r="J4469">
        <v>0</v>
      </c>
      <c r="K4469" t="s">
        <v>3026</v>
      </c>
      <c r="M4469" s="15">
        <f t="shared" si="530"/>
        <v>5.25</v>
      </c>
      <c r="N4469" s="13">
        <f t="shared" si="531"/>
        <v>10</v>
      </c>
      <c r="O4469" s="13">
        <f t="shared" si="532"/>
        <v>2</v>
      </c>
      <c r="P4469" s="13">
        <f t="shared" si="533"/>
        <v>2017</v>
      </c>
      <c r="Q4469" s="13">
        <f t="shared" si="534"/>
        <v>52.5</v>
      </c>
    </row>
    <row r="4470" spans="1:17" x14ac:dyDescent="0.25">
      <c r="A4470" t="s">
        <v>4355</v>
      </c>
      <c r="B4470" t="s">
        <v>4356</v>
      </c>
      <c r="C4470">
        <v>42782.419386574074</v>
      </c>
      <c r="D4470">
        <v>5</v>
      </c>
      <c r="E4470" t="s">
        <v>13863</v>
      </c>
      <c r="F4470" t="s">
        <v>8879</v>
      </c>
      <c r="G4470" t="s">
        <v>8880</v>
      </c>
      <c r="H4470" t="s">
        <v>65</v>
      </c>
      <c r="I4470">
        <v>12.53</v>
      </c>
      <c r="J4470">
        <v>0</v>
      </c>
      <c r="K4470" t="s">
        <v>4357</v>
      </c>
      <c r="M4470" s="15">
        <f t="shared" si="530"/>
        <v>12.53</v>
      </c>
      <c r="N4470" s="13">
        <f t="shared" si="531"/>
        <v>10</v>
      </c>
      <c r="O4470" s="13">
        <f t="shared" si="532"/>
        <v>2</v>
      </c>
      <c r="P4470" s="13">
        <f t="shared" si="533"/>
        <v>2017</v>
      </c>
      <c r="Q4470" s="13">
        <f t="shared" si="534"/>
        <v>62.65</v>
      </c>
    </row>
    <row r="4471" spans="1:17" x14ac:dyDescent="0.25">
      <c r="A4471" t="s">
        <v>8883</v>
      </c>
      <c r="B4471" t="s">
        <v>8884</v>
      </c>
      <c r="C4471">
        <v>42782.419386574074</v>
      </c>
      <c r="D4471">
        <v>4</v>
      </c>
      <c r="E4471" t="s">
        <v>13863</v>
      </c>
      <c r="F4471" t="s">
        <v>8879</v>
      </c>
      <c r="G4471" t="s">
        <v>8880</v>
      </c>
      <c r="H4471" t="s">
        <v>65</v>
      </c>
      <c r="I4471">
        <v>28.19</v>
      </c>
      <c r="J4471">
        <v>0</v>
      </c>
      <c r="K4471" t="s">
        <v>8885</v>
      </c>
      <c r="M4471" s="15">
        <f t="shared" si="530"/>
        <v>28.19</v>
      </c>
      <c r="N4471" s="13">
        <f t="shared" si="531"/>
        <v>10</v>
      </c>
      <c r="O4471" s="13">
        <f t="shared" si="532"/>
        <v>2</v>
      </c>
      <c r="P4471" s="13">
        <f t="shared" si="533"/>
        <v>2017</v>
      </c>
      <c r="Q4471" s="13">
        <f t="shared" si="534"/>
        <v>112.76</v>
      </c>
    </row>
    <row r="4472" spans="1:17" x14ac:dyDescent="0.25">
      <c r="A4472" t="s">
        <v>2430</v>
      </c>
      <c r="B4472" t="s">
        <v>2431</v>
      </c>
      <c r="C4472">
        <v>42782.419386574074</v>
      </c>
      <c r="D4472">
        <v>10</v>
      </c>
      <c r="E4472" t="s">
        <v>13863</v>
      </c>
      <c r="F4472" t="s">
        <v>8879</v>
      </c>
      <c r="G4472" t="s">
        <v>8880</v>
      </c>
      <c r="H4472" t="s">
        <v>65</v>
      </c>
      <c r="I4472">
        <v>5.25</v>
      </c>
      <c r="J4472">
        <v>0</v>
      </c>
      <c r="K4472" t="s">
        <v>2432</v>
      </c>
      <c r="M4472" s="15">
        <f t="shared" si="530"/>
        <v>5.25</v>
      </c>
      <c r="N4472" s="13">
        <f t="shared" si="531"/>
        <v>10</v>
      </c>
      <c r="O4472" s="13">
        <f t="shared" si="532"/>
        <v>2</v>
      </c>
      <c r="P4472" s="13">
        <f t="shared" si="533"/>
        <v>2017</v>
      </c>
      <c r="Q4472" s="13">
        <f t="shared" si="534"/>
        <v>52.5</v>
      </c>
    </row>
    <row r="4473" spans="1:17" x14ac:dyDescent="0.25">
      <c r="A4473" t="s">
        <v>8886</v>
      </c>
      <c r="B4473" t="s">
        <v>8887</v>
      </c>
      <c r="C4473">
        <v>42782.419386574074</v>
      </c>
      <c r="D4473">
        <v>1000</v>
      </c>
      <c r="E4473" t="s">
        <v>13863</v>
      </c>
      <c r="F4473" t="s">
        <v>8879</v>
      </c>
      <c r="G4473" t="s">
        <v>8880</v>
      </c>
      <c r="H4473" t="s">
        <v>65</v>
      </c>
      <c r="I4473">
        <v>3.0300000000000001E-2</v>
      </c>
      <c r="J4473">
        <v>0</v>
      </c>
      <c r="K4473" t="s">
        <v>387</v>
      </c>
      <c r="M4473" s="15">
        <f t="shared" si="530"/>
        <v>3.0300000000000001E-2</v>
      </c>
      <c r="N4473" s="13">
        <f t="shared" si="531"/>
        <v>10</v>
      </c>
      <c r="O4473" s="13">
        <f t="shared" si="532"/>
        <v>2</v>
      </c>
      <c r="P4473" s="13">
        <f t="shared" si="533"/>
        <v>2017</v>
      </c>
      <c r="Q4473" s="13">
        <f t="shared" si="534"/>
        <v>30.3</v>
      </c>
    </row>
    <row r="4474" spans="1:17" x14ac:dyDescent="0.25">
      <c r="A4474" t="s">
        <v>2144</v>
      </c>
      <c r="B4474" t="s">
        <v>2145</v>
      </c>
      <c r="C4474">
        <v>42782.419386574074</v>
      </c>
      <c r="D4474">
        <v>100</v>
      </c>
      <c r="E4474" t="s">
        <v>13863</v>
      </c>
      <c r="F4474" t="s">
        <v>8879</v>
      </c>
      <c r="G4474" t="s">
        <v>8880</v>
      </c>
      <c r="H4474" t="s">
        <v>65</v>
      </c>
      <c r="I4474">
        <v>0.2389</v>
      </c>
      <c r="J4474">
        <v>0</v>
      </c>
      <c r="K4474" t="s">
        <v>2146</v>
      </c>
      <c r="M4474" s="15">
        <f t="shared" si="530"/>
        <v>0.2389</v>
      </c>
      <c r="N4474" s="13">
        <f t="shared" si="531"/>
        <v>10</v>
      </c>
      <c r="O4474" s="13">
        <f t="shared" si="532"/>
        <v>2</v>
      </c>
      <c r="P4474" s="13">
        <f t="shared" si="533"/>
        <v>2017</v>
      </c>
      <c r="Q4474" s="13">
        <f t="shared" si="534"/>
        <v>23.89</v>
      </c>
    </row>
    <row r="4475" spans="1:17" x14ac:dyDescent="0.25">
      <c r="A4475" t="s">
        <v>1849</v>
      </c>
      <c r="B4475" t="s">
        <v>1850</v>
      </c>
      <c r="C4475">
        <v>42780.694537037038</v>
      </c>
      <c r="D4475">
        <v>1900</v>
      </c>
      <c r="E4475" t="s">
        <v>13863</v>
      </c>
      <c r="F4475" t="s">
        <v>8879</v>
      </c>
      <c r="G4475" t="s">
        <v>8882</v>
      </c>
      <c r="H4475" t="s">
        <v>65</v>
      </c>
      <c r="I4475">
        <v>2.8400000000000002E-2</v>
      </c>
      <c r="J4475">
        <v>0</v>
      </c>
      <c r="K4475" t="s">
        <v>1853</v>
      </c>
      <c r="M4475" s="15">
        <f t="shared" si="530"/>
        <v>2.8400000000000002E-2</v>
      </c>
      <c r="N4475" s="13">
        <f t="shared" si="531"/>
        <v>10</v>
      </c>
      <c r="O4475" s="13">
        <f t="shared" si="532"/>
        <v>2</v>
      </c>
      <c r="P4475" s="13">
        <f t="shared" si="533"/>
        <v>2017</v>
      </c>
      <c r="Q4475" s="13">
        <f t="shared" si="534"/>
        <v>53.96</v>
      </c>
    </row>
    <row r="4476" spans="1:17" x14ac:dyDescent="0.25">
      <c r="A4476" t="s">
        <v>8888</v>
      </c>
      <c r="B4476" t="s">
        <v>8889</v>
      </c>
      <c r="C4476">
        <v>42782.419386574074</v>
      </c>
      <c r="D4476">
        <v>50</v>
      </c>
      <c r="E4476" t="s">
        <v>13863</v>
      </c>
      <c r="F4476" t="s">
        <v>8879</v>
      </c>
      <c r="G4476" t="s">
        <v>8880</v>
      </c>
      <c r="H4476" t="s">
        <v>65</v>
      </c>
      <c r="I4476">
        <v>1.5903</v>
      </c>
      <c r="J4476">
        <v>40</v>
      </c>
      <c r="K4476" t="s">
        <v>8890</v>
      </c>
      <c r="M4476" s="15">
        <f t="shared" si="530"/>
        <v>0.95418000000000003</v>
      </c>
      <c r="N4476" s="13">
        <f t="shared" si="531"/>
        <v>10</v>
      </c>
      <c r="O4476" s="13">
        <f t="shared" si="532"/>
        <v>2</v>
      </c>
      <c r="P4476" s="13">
        <f t="shared" si="533"/>
        <v>2017</v>
      </c>
      <c r="Q4476" s="13">
        <f t="shared" si="534"/>
        <v>47.709000000000003</v>
      </c>
    </row>
    <row r="4477" spans="1:17" x14ac:dyDescent="0.25">
      <c r="A4477" t="s">
        <v>6044</v>
      </c>
      <c r="B4477" t="s">
        <v>6045</v>
      </c>
      <c r="C4477">
        <v>42782.419386574074</v>
      </c>
      <c r="D4477">
        <v>200</v>
      </c>
      <c r="E4477" t="s">
        <v>13863</v>
      </c>
      <c r="F4477" t="s">
        <v>8879</v>
      </c>
      <c r="G4477" t="s">
        <v>8880</v>
      </c>
      <c r="H4477" t="s">
        <v>65</v>
      </c>
      <c r="I4477">
        <v>0.60319999999999996</v>
      </c>
      <c r="J4477">
        <v>0</v>
      </c>
      <c r="K4477" t="s">
        <v>6046</v>
      </c>
      <c r="M4477" s="15">
        <f t="shared" si="530"/>
        <v>0.60319999999999996</v>
      </c>
      <c r="N4477" s="13">
        <f t="shared" si="531"/>
        <v>10</v>
      </c>
      <c r="O4477" s="13">
        <f t="shared" si="532"/>
        <v>2</v>
      </c>
      <c r="P4477" s="13">
        <f t="shared" si="533"/>
        <v>2017</v>
      </c>
      <c r="Q4477" s="13">
        <f t="shared" si="534"/>
        <v>120.63999999999999</v>
      </c>
    </row>
    <row r="4478" spans="1:17" x14ac:dyDescent="0.25">
      <c r="A4478" t="s">
        <v>8891</v>
      </c>
      <c r="B4478" t="s">
        <v>8892</v>
      </c>
      <c r="C4478">
        <v>42782.419386574074</v>
      </c>
      <c r="D4478">
        <v>10</v>
      </c>
      <c r="E4478" t="s">
        <v>13863</v>
      </c>
      <c r="F4478" t="s">
        <v>8879</v>
      </c>
      <c r="G4478" t="s">
        <v>8880</v>
      </c>
      <c r="H4478" t="s">
        <v>65</v>
      </c>
      <c r="I4478">
        <v>34.65</v>
      </c>
      <c r="J4478">
        <v>0</v>
      </c>
      <c r="K4478" t="s">
        <v>8893</v>
      </c>
      <c r="M4478" s="15">
        <f t="shared" si="530"/>
        <v>34.65</v>
      </c>
      <c r="N4478" s="13">
        <f t="shared" si="531"/>
        <v>10</v>
      </c>
      <c r="O4478" s="13">
        <f t="shared" si="532"/>
        <v>2</v>
      </c>
      <c r="P4478" s="13">
        <f t="shared" si="533"/>
        <v>2017</v>
      </c>
      <c r="Q4478" s="13">
        <f t="shared" si="534"/>
        <v>346.5</v>
      </c>
    </row>
    <row r="4479" spans="1:17" x14ac:dyDescent="0.25">
      <c r="A4479" t="s">
        <v>2758</v>
      </c>
      <c r="B4479" t="s">
        <v>2759</v>
      </c>
      <c r="C4479">
        <v>42783.720810185187</v>
      </c>
      <c r="D4479">
        <v>36</v>
      </c>
      <c r="E4479" t="s">
        <v>113</v>
      </c>
      <c r="F4479" t="s">
        <v>8879</v>
      </c>
      <c r="G4479" t="s">
        <v>8894</v>
      </c>
      <c r="H4479" t="s">
        <v>65</v>
      </c>
      <c r="I4479">
        <v>3.6</v>
      </c>
      <c r="J4479">
        <v>0</v>
      </c>
      <c r="K4479" t="s">
        <v>2762</v>
      </c>
      <c r="M4479" s="15">
        <f t="shared" si="530"/>
        <v>3.6</v>
      </c>
      <c r="N4479" s="13">
        <f t="shared" si="531"/>
        <v>10</v>
      </c>
      <c r="O4479" s="13">
        <f t="shared" si="532"/>
        <v>2</v>
      </c>
      <c r="P4479" s="13">
        <f t="shared" si="533"/>
        <v>2017</v>
      </c>
      <c r="Q4479" s="13">
        <f t="shared" si="534"/>
        <v>129.6</v>
      </c>
    </row>
    <row r="4480" spans="1:17" x14ac:dyDescent="0.25">
      <c r="A4480" t="s">
        <v>4388</v>
      </c>
      <c r="B4480" t="s">
        <v>4389</v>
      </c>
      <c r="C4480">
        <v>42781.731562499997</v>
      </c>
      <c r="D4480">
        <v>1</v>
      </c>
      <c r="E4480" t="s">
        <v>13863</v>
      </c>
      <c r="F4480" t="s">
        <v>8895</v>
      </c>
      <c r="G4480" t="s">
        <v>8896</v>
      </c>
      <c r="H4480" t="s">
        <v>44</v>
      </c>
      <c r="I4480">
        <v>9.07</v>
      </c>
      <c r="J4480">
        <v>0</v>
      </c>
      <c r="K4480" t="s">
        <v>4390</v>
      </c>
      <c r="M4480" s="15">
        <f t="shared" si="530"/>
        <v>9.07</v>
      </c>
      <c r="N4480" s="13">
        <f t="shared" si="531"/>
        <v>10</v>
      </c>
      <c r="O4480" s="13">
        <f t="shared" si="532"/>
        <v>2</v>
      </c>
      <c r="P4480" s="13">
        <f t="shared" si="533"/>
        <v>2017</v>
      </c>
      <c r="Q4480" s="13">
        <f t="shared" si="534"/>
        <v>9.07</v>
      </c>
    </row>
    <row r="4481" spans="1:17" x14ac:dyDescent="0.25">
      <c r="A4481" t="s">
        <v>881</v>
      </c>
      <c r="B4481" t="s">
        <v>882</v>
      </c>
      <c r="C4481">
        <v>42781.731562499997</v>
      </c>
      <c r="D4481">
        <v>1</v>
      </c>
      <c r="E4481" t="s">
        <v>13863</v>
      </c>
      <c r="F4481" t="s">
        <v>8895</v>
      </c>
      <c r="G4481" t="s">
        <v>8896</v>
      </c>
      <c r="H4481" t="s">
        <v>44</v>
      </c>
      <c r="I4481">
        <v>9.08</v>
      </c>
      <c r="J4481">
        <v>0</v>
      </c>
      <c r="K4481" t="s">
        <v>883</v>
      </c>
      <c r="M4481" s="15">
        <f t="shared" si="530"/>
        <v>9.08</v>
      </c>
      <c r="N4481" s="13">
        <f t="shared" si="531"/>
        <v>10</v>
      </c>
      <c r="O4481" s="13">
        <f t="shared" si="532"/>
        <v>2</v>
      </c>
      <c r="P4481" s="13">
        <f t="shared" si="533"/>
        <v>2017</v>
      </c>
      <c r="Q4481" s="13">
        <f t="shared" si="534"/>
        <v>9.08</v>
      </c>
    </row>
    <row r="4482" spans="1:17" x14ac:dyDescent="0.25">
      <c r="A4482" t="s">
        <v>2598</v>
      </c>
      <c r="B4482" t="s">
        <v>2599</v>
      </c>
      <c r="C4482">
        <v>42781.731562499997</v>
      </c>
      <c r="D4482">
        <v>1</v>
      </c>
      <c r="E4482" t="s">
        <v>13863</v>
      </c>
      <c r="F4482" t="s">
        <v>8895</v>
      </c>
      <c r="G4482" t="s">
        <v>8896</v>
      </c>
      <c r="H4482" t="s">
        <v>44</v>
      </c>
      <c r="I4482">
        <v>9.08</v>
      </c>
      <c r="J4482">
        <v>0</v>
      </c>
      <c r="K4482" t="s">
        <v>2600</v>
      </c>
      <c r="M4482" s="15">
        <f t="shared" si="530"/>
        <v>9.08</v>
      </c>
      <c r="N4482" s="13">
        <f t="shared" si="531"/>
        <v>10</v>
      </c>
      <c r="O4482" s="13">
        <f t="shared" si="532"/>
        <v>2</v>
      </c>
      <c r="P4482" s="13">
        <f t="shared" si="533"/>
        <v>2017</v>
      </c>
      <c r="Q4482" s="13">
        <f t="shared" si="534"/>
        <v>9.08</v>
      </c>
    </row>
    <row r="4483" spans="1:17" x14ac:dyDescent="0.25">
      <c r="A4483" t="s">
        <v>6186</v>
      </c>
      <c r="B4483" t="s">
        <v>6187</v>
      </c>
      <c r="C4483">
        <v>42788.752534722225</v>
      </c>
      <c r="D4483">
        <v>1</v>
      </c>
      <c r="E4483" t="s">
        <v>13863</v>
      </c>
      <c r="F4483" t="s">
        <v>8897</v>
      </c>
      <c r="G4483" t="s">
        <v>8898</v>
      </c>
      <c r="H4483" t="s">
        <v>65</v>
      </c>
      <c r="I4483">
        <v>240</v>
      </c>
      <c r="J4483">
        <v>0</v>
      </c>
      <c r="K4483" t="s">
        <v>6190</v>
      </c>
      <c r="M4483" s="15">
        <f t="shared" si="530"/>
        <v>240</v>
      </c>
      <c r="N4483" s="13">
        <f t="shared" si="531"/>
        <v>10</v>
      </c>
      <c r="O4483" s="13">
        <f t="shared" si="532"/>
        <v>2</v>
      </c>
      <c r="P4483" s="13">
        <f t="shared" si="533"/>
        <v>2017</v>
      </c>
      <c r="Q4483" s="13">
        <f t="shared" si="534"/>
        <v>240</v>
      </c>
    </row>
    <row r="4484" spans="1:17" x14ac:dyDescent="0.25">
      <c r="A4484" t="s">
        <v>8899</v>
      </c>
      <c r="B4484" t="s">
        <v>8900</v>
      </c>
      <c r="C4484">
        <v>42790.506377314814</v>
      </c>
      <c r="D4484">
        <v>1</v>
      </c>
      <c r="E4484" t="s">
        <v>13863</v>
      </c>
      <c r="F4484" t="s">
        <v>8901</v>
      </c>
      <c r="G4484" t="s">
        <v>8902</v>
      </c>
      <c r="H4484" t="s">
        <v>65</v>
      </c>
      <c r="I4484">
        <v>45</v>
      </c>
      <c r="J4484">
        <v>0</v>
      </c>
      <c r="K4484" t="s">
        <v>8903</v>
      </c>
      <c r="M4484" s="15">
        <f t="shared" si="530"/>
        <v>45</v>
      </c>
      <c r="N4484" s="13">
        <f t="shared" si="531"/>
        <v>10</v>
      </c>
      <c r="O4484" s="13">
        <f t="shared" si="532"/>
        <v>2</v>
      </c>
      <c r="P4484" s="13">
        <f t="shared" si="533"/>
        <v>2017</v>
      </c>
      <c r="Q4484" s="13">
        <f t="shared" si="534"/>
        <v>45</v>
      </c>
    </row>
    <row r="4485" spans="1:17" x14ac:dyDescent="0.25">
      <c r="A4485" t="s">
        <v>8904</v>
      </c>
      <c r="B4485" t="s">
        <v>8905</v>
      </c>
      <c r="C4485">
        <v>42790.506377314814</v>
      </c>
      <c r="D4485">
        <v>1</v>
      </c>
      <c r="E4485" t="s">
        <v>13863</v>
      </c>
      <c r="F4485" t="s">
        <v>8901</v>
      </c>
      <c r="G4485" t="s">
        <v>8902</v>
      </c>
      <c r="H4485" t="s">
        <v>65</v>
      </c>
      <c r="I4485">
        <v>45</v>
      </c>
      <c r="J4485">
        <v>0</v>
      </c>
      <c r="K4485" t="s">
        <v>8906</v>
      </c>
      <c r="M4485" s="15">
        <f t="shared" si="530"/>
        <v>45</v>
      </c>
      <c r="N4485" s="13">
        <f t="shared" si="531"/>
        <v>10</v>
      </c>
      <c r="O4485" s="13">
        <f t="shared" si="532"/>
        <v>2</v>
      </c>
      <c r="P4485" s="13">
        <f t="shared" si="533"/>
        <v>2017</v>
      </c>
      <c r="Q4485" s="13">
        <f t="shared" si="534"/>
        <v>45</v>
      </c>
    </row>
    <row r="4486" spans="1:17" x14ac:dyDescent="0.25">
      <c r="A4486" t="s">
        <v>8907</v>
      </c>
      <c r="B4486" t="s">
        <v>8908</v>
      </c>
      <c r="C4486">
        <v>42788.739027777781</v>
      </c>
      <c r="D4486">
        <v>1</v>
      </c>
      <c r="E4486" t="s">
        <v>13863</v>
      </c>
      <c r="F4486" t="s">
        <v>8909</v>
      </c>
      <c r="G4486" t="s">
        <v>8910</v>
      </c>
      <c r="H4486" t="s">
        <v>181</v>
      </c>
      <c r="I4486">
        <v>18.3</v>
      </c>
      <c r="J4486">
        <v>0</v>
      </c>
      <c r="K4486" t="s">
        <v>8911</v>
      </c>
      <c r="M4486" s="15">
        <f t="shared" si="530"/>
        <v>18.3</v>
      </c>
      <c r="N4486" s="13">
        <f t="shared" si="531"/>
        <v>10</v>
      </c>
      <c r="O4486" s="13">
        <f t="shared" si="532"/>
        <v>2</v>
      </c>
      <c r="P4486" s="13">
        <f t="shared" si="533"/>
        <v>2017</v>
      </c>
      <c r="Q4486" s="13">
        <f t="shared" si="534"/>
        <v>18.3</v>
      </c>
    </row>
    <row r="4487" spans="1:17" x14ac:dyDescent="0.25">
      <c r="A4487" t="s">
        <v>8912</v>
      </c>
      <c r="B4487" t="s">
        <v>8913</v>
      </c>
      <c r="C4487">
        <v>42788.739027777781</v>
      </c>
      <c r="D4487">
        <v>1</v>
      </c>
      <c r="E4487" t="s">
        <v>13863</v>
      </c>
      <c r="F4487" t="s">
        <v>8909</v>
      </c>
      <c r="G4487" t="s">
        <v>8910</v>
      </c>
      <c r="H4487" t="s">
        <v>181</v>
      </c>
      <c r="I4487">
        <v>6.84</v>
      </c>
      <c r="J4487">
        <v>0</v>
      </c>
      <c r="K4487" t="s">
        <v>8914</v>
      </c>
      <c r="M4487" s="15">
        <f t="shared" si="530"/>
        <v>6.84</v>
      </c>
      <c r="N4487" s="13">
        <f t="shared" si="531"/>
        <v>10</v>
      </c>
      <c r="O4487" s="13">
        <f t="shared" si="532"/>
        <v>2</v>
      </c>
      <c r="P4487" s="13">
        <f t="shared" si="533"/>
        <v>2017</v>
      </c>
      <c r="Q4487" s="13">
        <f t="shared" si="534"/>
        <v>6.84</v>
      </c>
    </row>
    <row r="4488" spans="1:17" x14ac:dyDescent="0.25">
      <c r="A4488" t="s">
        <v>8915</v>
      </c>
      <c r="B4488" t="s">
        <v>8916</v>
      </c>
      <c r="C4488">
        <v>42852.475162037037</v>
      </c>
      <c r="D4488">
        <v>1</v>
      </c>
      <c r="E4488" t="s">
        <v>13863</v>
      </c>
      <c r="F4488" t="s">
        <v>8909</v>
      </c>
      <c r="G4488" t="s">
        <v>8917</v>
      </c>
      <c r="H4488" t="s">
        <v>181</v>
      </c>
      <c r="I4488">
        <v>9.6</v>
      </c>
      <c r="J4488">
        <v>0</v>
      </c>
      <c r="K4488" t="s">
        <v>8918</v>
      </c>
      <c r="M4488" s="15">
        <f t="shared" si="530"/>
        <v>9.6</v>
      </c>
      <c r="N4488" s="13">
        <f t="shared" si="531"/>
        <v>10</v>
      </c>
      <c r="O4488" s="13">
        <f t="shared" si="532"/>
        <v>4</v>
      </c>
      <c r="P4488" s="13">
        <f t="shared" si="533"/>
        <v>2017</v>
      </c>
      <c r="Q4488" s="13">
        <f t="shared" si="534"/>
        <v>9.6</v>
      </c>
    </row>
    <row r="4489" spans="1:17" x14ac:dyDescent="0.25">
      <c r="A4489" t="s">
        <v>8919</v>
      </c>
      <c r="B4489" t="s">
        <v>8920</v>
      </c>
      <c r="C4489">
        <v>42773.600648148145</v>
      </c>
      <c r="D4489">
        <v>6</v>
      </c>
      <c r="E4489" t="s">
        <v>13863</v>
      </c>
      <c r="F4489" t="s">
        <v>8921</v>
      </c>
      <c r="G4489" t="s">
        <v>8922</v>
      </c>
      <c r="H4489" t="s">
        <v>59</v>
      </c>
      <c r="I4489">
        <v>73.03</v>
      </c>
      <c r="J4489">
        <v>0</v>
      </c>
      <c r="K4489" t="s">
        <v>8923</v>
      </c>
      <c r="M4489" s="15">
        <f t="shared" si="530"/>
        <v>73.03</v>
      </c>
      <c r="N4489" s="13">
        <f t="shared" si="531"/>
        <v>10</v>
      </c>
      <c r="O4489" s="13">
        <f t="shared" si="532"/>
        <v>2</v>
      </c>
      <c r="P4489" s="13">
        <f t="shared" si="533"/>
        <v>2017</v>
      </c>
      <c r="Q4489" s="13">
        <f t="shared" si="534"/>
        <v>438.18</v>
      </c>
    </row>
    <row r="4490" spans="1:17" x14ac:dyDescent="0.25">
      <c r="A4490" t="s">
        <v>8348</v>
      </c>
      <c r="B4490" t="s">
        <v>8349</v>
      </c>
      <c r="C4490">
        <v>42776.521967592591</v>
      </c>
      <c r="D4490">
        <v>1</v>
      </c>
      <c r="E4490" t="s">
        <v>13863</v>
      </c>
      <c r="F4490" t="s">
        <v>8924</v>
      </c>
      <c r="G4490" t="s">
        <v>8925</v>
      </c>
      <c r="H4490" t="s">
        <v>27</v>
      </c>
      <c r="I4490">
        <v>201.20939999999999</v>
      </c>
      <c r="J4490">
        <v>0</v>
      </c>
      <c r="K4490" t="s">
        <v>8352</v>
      </c>
      <c r="M4490" s="15">
        <f t="shared" si="530"/>
        <v>201.20939999999999</v>
      </c>
      <c r="N4490" s="13">
        <f t="shared" si="531"/>
        <v>10</v>
      </c>
      <c r="O4490" s="13">
        <f t="shared" si="532"/>
        <v>2</v>
      </c>
      <c r="P4490" s="13">
        <f t="shared" si="533"/>
        <v>2017</v>
      </c>
      <c r="Q4490" s="13">
        <f t="shared" si="534"/>
        <v>201.20939999999999</v>
      </c>
    </row>
    <row r="4491" spans="1:17" x14ac:dyDescent="0.25">
      <c r="A4491" t="s">
        <v>8353</v>
      </c>
      <c r="B4491" t="s">
        <v>8354</v>
      </c>
      <c r="C4491">
        <v>42776.521967592591</v>
      </c>
      <c r="D4491">
        <v>1</v>
      </c>
      <c r="E4491" t="s">
        <v>13863</v>
      </c>
      <c r="F4491" t="s">
        <v>8924</v>
      </c>
      <c r="G4491" t="s">
        <v>8925</v>
      </c>
      <c r="H4491" t="s">
        <v>27</v>
      </c>
      <c r="I4491">
        <v>206.89160000000001</v>
      </c>
      <c r="J4491">
        <v>0</v>
      </c>
      <c r="K4491" t="s">
        <v>8355</v>
      </c>
      <c r="M4491" s="15">
        <f t="shared" si="530"/>
        <v>206.89160000000001</v>
      </c>
      <c r="N4491" s="13">
        <f t="shared" si="531"/>
        <v>10</v>
      </c>
      <c r="O4491" s="13">
        <f t="shared" si="532"/>
        <v>2</v>
      </c>
      <c r="P4491" s="13">
        <f t="shared" si="533"/>
        <v>2017</v>
      </c>
      <c r="Q4491" s="13">
        <f t="shared" si="534"/>
        <v>206.89160000000001</v>
      </c>
    </row>
    <row r="4492" spans="1:17" x14ac:dyDescent="0.25">
      <c r="A4492" t="s">
        <v>8356</v>
      </c>
      <c r="B4492" t="s">
        <v>8357</v>
      </c>
      <c r="C4492">
        <v>42776.521967592591</v>
      </c>
      <c r="D4492">
        <v>1</v>
      </c>
      <c r="E4492" t="s">
        <v>13863</v>
      </c>
      <c r="F4492" t="s">
        <v>8924</v>
      </c>
      <c r="G4492" t="s">
        <v>8925</v>
      </c>
      <c r="H4492" t="s">
        <v>27</v>
      </c>
      <c r="I4492">
        <v>211.7277</v>
      </c>
      <c r="J4492">
        <v>0</v>
      </c>
      <c r="K4492" t="s">
        <v>8355</v>
      </c>
      <c r="M4492" s="15">
        <f t="shared" si="530"/>
        <v>211.7277</v>
      </c>
      <c r="N4492" s="13">
        <f t="shared" si="531"/>
        <v>10</v>
      </c>
      <c r="O4492" s="13">
        <f t="shared" si="532"/>
        <v>2</v>
      </c>
      <c r="P4492" s="13">
        <f t="shared" si="533"/>
        <v>2017</v>
      </c>
      <c r="Q4492" s="13">
        <f t="shared" si="534"/>
        <v>211.7277</v>
      </c>
    </row>
    <row r="4493" spans="1:17" x14ac:dyDescent="0.25">
      <c r="A4493" t="s">
        <v>8358</v>
      </c>
      <c r="B4493" t="s">
        <v>8359</v>
      </c>
      <c r="C4493">
        <v>42776.521967592591</v>
      </c>
      <c r="D4493">
        <v>1</v>
      </c>
      <c r="E4493" t="s">
        <v>13863</v>
      </c>
      <c r="F4493" t="s">
        <v>8924</v>
      </c>
      <c r="G4493" t="s">
        <v>8925</v>
      </c>
      <c r="H4493" t="s">
        <v>27</v>
      </c>
      <c r="I4493">
        <v>6.1738</v>
      </c>
      <c r="J4493">
        <v>0</v>
      </c>
      <c r="K4493" t="s">
        <v>8355</v>
      </c>
      <c r="M4493" s="15">
        <f t="shared" si="530"/>
        <v>6.1738</v>
      </c>
      <c r="N4493" s="13">
        <f t="shared" si="531"/>
        <v>10</v>
      </c>
      <c r="O4493" s="13">
        <f t="shared" si="532"/>
        <v>2</v>
      </c>
      <c r="P4493" s="13">
        <f t="shared" si="533"/>
        <v>2017</v>
      </c>
      <c r="Q4493" s="13">
        <f t="shared" si="534"/>
        <v>6.1738</v>
      </c>
    </row>
    <row r="4494" spans="1:17" x14ac:dyDescent="0.25">
      <c r="A4494" t="s">
        <v>1573</v>
      </c>
      <c r="B4494" t="s">
        <v>1574</v>
      </c>
      <c r="C4494">
        <v>42776.521967592591</v>
      </c>
      <c r="D4494">
        <v>1</v>
      </c>
      <c r="E4494" t="s">
        <v>13863</v>
      </c>
      <c r="F4494" t="s">
        <v>8924</v>
      </c>
      <c r="G4494" t="s">
        <v>8925</v>
      </c>
      <c r="H4494" t="s">
        <v>27</v>
      </c>
      <c r="I4494">
        <v>22.4773</v>
      </c>
      <c r="J4494">
        <v>0</v>
      </c>
      <c r="K4494" t="s">
        <v>1577</v>
      </c>
      <c r="M4494" s="15">
        <f t="shared" si="530"/>
        <v>22.4773</v>
      </c>
      <c r="N4494" s="13">
        <f t="shared" si="531"/>
        <v>10</v>
      </c>
      <c r="O4494" s="13">
        <f t="shared" si="532"/>
        <v>2</v>
      </c>
      <c r="P4494" s="13">
        <f t="shared" si="533"/>
        <v>2017</v>
      </c>
      <c r="Q4494" s="13">
        <f t="shared" si="534"/>
        <v>22.4773</v>
      </c>
    </row>
    <row r="4495" spans="1:17" x14ac:dyDescent="0.25">
      <c r="A4495" t="s">
        <v>1578</v>
      </c>
      <c r="B4495" t="s">
        <v>1579</v>
      </c>
      <c r="C4495">
        <v>42776.521967592591</v>
      </c>
      <c r="D4495">
        <v>1</v>
      </c>
      <c r="E4495" t="s">
        <v>13863</v>
      </c>
      <c r="F4495" t="s">
        <v>8924</v>
      </c>
      <c r="G4495" t="s">
        <v>8925</v>
      </c>
      <c r="H4495" t="s">
        <v>27</v>
      </c>
      <c r="I4495">
        <v>13.3766</v>
      </c>
      <c r="J4495">
        <v>0</v>
      </c>
      <c r="K4495" t="s">
        <v>1580</v>
      </c>
      <c r="M4495" s="15">
        <f t="shared" si="530"/>
        <v>13.3766</v>
      </c>
      <c r="N4495" s="13">
        <f t="shared" si="531"/>
        <v>10</v>
      </c>
      <c r="O4495" s="13">
        <f t="shared" si="532"/>
        <v>2</v>
      </c>
      <c r="P4495" s="13">
        <f t="shared" si="533"/>
        <v>2017</v>
      </c>
      <c r="Q4495" s="13">
        <f t="shared" si="534"/>
        <v>13.3766</v>
      </c>
    </row>
    <row r="4496" spans="1:17" x14ac:dyDescent="0.25">
      <c r="A4496" t="s">
        <v>1504</v>
      </c>
      <c r="B4496" t="s">
        <v>1505</v>
      </c>
      <c r="C4496">
        <v>42779.709131944444</v>
      </c>
      <c r="D4496">
        <v>77</v>
      </c>
      <c r="E4496" t="s">
        <v>13863</v>
      </c>
      <c r="F4496" t="s">
        <v>8926</v>
      </c>
      <c r="G4496" t="s">
        <v>8927</v>
      </c>
      <c r="H4496" t="s">
        <v>240</v>
      </c>
      <c r="I4496">
        <v>2.81</v>
      </c>
      <c r="J4496">
        <v>0</v>
      </c>
      <c r="K4496" t="s">
        <v>1506</v>
      </c>
      <c r="M4496" s="15">
        <f t="shared" si="530"/>
        <v>2.81</v>
      </c>
      <c r="N4496" s="13">
        <f t="shared" si="531"/>
        <v>10</v>
      </c>
      <c r="O4496" s="13">
        <f t="shared" si="532"/>
        <v>2</v>
      </c>
      <c r="P4496" s="13">
        <f t="shared" si="533"/>
        <v>2017</v>
      </c>
      <c r="Q4496" s="13">
        <f t="shared" si="534"/>
        <v>216.37</v>
      </c>
    </row>
    <row r="4497" spans="1:17" x14ac:dyDescent="0.25">
      <c r="A4497" t="s">
        <v>2508</v>
      </c>
      <c r="B4497" t="s">
        <v>2509</v>
      </c>
      <c r="C4497">
        <v>42782.419386574074</v>
      </c>
      <c r="D4497">
        <v>10</v>
      </c>
      <c r="E4497" t="s">
        <v>13863</v>
      </c>
      <c r="F4497" t="s">
        <v>8879</v>
      </c>
      <c r="G4497" t="s">
        <v>8880</v>
      </c>
      <c r="H4497" t="s">
        <v>65</v>
      </c>
      <c r="I4497">
        <v>4.99</v>
      </c>
      <c r="J4497">
        <v>0</v>
      </c>
      <c r="K4497" t="s">
        <v>2510</v>
      </c>
      <c r="M4497" s="15">
        <f t="shared" si="530"/>
        <v>4.99</v>
      </c>
      <c r="N4497" s="13">
        <f t="shared" si="531"/>
        <v>10</v>
      </c>
      <c r="O4497" s="13">
        <f t="shared" si="532"/>
        <v>2</v>
      </c>
      <c r="P4497" s="13">
        <f t="shared" si="533"/>
        <v>2017</v>
      </c>
      <c r="Q4497" s="13">
        <f t="shared" si="534"/>
        <v>49.900000000000006</v>
      </c>
    </row>
    <row r="4498" spans="1:17" x14ac:dyDescent="0.25">
      <c r="A4498" t="s">
        <v>2211</v>
      </c>
      <c r="B4498" t="s">
        <v>2212</v>
      </c>
      <c r="C4498">
        <v>42782.419386574074</v>
      </c>
      <c r="D4498">
        <v>400</v>
      </c>
      <c r="E4498" t="s">
        <v>13863</v>
      </c>
      <c r="F4498" t="s">
        <v>8879</v>
      </c>
      <c r="G4498" t="s">
        <v>8880</v>
      </c>
      <c r="H4498" t="s">
        <v>65</v>
      </c>
      <c r="I4498">
        <v>0.14000000000000001</v>
      </c>
      <c r="J4498">
        <v>0</v>
      </c>
      <c r="K4498" t="s">
        <v>2213</v>
      </c>
      <c r="M4498" s="15">
        <f t="shared" si="530"/>
        <v>0.14000000000000001</v>
      </c>
      <c r="N4498" s="13">
        <f t="shared" si="531"/>
        <v>10</v>
      </c>
      <c r="O4498" s="13">
        <f t="shared" si="532"/>
        <v>2</v>
      </c>
      <c r="P4498" s="13">
        <f t="shared" si="533"/>
        <v>2017</v>
      </c>
      <c r="Q4498" s="13">
        <f t="shared" si="534"/>
        <v>56.000000000000007</v>
      </c>
    </row>
    <row r="4499" spans="1:17" x14ac:dyDescent="0.25">
      <c r="A4499" t="s">
        <v>2214</v>
      </c>
      <c r="B4499" t="s">
        <v>2215</v>
      </c>
      <c r="C4499">
        <v>42782.419386574074</v>
      </c>
      <c r="D4499">
        <v>400</v>
      </c>
      <c r="E4499" t="s">
        <v>13863</v>
      </c>
      <c r="F4499" t="s">
        <v>8879</v>
      </c>
      <c r="G4499" t="s">
        <v>8880</v>
      </c>
      <c r="H4499" t="s">
        <v>65</v>
      </c>
      <c r="I4499">
        <v>0.1115</v>
      </c>
      <c r="J4499">
        <v>0</v>
      </c>
      <c r="K4499" t="s">
        <v>2216</v>
      </c>
      <c r="M4499" s="15">
        <f t="shared" si="530"/>
        <v>0.1115</v>
      </c>
      <c r="N4499" s="13">
        <f t="shared" si="531"/>
        <v>10</v>
      </c>
      <c r="O4499" s="13">
        <f t="shared" si="532"/>
        <v>2</v>
      </c>
      <c r="P4499" s="13">
        <f t="shared" si="533"/>
        <v>2017</v>
      </c>
      <c r="Q4499" s="13">
        <f t="shared" si="534"/>
        <v>44.6</v>
      </c>
    </row>
    <row r="4500" spans="1:17" x14ac:dyDescent="0.25">
      <c r="A4500" t="s">
        <v>3125</v>
      </c>
      <c r="B4500" t="s">
        <v>3126</v>
      </c>
      <c r="C4500">
        <v>42782.423194444447</v>
      </c>
      <c r="D4500">
        <v>50</v>
      </c>
      <c r="E4500" t="s">
        <v>13863</v>
      </c>
      <c r="F4500" t="s">
        <v>8928</v>
      </c>
      <c r="G4500" t="s">
        <v>8929</v>
      </c>
      <c r="H4500" t="s">
        <v>8930</v>
      </c>
      <c r="I4500">
        <v>24</v>
      </c>
      <c r="J4500">
        <v>0</v>
      </c>
      <c r="K4500" t="s">
        <v>3129</v>
      </c>
      <c r="M4500" s="15">
        <f t="shared" si="530"/>
        <v>24</v>
      </c>
      <c r="N4500" s="13">
        <f t="shared" si="531"/>
        <v>10</v>
      </c>
      <c r="O4500" s="13">
        <f t="shared" si="532"/>
        <v>2</v>
      </c>
      <c r="P4500" s="13">
        <f t="shared" si="533"/>
        <v>2017</v>
      </c>
      <c r="Q4500" s="13">
        <f t="shared" si="534"/>
        <v>1200</v>
      </c>
    </row>
    <row r="4501" spans="1:17" x14ac:dyDescent="0.25">
      <c r="A4501" t="s">
        <v>4188</v>
      </c>
      <c r="B4501" t="s">
        <v>4189</v>
      </c>
      <c r="C4501">
        <v>42783.730567129627</v>
      </c>
      <c r="D4501">
        <v>1</v>
      </c>
      <c r="E4501" t="s">
        <v>13863</v>
      </c>
      <c r="F4501" t="s">
        <v>8931</v>
      </c>
      <c r="G4501" t="s">
        <v>8932</v>
      </c>
      <c r="H4501" t="s">
        <v>38</v>
      </c>
      <c r="I4501">
        <v>2497.17</v>
      </c>
      <c r="J4501">
        <v>0</v>
      </c>
      <c r="K4501" t="s">
        <v>4192</v>
      </c>
      <c r="M4501" s="15">
        <f t="shared" si="530"/>
        <v>2497.17</v>
      </c>
      <c r="N4501" s="13">
        <f t="shared" si="531"/>
        <v>10</v>
      </c>
      <c r="O4501" s="13">
        <f t="shared" si="532"/>
        <v>2</v>
      </c>
      <c r="P4501" s="13">
        <f t="shared" si="533"/>
        <v>2017</v>
      </c>
      <c r="Q4501" s="13">
        <f t="shared" si="534"/>
        <v>2497.17</v>
      </c>
    </row>
    <row r="4502" spans="1:17" x14ac:dyDescent="0.25">
      <c r="A4502" t="s">
        <v>1504</v>
      </c>
      <c r="B4502" t="s">
        <v>1505</v>
      </c>
      <c r="C4502">
        <v>42788.751747685186</v>
      </c>
      <c r="D4502">
        <v>1000</v>
      </c>
      <c r="E4502" t="s">
        <v>13863</v>
      </c>
      <c r="F4502" t="s">
        <v>8933</v>
      </c>
      <c r="G4502" t="s">
        <v>8934</v>
      </c>
      <c r="H4502" t="s">
        <v>181</v>
      </c>
      <c r="I4502">
        <v>2.52</v>
      </c>
      <c r="J4502">
        <v>0</v>
      </c>
      <c r="K4502" t="s">
        <v>1506</v>
      </c>
      <c r="M4502" s="15">
        <f t="shared" si="530"/>
        <v>2.52</v>
      </c>
      <c r="N4502" s="13">
        <f t="shared" si="531"/>
        <v>10</v>
      </c>
      <c r="O4502" s="13">
        <f t="shared" si="532"/>
        <v>2</v>
      </c>
      <c r="P4502" s="13">
        <f t="shared" si="533"/>
        <v>2017</v>
      </c>
      <c r="Q4502" s="13">
        <f t="shared" si="534"/>
        <v>2520</v>
      </c>
    </row>
    <row r="4503" spans="1:17" x14ac:dyDescent="0.25">
      <c r="A4503" t="s">
        <v>8935</v>
      </c>
      <c r="B4503" t="s">
        <v>8936</v>
      </c>
      <c r="C4503">
        <v>42786.729699074072</v>
      </c>
      <c r="D4503">
        <v>6</v>
      </c>
      <c r="E4503" t="s">
        <v>113</v>
      </c>
      <c r="F4503" t="s">
        <v>8937</v>
      </c>
      <c r="G4503" t="s">
        <v>8938</v>
      </c>
      <c r="H4503" t="s">
        <v>240</v>
      </c>
      <c r="I4503">
        <v>9.99</v>
      </c>
      <c r="J4503">
        <v>0</v>
      </c>
      <c r="K4503" t="s">
        <v>240</v>
      </c>
      <c r="M4503" s="15">
        <f t="shared" si="530"/>
        <v>9.99</v>
      </c>
      <c r="N4503" s="13">
        <f t="shared" si="531"/>
        <v>10</v>
      </c>
      <c r="O4503" s="13">
        <f t="shared" si="532"/>
        <v>2</v>
      </c>
      <c r="P4503" s="13">
        <f t="shared" si="533"/>
        <v>2017</v>
      </c>
      <c r="Q4503" s="13">
        <f t="shared" si="534"/>
        <v>59.94</v>
      </c>
    </row>
    <row r="4504" spans="1:17" x14ac:dyDescent="0.25">
      <c r="A4504" t="s">
        <v>1181</v>
      </c>
      <c r="B4504" t="s">
        <v>1182</v>
      </c>
      <c r="C4504">
        <v>42786.729699074072</v>
      </c>
      <c r="D4504">
        <v>6</v>
      </c>
      <c r="E4504" t="s">
        <v>113</v>
      </c>
      <c r="F4504" t="s">
        <v>8937</v>
      </c>
      <c r="G4504" t="s">
        <v>8938</v>
      </c>
      <c r="H4504" t="s">
        <v>240</v>
      </c>
      <c r="I4504">
        <v>5.46</v>
      </c>
      <c r="J4504">
        <v>0</v>
      </c>
      <c r="K4504" t="s">
        <v>896</v>
      </c>
      <c r="M4504" s="15">
        <f t="shared" si="530"/>
        <v>5.46</v>
      </c>
      <c r="N4504" s="13">
        <f t="shared" si="531"/>
        <v>10</v>
      </c>
      <c r="O4504" s="13">
        <f t="shared" si="532"/>
        <v>2</v>
      </c>
      <c r="P4504" s="13">
        <f t="shared" si="533"/>
        <v>2017</v>
      </c>
      <c r="Q4504" s="13">
        <f t="shared" si="534"/>
        <v>32.76</v>
      </c>
    </row>
    <row r="4505" spans="1:17" x14ac:dyDescent="0.25">
      <c r="A4505" t="s">
        <v>892</v>
      </c>
      <c r="B4505" t="s">
        <v>893</v>
      </c>
      <c r="C4505">
        <v>42786.729699074072</v>
      </c>
      <c r="D4505">
        <v>6</v>
      </c>
      <c r="E4505" t="s">
        <v>113</v>
      </c>
      <c r="F4505" t="s">
        <v>8937</v>
      </c>
      <c r="G4505" t="s">
        <v>8938</v>
      </c>
      <c r="H4505" t="s">
        <v>240</v>
      </c>
      <c r="I4505">
        <v>4.47</v>
      </c>
      <c r="J4505">
        <v>0</v>
      </c>
      <c r="K4505" t="s">
        <v>896</v>
      </c>
      <c r="M4505" s="15">
        <f t="shared" si="530"/>
        <v>4.47</v>
      </c>
      <c r="N4505" s="13">
        <f t="shared" si="531"/>
        <v>10</v>
      </c>
      <c r="O4505" s="13">
        <f t="shared" si="532"/>
        <v>2</v>
      </c>
      <c r="P4505" s="13">
        <f t="shared" si="533"/>
        <v>2017</v>
      </c>
      <c r="Q4505" s="13">
        <f t="shared" si="534"/>
        <v>26.82</v>
      </c>
    </row>
    <row r="4506" spans="1:17" x14ac:dyDescent="0.25">
      <c r="A4506" t="s">
        <v>2409</v>
      </c>
      <c r="B4506" t="s">
        <v>2410</v>
      </c>
      <c r="C4506">
        <v>42802.740034722221</v>
      </c>
      <c r="D4506">
        <v>3</v>
      </c>
      <c r="E4506" t="s">
        <v>13863</v>
      </c>
      <c r="F4506" t="s">
        <v>8939</v>
      </c>
      <c r="G4506" t="s">
        <v>8940</v>
      </c>
      <c r="H4506" t="s">
        <v>301</v>
      </c>
      <c r="I4506">
        <v>12.388999999999999</v>
      </c>
      <c r="J4506">
        <v>0</v>
      </c>
      <c r="K4506" t="s">
        <v>2412</v>
      </c>
      <c r="M4506" s="15">
        <f t="shared" ref="M4506:M4558" si="535">+I4506*(1-J4506/100)</f>
        <v>12.388999999999999</v>
      </c>
      <c r="N4506" s="13">
        <f t="shared" ref="N4506:N4558" si="536">+LEN(A4506)</f>
        <v>10</v>
      </c>
      <c r="O4506" s="13">
        <f t="shared" ref="O4506:O4558" si="537">+MONTH(C4506)</f>
        <v>3</v>
      </c>
      <c r="P4506" s="13">
        <f t="shared" ref="P4506:P4558" si="538">+YEAR(C4506)</f>
        <v>2017</v>
      </c>
      <c r="Q4506" s="13">
        <f t="shared" ref="Q4506:Q4558" si="539">+M4506*D4506</f>
        <v>37.167000000000002</v>
      </c>
    </row>
    <row r="4507" spans="1:17" x14ac:dyDescent="0.25">
      <c r="A4507" t="s">
        <v>2404</v>
      </c>
      <c r="B4507" t="s">
        <v>2405</v>
      </c>
      <c r="C4507">
        <v>42802.740034722221</v>
      </c>
      <c r="D4507">
        <v>3</v>
      </c>
      <c r="E4507" t="s">
        <v>13863</v>
      </c>
      <c r="F4507" t="s">
        <v>8939</v>
      </c>
      <c r="G4507" t="s">
        <v>8940</v>
      </c>
      <c r="H4507" t="s">
        <v>301</v>
      </c>
      <c r="I4507">
        <v>22.864999999999998</v>
      </c>
      <c r="J4507">
        <v>0</v>
      </c>
      <c r="K4507" t="s">
        <v>2408</v>
      </c>
      <c r="M4507" s="15">
        <f t="shared" si="535"/>
        <v>22.864999999999998</v>
      </c>
      <c r="N4507" s="13">
        <f t="shared" si="536"/>
        <v>10</v>
      </c>
      <c r="O4507" s="13">
        <f t="shared" si="537"/>
        <v>3</v>
      </c>
      <c r="P4507" s="13">
        <f t="shared" si="538"/>
        <v>2017</v>
      </c>
      <c r="Q4507" s="13">
        <f t="shared" si="539"/>
        <v>68.594999999999999</v>
      </c>
    </row>
    <row r="4508" spans="1:17" x14ac:dyDescent="0.25">
      <c r="A4508" t="s">
        <v>218</v>
      </c>
      <c r="B4508" t="s">
        <v>219</v>
      </c>
      <c r="C4508">
        <v>42776.299050925925</v>
      </c>
      <c r="D4508">
        <v>3</v>
      </c>
      <c r="E4508" t="s">
        <v>13863</v>
      </c>
      <c r="F4508" t="s">
        <v>8941</v>
      </c>
      <c r="G4508" t="s">
        <v>8942</v>
      </c>
      <c r="H4508" t="s">
        <v>222</v>
      </c>
      <c r="I4508">
        <v>50.57</v>
      </c>
      <c r="J4508">
        <v>0</v>
      </c>
      <c r="K4508" t="s">
        <v>223</v>
      </c>
      <c r="M4508" s="15">
        <f t="shared" si="535"/>
        <v>50.57</v>
      </c>
      <c r="N4508" s="13">
        <f t="shared" si="536"/>
        <v>10</v>
      </c>
      <c r="O4508" s="13">
        <f t="shared" si="537"/>
        <v>2</v>
      </c>
      <c r="P4508" s="13">
        <f t="shared" si="538"/>
        <v>2017</v>
      </c>
      <c r="Q4508" s="13">
        <f t="shared" si="539"/>
        <v>151.71</v>
      </c>
    </row>
    <row r="4509" spans="1:17" x14ac:dyDescent="0.25">
      <c r="A4509" t="s">
        <v>8943</v>
      </c>
      <c r="B4509" t="s">
        <v>8944</v>
      </c>
      <c r="C4509">
        <v>42768.75277777778</v>
      </c>
      <c r="D4509">
        <v>10</v>
      </c>
      <c r="E4509" t="s">
        <v>13863</v>
      </c>
      <c r="F4509" t="s">
        <v>8945</v>
      </c>
      <c r="G4509" t="s">
        <v>8946</v>
      </c>
      <c r="H4509" t="s">
        <v>59</v>
      </c>
      <c r="I4509">
        <v>73.03</v>
      </c>
      <c r="J4509">
        <v>0</v>
      </c>
      <c r="K4509" t="s">
        <v>8947</v>
      </c>
      <c r="M4509" s="15">
        <f t="shared" si="535"/>
        <v>73.03</v>
      </c>
      <c r="N4509" s="13">
        <f t="shared" si="536"/>
        <v>10</v>
      </c>
      <c r="O4509" s="13">
        <f t="shared" si="537"/>
        <v>2</v>
      </c>
      <c r="P4509" s="13">
        <f t="shared" si="538"/>
        <v>2017</v>
      </c>
      <c r="Q4509" s="13">
        <f t="shared" si="539"/>
        <v>730.3</v>
      </c>
    </row>
    <row r="4510" spans="1:17" x14ac:dyDescent="0.25">
      <c r="A4510" t="s">
        <v>1681</v>
      </c>
      <c r="B4510" t="s">
        <v>1682</v>
      </c>
      <c r="C4510">
        <v>42779.61414351852</v>
      </c>
      <c r="D4510">
        <v>100</v>
      </c>
      <c r="E4510" t="s">
        <v>13863</v>
      </c>
      <c r="F4510" t="s">
        <v>8948</v>
      </c>
      <c r="G4510" t="s">
        <v>8949</v>
      </c>
      <c r="H4510" t="s">
        <v>181</v>
      </c>
      <c r="I4510">
        <v>2.59</v>
      </c>
      <c r="J4510">
        <v>0</v>
      </c>
      <c r="K4510" t="s">
        <v>1683</v>
      </c>
      <c r="M4510" s="15">
        <f t="shared" si="535"/>
        <v>2.59</v>
      </c>
      <c r="N4510" s="13">
        <f t="shared" si="536"/>
        <v>10</v>
      </c>
      <c r="O4510" s="13">
        <f t="shared" si="537"/>
        <v>2</v>
      </c>
      <c r="P4510" s="13">
        <f t="shared" si="538"/>
        <v>2017</v>
      </c>
      <c r="Q4510" s="13">
        <f t="shared" si="539"/>
        <v>259</v>
      </c>
    </row>
    <row r="4511" spans="1:17" x14ac:dyDescent="0.25">
      <c r="A4511" t="s">
        <v>1444</v>
      </c>
      <c r="B4511" t="s">
        <v>1445</v>
      </c>
      <c r="C4511">
        <v>42797.360312500001</v>
      </c>
      <c r="D4511">
        <v>150</v>
      </c>
      <c r="E4511" t="s">
        <v>13863</v>
      </c>
      <c r="F4511" t="s">
        <v>8950</v>
      </c>
      <c r="G4511" t="s">
        <v>8951</v>
      </c>
      <c r="H4511" t="s">
        <v>181</v>
      </c>
      <c r="I4511">
        <v>0.84</v>
      </c>
      <c r="J4511">
        <v>0</v>
      </c>
      <c r="K4511" t="s">
        <v>790</v>
      </c>
      <c r="M4511" s="15">
        <f t="shared" si="535"/>
        <v>0.84</v>
      </c>
      <c r="N4511" s="13">
        <f t="shared" si="536"/>
        <v>10</v>
      </c>
      <c r="O4511" s="13">
        <f t="shared" si="537"/>
        <v>3</v>
      </c>
      <c r="P4511" s="13">
        <f t="shared" si="538"/>
        <v>2017</v>
      </c>
      <c r="Q4511" s="13">
        <f t="shared" si="539"/>
        <v>126</v>
      </c>
    </row>
    <row r="4512" spans="1:17" x14ac:dyDescent="0.25">
      <c r="A4512" t="s">
        <v>1430</v>
      </c>
      <c r="B4512" t="s">
        <v>1431</v>
      </c>
      <c r="C4512">
        <v>42797.360312500001</v>
      </c>
      <c r="D4512">
        <v>200</v>
      </c>
      <c r="E4512" t="s">
        <v>13863</v>
      </c>
      <c r="F4512" t="s">
        <v>8950</v>
      </c>
      <c r="G4512" t="s">
        <v>8951</v>
      </c>
      <c r="H4512" t="s">
        <v>181</v>
      </c>
      <c r="I4512">
        <v>0.8</v>
      </c>
      <c r="J4512">
        <v>0</v>
      </c>
      <c r="K4512" t="s">
        <v>790</v>
      </c>
      <c r="M4512" s="15">
        <f t="shared" si="535"/>
        <v>0.8</v>
      </c>
      <c r="N4512" s="13">
        <f t="shared" si="536"/>
        <v>10</v>
      </c>
      <c r="O4512" s="13">
        <f t="shared" si="537"/>
        <v>3</v>
      </c>
      <c r="P4512" s="13">
        <f t="shared" si="538"/>
        <v>2017</v>
      </c>
      <c r="Q4512" s="13">
        <f t="shared" si="539"/>
        <v>160</v>
      </c>
    </row>
    <row r="4513" spans="1:17" x14ac:dyDescent="0.25">
      <c r="A4513" t="s">
        <v>8952</v>
      </c>
      <c r="B4513" t="s">
        <v>8953</v>
      </c>
      <c r="C4513">
        <v>42773.595821759256</v>
      </c>
      <c r="D4513">
        <v>5</v>
      </c>
      <c r="E4513" t="s">
        <v>13863</v>
      </c>
      <c r="F4513" t="s">
        <v>8954</v>
      </c>
      <c r="G4513" t="s">
        <v>8955</v>
      </c>
      <c r="H4513" t="s">
        <v>326</v>
      </c>
      <c r="I4513">
        <v>24.85</v>
      </c>
      <c r="J4513">
        <v>0</v>
      </c>
      <c r="K4513" t="s">
        <v>8956</v>
      </c>
      <c r="M4513" s="15">
        <f t="shared" si="535"/>
        <v>24.85</v>
      </c>
      <c r="N4513" s="13">
        <f t="shared" si="536"/>
        <v>10</v>
      </c>
      <c r="O4513" s="13">
        <f t="shared" si="537"/>
        <v>2</v>
      </c>
      <c r="P4513" s="13">
        <f t="shared" si="538"/>
        <v>2017</v>
      </c>
      <c r="Q4513" s="13">
        <f t="shared" si="539"/>
        <v>124.25</v>
      </c>
    </row>
    <row r="4514" spans="1:17" x14ac:dyDescent="0.25">
      <c r="A4514" t="s">
        <v>4941</v>
      </c>
      <c r="B4514" t="s">
        <v>4942</v>
      </c>
      <c r="C4514">
        <v>42774.51021990741</v>
      </c>
      <c r="D4514">
        <v>20</v>
      </c>
      <c r="E4514" t="s">
        <v>13863</v>
      </c>
      <c r="F4514" t="s">
        <v>8957</v>
      </c>
      <c r="G4514" t="s">
        <v>8958</v>
      </c>
      <c r="H4514" t="s">
        <v>326</v>
      </c>
      <c r="I4514">
        <v>7.6</v>
      </c>
      <c r="J4514">
        <v>0</v>
      </c>
      <c r="K4514" t="s">
        <v>4945</v>
      </c>
      <c r="M4514" s="15">
        <f t="shared" si="535"/>
        <v>7.6</v>
      </c>
      <c r="N4514" s="13">
        <f t="shared" si="536"/>
        <v>10</v>
      </c>
      <c r="O4514" s="13">
        <f t="shared" si="537"/>
        <v>2</v>
      </c>
      <c r="P4514" s="13">
        <f t="shared" si="538"/>
        <v>2017</v>
      </c>
      <c r="Q4514" s="13">
        <f t="shared" si="539"/>
        <v>152</v>
      </c>
    </row>
    <row r="4515" spans="1:17" x14ac:dyDescent="0.25">
      <c r="A4515" t="s">
        <v>6196</v>
      </c>
      <c r="B4515" t="s">
        <v>6197</v>
      </c>
      <c r="C4515">
        <v>42766.608101851853</v>
      </c>
      <c r="D4515">
        <v>20</v>
      </c>
      <c r="E4515" t="s">
        <v>13863</v>
      </c>
      <c r="F4515" t="s">
        <v>8959</v>
      </c>
      <c r="G4515" t="s">
        <v>8960</v>
      </c>
      <c r="H4515" t="s">
        <v>181</v>
      </c>
      <c r="I4515">
        <v>555</v>
      </c>
      <c r="J4515">
        <v>0</v>
      </c>
      <c r="K4515" t="s">
        <v>6200</v>
      </c>
      <c r="M4515" s="15">
        <f t="shared" si="535"/>
        <v>555</v>
      </c>
      <c r="N4515" s="13">
        <f t="shared" si="536"/>
        <v>10</v>
      </c>
      <c r="O4515" s="13">
        <f t="shared" si="537"/>
        <v>1</v>
      </c>
      <c r="P4515" s="13">
        <f t="shared" si="538"/>
        <v>2017</v>
      </c>
      <c r="Q4515" s="13">
        <f t="shared" si="539"/>
        <v>11100</v>
      </c>
    </row>
    <row r="4516" spans="1:17" x14ac:dyDescent="0.25">
      <c r="A4516" t="s">
        <v>5563</v>
      </c>
      <c r="B4516" t="s">
        <v>5564</v>
      </c>
      <c r="C4516">
        <v>42761.526180555556</v>
      </c>
      <c r="D4516">
        <v>5</v>
      </c>
      <c r="E4516" t="s">
        <v>13863</v>
      </c>
      <c r="F4516" t="s">
        <v>8961</v>
      </c>
      <c r="G4516" t="s">
        <v>8962</v>
      </c>
      <c r="H4516" t="s">
        <v>444</v>
      </c>
      <c r="I4516">
        <v>346</v>
      </c>
      <c r="J4516">
        <v>0</v>
      </c>
      <c r="K4516" t="s">
        <v>5567</v>
      </c>
      <c r="M4516" s="15">
        <f t="shared" si="535"/>
        <v>346</v>
      </c>
      <c r="N4516" s="13">
        <f t="shared" si="536"/>
        <v>10</v>
      </c>
      <c r="O4516" s="13">
        <f t="shared" si="537"/>
        <v>1</v>
      </c>
      <c r="P4516" s="13">
        <f t="shared" si="538"/>
        <v>2017</v>
      </c>
      <c r="Q4516" s="13">
        <f t="shared" si="539"/>
        <v>1730</v>
      </c>
    </row>
    <row r="4517" spans="1:17" x14ac:dyDescent="0.25">
      <c r="A4517" t="s">
        <v>8963</v>
      </c>
      <c r="B4517" t="s">
        <v>8964</v>
      </c>
      <c r="C4517">
        <v>42773.602685185186</v>
      </c>
      <c r="D4517">
        <v>2</v>
      </c>
      <c r="E4517" t="s">
        <v>13863</v>
      </c>
      <c r="F4517" t="s">
        <v>8965</v>
      </c>
      <c r="G4517" t="s">
        <v>8966</v>
      </c>
      <c r="H4517" t="s">
        <v>65</v>
      </c>
      <c r="I4517">
        <v>19.95</v>
      </c>
      <c r="J4517">
        <v>0</v>
      </c>
      <c r="K4517" t="s">
        <v>8967</v>
      </c>
      <c r="M4517" s="15">
        <f t="shared" si="535"/>
        <v>19.95</v>
      </c>
      <c r="N4517" s="13">
        <f t="shared" si="536"/>
        <v>10</v>
      </c>
      <c r="O4517" s="13">
        <f t="shared" si="537"/>
        <v>2</v>
      </c>
      <c r="P4517" s="13">
        <f t="shared" si="538"/>
        <v>2017</v>
      </c>
      <c r="Q4517" s="13">
        <f t="shared" si="539"/>
        <v>39.9</v>
      </c>
    </row>
    <row r="4518" spans="1:17" x14ac:dyDescent="0.25">
      <c r="A4518" t="s">
        <v>8968</v>
      </c>
      <c r="B4518" t="s">
        <v>8969</v>
      </c>
      <c r="C4518">
        <v>42776.531307870369</v>
      </c>
      <c r="D4518">
        <v>100</v>
      </c>
      <c r="E4518" t="s">
        <v>13863</v>
      </c>
      <c r="F4518" t="s">
        <v>8965</v>
      </c>
      <c r="G4518" t="s">
        <v>8970</v>
      </c>
      <c r="H4518" t="s">
        <v>65</v>
      </c>
      <c r="I4518">
        <v>3.81</v>
      </c>
      <c r="J4518">
        <v>60</v>
      </c>
      <c r="K4518" t="s">
        <v>6037</v>
      </c>
      <c r="M4518" s="15">
        <f t="shared" si="535"/>
        <v>1.524</v>
      </c>
      <c r="N4518" s="13">
        <f t="shared" si="536"/>
        <v>10</v>
      </c>
      <c r="O4518" s="13">
        <f t="shared" si="537"/>
        <v>2</v>
      </c>
      <c r="P4518" s="13">
        <f t="shared" si="538"/>
        <v>2017</v>
      </c>
      <c r="Q4518" s="13">
        <f t="shared" si="539"/>
        <v>152.4</v>
      </c>
    </row>
    <row r="4519" spans="1:17" x14ac:dyDescent="0.25">
      <c r="A4519" t="s">
        <v>6032</v>
      </c>
      <c r="B4519" t="s">
        <v>6033</v>
      </c>
      <c r="C4519">
        <v>42776.531307870369</v>
      </c>
      <c r="D4519">
        <v>600</v>
      </c>
      <c r="E4519" t="s">
        <v>13863</v>
      </c>
      <c r="F4519" t="s">
        <v>8965</v>
      </c>
      <c r="G4519" t="s">
        <v>8970</v>
      </c>
      <c r="H4519" t="s">
        <v>65</v>
      </c>
      <c r="I4519">
        <v>0.13600000000000001</v>
      </c>
      <c r="J4519">
        <v>0</v>
      </c>
      <c r="K4519" t="s">
        <v>6034</v>
      </c>
      <c r="M4519" s="15">
        <f t="shared" si="535"/>
        <v>0.13600000000000001</v>
      </c>
      <c r="N4519" s="13">
        <f t="shared" si="536"/>
        <v>10</v>
      </c>
      <c r="O4519" s="13">
        <f t="shared" si="537"/>
        <v>2</v>
      </c>
      <c r="P4519" s="13">
        <f t="shared" si="538"/>
        <v>2017</v>
      </c>
      <c r="Q4519" s="13">
        <f t="shared" si="539"/>
        <v>81.600000000000009</v>
      </c>
    </row>
    <row r="4520" spans="1:17" x14ac:dyDescent="0.25">
      <c r="A4520" t="s">
        <v>6028</v>
      </c>
      <c r="B4520" t="s">
        <v>6029</v>
      </c>
      <c r="C4520">
        <v>42779.590069444443</v>
      </c>
      <c r="D4520">
        <v>10</v>
      </c>
      <c r="E4520" t="s">
        <v>13863</v>
      </c>
      <c r="F4520" t="s">
        <v>8965</v>
      </c>
      <c r="G4520" t="s">
        <v>8971</v>
      </c>
      <c r="H4520" t="s">
        <v>65</v>
      </c>
      <c r="I4520">
        <v>23.63</v>
      </c>
      <c r="J4520">
        <v>0</v>
      </c>
      <c r="K4520" t="s">
        <v>6031</v>
      </c>
      <c r="M4520" s="15">
        <f t="shared" si="535"/>
        <v>23.63</v>
      </c>
      <c r="N4520" s="13">
        <f t="shared" si="536"/>
        <v>10</v>
      </c>
      <c r="O4520" s="13">
        <f t="shared" si="537"/>
        <v>2</v>
      </c>
      <c r="P4520" s="13">
        <f t="shared" si="538"/>
        <v>2017</v>
      </c>
      <c r="Q4520" s="13">
        <f t="shared" si="539"/>
        <v>236.29999999999998</v>
      </c>
    </row>
    <row r="4521" spans="1:17" x14ac:dyDescent="0.25">
      <c r="A4521" t="s">
        <v>67</v>
      </c>
      <c r="B4521" t="s">
        <v>68</v>
      </c>
      <c r="C4521">
        <v>42776.531307870369</v>
      </c>
      <c r="D4521">
        <v>2</v>
      </c>
      <c r="E4521" t="s">
        <v>13863</v>
      </c>
      <c r="F4521" t="s">
        <v>8965</v>
      </c>
      <c r="G4521" t="s">
        <v>8970</v>
      </c>
      <c r="H4521" t="s">
        <v>65</v>
      </c>
      <c r="I4521">
        <v>20.5</v>
      </c>
      <c r="J4521">
        <v>0</v>
      </c>
      <c r="K4521" t="s">
        <v>69</v>
      </c>
      <c r="M4521" s="15">
        <f t="shared" si="535"/>
        <v>20.5</v>
      </c>
      <c r="N4521" s="13">
        <f t="shared" si="536"/>
        <v>10</v>
      </c>
      <c r="O4521" s="13">
        <f t="shared" si="537"/>
        <v>2</v>
      </c>
      <c r="P4521" s="13">
        <f t="shared" si="538"/>
        <v>2017</v>
      </c>
      <c r="Q4521" s="13">
        <f t="shared" si="539"/>
        <v>41</v>
      </c>
    </row>
    <row r="4522" spans="1:17" x14ac:dyDescent="0.25">
      <c r="A4522" t="s">
        <v>8972</v>
      </c>
      <c r="B4522" t="s">
        <v>8973</v>
      </c>
      <c r="C4522">
        <v>42776.531307870369</v>
      </c>
      <c r="D4522">
        <v>2</v>
      </c>
      <c r="E4522" t="s">
        <v>13863</v>
      </c>
      <c r="F4522" t="s">
        <v>8965</v>
      </c>
      <c r="G4522" t="s">
        <v>8970</v>
      </c>
      <c r="H4522" t="s">
        <v>65</v>
      </c>
      <c r="I4522">
        <v>5.75</v>
      </c>
      <c r="J4522">
        <v>0</v>
      </c>
      <c r="K4522" t="s">
        <v>8974</v>
      </c>
      <c r="M4522" s="15">
        <f t="shared" si="535"/>
        <v>5.75</v>
      </c>
      <c r="N4522" s="13">
        <f t="shared" si="536"/>
        <v>10</v>
      </c>
      <c r="O4522" s="13">
        <f t="shared" si="537"/>
        <v>2</v>
      </c>
      <c r="P4522" s="13">
        <f t="shared" si="538"/>
        <v>2017</v>
      </c>
      <c r="Q4522" s="13">
        <f t="shared" si="539"/>
        <v>11.5</v>
      </c>
    </row>
    <row r="4523" spans="1:17" x14ac:dyDescent="0.25">
      <c r="A4523" t="s">
        <v>8975</v>
      </c>
      <c r="B4523" t="s">
        <v>8976</v>
      </c>
      <c r="C4523">
        <v>42776.531307870369</v>
      </c>
      <c r="D4523">
        <v>2</v>
      </c>
      <c r="E4523" t="s">
        <v>13863</v>
      </c>
      <c r="F4523" t="s">
        <v>8965</v>
      </c>
      <c r="G4523" t="s">
        <v>8970</v>
      </c>
      <c r="H4523" t="s">
        <v>65</v>
      </c>
      <c r="I4523">
        <v>11.8</v>
      </c>
      <c r="J4523">
        <v>0</v>
      </c>
      <c r="K4523" t="s">
        <v>8977</v>
      </c>
      <c r="M4523" s="15">
        <f t="shared" si="535"/>
        <v>11.8</v>
      </c>
      <c r="N4523" s="13">
        <f t="shared" si="536"/>
        <v>10</v>
      </c>
      <c r="O4523" s="13">
        <f t="shared" si="537"/>
        <v>2</v>
      </c>
      <c r="P4523" s="13">
        <f t="shared" si="538"/>
        <v>2017</v>
      </c>
      <c r="Q4523" s="13">
        <f t="shared" si="539"/>
        <v>23.6</v>
      </c>
    </row>
    <row r="4524" spans="1:17" x14ac:dyDescent="0.25">
      <c r="A4524" t="s">
        <v>8978</v>
      </c>
      <c r="B4524" t="s">
        <v>8979</v>
      </c>
      <c r="C4524">
        <v>42776.531307870369</v>
      </c>
      <c r="D4524">
        <v>1</v>
      </c>
      <c r="E4524" t="s">
        <v>13863</v>
      </c>
      <c r="F4524" t="s">
        <v>8965</v>
      </c>
      <c r="G4524" t="s">
        <v>8970</v>
      </c>
      <c r="H4524" t="s">
        <v>65</v>
      </c>
      <c r="I4524">
        <v>94.93</v>
      </c>
      <c r="J4524">
        <v>0</v>
      </c>
      <c r="K4524" t="s">
        <v>8980</v>
      </c>
      <c r="M4524" s="15">
        <f t="shared" si="535"/>
        <v>94.93</v>
      </c>
      <c r="N4524" s="13">
        <f t="shared" si="536"/>
        <v>10</v>
      </c>
      <c r="O4524" s="13">
        <f t="shared" si="537"/>
        <v>2</v>
      </c>
      <c r="P4524" s="13">
        <f t="shared" si="538"/>
        <v>2017</v>
      </c>
      <c r="Q4524" s="13">
        <f t="shared" si="539"/>
        <v>94.93</v>
      </c>
    </row>
    <row r="4525" spans="1:17" x14ac:dyDescent="0.25">
      <c r="A4525" t="s">
        <v>8981</v>
      </c>
      <c r="B4525" t="s">
        <v>8982</v>
      </c>
      <c r="C4525">
        <v>42776.531307870369</v>
      </c>
      <c r="D4525">
        <v>1</v>
      </c>
      <c r="E4525" t="s">
        <v>13863</v>
      </c>
      <c r="F4525" t="s">
        <v>8965</v>
      </c>
      <c r="G4525" t="s">
        <v>8970</v>
      </c>
      <c r="H4525" t="s">
        <v>65</v>
      </c>
      <c r="I4525">
        <v>47.85</v>
      </c>
      <c r="J4525">
        <v>0</v>
      </c>
      <c r="K4525" t="s">
        <v>8983</v>
      </c>
      <c r="M4525" s="15">
        <f t="shared" si="535"/>
        <v>47.85</v>
      </c>
      <c r="N4525" s="13">
        <f t="shared" si="536"/>
        <v>10</v>
      </c>
      <c r="O4525" s="13">
        <f t="shared" si="537"/>
        <v>2</v>
      </c>
      <c r="P4525" s="13">
        <f t="shared" si="538"/>
        <v>2017</v>
      </c>
      <c r="Q4525" s="13">
        <f t="shared" si="539"/>
        <v>47.85</v>
      </c>
    </row>
    <row r="4526" spans="1:17" x14ac:dyDescent="0.25">
      <c r="A4526" t="s">
        <v>8984</v>
      </c>
      <c r="B4526" t="s">
        <v>8985</v>
      </c>
      <c r="C4526">
        <v>42776.531307870369</v>
      </c>
      <c r="D4526">
        <v>1</v>
      </c>
      <c r="E4526" t="s">
        <v>13863</v>
      </c>
      <c r="F4526" t="s">
        <v>8965</v>
      </c>
      <c r="G4526" t="s">
        <v>8970</v>
      </c>
      <c r="H4526" t="s">
        <v>65</v>
      </c>
      <c r="I4526">
        <v>79.06</v>
      </c>
      <c r="J4526">
        <v>0</v>
      </c>
      <c r="K4526" t="s">
        <v>8986</v>
      </c>
      <c r="M4526" s="15">
        <f t="shared" si="535"/>
        <v>79.06</v>
      </c>
      <c r="N4526" s="13">
        <f t="shared" si="536"/>
        <v>10</v>
      </c>
      <c r="O4526" s="13">
        <f t="shared" si="537"/>
        <v>2</v>
      </c>
      <c r="P4526" s="13">
        <f t="shared" si="538"/>
        <v>2017</v>
      </c>
      <c r="Q4526" s="13">
        <f t="shared" si="539"/>
        <v>79.06</v>
      </c>
    </row>
    <row r="4527" spans="1:17" x14ac:dyDescent="0.25">
      <c r="A4527" t="s">
        <v>218</v>
      </c>
      <c r="B4527" t="s">
        <v>219</v>
      </c>
      <c r="C4527">
        <v>42773.605057870373</v>
      </c>
      <c r="D4527">
        <v>2</v>
      </c>
      <c r="E4527" t="s">
        <v>13863</v>
      </c>
      <c r="F4527" t="s">
        <v>8987</v>
      </c>
      <c r="G4527" t="s">
        <v>8988</v>
      </c>
      <c r="H4527" t="s">
        <v>412</v>
      </c>
      <c r="I4527">
        <v>83.48</v>
      </c>
      <c r="J4527">
        <v>0</v>
      </c>
      <c r="K4527" t="s">
        <v>223</v>
      </c>
      <c r="M4527" s="15">
        <f t="shared" si="535"/>
        <v>83.48</v>
      </c>
      <c r="N4527" s="13">
        <f t="shared" si="536"/>
        <v>10</v>
      </c>
      <c r="O4527" s="13">
        <f t="shared" si="537"/>
        <v>2</v>
      </c>
      <c r="P4527" s="13">
        <f t="shared" si="538"/>
        <v>2017</v>
      </c>
      <c r="Q4527" s="13">
        <f t="shared" si="539"/>
        <v>166.96</v>
      </c>
    </row>
    <row r="4528" spans="1:17" x14ac:dyDescent="0.25">
      <c r="A4528" t="s">
        <v>218</v>
      </c>
      <c r="B4528" t="s">
        <v>219</v>
      </c>
      <c r="C4528">
        <v>42776.299270833333</v>
      </c>
      <c r="D4528">
        <v>2</v>
      </c>
      <c r="E4528" t="s">
        <v>13863</v>
      </c>
      <c r="F4528" t="s">
        <v>8989</v>
      </c>
      <c r="G4528" t="s">
        <v>8990</v>
      </c>
      <c r="H4528" t="s">
        <v>222</v>
      </c>
      <c r="I4528">
        <v>50.57</v>
      </c>
      <c r="J4528">
        <v>0</v>
      </c>
      <c r="K4528" t="s">
        <v>223</v>
      </c>
      <c r="M4528" s="15">
        <f t="shared" si="535"/>
        <v>50.57</v>
      </c>
      <c r="N4528" s="13">
        <f t="shared" si="536"/>
        <v>10</v>
      </c>
      <c r="O4528" s="13">
        <f t="shared" si="537"/>
        <v>2</v>
      </c>
      <c r="P4528" s="13">
        <f t="shared" si="538"/>
        <v>2017</v>
      </c>
      <c r="Q4528" s="13">
        <f t="shared" si="539"/>
        <v>101.14</v>
      </c>
    </row>
    <row r="4529" spans="1:17" x14ac:dyDescent="0.25">
      <c r="A4529" t="s">
        <v>8991</v>
      </c>
      <c r="B4529" t="s">
        <v>8992</v>
      </c>
      <c r="C4529">
        <v>42790.497754629629</v>
      </c>
      <c r="D4529">
        <v>6</v>
      </c>
      <c r="E4529" t="s">
        <v>113</v>
      </c>
      <c r="F4529" t="s">
        <v>8993</v>
      </c>
      <c r="G4529" t="s">
        <v>8994</v>
      </c>
      <c r="H4529" t="s">
        <v>167</v>
      </c>
      <c r="I4529">
        <v>13.62</v>
      </c>
      <c r="J4529">
        <v>0</v>
      </c>
      <c r="K4529" t="s">
        <v>167</v>
      </c>
      <c r="M4529" s="15">
        <f t="shared" si="535"/>
        <v>13.62</v>
      </c>
      <c r="N4529" s="13">
        <f t="shared" si="536"/>
        <v>10</v>
      </c>
      <c r="O4529" s="13">
        <f t="shared" si="537"/>
        <v>2</v>
      </c>
      <c r="P4529" s="13">
        <f t="shared" si="538"/>
        <v>2017</v>
      </c>
      <c r="Q4529" s="13">
        <f t="shared" si="539"/>
        <v>81.72</v>
      </c>
    </row>
    <row r="4530" spans="1:17" x14ac:dyDescent="0.25">
      <c r="A4530" t="s">
        <v>8995</v>
      </c>
      <c r="B4530" t="s">
        <v>8996</v>
      </c>
      <c r="C4530">
        <v>42790.497754629629</v>
      </c>
      <c r="D4530">
        <v>6</v>
      </c>
      <c r="E4530" t="s">
        <v>113</v>
      </c>
      <c r="F4530" t="s">
        <v>8993</v>
      </c>
      <c r="G4530" t="s">
        <v>8994</v>
      </c>
      <c r="H4530" t="s">
        <v>167</v>
      </c>
      <c r="I4530">
        <v>46.814999999999998</v>
      </c>
      <c r="J4530">
        <v>0</v>
      </c>
      <c r="K4530" t="s">
        <v>167</v>
      </c>
      <c r="M4530" s="15">
        <f t="shared" si="535"/>
        <v>46.814999999999998</v>
      </c>
      <c r="N4530" s="13">
        <f t="shared" si="536"/>
        <v>10</v>
      </c>
      <c r="O4530" s="13">
        <f t="shared" si="537"/>
        <v>2</v>
      </c>
      <c r="P4530" s="13">
        <f t="shared" si="538"/>
        <v>2017</v>
      </c>
      <c r="Q4530" s="13">
        <f t="shared" si="539"/>
        <v>280.89</v>
      </c>
    </row>
    <row r="4531" spans="1:17" x14ac:dyDescent="0.25">
      <c r="A4531" t="s">
        <v>6844</v>
      </c>
      <c r="B4531" t="s">
        <v>6845</v>
      </c>
      <c r="C4531">
        <v>42768.62127314815</v>
      </c>
      <c r="D4531">
        <v>6</v>
      </c>
      <c r="E4531" t="s">
        <v>13863</v>
      </c>
      <c r="F4531" t="s">
        <v>8997</v>
      </c>
      <c r="G4531" t="s">
        <v>8998</v>
      </c>
      <c r="H4531" t="s">
        <v>65</v>
      </c>
      <c r="I4531">
        <v>6.25</v>
      </c>
      <c r="J4531">
        <v>0</v>
      </c>
      <c r="K4531" t="s">
        <v>6847</v>
      </c>
      <c r="M4531" s="15">
        <f t="shared" si="535"/>
        <v>6.25</v>
      </c>
      <c r="N4531" s="13">
        <f t="shared" si="536"/>
        <v>10</v>
      </c>
      <c r="O4531" s="13">
        <f t="shared" si="537"/>
        <v>2</v>
      </c>
      <c r="P4531" s="13">
        <f t="shared" si="538"/>
        <v>2017</v>
      </c>
      <c r="Q4531" s="13">
        <f t="shared" si="539"/>
        <v>37.5</v>
      </c>
    </row>
    <row r="4532" spans="1:17" x14ac:dyDescent="0.25">
      <c r="A4532" t="s">
        <v>2211</v>
      </c>
      <c r="B4532" t="s">
        <v>2212</v>
      </c>
      <c r="C4532">
        <v>42776.531307870369</v>
      </c>
      <c r="D4532">
        <v>600</v>
      </c>
      <c r="E4532" t="s">
        <v>13863</v>
      </c>
      <c r="F4532" t="s">
        <v>8965</v>
      </c>
      <c r="G4532" t="s">
        <v>8970</v>
      </c>
      <c r="H4532" t="s">
        <v>65</v>
      </c>
      <c r="I4532">
        <v>0.14000000000000001</v>
      </c>
      <c r="J4532">
        <v>0</v>
      </c>
      <c r="K4532" t="s">
        <v>2213</v>
      </c>
      <c r="M4532" s="15">
        <f t="shared" si="535"/>
        <v>0.14000000000000001</v>
      </c>
      <c r="N4532" s="13">
        <f t="shared" si="536"/>
        <v>10</v>
      </c>
      <c r="O4532" s="13">
        <f t="shared" si="537"/>
        <v>2</v>
      </c>
      <c r="P4532" s="13">
        <f t="shared" si="538"/>
        <v>2017</v>
      </c>
      <c r="Q4532" s="13">
        <f t="shared" si="539"/>
        <v>84.000000000000014</v>
      </c>
    </row>
    <row r="4533" spans="1:17" x14ac:dyDescent="0.25">
      <c r="A4533" t="s">
        <v>1729</v>
      </c>
      <c r="B4533" t="s">
        <v>1730</v>
      </c>
      <c r="C4533">
        <v>42755.511921296296</v>
      </c>
      <c r="D4533">
        <v>25</v>
      </c>
      <c r="E4533" t="s">
        <v>13863</v>
      </c>
      <c r="F4533" t="s">
        <v>8999</v>
      </c>
      <c r="G4533" t="s">
        <v>9000</v>
      </c>
      <c r="H4533" t="s">
        <v>1175</v>
      </c>
      <c r="I4533">
        <v>68.83</v>
      </c>
      <c r="J4533">
        <v>0</v>
      </c>
      <c r="K4533" t="s">
        <v>1733</v>
      </c>
      <c r="M4533" s="15">
        <f t="shared" si="535"/>
        <v>68.83</v>
      </c>
      <c r="N4533" s="13">
        <f t="shared" si="536"/>
        <v>10</v>
      </c>
      <c r="O4533" s="13">
        <f t="shared" si="537"/>
        <v>1</v>
      </c>
      <c r="P4533" s="13">
        <f t="shared" si="538"/>
        <v>2017</v>
      </c>
      <c r="Q4533" s="13">
        <f t="shared" si="539"/>
        <v>1720.75</v>
      </c>
    </row>
    <row r="4534" spans="1:17" x14ac:dyDescent="0.25">
      <c r="A4534" t="s">
        <v>1171</v>
      </c>
      <c r="B4534" t="s">
        <v>1172</v>
      </c>
      <c r="C4534">
        <v>42755.511921296296</v>
      </c>
      <c r="D4534">
        <v>20</v>
      </c>
      <c r="E4534" t="s">
        <v>13863</v>
      </c>
      <c r="F4534" t="s">
        <v>8999</v>
      </c>
      <c r="G4534" t="s">
        <v>9000</v>
      </c>
      <c r="H4534" t="s">
        <v>1175</v>
      </c>
      <c r="I4534">
        <v>85.96</v>
      </c>
      <c r="J4534">
        <v>0</v>
      </c>
      <c r="K4534" t="s">
        <v>1176</v>
      </c>
      <c r="M4534" s="15">
        <f t="shared" si="535"/>
        <v>85.96</v>
      </c>
      <c r="N4534" s="13">
        <f t="shared" si="536"/>
        <v>10</v>
      </c>
      <c r="O4534" s="13">
        <f t="shared" si="537"/>
        <v>1</v>
      </c>
      <c r="P4534" s="13">
        <f t="shared" si="538"/>
        <v>2017</v>
      </c>
      <c r="Q4534" s="13">
        <f t="shared" si="539"/>
        <v>1719.1999999999998</v>
      </c>
    </row>
    <row r="4535" spans="1:17" x14ac:dyDescent="0.25">
      <c r="A4535" t="s">
        <v>9001</v>
      </c>
      <c r="B4535" t="s">
        <v>9002</v>
      </c>
      <c r="C4535">
        <v>42774.718321759261</v>
      </c>
      <c r="D4535">
        <v>1</v>
      </c>
      <c r="E4535" t="s">
        <v>13863</v>
      </c>
      <c r="F4535" t="s">
        <v>9003</v>
      </c>
      <c r="G4535" t="s">
        <v>9004</v>
      </c>
      <c r="H4535" t="s">
        <v>651</v>
      </c>
      <c r="I4535">
        <v>418</v>
      </c>
      <c r="J4535">
        <v>40</v>
      </c>
      <c r="K4535" t="s">
        <v>9005</v>
      </c>
      <c r="M4535" s="15">
        <f t="shared" si="535"/>
        <v>250.79999999999998</v>
      </c>
      <c r="N4535" s="13">
        <f t="shared" si="536"/>
        <v>10</v>
      </c>
      <c r="O4535" s="13">
        <f t="shared" si="537"/>
        <v>2</v>
      </c>
      <c r="P4535" s="13">
        <f t="shared" si="538"/>
        <v>2017</v>
      </c>
      <c r="Q4535" s="13">
        <f t="shared" si="539"/>
        <v>250.79999999999998</v>
      </c>
    </row>
    <row r="4536" spans="1:17" x14ac:dyDescent="0.25">
      <c r="A4536" t="s">
        <v>819</v>
      </c>
      <c r="B4536" t="s">
        <v>820</v>
      </c>
      <c r="C4536">
        <v>42759.639537037037</v>
      </c>
      <c r="D4536">
        <v>4</v>
      </c>
      <c r="E4536" t="s">
        <v>13863</v>
      </c>
      <c r="F4536" t="s">
        <v>9006</v>
      </c>
      <c r="G4536" t="s">
        <v>9007</v>
      </c>
      <c r="H4536" t="s">
        <v>33</v>
      </c>
      <c r="I4536">
        <v>964</v>
      </c>
      <c r="J4536">
        <v>0</v>
      </c>
      <c r="K4536" t="s">
        <v>33</v>
      </c>
      <c r="M4536" s="15">
        <f t="shared" si="535"/>
        <v>964</v>
      </c>
      <c r="N4536" s="13">
        <f t="shared" si="536"/>
        <v>10</v>
      </c>
      <c r="O4536" s="13">
        <f t="shared" si="537"/>
        <v>1</v>
      </c>
      <c r="P4536" s="13">
        <f t="shared" si="538"/>
        <v>2017</v>
      </c>
      <c r="Q4536" s="13">
        <f t="shared" si="539"/>
        <v>3856</v>
      </c>
    </row>
    <row r="4537" spans="1:17" x14ac:dyDescent="0.25">
      <c r="A4537" t="s">
        <v>495</v>
      </c>
      <c r="B4537" t="s">
        <v>496</v>
      </c>
      <c r="C4537">
        <v>42790.537442129629</v>
      </c>
      <c r="D4537">
        <v>3</v>
      </c>
      <c r="E4537" t="s">
        <v>13863</v>
      </c>
      <c r="F4537" t="s">
        <v>9008</v>
      </c>
      <c r="G4537" t="s">
        <v>9009</v>
      </c>
      <c r="H4537" t="s">
        <v>33</v>
      </c>
      <c r="I4537">
        <v>580.04</v>
      </c>
      <c r="J4537">
        <v>0</v>
      </c>
      <c r="K4537" t="s">
        <v>497</v>
      </c>
      <c r="M4537" s="15">
        <f t="shared" si="535"/>
        <v>580.04</v>
      </c>
      <c r="N4537" s="13">
        <f t="shared" si="536"/>
        <v>10</v>
      </c>
      <c r="O4537" s="13">
        <f t="shared" si="537"/>
        <v>2</v>
      </c>
      <c r="P4537" s="13">
        <f t="shared" si="538"/>
        <v>2017</v>
      </c>
      <c r="Q4537" s="13">
        <f t="shared" si="539"/>
        <v>1740.12</v>
      </c>
    </row>
    <row r="4538" spans="1:17" x14ac:dyDescent="0.25">
      <c r="A4538" t="s">
        <v>2537</v>
      </c>
      <c r="B4538" t="s">
        <v>2538</v>
      </c>
      <c r="C4538">
        <v>42768.637824074074</v>
      </c>
      <c r="D4538">
        <v>1</v>
      </c>
      <c r="E4538" t="s">
        <v>13863</v>
      </c>
      <c r="F4538" t="s">
        <v>9010</v>
      </c>
      <c r="G4538" t="s">
        <v>9011</v>
      </c>
      <c r="H4538" t="s">
        <v>160</v>
      </c>
      <c r="I4538">
        <v>2.4750000000000001</v>
      </c>
      <c r="J4538">
        <v>0</v>
      </c>
      <c r="K4538" t="s">
        <v>2537</v>
      </c>
      <c r="M4538" s="15">
        <f t="shared" si="535"/>
        <v>2.4750000000000001</v>
      </c>
      <c r="N4538" s="13">
        <f t="shared" si="536"/>
        <v>10</v>
      </c>
      <c r="O4538" s="13">
        <f t="shared" si="537"/>
        <v>2</v>
      </c>
      <c r="P4538" s="13">
        <f t="shared" si="538"/>
        <v>2017</v>
      </c>
      <c r="Q4538" s="13">
        <f t="shared" si="539"/>
        <v>2.4750000000000001</v>
      </c>
    </row>
    <row r="4539" spans="1:17" x14ac:dyDescent="0.25">
      <c r="A4539" t="s">
        <v>4068</v>
      </c>
      <c r="B4539" t="s">
        <v>4069</v>
      </c>
      <c r="C4539">
        <v>42768.754537037035</v>
      </c>
      <c r="D4539">
        <v>60</v>
      </c>
      <c r="E4539" t="s">
        <v>113</v>
      </c>
      <c r="F4539" t="s">
        <v>9012</v>
      </c>
      <c r="G4539" t="s">
        <v>9013</v>
      </c>
      <c r="H4539" t="s">
        <v>167</v>
      </c>
      <c r="I4539">
        <v>9.5710999999999995</v>
      </c>
      <c r="J4539">
        <v>0</v>
      </c>
      <c r="K4539" t="s">
        <v>587</v>
      </c>
      <c r="M4539" s="15">
        <f t="shared" si="535"/>
        <v>9.5710999999999995</v>
      </c>
      <c r="N4539" s="13">
        <f t="shared" si="536"/>
        <v>10</v>
      </c>
      <c r="O4539" s="13">
        <f t="shared" si="537"/>
        <v>2</v>
      </c>
      <c r="P4539" s="13">
        <f t="shared" si="538"/>
        <v>2017</v>
      </c>
      <c r="Q4539" s="13">
        <f t="shared" si="539"/>
        <v>574.26599999999996</v>
      </c>
    </row>
    <row r="4540" spans="1:17" x14ac:dyDescent="0.25">
      <c r="A4540" t="s">
        <v>9014</v>
      </c>
      <c r="B4540" t="s">
        <v>9015</v>
      </c>
      <c r="C4540">
        <v>42773.597048611111</v>
      </c>
      <c r="D4540">
        <v>30</v>
      </c>
      <c r="E4540" t="s">
        <v>113</v>
      </c>
      <c r="F4540" t="s">
        <v>9016</v>
      </c>
      <c r="G4540" t="s">
        <v>9017</v>
      </c>
      <c r="H4540" t="s">
        <v>326</v>
      </c>
      <c r="I4540">
        <v>3.1</v>
      </c>
      <c r="J4540">
        <v>0</v>
      </c>
      <c r="K4540" t="s">
        <v>326</v>
      </c>
      <c r="M4540" s="15">
        <f t="shared" si="535"/>
        <v>3.1</v>
      </c>
      <c r="N4540" s="13">
        <f t="shared" si="536"/>
        <v>10</v>
      </c>
      <c r="O4540" s="13">
        <f t="shared" si="537"/>
        <v>2</v>
      </c>
      <c r="P4540" s="13">
        <f t="shared" si="538"/>
        <v>2017</v>
      </c>
      <c r="Q4540" s="13">
        <f t="shared" si="539"/>
        <v>93</v>
      </c>
    </row>
    <row r="4541" spans="1:17" x14ac:dyDescent="0.25">
      <c r="A4541" t="s">
        <v>9018</v>
      </c>
      <c r="B4541" t="s">
        <v>9019</v>
      </c>
      <c r="C4541">
        <v>42780.707800925928</v>
      </c>
      <c r="D4541">
        <v>1</v>
      </c>
      <c r="E4541" t="s">
        <v>13863</v>
      </c>
      <c r="F4541" t="s">
        <v>9020</v>
      </c>
      <c r="G4541" t="s">
        <v>9021</v>
      </c>
      <c r="H4541" t="s">
        <v>65</v>
      </c>
      <c r="I4541">
        <v>35.950000000000003</v>
      </c>
      <c r="J4541">
        <v>0</v>
      </c>
      <c r="K4541" t="s">
        <v>9022</v>
      </c>
      <c r="M4541" s="15">
        <f t="shared" si="535"/>
        <v>35.950000000000003</v>
      </c>
      <c r="N4541" s="13">
        <f t="shared" si="536"/>
        <v>10</v>
      </c>
      <c r="O4541" s="13">
        <f t="shared" si="537"/>
        <v>2</v>
      </c>
      <c r="P4541" s="13">
        <f t="shared" si="538"/>
        <v>2017</v>
      </c>
      <c r="Q4541" s="13">
        <f t="shared" si="539"/>
        <v>35.950000000000003</v>
      </c>
    </row>
    <row r="4542" spans="1:17" x14ac:dyDescent="0.25">
      <c r="A4542" t="s">
        <v>8978</v>
      </c>
      <c r="B4542" t="s">
        <v>8979</v>
      </c>
      <c r="C4542">
        <v>42773.604120370372</v>
      </c>
      <c r="D4542">
        <v>1</v>
      </c>
      <c r="E4542" t="s">
        <v>13863</v>
      </c>
      <c r="F4542" t="s">
        <v>9020</v>
      </c>
      <c r="G4542" t="s">
        <v>9023</v>
      </c>
      <c r="H4542" t="s">
        <v>65</v>
      </c>
      <c r="I4542">
        <v>94.93</v>
      </c>
      <c r="J4542">
        <v>0</v>
      </c>
      <c r="K4542" t="s">
        <v>8980</v>
      </c>
      <c r="M4542" s="15">
        <f t="shared" si="535"/>
        <v>94.93</v>
      </c>
      <c r="N4542" s="13">
        <f t="shared" si="536"/>
        <v>10</v>
      </c>
      <c r="O4542" s="13">
        <f t="shared" si="537"/>
        <v>2</v>
      </c>
      <c r="P4542" s="13">
        <f t="shared" si="538"/>
        <v>2017</v>
      </c>
      <c r="Q4542" s="13">
        <f t="shared" si="539"/>
        <v>94.93</v>
      </c>
    </row>
    <row r="4543" spans="1:17" x14ac:dyDescent="0.25">
      <c r="A4543" t="s">
        <v>2117</v>
      </c>
      <c r="B4543" t="s">
        <v>2118</v>
      </c>
      <c r="C4543">
        <v>42779.616006944445</v>
      </c>
      <c r="D4543">
        <v>3000</v>
      </c>
      <c r="E4543" t="s">
        <v>13863</v>
      </c>
      <c r="F4543" t="s">
        <v>9024</v>
      </c>
      <c r="G4543" t="s">
        <v>9025</v>
      </c>
      <c r="H4543" t="s">
        <v>181</v>
      </c>
      <c r="I4543">
        <v>0.35</v>
      </c>
      <c r="J4543">
        <v>25</v>
      </c>
      <c r="K4543" t="s">
        <v>2119</v>
      </c>
      <c r="M4543" s="15">
        <f t="shared" si="535"/>
        <v>0.26249999999999996</v>
      </c>
      <c r="N4543" s="13">
        <f t="shared" si="536"/>
        <v>10</v>
      </c>
      <c r="O4543" s="13">
        <f t="shared" si="537"/>
        <v>2</v>
      </c>
      <c r="P4543" s="13">
        <f t="shared" si="538"/>
        <v>2017</v>
      </c>
      <c r="Q4543" s="13">
        <f t="shared" si="539"/>
        <v>787.49999999999989</v>
      </c>
    </row>
    <row r="4544" spans="1:17" x14ac:dyDescent="0.25">
      <c r="A4544" t="s">
        <v>2130</v>
      </c>
      <c r="B4544" t="s">
        <v>2131</v>
      </c>
      <c r="C4544">
        <v>42779.616006944445</v>
      </c>
      <c r="D4544">
        <v>1000</v>
      </c>
      <c r="E4544" t="s">
        <v>13863</v>
      </c>
      <c r="F4544" t="s">
        <v>9024</v>
      </c>
      <c r="G4544" t="s">
        <v>9025</v>
      </c>
      <c r="H4544" t="s">
        <v>181</v>
      </c>
      <c r="I4544">
        <v>0.86</v>
      </c>
      <c r="J4544">
        <v>0</v>
      </c>
      <c r="K4544" t="s">
        <v>181</v>
      </c>
      <c r="M4544" s="15">
        <f t="shared" si="535"/>
        <v>0.86</v>
      </c>
      <c r="N4544" s="13">
        <f t="shared" si="536"/>
        <v>10</v>
      </c>
      <c r="O4544" s="13">
        <f t="shared" si="537"/>
        <v>2</v>
      </c>
      <c r="P4544" s="13">
        <f t="shared" si="538"/>
        <v>2017</v>
      </c>
      <c r="Q4544" s="13">
        <f t="shared" si="539"/>
        <v>860</v>
      </c>
    </row>
    <row r="4545" spans="1:17" x14ac:dyDescent="0.25">
      <c r="A4545" t="s">
        <v>2122</v>
      </c>
      <c r="B4545" t="s">
        <v>2123</v>
      </c>
      <c r="C4545">
        <v>42779.616006944445</v>
      </c>
      <c r="D4545">
        <v>1000</v>
      </c>
      <c r="E4545" t="s">
        <v>13863</v>
      </c>
      <c r="F4545" t="s">
        <v>9024</v>
      </c>
      <c r="G4545" t="s">
        <v>9025</v>
      </c>
      <c r="H4545" t="s">
        <v>181</v>
      </c>
      <c r="I4545">
        <v>0.42</v>
      </c>
      <c r="J4545">
        <v>0</v>
      </c>
      <c r="K4545" t="s">
        <v>181</v>
      </c>
      <c r="M4545" s="15">
        <f t="shared" si="535"/>
        <v>0.42</v>
      </c>
      <c r="N4545" s="13">
        <f t="shared" si="536"/>
        <v>10</v>
      </c>
      <c r="O4545" s="13">
        <f t="shared" si="537"/>
        <v>2</v>
      </c>
      <c r="P4545" s="13">
        <f t="shared" si="538"/>
        <v>2017</v>
      </c>
      <c r="Q4545" s="13">
        <f t="shared" si="539"/>
        <v>420</v>
      </c>
    </row>
    <row r="4546" spans="1:17" x14ac:dyDescent="0.25">
      <c r="A4546" t="s">
        <v>2120</v>
      </c>
      <c r="B4546" t="s">
        <v>2121</v>
      </c>
      <c r="C4546">
        <v>42779.616006944445</v>
      </c>
      <c r="D4546">
        <v>500</v>
      </c>
      <c r="E4546" t="s">
        <v>13863</v>
      </c>
      <c r="F4546" t="s">
        <v>9024</v>
      </c>
      <c r="G4546" t="s">
        <v>9025</v>
      </c>
      <c r="H4546" t="s">
        <v>181</v>
      </c>
      <c r="I4546">
        <v>0.68</v>
      </c>
      <c r="J4546">
        <v>25</v>
      </c>
      <c r="K4546" t="s">
        <v>181</v>
      </c>
      <c r="M4546" s="15">
        <f t="shared" si="535"/>
        <v>0.51</v>
      </c>
      <c r="N4546" s="13">
        <f t="shared" si="536"/>
        <v>10</v>
      </c>
      <c r="O4546" s="13">
        <f t="shared" si="537"/>
        <v>2</v>
      </c>
      <c r="P4546" s="13">
        <f t="shared" si="538"/>
        <v>2017</v>
      </c>
      <c r="Q4546" s="13">
        <f t="shared" si="539"/>
        <v>255</v>
      </c>
    </row>
    <row r="4547" spans="1:17" x14ac:dyDescent="0.25">
      <c r="A4547" t="s">
        <v>5411</v>
      </c>
      <c r="B4547" t="s">
        <v>5412</v>
      </c>
      <c r="C4547">
        <v>42796.385046296295</v>
      </c>
      <c r="D4547">
        <v>2</v>
      </c>
      <c r="E4547" t="s">
        <v>13863</v>
      </c>
      <c r="F4547" t="s">
        <v>9026</v>
      </c>
      <c r="G4547" t="s">
        <v>9027</v>
      </c>
      <c r="H4547" t="s">
        <v>4030</v>
      </c>
      <c r="I4547">
        <v>19.2</v>
      </c>
      <c r="J4547">
        <v>30</v>
      </c>
      <c r="K4547" t="s">
        <v>5415</v>
      </c>
      <c r="M4547" s="15">
        <f t="shared" si="535"/>
        <v>13.44</v>
      </c>
      <c r="N4547" s="13">
        <f t="shared" si="536"/>
        <v>10</v>
      </c>
      <c r="O4547" s="13">
        <f t="shared" si="537"/>
        <v>3</v>
      </c>
      <c r="P4547" s="13">
        <f t="shared" si="538"/>
        <v>2017</v>
      </c>
      <c r="Q4547" s="13">
        <f t="shared" si="539"/>
        <v>26.88</v>
      </c>
    </row>
    <row r="4548" spans="1:17" x14ac:dyDescent="0.25">
      <c r="A4548" t="s">
        <v>8428</v>
      </c>
      <c r="B4548" t="s">
        <v>8429</v>
      </c>
      <c r="C4548">
        <v>42796.385046296295</v>
      </c>
      <c r="D4548">
        <v>1</v>
      </c>
      <c r="E4548" t="s">
        <v>13863</v>
      </c>
      <c r="F4548" t="s">
        <v>9026</v>
      </c>
      <c r="G4548" t="s">
        <v>9027</v>
      </c>
      <c r="H4548" t="s">
        <v>4030</v>
      </c>
      <c r="I4548">
        <v>428.12</v>
      </c>
      <c r="J4548">
        <v>30</v>
      </c>
      <c r="K4548" t="s">
        <v>8432</v>
      </c>
      <c r="M4548" s="15">
        <f t="shared" si="535"/>
        <v>299.68399999999997</v>
      </c>
      <c r="N4548" s="13">
        <f t="shared" si="536"/>
        <v>10</v>
      </c>
      <c r="O4548" s="13">
        <f t="shared" si="537"/>
        <v>3</v>
      </c>
      <c r="P4548" s="13">
        <f t="shared" si="538"/>
        <v>2017</v>
      </c>
      <c r="Q4548" s="13">
        <f t="shared" si="539"/>
        <v>299.68399999999997</v>
      </c>
    </row>
    <row r="4549" spans="1:17" x14ac:dyDescent="0.25">
      <c r="A4549" t="s">
        <v>1183</v>
      </c>
      <c r="B4549" t="s">
        <v>1184</v>
      </c>
      <c r="C4549">
        <v>42761.525763888887</v>
      </c>
      <c r="D4549">
        <v>40</v>
      </c>
      <c r="E4549" t="s">
        <v>13863</v>
      </c>
      <c r="F4549" t="s">
        <v>9028</v>
      </c>
      <c r="G4549" t="s">
        <v>9029</v>
      </c>
      <c r="H4549" t="s">
        <v>444</v>
      </c>
      <c r="I4549">
        <v>112</v>
      </c>
      <c r="J4549">
        <v>0</v>
      </c>
      <c r="K4549" t="s">
        <v>1187</v>
      </c>
      <c r="M4549" s="15">
        <f t="shared" si="535"/>
        <v>112</v>
      </c>
      <c r="N4549" s="13">
        <f t="shared" si="536"/>
        <v>10</v>
      </c>
      <c r="O4549" s="13">
        <f t="shared" si="537"/>
        <v>1</v>
      </c>
      <c r="P4549" s="13">
        <f t="shared" si="538"/>
        <v>2017</v>
      </c>
      <c r="Q4549" s="13">
        <f t="shared" si="539"/>
        <v>4480</v>
      </c>
    </row>
    <row r="4550" spans="1:17" x14ac:dyDescent="0.25">
      <c r="A4550" t="s">
        <v>9030</v>
      </c>
      <c r="B4550" t="s">
        <v>9031</v>
      </c>
      <c r="C4550">
        <v>42766.739907407406</v>
      </c>
      <c r="D4550">
        <v>1000</v>
      </c>
      <c r="E4550" t="s">
        <v>13863</v>
      </c>
      <c r="F4550" t="s">
        <v>9032</v>
      </c>
      <c r="G4550" t="s">
        <v>9033</v>
      </c>
      <c r="H4550" t="s">
        <v>279</v>
      </c>
      <c r="I4550">
        <v>3.5900000000000001E-2</v>
      </c>
      <c r="J4550">
        <v>0</v>
      </c>
      <c r="K4550" t="s">
        <v>279</v>
      </c>
      <c r="M4550" s="15">
        <f t="shared" si="535"/>
        <v>3.5900000000000001E-2</v>
      </c>
      <c r="N4550" s="13">
        <f t="shared" si="536"/>
        <v>10</v>
      </c>
      <c r="O4550" s="13">
        <f t="shared" si="537"/>
        <v>1</v>
      </c>
      <c r="P4550" s="13">
        <f t="shared" si="538"/>
        <v>2017</v>
      </c>
      <c r="Q4550" s="13">
        <f t="shared" si="539"/>
        <v>35.9</v>
      </c>
    </row>
    <row r="4551" spans="1:17" x14ac:dyDescent="0.25">
      <c r="A4551" t="s">
        <v>9034</v>
      </c>
      <c r="B4551" t="s">
        <v>9035</v>
      </c>
      <c r="C4551">
        <v>42766.739907407406</v>
      </c>
      <c r="D4551">
        <v>1000</v>
      </c>
      <c r="E4551" t="s">
        <v>13863</v>
      </c>
      <c r="F4551" t="s">
        <v>9032</v>
      </c>
      <c r="G4551" t="s">
        <v>9033</v>
      </c>
      <c r="H4551" t="s">
        <v>279</v>
      </c>
      <c r="I4551">
        <v>6.1400000000000003E-2</v>
      </c>
      <c r="J4551">
        <v>0</v>
      </c>
      <c r="K4551" t="s">
        <v>279</v>
      </c>
      <c r="M4551" s="15">
        <f t="shared" si="535"/>
        <v>6.1400000000000003E-2</v>
      </c>
      <c r="N4551" s="13">
        <f t="shared" si="536"/>
        <v>10</v>
      </c>
      <c r="O4551" s="13">
        <f t="shared" si="537"/>
        <v>1</v>
      </c>
      <c r="P4551" s="13">
        <f t="shared" si="538"/>
        <v>2017</v>
      </c>
      <c r="Q4551" s="13">
        <f t="shared" si="539"/>
        <v>61.400000000000006</v>
      </c>
    </row>
    <row r="4552" spans="1:17" x14ac:dyDescent="0.25">
      <c r="A4552" t="s">
        <v>1567</v>
      </c>
      <c r="B4552" t="s">
        <v>1568</v>
      </c>
      <c r="C4552">
        <v>42768.637824074074</v>
      </c>
      <c r="D4552">
        <v>1</v>
      </c>
      <c r="E4552" t="s">
        <v>13863</v>
      </c>
      <c r="F4552" t="s">
        <v>9010</v>
      </c>
      <c r="G4552" t="s">
        <v>9011</v>
      </c>
      <c r="H4552" t="s">
        <v>160</v>
      </c>
      <c r="I4552">
        <v>52.884999999999998</v>
      </c>
      <c r="J4552">
        <v>0</v>
      </c>
      <c r="K4552" t="s">
        <v>1569</v>
      </c>
      <c r="M4552" s="15">
        <f t="shared" si="535"/>
        <v>52.884999999999998</v>
      </c>
      <c r="N4552" s="13">
        <f t="shared" si="536"/>
        <v>10</v>
      </c>
      <c r="O4552" s="13">
        <f t="shared" si="537"/>
        <v>2</v>
      </c>
      <c r="P4552" s="13">
        <f t="shared" si="538"/>
        <v>2017</v>
      </c>
      <c r="Q4552" s="13">
        <f t="shared" si="539"/>
        <v>52.884999999999998</v>
      </c>
    </row>
    <row r="4553" spans="1:17" x14ac:dyDescent="0.25">
      <c r="A4553" t="s">
        <v>9036</v>
      </c>
      <c r="B4553" t="s">
        <v>9037</v>
      </c>
      <c r="C4553">
        <v>42796.505462962959</v>
      </c>
      <c r="D4553">
        <v>108</v>
      </c>
      <c r="E4553" t="s">
        <v>113</v>
      </c>
      <c r="F4553" t="s">
        <v>9038</v>
      </c>
      <c r="G4553" t="s">
        <v>9039</v>
      </c>
      <c r="H4553" t="s">
        <v>9040</v>
      </c>
      <c r="I4553">
        <v>7.06</v>
      </c>
      <c r="J4553">
        <v>0</v>
      </c>
      <c r="K4553" t="s">
        <v>9041</v>
      </c>
      <c r="M4553" s="15">
        <f t="shared" si="535"/>
        <v>7.06</v>
      </c>
      <c r="N4553" s="13">
        <f t="shared" si="536"/>
        <v>10</v>
      </c>
      <c r="O4553" s="13">
        <f t="shared" si="537"/>
        <v>3</v>
      </c>
      <c r="P4553" s="13">
        <f t="shared" si="538"/>
        <v>2017</v>
      </c>
      <c r="Q4553" s="13">
        <f t="shared" si="539"/>
        <v>762.4799999999999</v>
      </c>
    </row>
    <row r="4554" spans="1:17" x14ac:dyDescent="0.25">
      <c r="A4554" t="s">
        <v>218</v>
      </c>
      <c r="B4554" t="s">
        <v>219</v>
      </c>
      <c r="C4554">
        <v>42765.704409722224</v>
      </c>
      <c r="D4554">
        <v>1</v>
      </c>
      <c r="E4554" t="s">
        <v>13863</v>
      </c>
      <c r="F4554" t="s">
        <v>9042</v>
      </c>
      <c r="G4554" t="s">
        <v>9043</v>
      </c>
      <c r="H4554" t="s">
        <v>222</v>
      </c>
      <c r="I4554">
        <v>50.57</v>
      </c>
      <c r="J4554">
        <v>0</v>
      </c>
      <c r="K4554" t="s">
        <v>223</v>
      </c>
      <c r="M4554" s="15">
        <f t="shared" si="535"/>
        <v>50.57</v>
      </c>
      <c r="N4554" s="13">
        <f t="shared" si="536"/>
        <v>10</v>
      </c>
      <c r="O4554" s="13">
        <f t="shared" si="537"/>
        <v>1</v>
      </c>
      <c r="P4554" s="13">
        <f t="shared" si="538"/>
        <v>2017</v>
      </c>
      <c r="Q4554" s="13">
        <f t="shared" si="539"/>
        <v>50.57</v>
      </c>
    </row>
    <row r="4555" spans="1:17" x14ac:dyDescent="0.25">
      <c r="A4555" t="s">
        <v>218</v>
      </c>
      <c r="B4555" t="s">
        <v>219</v>
      </c>
      <c r="C4555">
        <v>42765.705289351848</v>
      </c>
      <c r="D4555">
        <v>3</v>
      </c>
      <c r="E4555" t="s">
        <v>13863</v>
      </c>
      <c r="F4555" t="s">
        <v>9044</v>
      </c>
      <c r="G4555" t="s">
        <v>9045</v>
      </c>
      <c r="H4555" t="s">
        <v>412</v>
      </c>
      <c r="I4555">
        <v>83.48</v>
      </c>
      <c r="J4555">
        <v>0</v>
      </c>
      <c r="K4555" t="s">
        <v>223</v>
      </c>
      <c r="M4555" s="15">
        <f t="shared" si="535"/>
        <v>83.48</v>
      </c>
      <c r="N4555" s="13">
        <f t="shared" si="536"/>
        <v>10</v>
      </c>
      <c r="O4555" s="13">
        <f t="shared" si="537"/>
        <v>1</v>
      </c>
      <c r="P4555" s="13">
        <f t="shared" si="538"/>
        <v>2017</v>
      </c>
      <c r="Q4555" s="13">
        <f t="shared" si="539"/>
        <v>250.44</v>
      </c>
    </row>
    <row r="4556" spans="1:17" x14ac:dyDescent="0.25">
      <c r="A4556" t="s">
        <v>2</v>
      </c>
      <c r="B4556" t="s">
        <v>3</v>
      </c>
      <c r="C4556">
        <v>42765.688125000001</v>
      </c>
      <c r="D4556">
        <v>200</v>
      </c>
      <c r="E4556" t="s">
        <v>13863</v>
      </c>
      <c r="F4556" t="s">
        <v>9046</v>
      </c>
      <c r="G4556" t="s">
        <v>9047</v>
      </c>
      <c r="H4556" t="s">
        <v>326</v>
      </c>
      <c r="I4556">
        <v>4.4000000000000004</v>
      </c>
      <c r="J4556">
        <v>0</v>
      </c>
      <c r="K4556" t="s">
        <v>7</v>
      </c>
      <c r="M4556" s="15">
        <f t="shared" si="535"/>
        <v>4.4000000000000004</v>
      </c>
      <c r="N4556" s="13">
        <f t="shared" si="536"/>
        <v>10</v>
      </c>
      <c r="O4556" s="13">
        <f t="shared" si="537"/>
        <v>1</v>
      </c>
      <c r="P4556" s="13">
        <f t="shared" si="538"/>
        <v>2017</v>
      </c>
      <c r="Q4556" s="13">
        <f t="shared" si="539"/>
        <v>880.00000000000011</v>
      </c>
    </row>
    <row r="4557" spans="1:17" x14ac:dyDescent="0.25">
      <c r="A4557" t="s">
        <v>9048</v>
      </c>
      <c r="B4557" t="s">
        <v>9049</v>
      </c>
      <c r="C4557">
        <v>42754.606203703705</v>
      </c>
      <c r="D4557">
        <v>15</v>
      </c>
      <c r="E4557" t="s">
        <v>113</v>
      </c>
      <c r="F4557" t="s">
        <v>9050</v>
      </c>
      <c r="G4557" t="s">
        <v>9051</v>
      </c>
      <c r="H4557" t="s">
        <v>108</v>
      </c>
      <c r="I4557">
        <v>35.28</v>
      </c>
      <c r="J4557">
        <v>55</v>
      </c>
      <c r="K4557" t="s">
        <v>9052</v>
      </c>
      <c r="M4557" s="15">
        <f t="shared" si="535"/>
        <v>15.875999999999999</v>
      </c>
      <c r="N4557" s="13">
        <f t="shared" si="536"/>
        <v>10</v>
      </c>
      <c r="O4557" s="13">
        <f t="shared" si="537"/>
        <v>1</v>
      </c>
      <c r="P4557" s="13">
        <f t="shared" si="538"/>
        <v>2017</v>
      </c>
      <c r="Q4557" s="13">
        <f t="shared" si="539"/>
        <v>238.14</v>
      </c>
    </row>
    <row r="4558" spans="1:17" x14ac:dyDescent="0.25">
      <c r="A4558" t="s">
        <v>9053</v>
      </c>
      <c r="B4558" t="s">
        <v>9054</v>
      </c>
      <c r="C4558">
        <v>42754.606203703705</v>
      </c>
      <c r="D4558">
        <v>10</v>
      </c>
      <c r="E4558" t="s">
        <v>13863</v>
      </c>
      <c r="F4558" t="s">
        <v>9050</v>
      </c>
      <c r="G4558" t="s">
        <v>9051</v>
      </c>
      <c r="H4558" t="s">
        <v>108</v>
      </c>
      <c r="I4558">
        <v>10.37</v>
      </c>
      <c r="J4558">
        <v>55</v>
      </c>
      <c r="K4558" t="s">
        <v>9052</v>
      </c>
      <c r="M4558" s="15">
        <f t="shared" si="535"/>
        <v>4.6664999999999992</v>
      </c>
      <c r="N4558" s="13">
        <f t="shared" si="536"/>
        <v>10</v>
      </c>
      <c r="O4558" s="13">
        <f t="shared" si="537"/>
        <v>1</v>
      </c>
      <c r="P4558" s="13">
        <f t="shared" si="538"/>
        <v>2017</v>
      </c>
      <c r="Q4558" s="13">
        <f t="shared" si="539"/>
        <v>46.664999999999992</v>
      </c>
    </row>
    <row r="4559" spans="1:17" x14ac:dyDescent="0.25">
      <c r="A4559" t="s">
        <v>4140</v>
      </c>
      <c r="B4559" t="s">
        <v>4141</v>
      </c>
      <c r="C4559">
        <v>42765.732118055559</v>
      </c>
      <c r="D4559">
        <v>10</v>
      </c>
      <c r="E4559" t="s">
        <v>13863</v>
      </c>
      <c r="F4559" t="s">
        <v>9055</v>
      </c>
      <c r="G4559" t="s">
        <v>9056</v>
      </c>
      <c r="H4559" t="s">
        <v>27</v>
      </c>
      <c r="I4559">
        <v>110.2089</v>
      </c>
      <c r="J4559">
        <v>0</v>
      </c>
      <c r="K4559" t="s">
        <v>4144</v>
      </c>
      <c r="M4559" s="15">
        <f t="shared" ref="M4559:M4598" si="540">+I4559*(1-J4559/100)</f>
        <v>110.2089</v>
      </c>
      <c r="N4559" s="13">
        <f t="shared" ref="N4559:N4598" si="541">+LEN(A4559)</f>
        <v>10</v>
      </c>
      <c r="O4559" s="13">
        <f t="shared" ref="O4559:O4598" si="542">+MONTH(C4559)</f>
        <v>1</v>
      </c>
      <c r="P4559" s="13">
        <f t="shared" ref="P4559:P4598" si="543">+YEAR(C4559)</f>
        <v>2017</v>
      </c>
      <c r="Q4559" s="13">
        <f t="shared" ref="Q4559:Q4598" si="544">+M4559*D4559</f>
        <v>1102.0889999999999</v>
      </c>
    </row>
    <row r="4560" spans="1:17" x14ac:dyDescent="0.25">
      <c r="A4560" t="s">
        <v>9057</v>
      </c>
      <c r="B4560" t="s">
        <v>9058</v>
      </c>
      <c r="C4560">
        <v>42765.710196759261</v>
      </c>
      <c r="D4560">
        <v>1</v>
      </c>
      <c r="E4560" t="s">
        <v>13863</v>
      </c>
      <c r="F4560" t="s">
        <v>9059</v>
      </c>
      <c r="G4560" t="s">
        <v>9060</v>
      </c>
      <c r="H4560" t="s">
        <v>651</v>
      </c>
      <c r="I4560">
        <v>206</v>
      </c>
      <c r="J4560">
        <v>40</v>
      </c>
      <c r="K4560" t="s">
        <v>9061</v>
      </c>
      <c r="M4560" s="15">
        <f t="shared" si="540"/>
        <v>123.6</v>
      </c>
      <c r="N4560" s="13">
        <f t="shared" si="541"/>
        <v>10</v>
      </c>
      <c r="O4560" s="13">
        <f t="shared" si="542"/>
        <v>1</v>
      </c>
      <c r="P4560" s="13">
        <f t="shared" si="543"/>
        <v>2017</v>
      </c>
      <c r="Q4560" s="13">
        <f t="shared" si="544"/>
        <v>123.6</v>
      </c>
    </row>
    <row r="4561" spans="1:17" x14ac:dyDescent="0.25">
      <c r="A4561" t="s">
        <v>7796</v>
      </c>
      <c r="B4561" t="s">
        <v>7797</v>
      </c>
      <c r="C4561">
        <v>42765.710196759261</v>
      </c>
      <c r="D4561">
        <v>1</v>
      </c>
      <c r="E4561" t="s">
        <v>13863</v>
      </c>
      <c r="F4561" t="s">
        <v>9059</v>
      </c>
      <c r="G4561" t="s">
        <v>9060</v>
      </c>
      <c r="H4561" t="s">
        <v>651</v>
      </c>
      <c r="I4561">
        <v>258</v>
      </c>
      <c r="J4561">
        <v>40</v>
      </c>
      <c r="K4561" t="s">
        <v>7798</v>
      </c>
      <c r="M4561" s="15">
        <f t="shared" si="540"/>
        <v>154.79999999999998</v>
      </c>
      <c r="N4561" s="13">
        <f t="shared" si="541"/>
        <v>10</v>
      </c>
      <c r="O4561" s="13">
        <f t="shared" si="542"/>
        <v>1</v>
      </c>
      <c r="P4561" s="13">
        <f t="shared" si="543"/>
        <v>2017</v>
      </c>
      <c r="Q4561" s="13">
        <f t="shared" si="544"/>
        <v>154.79999999999998</v>
      </c>
    </row>
    <row r="4562" spans="1:17" x14ac:dyDescent="0.25">
      <c r="A4562" t="s">
        <v>9062</v>
      </c>
      <c r="B4562" t="s">
        <v>9063</v>
      </c>
      <c r="C4562">
        <v>42765.710196759261</v>
      </c>
      <c r="D4562">
        <v>1</v>
      </c>
      <c r="E4562" t="s">
        <v>13863</v>
      </c>
      <c r="F4562" t="s">
        <v>9059</v>
      </c>
      <c r="G4562" t="s">
        <v>9060</v>
      </c>
      <c r="H4562" t="s">
        <v>651</v>
      </c>
      <c r="I4562">
        <v>306</v>
      </c>
      <c r="J4562">
        <v>40</v>
      </c>
      <c r="K4562" t="s">
        <v>9064</v>
      </c>
      <c r="M4562" s="15">
        <f t="shared" si="540"/>
        <v>183.6</v>
      </c>
      <c r="N4562" s="13">
        <f t="shared" si="541"/>
        <v>10</v>
      </c>
      <c r="O4562" s="13">
        <f t="shared" si="542"/>
        <v>1</v>
      </c>
      <c r="P4562" s="13">
        <f t="shared" si="543"/>
        <v>2017</v>
      </c>
      <c r="Q4562" s="13">
        <f t="shared" si="544"/>
        <v>183.6</v>
      </c>
    </row>
    <row r="4563" spans="1:17" x14ac:dyDescent="0.25">
      <c r="A4563" t="s">
        <v>9065</v>
      </c>
      <c r="B4563" t="s">
        <v>9066</v>
      </c>
      <c r="C4563">
        <v>42773.601747685185</v>
      </c>
      <c r="D4563">
        <v>400</v>
      </c>
      <c r="E4563" t="s">
        <v>13863</v>
      </c>
      <c r="F4563" t="s">
        <v>9067</v>
      </c>
      <c r="G4563" t="s">
        <v>9068</v>
      </c>
      <c r="H4563" t="s">
        <v>65</v>
      </c>
      <c r="I4563">
        <v>0.14530000000000001</v>
      </c>
      <c r="J4563">
        <v>0</v>
      </c>
      <c r="K4563" t="s">
        <v>9069</v>
      </c>
      <c r="M4563" s="15">
        <f t="shared" si="540"/>
        <v>0.14530000000000001</v>
      </c>
      <c r="N4563" s="13">
        <f t="shared" si="541"/>
        <v>10</v>
      </c>
      <c r="O4563" s="13">
        <f t="shared" si="542"/>
        <v>2</v>
      </c>
      <c r="P4563" s="13">
        <f t="shared" si="543"/>
        <v>2017</v>
      </c>
      <c r="Q4563" s="13">
        <f t="shared" si="544"/>
        <v>58.120000000000005</v>
      </c>
    </row>
    <row r="4564" spans="1:17" x14ac:dyDescent="0.25">
      <c r="A4564" t="s">
        <v>6044</v>
      </c>
      <c r="B4564" t="s">
        <v>6045</v>
      </c>
      <c r="C4564">
        <v>42773.601747685185</v>
      </c>
      <c r="D4564">
        <v>200</v>
      </c>
      <c r="E4564" t="s">
        <v>13863</v>
      </c>
      <c r="F4564" t="s">
        <v>9067</v>
      </c>
      <c r="G4564" t="s">
        <v>9068</v>
      </c>
      <c r="H4564" t="s">
        <v>65</v>
      </c>
      <c r="I4564">
        <v>0.60319999999999996</v>
      </c>
      <c r="J4564">
        <v>0</v>
      </c>
      <c r="K4564" t="s">
        <v>6046</v>
      </c>
      <c r="M4564" s="15">
        <f t="shared" si="540"/>
        <v>0.60319999999999996</v>
      </c>
      <c r="N4564" s="13">
        <f t="shared" si="541"/>
        <v>10</v>
      </c>
      <c r="O4564" s="13">
        <f t="shared" si="542"/>
        <v>2</v>
      </c>
      <c r="P4564" s="13">
        <f t="shared" si="543"/>
        <v>2017</v>
      </c>
      <c r="Q4564" s="13">
        <f t="shared" si="544"/>
        <v>120.63999999999999</v>
      </c>
    </row>
    <row r="4565" spans="1:17" x14ac:dyDescent="0.25">
      <c r="A4565" t="s">
        <v>8975</v>
      </c>
      <c r="B4565" t="s">
        <v>8976</v>
      </c>
      <c r="C4565">
        <v>42773.601747685185</v>
      </c>
      <c r="D4565">
        <v>5</v>
      </c>
      <c r="E4565" t="s">
        <v>13863</v>
      </c>
      <c r="F4565" t="s">
        <v>9067</v>
      </c>
      <c r="G4565" t="s">
        <v>9068</v>
      </c>
      <c r="H4565" t="s">
        <v>65</v>
      </c>
      <c r="I4565">
        <v>12.9</v>
      </c>
      <c r="J4565">
        <v>0</v>
      </c>
      <c r="K4565" t="s">
        <v>8977</v>
      </c>
      <c r="M4565" s="15">
        <f t="shared" si="540"/>
        <v>12.9</v>
      </c>
      <c r="N4565" s="13">
        <f t="shared" si="541"/>
        <v>10</v>
      </c>
      <c r="O4565" s="13">
        <f t="shared" si="542"/>
        <v>2</v>
      </c>
      <c r="P4565" s="13">
        <f t="shared" si="543"/>
        <v>2017</v>
      </c>
      <c r="Q4565" s="13">
        <f t="shared" si="544"/>
        <v>64.5</v>
      </c>
    </row>
    <row r="4566" spans="1:17" x14ac:dyDescent="0.25">
      <c r="A4566" t="s">
        <v>1829</v>
      </c>
      <c r="B4566" t="s">
        <v>1830</v>
      </c>
      <c r="C4566">
        <v>42773.601747685185</v>
      </c>
      <c r="D4566">
        <v>5</v>
      </c>
      <c r="E4566" t="s">
        <v>13863</v>
      </c>
      <c r="F4566" t="s">
        <v>9067</v>
      </c>
      <c r="G4566" t="s">
        <v>9068</v>
      </c>
      <c r="H4566" t="s">
        <v>65</v>
      </c>
      <c r="I4566">
        <v>23.1</v>
      </c>
      <c r="J4566">
        <v>0</v>
      </c>
      <c r="K4566" t="s">
        <v>1831</v>
      </c>
      <c r="M4566" s="15">
        <f t="shared" si="540"/>
        <v>23.1</v>
      </c>
      <c r="N4566" s="13">
        <f t="shared" si="541"/>
        <v>10</v>
      </c>
      <c r="O4566" s="13">
        <f t="shared" si="542"/>
        <v>2</v>
      </c>
      <c r="P4566" s="13">
        <f t="shared" si="543"/>
        <v>2017</v>
      </c>
      <c r="Q4566" s="13">
        <f t="shared" si="544"/>
        <v>115.5</v>
      </c>
    </row>
    <row r="4567" spans="1:17" x14ac:dyDescent="0.25">
      <c r="A4567" t="s">
        <v>1824</v>
      </c>
      <c r="B4567" t="s">
        <v>1825</v>
      </c>
      <c r="C4567">
        <v>42773.601747685185</v>
      </c>
      <c r="D4567">
        <v>5</v>
      </c>
      <c r="E4567" t="s">
        <v>13863</v>
      </c>
      <c r="F4567" t="s">
        <v>9067</v>
      </c>
      <c r="G4567" t="s">
        <v>9068</v>
      </c>
      <c r="H4567" t="s">
        <v>65</v>
      </c>
      <c r="I4567">
        <v>18.350000000000001</v>
      </c>
      <c r="J4567">
        <v>0</v>
      </c>
      <c r="K4567" t="s">
        <v>1828</v>
      </c>
      <c r="M4567" s="15">
        <f t="shared" si="540"/>
        <v>18.350000000000001</v>
      </c>
      <c r="N4567" s="13">
        <f t="shared" si="541"/>
        <v>10</v>
      </c>
      <c r="O4567" s="13">
        <f t="shared" si="542"/>
        <v>2</v>
      </c>
      <c r="P4567" s="13">
        <f t="shared" si="543"/>
        <v>2017</v>
      </c>
      <c r="Q4567" s="13">
        <f t="shared" si="544"/>
        <v>91.75</v>
      </c>
    </row>
    <row r="4568" spans="1:17" x14ac:dyDescent="0.25">
      <c r="A4568" t="s">
        <v>3878</v>
      </c>
      <c r="B4568" t="s">
        <v>3879</v>
      </c>
      <c r="C4568">
        <v>42773.601747685185</v>
      </c>
      <c r="D4568">
        <v>500</v>
      </c>
      <c r="E4568" t="s">
        <v>13863</v>
      </c>
      <c r="F4568" t="s">
        <v>9067</v>
      </c>
      <c r="G4568" t="s">
        <v>9068</v>
      </c>
      <c r="H4568" t="s">
        <v>65</v>
      </c>
      <c r="I4568">
        <v>0.55700000000000005</v>
      </c>
      <c r="J4568">
        <v>0</v>
      </c>
      <c r="K4568" t="s">
        <v>2523</v>
      </c>
      <c r="M4568" s="15">
        <f t="shared" si="540"/>
        <v>0.55700000000000005</v>
      </c>
      <c r="N4568" s="13">
        <f t="shared" si="541"/>
        <v>10</v>
      </c>
      <c r="O4568" s="13">
        <f t="shared" si="542"/>
        <v>2</v>
      </c>
      <c r="P4568" s="13">
        <f t="shared" si="543"/>
        <v>2017</v>
      </c>
      <c r="Q4568" s="13">
        <f t="shared" si="544"/>
        <v>278.5</v>
      </c>
    </row>
    <row r="4569" spans="1:17" x14ac:dyDescent="0.25">
      <c r="A4569" t="s">
        <v>2527</v>
      </c>
      <c r="B4569" t="s">
        <v>2528</v>
      </c>
      <c r="C4569">
        <v>42773.601747685185</v>
      </c>
      <c r="D4569">
        <v>500</v>
      </c>
      <c r="E4569" t="s">
        <v>13863</v>
      </c>
      <c r="F4569" t="s">
        <v>9067</v>
      </c>
      <c r="G4569" t="s">
        <v>9068</v>
      </c>
      <c r="H4569" t="s">
        <v>65</v>
      </c>
      <c r="I4569">
        <v>0.14000000000000001</v>
      </c>
      <c r="J4569">
        <v>0</v>
      </c>
      <c r="K4569" t="s">
        <v>753</v>
      </c>
      <c r="M4569" s="15">
        <f t="shared" si="540"/>
        <v>0.14000000000000001</v>
      </c>
      <c r="N4569" s="13">
        <f t="shared" si="541"/>
        <v>10</v>
      </c>
      <c r="O4569" s="13">
        <f t="shared" si="542"/>
        <v>2</v>
      </c>
      <c r="P4569" s="13">
        <f t="shared" si="543"/>
        <v>2017</v>
      </c>
      <c r="Q4569" s="13">
        <f t="shared" si="544"/>
        <v>70</v>
      </c>
    </row>
    <row r="4570" spans="1:17" x14ac:dyDescent="0.25">
      <c r="A4570" t="s">
        <v>1846</v>
      </c>
      <c r="B4570" t="s">
        <v>1847</v>
      </c>
      <c r="C4570">
        <v>42773.601747685185</v>
      </c>
      <c r="D4570">
        <v>2000</v>
      </c>
      <c r="E4570" t="s">
        <v>13863</v>
      </c>
      <c r="F4570" t="s">
        <v>9067</v>
      </c>
      <c r="G4570" t="s">
        <v>9068</v>
      </c>
      <c r="H4570" t="s">
        <v>65</v>
      </c>
      <c r="I4570">
        <v>3.0200000000000001E-2</v>
      </c>
      <c r="J4570">
        <v>0</v>
      </c>
      <c r="K4570" t="s">
        <v>1848</v>
      </c>
      <c r="M4570" s="15">
        <f t="shared" si="540"/>
        <v>3.0200000000000001E-2</v>
      </c>
      <c r="N4570" s="13">
        <f t="shared" si="541"/>
        <v>10</v>
      </c>
      <c r="O4570" s="13">
        <f t="shared" si="542"/>
        <v>2</v>
      </c>
      <c r="P4570" s="13">
        <f t="shared" si="543"/>
        <v>2017</v>
      </c>
      <c r="Q4570" s="13">
        <f t="shared" si="544"/>
        <v>60.400000000000006</v>
      </c>
    </row>
    <row r="4571" spans="1:17" x14ac:dyDescent="0.25">
      <c r="A4571" t="s">
        <v>1102</v>
      </c>
      <c r="B4571" t="s">
        <v>1103</v>
      </c>
      <c r="C4571">
        <v>42773.601747685185</v>
      </c>
      <c r="D4571">
        <v>25</v>
      </c>
      <c r="E4571" t="s">
        <v>13863</v>
      </c>
      <c r="F4571" t="s">
        <v>9067</v>
      </c>
      <c r="G4571" t="s">
        <v>9068</v>
      </c>
      <c r="H4571" t="s">
        <v>65</v>
      </c>
      <c r="I4571">
        <v>3.2</v>
      </c>
      <c r="J4571">
        <v>0</v>
      </c>
      <c r="K4571" t="s">
        <v>1106</v>
      </c>
      <c r="M4571" s="15">
        <f t="shared" si="540"/>
        <v>3.2</v>
      </c>
      <c r="N4571" s="13">
        <f t="shared" si="541"/>
        <v>10</v>
      </c>
      <c r="O4571" s="13">
        <f t="shared" si="542"/>
        <v>2</v>
      </c>
      <c r="P4571" s="13">
        <f t="shared" si="543"/>
        <v>2017</v>
      </c>
      <c r="Q4571" s="13">
        <f t="shared" si="544"/>
        <v>80</v>
      </c>
    </row>
    <row r="4572" spans="1:17" x14ac:dyDescent="0.25">
      <c r="A4572" t="s">
        <v>1196</v>
      </c>
      <c r="B4572" t="s">
        <v>1197</v>
      </c>
      <c r="C4572">
        <v>42761.588460648149</v>
      </c>
      <c r="D4572">
        <v>200</v>
      </c>
      <c r="E4572" t="s">
        <v>13863</v>
      </c>
      <c r="F4572" t="s">
        <v>9070</v>
      </c>
      <c r="G4572" t="s">
        <v>9071</v>
      </c>
      <c r="H4572" t="s">
        <v>181</v>
      </c>
      <c r="I4572">
        <v>23.69</v>
      </c>
      <c r="J4572">
        <v>0</v>
      </c>
      <c r="K4572" t="s">
        <v>1200</v>
      </c>
      <c r="M4572" s="15">
        <f t="shared" si="540"/>
        <v>23.69</v>
      </c>
      <c r="N4572" s="13">
        <f t="shared" si="541"/>
        <v>10</v>
      </c>
      <c r="O4572" s="13">
        <f t="shared" si="542"/>
        <v>1</v>
      </c>
      <c r="P4572" s="13">
        <f t="shared" si="543"/>
        <v>2017</v>
      </c>
      <c r="Q4572" s="13">
        <f t="shared" si="544"/>
        <v>4738</v>
      </c>
    </row>
    <row r="4573" spans="1:17" x14ac:dyDescent="0.25">
      <c r="A4573" t="s">
        <v>1498</v>
      </c>
      <c r="B4573" t="s">
        <v>1499</v>
      </c>
      <c r="C4573">
        <v>42766.606979166667</v>
      </c>
      <c r="D4573">
        <v>11</v>
      </c>
      <c r="E4573" t="s">
        <v>13863</v>
      </c>
      <c r="F4573" t="s">
        <v>9072</v>
      </c>
      <c r="G4573" t="s">
        <v>9073</v>
      </c>
      <c r="H4573" t="s">
        <v>181</v>
      </c>
      <c r="I4573">
        <v>1.78</v>
      </c>
      <c r="J4573">
        <v>0</v>
      </c>
      <c r="K4573" t="s">
        <v>1500</v>
      </c>
      <c r="M4573" s="15">
        <f t="shared" si="540"/>
        <v>1.78</v>
      </c>
      <c r="N4573" s="13">
        <f t="shared" si="541"/>
        <v>10</v>
      </c>
      <c r="O4573" s="13">
        <f t="shared" si="542"/>
        <v>1</v>
      </c>
      <c r="P4573" s="13">
        <f t="shared" si="543"/>
        <v>2017</v>
      </c>
      <c r="Q4573" s="13">
        <f t="shared" si="544"/>
        <v>19.580000000000002</v>
      </c>
    </row>
    <row r="4574" spans="1:17" x14ac:dyDescent="0.25">
      <c r="A4574" t="s">
        <v>1916</v>
      </c>
      <c r="B4574" t="s">
        <v>1917</v>
      </c>
      <c r="C4574">
        <v>42779.623854166668</v>
      </c>
      <c r="D4574">
        <v>5</v>
      </c>
      <c r="E4574" t="s">
        <v>13863</v>
      </c>
      <c r="F4574" t="s">
        <v>9072</v>
      </c>
      <c r="G4574" t="s">
        <v>9074</v>
      </c>
      <c r="H4574" t="s">
        <v>181</v>
      </c>
      <c r="I4574">
        <v>0.33</v>
      </c>
      <c r="J4574">
        <v>0</v>
      </c>
      <c r="K4574" t="s">
        <v>1511</v>
      </c>
      <c r="M4574" s="15">
        <f t="shared" si="540"/>
        <v>0.33</v>
      </c>
      <c r="N4574" s="13">
        <f t="shared" si="541"/>
        <v>10</v>
      </c>
      <c r="O4574" s="13">
        <f t="shared" si="542"/>
        <v>2</v>
      </c>
      <c r="P4574" s="13">
        <f t="shared" si="543"/>
        <v>2017</v>
      </c>
      <c r="Q4574" s="13">
        <f t="shared" si="544"/>
        <v>1.6500000000000001</v>
      </c>
    </row>
    <row r="4575" spans="1:17" x14ac:dyDescent="0.25">
      <c r="A4575" t="s">
        <v>9075</v>
      </c>
      <c r="B4575" t="s">
        <v>9076</v>
      </c>
      <c r="C4575">
        <v>42779.623854166668</v>
      </c>
      <c r="D4575">
        <v>15</v>
      </c>
      <c r="E4575" t="s">
        <v>13863</v>
      </c>
      <c r="F4575" t="s">
        <v>9072</v>
      </c>
      <c r="G4575" t="s">
        <v>9074</v>
      </c>
      <c r="H4575" t="s">
        <v>181</v>
      </c>
      <c r="I4575">
        <v>0.6</v>
      </c>
      <c r="J4575">
        <v>0</v>
      </c>
      <c r="K4575" t="s">
        <v>1632</v>
      </c>
      <c r="M4575" s="15">
        <f t="shared" si="540"/>
        <v>0.6</v>
      </c>
      <c r="N4575" s="13">
        <f t="shared" si="541"/>
        <v>10</v>
      </c>
      <c r="O4575" s="13">
        <f t="shared" si="542"/>
        <v>2</v>
      </c>
      <c r="P4575" s="13">
        <f t="shared" si="543"/>
        <v>2017</v>
      </c>
      <c r="Q4575" s="13">
        <f t="shared" si="544"/>
        <v>9</v>
      </c>
    </row>
    <row r="4576" spans="1:17" x14ac:dyDescent="0.25">
      <c r="A4576" t="s">
        <v>2636</v>
      </c>
      <c r="B4576" t="s">
        <v>2637</v>
      </c>
      <c r="C4576">
        <v>42766.606979166667</v>
      </c>
      <c r="D4576">
        <v>150</v>
      </c>
      <c r="E4576" t="s">
        <v>13863</v>
      </c>
      <c r="F4576" t="s">
        <v>9072</v>
      </c>
      <c r="G4576" t="s">
        <v>9073</v>
      </c>
      <c r="H4576" t="s">
        <v>181</v>
      </c>
      <c r="I4576">
        <v>1.82</v>
      </c>
      <c r="J4576">
        <v>0</v>
      </c>
      <c r="K4576" t="s">
        <v>2638</v>
      </c>
      <c r="M4576" s="15">
        <f t="shared" si="540"/>
        <v>1.82</v>
      </c>
      <c r="N4576" s="13">
        <f t="shared" si="541"/>
        <v>10</v>
      </c>
      <c r="O4576" s="13">
        <f t="shared" si="542"/>
        <v>1</v>
      </c>
      <c r="P4576" s="13">
        <f t="shared" si="543"/>
        <v>2017</v>
      </c>
      <c r="Q4576" s="13">
        <f t="shared" si="544"/>
        <v>273</v>
      </c>
    </row>
    <row r="4577" spans="1:17" x14ac:dyDescent="0.25">
      <c r="A4577" t="s">
        <v>1448</v>
      </c>
      <c r="B4577" t="s">
        <v>1449</v>
      </c>
      <c r="C4577">
        <v>42766.606979166667</v>
      </c>
      <c r="D4577">
        <v>24</v>
      </c>
      <c r="E4577" t="s">
        <v>13863</v>
      </c>
      <c r="F4577" t="s">
        <v>9072</v>
      </c>
      <c r="G4577" t="s">
        <v>9073</v>
      </c>
      <c r="H4577" t="s">
        <v>181</v>
      </c>
      <c r="I4577">
        <v>1.82</v>
      </c>
      <c r="J4577">
        <v>0</v>
      </c>
      <c r="K4577" t="s">
        <v>1450</v>
      </c>
      <c r="M4577" s="15">
        <f t="shared" si="540"/>
        <v>1.82</v>
      </c>
      <c r="N4577" s="13">
        <f t="shared" si="541"/>
        <v>10</v>
      </c>
      <c r="O4577" s="13">
        <f t="shared" si="542"/>
        <v>1</v>
      </c>
      <c r="P4577" s="13">
        <f t="shared" si="543"/>
        <v>2017</v>
      </c>
      <c r="Q4577" s="13">
        <f t="shared" si="544"/>
        <v>43.68</v>
      </c>
    </row>
    <row r="4578" spans="1:17" x14ac:dyDescent="0.25">
      <c r="A4578" t="s">
        <v>1421</v>
      </c>
      <c r="B4578" t="s">
        <v>1422</v>
      </c>
      <c r="C4578">
        <v>42766.606979166667</v>
      </c>
      <c r="D4578">
        <v>105</v>
      </c>
      <c r="E4578" t="s">
        <v>13863</v>
      </c>
      <c r="F4578" t="s">
        <v>9072</v>
      </c>
      <c r="G4578" t="s">
        <v>9073</v>
      </c>
      <c r="H4578" t="s">
        <v>181</v>
      </c>
      <c r="I4578">
        <v>1.26</v>
      </c>
      <c r="J4578">
        <v>0</v>
      </c>
      <c r="K4578" t="s">
        <v>1423</v>
      </c>
      <c r="M4578" s="15">
        <f t="shared" si="540"/>
        <v>1.26</v>
      </c>
      <c r="N4578" s="13">
        <f t="shared" si="541"/>
        <v>10</v>
      </c>
      <c r="O4578" s="13">
        <f t="shared" si="542"/>
        <v>1</v>
      </c>
      <c r="P4578" s="13">
        <f t="shared" si="543"/>
        <v>2017</v>
      </c>
      <c r="Q4578" s="13">
        <f t="shared" si="544"/>
        <v>132.30000000000001</v>
      </c>
    </row>
    <row r="4579" spans="1:17" x14ac:dyDescent="0.25">
      <c r="A4579" t="s">
        <v>2674</v>
      </c>
      <c r="B4579" t="s">
        <v>2675</v>
      </c>
      <c r="C4579">
        <v>42766.606979166667</v>
      </c>
      <c r="D4579">
        <v>5</v>
      </c>
      <c r="E4579" t="s">
        <v>13863</v>
      </c>
      <c r="F4579" t="s">
        <v>9072</v>
      </c>
      <c r="G4579" t="s">
        <v>9073</v>
      </c>
      <c r="H4579" t="s">
        <v>181</v>
      </c>
      <c r="I4579">
        <v>0.83</v>
      </c>
      <c r="J4579">
        <v>0</v>
      </c>
      <c r="K4579" t="s">
        <v>2676</v>
      </c>
      <c r="M4579" s="15">
        <f t="shared" si="540"/>
        <v>0.83</v>
      </c>
      <c r="N4579" s="13">
        <f t="shared" si="541"/>
        <v>10</v>
      </c>
      <c r="O4579" s="13">
        <f t="shared" si="542"/>
        <v>1</v>
      </c>
      <c r="P4579" s="13">
        <f t="shared" si="543"/>
        <v>2017</v>
      </c>
      <c r="Q4579" s="13">
        <f t="shared" si="544"/>
        <v>4.1499999999999995</v>
      </c>
    </row>
    <row r="4580" spans="1:17" x14ac:dyDescent="0.25">
      <c r="A4580" t="s">
        <v>1901</v>
      </c>
      <c r="B4580" t="s">
        <v>1902</v>
      </c>
      <c r="C4580">
        <v>42766.606979166667</v>
      </c>
      <c r="D4580">
        <v>10</v>
      </c>
      <c r="E4580" t="s">
        <v>13863</v>
      </c>
      <c r="F4580" t="s">
        <v>9072</v>
      </c>
      <c r="G4580" t="s">
        <v>9073</v>
      </c>
      <c r="H4580" t="s">
        <v>181</v>
      </c>
      <c r="I4580">
        <v>0.83</v>
      </c>
      <c r="J4580">
        <v>0</v>
      </c>
      <c r="K4580" t="s">
        <v>1903</v>
      </c>
      <c r="M4580" s="15">
        <f t="shared" si="540"/>
        <v>0.83</v>
      </c>
      <c r="N4580" s="13">
        <f t="shared" si="541"/>
        <v>10</v>
      </c>
      <c r="O4580" s="13">
        <f t="shared" si="542"/>
        <v>1</v>
      </c>
      <c r="P4580" s="13">
        <f t="shared" si="543"/>
        <v>2017</v>
      </c>
      <c r="Q4580" s="13">
        <f t="shared" si="544"/>
        <v>8.2999999999999989</v>
      </c>
    </row>
    <row r="4581" spans="1:17" x14ac:dyDescent="0.25">
      <c r="A4581" t="s">
        <v>1885</v>
      </c>
      <c r="B4581" t="s">
        <v>1886</v>
      </c>
      <c r="C4581">
        <v>42766.606979166667</v>
      </c>
      <c r="D4581">
        <v>10</v>
      </c>
      <c r="E4581" t="s">
        <v>13863</v>
      </c>
      <c r="F4581" t="s">
        <v>9072</v>
      </c>
      <c r="G4581" t="s">
        <v>9073</v>
      </c>
      <c r="H4581" t="s">
        <v>181</v>
      </c>
      <c r="I4581">
        <v>1.25</v>
      </c>
      <c r="J4581">
        <v>0</v>
      </c>
      <c r="K4581" t="s">
        <v>1887</v>
      </c>
      <c r="M4581" s="15">
        <f t="shared" si="540"/>
        <v>1.25</v>
      </c>
      <c r="N4581" s="13">
        <f t="shared" si="541"/>
        <v>10</v>
      </c>
      <c r="O4581" s="13">
        <f t="shared" si="542"/>
        <v>1</v>
      </c>
      <c r="P4581" s="13">
        <f t="shared" si="543"/>
        <v>2017</v>
      </c>
      <c r="Q4581" s="13">
        <f t="shared" si="544"/>
        <v>12.5</v>
      </c>
    </row>
    <row r="4582" spans="1:17" x14ac:dyDescent="0.25">
      <c r="A4582" t="s">
        <v>1438</v>
      </c>
      <c r="B4582" t="s">
        <v>1439</v>
      </c>
      <c r="C4582">
        <v>42766.606979166667</v>
      </c>
      <c r="D4582">
        <v>25</v>
      </c>
      <c r="E4582" t="s">
        <v>13863</v>
      </c>
      <c r="F4582" t="s">
        <v>9072</v>
      </c>
      <c r="G4582" t="s">
        <v>9073</v>
      </c>
      <c r="H4582" t="s">
        <v>181</v>
      </c>
      <c r="I4582">
        <v>0.83</v>
      </c>
      <c r="J4582">
        <v>0</v>
      </c>
      <c r="K4582" t="s">
        <v>1440</v>
      </c>
      <c r="M4582" s="15">
        <f t="shared" si="540"/>
        <v>0.83</v>
      </c>
      <c r="N4582" s="13">
        <f t="shared" si="541"/>
        <v>10</v>
      </c>
      <c r="O4582" s="13">
        <f t="shared" si="542"/>
        <v>1</v>
      </c>
      <c r="P4582" s="13">
        <f t="shared" si="543"/>
        <v>2017</v>
      </c>
      <c r="Q4582" s="13">
        <f t="shared" si="544"/>
        <v>20.75</v>
      </c>
    </row>
    <row r="4583" spans="1:17" x14ac:dyDescent="0.25">
      <c r="A4583" t="s">
        <v>4249</v>
      </c>
      <c r="B4583" t="s">
        <v>4250</v>
      </c>
      <c r="C4583">
        <v>42779.623854166668</v>
      </c>
      <c r="D4583">
        <v>100</v>
      </c>
      <c r="E4583" t="s">
        <v>13863</v>
      </c>
      <c r="F4583" t="s">
        <v>9072</v>
      </c>
      <c r="G4583" t="s">
        <v>9074</v>
      </c>
      <c r="H4583" t="s">
        <v>181</v>
      </c>
      <c r="I4583">
        <v>6.8</v>
      </c>
      <c r="J4583">
        <v>0</v>
      </c>
      <c r="K4583" t="s">
        <v>4251</v>
      </c>
      <c r="M4583" s="15">
        <f t="shared" si="540"/>
        <v>6.8</v>
      </c>
      <c r="N4583" s="13">
        <f t="shared" si="541"/>
        <v>10</v>
      </c>
      <c r="O4583" s="13">
        <f t="shared" si="542"/>
        <v>2</v>
      </c>
      <c r="P4583" s="13">
        <f t="shared" si="543"/>
        <v>2017</v>
      </c>
      <c r="Q4583" s="13">
        <f t="shared" si="544"/>
        <v>680</v>
      </c>
    </row>
    <row r="4584" spans="1:17" x14ac:dyDescent="0.25">
      <c r="A4584" t="s">
        <v>4253</v>
      </c>
      <c r="B4584" t="s">
        <v>4254</v>
      </c>
      <c r="C4584">
        <v>42779.623854166668</v>
      </c>
      <c r="D4584">
        <v>50</v>
      </c>
      <c r="E4584" t="s">
        <v>13863</v>
      </c>
      <c r="F4584" t="s">
        <v>9072</v>
      </c>
      <c r="G4584" t="s">
        <v>9074</v>
      </c>
      <c r="H4584" t="s">
        <v>181</v>
      </c>
      <c r="I4584">
        <v>7.05</v>
      </c>
      <c r="J4584">
        <v>0</v>
      </c>
      <c r="K4584" t="s">
        <v>4252</v>
      </c>
      <c r="M4584" s="15">
        <f t="shared" si="540"/>
        <v>7.05</v>
      </c>
      <c r="N4584" s="13">
        <f t="shared" si="541"/>
        <v>10</v>
      </c>
      <c r="O4584" s="13">
        <f t="shared" si="542"/>
        <v>2</v>
      </c>
      <c r="P4584" s="13">
        <f t="shared" si="543"/>
        <v>2017</v>
      </c>
      <c r="Q4584" s="13">
        <f t="shared" si="544"/>
        <v>352.5</v>
      </c>
    </row>
    <row r="4585" spans="1:17" x14ac:dyDescent="0.25">
      <c r="A4585" t="s">
        <v>4606</v>
      </c>
      <c r="B4585" t="s">
        <v>4607</v>
      </c>
      <c r="C4585">
        <v>42773.750567129631</v>
      </c>
      <c r="D4585">
        <v>25</v>
      </c>
      <c r="E4585" t="s">
        <v>13863</v>
      </c>
      <c r="F4585" t="s">
        <v>9077</v>
      </c>
      <c r="G4585" t="s">
        <v>9078</v>
      </c>
      <c r="H4585" t="s">
        <v>314</v>
      </c>
      <c r="I4585">
        <v>50</v>
      </c>
      <c r="J4585">
        <v>35</v>
      </c>
      <c r="K4585" t="s">
        <v>314</v>
      </c>
      <c r="M4585" s="15">
        <f t="shared" si="540"/>
        <v>32.5</v>
      </c>
      <c r="N4585" s="13">
        <f t="shared" si="541"/>
        <v>10</v>
      </c>
      <c r="O4585" s="13">
        <f t="shared" si="542"/>
        <v>2</v>
      </c>
      <c r="P4585" s="13">
        <f t="shared" si="543"/>
        <v>2017</v>
      </c>
      <c r="Q4585" s="13">
        <f t="shared" si="544"/>
        <v>812.5</v>
      </c>
    </row>
    <row r="4586" spans="1:17" x14ac:dyDescent="0.25">
      <c r="A4586" t="s">
        <v>1504</v>
      </c>
      <c r="B4586" t="s">
        <v>1505</v>
      </c>
      <c r="C4586">
        <v>42761.664803240739</v>
      </c>
      <c r="D4586">
        <v>200</v>
      </c>
      <c r="E4586" t="s">
        <v>13863</v>
      </c>
      <c r="F4586" t="s">
        <v>9079</v>
      </c>
      <c r="G4586" t="s">
        <v>9080</v>
      </c>
      <c r="H4586" t="s">
        <v>240</v>
      </c>
      <c r="I4586">
        <v>2.81</v>
      </c>
      <c r="J4586">
        <v>0</v>
      </c>
      <c r="K4586" t="s">
        <v>1506</v>
      </c>
      <c r="M4586" s="15">
        <f t="shared" si="540"/>
        <v>2.81</v>
      </c>
      <c r="N4586" s="13">
        <f t="shared" si="541"/>
        <v>10</v>
      </c>
      <c r="O4586" s="13">
        <f t="shared" si="542"/>
        <v>1</v>
      </c>
      <c r="P4586" s="13">
        <f t="shared" si="543"/>
        <v>2017</v>
      </c>
      <c r="Q4586" s="13">
        <f t="shared" si="544"/>
        <v>562</v>
      </c>
    </row>
    <row r="4587" spans="1:17" x14ac:dyDescent="0.25">
      <c r="A4587" t="s">
        <v>3453</v>
      </c>
      <c r="B4587" t="s">
        <v>3454</v>
      </c>
      <c r="C4587">
        <v>42768.75199074074</v>
      </c>
      <c r="D4587">
        <v>100</v>
      </c>
      <c r="E4587" t="s">
        <v>13863</v>
      </c>
      <c r="F4587" t="s">
        <v>9081</v>
      </c>
      <c r="G4587" t="s">
        <v>9082</v>
      </c>
      <c r="H4587" t="s">
        <v>59</v>
      </c>
      <c r="I4587">
        <v>15.62</v>
      </c>
      <c r="J4587">
        <v>0</v>
      </c>
      <c r="K4587" t="s">
        <v>3457</v>
      </c>
      <c r="M4587" s="15">
        <f t="shared" si="540"/>
        <v>15.62</v>
      </c>
      <c r="N4587" s="13">
        <f t="shared" si="541"/>
        <v>10</v>
      </c>
      <c r="O4587" s="13">
        <f t="shared" si="542"/>
        <v>2</v>
      </c>
      <c r="P4587" s="13">
        <f t="shared" si="543"/>
        <v>2017</v>
      </c>
      <c r="Q4587" s="13">
        <f t="shared" si="544"/>
        <v>1562</v>
      </c>
    </row>
    <row r="4588" spans="1:17" x14ac:dyDescent="0.25">
      <c r="A4588" t="s">
        <v>3384</v>
      </c>
      <c r="B4588" t="s">
        <v>3385</v>
      </c>
      <c r="C4588">
        <v>42762.623506944445</v>
      </c>
      <c r="D4588">
        <v>1</v>
      </c>
      <c r="E4588" t="s">
        <v>13863</v>
      </c>
      <c r="F4588" t="s">
        <v>9083</v>
      </c>
      <c r="G4588" t="s">
        <v>9084</v>
      </c>
      <c r="H4588" t="s">
        <v>33</v>
      </c>
      <c r="I4588">
        <v>973</v>
      </c>
      <c r="J4588">
        <v>0</v>
      </c>
      <c r="K4588" t="s">
        <v>3388</v>
      </c>
      <c r="M4588" s="15">
        <f t="shared" si="540"/>
        <v>973</v>
      </c>
      <c r="N4588" s="13">
        <f t="shared" si="541"/>
        <v>10</v>
      </c>
      <c r="O4588" s="13">
        <f t="shared" si="542"/>
        <v>1</v>
      </c>
      <c r="P4588" s="13">
        <f t="shared" si="543"/>
        <v>2017</v>
      </c>
      <c r="Q4588" s="13">
        <f t="shared" si="544"/>
        <v>973</v>
      </c>
    </row>
    <row r="4589" spans="1:17" x14ac:dyDescent="0.25">
      <c r="A4589" t="s">
        <v>9085</v>
      </c>
      <c r="B4589" t="s">
        <v>9086</v>
      </c>
      <c r="C4589">
        <v>42765.707326388889</v>
      </c>
      <c r="D4589">
        <v>50</v>
      </c>
      <c r="E4589" t="s">
        <v>13863</v>
      </c>
      <c r="F4589" t="s">
        <v>9087</v>
      </c>
      <c r="G4589" t="s">
        <v>9088</v>
      </c>
      <c r="H4589" t="s">
        <v>65</v>
      </c>
      <c r="I4589">
        <v>0.46</v>
      </c>
      <c r="J4589">
        <v>0</v>
      </c>
      <c r="K4589" t="s">
        <v>65</v>
      </c>
      <c r="M4589" s="15">
        <f t="shared" si="540"/>
        <v>0.46</v>
      </c>
      <c r="N4589" s="13">
        <f t="shared" si="541"/>
        <v>10</v>
      </c>
      <c r="O4589" s="13">
        <f t="shared" si="542"/>
        <v>1</v>
      </c>
      <c r="P4589" s="13">
        <f t="shared" si="543"/>
        <v>2017</v>
      </c>
      <c r="Q4589" s="13">
        <f t="shared" si="544"/>
        <v>23</v>
      </c>
    </row>
    <row r="4590" spans="1:17" x14ac:dyDescent="0.25">
      <c r="A4590" t="s">
        <v>9089</v>
      </c>
      <c r="B4590" t="s">
        <v>9090</v>
      </c>
      <c r="C4590">
        <v>42773.596574074072</v>
      </c>
      <c r="D4590">
        <v>24</v>
      </c>
      <c r="E4590" t="s">
        <v>113</v>
      </c>
      <c r="F4590" t="s">
        <v>9091</v>
      </c>
      <c r="G4590" t="s">
        <v>9092</v>
      </c>
      <c r="H4590" t="s">
        <v>326</v>
      </c>
      <c r="I4590">
        <v>21.25</v>
      </c>
      <c r="J4590">
        <v>0</v>
      </c>
      <c r="K4590" t="s">
        <v>326</v>
      </c>
      <c r="M4590" s="15">
        <f t="shared" si="540"/>
        <v>21.25</v>
      </c>
      <c r="N4590" s="13">
        <f t="shared" si="541"/>
        <v>10</v>
      </c>
      <c r="O4590" s="13">
        <f t="shared" si="542"/>
        <v>2</v>
      </c>
      <c r="P4590" s="13">
        <f t="shared" si="543"/>
        <v>2017</v>
      </c>
      <c r="Q4590" s="13">
        <f t="shared" si="544"/>
        <v>510</v>
      </c>
    </row>
    <row r="4591" spans="1:17" x14ac:dyDescent="0.25">
      <c r="A4591" t="s">
        <v>9093</v>
      </c>
      <c r="B4591" t="s">
        <v>9094</v>
      </c>
      <c r="C4591">
        <v>42766.59815972222</v>
      </c>
      <c r="D4591">
        <v>1</v>
      </c>
      <c r="E4591" t="s">
        <v>13863</v>
      </c>
      <c r="F4591" t="s">
        <v>9095</v>
      </c>
      <c r="G4591" t="s">
        <v>9096</v>
      </c>
      <c r="H4591" t="s">
        <v>33</v>
      </c>
      <c r="I4591">
        <v>787</v>
      </c>
      <c r="J4591">
        <v>0</v>
      </c>
      <c r="K4591" t="s">
        <v>9097</v>
      </c>
      <c r="M4591" s="15">
        <f t="shared" si="540"/>
        <v>787</v>
      </c>
      <c r="N4591" s="13">
        <f t="shared" si="541"/>
        <v>10</v>
      </c>
      <c r="O4591" s="13">
        <f t="shared" si="542"/>
        <v>1</v>
      </c>
      <c r="P4591" s="13">
        <f t="shared" si="543"/>
        <v>2017</v>
      </c>
      <c r="Q4591" s="13">
        <f t="shared" si="544"/>
        <v>787</v>
      </c>
    </row>
    <row r="4592" spans="1:17" x14ac:dyDescent="0.25">
      <c r="A4592" t="s">
        <v>6261</v>
      </c>
      <c r="B4592" t="s">
        <v>6262</v>
      </c>
      <c r="C4592">
        <v>42766.600775462961</v>
      </c>
      <c r="D4592">
        <v>10</v>
      </c>
      <c r="E4592" t="s">
        <v>13863</v>
      </c>
      <c r="F4592" t="s">
        <v>9098</v>
      </c>
      <c r="G4592" t="s">
        <v>9099</v>
      </c>
      <c r="H4592" t="s">
        <v>12</v>
      </c>
      <c r="I4592">
        <v>37</v>
      </c>
      <c r="J4592">
        <v>0</v>
      </c>
      <c r="K4592" t="s">
        <v>6264</v>
      </c>
      <c r="M4592" s="15">
        <f t="shared" si="540"/>
        <v>37</v>
      </c>
      <c r="N4592" s="13">
        <f t="shared" si="541"/>
        <v>10</v>
      </c>
      <c r="O4592" s="13">
        <f t="shared" si="542"/>
        <v>1</v>
      </c>
      <c r="P4592" s="13">
        <f t="shared" si="543"/>
        <v>2017</v>
      </c>
      <c r="Q4592" s="13">
        <f t="shared" si="544"/>
        <v>370</v>
      </c>
    </row>
    <row r="4593" spans="1:17" x14ac:dyDescent="0.25">
      <c r="A4593" t="s">
        <v>3182</v>
      </c>
      <c r="B4593" t="s">
        <v>3183</v>
      </c>
      <c r="C4593">
        <v>42766.600775462961</v>
      </c>
      <c r="D4593">
        <v>25</v>
      </c>
      <c r="E4593" t="s">
        <v>13863</v>
      </c>
      <c r="F4593" t="s">
        <v>9098</v>
      </c>
      <c r="G4593" t="s">
        <v>9099</v>
      </c>
      <c r="H4593" t="s">
        <v>12</v>
      </c>
      <c r="I4593">
        <v>46</v>
      </c>
      <c r="J4593">
        <v>0</v>
      </c>
      <c r="K4593" t="s">
        <v>3185</v>
      </c>
      <c r="M4593" s="15">
        <f t="shared" si="540"/>
        <v>46</v>
      </c>
      <c r="N4593" s="13">
        <f t="shared" si="541"/>
        <v>10</v>
      </c>
      <c r="O4593" s="13">
        <f t="shared" si="542"/>
        <v>1</v>
      </c>
      <c r="P4593" s="13">
        <f t="shared" si="543"/>
        <v>2017</v>
      </c>
      <c r="Q4593" s="13">
        <f t="shared" si="544"/>
        <v>1150</v>
      </c>
    </row>
    <row r="4594" spans="1:17" x14ac:dyDescent="0.25">
      <c r="A4594" t="s">
        <v>6261</v>
      </c>
      <c r="B4594" t="s">
        <v>6262</v>
      </c>
      <c r="C4594">
        <v>42783.72</v>
      </c>
      <c r="D4594">
        <v>15</v>
      </c>
      <c r="E4594" t="s">
        <v>13863</v>
      </c>
      <c r="F4594" t="s">
        <v>9098</v>
      </c>
      <c r="G4594" t="s">
        <v>9100</v>
      </c>
      <c r="H4594" t="s">
        <v>12</v>
      </c>
      <c r="I4594">
        <v>37</v>
      </c>
      <c r="J4594">
        <v>0</v>
      </c>
      <c r="K4594" t="s">
        <v>6264</v>
      </c>
      <c r="M4594" s="15">
        <f t="shared" si="540"/>
        <v>37</v>
      </c>
      <c r="N4594" s="13">
        <f t="shared" si="541"/>
        <v>10</v>
      </c>
      <c r="O4594" s="13">
        <f t="shared" si="542"/>
        <v>2</v>
      </c>
      <c r="P4594" s="13">
        <f t="shared" si="543"/>
        <v>2017</v>
      </c>
      <c r="Q4594" s="13">
        <f t="shared" si="544"/>
        <v>555</v>
      </c>
    </row>
    <row r="4595" spans="1:17" x14ac:dyDescent="0.25">
      <c r="A4595" t="s">
        <v>1498</v>
      </c>
      <c r="B4595" t="s">
        <v>1499</v>
      </c>
      <c r="C4595">
        <v>42779.623854166668</v>
      </c>
      <c r="D4595">
        <v>39</v>
      </c>
      <c r="E4595" t="s">
        <v>13863</v>
      </c>
      <c r="F4595" t="s">
        <v>9072</v>
      </c>
      <c r="G4595" t="s">
        <v>9074</v>
      </c>
      <c r="H4595" t="s">
        <v>181</v>
      </c>
      <c r="I4595">
        <v>1.78</v>
      </c>
      <c r="J4595">
        <v>0</v>
      </c>
      <c r="K4595" t="s">
        <v>1500</v>
      </c>
      <c r="M4595" s="15">
        <f t="shared" si="540"/>
        <v>1.78</v>
      </c>
      <c r="N4595" s="13">
        <f t="shared" si="541"/>
        <v>10</v>
      </c>
      <c r="O4595" s="13">
        <f t="shared" si="542"/>
        <v>2</v>
      </c>
      <c r="P4595" s="13">
        <f t="shared" si="543"/>
        <v>2017</v>
      </c>
      <c r="Q4595" s="13">
        <f t="shared" si="544"/>
        <v>69.42</v>
      </c>
    </row>
    <row r="4596" spans="1:17" x14ac:dyDescent="0.25">
      <c r="A4596" t="s">
        <v>6642</v>
      </c>
      <c r="B4596" t="s">
        <v>6643</v>
      </c>
      <c r="C4596">
        <v>42773.601747685185</v>
      </c>
      <c r="D4596">
        <v>500</v>
      </c>
      <c r="E4596" t="s">
        <v>13863</v>
      </c>
      <c r="F4596" t="s">
        <v>9067</v>
      </c>
      <c r="G4596" t="s">
        <v>9068</v>
      </c>
      <c r="H4596" t="s">
        <v>65</v>
      </c>
      <c r="I4596">
        <v>0.2215</v>
      </c>
      <c r="J4596">
        <v>0</v>
      </c>
      <c r="K4596" t="s">
        <v>1401</v>
      </c>
      <c r="M4596" s="15">
        <f t="shared" si="540"/>
        <v>0.2215</v>
      </c>
      <c r="N4596" s="13">
        <f t="shared" si="541"/>
        <v>10</v>
      </c>
      <c r="O4596" s="13">
        <f t="shared" si="542"/>
        <v>2</v>
      </c>
      <c r="P4596" s="13">
        <f t="shared" si="543"/>
        <v>2017</v>
      </c>
      <c r="Q4596" s="13">
        <f t="shared" si="544"/>
        <v>110.75</v>
      </c>
    </row>
    <row r="4597" spans="1:17" x14ac:dyDescent="0.25">
      <c r="A4597" t="s">
        <v>588</v>
      </c>
      <c r="B4597" t="s">
        <v>589</v>
      </c>
      <c r="C4597">
        <v>42760.535532407404</v>
      </c>
      <c r="D4597">
        <v>42</v>
      </c>
      <c r="E4597" t="s">
        <v>113</v>
      </c>
      <c r="F4597" t="s">
        <v>9101</v>
      </c>
      <c r="G4597" t="s">
        <v>9102</v>
      </c>
      <c r="H4597" t="s">
        <v>167</v>
      </c>
      <c r="I4597">
        <v>1.7867</v>
      </c>
      <c r="J4597">
        <v>0</v>
      </c>
      <c r="K4597" t="s">
        <v>590</v>
      </c>
      <c r="M4597" s="15">
        <f t="shared" si="540"/>
        <v>1.7867</v>
      </c>
      <c r="N4597" s="13">
        <f t="shared" si="541"/>
        <v>10</v>
      </c>
      <c r="O4597" s="13">
        <f t="shared" si="542"/>
        <v>1</v>
      </c>
      <c r="P4597" s="13">
        <f t="shared" si="543"/>
        <v>2017</v>
      </c>
      <c r="Q4597" s="13">
        <f t="shared" si="544"/>
        <v>75.041399999999996</v>
      </c>
    </row>
    <row r="4598" spans="1:17" x14ac:dyDescent="0.25">
      <c r="A4598" t="s">
        <v>6640</v>
      </c>
      <c r="B4598" t="s">
        <v>6641</v>
      </c>
      <c r="C4598">
        <v>42761.590324074074</v>
      </c>
      <c r="D4598">
        <v>48</v>
      </c>
      <c r="E4598" t="s">
        <v>113</v>
      </c>
      <c r="F4598" t="s">
        <v>9103</v>
      </c>
      <c r="G4598" t="s">
        <v>9104</v>
      </c>
      <c r="H4598" t="s">
        <v>167</v>
      </c>
      <c r="I4598">
        <v>3.3</v>
      </c>
      <c r="J4598">
        <v>0</v>
      </c>
      <c r="K4598" t="s">
        <v>1741</v>
      </c>
      <c r="M4598" s="15">
        <f t="shared" si="540"/>
        <v>3.3</v>
      </c>
      <c r="N4598" s="13">
        <f t="shared" si="541"/>
        <v>10</v>
      </c>
      <c r="O4598" s="13">
        <f t="shared" si="542"/>
        <v>1</v>
      </c>
      <c r="P4598" s="13">
        <f t="shared" si="543"/>
        <v>2017</v>
      </c>
      <c r="Q4598" s="13">
        <f t="shared" si="544"/>
        <v>158.39999999999998</v>
      </c>
    </row>
    <row r="4599" spans="1:17" x14ac:dyDescent="0.25">
      <c r="A4599" t="s">
        <v>1739</v>
      </c>
      <c r="B4599" t="s">
        <v>1740</v>
      </c>
      <c r="C4599">
        <v>42761.590324074074</v>
      </c>
      <c r="D4599">
        <v>60</v>
      </c>
      <c r="E4599" t="s">
        <v>113</v>
      </c>
      <c r="F4599" t="s">
        <v>9103</v>
      </c>
      <c r="G4599" t="s">
        <v>9104</v>
      </c>
      <c r="H4599" t="s">
        <v>167</v>
      </c>
      <c r="I4599">
        <v>2.75</v>
      </c>
      <c r="J4599">
        <v>0</v>
      </c>
      <c r="K4599" t="s">
        <v>1741</v>
      </c>
      <c r="M4599" s="15">
        <f t="shared" ref="M4599:M4631" si="545">+I4599*(1-J4599/100)</f>
        <v>2.75</v>
      </c>
      <c r="N4599" s="13">
        <f t="shared" ref="N4599:N4631" si="546">+LEN(A4599)</f>
        <v>10</v>
      </c>
      <c r="O4599" s="13">
        <f t="shared" ref="O4599:O4631" si="547">+MONTH(C4599)</f>
        <v>1</v>
      </c>
      <c r="P4599" s="13">
        <f t="shared" ref="P4599:P4631" si="548">+YEAR(C4599)</f>
        <v>2017</v>
      </c>
      <c r="Q4599" s="13">
        <f t="shared" ref="Q4599:Q4631" si="549">+M4599*D4599</f>
        <v>165</v>
      </c>
    </row>
    <row r="4600" spans="1:17" x14ac:dyDescent="0.25">
      <c r="A4600" t="s">
        <v>722</v>
      </c>
      <c r="B4600" t="s">
        <v>723</v>
      </c>
      <c r="C4600">
        <v>42765.707083333335</v>
      </c>
      <c r="D4600">
        <v>30</v>
      </c>
      <c r="E4600" t="s">
        <v>13863</v>
      </c>
      <c r="F4600" t="s">
        <v>9105</v>
      </c>
      <c r="G4600" t="s">
        <v>9106</v>
      </c>
      <c r="H4600" t="s">
        <v>52</v>
      </c>
      <c r="I4600">
        <v>0</v>
      </c>
      <c r="J4600">
        <v>0</v>
      </c>
      <c r="K4600" t="s">
        <v>52</v>
      </c>
      <c r="M4600" s="15">
        <f t="shared" si="545"/>
        <v>0</v>
      </c>
      <c r="N4600" s="13">
        <f t="shared" si="546"/>
        <v>10</v>
      </c>
      <c r="O4600" s="13">
        <f t="shared" si="547"/>
        <v>1</v>
      </c>
      <c r="P4600" s="13">
        <f t="shared" si="548"/>
        <v>2017</v>
      </c>
      <c r="Q4600" s="13">
        <f t="shared" si="549"/>
        <v>0</v>
      </c>
    </row>
    <row r="4601" spans="1:17" x14ac:dyDescent="0.25">
      <c r="A4601" t="s">
        <v>48</v>
      </c>
      <c r="B4601" t="s">
        <v>49</v>
      </c>
      <c r="C4601">
        <v>42765.707083333335</v>
      </c>
      <c r="D4601">
        <v>432</v>
      </c>
      <c r="E4601" t="s">
        <v>13863</v>
      </c>
      <c r="F4601" t="s">
        <v>9105</v>
      </c>
      <c r="G4601" t="s">
        <v>9106</v>
      </c>
      <c r="H4601" t="s">
        <v>52</v>
      </c>
      <c r="I4601">
        <v>0</v>
      </c>
      <c r="J4601">
        <v>0</v>
      </c>
      <c r="K4601" t="s">
        <v>52</v>
      </c>
      <c r="M4601" s="15">
        <f t="shared" si="545"/>
        <v>0</v>
      </c>
      <c r="N4601" s="13">
        <f t="shared" si="546"/>
        <v>10</v>
      </c>
      <c r="O4601" s="13">
        <f t="shared" si="547"/>
        <v>1</v>
      </c>
      <c r="P4601" s="13">
        <f t="shared" si="548"/>
        <v>2017</v>
      </c>
      <c r="Q4601" s="13">
        <f t="shared" si="549"/>
        <v>0</v>
      </c>
    </row>
    <row r="4602" spans="1:17" x14ac:dyDescent="0.25">
      <c r="A4602" t="s">
        <v>1984</v>
      </c>
      <c r="B4602" t="s">
        <v>1985</v>
      </c>
      <c r="C4602">
        <v>42766.599849537037</v>
      </c>
      <c r="D4602">
        <v>25</v>
      </c>
      <c r="E4602" t="s">
        <v>13863</v>
      </c>
      <c r="F4602" t="s">
        <v>9098</v>
      </c>
      <c r="G4602" t="s">
        <v>9107</v>
      </c>
      <c r="H4602" t="s">
        <v>12</v>
      </c>
      <c r="I4602">
        <v>150</v>
      </c>
      <c r="J4602">
        <v>0</v>
      </c>
      <c r="K4602" t="s">
        <v>1986</v>
      </c>
      <c r="M4602" s="15">
        <f t="shared" si="545"/>
        <v>150</v>
      </c>
      <c r="N4602" s="13">
        <f t="shared" si="546"/>
        <v>10</v>
      </c>
      <c r="O4602" s="13">
        <f t="shared" si="547"/>
        <v>1</v>
      </c>
      <c r="P4602" s="13">
        <f t="shared" si="548"/>
        <v>2017</v>
      </c>
      <c r="Q4602" s="13">
        <f t="shared" si="549"/>
        <v>3750</v>
      </c>
    </row>
    <row r="4603" spans="1:17" x14ac:dyDescent="0.25">
      <c r="A4603" t="s">
        <v>1981</v>
      </c>
      <c r="B4603" t="s">
        <v>1982</v>
      </c>
      <c r="C4603">
        <v>42766.600775462961</v>
      </c>
      <c r="D4603">
        <v>20</v>
      </c>
      <c r="E4603" t="s">
        <v>13863</v>
      </c>
      <c r="F4603" t="s">
        <v>9098</v>
      </c>
      <c r="G4603" t="s">
        <v>9099</v>
      </c>
      <c r="H4603" t="s">
        <v>12</v>
      </c>
      <c r="I4603">
        <v>190</v>
      </c>
      <c r="J4603">
        <v>0</v>
      </c>
      <c r="K4603" t="s">
        <v>1983</v>
      </c>
      <c r="M4603" s="15">
        <f t="shared" si="545"/>
        <v>190</v>
      </c>
      <c r="N4603" s="13">
        <f t="shared" si="546"/>
        <v>10</v>
      </c>
      <c r="O4603" s="13">
        <f t="shared" si="547"/>
        <v>1</v>
      </c>
      <c r="P4603" s="13">
        <f t="shared" si="548"/>
        <v>2017</v>
      </c>
      <c r="Q4603" s="13">
        <f t="shared" si="549"/>
        <v>3800</v>
      </c>
    </row>
    <row r="4604" spans="1:17" x14ac:dyDescent="0.25">
      <c r="A4604" t="s">
        <v>1177</v>
      </c>
      <c r="B4604" t="s">
        <v>1178</v>
      </c>
      <c r="C4604">
        <v>42733.730266203704</v>
      </c>
      <c r="D4604">
        <v>10</v>
      </c>
      <c r="E4604" t="s">
        <v>13863</v>
      </c>
      <c r="F4604" t="s">
        <v>9108</v>
      </c>
      <c r="G4604" t="s">
        <v>9109</v>
      </c>
      <c r="H4604" t="s">
        <v>1132</v>
      </c>
      <c r="I4604">
        <v>39.299999999999997</v>
      </c>
      <c r="J4604">
        <v>0</v>
      </c>
      <c r="K4604" t="s">
        <v>1180</v>
      </c>
      <c r="M4604" s="15">
        <f t="shared" si="545"/>
        <v>39.299999999999997</v>
      </c>
      <c r="N4604" s="13">
        <f t="shared" si="546"/>
        <v>10</v>
      </c>
      <c r="O4604" s="13">
        <f t="shared" si="547"/>
        <v>12</v>
      </c>
      <c r="P4604" s="13">
        <f t="shared" si="548"/>
        <v>2016</v>
      </c>
      <c r="Q4604" s="13">
        <f t="shared" si="549"/>
        <v>393</v>
      </c>
    </row>
    <row r="4605" spans="1:17" x14ac:dyDescent="0.25">
      <c r="A4605" t="s">
        <v>1177</v>
      </c>
      <c r="B4605" t="s">
        <v>1178</v>
      </c>
      <c r="C4605">
        <v>42761.589756944442</v>
      </c>
      <c r="D4605">
        <v>110</v>
      </c>
      <c r="E4605" t="s">
        <v>13863</v>
      </c>
      <c r="F4605" t="s">
        <v>9108</v>
      </c>
      <c r="G4605" t="s">
        <v>9110</v>
      </c>
      <c r="H4605" t="s">
        <v>1132</v>
      </c>
      <c r="I4605">
        <v>39.299999999999997</v>
      </c>
      <c r="J4605">
        <v>0</v>
      </c>
      <c r="K4605" t="s">
        <v>1180</v>
      </c>
      <c r="M4605" s="15">
        <f t="shared" si="545"/>
        <v>39.299999999999997</v>
      </c>
      <c r="N4605" s="13">
        <f t="shared" si="546"/>
        <v>10</v>
      </c>
      <c r="O4605" s="13">
        <f t="shared" si="547"/>
        <v>1</v>
      </c>
      <c r="P4605" s="13">
        <f t="shared" si="548"/>
        <v>2017</v>
      </c>
      <c r="Q4605" s="13">
        <f t="shared" si="549"/>
        <v>4323</v>
      </c>
    </row>
    <row r="4606" spans="1:17" x14ac:dyDescent="0.25">
      <c r="A4606" t="s">
        <v>1734</v>
      </c>
      <c r="B4606" t="s">
        <v>1735</v>
      </c>
      <c r="C4606">
        <v>42761.590324074074</v>
      </c>
      <c r="D4606">
        <v>60</v>
      </c>
      <c r="E4606" t="s">
        <v>113</v>
      </c>
      <c r="F4606" t="s">
        <v>9103</v>
      </c>
      <c r="G4606" t="s">
        <v>9104</v>
      </c>
      <c r="H4606" t="s">
        <v>167</v>
      </c>
      <c r="I4606">
        <v>5.5</v>
      </c>
      <c r="J4606">
        <v>0</v>
      </c>
      <c r="K4606" t="s">
        <v>1738</v>
      </c>
      <c r="M4606" s="15">
        <f t="shared" si="545"/>
        <v>5.5</v>
      </c>
      <c r="N4606" s="13">
        <f t="shared" si="546"/>
        <v>10</v>
      </c>
      <c r="O4606" s="13">
        <f t="shared" si="547"/>
        <v>1</v>
      </c>
      <c r="P4606" s="13">
        <f t="shared" si="548"/>
        <v>2017</v>
      </c>
      <c r="Q4606" s="13">
        <f t="shared" si="549"/>
        <v>330</v>
      </c>
    </row>
    <row r="4607" spans="1:17" x14ac:dyDescent="0.25">
      <c r="A4607" t="s">
        <v>6073</v>
      </c>
      <c r="B4607" t="s">
        <v>6074</v>
      </c>
      <c r="C4607">
        <v>42761.590324074074</v>
      </c>
      <c r="D4607">
        <v>48</v>
      </c>
      <c r="E4607" t="s">
        <v>113</v>
      </c>
      <c r="F4607" t="s">
        <v>9103</v>
      </c>
      <c r="G4607" t="s">
        <v>9104</v>
      </c>
      <c r="H4607" t="s">
        <v>167</v>
      </c>
      <c r="I4607">
        <v>3.3</v>
      </c>
      <c r="J4607">
        <v>0</v>
      </c>
      <c r="K4607" t="s">
        <v>6077</v>
      </c>
      <c r="M4607" s="15">
        <f t="shared" si="545"/>
        <v>3.3</v>
      </c>
      <c r="N4607" s="13">
        <f t="shared" si="546"/>
        <v>10</v>
      </c>
      <c r="O4607" s="13">
        <f t="shared" si="547"/>
        <v>1</v>
      </c>
      <c r="P4607" s="13">
        <f t="shared" si="548"/>
        <v>2017</v>
      </c>
      <c r="Q4607" s="13">
        <f t="shared" si="549"/>
        <v>158.39999999999998</v>
      </c>
    </row>
    <row r="4608" spans="1:17" x14ac:dyDescent="0.25">
      <c r="A4608" t="s">
        <v>5672</v>
      </c>
      <c r="B4608" t="s">
        <v>5673</v>
      </c>
      <c r="C4608">
        <v>42766.495150462964</v>
      </c>
      <c r="D4608">
        <v>20</v>
      </c>
      <c r="E4608" t="s">
        <v>13863</v>
      </c>
      <c r="F4608" t="s">
        <v>9111</v>
      </c>
      <c r="G4608" t="s">
        <v>9112</v>
      </c>
      <c r="H4608" t="s">
        <v>167</v>
      </c>
      <c r="I4608">
        <v>3.0880000000000001</v>
      </c>
      <c r="J4608">
        <v>0</v>
      </c>
      <c r="K4608" t="s">
        <v>5676</v>
      </c>
      <c r="M4608" s="15">
        <f t="shared" si="545"/>
        <v>3.0880000000000001</v>
      </c>
      <c r="N4608" s="13">
        <f t="shared" si="546"/>
        <v>10</v>
      </c>
      <c r="O4608" s="13">
        <f t="shared" si="547"/>
        <v>1</v>
      </c>
      <c r="P4608" s="13">
        <f t="shared" si="548"/>
        <v>2017</v>
      </c>
      <c r="Q4608" s="13">
        <f t="shared" si="549"/>
        <v>61.760000000000005</v>
      </c>
    </row>
    <row r="4609" spans="1:17" x14ac:dyDescent="0.25">
      <c r="A4609" t="s">
        <v>5677</v>
      </c>
      <c r="B4609" t="s">
        <v>5678</v>
      </c>
      <c r="C4609">
        <v>42766.495150462964</v>
      </c>
      <c r="D4609">
        <v>20</v>
      </c>
      <c r="E4609" t="s">
        <v>13863</v>
      </c>
      <c r="F4609" t="s">
        <v>9111</v>
      </c>
      <c r="G4609" t="s">
        <v>9112</v>
      </c>
      <c r="H4609" t="s">
        <v>167</v>
      </c>
      <c r="I4609">
        <v>3.0880000000000001</v>
      </c>
      <c r="J4609">
        <v>0</v>
      </c>
      <c r="K4609" t="s">
        <v>5679</v>
      </c>
      <c r="M4609" s="15">
        <f t="shared" si="545"/>
        <v>3.0880000000000001</v>
      </c>
      <c r="N4609" s="13">
        <f t="shared" si="546"/>
        <v>10</v>
      </c>
      <c r="O4609" s="13">
        <f t="shared" si="547"/>
        <v>1</v>
      </c>
      <c r="P4609" s="13">
        <f t="shared" si="548"/>
        <v>2017</v>
      </c>
      <c r="Q4609" s="13">
        <f t="shared" si="549"/>
        <v>61.760000000000005</v>
      </c>
    </row>
    <row r="4610" spans="1:17" x14ac:dyDescent="0.25">
      <c r="A4610" t="s">
        <v>9113</v>
      </c>
      <c r="B4610" t="s">
        <v>9114</v>
      </c>
      <c r="C4610">
        <v>42765.709409722222</v>
      </c>
      <c r="D4610">
        <v>30</v>
      </c>
      <c r="E4610" t="s">
        <v>13863</v>
      </c>
      <c r="F4610" t="s">
        <v>9115</v>
      </c>
      <c r="G4610" t="s">
        <v>9116</v>
      </c>
      <c r="H4610" t="s">
        <v>301</v>
      </c>
      <c r="I4610">
        <v>1.1100000000000001</v>
      </c>
      <c r="J4610">
        <v>0</v>
      </c>
      <c r="K4610" t="s">
        <v>9117</v>
      </c>
      <c r="M4610" s="15">
        <f t="shared" si="545"/>
        <v>1.1100000000000001</v>
      </c>
      <c r="N4610" s="13">
        <f t="shared" si="546"/>
        <v>10</v>
      </c>
      <c r="O4610" s="13">
        <f t="shared" si="547"/>
        <v>1</v>
      </c>
      <c r="P4610" s="13">
        <f t="shared" si="548"/>
        <v>2017</v>
      </c>
      <c r="Q4610" s="13">
        <f t="shared" si="549"/>
        <v>33.300000000000004</v>
      </c>
    </row>
    <row r="4611" spans="1:17" x14ac:dyDescent="0.25">
      <c r="A4611" t="s">
        <v>9118</v>
      </c>
      <c r="B4611" t="s">
        <v>9119</v>
      </c>
      <c r="C4611">
        <v>42765.709409722222</v>
      </c>
      <c r="D4611">
        <v>30</v>
      </c>
      <c r="E4611" t="s">
        <v>13863</v>
      </c>
      <c r="F4611" t="s">
        <v>9115</v>
      </c>
      <c r="G4611" t="s">
        <v>9116</v>
      </c>
      <c r="H4611" t="s">
        <v>301</v>
      </c>
      <c r="I4611">
        <v>1.17</v>
      </c>
      <c r="J4611">
        <v>0</v>
      </c>
      <c r="K4611" t="s">
        <v>9120</v>
      </c>
      <c r="M4611" s="15">
        <f t="shared" si="545"/>
        <v>1.17</v>
      </c>
      <c r="N4611" s="13">
        <f t="shared" si="546"/>
        <v>10</v>
      </c>
      <c r="O4611" s="13">
        <f t="shared" si="547"/>
        <v>1</v>
      </c>
      <c r="P4611" s="13">
        <f t="shared" si="548"/>
        <v>2017</v>
      </c>
      <c r="Q4611" s="13">
        <f t="shared" si="549"/>
        <v>35.099999999999994</v>
      </c>
    </row>
    <row r="4612" spans="1:17" x14ac:dyDescent="0.25">
      <c r="A4612" t="s">
        <v>9062</v>
      </c>
      <c r="B4612" t="s">
        <v>9063</v>
      </c>
      <c r="C4612">
        <v>42765.709664351853</v>
      </c>
      <c r="D4612">
        <v>1</v>
      </c>
      <c r="E4612" t="s">
        <v>13863</v>
      </c>
      <c r="F4612" t="s">
        <v>9121</v>
      </c>
      <c r="G4612" t="s">
        <v>9122</v>
      </c>
      <c r="H4612" t="s">
        <v>651</v>
      </c>
      <c r="I4612">
        <v>306</v>
      </c>
      <c r="J4612">
        <v>40</v>
      </c>
      <c r="K4612" t="s">
        <v>9064</v>
      </c>
      <c r="M4612" s="15">
        <f t="shared" si="545"/>
        <v>183.6</v>
      </c>
      <c r="N4612" s="13">
        <f t="shared" si="546"/>
        <v>10</v>
      </c>
      <c r="O4612" s="13">
        <f t="shared" si="547"/>
        <v>1</v>
      </c>
      <c r="P4612" s="13">
        <f t="shared" si="548"/>
        <v>2017</v>
      </c>
      <c r="Q4612" s="13">
        <f t="shared" si="549"/>
        <v>183.6</v>
      </c>
    </row>
    <row r="4613" spans="1:17" x14ac:dyDescent="0.25">
      <c r="A4613" t="s">
        <v>9123</v>
      </c>
      <c r="B4613" t="s">
        <v>9124</v>
      </c>
      <c r="C4613">
        <v>42754.606562499997</v>
      </c>
      <c r="D4613">
        <v>5</v>
      </c>
      <c r="E4613" t="s">
        <v>13863</v>
      </c>
      <c r="F4613" t="s">
        <v>9125</v>
      </c>
      <c r="G4613" t="s">
        <v>9126</v>
      </c>
      <c r="H4613" t="s">
        <v>651</v>
      </c>
      <c r="I4613">
        <v>178</v>
      </c>
      <c r="J4613">
        <v>40</v>
      </c>
      <c r="K4613" t="s">
        <v>1595</v>
      </c>
      <c r="M4613" s="15">
        <f t="shared" si="545"/>
        <v>106.8</v>
      </c>
      <c r="N4613" s="13">
        <f t="shared" si="546"/>
        <v>10</v>
      </c>
      <c r="O4613" s="13">
        <f t="shared" si="547"/>
        <v>1</v>
      </c>
      <c r="P4613" s="13">
        <f t="shared" si="548"/>
        <v>2017</v>
      </c>
      <c r="Q4613" s="13">
        <f t="shared" si="549"/>
        <v>534</v>
      </c>
    </row>
    <row r="4614" spans="1:17" x14ac:dyDescent="0.25">
      <c r="A4614" t="s">
        <v>6193</v>
      </c>
      <c r="B4614" t="s">
        <v>6194</v>
      </c>
      <c r="C4614">
        <v>42754.606562499997</v>
      </c>
      <c r="D4614">
        <v>12</v>
      </c>
      <c r="E4614" t="s">
        <v>13863</v>
      </c>
      <c r="F4614" t="s">
        <v>9125</v>
      </c>
      <c r="G4614" t="s">
        <v>9126</v>
      </c>
      <c r="H4614" t="s">
        <v>651</v>
      </c>
      <c r="I4614">
        <v>244</v>
      </c>
      <c r="J4614">
        <v>40</v>
      </c>
      <c r="K4614" t="s">
        <v>6195</v>
      </c>
      <c r="M4614" s="15">
        <f t="shared" si="545"/>
        <v>146.4</v>
      </c>
      <c r="N4614" s="13">
        <f t="shared" si="546"/>
        <v>10</v>
      </c>
      <c r="O4614" s="13">
        <f t="shared" si="547"/>
        <v>1</v>
      </c>
      <c r="P4614" s="13">
        <f t="shared" si="548"/>
        <v>2017</v>
      </c>
      <c r="Q4614" s="13">
        <f t="shared" si="549"/>
        <v>1756.8000000000002</v>
      </c>
    </row>
    <row r="4615" spans="1:17" x14ac:dyDescent="0.25">
      <c r="A4615" t="s">
        <v>9075</v>
      </c>
      <c r="B4615" t="s">
        <v>9076</v>
      </c>
      <c r="C4615">
        <v>42761.58803240741</v>
      </c>
      <c r="D4615">
        <v>20</v>
      </c>
      <c r="E4615" t="s">
        <v>13863</v>
      </c>
      <c r="F4615" t="s">
        <v>9127</v>
      </c>
      <c r="G4615" t="s">
        <v>9128</v>
      </c>
      <c r="H4615" t="s">
        <v>181</v>
      </c>
      <c r="I4615">
        <v>0.6</v>
      </c>
      <c r="J4615">
        <v>0</v>
      </c>
      <c r="K4615" t="s">
        <v>1632</v>
      </c>
      <c r="M4615" s="15">
        <f t="shared" si="545"/>
        <v>0.6</v>
      </c>
      <c r="N4615" s="13">
        <f t="shared" si="546"/>
        <v>10</v>
      </c>
      <c r="O4615" s="13">
        <f t="shared" si="547"/>
        <v>1</v>
      </c>
      <c r="P4615" s="13">
        <f t="shared" si="548"/>
        <v>2017</v>
      </c>
      <c r="Q4615" s="13">
        <f t="shared" si="549"/>
        <v>12</v>
      </c>
    </row>
    <row r="4616" spans="1:17" x14ac:dyDescent="0.25">
      <c r="A4616" t="s">
        <v>1280</v>
      </c>
      <c r="B4616" t="s">
        <v>1281</v>
      </c>
      <c r="C4616">
        <v>42761.597314814811</v>
      </c>
      <c r="D4616">
        <v>100</v>
      </c>
      <c r="E4616" t="s">
        <v>13863</v>
      </c>
      <c r="F4616" t="s">
        <v>9129</v>
      </c>
      <c r="G4616" t="s">
        <v>9130</v>
      </c>
      <c r="H4616" t="s">
        <v>124</v>
      </c>
      <c r="I4616">
        <v>4.3266999999999998</v>
      </c>
      <c r="J4616">
        <v>40</v>
      </c>
      <c r="K4616" t="s">
        <v>1282</v>
      </c>
      <c r="M4616" s="15">
        <f t="shared" si="545"/>
        <v>2.5960199999999998</v>
      </c>
      <c r="N4616" s="13">
        <f t="shared" si="546"/>
        <v>10</v>
      </c>
      <c r="O4616" s="13">
        <f t="shared" si="547"/>
        <v>1</v>
      </c>
      <c r="P4616" s="13">
        <f t="shared" si="548"/>
        <v>2017</v>
      </c>
      <c r="Q4616" s="13">
        <f t="shared" si="549"/>
        <v>259.60199999999998</v>
      </c>
    </row>
    <row r="4617" spans="1:17" x14ac:dyDescent="0.25">
      <c r="A4617" t="s">
        <v>1283</v>
      </c>
      <c r="B4617" t="s">
        <v>1284</v>
      </c>
      <c r="C4617">
        <v>42753.751562500001</v>
      </c>
      <c r="D4617">
        <v>200</v>
      </c>
      <c r="E4617" t="s">
        <v>13863</v>
      </c>
      <c r="F4617" t="s">
        <v>9129</v>
      </c>
      <c r="G4617" t="s">
        <v>9131</v>
      </c>
      <c r="H4617" t="s">
        <v>124</v>
      </c>
      <c r="I4617">
        <v>5.8844000000000003</v>
      </c>
      <c r="J4617">
        <v>40</v>
      </c>
      <c r="K4617" t="s">
        <v>1286</v>
      </c>
      <c r="M4617" s="15">
        <f t="shared" si="545"/>
        <v>3.53064</v>
      </c>
      <c r="N4617" s="13">
        <f t="shared" si="546"/>
        <v>10</v>
      </c>
      <c r="O4617" s="13">
        <f t="shared" si="547"/>
        <v>1</v>
      </c>
      <c r="P4617" s="13">
        <f t="shared" si="548"/>
        <v>2017</v>
      </c>
      <c r="Q4617" s="13">
        <f t="shared" si="549"/>
        <v>706.12800000000004</v>
      </c>
    </row>
    <row r="4618" spans="1:17" x14ac:dyDescent="0.25">
      <c r="A4618" t="s">
        <v>1289</v>
      </c>
      <c r="B4618" t="s">
        <v>1290</v>
      </c>
      <c r="C4618">
        <v>42753.751562500001</v>
      </c>
      <c r="D4618">
        <v>100</v>
      </c>
      <c r="E4618" t="s">
        <v>13863</v>
      </c>
      <c r="F4618" t="s">
        <v>9129</v>
      </c>
      <c r="G4618" t="s">
        <v>9131</v>
      </c>
      <c r="H4618" t="s">
        <v>124</v>
      </c>
      <c r="I4618">
        <v>1.2735000000000001</v>
      </c>
      <c r="J4618">
        <v>0</v>
      </c>
      <c r="K4618" t="s">
        <v>1291</v>
      </c>
      <c r="M4618" s="15">
        <f t="shared" si="545"/>
        <v>1.2735000000000001</v>
      </c>
      <c r="N4618" s="13">
        <f t="shared" si="546"/>
        <v>10</v>
      </c>
      <c r="O4618" s="13">
        <f t="shared" si="547"/>
        <v>1</v>
      </c>
      <c r="P4618" s="13">
        <f t="shared" si="548"/>
        <v>2017</v>
      </c>
      <c r="Q4618" s="13">
        <f t="shared" si="549"/>
        <v>127.35000000000001</v>
      </c>
    </row>
    <row r="4619" spans="1:17" x14ac:dyDescent="0.25">
      <c r="A4619" t="s">
        <v>3318</v>
      </c>
      <c r="B4619" t="s">
        <v>3319</v>
      </c>
      <c r="C4619">
        <v>42753.751562500001</v>
      </c>
      <c r="D4619">
        <v>50</v>
      </c>
      <c r="E4619" t="s">
        <v>13863</v>
      </c>
      <c r="F4619" t="s">
        <v>9129</v>
      </c>
      <c r="G4619" t="s">
        <v>9131</v>
      </c>
      <c r="H4619" t="s">
        <v>124</v>
      </c>
      <c r="I4619">
        <v>0.50329999999999997</v>
      </c>
      <c r="J4619">
        <v>0</v>
      </c>
      <c r="K4619" t="s">
        <v>3320</v>
      </c>
      <c r="M4619" s="15">
        <f t="shared" si="545"/>
        <v>0.50329999999999997</v>
      </c>
      <c r="N4619" s="13">
        <f t="shared" si="546"/>
        <v>10</v>
      </c>
      <c r="O4619" s="13">
        <f t="shared" si="547"/>
        <v>1</v>
      </c>
      <c r="P4619" s="13">
        <f t="shared" si="548"/>
        <v>2017</v>
      </c>
      <c r="Q4619" s="13">
        <f t="shared" si="549"/>
        <v>25.164999999999999</v>
      </c>
    </row>
    <row r="4620" spans="1:17" x14ac:dyDescent="0.25">
      <c r="A4620" t="s">
        <v>9132</v>
      </c>
      <c r="B4620" t="s">
        <v>9133</v>
      </c>
      <c r="C4620">
        <v>42753.751562500001</v>
      </c>
      <c r="D4620">
        <v>50</v>
      </c>
      <c r="E4620" t="s">
        <v>13863</v>
      </c>
      <c r="F4620" t="s">
        <v>9129</v>
      </c>
      <c r="G4620" t="s">
        <v>9131</v>
      </c>
      <c r="H4620" t="s">
        <v>124</v>
      </c>
      <c r="I4620">
        <v>0.55659999999999998</v>
      </c>
      <c r="J4620">
        <v>0</v>
      </c>
      <c r="K4620" t="s">
        <v>9134</v>
      </c>
      <c r="M4620" s="15">
        <f t="shared" si="545"/>
        <v>0.55659999999999998</v>
      </c>
      <c r="N4620" s="13">
        <f t="shared" si="546"/>
        <v>10</v>
      </c>
      <c r="O4620" s="13">
        <f t="shared" si="547"/>
        <v>1</v>
      </c>
      <c r="P4620" s="13">
        <f t="shared" si="548"/>
        <v>2017</v>
      </c>
      <c r="Q4620" s="13">
        <f t="shared" si="549"/>
        <v>27.83</v>
      </c>
    </row>
    <row r="4621" spans="1:17" x14ac:dyDescent="0.25">
      <c r="A4621" t="s">
        <v>5548</v>
      </c>
      <c r="B4621" t="s">
        <v>5549</v>
      </c>
      <c r="C4621">
        <v>42753.751562500001</v>
      </c>
      <c r="D4621">
        <v>150</v>
      </c>
      <c r="E4621" t="s">
        <v>13863</v>
      </c>
      <c r="F4621" t="s">
        <v>9129</v>
      </c>
      <c r="G4621" t="s">
        <v>9131</v>
      </c>
      <c r="H4621" t="s">
        <v>124</v>
      </c>
      <c r="I4621">
        <v>0.34449999999999997</v>
      </c>
      <c r="J4621">
        <v>0</v>
      </c>
      <c r="K4621" t="s">
        <v>5551</v>
      </c>
      <c r="M4621" s="15">
        <f t="shared" si="545"/>
        <v>0.34449999999999997</v>
      </c>
      <c r="N4621" s="13">
        <f t="shared" si="546"/>
        <v>10</v>
      </c>
      <c r="O4621" s="13">
        <f t="shared" si="547"/>
        <v>1</v>
      </c>
      <c r="P4621" s="13">
        <f t="shared" si="548"/>
        <v>2017</v>
      </c>
      <c r="Q4621" s="13">
        <f t="shared" si="549"/>
        <v>51.674999999999997</v>
      </c>
    </row>
    <row r="4622" spans="1:17" x14ac:dyDescent="0.25">
      <c r="A4622" t="s">
        <v>4930</v>
      </c>
      <c r="B4622" t="s">
        <v>4931</v>
      </c>
      <c r="C4622">
        <v>42753.751562500001</v>
      </c>
      <c r="D4622">
        <v>140</v>
      </c>
      <c r="E4622" t="s">
        <v>13863</v>
      </c>
      <c r="F4622" t="s">
        <v>9129</v>
      </c>
      <c r="G4622" t="s">
        <v>9131</v>
      </c>
      <c r="H4622" t="s">
        <v>124</v>
      </c>
      <c r="I4622">
        <v>1.4964999999999999</v>
      </c>
      <c r="J4622">
        <v>0</v>
      </c>
      <c r="K4622" t="s">
        <v>4932</v>
      </c>
      <c r="M4622" s="15">
        <f t="shared" si="545"/>
        <v>1.4964999999999999</v>
      </c>
      <c r="N4622" s="13">
        <f t="shared" si="546"/>
        <v>10</v>
      </c>
      <c r="O4622" s="13">
        <f t="shared" si="547"/>
        <v>1</v>
      </c>
      <c r="P4622" s="13">
        <f t="shared" si="548"/>
        <v>2017</v>
      </c>
      <c r="Q4622" s="13">
        <f t="shared" si="549"/>
        <v>209.51</v>
      </c>
    </row>
    <row r="4623" spans="1:17" x14ac:dyDescent="0.25">
      <c r="A4623" t="s">
        <v>3315</v>
      </c>
      <c r="B4623" t="s">
        <v>3316</v>
      </c>
      <c r="C4623">
        <v>42753.751562500001</v>
      </c>
      <c r="D4623">
        <v>49</v>
      </c>
      <c r="E4623" t="s">
        <v>13863</v>
      </c>
      <c r="F4623" t="s">
        <v>9129</v>
      </c>
      <c r="G4623" t="s">
        <v>9131</v>
      </c>
      <c r="H4623" t="s">
        <v>124</v>
      </c>
      <c r="I4623">
        <v>3.0451000000000001</v>
      </c>
      <c r="J4623">
        <v>40</v>
      </c>
      <c r="K4623" t="s">
        <v>3317</v>
      </c>
      <c r="M4623" s="15">
        <f t="shared" si="545"/>
        <v>1.8270599999999999</v>
      </c>
      <c r="N4623" s="13">
        <f t="shared" si="546"/>
        <v>10</v>
      </c>
      <c r="O4623" s="13">
        <f t="shared" si="547"/>
        <v>1</v>
      </c>
      <c r="P4623" s="13">
        <f t="shared" si="548"/>
        <v>2017</v>
      </c>
      <c r="Q4623" s="13">
        <f t="shared" si="549"/>
        <v>89.525939999999991</v>
      </c>
    </row>
    <row r="4624" spans="1:17" x14ac:dyDescent="0.25">
      <c r="A4624" t="s">
        <v>3308</v>
      </c>
      <c r="B4624" t="s">
        <v>3309</v>
      </c>
      <c r="C4624">
        <v>42753.751562500001</v>
      </c>
      <c r="D4624">
        <v>41</v>
      </c>
      <c r="E4624" t="s">
        <v>13863</v>
      </c>
      <c r="F4624" t="s">
        <v>9129</v>
      </c>
      <c r="G4624" t="s">
        <v>9131</v>
      </c>
      <c r="H4624" t="s">
        <v>124</v>
      </c>
      <c r="I4624">
        <v>0.52070000000000005</v>
      </c>
      <c r="J4624">
        <v>40</v>
      </c>
      <c r="K4624" t="s">
        <v>3310</v>
      </c>
      <c r="M4624" s="15">
        <f t="shared" si="545"/>
        <v>0.31242000000000003</v>
      </c>
      <c r="N4624" s="13">
        <f t="shared" si="546"/>
        <v>10</v>
      </c>
      <c r="O4624" s="13">
        <f t="shared" si="547"/>
        <v>1</v>
      </c>
      <c r="P4624" s="13">
        <f t="shared" si="548"/>
        <v>2017</v>
      </c>
      <c r="Q4624" s="13">
        <f t="shared" si="549"/>
        <v>12.809220000000002</v>
      </c>
    </row>
    <row r="4625" spans="1:17" x14ac:dyDescent="0.25">
      <c r="A4625" t="s">
        <v>1303</v>
      </c>
      <c r="B4625" t="s">
        <v>1304</v>
      </c>
      <c r="C4625">
        <v>42761.597314814811</v>
      </c>
      <c r="D4625">
        <v>200</v>
      </c>
      <c r="E4625" t="s">
        <v>13863</v>
      </c>
      <c r="F4625" t="s">
        <v>9129</v>
      </c>
      <c r="G4625" t="s">
        <v>9130</v>
      </c>
      <c r="H4625" t="s">
        <v>124</v>
      </c>
      <c r="I4625">
        <v>0.76690000000000003</v>
      </c>
      <c r="J4625">
        <v>40</v>
      </c>
      <c r="K4625" t="s">
        <v>1305</v>
      </c>
      <c r="M4625" s="15">
        <f t="shared" si="545"/>
        <v>0.46013999999999999</v>
      </c>
      <c r="N4625" s="13">
        <f t="shared" si="546"/>
        <v>10</v>
      </c>
      <c r="O4625" s="13">
        <f t="shared" si="547"/>
        <v>1</v>
      </c>
      <c r="P4625" s="13">
        <f t="shared" si="548"/>
        <v>2017</v>
      </c>
      <c r="Q4625" s="13">
        <f t="shared" si="549"/>
        <v>92.027999999999992</v>
      </c>
    </row>
    <row r="4626" spans="1:17" x14ac:dyDescent="0.25">
      <c r="A4626" t="s">
        <v>923</v>
      </c>
      <c r="B4626" t="s">
        <v>924</v>
      </c>
      <c r="C4626">
        <v>42753.751562500001</v>
      </c>
      <c r="D4626">
        <v>20</v>
      </c>
      <c r="E4626" t="s">
        <v>13863</v>
      </c>
      <c r="F4626" t="s">
        <v>9129</v>
      </c>
      <c r="G4626" t="s">
        <v>9131</v>
      </c>
      <c r="H4626" t="s">
        <v>124</v>
      </c>
      <c r="I4626">
        <v>6.2614999999999998</v>
      </c>
      <c r="J4626">
        <v>40</v>
      </c>
      <c r="K4626" t="s">
        <v>927</v>
      </c>
      <c r="M4626" s="15">
        <f t="shared" si="545"/>
        <v>3.7568999999999999</v>
      </c>
      <c r="N4626" s="13">
        <f t="shared" si="546"/>
        <v>10</v>
      </c>
      <c r="O4626" s="13">
        <f t="shared" si="547"/>
        <v>1</v>
      </c>
      <c r="P4626" s="13">
        <f t="shared" si="548"/>
        <v>2017</v>
      </c>
      <c r="Q4626" s="13">
        <f t="shared" si="549"/>
        <v>75.138000000000005</v>
      </c>
    </row>
    <row r="4627" spans="1:17" x14ac:dyDescent="0.25">
      <c r="A4627" t="s">
        <v>9075</v>
      </c>
      <c r="B4627" t="s">
        <v>9076</v>
      </c>
      <c r="C4627">
        <v>42753.748055555552</v>
      </c>
      <c r="D4627">
        <v>15</v>
      </c>
      <c r="E4627" t="s">
        <v>13863</v>
      </c>
      <c r="F4627" t="s">
        <v>9135</v>
      </c>
      <c r="G4627" t="s">
        <v>9136</v>
      </c>
      <c r="H4627" t="s">
        <v>326</v>
      </c>
      <c r="I4627">
        <v>0.9</v>
      </c>
      <c r="J4627">
        <v>0</v>
      </c>
      <c r="K4627" t="s">
        <v>1632</v>
      </c>
      <c r="M4627" s="15">
        <f t="shared" si="545"/>
        <v>0.9</v>
      </c>
      <c r="N4627" s="13">
        <f t="shared" si="546"/>
        <v>10</v>
      </c>
      <c r="O4627" s="13">
        <f t="shared" si="547"/>
        <v>1</v>
      </c>
      <c r="P4627" s="13">
        <f t="shared" si="548"/>
        <v>2017</v>
      </c>
      <c r="Q4627" s="13">
        <f t="shared" si="549"/>
        <v>13.5</v>
      </c>
    </row>
    <row r="4628" spans="1:17" x14ac:dyDescent="0.25">
      <c r="A4628" t="s">
        <v>4930</v>
      </c>
      <c r="B4628" t="s">
        <v>4931</v>
      </c>
      <c r="C4628">
        <v>42761.597314814811</v>
      </c>
      <c r="D4628">
        <v>60</v>
      </c>
      <c r="E4628" t="s">
        <v>13863</v>
      </c>
      <c r="F4628" t="s">
        <v>9129</v>
      </c>
      <c r="G4628" t="s">
        <v>9130</v>
      </c>
      <c r="H4628" t="s">
        <v>124</v>
      </c>
      <c r="I4628">
        <v>1.4964999999999999</v>
      </c>
      <c r="J4628">
        <v>0</v>
      </c>
      <c r="K4628" t="s">
        <v>4932</v>
      </c>
      <c r="M4628" s="15">
        <f t="shared" si="545"/>
        <v>1.4964999999999999</v>
      </c>
      <c r="N4628" s="13">
        <f t="shared" si="546"/>
        <v>10</v>
      </c>
      <c r="O4628" s="13">
        <f t="shared" si="547"/>
        <v>1</v>
      </c>
      <c r="P4628" s="13">
        <f t="shared" si="548"/>
        <v>2017</v>
      </c>
      <c r="Q4628" s="13">
        <f t="shared" si="549"/>
        <v>89.789999999999992</v>
      </c>
    </row>
    <row r="4629" spans="1:17" x14ac:dyDescent="0.25">
      <c r="A4629" t="s">
        <v>3315</v>
      </c>
      <c r="B4629" t="s">
        <v>3316</v>
      </c>
      <c r="C4629">
        <v>42761.597314814811</v>
      </c>
      <c r="D4629">
        <v>51</v>
      </c>
      <c r="E4629" t="s">
        <v>13863</v>
      </c>
      <c r="F4629" t="s">
        <v>9129</v>
      </c>
      <c r="G4629" t="s">
        <v>9130</v>
      </c>
      <c r="H4629" t="s">
        <v>124</v>
      </c>
      <c r="I4629">
        <v>3.0451000000000001</v>
      </c>
      <c r="J4629">
        <v>40</v>
      </c>
      <c r="K4629" t="s">
        <v>3317</v>
      </c>
      <c r="M4629" s="15">
        <f t="shared" si="545"/>
        <v>1.8270599999999999</v>
      </c>
      <c r="N4629" s="13">
        <f t="shared" si="546"/>
        <v>10</v>
      </c>
      <c r="O4629" s="13">
        <f t="shared" si="547"/>
        <v>1</v>
      </c>
      <c r="P4629" s="13">
        <f t="shared" si="548"/>
        <v>2017</v>
      </c>
      <c r="Q4629" s="13">
        <f t="shared" si="549"/>
        <v>93.180059999999997</v>
      </c>
    </row>
    <row r="4630" spans="1:17" x14ac:dyDescent="0.25">
      <c r="A4630" t="s">
        <v>3308</v>
      </c>
      <c r="B4630" t="s">
        <v>3309</v>
      </c>
      <c r="C4630">
        <v>42761.597314814811</v>
      </c>
      <c r="D4630">
        <v>59</v>
      </c>
      <c r="E4630" t="s">
        <v>13863</v>
      </c>
      <c r="F4630" t="s">
        <v>9129</v>
      </c>
      <c r="G4630" t="s">
        <v>9130</v>
      </c>
      <c r="H4630" t="s">
        <v>124</v>
      </c>
      <c r="I4630">
        <v>0.52070000000000005</v>
      </c>
      <c r="J4630">
        <v>40</v>
      </c>
      <c r="K4630" t="s">
        <v>3310</v>
      </c>
      <c r="M4630" s="15">
        <f t="shared" si="545"/>
        <v>0.31242000000000003</v>
      </c>
      <c r="N4630" s="13">
        <f t="shared" si="546"/>
        <v>10</v>
      </c>
      <c r="O4630" s="13">
        <f t="shared" si="547"/>
        <v>1</v>
      </c>
      <c r="P4630" s="13">
        <f t="shared" si="548"/>
        <v>2017</v>
      </c>
      <c r="Q4630" s="13">
        <f t="shared" si="549"/>
        <v>18.432780000000001</v>
      </c>
    </row>
    <row r="4631" spans="1:17" x14ac:dyDescent="0.25">
      <c r="A4631" t="s">
        <v>923</v>
      </c>
      <c r="B4631" t="s">
        <v>924</v>
      </c>
      <c r="C4631">
        <v>42761.597314814811</v>
      </c>
      <c r="D4631">
        <v>60</v>
      </c>
      <c r="E4631" t="s">
        <v>13863</v>
      </c>
      <c r="F4631" t="s">
        <v>9129</v>
      </c>
      <c r="G4631" t="s">
        <v>9130</v>
      </c>
      <c r="H4631" t="s">
        <v>124</v>
      </c>
      <c r="I4631">
        <v>6.2614999999999998</v>
      </c>
      <c r="J4631">
        <v>40</v>
      </c>
      <c r="K4631" t="s">
        <v>927</v>
      </c>
      <c r="M4631" s="15">
        <f t="shared" si="545"/>
        <v>3.7568999999999999</v>
      </c>
      <c r="N4631" s="13">
        <f t="shared" si="546"/>
        <v>10</v>
      </c>
      <c r="O4631" s="13">
        <f t="shared" si="547"/>
        <v>1</v>
      </c>
      <c r="P4631" s="13">
        <f t="shared" si="548"/>
        <v>2017</v>
      </c>
      <c r="Q4631" s="13">
        <f t="shared" si="549"/>
        <v>225.41399999999999</v>
      </c>
    </row>
    <row r="4632" spans="1:17" x14ac:dyDescent="0.25">
      <c r="A4632" t="s">
        <v>9137</v>
      </c>
      <c r="B4632" t="s">
        <v>9138</v>
      </c>
      <c r="C4632">
        <v>42760.534872685188</v>
      </c>
      <c r="D4632">
        <v>300</v>
      </c>
      <c r="E4632" t="s">
        <v>13863</v>
      </c>
      <c r="F4632" t="s">
        <v>9139</v>
      </c>
      <c r="G4632" t="s">
        <v>9140</v>
      </c>
      <c r="H4632" t="s">
        <v>4067</v>
      </c>
      <c r="I4632">
        <v>6.5</v>
      </c>
      <c r="J4632">
        <v>0</v>
      </c>
      <c r="K4632" t="s">
        <v>1150</v>
      </c>
      <c r="M4632" s="15">
        <f t="shared" ref="M4632:M4683" si="550">+I4632*(1-J4632/100)</f>
        <v>6.5</v>
      </c>
      <c r="N4632" s="13">
        <f t="shared" ref="N4632:N4683" si="551">+LEN(A4632)</f>
        <v>10</v>
      </c>
      <c r="O4632" s="13">
        <f t="shared" ref="O4632:O4683" si="552">+MONTH(C4632)</f>
        <v>1</v>
      </c>
      <c r="P4632" s="13">
        <f t="shared" ref="P4632:P4683" si="553">+YEAR(C4632)</f>
        <v>2017</v>
      </c>
      <c r="Q4632" s="13">
        <f t="shared" ref="Q4632:Q4683" si="554">+M4632*D4632</f>
        <v>1950</v>
      </c>
    </row>
    <row r="4633" spans="1:17" x14ac:dyDescent="0.25">
      <c r="A4633" t="s">
        <v>2465</v>
      </c>
      <c r="B4633" t="s">
        <v>2466</v>
      </c>
      <c r="C4633">
        <v>42760.534872685188</v>
      </c>
      <c r="D4633">
        <v>300</v>
      </c>
      <c r="E4633" t="s">
        <v>13863</v>
      </c>
      <c r="F4633" t="s">
        <v>9139</v>
      </c>
      <c r="G4633" t="s">
        <v>9140</v>
      </c>
      <c r="H4633" t="s">
        <v>4067</v>
      </c>
      <c r="I4633">
        <v>6</v>
      </c>
      <c r="J4633">
        <v>0</v>
      </c>
      <c r="K4633" t="s">
        <v>1150</v>
      </c>
      <c r="M4633" s="15">
        <f t="shared" si="550"/>
        <v>6</v>
      </c>
      <c r="N4633" s="13">
        <f t="shared" si="551"/>
        <v>10</v>
      </c>
      <c r="O4633" s="13">
        <f t="shared" si="552"/>
        <v>1</v>
      </c>
      <c r="P4633" s="13">
        <f t="shared" si="553"/>
        <v>2017</v>
      </c>
      <c r="Q4633" s="13">
        <f t="shared" si="554"/>
        <v>1800</v>
      </c>
    </row>
    <row r="4634" spans="1:17" x14ac:dyDescent="0.25">
      <c r="A4634" t="s">
        <v>4002</v>
      </c>
      <c r="B4634" t="s">
        <v>4003</v>
      </c>
      <c r="C4634">
        <v>42761.595578703702</v>
      </c>
      <c r="D4634">
        <v>50</v>
      </c>
      <c r="E4634" t="s">
        <v>13863</v>
      </c>
      <c r="F4634" t="s">
        <v>9141</v>
      </c>
      <c r="G4634" t="s">
        <v>9142</v>
      </c>
      <c r="H4634" t="s">
        <v>65</v>
      </c>
      <c r="I4634">
        <v>4.5999999999999996</v>
      </c>
      <c r="J4634">
        <v>0</v>
      </c>
      <c r="K4634" t="s">
        <v>4005</v>
      </c>
      <c r="M4634" s="15">
        <f t="shared" si="550"/>
        <v>4.5999999999999996</v>
      </c>
      <c r="N4634" s="13">
        <f t="shared" si="551"/>
        <v>10</v>
      </c>
      <c r="O4634" s="13">
        <f t="shared" si="552"/>
        <v>1</v>
      </c>
      <c r="P4634" s="13">
        <f t="shared" si="553"/>
        <v>2017</v>
      </c>
      <c r="Q4634" s="13">
        <f t="shared" si="554"/>
        <v>229.99999999999997</v>
      </c>
    </row>
    <row r="4635" spans="1:17" x14ac:dyDescent="0.25">
      <c r="A4635" t="s">
        <v>5097</v>
      </c>
      <c r="B4635" t="s">
        <v>5098</v>
      </c>
      <c r="C4635">
        <v>42759.643622685187</v>
      </c>
      <c r="D4635">
        <v>25</v>
      </c>
      <c r="E4635" t="s">
        <v>13863</v>
      </c>
      <c r="F4635" t="s">
        <v>9141</v>
      </c>
      <c r="G4635" t="s">
        <v>9143</v>
      </c>
      <c r="H4635" t="s">
        <v>65</v>
      </c>
      <c r="I4635">
        <v>5.75</v>
      </c>
      <c r="J4635">
        <v>0</v>
      </c>
      <c r="K4635" t="s">
        <v>5101</v>
      </c>
      <c r="M4635" s="15">
        <f t="shared" si="550"/>
        <v>5.75</v>
      </c>
      <c r="N4635" s="13">
        <f t="shared" si="551"/>
        <v>10</v>
      </c>
      <c r="O4635" s="13">
        <f t="shared" si="552"/>
        <v>1</v>
      </c>
      <c r="P4635" s="13">
        <f t="shared" si="553"/>
        <v>2017</v>
      </c>
      <c r="Q4635" s="13">
        <f t="shared" si="554"/>
        <v>143.75</v>
      </c>
    </row>
    <row r="4636" spans="1:17" x14ac:dyDescent="0.25">
      <c r="A4636" t="s">
        <v>638</v>
      </c>
      <c r="B4636" t="s">
        <v>639</v>
      </c>
      <c r="C4636">
        <v>42759.643622685187</v>
      </c>
      <c r="D4636">
        <v>100</v>
      </c>
      <c r="E4636" t="s">
        <v>13863</v>
      </c>
      <c r="F4636" t="s">
        <v>9141</v>
      </c>
      <c r="G4636" t="s">
        <v>9143</v>
      </c>
      <c r="H4636" t="s">
        <v>65</v>
      </c>
      <c r="I4636">
        <v>0.73</v>
      </c>
      <c r="J4636">
        <v>0</v>
      </c>
      <c r="K4636" t="s">
        <v>641</v>
      </c>
      <c r="M4636" s="15">
        <f t="shared" si="550"/>
        <v>0.73</v>
      </c>
      <c r="N4636" s="13">
        <f t="shared" si="551"/>
        <v>10</v>
      </c>
      <c r="O4636" s="13">
        <f t="shared" si="552"/>
        <v>1</v>
      </c>
      <c r="P4636" s="13">
        <f t="shared" si="553"/>
        <v>2017</v>
      </c>
      <c r="Q4636" s="13">
        <f t="shared" si="554"/>
        <v>73</v>
      </c>
    </row>
    <row r="4637" spans="1:17" x14ac:dyDescent="0.25">
      <c r="A4637" t="s">
        <v>8842</v>
      </c>
      <c r="B4637" t="s">
        <v>8843</v>
      </c>
      <c r="C4637">
        <v>42761.595578703702</v>
      </c>
      <c r="D4637">
        <v>100</v>
      </c>
      <c r="E4637" t="s">
        <v>13863</v>
      </c>
      <c r="F4637" t="s">
        <v>9141</v>
      </c>
      <c r="G4637" t="s">
        <v>9142</v>
      </c>
      <c r="H4637" t="s">
        <v>65</v>
      </c>
      <c r="I4637">
        <v>0.79</v>
      </c>
      <c r="J4637">
        <v>0</v>
      </c>
      <c r="K4637" t="s">
        <v>8845</v>
      </c>
      <c r="M4637" s="15">
        <f t="shared" si="550"/>
        <v>0.79</v>
      </c>
      <c r="N4637" s="13">
        <f t="shared" si="551"/>
        <v>10</v>
      </c>
      <c r="O4637" s="13">
        <f t="shared" si="552"/>
        <v>1</v>
      </c>
      <c r="P4637" s="13">
        <f t="shared" si="553"/>
        <v>2017</v>
      </c>
      <c r="Q4637" s="13">
        <f t="shared" si="554"/>
        <v>79</v>
      </c>
    </row>
    <row r="4638" spans="1:17" x14ac:dyDescent="0.25">
      <c r="A4638" t="s">
        <v>6469</v>
      </c>
      <c r="B4638" t="s">
        <v>6470</v>
      </c>
      <c r="C4638">
        <v>42761.595578703702</v>
      </c>
      <c r="D4638">
        <v>100</v>
      </c>
      <c r="E4638" t="s">
        <v>13863</v>
      </c>
      <c r="F4638" t="s">
        <v>9141</v>
      </c>
      <c r="G4638" t="s">
        <v>9142</v>
      </c>
      <c r="H4638" t="s">
        <v>65</v>
      </c>
      <c r="I4638">
        <v>1.1200000000000001</v>
      </c>
      <c r="J4638">
        <v>0</v>
      </c>
      <c r="K4638" t="s">
        <v>6471</v>
      </c>
      <c r="M4638" s="15">
        <f t="shared" si="550"/>
        <v>1.1200000000000001</v>
      </c>
      <c r="N4638" s="13">
        <f t="shared" si="551"/>
        <v>10</v>
      </c>
      <c r="O4638" s="13">
        <f t="shared" si="552"/>
        <v>1</v>
      </c>
      <c r="P4638" s="13">
        <f t="shared" si="553"/>
        <v>2017</v>
      </c>
      <c r="Q4638" s="13">
        <f t="shared" si="554"/>
        <v>112.00000000000001</v>
      </c>
    </row>
    <row r="4639" spans="1:17" x14ac:dyDescent="0.25">
      <c r="A4639" t="s">
        <v>76</v>
      </c>
      <c r="B4639" t="s">
        <v>77</v>
      </c>
      <c r="C4639">
        <v>42761.595578703702</v>
      </c>
      <c r="D4639">
        <v>10</v>
      </c>
      <c r="E4639" t="s">
        <v>13863</v>
      </c>
      <c r="F4639" t="s">
        <v>9141</v>
      </c>
      <c r="G4639" t="s">
        <v>9142</v>
      </c>
      <c r="H4639" t="s">
        <v>65</v>
      </c>
      <c r="I4639">
        <v>21.87</v>
      </c>
      <c r="J4639">
        <v>0</v>
      </c>
      <c r="K4639" t="s">
        <v>78</v>
      </c>
      <c r="M4639" s="15">
        <f t="shared" si="550"/>
        <v>21.87</v>
      </c>
      <c r="N4639" s="13">
        <f t="shared" si="551"/>
        <v>10</v>
      </c>
      <c r="O4639" s="13">
        <f t="shared" si="552"/>
        <v>1</v>
      </c>
      <c r="P4639" s="13">
        <f t="shared" si="553"/>
        <v>2017</v>
      </c>
      <c r="Q4639" s="13">
        <f t="shared" si="554"/>
        <v>218.70000000000002</v>
      </c>
    </row>
    <row r="4640" spans="1:17" x14ac:dyDescent="0.25">
      <c r="A4640" t="s">
        <v>2198</v>
      </c>
      <c r="B4640" t="s">
        <v>2199</v>
      </c>
      <c r="C4640">
        <v>42759.643622685187</v>
      </c>
      <c r="D4640">
        <v>10</v>
      </c>
      <c r="E4640" t="s">
        <v>13863</v>
      </c>
      <c r="F4640" t="s">
        <v>9141</v>
      </c>
      <c r="G4640" t="s">
        <v>9143</v>
      </c>
      <c r="H4640" t="s">
        <v>65</v>
      </c>
      <c r="I4640">
        <v>23.3</v>
      </c>
      <c r="J4640">
        <v>0</v>
      </c>
      <c r="K4640" t="s">
        <v>2202</v>
      </c>
      <c r="M4640" s="15">
        <f t="shared" si="550"/>
        <v>23.3</v>
      </c>
      <c r="N4640" s="13">
        <f t="shared" si="551"/>
        <v>10</v>
      </c>
      <c r="O4640" s="13">
        <f t="shared" si="552"/>
        <v>1</v>
      </c>
      <c r="P4640" s="13">
        <f t="shared" si="553"/>
        <v>2017</v>
      </c>
      <c r="Q4640" s="13">
        <f t="shared" si="554"/>
        <v>233</v>
      </c>
    </row>
    <row r="4641" spans="1:17" x14ac:dyDescent="0.25">
      <c r="A4641" t="s">
        <v>70</v>
      </c>
      <c r="B4641" t="s">
        <v>71</v>
      </c>
      <c r="C4641">
        <v>42761.595578703702</v>
      </c>
      <c r="D4641">
        <v>20</v>
      </c>
      <c r="E4641" t="s">
        <v>13863</v>
      </c>
      <c r="F4641" t="s">
        <v>9141</v>
      </c>
      <c r="G4641" t="s">
        <v>9142</v>
      </c>
      <c r="H4641" t="s">
        <v>65</v>
      </c>
      <c r="I4641">
        <v>5.62</v>
      </c>
      <c r="J4641">
        <v>50</v>
      </c>
      <c r="K4641" t="s">
        <v>72</v>
      </c>
      <c r="M4641" s="15">
        <f t="shared" si="550"/>
        <v>2.81</v>
      </c>
      <c r="N4641" s="13">
        <f t="shared" si="551"/>
        <v>10</v>
      </c>
      <c r="O4641" s="13">
        <f t="shared" si="552"/>
        <v>1</v>
      </c>
      <c r="P4641" s="13">
        <f t="shared" si="553"/>
        <v>2017</v>
      </c>
      <c r="Q4641" s="13">
        <f t="shared" si="554"/>
        <v>56.2</v>
      </c>
    </row>
    <row r="4642" spans="1:17" x14ac:dyDescent="0.25">
      <c r="A4642" t="s">
        <v>73</v>
      </c>
      <c r="B4642" t="s">
        <v>74</v>
      </c>
      <c r="C4642">
        <v>42759.643622685187</v>
      </c>
      <c r="D4642">
        <v>20</v>
      </c>
      <c r="E4642" t="s">
        <v>13863</v>
      </c>
      <c r="F4642" t="s">
        <v>9141</v>
      </c>
      <c r="G4642" t="s">
        <v>9143</v>
      </c>
      <c r="H4642" t="s">
        <v>65</v>
      </c>
      <c r="I4642">
        <v>3.16</v>
      </c>
      <c r="J4642">
        <v>0</v>
      </c>
      <c r="K4642" t="s">
        <v>75</v>
      </c>
      <c r="M4642" s="15">
        <f t="shared" si="550"/>
        <v>3.16</v>
      </c>
      <c r="N4642" s="13">
        <f t="shared" si="551"/>
        <v>10</v>
      </c>
      <c r="O4642" s="13">
        <f t="shared" si="552"/>
        <v>1</v>
      </c>
      <c r="P4642" s="13">
        <f t="shared" si="553"/>
        <v>2017</v>
      </c>
      <c r="Q4642" s="13">
        <f t="shared" si="554"/>
        <v>63.2</v>
      </c>
    </row>
    <row r="4643" spans="1:17" x14ac:dyDescent="0.25">
      <c r="A4643" t="s">
        <v>9144</v>
      </c>
      <c r="B4643" t="s">
        <v>9145</v>
      </c>
      <c r="C4643">
        <v>42761.595578703702</v>
      </c>
      <c r="D4643">
        <v>20</v>
      </c>
      <c r="E4643" t="s">
        <v>13863</v>
      </c>
      <c r="F4643" t="s">
        <v>9141</v>
      </c>
      <c r="G4643" t="s">
        <v>9142</v>
      </c>
      <c r="H4643" t="s">
        <v>65</v>
      </c>
      <c r="I4643">
        <v>1.86</v>
      </c>
      <c r="J4643">
        <v>0</v>
      </c>
      <c r="K4643" t="s">
        <v>9146</v>
      </c>
      <c r="M4643" s="15">
        <f t="shared" si="550"/>
        <v>1.86</v>
      </c>
      <c r="N4643" s="13">
        <f t="shared" si="551"/>
        <v>10</v>
      </c>
      <c r="O4643" s="13">
        <f t="shared" si="552"/>
        <v>1</v>
      </c>
      <c r="P4643" s="13">
        <f t="shared" si="553"/>
        <v>2017</v>
      </c>
      <c r="Q4643" s="13">
        <f t="shared" si="554"/>
        <v>37.200000000000003</v>
      </c>
    </row>
    <row r="4644" spans="1:17" x14ac:dyDescent="0.25">
      <c r="A4644" t="s">
        <v>9147</v>
      </c>
      <c r="B4644" t="s">
        <v>9148</v>
      </c>
      <c r="C4644">
        <v>42761.595578703702</v>
      </c>
      <c r="D4644">
        <v>5</v>
      </c>
      <c r="E4644" t="s">
        <v>13863</v>
      </c>
      <c r="F4644" t="s">
        <v>9141</v>
      </c>
      <c r="G4644" t="s">
        <v>9142</v>
      </c>
      <c r="H4644" t="s">
        <v>65</v>
      </c>
      <c r="I4644">
        <v>23.88</v>
      </c>
      <c r="J4644">
        <v>0</v>
      </c>
      <c r="K4644" t="s">
        <v>9149</v>
      </c>
      <c r="M4644" s="15">
        <f t="shared" si="550"/>
        <v>23.88</v>
      </c>
      <c r="N4644" s="13">
        <f t="shared" si="551"/>
        <v>10</v>
      </c>
      <c r="O4644" s="13">
        <f t="shared" si="552"/>
        <v>1</v>
      </c>
      <c r="P4644" s="13">
        <f t="shared" si="553"/>
        <v>2017</v>
      </c>
      <c r="Q4644" s="13">
        <f t="shared" si="554"/>
        <v>119.39999999999999</v>
      </c>
    </row>
    <row r="4645" spans="1:17" x14ac:dyDescent="0.25">
      <c r="A4645" t="s">
        <v>9150</v>
      </c>
      <c r="B4645" t="s">
        <v>9151</v>
      </c>
      <c r="C4645">
        <v>42761.595578703702</v>
      </c>
      <c r="D4645">
        <v>5</v>
      </c>
      <c r="E4645" t="s">
        <v>13863</v>
      </c>
      <c r="F4645" t="s">
        <v>9141</v>
      </c>
      <c r="G4645" t="s">
        <v>9142</v>
      </c>
      <c r="H4645" t="s">
        <v>65</v>
      </c>
      <c r="I4645">
        <v>28.81</v>
      </c>
      <c r="J4645">
        <v>0</v>
      </c>
      <c r="K4645" t="s">
        <v>9152</v>
      </c>
      <c r="M4645" s="15">
        <f t="shared" si="550"/>
        <v>28.81</v>
      </c>
      <c r="N4645" s="13">
        <f t="shared" si="551"/>
        <v>10</v>
      </c>
      <c r="O4645" s="13">
        <f t="shared" si="552"/>
        <v>1</v>
      </c>
      <c r="P4645" s="13">
        <f t="shared" si="553"/>
        <v>2017</v>
      </c>
      <c r="Q4645" s="13">
        <f t="shared" si="554"/>
        <v>144.04999999999998</v>
      </c>
    </row>
    <row r="4646" spans="1:17" x14ac:dyDescent="0.25">
      <c r="A4646" t="s">
        <v>9153</v>
      </c>
      <c r="B4646" t="s">
        <v>9154</v>
      </c>
      <c r="C4646">
        <v>42761.595578703702</v>
      </c>
      <c r="D4646">
        <v>5</v>
      </c>
      <c r="E4646" t="s">
        <v>13863</v>
      </c>
      <c r="F4646" t="s">
        <v>9141</v>
      </c>
      <c r="G4646" t="s">
        <v>9142</v>
      </c>
      <c r="H4646" t="s">
        <v>65</v>
      </c>
      <c r="I4646">
        <v>23.88</v>
      </c>
      <c r="J4646">
        <v>0</v>
      </c>
      <c r="K4646" t="s">
        <v>9155</v>
      </c>
      <c r="M4646" s="15">
        <f t="shared" si="550"/>
        <v>23.88</v>
      </c>
      <c r="N4646" s="13">
        <f t="shared" si="551"/>
        <v>10</v>
      </c>
      <c r="O4646" s="13">
        <f t="shared" si="552"/>
        <v>1</v>
      </c>
      <c r="P4646" s="13">
        <f t="shared" si="553"/>
        <v>2017</v>
      </c>
      <c r="Q4646" s="13">
        <f t="shared" si="554"/>
        <v>119.39999999999999</v>
      </c>
    </row>
    <row r="4647" spans="1:17" x14ac:dyDescent="0.25">
      <c r="A4647" t="s">
        <v>9156</v>
      </c>
      <c r="B4647" t="s">
        <v>9157</v>
      </c>
      <c r="C4647">
        <v>42761.595578703702</v>
      </c>
      <c r="D4647">
        <v>5</v>
      </c>
      <c r="E4647" t="s">
        <v>13863</v>
      </c>
      <c r="F4647" t="s">
        <v>9141</v>
      </c>
      <c r="G4647" t="s">
        <v>9142</v>
      </c>
      <c r="H4647" t="s">
        <v>65</v>
      </c>
      <c r="I4647">
        <v>29.55</v>
      </c>
      <c r="J4647">
        <v>0</v>
      </c>
      <c r="K4647" t="s">
        <v>9158</v>
      </c>
      <c r="M4647" s="15">
        <f t="shared" si="550"/>
        <v>29.55</v>
      </c>
      <c r="N4647" s="13">
        <f t="shared" si="551"/>
        <v>10</v>
      </c>
      <c r="O4647" s="13">
        <f t="shared" si="552"/>
        <v>1</v>
      </c>
      <c r="P4647" s="13">
        <f t="shared" si="553"/>
        <v>2017</v>
      </c>
      <c r="Q4647" s="13">
        <f t="shared" si="554"/>
        <v>147.75</v>
      </c>
    </row>
    <row r="4648" spans="1:17" x14ac:dyDescent="0.25">
      <c r="A4648" t="s">
        <v>9159</v>
      </c>
      <c r="B4648" t="s">
        <v>9160</v>
      </c>
      <c r="C4648">
        <v>42761.595578703702</v>
      </c>
      <c r="D4648">
        <v>5</v>
      </c>
      <c r="E4648" t="s">
        <v>13863</v>
      </c>
      <c r="F4648" t="s">
        <v>9141</v>
      </c>
      <c r="G4648" t="s">
        <v>9142</v>
      </c>
      <c r="H4648" t="s">
        <v>65</v>
      </c>
      <c r="I4648">
        <v>32.9</v>
      </c>
      <c r="J4648">
        <v>0</v>
      </c>
      <c r="K4648" t="s">
        <v>9161</v>
      </c>
      <c r="M4648" s="15">
        <f t="shared" si="550"/>
        <v>32.9</v>
      </c>
      <c r="N4648" s="13">
        <f t="shared" si="551"/>
        <v>10</v>
      </c>
      <c r="O4648" s="13">
        <f t="shared" si="552"/>
        <v>1</v>
      </c>
      <c r="P4648" s="13">
        <f t="shared" si="553"/>
        <v>2017</v>
      </c>
      <c r="Q4648" s="13">
        <f t="shared" si="554"/>
        <v>164.5</v>
      </c>
    </row>
    <row r="4649" spans="1:17" x14ac:dyDescent="0.25">
      <c r="A4649" t="s">
        <v>9162</v>
      </c>
      <c r="B4649" t="s">
        <v>9163</v>
      </c>
      <c r="C4649">
        <v>42761.595578703702</v>
      </c>
      <c r="D4649">
        <v>5</v>
      </c>
      <c r="E4649" t="s">
        <v>13863</v>
      </c>
      <c r="F4649" t="s">
        <v>9141</v>
      </c>
      <c r="G4649" t="s">
        <v>9142</v>
      </c>
      <c r="H4649" t="s">
        <v>65</v>
      </c>
      <c r="I4649">
        <v>37.11</v>
      </c>
      <c r="J4649">
        <v>0</v>
      </c>
      <c r="K4649" t="s">
        <v>9164</v>
      </c>
      <c r="M4649" s="15">
        <f t="shared" si="550"/>
        <v>37.11</v>
      </c>
      <c r="N4649" s="13">
        <f t="shared" si="551"/>
        <v>10</v>
      </c>
      <c r="O4649" s="13">
        <f t="shared" si="552"/>
        <v>1</v>
      </c>
      <c r="P4649" s="13">
        <f t="shared" si="553"/>
        <v>2017</v>
      </c>
      <c r="Q4649" s="13">
        <f t="shared" si="554"/>
        <v>185.55</v>
      </c>
    </row>
    <row r="4650" spans="1:17" x14ac:dyDescent="0.25">
      <c r="A4650" t="s">
        <v>9165</v>
      </c>
      <c r="B4650" t="s">
        <v>9166</v>
      </c>
      <c r="C4650">
        <v>42759.643622685187</v>
      </c>
      <c r="D4650">
        <v>1</v>
      </c>
      <c r="E4650" t="s">
        <v>13863</v>
      </c>
      <c r="F4650" t="s">
        <v>9141</v>
      </c>
      <c r="G4650" t="s">
        <v>9143</v>
      </c>
      <c r="H4650" t="s">
        <v>65</v>
      </c>
      <c r="I4650">
        <v>53.75</v>
      </c>
      <c r="J4650">
        <v>0</v>
      </c>
      <c r="K4650" t="s">
        <v>9167</v>
      </c>
      <c r="M4650" s="15">
        <f t="shared" si="550"/>
        <v>53.75</v>
      </c>
      <c r="N4650" s="13">
        <f t="shared" si="551"/>
        <v>10</v>
      </c>
      <c r="O4650" s="13">
        <f t="shared" si="552"/>
        <v>1</v>
      </c>
      <c r="P4650" s="13">
        <f t="shared" si="553"/>
        <v>2017</v>
      </c>
      <c r="Q4650" s="13">
        <f t="shared" si="554"/>
        <v>53.75</v>
      </c>
    </row>
    <row r="4651" spans="1:17" x14ac:dyDescent="0.25">
      <c r="A4651" t="s">
        <v>3018</v>
      </c>
      <c r="B4651" t="s">
        <v>3019</v>
      </c>
      <c r="C4651">
        <v>42761.595578703702</v>
      </c>
      <c r="D4651">
        <v>10</v>
      </c>
      <c r="E4651" t="s">
        <v>13863</v>
      </c>
      <c r="F4651" t="s">
        <v>9141</v>
      </c>
      <c r="G4651" t="s">
        <v>9142</v>
      </c>
      <c r="H4651" t="s">
        <v>65</v>
      </c>
      <c r="I4651">
        <v>1.9</v>
      </c>
      <c r="J4651">
        <v>0</v>
      </c>
      <c r="K4651" t="s">
        <v>3020</v>
      </c>
      <c r="M4651" s="15">
        <f t="shared" si="550"/>
        <v>1.9</v>
      </c>
      <c r="N4651" s="13">
        <f t="shared" si="551"/>
        <v>10</v>
      </c>
      <c r="O4651" s="13">
        <f t="shared" si="552"/>
        <v>1</v>
      </c>
      <c r="P4651" s="13">
        <f t="shared" si="553"/>
        <v>2017</v>
      </c>
      <c r="Q4651" s="13">
        <f t="shared" si="554"/>
        <v>19</v>
      </c>
    </row>
    <row r="4652" spans="1:17" x14ac:dyDescent="0.25">
      <c r="A4652" t="s">
        <v>629</v>
      </c>
      <c r="B4652" t="s">
        <v>630</v>
      </c>
      <c r="C4652">
        <v>42761.595578703702</v>
      </c>
      <c r="D4652">
        <v>10</v>
      </c>
      <c r="E4652" t="s">
        <v>13863</v>
      </c>
      <c r="F4652" t="s">
        <v>9141</v>
      </c>
      <c r="G4652" t="s">
        <v>9142</v>
      </c>
      <c r="H4652" t="s">
        <v>65</v>
      </c>
      <c r="I4652">
        <v>1.9</v>
      </c>
      <c r="J4652">
        <v>0</v>
      </c>
      <c r="K4652" t="s">
        <v>631</v>
      </c>
      <c r="M4652" s="15">
        <f t="shared" si="550"/>
        <v>1.9</v>
      </c>
      <c r="N4652" s="13">
        <f t="shared" si="551"/>
        <v>10</v>
      </c>
      <c r="O4652" s="13">
        <f t="shared" si="552"/>
        <v>1</v>
      </c>
      <c r="P4652" s="13">
        <f t="shared" si="553"/>
        <v>2017</v>
      </c>
      <c r="Q4652" s="13">
        <f t="shared" si="554"/>
        <v>19</v>
      </c>
    </row>
    <row r="4653" spans="1:17" x14ac:dyDescent="0.25">
      <c r="A4653" t="s">
        <v>3036</v>
      </c>
      <c r="B4653" t="s">
        <v>3037</v>
      </c>
      <c r="C4653">
        <v>42761.595578703702</v>
      </c>
      <c r="D4653">
        <v>1</v>
      </c>
      <c r="E4653" t="s">
        <v>13863</v>
      </c>
      <c r="F4653" t="s">
        <v>9141</v>
      </c>
      <c r="G4653" t="s">
        <v>9142</v>
      </c>
      <c r="H4653" t="s">
        <v>65</v>
      </c>
      <c r="I4653">
        <v>112.5</v>
      </c>
      <c r="J4653">
        <v>0</v>
      </c>
      <c r="K4653" t="s">
        <v>3038</v>
      </c>
      <c r="M4653" s="15">
        <f t="shared" si="550"/>
        <v>112.5</v>
      </c>
      <c r="N4653" s="13">
        <f t="shared" si="551"/>
        <v>10</v>
      </c>
      <c r="O4653" s="13">
        <f t="shared" si="552"/>
        <v>1</v>
      </c>
      <c r="P4653" s="13">
        <f t="shared" si="553"/>
        <v>2017</v>
      </c>
      <c r="Q4653" s="13">
        <f t="shared" si="554"/>
        <v>112.5</v>
      </c>
    </row>
    <row r="4654" spans="1:17" x14ac:dyDescent="0.25">
      <c r="A4654" t="s">
        <v>3014</v>
      </c>
      <c r="B4654" t="s">
        <v>3015</v>
      </c>
      <c r="C4654">
        <v>42761.595578703702</v>
      </c>
      <c r="D4654">
        <v>125</v>
      </c>
      <c r="E4654" t="s">
        <v>13863</v>
      </c>
      <c r="F4654" t="s">
        <v>9141</v>
      </c>
      <c r="G4654" t="s">
        <v>9142</v>
      </c>
      <c r="H4654" t="s">
        <v>65</v>
      </c>
      <c r="I4654">
        <v>0.95</v>
      </c>
      <c r="J4654">
        <v>0</v>
      </c>
      <c r="K4654" t="s">
        <v>3016</v>
      </c>
      <c r="M4654" s="15">
        <f t="shared" si="550"/>
        <v>0.95</v>
      </c>
      <c r="N4654" s="13">
        <f t="shared" si="551"/>
        <v>10</v>
      </c>
      <c r="O4654" s="13">
        <f t="shared" si="552"/>
        <v>1</v>
      </c>
      <c r="P4654" s="13">
        <f t="shared" si="553"/>
        <v>2017</v>
      </c>
      <c r="Q4654" s="13">
        <f t="shared" si="554"/>
        <v>118.75</v>
      </c>
    </row>
    <row r="4655" spans="1:17" x14ac:dyDescent="0.25">
      <c r="A4655" t="s">
        <v>9168</v>
      </c>
      <c r="B4655" t="s">
        <v>1876</v>
      </c>
      <c r="C4655">
        <v>42759.643622685187</v>
      </c>
      <c r="D4655">
        <v>50</v>
      </c>
      <c r="E4655" t="s">
        <v>13863</v>
      </c>
      <c r="F4655" t="s">
        <v>9141</v>
      </c>
      <c r="G4655" t="s">
        <v>9143</v>
      </c>
      <c r="H4655" t="s">
        <v>65</v>
      </c>
      <c r="I4655">
        <v>1.1000000000000001</v>
      </c>
      <c r="J4655">
        <v>0</v>
      </c>
      <c r="K4655" t="s">
        <v>9169</v>
      </c>
      <c r="M4655" s="15">
        <f t="shared" si="550"/>
        <v>1.1000000000000001</v>
      </c>
      <c r="N4655" s="13">
        <f t="shared" si="551"/>
        <v>10</v>
      </c>
      <c r="O4655" s="13">
        <f t="shared" si="552"/>
        <v>1</v>
      </c>
      <c r="P4655" s="13">
        <f t="shared" si="553"/>
        <v>2017</v>
      </c>
      <c r="Q4655" s="13">
        <f t="shared" si="554"/>
        <v>55.000000000000007</v>
      </c>
    </row>
    <row r="4656" spans="1:17" x14ac:dyDescent="0.25">
      <c r="A4656" t="s">
        <v>9170</v>
      </c>
      <c r="B4656" t="s">
        <v>9171</v>
      </c>
      <c r="C4656">
        <v>42759.643622685187</v>
      </c>
      <c r="D4656">
        <v>96</v>
      </c>
      <c r="E4656" t="s">
        <v>13863</v>
      </c>
      <c r="F4656" t="s">
        <v>9141</v>
      </c>
      <c r="G4656" t="s">
        <v>9143</v>
      </c>
      <c r="H4656" t="s">
        <v>65</v>
      </c>
      <c r="I4656">
        <v>4.95</v>
      </c>
      <c r="J4656">
        <v>0</v>
      </c>
      <c r="K4656" t="s">
        <v>9172</v>
      </c>
      <c r="M4656" s="15">
        <f t="shared" si="550"/>
        <v>4.95</v>
      </c>
      <c r="N4656" s="13">
        <f t="shared" si="551"/>
        <v>10</v>
      </c>
      <c r="O4656" s="13">
        <f t="shared" si="552"/>
        <v>1</v>
      </c>
      <c r="P4656" s="13">
        <f t="shared" si="553"/>
        <v>2017</v>
      </c>
      <c r="Q4656" s="13">
        <f t="shared" si="554"/>
        <v>475.20000000000005</v>
      </c>
    </row>
    <row r="4657" spans="1:17" x14ac:dyDescent="0.25">
      <c r="A4657" t="s">
        <v>638</v>
      </c>
      <c r="B4657" t="s">
        <v>639</v>
      </c>
      <c r="C4657">
        <v>42761.595578703702</v>
      </c>
      <c r="D4657">
        <v>50</v>
      </c>
      <c r="E4657" t="s">
        <v>13863</v>
      </c>
      <c r="F4657" t="s">
        <v>9141</v>
      </c>
      <c r="G4657" t="s">
        <v>9142</v>
      </c>
      <c r="H4657" t="s">
        <v>65</v>
      </c>
      <c r="I4657">
        <v>0.73</v>
      </c>
      <c r="J4657">
        <v>0</v>
      </c>
      <c r="K4657" t="s">
        <v>641</v>
      </c>
      <c r="M4657" s="15">
        <f t="shared" si="550"/>
        <v>0.73</v>
      </c>
      <c r="N4657" s="13">
        <f t="shared" si="551"/>
        <v>10</v>
      </c>
      <c r="O4657" s="13">
        <f t="shared" si="552"/>
        <v>1</v>
      </c>
      <c r="P4657" s="13">
        <f t="shared" si="553"/>
        <v>2017</v>
      </c>
      <c r="Q4657" s="13">
        <f t="shared" si="554"/>
        <v>36.5</v>
      </c>
    </row>
    <row r="4658" spans="1:17" x14ac:dyDescent="0.25">
      <c r="A4658" t="s">
        <v>1504</v>
      </c>
      <c r="B4658" t="s">
        <v>1505</v>
      </c>
      <c r="C4658">
        <v>42789.335138888891</v>
      </c>
      <c r="D4658">
        <v>1000</v>
      </c>
      <c r="E4658" t="s">
        <v>13863</v>
      </c>
      <c r="F4658" t="s">
        <v>9173</v>
      </c>
      <c r="G4658" t="s">
        <v>9174</v>
      </c>
      <c r="H4658" t="s">
        <v>181</v>
      </c>
      <c r="I4658">
        <v>2.52</v>
      </c>
      <c r="J4658">
        <v>0</v>
      </c>
      <c r="K4658" t="s">
        <v>1506</v>
      </c>
      <c r="M4658" s="15">
        <f t="shared" si="550"/>
        <v>2.52</v>
      </c>
      <c r="N4658" s="13">
        <f t="shared" si="551"/>
        <v>10</v>
      </c>
      <c r="O4658" s="13">
        <f t="shared" si="552"/>
        <v>2</v>
      </c>
      <c r="P4658" s="13">
        <f t="shared" si="553"/>
        <v>2017</v>
      </c>
      <c r="Q4658" s="13">
        <f t="shared" si="554"/>
        <v>2520</v>
      </c>
    </row>
    <row r="4659" spans="1:17" x14ac:dyDescent="0.25">
      <c r="A4659" t="s">
        <v>9175</v>
      </c>
      <c r="B4659" t="s">
        <v>9176</v>
      </c>
      <c r="C4659">
        <v>42761.589409722219</v>
      </c>
      <c r="D4659">
        <v>1</v>
      </c>
      <c r="E4659" t="s">
        <v>13863</v>
      </c>
      <c r="F4659" t="s">
        <v>9177</v>
      </c>
      <c r="G4659" t="s">
        <v>9178</v>
      </c>
      <c r="H4659" t="s">
        <v>1132</v>
      </c>
      <c r="I4659">
        <v>95</v>
      </c>
      <c r="J4659">
        <v>0</v>
      </c>
      <c r="K4659" t="s">
        <v>9179</v>
      </c>
      <c r="M4659" s="15">
        <f t="shared" si="550"/>
        <v>95</v>
      </c>
      <c r="N4659" s="13">
        <f t="shared" si="551"/>
        <v>10</v>
      </c>
      <c r="O4659" s="13">
        <f t="shared" si="552"/>
        <v>1</v>
      </c>
      <c r="P4659" s="13">
        <f t="shared" si="553"/>
        <v>2017</v>
      </c>
      <c r="Q4659" s="13">
        <f t="shared" si="554"/>
        <v>95</v>
      </c>
    </row>
    <row r="4660" spans="1:17" x14ac:dyDescent="0.25">
      <c r="A4660" t="s">
        <v>9180</v>
      </c>
      <c r="B4660" t="s">
        <v>9181</v>
      </c>
      <c r="C4660">
        <v>42761.589409722219</v>
      </c>
      <c r="D4660">
        <v>2</v>
      </c>
      <c r="E4660" t="s">
        <v>13863</v>
      </c>
      <c r="F4660" t="s">
        <v>9177</v>
      </c>
      <c r="G4660" t="s">
        <v>9178</v>
      </c>
      <c r="H4660" t="s">
        <v>1132</v>
      </c>
      <c r="I4660">
        <v>90</v>
      </c>
      <c r="J4660">
        <v>0</v>
      </c>
      <c r="K4660" t="s">
        <v>9182</v>
      </c>
      <c r="M4660" s="15">
        <f t="shared" si="550"/>
        <v>90</v>
      </c>
      <c r="N4660" s="13">
        <f t="shared" si="551"/>
        <v>10</v>
      </c>
      <c r="O4660" s="13">
        <f t="shared" si="552"/>
        <v>1</v>
      </c>
      <c r="P4660" s="13">
        <f t="shared" si="553"/>
        <v>2017</v>
      </c>
      <c r="Q4660" s="13">
        <f t="shared" si="554"/>
        <v>180</v>
      </c>
    </row>
    <row r="4661" spans="1:17" x14ac:dyDescent="0.25">
      <c r="A4661" t="s">
        <v>9183</v>
      </c>
      <c r="B4661" t="s">
        <v>9184</v>
      </c>
      <c r="C4661">
        <v>42823.424189814818</v>
      </c>
      <c r="D4661">
        <v>4</v>
      </c>
      <c r="E4661" t="s">
        <v>13863</v>
      </c>
      <c r="F4661" t="s">
        <v>9185</v>
      </c>
      <c r="G4661" t="s">
        <v>9186</v>
      </c>
      <c r="H4661" t="s">
        <v>3781</v>
      </c>
      <c r="I4661">
        <v>2642</v>
      </c>
      <c r="J4661">
        <v>0</v>
      </c>
      <c r="K4661" t="s">
        <v>9187</v>
      </c>
      <c r="M4661" s="15">
        <f t="shared" si="550"/>
        <v>2642</v>
      </c>
      <c r="N4661" s="13">
        <f t="shared" si="551"/>
        <v>10</v>
      </c>
      <c r="O4661" s="13">
        <f t="shared" si="552"/>
        <v>3</v>
      </c>
      <c r="P4661" s="13">
        <f t="shared" si="553"/>
        <v>2017</v>
      </c>
      <c r="Q4661" s="13">
        <f t="shared" si="554"/>
        <v>10568</v>
      </c>
    </row>
    <row r="4662" spans="1:17" x14ac:dyDescent="0.25">
      <c r="A4662" t="s">
        <v>644</v>
      </c>
      <c r="B4662" t="s">
        <v>645</v>
      </c>
      <c r="C4662">
        <v>42758.715208333335</v>
      </c>
      <c r="D4662">
        <v>10</v>
      </c>
      <c r="E4662" t="s">
        <v>13863</v>
      </c>
      <c r="F4662" t="s">
        <v>9188</v>
      </c>
      <c r="G4662" t="s">
        <v>9189</v>
      </c>
      <c r="H4662" t="s">
        <v>12</v>
      </c>
      <c r="I4662">
        <v>284</v>
      </c>
      <c r="J4662">
        <v>0</v>
      </c>
      <c r="K4662" t="s">
        <v>646</v>
      </c>
      <c r="M4662" s="15">
        <f t="shared" si="550"/>
        <v>284</v>
      </c>
      <c r="N4662" s="13">
        <f t="shared" si="551"/>
        <v>10</v>
      </c>
      <c r="O4662" s="13">
        <f t="shared" si="552"/>
        <v>1</v>
      </c>
      <c r="P4662" s="13">
        <f t="shared" si="553"/>
        <v>2017</v>
      </c>
      <c r="Q4662" s="13">
        <f t="shared" si="554"/>
        <v>2840</v>
      </c>
    </row>
    <row r="4663" spans="1:17" x14ac:dyDescent="0.25">
      <c r="A4663" t="s">
        <v>9190</v>
      </c>
      <c r="B4663" t="s">
        <v>9191</v>
      </c>
      <c r="C4663">
        <v>42755.511192129627</v>
      </c>
      <c r="D4663">
        <v>100</v>
      </c>
      <c r="E4663" t="s">
        <v>13863</v>
      </c>
      <c r="F4663" t="s">
        <v>9192</v>
      </c>
      <c r="G4663" t="s">
        <v>9193</v>
      </c>
      <c r="H4663" t="s">
        <v>1602</v>
      </c>
      <c r="I4663">
        <v>4.54</v>
      </c>
      <c r="J4663">
        <v>0</v>
      </c>
      <c r="K4663" t="s">
        <v>9194</v>
      </c>
      <c r="M4663" s="15">
        <f t="shared" si="550"/>
        <v>4.54</v>
      </c>
      <c r="N4663" s="13">
        <f t="shared" si="551"/>
        <v>10</v>
      </c>
      <c r="O4663" s="13">
        <f t="shared" si="552"/>
        <v>1</v>
      </c>
      <c r="P4663" s="13">
        <f t="shared" si="553"/>
        <v>2017</v>
      </c>
      <c r="Q4663" s="13">
        <f t="shared" si="554"/>
        <v>454</v>
      </c>
    </row>
    <row r="4664" spans="1:17" x14ac:dyDescent="0.25">
      <c r="A4664" t="s">
        <v>5281</v>
      </c>
      <c r="B4664" t="s">
        <v>1599</v>
      </c>
      <c r="C4664">
        <v>42755.511192129627</v>
      </c>
      <c r="D4664">
        <v>100</v>
      </c>
      <c r="E4664" t="s">
        <v>13863</v>
      </c>
      <c r="F4664" t="s">
        <v>9192</v>
      </c>
      <c r="G4664" t="s">
        <v>9193</v>
      </c>
      <c r="H4664" t="s">
        <v>1602</v>
      </c>
      <c r="I4664">
        <v>44.17</v>
      </c>
      <c r="J4664">
        <v>60</v>
      </c>
      <c r="K4664" t="s">
        <v>1603</v>
      </c>
      <c r="M4664" s="15">
        <f t="shared" si="550"/>
        <v>17.668000000000003</v>
      </c>
      <c r="N4664" s="13">
        <f t="shared" si="551"/>
        <v>10</v>
      </c>
      <c r="O4664" s="13">
        <f t="shared" si="552"/>
        <v>1</v>
      </c>
      <c r="P4664" s="13">
        <f t="shared" si="553"/>
        <v>2017</v>
      </c>
      <c r="Q4664" s="13">
        <f t="shared" si="554"/>
        <v>1766.8000000000002</v>
      </c>
    </row>
    <row r="4665" spans="1:17" x14ac:dyDescent="0.25">
      <c r="A4665" t="s">
        <v>6626</v>
      </c>
      <c r="B4665" t="s">
        <v>6627</v>
      </c>
      <c r="C4665">
        <v>42755.516319444447</v>
      </c>
      <c r="D4665">
        <v>1</v>
      </c>
      <c r="E4665" t="s">
        <v>13863</v>
      </c>
      <c r="F4665" t="s">
        <v>9195</v>
      </c>
      <c r="G4665" t="s">
        <v>9196</v>
      </c>
      <c r="H4665" t="s">
        <v>301</v>
      </c>
      <c r="I4665">
        <v>112.32</v>
      </c>
      <c r="J4665">
        <v>0</v>
      </c>
      <c r="K4665" t="s">
        <v>301</v>
      </c>
      <c r="M4665" s="15">
        <f t="shared" si="550"/>
        <v>112.32</v>
      </c>
      <c r="N4665" s="13">
        <f t="shared" si="551"/>
        <v>10</v>
      </c>
      <c r="O4665" s="13">
        <f t="shared" si="552"/>
        <v>1</v>
      </c>
      <c r="P4665" s="13">
        <f t="shared" si="553"/>
        <v>2017</v>
      </c>
      <c r="Q4665" s="13">
        <f t="shared" si="554"/>
        <v>112.32</v>
      </c>
    </row>
    <row r="4666" spans="1:17" x14ac:dyDescent="0.25">
      <c r="A4666" t="s">
        <v>1099</v>
      </c>
      <c r="B4666" t="s">
        <v>1100</v>
      </c>
      <c r="C4666">
        <v>42761.595578703702</v>
      </c>
      <c r="D4666">
        <v>5</v>
      </c>
      <c r="E4666" t="s">
        <v>13863</v>
      </c>
      <c r="F4666" t="s">
        <v>9141</v>
      </c>
      <c r="G4666" t="s">
        <v>9142</v>
      </c>
      <c r="H4666" t="s">
        <v>65</v>
      </c>
      <c r="I4666">
        <v>18.899999999999999</v>
      </c>
      <c r="J4666">
        <v>0</v>
      </c>
      <c r="K4666" t="s">
        <v>1101</v>
      </c>
      <c r="M4666" s="15">
        <f t="shared" si="550"/>
        <v>18.899999999999999</v>
      </c>
      <c r="N4666" s="13">
        <f t="shared" si="551"/>
        <v>10</v>
      </c>
      <c r="O4666" s="13">
        <f t="shared" si="552"/>
        <v>1</v>
      </c>
      <c r="P4666" s="13">
        <f t="shared" si="553"/>
        <v>2017</v>
      </c>
      <c r="Q4666" s="13">
        <f t="shared" si="554"/>
        <v>94.5</v>
      </c>
    </row>
    <row r="4667" spans="1:17" x14ac:dyDescent="0.25">
      <c r="A4667" t="s">
        <v>9197</v>
      </c>
      <c r="B4667" t="s">
        <v>9198</v>
      </c>
      <c r="C4667">
        <v>42761.595578703702</v>
      </c>
      <c r="D4667">
        <v>1500</v>
      </c>
      <c r="E4667" t="s">
        <v>13863</v>
      </c>
      <c r="F4667" t="s">
        <v>9141</v>
      </c>
      <c r="G4667" t="s">
        <v>9142</v>
      </c>
      <c r="H4667" t="s">
        <v>65</v>
      </c>
      <c r="I4667">
        <v>9.0899999999999995E-2</v>
      </c>
      <c r="J4667">
        <v>0</v>
      </c>
      <c r="K4667" t="s">
        <v>65</v>
      </c>
      <c r="M4667" s="15">
        <f t="shared" si="550"/>
        <v>9.0899999999999995E-2</v>
      </c>
      <c r="N4667" s="13">
        <f t="shared" si="551"/>
        <v>10</v>
      </c>
      <c r="O4667" s="13">
        <f t="shared" si="552"/>
        <v>1</v>
      </c>
      <c r="P4667" s="13">
        <f t="shared" si="553"/>
        <v>2017</v>
      </c>
      <c r="Q4667" s="13">
        <f t="shared" si="554"/>
        <v>136.35</v>
      </c>
    </row>
    <row r="4668" spans="1:17" x14ac:dyDescent="0.25">
      <c r="A4668" t="s">
        <v>9199</v>
      </c>
      <c r="B4668" t="s">
        <v>9200</v>
      </c>
      <c r="C4668">
        <v>42761.595578703702</v>
      </c>
      <c r="D4668">
        <v>1500</v>
      </c>
      <c r="E4668" t="s">
        <v>13863</v>
      </c>
      <c r="F4668" t="s">
        <v>9141</v>
      </c>
      <c r="G4668" t="s">
        <v>9142</v>
      </c>
      <c r="H4668" t="s">
        <v>65</v>
      </c>
      <c r="I4668">
        <v>2.8400000000000002E-2</v>
      </c>
      <c r="J4668">
        <v>0</v>
      </c>
      <c r="K4668" t="s">
        <v>65</v>
      </c>
      <c r="M4668" s="15">
        <f t="shared" si="550"/>
        <v>2.8400000000000002E-2</v>
      </c>
      <c r="N4668" s="13">
        <f t="shared" si="551"/>
        <v>10</v>
      </c>
      <c r="O4668" s="13">
        <f t="shared" si="552"/>
        <v>1</v>
      </c>
      <c r="P4668" s="13">
        <f t="shared" si="553"/>
        <v>2017</v>
      </c>
      <c r="Q4668" s="13">
        <f t="shared" si="554"/>
        <v>42.6</v>
      </c>
    </row>
    <row r="4669" spans="1:17" x14ac:dyDescent="0.25">
      <c r="A4669" t="s">
        <v>147</v>
      </c>
      <c r="B4669" t="s">
        <v>148</v>
      </c>
      <c r="C4669">
        <v>42759.643622685187</v>
      </c>
      <c r="D4669">
        <v>2000</v>
      </c>
      <c r="E4669" t="s">
        <v>13863</v>
      </c>
      <c r="F4669" t="s">
        <v>9141</v>
      </c>
      <c r="G4669" t="s">
        <v>9143</v>
      </c>
      <c r="H4669" t="s">
        <v>65</v>
      </c>
      <c r="I4669">
        <v>2.8400000000000002E-2</v>
      </c>
      <c r="J4669">
        <v>0</v>
      </c>
      <c r="K4669" t="s">
        <v>149</v>
      </c>
      <c r="M4669" s="15">
        <f t="shared" si="550"/>
        <v>2.8400000000000002E-2</v>
      </c>
      <c r="N4669" s="13">
        <f t="shared" si="551"/>
        <v>10</v>
      </c>
      <c r="O4669" s="13">
        <f t="shared" si="552"/>
        <v>1</v>
      </c>
      <c r="P4669" s="13">
        <f t="shared" si="553"/>
        <v>2017</v>
      </c>
      <c r="Q4669" s="13">
        <f t="shared" si="554"/>
        <v>56.800000000000004</v>
      </c>
    </row>
    <row r="4670" spans="1:17" x14ac:dyDescent="0.25">
      <c r="A4670" t="s">
        <v>9201</v>
      </c>
      <c r="B4670" t="s">
        <v>9202</v>
      </c>
      <c r="C4670">
        <v>42761.588935185187</v>
      </c>
      <c r="D4670">
        <v>50</v>
      </c>
      <c r="E4670" t="s">
        <v>13863</v>
      </c>
      <c r="F4670" t="s">
        <v>9203</v>
      </c>
      <c r="G4670" t="s">
        <v>9204</v>
      </c>
      <c r="H4670" t="s">
        <v>1132</v>
      </c>
      <c r="I4670">
        <v>65</v>
      </c>
      <c r="J4670">
        <v>0</v>
      </c>
      <c r="K4670" t="s">
        <v>9205</v>
      </c>
      <c r="M4670" s="15">
        <f t="shared" si="550"/>
        <v>65</v>
      </c>
      <c r="N4670" s="13">
        <f t="shared" si="551"/>
        <v>10</v>
      </c>
      <c r="O4670" s="13">
        <f t="shared" si="552"/>
        <v>1</v>
      </c>
      <c r="P4670" s="13">
        <f t="shared" si="553"/>
        <v>2017</v>
      </c>
      <c r="Q4670" s="13">
        <f t="shared" si="554"/>
        <v>3250</v>
      </c>
    </row>
    <row r="4671" spans="1:17" x14ac:dyDescent="0.25">
      <c r="A4671" t="s">
        <v>8348</v>
      </c>
      <c r="B4671" t="s">
        <v>8349</v>
      </c>
      <c r="C4671">
        <v>42766.421331018515</v>
      </c>
      <c r="D4671">
        <v>1</v>
      </c>
      <c r="E4671" t="s">
        <v>13863</v>
      </c>
      <c r="F4671" t="s">
        <v>9206</v>
      </c>
      <c r="G4671" t="s">
        <v>9207</v>
      </c>
      <c r="H4671" t="s">
        <v>27</v>
      </c>
      <c r="I4671">
        <v>195.34889999999999</v>
      </c>
      <c r="J4671">
        <v>0</v>
      </c>
      <c r="K4671" t="s">
        <v>8352</v>
      </c>
      <c r="M4671" s="15">
        <f t="shared" si="550"/>
        <v>195.34889999999999</v>
      </c>
      <c r="N4671" s="13">
        <f t="shared" si="551"/>
        <v>10</v>
      </c>
      <c r="O4671" s="13">
        <f t="shared" si="552"/>
        <v>1</v>
      </c>
      <c r="P4671" s="13">
        <f t="shared" si="553"/>
        <v>2017</v>
      </c>
      <c r="Q4671" s="13">
        <f t="shared" si="554"/>
        <v>195.34889999999999</v>
      </c>
    </row>
    <row r="4672" spans="1:17" x14ac:dyDescent="0.25">
      <c r="A4672" t="s">
        <v>8353</v>
      </c>
      <c r="B4672" t="s">
        <v>8354</v>
      </c>
      <c r="C4672">
        <v>42766.421331018515</v>
      </c>
      <c r="D4672">
        <v>1</v>
      </c>
      <c r="E4672" t="s">
        <v>13863</v>
      </c>
      <c r="F4672" t="s">
        <v>9206</v>
      </c>
      <c r="G4672" t="s">
        <v>9207</v>
      </c>
      <c r="H4672" t="s">
        <v>27</v>
      </c>
      <c r="I4672">
        <v>200.8656</v>
      </c>
      <c r="J4672">
        <v>0</v>
      </c>
      <c r="K4672" t="s">
        <v>8355</v>
      </c>
      <c r="M4672" s="15">
        <f t="shared" si="550"/>
        <v>200.8656</v>
      </c>
      <c r="N4672" s="13">
        <f t="shared" si="551"/>
        <v>10</v>
      </c>
      <c r="O4672" s="13">
        <f t="shared" si="552"/>
        <v>1</v>
      </c>
      <c r="P4672" s="13">
        <f t="shared" si="553"/>
        <v>2017</v>
      </c>
      <c r="Q4672" s="13">
        <f t="shared" si="554"/>
        <v>200.8656</v>
      </c>
    </row>
    <row r="4673" spans="1:17" x14ac:dyDescent="0.25">
      <c r="A4673" t="s">
        <v>8356</v>
      </c>
      <c r="B4673" t="s">
        <v>8357</v>
      </c>
      <c r="C4673">
        <v>42766.421331018515</v>
      </c>
      <c r="D4673">
        <v>1</v>
      </c>
      <c r="E4673" t="s">
        <v>113</v>
      </c>
      <c r="F4673" t="s">
        <v>9206</v>
      </c>
      <c r="G4673" t="s">
        <v>9207</v>
      </c>
      <c r="H4673" t="s">
        <v>27</v>
      </c>
      <c r="I4673">
        <v>205.5609</v>
      </c>
      <c r="J4673">
        <v>0</v>
      </c>
      <c r="K4673" t="s">
        <v>8355</v>
      </c>
      <c r="M4673" s="15">
        <f t="shared" si="550"/>
        <v>205.5609</v>
      </c>
      <c r="N4673" s="13">
        <f t="shared" si="551"/>
        <v>10</v>
      </c>
      <c r="O4673" s="13">
        <f t="shared" si="552"/>
        <v>1</v>
      </c>
      <c r="P4673" s="13">
        <f t="shared" si="553"/>
        <v>2017</v>
      </c>
      <c r="Q4673" s="13">
        <f t="shared" si="554"/>
        <v>205.5609</v>
      </c>
    </row>
    <row r="4674" spans="1:17" x14ac:dyDescent="0.25">
      <c r="A4674" t="s">
        <v>8358</v>
      </c>
      <c r="B4674" t="s">
        <v>8359</v>
      </c>
      <c r="C4674">
        <v>42766.421331018515</v>
      </c>
      <c r="D4674">
        <v>1</v>
      </c>
      <c r="E4674" t="s">
        <v>113</v>
      </c>
      <c r="F4674" t="s">
        <v>9206</v>
      </c>
      <c r="G4674" t="s">
        <v>9207</v>
      </c>
      <c r="H4674" t="s">
        <v>27</v>
      </c>
      <c r="I4674">
        <v>5.9939999999999998</v>
      </c>
      <c r="J4674">
        <v>0</v>
      </c>
      <c r="K4674" t="s">
        <v>8355</v>
      </c>
      <c r="M4674" s="15">
        <f t="shared" si="550"/>
        <v>5.9939999999999998</v>
      </c>
      <c r="N4674" s="13">
        <f t="shared" si="551"/>
        <v>10</v>
      </c>
      <c r="O4674" s="13">
        <f t="shared" si="552"/>
        <v>1</v>
      </c>
      <c r="P4674" s="13">
        <f t="shared" si="553"/>
        <v>2017</v>
      </c>
      <c r="Q4674" s="13">
        <f t="shared" si="554"/>
        <v>5.9939999999999998</v>
      </c>
    </row>
    <row r="4675" spans="1:17" x14ac:dyDescent="0.25">
      <c r="A4675" t="s">
        <v>1573</v>
      </c>
      <c r="B4675" t="s">
        <v>1574</v>
      </c>
      <c r="C4675">
        <v>42766.421331018515</v>
      </c>
      <c r="D4675">
        <v>1</v>
      </c>
      <c r="E4675" t="s">
        <v>13863</v>
      </c>
      <c r="F4675" t="s">
        <v>9206</v>
      </c>
      <c r="G4675" t="s">
        <v>9207</v>
      </c>
      <c r="H4675" t="s">
        <v>27</v>
      </c>
      <c r="I4675">
        <v>21.822600000000001</v>
      </c>
      <c r="J4675">
        <v>0</v>
      </c>
      <c r="K4675" t="s">
        <v>1577</v>
      </c>
      <c r="M4675" s="15">
        <f t="shared" si="550"/>
        <v>21.822600000000001</v>
      </c>
      <c r="N4675" s="13">
        <f t="shared" si="551"/>
        <v>10</v>
      </c>
      <c r="O4675" s="13">
        <f t="shared" si="552"/>
        <v>1</v>
      </c>
      <c r="P4675" s="13">
        <f t="shared" si="553"/>
        <v>2017</v>
      </c>
      <c r="Q4675" s="13">
        <f t="shared" si="554"/>
        <v>21.822600000000001</v>
      </c>
    </row>
    <row r="4676" spans="1:17" x14ac:dyDescent="0.25">
      <c r="A4676" t="s">
        <v>1578</v>
      </c>
      <c r="B4676" t="s">
        <v>1579</v>
      </c>
      <c r="C4676">
        <v>42766.421331018515</v>
      </c>
      <c r="D4676">
        <v>1</v>
      </c>
      <c r="E4676" t="s">
        <v>113</v>
      </c>
      <c r="F4676" t="s">
        <v>9206</v>
      </c>
      <c r="G4676" t="s">
        <v>9207</v>
      </c>
      <c r="H4676" t="s">
        <v>27</v>
      </c>
      <c r="I4676">
        <v>12.987</v>
      </c>
      <c r="J4676">
        <v>0</v>
      </c>
      <c r="K4676" t="s">
        <v>1580</v>
      </c>
      <c r="M4676" s="15">
        <f t="shared" si="550"/>
        <v>12.987</v>
      </c>
      <c r="N4676" s="13">
        <f t="shared" si="551"/>
        <v>10</v>
      </c>
      <c r="O4676" s="13">
        <f t="shared" si="552"/>
        <v>1</v>
      </c>
      <c r="P4676" s="13">
        <f t="shared" si="553"/>
        <v>2017</v>
      </c>
      <c r="Q4676" s="13">
        <f t="shared" si="554"/>
        <v>12.987</v>
      </c>
    </row>
    <row r="4677" spans="1:17" x14ac:dyDescent="0.25">
      <c r="A4677" t="s">
        <v>8468</v>
      </c>
      <c r="B4677" t="s">
        <v>8469</v>
      </c>
      <c r="C4677">
        <v>42754.602442129632</v>
      </c>
      <c r="D4677">
        <v>1</v>
      </c>
      <c r="E4677" t="s">
        <v>13863</v>
      </c>
      <c r="F4677" t="s">
        <v>9208</v>
      </c>
      <c r="G4677" t="s">
        <v>9209</v>
      </c>
      <c r="H4677" t="s">
        <v>226</v>
      </c>
      <c r="I4677">
        <v>0</v>
      </c>
      <c r="J4677">
        <v>0</v>
      </c>
      <c r="K4677" t="s">
        <v>226</v>
      </c>
      <c r="M4677" s="15">
        <f t="shared" si="550"/>
        <v>0</v>
      </c>
      <c r="N4677" s="13">
        <f t="shared" si="551"/>
        <v>10</v>
      </c>
      <c r="O4677" s="13">
        <f t="shared" si="552"/>
        <v>1</v>
      </c>
      <c r="P4677" s="13">
        <f t="shared" si="553"/>
        <v>2017</v>
      </c>
      <c r="Q4677" s="13">
        <f t="shared" si="554"/>
        <v>0</v>
      </c>
    </row>
    <row r="4678" spans="1:17" x14ac:dyDescent="0.25">
      <c r="A4678" t="s">
        <v>218</v>
      </c>
      <c r="B4678" t="s">
        <v>219</v>
      </c>
      <c r="C4678">
        <v>42766.504027777781</v>
      </c>
      <c r="D4678">
        <v>3</v>
      </c>
      <c r="E4678" t="s">
        <v>13863</v>
      </c>
      <c r="F4678" t="s">
        <v>9210</v>
      </c>
      <c r="G4678" t="s">
        <v>9211</v>
      </c>
      <c r="H4678" t="s">
        <v>222</v>
      </c>
      <c r="I4678">
        <v>50.57</v>
      </c>
      <c r="J4678">
        <v>0</v>
      </c>
      <c r="K4678" t="s">
        <v>223</v>
      </c>
      <c r="M4678" s="15">
        <f t="shared" si="550"/>
        <v>50.57</v>
      </c>
      <c r="N4678" s="13">
        <f t="shared" si="551"/>
        <v>10</v>
      </c>
      <c r="O4678" s="13">
        <f t="shared" si="552"/>
        <v>1</v>
      </c>
      <c r="P4678" s="13">
        <f t="shared" si="553"/>
        <v>2017</v>
      </c>
      <c r="Q4678" s="13">
        <f t="shared" si="554"/>
        <v>151.71</v>
      </c>
    </row>
    <row r="4679" spans="1:17" x14ac:dyDescent="0.25">
      <c r="A4679" t="s">
        <v>9212</v>
      </c>
      <c r="B4679" t="s">
        <v>9213</v>
      </c>
      <c r="C4679">
        <v>42790.525497685187</v>
      </c>
      <c r="D4679">
        <v>540</v>
      </c>
      <c r="E4679" t="s">
        <v>13863</v>
      </c>
      <c r="F4679" t="s">
        <v>9214</v>
      </c>
      <c r="G4679" t="s">
        <v>9215</v>
      </c>
      <c r="H4679" t="s">
        <v>9216</v>
      </c>
      <c r="I4679">
        <v>0.35</v>
      </c>
      <c r="J4679">
        <v>0</v>
      </c>
      <c r="K4679" t="s">
        <v>9216</v>
      </c>
      <c r="M4679" s="15">
        <f t="shared" si="550"/>
        <v>0.35</v>
      </c>
      <c r="N4679" s="13">
        <f t="shared" si="551"/>
        <v>10</v>
      </c>
      <c r="O4679" s="13">
        <f t="shared" si="552"/>
        <v>2</v>
      </c>
      <c r="P4679" s="13">
        <f t="shared" si="553"/>
        <v>2017</v>
      </c>
      <c r="Q4679" s="13">
        <f t="shared" si="554"/>
        <v>189</v>
      </c>
    </row>
    <row r="4680" spans="1:17" x14ac:dyDescent="0.25">
      <c r="A4680" t="s">
        <v>9217</v>
      </c>
      <c r="B4680" t="s">
        <v>9218</v>
      </c>
      <c r="C4680">
        <v>42790.525497685187</v>
      </c>
      <c r="D4680">
        <v>540</v>
      </c>
      <c r="E4680" t="s">
        <v>13863</v>
      </c>
      <c r="F4680" t="s">
        <v>9214</v>
      </c>
      <c r="G4680" t="s">
        <v>9215</v>
      </c>
      <c r="H4680" t="s">
        <v>9216</v>
      </c>
      <c r="I4680">
        <v>0.3</v>
      </c>
      <c r="J4680">
        <v>0</v>
      </c>
      <c r="K4680" t="s">
        <v>9216</v>
      </c>
      <c r="M4680" s="15">
        <f t="shared" si="550"/>
        <v>0.3</v>
      </c>
      <c r="N4680" s="13">
        <f t="shared" si="551"/>
        <v>10</v>
      </c>
      <c r="O4680" s="13">
        <f t="shared" si="552"/>
        <v>2</v>
      </c>
      <c r="P4680" s="13">
        <f t="shared" si="553"/>
        <v>2017</v>
      </c>
      <c r="Q4680" s="13">
        <f t="shared" si="554"/>
        <v>162</v>
      </c>
    </row>
    <row r="4681" spans="1:17" x14ac:dyDescent="0.25">
      <c r="A4681" t="s">
        <v>5010</v>
      </c>
      <c r="B4681" t="s">
        <v>5011</v>
      </c>
      <c r="C4681">
        <v>42725.595509259256</v>
      </c>
      <c r="D4681">
        <v>3</v>
      </c>
      <c r="E4681" t="s">
        <v>13863</v>
      </c>
      <c r="F4681" t="s">
        <v>9219</v>
      </c>
      <c r="G4681" t="s">
        <v>9220</v>
      </c>
      <c r="H4681" t="s">
        <v>4030</v>
      </c>
      <c r="I4681">
        <v>3366.84</v>
      </c>
      <c r="J4681">
        <v>0</v>
      </c>
      <c r="K4681" t="s">
        <v>4030</v>
      </c>
      <c r="M4681" s="15">
        <f t="shared" si="550"/>
        <v>3366.84</v>
      </c>
      <c r="N4681" s="13">
        <f t="shared" si="551"/>
        <v>10</v>
      </c>
      <c r="O4681" s="13">
        <f t="shared" si="552"/>
        <v>12</v>
      </c>
      <c r="P4681" s="13">
        <f t="shared" si="553"/>
        <v>2016</v>
      </c>
      <c r="Q4681" s="13">
        <f t="shared" si="554"/>
        <v>10100.52</v>
      </c>
    </row>
    <row r="4682" spans="1:17" x14ac:dyDescent="0.25">
      <c r="A4682" t="s">
        <v>5563</v>
      </c>
      <c r="B4682" t="s">
        <v>5564</v>
      </c>
      <c r="C4682">
        <v>42751.341238425928</v>
      </c>
      <c r="D4682">
        <v>10</v>
      </c>
      <c r="E4682" t="s">
        <v>13863</v>
      </c>
      <c r="F4682" t="s">
        <v>9221</v>
      </c>
      <c r="G4682" t="s">
        <v>9222</v>
      </c>
      <c r="H4682" t="s">
        <v>444</v>
      </c>
      <c r="I4682">
        <v>346</v>
      </c>
      <c r="J4682">
        <v>0</v>
      </c>
      <c r="K4682" t="s">
        <v>5567</v>
      </c>
      <c r="M4682" s="15">
        <f t="shared" si="550"/>
        <v>346</v>
      </c>
      <c r="N4682" s="13">
        <f t="shared" si="551"/>
        <v>10</v>
      </c>
      <c r="O4682" s="13">
        <f t="shared" si="552"/>
        <v>1</v>
      </c>
      <c r="P4682" s="13">
        <f t="shared" si="553"/>
        <v>2017</v>
      </c>
      <c r="Q4682" s="13">
        <f t="shared" si="554"/>
        <v>3460</v>
      </c>
    </row>
    <row r="4683" spans="1:17" x14ac:dyDescent="0.25">
      <c r="A4683" t="s">
        <v>9223</v>
      </c>
      <c r="B4683" t="s">
        <v>9224</v>
      </c>
      <c r="C4683">
        <v>42752.612337962964</v>
      </c>
      <c r="D4683">
        <v>100</v>
      </c>
      <c r="E4683" t="s">
        <v>13863</v>
      </c>
      <c r="F4683" t="s">
        <v>9225</v>
      </c>
      <c r="G4683" t="s">
        <v>9226</v>
      </c>
      <c r="H4683" t="s">
        <v>9227</v>
      </c>
      <c r="I4683">
        <v>2.57</v>
      </c>
      <c r="J4683">
        <v>15</v>
      </c>
      <c r="K4683" t="s">
        <v>9228</v>
      </c>
      <c r="M4683" s="15">
        <f t="shared" si="550"/>
        <v>2.1844999999999999</v>
      </c>
      <c r="N4683" s="13">
        <f t="shared" si="551"/>
        <v>10</v>
      </c>
      <c r="O4683" s="13">
        <f t="shared" si="552"/>
        <v>1</v>
      </c>
      <c r="P4683" s="13">
        <f t="shared" si="553"/>
        <v>2017</v>
      </c>
      <c r="Q4683" s="13">
        <f t="shared" si="554"/>
        <v>218.45</v>
      </c>
    </row>
    <row r="4684" spans="1:17" x14ac:dyDescent="0.25">
      <c r="A4684" t="s">
        <v>9229</v>
      </c>
      <c r="B4684" t="s">
        <v>9230</v>
      </c>
      <c r="C4684">
        <v>42752.612337962964</v>
      </c>
      <c r="D4684">
        <v>100</v>
      </c>
      <c r="E4684" t="s">
        <v>13863</v>
      </c>
      <c r="F4684" t="s">
        <v>9225</v>
      </c>
      <c r="G4684" t="s">
        <v>9226</v>
      </c>
      <c r="H4684" t="s">
        <v>9227</v>
      </c>
      <c r="I4684">
        <v>3.11</v>
      </c>
      <c r="J4684">
        <v>15</v>
      </c>
      <c r="K4684" t="s">
        <v>9231</v>
      </c>
      <c r="M4684" s="15">
        <f t="shared" ref="M4684:M4724" si="555">+I4684*(1-J4684/100)</f>
        <v>2.6435</v>
      </c>
      <c r="N4684" s="13">
        <f t="shared" ref="N4684:N4724" si="556">+LEN(A4684)</f>
        <v>10</v>
      </c>
      <c r="O4684" s="13">
        <f t="shared" ref="O4684:O4724" si="557">+MONTH(C4684)</f>
        <v>1</v>
      </c>
      <c r="P4684" s="13">
        <f t="shared" ref="P4684:P4724" si="558">+YEAR(C4684)</f>
        <v>2017</v>
      </c>
      <c r="Q4684" s="13">
        <f t="shared" ref="Q4684:Q4724" si="559">+M4684*D4684</f>
        <v>264.35000000000002</v>
      </c>
    </row>
    <row r="4685" spans="1:17" x14ac:dyDescent="0.25">
      <c r="A4685" t="s">
        <v>354</v>
      </c>
      <c r="B4685" t="s">
        <v>355</v>
      </c>
      <c r="C4685">
        <v>42754.607453703706</v>
      </c>
      <c r="D4685">
        <v>600</v>
      </c>
      <c r="E4685" t="s">
        <v>113</v>
      </c>
      <c r="F4685" t="s">
        <v>9232</v>
      </c>
      <c r="G4685" t="s">
        <v>9233</v>
      </c>
      <c r="H4685" t="s">
        <v>344</v>
      </c>
      <c r="I4685">
        <v>0.115</v>
      </c>
      <c r="J4685">
        <v>0</v>
      </c>
      <c r="K4685" t="s">
        <v>356</v>
      </c>
      <c r="M4685" s="15">
        <f t="shared" si="555"/>
        <v>0.115</v>
      </c>
      <c r="N4685" s="13">
        <f t="shared" si="556"/>
        <v>10</v>
      </c>
      <c r="O4685" s="13">
        <f t="shared" si="557"/>
        <v>1</v>
      </c>
      <c r="P4685" s="13">
        <f t="shared" si="558"/>
        <v>2017</v>
      </c>
      <c r="Q4685" s="13">
        <f t="shared" si="559"/>
        <v>69</v>
      </c>
    </row>
    <row r="4686" spans="1:17" x14ac:dyDescent="0.25">
      <c r="A4686" t="s">
        <v>4816</v>
      </c>
      <c r="B4686" t="s">
        <v>4817</v>
      </c>
      <c r="C4686">
        <v>42754.607453703706</v>
      </c>
      <c r="D4686">
        <v>400</v>
      </c>
      <c r="E4686" t="s">
        <v>113</v>
      </c>
      <c r="F4686" t="s">
        <v>9232</v>
      </c>
      <c r="G4686" t="s">
        <v>9233</v>
      </c>
      <c r="H4686" t="s">
        <v>344</v>
      </c>
      <c r="I4686">
        <v>0.125</v>
      </c>
      <c r="J4686">
        <v>0</v>
      </c>
      <c r="K4686" t="s">
        <v>4820</v>
      </c>
      <c r="M4686" s="15">
        <f t="shared" si="555"/>
        <v>0.125</v>
      </c>
      <c r="N4686" s="13">
        <f t="shared" si="556"/>
        <v>10</v>
      </c>
      <c r="O4686" s="13">
        <f t="shared" si="557"/>
        <v>1</v>
      </c>
      <c r="P4686" s="13">
        <f t="shared" si="558"/>
        <v>2017</v>
      </c>
      <c r="Q4686" s="13">
        <f t="shared" si="559"/>
        <v>50</v>
      </c>
    </row>
    <row r="4687" spans="1:17" x14ac:dyDescent="0.25">
      <c r="A4687" t="s">
        <v>6174</v>
      </c>
      <c r="B4687" t="s">
        <v>6175</v>
      </c>
      <c r="C4687">
        <v>42754.607453703706</v>
      </c>
      <c r="D4687">
        <v>400</v>
      </c>
      <c r="E4687" t="s">
        <v>113</v>
      </c>
      <c r="F4687" t="s">
        <v>9232</v>
      </c>
      <c r="G4687" t="s">
        <v>9233</v>
      </c>
      <c r="H4687" t="s">
        <v>344</v>
      </c>
      <c r="I4687">
        <v>0.115</v>
      </c>
      <c r="J4687">
        <v>0</v>
      </c>
      <c r="K4687" t="s">
        <v>6176</v>
      </c>
      <c r="M4687" s="15">
        <f t="shared" si="555"/>
        <v>0.115</v>
      </c>
      <c r="N4687" s="13">
        <f t="shared" si="556"/>
        <v>10</v>
      </c>
      <c r="O4687" s="13">
        <f t="shared" si="557"/>
        <v>1</v>
      </c>
      <c r="P4687" s="13">
        <f t="shared" si="558"/>
        <v>2017</v>
      </c>
      <c r="Q4687" s="13">
        <f t="shared" si="559"/>
        <v>46</v>
      </c>
    </row>
    <row r="4688" spans="1:17" x14ac:dyDescent="0.25">
      <c r="A4688" t="s">
        <v>6177</v>
      </c>
      <c r="B4688" t="s">
        <v>6178</v>
      </c>
      <c r="C4688">
        <v>42754.607453703706</v>
      </c>
      <c r="D4688">
        <v>200</v>
      </c>
      <c r="E4688" t="s">
        <v>113</v>
      </c>
      <c r="F4688" t="s">
        <v>9232</v>
      </c>
      <c r="G4688" t="s">
        <v>9233</v>
      </c>
      <c r="H4688" t="s">
        <v>344</v>
      </c>
      <c r="I4688">
        <v>0.125</v>
      </c>
      <c r="J4688">
        <v>0</v>
      </c>
      <c r="K4688" t="s">
        <v>344</v>
      </c>
      <c r="M4688" s="15">
        <f t="shared" si="555"/>
        <v>0.125</v>
      </c>
      <c r="N4688" s="13">
        <f t="shared" si="556"/>
        <v>10</v>
      </c>
      <c r="O4688" s="13">
        <f t="shared" si="557"/>
        <v>1</v>
      </c>
      <c r="P4688" s="13">
        <f t="shared" si="558"/>
        <v>2017</v>
      </c>
      <c r="Q4688" s="13">
        <f t="shared" si="559"/>
        <v>25</v>
      </c>
    </row>
    <row r="4689" spans="1:17" x14ac:dyDescent="0.25">
      <c r="A4689" t="s">
        <v>357</v>
      </c>
      <c r="B4689" t="s">
        <v>358</v>
      </c>
      <c r="C4689">
        <v>42754.607453703706</v>
      </c>
      <c r="D4689">
        <v>200</v>
      </c>
      <c r="E4689" t="s">
        <v>113</v>
      </c>
      <c r="F4689" t="s">
        <v>9232</v>
      </c>
      <c r="G4689" t="s">
        <v>9233</v>
      </c>
      <c r="H4689" t="s">
        <v>344</v>
      </c>
      <c r="I4689">
        <v>0.125</v>
      </c>
      <c r="J4689">
        <v>0</v>
      </c>
      <c r="K4689" t="s">
        <v>359</v>
      </c>
      <c r="M4689" s="15">
        <f t="shared" si="555"/>
        <v>0.125</v>
      </c>
      <c r="N4689" s="13">
        <f t="shared" si="556"/>
        <v>10</v>
      </c>
      <c r="O4689" s="13">
        <f t="shared" si="557"/>
        <v>1</v>
      </c>
      <c r="P4689" s="13">
        <f t="shared" si="558"/>
        <v>2017</v>
      </c>
      <c r="Q4689" s="13">
        <f t="shared" si="559"/>
        <v>25</v>
      </c>
    </row>
    <row r="4690" spans="1:17" x14ac:dyDescent="0.25">
      <c r="A4690" t="s">
        <v>4198</v>
      </c>
      <c r="B4690" t="s">
        <v>4199</v>
      </c>
      <c r="C4690">
        <v>42752.412766203706</v>
      </c>
      <c r="D4690">
        <v>1</v>
      </c>
      <c r="E4690" t="s">
        <v>13863</v>
      </c>
      <c r="F4690" t="s">
        <v>9234</v>
      </c>
      <c r="G4690" t="s">
        <v>9235</v>
      </c>
      <c r="H4690" t="s">
        <v>226</v>
      </c>
      <c r="I4690">
        <v>0</v>
      </c>
      <c r="J4690">
        <v>0</v>
      </c>
      <c r="K4690" t="s">
        <v>4200</v>
      </c>
      <c r="M4690" s="15">
        <f t="shared" si="555"/>
        <v>0</v>
      </c>
      <c r="N4690" s="13">
        <f t="shared" si="556"/>
        <v>10</v>
      </c>
      <c r="O4690" s="13">
        <f t="shared" si="557"/>
        <v>1</v>
      </c>
      <c r="P4690" s="13">
        <f t="shared" si="558"/>
        <v>2017</v>
      </c>
      <c r="Q4690" s="13">
        <f t="shared" si="559"/>
        <v>0</v>
      </c>
    </row>
    <row r="4691" spans="1:17" x14ac:dyDescent="0.25">
      <c r="A4691" t="s">
        <v>104</v>
      </c>
      <c r="B4691" t="s">
        <v>105</v>
      </c>
      <c r="C4691">
        <v>42752.614988425928</v>
      </c>
      <c r="D4691">
        <v>10</v>
      </c>
      <c r="E4691" t="s">
        <v>13863</v>
      </c>
      <c r="F4691" t="s">
        <v>9236</v>
      </c>
      <c r="G4691" t="s">
        <v>9237</v>
      </c>
      <c r="H4691" t="s">
        <v>108</v>
      </c>
      <c r="I4691">
        <v>102</v>
      </c>
      <c r="J4691">
        <v>0</v>
      </c>
      <c r="K4691" t="s">
        <v>109</v>
      </c>
      <c r="M4691" s="15">
        <f t="shared" si="555"/>
        <v>102</v>
      </c>
      <c r="N4691" s="13">
        <f t="shared" si="556"/>
        <v>10</v>
      </c>
      <c r="O4691" s="13">
        <f t="shared" si="557"/>
        <v>1</v>
      </c>
      <c r="P4691" s="13">
        <f t="shared" si="558"/>
        <v>2017</v>
      </c>
      <c r="Q4691" s="13">
        <f t="shared" si="559"/>
        <v>1020</v>
      </c>
    </row>
    <row r="4692" spans="1:17" x14ac:dyDescent="0.25">
      <c r="A4692" t="s">
        <v>3972</v>
      </c>
      <c r="B4692" t="s">
        <v>3973</v>
      </c>
      <c r="C4692">
        <v>42758.716284722221</v>
      </c>
      <c r="D4692">
        <v>5</v>
      </c>
      <c r="E4692" t="s">
        <v>13863</v>
      </c>
      <c r="F4692" t="s">
        <v>9238</v>
      </c>
      <c r="G4692" t="s">
        <v>9239</v>
      </c>
      <c r="H4692" t="s">
        <v>27</v>
      </c>
      <c r="I4692">
        <v>42.9</v>
      </c>
      <c r="J4692">
        <v>0</v>
      </c>
      <c r="K4692" t="s">
        <v>3974</v>
      </c>
      <c r="M4692" s="15">
        <f t="shared" si="555"/>
        <v>42.9</v>
      </c>
      <c r="N4692" s="13">
        <f t="shared" si="556"/>
        <v>10</v>
      </c>
      <c r="O4692" s="13">
        <f t="shared" si="557"/>
        <v>1</v>
      </c>
      <c r="P4692" s="13">
        <f t="shared" si="558"/>
        <v>2017</v>
      </c>
      <c r="Q4692" s="13">
        <f t="shared" si="559"/>
        <v>214.5</v>
      </c>
    </row>
    <row r="4693" spans="1:17" x14ac:dyDescent="0.25">
      <c r="A4693" t="s">
        <v>2373</v>
      </c>
      <c r="B4693" t="s">
        <v>2374</v>
      </c>
      <c r="C4693">
        <v>42758.716284722221</v>
      </c>
      <c r="D4693">
        <v>5</v>
      </c>
      <c r="E4693" t="s">
        <v>13863</v>
      </c>
      <c r="F4693" t="s">
        <v>9238</v>
      </c>
      <c r="G4693" t="s">
        <v>9239</v>
      </c>
      <c r="H4693" t="s">
        <v>27</v>
      </c>
      <c r="I4693">
        <v>93.1</v>
      </c>
      <c r="J4693">
        <v>0</v>
      </c>
      <c r="K4693" t="s">
        <v>2376</v>
      </c>
      <c r="M4693" s="15">
        <f t="shared" si="555"/>
        <v>93.1</v>
      </c>
      <c r="N4693" s="13">
        <f t="shared" si="556"/>
        <v>10</v>
      </c>
      <c r="O4693" s="13">
        <f t="shared" si="557"/>
        <v>1</v>
      </c>
      <c r="P4693" s="13">
        <f t="shared" si="558"/>
        <v>2017</v>
      </c>
      <c r="Q4693" s="13">
        <f t="shared" si="559"/>
        <v>465.5</v>
      </c>
    </row>
    <row r="4694" spans="1:17" x14ac:dyDescent="0.25">
      <c r="A4694" t="s">
        <v>2377</v>
      </c>
      <c r="B4694" t="s">
        <v>2378</v>
      </c>
      <c r="C4694">
        <v>42758.716284722221</v>
      </c>
      <c r="D4694">
        <v>10</v>
      </c>
      <c r="E4694" t="s">
        <v>13863</v>
      </c>
      <c r="F4694" t="s">
        <v>9238</v>
      </c>
      <c r="G4694" t="s">
        <v>9239</v>
      </c>
      <c r="H4694" t="s">
        <v>27</v>
      </c>
      <c r="I4694">
        <v>22.035499999999999</v>
      </c>
      <c r="J4694">
        <v>0</v>
      </c>
      <c r="K4694" t="s">
        <v>2379</v>
      </c>
      <c r="M4694" s="15">
        <f t="shared" si="555"/>
        <v>22.035499999999999</v>
      </c>
      <c r="N4694" s="13">
        <f t="shared" si="556"/>
        <v>10</v>
      </c>
      <c r="O4694" s="13">
        <f t="shared" si="557"/>
        <v>1</v>
      </c>
      <c r="P4694" s="13">
        <f t="shared" si="558"/>
        <v>2017</v>
      </c>
      <c r="Q4694" s="13">
        <f t="shared" si="559"/>
        <v>220.35499999999999</v>
      </c>
    </row>
    <row r="4695" spans="1:17" x14ac:dyDescent="0.25">
      <c r="A4695" t="s">
        <v>9240</v>
      </c>
      <c r="B4695" t="s">
        <v>9241</v>
      </c>
      <c r="C4695">
        <v>42758.716284722221</v>
      </c>
      <c r="D4695">
        <v>5</v>
      </c>
      <c r="E4695" t="s">
        <v>13863</v>
      </c>
      <c r="F4695" t="s">
        <v>9238</v>
      </c>
      <c r="G4695" t="s">
        <v>9239</v>
      </c>
      <c r="H4695" t="s">
        <v>27</v>
      </c>
      <c r="I4695">
        <v>28.1051</v>
      </c>
      <c r="J4695">
        <v>0</v>
      </c>
      <c r="K4695" t="s">
        <v>9242</v>
      </c>
      <c r="M4695" s="15">
        <f t="shared" si="555"/>
        <v>28.1051</v>
      </c>
      <c r="N4695" s="13">
        <f t="shared" si="556"/>
        <v>10</v>
      </c>
      <c r="O4695" s="13">
        <f t="shared" si="557"/>
        <v>1</v>
      </c>
      <c r="P4695" s="13">
        <f t="shared" si="558"/>
        <v>2017</v>
      </c>
      <c r="Q4695" s="13">
        <f t="shared" si="559"/>
        <v>140.52549999999999</v>
      </c>
    </row>
    <row r="4696" spans="1:17" x14ac:dyDescent="0.25">
      <c r="A4696" t="s">
        <v>372</v>
      </c>
      <c r="B4696" t="s">
        <v>373</v>
      </c>
      <c r="C4696">
        <v>42758.716284722221</v>
      </c>
      <c r="D4696">
        <v>5</v>
      </c>
      <c r="E4696" t="s">
        <v>13863</v>
      </c>
      <c r="F4696" t="s">
        <v>9238</v>
      </c>
      <c r="G4696" t="s">
        <v>9239</v>
      </c>
      <c r="H4696" t="s">
        <v>27</v>
      </c>
      <c r="I4696">
        <v>53.86</v>
      </c>
      <c r="J4696">
        <v>0</v>
      </c>
      <c r="K4696" t="s">
        <v>374</v>
      </c>
      <c r="M4696" s="15">
        <f t="shared" si="555"/>
        <v>53.86</v>
      </c>
      <c r="N4696" s="13">
        <f t="shared" si="556"/>
        <v>10</v>
      </c>
      <c r="O4696" s="13">
        <f t="shared" si="557"/>
        <v>1</v>
      </c>
      <c r="P4696" s="13">
        <f t="shared" si="558"/>
        <v>2017</v>
      </c>
      <c r="Q4696" s="13">
        <f t="shared" si="559"/>
        <v>269.3</v>
      </c>
    </row>
    <row r="4697" spans="1:17" x14ac:dyDescent="0.25">
      <c r="A4697" t="s">
        <v>369</v>
      </c>
      <c r="B4697" t="s">
        <v>370</v>
      </c>
      <c r="C4697">
        <v>42758.716284722221</v>
      </c>
      <c r="D4697">
        <v>10</v>
      </c>
      <c r="E4697" t="s">
        <v>13863</v>
      </c>
      <c r="F4697" t="s">
        <v>9238</v>
      </c>
      <c r="G4697" t="s">
        <v>9239</v>
      </c>
      <c r="H4697" t="s">
        <v>27</v>
      </c>
      <c r="I4697">
        <v>13.811</v>
      </c>
      <c r="J4697">
        <v>0</v>
      </c>
      <c r="K4697" t="s">
        <v>371</v>
      </c>
      <c r="M4697" s="15">
        <f t="shared" si="555"/>
        <v>13.811</v>
      </c>
      <c r="N4697" s="13">
        <f t="shared" si="556"/>
        <v>10</v>
      </c>
      <c r="O4697" s="13">
        <f t="shared" si="557"/>
        <v>1</v>
      </c>
      <c r="P4697" s="13">
        <f t="shared" si="558"/>
        <v>2017</v>
      </c>
      <c r="Q4697" s="13">
        <f t="shared" si="559"/>
        <v>138.11000000000001</v>
      </c>
    </row>
    <row r="4698" spans="1:17" x14ac:dyDescent="0.25">
      <c r="A4698" t="s">
        <v>364</v>
      </c>
      <c r="B4698" t="s">
        <v>365</v>
      </c>
      <c r="C4698">
        <v>42758.716284722221</v>
      </c>
      <c r="D4698">
        <v>20</v>
      </c>
      <c r="E4698" t="s">
        <v>13863</v>
      </c>
      <c r="F4698" t="s">
        <v>9238</v>
      </c>
      <c r="G4698" t="s">
        <v>9239</v>
      </c>
      <c r="H4698" t="s">
        <v>27</v>
      </c>
      <c r="I4698">
        <v>12.299899999999999</v>
      </c>
      <c r="J4698">
        <v>0</v>
      </c>
      <c r="K4698" t="s">
        <v>368</v>
      </c>
      <c r="M4698" s="15">
        <f t="shared" si="555"/>
        <v>12.299899999999999</v>
      </c>
      <c r="N4698" s="13">
        <f t="shared" si="556"/>
        <v>10</v>
      </c>
      <c r="O4698" s="13">
        <f t="shared" si="557"/>
        <v>1</v>
      </c>
      <c r="P4698" s="13">
        <f t="shared" si="558"/>
        <v>2017</v>
      </c>
      <c r="Q4698" s="13">
        <f t="shared" si="559"/>
        <v>245.99799999999999</v>
      </c>
    </row>
    <row r="4699" spans="1:17" x14ac:dyDescent="0.25">
      <c r="A4699" t="s">
        <v>218</v>
      </c>
      <c r="B4699" t="s">
        <v>219</v>
      </c>
      <c r="C4699">
        <v>42753.745057870372</v>
      </c>
      <c r="D4699">
        <v>2</v>
      </c>
      <c r="E4699" t="s">
        <v>13863</v>
      </c>
      <c r="F4699" t="s">
        <v>9243</v>
      </c>
      <c r="G4699" t="s">
        <v>9244</v>
      </c>
      <c r="H4699" t="s">
        <v>412</v>
      </c>
      <c r="I4699">
        <v>83.48</v>
      </c>
      <c r="J4699">
        <v>0</v>
      </c>
      <c r="K4699" t="s">
        <v>223</v>
      </c>
      <c r="M4699" s="15">
        <f t="shared" si="555"/>
        <v>83.48</v>
      </c>
      <c r="N4699" s="13">
        <f t="shared" si="556"/>
        <v>10</v>
      </c>
      <c r="O4699" s="13">
        <f t="shared" si="557"/>
        <v>1</v>
      </c>
      <c r="P4699" s="13">
        <f t="shared" si="558"/>
        <v>2017</v>
      </c>
      <c r="Q4699" s="13">
        <f t="shared" si="559"/>
        <v>166.96</v>
      </c>
    </row>
    <row r="4700" spans="1:17" x14ac:dyDescent="0.25">
      <c r="A4700" t="s">
        <v>2758</v>
      </c>
      <c r="B4700" t="s">
        <v>2759</v>
      </c>
      <c r="C4700">
        <v>42765.688923611109</v>
      </c>
      <c r="D4700">
        <v>48</v>
      </c>
      <c r="E4700" t="s">
        <v>113</v>
      </c>
      <c r="F4700" t="s">
        <v>9245</v>
      </c>
      <c r="G4700" t="s">
        <v>9246</v>
      </c>
      <c r="H4700" t="s">
        <v>65</v>
      </c>
      <c r="I4700">
        <v>3.6</v>
      </c>
      <c r="J4700">
        <v>0</v>
      </c>
      <c r="K4700" t="s">
        <v>2762</v>
      </c>
      <c r="M4700" s="15">
        <f t="shared" si="555"/>
        <v>3.6</v>
      </c>
      <c r="N4700" s="13">
        <f t="shared" si="556"/>
        <v>10</v>
      </c>
      <c r="O4700" s="13">
        <f t="shared" si="557"/>
        <v>1</v>
      </c>
      <c r="P4700" s="13">
        <f t="shared" si="558"/>
        <v>2017</v>
      </c>
      <c r="Q4700" s="13">
        <f t="shared" si="559"/>
        <v>172.8</v>
      </c>
    </row>
    <row r="4701" spans="1:17" x14ac:dyDescent="0.25">
      <c r="A4701" t="s">
        <v>9247</v>
      </c>
      <c r="B4701" t="s">
        <v>9248</v>
      </c>
      <c r="C4701">
        <v>42760.538935185185</v>
      </c>
      <c r="D4701">
        <v>10</v>
      </c>
      <c r="E4701" t="s">
        <v>13863</v>
      </c>
      <c r="F4701" t="s">
        <v>9245</v>
      </c>
      <c r="G4701" t="s">
        <v>9249</v>
      </c>
      <c r="H4701" t="s">
        <v>65</v>
      </c>
      <c r="I4701">
        <v>17.25</v>
      </c>
      <c r="J4701">
        <v>0</v>
      </c>
      <c r="K4701" t="s">
        <v>9250</v>
      </c>
      <c r="M4701" s="15">
        <f t="shared" si="555"/>
        <v>17.25</v>
      </c>
      <c r="N4701" s="13">
        <f t="shared" si="556"/>
        <v>10</v>
      </c>
      <c r="O4701" s="13">
        <f t="shared" si="557"/>
        <v>1</v>
      </c>
      <c r="P4701" s="13">
        <f t="shared" si="558"/>
        <v>2017</v>
      </c>
      <c r="Q4701" s="13">
        <f t="shared" si="559"/>
        <v>172.5</v>
      </c>
    </row>
    <row r="4702" spans="1:17" x14ac:dyDescent="0.25">
      <c r="A4702" t="s">
        <v>635</v>
      </c>
      <c r="B4702" t="s">
        <v>636</v>
      </c>
      <c r="C4702">
        <v>42852.676631944443</v>
      </c>
      <c r="D4702">
        <v>100</v>
      </c>
      <c r="E4702" t="s">
        <v>13863</v>
      </c>
      <c r="F4702" t="s">
        <v>9245</v>
      </c>
      <c r="G4702" t="s">
        <v>9251</v>
      </c>
      <c r="H4702" t="s">
        <v>65</v>
      </c>
      <c r="I4702">
        <v>0.76500000000000001</v>
      </c>
      <c r="J4702">
        <v>0</v>
      </c>
      <c r="K4702" t="s">
        <v>637</v>
      </c>
      <c r="M4702" s="15">
        <f t="shared" si="555"/>
        <v>0.76500000000000001</v>
      </c>
      <c r="N4702" s="13">
        <f t="shared" si="556"/>
        <v>10</v>
      </c>
      <c r="O4702" s="13">
        <f t="shared" si="557"/>
        <v>4</v>
      </c>
      <c r="P4702" s="13">
        <f t="shared" si="558"/>
        <v>2017</v>
      </c>
      <c r="Q4702" s="13">
        <f t="shared" si="559"/>
        <v>76.5</v>
      </c>
    </row>
    <row r="4703" spans="1:17" x14ac:dyDescent="0.25">
      <c r="A4703" t="s">
        <v>9252</v>
      </c>
      <c r="B4703" t="s">
        <v>9253</v>
      </c>
      <c r="C4703">
        <v>42760.538935185185</v>
      </c>
      <c r="D4703">
        <v>25</v>
      </c>
      <c r="E4703" t="s">
        <v>13863</v>
      </c>
      <c r="F4703" t="s">
        <v>9245</v>
      </c>
      <c r="G4703" t="s">
        <v>9249</v>
      </c>
      <c r="H4703" t="s">
        <v>65</v>
      </c>
      <c r="I4703">
        <v>3.65</v>
      </c>
      <c r="J4703">
        <v>0</v>
      </c>
      <c r="K4703" t="s">
        <v>9254</v>
      </c>
      <c r="M4703" s="15">
        <f t="shared" si="555"/>
        <v>3.65</v>
      </c>
      <c r="N4703" s="13">
        <f t="shared" si="556"/>
        <v>10</v>
      </c>
      <c r="O4703" s="13">
        <f t="shared" si="557"/>
        <v>1</v>
      </c>
      <c r="P4703" s="13">
        <f t="shared" si="558"/>
        <v>2017</v>
      </c>
      <c r="Q4703" s="13">
        <f t="shared" si="559"/>
        <v>91.25</v>
      </c>
    </row>
    <row r="4704" spans="1:17" x14ac:dyDescent="0.25">
      <c r="A4704" t="s">
        <v>9255</v>
      </c>
      <c r="B4704" t="s">
        <v>9256</v>
      </c>
      <c r="C4704">
        <v>42760.538935185185</v>
      </c>
      <c r="D4704">
        <v>10</v>
      </c>
      <c r="E4704" t="s">
        <v>13863</v>
      </c>
      <c r="F4704" t="s">
        <v>9245</v>
      </c>
      <c r="G4704" t="s">
        <v>9249</v>
      </c>
      <c r="H4704" t="s">
        <v>65</v>
      </c>
      <c r="I4704">
        <v>13.39</v>
      </c>
      <c r="J4704">
        <v>0</v>
      </c>
      <c r="K4704" t="s">
        <v>9257</v>
      </c>
      <c r="M4704" s="15">
        <f t="shared" si="555"/>
        <v>13.39</v>
      </c>
      <c r="N4704" s="13">
        <f t="shared" si="556"/>
        <v>10</v>
      </c>
      <c r="O4704" s="13">
        <f t="shared" si="557"/>
        <v>1</v>
      </c>
      <c r="P4704" s="13">
        <f t="shared" si="558"/>
        <v>2017</v>
      </c>
      <c r="Q4704" s="13">
        <f t="shared" si="559"/>
        <v>133.9</v>
      </c>
    </row>
    <row r="4705" spans="1:17" x14ac:dyDescent="0.25">
      <c r="A4705" t="s">
        <v>632</v>
      </c>
      <c r="B4705" t="s">
        <v>633</v>
      </c>
      <c r="C4705">
        <v>42760.538935185185</v>
      </c>
      <c r="D4705">
        <v>20</v>
      </c>
      <c r="E4705" t="s">
        <v>13863</v>
      </c>
      <c r="F4705" t="s">
        <v>9245</v>
      </c>
      <c r="G4705" t="s">
        <v>9249</v>
      </c>
      <c r="H4705" t="s">
        <v>65</v>
      </c>
      <c r="I4705">
        <v>9.8000000000000007</v>
      </c>
      <c r="J4705">
        <v>0</v>
      </c>
      <c r="K4705" t="s">
        <v>634</v>
      </c>
      <c r="M4705" s="15">
        <f t="shared" si="555"/>
        <v>9.8000000000000007</v>
      </c>
      <c r="N4705" s="13">
        <f t="shared" si="556"/>
        <v>10</v>
      </c>
      <c r="O4705" s="13">
        <f t="shared" si="557"/>
        <v>1</v>
      </c>
      <c r="P4705" s="13">
        <f t="shared" si="558"/>
        <v>2017</v>
      </c>
      <c r="Q4705" s="13">
        <f t="shared" si="559"/>
        <v>196</v>
      </c>
    </row>
    <row r="4706" spans="1:17" x14ac:dyDescent="0.25">
      <c r="A4706" t="s">
        <v>1142</v>
      </c>
      <c r="B4706" t="s">
        <v>1143</v>
      </c>
      <c r="C4706">
        <v>42753.746527777781</v>
      </c>
      <c r="D4706">
        <v>30</v>
      </c>
      <c r="E4706" t="s">
        <v>13863</v>
      </c>
      <c r="F4706" t="s">
        <v>9245</v>
      </c>
      <c r="G4706" t="s">
        <v>9258</v>
      </c>
      <c r="H4706" t="s">
        <v>65</v>
      </c>
      <c r="I4706">
        <v>32.9</v>
      </c>
      <c r="J4706">
        <v>50</v>
      </c>
      <c r="K4706" t="s">
        <v>1146</v>
      </c>
      <c r="M4706" s="15">
        <f t="shared" si="555"/>
        <v>16.45</v>
      </c>
      <c r="N4706" s="13">
        <f t="shared" si="556"/>
        <v>10</v>
      </c>
      <c r="O4706" s="13">
        <f t="shared" si="557"/>
        <v>1</v>
      </c>
      <c r="P4706" s="13">
        <f t="shared" si="558"/>
        <v>2017</v>
      </c>
      <c r="Q4706" s="13">
        <f t="shared" si="559"/>
        <v>493.5</v>
      </c>
    </row>
    <row r="4707" spans="1:17" x14ac:dyDescent="0.25">
      <c r="A4707" t="s">
        <v>9259</v>
      </c>
      <c r="B4707" t="s">
        <v>9260</v>
      </c>
      <c r="C4707">
        <v>42753.748622685183</v>
      </c>
      <c r="D4707">
        <v>6</v>
      </c>
      <c r="E4707" t="s">
        <v>113</v>
      </c>
      <c r="F4707" t="s">
        <v>9261</v>
      </c>
      <c r="G4707" t="s">
        <v>9262</v>
      </c>
      <c r="H4707" t="s">
        <v>167</v>
      </c>
      <c r="I4707">
        <v>0</v>
      </c>
      <c r="J4707">
        <v>0</v>
      </c>
      <c r="K4707" t="s">
        <v>167</v>
      </c>
      <c r="M4707" s="15">
        <f t="shared" si="555"/>
        <v>0</v>
      </c>
      <c r="N4707" s="13">
        <f t="shared" si="556"/>
        <v>10</v>
      </c>
      <c r="O4707" s="13">
        <f t="shared" si="557"/>
        <v>1</v>
      </c>
      <c r="P4707" s="13">
        <f t="shared" si="558"/>
        <v>2017</v>
      </c>
      <c r="Q4707" s="13">
        <f t="shared" si="559"/>
        <v>0</v>
      </c>
    </row>
    <row r="4708" spans="1:17" x14ac:dyDescent="0.25">
      <c r="A4708" t="s">
        <v>9263</v>
      </c>
      <c r="B4708" t="s">
        <v>9264</v>
      </c>
      <c r="C4708">
        <v>42753.748622685183</v>
      </c>
      <c r="D4708">
        <v>90</v>
      </c>
      <c r="E4708" t="s">
        <v>113</v>
      </c>
      <c r="F4708" t="s">
        <v>9261</v>
      </c>
      <c r="G4708" t="s">
        <v>9262</v>
      </c>
      <c r="H4708" t="s">
        <v>167</v>
      </c>
      <c r="I4708">
        <v>3.1048</v>
      </c>
      <c r="J4708">
        <v>0</v>
      </c>
      <c r="K4708" t="s">
        <v>9265</v>
      </c>
      <c r="M4708" s="15">
        <f t="shared" si="555"/>
        <v>3.1048</v>
      </c>
      <c r="N4708" s="13">
        <f t="shared" si="556"/>
        <v>10</v>
      </c>
      <c r="O4708" s="13">
        <f t="shared" si="557"/>
        <v>1</v>
      </c>
      <c r="P4708" s="13">
        <f t="shared" si="558"/>
        <v>2017</v>
      </c>
      <c r="Q4708" s="13">
        <f t="shared" si="559"/>
        <v>279.43200000000002</v>
      </c>
    </row>
    <row r="4709" spans="1:17" x14ac:dyDescent="0.25">
      <c r="A4709" t="s">
        <v>135</v>
      </c>
      <c r="B4709" t="s">
        <v>136</v>
      </c>
      <c r="C4709">
        <v>42753.752685185187</v>
      </c>
      <c r="D4709">
        <v>10</v>
      </c>
      <c r="E4709" t="s">
        <v>13863</v>
      </c>
      <c r="F4709" t="s">
        <v>9266</v>
      </c>
      <c r="G4709" t="s">
        <v>9267</v>
      </c>
      <c r="H4709" t="s">
        <v>133</v>
      </c>
      <c r="I4709">
        <v>345.1</v>
      </c>
      <c r="J4709">
        <v>0</v>
      </c>
      <c r="K4709" t="s">
        <v>137</v>
      </c>
      <c r="M4709" s="15">
        <f t="shared" si="555"/>
        <v>345.1</v>
      </c>
      <c r="N4709" s="13">
        <f t="shared" si="556"/>
        <v>10</v>
      </c>
      <c r="O4709" s="13">
        <f t="shared" si="557"/>
        <v>1</v>
      </c>
      <c r="P4709" s="13">
        <f t="shared" si="558"/>
        <v>2017</v>
      </c>
      <c r="Q4709" s="13">
        <f t="shared" si="559"/>
        <v>3451</v>
      </c>
    </row>
    <row r="4710" spans="1:17" x14ac:dyDescent="0.25">
      <c r="A4710" t="s">
        <v>377</v>
      </c>
      <c r="B4710" t="s">
        <v>378</v>
      </c>
      <c r="C4710">
        <v>42753.752685185187</v>
      </c>
      <c r="D4710">
        <v>10</v>
      </c>
      <c r="E4710" t="s">
        <v>13863</v>
      </c>
      <c r="F4710" t="s">
        <v>9266</v>
      </c>
      <c r="G4710" t="s">
        <v>9267</v>
      </c>
      <c r="H4710" t="s">
        <v>133</v>
      </c>
      <c r="I4710">
        <v>430.08</v>
      </c>
      <c r="J4710">
        <v>35</v>
      </c>
      <c r="K4710" t="s">
        <v>379</v>
      </c>
      <c r="M4710" s="15">
        <f t="shared" si="555"/>
        <v>279.55200000000002</v>
      </c>
      <c r="N4710" s="13">
        <f t="shared" si="556"/>
        <v>10</v>
      </c>
      <c r="O4710" s="13">
        <f t="shared" si="557"/>
        <v>1</v>
      </c>
      <c r="P4710" s="13">
        <f t="shared" si="558"/>
        <v>2017</v>
      </c>
      <c r="Q4710" s="13">
        <f t="shared" si="559"/>
        <v>2795.5200000000004</v>
      </c>
    </row>
    <row r="4711" spans="1:17" x14ac:dyDescent="0.25">
      <c r="A4711" t="s">
        <v>380</v>
      </c>
      <c r="B4711" t="s">
        <v>381</v>
      </c>
      <c r="C4711">
        <v>42753.752685185187</v>
      </c>
      <c r="D4711">
        <v>5</v>
      </c>
      <c r="E4711" t="s">
        <v>13863</v>
      </c>
      <c r="F4711" t="s">
        <v>9266</v>
      </c>
      <c r="G4711" t="s">
        <v>9267</v>
      </c>
      <c r="H4711" t="s">
        <v>133</v>
      </c>
      <c r="I4711">
        <v>495</v>
      </c>
      <c r="J4711">
        <v>0</v>
      </c>
      <c r="K4711" t="s">
        <v>382</v>
      </c>
      <c r="M4711" s="15">
        <f t="shared" si="555"/>
        <v>495</v>
      </c>
      <c r="N4711" s="13">
        <f t="shared" si="556"/>
        <v>10</v>
      </c>
      <c r="O4711" s="13">
        <f t="shared" si="557"/>
        <v>1</v>
      </c>
      <c r="P4711" s="13">
        <f t="shared" si="558"/>
        <v>2017</v>
      </c>
      <c r="Q4711" s="13">
        <f t="shared" si="559"/>
        <v>2475</v>
      </c>
    </row>
    <row r="4712" spans="1:17" x14ac:dyDescent="0.25">
      <c r="A4712" t="s">
        <v>138</v>
      </c>
      <c r="B4712" t="s">
        <v>139</v>
      </c>
      <c r="C4712">
        <v>42753.752685185187</v>
      </c>
      <c r="D4712">
        <v>10</v>
      </c>
      <c r="E4712" t="s">
        <v>13863</v>
      </c>
      <c r="F4712" t="s">
        <v>9266</v>
      </c>
      <c r="G4712" t="s">
        <v>9267</v>
      </c>
      <c r="H4712" t="s">
        <v>133</v>
      </c>
      <c r="I4712">
        <v>240</v>
      </c>
      <c r="J4712">
        <v>0</v>
      </c>
      <c r="K4712" t="s">
        <v>140</v>
      </c>
      <c r="M4712" s="15">
        <f t="shared" si="555"/>
        <v>240</v>
      </c>
      <c r="N4712" s="13">
        <f t="shared" si="556"/>
        <v>10</v>
      </c>
      <c r="O4712" s="13">
        <f t="shared" si="557"/>
        <v>1</v>
      </c>
      <c r="P4712" s="13">
        <f t="shared" si="558"/>
        <v>2017</v>
      </c>
      <c r="Q4712" s="13">
        <f t="shared" si="559"/>
        <v>2400</v>
      </c>
    </row>
    <row r="4713" spans="1:17" x14ac:dyDescent="0.25">
      <c r="A4713" t="s">
        <v>1997</v>
      </c>
      <c r="B4713" t="s">
        <v>1998</v>
      </c>
      <c r="C4713">
        <v>42753.752685185187</v>
      </c>
      <c r="D4713">
        <v>5</v>
      </c>
      <c r="E4713" t="s">
        <v>13863</v>
      </c>
      <c r="F4713" t="s">
        <v>9266</v>
      </c>
      <c r="G4713" t="s">
        <v>9267</v>
      </c>
      <c r="H4713" t="s">
        <v>133</v>
      </c>
      <c r="I4713">
        <v>112.1</v>
      </c>
      <c r="J4713">
        <v>0</v>
      </c>
      <c r="K4713" t="s">
        <v>2001</v>
      </c>
      <c r="M4713" s="15">
        <f t="shared" si="555"/>
        <v>112.1</v>
      </c>
      <c r="N4713" s="13">
        <f t="shared" si="556"/>
        <v>10</v>
      </c>
      <c r="O4713" s="13">
        <f t="shared" si="557"/>
        <v>1</v>
      </c>
      <c r="P4713" s="13">
        <f t="shared" si="558"/>
        <v>2017</v>
      </c>
      <c r="Q4713" s="13">
        <f t="shared" si="559"/>
        <v>560.5</v>
      </c>
    </row>
    <row r="4714" spans="1:17" x14ac:dyDescent="0.25">
      <c r="A4714" t="s">
        <v>3980</v>
      </c>
      <c r="B4714" t="s">
        <v>3981</v>
      </c>
      <c r="C4714">
        <v>42753.752685185187</v>
      </c>
      <c r="D4714">
        <v>5</v>
      </c>
      <c r="E4714" t="s">
        <v>13863</v>
      </c>
      <c r="F4714" t="s">
        <v>9266</v>
      </c>
      <c r="G4714" t="s">
        <v>9267</v>
      </c>
      <c r="H4714" t="s">
        <v>133</v>
      </c>
      <c r="I4714">
        <v>183.26</v>
      </c>
      <c r="J4714">
        <v>35</v>
      </c>
      <c r="K4714" t="s">
        <v>3982</v>
      </c>
      <c r="M4714" s="15">
        <f t="shared" si="555"/>
        <v>119.119</v>
      </c>
      <c r="N4714" s="13">
        <f t="shared" si="556"/>
        <v>10</v>
      </c>
      <c r="O4714" s="13">
        <f t="shared" si="557"/>
        <v>1</v>
      </c>
      <c r="P4714" s="13">
        <f t="shared" si="558"/>
        <v>2017</v>
      </c>
      <c r="Q4714" s="13">
        <f t="shared" si="559"/>
        <v>595.59500000000003</v>
      </c>
    </row>
    <row r="4715" spans="1:17" x14ac:dyDescent="0.25">
      <c r="A4715" t="s">
        <v>902</v>
      </c>
      <c r="B4715" t="s">
        <v>903</v>
      </c>
      <c r="C4715">
        <v>42755.714201388888</v>
      </c>
      <c r="D4715">
        <v>2400</v>
      </c>
      <c r="E4715" t="s">
        <v>13863</v>
      </c>
      <c r="F4715" t="s">
        <v>9268</v>
      </c>
      <c r="G4715" t="s">
        <v>9269</v>
      </c>
      <c r="H4715" t="s">
        <v>108</v>
      </c>
      <c r="I4715">
        <v>3.6299999999999999E-2</v>
      </c>
      <c r="J4715">
        <v>50</v>
      </c>
      <c r="K4715" t="s">
        <v>905</v>
      </c>
      <c r="M4715" s="15">
        <f t="shared" si="555"/>
        <v>1.8149999999999999E-2</v>
      </c>
      <c r="N4715" s="13">
        <f t="shared" si="556"/>
        <v>10</v>
      </c>
      <c r="O4715" s="13">
        <f t="shared" si="557"/>
        <v>1</v>
      </c>
      <c r="P4715" s="13">
        <f t="shared" si="558"/>
        <v>2017</v>
      </c>
      <c r="Q4715" s="13">
        <f t="shared" si="559"/>
        <v>43.56</v>
      </c>
    </row>
    <row r="4716" spans="1:17" x14ac:dyDescent="0.25">
      <c r="A4716" t="s">
        <v>906</v>
      </c>
      <c r="B4716" t="s">
        <v>907</v>
      </c>
      <c r="C4716">
        <v>42755.714201388888</v>
      </c>
      <c r="D4716">
        <v>2400</v>
      </c>
      <c r="E4716" t="s">
        <v>13863</v>
      </c>
      <c r="F4716" t="s">
        <v>9268</v>
      </c>
      <c r="G4716" t="s">
        <v>9269</v>
      </c>
      <c r="H4716" t="s">
        <v>108</v>
      </c>
      <c r="I4716">
        <v>3.6299999999999999E-2</v>
      </c>
      <c r="J4716">
        <v>50</v>
      </c>
      <c r="K4716" t="s">
        <v>905</v>
      </c>
      <c r="M4716" s="15">
        <f t="shared" si="555"/>
        <v>1.8149999999999999E-2</v>
      </c>
      <c r="N4716" s="13">
        <f t="shared" si="556"/>
        <v>10</v>
      </c>
      <c r="O4716" s="13">
        <f t="shared" si="557"/>
        <v>1</v>
      </c>
      <c r="P4716" s="13">
        <f t="shared" si="558"/>
        <v>2017</v>
      </c>
      <c r="Q4716" s="13">
        <f t="shared" si="559"/>
        <v>43.56</v>
      </c>
    </row>
    <row r="4717" spans="1:17" x14ac:dyDescent="0.25">
      <c r="A4717" t="s">
        <v>908</v>
      </c>
      <c r="B4717" t="s">
        <v>909</v>
      </c>
      <c r="C4717">
        <v>42755.714201388888</v>
      </c>
      <c r="D4717">
        <v>2400</v>
      </c>
      <c r="E4717" t="s">
        <v>13863</v>
      </c>
      <c r="F4717" t="s">
        <v>9268</v>
      </c>
      <c r="G4717" t="s">
        <v>9269</v>
      </c>
      <c r="H4717" t="s">
        <v>108</v>
      </c>
      <c r="I4717">
        <v>3.6299999999999999E-2</v>
      </c>
      <c r="J4717">
        <v>50</v>
      </c>
      <c r="K4717" t="s">
        <v>905</v>
      </c>
      <c r="M4717" s="15">
        <f t="shared" si="555"/>
        <v>1.8149999999999999E-2</v>
      </c>
      <c r="N4717" s="13">
        <f t="shared" si="556"/>
        <v>10</v>
      </c>
      <c r="O4717" s="13">
        <f t="shared" si="557"/>
        <v>1</v>
      </c>
      <c r="P4717" s="13">
        <f t="shared" si="558"/>
        <v>2017</v>
      </c>
      <c r="Q4717" s="13">
        <f t="shared" si="559"/>
        <v>43.56</v>
      </c>
    </row>
    <row r="4718" spans="1:17" x14ac:dyDescent="0.25">
      <c r="A4718" t="s">
        <v>910</v>
      </c>
      <c r="B4718" t="s">
        <v>911</v>
      </c>
      <c r="C4718">
        <v>42755.714201388888</v>
      </c>
      <c r="D4718">
        <v>1200</v>
      </c>
      <c r="E4718" t="s">
        <v>13863</v>
      </c>
      <c r="F4718" t="s">
        <v>9268</v>
      </c>
      <c r="G4718" t="s">
        <v>9269</v>
      </c>
      <c r="H4718" t="s">
        <v>108</v>
      </c>
      <c r="I4718">
        <v>3.6400000000000002E-2</v>
      </c>
      <c r="J4718">
        <v>50</v>
      </c>
      <c r="K4718" t="s">
        <v>905</v>
      </c>
      <c r="M4718" s="15">
        <f t="shared" si="555"/>
        <v>1.8200000000000001E-2</v>
      </c>
      <c r="N4718" s="13">
        <f t="shared" si="556"/>
        <v>10</v>
      </c>
      <c r="O4718" s="13">
        <f t="shared" si="557"/>
        <v>1</v>
      </c>
      <c r="P4718" s="13">
        <f t="shared" si="558"/>
        <v>2017</v>
      </c>
      <c r="Q4718" s="13">
        <f t="shared" si="559"/>
        <v>21.84</v>
      </c>
    </row>
    <row r="4719" spans="1:17" x14ac:dyDescent="0.25">
      <c r="A4719" t="s">
        <v>912</v>
      </c>
      <c r="B4719" t="s">
        <v>913</v>
      </c>
      <c r="C4719">
        <v>42755.714201388888</v>
      </c>
      <c r="D4719">
        <v>2400</v>
      </c>
      <c r="E4719" t="s">
        <v>13863</v>
      </c>
      <c r="F4719" t="s">
        <v>9268</v>
      </c>
      <c r="G4719" t="s">
        <v>9269</v>
      </c>
      <c r="H4719" t="s">
        <v>108</v>
      </c>
      <c r="I4719">
        <v>3.6400000000000002E-2</v>
      </c>
      <c r="J4719">
        <v>50</v>
      </c>
      <c r="K4719" t="s">
        <v>905</v>
      </c>
      <c r="M4719" s="15">
        <f t="shared" si="555"/>
        <v>1.8200000000000001E-2</v>
      </c>
      <c r="N4719" s="13">
        <f t="shared" si="556"/>
        <v>10</v>
      </c>
      <c r="O4719" s="13">
        <f t="shared" si="557"/>
        <v>1</v>
      </c>
      <c r="P4719" s="13">
        <f t="shared" si="558"/>
        <v>2017</v>
      </c>
      <c r="Q4719" s="13">
        <f t="shared" si="559"/>
        <v>43.68</v>
      </c>
    </row>
    <row r="4720" spans="1:17" x14ac:dyDescent="0.25">
      <c r="A4720" t="s">
        <v>914</v>
      </c>
      <c r="B4720" t="s">
        <v>915</v>
      </c>
      <c r="C4720">
        <v>42755.714201388888</v>
      </c>
      <c r="D4720">
        <v>1200</v>
      </c>
      <c r="E4720" t="s">
        <v>13863</v>
      </c>
      <c r="F4720" t="s">
        <v>9268</v>
      </c>
      <c r="G4720" t="s">
        <v>9269</v>
      </c>
      <c r="H4720" t="s">
        <v>108</v>
      </c>
      <c r="I4720">
        <v>3.6400000000000002E-2</v>
      </c>
      <c r="J4720">
        <v>50</v>
      </c>
      <c r="K4720" t="s">
        <v>916</v>
      </c>
      <c r="M4720" s="15">
        <f t="shared" si="555"/>
        <v>1.8200000000000001E-2</v>
      </c>
      <c r="N4720" s="13">
        <f t="shared" si="556"/>
        <v>10</v>
      </c>
      <c r="O4720" s="13">
        <f t="shared" si="557"/>
        <v>1</v>
      </c>
      <c r="P4720" s="13">
        <f t="shared" si="558"/>
        <v>2017</v>
      </c>
      <c r="Q4720" s="13">
        <f t="shared" si="559"/>
        <v>21.84</v>
      </c>
    </row>
    <row r="4721" spans="1:17" x14ac:dyDescent="0.25">
      <c r="A4721" t="s">
        <v>2573</v>
      </c>
      <c r="B4721" t="s">
        <v>2574</v>
      </c>
      <c r="C4721">
        <v>42755.714201388888</v>
      </c>
      <c r="D4721">
        <v>2400</v>
      </c>
      <c r="E4721" t="s">
        <v>13863</v>
      </c>
      <c r="F4721" t="s">
        <v>9268</v>
      </c>
      <c r="G4721" t="s">
        <v>9269</v>
      </c>
      <c r="H4721" t="s">
        <v>108</v>
      </c>
      <c r="I4721">
        <v>3.6400000000000002E-2</v>
      </c>
      <c r="J4721">
        <v>50</v>
      </c>
      <c r="K4721" t="s">
        <v>2575</v>
      </c>
      <c r="M4721" s="15">
        <f t="shared" si="555"/>
        <v>1.8200000000000001E-2</v>
      </c>
      <c r="N4721" s="13">
        <f t="shared" si="556"/>
        <v>10</v>
      </c>
      <c r="O4721" s="13">
        <f t="shared" si="557"/>
        <v>1</v>
      </c>
      <c r="P4721" s="13">
        <f t="shared" si="558"/>
        <v>2017</v>
      </c>
      <c r="Q4721" s="13">
        <f t="shared" si="559"/>
        <v>43.68</v>
      </c>
    </row>
    <row r="4722" spans="1:17" x14ac:dyDescent="0.25">
      <c r="A4722" t="s">
        <v>917</v>
      </c>
      <c r="B4722" t="s">
        <v>918</v>
      </c>
      <c r="C4722">
        <v>42755.714201388888</v>
      </c>
      <c r="D4722">
        <v>2400</v>
      </c>
      <c r="E4722" t="s">
        <v>13863</v>
      </c>
      <c r="F4722" t="s">
        <v>9268</v>
      </c>
      <c r="G4722" t="s">
        <v>9269</v>
      </c>
      <c r="H4722" t="s">
        <v>108</v>
      </c>
      <c r="I4722">
        <v>3.6400000000000002E-2</v>
      </c>
      <c r="J4722">
        <v>50</v>
      </c>
      <c r="K4722" t="s">
        <v>905</v>
      </c>
      <c r="M4722" s="15">
        <f t="shared" si="555"/>
        <v>1.8200000000000001E-2</v>
      </c>
      <c r="N4722" s="13">
        <f t="shared" si="556"/>
        <v>10</v>
      </c>
      <c r="O4722" s="13">
        <f t="shared" si="557"/>
        <v>1</v>
      </c>
      <c r="P4722" s="13">
        <f t="shared" si="558"/>
        <v>2017</v>
      </c>
      <c r="Q4722" s="13">
        <f t="shared" si="559"/>
        <v>43.68</v>
      </c>
    </row>
    <row r="4723" spans="1:17" x14ac:dyDescent="0.25">
      <c r="A4723" t="s">
        <v>910</v>
      </c>
      <c r="B4723" t="s">
        <v>911</v>
      </c>
      <c r="C4723">
        <v>42766.608807870369</v>
      </c>
      <c r="D4723">
        <v>1200</v>
      </c>
      <c r="E4723" t="s">
        <v>13863</v>
      </c>
      <c r="F4723" t="s">
        <v>9268</v>
      </c>
      <c r="G4723" t="s">
        <v>9270</v>
      </c>
      <c r="H4723" t="s">
        <v>108</v>
      </c>
      <c r="I4723">
        <v>3.6400000000000002E-2</v>
      </c>
      <c r="J4723">
        <v>50</v>
      </c>
      <c r="K4723" t="s">
        <v>905</v>
      </c>
      <c r="M4723" s="15">
        <f t="shared" si="555"/>
        <v>1.8200000000000001E-2</v>
      </c>
      <c r="N4723" s="13">
        <f t="shared" si="556"/>
        <v>10</v>
      </c>
      <c r="O4723" s="13">
        <f t="shared" si="557"/>
        <v>1</v>
      </c>
      <c r="P4723" s="13">
        <f t="shared" si="558"/>
        <v>2017</v>
      </c>
      <c r="Q4723" s="13">
        <f t="shared" si="559"/>
        <v>21.84</v>
      </c>
    </row>
    <row r="4724" spans="1:17" x14ac:dyDescent="0.25">
      <c r="A4724" t="s">
        <v>914</v>
      </c>
      <c r="B4724" t="s">
        <v>915</v>
      </c>
      <c r="C4724">
        <v>42766.608807870369</v>
      </c>
      <c r="D4724">
        <v>1200</v>
      </c>
      <c r="E4724" t="s">
        <v>13863</v>
      </c>
      <c r="F4724" t="s">
        <v>9268</v>
      </c>
      <c r="G4724" t="s">
        <v>9270</v>
      </c>
      <c r="H4724" t="s">
        <v>108</v>
      </c>
      <c r="I4724">
        <v>3.6400000000000002E-2</v>
      </c>
      <c r="J4724">
        <v>50</v>
      </c>
      <c r="K4724" t="s">
        <v>916</v>
      </c>
      <c r="M4724" s="15">
        <f t="shared" si="555"/>
        <v>1.8200000000000001E-2</v>
      </c>
      <c r="N4724" s="13">
        <f t="shared" si="556"/>
        <v>10</v>
      </c>
      <c r="O4724" s="13">
        <f t="shared" si="557"/>
        <v>1</v>
      </c>
      <c r="P4724" s="13">
        <f t="shared" si="558"/>
        <v>2017</v>
      </c>
      <c r="Q4724" s="13">
        <f t="shared" si="559"/>
        <v>21.84</v>
      </c>
    </row>
    <row r="4725" spans="1:17" x14ac:dyDescent="0.25">
      <c r="A4725" t="s">
        <v>9271</v>
      </c>
      <c r="B4725" t="s">
        <v>9272</v>
      </c>
      <c r="C4725">
        <v>42755.719513888886</v>
      </c>
      <c r="D4725">
        <v>50</v>
      </c>
      <c r="E4725" t="s">
        <v>13863</v>
      </c>
      <c r="F4725" t="s">
        <v>9273</v>
      </c>
      <c r="G4725" t="s">
        <v>9274</v>
      </c>
      <c r="H4725" t="s">
        <v>301</v>
      </c>
      <c r="I4725">
        <v>0.72</v>
      </c>
      <c r="J4725">
        <v>0</v>
      </c>
      <c r="K4725" t="s">
        <v>301</v>
      </c>
      <c r="M4725" s="15">
        <f t="shared" ref="M4725:M4760" si="560">+I4725*(1-J4725/100)</f>
        <v>0.72</v>
      </c>
      <c r="N4725" s="13">
        <f t="shared" ref="N4725:N4760" si="561">+LEN(A4725)</f>
        <v>10</v>
      </c>
      <c r="O4725" s="13">
        <f t="shared" ref="O4725:O4760" si="562">+MONTH(C4725)</f>
        <v>1</v>
      </c>
      <c r="P4725" s="13">
        <f t="shared" ref="P4725:P4760" si="563">+YEAR(C4725)</f>
        <v>2017</v>
      </c>
      <c r="Q4725" s="13">
        <f t="shared" ref="Q4725:Q4760" si="564">+M4725*D4725</f>
        <v>36</v>
      </c>
    </row>
    <row r="4726" spans="1:17" x14ac:dyDescent="0.25">
      <c r="A4726" t="s">
        <v>163</v>
      </c>
      <c r="B4726" t="s">
        <v>164</v>
      </c>
      <c r="C4726">
        <v>42765.689479166664</v>
      </c>
      <c r="D4726">
        <v>10</v>
      </c>
      <c r="E4726" t="s">
        <v>13863</v>
      </c>
      <c r="F4726" t="s">
        <v>9275</v>
      </c>
      <c r="G4726" t="s">
        <v>9276</v>
      </c>
      <c r="H4726" t="s">
        <v>167</v>
      </c>
      <c r="I4726">
        <v>73.44</v>
      </c>
      <c r="J4726">
        <v>0</v>
      </c>
      <c r="K4726" t="s">
        <v>168</v>
      </c>
      <c r="M4726" s="15">
        <f t="shared" si="560"/>
        <v>73.44</v>
      </c>
      <c r="N4726" s="13">
        <f t="shared" si="561"/>
        <v>10</v>
      </c>
      <c r="O4726" s="13">
        <f t="shared" si="562"/>
        <v>1</v>
      </c>
      <c r="P4726" s="13">
        <f t="shared" si="563"/>
        <v>2017</v>
      </c>
      <c r="Q4726" s="13">
        <f t="shared" si="564"/>
        <v>734.4</v>
      </c>
    </row>
    <row r="4727" spans="1:17" x14ac:dyDescent="0.25">
      <c r="A4727" t="s">
        <v>4198</v>
      </c>
      <c r="B4727" t="s">
        <v>4199</v>
      </c>
      <c r="C4727">
        <v>42766.48715277778</v>
      </c>
      <c r="D4727">
        <v>1</v>
      </c>
      <c r="E4727" t="s">
        <v>13863</v>
      </c>
      <c r="F4727" t="s">
        <v>9277</v>
      </c>
      <c r="G4727" t="s">
        <v>9278</v>
      </c>
      <c r="H4727" t="s">
        <v>222</v>
      </c>
      <c r="I4727">
        <v>0</v>
      </c>
      <c r="J4727">
        <v>0</v>
      </c>
      <c r="K4727" t="s">
        <v>4200</v>
      </c>
      <c r="M4727" s="15">
        <f t="shared" si="560"/>
        <v>0</v>
      </c>
      <c r="N4727" s="13">
        <f t="shared" si="561"/>
        <v>10</v>
      </c>
      <c r="O4727" s="13">
        <f t="shared" si="562"/>
        <v>1</v>
      </c>
      <c r="P4727" s="13">
        <f t="shared" si="563"/>
        <v>2017</v>
      </c>
      <c r="Q4727" s="13">
        <f t="shared" si="564"/>
        <v>0</v>
      </c>
    </row>
    <row r="4728" spans="1:17" x14ac:dyDescent="0.25">
      <c r="A4728" t="s">
        <v>4249</v>
      </c>
      <c r="B4728" t="s">
        <v>4250</v>
      </c>
      <c r="C4728">
        <v>42752.429305555554</v>
      </c>
      <c r="D4728">
        <v>100</v>
      </c>
      <c r="E4728" t="s">
        <v>13863</v>
      </c>
      <c r="F4728" t="s">
        <v>9279</v>
      </c>
      <c r="G4728" t="s">
        <v>9280</v>
      </c>
      <c r="H4728" t="s">
        <v>181</v>
      </c>
      <c r="I4728">
        <v>6.8</v>
      </c>
      <c r="J4728">
        <v>0</v>
      </c>
      <c r="K4728" t="s">
        <v>4251</v>
      </c>
      <c r="M4728" s="15">
        <f t="shared" si="560"/>
        <v>6.8</v>
      </c>
      <c r="N4728" s="13">
        <f t="shared" si="561"/>
        <v>10</v>
      </c>
      <c r="O4728" s="13">
        <f t="shared" si="562"/>
        <v>1</v>
      </c>
      <c r="P4728" s="13">
        <f t="shared" si="563"/>
        <v>2017</v>
      </c>
      <c r="Q4728" s="13">
        <f t="shared" si="564"/>
        <v>680</v>
      </c>
    </row>
    <row r="4729" spans="1:17" x14ac:dyDescent="0.25">
      <c r="A4729" t="s">
        <v>3808</v>
      </c>
      <c r="B4729" t="s">
        <v>3809</v>
      </c>
      <c r="C4729">
        <v>42759.640138888892</v>
      </c>
      <c r="D4729">
        <v>6</v>
      </c>
      <c r="E4729" t="s">
        <v>13863</v>
      </c>
      <c r="F4729" t="s">
        <v>9268</v>
      </c>
      <c r="G4729" t="s">
        <v>9281</v>
      </c>
      <c r="H4729" t="s">
        <v>108</v>
      </c>
      <c r="I4729">
        <v>9.0667000000000009</v>
      </c>
      <c r="J4729">
        <v>65</v>
      </c>
      <c r="K4729" t="s">
        <v>3811</v>
      </c>
      <c r="M4729" s="15">
        <f t="shared" si="560"/>
        <v>3.1733450000000003</v>
      </c>
      <c r="N4729" s="13">
        <f t="shared" si="561"/>
        <v>10</v>
      </c>
      <c r="O4729" s="13">
        <f t="shared" si="562"/>
        <v>1</v>
      </c>
      <c r="P4729" s="13">
        <f t="shared" si="563"/>
        <v>2017</v>
      </c>
      <c r="Q4729" s="13">
        <f t="shared" si="564"/>
        <v>19.04007</v>
      </c>
    </row>
    <row r="4730" spans="1:17" x14ac:dyDescent="0.25">
      <c r="A4730" t="s">
        <v>2357</v>
      </c>
      <c r="B4730" t="s">
        <v>2358</v>
      </c>
      <c r="C4730">
        <v>42755.714201388888</v>
      </c>
      <c r="D4730">
        <v>31</v>
      </c>
      <c r="E4730" t="s">
        <v>13863</v>
      </c>
      <c r="F4730" t="s">
        <v>9268</v>
      </c>
      <c r="G4730" t="s">
        <v>9269</v>
      </c>
      <c r="H4730" t="s">
        <v>108</v>
      </c>
      <c r="I4730">
        <v>18.98</v>
      </c>
      <c r="J4730">
        <v>60</v>
      </c>
      <c r="K4730" t="s">
        <v>2362</v>
      </c>
      <c r="M4730" s="15">
        <f t="shared" si="560"/>
        <v>7.5920000000000005</v>
      </c>
      <c r="N4730" s="13">
        <f t="shared" si="561"/>
        <v>10</v>
      </c>
      <c r="O4730" s="13">
        <f t="shared" si="562"/>
        <v>1</v>
      </c>
      <c r="P4730" s="13">
        <f t="shared" si="563"/>
        <v>2017</v>
      </c>
      <c r="Q4730" s="13">
        <f t="shared" si="564"/>
        <v>235.352</v>
      </c>
    </row>
    <row r="4731" spans="1:17" x14ac:dyDescent="0.25">
      <c r="A4731" t="s">
        <v>970</v>
      </c>
      <c r="B4731" t="s">
        <v>971</v>
      </c>
      <c r="C4731">
        <v>42755.714201388888</v>
      </c>
      <c r="D4731">
        <v>32</v>
      </c>
      <c r="E4731" t="s">
        <v>113</v>
      </c>
      <c r="F4731" t="s">
        <v>9268</v>
      </c>
      <c r="G4731" t="s">
        <v>9269</v>
      </c>
      <c r="H4731" t="s">
        <v>108</v>
      </c>
      <c r="I4731">
        <v>5.81</v>
      </c>
      <c r="J4731">
        <v>45</v>
      </c>
      <c r="K4731" t="s">
        <v>972</v>
      </c>
      <c r="M4731" s="15">
        <f t="shared" si="560"/>
        <v>3.1955</v>
      </c>
      <c r="N4731" s="13">
        <f t="shared" si="561"/>
        <v>10</v>
      </c>
      <c r="O4731" s="13">
        <f t="shared" si="562"/>
        <v>1</v>
      </c>
      <c r="P4731" s="13">
        <f t="shared" si="563"/>
        <v>2017</v>
      </c>
      <c r="Q4731" s="13">
        <f t="shared" si="564"/>
        <v>102.256</v>
      </c>
    </row>
    <row r="4732" spans="1:17" x14ac:dyDescent="0.25">
      <c r="A4732" t="s">
        <v>2357</v>
      </c>
      <c r="B4732" t="s">
        <v>2358</v>
      </c>
      <c r="C4732">
        <v>42755.715243055558</v>
      </c>
      <c r="D4732">
        <v>9</v>
      </c>
      <c r="E4732" t="s">
        <v>13863</v>
      </c>
      <c r="F4732" t="s">
        <v>9268</v>
      </c>
      <c r="G4732" t="s">
        <v>9282</v>
      </c>
      <c r="H4732" t="s">
        <v>108</v>
      </c>
      <c r="I4732">
        <v>18.98</v>
      </c>
      <c r="J4732">
        <v>60</v>
      </c>
      <c r="K4732" t="s">
        <v>2362</v>
      </c>
      <c r="M4732" s="15">
        <f t="shared" si="560"/>
        <v>7.5920000000000005</v>
      </c>
      <c r="N4732" s="13">
        <f t="shared" si="561"/>
        <v>10</v>
      </c>
      <c r="O4732" s="13">
        <f t="shared" si="562"/>
        <v>1</v>
      </c>
      <c r="P4732" s="13">
        <f t="shared" si="563"/>
        <v>2017</v>
      </c>
      <c r="Q4732" s="13">
        <f t="shared" si="564"/>
        <v>68.328000000000003</v>
      </c>
    </row>
    <row r="4733" spans="1:17" x14ac:dyDescent="0.25">
      <c r="A4733" t="s">
        <v>3808</v>
      </c>
      <c r="B4733" t="s">
        <v>3809</v>
      </c>
      <c r="C4733">
        <v>42788.734780092593</v>
      </c>
      <c r="D4733">
        <v>99</v>
      </c>
      <c r="E4733" t="s">
        <v>13863</v>
      </c>
      <c r="F4733" t="s">
        <v>9268</v>
      </c>
      <c r="G4733" t="s">
        <v>9283</v>
      </c>
      <c r="H4733" t="s">
        <v>108</v>
      </c>
      <c r="I4733">
        <v>9.0667000000000009</v>
      </c>
      <c r="J4733">
        <v>65</v>
      </c>
      <c r="K4733" t="s">
        <v>3811</v>
      </c>
      <c r="M4733" s="15">
        <f t="shared" si="560"/>
        <v>3.1733450000000003</v>
      </c>
      <c r="N4733" s="13">
        <f t="shared" si="561"/>
        <v>10</v>
      </c>
      <c r="O4733" s="13">
        <f t="shared" si="562"/>
        <v>2</v>
      </c>
      <c r="P4733" s="13">
        <f t="shared" si="563"/>
        <v>2017</v>
      </c>
      <c r="Q4733" s="13">
        <f t="shared" si="564"/>
        <v>314.16115500000001</v>
      </c>
    </row>
    <row r="4734" spans="1:17" x14ac:dyDescent="0.25">
      <c r="A4734" t="s">
        <v>6917</v>
      </c>
      <c r="B4734" t="s">
        <v>6918</v>
      </c>
      <c r="C4734">
        <v>42761.592083333337</v>
      </c>
      <c r="D4734">
        <v>5</v>
      </c>
      <c r="E4734" t="s">
        <v>13863</v>
      </c>
      <c r="F4734" t="s">
        <v>9284</v>
      </c>
      <c r="G4734" t="s">
        <v>9285</v>
      </c>
      <c r="H4734" t="s">
        <v>59</v>
      </c>
      <c r="I4734">
        <v>50.93</v>
      </c>
      <c r="J4734">
        <v>0</v>
      </c>
      <c r="K4734" t="s">
        <v>6919</v>
      </c>
      <c r="M4734" s="15">
        <f t="shared" si="560"/>
        <v>50.93</v>
      </c>
      <c r="N4734" s="13">
        <f t="shared" si="561"/>
        <v>10</v>
      </c>
      <c r="O4734" s="13">
        <f t="shared" si="562"/>
        <v>1</v>
      </c>
      <c r="P4734" s="13">
        <f t="shared" si="563"/>
        <v>2017</v>
      </c>
      <c r="Q4734" s="13">
        <f t="shared" si="564"/>
        <v>254.65</v>
      </c>
    </row>
    <row r="4735" spans="1:17" x14ac:dyDescent="0.25">
      <c r="A4735" t="s">
        <v>2297</v>
      </c>
      <c r="B4735" t="s">
        <v>2298</v>
      </c>
      <c r="C4735">
        <v>42753.747430555559</v>
      </c>
      <c r="D4735">
        <v>100</v>
      </c>
      <c r="E4735" t="s">
        <v>13863</v>
      </c>
      <c r="F4735" t="s">
        <v>9284</v>
      </c>
      <c r="G4735" t="s">
        <v>9286</v>
      </c>
      <c r="H4735" t="s">
        <v>59</v>
      </c>
      <c r="I4735">
        <v>63.4</v>
      </c>
      <c r="J4735">
        <v>0</v>
      </c>
      <c r="K4735" t="s">
        <v>2301</v>
      </c>
      <c r="M4735" s="15">
        <f t="shared" si="560"/>
        <v>63.4</v>
      </c>
      <c r="N4735" s="13">
        <f t="shared" si="561"/>
        <v>10</v>
      </c>
      <c r="O4735" s="13">
        <f t="shared" si="562"/>
        <v>1</v>
      </c>
      <c r="P4735" s="13">
        <f t="shared" si="563"/>
        <v>2017</v>
      </c>
      <c r="Q4735" s="13">
        <f t="shared" si="564"/>
        <v>6340</v>
      </c>
    </row>
    <row r="4736" spans="1:17" x14ac:dyDescent="0.25">
      <c r="A4736" t="s">
        <v>9287</v>
      </c>
      <c r="B4736" t="s">
        <v>9288</v>
      </c>
      <c r="C4736">
        <v>42751.332337962966</v>
      </c>
      <c r="D4736">
        <v>5</v>
      </c>
      <c r="E4736" t="s">
        <v>13863</v>
      </c>
      <c r="F4736" t="s">
        <v>9289</v>
      </c>
      <c r="G4736" t="s">
        <v>9290</v>
      </c>
      <c r="H4736" t="s">
        <v>444</v>
      </c>
      <c r="I4736">
        <v>748</v>
      </c>
      <c r="J4736">
        <v>35</v>
      </c>
      <c r="K4736" t="s">
        <v>444</v>
      </c>
      <c r="M4736" s="15">
        <f t="shared" si="560"/>
        <v>486.2</v>
      </c>
      <c r="N4736" s="13">
        <f t="shared" si="561"/>
        <v>10</v>
      </c>
      <c r="O4736" s="13">
        <f t="shared" si="562"/>
        <v>1</v>
      </c>
      <c r="P4736" s="13">
        <f t="shared" si="563"/>
        <v>2017</v>
      </c>
      <c r="Q4736" s="13">
        <f t="shared" si="564"/>
        <v>2431</v>
      </c>
    </row>
    <row r="4737" spans="1:17" x14ac:dyDescent="0.25">
      <c r="A4737" t="s">
        <v>4260</v>
      </c>
      <c r="B4737" t="s">
        <v>4261</v>
      </c>
      <c r="C4737">
        <v>42751.332337962966</v>
      </c>
      <c r="D4737">
        <v>3</v>
      </c>
      <c r="E4737" t="s">
        <v>13863</v>
      </c>
      <c r="F4737" t="s">
        <v>9289</v>
      </c>
      <c r="G4737" t="s">
        <v>9290</v>
      </c>
      <c r="H4737" t="s">
        <v>444</v>
      </c>
      <c r="I4737">
        <v>605</v>
      </c>
      <c r="J4737">
        <v>35</v>
      </c>
      <c r="K4737" t="s">
        <v>444</v>
      </c>
      <c r="M4737" s="15">
        <f t="shared" si="560"/>
        <v>393.25</v>
      </c>
      <c r="N4737" s="13">
        <f t="shared" si="561"/>
        <v>10</v>
      </c>
      <c r="O4737" s="13">
        <f t="shared" si="562"/>
        <v>1</v>
      </c>
      <c r="P4737" s="13">
        <f t="shared" si="563"/>
        <v>2017</v>
      </c>
      <c r="Q4737" s="13">
        <f t="shared" si="564"/>
        <v>1179.75</v>
      </c>
    </row>
    <row r="4738" spans="1:17" x14ac:dyDescent="0.25">
      <c r="A4738" t="s">
        <v>9291</v>
      </c>
      <c r="B4738" t="s">
        <v>9292</v>
      </c>
      <c r="C4738">
        <v>42751.332337962966</v>
      </c>
      <c r="D4738">
        <v>5</v>
      </c>
      <c r="E4738" t="s">
        <v>13863</v>
      </c>
      <c r="F4738" t="s">
        <v>9289</v>
      </c>
      <c r="G4738" t="s">
        <v>9290</v>
      </c>
      <c r="H4738" t="s">
        <v>444</v>
      </c>
      <c r="I4738">
        <v>719</v>
      </c>
      <c r="J4738">
        <v>35</v>
      </c>
      <c r="K4738" t="s">
        <v>444</v>
      </c>
      <c r="M4738" s="15">
        <f t="shared" si="560"/>
        <v>467.35</v>
      </c>
      <c r="N4738" s="13">
        <f t="shared" si="561"/>
        <v>10</v>
      </c>
      <c r="O4738" s="13">
        <f t="shared" si="562"/>
        <v>1</v>
      </c>
      <c r="P4738" s="13">
        <f t="shared" si="563"/>
        <v>2017</v>
      </c>
      <c r="Q4738" s="13">
        <f t="shared" si="564"/>
        <v>2336.75</v>
      </c>
    </row>
    <row r="4739" spans="1:17" x14ac:dyDescent="0.25">
      <c r="A4739" t="s">
        <v>9293</v>
      </c>
      <c r="B4739" t="s">
        <v>9294</v>
      </c>
      <c r="C4739">
        <v>42752.426435185182</v>
      </c>
      <c r="D4739">
        <v>1</v>
      </c>
      <c r="E4739" t="s">
        <v>13863</v>
      </c>
      <c r="F4739" t="s">
        <v>9295</v>
      </c>
      <c r="G4739" t="s">
        <v>9296</v>
      </c>
      <c r="H4739" t="s">
        <v>181</v>
      </c>
      <c r="I4739">
        <v>192.68</v>
      </c>
      <c r="J4739">
        <v>35</v>
      </c>
      <c r="K4739" t="s">
        <v>181</v>
      </c>
      <c r="M4739" s="15">
        <f t="shared" si="560"/>
        <v>125.242</v>
      </c>
      <c r="N4739" s="13">
        <f t="shared" si="561"/>
        <v>10</v>
      </c>
      <c r="O4739" s="13">
        <f t="shared" si="562"/>
        <v>1</v>
      </c>
      <c r="P4739" s="13">
        <f t="shared" si="563"/>
        <v>2017</v>
      </c>
      <c r="Q4739" s="13">
        <f t="shared" si="564"/>
        <v>125.242</v>
      </c>
    </row>
    <row r="4740" spans="1:17" x14ac:dyDescent="0.25">
      <c r="A4740" t="s">
        <v>9297</v>
      </c>
      <c r="B4740" t="s">
        <v>9297</v>
      </c>
      <c r="C4740">
        <v>42752.426435185182</v>
      </c>
      <c r="D4740">
        <v>50</v>
      </c>
      <c r="E4740" t="s">
        <v>13863</v>
      </c>
      <c r="F4740" t="s">
        <v>9295</v>
      </c>
      <c r="G4740" t="s">
        <v>9296</v>
      </c>
      <c r="H4740" t="s">
        <v>181</v>
      </c>
      <c r="I4740">
        <v>2.59</v>
      </c>
      <c r="J4740">
        <v>0</v>
      </c>
      <c r="K4740" t="s">
        <v>181</v>
      </c>
      <c r="M4740" s="15">
        <f t="shared" si="560"/>
        <v>2.59</v>
      </c>
      <c r="N4740" s="13">
        <f t="shared" si="561"/>
        <v>44</v>
      </c>
      <c r="O4740" s="13">
        <f t="shared" si="562"/>
        <v>1</v>
      </c>
      <c r="P4740" s="13">
        <f t="shared" si="563"/>
        <v>2017</v>
      </c>
      <c r="Q4740" s="13">
        <f t="shared" si="564"/>
        <v>129.5</v>
      </c>
    </row>
    <row r="4741" spans="1:17" x14ac:dyDescent="0.25">
      <c r="A4741" t="s">
        <v>7244</v>
      </c>
      <c r="B4741" t="s">
        <v>7245</v>
      </c>
      <c r="C4741">
        <v>42751.344652777778</v>
      </c>
      <c r="D4741">
        <v>1</v>
      </c>
      <c r="E4741" t="s">
        <v>13863</v>
      </c>
      <c r="F4741" t="s">
        <v>9298</v>
      </c>
      <c r="G4741" t="s">
        <v>9299</v>
      </c>
      <c r="H4741" t="s">
        <v>2029</v>
      </c>
      <c r="I4741">
        <v>558.4</v>
      </c>
      <c r="J4741">
        <v>0</v>
      </c>
      <c r="K4741" t="s">
        <v>7248</v>
      </c>
      <c r="M4741" s="15">
        <f t="shared" si="560"/>
        <v>558.4</v>
      </c>
      <c r="N4741" s="13">
        <f t="shared" si="561"/>
        <v>10</v>
      </c>
      <c r="O4741" s="13">
        <f t="shared" si="562"/>
        <v>1</v>
      </c>
      <c r="P4741" s="13">
        <f t="shared" si="563"/>
        <v>2017</v>
      </c>
      <c r="Q4741" s="13">
        <f t="shared" si="564"/>
        <v>558.4</v>
      </c>
    </row>
    <row r="4742" spans="1:17" x14ac:dyDescent="0.25">
      <c r="A4742" t="s">
        <v>9300</v>
      </c>
      <c r="B4742" t="s">
        <v>9301</v>
      </c>
      <c r="C4742">
        <v>42754.603842592594</v>
      </c>
      <c r="D4742">
        <v>2</v>
      </c>
      <c r="E4742" t="s">
        <v>13863</v>
      </c>
      <c r="F4742" t="s">
        <v>9302</v>
      </c>
      <c r="G4742" t="s">
        <v>9303</v>
      </c>
      <c r="H4742" t="s">
        <v>1930</v>
      </c>
      <c r="I4742">
        <v>112.6</v>
      </c>
      <c r="J4742">
        <v>45</v>
      </c>
      <c r="K4742" t="s">
        <v>9304</v>
      </c>
      <c r="M4742" s="15">
        <f t="shared" si="560"/>
        <v>61.93</v>
      </c>
      <c r="N4742" s="13">
        <f t="shared" si="561"/>
        <v>10</v>
      </c>
      <c r="O4742" s="13">
        <f t="shared" si="562"/>
        <v>1</v>
      </c>
      <c r="P4742" s="13">
        <f t="shared" si="563"/>
        <v>2017</v>
      </c>
      <c r="Q4742" s="13">
        <f t="shared" si="564"/>
        <v>123.86</v>
      </c>
    </row>
    <row r="4743" spans="1:17" x14ac:dyDescent="0.25">
      <c r="A4743" t="s">
        <v>9305</v>
      </c>
      <c r="B4743" t="s">
        <v>9306</v>
      </c>
      <c r="C4743">
        <v>42739.592395833337</v>
      </c>
      <c r="D4743">
        <v>1</v>
      </c>
      <c r="E4743" t="s">
        <v>13863</v>
      </c>
      <c r="F4743" t="s">
        <v>9307</v>
      </c>
      <c r="G4743" t="s">
        <v>9308</v>
      </c>
      <c r="H4743" t="s">
        <v>401</v>
      </c>
      <c r="I4743">
        <v>1453</v>
      </c>
      <c r="J4743">
        <v>0</v>
      </c>
      <c r="K4743" t="s">
        <v>9309</v>
      </c>
      <c r="M4743" s="15">
        <f t="shared" si="560"/>
        <v>1453</v>
      </c>
      <c r="N4743" s="13">
        <f t="shared" si="561"/>
        <v>10</v>
      </c>
      <c r="O4743" s="13">
        <f t="shared" si="562"/>
        <v>1</v>
      </c>
      <c r="P4743" s="13">
        <f t="shared" si="563"/>
        <v>2017</v>
      </c>
      <c r="Q4743" s="13">
        <f t="shared" si="564"/>
        <v>1453</v>
      </c>
    </row>
    <row r="4744" spans="1:17" x14ac:dyDescent="0.25">
      <c r="A4744" t="s">
        <v>1501</v>
      </c>
      <c r="B4744" t="s">
        <v>1502</v>
      </c>
      <c r="C4744">
        <v>42733.731215277781</v>
      </c>
      <c r="D4744">
        <v>100</v>
      </c>
      <c r="E4744" t="s">
        <v>13863</v>
      </c>
      <c r="F4744" t="s">
        <v>9310</v>
      </c>
      <c r="G4744" t="s">
        <v>9311</v>
      </c>
      <c r="H4744" t="s">
        <v>181</v>
      </c>
      <c r="I4744">
        <v>17.920000000000002</v>
      </c>
      <c r="J4744">
        <v>0</v>
      </c>
      <c r="K4744" t="s">
        <v>1503</v>
      </c>
      <c r="M4744" s="15">
        <f t="shared" si="560"/>
        <v>17.920000000000002</v>
      </c>
      <c r="N4744" s="13">
        <f t="shared" si="561"/>
        <v>10</v>
      </c>
      <c r="O4744" s="13">
        <f t="shared" si="562"/>
        <v>12</v>
      </c>
      <c r="P4744" s="13">
        <f t="shared" si="563"/>
        <v>2016</v>
      </c>
      <c r="Q4744" s="13">
        <f t="shared" si="564"/>
        <v>1792.0000000000002</v>
      </c>
    </row>
    <row r="4745" spans="1:17" x14ac:dyDescent="0.25">
      <c r="A4745" t="s">
        <v>2616</v>
      </c>
      <c r="B4745" t="s">
        <v>2617</v>
      </c>
      <c r="C4745">
        <v>42766.540173611109</v>
      </c>
      <c r="D4745">
        <v>100</v>
      </c>
      <c r="E4745" t="s">
        <v>13863</v>
      </c>
      <c r="F4745" t="s">
        <v>9310</v>
      </c>
      <c r="G4745" t="s">
        <v>9312</v>
      </c>
      <c r="H4745" t="s">
        <v>181</v>
      </c>
      <c r="I4745">
        <v>8</v>
      </c>
      <c r="J4745">
        <v>0</v>
      </c>
      <c r="K4745" t="s">
        <v>2620</v>
      </c>
      <c r="M4745" s="15">
        <f t="shared" si="560"/>
        <v>8</v>
      </c>
      <c r="N4745" s="13">
        <f t="shared" si="561"/>
        <v>10</v>
      </c>
      <c r="O4745" s="13">
        <f t="shared" si="562"/>
        <v>1</v>
      </c>
      <c r="P4745" s="13">
        <f t="shared" si="563"/>
        <v>2017</v>
      </c>
      <c r="Q4745" s="13">
        <f t="shared" si="564"/>
        <v>800</v>
      </c>
    </row>
    <row r="4746" spans="1:17" x14ac:dyDescent="0.25">
      <c r="A4746" t="s">
        <v>9313</v>
      </c>
      <c r="B4746" t="s">
        <v>9314</v>
      </c>
      <c r="C4746">
        <v>42766.540173611109</v>
      </c>
      <c r="D4746">
        <v>100</v>
      </c>
      <c r="E4746" t="s">
        <v>13863</v>
      </c>
      <c r="F4746" t="s">
        <v>9310</v>
      </c>
      <c r="G4746" t="s">
        <v>9312</v>
      </c>
      <c r="H4746" t="s">
        <v>181</v>
      </c>
      <c r="I4746">
        <v>16.03</v>
      </c>
      <c r="J4746">
        <v>0</v>
      </c>
      <c r="K4746" t="s">
        <v>4632</v>
      </c>
      <c r="M4746" s="15">
        <f t="shared" si="560"/>
        <v>16.03</v>
      </c>
      <c r="N4746" s="13">
        <f t="shared" si="561"/>
        <v>10</v>
      </c>
      <c r="O4746" s="13">
        <f t="shared" si="562"/>
        <v>1</v>
      </c>
      <c r="P4746" s="13">
        <f t="shared" si="563"/>
        <v>2017</v>
      </c>
      <c r="Q4746" s="13">
        <f t="shared" si="564"/>
        <v>1603</v>
      </c>
    </row>
    <row r="4747" spans="1:17" x14ac:dyDescent="0.25">
      <c r="A4747" t="s">
        <v>568</v>
      </c>
      <c r="B4747" t="s">
        <v>569</v>
      </c>
      <c r="C4747">
        <v>42759.507905092592</v>
      </c>
      <c r="D4747">
        <v>2</v>
      </c>
      <c r="E4747" t="s">
        <v>13863</v>
      </c>
      <c r="F4747" t="s">
        <v>9315</v>
      </c>
      <c r="G4747" t="s">
        <v>9316</v>
      </c>
      <c r="H4747" t="s">
        <v>572</v>
      </c>
      <c r="I4747">
        <v>500</v>
      </c>
      <c r="J4747">
        <v>0</v>
      </c>
      <c r="K4747" t="s">
        <v>573</v>
      </c>
      <c r="M4747" s="15">
        <f t="shared" si="560"/>
        <v>500</v>
      </c>
      <c r="N4747" s="13">
        <f t="shared" si="561"/>
        <v>10</v>
      </c>
      <c r="O4747" s="13">
        <f t="shared" si="562"/>
        <v>1</v>
      </c>
      <c r="P4747" s="13">
        <f t="shared" si="563"/>
        <v>2017</v>
      </c>
      <c r="Q4747" s="13">
        <f t="shared" si="564"/>
        <v>1000</v>
      </c>
    </row>
    <row r="4748" spans="1:17" x14ac:dyDescent="0.25">
      <c r="A4748" t="s">
        <v>9317</v>
      </c>
      <c r="B4748" t="s">
        <v>9317</v>
      </c>
      <c r="C4748">
        <v>42725.597013888888</v>
      </c>
      <c r="D4748">
        <v>20</v>
      </c>
      <c r="E4748" t="s">
        <v>13863</v>
      </c>
      <c r="F4748" t="s">
        <v>9318</v>
      </c>
      <c r="G4748" t="s">
        <v>9319</v>
      </c>
      <c r="H4748" t="s">
        <v>160</v>
      </c>
      <c r="I4748">
        <v>9.86</v>
      </c>
      <c r="J4748">
        <v>0</v>
      </c>
      <c r="K4748" t="s">
        <v>9320</v>
      </c>
      <c r="M4748" s="15">
        <f t="shared" si="560"/>
        <v>9.86</v>
      </c>
      <c r="N4748" s="13">
        <f t="shared" si="561"/>
        <v>68</v>
      </c>
      <c r="O4748" s="13">
        <f t="shared" si="562"/>
        <v>12</v>
      </c>
      <c r="P4748" s="13">
        <f t="shared" si="563"/>
        <v>2016</v>
      </c>
      <c r="Q4748" s="13">
        <f t="shared" si="564"/>
        <v>197.2</v>
      </c>
    </row>
    <row r="4749" spans="1:17" x14ac:dyDescent="0.25">
      <c r="A4749" t="s">
        <v>9321</v>
      </c>
      <c r="B4749" t="s">
        <v>9321</v>
      </c>
      <c r="C4749">
        <v>42725.597013888888</v>
      </c>
      <c r="D4749">
        <v>20</v>
      </c>
      <c r="E4749" t="s">
        <v>13863</v>
      </c>
      <c r="F4749" t="s">
        <v>9318</v>
      </c>
      <c r="G4749" t="s">
        <v>9319</v>
      </c>
      <c r="H4749" t="s">
        <v>160</v>
      </c>
      <c r="I4749">
        <v>14.08</v>
      </c>
      <c r="J4749">
        <v>0</v>
      </c>
      <c r="K4749" t="s">
        <v>9322</v>
      </c>
      <c r="M4749" s="15">
        <f t="shared" si="560"/>
        <v>14.08</v>
      </c>
      <c r="N4749" s="13">
        <f t="shared" si="561"/>
        <v>68</v>
      </c>
      <c r="O4749" s="13">
        <f t="shared" si="562"/>
        <v>12</v>
      </c>
      <c r="P4749" s="13">
        <f t="shared" si="563"/>
        <v>2016</v>
      </c>
      <c r="Q4749" s="13">
        <f t="shared" si="564"/>
        <v>281.60000000000002</v>
      </c>
    </row>
    <row r="4750" spans="1:17" x14ac:dyDescent="0.25">
      <c r="A4750" t="s">
        <v>9323</v>
      </c>
      <c r="B4750" t="s">
        <v>9324</v>
      </c>
      <c r="C4750">
        <v>42758.717037037037</v>
      </c>
      <c r="D4750">
        <v>1</v>
      </c>
      <c r="E4750" t="s">
        <v>13863</v>
      </c>
      <c r="F4750" t="s">
        <v>9325</v>
      </c>
      <c r="G4750" t="s">
        <v>9326</v>
      </c>
      <c r="H4750" t="s">
        <v>167</v>
      </c>
      <c r="I4750">
        <v>11.94</v>
      </c>
      <c r="J4750">
        <v>25</v>
      </c>
      <c r="K4750" t="s">
        <v>9327</v>
      </c>
      <c r="M4750" s="15">
        <f t="shared" si="560"/>
        <v>8.9550000000000001</v>
      </c>
      <c r="N4750" s="13">
        <f t="shared" si="561"/>
        <v>10</v>
      </c>
      <c r="O4750" s="13">
        <f t="shared" si="562"/>
        <v>1</v>
      </c>
      <c r="P4750" s="13">
        <f t="shared" si="563"/>
        <v>2017</v>
      </c>
      <c r="Q4750" s="13">
        <f t="shared" si="564"/>
        <v>8.9550000000000001</v>
      </c>
    </row>
    <row r="4751" spans="1:17" x14ac:dyDescent="0.25">
      <c r="A4751" t="s">
        <v>9328</v>
      </c>
      <c r="B4751" t="s">
        <v>9329</v>
      </c>
      <c r="C4751">
        <v>42751.324432870373</v>
      </c>
      <c r="D4751">
        <v>2</v>
      </c>
      <c r="E4751" t="s">
        <v>13863</v>
      </c>
      <c r="F4751" t="s">
        <v>9325</v>
      </c>
      <c r="G4751" t="s">
        <v>9330</v>
      </c>
      <c r="H4751" t="s">
        <v>167</v>
      </c>
      <c r="I4751">
        <v>12.2</v>
      </c>
      <c r="J4751">
        <v>25</v>
      </c>
      <c r="K4751" t="s">
        <v>9331</v>
      </c>
      <c r="M4751" s="15">
        <f t="shared" si="560"/>
        <v>9.1499999999999986</v>
      </c>
      <c r="N4751" s="13">
        <f t="shared" si="561"/>
        <v>10</v>
      </c>
      <c r="O4751" s="13">
        <f t="shared" si="562"/>
        <v>1</v>
      </c>
      <c r="P4751" s="13">
        <f t="shared" si="563"/>
        <v>2017</v>
      </c>
      <c r="Q4751" s="13">
        <f t="shared" si="564"/>
        <v>18.299999999999997</v>
      </c>
    </row>
    <row r="4752" spans="1:17" x14ac:dyDescent="0.25">
      <c r="A4752" t="s">
        <v>1627</v>
      </c>
      <c r="B4752" t="s">
        <v>1628</v>
      </c>
      <c r="C4752">
        <v>42723.519999999997</v>
      </c>
      <c r="D4752">
        <v>100</v>
      </c>
      <c r="E4752" t="s">
        <v>13863</v>
      </c>
      <c r="F4752" t="s">
        <v>9332</v>
      </c>
      <c r="G4752" t="s">
        <v>9333</v>
      </c>
      <c r="H4752" t="s">
        <v>181</v>
      </c>
      <c r="I4752">
        <v>0.52</v>
      </c>
      <c r="J4752">
        <v>0</v>
      </c>
      <c r="K4752" t="s">
        <v>1629</v>
      </c>
      <c r="M4752" s="15">
        <f t="shared" si="560"/>
        <v>0.52</v>
      </c>
      <c r="N4752" s="13">
        <f t="shared" si="561"/>
        <v>10</v>
      </c>
      <c r="O4752" s="13">
        <f t="shared" si="562"/>
        <v>12</v>
      </c>
      <c r="P4752" s="13">
        <f t="shared" si="563"/>
        <v>2016</v>
      </c>
      <c r="Q4752" s="13">
        <f t="shared" si="564"/>
        <v>52</v>
      </c>
    </row>
    <row r="4753" spans="1:17" x14ac:dyDescent="0.25">
      <c r="A4753" t="s">
        <v>1627</v>
      </c>
      <c r="B4753" t="s">
        <v>1628</v>
      </c>
      <c r="C4753">
        <v>42755.515844907408</v>
      </c>
      <c r="D4753">
        <v>200</v>
      </c>
      <c r="E4753" t="s">
        <v>13863</v>
      </c>
      <c r="F4753" t="s">
        <v>9332</v>
      </c>
      <c r="G4753" t="s">
        <v>9334</v>
      </c>
      <c r="H4753" t="s">
        <v>181</v>
      </c>
      <c r="I4753">
        <v>0.52</v>
      </c>
      <c r="J4753">
        <v>0</v>
      </c>
      <c r="K4753" t="s">
        <v>1629</v>
      </c>
      <c r="M4753" s="15">
        <f t="shared" si="560"/>
        <v>0.52</v>
      </c>
      <c r="N4753" s="13">
        <f t="shared" si="561"/>
        <v>10</v>
      </c>
      <c r="O4753" s="13">
        <f t="shared" si="562"/>
        <v>1</v>
      </c>
      <c r="P4753" s="13">
        <f t="shared" si="563"/>
        <v>2017</v>
      </c>
      <c r="Q4753" s="13">
        <f t="shared" si="564"/>
        <v>104</v>
      </c>
    </row>
    <row r="4754" spans="1:17" x14ac:dyDescent="0.25">
      <c r="A4754" t="s">
        <v>647</v>
      </c>
      <c r="B4754" t="s">
        <v>648</v>
      </c>
      <c r="C4754">
        <v>42751.351041666669</v>
      </c>
      <c r="D4754">
        <v>4</v>
      </c>
      <c r="E4754" t="s">
        <v>13863</v>
      </c>
      <c r="F4754" t="s">
        <v>9335</v>
      </c>
      <c r="G4754" t="s">
        <v>9336</v>
      </c>
      <c r="H4754" t="s">
        <v>651</v>
      </c>
      <c r="I4754">
        <v>453</v>
      </c>
      <c r="J4754">
        <v>0</v>
      </c>
      <c r="K4754" t="s">
        <v>652</v>
      </c>
      <c r="M4754" s="15">
        <f t="shared" si="560"/>
        <v>453</v>
      </c>
      <c r="N4754" s="13">
        <f t="shared" si="561"/>
        <v>10</v>
      </c>
      <c r="O4754" s="13">
        <f t="shared" si="562"/>
        <v>1</v>
      </c>
      <c r="P4754" s="13">
        <f t="shared" si="563"/>
        <v>2017</v>
      </c>
      <c r="Q4754" s="13">
        <f t="shared" si="564"/>
        <v>1812</v>
      </c>
    </row>
    <row r="4755" spans="1:17" x14ac:dyDescent="0.25">
      <c r="A4755" t="s">
        <v>647</v>
      </c>
      <c r="B4755" t="s">
        <v>648</v>
      </c>
      <c r="C4755">
        <v>42754.606840277775</v>
      </c>
      <c r="D4755">
        <v>6</v>
      </c>
      <c r="E4755" t="s">
        <v>13863</v>
      </c>
      <c r="F4755" t="s">
        <v>9335</v>
      </c>
      <c r="G4755" t="s">
        <v>9337</v>
      </c>
      <c r="H4755" t="s">
        <v>651</v>
      </c>
      <c r="I4755">
        <v>453</v>
      </c>
      <c r="J4755">
        <v>0</v>
      </c>
      <c r="K4755" t="s">
        <v>652</v>
      </c>
      <c r="M4755" s="15">
        <f t="shared" si="560"/>
        <v>453</v>
      </c>
      <c r="N4755" s="13">
        <f t="shared" si="561"/>
        <v>10</v>
      </c>
      <c r="O4755" s="13">
        <f t="shared" si="562"/>
        <v>1</v>
      </c>
      <c r="P4755" s="13">
        <f t="shared" si="563"/>
        <v>2017</v>
      </c>
      <c r="Q4755" s="13">
        <f t="shared" si="564"/>
        <v>2718</v>
      </c>
    </row>
    <row r="4756" spans="1:17" x14ac:dyDescent="0.25">
      <c r="A4756" t="s">
        <v>1424</v>
      </c>
      <c r="B4756" t="s">
        <v>1425</v>
      </c>
      <c r="C4756">
        <v>42752.614293981482</v>
      </c>
      <c r="D4756">
        <v>150</v>
      </c>
      <c r="E4756" t="s">
        <v>13863</v>
      </c>
      <c r="F4756" t="s">
        <v>9338</v>
      </c>
      <c r="G4756" t="s">
        <v>9339</v>
      </c>
      <c r="H4756" t="s">
        <v>326</v>
      </c>
      <c r="I4756">
        <v>2.1800000000000002</v>
      </c>
      <c r="J4756">
        <v>0</v>
      </c>
      <c r="K4756" t="s">
        <v>1426</v>
      </c>
      <c r="M4756" s="15">
        <f t="shared" si="560"/>
        <v>2.1800000000000002</v>
      </c>
      <c r="N4756" s="13">
        <f t="shared" si="561"/>
        <v>10</v>
      </c>
      <c r="O4756" s="13">
        <f t="shared" si="562"/>
        <v>1</v>
      </c>
      <c r="P4756" s="13">
        <f t="shared" si="563"/>
        <v>2017</v>
      </c>
      <c r="Q4756" s="13">
        <f t="shared" si="564"/>
        <v>327</v>
      </c>
    </row>
    <row r="4757" spans="1:17" x14ac:dyDescent="0.25">
      <c r="A4757" t="s">
        <v>218</v>
      </c>
      <c r="B4757" t="s">
        <v>219</v>
      </c>
      <c r="C4757">
        <v>42751.313449074078</v>
      </c>
      <c r="D4757">
        <v>1</v>
      </c>
      <c r="E4757" t="s">
        <v>13863</v>
      </c>
      <c r="F4757" t="s">
        <v>9340</v>
      </c>
      <c r="G4757" t="s">
        <v>9341</v>
      </c>
      <c r="H4757" t="s">
        <v>222</v>
      </c>
      <c r="I4757">
        <v>50.57</v>
      </c>
      <c r="J4757">
        <v>0</v>
      </c>
      <c r="K4757" t="s">
        <v>223</v>
      </c>
      <c r="M4757" s="15">
        <f t="shared" si="560"/>
        <v>50.57</v>
      </c>
      <c r="N4757" s="13">
        <f t="shared" si="561"/>
        <v>10</v>
      </c>
      <c r="O4757" s="13">
        <f t="shared" si="562"/>
        <v>1</v>
      </c>
      <c r="P4757" s="13">
        <f t="shared" si="563"/>
        <v>2017</v>
      </c>
      <c r="Q4757" s="13">
        <f t="shared" si="564"/>
        <v>50.57</v>
      </c>
    </row>
    <row r="4758" spans="1:17" x14ac:dyDescent="0.25">
      <c r="A4758" t="s">
        <v>3094</v>
      </c>
      <c r="B4758" t="s">
        <v>3095</v>
      </c>
      <c r="C4758">
        <v>42751.334398148145</v>
      </c>
      <c r="D4758">
        <v>70</v>
      </c>
      <c r="E4758" t="s">
        <v>13863</v>
      </c>
      <c r="F4758" t="s">
        <v>9342</v>
      </c>
      <c r="G4758" t="s">
        <v>9343</v>
      </c>
      <c r="H4758" t="s">
        <v>181</v>
      </c>
      <c r="I4758">
        <v>2.2599999999999998</v>
      </c>
      <c r="J4758">
        <v>0</v>
      </c>
      <c r="K4758" t="s">
        <v>3096</v>
      </c>
      <c r="M4758" s="15">
        <f t="shared" si="560"/>
        <v>2.2599999999999998</v>
      </c>
      <c r="N4758" s="13">
        <f t="shared" si="561"/>
        <v>10</v>
      </c>
      <c r="O4758" s="13">
        <f t="shared" si="562"/>
        <v>1</v>
      </c>
      <c r="P4758" s="13">
        <f t="shared" si="563"/>
        <v>2017</v>
      </c>
      <c r="Q4758" s="13">
        <f t="shared" si="564"/>
        <v>158.19999999999999</v>
      </c>
    </row>
    <row r="4759" spans="1:17" x14ac:dyDescent="0.25">
      <c r="A4759" t="s">
        <v>3094</v>
      </c>
      <c r="B4759" t="s">
        <v>3095</v>
      </c>
      <c r="C4759">
        <v>42766.486226851855</v>
      </c>
      <c r="D4759">
        <v>130</v>
      </c>
      <c r="E4759" t="s">
        <v>13863</v>
      </c>
      <c r="F4759" t="s">
        <v>9342</v>
      </c>
      <c r="G4759" t="s">
        <v>9344</v>
      </c>
      <c r="H4759" t="s">
        <v>181</v>
      </c>
      <c r="I4759">
        <v>2.2599999999999998</v>
      </c>
      <c r="J4759">
        <v>0</v>
      </c>
      <c r="K4759" t="s">
        <v>3096</v>
      </c>
      <c r="M4759" s="15">
        <f t="shared" si="560"/>
        <v>2.2599999999999998</v>
      </c>
      <c r="N4759" s="13">
        <f t="shared" si="561"/>
        <v>10</v>
      </c>
      <c r="O4759" s="13">
        <f t="shared" si="562"/>
        <v>1</v>
      </c>
      <c r="P4759" s="13">
        <f t="shared" si="563"/>
        <v>2017</v>
      </c>
      <c r="Q4759" s="13">
        <f t="shared" si="564"/>
        <v>293.79999999999995</v>
      </c>
    </row>
    <row r="4760" spans="1:17" x14ac:dyDescent="0.25">
      <c r="A4760" t="s">
        <v>512</v>
      </c>
      <c r="B4760" t="s">
        <v>513</v>
      </c>
      <c r="C4760">
        <v>42765.688622685186</v>
      </c>
      <c r="D4760">
        <v>24</v>
      </c>
      <c r="E4760" t="s">
        <v>113</v>
      </c>
      <c r="F4760" t="s">
        <v>9345</v>
      </c>
      <c r="G4760" t="s">
        <v>9346</v>
      </c>
      <c r="H4760" t="s">
        <v>326</v>
      </c>
      <c r="I4760">
        <v>48.85</v>
      </c>
      <c r="J4760">
        <v>0</v>
      </c>
      <c r="K4760" t="s">
        <v>516</v>
      </c>
      <c r="M4760" s="15">
        <f t="shared" si="560"/>
        <v>48.85</v>
      </c>
      <c r="N4760" s="13">
        <f t="shared" si="561"/>
        <v>10</v>
      </c>
      <c r="O4760" s="13">
        <f t="shared" si="562"/>
        <v>1</v>
      </c>
      <c r="P4760" s="13">
        <f t="shared" si="563"/>
        <v>2017</v>
      </c>
      <c r="Q4760" s="13">
        <f t="shared" si="564"/>
        <v>1172.4000000000001</v>
      </c>
    </row>
    <row r="4761" spans="1:17" x14ac:dyDescent="0.25">
      <c r="A4761" t="s">
        <v>9347</v>
      </c>
      <c r="B4761" t="s">
        <v>9348</v>
      </c>
      <c r="C4761">
        <v>42751.339363425926</v>
      </c>
      <c r="D4761">
        <v>7</v>
      </c>
      <c r="E4761" t="s">
        <v>13863</v>
      </c>
      <c r="F4761" t="s">
        <v>9345</v>
      </c>
      <c r="G4761" t="s">
        <v>9349</v>
      </c>
      <c r="H4761" t="s">
        <v>326</v>
      </c>
      <c r="I4761">
        <v>12.8</v>
      </c>
      <c r="J4761">
        <v>0</v>
      </c>
      <c r="K4761" t="s">
        <v>9350</v>
      </c>
      <c r="M4761" s="15">
        <f t="shared" ref="M4761:M4797" si="565">+I4761*(1-J4761/100)</f>
        <v>12.8</v>
      </c>
      <c r="N4761" s="13">
        <f t="shared" ref="N4761:N4797" si="566">+LEN(A4761)</f>
        <v>10</v>
      </c>
      <c r="O4761" s="13">
        <f t="shared" ref="O4761:O4797" si="567">+MONTH(C4761)</f>
        <v>1</v>
      </c>
      <c r="P4761" s="13">
        <f t="shared" ref="P4761:P4797" si="568">+YEAR(C4761)</f>
        <v>2017</v>
      </c>
      <c r="Q4761" s="13">
        <f t="shared" ref="Q4761:Q4797" si="569">+M4761*D4761</f>
        <v>89.600000000000009</v>
      </c>
    </row>
    <row r="4762" spans="1:17" x14ac:dyDescent="0.25">
      <c r="A4762" t="s">
        <v>4044</v>
      </c>
      <c r="B4762" t="s">
        <v>4045</v>
      </c>
      <c r="C4762">
        <v>42706.735937500001</v>
      </c>
      <c r="D4762">
        <v>2</v>
      </c>
      <c r="E4762" t="s">
        <v>13863</v>
      </c>
      <c r="F4762" t="s">
        <v>9351</v>
      </c>
      <c r="G4762" t="s">
        <v>9352</v>
      </c>
      <c r="H4762" t="s">
        <v>33</v>
      </c>
      <c r="I4762">
        <v>250</v>
      </c>
      <c r="J4762">
        <v>40</v>
      </c>
      <c r="K4762" t="s">
        <v>4048</v>
      </c>
      <c r="M4762" s="15">
        <f t="shared" si="565"/>
        <v>150</v>
      </c>
      <c r="N4762" s="13">
        <f t="shared" si="566"/>
        <v>10</v>
      </c>
      <c r="O4762" s="13">
        <f t="shared" si="567"/>
        <v>12</v>
      </c>
      <c r="P4762" s="13">
        <f t="shared" si="568"/>
        <v>2016</v>
      </c>
      <c r="Q4762" s="13">
        <f t="shared" si="569"/>
        <v>300</v>
      </c>
    </row>
    <row r="4763" spans="1:17" x14ac:dyDescent="0.25">
      <c r="A4763" t="s">
        <v>4044</v>
      </c>
      <c r="B4763" t="s">
        <v>4045</v>
      </c>
      <c r="C4763">
        <v>42725.593715277777</v>
      </c>
      <c r="D4763">
        <v>3</v>
      </c>
      <c r="E4763" t="s">
        <v>13863</v>
      </c>
      <c r="F4763" t="s">
        <v>9351</v>
      </c>
      <c r="G4763" t="s">
        <v>9353</v>
      </c>
      <c r="H4763" t="s">
        <v>33</v>
      </c>
      <c r="I4763">
        <v>250</v>
      </c>
      <c r="J4763">
        <v>40</v>
      </c>
      <c r="K4763" t="s">
        <v>4048</v>
      </c>
      <c r="M4763" s="15">
        <f t="shared" si="565"/>
        <v>150</v>
      </c>
      <c r="N4763" s="13">
        <f t="shared" si="566"/>
        <v>10</v>
      </c>
      <c r="O4763" s="13">
        <f t="shared" si="567"/>
        <v>12</v>
      </c>
      <c r="P4763" s="13">
        <f t="shared" si="568"/>
        <v>2016</v>
      </c>
      <c r="Q4763" s="13">
        <f t="shared" si="569"/>
        <v>450</v>
      </c>
    </row>
    <row r="4764" spans="1:17" x14ac:dyDescent="0.25">
      <c r="A4764" t="s">
        <v>4044</v>
      </c>
      <c r="B4764" t="s">
        <v>4045</v>
      </c>
      <c r="C4764">
        <v>42755.515393518515</v>
      </c>
      <c r="D4764">
        <v>1</v>
      </c>
      <c r="E4764" t="s">
        <v>13863</v>
      </c>
      <c r="F4764" t="s">
        <v>9351</v>
      </c>
      <c r="G4764" t="s">
        <v>9354</v>
      </c>
      <c r="H4764" t="s">
        <v>33</v>
      </c>
      <c r="I4764">
        <v>250</v>
      </c>
      <c r="J4764">
        <v>40</v>
      </c>
      <c r="K4764" t="s">
        <v>4048</v>
      </c>
      <c r="M4764" s="15">
        <f t="shared" si="565"/>
        <v>150</v>
      </c>
      <c r="N4764" s="13">
        <f t="shared" si="566"/>
        <v>10</v>
      </c>
      <c r="O4764" s="13">
        <f t="shared" si="567"/>
        <v>1</v>
      </c>
      <c r="P4764" s="13">
        <f t="shared" si="568"/>
        <v>2017</v>
      </c>
      <c r="Q4764" s="13">
        <f t="shared" si="569"/>
        <v>150</v>
      </c>
    </row>
    <row r="4765" spans="1:17" x14ac:dyDescent="0.25">
      <c r="A4765" t="s">
        <v>6606</v>
      </c>
      <c r="B4765" t="s">
        <v>6607</v>
      </c>
      <c r="C4765">
        <v>42751.323981481481</v>
      </c>
      <c r="D4765">
        <v>10</v>
      </c>
      <c r="E4765" t="s">
        <v>13863</v>
      </c>
      <c r="F4765" t="s">
        <v>9355</v>
      </c>
      <c r="G4765" t="s">
        <v>9356</v>
      </c>
      <c r="H4765" t="s">
        <v>167</v>
      </c>
      <c r="I4765">
        <v>7.8</v>
      </c>
      <c r="J4765">
        <v>25</v>
      </c>
      <c r="K4765" t="s">
        <v>6608</v>
      </c>
      <c r="M4765" s="15">
        <f t="shared" si="565"/>
        <v>5.85</v>
      </c>
      <c r="N4765" s="13">
        <f t="shared" si="566"/>
        <v>10</v>
      </c>
      <c r="O4765" s="13">
        <f t="shared" si="567"/>
        <v>1</v>
      </c>
      <c r="P4765" s="13">
        <f t="shared" si="568"/>
        <v>2017</v>
      </c>
      <c r="Q4765" s="13">
        <f t="shared" si="569"/>
        <v>58.5</v>
      </c>
    </row>
    <row r="4766" spans="1:17" x14ac:dyDescent="0.25">
      <c r="A4766" t="s">
        <v>9300</v>
      </c>
      <c r="B4766" t="s">
        <v>9301</v>
      </c>
      <c r="C4766">
        <v>42751.325370370374</v>
      </c>
      <c r="D4766">
        <v>1</v>
      </c>
      <c r="E4766" t="s">
        <v>13863</v>
      </c>
      <c r="F4766" t="s">
        <v>9357</v>
      </c>
      <c r="G4766" t="s">
        <v>9358</v>
      </c>
      <c r="H4766" t="s">
        <v>1930</v>
      </c>
      <c r="I4766">
        <v>112.6</v>
      </c>
      <c r="J4766">
        <v>45</v>
      </c>
      <c r="K4766" t="s">
        <v>9304</v>
      </c>
      <c r="M4766" s="15">
        <f t="shared" si="565"/>
        <v>61.93</v>
      </c>
      <c r="N4766" s="13">
        <f t="shared" si="566"/>
        <v>10</v>
      </c>
      <c r="O4766" s="13">
        <f t="shared" si="567"/>
        <v>1</v>
      </c>
      <c r="P4766" s="13">
        <f t="shared" si="568"/>
        <v>2017</v>
      </c>
      <c r="Q4766" s="13">
        <f t="shared" si="569"/>
        <v>61.93</v>
      </c>
    </row>
    <row r="4767" spans="1:17" x14ac:dyDescent="0.25">
      <c r="A4767" t="s">
        <v>9359</v>
      </c>
      <c r="B4767" t="s">
        <v>9360</v>
      </c>
      <c r="C4767">
        <v>42830.272407407407</v>
      </c>
      <c r="D4767">
        <v>25</v>
      </c>
      <c r="E4767" t="s">
        <v>13863</v>
      </c>
      <c r="F4767" t="s">
        <v>9361</v>
      </c>
      <c r="G4767" t="s">
        <v>9362</v>
      </c>
      <c r="H4767" t="s">
        <v>314</v>
      </c>
      <c r="I4767">
        <v>117.75</v>
      </c>
      <c r="J4767">
        <v>35</v>
      </c>
      <c r="K4767" t="s">
        <v>314</v>
      </c>
      <c r="M4767" s="15">
        <f t="shared" si="565"/>
        <v>76.537500000000009</v>
      </c>
      <c r="N4767" s="13">
        <f t="shared" si="566"/>
        <v>10</v>
      </c>
      <c r="O4767" s="13">
        <f t="shared" si="567"/>
        <v>4</v>
      </c>
      <c r="P4767" s="13">
        <f t="shared" si="568"/>
        <v>2017</v>
      </c>
      <c r="Q4767" s="13">
        <f t="shared" si="569"/>
        <v>1913.4375000000002</v>
      </c>
    </row>
    <row r="4768" spans="1:17" x14ac:dyDescent="0.25">
      <c r="A4768" t="s">
        <v>5010</v>
      </c>
      <c r="B4768" t="s">
        <v>5011</v>
      </c>
      <c r="C4768">
        <v>42699.604259259257</v>
      </c>
      <c r="D4768">
        <v>3</v>
      </c>
      <c r="E4768" t="s">
        <v>13863</v>
      </c>
      <c r="F4768" t="s">
        <v>9219</v>
      </c>
      <c r="G4768" t="s">
        <v>9363</v>
      </c>
      <c r="H4768" t="s">
        <v>4030</v>
      </c>
      <c r="I4768">
        <v>3366.84</v>
      </c>
      <c r="J4768">
        <v>0</v>
      </c>
      <c r="K4768" t="s">
        <v>4030</v>
      </c>
      <c r="M4768" s="15">
        <f t="shared" si="565"/>
        <v>3366.84</v>
      </c>
      <c r="N4768" s="13">
        <f t="shared" si="566"/>
        <v>10</v>
      </c>
      <c r="O4768" s="13">
        <f t="shared" si="567"/>
        <v>11</v>
      </c>
      <c r="P4768" s="13">
        <f t="shared" si="568"/>
        <v>2016</v>
      </c>
      <c r="Q4768" s="13">
        <f t="shared" si="569"/>
        <v>10100.52</v>
      </c>
    </row>
    <row r="4769" spans="1:17" x14ac:dyDescent="0.25">
      <c r="A4769" t="s">
        <v>6557</v>
      </c>
      <c r="B4769" t="s">
        <v>6558</v>
      </c>
      <c r="C4769">
        <v>42740.715219907404</v>
      </c>
      <c r="D4769">
        <v>50</v>
      </c>
      <c r="E4769" t="s">
        <v>13863</v>
      </c>
      <c r="F4769" t="s">
        <v>9364</v>
      </c>
      <c r="G4769" t="s">
        <v>9365</v>
      </c>
      <c r="H4769" t="s">
        <v>1255</v>
      </c>
      <c r="I4769">
        <v>2.44</v>
      </c>
      <c r="J4769">
        <v>0</v>
      </c>
      <c r="K4769" t="s">
        <v>6559</v>
      </c>
      <c r="M4769" s="15">
        <f t="shared" si="565"/>
        <v>2.44</v>
      </c>
      <c r="N4769" s="13">
        <f t="shared" si="566"/>
        <v>10</v>
      </c>
      <c r="O4769" s="13">
        <f t="shared" si="567"/>
        <v>1</v>
      </c>
      <c r="P4769" s="13">
        <f t="shared" si="568"/>
        <v>2017</v>
      </c>
      <c r="Q4769" s="13">
        <f t="shared" si="569"/>
        <v>122</v>
      </c>
    </row>
    <row r="4770" spans="1:17" x14ac:dyDescent="0.25">
      <c r="A4770" t="s">
        <v>2095</v>
      </c>
      <c r="B4770" t="s">
        <v>2096</v>
      </c>
      <c r="C4770">
        <v>42739.591689814813</v>
      </c>
      <c r="D4770">
        <v>180</v>
      </c>
      <c r="E4770" t="s">
        <v>113</v>
      </c>
      <c r="F4770" t="s">
        <v>9366</v>
      </c>
      <c r="G4770" t="s">
        <v>9367</v>
      </c>
      <c r="H4770" t="s">
        <v>326</v>
      </c>
      <c r="I4770">
        <v>2.5499999999999998</v>
      </c>
      <c r="J4770">
        <v>0</v>
      </c>
      <c r="K4770" t="s">
        <v>2097</v>
      </c>
      <c r="M4770" s="15">
        <f t="shared" si="565"/>
        <v>2.5499999999999998</v>
      </c>
      <c r="N4770" s="13">
        <f t="shared" si="566"/>
        <v>10</v>
      </c>
      <c r="O4770" s="13">
        <f t="shared" si="567"/>
        <v>1</v>
      </c>
      <c r="P4770" s="13">
        <f t="shared" si="568"/>
        <v>2017</v>
      </c>
      <c r="Q4770" s="13">
        <f t="shared" si="569"/>
        <v>458.99999999999994</v>
      </c>
    </row>
    <row r="4771" spans="1:17" x14ac:dyDescent="0.25">
      <c r="A4771" t="s">
        <v>218</v>
      </c>
      <c r="B4771" t="s">
        <v>219</v>
      </c>
      <c r="C4771">
        <v>42740.714872685188</v>
      </c>
      <c r="D4771">
        <v>2</v>
      </c>
      <c r="E4771" t="s">
        <v>13863</v>
      </c>
      <c r="F4771" t="s">
        <v>9368</v>
      </c>
      <c r="G4771" t="s">
        <v>9369</v>
      </c>
      <c r="H4771" t="s">
        <v>412</v>
      </c>
      <c r="I4771">
        <v>83.48</v>
      </c>
      <c r="J4771">
        <v>0</v>
      </c>
      <c r="K4771" t="s">
        <v>223</v>
      </c>
      <c r="M4771" s="15">
        <f t="shared" si="565"/>
        <v>83.48</v>
      </c>
      <c r="N4771" s="13">
        <f t="shared" si="566"/>
        <v>10</v>
      </c>
      <c r="O4771" s="13">
        <f t="shared" si="567"/>
        <v>1</v>
      </c>
      <c r="P4771" s="13">
        <f t="shared" si="568"/>
        <v>2017</v>
      </c>
      <c r="Q4771" s="13">
        <f t="shared" si="569"/>
        <v>166.96</v>
      </c>
    </row>
    <row r="4772" spans="1:17" x14ac:dyDescent="0.25">
      <c r="A4772" t="s">
        <v>8647</v>
      </c>
      <c r="B4772" t="s">
        <v>8648</v>
      </c>
      <c r="C4772">
        <v>42740.717534722222</v>
      </c>
      <c r="D4772">
        <v>100</v>
      </c>
      <c r="E4772" t="s">
        <v>13863</v>
      </c>
      <c r="F4772" t="s">
        <v>9370</v>
      </c>
      <c r="G4772" t="s">
        <v>9371</v>
      </c>
      <c r="H4772" t="s">
        <v>301</v>
      </c>
      <c r="I4772">
        <v>0.36</v>
      </c>
      <c r="J4772">
        <v>0</v>
      </c>
      <c r="K4772" t="s">
        <v>301</v>
      </c>
      <c r="M4772" s="15">
        <f t="shared" si="565"/>
        <v>0.36</v>
      </c>
      <c r="N4772" s="13">
        <f t="shared" si="566"/>
        <v>10</v>
      </c>
      <c r="O4772" s="13">
        <f t="shared" si="567"/>
        <v>1</v>
      </c>
      <c r="P4772" s="13">
        <f t="shared" si="568"/>
        <v>2017</v>
      </c>
      <c r="Q4772" s="13">
        <f t="shared" si="569"/>
        <v>36</v>
      </c>
    </row>
    <row r="4773" spans="1:17" x14ac:dyDescent="0.25">
      <c r="A4773" t="s">
        <v>7541</v>
      </c>
      <c r="B4773" t="s">
        <v>7542</v>
      </c>
      <c r="C4773">
        <v>42740.717534722222</v>
      </c>
      <c r="D4773">
        <v>20</v>
      </c>
      <c r="E4773" t="s">
        <v>13863</v>
      </c>
      <c r="F4773" t="s">
        <v>9370</v>
      </c>
      <c r="G4773" t="s">
        <v>9371</v>
      </c>
      <c r="H4773" t="s">
        <v>301</v>
      </c>
      <c r="I4773">
        <v>1.47</v>
      </c>
      <c r="J4773">
        <v>0</v>
      </c>
      <c r="K4773" t="s">
        <v>7543</v>
      </c>
      <c r="M4773" s="15">
        <f t="shared" si="565"/>
        <v>1.47</v>
      </c>
      <c r="N4773" s="13">
        <f t="shared" si="566"/>
        <v>10</v>
      </c>
      <c r="O4773" s="13">
        <f t="shared" si="567"/>
        <v>1</v>
      </c>
      <c r="P4773" s="13">
        <f t="shared" si="568"/>
        <v>2017</v>
      </c>
      <c r="Q4773" s="13">
        <f t="shared" si="569"/>
        <v>29.4</v>
      </c>
    </row>
    <row r="4774" spans="1:17" x14ac:dyDescent="0.25">
      <c r="A4774" t="s">
        <v>9372</v>
      </c>
      <c r="B4774" t="s">
        <v>9373</v>
      </c>
      <c r="C4774">
        <v>42740.717534722222</v>
      </c>
      <c r="D4774">
        <v>20</v>
      </c>
      <c r="E4774" t="s">
        <v>13863</v>
      </c>
      <c r="F4774" t="s">
        <v>9370</v>
      </c>
      <c r="G4774" t="s">
        <v>9371</v>
      </c>
      <c r="H4774" t="s">
        <v>301</v>
      </c>
      <c r="I4774">
        <v>1.61</v>
      </c>
      <c r="J4774">
        <v>0</v>
      </c>
      <c r="K4774" t="s">
        <v>9374</v>
      </c>
      <c r="M4774" s="15">
        <f t="shared" si="565"/>
        <v>1.61</v>
      </c>
      <c r="N4774" s="13">
        <f t="shared" si="566"/>
        <v>10</v>
      </c>
      <c r="O4774" s="13">
        <f t="shared" si="567"/>
        <v>1</v>
      </c>
      <c r="P4774" s="13">
        <f t="shared" si="568"/>
        <v>2017</v>
      </c>
      <c r="Q4774" s="13">
        <f t="shared" si="569"/>
        <v>32.200000000000003</v>
      </c>
    </row>
    <row r="4775" spans="1:17" x14ac:dyDescent="0.25">
      <c r="A4775" t="s">
        <v>2188</v>
      </c>
      <c r="B4775" t="s">
        <v>2189</v>
      </c>
      <c r="C4775">
        <v>42740.717534722222</v>
      </c>
      <c r="D4775">
        <v>25</v>
      </c>
      <c r="E4775" t="s">
        <v>13863</v>
      </c>
      <c r="F4775" t="s">
        <v>9370</v>
      </c>
      <c r="G4775" t="s">
        <v>9371</v>
      </c>
      <c r="H4775" t="s">
        <v>301</v>
      </c>
      <c r="I4775">
        <v>1.1000000000000001</v>
      </c>
      <c r="J4775">
        <v>0</v>
      </c>
      <c r="K4775" t="s">
        <v>2190</v>
      </c>
      <c r="M4775" s="15">
        <f t="shared" si="565"/>
        <v>1.1000000000000001</v>
      </c>
      <c r="N4775" s="13">
        <f t="shared" si="566"/>
        <v>10</v>
      </c>
      <c r="O4775" s="13">
        <f t="shared" si="567"/>
        <v>1</v>
      </c>
      <c r="P4775" s="13">
        <f t="shared" si="568"/>
        <v>2017</v>
      </c>
      <c r="Q4775" s="13">
        <f t="shared" si="569"/>
        <v>27.500000000000004</v>
      </c>
    </row>
    <row r="4776" spans="1:17" x14ac:dyDescent="0.25">
      <c r="A4776" t="s">
        <v>2185</v>
      </c>
      <c r="B4776" t="s">
        <v>2186</v>
      </c>
      <c r="C4776">
        <v>42740.717534722222</v>
      </c>
      <c r="D4776">
        <v>20</v>
      </c>
      <c r="E4776" t="s">
        <v>13863</v>
      </c>
      <c r="F4776" t="s">
        <v>9370</v>
      </c>
      <c r="G4776" t="s">
        <v>9371</v>
      </c>
      <c r="H4776" t="s">
        <v>301</v>
      </c>
      <c r="I4776">
        <v>2.6080000000000001</v>
      </c>
      <c r="J4776">
        <v>0</v>
      </c>
      <c r="K4776" t="s">
        <v>2187</v>
      </c>
      <c r="M4776" s="15">
        <f t="shared" si="565"/>
        <v>2.6080000000000001</v>
      </c>
      <c r="N4776" s="13">
        <f t="shared" si="566"/>
        <v>10</v>
      </c>
      <c r="O4776" s="13">
        <f t="shared" si="567"/>
        <v>1</v>
      </c>
      <c r="P4776" s="13">
        <f t="shared" si="568"/>
        <v>2017</v>
      </c>
      <c r="Q4776" s="13">
        <f t="shared" si="569"/>
        <v>52.160000000000004</v>
      </c>
    </row>
    <row r="4777" spans="1:17" x14ac:dyDescent="0.25">
      <c r="A4777" t="s">
        <v>2168</v>
      </c>
      <c r="B4777" t="s">
        <v>2169</v>
      </c>
      <c r="C4777">
        <v>42740.717534722222</v>
      </c>
      <c r="D4777">
        <v>10</v>
      </c>
      <c r="E4777" t="s">
        <v>13863</v>
      </c>
      <c r="F4777" t="s">
        <v>9370</v>
      </c>
      <c r="G4777" t="s">
        <v>9371</v>
      </c>
      <c r="H4777" t="s">
        <v>301</v>
      </c>
      <c r="I4777">
        <v>1.78</v>
      </c>
      <c r="J4777">
        <v>0</v>
      </c>
      <c r="K4777" t="s">
        <v>2172</v>
      </c>
      <c r="M4777" s="15">
        <f t="shared" si="565"/>
        <v>1.78</v>
      </c>
      <c r="N4777" s="13">
        <f t="shared" si="566"/>
        <v>10</v>
      </c>
      <c r="O4777" s="13">
        <f t="shared" si="567"/>
        <v>1</v>
      </c>
      <c r="P4777" s="13">
        <f t="shared" si="568"/>
        <v>2017</v>
      </c>
      <c r="Q4777" s="13">
        <f t="shared" si="569"/>
        <v>17.8</v>
      </c>
    </row>
    <row r="4778" spans="1:17" x14ac:dyDescent="0.25">
      <c r="A4778" t="s">
        <v>2191</v>
      </c>
      <c r="B4778" t="s">
        <v>2192</v>
      </c>
      <c r="C4778">
        <v>42740.717534722222</v>
      </c>
      <c r="D4778">
        <v>15</v>
      </c>
      <c r="E4778" t="s">
        <v>13863</v>
      </c>
      <c r="F4778" t="s">
        <v>9370</v>
      </c>
      <c r="G4778" t="s">
        <v>9371</v>
      </c>
      <c r="H4778" t="s">
        <v>301</v>
      </c>
      <c r="I4778">
        <v>2.403</v>
      </c>
      <c r="J4778">
        <v>0</v>
      </c>
      <c r="K4778" t="s">
        <v>2193</v>
      </c>
      <c r="M4778" s="15">
        <f t="shared" si="565"/>
        <v>2.403</v>
      </c>
      <c r="N4778" s="13">
        <f t="shared" si="566"/>
        <v>10</v>
      </c>
      <c r="O4778" s="13">
        <f t="shared" si="567"/>
        <v>1</v>
      </c>
      <c r="P4778" s="13">
        <f t="shared" si="568"/>
        <v>2017</v>
      </c>
      <c r="Q4778" s="13">
        <f t="shared" si="569"/>
        <v>36.045000000000002</v>
      </c>
    </row>
    <row r="4779" spans="1:17" x14ac:dyDescent="0.25">
      <c r="A4779" t="s">
        <v>218</v>
      </c>
      <c r="B4779" t="s">
        <v>219</v>
      </c>
      <c r="C4779">
        <v>42751.313240740739</v>
      </c>
      <c r="D4779">
        <v>2</v>
      </c>
      <c r="E4779" t="s">
        <v>13863</v>
      </c>
      <c r="F4779" t="s">
        <v>9375</v>
      </c>
      <c r="G4779" t="s">
        <v>9376</v>
      </c>
      <c r="H4779" t="s">
        <v>222</v>
      </c>
      <c r="I4779">
        <v>50.57</v>
      </c>
      <c r="J4779">
        <v>0</v>
      </c>
      <c r="K4779" t="s">
        <v>223</v>
      </c>
      <c r="M4779" s="15">
        <f t="shared" si="565"/>
        <v>50.57</v>
      </c>
      <c r="N4779" s="13">
        <f t="shared" si="566"/>
        <v>10</v>
      </c>
      <c r="O4779" s="13">
        <f t="shared" si="567"/>
        <v>1</v>
      </c>
      <c r="P4779" s="13">
        <f t="shared" si="568"/>
        <v>2017</v>
      </c>
      <c r="Q4779" s="13">
        <f t="shared" si="569"/>
        <v>101.14</v>
      </c>
    </row>
    <row r="4780" spans="1:17" x14ac:dyDescent="0.25">
      <c r="A4780" t="s">
        <v>829</v>
      </c>
      <c r="B4780" t="s">
        <v>830</v>
      </c>
      <c r="C4780">
        <v>42751.337129629632</v>
      </c>
      <c r="D4780">
        <v>3</v>
      </c>
      <c r="E4780" t="s">
        <v>13863</v>
      </c>
      <c r="F4780" t="s">
        <v>9377</v>
      </c>
      <c r="G4780" t="s">
        <v>9378</v>
      </c>
      <c r="H4780" t="s">
        <v>319</v>
      </c>
      <c r="I4780">
        <v>189.94</v>
      </c>
      <c r="J4780">
        <v>10</v>
      </c>
      <c r="K4780" t="s">
        <v>833</v>
      </c>
      <c r="M4780" s="15">
        <f t="shared" si="565"/>
        <v>170.946</v>
      </c>
      <c r="N4780" s="13">
        <f t="shared" si="566"/>
        <v>10</v>
      </c>
      <c r="O4780" s="13">
        <f t="shared" si="567"/>
        <v>1</v>
      </c>
      <c r="P4780" s="13">
        <f t="shared" si="568"/>
        <v>2017</v>
      </c>
      <c r="Q4780" s="13">
        <f t="shared" si="569"/>
        <v>512.83799999999997</v>
      </c>
    </row>
    <row r="4781" spans="1:17" x14ac:dyDescent="0.25">
      <c r="A4781" t="s">
        <v>834</v>
      </c>
      <c r="B4781" t="s">
        <v>835</v>
      </c>
      <c r="C4781">
        <v>42751.337129629632</v>
      </c>
      <c r="D4781">
        <v>6</v>
      </c>
      <c r="E4781" t="s">
        <v>13863</v>
      </c>
      <c r="F4781" t="s">
        <v>9377</v>
      </c>
      <c r="G4781" t="s">
        <v>9378</v>
      </c>
      <c r="H4781" t="s">
        <v>319</v>
      </c>
      <c r="I4781">
        <v>19.745000000000001</v>
      </c>
      <c r="J4781">
        <v>10</v>
      </c>
      <c r="K4781" t="s">
        <v>836</v>
      </c>
      <c r="M4781" s="15">
        <f t="shared" si="565"/>
        <v>17.770500000000002</v>
      </c>
      <c r="N4781" s="13">
        <f t="shared" si="566"/>
        <v>10</v>
      </c>
      <c r="O4781" s="13">
        <f t="shared" si="567"/>
        <v>1</v>
      </c>
      <c r="P4781" s="13">
        <f t="shared" si="568"/>
        <v>2017</v>
      </c>
      <c r="Q4781" s="13">
        <f t="shared" si="569"/>
        <v>106.62300000000002</v>
      </c>
    </row>
    <row r="4782" spans="1:17" x14ac:dyDescent="0.25">
      <c r="A4782" t="s">
        <v>9379</v>
      </c>
      <c r="B4782" t="s">
        <v>9379</v>
      </c>
      <c r="C4782">
        <v>42732.643993055557</v>
      </c>
      <c r="D4782">
        <v>2</v>
      </c>
      <c r="E4782" t="s">
        <v>13863</v>
      </c>
      <c r="F4782" t="s">
        <v>9380</v>
      </c>
      <c r="G4782" t="s">
        <v>9381</v>
      </c>
      <c r="H4782" t="s">
        <v>1175</v>
      </c>
      <c r="I4782">
        <v>917.8</v>
      </c>
      <c r="J4782">
        <v>0</v>
      </c>
      <c r="K4782" t="s">
        <v>1175</v>
      </c>
      <c r="M4782" s="15">
        <f t="shared" si="565"/>
        <v>917.8</v>
      </c>
      <c r="N4782" s="13">
        <f t="shared" si="566"/>
        <v>77</v>
      </c>
      <c r="O4782" s="13">
        <f t="shared" si="567"/>
        <v>12</v>
      </c>
      <c r="P4782" s="13">
        <f t="shared" si="568"/>
        <v>2016</v>
      </c>
      <c r="Q4782" s="13">
        <f t="shared" si="569"/>
        <v>1835.6</v>
      </c>
    </row>
    <row r="4783" spans="1:17" x14ac:dyDescent="0.25">
      <c r="A4783" t="s">
        <v>4068</v>
      </c>
      <c r="B4783" t="s">
        <v>4069</v>
      </c>
      <c r="C4783">
        <v>42739.591145833336</v>
      </c>
      <c r="D4783">
        <v>36</v>
      </c>
      <c r="E4783" t="s">
        <v>113</v>
      </c>
      <c r="F4783" t="s">
        <v>9382</v>
      </c>
      <c r="G4783" t="s">
        <v>9383</v>
      </c>
      <c r="H4783" t="s">
        <v>167</v>
      </c>
      <c r="I4783">
        <v>9.5710999999999995</v>
      </c>
      <c r="J4783">
        <v>0</v>
      </c>
      <c r="K4783" t="s">
        <v>587</v>
      </c>
      <c r="M4783" s="15">
        <f t="shared" si="565"/>
        <v>9.5710999999999995</v>
      </c>
      <c r="N4783" s="13">
        <f t="shared" si="566"/>
        <v>10</v>
      </c>
      <c r="O4783" s="13">
        <f t="shared" si="567"/>
        <v>1</v>
      </c>
      <c r="P4783" s="13">
        <f t="shared" si="568"/>
        <v>2017</v>
      </c>
      <c r="Q4783" s="13">
        <f t="shared" si="569"/>
        <v>344.55959999999999</v>
      </c>
    </row>
    <row r="4784" spans="1:17" x14ac:dyDescent="0.25">
      <c r="A4784" t="s">
        <v>3796</v>
      </c>
      <c r="B4784" t="s">
        <v>3797</v>
      </c>
      <c r="C4784">
        <v>42751.323391203703</v>
      </c>
      <c r="D4784">
        <v>18</v>
      </c>
      <c r="E4784" t="s">
        <v>113</v>
      </c>
      <c r="F4784" t="s">
        <v>9382</v>
      </c>
      <c r="G4784" t="s">
        <v>9384</v>
      </c>
      <c r="H4784" t="s">
        <v>167</v>
      </c>
      <c r="I4784">
        <v>21.313300000000002</v>
      </c>
      <c r="J4784">
        <v>0</v>
      </c>
      <c r="K4784" t="s">
        <v>587</v>
      </c>
      <c r="M4784" s="15">
        <f t="shared" si="565"/>
        <v>21.313300000000002</v>
      </c>
      <c r="N4784" s="13">
        <f t="shared" si="566"/>
        <v>10</v>
      </c>
      <c r="O4784" s="13">
        <f t="shared" si="567"/>
        <v>1</v>
      </c>
      <c r="P4784" s="13">
        <f t="shared" si="568"/>
        <v>2017</v>
      </c>
      <c r="Q4784" s="13">
        <f t="shared" si="569"/>
        <v>383.63940000000002</v>
      </c>
    </row>
    <row r="4785" spans="1:17" x14ac:dyDescent="0.25">
      <c r="A4785" t="s">
        <v>585</v>
      </c>
      <c r="B4785" t="s">
        <v>586</v>
      </c>
      <c r="C4785">
        <v>42739.591145833336</v>
      </c>
      <c r="D4785">
        <v>42</v>
      </c>
      <c r="E4785" t="s">
        <v>113</v>
      </c>
      <c r="F4785" t="s">
        <v>9382</v>
      </c>
      <c r="G4785" t="s">
        <v>9383</v>
      </c>
      <c r="H4785" t="s">
        <v>167</v>
      </c>
      <c r="I4785">
        <v>7.5839999999999996</v>
      </c>
      <c r="J4785">
        <v>0</v>
      </c>
      <c r="K4785" t="s">
        <v>587</v>
      </c>
      <c r="M4785" s="15">
        <f t="shared" si="565"/>
        <v>7.5839999999999996</v>
      </c>
      <c r="N4785" s="13">
        <f t="shared" si="566"/>
        <v>10</v>
      </c>
      <c r="O4785" s="13">
        <f t="shared" si="567"/>
        <v>1</v>
      </c>
      <c r="P4785" s="13">
        <f t="shared" si="568"/>
        <v>2017</v>
      </c>
      <c r="Q4785" s="13">
        <f t="shared" si="569"/>
        <v>318.52799999999996</v>
      </c>
    </row>
    <row r="4786" spans="1:17" x14ac:dyDescent="0.25">
      <c r="A4786" t="s">
        <v>4610</v>
      </c>
      <c r="B4786" t="s">
        <v>4611</v>
      </c>
      <c r="C4786">
        <v>42739.591145833336</v>
      </c>
      <c r="D4786">
        <v>42</v>
      </c>
      <c r="E4786" t="s">
        <v>113</v>
      </c>
      <c r="F4786" t="s">
        <v>9382</v>
      </c>
      <c r="G4786" t="s">
        <v>9383</v>
      </c>
      <c r="H4786" t="s">
        <v>167</v>
      </c>
      <c r="I4786">
        <v>3.8105000000000002</v>
      </c>
      <c r="J4786">
        <v>0</v>
      </c>
      <c r="K4786" t="s">
        <v>4614</v>
      </c>
      <c r="M4786" s="15">
        <f t="shared" si="565"/>
        <v>3.8105000000000002</v>
      </c>
      <c r="N4786" s="13">
        <f t="shared" si="566"/>
        <v>10</v>
      </c>
      <c r="O4786" s="13">
        <f t="shared" si="567"/>
        <v>1</v>
      </c>
      <c r="P4786" s="13">
        <f t="shared" si="568"/>
        <v>2017</v>
      </c>
      <c r="Q4786" s="13">
        <f t="shared" si="569"/>
        <v>160.041</v>
      </c>
    </row>
    <row r="4787" spans="1:17" x14ac:dyDescent="0.25">
      <c r="A4787" t="s">
        <v>3804</v>
      </c>
      <c r="B4787" t="s">
        <v>3805</v>
      </c>
      <c r="C4787">
        <v>42739.591145833336</v>
      </c>
      <c r="D4787">
        <v>36</v>
      </c>
      <c r="E4787" t="s">
        <v>113</v>
      </c>
      <c r="F4787" t="s">
        <v>9382</v>
      </c>
      <c r="G4787" t="s">
        <v>9383</v>
      </c>
      <c r="H4787" t="s">
        <v>167</v>
      </c>
      <c r="I4787">
        <v>1.4624999999999999</v>
      </c>
      <c r="J4787">
        <v>0</v>
      </c>
      <c r="K4787" t="s">
        <v>3806</v>
      </c>
      <c r="M4787" s="15">
        <f t="shared" si="565"/>
        <v>1.4624999999999999</v>
      </c>
      <c r="N4787" s="13">
        <f t="shared" si="566"/>
        <v>10</v>
      </c>
      <c r="O4787" s="13">
        <f t="shared" si="567"/>
        <v>1</v>
      </c>
      <c r="P4787" s="13">
        <f t="shared" si="568"/>
        <v>2017</v>
      </c>
      <c r="Q4787" s="13">
        <f t="shared" si="569"/>
        <v>52.65</v>
      </c>
    </row>
    <row r="4788" spans="1:17" x14ac:dyDescent="0.25">
      <c r="A4788" t="s">
        <v>218</v>
      </c>
      <c r="B4788" t="s">
        <v>219</v>
      </c>
      <c r="C4788">
        <v>42737.594097222223</v>
      </c>
      <c r="D4788">
        <v>1</v>
      </c>
      <c r="E4788" t="s">
        <v>13863</v>
      </c>
      <c r="F4788" t="s">
        <v>9385</v>
      </c>
      <c r="G4788" t="s">
        <v>9386</v>
      </c>
      <c r="H4788" t="s">
        <v>412</v>
      </c>
      <c r="I4788">
        <v>83.48</v>
      </c>
      <c r="J4788">
        <v>0</v>
      </c>
      <c r="K4788" t="s">
        <v>223</v>
      </c>
      <c r="M4788" s="15">
        <f t="shared" si="565"/>
        <v>83.48</v>
      </c>
      <c r="N4788" s="13">
        <f t="shared" si="566"/>
        <v>10</v>
      </c>
      <c r="O4788" s="13">
        <f t="shared" si="567"/>
        <v>1</v>
      </c>
      <c r="P4788" s="13">
        <f t="shared" si="568"/>
        <v>2017</v>
      </c>
      <c r="Q4788" s="13">
        <f t="shared" si="569"/>
        <v>83.48</v>
      </c>
    </row>
    <row r="4789" spans="1:17" x14ac:dyDescent="0.25">
      <c r="A4789" t="s">
        <v>218</v>
      </c>
      <c r="B4789" t="s">
        <v>219</v>
      </c>
      <c r="C4789">
        <v>42737.594305555554</v>
      </c>
      <c r="D4789">
        <v>3</v>
      </c>
      <c r="E4789" t="s">
        <v>13863</v>
      </c>
      <c r="F4789" t="s">
        <v>9387</v>
      </c>
      <c r="G4789" t="s">
        <v>9388</v>
      </c>
      <c r="H4789" t="s">
        <v>222</v>
      </c>
      <c r="I4789">
        <v>50.57</v>
      </c>
      <c r="J4789">
        <v>0</v>
      </c>
      <c r="K4789" t="s">
        <v>223</v>
      </c>
      <c r="M4789" s="15">
        <f t="shared" si="565"/>
        <v>50.57</v>
      </c>
      <c r="N4789" s="13">
        <f t="shared" si="566"/>
        <v>10</v>
      </c>
      <c r="O4789" s="13">
        <f t="shared" si="567"/>
        <v>1</v>
      </c>
      <c r="P4789" s="13">
        <f t="shared" si="568"/>
        <v>2017</v>
      </c>
      <c r="Q4789" s="13">
        <f t="shared" si="569"/>
        <v>151.71</v>
      </c>
    </row>
    <row r="4790" spans="1:17" x14ac:dyDescent="0.25">
      <c r="A4790" t="s">
        <v>9389</v>
      </c>
      <c r="B4790" t="s">
        <v>9390</v>
      </c>
      <c r="C4790">
        <v>42751.336516203701</v>
      </c>
      <c r="D4790">
        <v>2</v>
      </c>
      <c r="E4790" t="s">
        <v>13863</v>
      </c>
      <c r="F4790" t="s">
        <v>9391</v>
      </c>
      <c r="G4790" t="s">
        <v>9392</v>
      </c>
      <c r="H4790" t="s">
        <v>181</v>
      </c>
      <c r="I4790">
        <v>133.69999999999999</v>
      </c>
      <c r="J4790">
        <v>10</v>
      </c>
      <c r="K4790" t="s">
        <v>9393</v>
      </c>
      <c r="M4790" s="15">
        <f t="shared" si="565"/>
        <v>120.33</v>
      </c>
      <c r="N4790" s="13">
        <f t="shared" si="566"/>
        <v>10</v>
      </c>
      <c r="O4790" s="13">
        <f t="shared" si="567"/>
        <v>1</v>
      </c>
      <c r="P4790" s="13">
        <f t="shared" si="568"/>
        <v>2017</v>
      </c>
      <c r="Q4790" s="13">
        <f t="shared" si="569"/>
        <v>240.66</v>
      </c>
    </row>
    <row r="4791" spans="1:17" x14ac:dyDescent="0.25">
      <c r="A4791" t="s">
        <v>9394</v>
      </c>
      <c r="B4791" t="s">
        <v>9395</v>
      </c>
      <c r="C4791">
        <v>42751.336516203701</v>
      </c>
      <c r="D4791">
        <v>2</v>
      </c>
      <c r="E4791" t="s">
        <v>13863</v>
      </c>
      <c r="F4791" t="s">
        <v>9391</v>
      </c>
      <c r="G4791" t="s">
        <v>9392</v>
      </c>
      <c r="H4791" t="s">
        <v>181</v>
      </c>
      <c r="I4791">
        <v>220.1</v>
      </c>
      <c r="J4791">
        <v>10</v>
      </c>
      <c r="K4791" t="s">
        <v>9396</v>
      </c>
      <c r="M4791" s="15">
        <f t="shared" si="565"/>
        <v>198.09</v>
      </c>
      <c r="N4791" s="13">
        <f t="shared" si="566"/>
        <v>10</v>
      </c>
      <c r="O4791" s="13">
        <f t="shared" si="567"/>
        <v>1</v>
      </c>
      <c r="P4791" s="13">
        <f t="shared" si="568"/>
        <v>2017</v>
      </c>
      <c r="Q4791" s="13">
        <f t="shared" si="569"/>
        <v>396.18</v>
      </c>
    </row>
    <row r="4792" spans="1:17" x14ac:dyDescent="0.25">
      <c r="A4792" t="s">
        <v>9397</v>
      </c>
      <c r="B4792" t="s">
        <v>9398</v>
      </c>
      <c r="C4792">
        <v>42732.678437499999</v>
      </c>
      <c r="D4792">
        <v>1</v>
      </c>
      <c r="E4792" t="s">
        <v>13863</v>
      </c>
      <c r="F4792" t="s">
        <v>9399</v>
      </c>
      <c r="G4792" t="s">
        <v>9400</v>
      </c>
      <c r="H4792" t="s">
        <v>12</v>
      </c>
      <c r="I4792">
        <v>960</v>
      </c>
      <c r="J4792">
        <v>0</v>
      </c>
      <c r="K4792" t="s">
        <v>12</v>
      </c>
      <c r="M4792" s="15">
        <f t="shared" si="565"/>
        <v>960</v>
      </c>
      <c r="N4792" s="13">
        <f t="shared" si="566"/>
        <v>10</v>
      </c>
      <c r="O4792" s="13">
        <f t="shared" si="567"/>
        <v>12</v>
      </c>
      <c r="P4792" s="13">
        <f t="shared" si="568"/>
        <v>2016</v>
      </c>
      <c r="Q4792" s="13">
        <f t="shared" si="569"/>
        <v>960</v>
      </c>
    </row>
    <row r="4793" spans="1:17" x14ac:dyDescent="0.25">
      <c r="A4793" t="s">
        <v>263</v>
      </c>
      <c r="B4793" t="s">
        <v>264</v>
      </c>
      <c r="C4793">
        <v>42734.704594907409</v>
      </c>
      <c r="D4793">
        <v>48</v>
      </c>
      <c r="E4793" t="s">
        <v>13863</v>
      </c>
      <c r="F4793" t="s">
        <v>9401</v>
      </c>
      <c r="G4793" t="s">
        <v>9402</v>
      </c>
      <c r="H4793" t="s">
        <v>65</v>
      </c>
      <c r="I4793">
        <v>3.6</v>
      </c>
      <c r="J4793">
        <v>0</v>
      </c>
      <c r="K4793" t="s">
        <v>265</v>
      </c>
      <c r="M4793" s="15">
        <f t="shared" si="565"/>
        <v>3.6</v>
      </c>
      <c r="N4793" s="13">
        <f t="shared" si="566"/>
        <v>10</v>
      </c>
      <c r="O4793" s="13">
        <f t="shared" si="567"/>
        <v>12</v>
      </c>
      <c r="P4793" s="13">
        <f t="shared" si="568"/>
        <v>2016</v>
      </c>
      <c r="Q4793" s="13">
        <f t="shared" si="569"/>
        <v>172.8</v>
      </c>
    </row>
    <row r="4794" spans="1:17" x14ac:dyDescent="0.25">
      <c r="A4794" t="s">
        <v>1857</v>
      </c>
      <c r="B4794" t="s">
        <v>1858</v>
      </c>
      <c r="C4794">
        <v>42734.704594907409</v>
      </c>
      <c r="D4794">
        <v>15</v>
      </c>
      <c r="E4794" t="s">
        <v>13863</v>
      </c>
      <c r="F4794" t="s">
        <v>9401</v>
      </c>
      <c r="G4794" t="s">
        <v>9402</v>
      </c>
      <c r="H4794" t="s">
        <v>65</v>
      </c>
      <c r="I4794">
        <v>0</v>
      </c>
      <c r="J4794">
        <v>0</v>
      </c>
      <c r="K4794" t="s">
        <v>1859</v>
      </c>
      <c r="M4794" s="15">
        <f t="shared" si="565"/>
        <v>0</v>
      </c>
      <c r="N4794" s="13">
        <f t="shared" si="566"/>
        <v>10</v>
      </c>
      <c r="O4794" s="13">
        <f t="shared" si="567"/>
        <v>12</v>
      </c>
      <c r="P4794" s="13">
        <f t="shared" si="568"/>
        <v>2016</v>
      </c>
      <c r="Q4794" s="13">
        <f t="shared" si="569"/>
        <v>0</v>
      </c>
    </row>
    <row r="4795" spans="1:17" x14ac:dyDescent="0.25">
      <c r="A4795" t="s">
        <v>9403</v>
      </c>
      <c r="B4795" t="s">
        <v>9404</v>
      </c>
      <c r="C4795">
        <v>42734.704594907409</v>
      </c>
      <c r="D4795">
        <v>10</v>
      </c>
      <c r="E4795" t="s">
        <v>13863</v>
      </c>
      <c r="F4795" t="s">
        <v>9401</v>
      </c>
      <c r="G4795" t="s">
        <v>9402</v>
      </c>
      <c r="H4795" t="s">
        <v>65</v>
      </c>
      <c r="I4795">
        <v>0</v>
      </c>
      <c r="J4795">
        <v>0</v>
      </c>
      <c r="K4795" t="s">
        <v>9405</v>
      </c>
      <c r="M4795" s="15">
        <f t="shared" si="565"/>
        <v>0</v>
      </c>
      <c r="N4795" s="13">
        <f t="shared" si="566"/>
        <v>10</v>
      </c>
      <c r="O4795" s="13">
        <f t="shared" si="567"/>
        <v>12</v>
      </c>
      <c r="P4795" s="13">
        <f t="shared" si="568"/>
        <v>2016</v>
      </c>
      <c r="Q4795" s="13">
        <f t="shared" si="569"/>
        <v>0</v>
      </c>
    </row>
    <row r="4796" spans="1:17" x14ac:dyDescent="0.25">
      <c r="A4796" t="s">
        <v>9406</v>
      </c>
      <c r="B4796" t="s">
        <v>9407</v>
      </c>
      <c r="C4796">
        <v>42810.316365740742</v>
      </c>
      <c r="D4796">
        <v>100</v>
      </c>
      <c r="E4796" t="s">
        <v>13863</v>
      </c>
      <c r="F4796" t="s">
        <v>9408</v>
      </c>
      <c r="G4796" t="s">
        <v>9409</v>
      </c>
      <c r="H4796" t="s">
        <v>9410</v>
      </c>
      <c r="I4796">
        <v>7.8</v>
      </c>
      <c r="J4796">
        <v>0</v>
      </c>
      <c r="K4796" t="s">
        <v>9411</v>
      </c>
      <c r="M4796" s="15">
        <f t="shared" si="565"/>
        <v>7.8</v>
      </c>
      <c r="N4796" s="13">
        <f t="shared" si="566"/>
        <v>10</v>
      </c>
      <c r="O4796" s="13">
        <f t="shared" si="567"/>
        <v>3</v>
      </c>
      <c r="P4796" s="13">
        <f t="shared" si="568"/>
        <v>2017</v>
      </c>
      <c r="Q4796" s="13">
        <f t="shared" si="569"/>
        <v>780</v>
      </c>
    </row>
    <row r="4797" spans="1:17" x14ac:dyDescent="0.25">
      <c r="A4797" t="s">
        <v>1201</v>
      </c>
      <c r="B4797" t="s">
        <v>1202</v>
      </c>
      <c r="C4797">
        <v>42751.335150462961</v>
      </c>
      <c r="D4797">
        <v>40</v>
      </c>
      <c r="E4797" t="s">
        <v>13863</v>
      </c>
      <c r="F4797" t="s">
        <v>9412</v>
      </c>
      <c r="G4797" t="s">
        <v>9413</v>
      </c>
      <c r="H4797" t="s">
        <v>181</v>
      </c>
      <c r="I4797">
        <v>5.14</v>
      </c>
      <c r="J4797">
        <v>0</v>
      </c>
      <c r="K4797" t="s">
        <v>1205</v>
      </c>
      <c r="M4797" s="15">
        <f t="shared" si="565"/>
        <v>5.14</v>
      </c>
      <c r="N4797" s="13">
        <f t="shared" si="566"/>
        <v>10</v>
      </c>
      <c r="O4797" s="13">
        <f t="shared" si="567"/>
        <v>1</v>
      </c>
      <c r="P4797" s="13">
        <f t="shared" si="568"/>
        <v>2017</v>
      </c>
      <c r="Q4797" s="13">
        <f t="shared" si="569"/>
        <v>205.6</v>
      </c>
    </row>
    <row r="4798" spans="1:17" x14ac:dyDescent="0.25">
      <c r="A4798" t="s">
        <v>521</v>
      </c>
      <c r="B4798" t="s">
        <v>522</v>
      </c>
      <c r="C4798">
        <v>42727.523564814815</v>
      </c>
      <c r="D4798">
        <v>150</v>
      </c>
      <c r="E4798" t="s">
        <v>113</v>
      </c>
      <c r="F4798" t="s">
        <v>9414</v>
      </c>
      <c r="G4798" t="s">
        <v>9415</v>
      </c>
      <c r="H4798" t="s">
        <v>326</v>
      </c>
      <c r="I4798">
        <v>7</v>
      </c>
      <c r="J4798">
        <v>0</v>
      </c>
      <c r="K4798" t="s">
        <v>523</v>
      </c>
      <c r="M4798" s="15">
        <f t="shared" ref="M4798:M4851" si="570">+I4798*(1-J4798/100)</f>
        <v>7</v>
      </c>
      <c r="N4798" s="13">
        <f t="shared" ref="N4798:N4851" si="571">+LEN(A4798)</f>
        <v>10</v>
      </c>
      <c r="O4798" s="13">
        <f t="shared" ref="O4798:O4851" si="572">+MONTH(C4798)</f>
        <v>12</v>
      </c>
      <c r="P4798" s="13">
        <f t="shared" ref="P4798:P4851" si="573">+YEAR(C4798)</f>
        <v>2016</v>
      </c>
      <c r="Q4798" s="13">
        <f t="shared" ref="Q4798:Q4851" si="574">+M4798*D4798</f>
        <v>1050</v>
      </c>
    </row>
    <row r="4799" spans="1:17" x14ac:dyDescent="0.25">
      <c r="A4799" t="s">
        <v>9416</v>
      </c>
      <c r="B4799" t="s">
        <v>9417</v>
      </c>
      <c r="C4799">
        <v>42726.767893518518</v>
      </c>
      <c r="D4799">
        <v>10</v>
      </c>
      <c r="E4799" t="s">
        <v>13863</v>
      </c>
      <c r="F4799" t="s">
        <v>9418</v>
      </c>
      <c r="G4799" t="s">
        <v>9419</v>
      </c>
      <c r="H4799" t="s">
        <v>2826</v>
      </c>
      <c r="I4799">
        <v>3.72</v>
      </c>
      <c r="J4799">
        <v>0</v>
      </c>
      <c r="K4799" t="s">
        <v>9420</v>
      </c>
      <c r="M4799" s="15">
        <f t="shared" si="570"/>
        <v>3.72</v>
      </c>
      <c r="N4799" s="13">
        <f t="shared" si="571"/>
        <v>10</v>
      </c>
      <c r="O4799" s="13">
        <f t="shared" si="572"/>
        <v>12</v>
      </c>
      <c r="P4799" s="13">
        <f t="shared" si="573"/>
        <v>2016</v>
      </c>
      <c r="Q4799" s="13">
        <f t="shared" si="574"/>
        <v>37.200000000000003</v>
      </c>
    </row>
    <row r="4800" spans="1:17" x14ac:dyDescent="0.25">
      <c r="A4800" t="s">
        <v>9421</v>
      </c>
      <c r="B4800" t="s">
        <v>9422</v>
      </c>
      <c r="C4800">
        <v>42726.767893518518</v>
      </c>
      <c r="D4800">
        <v>100</v>
      </c>
      <c r="E4800" t="s">
        <v>13863</v>
      </c>
      <c r="F4800" t="s">
        <v>9418</v>
      </c>
      <c r="G4800" t="s">
        <v>9419</v>
      </c>
      <c r="H4800" t="s">
        <v>2826</v>
      </c>
      <c r="I4800">
        <v>1.79</v>
      </c>
      <c r="J4800">
        <v>0</v>
      </c>
      <c r="K4800" t="s">
        <v>9423</v>
      </c>
      <c r="M4800" s="15">
        <f t="shared" si="570"/>
        <v>1.79</v>
      </c>
      <c r="N4800" s="13">
        <f t="shared" si="571"/>
        <v>10</v>
      </c>
      <c r="O4800" s="13">
        <f t="shared" si="572"/>
        <v>12</v>
      </c>
      <c r="P4800" s="13">
        <f t="shared" si="573"/>
        <v>2016</v>
      </c>
      <c r="Q4800" s="13">
        <f t="shared" si="574"/>
        <v>179</v>
      </c>
    </row>
    <row r="4801" spans="1:17" x14ac:dyDescent="0.25">
      <c r="A4801" t="s">
        <v>9424</v>
      </c>
      <c r="B4801" t="s">
        <v>9425</v>
      </c>
      <c r="C4801">
        <v>42726.767893518518</v>
      </c>
      <c r="D4801">
        <v>100</v>
      </c>
      <c r="E4801" t="s">
        <v>13863</v>
      </c>
      <c r="F4801" t="s">
        <v>9418</v>
      </c>
      <c r="G4801" t="s">
        <v>9419</v>
      </c>
      <c r="H4801" t="s">
        <v>2826</v>
      </c>
      <c r="I4801">
        <v>1.62</v>
      </c>
      <c r="J4801">
        <v>0</v>
      </c>
      <c r="K4801" t="s">
        <v>9426</v>
      </c>
      <c r="M4801" s="15">
        <f t="shared" si="570"/>
        <v>1.62</v>
      </c>
      <c r="N4801" s="13">
        <f t="shared" si="571"/>
        <v>10</v>
      </c>
      <c r="O4801" s="13">
        <f t="shared" si="572"/>
        <v>12</v>
      </c>
      <c r="P4801" s="13">
        <f t="shared" si="573"/>
        <v>2016</v>
      </c>
      <c r="Q4801" s="13">
        <f t="shared" si="574"/>
        <v>162</v>
      </c>
    </row>
    <row r="4802" spans="1:17" x14ac:dyDescent="0.25">
      <c r="A4802" t="s">
        <v>9427</v>
      </c>
      <c r="B4802" t="s">
        <v>9428</v>
      </c>
      <c r="C4802">
        <v>42734.704594907409</v>
      </c>
      <c r="D4802">
        <v>15</v>
      </c>
      <c r="E4802" t="s">
        <v>13863</v>
      </c>
      <c r="F4802" t="s">
        <v>9401</v>
      </c>
      <c r="G4802" t="s">
        <v>9402</v>
      </c>
      <c r="H4802" t="s">
        <v>65</v>
      </c>
      <c r="I4802">
        <v>0</v>
      </c>
      <c r="J4802">
        <v>0</v>
      </c>
      <c r="K4802" t="s">
        <v>1865</v>
      </c>
      <c r="M4802" s="15">
        <f t="shared" si="570"/>
        <v>0</v>
      </c>
      <c r="N4802" s="13">
        <f t="shared" si="571"/>
        <v>10</v>
      </c>
      <c r="O4802" s="13">
        <f t="shared" si="572"/>
        <v>12</v>
      </c>
      <c r="P4802" s="13">
        <f t="shared" si="573"/>
        <v>2016</v>
      </c>
      <c r="Q4802" s="13">
        <f t="shared" si="574"/>
        <v>0</v>
      </c>
    </row>
    <row r="4803" spans="1:17" x14ac:dyDescent="0.25">
      <c r="A4803" t="s">
        <v>9429</v>
      </c>
      <c r="B4803" t="s">
        <v>9430</v>
      </c>
      <c r="C4803">
        <v>42734.704594907409</v>
      </c>
      <c r="D4803">
        <v>15</v>
      </c>
      <c r="E4803" t="s">
        <v>13863</v>
      </c>
      <c r="F4803" t="s">
        <v>9401</v>
      </c>
      <c r="G4803" t="s">
        <v>9402</v>
      </c>
      <c r="H4803" t="s">
        <v>65</v>
      </c>
      <c r="I4803">
        <v>0</v>
      </c>
      <c r="J4803">
        <v>0</v>
      </c>
      <c r="K4803" t="s">
        <v>1865</v>
      </c>
      <c r="M4803" s="15">
        <f t="shared" si="570"/>
        <v>0</v>
      </c>
      <c r="N4803" s="13">
        <f t="shared" si="571"/>
        <v>10</v>
      </c>
      <c r="O4803" s="13">
        <f t="shared" si="572"/>
        <v>12</v>
      </c>
      <c r="P4803" s="13">
        <f t="shared" si="573"/>
        <v>2016</v>
      </c>
      <c r="Q4803" s="13">
        <f t="shared" si="574"/>
        <v>0</v>
      </c>
    </row>
    <row r="4804" spans="1:17" x14ac:dyDescent="0.25">
      <c r="A4804" t="s">
        <v>1863</v>
      </c>
      <c r="B4804" t="s">
        <v>1864</v>
      </c>
      <c r="C4804">
        <v>42734.704594907409</v>
      </c>
      <c r="D4804">
        <v>15</v>
      </c>
      <c r="E4804" t="s">
        <v>13863</v>
      </c>
      <c r="F4804" t="s">
        <v>9401</v>
      </c>
      <c r="G4804" t="s">
        <v>9402</v>
      </c>
      <c r="H4804" t="s">
        <v>65</v>
      </c>
      <c r="I4804">
        <v>0</v>
      </c>
      <c r="J4804">
        <v>0</v>
      </c>
      <c r="K4804" t="s">
        <v>1865</v>
      </c>
      <c r="M4804" s="15">
        <f t="shared" si="570"/>
        <v>0</v>
      </c>
      <c r="N4804" s="13">
        <f t="shared" si="571"/>
        <v>10</v>
      </c>
      <c r="O4804" s="13">
        <f t="shared" si="572"/>
        <v>12</v>
      </c>
      <c r="P4804" s="13">
        <f t="shared" si="573"/>
        <v>2016</v>
      </c>
      <c r="Q4804" s="13">
        <f t="shared" si="574"/>
        <v>0</v>
      </c>
    </row>
    <row r="4805" spans="1:17" x14ac:dyDescent="0.25">
      <c r="A4805" t="s">
        <v>2447</v>
      </c>
      <c r="B4805" t="s">
        <v>2448</v>
      </c>
      <c r="C4805">
        <v>42752.431238425925</v>
      </c>
      <c r="D4805">
        <v>20</v>
      </c>
      <c r="E4805" t="s">
        <v>13863</v>
      </c>
      <c r="F4805" t="s">
        <v>9431</v>
      </c>
      <c r="G4805" t="s">
        <v>9432</v>
      </c>
      <c r="H4805" t="s">
        <v>160</v>
      </c>
      <c r="I4805">
        <v>43.509</v>
      </c>
      <c r="J4805">
        <v>0</v>
      </c>
      <c r="K4805" t="s">
        <v>2451</v>
      </c>
      <c r="M4805" s="15">
        <f t="shared" si="570"/>
        <v>43.509</v>
      </c>
      <c r="N4805" s="13">
        <f t="shared" si="571"/>
        <v>10</v>
      </c>
      <c r="O4805" s="13">
        <f t="shared" si="572"/>
        <v>1</v>
      </c>
      <c r="P4805" s="13">
        <f t="shared" si="573"/>
        <v>2017</v>
      </c>
      <c r="Q4805" s="13">
        <f t="shared" si="574"/>
        <v>870.18000000000006</v>
      </c>
    </row>
    <row r="4806" spans="1:17" x14ac:dyDescent="0.25">
      <c r="A4806" t="s">
        <v>735</v>
      </c>
      <c r="B4806" t="s">
        <v>736</v>
      </c>
      <c r="C4806">
        <v>42752.431238425925</v>
      </c>
      <c r="D4806">
        <v>30</v>
      </c>
      <c r="E4806" t="s">
        <v>13863</v>
      </c>
      <c r="F4806" t="s">
        <v>9431</v>
      </c>
      <c r="G4806" t="s">
        <v>9432</v>
      </c>
      <c r="H4806" t="s">
        <v>160</v>
      </c>
      <c r="I4806">
        <v>36.957000000000001</v>
      </c>
      <c r="J4806">
        <v>0</v>
      </c>
      <c r="K4806" t="s">
        <v>739</v>
      </c>
      <c r="M4806" s="15">
        <f t="shared" si="570"/>
        <v>36.957000000000001</v>
      </c>
      <c r="N4806" s="13">
        <f t="shared" si="571"/>
        <v>10</v>
      </c>
      <c r="O4806" s="13">
        <f t="shared" si="572"/>
        <v>1</v>
      </c>
      <c r="P4806" s="13">
        <f t="shared" si="573"/>
        <v>2017</v>
      </c>
      <c r="Q4806" s="13">
        <f t="shared" si="574"/>
        <v>1108.71</v>
      </c>
    </row>
    <row r="4807" spans="1:17" x14ac:dyDescent="0.25">
      <c r="A4807" t="s">
        <v>644</v>
      </c>
      <c r="B4807" t="s">
        <v>645</v>
      </c>
      <c r="C4807">
        <v>42726.755219907405</v>
      </c>
      <c r="D4807">
        <v>15</v>
      </c>
      <c r="E4807" t="s">
        <v>13863</v>
      </c>
      <c r="F4807" t="s">
        <v>9433</v>
      </c>
      <c r="G4807" t="s">
        <v>9434</v>
      </c>
      <c r="H4807" t="s">
        <v>12</v>
      </c>
      <c r="I4807">
        <v>284</v>
      </c>
      <c r="J4807">
        <v>0</v>
      </c>
      <c r="K4807" t="s">
        <v>646</v>
      </c>
      <c r="M4807" s="15">
        <f t="shared" si="570"/>
        <v>284</v>
      </c>
      <c r="N4807" s="13">
        <f t="shared" si="571"/>
        <v>10</v>
      </c>
      <c r="O4807" s="13">
        <f t="shared" si="572"/>
        <v>12</v>
      </c>
      <c r="P4807" s="13">
        <f t="shared" si="573"/>
        <v>2016</v>
      </c>
      <c r="Q4807" s="13">
        <f t="shared" si="574"/>
        <v>4260</v>
      </c>
    </row>
    <row r="4808" spans="1:17" x14ac:dyDescent="0.25">
      <c r="A4808" t="s">
        <v>9435</v>
      </c>
      <c r="B4808" t="s">
        <v>9436</v>
      </c>
      <c r="C4808">
        <v>42726.767187500001</v>
      </c>
      <c r="D4808">
        <v>15</v>
      </c>
      <c r="E4808" t="s">
        <v>13863</v>
      </c>
      <c r="F4808" t="s">
        <v>9437</v>
      </c>
      <c r="G4808" t="s">
        <v>9438</v>
      </c>
      <c r="H4808" t="s">
        <v>1811</v>
      </c>
      <c r="I4808">
        <v>106.89</v>
      </c>
      <c r="J4808">
        <v>0</v>
      </c>
      <c r="K4808" t="s">
        <v>9439</v>
      </c>
      <c r="M4808" s="15">
        <f t="shared" si="570"/>
        <v>106.89</v>
      </c>
      <c r="N4808" s="13">
        <f t="shared" si="571"/>
        <v>10</v>
      </c>
      <c r="O4808" s="13">
        <f t="shared" si="572"/>
        <v>12</v>
      </c>
      <c r="P4808" s="13">
        <f t="shared" si="573"/>
        <v>2016</v>
      </c>
      <c r="Q4808" s="13">
        <f t="shared" si="574"/>
        <v>1603.35</v>
      </c>
    </row>
    <row r="4809" spans="1:17" x14ac:dyDescent="0.25">
      <c r="A4809" t="s">
        <v>8468</v>
      </c>
      <c r="B4809" t="s">
        <v>8469</v>
      </c>
      <c r="C4809">
        <v>42734.693078703705</v>
      </c>
      <c r="D4809">
        <v>1</v>
      </c>
      <c r="E4809" t="s">
        <v>13863</v>
      </c>
      <c r="F4809" t="s">
        <v>9440</v>
      </c>
      <c r="G4809" t="s">
        <v>9441</v>
      </c>
      <c r="H4809" t="s">
        <v>226</v>
      </c>
      <c r="I4809">
        <v>0</v>
      </c>
      <c r="J4809">
        <v>0</v>
      </c>
      <c r="K4809" t="s">
        <v>226</v>
      </c>
      <c r="M4809" s="15">
        <f t="shared" si="570"/>
        <v>0</v>
      </c>
      <c r="N4809" s="13">
        <f t="shared" si="571"/>
        <v>10</v>
      </c>
      <c r="O4809" s="13">
        <f t="shared" si="572"/>
        <v>12</v>
      </c>
      <c r="P4809" s="13">
        <f t="shared" si="573"/>
        <v>2016</v>
      </c>
      <c r="Q4809" s="13">
        <f t="shared" si="574"/>
        <v>0</v>
      </c>
    </row>
    <row r="4810" spans="1:17" x14ac:dyDescent="0.25">
      <c r="A4810" t="s">
        <v>218</v>
      </c>
      <c r="B4810" t="s">
        <v>219</v>
      </c>
      <c r="C4810">
        <v>42734.693518518521</v>
      </c>
      <c r="D4810">
        <v>2</v>
      </c>
      <c r="E4810" t="s">
        <v>13863</v>
      </c>
      <c r="F4810" t="s">
        <v>9442</v>
      </c>
      <c r="G4810" t="s">
        <v>9443</v>
      </c>
      <c r="H4810" t="s">
        <v>222</v>
      </c>
      <c r="I4810">
        <v>50.57</v>
      </c>
      <c r="J4810">
        <v>0</v>
      </c>
      <c r="K4810" t="s">
        <v>223</v>
      </c>
      <c r="M4810" s="15">
        <f t="shared" si="570"/>
        <v>50.57</v>
      </c>
      <c r="N4810" s="13">
        <f t="shared" si="571"/>
        <v>10</v>
      </c>
      <c r="O4810" s="13">
        <f t="shared" si="572"/>
        <v>12</v>
      </c>
      <c r="P4810" s="13">
        <f t="shared" si="573"/>
        <v>2016</v>
      </c>
      <c r="Q4810" s="13">
        <f t="shared" si="574"/>
        <v>101.14</v>
      </c>
    </row>
    <row r="4811" spans="1:17" x14ac:dyDescent="0.25">
      <c r="A4811" t="s">
        <v>7186</v>
      </c>
      <c r="B4811" t="s">
        <v>7187</v>
      </c>
      <c r="C4811">
        <v>42752.431238425925</v>
      </c>
      <c r="D4811">
        <v>50</v>
      </c>
      <c r="E4811" t="s">
        <v>13863</v>
      </c>
      <c r="F4811" t="s">
        <v>9431</v>
      </c>
      <c r="G4811" t="s">
        <v>9432</v>
      </c>
      <c r="H4811" t="s">
        <v>160</v>
      </c>
      <c r="I4811">
        <v>6.2640000000000002</v>
      </c>
      <c r="J4811">
        <v>0</v>
      </c>
      <c r="K4811" t="s">
        <v>739</v>
      </c>
      <c r="M4811" s="15">
        <f t="shared" si="570"/>
        <v>6.2640000000000002</v>
      </c>
      <c r="N4811" s="13">
        <f t="shared" si="571"/>
        <v>10</v>
      </c>
      <c r="O4811" s="13">
        <f t="shared" si="572"/>
        <v>1</v>
      </c>
      <c r="P4811" s="13">
        <f t="shared" si="573"/>
        <v>2017</v>
      </c>
      <c r="Q4811" s="13">
        <f t="shared" si="574"/>
        <v>313.2</v>
      </c>
    </row>
    <row r="4812" spans="1:17" x14ac:dyDescent="0.25">
      <c r="A4812" t="s">
        <v>3178</v>
      </c>
      <c r="B4812" t="s">
        <v>3179</v>
      </c>
      <c r="C4812">
        <v>42765.706736111111</v>
      </c>
      <c r="D4812">
        <v>8</v>
      </c>
      <c r="E4812" t="s">
        <v>13863</v>
      </c>
      <c r="F4812" t="s">
        <v>9444</v>
      </c>
      <c r="G4812" t="s">
        <v>9445</v>
      </c>
      <c r="H4812" t="s">
        <v>229</v>
      </c>
      <c r="I4812">
        <v>1.4625999999999999</v>
      </c>
      <c r="J4812">
        <v>0</v>
      </c>
      <c r="K4812" t="s">
        <v>229</v>
      </c>
      <c r="M4812" s="15">
        <f t="shared" si="570"/>
        <v>1.4625999999999999</v>
      </c>
      <c r="N4812" s="13">
        <f t="shared" si="571"/>
        <v>10</v>
      </c>
      <c r="O4812" s="13">
        <f t="shared" si="572"/>
        <v>1</v>
      </c>
      <c r="P4812" s="13">
        <f t="shared" si="573"/>
        <v>2017</v>
      </c>
      <c r="Q4812" s="13">
        <f t="shared" si="574"/>
        <v>11.700799999999999</v>
      </c>
    </row>
    <row r="4813" spans="1:17" x14ac:dyDescent="0.25">
      <c r="A4813" t="s">
        <v>2330</v>
      </c>
      <c r="B4813" t="s">
        <v>2331</v>
      </c>
      <c r="C4813">
        <v>42765.706736111111</v>
      </c>
      <c r="D4813">
        <v>8</v>
      </c>
      <c r="E4813" t="s">
        <v>13863</v>
      </c>
      <c r="F4813" t="s">
        <v>9444</v>
      </c>
      <c r="G4813" t="s">
        <v>9445</v>
      </c>
      <c r="H4813" t="s">
        <v>229</v>
      </c>
      <c r="I4813">
        <v>3.9861</v>
      </c>
      <c r="J4813">
        <v>0</v>
      </c>
      <c r="K4813" t="s">
        <v>229</v>
      </c>
      <c r="M4813" s="15">
        <f t="shared" si="570"/>
        <v>3.9861</v>
      </c>
      <c r="N4813" s="13">
        <f t="shared" si="571"/>
        <v>10</v>
      </c>
      <c r="O4813" s="13">
        <f t="shared" si="572"/>
        <v>1</v>
      </c>
      <c r="P4813" s="13">
        <f t="shared" si="573"/>
        <v>2017</v>
      </c>
      <c r="Q4813" s="13">
        <f t="shared" si="574"/>
        <v>31.8888</v>
      </c>
    </row>
    <row r="4814" spans="1:17" x14ac:dyDescent="0.25">
      <c r="A4814" t="s">
        <v>1662</v>
      </c>
      <c r="B4814" t="s">
        <v>1663</v>
      </c>
      <c r="C4814">
        <v>42765.706736111111</v>
      </c>
      <c r="D4814">
        <v>8</v>
      </c>
      <c r="E4814" t="s">
        <v>13863</v>
      </c>
      <c r="F4814" t="s">
        <v>9444</v>
      </c>
      <c r="G4814" t="s">
        <v>9445</v>
      </c>
      <c r="H4814" t="s">
        <v>229</v>
      </c>
      <c r="I4814">
        <v>2.3690000000000002</v>
      </c>
      <c r="J4814">
        <v>0</v>
      </c>
      <c r="K4814" t="s">
        <v>229</v>
      </c>
      <c r="M4814" s="15">
        <f t="shared" si="570"/>
        <v>2.3690000000000002</v>
      </c>
      <c r="N4814" s="13">
        <f t="shared" si="571"/>
        <v>10</v>
      </c>
      <c r="O4814" s="13">
        <f t="shared" si="572"/>
        <v>1</v>
      </c>
      <c r="P4814" s="13">
        <f t="shared" si="573"/>
        <v>2017</v>
      </c>
      <c r="Q4814" s="13">
        <f t="shared" si="574"/>
        <v>18.952000000000002</v>
      </c>
    </row>
    <row r="4815" spans="1:17" x14ac:dyDescent="0.25">
      <c r="A4815" t="s">
        <v>4465</v>
      </c>
      <c r="B4815" t="s">
        <v>4466</v>
      </c>
      <c r="C4815">
        <v>42765.706736111111</v>
      </c>
      <c r="D4815">
        <v>8</v>
      </c>
      <c r="E4815" t="s">
        <v>13863</v>
      </c>
      <c r="F4815" t="s">
        <v>9444</v>
      </c>
      <c r="G4815" t="s">
        <v>9445</v>
      </c>
      <c r="H4815" t="s">
        <v>229</v>
      </c>
      <c r="I4815">
        <v>4.9400000000000004</v>
      </c>
      <c r="J4815">
        <v>0</v>
      </c>
      <c r="K4815" t="s">
        <v>229</v>
      </c>
      <c r="M4815" s="15">
        <f t="shared" si="570"/>
        <v>4.9400000000000004</v>
      </c>
      <c r="N4815" s="13">
        <f t="shared" si="571"/>
        <v>10</v>
      </c>
      <c r="O4815" s="13">
        <f t="shared" si="572"/>
        <v>1</v>
      </c>
      <c r="P4815" s="13">
        <f t="shared" si="573"/>
        <v>2017</v>
      </c>
      <c r="Q4815" s="13">
        <f t="shared" si="574"/>
        <v>39.520000000000003</v>
      </c>
    </row>
    <row r="4816" spans="1:17" x14ac:dyDescent="0.25">
      <c r="A4816" t="s">
        <v>683</v>
      </c>
      <c r="B4816" t="s">
        <v>684</v>
      </c>
      <c r="C4816">
        <v>42765.706736111111</v>
      </c>
      <c r="D4816">
        <v>28</v>
      </c>
      <c r="E4816" t="s">
        <v>13863</v>
      </c>
      <c r="F4816" t="s">
        <v>9444</v>
      </c>
      <c r="G4816" t="s">
        <v>9445</v>
      </c>
      <c r="H4816" t="s">
        <v>229</v>
      </c>
      <c r="I4816">
        <v>9.3935999999999993</v>
      </c>
      <c r="J4816">
        <v>0</v>
      </c>
      <c r="K4816" t="s">
        <v>229</v>
      </c>
      <c r="M4816" s="15">
        <f t="shared" si="570"/>
        <v>9.3935999999999993</v>
      </c>
      <c r="N4816" s="13">
        <f t="shared" si="571"/>
        <v>10</v>
      </c>
      <c r="O4816" s="13">
        <f t="shared" si="572"/>
        <v>1</v>
      </c>
      <c r="P4816" s="13">
        <f t="shared" si="573"/>
        <v>2017</v>
      </c>
      <c r="Q4816" s="13">
        <f t="shared" si="574"/>
        <v>263.02080000000001</v>
      </c>
    </row>
    <row r="4817" spans="1:17" x14ac:dyDescent="0.25">
      <c r="A4817" t="s">
        <v>687</v>
      </c>
      <c r="B4817" t="s">
        <v>688</v>
      </c>
      <c r="C4817">
        <v>42765.706736111111</v>
      </c>
      <c r="D4817">
        <v>12</v>
      </c>
      <c r="E4817" t="s">
        <v>13863</v>
      </c>
      <c r="F4817" t="s">
        <v>9444</v>
      </c>
      <c r="G4817" t="s">
        <v>9445</v>
      </c>
      <c r="H4817" t="s">
        <v>229</v>
      </c>
      <c r="I4817">
        <v>8.7138000000000009</v>
      </c>
      <c r="J4817">
        <v>0</v>
      </c>
      <c r="K4817" t="s">
        <v>229</v>
      </c>
      <c r="M4817" s="15">
        <f t="shared" si="570"/>
        <v>8.7138000000000009</v>
      </c>
      <c r="N4817" s="13">
        <f t="shared" si="571"/>
        <v>10</v>
      </c>
      <c r="O4817" s="13">
        <f t="shared" si="572"/>
        <v>1</v>
      </c>
      <c r="P4817" s="13">
        <f t="shared" si="573"/>
        <v>2017</v>
      </c>
      <c r="Q4817" s="13">
        <f t="shared" si="574"/>
        <v>104.56560000000002</v>
      </c>
    </row>
    <row r="4818" spans="1:17" x14ac:dyDescent="0.25">
      <c r="A4818" t="s">
        <v>689</v>
      </c>
      <c r="B4818" t="s">
        <v>690</v>
      </c>
      <c r="C4818">
        <v>42765.706736111111</v>
      </c>
      <c r="D4818">
        <v>12</v>
      </c>
      <c r="E4818" t="s">
        <v>13863</v>
      </c>
      <c r="F4818" t="s">
        <v>9444</v>
      </c>
      <c r="G4818" t="s">
        <v>9445</v>
      </c>
      <c r="H4818" t="s">
        <v>229</v>
      </c>
      <c r="I4818">
        <v>8.8064999999999998</v>
      </c>
      <c r="J4818">
        <v>0</v>
      </c>
      <c r="K4818" t="s">
        <v>229</v>
      </c>
      <c r="M4818" s="15">
        <f t="shared" si="570"/>
        <v>8.8064999999999998</v>
      </c>
      <c r="N4818" s="13">
        <f t="shared" si="571"/>
        <v>10</v>
      </c>
      <c r="O4818" s="13">
        <f t="shared" si="572"/>
        <v>1</v>
      </c>
      <c r="P4818" s="13">
        <f t="shared" si="573"/>
        <v>2017</v>
      </c>
      <c r="Q4818" s="13">
        <f t="shared" si="574"/>
        <v>105.678</v>
      </c>
    </row>
    <row r="4819" spans="1:17" x14ac:dyDescent="0.25">
      <c r="A4819" t="s">
        <v>693</v>
      </c>
      <c r="B4819" t="s">
        <v>694</v>
      </c>
      <c r="C4819">
        <v>42765.706736111111</v>
      </c>
      <c r="D4819">
        <v>16</v>
      </c>
      <c r="E4819" t="s">
        <v>13863</v>
      </c>
      <c r="F4819" t="s">
        <v>9444</v>
      </c>
      <c r="G4819" t="s">
        <v>9445</v>
      </c>
      <c r="H4819" t="s">
        <v>229</v>
      </c>
      <c r="I4819">
        <v>7.3387000000000002</v>
      </c>
      <c r="J4819">
        <v>0</v>
      </c>
      <c r="K4819" t="s">
        <v>229</v>
      </c>
      <c r="M4819" s="15">
        <f t="shared" si="570"/>
        <v>7.3387000000000002</v>
      </c>
      <c r="N4819" s="13">
        <f t="shared" si="571"/>
        <v>10</v>
      </c>
      <c r="O4819" s="13">
        <f t="shared" si="572"/>
        <v>1</v>
      </c>
      <c r="P4819" s="13">
        <f t="shared" si="573"/>
        <v>2017</v>
      </c>
      <c r="Q4819" s="13">
        <f t="shared" si="574"/>
        <v>117.4192</v>
      </c>
    </row>
    <row r="4820" spans="1:17" x14ac:dyDescent="0.25">
      <c r="A4820" t="s">
        <v>695</v>
      </c>
      <c r="B4820" t="s">
        <v>696</v>
      </c>
      <c r="C4820">
        <v>42765.706736111111</v>
      </c>
      <c r="D4820">
        <v>16</v>
      </c>
      <c r="E4820" t="s">
        <v>13863</v>
      </c>
      <c r="F4820" t="s">
        <v>9444</v>
      </c>
      <c r="G4820" t="s">
        <v>9445</v>
      </c>
      <c r="H4820" t="s">
        <v>229</v>
      </c>
      <c r="I4820">
        <v>7.8280000000000003</v>
      </c>
      <c r="J4820">
        <v>0</v>
      </c>
      <c r="K4820" t="s">
        <v>229</v>
      </c>
      <c r="M4820" s="15">
        <f t="shared" si="570"/>
        <v>7.8280000000000003</v>
      </c>
      <c r="N4820" s="13">
        <f t="shared" si="571"/>
        <v>10</v>
      </c>
      <c r="O4820" s="13">
        <f t="shared" si="572"/>
        <v>1</v>
      </c>
      <c r="P4820" s="13">
        <f t="shared" si="573"/>
        <v>2017</v>
      </c>
      <c r="Q4820" s="13">
        <f t="shared" si="574"/>
        <v>125.248</v>
      </c>
    </row>
    <row r="4821" spans="1:17" x14ac:dyDescent="0.25">
      <c r="A4821" t="s">
        <v>1660</v>
      </c>
      <c r="B4821" t="s">
        <v>1661</v>
      </c>
      <c r="C4821">
        <v>42765.706736111111</v>
      </c>
      <c r="D4821">
        <v>8</v>
      </c>
      <c r="E4821" t="s">
        <v>13863</v>
      </c>
      <c r="F4821" t="s">
        <v>9444</v>
      </c>
      <c r="G4821" t="s">
        <v>9445</v>
      </c>
      <c r="H4821" t="s">
        <v>229</v>
      </c>
      <c r="I4821">
        <v>4.8925000000000001</v>
      </c>
      <c r="J4821">
        <v>0</v>
      </c>
      <c r="K4821" t="s">
        <v>229</v>
      </c>
      <c r="M4821" s="15">
        <f t="shared" si="570"/>
        <v>4.8925000000000001</v>
      </c>
      <c r="N4821" s="13">
        <f t="shared" si="571"/>
        <v>10</v>
      </c>
      <c r="O4821" s="13">
        <f t="shared" si="572"/>
        <v>1</v>
      </c>
      <c r="P4821" s="13">
        <f t="shared" si="573"/>
        <v>2017</v>
      </c>
      <c r="Q4821" s="13">
        <f t="shared" si="574"/>
        <v>39.14</v>
      </c>
    </row>
    <row r="4822" spans="1:17" x14ac:dyDescent="0.25">
      <c r="A4822" t="s">
        <v>4463</v>
      </c>
      <c r="B4822" t="s">
        <v>4464</v>
      </c>
      <c r="C4822">
        <v>42765.706736111111</v>
      </c>
      <c r="D4822">
        <v>8</v>
      </c>
      <c r="E4822" t="s">
        <v>13863</v>
      </c>
      <c r="F4822" t="s">
        <v>9444</v>
      </c>
      <c r="G4822" t="s">
        <v>9445</v>
      </c>
      <c r="H4822" t="s">
        <v>229</v>
      </c>
      <c r="I4822">
        <v>3.9140000000000001</v>
      </c>
      <c r="J4822">
        <v>0</v>
      </c>
      <c r="K4822" t="s">
        <v>229</v>
      </c>
      <c r="M4822" s="15">
        <f t="shared" si="570"/>
        <v>3.9140000000000001</v>
      </c>
      <c r="N4822" s="13">
        <f t="shared" si="571"/>
        <v>10</v>
      </c>
      <c r="O4822" s="13">
        <f t="shared" si="572"/>
        <v>1</v>
      </c>
      <c r="P4822" s="13">
        <f t="shared" si="573"/>
        <v>2017</v>
      </c>
      <c r="Q4822" s="13">
        <f t="shared" si="574"/>
        <v>31.312000000000001</v>
      </c>
    </row>
    <row r="4823" spans="1:17" x14ac:dyDescent="0.25">
      <c r="A4823" t="s">
        <v>699</v>
      </c>
      <c r="B4823" t="s">
        <v>700</v>
      </c>
      <c r="C4823">
        <v>42765.706736111111</v>
      </c>
      <c r="D4823">
        <v>16</v>
      </c>
      <c r="E4823" t="s">
        <v>13863</v>
      </c>
      <c r="F4823" t="s">
        <v>9444</v>
      </c>
      <c r="G4823" t="s">
        <v>9445</v>
      </c>
      <c r="H4823" t="s">
        <v>229</v>
      </c>
      <c r="I4823">
        <v>13.4415</v>
      </c>
      <c r="J4823">
        <v>0</v>
      </c>
      <c r="K4823" t="s">
        <v>229</v>
      </c>
      <c r="M4823" s="15">
        <f t="shared" si="570"/>
        <v>13.4415</v>
      </c>
      <c r="N4823" s="13">
        <f t="shared" si="571"/>
        <v>10</v>
      </c>
      <c r="O4823" s="13">
        <f t="shared" si="572"/>
        <v>1</v>
      </c>
      <c r="P4823" s="13">
        <f t="shared" si="573"/>
        <v>2017</v>
      </c>
      <c r="Q4823" s="13">
        <f t="shared" si="574"/>
        <v>215.06399999999999</v>
      </c>
    </row>
    <row r="4824" spans="1:17" x14ac:dyDescent="0.25">
      <c r="A4824" t="s">
        <v>7151</v>
      </c>
      <c r="B4824" t="s">
        <v>7152</v>
      </c>
      <c r="C4824">
        <v>42765.706736111111</v>
      </c>
      <c r="D4824">
        <v>4</v>
      </c>
      <c r="E4824" t="s">
        <v>13863</v>
      </c>
      <c r="F4824" t="s">
        <v>9444</v>
      </c>
      <c r="G4824" t="s">
        <v>9445</v>
      </c>
      <c r="H4824" t="s">
        <v>229</v>
      </c>
      <c r="I4824">
        <v>23.875399999999999</v>
      </c>
      <c r="J4824">
        <v>0</v>
      </c>
      <c r="K4824" t="s">
        <v>229</v>
      </c>
      <c r="M4824" s="15">
        <f t="shared" si="570"/>
        <v>23.875399999999999</v>
      </c>
      <c r="N4824" s="13">
        <f t="shared" si="571"/>
        <v>10</v>
      </c>
      <c r="O4824" s="13">
        <f t="shared" si="572"/>
        <v>1</v>
      </c>
      <c r="P4824" s="13">
        <f t="shared" si="573"/>
        <v>2017</v>
      </c>
      <c r="Q4824" s="13">
        <f t="shared" si="574"/>
        <v>95.501599999999996</v>
      </c>
    </row>
    <row r="4825" spans="1:17" x14ac:dyDescent="0.25">
      <c r="A4825" t="s">
        <v>1916</v>
      </c>
      <c r="B4825" t="s">
        <v>1917</v>
      </c>
      <c r="C4825">
        <v>42726.765833333331</v>
      </c>
      <c r="D4825">
        <v>50</v>
      </c>
      <c r="E4825" t="s">
        <v>13863</v>
      </c>
      <c r="F4825" t="s">
        <v>9446</v>
      </c>
      <c r="G4825" t="s">
        <v>9447</v>
      </c>
      <c r="H4825" t="s">
        <v>181</v>
      </c>
      <c r="I4825">
        <v>0.33</v>
      </c>
      <c r="J4825">
        <v>0</v>
      </c>
      <c r="K4825" t="s">
        <v>1511</v>
      </c>
      <c r="M4825" s="15">
        <f t="shared" si="570"/>
        <v>0.33</v>
      </c>
      <c r="N4825" s="13">
        <f t="shared" si="571"/>
        <v>10</v>
      </c>
      <c r="O4825" s="13">
        <f t="shared" si="572"/>
        <v>12</v>
      </c>
      <c r="P4825" s="13">
        <f t="shared" si="573"/>
        <v>2016</v>
      </c>
      <c r="Q4825" s="13">
        <f t="shared" si="574"/>
        <v>16.5</v>
      </c>
    </row>
    <row r="4826" spans="1:17" x14ac:dyDescent="0.25">
      <c r="A4826" t="s">
        <v>9448</v>
      </c>
      <c r="B4826" t="s">
        <v>9449</v>
      </c>
      <c r="C4826">
        <v>42765.706736111111</v>
      </c>
      <c r="D4826">
        <v>10</v>
      </c>
      <c r="E4826" t="s">
        <v>13863</v>
      </c>
      <c r="F4826" t="s">
        <v>9444</v>
      </c>
      <c r="G4826" t="s">
        <v>9445</v>
      </c>
      <c r="H4826" t="s">
        <v>229</v>
      </c>
      <c r="I4826">
        <v>0</v>
      </c>
      <c r="J4826">
        <v>0</v>
      </c>
      <c r="K4826" t="s">
        <v>229</v>
      </c>
      <c r="M4826" s="15">
        <f t="shared" si="570"/>
        <v>0</v>
      </c>
      <c r="N4826" s="13">
        <f t="shared" si="571"/>
        <v>10</v>
      </c>
      <c r="O4826" s="13">
        <f t="shared" si="572"/>
        <v>1</v>
      </c>
      <c r="P4826" s="13">
        <f t="shared" si="573"/>
        <v>2017</v>
      </c>
      <c r="Q4826" s="13">
        <f t="shared" si="574"/>
        <v>0</v>
      </c>
    </row>
    <row r="4827" spans="1:17" x14ac:dyDescent="0.25">
      <c r="A4827" t="s">
        <v>2</v>
      </c>
      <c r="B4827" t="s">
        <v>3</v>
      </c>
      <c r="C4827">
        <v>42720.607291666667</v>
      </c>
      <c r="D4827">
        <v>300</v>
      </c>
      <c r="E4827" t="s">
        <v>13863</v>
      </c>
      <c r="F4827" t="s">
        <v>9450</v>
      </c>
      <c r="G4827" t="s">
        <v>9451</v>
      </c>
      <c r="H4827" t="s">
        <v>326</v>
      </c>
      <c r="I4827">
        <v>4.4000000000000004</v>
      </c>
      <c r="J4827">
        <v>0</v>
      </c>
      <c r="K4827" t="s">
        <v>7</v>
      </c>
      <c r="M4827" s="15">
        <f t="shared" si="570"/>
        <v>4.4000000000000004</v>
      </c>
      <c r="N4827" s="13">
        <f t="shared" si="571"/>
        <v>10</v>
      </c>
      <c r="O4827" s="13">
        <f t="shared" si="572"/>
        <v>12</v>
      </c>
      <c r="P4827" s="13">
        <f t="shared" si="573"/>
        <v>2016</v>
      </c>
      <c r="Q4827" s="13">
        <f t="shared" si="574"/>
        <v>1320</v>
      </c>
    </row>
    <row r="4828" spans="1:17" x14ac:dyDescent="0.25">
      <c r="A4828" t="s">
        <v>2469</v>
      </c>
      <c r="B4828" t="s">
        <v>2470</v>
      </c>
      <c r="C4828">
        <v>42751.340648148151</v>
      </c>
      <c r="D4828">
        <v>300</v>
      </c>
      <c r="E4828" t="s">
        <v>13863</v>
      </c>
      <c r="F4828" t="s">
        <v>9452</v>
      </c>
      <c r="G4828" t="s">
        <v>9453</v>
      </c>
      <c r="H4828" t="s">
        <v>65</v>
      </c>
      <c r="I4828">
        <v>0.105</v>
      </c>
      <c r="J4828">
        <v>0</v>
      </c>
      <c r="K4828" t="s">
        <v>2473</v>
      </c>
      <c r="M4828" s="15">
        <f t="shared" si="570"/>
        <v>0.105</v>
      </c>
      <c r="N4828" s="13">
        <f t="shared" si="571"/>
        <v>10</v>
      </c>
      <c r="O4828" s="13">
        <f t="shared" si="572"/>
        <v>1</v>
      </c>
      <c r="P4828" s="13">
        <f t="shared" si="573"/>
        <v>2017</v>
      </c>
      <c r="Q4828" s="13">
        <f t="shared" si="574"/>
        <v>31.5</v>
      </c>
    </row>
    <row r="4829" spans="1:17" x14ac:dyDescent="0.25">
      <c r="A4829" t="s">
        <v>2458</v>
      </c>
      <c r="B4829" t="s">
        <v>2459</v>
      </c>
      <c r="C4829">
        <v>42751.340648148151</v>
      </c>
      <c r="D4829">
        <v>500</v>
      </c>
      <c r="E4829" t="s">
        <v>13863</v>
      </c>
      <c r="F4829" t="s">
        <v>9452</v>
      </c>
      <c r="G4829" t="s">
        <v>9453</v>
      </c>
      <c r="H4829" t="s">
        <v>65</v>
      </c>
      <c r="I4829">
        <v>0.13700000000000001</v>
      </c>
      <c r="J4829">
        <v>60</v>
      </c>
      <c r="K4829" t="s">
        <v>2460</v>
      </c>
      <c r="M4829" s="15">
        <f t="shared" si="570"/>
        <v>5.4800000000000008E-2</v>
      </c>
      <c r="N4829" s="13">
        <f t="shared" si="571"/>
        <v>10</v>
      </c>
      <c r="O4829" s="13">
        <f t="shared" si="572"/>
        <v>1</v>
      </c>
      <c r="P4829" s="13">
        <f t="shared" si="573"/>
        <v>2017</v>
      </c>
      <c r="Q4829" s="13">
        <f t="shared" si="574"/>
        <v>27.400000000000006</v>
      </c>
    </row>
    <row r="4830" spans="1:17" x14ac:dyDescent="0.25">
      <c r="A4830" t="s">
        <v>3699</v>
      </c>
      <c r="B4830" t="s">
        <v>3700</v>
      </c>
      <c r="C4830">
        <v>42751.340648148151</v>
      </c>
      <c r="D4830">
        <v>500</v>
      </c>
      <c r="E4830" t="s">
        <v>13863</v>
      </c>
      <c r="F4830" t="s">
        <v>9452</v>
      </c>
      <c r="G4830" t="s">
        <v>9453</v>
      </c>
      <c r="H4830" t="s">
        <v>65</v>
      </c>
      <c r="I4830">
        <v>0.1825</v>
      </c>
      <c r="J4830">
        <v>60</v>
      </c>
      <c r="K4830" t="s">
        <v>3703</v>
      </c>
      <c r="M4830" s="15">
        <f t="shared" si="570"/>
        <v>7.2999999999999995E-2</v>
      </c>
      <c r="N4830" s="13">
        <f t="shared" si="571"/>
        <v>10</v>
      </c>
      <c r="O4830" s="13">
        <f t="shared" si="572"/>
        <v>1</v>
      </c>
      <c r="P4830" s="13">
        <f t="shared" si="573"/>
        <v>2017</v>
      </c>
      <c r="Q4830" s="13">
        <f t="shared" si="574"/>
        <v>36.5</v>
      </c>
    </row>
    <row r="4831" spans="1:17" x14ac:dyDescent="0.25">
      <c r="A4831" t="s">
        <v>9454</v>
      </c>
      <c r="B4831" t="s">
        <v>9455</v>
      </c>
      <c r="C4831">
        <v>42751.340648148151</v>
      </c>
      <c r="D4831">
        <v>100</v>
      </c>
      <c r="E4831" t="s">
        <v>13863</v>
      </c>
      <c r="F4831" t="s">
        <v>9452</v>
      </c>
      <c r="G4831" t="s">
        <v>9453</v>
      </c>
      <c r="H4831" t="s">
        <v>65</v>
      </c>
      <c r="I4831">
        <v>1.9E-2</v>
      </c>
      <c r="J4831">
        <v>0</v>
      </c>
      <c r="K4831" t="s">
        <v>65</v>
      </c>
      <c r="M4831" s="15">
        <f t="shared" si="570"/>
        <v>1.9E-2</v>
      </c>
      <c r="N4831" s="13">
        <f t="shared" si="571"/>
        <v>10</v>
      </c>
      <c r="O4831" s="13">
        <f t="shared" si="572"/>
        <v>1</v>
      </c>
      <c r="P4831" s="13">
        <f t="shared" si="573"/>
        <v>2017</v>
      </c>
      <c r="Q4831" s="13">
        <f t="shared" si="574"/>
        <v>1.9</v>
      </c>
    </row>
    <row r="4832" spans="1:17" x14ac:dyDescent="0.25">
      <c r="A4832" t="s">
        <v>218</v>
      </c>
      <c r="B4832" t="s">
        <v>219</v>
      </c>
      <c r="C4832">
        <v>42727.546597222223</v>
      </c>
      <c r="D4832">
        <v>3</v>
      </c>
      <c r="E4832" t="s">
        <v>13863</v>
      </c>
      <c r="F4832" t="s">
        <v>9456</v>
      </c>
      <c r="G4832" t="s">
        <v>9457</v>
      </c>
      <c r="H4832" t="s">
        <v>412</v>
      </c>
      <c r="I4832">
        <v>83.48</v>
      </c>
      <c r="J4832">
        <v>0</v>
      </c>
      <c r="K4832" t="s">
        <v>223</v>
      </c>
      <c r="M4832" s="15">
        <f t="shared" si="570"/>
        <v>83.48</v>
      </c>
      <c r="N4832" s="13">
        <f t="shared" si="571"/>
        <v>10</v>
      </c>
      <c r="O4832" s="13">
        <f t="shared" si="572"/>
        <v>12</v>
      </c>
      <c r="P4832" s="13">
        <f t="shared" si="573"/>
        <v>2016</v>
      </c>
      <c r="Q4832" s="13">
        <f t="shared" si="574"/>
        <v>250.44</v>
      </c>
    </row>
    <row r="4833" spans="1:17" x14ac:dyDescent="0.25">
      <c r="A4833" t="s">
        <v>8468</v>
      </c>
      <c r="B4833" t="s">
        <v>8469</v>
      </c>
      <c r="C4833">
        <v>42727.546990740739</v>
      </c>
      <c r="D4833">
        <v>1</v>
      </c>
      <c r="E4833" t="s">
        <v>13863</v>
      </c>
      <c r="F4833" t="s">
        <v>9458</v>
      </c>
      <c r="G4833" t="s">
        <v>9459</v>
      </c>
      <c r="H4833" t="s">
        <v>226</v>
      </c>
      <c r="I4833">
        <v>0</v>
      </c>
      <c r="J4833">
        <v>0</v>
      </c>
      <c r="K4833" t="s">
        <v>226</v>
      </c>
      <c r="M4833" s="15">
        <f t="shared" si="570"/>
        <v>0</v>
      </c>
      <c r="N4833" s="13">
        <f t="shared" si="571"/>
        <v>10</v>
      </c>
      <c r="O4833" s="13">
        <f t="shared" si="572"/>
        <v>12</v>
      </c>
      <c r="P4833" s="13">
        <f t="shared" si="573"/>
        <v>2016</v>
      </c>
      <c r="Q4833" s="13">
        <f t="shared" si="574"/>
        <v>0</v>
      </c>
    </row>
    <row r="4834" spans="1:17" x14ac:dyDescent="0.25">
      <c r="A4834" t="s">
        <v>218</v>
      </c>
      <c r="B4834" t="s">
        <v>219</v>
      </c>
      <c r="C4834">
        <v>42751.313761574071</v>
      </c>
      <c r="D4834">
        <v>1</v>
      </c>
      <c r="E4834" t="s">
        <v>13863</v>
      </c>
      <c r="F4834" t="s">
        <v>9460</v>
      </c>
      <c r="G4834" t="s">
        <v>9461</v>
      </c>
      <c r="H4834" t="s">
        <v>222</v>
      </c>
      <c r="I4834">
        <v>50.57</v>
      </c>
      <c r="J4834">
        <v>0</v>
      </c>
      <c r="K4834" t="s">
        <v>223</v>
      </c>
      <c r="M4834" s="15">
        <f t="shared" si="570"/>
        <v>50.57</v>
      </c>
      <c r="N4834" s="13">
        <f t="shared" si="571"/>
        <v>10</v>
      </c>
      <c r="O4834" s="13">
        <f t="shared" si="572"/>
        <v>1</v>
      </c>
      <c r="P4834" s="13">
        <f t="shared" si="573"/>
        <v>2017</v>
      </c>
      <c r="Q4834" s="13">
        <f t="shared" si="574"/>
        <v>50.57</v>
      </c>
    </row>
    <row r="4835" spans="1:17" x14ac:dyDescent="0.25">
      <c r="A4835" t="s">
        <v>5117</v>
      </c>
      <c r="B4835" t="s">
        <v>5118</v>
      </c>
      <c r="C4835">
        <v>42751.340648148151</v>
      </c>
      <c r="D4835">
        <v>500</v>
      </c>
      <c r="E4835" t="s">
        <v>13863</v>
      </c>
      <c r="F4835" t="s">
        <v>9452</v>
      </c>
      <c r="G4835" t="s">
        <v>9453</v>
      </c>
      <c r="H4835" t="s">
        <v>65</v>
      </c>
      <c r="I4835">
        <v>6.7500000000000004E-2</v>
      </c>
      <c r="J4835">
        <v>0</v>
      </c>
      <c r="K4835" t="s">
        <v>5119</v>
      </c>
      <c r="M4835" s="15">
        <f t="shared" si="570"/>
        <v>6.7500000000000004E-2</v>
      </c>
      <c r="N4835" s="13">
        <f t="shared" si="571"/>
        <v>10</v>
      </c>
      <c r="O4835" s="13">
        <f t="shared" si="572"/>
        <v>1</v>
      </c>
      <c r="P4835" s="13">
        <f t="shared" si="573"/>
        <v>2017</v>
      </c>
      <c r="Q4835" s="13">
        <f t="shared" si="574"/>
        <v>33.75</v>
      </c>
    </row>
    <row r="4836" spans="1:17" x14ac:dyDescent="0.25">
      <c r="A4836" t="s">
        <v>3186</v>
      </c>
      <c r="B4836" t="s">
        <v>3187</v>
      </c>
      <c r="C4836">
        <v>42752.613854166666</v>
      </c>
      <c r="D4836">
        <v>20</v>
      </c>
      <c r="E4836" t="s">
        <v>13863</v>
      </c>
      <c r="F4836" t="s">
        <v>9462</v>
      </c>
      <c r="G4836" t="s">
        <v>9463</v>
      </c>
      <c r="H4836" t="s">
        <v>12</v>
      </c>
      <c r="I4836">
        <v>315</v>
      </c>
      <c r="J4836">
        <v>0</v>
      </c>
      <c r="K4836" t="s">
        <v>3188</v>
      </c>
      <c r="M4836" s="15">
        <f t="shared" si="570"/>
        <v>315</v>
      </c>
      <c r="N4836" s="13">
        <f t="shared" si="571"/>
        <v>10</v>
      </c>
      <c r="O4836" s="13">
        <f t="shared" si="572"/>
        <v>1</v>
      </c>
      <c r="P4836" s="13">
        <f t="shared" si="573"/>
        <v>2017</v>
      </c>
      <c r="Q4836" s="13">
        <f t="shared" si="574"/>
        <v>6300</v>
      </c>
    </row>
    <row r="4837" spans="1:17" x14ac:dyDescent="0.25">
      <c r="A4837" t="s">
        <v>1992</v>
      </c>
      <c r="B4837" t="s">
        <v>1993</v>
      </c>
      <c r="C4837">
        <v>42773.595393518517</v>
      </c>
      <c r="D4837">
        <v>100</v>
      </c>
      <c r="E4837" t="s">
        <v>13863</v>
      </c>
      <c r="F4837" t="s">
        <v>9464</v>
      </c>
      <c r="G4837" t="s">
        <v>9465</v>
      </c>
      <c r="H4837" t="s">
        <v>160</v>
      </c>
      <c r="I4837">
        <v>12.337999999999999</v>
      </c>
      <c r="J4837">
        <v>0</v>
      </c>
      <c r="K4837" t="s">
        <v>1994</v>
      </c>
      <c r="M4837" s="15">
        <f t="shared" si="570"/>
        <v>12.337999999999999</v>
      </c>
      <c r="N4837" s="13">
        <f t="shared" si="571"/>
        <v>10</v>
      </c>
      <c r="O4837" s="13">
        <f t="shared" si="572"/>
        <v>2</v>
      </c>
      <c r="P4837" s="13">
        <f t="shared" si="573"/>
        <v>2017</v>
      </c>
      <c r="Q4837" s="13">
        <f t="shared" si="574"/>
        <v>1233.8</v>
      </c>
    </row>
    <row r="4838" spans="1:17" x14ac:dyDescent="0.25">
      <c r="A4838" t="s">
        <v>9466</v>
      </c>
      <c r="B4838" t="s">
        <v>9467</v>
      </c>
      <c r="C4838">
        <v>42830.272407407407</v>
      </c>
      <c r="D4838">
        <v>15</v>
      </c>
      <c r="E4838" t="s">
        <v>13863</v>
      </c>
      <c r="F4838" t="s">
        <v>9361</v>
      </c>
      <c r="G4838" t="s">
        <v>9362</v>
      </c>
      <c r="H4838" t="s">
        <v>314</v>
      </c>
      <c r="I4838">
        <v>49.75</v>
      </c>
      <c r="J4838">
        <v>35</v>
      </c>
      <c r="K4838" t="s">
        <v>314</v>
      </c>
      <c r="M4838" s="15">
        <f t="shared" si="570"/>
        <v>32.337499999999999</v>
      </c>
      <c r="N4838" s="13">
        <f t="shared" si="571"/>
        <v>10</v>
      </c>
      <c r="O4838" s="13">
        <f t="shared" si="572"/>
        <v>4</v>
      </c>
      <c r="P4838" s="13">
        <f t="shared" si="573"/>
        <v>2017</v>
      </c>
      <c r="Q4838" s="13">
        <f t="shared" si="574"/>
        <v>485.0625</v>
      </c>
    </row>
    <row r="4839" spans="1:17" x14ac:dyDescent="0.25">
      <c r="A4839" t="s">
        <v>5508</v>
      </c>
      <c r="B4839" t="s">
        <v>5509</v>
      </c>
      <c r="C4839">
        <v>42803.441678240742</v>
      </c>
      <c r="D4839">
        <v>7</v>
      </c>
      <c r="E4839" t="s">
        <v>13863</v>
      </c>
      <c r="F4839" t="s">
        <v>9361</v>
      </c>
      <c r="G4839" t="s">
        <v>9468</v>
      </c>
      <c r="H4839" t="s">
        <v>314</v>
      </c>
      <c r="I4839">
        <v>71.5</v>
      </c>
      <c r="J4839">
        <v>35</v>
      </c>
      <c r="K4839" t="s">
        <v>314</v>
      </c>
      <c r="M4839" s="15">
        <f t="shared" si="570"/>
        <v>46.475000000000001</v>
      </c>
      <c r="N4839" s="13">
        <f t="shared" si="571"/>
        <v>10</v>
      </c>
      <c r="O4839" s="13">
        <f t="shared" si="572"/>
        <v>3</v>
      </c>
      <c r="P4839" s="13">
        <f t="shared" si="573"/>
        <v>2017</v>
      </c>
      <c r="Q4839" s="13">
        <f t="shared" si="574"/>
        <v>325.32499999999999</v>
      </c>
    </row>
    <row r="4840" spans="1:17" x14ac:dyDescent="0.25">
      <c r="A4840" t="s">
        <v>310</v>
      </c>
      <c r="B4840" t="s">
        <v>311</v>
      </c>
      <c r="C4840">
        <v>42803.441678240742</v>
      </c>
      <c r="D4840">
        <v>6</v>
      </c>
      <c r="E4840" t="s">
        <v>13863</v>
      </c>
      <c r="F4840" t="s">
        <v>9361</v>
      </c>
      <c r="G4840" t="s">
        <v>9468</v>
      </c>
      <c r="H4840" t="s">
        <v>314</v>
      </c>
      <c r="I4840">
        <v>83.75</v>
      </c>
      <c r="J4840">
        <v>35</v>
      </c>
      <c r="K4840" t="s">
        <v>314</v>
      </c>
      <c r="M4840" s="15">
        <f t="shared" si="570"/>
        <v>54.4375</v>
      </c>
      <c r="N4840" s="13">
        <f t="shared" si="571"/>
        <v>10</v>
      </c>
      <c r="O4840" s="13">
        <f t="shared" si="572"/>
        <v>3</v>
      </c>
      <c r="P4840" s="13">
        <f t="shared" si="573"/>
        <v>2017</v>
      </c>
      <c r="Q4840" s="13">
        <f t="shared" si="574"/>
        <v>326.625</v>
      </c>
    </row>
    <row r="4841" spans="1:17" x14ac:dyDescent="0.25">
      <c r="A4841" t="s">
        <v>5508</v>
      </c>
      <c r="B4841" t="s">
        <v>5509</v>
      </c>
      <c r="C4841">
        <v>42815.390381944446</v>
      </c>
      <c r="D4841">
        <v>18</v>
      </c>
      <c r="E4841" t="s">
        <v>13863</v>
      </c>
      <c r="F4841" t="s">
        <v>9361</v>
      </c>
      <c r="G4841" t="s">
        <v>9469</v>
      </c>
      <c r="H4841" t="s">
        <v>314</v>
      </c>
      <c r="I4841">
        <v>71.5</v>
      </c>
      <c r="J4841">
        <v>35</v>
      </c>
      <c r="K4841" t="s">
        <v>314</v>
      </c>
      <c r="M4841" s="15">
        <f t="shared" si="570"/>
        <v>46.475000000000001</v>
      </c>
      <c r="N4841" s="13">
        <f t="shared" si="571"/>
        <v>10</v>
      </c>
      <c r="O4841" s="13">
        <f t="shared" si="572"/>
        <v>3</v>
      </c>
      <c r="P4841" s="13">
        <f t="shared" si="573"/>
        <v>2017</v>
      </c>
      <c r="Q4841" s="13">
        <f t="shared" si="574"/>
        <v>836.55000000000007</v>
      </c>
    </row>
    <row r="4842" spans="1:17" x14ac:dyDescent="0.25">
      <c r="A4842" t="s">
        <v>310</v>
      </c>
      <c r="B4842" t="s">
        <v>311</v>
      </c>
      <c r="C4842">
        <v>42815.390381944446</v>
      </c>
      <c r="D4842">
        <v>44</v>
      </c>
      <c r="E4842" t="s">
        <v>13863</v>
      </c>
      <c r="F4842" t="s">
        <v>9361</v>
      </c>
      <c r="G4842" t="s">
        <v>9469</v>
      </c>
      <c r="H4842" t="s">
        <v>314</v>
      </c>
      <c r="I4842">
        <v>83.75</v>
      </c>
      <c r="J4842">
        <v>35</v>
      </c>
      <c r="K4842" t="s">
        <v>314</v>
      </c>
      <c r="M4842" s="15">
        <f t="shared" si="570"/>
        <v>54.4375</v>
      </c>
      <c r="N4842" s="13">
        <f t="shared" si="571"/>
        <v>10</v>
      </c>
      <c r="O4842" s="13">
        <f t="shared" si="572"/>
        <v>3</v>
      </c>
      <c r="P4842" s="13">
        <f t="shared" si="573"/>
        <v>2017</v>
      </c>
      <c r="Q4842" s="13">
        <f t="shared" si="574"/>
        <v>2395.25</v>
      </c>
    </row>
    <row r="4843" spans="1:17" x14ac:dyDescent="0.25">
      <c r="A4843" t="s">
        <v>9470</v>
      </c>
      <c r="B4843" t="s">
        <v>9470</v>
      </c>
      <c r="C4843">
        <v>42732.643993055557</v>
      </c>
      <c r="D4843">
        <v>4</v>
      </c>
      <c r="E4843" t="s">
        <v>13863</v>
      </c>
      <c r="F4843" t="s">
        <v>9380</v>
      </c>
      <c r="G4843" t="s">
        <v>9381</v>
      </c>
      <c r="H4843" t="s">
        <v>1175</v>
      </c>
      <c r="I4843">
        <v>878.33</v>
      </c>
      <c r="J4843">
        <v>0</v>
      </c>
      <c r="K4843" t="s">
        <v>1175</v>
      </c>
      <c r="M4843" s="15">
        <f t="shared" si="570"/>
        <v>878.33</v>
      </c>
      <c r="N4843" s="13">
        <f t="shared" si="571"/>
        <v>75</v>
      </c>
      <c r="O4843" s="13">
        <f t="shared" si="572"/>
        <v>12</v>
      </c>
      <c r="P4843" s="13">
        <f t="shared" si="573"/>
        <v>2016</v>
      </c>
      <c r="Q4843" s="13">
        <f t="shared" si="574"/>
        <v>3513.32</v>
      </c>
    </row>
    <row r="4844" spans="1:17" x14ac:dyDescent="0.25">
      <c r="A4844" t="s">
        <v>3182</v>
      </c>
      <c r="B4844" t="s">
        <v>3183</v>
      </c>
      <c r="C4844">
        <v>42724.680023148147</v>
      </c>
      <c r="D4844">
        <v>23</v>
      </c>
      <c r="E4844" t="s">
        <v>13863</v>
      </c>
      <c r="F4844" t="s">
        <v>9471</v>
      </c>
      <c r="G4844" t="s">
        <v>9472</v>
      </c>
      <c r="H4844" t="s">
        <v>12</v>
      </c>
      <c r="I4844">
        <v>46</v>
      </c>
      <c r="J4844">
        <v>0</v>
      </c>
      <c r="K4844" t="s">
        <v>3185</v>
      </c>
      <c r="M4844" s="15">
        <f t="shared" si="570"/>
        <v>46</v>
      </c>
      <c r="N4844" s="13">
        <f t="shared" si="571"/>
        <v>10</v>
      </c>
      <c r="O4844" s="13">
        <f t="shared" si="572"/>
        <v>12</v>
      </c>
      <c r="P4844" s="13">
        <f t="shared" si="573"/>
        <v>2016</v>
      </c>
      <c r="Q4844" s="13">
        <f t="shared" si="574"/>
        <v>1058</v>
      </c>
    </row>
    <row r="4845" spans="1:17" x14ac:dyDescent="0.25">
      <c r="A4845" t="s">
        <v>8264</v>
      </c>
      <c r="B4845" t="s">
        <v>8265</v>
      </c>
      <c r="C4845">
        <v>42719.532372685186</v>
      </c>
      <c r="D4845">
        <v>10</v>
      </c>
      <c r="E4845" t="s">
        <v>13863</v>
      </c>
      <c r="F4845" t="s">
        <v>9473</v>
      </c>
      <c r="G4845" t="s">
        <v>9474</v>
      </c>
      <c r="H4845" t="s">
        <v>181</v>
      </c>
      <c r="I4845">
        <v>3.4</v>
      </c>
      <c r="J4845">
        <v>0</v>
      </c>
      <c r="K4845" t="s">
        <v>8268</v>
      </c>
      <c r="M4845" s="15">
        <f t="shared" si="570"/>
        <v>3.4</v>
      </c>
      <c r="N4845" s="13">
        <f t="shared" si="571"/>
        <v>10</v>
      </c>
      <c r="O4845" s="13">
        <f t="shared" si="572"/>
        <v>12</v>
      </c>
      <c r="P4845" s="13">
        <f t="shared" si="573"/>
        <v>2016</v>
      </c>
      <c r="Q4845" s="13">
        <f t="shared" si="574"/>
        <v>34</v>
      </c>
    </row>
    <row r="4846" spans="1:17" x14ac:dyDescent="0.25">
      <c r="A4846" t="s">
        <v>9475</v>
      </c>
      <c r="B4846" t="s">
        <v>9476</v>
      </c>
      <c r="C4846">
        <v>42720.613668981481</v>
      </c>
      <c r="D4846">
        <v>200</v>
      </c>
      <c r="E4846" t="s">
        <v>13863</v>
      </c>
      <c r="F4846" t="s">
        <v>9477</v>
      </c>
      <c r="G4846" t="s">
        <v>9478</v>
      </c>
      <c r="H4846" t="s">
        <v>1255</v>
      </c>
      <c r="I4846">
        <v>1.62</v>
      </c>
      <c r="J4846">
        <v>0</v>
      </c>
      <c r="K4846" t="s">
        <v>9479</v>
      </c>
      <c r="M4846" s="15">
        <f t="shared" si="570"/>
        <v>1.62</v>
      </c>
      <c r="N4846" s="13">
        <f t="shared" si="571"/>
        <v>10</v>
      </c>
      <c r="O4846" s="13">
        <f t="shared" si="572"/>
        <v>12</v>
      </c>
      <c r="P4846" s="13">
        <f t="shared" si="573"/>
        <v>2016</v>
      </c>
      <c r="Q4846" s="13">
        <f t="shared" si="574"/>
        <v>324</v>
      </c>
    </row>
    <row r="4847" spans="1:17" x14ac:dyDescent="0.25">
      <c r="A4847" t="s">
        <v>3182</v>
      </c>
      <c r="B4847" t="s">
        <v>3183</v>
      </c>
      <c r="C4847">
        <v>42774.509814814817</v>
      </c>
      <c r="D4847">
        <v>10</v>
      </c>
      <c r="E4847" t="s">
        <v>13863</v>
      </c>
      <c r="F4847" t="s">
        <v>9471</v>
      </c>
      <c r="G4847" t="s">
        <v>9480</v>
      </c>
      <c r="H4847" t="s">
        <v>12</v>
      </c>
      <c r="I4847">
        <v>46</v>
      </c>
      <c r="J4847">
        <v>0</v>
      </c>
      <c r="K4847" t="s">
        <v>3185</v>
      </c>
      <c r="M4847" s="15">
        <f t="shared" si="570"/>
        <v>46</v>
      </c>
      <c r="N4847" s="13">
        <f t="shared" si="571"/>
        <v>10</v>
      </c>
      <c r="O4847" s="13">
        <f t="shared" si="572"/>
        <v>2</v>
      </c>
      <c r="P4847" s="13">
        <f t="shared" si="573"/>
        <v>2017</v>
      </c>
      <c r="Q4847" s="13">
        <f t="shared" si="574"/>
        <v>460</v>
      </c>
    </row>
    <row r="4848" spans="1:17" x14ac:dyDescent="0.25">
      <c r="A4848" t="s">
        <v>5563</v>
      </c>
      <c r="B4848" t="s">
        <v>5564</v>
      </c>
      <c r="C4848">
        <v>42732.648055555554</v>
      </c>
      <c r="D4848">
        <v>2</v>
      </c>
      <c r="E4848" t="s">
        <v>13863</v>
      </c>
      <c r="F4848" t="s">
        <v>9481</v>
      </c>
      <c r="G4848" t="s">
        <v>9482</v>
      </c>
      <c r="H4848" t="s">
        <v>444</v>
      </c>
      <c r="I4848">
        <v>346</v>
      </c>
      <c r="J4848">
        <v>0</v>
      </c>
      <c r="K4848" t="s">
        <v>5567</v>
      </c>
      <c r="M4848" s="15">
        <f t="shared" si="570"/>
        <v>346</v>
      </c>
      <c r="N4848" s="13">
        <f t="shared" si="571"/>
        <v>10</v>
      </c>
      <c r="O4848" s="13">
        <f t="shared" si="572"/>
        <v>12</v>
      </c>
      <c r="P4848" s="13">
        <f t="shared" si="573"/>
        <v>2016</v>
      </c>
      <c r="Q4848" s="13">
        <f t="shared" si="574"/>
        <v>692</v>
      </c>
    </row>
    <row r="4849" spans="1:17" x14ac:dyDescent="0.25">
      <c r="A4849" t="s">
        <v>4017</v>
      </c>
      <c r="B4849" t="s">
        <v>4018</v>
      </c>
      <c r="C4849">
        <v>42752.613854166666</v>
      </c>
      <c r="D4849">
        <v>20</v>
      </c>
      <c r="E4849" t="s">
        <v>13863</v>
      </c>
      <c r="F4849" t="s">
        <v>9462</v>
      </c>
      <c r="G4849" t="s">
        <v>9463</v>
      </c>
      <c r="H4849" t="s">
        <v>12</v>
      </c>
      <c r="I4849">
        <v>586.27</v>
      </c>
      <c r="J4849">
        <v>0</v>
      </c>
      <c r="K4849" t="s">
        <v>4021</v>
      </c>
      <c r="M4849" s="15">
        <f t="shared" si="570"/>
        <v>586.27</v>
      </c>
      <c r="N4849" s="13">
        <f t="shared" si="571"/>
        <v>10</v>
      </c>
      <c r="O4849" s="13">
        <f t="shared" si="572"/>
        <v>1</v>
      </c>
      <c r="P4849" s="13">
        <f t="shared" si="573"/>
        <v>2017</v>
      </c>
      <c r="Q4849" s="13">
        <f t="shared" si="574"/>
        <v>11725.4</v>
      </c>
    </row>
    <row r="4850" spans="1:17" x14ac:dyDescent="0.25">
      <c r="A4850" t="s">
        <v>7688</v>
      </c>
      <c r="B4850" t="s">
        <v>7689</v>
      </c>
      <c r="C4850">
        <v>42752.613854166666</v>
      </c>
      <c r="D4850">
        <v>10</v>
      </c>
      <c r="E4850" t="s">
        <v>13863</v>
      </c>
      <c r="F4850" t="s">
        <v>9462</v>
      </c>
      <c r="G4850" t="s">
        <v>9463</v>
      </c>
      <c r="H4850" t="s">
        <v>12</v>
      </c>
      <c r="I4850">
        <v>428</v>
      </c>
      <c r="J4850">
        <v>0</v>
      </c>
      <c r="K4850" t="s">
        <v>7690</v>
      </c>
      <c r="M4850" s="15">
        <f t="shared" si="570"/>
        <v>428</v>
      </c>
      <c r="N4850" s="13">
        <f t="shared" si="571"/>
        <v>10</v>
      </c>
      <c r="O4850" s="13">
        <f t="shared" si="572"/>
        <v>1</v>
      </c>
      <c r="P4850" s="13">
        <f t="shared" si="573"/>
        <v>2017</v>
      </c>
      <c r="Q4850" s="13">
        <f t="shared" si="574"/>
        <v>4280</v>
      </c>
    </row>
    <row r="4851" spans="1:17" x14ac:dyDescent="0.25">
      <c r="A4851" t="s">
        <v>9483</v>
      </c>
      <c r="B4851" t="s">
        <v>9484</v>
      </c>
      <c r="C4851">
        <v>42773.603483796294</v>
      </c>
      <c r="D4851">
        <v>1</v>
      </c>
      <c r="E4851" t="s">
        <v>13863</v>
      </c>
      <c r="F4851" t="s">
        <v>9485</v>
      </c>
      <c r="G4851" t="s">
        <v>9486</v>
      </c>
      <c r="H4851" t="s">
        <v>65</v>
      </c>
      <c r="I4851">
        <v>88.3</v>
      </c>
      <c r="J4851">
        <v>0</v>
      </c>
      <c r="K4851" t="s">
        <v>4660</v>
      </c>
      <c r="M4851" s="15">
        <f t="shared" si="570"/>
        <v>88.3</v>
      </c>
      <c r="N4851" s="13">
        <f t="shared" si="571"/>
        <v>10</v>
      </c>
      <c r="O4851" s="13">
        <f t="shared" si="572"/>
        <v>2</v>
      </c>
      <c r="P4851" s="13">
        <f t="shared" si="573"/>
        <v>2017</v>
      </c>
      <c r="Q4851" s="13">
        <f t="shared" si="574"/>
        <v>88.3</v>
      </c>
    </row>
    <row r="4852" spans="1:17" x14ac:dyDescent="0.25">
      <c r="A4852" t="s">
        <v>3182</v>
      </c>
      <c r="B4852" t="s">
        <v>3183</v>
      </c>
      <c r="C4852">
        <v>42803.62164351852</v>
      </c>
      <c r="D4852">
        <v>42</v>
      </c>
      <c r="E4852" t="s">
        <v>13863</v>
      </c>
      <c r="F4852" t="s">
        <v>9471</v>
      </c>
      <c r="G4852" t="s">
        <v>9487</v>
      </c>
      <c r="H4852" t="s">
        <v>12</v>
      </c>
      <c r="I4852">
        <v>46</v>
      </c>
      <c r="J4852">
        <v>0</v>
      </c>
      <c r="K4852" t="s">
        <v>3185</v>
      </c>
      <c r="M4852" s="15">
        <f t="shared" ref="M4852:M4886" si="575">+I4852*(1-J4852/100)</f>
        <v>46</v>
      </c>
      <c r="N4852" s="13">
        <f t="shared" ref="N4852:N4886" si="576">+LEN(A4852)</f>
        <v>10</v>
      </c>
      <c r="O4852" s="13">
        <f t="shared" ref="O4852:O4886" si="577">+MONTH(C4852)</f>
        <v>3</v>
      </c>
      <c r="P4852" s="13">
        <f t="shared" ref="P4852:P4886" si="578">+YEAR(C4852)</f>
        <v>2017</v>
      </c>
      <c r="Q4852" s="13">
        <f t="shared" ref="Q4852:Q4886" si="579">+M4852*D4852</f>
        <v>1932</v>
      </c>
    </row>
    <row r="4853" spans="1:17" x14ac:dyDescent="0.25">
      <c r="A4853" t="s">
        <v>1846</v>
      </c>
      <c r="B4853" t="s">
        <v>1847</v>
      </c>
      <c r="C4853">
        <v>42727.303819444445</v>
      </c>
      <c r="D4853">
        <v>500</v>
      </c>
      <c r="E4853" t="s">
        <v>13863</v>
      </c>
      <c r="F4853" t="s">
        <v>9488</v>
      </c>
      <c r="G4853" t="s">
        <v>9489</v>
      </c>
      <c r="H4853" t="s">
        <v>65</v>
      </c>
      <c r="I4853">
        <v>3.0200000000000001E-2</v>
      </c>
      <c r="J4853">
        <v>0</v>
      </c>
      <c r="K4853" t="s">
        <v>1848</v>
      </c>
      <c r="M4853" s="15">
        <f t="shared" si="575"/>
        <v>3.0200000000000001E-2</v>
      </c>
      <c r="N4853" s="13">
        <f t="shared" si="576"/>
        <v>10</v>
      </c>
      <c r="O4853" s="13">
        <f t="shared" si="577"/>
        <v>12</v>
      </c>
      <c r="P4853" s="13">
        <f t="shared" si="578"/>
        <v>2016</v>
      </c>
      <c r="Q4853" s="13">
        <f t="shared" si="579"/>
        <v>15.100000000000001</v>
      </c>
    </row>
    <row r="4854" spans="1:17" x14ac:dyDescent="0.25">
      <c r="A4854" t="s">
        <v>2750</v>
      </c>
      <c r="B4854" t="s">
        <v>2751</v>
      </c>
      <c r="C4854">
        <v>42727.303819444445</v>
      </c>
      <c r="D4854">
        <v>18</v>
      </c>
      <c r="E4854" t="s">
        <v>13863</v>
      </c>
      <c r="F4854" t="s">
        <v>9488</v>
      </c>
      <c r="G4854" t="s">
        <v>9489</v>
      </c>
      <c r="H4854" t="s">
        <v>65</v>
      </c>
      <c r="I4854">
        <v>12.55</v>
      </c>
      <c r="J4854">
        <v>0</v>
      </c>
      <c r="K4854" t="s">
        <v>2752</v>
      </c>
      <c r="M4854" s="15">
        <f t="shared" si="575"/>
        <v>12.55</v>
      </c>
      <c r="N4854" s="13">
        <f t="shared" si="576"/>
        <v>10</v>
      </c>
      <c r="O4854" s="13">
        <f t="shared" si="577"/>
        <v>12</v>
      </c>
      <c r="P4854" s="13">
        <f t="shared" si="578"/>
        <v>2016</v>
      </c>
      <c r="Q4854" s="13">
        <f t="shared" si="579"/>
        <v>225.9</v>
      </c>
    </row>
    <row r="4855" spans="1:17" x14ac:dyDescent="0.25">
      <c r="A4855" t="s">
        <v>275</v>
      </c>
      <c r="B4855" t="s">
        <v>276</v>
      </c>
      <c r="C4855">
        <v>42727.303819444445</v>
      </c>
      <c r="D4855">
        <v>40</v>
      </c>
      <c r="E4855" t="s">
        <v>13863</v>
      </c>
      <c r="F4855" t="s">
        <v>9488</v>
      </c>
      <c r="G4855" t="s">
        <v>9489</v>
      </c>
      <c r="H4855" t="s">
        <v>65</v>
      </c>
      <c r="I4855">
        <v>6.55</v>
      </c>
      <c r="J4855">
        <v>0</v>
      </c>
      <c r="K4855" t="s">
        <v>280</v>
      </c>
      <c r="M4855" s="15">
        <f t="shared" si="575"/>
        <v>6.55</v>
      </c>
      <c r="N4855" s="13">
        <f t="shared" si="576"/>
        <v>10</v>
      </c>
      <c r="O4855" s="13">
        <f t="shared" si="577"/>
        <v>12</v>
      </c>
      <c r="P4855" s="13">
        <f t="shared" si="578"/>
        <v>2016</v>
      </c>
      <c r="Q4855" s="13">
        <f t="shared" si="579"/>
        <v>262</v>
      </c>
    </row>
    <row r="4856" spans="1:17" x14ac:dyDescent="0.25">
      <c r="A4856" t="s">
        <v>9490</v>
      </c>
      <c r="B4856" t="s">
        <v>9491</v>
      </c>
      <c r="C4856">
        <v>42727.303819444445</v>
      </c>
      <c r="D4856">
        <v>4</v>
      </c>
      <c r="E4856" t="s">
        <v>13863</v>
      </c>
      <c r="F4856" t="s">
        <v>9488</v>
      </c>
      <c r="G4856" t="s">
        <v>9489</v>
      </c>
      <c r="H4856" t="s">
        <v>65</v>
      </c>
      <c r="I4856">
        <v>0</v>
      </c>
      <c r="J4856">
        <v>0</v>
      </c>
      <c r="K4856" t="s">
        <v>65</v>
      </c>
      <c r="M4856" s="15">
        <f t="shared" si="575"/>
        <v>0</v>
      </c>
      <c r="N4856" s="13">
        <f t="shared" si="576"/>
        <v>10</v>
      </c>
      <c r="O4856" s="13">
        <f t="shared" si="577"/>
        <v>12</v>
      </c>
      <c r="P4856" s="13">
        <f t="shared" si="578"/>
        <v>2016</v>
      </c>
      <c r="Q4856" s="13">
        <f t="shared" si="579"/>
        <v>0</v>
      </c>
    </row>
    <row r="4857" spans="1:17" x14ac:dyDescent="0.25">
      <c r="A4857" t="s">
        <v>1838</v>
      </c>
      <c r="B4857" t="s">
        <v>1839</v>
      </c>
      <c r="C4857">
        <v>42727.303819444445</v>
      </c>
      <c r="D4857">
        <v>500</v>
      </c>
      <c r="E4857" t="s">
        <v>13863</v>
      </c>
      <c r="F4857" t="s">
        <v>9488</v>
      </c>
      <c r="G4857" t="s">
        <v>9489</v>
      </c>
      <c r="H4857" t="s">
        <v>65</v>
      </c>
      <c r="I4857">
        <v>0.13950000000000001</v>
      </c>
      <c r="J4857">
        <v>0</v>
      </c>
      <c r="K4857" t="s">
        <v>1840</v>
      </c>
      <c r="M4857" s="15">
        <f t="shared" si="575"/>
        <v>0.13950000000000001</v>
      </c>
      <c r="N4857" s="13">
        <f t="shared" si="576"/>
        <v>10</v>
      </c>
      <c r="O4857" s="13">
        <f t="shared" si="577"/>
        <v>12</v>
      </c>
      <c r="P4857" s="13">
        <f t="shared" si="578"/>
        <v>2016</v>
      </c>
      <c r="Q4857" s="13">
        <f t="shared" si="579"/>
        <v>69.75</v>
      </c>
    </row>
    <row r="4858" spans="1:17" x14ac:dyDescent="0.25">
      <c r="A4858" t="s">
        <v>5662</v>
      </c>
      <c r="B4858" t="s">
        <v>5663</v>
      </c>
      <c r="C4858">
        <v>42751.447812500002</v>
      </c>
      <c r="D4858">
        <v>4</v>
      </c>
      <c r="E4858" t="s">
        <v>13863</v>
      </c>
      <c r="F4858" t="s">
        <v>9492</v>
      </c>
      <c r="G4858" t="s">
        <v>9493</v>
      </c>
      <c r="H4858" t="s">
        <v>4030</v>
      </c>
      <c r="I4858">
        <v>176.37</v>
      </c>
      <c r="J4858">
        <v>0</v>
      </c>
      <c r="K4858" t="s">
        <v>5664</v>
      </c>
      <c r="M4858" s="15">
        <f t="shared" si="575"/>
        <v>176.37</v>
      </c>
      <c r="N4858" s="13">
        <f t="shared" si="576"/>
        <v>10</v>
      </c>
      <c r="O4858" s="13">
        <f t="shared" si="577"/>
        <v>1</v>
      </c>
      <c r="P4858" s="13">
        <f t="shared" si="578"/>
        <v>2017</v>
      </c>
      <c r="Q4858" s="13">
        <f t="shared" si="579"/>
        <v>705.48</v>
      </c>
    </row>
    <row r="4859" spans="1:17" x14ac:dyDescent="0.25">
      <c r="A4859" t="s">
        <v>3905</v>
      </c>
      <c r="B4859" t="s">
        <v>3906</v>
      </c>
      <c r="C4859">
        <v>42731.530914351853</v>
      </c>
      <c r="D4859">
        <v>3</v>
      </c>
      <c r="E4859" t="s">
        <v>13863</v>
      </c>
      <c r="F4859" t="s">
        <v>9494</v>
      </c>
      <c r="G4859" t="s">
        <v>9495</v>
      </c>
      <c r="H4859" t="s">
        <v>167</v>
      </c>
      <c r="I4859">
        <v>90.6</v>
      </c>
      <c r="J4859">
        <v>0</v>
      </c>
      <c r="K4859" t="s">
        <v>3909</v>
      </c>
      <c r="M4859" s="15">
        <f t="shared" si="575"/>
        <v>90.6</v>
      </c>
      <c r="N4859" s="13">
        <f t="shared" si="576"/>
        <v>10</v>
      </c>
      <c r="O4859" s="13">
        <f t="shared" si="577"/>
        <v>12</v>
      </c>
      <c r="P4859" s="13">
        <f t="shared" si="578"/>
        <v>2016</v>
      </c>
      <c r="Q4859" s="13">
        <f t="shared" si="579"/>
        <v>271.79999999999995</v>
      </c>
    </row>
    <row r="4860" spans="1:17" x14ac:dyDescent="0.25">
      <c r="A4860" t="s">
        <v>3910</v>
      </c>
      <c r="B4860" t="s">
        <v>3911</v>
      </c>
      <c r="C4860">
        <v>42731.530914351853</v>
      </c>
      <c r="D4860">
        <v>1</v>
      </c>
      <c r="E4860" t="s">
        <v>13863</v>
      </c>
      <c r="F4860" t="s">
        <v>9494</v>
      </c>
      <c r="G4860" t="s">
        <v>9495</v>
      </c>
      <c r="H4860" t="s">
        <v>167</v>
      </c>
      <c r="I4860">
        <v>104.4</v>
      </c>
      <c r="J4860">
        <v>0</v>
      </c>
      <c r="K4860" t="s">
        <v>3912</v>
      </c>
      <c r="M4860" s="15">
        <f t="shared" si="575"/>
        <v>104.4</v>
      </c>
      <c r="N4860" s="13">
        <f t="shared" si="576"/>
        <v>10</v>
      </c>
      <c r="O4860" s="13">
        <f t="shared" si="577"/>
        <v>12</v>
      </c>
      <c r="P4860" s="13">
        <f t="shared" si="578"/>
        <v>2016</v>
      </c>
      <c r="Q4860" s="13">
        <f t="shared" si="579"/>
        <v>104.4</v>
      </c>
    </row>
    <row r="4861" spans="1:17" x14ac:dyDescent="0.25">
      <c r="A4861" t="s">
        <v>2835</v>
      </c>
      <c r="B4861" t="s">
        <v>2836</v>
      </c>
      <c r="C4861">
        <v>42731.531261574077</v>
      </c>
      <c r="D4861">
        <v>12</v>
      </c>
      <c r="E4861" t="s">
        <v>113</v>
      </c>
      <c r="F4861" t="s">
        <v>9494</v>
      </c>
      <c r="G4861" t="s">
        <v>9496</v>
      </c>
      <c r="H4861" t="s">
        <v>167</v>
      </c>
      <c r="I4861">
        <v>6.95</v>
      </c>
      <c r="J4861">
        <v>0</v>
      </c>
      <c r="K4861" t="s">
        <v>167</v>
      </c>
      <c r="M4861" s="15">
        <f t="shared" si="575"/>
        <v>6.95</v>
      </c>
      <c r="N4861" s="13">
        <f t="shared" si="576"/>
        <v>10</v>
      </c>
      <c r="O4861" s="13">
        <f t="shared" si="577"/>
        <v>12</v>
      </c>
      <c r="P4861" s="13">
        <f t="shared" si="578"/>
        <v>2016</v>
      </c>
      <c r="Q4861" s="13">
        <f t="shared" si="579"/>
        <v>83.4</v>
      </c>
    </row>
    <row r="4862" spans="1:17" x14ac:dyDescent="0.25">
      <c r="A4862" t="s">
        <v>1051</v>
      </c>
      <c r="B4862" t="s">
        <v>1052</v>
      </c>
      <c r="C4862">
        <v>42734.726747685185</v>
      </c>
      <c r="D4862">
        <v>300</v>
      </c>
      <c r="E4862" t="s">
        <v>113</v>
      </c>
      <c r="F4862" t="s">
        <v>9497</v>
      </c>
      <c r="G4862" t="s">
        <v>9498</v>
      </c>
      <c r="H4862" t="s">
        <v>326</v>
      </c>
      <c r="I4862">
        <v>3.25</v>
      </c>
      <c r="J4862">
        <v>0</v>
      </c>
      <c r="K4862" t="s">
        <v>326</v>
      </c>
      <c r="M4862" s="15">
        <f t="shared" si="575"/>
        <v>3.25</v>
      </c>
      <c r="N4862" s="13">
        <f t="shared" si="576"/>
        <v>10</v>
      </c>
      <c r="O4862" s="13">
        <f t="shared" si="577"/>
        <v>12</v>
      </c>
      <c r="P4862" s="13">
        <f t="shared" si="578"/>
        <v>2016</v>
      </c>
      <c r="Q4862" s="13">
        <f t="shared" si="579"/>
        <v>975</v>
      </c>
    </row>
    <row r="4863" spans="1:17" x14ac:dyDescent="0.25">
      <c r="A4863" t="s">
        <v>9499</v>
      </c>
      <c r="B4863" t="s">
        <v>9500</v>
      </c>
      <c r="C4863">
        <v>42740.715648148151</v>
      </c>
      <c r="D4863">
        <v>1</v>
      </c>
      <c r="E4863" t="s">
        <v>13863</v>
      </c>
      <c r="F4863" t="s">
        <v>9501</v>
      </c>
      <c r="G4863" t="s">
        <v>9502</v>
      </c>
      <c r="H4863" t="s">
        <v>167</v>
      </c>
      <c r="I4863">
        <v>200</v>
      </c>
      <c r="J4863">
        <v>0</v>
      </c>
      <c r="K4863" t="s">
        <v>9503</v>
      </c>
      <c r="M4863" s="15">
        <f t="shared" si="575"/>
        <v>200</v>
      </c>
      <c r="N4863" s="13">
        <f t="shared" si="576"/>
        <v>10</v>
      </c>
      <c r="O4863" s="13">
        <f t="shared" si="577"/>
        <v>1</v>
      </c>
      <c r="P4863" s="13">
        <f t="shared" si="578"/>
        <v>2017</v>
      </c>
      <c r="Q4863" s="13">
        <f t="shared" si="579"/>
        <v>200</v>
      </c>
    </row>
    <row r="4864" spans="1:17" x14ac:dyDescent="0.25">
      <c r="A4864" t="s">
        <v>8428</v>
      </c>
      <c r="B4864" t="s">
        <v>8429</v>
      </c>
      <c r="C4864">
        <v>42751.447812500002</v>
      </c>
      <c r="D4864">
        <v>5</v>
      </c>
      <c r="E4864" t="s">
        <v>13863</v>
      </c>
      <c r="F4864" t="s">
        <v>9492</v>
      </c>
      <c r="G4864" t="s">
        <v>9493</v>
      </c>
      <c r="H4864" t="s">
        <v>4030</v>
      </c>
      <c r="I4864">
        <v>428.12</v>
      </c>
      <c r="J4864">
        <v>0</v>
      </c>
      <c r="K4864" t="s">
        <v>8432</v>
      </c>
      <c r="M4864" s="15">
        <f t="shared" si="575"/>
        <v>428.12</v>
      </c>
      <c r="N4864" s="13">
        <f t="shared" si="576"/>
        <v>10</v>
      </c>
      <c r="O4864" s="13">
        <f t="shared" si="577"/>
        <v>1</v>
      </c>
      <c r="P4864" s="13">
        <f t="shared" si="578"/>
        <v>2017</v>
      </c>
      <c r="Q4864" s="13">
        <f t="shared" si="579"/>
        <v>2140.6</v>
      </c>
    </row>
    <row r="4865" spans="1:17" x14ac:dyDescent="0.25">
      <c r="A4865" t="s">
        <v>6196</v>
      </c>
      <c r="B4865" t="s">
        <v>6197</v>
      </c>
      <c r="C4865">
        <v>42709.651284722226</v>
      </c>
      <c r="D4865">
        <v>20</v>
      </c>
      <c r="E4865" t="s">
        <v>13863</v>
      </c>
      <c r="F4865" t="s">
        <v>9504</v>
      </c>
      <c r="G4865" t="s">
        <v>9505</v>
      </c>
      <c r="H4865" t="s">
        <v>181</v>
      </c>
      <c r="I4865">
        <v>555</v>
      </c>
      <c r="J4865">
        <v>0</v>
      </c>
      <c r="K4865" t="s">
        <v>6200</v>
      </c>
      <c r="M4865" s="15">
        <f t="shared" si="575"/>
        <v>555</v>
      </c>
      <c r="N4865" s="13">
        <f t="shared" si="576"/>
        <v>10</v>
      </c>
      <c r="O4865" s="13">
        <f t="shared" si="577"/>
        <v>12</v>
      </c>
      <c r="P4865" s="13">
        <f t="shared" si="578"/>
        <v>2016</v>
      </c>
      <c r="Q4865" s="13">
        <f t="shared" si="579"/>
        <v>11100</v>
      </c>
    </row>
    <row r="4866" spans="1:17" x14ac:dyDescent="0.25">
      <c r="A4866" t="s">
        <v>9506</v>
      </c>
      <c r="B4866" t="s">
        <v>9507</v>
      </c>
      <c r="C4866">
        <v>42726.766851851855</v>
      </c>
      <c r="D4866">
        <v>20</v>
      </c>
      <c r="E4866" t="s">
        <v>13863</v>
      </c>
      <c r="F4866" t="s">
        <v>9508</v>
      </c>
      <c r="G4866" t="s">
        <v>9509</v>
      </c>
      <c r="H4866" t="s">
        <v>181</v>
      </c>
      <c r="I4866">
        <v>4.5</v>
      </c>
      <c r="J4866">
        <v>40</v>
      </c>
      <c r="K4866" t="s">
        <v>9510</v>
      </c>
      <c r="M4866" s="15">
        <f t="shared" si="575"/>
        <v>2.6999999999999997</v>
      </c>
      <c r="N4866" s="13">
        <f t="shared" si="576"/>
        <v>10</v>
      </c>
      <c r="O4866" s="13">
        <f t="shared" si="577"/>
        <v>12</v>
      </c>
      <c r="P4866" s="13">
        <f t="shared" si="578"/>
        <v>2016</v>
      </c>
      <c r="Q4866" s="13">
        <f t="shared" si="579"/>
        <v>53.999999999999993</v>
      </c>
    </row>
    <row r="4867" spans="1:17" x14ac:dyDescent="0.25">
      <c r="A4867" t="s">
        <v>9511</v>
      </c>
      <c r="B4867" t="s">
        <v>9512</v>
      </c>
      <c r="C4867">
        <v>42719.532800925925</v>
      </c>
      <c r="D4867">
        <v>25</v>
      </c>
      <c r="E4867" t="s">
        <v>13863</v>
      </c>
      <c r="F4867" t="s">
        <v>9513</v>
      </c>
      <c r="G4867" t="s">
        <v>9514</v>
      </c>
      <c r="H4867" t="s">
        <v>181</v>
      </c>
      <c r="I4867">
        <v>8.6</v>
      </c>
      <c r="J4867">
        <v>0</v>
      </c>
      <c r="K4867" t="s">
        <v>9515</v>
      </c>
      <c r="M4867" s="15">
        <f t="shared" si="575"/>
        <v>8.6</v>
      </c>
      <c r="N4867" s="13">
        <f t="shared" si="576"/>
        <v>10</v>
      </c>
      <c r="O4867" s="13">
        <f t="shared" si="577"/>
        <v>12</v>
      </c>
      <c r="P4867" s="13">
        <f t="shared" si="578"/>
        <v>2016</v>
      </c>
      <c r="Q4867" s="13">
        <f t="shared" si="579"/>
        <v>215</v>
      </c>
    </row>
    <row r="4868" spans="1:17" x14ac:dyDescent="0.25">
      <c r="A4868" t="s">
        <v>1920</v>
      </c>
      <c r="B4868" t="s">
        <v>1921</v>
      </c>
      <c r="C4868">
        <v>42719.532800925925</v>
      </c>
      <c r="D4868">
        <v>20</v>
      </c>
      <c r="E4868" t="s">
        <v>13863</v>
      </c>
      <c r="F4868" t="s">
        <v>9513</v>
      </c>
      <c r="G4868" t="s">
        <v>9514</v>
      </c>
      <c r="H4868" t="s">
        <v>181</v>
      </c>
      <c r="I4868">
        <v>2.2999999999999998</v>
      </c>
      <c r="J4868">
        <v>0</v>
      </c>
      <c r="K4868" t="s">
        <v>1922</v>
      </c>
      <c r="M4868" s="15">
        <f t="shared" si="575"/>
        <v>2.2999999999999998</v>
      </c>
      <c r="N4868" s="13">
        <f t="shared" si="576"/>
        <v>10</v>
      </c>
      <c r="O4868" s="13">
        <f t="shared" si="577"/>
        <v>12</v>
      </c>
      <c r="P4868" s="13">
        <f t="shared" si="578"/>
        <v>2016</v>
      </c>
      <c r="Q4868" s="13">
        <f t="shared" si="579"/>
        <v>46</v>
      </c>
    </row>
    <row r="4869" spans="1:17" x14ac:dyDescent="0.25">
      <c r="A4869" t="s">
        <v>1357</v>
      </c>
      <c r="B4869" t="s">
        <v>1358</v>
      </c>
      <c r="C4869">
        <v>42723.519189814811</v>
      </c>
      <c r="D4869">
        <v>120</v>
      </c>
      <c r="E4869" t="s">
        <v>13863</v>
      </c>
      <c r="F4869" t="s">
        <v>9173</v>
      </c>
      <c r="G4869" t="s">
        <v>9516</v>
      </c>
      <c r="H4869" t="s">
        <v>181</v>
      </c>
      <c r="I4869">
        <v>2.2799999999999998</v>
      </c>
      <c r="J4869">
        <v>0</v>
      </c>
      <c r="K4869" t="s">
        <v>1359</v>
      </c>
      <c r="M4869" s="15">
        <f t="shared" si="575"/>
        <v>2.2799999999999998</v>
      </c>
      <c r="N4869" s="13">
        <f t="shared" si="576"/>
        <v>10</v>
      </c>
      <c r="O4869" s="13">
        <f t="shared" si="577"/>
        <v>12</v>
      </c>
      <c r="P4869" s="13">
        <f t="shared" si="578"/>
        <v>2016</v>
      </c>
      <c r="Q4869" s="13">
        <f t="shared" si="579"/>
        <v>273.59999999999997</v>
      </c>
    </row>
    <row r="4870" spans="1:17" x14ac:dyDescent="0.25">
      <c r="A4870" t="s">
        <v>6280</v>
      </c>
      <c r="B4870" t="s">
        <v>6281</v>
      </c>
      <c r="C4870">
        <v>42723.519189814811</v>
      </c>
      <c r="D4870">
        <v>99</v>
      </c>
      <c r="E4870" t="s">
        <v>13863</v>
      </c>
      <c r="F4870" t="s">
        <v>9173</v>
      </c>
      <c r="G4870" t="s">
        <v>9516</v>
      </c>
      <c r="H4870" t="s">
        <v>181</v>
      </c>
      <c r="I4870">
        <v>0.57999999999999996</v>
      </c>
      <c r="J4870">
        <v>0</v>
      </c>
      <c r="K4870" t="s">
        <v>6282</v>
      </c>
      <c r="M4870" s="15">
        <f t="shared" si="575"/>
        <v>0.57999999999999996</v>
      </c>
      <c r="N4870" s="13">
        <f t="shared" si="576"/>
        <v>10</v>
      </c>
      <c r="O4870" s="13">
        <f t="shared" si="577"/>
        <v>12</v>
      </c>
      <c r="P4870" s="13">
        <f t="shared" si="578"/>
        <v>2016</v>
      </c>
      <c r="Q4870" s="13">
        <f t="shared" si="579"/>
        <v>57.419999999999995</v>
      </c>
    </row>
    <row r="4871" spans="1:17" x14ac:dyDescent="0.25">
      <c r="A4871" t="s">
        <v>2668</v>
      </c>
      <c r="B4871" t="s">
        <v>2669</v>
      </c>
      <c r="C4871">
        <v>42723.52039351852</v>
      </c>
      <c r="D4871">
        <v>500</v>
      </c>
      <c r="E4871" t="s">
        <v>13863</v>
      </c>
      <c r="F4871" t="s">
        <v>9446</v>
      </c>
      <c r="G4871" t="s">
        <v>9517</v>
      </c>
      <c r="H4871" t="s">
        <v>181</v>
      </c>
      <c r="I4871">
        <v>3.78</v>
      </c>
      <c r="J4871">
        <v>0</v>
      </c>
      <c r="K4871" t="s">
        <v>2670</v>
      </c>
      <c r="M4871" s="15">
        <f t="shared" si="575"/>
        <v>3.78</v>
      </c>
      <c r="N4871" s="13">
        <f t="shared" si="576"/>
        <v>10</v>
      </c>
      <c r="O4871" s="13">
        <f t="shared" si="577"/>
        <v>12</v>
      </c>
      <c r="P4871" s="13">
        <f t="shared" si="578"/>
        <v>2016</v>
      </c>
      <c r="Q4871" s="13">
        <f t="shared" si="579"/>
        <v>1890</v>
      </c>
    </row>
    <row r="4872" spans="1:17" x14ac:dyDescent="0.25">
      <c r="A4872" t="s">
        <v>218</v>
      </c>
      <c r="B4872" t="s">
        <v>219</v>
      </c>
      <c r="C4872">
        <v>42724.644884259258</v>
      </c>
      <c r="D4872">
        <v>4</v>
      </c>
      <c r="E4872" t="s">
        <v>13863</v>
      </c>
      <c r="F4872" t="s">
        <v>9518</v>
      </c>
      <c r="G4872" t="s">
        <v>9519</v>
      </c>
      <c r="H4872" t="s">
        <v>222</v>
      </c>
      <c r="I4872">
        <v>50.57</v>
      </c>
      <c r="J4872">
        <v>0</v>
      </c>
      <c r="K4872" t="s">
        <v>223</v>
      </c>
      <c r="M4872" s="15">
        <f t="shared" si="575"/>
        <v>50.57</v>
      </c>
      <c r="N4872" s="13">
        <f t="shared" si="576"/>
        <v>10</v>
      </c>
      <c r="O4872" s="13">
        <f t="shared" si="577"/>
        <v>12</v>
      </c>
      <c r="P4872" s="13">
        <f t="shared" si="578"/>
        <v>2016</v>
      </c>
      <c r="Q4872" s="13">
        <f t="shared" si="579"/>
        <v>202.28</v>
      </c>
    </row>
    <row r="4873" spans="1:17" x14ac:dyDescent="0.25">
      <c r="A4873" t="s">
        <v>8468</v>
      </c>
      <c r="B4873" t="s">
        <v>8469</v>
      </c>
      <c r="C4873">
        <v>42724.689837962964</v>
      </c>
      <c r="D4873">
        <v>1</v>
      </c>
      <c r="E4873" t="s">
        <v>13863</v>
      </c>
      <c r="F4873" t="s">
        <v>9520</v>
      </c>
      <c r="G4873" t="s">
        <v>9521</v>
      </c>
      <c r="H4873" t="s">
        <v>226</v>
      </c>
      <c r="I4873">
        <v>0</v>
      </c>
      <c r="J4873">
        <v>0</v>
      </c>
      <c r="K4873" t="s">
        <v>226</v>
      </c>
      <c r="M4873" s="15">
        <f t="shared" si="575"/>
        <v>0</v>
      </c>
      <c r="N4873" s="13">
        <f t="shared" si="576"/>
        <v>10</v>
      </c>
      <c r="O4873" s="13">
        <f t="shared" si="577"/>
        <v>12</v>
      </c>
      <c r="P4873" s="13">
        <f t="shared" si="578"/>
        <v>2016</v>
      </c>
      <c r="Q4873" s="13">
        <f t="shared" si="579"/>
        <v>0</v>
      </c>
    </row>
    <row r="4874" spans="1:17" x14ac:dyDescent="0.25">
      <c r="A4874" t="s">
        <v>218</v>
      </c>
      <c r="B4874" t="s">
        <v>219</v>
      </c>
      <c r="C4874">
        <v>42724.690092592595</v>
      </c>
      <c r="D4874">
        <v>1</v>
      </c>
      <c r="E4874" t="s">
        <v>13863</v>
      </c>
      <c r="F4874" t="s">
        <v>9522</v>
      </c>
      <c r="G4874" t="s">
        <v>9523</v>
      </c>
      <c r="H4874" t="s">
        <v>412</v>
      </c>
      <c r="I4874">
        <v>83.48</v>
      </c>
      <c r="J4874">
        <v>0</v>
      </c>
      <c r="K4874" t="s">
        <v>223</v>
      </c>
      <c r="M4874" s="15">
        <f t="shared" si="575"/>
        <v>83.48</v>
      </c>
      <c r="N4874" s="13">
        <f t="shared" si="576"/>
        <v>10</v>
      </c>
      <c r="O4874" s="13">
        <f t="shared" si="577"/>
        <v>12</v>
      </c>
      <c r="P4874" s="13">
        <f t="shared" si="578"/>
        <v>2016</v>
      </c>
      <c r="Q4874" s="13">
        <f t="shared" si="579"/>
        <v>83.48</v>
      </c>
    </row>
    <row r="4875" spans="1:17" x14ac:dyDescent="0.25">
      <c r="A4875" t="s">
        <v>1507</v>
      </c>
      <c r="B4875" t="s">
        <v>1508</v>
      </c>
      <c r="C4875">
        <v>42719.531307870369</v>
      </c>
      <c r="D4875">
        <v>150</v>
      </c>
      <c r="E4875" t="s">
        <v>13863</v>
      </c>
      <c r="F4875" t="s">
        <v>9524</v>
      </c>
      <c r="G4875" t="s">
        <v>9525</v>
      </c>
      <c r="H4875" t="s">
        <v>181</v>
      </c>
      <c r="I4875">
        <v>4</v>
      </c>
      <c r="J4875">
        <v>0</v>
      </c>
      <c r="K4875" t="s">
        <v>535</v>
      </c>
      <c r="M4875" s="15">
        <f t="shared" si="575"/>
        <v>4</v>
      </c>
      <c r="N4875" s="13">
        <f t="shared" si="576"/>
        <v>10</v>
      </c>
      <c r="O4875" s="13">
        <f t="shared" si="577"/>
        <v>12</v>
      </c>
      <c r="P4875" s="13">
        <f t="shared" si="578"/>
        <v>2016</v>
      </c>
      <c r="Q4875" s="13">
        <f t="shared" si="579"/>
        <v>600</v>
      </c>
    </row>
    <row r="4876" spans="1:17" x14ac:dyDescent="0.25">
      <c r="A4876" t="s">
        <v>4260</v>
      </c>
      <c r="B4876" t="s">
        <v>4261</v>
      </c>
      <c r="C4876">
        <v>42720.612615740742</v>
      </c>
      <c r="D4876">
        <v>1</v>
      </c>
      <c r="E4876" t="s">
        <v>13863</v>
      </c>
      <c r="F4876" t="s">
        <v>9526</v>
      </c>
      <c r="G4876" t="s">
        <v>9527</v>
      </c>
      <c r="H4876" t="s">
        <v>444</v>
      </c>
      <c r="I4876">
        <v>605</v>
      </c>
      <c r="J4876">
        <v>35</v>
      </c>
      <c r="K4876" t="s">
        <v>444</v>
      </c>
      <c r="M4876" s="15">
        <f t="shared" si="575"/>
        <v>393.25</v>
      </c>
      <c r="N4876" s="13">
        <f t="shared" si="576"/>
        <v>10</v>
      </c>
      <c r="O4876" s="13">
        <f t="shared" si="577"/>
        <v>12</v>
      </c>
      <c r="P4876" s="13">
        <f t="shared" si="578"/>
        <v>2016</v>
      </c>
      <c r="Q4876" s="13">
        <f t="shared" si="579"/>
        <v>393.25</v>
      </c>
    </row>
    <row r="4877" spans="1:17" x14ac:dyDescent="0.25">
      <c r="A4877" t="s">
        <v>8348</v>
      </c>
      <c r="B4877" t="s">
        <v>8349</v>
      </c>
      <c r="C4877">
        <v>42725.593217592592</v>
      </c>
      <c r="D4877">
        <v>1</v>
      </c>
      <c r="E4877" t="s">
        <v>13863</v>
      </c>
      <c r="F4877" t="s">
        <v>9528</v>
      </c>
      <c r="G4877" t="s">
        <v>9529</v>
      </c>
      <c r="H4877" t="s">
        <v>108</v>
      </c>
      <c r="I4877">
        <v>195.34889999999999</v>
      </c>
      <c r="J4877">
        <v>0</v>
      </c>
      <c r="K4877" t="s">
        <v>8352</v>
      </c>
      <c r="M4877" s="15">
        <f t="shared" si="575"/>
        <v>195.34889999999999</v>
      </c>
      <c r="N4877" s="13">
        <f t="shared" si="576"/>
        <v>10</v>
      </c>
      <c r="O4877" s="13">
        <f t="shared" si="577"/>
        <v>12</v>
      </c>
      <c r="P4877" s="13">
        <f t="shared" si="578"/>
        <v>2016</v>
      </c>
      <c r="Q4877" s="13">
        <f t="shared" si="579"/>
        <v>195.34889999999999</v>
      </c>
    </row>
    <row r="4878" spans="1:17" x14ac:dyDescent="0.25">
      <c r="A4878" t="s">
        <v>8353</v>
      </c>
      <c r="B4878" t="s">
        <v>8354</v>
      </c>
      <c r="C4878">
        <v>42725.593217592592</v>
      </c>
      <c r="D4878">
        <v>1</v>
      </c>
      <c r="E4878" t="s">
        <v>13863</v>
      </c>
      <c r="F4878" t="s">
        <v>9528</v>
      </c>
      <c r="G4878" t="s">
        <v>9529</v>
      </c>
      <c r="H4878" t="s">
        <v>108</v>
      </c>
      <c r="I4878">
        <v>200.8656</v>
      </c>
      <c r="J4878">
        <v>0</v>
      </c>
      <c r="K4878" t="s">
        <v>8355</v>
      </c>
      <c r="M4878" s="15">
        <f t="shared" si="575"/>
        <v>200.8656</v>
      </c>
      <c r="N4878" s="13">
        <f t="shared" si="576"/>
        <v>10</v>
      </c>
      <c r="O4878" s="13">
        <f t="shared" si="577"/>
        <v>12</v>
      </c>
      <c r="P4878" s="13">
        <f t="shared" si="578"/>
        <v>2016</v>
      </c>
      <c r="Q4878" s="13">
        <f t="shared" si="579"/>
        <v>200.8656</v>
      </c>
    </row>
    <row r="4879" spans="1:17" x14ac:dyDescent="0.25">
      <c r="A4879" t="s">
        <v>8356</v>
      </c>
      <c r="B4879" t="s">
        <v>8357</v>
      </c>
      <c r="C4879">
        <v>42725.593217592592</v>
      </c>
      <c r="D4879">
        <v>1</v>
      </c>
      <c r="E4879" t="s">
        <v>113</v>
      </c>
      <c r="F4879" t="s">
        <v>9528</v>
      </c>
      <c r="G4879" t="s">
        <v>9529</v>
      </c>
      <c r="H4879" t="s">
        <v>108</v>
      </c>
      <c r="I4879">
        <v>205.5609</v>
      </c>
      <c r="J4879">
        <v>0</v>
      </c>
      <c r="K4879" t="s">
        <v>8355</v>
      </c>
      <c r="M4879" s="15">
        <f t="shared" si="575"/>
        <v>205.5609</v>
      </c>
      <c r="N4879" s="13">
        <f t="shared" si="576"/>
        <v>10</v>
      </c>
      <c r="O4879" s="13">
        <f t="shared" si="577"/>
        <v>12</v>
      </c>
      <c r="P4879" s="13">
        <f t="shared" si="578"/>
        <v>2016</v>
      </c>
      <c r="Q4879" s="13">
        <f t="shared" si="579"/>
        <v>205.5609</v>
      </c>
    </row>
    <row r="4880" spans="1:17" x14ac:dyDescent="0.25">
      <c r="A4880" t="s">
        <v>8358</v>
      </c>
      <c r="B4880" t="s">
        <v>8359</v>
      </c>
      <c r="C4880">
        <v>42725.593217592592</v>
      </c>
      <c r="D4880">
        <v>1</v>
      </c>
      <c r="E4880" t="s">
        <v>113</v>
      </c>
      <c r="F4880" t="s">
        <v>9528</v>
      </c>
      <c r="G4880" t="s">
        <v>9529</v>
      </c>
      <c r="H4880" t="s">
        <v>108</v>
      </c>
      <c r="I4880">
        <v>5.9939999999999998</v>
      </c>
      <c r="J4880">
        <v>0</v>
      </c>
      <c r="K4880" t="s">
        <v>8355</v>
      </c>
      <c r="M4880" s="15">
        <f t="shared" si="575"/>
        <v>5.9939999999999998</v>
      </c>
      <c r="N4880" s="13">
        <f t="shared" si="576"/>
        <v>10</v>
      </c>
      <c r="O4880" s="13">
        <f t="shared" si="577"/>
        <v>12</v>
      </c>
      <c r="P4880" s="13">
        <f t="shared" si="578"/>
        <v>2016</v>
      </c>
      <c r="Q4880" s="13">
        <f t="shared" si="579"/>
        <v>5.9939999999999998</v>
      </c>
    </row>
    <row r="4881" spans="1:17" x14ac:dyDescent="0.25">
      <c r="A4881" t="s">
        <v>1573</v>
      </c>
      <c r="B4881" t="s">
        <v>1574</v>
      </c>
      <c r="C4881">
        <v>42719.536932870367</v>
      </c>
      <c r="D4881">
        <v>1</v>
      </c>
      <c r="E4881" t="s">
        <v>13863</v>
      </c>
      <c r="F4881" t="s">
        <v>9528</v>
      </c>
      <c r="G4881" t="s">
        <v>9530</v>
      </c>
      <c r="H4881" t="s">
        <v>108</v>
      </c>
      <c r="I4881">
        <v>21.822600000000001</v>
      </c>
      <c r="J4881">
        <v>0</v>
      </c>
      <c r="K4881" t="s">
        <v>1577</v>
      </c>
      <c r="M4881" s="15">
        <f t="shared" si="575"/>
        <v>21.822600000000001</v>
      </c>
      <c r="N4881" s="13">
        <f t="shared" si="576"/>
        <v>10</v>
      </c>
      <c r="O4881" s="13">
        <f t="shared" si="577"/>
        <v>12</v>
      </c>
      <c r="P4881" s="13">
        <f t="shared" si="578"/>
        <v>2016</v>
      </c>
      <c r="Q4881" s="13">
        <f t="shared" si="579"/>
        <v>21.822600000000001</v>
      </c>
    </row>
    <row r="4882" spans="1:17" x14ac:dyDescent="0.25">
      <c r="A4882" t="s">
        <v>1578</v>
      </c>
      <c r="B4882" t="s">
        <v>1579</v>
      </c>
      <c r="C4882">
        <v>42719.536932870367</v>
      </c>
      <c r="D4882">
        <v>1</v>
      </c>
      <c r="E4882" t="s">
        <v>113</v>
      </c>
      <c r="F4882" t="s">
        <v>9528</v>
      </c>
      <c r="G4882" t="s">
        <v>9530</v>
      </c>
      <c r="H4882" t="s">
        <v>108</v>
      </c>
      <c r="I4882">
        <v>12.987</v>
      </c>
      <c r="J4882">
        <v>0</v>
      </c>
      <c r="K4882" t="s">
        <v>1580</v>
      </c>
      <c r="M4882" s="15">
        <f t="shared" si="575"/>
        <v>12.987</v>
      </c>
      <c r="N4882" s="13">
        <f t="shared" si="576"/>
        <v>10</v>
      </c>
      <c r="O4882" s="13">
        <f t="shared" si="577"/>
        <v>12</v>
      </c>
      <c r="P4882" s="13">
        <f t="shared" si="578"/>
        <v>2016</v>
      </c>
      <c r="Q4882" s="13">
        <f t="shared" si="579"/>
        <v>12.987</v>
      </c>
    </row>
    <row r="4883" spans="1:17" x14ac:dyDescent="0.25">
      <c r="A4883" t="s">
        <v>1591</v>
      </c>
      <c r="B4883" t="s">
        <v>1592</v>
      </c>
      <c r="C4883">
        <v>42727.297708333332</v>
      </c>
      <c r="D4883">
        <v>10</v>
      </c>
      <c r="E4883" t="s">
        <v>13863</v>
      </c>
      <c r="F4883" t="s">
        <v>9531</v>
      </c>
      <c r="G4883" t="s">
        <v>9532</v>
      </c>
      <c r="H4883" t="s">
        <v>651</v>
      </c>
      <c r="I4883">
        <v>178</v>
      </c>
      <c r="J4883">
        <v>40</v>
      </c>
      <c r="K4883" t="s">
        <v>1595</v>
      </c>
      <c r="M4883" s="15">
        <f t="shared" si="575"/>
        <v>106.8</v>
      </c>
      <c r="N4883" s="13">
        <f t="shared" si="576"/>
        <v>10</v>
      </c>
      <c r="O4883" s="13">
        <f t="shared" si="577"/>
        <v>12</v>
      </c>
      <c r="P4883" s="13">
        <f t="shared" si="578"/>
        <v>2016</v>
      </c>
      <c r="Q4883" s="13">
        <f t="shared" si="579"/>
        <v>1068</v>
      </c>
    </row>
    <row r="4884" spans="1:17" x14ac:dyDescent="0.25">
      <c r="A4884" t="s">
        <v>9533</v>
      </c>
      <c r="B4884" t="s">
        <v>9534</v>
      </c>
      <c r="C4884">
        <v>42724.669907407406</v>
      </c>
      <c r="D4884">
        <v>1</v>
      </c>
      <c r="E4884" t="s">
        <v>13863</v>
      </c>
      <c r="F4884" t="s">
        <v>9535</v>
      </c>
      <c r="G4884" t="s">
        <v>9536</v>
      </c>
      <c r="H4884" t="s">
        <v>65</v>
      </c>
      <c r="I4884">
        <v>9.9</v>
      </c>
      <c r="J4884">
        <v>15</v>
      </c>
      <c r="K4884" t="s">
        <v>9537</v>
      </c>
      <c r="M4884" s="15">
        <f t="shared" si="575"/>
        <v>8.4150000000000009</v>
      </c>
      <c r="N4884" s="13">
        <f t="shared" si="576"/>
        <v>10</v>
      </c>
      <c r="O4884" s="13">
        <f t="shared" si="577"/>
        <v>12</v>
      </c>
      <c r="P4884" s="13">
        <f t="shared" si="578"/>
        <v>2016</v>
      </c>
      <c r="Q4884" s="13">
        <f t="shared" si="579"/>
        <v>8.4150000000000009</v>
      </c>
    </row>
    <row r="4885" spans="1:17" x14ac:dyDescent="0.25">
      <c r="A4885" t="s">
        <v>2758</v>
      </c>
      <c r="B4885" t="s">
        <v>2759</v>
      </c>
      <c r="C4885">
        <v>42751.33388888889</v>
      </c>
      <c r="D4885">
        <v>36</v>
      </c>
      <c r="E4885" t="s">
        <v>113</v>
      </c>
      <c r="F4885" t="s">
        <v>9535</v>
      </c>
      <c r="G4885" t="s">
        <v>9538</v>
      </c>
      <c r="H4885" t="s">
        <v>65</v>
      </c>
      <c r="I4885">
        <v>0</v>
      </c>
      <c r="J4885">
        <v>0</v>
      </c>
      <c r="K4885" t="s">
        <v>2762</v>
      </c>
      <c r="M4885" s="15">
        <f t="shared" si="575"/>
        <v>0</v>
      </c>
      <c r="N4885" s="13">
        <f t="shared" si="576"/>
        <v>10</v>
      </c>
      <c r="O4885" s="13">
        <f t="shared" si="577"/>
        <v>1</v>
      </c>
      <c r="P4885" s="13">
        <f t="shared" si="578"/>
        <v>2017</v>
      </c>
      <c r="Q4885" s="13">
        <f t="shared" si="579"/>
        <v>0</v>
      </c>
    </row>
    <row r="4886" spans="1:17" x14ac:dyDescent="0.25">
      <c r="A4886" t="s">
        <v>6803</v>
      </c>
      <c r="B4886" t="s">
        <v>6804</v>
      </c>
      <c r="C4886">
        <v>42724.669907407406</v>
      </c>
      <c r="D4886">
        <v>50</v>
      </c>
      <c r="E4886" t="s">
        <v>113</v>
      </c>
      <c r="F4886" t="s">
        <v>9535</v>
      </c>
      <c r="G4886" t="s">
        <v>9536</v>
      </c>
      <c r="H4886" t="s">
        <v>65</v>
      </c>
      <c r="I4886">
        <v>7.35</v>
      </c>
      <c r="J4886">
        <v>55</v>
      </c>
      <c r="K4886" t="s">
        <v>6805</v>
      </c>
      <c r="M4886" s="15">
        <f t="shared" si="575"/>
        <v>3.3074999999999997</v>
      </c>
      <c r="N4886" s="13">
        <f t="shared" si="576"/>
        <v>10</v>
      </c>
      <c r="O4886" s="13">
        <f t="shared" si="577"/>
        <v>12</v>
      </c>
      <c r="P4886" s="13">
        <f t="shared" si="578"/>
        <v>2016</v>
      </c>
      <c r="Q4886" s="13">
        <f t="shared" si="579"/>
        <v>165.37499999999997</v>
      </c>
    </row>
    <row r="4887" spans="1:17" x14ac:dyDescent="0.25">
      <c r="A4887" t="s">
        <v>1059</v>
      </c>
      <c r="B4887" t="s">
        <v>1060</v>
      </c>
      <c r="C4887">
        <v>42725.686944444446</v>
      </c>
      <c r="D4887">
        <v>1</v>
      </c>
      <c r="E4887" t="s">
        <v>13863</v>
      </c>
      <c r="F4887" t="s">
        <v>9535</v>
      </c>
      <c r="G4887" t="s">
        <v>9539</v>
      </c>
      <c r="H4887" t="s">
        <v>65</v>
      </c>
      <c r="I4887">
        <v>241.75</v>
      </c>
      <c r="J4887">
        <v>0</v>
      </c>
      <c r="K4887" t="s">
        <v>1063</v>
      </c>
      <c r="M4887" s="15">
        <f t="shared" ref="M4887:M4921" si="580">+I4887*(1-J4887/100)</f>
        <v>241.75</v>
      </c>
      <c r="N4887" s="13">
        <f t="shared" ref="N4887:N4921" si="581">+LEN(A4887)</f>
        <v>10</v>
      </c>
      <c r="O4887" s="13">
        <f t="shared" ref="O4887:O4921" si="582">+MONTH(C4887)</f>
        <v>12</v>
      </c>
      <c r="P4887" s="13">
        <f t="shared" ref="P4887:P4921" si="583">+YEAR(C4887)</f>
        <v>2016</v>
      </c>
      <c r="Q4887" s="13">
        <f t="shared" ref="Q4887:Q4921" si="584">+M4887*D4887</f>
        <v>241.75</v>
      </c>
    </row>
    <row r="4888" spans="1:17" x14ac:dyDescent="0.25">
      <c r="A4888" t="s">
        <v>9540</v>
      </c>
      <c r="B4888" t="s">
        <v>9541</v>
      </c>
      <c r="C4888">
        <v>42724.669907407406</v>
      </c>
      <c r="D4888">
        <v>1</v>
      </c>
      <c r="E4888" t="s">
        <v>13863</v>
      </c>
      <c r="F4888" t="s">
        <v>9535</v>
      </c>
      <c r="G4888" t="s">
        <v>9536</v>
      </c>
      <c r="H4888" t="s">
        <v>65</v>
      </c>
      <c r="I4888">
        <v>193</v>
      </c>
      <c r="J4888">
        <v>0</v>
      </c>
      <c r="K4888" t="s">
        <v>9542</v>
      </c>
      <c r="M4888" s="15">
        <f t="shared" si="580"/>
        <v>193</v>
      </c>
      <c r="N4888" s="13">
        <f t="shared" si="581"/>
        <v>10</v>
      </c>
      <c r="O4888" s="13">
        <f t="shared" si="582"/>
        <v>12</v>
      </c>
      <c r="P4888" s="13">
        <f t="shared" si="583"/>
        <v>2016</v>
      </c>
      <c r="Q4888" s="13">
        <f t="shared" si="584"/>
        <v>193</v>
      </c>
    </row>
    <row r="4889" spans="1:17" x14ac:dyDescent="0.25">
      <c r="A4889" t="s">
        <v>9543</v>
      </c>
      <c r="B4889" t="s">
        <v>9544</v>
      </c>
      <c r="C4889">
        <v>42718.702777777777</v>
      </c>
      <c r="D4889">
        <v>4</v>
      </c>
      <c r="E4889" t="s">
        <v>13863</v>
      </c>
      <c r="F4889" t="s">
        <v>9545</v>
      </c>
      <c r="G4889" t="s">
        <v>9546</v>
      </c>
      <c r="H4889" t="s">
        <v>2029</v>
      </c>
      <c r="I4889">
        <v>514</v>
      </c>
      <c r="J4889">
        <v>0</v>
      </c>
      <c r="K4889" t="s">
        <v>9547</v>
      </c>
      <c r="M4889" s="15">
        <f t="shared" si="580"/>
        <v>514</v>
      </c>
      <c r="N4889" s="13">
        <f t="shared" si="581"/>
        <v>10</v>
      </c>
      <c r="O4889" s="13">
        <f t="shared" si="582"/>
        <v>12</v>
      </c>
      <c r="P4889" s="13">
        <f t="shared" si="583"/>
        <v>2016</v>
      </c>
      <c r="Q4889" s="13">
        <f t="shared" si="584"/>
        <v>2056</v>
      </c>
    </row>
    <row r="4890" spans="1:17" x14ac:dyDescent="0.25">
      <c r="A4890" t="s">
        <v>6063</v>
      </c>
      <c r="B4890" t="s">
        <v>6064</v>
      </c>
      <c r="C4890">
        <v>42718.702777777777</v>
      </c>
      <c r="D4890">
        <v>10</v>
      </c>
      <c r="E4890" t="s">
        <v>13863</v>
      </c>
      <c r="F4890" t="s">
        <v>9545</v>
      </c>
      <c r="G4890" t="s">
        <v>9546</v>
      </c>
      <c r="H4890" t="s">
        <v>2029</v>
      </c>
      <c r="I4890">
        <v>520</v>
      </c>
      <c r="J4890">
        <v>0</v>
      </c>
      <c r="K4890" t="s">
        <v>6067</v>
      </c>
      <c r="M4890" s="15">
        <f t="shared" si="580"/>
        <v>520</v>
      </c>
      <c r="N4890" s="13">
        <f t="shared" si="581"/>
        <v>10</v>
      </c>
      <c r="O4890" s="13">
        <f t="shared" si="582"/>
        <v>12</v>
      </c>
      <c r="P4890" s="13">
        <f t="shared" si="583"/>
        <v>2016</v>
      </c>
      <c r="Q4890" s="13">
        <f t="shared" si="584"/>
        <v>5200</v>
      </c>
    </row>
    <row r="4891" spans="1:17" x14ac:dyDescent="0.25">
      <c r="A4891" t="s">
        <v>4645</v>
      </c>
      <c r="B4891" t="s">
        <v>4646</v>
      </c>
      <c r="C4891">
        <v>42718.702777777777</v>
      </c>
      <c r="D4891">
        <v>10</v>
      </c>
      <c r="E4891" t="s">
        <v>13863</v>
      </c>
      <c r="F4891" t="s">
        <v>9545</v>
      </c>
      <c r="G4891" t="s">
        <v>9546</v>
      </c>
      <c r="H4891" t="s">
        <v>2029</v>
      </c>
      <c r="I4891">
        <v>632</v>
      </c>
      <c r="J4891">
        <v>0</v>
      </c>
      <c r="K4891" t="s">
        <v>4649</v>
      </c>
      <c r="M4891" s="15">
        <f t="shared" si="580"/>
        <v>632</v>
      </c>
      <c r="N4891" s="13">
        <f t="shared" si="581"/>
        <v>10</v>
      </c>
      <c r="O4891" s="13">
        <f t="shared" si="582"/>
        <v>12</v>
      </c>
      <c r="P4891" s="13">
        <f t="shared" si="583"/>
        <v>2016</v>
      </c>
      <c r="Q4891" s="13">
        <f t="shared" si="584"/>
        <v>6320</v>
      </c>
    </row>
    <row r="4892" spans="1:17" x14ac:dyDescent="0.25">
      <c r="A4892" t="s">
        <v>5548</v>
      </c>
      <c r="B4892" t="s">
        <v>5549</v>
      </c>
      <c r="C4892">
        <v>42720.614861111113</v>
      </c>
      <c r="D4892">
        <v>100</v>
      </c>
      <c r="E4892" t="s">
        <v>13863</v>
      </c>
      <c r="F4892" t="s">
        <v>9548</v>
      </c>
      <c r="G4892" t="s">
        <v>9549</v>
      </c>
      <c r="H4892" t="s">
        <v>27</v>
      </c>
      <c r="I4892">
        <v>0.83779999999999999</v>
      </c>
      <c r="J4892">
        <v>38</v>
      </c>
      <c r="K4892" t="s">
        <v>5551</v>
      </c>
      <c r="M4892" s="15">
        <f t="shared" si="580"/>
        <v>0.51943600000000001</v>
      </c>
      <c r="N4892" s="13">
        <f t="shared" si="581"/>
        <v>10</v>
      </c>
      <c r="O4892" s="13">
        <f t="shared" si="582"/>
        <v>12</v>
      </c>
      <c r="P4892" s="13">
        <f t="shared" si="583"/>
        <v>2016</v>
      </c>
      <c r="Q4892" s="13">
        <f t="shared" si="584"/>
        <v>51.943600000000004</v>
      </c>
    </row>
    <row r="4893" spans="1:17" x14ac:dyDescent="0.25">
      <c r="A4893" t="s">
        <v>5381</v>
      </c>
      <c r="B4893" t="s">
        <v>5382</v>
      </c>
      <c r="C4893">
        <v>42724.676412037035</v>
      </c>
      <c r="D4893">
        <v>2</v>
      </c>
      <c r="E4893" t="s">
        <v>13863</v>
      </c>
      <c r="F4893" t="s">
        <v>9531</v>
      </c>
      <c r="G4893" t="s">
        <v>9550</v>
      </c>
      <c r="H4893" t="s">
        <v>651</v>
      </c>
      <c r="I4893">
        <v>180</v>
      </c>
      <c r="J4893">
        <v>40</v>
      </c>
      <c r="K4893" t="s">
        <v>5383</v>
      </c>
      <c r="M4893" s="15">
        <f t="shared" si="580"/>
        <v>108</v>
      </c>
      <c r="N4893" s="13">
        <f t="shared" si="581"/>
        <v>10</v>
      </c>
      <c r="O4893" s="13">
        <f t="shared" si="582"/>
        <v>12</v>
      </c>
      <c r="P4893" s="13">
        <f t="shared" si="583"/>
        <v>2016</v>
      </c>
      <c r="Q4893" s="13">
        <f t="shared" si="584"/>
        <v>216</v>
      </c>
    </row>
    <row r="4894" spans="1:17" x14ac:dyDescent="0.25">
      <c r="A4894" t="s">
        <v>9551</v>
      </c>
      <c r="B4894" t="s">
        <v>9552</v>
      </c>
      <c r="C4894">
        <v>42723.511990740742</v>
      </c>
      <c r="D4894">
        <v>100</v>
      </c>
      <c r="E4894" t="s">
        <v>13863</v>
      </c>
      <c r="F4894" t="s">
        <v>9553</v>
      </c>
      <c r="G4894" t="s">
        <v>9554</v>
      </c>
      <c r="H4894" t="s">
        <v>108</v>
      </c>
      <c r="I4894">
        <v>1.04</v>
      </c>
      <c r="J4894">
        <v>0</v>
      </c>
      <c r="K4894" t="s">
        <v>9555</v>
      </c>
      <c r="M4894" s="15">
        <f t="shared" si="580"/>
        <v>1.04</v>
      </c>
      <c r="N4894" s="13">
        <f t="shared" si="581"/>
        <v>10</v>
      </c>
      <c r="O4894" s="13">
        <f t="shared" si="582"/>
        <v>12</v>
      </c>
      <c r="P4894" s="13">
        <f t="shared" si="583"/>
        <v>2016</v>
      </c>
      <c r="Q4894" s="13">
        <f t="shared" si="584"/>
        <v>104</v>
      </c>
    </row>
    <row r="4895" spans="1:17" x14ac:dyDescent="0.25">
      <c r="A4895" t="s">
        <v>153</v>
      </c>
      <c r="B4895" t="s">
        <v>154</v>
      </c>
      <c r="C4895">
        <v>42724.669907407406</v>
      </c>
      <c r="D4895">
        <v>1</v>
      </c>
      <c r="E4895" t="s">
        <v>13863</v>
      </c>
      <c r="F4895" t="s">
        <v>9535</v>
      </c>
      <c r="G4895" t="s">
        <v>9536</v>
      </c>
      <c r="H4895" t="s">
        <v>65</v>
      </c>
      <c r="I4895">
        <v>125.95</v>
      </c>
      <c r="J4895">
        <v>0</v>
      </c>
      <c r="K4895" t="s">
        <v>155</v>
      </c>
      <c r="M4895" s="15">
        <f t="shared" si="580"/>
        <v>125.95</v>
      </c>
      <c r="N4895" s="13">
        <f t="shared" si="581"/>
        <v>10</v>
      </c>
      <c r="O4895" s="13">
        <f t="shared" si="582"/>
        <v>12</v>
      </c>
      <c r="P4895" s="13">
        <f t="shared" si="583"/>
        <v>2016</v>
      </c>
      <c r="Q4895" s="13">
        <f t="shared" si="584"/>
        <v>125.95</v>
      </c>
    </row>
    <row r="4896" spans="1:17" x14ac:dyDescent="0.25">
      <c r="A4896" t="s">
        <v>5381</v>
      </c>
      <c r="B4896" t="s">
        <v>5382</v>
      </c>
      <c r="C4896">
        <v>42727.297708333332</v>
      </c>
      <c r="D4896">
        <v>3</v>
      </c>
      <c r="E4896" t="s">
        <v>13863</v>
      </c>
      <c r="F4896" t="s">
        <v>9531</v>
      </c>
      <c r="G4896" t="s">
        <v>9532</v>
      </c>
      <c r="H4896" t="s">
        <v>651</v>
      </c>
      <c r="I4896">
        <v>180</v>
      </c>
      <c r="J4896">
        <v>40</v>
      </c>
      <c r="K4896" t="s">
        <v>5383</v>
      </c>
      <c r="M4896" s="15">
        <f t="shared" si="580"/>
        <v>108</v>
      </c>
      <c r="N4896" s="13">
        <f t="shared" si="581"/>
        <v>10</v>
      </c>
      <c r="O4896" s="13">
        <f t="shared" si="582"/>
        <v>12</v>
      </c>
      <c r="P4896" s="13">
        <f t="shared" si="583"/>
        <v>2016</v>
      </c>
      <c r="Q4896" s="13">
        <f t="shared" si="584"/>
        <v>324</v>
      </c>
    </row>
    <row r="4897" spans="1:17" x14ac:dyDescent="0.25">
      <c r="A4897" t="s">
        <v>4658</v>
      </c>
      <c r="B4897" t="s">
        <v>4659</v>
      </c>
      <c r="C4897">
        <v>42767.680636574078</v>
      </c>
      <c r="D4897">
        <v>1</v>
      </c>
      <c r="E4897" t="s">
        <v>13863</v>
      </c>
      <c r="F4897" t="s">
        <v>9556</v>
      </c>
      <c r="G4897" t="s">
        <v>9557</v>
      </c>
      <c r="H4897" t="s">
        <v>65</v>
      </c>
      <c r="I4897">
        <v>45</v>
      </c>
      <c r="J4897">
        <v>0</v>
      </c>
      <c r="K4897" t="s">
        <v>4660</v>
      </c>
      <c r="M4897" s="15">
        <f t="shared" si="580"/>
        <v>45</v>
      </c>
      <c r="N4897" s="13">
        <f t="shared" si="581"/>
        <v>10</v>
      </c>
      <c r="O4897" s="13">
        <f t="shared" si="582"/>
        <v>2</v>
      </c>
      <c r="P4897" s="13">
        <f t="shared" si="583"/>
        <v>2017</v>
      </c>
      <c r="Q4897" s="13">
        <f t="shared" si="584"/>
        <v>45</v>
      </c>
    </row>
    <row r="4898" spans="1:17" x14ac:dyDescent="0.25">
      <c r="A4898" t="s">
        <v>809</v>
      </c>
      <c r="B4898" t="s">
        <v>810</v>
      </c>
      <c r="C4898">
        <v>42699.61377314815</v>
      </c>
      <c r="D4898">
        <v>10</v>
      </c>
      <c r="E4898" t="s">
        <v>13863</v>
      </c>
      <c r="F4898" t="s">
        <v>9558</v>
      </c>
      <c r="G4898" t="s">
        <v>9559</v>
      </c>
      <c r="H4898" t="s">
        <v>12</v>
      </c>
      <c r="I4898">
        <v>461</v>
      </c>
      <c r="J4898">
        <v>0</v>
      </c>
      <c r="K4898" t="s">
        <v>811</v>
      </c>
      <c r="M4898" s="15">
        <f t="shared" si="580"/>
        <v>461</v>
      </c>
      <c r="N4898" s="13">
        <f t="shared" si="581"/>
        <v>10</v>
      </c>
      <c r="O4898" s="13">
        <f t="shared" si="582"/>
        <v>11</v>
      </c>
      <c r="P4898" s="13">
        <f t="shared" si="583"/>
        <v>2016</v>
      </c>
      <c r="Q4898" s="13">
        <f t="shared" si="584"/>
        <v>4610</v>
      </c>
    </row>
    <row r="4899" spans="1:17" x14ac:dyDescent="0.25">
      <c r="A4899" t="s">
        <v>1981</v>
      </c>
      <c r="B4899" t="s">
        <v>1982</v>
      </c>
      <c r="C4899">
        <v>42719.537673611114</v>
      </c>
      <c r="D4899">
        <v>50</v>
      </c>
      <c r="E4899" t="s">
        <v>13863</v>
      </c>
      <c r="F4899" t="s">
        <v>9558</v>
      </c>
      <c r="G4899" t="s">
        <v>9560</v>
      </c>
      <c r="H4899" t="s">
        <v>12</v>
      </c>
      <c r="I4899">
        <v>190</v>
      </c>
      <c r="J4899">
        <v>0</v>
      </c>
      <c r="K4899" t="s">
        <v>1983</v>
      </c>
      <c r="M4899" s="15">
        <f t="shared" si="580"/>
        <v>190</v>
      </c>
      <c r="N4899" s="13">
        <f t="shared" si="581"/>
        <v>10</v>
      </c>
      <c r="O4899" s="13">
        <f t="shared" si="582"/>
        <v>12</v>
      </c>
      <c r="P4899" s="13">
        <f t="shared" si="583"/>
        <v>2016</v>
      </c>
      <c r="Q4899" s="13">
        <f t="shared" si="584"/>
        <v>9500</v>
      </c>
    </row>
    <row r="4900" spans="1:17" x14ac:dyDescent="0.25">
      <c r="A4900" t="s">
        <v>8264</v>
      </c>
      <c r="B4900" t="s">
        <v>8265</v>
      </c>
      <c r="C4900">
        <v>42718.7033912037</v>
      </c>
      <c r="D4900">
        <v>15</v>
      </c>
      <c r="E4900" t="s">
        <v>13863</v>
      </c>
      <c r="F4900" t="s">
        <v>9450</v>
      </c>
      <c r="G4900" t="s">
        <v>9561</v>
      </c>
      <c r="H4900" t="s">
        <v>326</v>
      </c>
      <c r="I4900">
        <v>3.45</v>
      </c>
      <c r="J4900">
        <v>0</v>
      </c>
      <c r="K4900" t="s">
        <v>8268</v>
      </c>
      <c r="M4900" s="15">
        <f t="shared" si="580"/>
        <v>3.45</v>
      </c>
      <c r="N4900" s="13">
        <f t="shared" si="581"/>
        <v>10</v>
      </c>
      <c r="O4900" s="13">
        <f t="shared" si="582"/>
        <v>12</v>
      </c>
      <c r="P4900" s="13">
        <f t="shared" si="583"/>
        <v>2016</v>
      </c>
      <c r="Q4900" s="13">
        <f t="shared" si="584"/>
        <v>51.75</v>
      </c>
    </row>
    <row r="4901" spans="1:17" x14ac:dyDescent="0.25">
      <c r="A4901" t="s">
        <v>8274</v>
      </c>
      <c r="B4901" t="s">
        <v>8275</v>
      </c>
      <c r="C4901">
        <v>42718.69804398148</v>
      </c>
      <c r="D4901">
        <v>4</v>
      </c>
      <c r="E4901" t="s">
        <v>13863</v>
      </c>
      <c r="F4901" t="s">
        <v>9450</v>
      </c>
      <c r="G4901" t="s">
        <v>9562</v>
      </c>
      <c r="H4901" t="s">
        <v>326</v>
      </c>
      <c r="I4901">
        <v>21.2</v>
      </c>
      <c r="J4901">
        <v>0</v>
      </c>
      <c r="K4901" t="s">
        <v>785</v>
      </c>
      <c r="M4901" s="15">
        <f t="shared" si="580"/>
        <v>21.2</v>
      </c>
      <c r="N4901" s="13">
        <f t="shared" si="581"/>
        <v>10</v>
      </c>
      <c r="O4901" s="13">
        <f t="shared" si="582"/>
        <v>12</v>
      </c>
      <c r="P4901" s="13">
        <f t="shared" si="583"/>
        <v>2016</v>
      </c>
      <c r="Q4901" s="13">
        <f t="shared" si="584"/>
        <v>84.8</v>
      </c>
    </row>
    <row r="4902" spans="1:17" x14ac:dyDescent="0.25">
      <c r="A4902" t="s">
        <v>2636</v>
      </c>
      <c r="B4902" t="s">
        <v>2637</v>
      </c>
      <c r="C4902">
        <v>42718.69804398148</v>
      </c>
      <c r="D4902">
        <v>300</v>
      </c>
      <c r="E4902" t="s">
        <v>13863</v>
      </c>
      <c r="F4902" t="s">
        <v>9450</v>
      </c>
      <c r="G4902" t="s">
        <v>9562</v>
      </c>
      <c r="H4902" t="s">
        <v>326</v>
      </c>
      <c r="I4902">
        <v>2</v>
      </c>
      <c r="J4902">
        <v>0</v>
      </c>
      <c r="K4902" t="s">
        <v>2638</v>
      </c>
      <c r="M4902" s="15">
        <f t="shared" si="580"/>
        <v>2</v>
      </c>
      <c r="N4902" s="13">
        <f t="shared" si="581"/>
        <v>10</v>
      </c>
      <c r="O4902" s="13">
        <f t="shared" si="582"/>
        <v>12</v>
      </c>
      <c r="P4902" s="13">
        <f t="shared" si="583"/>
        <v>2016</v>
      </c>
      <c r="Q4902" s="13">
        <f t="shared" si="584"/>
        <v>600</v>
      </c>
    </row>
    <row r="4903" spans="1:17" x14ac:dyDescent="0.25">
      <c r="A4903" t="s">
        <v>9563</v>
      </c>
      <c r="B4903" t="s">
        <v>9564</v>
      </c>
      <c r="C4903">
        <v>42718.7033912037</v>
      </c>
      <c r="D4903">
        <v>10</v>
      </c>
      <c r="E4903" t="s">
        <v>13863</v>
      </c>
      <c r="F4903" t="s">
        <v>9450</v>
      </c>
      <c r="G4903" t="s">
        <v>9561</v>
      </c>
      <c r="H4903" t="s">
        <v>326</v>
      </c>
      <c r="I4903">
        <v>2.35</v>
      </c>
      <c r="J4903">
        <v>0</v>
      </c>
      <c r="K4903" t="s">
        <v>9565</v>
      </c>
      <c r="M4903" s="15">
        <f t="shared" si="580"/>
        <v>2.35</v>
      </c>
      <c r="N4903" s="13">
        <f t="shared" si="581"/>
        <v>10</v>
      </c>
      <c r="O4903" s="13">
        <f t="shared" si="582"/>
        <v>12</v>
      </c>
      <c r="P4903" s="13">
        <f t="shared" si="583"/>
        <v>2016</v>
      </c>
      <c r="Q4903" s="13">
        <f t="shared" si="584"/>
        <v>23.5</v>
      </c>
    </row>
    <row r="4904" spans="1:17" x14ac:dyDescent="0.25">
      <c r="A4904" t="s">
        <v>2621</v>
      </c>
      <c r="B4904" t="s">
        <v>2622</v>
      </c>
      <c r="C4904">
        <v>42719.531898148147</v>
      </c>
      <c r="D4904">
        <v>10</v>
      </c>
      <c r="E4904" t="s">
        <v>13863</v>
      </c>
      <c r="F4904" t="s">
        <v>9566</v>
      </c>
      <c r="G4904" t="s">
        <v>9567</v>
      </c>
      <c r="H4904" t="s">
        <v>181</v>
      </c>
      <c r="I4904">
        <v>6.31</v>
      </c>
      <c r="J4904">
        <v>0</v>
      </c>
      <c r="K4904" t="s">
        <v>2623</v>
      </c>
      <c r="M4904" s="15">
        <f t="shared" si="580"/>
        <v>6.31</v>
      </c>
      <c r="N4904" s="13">
        <f t="shared" si="581"/>
        <v>10</v>
      </c>
      <c r="O4904" s="13">
        <f t="shared" si="582"/>
        <v>12</v>
      </c>
      <c r="P4904" s="13">
        <f t="shared" si="583"/>
        <v>2016</v>
      </c>
      <c r="Q4904" s="13">
        <f t="shared" si="584"/>
        <v>63.099999999999994</v>
      </c>
    </row>
    <row r="4905" spans="1:17" x14ac:dyDescent="0.25">
      <c r="A4905" t="s">
        <v>2719</v>
      </c>
      <c r="B4905" t="s">
        <v>2720</v>
      </c>
      <c r="C4905">
        <v>42719.531898148147</v>
      </c>
      <c r="D4905">
        <v>10</v>
      </c>
      <c r="E4905" t="s">
        <v>13863</v>
      </c>
      <c r="F4905" t="s">
        <v>9566</v>
      </c>
      <c r="G4905" t="s">
        <v>9567</v>
      </c>
      <c r="H4905" t="s">
        <v>181</v>
      </c>
      <c r="I4905">
        <v>2.08</v>
      </c>
      <c r="J4905">
        <v>0</v>
      </c>
      <c r="K4905" t="s">
        <v>2721</v>
      </c>
      <c r="M4905" s="15">
        <f t="shared" si="580"/>
        <v>2.08</v>
      </c>
      <c r="N4905" s="13">
        <f t="shared" si="581"/>
        <v>10</v>
      </c>
      <c r="O4905" s="13">
        <f t="shared" si="582"/>
        <v>12</v>
      </c>
      <c r="P4905" s="13">
        <f t="shared" si="583"/>
        <v>2016</v>
      </c>
      <c r="Q4905" s="13">
        <f t="shared" si="584"/>
        <v>20.8</v>
      </c>
    </row>
    <row r="4906" spans="1:17" x14ac:dyDescent="0.25">
      <c r="A4906" t="s">
        <v>6718</v>
      </c>
      <c r="B4906" t="s">
        <v>6719</v>
      </c>
      <c r="C4906">
        <v>42719.531898148147</v>
      </c>
      <c r="D4906">
        <v>5</v>
      </c>
      <c r="E4906" t="s">
        <v>13863</v>
      </c>
      <c r="F4906" t="s">
        <v>9566</v>
      </c>
      <c r="G4906" t="s">
        <v>9567</v>
      </c>
      <c r="H4906" t="s">
        <v>181</v>
      </c>
      <c r="I4906">
        <v>2.4</v>
      </c>
      <c r="J4906">
        <v>0</v>
      </c>
      <c r="K4906" t="s">
        <v>6720</v>
      </c>
      <c r="M4906" s="15">
        <f t="shared" si="580"/>
        <v>2.4</v>
      </c>
      <c r="N4906" s="13">
        <f t="shared" si="581"/>
        <v>10</v>
      </c>
      <c r="O4906" s="13">
        <f t="shared" si="582"/>
        <v>12</v>
      </c>
      <c r="P4906" s="13">
        <f t="shared" si="583"/>
        <v>2016</v>
      </c>
      <c r="Q4906" s="13">
        <f t="shared" si="584"/>
        <v>12</v>
      </c>
    </row>
    <row r="4907" spans="1:17" x14ac:dyDescent="0.25">
      <c r="A4907" t="s">
        <v>9568</v>
      </c>
      <c r="B4907" t="s">
        <v>9569</v>
      </c>
      <c r="C4907">
        <v>42718.433067129627</v>
      </c>
      <c r="D4907">
        <v>2</v>
      </c>
      <c r="E4907" t="s">
        <v>13863</v>
      </c>
      <c r="F4907" t="s">
        <v>9570</v>
      </c>
      <c r="G4907" t="s">
        <v>9571</v>
      </c>
      <c r="H4907" t="s">
        <v>226</v>
      </c>
      <c r="I4907">
        <v>0</v>
      </c>
      <c r="J4907">
        <v>0</v>
      </c>
      <c r="K4907" t="s">
        <v>226</v>
      </c>
      <c r="M4907" s="15">
        <f t="shared" si="580"/>
        <v>0</v>
      </c>
      <c r="N4907" s="13">
        <f t="shared" si="581"/>
        <v>10</v>
      </c>
      <c r="O4907" s="13">
        <f t="shared" si="582"/>
        <v>12</v>
      </c>
      <c r="P4907" s="13">
        <f t="shared" si="583"/>
        <v>2016</v>
      </c>
      <c r="Q4907" s="13">
        <f t="shared" si="584"/>
        <v>0</v>
      </c>
    </row>
    <row r="4908" spans="1:17" x14ac:dyDescent="0.25">
      <c r="A4908" t="s">
        <v>935</v>
      </c>
      <c r="B4908" t="s">
        <v>936</v>
      </c>
      <c r="C4908">
        <v>42718.433321759258</v>
      </c>
      <c r="D4908">
        <v>1</v>
      </c>
      <c r="E4908" t="s">
        <v>13863</v>
      </c>
      <c r="F4908" t="s">
        <v>9572</v>
      </c>
      <c r="G4908" t="s">
        <v>9573</v>
      </c>
      <c r="H4908" t="s">
        <v>412</v>
      </c>
      <c r="I4908">
        <v>0</v>
      </c>
      <c r="J4908">
        <v>0</v>
      </c>
      <c r="K4908" t="s">
        <v>412</v>
      </c>
      <c r="M4908" s="15">
        <f t="shared" si="580"/>
        <v>0</v>
      </c>
      <c r="N4908" s="13">
        <f t="shared" si="581"/>
        <v>10</v>
      </c>
      <c r="O4908" s="13">
        <f t="shared" si="582"/>
        <v>12</v>
      </c>
      <c r="P4908" s="13">
        <f t="shared" si="583"/>
        <v>2016</v>
      </c>
      <c r="Q4908" s="13">
        <f t="shared" si="584"/>
        <v>0</v>
      </c>
    </row>
    <row r="4909" spans="1:17" x14ac:dyDescent="0.25">
      <c r="A4909" t="s">
        <v>7688</v>
      </c>
      <c r="B4909" t="s">
        <v>7689</v>
      </c>
      <c r="C4909">
        <v>42754.603263888886</v>
      </c>
      <c r="D4909">
        <v>10</v>
      </c>
      <c r="E4909" t="s">
        <v>13863</v>
      </c>
      <c r="F4909" t="s">
        <v>9471</v>
      </c>
      <c r="G4909" t="s">
        <v>9574</v>
      </c>
      <c r="H4909" t="s">
        <v>12</v>
      </c>
      <c r="I4909">
        <v>428</v>
      </c>
      <c r="J4909">
        <v>0</v>
      </c>
      <c r="K4909" t="s">
        <v>7690</v>
      </c>
      <c r="M4909" s="15">
        <f t="shared" si="580"/>
        <v>428</v>
      </c>
      <c r="N4909" s="13">
        <f t="shared" si="581"/>
        <v>10</v>
      </c>
      <c r="O4909" s="13">
        <f t="shared" si="582"/>
        <v>1</v>
      </c>
      <c r="P4909" s="13">
        <f t="shared" si="583"/>
        <v>2017</v>
      </c>
      <c r="Q4909" s="13">
        <f t="shared" si="584"/>
        <v>4280</v>
      </c>
    </row>
    <row r="4910" spans="1:17" x14ac:dyDescent="0.25">
      <c r="A4910" t="s">
        <v>1849</v>
      </c>
      <c r="B4910" t="s">
        <v>1850</v>
      </c>
      <c r="C4910">
        <v>42720.613252314812</v>
      </c>
      <c r="D4910">
        <v>1000</v>
      </c>
      <c r="E4910" t="s">
        <v>13863</v>
      </c>
      <c r="F4910" t="s">
        <v>9575</v>
      </c>
      <c r="G4910" t="s">
        <v>9576</v>
      </c>
      <c r="H4910" t="s">
        <v>65</v>
      </c>
      <c r="I4910">
        <v>2.8400000000000002E-2</v>
      </c>
      <c r="J4910">
        <v>0</v>
      </c>
      <c r="K4910" t="s">
        <v>1853</v>
      </c>
      <c r="M4910" s="15">
        <f t="shared" si="580"/>
        <v>2.8400000000000002E-2</v>
      </c>
      <c r="N4910" s="13">
        <f t="shared" si="581"/>
        <v>10</v>
      </c>
      <c r="O4910" s="13">
        <f t="shared" si="582"/>
        <v>12</v>
      </c>
      <c r="P4910" s="13">
        <f t="shared" si="583"/>
        <v>2016</v>
      </c>
      <c r="Q4910" s="13">
        <f t="shared" si="584"/>
        <v>28.400000000000002</v>
      </c>
    </row>
    <row r="4911" spans="1:17" x14ac:dyDescent="0.25">
      <c r="A4911" t="s">
        <v>1854</v>
      </c>
      <c r="B4911" t="s">
        <v>1855</v>
      </c>
      <c r="C4911">
        <v>42720.613252314812</v>
      </c>
      <c r="D4911">
        <v>2000</v>
      </c>
      <c r="E4911" t="s">
        <v>13863</v>
      </c>
      <c r="F4911" t="s">
        <v>9575</v>
      </c>
      <c r="G4911" t="s">
        <v>9576</v>
      </c>
      <c r="H4911" t="s">
        <v>65</v>
      </c>
      <c r="I4911">
        <v>6.4199999999999993E-2</v>
      </c>
      <c r="J4911">
        <v>0</v>
      </c>
      <c r="K4911" t="s">
        <v>1856</v>
      </c>
      <c r="M4911" s="15">
        <f t="shared" si="580"/>
        <v>6.4199999999999993E-2</v>
      </c>
      <c r="N4911" s="13">
        <f t="shared" si="581"/>
        <v>10</v>
      </c>
      <c r="O4911" s="13">
        <f t="shared" si="582"/>
        <v>12</v>
      </c>
      <c r="P4911" s="13">
        <f t="shared" si="583"/>
        <v>2016</v>
      </c>
      <c r="Q4911" s="13">
        <f t="shared" si="584"/>
        <v>128.39999999999998</v>
      </c>
    </row>
    <row r="4912" spans="1:17" x14ac:dyDescent="0.25">
      <c r="A4912" t="s">
        <v>5020</v>
      </c>
      <c r="B4912" t="s">
        <v>5021</v>
      </c>
      <c r="C4912">
        <v>42727.304305555554</v>
      </c>
      <c r="D4912">
        <v>50</v>
      </c>
      <c r="E4912" t="s">
        <v>13863</v>
      </c>
      <c r="F4912" t="s">
        <v>9575</v>
      </c>
      <c r="G4912" t="s">
        <v>9577</v>
      </c>
      <c r="H4912" t="s">
        <v>65</v>
      </c>
      <c r="I4912">
        <v>0</v>
      </c>
      <c r="J4912">
        <v>0</v>
      </c>
      <c r="K4912" t="s">
        <v>5024</v>
      </c>
      <c r="M4912" s="15">
        <f t="shared" si="580"/>
        <v>0</v>
      </c>
      <c r="N4912" s="13">
        <f t="shared" si="581"/>
        <v>10</v>
      </c>
      <c r="O4912" s="13">
        <f t="shared" si="582"/>
        <v>12</v>
      </c>
      <c r="P4912" s="13">
        <f t="shared" si="583"/>
        <v>2016</v>
      </c>
      <c r="Q4912" s="13">
        <f t="shared" si="584"/>
        <v>0</v>
      </c>
    </row>
    <row r="4913" spans="1:17" x14ac:dyDescent="0.25">
      <c r="A4913" t="s">
        <v>9578</v>
      </c>
      <c r="B4913" t="s">
        <v>9579</v>
      </c>
      <c r="C4913">
        <v>42724.673136574071</v>
      </c>
      <c r="D4913">
        <v>50</v>
      </c>
      <c r="E4913" t="s">
        <v>13863</v>
      </c>
      <c r="F4913" t="s">
        <v>9575</v>
      </c>
      <c r="G4913" t="s">
        <v>9580</v>
      </c>
      <c r="H4913" t="s">
        <v>65</v>
      </c>
      <c r="I4913">
        <v>2.25</v>
      </c>
      <c r="J4913">
        <v>0</v>
      </c>
      <c r="K4913" t="s">
        <v>9581</v>
      </c>
      <c r="M4913" s="15">
        <f t="shared" si="580"/>
        <v>2.25</v>
      </c>
      <c r="N4913" s="13">
        <f t="shared" si="581"/>
        <v>10</v>
      </c>
      <c r="O4913" s="13">
        <f t="shared" si="582"/>
        <v>12</v>
      </c>
      <c r="P4913" s="13">
        <f t="shared" si="583"/>
        <v>2016</v>
      </c>
      <c r="Q4913" s="13">
        <f t="shared" si="584"/>
        <v>112.5</v>
      </c>
    </row>
    <row r="4914" spans="1:17" x14ac:dyDescent="0.25">
      <c r="A4914" t="s">
        <v>218</v>
      </c>
      <c r="B4914" t="s">
        <v>219</v>
      </c>
      <c r="C4914">
        <v>42723.492210648146</v>
      </c>
      <c r="D4914">
        <v>3</v>
      </c>
      <c r="E4914" t="s">
        <v>13863</v>
      </c>
      <c r="F4914" t="s">
        <v>9582</v>
      </c>
      <c r="G4914" t="s">
        <v>9583</v>
      </c>
      <c r="H4914" t="s">
        <v>222</v>
      </c>
      <c r="I4914">
        <v>50.57</v>
      </c>
      <c r="J4914">
        <v>0</v>
      </c>
      <c r="K4914" t="s">
        <v>223</v>
      </c>
      <c r="M4914" s="15">
        <f t="shared" si="580"/>
        <v>50.57</v>
      </c>
      <c r="N4914" s="13">
        <f t="shared" si="581"/>
        <v>10</v>
      </c>
      <c r="O4914" s="13">
        <f t="shared" si="582"/>
        <v>12</v>
      </c>
      <c r="P4914" s="13">
        <f t="shared" si="583"/>
        <v>2016</v>
      </c>
      <c r="Q4914" s="13">
        <f t="shared" si="584"/>
        <v>151.71</v>
      </c>
    </row>
    <row r="4915" spans="1:17" x14ac:dyDescent="0.25">
      <c r="A4915" t="s">
        <v>218</v>
      </c>
      <c r="B4915" t="s">
        <v>219</v>
      </c>
      <c r="C4915">
        <v>42723.492696759262</v>
      </c>
      <c r="D4915">
        <v>1</v>
      </c>
      <c r="E4915" t="s">
        <v>13863</v>
      </c>
      <c r="F4915" t="s">
        <v>9584</v>
      </c>
      <c r="G4915" t="s">
        <v>9585</v>
      </c>
      <c r="H4915" t="s">
        <v>222</v>
      </c>
      <c r="I4915">
        <v>50.57</v>
      </c>
      <c r="J4915">
        <v>0</v>
      </c>
      <c r="K4915" t="s">
        <v>223</v>
      </c>
      <c r="M4915" s="15">
        <f t="shared" si="580"/>
        <v>50.57</v>
      </c>
      <c r="N4915" s="13">
        <f t="shared" si="581"/>
        <v>10</v>
      </c>
      <c r="O4915" s="13">
        <f t="shared" si="582"/>
        <v>12</v>
      </c>
      <c r="P4915" s="13">
        <f t="shared" si="583"/>
        <v>2016</v>
      </c>
      <c r="Q4915" s="13">
        <f t="shared" si="584"/>
        <v>50.57</v>
      </c>
    </row>
    <row r="4916" spans="1:17" x14ac:dyDescent="0.25">
      <c r="A4916" t="s">
        <v>1367</v>
      </c>
      <c r="B4916" t="s">
        <v>1368</v>
      </c>
      <c r="C4916">
        <v>42723.515752314815</v>
      </c>
      <c r="D4916">
        <v>240</v>
      </c>
      <c r="E4916" t="s">
        <v>113</v>
      </c>
      <c r="F4916" t="s">
        <v>9586</v>
      </c>
      <c r="G4916" t="s">
        <v>9587</v>
      </c>
      <c r="H4916" t="s">
        <v>240</v>
      </c>
      <c r="I4916">
        <v>2.27</v>
      </c>
      <c r="J4916">
        <v>0</v>
      </c>
      <c r="K4916" t="s">
        <v>1369</v>
      </c>
      <c r="M4916" s="15">
        <f t="shared" si="580"/>
        <v>2.27</v>
      </c>
      <c r="N4916" s="13">
        <f t="shared" si="581"/>
        <v>10</v>
      </c>
      <c r="O4916" s="13">
        <f t="shared" si="582"/>
        <v>12</v>
      </c>
      <c r="P4916" s="13">
        <f t="shared" si="583"/>
        <v>2016</v>
      </c>
      <c r="Q4916" s="13">
        <f t="shared" si="584"/>
        <v>544.79999999999995</v>
      </c>
    </row>
    <row r="4917" spans="1:17" x14ac:dyDescent="0.25">
      <c r="A4917" t="s">
        <v>2098</v>
      </c>
      <c r="B4917" t="s">
        <v>2099</v>
      </c>
      <c r="C4917">
        <v>42723.515752314815</v>
      </c>
      <c r="D4917">
        <v>180</v>
      </c>
      <c r="E4917" t="s">
        <v>113</v>
      </c>
      <c r="F4917" t="s">
        <v>9586</v>
      </c>
      <c r="G4917" t="s">
        <v>9587</v>
      </c>
      <c r="H4917" t="s">
        <v>240</v>
      </c>
      <c r="I4917">
        <v>3.68</v>
      </c>
      <c r="J4917">
        <v>0</v>
      </c>
      <c r="K4917" t="s">
        <v>2100</v>
      </c>
      <c r="M4917" s="15">
        <f t="shared" si="580"/>
        <v>3.68</v>
      </c>
      <c r="N4917" s="13">
        <f t="shared" si="581"/>
        <v>10</v>
      </c>
      <c r="O4917" s="13">
        <f t="shared" si="582"/>
        <v>12</v>
      </c>
      <c r="P4917" s="13">
        <f t="shared" si="583"/>
        <v>2016</v>
      </c>
      <c r="Q4917" s="13">
        <f t="shared" si="584"/>
        <v>662.4</v>
      </c>
    </row>
    <row r="4918" spans="1:17" x14ac:dyDescent="0.25">
      <c r="A4918" t="s">
        <v>517</v>
      </c>
      <c r="B4918" t="s">
        <v>518</v>
      </c>
      <c r="C4918">
        <v>42723.515752314815</v>
      </c>
      <c r="D4918">
        <v>30</v>
      </c>
      <c r="E4918" t="s">
        <v>113</v>
      </c>
      <c r="F4918" t="s">
        <v>9586</v>
      </c>
      <c r="G4918" t="s">
        <v>9587</v>
      </c>
      <c r="H4918" t="s">
        <v>240</v>
      </c>
      <c r="I4918">
        <v>25.7</v>
      </c>
      <c r="J4918">
        <v>0</v>
      </c>
      <c r="K4918" t="s">
        <v>520</v>
      </c>
      <c r="M4918" s="15">
        <f t="shared" si="580"/>
        <v>25.7</v>
      </c>
      <c r="N4918" s="13">
        <f t="shared" si="581"/>
        <v>10</v>
      </c>
      <c r="O4918" s="13">
        <f t="shared" si="582"/>
        <v>12</v>
      </c>
      <c r="P4918" s="13">
        <f t="shared" si="583"/>
        <v>2016</v>
      </c>
      <c r="Q4918" s="13">
        <f t="shared" si="584"/>
        <v>771</v>
      </c>
    </row>
    <row r="4919" spans="1:17" x14ac:dyDescent="0.25">
      <c r="A4919" t="s">
        <v>512</v>
      </c>
      <c r="B4919" t="s">
        <v>513</v>
      </c>
      <c r="C4919">
        <v>42726.763310185182</v>
      </c>
      <c r="D4919">
        <v>24</v>
      </c>
      <c r="E4919" t="s">
        <v>113</v>
      </c>
      <c r="F4919" t="s">
        <v>9586</v>
      </c>
      <c r="G4919" t="s">
        <v>9588</v>
      </c>
      <c r="H4919" t="s">
        <v>240</v>
      </c>
      <c r="I4919">
        <v>42.55</v>
      </c>
      <c r="J4919">
        <v>0</v>
      </c>
      <c r="K4919" t="s">
        <v>516</v>
      </c>
      <c r="M4919" s="15">
        <f t="shared" si="580"/>
        <v>42.55</v>
      </c>
      <c r="N4919" s="13">
        <f t="shared" si="581"/>
        <v>10</v>
      </c>
      <c r="O4919" s="13">
        <f t="shared" si="582"/>
        <v>12</v>
      </c>
      <c r="P4919" s="13">
        <f t="shared" si="583"/>
        <v>2016</v>
      </c>
      <c r="Q4919" s="13">
        <f t="shared" si="584"/>
        <v>1021.1999999999999</v>
      </c>
    </row>
    <row r="4920" spans="1:17" x14ac:dyDescent="0.25">
      <c r="A4920" t="s">
        <v>1365</v>
      </c>
      <c r="B4920" t="s">
        <v>1366</v>
      </c>
      <c r="C4920">
        <v>42723.515752314815</v>
      </c>
      <c r="D4920">
        <v>120</v>
      </c>
      <c r="E4920" t="s">
        <v>113</v>
      </c>
      <c r="F4920" t="s">
        <v>9586</v>
      </c>
      <c r="G4920" t="s">
        <v>9587</v>
      </c>
      <c r="H4920" t="s">
        <v>240</v>
      </c>
      <c r="I4920">
        <v>2.94</v>
      </c>
      <c r="J4920">
        <v>0</v>
      </c>
      <c r="K4920" t="s">
        <v>896</v>
      </c>
      <c r="M4920" s="15">
        <f t="shared" si="580"/>
        <v>2.94</v>
      </c>
      <c r="N4920" s="13">
        <f t="shared" si="581"/>
        <v>10</v>
      </c>
      <c r="O4920" s="13">
        <f t="shared" si="582"/>
        <v>12</v>
      </c>
      <c r="P4920" s="13">
        <f t="shared" si="583"/>
        <v>2016</v>
      </c>
      <c r="Q4920" s="13">
        <f t="shared" si="584"/>
        <v>352.8</v>
      </c>
    </row>
    <row r="4921" spans="1:17" x14ac:dyDescent="0.25">
      <c r="A4921" t="s">
        <v>1360</v>
      </c>
      <c r="B4921" t="s">
        <v>1361</v>
      </c>
      <c r="C4921">
        <v>42723.515752314815</v>
      </c>
      <c r="D4921">
        <v>180</v>
      </c>
      <c r="E4921" t="s">
        <v>113</v>
      </c>
      <c r="F4921" t="s">
        <v>9586</v>
      </c>
      <c r="G4921" t="s">
        <v>9587</v>
      </c>
      <c r="H4921" t="s">
        <v>240</v>
      </c>
      <c r="I4921">
        <v>2.21</v>
      </c>
      <c r="J4921">
        <v>0</v>
      </c>
      <c r="K4921" t="s">
        <v>1364</v>
      </c>
      <c r="M4921" s="15">
        <f t="shared" si="580"/>
        <v>2.21</v>
      </c>
      <c r="N4921" s="13">
        <f t="shared" si="581"/>
        <v>10</v>
      </c>
      <c r="O4921" s="13">
        <f t="shared" si="582"/>
        <v>12</v>
      </c>
      <c r="P4921" s="13">
        <f t="shared" si="583"/>
        <v>2016</v>
      </c>
      <c r="Q4921" s="13">
        <f t="shared" si="584"/>
        <v>397.8</v>
      </c>
    </row>
    <row r="4922" spans="1:17" x14ac:dyDescent="0.25">
      <c r="A4922" t="s">
        <v>2628</v>
      </c>
      <c r="B4922" t="s">
        <v>2629</v>
      </c>
      <c r="C4922">
        <v>42723.515752314815</v>
      </c>
      <c r="D4922">
        <v>12</v>
      </c>
      <c r="E4922" t="s">
        <v>113</v>
      </c>
      <c r="F4922" t="s">
        <v>9586</v>
      </c>
      <c r="G4922" t="s">
        <v>9587</v>
      </c>
      <c r="H4922" t="s">
        <v>240</v>
      </c>
      <c r="I4922">
        <v>13.89</v>
      </c>
      <c r="J4922">
        <v>0</v>
      </c>
      <c r="K4922" t="s">
        <v>2630</v>
      </c>
      <c r="M4922" s="15">
        <f t="shared" ref="M4922:M4962" si="585">+I4922*(1-J4922/100)</f>
        <v>13.89</v>
      </c>
      <c r="N4922" s="13">
        <f t="shared" ref="N4922:N4962" si="586">+LEN(A4922)</f>
        <v>10</v>
      </c>
      <c r="O4922" s="13">
        <f t="shared" ref="O4922:O4962" si="587">+MONTH(C4922)</f>
        <v>12</v>
      </c>
      <c r="P4922" s="13">
        <f t="shared" ref="P4922:P4962" si="588">+YEAR(C4922)</f>
        <v>2016</v>
      </c>
      <c r="Q4922" s="13">
        <f t="shared" ref="Q4922:Q4962" si="589">+M4922*D4922</f>
        <v>166.68</v>
      </c>
    </row>
    <row r="4923" spans="1:17" x14ac:dyDescent="0.25">
      <c r="A4923" t="s">
        <v>6121</v>
      </c>
      <c r="B4923" t="s">
        <v>6122</v>
      </c>
      <c r="C4923">
        <v>42732.648715277777</v>
      </c>
      <c r="D4923">
        <v>24</v>
      </c>
      <c r="E4923" t="s">
        <v>13863</v>
      </c>
      <c r="F4923" t="s">
        <v>9589</v>
      </c>
      <c r="G4923" t="s">
        <v>9590</v>
      </c>
      <c r="H4923" t="s">
        <v>167</v>
      </c>
      <c r="I4923">
        <v>13.95</v>
      </c>
      <c r="J4923">
        <v>0</v>
      </c>
      <c r="K4923" t="s">
        <v>167</v>
      </c>
      <c r="M4923" s="15">
        <f t="shared" si="585"/>
        <v>13.95</v>
      </c>
      <c r="N4923" s="13">
        <f t="shared" si="586"/>
        <v>10</v>
      </c>
      <c r="O4923" s="13">
        <f t="shared" si="587"/>
        <v>12</v>
      </c>
      <c r="P4923" s="13">
        <f t="shared" si="588"/>
        <v>2016</v>
      </c>
      <c r="Q4923" s="13">
        <f t="shared" si="589"/>
        <v>334.79999999999995</v>
      </c>
    </row>
    <row r="4924" spans="1:17" x14ac:dyDescent="0.25">
      <c r="A4924" t="s">
        <v>5384</v>
      </c>
      <c r="B4924" t="s">
        <v>5385</v>
      </c>
      <c r="C4924">
        <v>42724.67696759259</v>
      </c>
      <c r="D4924">
        <v>1</v>
      </c>
      <c r="E4924" t="s">
        <v>13863</v>
      </c>
      <c r="F4924" t="s">
        <v>9591</v>
      </c>
      <c r="G4924" t="s">
        <v>9592</v>
      </c>
      <c r="H4924" t="s">
        <v>651</v>
      </c>
      <c r="I4924">
        <v>584</v>
      </c>
      <c r="J4924">
        <v>0</v>
      </c>
      <c r="K4924" t="s">
        <v>5386</v>
      </c>
      <c r="M4924" s="15">
        <f t="shared" si="585"/>
        <v>584</v>
      </c>
      <c r="N4924" s="13">
        <f t="shared" si="586"/>
        <v>10</v>
      </c>
      <c r="O4924" s="13">
        <f t="shared" si="587"/>
        <v>12</v>
      </c>
      <c r="P4924" s="13">
        <f t="shared" si="588"/>
        <v>2016</v>
      </c>
      <c r="Q4924" s="13">
        <f t="shared" si="589"/>
        <v>584</v>
      </c>
    </row>
    <row r="4925" spans="1:17" x14ac:dyDescent="0.25">
      <c r="A4925" t="s">
        <v>5384</v>
      </c>
      <c r="B4925" t="s">
        <v>5385</v>
      </c>
      <c r="C4925">
        <v>42751.322372685187</v>
      </c>
      <c r="D4925">
        <v>3</v>
      </c>
      <c r="E4925" t="s">
        <v>13863</v>
      </c>
      <c r="F4925" t="s">
        <v>9591</v>
      </c>
      <c r="G4925" t="s">
        <v>9593</v>
      </c>
      <c r="H4925" t="s">
        <v>651</v>
      </c>
      <c r="I4925">
        <v>584</v>
      </c>
      <c r="J4925">
        <v>0</v>
      </c>
      <c r="K4925" t="s">
        <v>5386</v>
      </c>
      <c r="M4925" s="15">
        <f t="shared" si="585"/>
        <v>584</v>
      </c>
      <c r="N4925" s="13">
        <f t="shared" si="586"/>
        <v>10</v>
      </c>
      <c r="O4925" s="13">
        <f t="shared" si="587"/>
        <v>1</v>
      </c>
      <c r="P4925" s="13">
        <f t="shared" si="588"/>
        <v>2017</v>
      </c>
      <c r="Q4925" s="13">
        <f t="shared" si="589"/>
        <v>1752</v>
      </c>
    </row>
    <row r="4926" spans="1:17" x14ac:dyDescent="0.25">
      <c r="A4926" t="s">
        <v>4992</v>
      </c>
      <c r="B4926" t="s">
        <v>4993</v>
      </c>
      <c r="C4926">
        <v>42713.70412037037</v>
      </c>
      <c r="D4926">
        <v>4</v>
      </c>
      <c r="E4926" t="s">
        <v>13863</v>
      </c>
      <c r="F4926" t="s">
        <v>9594</v>
      </c>
      <c r="G4926" t="s">
        <v>9595</v>
      </c>
      <c r="H4926" t="s">
        <v>444</v>
      </c>
      <c r="I4926">
        <v>748</v>
      </c>
      <c r="J4926">
        <v>35</v>
      </c>
      <c r="K4926" t="s">
        <v>444</v>
      </c>
      <c r="M4926" s="15">
        <f t="shared" si="585"/>
        <v>486.2</v>
      </c>
      <c r="N4926" s="13">
        <f t="shared" si="586"/>
        <v>10</v>
      </c>
      <c r="O4926" s="13">
        <f t="shared" si="587"/>
        <v>12</v>
      </c>
      <c r="P4926" s="13">
        <f t="shared" si="588"/>
        <v>2016</v>
      </c>
      <c r="Q4926" s="13">
        <f t="shared" si="589"/>
        <v>1944.8</v>
      </c>
    </row>
    <row r="4927" spans="1:17" x14ac:dyDescent="0.25">
      <c r="A4927" t="s">
        <v>1978</v>
      </c>
      <c r="B4927" t="s">
        <v>1979</v>
      </c>
      <c r="C4927">
        <v>42716.498981481483</v>
      </c>
      <c r="D4927">
        <v>200</v>
      </c>
      <c r="E4927" t="s">
        <v>13863</v>
      </c>
      <c r="F4927" t="s">
        <v>9596</v>
      </c>
      <c r="G4927" t="s">
        <v>9597</v>
      </c>
      <c r="H4927" t="s">
        <v>12</v>
      </c>
      <c r="I4927">
        <v>38</v>
      </c>
      <c r="J4927">
        <v>0</v>
      </c>
      <c r="K4927" t="s">
        <v>1980</v>
      </c>
      <c r="M4927" s="15">
        <f t="shared" si="585"/>
        <v>38</v>
      </c>
      <c r="N4927" s="13">
        <f t="shared" si="586"/>
        <v>10</v>
      </c>
      <c r="O4927" s="13">
        <f t="shared" si="587"/>
        <v>12</v>
      </c>
      <c r="P4927" s="13">
        <f t="shared" si="588"/>
        <v>2016</v>
      </c>
      <c r="Q4927" s="13">
        <f t="shared" si="589"/>
        <v>7600</v>
      </c>
    </row>
    <row r="4928" spans="1:17" x14ac:dyDescent="0.25">
      <c r="A4928" t="s">
        <v>1604</v>
      </c>
      <c r="B4928" t="s">
        <v>1605</v>
      </c>
      <c r="C4928">
        <v>42717.593460648146</v>
      </c>
      <c r="D4928">
        <v>100</v>
      </c>
      <c r="E4928" t="s">
        <v>13863</v>
      </c>
      <c r="F4928" t="s">
        <v>9598</v>
      </c>
      <c r="G4928" t="s">
        <v>9599</v>
      </c>
      <c r="H4928" t="s">
        <v>1602</v>
      </c>
      <c r="I4928">
        <v>5.6</v>
      </c>
      <c r="J4928">
        <v>60</v>
      </c>
      <c r="K4928" t="s">
        <v>1606</v>
      </c>
      <c r="M4928" s="15">
        <f t="shared" si="585"/>
        <v>2.2399999999999998</v>
      </c>
      <c r="N4928" s="13">
        <f t="shared" si="586"/>
        <v>10</v>
      </c>
      <c r="O4928" s="13">
        <f t="shared" si="587"/>
        <v>12</v>
      </c>
      <c r="P4928" s="13">
        <f t="shared" si="588"/>
        <v>2016</v>
      </c>
      <c r="Q4928" s="13">
        <f t="shared" si="589"/>
        <v>223.99999999999997</v>
      </c>
    </row>
    <row r="4929" spans="1:17" x14ac:dyDescent="0.25">
      <c r="A4929" t="s">
        <v>1687</v>
      </c>
      <c r="B4929" t="s">
        <v>1688</v>
      </c>
      <c r="C4929">
        <v>42717.593460648146</v>
      </c>
      <c r="D4929">
        <v>100</v>
      </c>
      <c r="E4929" t="s">
        <v>13863</v>
      </c>
      <c r="F4929" t="s">
        <v>9598</v>
      </c>
      <c r="G4929" t="s">
        <v>9599</v>
      </c>
      <c r="H4929" t="s">
        <v>1602</v>
      </c>
      <c r="I4929">
        <v>4.49</v>
      </c>
      <c r="J4929">
        <v>60</v>
      </c>
      <c r="K4929" t="s">
        <v>1689</v>
      </c>
      <c r="M4929" s="15">
        <f t="shared" si="585"/>
        <v>1.7960000000000003</v>
      </c>
      <c r="N4929" s="13">
        <f t="shared" si="586"/>
        <v>10</v>
      </c>
      <c r="O4929" s="13">
        <f t="shared" si="587"/>
        <v>12</v>
      </c>
      <c r="P4929" s="13">
        <f t="shared" si="588"/>
        <v>2016</v>
      </c>
      <c r="Q4929" s="13">
        <f t="shared" si="589"/>
        <v>179.60000000000002</v>
      </c>
    </row>
    <row r="4930" spans="1:17" x14ac:dyDescent="0.25">
      <c r="A4930" t="s">
        <v>4299</v>
      </c>
      <c r="B4930" t="s">
        <v>4300</v>
      </c>
      <c r="C4930">
        <v>42718.433692129627</v>
      </c>
      <c r="D4930">
        <v>1</v>
      </c>
      <c r="E4930" t="s">
        <v>13863</v>
      </c>
      <c r="F4930" t="s">
        <v>9600</v>
      </c>
      <c r="G4930" t="s">
        <v>9601</v>
      </c>
      <c r="H4930" t="s">
        <v>167</v>
      </c>
      <c r="I4930">
        <v>162.05000000000001</v>
      </c>
      <c r="J4930">
        <v>20</v>
      </c>
      <c r="K4930" t="s">
        <v>4303</v>
      </c>
      <c r="M4930" s="15">
        <f t="shared" si="585"/>
        <v>129.64000000000001</v>
      </c>
      <c r="N4930" s="13">
        <f t="shared" si="586"/>
        <v>10</v>
      </c>
      <c r="O4930" s="13">
        <f t="shared" si="587"/>
        <v>12</v>
      </c>
      <c r="P4930" s="13">
        <f t="shared" si="588"/>
        <v>2016</v>
      </c>
      <c r="Q4930" s="13">
        <f t="shared" si="589"/>
        <v>129.64000000000001</v>
      </c>
    </row>
    <row r="4931" spans="1:17" x14ac:dyDescent="0.25">
      <c r="A4931" t="s">
        <v>6379</v>
      </c>
      <c r="B4931" t="s">
        <v>6380</v>
      </c>
      <c r="C4931">
        <v>42718.713414351849</v>
      </c>
      <c r="D4931">
        <v>5</v>
      </c>
      <c r="E4931" t="s">
        <v>13863</v>
      </c>
      <c r="F4931" t="s">
        <v>9028</v>
      </c>
      <c r="G4931" t="s">
        <v>9602</v>
      </c>
      <c r="H4931" t="s">
        <v>444</v>
      </c>
      <c r="I4931">
        <v>330</v>
      </c>
      <c r="J4931">
        <v>35</v>
      </c>
      <c r="K4931" t="s">
        <v>6383</v>
      </c>
      <c r="M4931" s="15">
        <f t="shared" si="585"/>
        <v>214.5</v>
      </c>
      <c r="N4931" s="13">
        <f t="shared" si="586"/>
        <v>10</v>
      </c>
      <c r="O4931" s="13">
        <f t="shared" si="587"/>
        <v>12</v>
      </c>
      <c r="P4931" s="13">
        <f t="shared" si="588"/>
        <v>2016</v>
      </c>
      <c r="Q4931" s="13">
        <f t="shared" si="589"/>
        <v>1072.5</v>
      </c>
    </row>
    <row r="4932" spans="1:17" x14ac:dyDescent="0.25">
      <c r="A4932" t="s">
        <v>1367</v>
      </c>
      <c r="B4932" t="s">
        <v>1368</v>
      </c>
      <c r="C4932">
        <v>42716.498576388891</v>
      </c>
      <c r="D4932">
        <v>42</v>
      </c>
      <c r="E4932" t="s">
        <v>113</v>
      </c>
      <c r="F4932" t="s">
        <v>9603</v>
      </c>
      <c r="G4932" t="s">
        <v>9604</v>
      </c>
      <c r="H4932" t="s">
        <v>326</v>
      </c>
      <c r="I4932">
        <v>2.35</v>
      </c>
      <c r="J4932">
        <v>0</v>
      </c>
      <c r="K4932" t="s">
        <v>1369</v>
      </c>
      <c r="M4932" s="15">
        <f t="shared" si="585"/>
        <v>2.35</v>
      </c>
      <c r="N4932" s="13">
        <f t="shared" si="586"/>
        <v>10</v>
      </c>
      <c r="O4932" s="13">
        <f t="shared" si="587"/>
        <v>12</v>
      </c>
      <c r="P4932" s="13">
        <f t="shared" si="588"/>
        <v>2016</v>
      </c>
      <c r="Q4932" s="13">
        <f t="shared" si="589"/>
        <v>98.7</v>
      </c>
    </row>
    <row r="4933" spans="1:17" x14ac:dyDescent="0.25">
      <c r="A4933" t="s">
        <v>9605</v>
      </c>
      <c r="B4933" t="s">
        <v>9606</v>
      </c>
      <c r="C4933">
        <v>42703.634247685186</v>
      </c>
      <c r="D4933">
        <v>10</v>
      </c>
      <c r="E4933" t="s">
        <v>13863</v>
      </c>
      <c r="F4933" t="s">
        <v>9607</v>
      </c>
      <c r="G4933" t="s">
        <v>9608</v>
      </c>
      <c r="H4933" t="s">
        <v>33</v>
      </c>
      <c r="I4933">
        <v>731</v>
      </c>
      <c r="J4933">
        <v>0</v>
      </c>
      <c r="K4933" t="s">
        <v>33</v>
      </c>
      <c r="M4933" s="15">
        <f t="shared" si="585"/>
        <v>731</v>
      </c>
      <c r="N4933" s="13">
        <f t="shared" si="586"/>
        <v>10</v>
      </c>
      <c r="O4933" s="13">
        <f t="shared" si="587"/>
        <v>11</v>
      </c>
      <c r="P4933" s="13">
        <f t="shared" si="588"/>
        <v>2016</v>
      </c>
      <c r="Q4933" s="13">
        <f t="shared" si="589"/>
        <v>7310</v>
      </c>
    </row>
    <row r="4934" spans="1:17" x14ac:dyDescent="0.25">
      <c r="A4934" t="s">
        <v>816</v>
      </c>
      <c r="B4934" t="s">
        <v>817</v>
      </c>
      <c r="C4934">
        <v>42703.634247685186</v>
      </c>
      <c r="D4934">
        <v>10</v>
      </c>
      <c r="E4934" t="s">
        <v>13863</v>
      </c>
      <c r="F4934" t="s">
        <v>9607</v>
      </c>
      <c r="G4934" t="s">
        <v>9608</v>
      </c>
      <c r="H4934" t="s">
        <v>33</v>
      </c>
      <c r="I4934">
        <v>760</v>
      </c>
      <c r="J4934">
        <v>0</v>
      </c>
      <c r="K4934" t="s">
        <v>818</v>
      </c>
      <c r="M4934" s="15">
        <f t="shared" si="585"/>
        <v>760</v>
      </c>
      <c r="N4934" s="13">
        <f t="shared" si="586"/>
        <v>10</v>
      </c>
      <c r="O4934" s="13">
        <f t="shared" si="587"/>
        <v>11</v>
      </c>
      <c r="P4934" s="13">
        <f t="shared" si="588"/>
        <v>2016</v>
      </c>
      <c r="Q4934" s="13">
        <f t="shared" si="589"/>
        <v>7600</v>
      </c>
    </row>
    <row r="4935" spans="1:17" x14ac:dyDescent="0.25">
      <c r="A4935" t="s">
        <v>2502</v>
      </c>
      <c r="B4935" t="s">
        <v>2503</v>
      </c>
      <c r="C4935">
        <v>42703.634247685186</v>
      </c>
      <c r="D4935">
        <v>27</v>
      </c>
      <c r="E4935" t="s">
        <v>13863</v>
      </c>
      <c r="F4935" t="s">
        <v>9607</v>
      </c>
      <c r="G4935" t="s">
        <v>9608</v>
      </c>
      <c r="H4935" t="s">
        <v>33</v>
      </c>
      <c r="I4935">
        <v>583.11</v>
      </c>
      <c r="J4935">
        <v>0</v>
      </c>
      <c r="K4935" t="s">
        <v>33</v>
      </c>
      <c r="M4935" s="15">
        <f t="shared" si="585"/>
        <v>583.11</v>
      </c>
      <c r="N4935" s="13">
        <f t="shared" si="586"/>
        <v>10</v>
      </c>
      <c r="O4935" s="13">
        <f t="shared" si="587"/>
        <v>11</v>
      </c>
      <c r="P4935" s="13">
        <f t="shared" si="588"/>
        <v>2016</v>
      </c>
      <c r="Q4935" s="13">
        <f t="shared" si="589"/>
        <v>15743.970000000001</v>
      </c>
    </row>
    <row r="4936" spans="1:17" x14ac:dyDescent="0.25">
      <c r="A4936" t="s">
        <v>9609</v>
      </c>
      <c r="B4936" t="s">
        <v>9610</v>
      </c>
      <c r="C4936">
        <v>42703.634247685186</v>
      </c>
      <c r="D4936">
        <v>24</v>
      </c>
      <c r="E4936" t="s">
        <v>13863</v>
      </c>
      <c r="F4936" t="s">
        <v>9607</v>
      </c>
      <c r="G4936" t="s">
        <v>9608</v>
      </c>
      <c r="H4936" t="s">
        <v>33</v>
      </c>
      <c r="I4936">
        <v>636</v>
      </c>
      <c r="J4936">
        <v>0</v>
      </c>
      <c r="K4936" t="s">
        <v>33</v>
      </c>
      <c r="M4936" s="15">
        <f t="shared" si="585"/>
        <v>636</v>
      </c>
      <c r="N4936" s="13">
        <f t="shared" si="586"/>
        <v>10</v>
      </c>
      <c r="O4936" s="13">
        <f t="shared" si="587"/>
        <v>11</v>
      </c>
      <c r="P4936" s="13">
        <f t="shared" si="588"/>
        <v>2016</v>
      </c>
      <c r="Q4936" s="13">
        <f t="shared" si="589"/>
        <v>15264</v>
      </c>
    </row>
    <row r="4937" spans="1:17" x14ac:dyDescent="0.25">
      <c r="A4937" t="s">
        <v>253</v>
      </c>
      <c r="B4937" t="s">
        <v>254</v>
      </c>
      <c r="C4937">
        <v>42706.735092592593</v>
      </c>
      <c r="D4937">
        <v>40</v>
      </c>
      <c r="E4937" t="s">
        <v>13863</v>
      </c>
      <c r="F4937" t="s">
        <v>9611</v>
      </c>
      <c r="G4937" t="s">
        <v>9612</v>
      </c>
      <c r="H4937" t="s">
        <v>33</v>
      </c>
      <c r="I4937">
        <v>116</v>
      </c>
      <c r="J4937">
        <v>0</v>
      </c>
      <c r="K4937" t="s">
        <v>257</v>
      </c>
      <c r="M4937" s="15">
        <f t="shared" si="585"/>
        <v>116</v>
      </c>
      <c r="N4937" s="13">
        <f t="shared" si="586"/>
        <v>10</v>
      </c>
      <c r="O4937" s="13">
        <f t="shared" si="587"/>
        <v>12</v>
      </c>
      <c r="P4937" s="13">
        <f t="shared" si="588"/>
        <v>2016</v>
      </c>
      <c r="Q4937" s="13">
        <f t="shared" si="589"/>
        <v>4640</v>
      </c>
    </row>
    <row r="4938" spans="1:17" x14ac:dyDescent="0.25">
      <c r="A4938" t="s">
        <v>574</v>
      </c>
      <c r="B4938" t="s">
        <v>575</v>
      </c>
      <c r="C4938">
        <v>42751.331446759257</v>
      </c>
      <c r="D4938">
        <v>30</v>
      </c>
      <c r="E4938" t="s">
        <v>113</v>
      </c>
      <c r="F4938" t="s">
        <v>8715</v>
      </c>
      <c r="G4938" t="s">
        <v>9613</v>
      </c>
      <c r="H4938" t="s">
        <v>326</v>
      </c>
      <c r="I4938">
        <v>3.7</v>
      </c>
      <c r="J4938">
        <v>0</v>
      </c>
      <c r="K4938" t="s">
        <v>578</v>
      </c>
      <c r="M4938" s="15">
        <f t="shared" si="585"/>
        <v>3.7</v>
      </c>
      <c r="N4938" s="13">
        <f t="shared" si="586"/>
        <v>10</v>
      </c>
      <c r="O4938" s="13">
        <f t="shared" si="587"/>
        <v>1</v>
      </c>
      <c r="P4938" s="13">
        <f t="shared" si="588"/>
        <v>2017</v>
      </c>
      <c r="Q4938" s="13">
        <f t="shared" si="589"/>
        <v>111</v>
      </c>
    </row>
    <row r="4939" spans="1:17" x14ac:dyDescent="0.25">
      <c r="A4939" t="s">
        <v>1412</v>
      </c>
      <c r="B4939" t="s">
        <v>1413</v>
      </c>
      <c r="C4939">
        <v>42717.592395833337</v>
      </c>
      <c r="D4939">
        <v>100</v>
      </c>
      <c r="E4939" t="s">
        <v>13863</v>
      </c>
      <c r="F4939" t="s">
        <v>8715</v>
      </c>
      <c r="G4939" t="s">
        <v>9614</v>
      </c>
      <c r="H4939" t="s">
        <v>326</v>
      </c>
      <c r="I4939">
        <v>2.6</v>
      </c>
      <c r="J4939">
        <v>0</v>
      </c>
      <c r="K4939" t="s">
        <v>1414</v>
      </c>
      <c r="M4939" s="15">
        <f t="shared" si="585"/>
        <v>2.6</v>
      </c>
      <c r="N4939" s="13">
        <f t="shared" si="586"/>
        <v>10</v>
      </c>
      <c r="O4939" s="13">
        <f t="shared" si="587"/>
        <v>12</v>
      </c>
      <c r="P4939" s="13">
        <f t="shared" si="588"/>
        <v>2016</v>
      </c>
      <c r="Q4939" s="13">
        <f t="shared" si="589"/>
        <v>260</v>
      </c>
    </row>
    <row r="4940" spans="1:17" x14ac:dyDescent="0.25">
      <c r="A4940" t="s">
        <v>786</v>
      </c>
      <c r="B4940" t="s">
        <v>787</v>
      </c>
      <c r="C4940">
        <v>42720.607858796298</v>
      </c>
      <c r="D4940">
        <v>100</v>
      </c>
      <c r="E4940" t="s">
        <v>13863</v>
      </c>
      <c r="F4940" t="s">
        <v>8715</v>
      </c>
      <c r="G4940" t="s">
        <v>9615</v>
      </c>
      <c r="H4940" t="s">
        <v>326</v>
      </c>
      <c r="I4940">
        <v>1.8</v>
      </c>
      <c r="J4940">
        <v>0</v>
      </c>
      <c r="K4940" t="s">
        <v>790</v>
      </c>
      <c r="M4940" s="15">
        <f t="shared" si="585"/>
        <v>1.8</v>
      </c>
      <c r="N4940" s="13">
        <f t="shared" si="586"/>
        <v>10</v>
      </c>
      <c r="O4940" s="13">
        <f t="shared" si="587"/>
        <v>12</v>
      </c>
      <c r="P4940" s="13">
        <f t="shared" si="588"/>
        <v>2016</v>
      </c>
      <c r="Q4940" s="13">
        <f t="shared" si="589"/>
        <v>180</v>
      </c>
    </row>
    <row r="4941" spans="1:17" x14ac:dyDescent="0.25">
      <c r="A4941" t="s">
        <v>9616</v>
      </c>
      <c r="B4941" t="s">
        <v>9617</v>
      </c>
      <c r="C4941">
        <v>42718.697152777779</v>
      </c>
      <c r="D4941">
        <v>1</v>
      </c>
      <c r="E4941" t="s">
        <v>13863</v>
      </c>
      <c r="F4941" t="s">
        <v>9618</v>
      </c>
      <c r="G4941" t="s">
        <v>9619</v>
      </c>
      <c r="H4941" t="s">
        <v>33</v>
      </c>
      <c r="I4941">
        <v>762</v>
      </c>
      <c r="J4941">
        <v>0</v>
      </c>
      <c r="K4941" t="s">
        <v>9620</v>
      </c>
      <c r="M4941" s="15">
        <f t="shared" si="585"/>
        <v>762</v>
      </c>
      <c r="N4941" s="13">
        <f t="shared" si="586"/>
        <v>10</v>
      </c>
      <c r="O4941" s="13">
        <f t="shared" si="587"/>
        <v>12</v>
      </c>
      <c r="P4941" s="13">
        <f t="shared" si="588"/>
        <v>2016</v>
      </c>
      <c r="Q4941" s="13">
        <f t="shared" si="589"/>
        <v>762</v>
      </c>
    </row>
    <row r="4942" spans="1:17" x14ac:dyDescent="0.25">
      <c r="A4942" t="s">
        <v>1681</v>
      </c>
      <c r="B4942" t="s">
        <v>1682</v>
      </c>
      <c r="C4942">
        <v>42709.65457175926</v>
      </c>
      <c r="D4942">
        <v>100</v>
      </c>
      <c r="E4942" t="s">
        <v>13863</v>
      </c>
      <c r="F4942" t="s">
        <v>9621</v>
      </c>
      <c r="G4942" t="s">
        <v>9622</v>
      </c>
      <c r="H4942" t="s">
        <v>181</v>
      </c>
      <c r="I4942">
        <v>2.59</v>
      </c>
      <c r="J4942">
        <v>0</v>
      </c>
      <c r="K4942" t="s">
        <v>1683</v>
      </c>
      <c r="M4942" s="15">
        <f t="shared" si="585"/>
        <v>2.59</v>
      </c>
      <c r="N4942" s="13">
        <f t="shared" si="586"/>
        <v>10</v>
      </c>
      <c r="O4942" s="13">
        <f t="shared" si="587"/>
        <v>12</v>
      </c>
      <c r="P4942" s="13">
        <f t="shared" si="588"/>
        <v>2016</v>
      </c>
      <c r="Q4942" s="13">
        <f t="shared" si="589"/>
        <v>259</v>
      </c>
    </row>
    <row r="4943" spans="1:17" x14ac:dyDescent="0.25">
      <c r="A4943" t="s">
        <v>253</v>
      </c>
      <c r="B4943" t="s">
        <v>254</v>
      </c>
      <c r="C4943">
        <v>42719.529780092591</v>
      </c>
      <c r="D4943">
        <v>10</v>
      </c>
      <c r="E4943" t="s">
        <v>13863</v>
      </c>
      <c r="F4943" t="s">
        <v>9611</v>
      </c>
      <c r="G4943" t="s">
        <v>9623</v>
      </c>
      <c r="H4943" t="s">
        <v>33</v>
      </c>
      <c r="I4943">
        <v>116</v>
      </c>
      <c r="J4943">
        <v>0</v>
      </c>
      <c r="K4943" t="s">
        <v>257</v>
      </c>
      <c r="M4943" s="15">
        <f t="shared" si="585"/>
        <v>116</v>
      </c>
      <c r="N4943" s="13">
        <f t="shared" si="586"/>
        <v>10</v>
      </c>
      <c r="O4943" s="13">
        <f t="shared" si="587"/>
        <v>12</v>
      </c>
      <c r="P4943" s="13">
        <f t="shared" si="588"/>
        <v>2016</v>
      </c>
      <c r="Q4943" s="13">
        <f t="shared" si="589"/>
        <v>1160</v>
      </c>
    </row>
    <row r="4944" spans="1:17" x14ac:dyDescent="0.25">
      <c r="A4944" t="s">
        <v>8491</v>
      </c>
      <c r="B4944" t="s">
        <v>8492</v>
      </c>
      <c r="C4944">
        <v>42716.500208333331</v>
      </c>
      <c r="D4944">
        <v>50</v>
      </c>
      <c r="E4944" t="s">
        <v>13863</v>
      </c>
      <c r="F4944" t="s">
        <v>9624</v>
      </c>
      <c r="G4944" t="s">
        <v>9625</v>
      </c>
      <c r="H4944" t="s">
        <v>160</v>
      </c>
      <c r="I4944">
        <v>6.2640000000000002</v>
      </c>
      <c r="J4944">
        <v>0</v>
      </c>
      <c r="K4944" t="s">
        <v>160</v>
      </c>
      <c r="M4944" s="15">
        <f t="shared" si="585"/>
        <v>6.2640000000000002</v>
      </c>
      <c r="N4944" s="13">
        <f t="shared" si="586"/>
        <v>10</v>
      </c>
      <c r="O4944" s="13">
        <f t="shared" si="587"/>
        <v>12</v>
      </c>
      <c r="P4944" s="13">
        <f t="shared" si="588"/>
        <v>2016</v>
      </c>
      <c r="Q4944" s="13">
        <f t="shared" si="589"/>
        <v>313.2</v>
      </c>
    </row>
    <row r="4945" spans="1:17" x14ac:dyDescent="0.25">
      <c r="A4945" t="s">
        <v>2513</v>
      </c>
      <c r="B4945" t="s">
        <v>2514</v>
      </c>
      <c r="C4945">
        <v>42717.594907407409</v>
      </c>
      <c r="D4945">
        <v>42</v>
      </c>
      <c r="E4945" t="s">
        <v>113</v>
      </c>
      <c r="F4945" t="s">
        <v>9626</v>
      </c>
      <c r="G4945" t="s">
        <v>9627</v>
      </c>
      <c r="H4945" t="s">
        <v>167</v>
      </c>
      <c r="I4945">
        <v>12.617599999999999</v>
      </c>
      <c r="J4945">
        <v>0</v>
      </c>
      <c r="K4945" t="s">
        <v>2515</v>
      </c>
      <c r="M4945" s="15">
        <f t="shared" si="585"/>
        <v>12.617599999999999</v>
      </c>
      <c r="N4945" s="13">
        <f t="shared" si="586"/>
        <v>10</v>
      </c>
      <c r="O4945" s="13">
        <f t="shared" si="587"/>
        <v>12</v>
      </c>
      <c r="P4945" s="13">
        <f t="shared" si="588"/>
        <v>2016</v>
      </c>
      <c r="Q4945" s="13">
        <f t="shared" si="589"/>
        <v>529.93920000000003</v>
      </c>
    </row>
    <row r="4946" spans="1:17" x14ac:dyDescent="0.25">
      <c r="A4946" t="s">
        <v>9628</v>
      </c>
      <c r="B4946" t="s">
        <v>9629</v>
      </c>
      <c r="C4946">
        <v>42717.594907407409</v>
      </c>
      <c r="D4946">
        <v>36</v>
      </c>
      <c r="E4946" t="s">
        <v>113</v>
      </c>
      <c r="F4946" t="s">
        <v>9626</v>
      </c>
      <c r="G4946" t="s">
        <v>9627</v>
      </c>
      <c r="H4946" t="s">
        <v>167</v>
      </c>
      <c r="I4946">
        <v>2.4700000000000002</v>
      </c>
      <c r="J4946">
        <v>0</v>
      </c>
      <c r="K4946" t="s">
        <v>9630</v>
      </c>
      <c r="M4946" s="15">
        <f t="shared" si="585"/>
        <v>2.4700000000000002</v>
      </c>
      <c r="N4946" s="13">
        <f t="shared" si="586"/>
        <v>10</v>
      </c>
      <c r="O4946" s="13">
        <f t="shared" si="587"/>
        <v>12</v>
      </c>
      <c r="P4946" s="13">
        <f t="shared" si="588"/>
        <v>2016</v>
      </c>
      <c r="Q4946" s="13">
        <f t="shared" si="589"/>
        <v>88.92</v>
      </c>
    </row>
    <row r="4947" spans="1:17" x14ac:dyDescent="0.25">
      <c r="A4947" t="s">
        <v>9631</v>
      </c>
      <c r="B4947" t="s">
        <v>9632</v>
      </c>
      <c r="C4947">
        <v>42732.649270833332</v>
      </c>
      <c r="D4947">
        <v>1</v>
      </c>
      <c r="E4947" t="s">
        <v>13863</v>
      </c>
      <c r="F4947" t="s">
        <v>9600</v>
      </c>
      <c r="G4947" t="s">
        <v>9633</v>
      </c>
      <c r="H4947" t="s">
        <v>167</v>
      </c>
      <c r="I4947">
        <v>210.57</v>
      </c>
      <c r="J4947">
        <v>25</v>
      </c>
      <c r="K4947" t="s">
        <v>9634</v>
      </c>
      <c r="M4947" s="15">
        <f t="shared" si="585"/>
        <v>157.92750000000001</v>
      </c>
      <c r="N4947" s="13">
        <f t="shared" si="586"/>
        <v>10</v>
      </c>
      <c r="O4947" s="13">
        <f t="shared" si="587"/>
        <v>12</v>
      </c>
      <c r="P4947" s="13">
        <f t="shared" si="588"/>
        <v>2016</v>
      </c>
      <c r="Q4947" s="13">
        <f t="shared" si="589"/>
        <v>157.92750000000001</v>
      </c>
    </row>
    <row r="4948" spans="1:17" x14ac:dyDescent="0.25">
      <c r="A4948" t="s">
        <v>9635</v>
      </c>
      <c r="B4948" t="s">
        <v>9636</v>
      </c>
      <c r="C4948">
        <v>42713.714189814818</v>
      </c>
      <c r="D4948">
        <v>3</v>
      </c>
      <c r="E4948" t="s">
        <v>13863</v>
      </c>
      <c r="F4948" t="s">
        <v>9637</v>
      </c>
      <c r="G4948" t="s">
        <v>9638</v>
      </c>
      <c r="H4948" t="s">
        <v>12</v>
      </c>
      <c r="I4948">
        <v>381</v>
      </c>
      <c r="J4948">
        <v>0</v>
      </c>
      <c r="K4948" t="s">
        <v>9639</v>
      </c>
      <c r="M4948" s="15">
        <f t="shared" si="585"/>
        <v>381</v>
      </c>
      <c r="N4948" s="13">
        <f t="shared" si="586"/>
        <v>10</v>
      </c>
      <c r="O4948" s="13">
        <f t="shared" si="587"/>
        <v>12</v>
      </c>
      <c r="P4948" s="13">
        <f t="shared" si="588"/>
        <v>2016</v>
      </c>
      <c r="Q4948" s="13">
        <f t="shared" si="589"/>
        <v>1143</v>
      </c>
    </row>
    <row r="4949" spans="1:17" x14ac:dyDescent="0.25">
      <c r="A4949" t="s">
        <v>7525</v>
      </c>
      <c r="B4949" t="s">
        <v>7526</v>
      </c>
      <c r="C4949">
        <v>42713.714189814818</v>
      </c>
      <c r="D4949">
        <v>1</v>
      </c>
      <c r="E4949" t="s">
        <v>13863</v>
      </c>
      <c r="F4949" t="s">
        <v>9637</v>
      </c>
      <c r="G4949" t="s">
        <v>9638</v>
      </c>
      <c r="H4949" t="s">
        <v>12</v>
      </c>
      <c r="I4949">
        <v>345</v>
      </c>
      <c r="J4949">
        <v>0</v>
      </c>
      <c r="K4949" t="s">
        <v>7529</v>
      </c>
      <c r="M4949" s="15">
        <f t="shared" si="585"/>
        <v>345</v>
      </c>
      <c r="N4949" s="13">
        <f t="shared" si="586"/>
        <v>10</v>
      </c>
      <c r="O4949" s="13">
        <f t="shared" si="587"/>
        <v>12</v>
      </c>
      <c r="P4949" s="13">
        <f t="shared" si="588"/>
        <v>2016</v>
      </c>
      <c r="Q4949" s="13">
        <f t="shared" si="589"/>
        <v>345</v>
      </c>
    </row>
    <row r="4950" spans="1:17" x14ac:dyDescent="0.25">
      <c r="A4950" t="s">
        <v>9640</v>
      </c>
      <c r="B4950" t="s">
        <v>9641</v>
      </c>
      <c r="C4950">
        <v>42713.58357638889</v>
      </c>
      <c r="D4950">
        <v>1</v>
      </c>
      <c r="E4950" t="s">
        <v>13863</v>
      </c>
      <c r="F4950" t="s">
        <v>9642</v>
      </c>
      <c r="G4950" t="s">
        <v>9643</v>
      </c>
      <c r="H4950" t="s">
        <v>12</v>
      </c>
      <c r="I4950">
        <v>470.6</v>
      </c>
      <c r="J4950">
        <v>0</v>
      </c>
      <c r="K4950" t="s">
        <v>9644</v>
      </c>
      <c r="M4950" s="15">
        <f t="shared" si="585"/>
        <v>470.6</v>
      </c>
      <c r="N4950" s="13">
        <f t="shared" si="586"/>
        <v>10</v>
      </c>
      <c r="O4950" s="13">
        <f t="shared" si="587"/>
        <v>12</v>
      </c>
      <c r="P4950" s="13">
        <f t="shared" si="588"/>
        <v>2016</v>
      </c>
      <c r="Q4950" s="13">
        <f t="shared" si="589"/>
        <v>470.6</v>
      </c>
    </row>
    <row r="4951" spans="1:17" x14ac:dyDescent="0.25">
      <c r="A4951" t="s">
        <v>218</v>
      </c>
      <c r="B4951" t="s">
        <v>219</v>
      </c>
      <c r="C4951">
        <v>42751.314814814818</v>
      </c>
      <c r="D4951">
        <v>1</v>
      </c>
      <c r="E4951" t="s">
        <v>13863</v>
      </c>
      <c r="F4951" t="s">
        <v>9645</v>
      </c>
      <c r="G4951" t="s">
        <v>9646</v>
      </c>
      <c r="H4951" t="s">
        <v>412</v>
      </c>
      <c r="I4951">
        <v>83.48</v>
      </c>
      <c r="J4951">
        <v>0</v>
      </c>
      <c r="K4951" t="s">
        <v>223</v>
      </c>
      <c r="M4951" s="15">
        <f t="shared" si="585"/>
        <v>83.48</v>
      </c>
      <c r="N4951" s="13">
        <f t="shared" si="586"/>
        <v>10</v>
      </c>
      <c r="O4951" s="13">
        <f t="shared" si="587"/>
        <v>1</v>
      </c>
      <c r="P4951" s="13">
        <f t="shared" si="588"/>
        <v>2017</v>
      </c>
      <c r="Q4951" s="13">
        <f t="shared" si="589"/>
        <v>83.48</v>
      </c>
    </row>
    <row r="4952" spans="1:17" x14ac:dyDescent="0.25">
      <c r="A4952" t="s">
        <v>3242</v>
      </c>
      <c r="B4952" t="s">
        <v>3243</v>
      </c>
      <c r="C4952">
        <v>42768.754004629627</v>
      </c>
      <c r="D4952">
        <v>100</v>
      </c>
      <c r="E4952" t="s">
        <v>13863</v>
      </c>
      <c r="F4952" t="s">
        <v>9647</v>
      </c>
      <c r="G4952" t="s">
        <v>9648</v>
      </c>
      <c r="H4952" t="s">
        <v>59</v>
      </c>
      <c r="I4952">
        <v>55.74</v>
      </c>
      <c r="J4952">
        <v>0</v>
      </c>
      <c r="K4952" t="s">
        <v>3246</v>
      </c>
      <c r="M4952" s="15">
        <f t="shared" si="585"/>
        <v>55.74</v>
      </c>
      <c r="N4952" s="13">
        <f t="shared" si="586"/>
        <v>10</v>
      </c>
      <c r="O4952" s="13">
        <f t="shared" si="587"/>
        <v>2</v>
      </c>
      <c r="P4952" s="13">
        <f t="shared" si="588"/>
        <v>2017</v>
      </c>
      <c r="Q4952" s="13">
        <f t="shared" si="589"/>
        <v>5574</v>
      </c>
    </row>
    <row r="4953" spans="1:17" x14ac:dyDescent="0.25">
      <c r="A4953" t="s">
        <v>2297</v>
      </c>
      <c r="B4953" t="s">
        <v>2298</v>
      </c>
      <c r="C4953">
        <v>42731.53020833333</v>
      </c>
      <c r="D4953">
        <v>100</v>
      </c>
      <c r="E4953" t="s">
        <v>13863</v>
      </c>
      <c r="F4953" t="s">
        <v>9647</v>
      </c>
      <c r="G4953" t="s">
        <v>9649</v>
      </c>
      <c r="H4953" t="s">
        <v>59</v>
      </c>
      <c r="I4953">
        <v>63.4</v>
      </c>
      <c r="J4953">
        <v>0</v>
      </c>
      <c r="K4953" t="s">
        <v>2301</v>
      </c>
      <c r="M4953" s="15">
        <f t="shared" si="585"/>
        <v>63.4</v>
      </c>
      <c r="N4953" s="13">
        <f t="shared" si="586"/>
        <v>10</v>
      </c>
      <c r="O4953" s="13">
        <f t="shared" si="587"/>
        <v>12</v>
      </c>
      <c r="P4953" s="13">
        <f t="shared" si="588"/>
        <v>2016</v>
      </c>
      <c r="Q4953" s="13">
        <f t="shared" si="589"/>
        <v>6340</v>
      </c>
    </row>
    <row r="4954" spans="1:17" x14ac:dyDescent="0.25">
      <c r="A4954" t="s">
        <v>5466</v>
      </c>
      <c r="B4954" t="s">
        <v>5467</v>
      </c>
      <c r="C4954">
        <v>42727.524456018517</v>
      </c>
      <c r="D4954">
        <v>10</v>
      </c>
      <c r="E4954" t="s">
        <v>13863</v>
      </c>
      <c r="F4954" t="s">
        <v>9647</v>
      </c>
      <c r="G4954" t="s">
        <v>9650</v>
      </c>
      <c r="H4954" t="s">
        <v>59</v>
      </c>
      <c r="I4954">
        <v>63.4</v>
      </c>
      <c r="J4954">
        <v>0</v>
      </c>
      <c r="K4954" t="s">
        <v>5469</v>
      </c>
      <c r="M4954" s="15">
        <f t="shared" si="585"/>
        <v>63.4</v>
      </c>
      <c r="N4954" s="13">
        <f t="shared" si="586"/>
        <v>10</v>
      </c>
      <c r="O4954" s="13">
        <f t="shared" si="587"/>
        <v>12</v>
      </c>
      <c r="P4954" s="13">
        <f t="shared" si="588"/>
        <v>2016</v>
      </c>
      <c r="Q4954" s="13">
        <f t="shared" si="589"/>
        <v>634</v>
      </c>
    </row>
    <row r="4955" spans="1:17" x14ac:dyDescent="0.25">
      <c r="A4955" t="s">
        <v>218</v>
      </c>
      <c r="B4955" t="s">
        <v>219</v>
      </c>
      <c r="C4955">
        <v>42717.308425925927</v>
      </c>
      <c r="D4955">
        <v>1</v>
      </c>
      <c r="E4955" t="s">
        <v>13863</v>
      </c>
      <c r="F4955" t="s">
        <v>9651</v>
      </c>
      <c r="G4955" t="s">
        <v>9652</v>
      </c>
      <c r="H4955" t="s">
        <v>222</v>
      </c>
      <c r="I4955">
        <v>50.57</v>
      </c>
      <c r="J4955">
        <v>0</v>
      </c>
      <c r="K4955" t="s">
        <v>223</v>
      </c>
      <c r="M4955" s="15">
        <f t="shared" si="585"/>
        <v>50.57</v>
      </c>
      <c r="N4955" s="13">
        <f t="shared" si="586"/>
        <v>10</v>
      </c>
      <c r="O4955" s="13">
        <f t="shared" si="587"/>
        <v>12</v>
      </c>
      <c r="P4955" s="13">
        <f t="shared" si="588"/>
        <v>2016</v>
      </c>
      <c r="Q4955" s="13">
        <f t="shared" si="589"/>
        <v>50.57</v>
      </c>
    </row>
    <row r="4956" spans="1:17" x14ac:dyDescent="0.25">
      <c r="A4956" t="s">
        <v>9653</v>
      </c>
      <c r="B4956" t="s">
        <v>9654</v>
      </c>
      <c r="C4956">
        <v>42717.308425925927</v>
      </c>
      <c r="D4956">
        <v>1</v>
      </c>
      <c r="E4956" t="s">
        <v>13863</v>
      </c>
      <c r="F4956" t="s">
        <v>9651</v>
      </c>
      <c r="G4956" t="s">
        <v>9652</v>
      </c>
      <c r="H4956" t="s">
        <v>222</v>
      </c>
      <c r="I4956">
        <v>0</v>
      </c>
      <c r="J4956">
        <v>0</v>
      </c>
      <c r="K4956" t="s">
        <v>222</v>
      </c>
      <c r="M4956" s="15">
        <f t="shared" si="585"/>
        <v>0</v>
      </c>
      <c r="N4956" s="13">
        <f t="shared" si="586"/>
        <v>10</v>
      </c>
      <c r="O4956" s="13">
        <f t="shared" si="587"/>
        <v>12</v>
      </c>
      <c r="P4956" s="13">
        <f t="shared" si="588"/>
        <v>2016</v>
      </c>
      <c r="Q4956" s="13">
        <f t="shared" si="589"/>
        <v>0</v>
      </c>
    </row>
    <row r="4957" spans="1:17" x14ac:dyDescent="0.25">
      <c r="A4957" t="s">
        <v>9640</v>
      </c>
      <c r="B4957" t="s">
        <v>9641</v>
      </c>
      <c r="C4957">
        <v>42719.664340277777</v>
      </c>
      <c r="D4957">
        <v>1</v>
      </c>
      <c r="E4957" t="s">
        <v>13863</v>
      </c>
      <c r="F4957" t="s">
        <v>9655</v>
      </c>
      <c r="G4957" t="s">
        <v>9656</v>
      </c>
      <c r="H4957" t="s">
        <v>12</v>
      </c>
      <c r="I4957">
        <v>470.6</v>
      </c>
      <c r="J4957">
        <v>0</v>
      </c>
      <c r="K4957" t="s">
        <v>9644</v>
      </c>
      <c r="M4957" s="15">
        <f t="shared" si="585"/>
        <v>470.6</v>
      </c>
      <c r="N4957" s="13">
        <f t="shared" si="586"/>
        <v>10</v>
      </c>
      <c r="O4957" s="13">
        <f t="shared" si="587"/>
        <v>12</v>
      </c>
      <c r="P4957" s="13">
        <f t="shared" si="588"/>
        <v>2016</v>
      </c>
      <c r="Q4957" s="13">
        <f t="shared" si="589"/>
        <v>470.6</v>
      </c>
    </row>
    <row r="4958" spans="1:17" x14ac:dyDescent="0.25">
      <c r="A4958" t="s">
        <v>9657</v>
      </c>
      <c r="B4958" t="s">
        <v>9658</v>
      </c>
      <c r="C4958">
        <v>42709.668935185182</v>
      </c>
      <c r="D4958">
        <v>1</v>
      </c>
      <c r="E4958" t="s">
        <v>13863</v>
      </c>
      <c r="F4958" t="s">
        <v>9659</v>
      </c>
      <c r="G4958" t="s">
        <v>9660</v>
      </c>
      <c r="H4958" t="s">
        <v>12</v>
      </c>
      <c r="I4958">
        <v>557.84</v>
      </c>
      <c r="J4958">
        <v>0</v>
      </c>
      <c r="K4958" t="s">
        <v>9661</v>
      </c>
      <c r="M4958" s="15">
        <f t="shared" si="585"/>
        <v>557.84</v>
      </c>
      <c r="N4958" s="13">
        <f t="shared" si="586"/>
        <v>10</v>
      </c>
      <c r="O4958" s="13">
        <f t="shared" si="587"/>
        <v>12</v>
      </c>
      <c r="P4958" s="13">
        <f t="shared" si="588"/>
        <v>2016</v>
      </c>
      <c r="Q4958" s="13">
        <f t="shared" si="589"/>
        <v>557.84</v>
      </c>
    </row>
    <row r="4959" spans="1:17" x14ac:dyDescent="0.25">
      <c r="A4959" t="s">
        <v>989</v>
      </c>
      <c r="B4959" t="s">
        <v>990</v>
      </c>
      <c r="C4959">
        <v>42717.594398148147</v>
      </c>
      <c r="D4959">
        <v>30</v>
      </c>
      <c r="E4959" t="s">
        <v>13863</v>
      </c>
      <c r="F4959" t="s">
        <v>9662</v>
      </c>
      <c r="G4959" t="s">
        <v>9663</v>
      </c>
      <c r="H4959" t="s">
        <v>27</v>
      </c>
      <c r="I4959">
        <v>8.2498000000000005</v>
      </c>
      <c r="J4959">
        <v>0</v>
      </c>
      <c r="K4959" t="s">
        <v>993</v>
      </c>
      <c r="M4959" s="15">
        <f t="shared" si="585"/>
        <v>8.2498000000000005</v>
      </c>
      <c r="N4959" s="13">
        <f t="shared" si="586"/>
        <v>10</v>
      </c>
      <c r="O4959" s="13">
        <f t="shared" si="587"/>
        <v>12</v>
      </c>
      <c r="P4959" s="13">
        <f t="shared" si="588"/>
        <v>2016</v>
      </c>
      <c r="Q4959" s="13">
        <f t="shared" si="589"/>
        <v>247.49400000000003</v>
      </c>
    </row>
    <row r="4960" spans="1:17" x14ac:dyDescent="0.25">
      <c r="A4960" t="s">
        <v>989</v>
      </c>
      <c r="B4960" t="s">
        <v>990</v>
      </c>
      <c r="C4960">
        <v>42720.614548611113</v>
      </c>
      <c r="D4960">
        <v>20</v>
      </c>
      <c r="E4960" t="s">
        <v>13863</v>
      </c>
      <c r="F4960" t="s">
        <v>9662</v>
      </c>
      <c r="G4960" t="s">
        <v>9664</v>
      </c>
      <c r="H4960" t="s">
        <v>27</v>
      </c>
      <c r="I4960">
        <v>8.2498000000000005</v>
      </c>
      <c r="J4960">
        <v>0</v>
      </c>
      <c r="K4960" t="s">
        <v>993</v>
      </c>
      <c r="M4960" s="15">
        <f t="shared" si="585"/>
        <v>8.2498000000000005</v>
      </c>
      <c r="N4960" s="13">
        <f t="shared" si="586"/>
        <v>10</v>
      </c>
      <c r="O4960" s="13">
        <f t="shared" si="587"/>
        <v>12</v>
      </c>
      <c r="P4960" s="13">
        <f t="shared" si="588"/>
        <v>2016</v>
      </c>
      <c r="Q4960" s="13">
        <f t="shared" si="589"/>
        <v>164.99600000000001</v>
      </c>
    </row>
    <row r="4961" spans="1:17" x14ac:dyDescent="0.25">
      <c r="A4961" t="s">
        <v>1360</v>
      </c>
      <c r="B4961" t="s">
        <v>1361</v>
      </c>
      <c r="C4961">
        <v>42766.440034722225</v>
      </c>
      <c r="D4961">
        <v>60</v>
      </c>
      <c r="E4961" t="s">
        <v>113</v>
      </c>
      <c r="F4961" t="s">
        <v>9665</v>
      </c>
      <c r="G4961" t="s">
        <v>9666</v>
      </c>
      <c r="H4961" t="s">
        <v>240</v>
      </c>
      <c r="I4961">
        <v>2.21</v>
      </c>
      <c r="J4961">
        <v>0</v>
      </c>
      <c r="K4961" t="s">
        <v>1364</v>
      </c>
      <c r="M4961" s="15">
        <f t="shared" si="585"/>
        <v>2.21</v>
      </c>
      <c r="N4961" s="13">
        <f t="shared" si="586"/>
        <v>10</v>
      </c>
      <c r="O4961" s="13">
        <f t="shared" si="587"/>
        <v>1</v>
      </c>
      <c r="P4961" s="13">
        <f t="shared" si="588"/>
        <v>2017</v>
      </c>
      <c r="Q4961" s="13">
        <f t="shared" si="589"/>
        <v>132.6</v>
      </c>
    </row>
    <row r="4962" spans="1:17" x14ac:dyDescent="0.25">
      <c r="A4962" t="s">
        <v>2095</v>
      </c>
      <c r="B4962" t="s">
        <v>2096</v>
      </c>
      <c r="C4962">
        <v>42766.440034722225</v>
      </c>
      <c r="D4962">
        <v>36</v>
      </c>
      <c r="E4962" t="s">
        <v>113</v>
      </c>
      <c r="F4962" t="s">
        <v>9665</v>
      </c>
      <c r="G4962" t="s">
        <v>9666</v>
      </c>
      <c r="H4962" t="s">
        <v>240</v>
      </c>
      <c r="I4962">
        <v>2.99</v>
      </c>
      <c r="J4962">
        <v>0</v>
      </c>
      <c r="K4962" t="s">
        <v>2097</v>
      </c>
      <c r="M4962" s="15">
        <f t="shared" si="585"/>
        <v>2.99</v>
      </c>
      <c r="N4962" s="13">
        <f t="shared" si="586"/>
        <v>10</v>
      </c>
      <c r="O4962" s="13">
        <f t="shared" si="587"/>
        <v>1</v>
      </c>
      <c r="P4962" s="13">
        <f t="shared" si="588"/>
        <v>2017</v>
      </c>
      <c r="Q4962" s="13">
        <f t="shared" si="589"/>
        <v>107.64000000000001</v>
      </c>
    </row>
    <row r="4963" spans="1:17" x14ac:dyDescent="0.25">
      <c r="A4963" t="s">
        <v>1367</v>
      </c>
      <c r="B4963" t="s">
        <v>1368</v>
      </c>
      <c r="C4963">
        <v>42766.440034722225</v>
      </c>
      <c r="D4963">
        <v>222</v>
      </c>
      <c r="E4963" t="s">
        <v>113</v>
      </c>
      <c r="F4963" t="s">
        <v>9665</v>
      </c>
      <c r="G4963" t="s">
        <v>9666</v>
      </c>
      <c r="H4963" t="s">
        <v>240</v>
      </c>
      <c r="I4963">
        <v>2.27</v>
      </c>
      <c r="J4963">
        <v>0</v>
      </c>
      <c r="K4963" t="s">
        <v>1369</v>
      </c>
      <c r="M4963" s="15">
        <f t="shared" ref="M4963:M4991" si="590">+I4963*(1-J4963/100)</f>
        <v>2.27</v>
      </c>
      <c r="N4963" s="13">
        <f t="shared" ref="N4963:N4991" si="591">+LEN(A4963)</f>
        <v>10</v>
      </c>
      <c r="O4963" s="13">
        <f t="shared" ref="O4963:O4991" si="592">+MONTH(C4963)</f>
        <v>1</v>
      </c>
      <c r="P4963" s="13">
        <f t="shared" ref="P4963:P4991" si="593">+YEAR(C4963)</f>
        <v>2017</v>
      </c>
      <c r="Q4963" s="13">
        <f t="shared" ref="Q4963:Q4991" si="594">+M4963*D4963</f>
        <v>503.94</v>
      </c>
    </row>
    <row r="4964" spans="1:17" x14ac:dyDescent="0.25">
      <c r="A4964" t="s">
        <v>1365</v>
      </c>
      <c r="B4964" t="s">
        <v>1366</v>
      </c>
      <c r="C4964">
        <v>42766.440034722225</v>
      </c>
      <c r="D4964">
        <v>24</v>
      </c>
      <c r="E4964" t="s">
        <v>113</v>
      </c>
      <c r="F4964" t="s">
        <v>9665</v>
      </c>
      <c r="G4964" t="s">
        <v>9666</v>
      </c>
      <c r="H4964" t="s">
        <v>240</v>
      </c>
      <c r="I4964">
        <v>2.95</v>
      </c>
      <c r="J4964">
        <v>0</v>
      </c>
      <c r="K4964" t="s">
        <v>896</v>
      </c>
      <c r="M4964" s="15">
        <f t="shared" si="590"/>
        <v>2.95</v>
      </c>
      <c r="N4964" s="13">
        <f t="shared" si="591"/>
        <v>10</v>
      </c>
      <c r="O4964" s="13">
        <f t="shared" si="592"/>
        <v>1</v>
      </c>
      <c r="P4964" s="13">
        <f t="shared" si="593"/>
        <v>2017</v>
      </c>
      <c r="Q4964" s="13">
        <f t="shared" si="594"/>
        <v>70.800000000000011</v>
      </c>
    </row>
    <row r="4965" spans="1:17" x14ac:dyDescent="0.25">
      <c r="A4965" t="s">
        <v>527</v>
      </c>
      <c r="B4965" t="s">
        <v>528</v>
      </c>
      <c r="C4965">
        <v>42766.440034722225</v>
      </c>
      <c r="D4965">
        <v>24</v>
      </c>
      <c r="E4965" t="s">
        <v>113</v>
      </c>
      <c r="F4965" t="s">
        <v>9665</v>
      </c>
      <c r="G4965" t="s">
        <v>9666</v>
      </c>
      <c r="H4965" t="s">
        <v>240</v>
      </c>
      <c r="I4965">
        <v>3.09</v>
      </c>
      <c r="J4965">
        <v>0</v>
      </c>
      <c r="K4965" t="s">
        <v>529</v>
      </c>
      <c r="M4965" s="15">
        <f t="shared" si="590"/>
        <v>3.09</v>
      </c>
      <c r="N4965" s="13">
        <f t="shared" si="591"/>
        <v>10</v>
      </c>
      <c r="O4965" s="13">
        <f t="shared" si="592"/>
        <v>1</v>
      </c>
      <c r="P4965" s="13">
        <f t="shared" si="593"/>
        <v>2017</v>
      </c>
      <c r="Q4965" s="13">
        <f t="shared" si="594"/>
        <v>74.16</v>
      </c>
    </row>
    <row r="4966" spans="1:17" x14ac:dyDescent="0.25">
      <c r="A4966" t="s">
        <v>2098</v>
      </c>
      <c r="B4966" t="s">
        <v>2099</v>
      </c>
      <c r="C4966">
        <v>42766.440034722225</v>
      </c>
      <c r="D4966">
        <v>192</v>
      </c>
      <c r="E4966" t="s">
        <v>113</v>
      </c>
      <c r="F4966" t="s">
        <v>9665</v>
      </c>
      <c r="G4966" t="s">
        <v>9666</v>
      </c>
      <c r="H4966" t="s">
        <v>240</v>
      </c>
      <c r="I4966">
        <v>3.68</v>
      </c>
      <c r="J4966">
        <v>0</v>
      </c>
      <c r="K4966" t="s">
        <v>2100</v>
      </c>
      <c r="M4966" s="15">
        <f t="shared" si="590"/>
        <v>3.68</v>
      </c>
      <c r="N4966" s="13">
        <f t="shared" si="591"/>
        <v>10</v>
      </c>
      <c r="O4966" s="13">
        <f t="shared" si="592"/>
        <v>1</v>
      </c>
      <c r="P4966" s="13">
        <f t="shared" si="593"/>
        <v>2017</v>
      </c>
      <c r="Q4966" s="13">
        <f t="shared" si="594"/>
        <v>706.56000000000006</v>
      </c>
    </row>
    <row r="4967" spans="1:17" x14ac:dyDescent="0.25">
      <c r="A4967" t="s">
        <v>524</v>
      </c>
      <c r="B4967" t="s">
        <v>525</v>
      </c>
      <c r="C4967">
        <v>42766.440034722225</v>
      </c>
      <c r="D4967">
        <v>48</v>
      </c>
      <c r="E4967" t="s">
        <v>113</v>
      </c>
      <c r="F4967" t="s">
        <v>9665</v>
      </c>
      <c r="G4967" t="s">
        <v>9666</v>
      </c>
      <c r="H4967" t="s">
        <v>240</v>
      </c>
      <c r="I4967">
        <v>4.9400000000000004</v>
      </c>
      <c r="J4967">
        <v>0</v>
      </c>
      <c r="K4967" t="s">
        <v>526</v>
      </c>
      <c r="M4967" s="15">
        <f t="shared" si="590"/>
        <v>4.9400000000000004</v>
      </c>
      <c r="N4967" s="13">
        <f t="shared" si="591"/>
        <v>10</v>
      </c>
      <c r="O4967" s="13">
        <f t="shared" si="592"/>
        <v>1</v>
      </c>
      <c r="P4967" s="13">
        <f t="shared" si="593"/>
        <v>2017</v>
      </c>
      <c r="Q4967" s="13">
        <f t="shared" si="594"/>
        <v>237.12</v>
      </c>
    </row>
    <row r="4968" spans="1:17" x14ac:dyDescent="0.25">
      <c r="A4968" t="s">
        <v>521</v>
      </c>
      <c r="B4968" t="s">
        <v>522</v>
      </c>
      <c r="C4968">
        <v>42766.440034722225</v>
      </c>
      <c r="D4968">
        <v>42</v>
      </c>
      <c r="E4968" t="s">
        <v>113</v>
      </c>
      <c r="F4968" t="s">
        <v>9665</v>
      </c>
      <c r="G4968" t="s">
        <v>9666</v>
      </c>
      <c r="H4968" t="s">
        <v>240</v>
      </c>
      <c r="I4968">
        <v>7.85</v>
      </c>
      <c r="J4968">
        <v>0</v>
      </c>
      <c r="K4968" t="s">
        <v>523</v>
      </c>
      <c r="M4968" s="15">
        <f t="shared" si="590"/>
        <v>7.85</v>
      </c>
      <c r="N4968" s="13">
        <f t="shared" si="591"/>
        <v>10</v>
      </c>
      <c r="O4968" s="13">
        <f t="shared" si="592"/>
        <v>1</v>
      </c>
      <c r="P4968" s="13">
        <f t="shared" si="593"/>
        <v>2017</v>
      </c>
      <c r="Q4968" s="13">
        <f t="shared" si="594"/>
        <v>329.7</v>
      </c>
    </row>
    <row r="4969" spans="1:17" x14ac:dyDescent="0.25">
      <c r="A4969" t="s">
        <v>1338</v>
      </c>
      <c r="B4969" t="s">
        <v>1339</v>
      </c>
      <c r="C4969">
        <v>42766.440034722225</v>
      </c>
      <c r="D4969">
        <v>240</v>
      </c>
      <c r="E4969" t="s">
        <v>113</v>
      </c>
      <c r="F4969" t="s">
        <v>9665</v>
      </c>
      <c r="G4969" t="s">
        <v>9666</v>
      </c>
      <c r="H4969" t="s">
        <v>240</v>
      </c>
      <c r="I4969">
        <v>10.27</v>
      </c>
      <c r="J4969">
        <v>0</v>
      </c>
      <c r="K4969" t="s">
        <v>1342</v>
      </c>
      <c r="M4969" s="15">
        <f t="shared" si="590"/>
        <v>10.27</v>
      </c>
      <c r="N4969" s="13">
        <f t="shared" si="591"/>
        <v>10</v>
      </c>
      <c r="O4969" s="13">
        <f t="shared" si="592"/>
        <v>1</v>
      </c>
      <c r="P4969" s="13">
        <f t="shared" si="593"/>
        <v>2017</v>
      </c>
      <c r="Q4969" s="13">
        <f t="shared" si="594"/>
        <v>2464.7999999999997</v>
      </c>
    </row>
    <row r="4970" spans="1:17" x14ac:dyDescent="0.25">
      <c r="A4970" t="s">
        <v>3004</v>
      </c>
      <c r="B4970" t="s">
        <v>3005</v>
      </c>
      <c r="C4970">
        <v>42766.440034722225</v>
      </c>
      <c r="D4970">
        <v>12</v>
      </c>
      <c r="E4970" t="s">
        <v>113</v>
      </c>
      <c r="F4970" t="s">
        <v>9665</v>
      </c>
      <c r="G4970" t="s">
        <v>9666</v>
      </c>
      <c r="H4970" t="s">
        <v>240</v>
      </c>
      <c r="I4970">
        <v>14.62</v>
      </c>
      <c r="J4970">
        <v>0</v>
      </c>
      <c r="K4970" t="s">
        <v>3006</v>
      </c>
      <c r="M4970" s="15">
        <f t="shared" si="590"/>
        <v>14.62</v>
      </c>
      <c r="N4970" s="13">
        <f t="shared" si="591"/>
        <v>10</v>
      </c>
      <c r="O4970" s="13">
        <f t="shared" si="592"/>
        <v>1</v>
      </c>
      <c r="P4970" s="13">
        <f t="shared" si="593"/>
        <v>2017</v>
      </c>
      <c r="Q4970" s="13">
        <f t="shared" si="594"/>
        <v>175.44</v>
      </c>
    </row>
    <row r="4971" spans="1:17" x14ac:dyDescent="0.25">
      <c r="A4971" t="s">
        <v>2624</v>
      </c>
      <c r="B4971" t="s">
        <v>2625</v>
      </c>
      <c r="C4971">
        <v>42766.440034722225</v>
      </c>
      <c r="D4971">
        <v>120</v>
      </c>
      <c r="E4971" t="s">
        <v>113</v>
      </c>
      <c r="F4971" t="s">
        <v>9665</v>
      </c>
      <c r="G4971" t="s">
        <v>9666</v>
      </c>
      <c r="H4971" t="s">
        <v>240</v>
      </c>
      <c r="I4971">
        <v>19.79</v>
      </c>
      <c r="J4971">
        <v>0</v>
      </c>
      <c r="K4971" t="s">
        <v>2627</v>
      </c>
      <c r="M4971" s="15">
        <f t="shared" si="590"/>
        <v>19.79</v>
      </c>
      <c r="N4971" s="13">
        <f t="shared" si="591"/>
        <v>10</v>
      </c>
      <c r="O4971" s="13">
        <f t="shared" si="592"/>
        <v>1</v>
      </c>
      <c r="P4971" s="13">
        <f t="shared" si="593"/>
        <v>2017</v>
      </c>
      <c r="Q4971" s="13">
        <f t="shared" si="594"/>
        <v>2374.7999999999997</v>
      </c>
    </row>
    <row r="4972" spans="1:17" x14ac:dyDescent="0.25">
      <c r="A4972" t="s">
        <v>4260</v>
      </c>
      <c r="B4972" t="s">
        <v>4261</v>
      </c>
      <c r="C4972">
        <v>42713.704988425925</v>
      </c>
      <c r="D4972">
        <v>1</v>
      </c>
      <c r="E4972" t="s">
        <v>13863</v>
      </c>
      <c r="F4972" t="s">
        <v>9667</v>
      </c>
      <c r="G4972" t="s">
        <v>9668</v>
      </c>
      <c r="H4972" t="s">
        <v>444</v>
      </c>
      <c r="I4972">
        <v>605</v>
      </c>
      <c r="J4972">
        <v>35</v>
      </c>
      <c r="K4972" t="s">
        <v>444</v>
      </c>
      <c r="M4972" s="15">
        <f t="shared" si="590"/>
        <v>393.25</v>
      </c>
      <c r="N4972" s="13">
        <f t="shared" si="591"/>
        <v>10</v>
      </c>
      <c r="O4972" s="13">
        <f t="shared" si="592"/>
        <v>12</v>
      </c>
      <c r="P4972" s="13">
        <f t="shared" si="593"/>
        <v>2016</v>
      </c>
      <c r="Q4972" s="13">
        <f t="shared" si="594"/>
        <v>393.25</v>
      </c>
    </row>
    <row r="4973" spans="1:17" x14ac:dyDescent="0.25">
      <c r="A4973" t="s">
        <v>7804</v>
      </c>
      <c r="B4973" t="s">
        <v>7805</v>
      </c>
      <c r="C4973">
        <v>42705.387870370374</v>
      </c>
      <c r="D4973">
        <v>1</v>
      </c>
      <c r="E4973" t="s">
        <v>13863</v>
      </c>
      <c r="F4973" t="s">
        <v>9669</v>
      </c>
      <c r="G4973" t="s">
        <v>9670</v>
      </c>
      <c r="H4973" t="s">
        <v>65</v>
      </c>
      <c r="I4973">
        <v>367.99</v>
      </c>
      <c r="J4973">
        <v>25</v>
      </c>
      <c r="K4973" t="s">
        <v>7808</v>
      </c>
      <c r="M4973" s="15">
        <f t="shared" si="590"/>
        <v>275.99250000000001</v>
      </c>
      <c r="N4973" s="13">
        <f t="shared" si="591"/>
        <v>10</v>
      </c>
      <c r="O4973" s="13">
        <f t="shared" si="592"/>
        <v>12</v>
      </c>
      <c r="P4973" s="13">
        <f t="shared" si="593"/>
        <v>2016</v>
      </c>
      <c r="Q4973" s="13">
        <f t="shared" si="594"/>
        <v>275.99250000000001</v>
      </c>
    </row>
    <row r="4974" spans="1:17" x14ac:dyDescent="0.25">
      <c r="A4974" t="s">
        <v>764</v>
      </c>
      <c r="B4974" t="s">
        <v>765</v>
      </c>
      <c r="C4974">
        <v>42706.763483796298</v>
      </c>
      <c r="D4974">
        <v>25</v>
      </c>
      <c r="E4974" t="s">
        <v>13863</v>
      </c>
      <c r="F4974" t="s">
        <v>9671</v>
      </c>
      <c r="G4974" t="s">
        <v>9672</v>
      </c>
      <c r="H4974" t="s">
        <v>33</v>
      </c>
      <c r="I4974">
        <v>134</v>
      </c>
      <c r="J4974">
        <v>0</v>
      </c>
      <c r="K4974" t="s">
        <v>768</v>
      </c>
      <c r="M4974" s="15">
        <f t="shared" si="590"/>
        <v>134</v>
      </c>
      <c r="N4974" s="13">
        <f t="shared" si="591"/>
        <v>10</v>
      </c>
      <c r="O4974" s="13">
        <f t="shared" si="592"/>
        <v>12</v>
      </c>
      <c r="P4974" s="13">
        <f t="shared" si="593"/>
        <v>2016</v>
      </c>
      <c r="Q4974" s="13">
        <f t="shared" si="594"/>
        <v>3350</v>
      </c>
    </row>
    <row r="4975" spans="1:17" x14ac:dyDescent="0.25">
      <c r="A4975" t="s">
        <v>9673</v>
      </c>
      <c r="B4975" t="s">
        <v>9674</v>
      </c>
      <c r="C4975">
        <v>42706.762685185182</v>
      </c>
      <c r="D4975">
        <v>1</v>
      </c>
      <c r="E4975" t="s">
        <v>13863</v>
      </c>
      <c r="F4975" t="s">
        <v>9675</v>
      </c>
      <c r="G4975" t="s">
        <v>9676</v>
      </c>
      <c r="H4975" t="s">
        <v>33</v>
      </c>
      <c r="I4975">
        <v>120</v>
      </c>
      <c r="J4975">
        <v>0</v>
      </c>
      <c r="K4975" t="s">
        <v>9677</v>
      </c>
      <c r="M4975" s="15">
        <f t="shared" si="590"/>
        <v>120</v>
      </c>
      <c r="N4975" s="13">
        <f t="shared" si="591"/>
        <v>10</v>
      </c>
      <c r="O4975" s="13">
        <f t="shared" si="592"/>
        <v>12</v>
      </c>
      <c r="P4975" s="13">
        <f t="shared" si="593"/>
        <v>2016</v>
      </c>
      <c r="Q4975" s="13">
        <f t="shared" si="594"/>
        <v>120</v>
      </c>
    </row>
    <row r="4976" spans="1:17" x14ac:dyDescent="0.25">
      <c r="A4976" t="s">
        <v>3891</v>
      </c>
      <c r="B4976" t="s">
        <v>3892</v>
      </c>
      <c r="C4976">
        <v>42713.702881944446</v>
      </c>
      <c r="D4976">
        <v>50</v>
      </c>
      <c r="E4976" t="s">
        <v>13863</v>
      </c>
      <c r="F4976" t="s">
        <v>9678</v>
      </c>
      <c r="G4976" t="s">
        <v>9679</v>
      </c>
      <c r="H4976" t="s">
        <v>3889</v>
      </c>
      <c r="I4976">
        <v>15.98</v>
      </c>
      <c r="J4976">
        <v>0</v>
      </c>
      <c r="K4976" t="s">
        <v>3893</v>
      </c>
      <c r="M4976" s="15">
        <f t="shared" si="590"/>
        <v>15.98</v>
      </c>
      <c r="N4976" s="13">
        <f t="shared" si="591"/>
        <v>10</v>
      </c>
      <c r="O4976" s="13">
        <f t="shared" si="592"/>
        <v>12</v>
      </c>
      <c r="P4976" s="13">
        <f t="shared" si="593"/>
        <v>2016</v>
      </c>
      <c r="Q4976" s="13">
        <f t="shared" si="594"/>
        <v>799</v>
      </c>
    </row>
    <row r="4977" spans="1:17" x14ac:dyDescent="0.25">
      <c r="A4977" t="s">
        <v>4111</v>
      </c>
      <c r="B4977" t="s">
        <v>4112</v>
      </c>
      <c r="C4977">
        <v>42766.436666666668</v>
      </c>
      <c r="D4977">
        <v>10</v>
      </c>
      <c r="E4977" t="s">
        <v>13863</v>
      </c>
      <c r="F4977" t="s">
        <v>9680</v>
      </c>
      <c r="G4977" t="s">
        <v>9681</v>
      </c>
      <c r="H4977" t="s">
        <v>3860</v>
      </c>
      <c r="I4977">
        <v>214.18</v>
      </c>
      <c r="J4977">
        <v>0</v>
      </c>
      <c r="K4977" t="s">
        <v>4115</v>
      </c>
      <c r="M4977" s="15">
        <f t="shared" si="590"/>
        <v>214.18</v>
      </c>
      <c r="N4977" s="13">
        <f t="shared" si="591"/>
        <v>10</v>
      </c>
      <c r="O4977" s="13">
        <f t="shared" si="592"/>
        <v>1</v>
      </c>
      <c r="P4977" s="13">
        <f t="shared" si="593"/>
        <v>2017</v>
      </c>
      <c r="Q4977" s="13">
        <f t="shared" si="594"/>
        <v>2141.8000000000002</v>
      </c>
    </row>
    <row r="4978" spans="1:17" x14ac:dyDescent="0.25">
      <c r="A4978" t="s">
        <v>7796</v>
      </c>
      <c r="B4978" t="s">
        <v>7797</v>
      </c>
      <c r="C4978">
        <v>42713.713425925926</v>
      </c>
      <c r="D4978">
        <v>1</v>
      </c>
      <c r="E4978" t="s">
        <v>13863</v>
      </c>
      <c r="F4978" t="s">
        <v>9682</v>
      </c>
      <c r="G4978" t="s">
        <v>9683</v>
      </c>
      <c r="H4978" t="s">
        <v>651</v>
      </c>
      <c r="I4978">
        <v>258</v>
      </c>
      <c r="J4978">
        <v>40</v>
      </c>
      <c r="K4978" t="s">
        <v>7798</v>
      </c>
      <c r="M4978" s="15">
        <f t="shared" si="590"/>
        <v>154.79999999999998</v>
      </c>
      <c r="N4978" s="13">
        <f t="shared" si="591"/>
        <v>10</v>
      </c>
      <c r="O4978" s="13">
        <f t="shared" si="592"/>
        <v>12</v>
      </c>
      <c r="P4978" s="13">
        <f t="shared" si="593"/>
        <v>2016</v>
      </c>
      <c r="Q4978" s="13">
        <f t="shared" si="594"/>
        <v>154.79999999999998</v>
      </c>
    </row>
    <row r="4979" spans="1:17" x14ac:dyDescent="0.25">
      <c r="A4979" t="s">
        <v>9057</v>
      </c>
      <c r="B4979" t="s">
        <v>9058</v>
      </c>
      <c r="C4979">
        <v>42713.713425925926</v>
      </c>
      <c r="D4979">
        <v>1</v>
      </c>
      <c r="E4979" t="s">
        <v>13863</v>
      </c>
      <c r="F4979" t="s">
        <v>9682</v>
      </c>
      <c r="G4979" t="s">
        <v>9683</v>
      </c>
      <c r="H4979" t="s">
        <v>651</v>
      </c>
      <c r="I4979">
        <v>206</v>
      </c>
      <c r="J4979">
        <v>40</v>
      </c>
      <c r="K4979" t="s">
        <v>9061</v>
      </c>
      <c r="M4979" s="15">
        <f t="shared" si="590"/>
        <v>123.6</v>
      </c>
      <c r="N4979" s="13">
        <f t="shared" si="591"/>
        <v>10</v>
      </c>
      <c r="O4979" s="13">
        <f t="shared" si="592"/>
        <v>12</v>
      </c>
      <c r="P4979" s="13">
        <f t="shared" si="593"/>
        <v>2016</v>
      </c>
      <c r="Q4979" s="13">
        <f t="shared" si="594"/>
        <v>123.6</v>
      </c>
    </row>
    <row r="4980" spans="1:17" x14ac:dyDescent="0.25">
      <c r="A4980" t="s">
        <v>1844</v>
      </c>
      <c r="B4980" t="s">
        <v>1845</v>
      </c>
      <c r="C4980">
        <v>42724.672708333332</v>
      </c>
      <c r="D4980">
        <v>500</v>
      </c>
      <c r="E4980" t="s">
        <v>13863</v>
      </c>
      <c r="F4980" t="s">
        <v>9684</v>
      </c>
      <c r="G4980" t="s">
        <v>9685</v>
      </c>
      <c r="H4980" t="s">
        <v>65</v>
      </c>
      <c r="I4980">
        <v>0.3175</v>
      </c>
      <c r="J4980">
        <v>0</v>
      </c>
      <c r="K4980" t="s">
        <v>753</v>
      </c>
      <c r="M4980" s="15">
        <f t="shared" si="590"/>
        <v>0.3175</v>
      </c>
      <c r="N4980" s="13">
        <f t="shared" si="591"/>
        <v>10</v>
      </c>
      <c r="O4980" s="13">
        <f t="shared" si="592"/>
        <v>12</v>
      </c>
      <c r="P4980" s="13">
        <f t="shared" si="593"/>
        <v>2016</v>
      </c>
      <c r="Q4980" s="13">
        <f t="shared" si="594"/>
        <v>158.75</v>
      </c>
    </row>
    <row r="4981" spans="1:17" x14ac:dyDescent="0.25">
      <c r="A4981" t="s">
        <v>2529</v>
      </c>
      <c r="B4981" t="s">
        <v>2530</v>
      </c>
      <c r="C4981">
        <v>42724.672708333332</v>
      </c>
      <c r="D4981">
        <v>500</v>
      </c>
      <c r="E4981" t="s">
        <v>13863</v>
      </c>
      <c r="F4981" t="s">
        <v>9684</v>
      </c>
      <c r="G4981" t="s">
        <v>9685</v>
      </c>
      <c r="H4981" t="s">
        <v>65</v>
      </c>
      <c r="I4981">
        <v>0.39150000000000001</v>
      </c>
      <c r="J4981">
        <v>0</v>
      </c>
      <c r="K4981" t="s">
        <v>2523</v>
      </c>
      <c r="M4981" s="15">
        <f t="shared" si="590"/>
        <v>0.39150000000000001</v>
      </c>
      <c r="N4981" s="13">
        <f t="shared" si="591"/>
        <v>10</v>
      </c>
      <c r="O4981" s="13">
        <f t="shared" si="592"/>
        <v>12</v>
      </c>
      <c r="P4981" s="13">
        <f t="shared" si="593"/>
        <v>2016</v>
      </c>
      <c r="Q4981" s="13">
        <f t="shared" si="594"/>
        <v>195.75</v>
      </c>
    </row>
    <row r="4982" spans="1:17" x14ac:dyDescent="0.25">
      <c r="A4982" t="s">
        <v>6617</v>
      </c>
      <c r="B4982" t="s">
        <v>6618</v>
      </c>
      <c r="C4982">
        <v>42724.672708333332</v>
      </c>
      <c r="D4982">
        <v>500</v>
      </c>
      <c r="E4982" t="s">
        <v>13863</v>
      </c>
      <c r="F4982" t="s">
        <v>9684</v>
      </c>
      <c r="G4982" t="s">
        <v>9685</v>
      </c>
      <c r="H4982" t="s">
        <v>65</v>
      </c>
      <c r="I4982">
        <v>0.4325</v>
      </c>
      <c r="J4982">
        <v>0</v>
      </c>
      <c r="K4982" t="s">
        <v>753</v>
      </c>
      <c r="M4982" s="15">
        <f t="shared" si="590"/>
        <v>0.4325</v>
      </c>
      <c r="N4982" s="13">
        <f t="shared" si="591"/>
        <v>10</v>
      </c>
      <c r="O4982" s="13">
        <f t="shared" si="592"/>
        <v>12</v>
      </c>
      <c r="P4982" s="13">
        <f t="shared" si="593"/>
        <v>2016</v>
      </c>
      <c r="Q4982" s="13">
        <f t="shared" si="594"/>
        <v>216.25</v>
      </c>
    </row>
    <row r="4983" spans="1:17" x14ac:dyDescent="0.25">
      <c r="A4983" t="s">
        <v>754</v>
      </c>
      <c r="B4983" t="s">
        <v>755</v>
      </c>
      <c r="C4983">
        <v>42724.672708333332</v>
      </c>
      <c r="D4983">
        <v>1500</v>
      </c>
      <c r="E4983" t="s">
        <v>13863</v>
      </c>
      <c r="F4983" t="s">
        <v>9684</v>
      </c>
      <c r="G4983" t="s">
        <v>9685</v>
      </c>
      <c r="H4983" t="s">
        <v>65</v>
      </c>
      <c r="I4983">
        <v>6.5699999999999995E-2</v>
      </c>
      <c r="J4983">
        <v>0</v>
      </c>
      <c r="K4983" t="s">
        <v>756</v>
      </c>
      <c r="M4983" s="15">
        <f t="shared" si="590"/>
        <v>6.5699999999999995E-2</v>
      </c>
      <c r="N4983" s="13">
        <f t="shared" si="591"/>
        <v>10</v>
      </c>
      <c r="O4983" s="13">
        <f t="shared" si="592"/>
        <v>12</v>
      </c>
      <c r="P4983" s="13">
        <f t="shared" si="593"/>
        <v>2016</v>
      </c>
      <c r="Q4983" s="13">
        <f t="shared" si="594"/>
        <v>98.55</v>
      </c>
    </row>
    <row r="4984" spans="1:17" x14ac:dyDescent="0.25">
      <c r="A4984" t="s">
        <v>9686</v>
      </c>
      <c r="B4984" t="s">
        <v>9687</v>
      </c>
      <c r="C4984">
        <v>42716.500706018516</v>
      </c>
      <c r="D4984">
        <v>6</v>
      </c>
      <c r="E4984" t="s">
        <v>13863</v>
      </c>
      <c r="F4984" t="s">
        <v>9688</v>
      </c>
      <c r="G4984" t="s">
        <v>9689</v>
      </c>
      <c r="H4984" t="s">
        <v>160</v>
      </c>
      <c r="I4984">
        <v>11.885999999999999</v>
      </c>
      <c r="J4984">
        <v>0</v>
      </c>
      <c r="K4984" t="s">
        <v>9690</v>
      </c>
      <c r="M4984" s="15">
        <f t="shared" si="590"/>
        <v>11.885999999999999</v>
      </c>
      <c r="N4984" s="13">
        <f t="shared" si="591"/>
        <v>10</v>
      </c>
      <c r="O4984" s="13">
        <f t="shared" si="592"/>
        <v>12</v>
      </c>
      <c r="P4984" s="13">
        <f t="shared" si="593"/>
        <v>2016</v>
      </c>
      <c r="Q4984" s="13">
        <f t="shared" si="594"/>
        <v>71.316000000000003</v>
      </c>
    </row>
    <row r="4985" spans="1:17" x14ac:dyDescent="0.25">
      <c r="A4985" t="s">
        <v>8348</v>
      </c>
      <c r="B4985" t="s">
        <v>8349</v>
      </c>
      <c r="C4985">
        <v>42703.61991898148</v>
      </c>
      <c r="D4985">
        <v>1</v>
      </c>
      <c r="E4985" t="s">
        <v>13863</v>
      </c>
      <c r="F4985" t="s">
        <v>9691</v>
      </c>
      <c r="G4985" t="s">
        <v>9692</v>
      </c>
      <c r="H4985" t="s">
        <v>108</v>
      </c>
      <c r="I4985">
        <v>195.34889999999999</v>
      </c>
      <c r="J4985">
        <v>0</v>
      </c>
      <c r="K4985" t="s">
        <v>8352</v>
      </c>
      <c r="M4985" s="15">
        <f t="shared" si="590"/>
        <v>195.34889999999999</v>
      </c>
      <c r="N4985" s="13">
        <f t="shared" si="591"/>
        <v>10</v>
      </c>
      <c r="O4985" s="13">
        <f t="shared" si="592"/>
        <v>11</v>
      </c>
      <c r="P4985" s="13">
        <f t="shared" si="593"/>
        <v>2016</v>
      </c>
      <c r="Q4985" s="13">
        <f t="shared" si="594"/>
        <v>195.34889999999999</v>
      </c>
    </row>
    <row r="4986" spans="1:17" x14ac:dyDescent="0.25">
      <c r="A4986" t="s">
        <v>8353</v>
      </c>
      <c r="B4986" t="s">
        <v>8354</v>
      </c>
      <c r="C4986">
        <v>42703.61991898148</v>
      </c>
      <c r="D4986">
        <v>1</v>
      </c>
      <c r="E4986" t="s">
        <v>13863</v>
      </c>
      <c r="F4986" t="s">
        <v>9691</v>
      </c>
      <c r="G4986" t="s">
        <v>9692</v>
      </c>
      <c r="H4986" t="s">
        <v>108</v>
      </c>
      <c r="I4986">
        <v>200.8656</v>
      </c>
      <c r="J4986">
        <v>0</v>
      </c>
      <c r="K4986" t="s">
        <v>8355</v>
      </c>
      <c r="M4986" s="15">
        <f t="shared" si="590"/>
        <v>200.8656</v>
      </c>
      <c r="N4986" s="13">
        <f t="shared" si="591"/>
        <v>10</v>
      </c>
      <c r="O4986" s="13">
        <f t="shared" si="592"/>
        <v>11</v>
      </c>
      <c r="P4986" s="13">
        <f t="shared" si="593"/>
        <v>2016</v>
      </c>
      <c r="Q4986" s="13">
        <f t="shared" si="594"/>
        <v>200.8656</v>
      </c>
    </row>
    <row r="4987" spans="1:17" x14ac:dyDescent="0.25">
      <c r="A4987" t="s">
        <v>8356</v>
      </c>
      <c r="B4987" t="s">
        <v>8357</v>
      </c>
      <c r="C4987">
        <v>42703.61991898148</v>
      </c>
      <c r="D4987">
        <v>1</v>
      </c>
      <c r="E4987" t="s">
        <v>113</v>
      </c>
      <c r="F4987" t="s">
        <v>9691</v>
      </c>
      <c r="G4987" t="s">
        <v>9692</v>
      </c>
      <c r="H4987" t="s">
        <v>108</v>
      </c>
      <c r="I4987">
        <v>205.5609</v>
      </c>
      <c r="J4987">
        <v>0</v>
      </c>
      <c r="K4987" t="s">
        <v>8355</v>
      </c>
      <c r="M4987" s="15">
        <f t="shared" si="590"/>
        <v>205.5609</v>
      </c>
      <c r="N4987" s="13">
        <f t="shared" si="591"/>
        <v>10</v>
      </c>
      <c r="O4987" s="13">
        <f t="shared" si="592"/>
        <v>11</v>
      </c>
      <c r="P4987" s="13">
        <f t="shared" si="593"/>
        <v>2016</v>
      </c>
      <c r="Q4987" s="13">
        <f t="shared" si="594"/>
        <v>205.5609</v>
      </c>
    </row>
    <row r="4988" spans="1:17" x14ac:dyDescent="0.25">
      <c r="A4988" t="s">
        <v>8358</v>
      </c>
      <c r="B4988" t="s">
        <v>8359</v>
      </c>
      <c r="C4988">
        <v>42703.61991898148</v>
      </c>
      <c r="D4988">
        <v>1</v>
      </c>
      <c r="E4988" t="s">
        <v>113</v>
      </c>
      <c r="F4988" t="s">
        <v>9691</v>
      </c>
      <c r="G4988" t="s">
        <v>9692</v>
      </c>
      <c r="H4988" t="s">
        <v>108</v>
      </c>
      <c r="I4988">
        <v>5.9939999999999998</v>
      </c>
      <c r="J4988">
        <v>0</v>
      </c>
      <c r="K4988" t="s">
        <v>8355</v>
      </c>
      <c r="M4988" s="15">
        <f t="shared" si="590"/>
        <v>5.9939999999999998</v>
      </c>
      <c r="N4988" s="13">
        <f t="shared" si="591"/>
        <v>10</v>
      </c>
      <c r="O4988" s="13">
        <f t="shared" si="592"/>
        <v>11</v>
      </c>
      <c r="P4988" s="13">
        <f t="shared" si="593"/>
        <v>2016</v>
      </c>
      <c r="Q4988" s="13">
        <f t="shared" si="594"/>
        <v>5.9939999999999998</v>
      </c>
    </row>
    <row r="4989" spans="1:17" x14ac:dyDescent="0.25">
      <c r="A4989" t="s">
        <v>1573</v>
      </c>
      <c r="B4989" t="s">
        <v>1574</v>
      </c>
      <c r="C4989">
        <v>42703.61991898148</v>
      </c>
      <c r="D4989">
        <v>1</v>
      </c>
      <c r="E4989" t="s">
        <v>13863</v>
      </c>
      <c r="F4989" t="s">
        <v>9691</v>
      </c>
      <c r="G4989" t="s">
        <v>9692</v>
      </c>
      <c r="H4989" t="s">
        <v>108</v>
      </c>
      <c r="I4989">
        <v>21.822600000000001</v>
      </c>
      <c r="J4989">
        <v>0</v>
      </c>
      <c r="K4989" t="s">
        <v>1577</v>
      </c>
      <c r="M4989" s="15">
        <f t="shared" si="590"/>
        <v>21.822600000000001</v>
      </c>
      <c r="N4989" s="13">
        <f t="shared" si="591"/>
        <v>10</v>
      </c>
      <c r="O4989" s="13">
        <f t="shared" si="592"/>
        <v>11</v>
      </c>
      <c r="P4989" s="13">
        <f t="shared" si="593"/>
        <v>2016</v>
      </c>
      <c r="Q4989" s="13">
        <f t="shared" si="594"/>
        <v>21.822600000000001</v>
      </c>
    </row>
    <row r="4990" spans="1:17" x14ac:dyDescent="0.25">
      <c r="A4990" t="s">
        <v>1578</v>
      </c>
      <c r="B4990" t="s">
        <v>1579</v>
      </c>
      <c r="C4990">
        <v>42703.61991898148</v>
      </c>
      <c r="D4990">
        <v>1</v>
      </c>
      <c r="E4990" t="s">
        <v>113</v>
      </c>
      <c r="F4990" t="s">
        <v>9691</v>
      </c>
      <c r="G4990" t="s">
        <v>9692</v>
      </c>
      <c r="H4990" t="s">
        <v>108</v>
      </c>
      <c r="I4990">
        <v>12.987</v>
      </c>
      <c r="J4990">
        <v>0</v>
      </c>
      <c r="K4990" t="s">
        <v>1580</v>
      </c>
      <c r="M4990" s="15">
        <f t="shared" si="590"/>
        <v>12.987</v>
      </c>
      <c r="N4990" s="13">
        <f t="shared" si="591"/>
        <v>10</v>
      </c>
      <c r="O4990" s="13">
        <f t="shared" si="592"/>
        <v>11</v>
      </c>
      <c r="P4990" s="13">
        <f t="shared" si="593"/>
        <v>2016</v>
      </c>
      <c r="Q4990" s="13">
        <f t="shared" si="594"/>
        <v>12.987</v>
      </c>
    </row>
    <row r="4991" spans="1:17" x14ac:dyDescent="0.25">
      <c r="A4991" t="s">
        <v>3885</v>
      </c>
      <c r="B4991" t="s">
        <v>3886</v>
      </c>
      <c r="C4991">
        <v>42713.703784722224</v>
      </c>
      <c r="D4991">
        <v>30</v>
      </c>
      <c r="E4991" t="s">
        <v>13863</v>
      </c>
      <c r="F4991" t="s">
        <v>9693</v>
      </c>
      <c r="G4991" t="s">
        <v>9694</v>
      </c>
      <c r="H4991" t="s">
        <v>3889</v>
      </c>
      <c r="I4991">
        <v>18.899999999999999</v>
      </c>
      <c r="J4991">
        <v>0</v>
      </c>
      <c r="K4991" t="s">
        <v>3890</v>
      </c>
      <c r="M4991" s="15">
        <f t="shared" si="590"/>
        <v>18.899999999999999</v>
      </c>
      <c r="N4991" s="13">
        <f t="shared" si="591"/>
        <v>10</v>
      </c>
      <c r="O4991" s="13">
        <f t="shared" si="592"/>
        <v>12</v>
      </c>
      <c r="P4991" s="13">
        <f t="shared" si="593"/>
        <v>2016</v>
      </c>
      <c r="Q4991" s="13">
        <f t="shared" si="594"/>
        <v>567</v>
      </c>
    </row>
    <row r="4992" spans="1:17" x14ac:dyDescent="0.25">
      <c r="A4992" t="s">
        <v>3891</v>
      </c>
      <c r="B4992" t="s">
        <v>3892</v>
      </c>
      <c r="C4992">
        <v>42713.703784722224</v>
      </c>
      <c r="D4992">
        <v>40</v>
      </c>
      <c r="E4992" t="s">
        <v>13863</v>
      </c>
      <c r="F4992" t="s">
        <v>9693</v>
      </c>
      <c r="G4992" t="s">
        <v>9694</v>
      </c>
      <c r="H4992" t="s">
        <v>3889</v>
      </c>
      <c r="I4992">
        <v>15.98</v>
      </c>
      <c r="J4992">
        <v>0</v>
      </c>
      <c r="K4992" t="s">
        <v>3893</v>
      </c>
      <c r="M4992" s="15">
        <f t="shared" ref="M4992:M5030" si="595">+I4992*(1-J4992/100)</f>
        <v>15.98</v>
      </c>
      <c r="N4992" s="13">
        <f t="shared" ref="N4992:N5030" si="596">+LEN(A4992)</f>
        <v>10</v>
      </c>
      <c r="O4992" s="13">
        <f t="shared" ref="O4992:O5030" si="597">+MONTH(C4992)</f>
        <v>12</v>
      </c>
      <c r="P4992" s="13">
        <f t="shared" ref="P4992:P5030" si="598">+YEAR(C4992)</f>
        <v>2016</v>
      </c>
      <c r="Q4992" s="13">
        <f t="shared" ref="Q4992:Q5030" si="599">+M4992*D4992</f>
        <v>639.20000000000005</v>
      </c>
    </row>
    <row r="4993" spans="1:17" x14ac:dyDescent="0.25">
      <c r="A4993" t="s">
        <v>9568</v>
      </c>
      <c r="B4993" t="s">
        <v>9569</v>
      </c>
      <c r="C4993">
        <v>42705.475972222222</v>
      </c>
      <c r="D4993">
        <v>1</v>
      </c>
      <c r="E4993" t="s">
        <v>13863</v>
      </c>
      <c r="F4993" t="s">
        <v>9695</v>
      </c>
      <c r="G4993" t="s">
        <v>9696</v>
      </c>
      <c r="H4993" t="s">
        <v>226</v>
      </c>
      <c r="I4993">
        <v>0</v>
      </c>
      <c r="J4993">
        <v>0</v>
      </c>
      <c r="K4993" t="s">
        <v>226</v>
      </c>
      <c r="M4993" s="15">
        <f t="shared" si="595"/>
        <v>0</v>
      </c>
      <c r="N4993" s="13">
        <f t="shared" si="596"/>
        <v>10</v>
      </c>
      <c r="O4993" s="13">
        <f t="shared" si="597"/>
        <v>12</v>
      </c>
      <c r="P4993" s="13">
        <f t="shared" si="598"/>
        <v>2016</v>
      </c>
      <c r="Q4993" s="13">
        <f t="shared" si="599"/>
        <v>0</v>
      </c>
    </row>
    <row r="4994" spans="1:17" x14ac:dyDescent="0.25">
      <c r="A4994" t="s">
        <v>218</v>
      </c>
      <c r="B4994" t="s">
        <v>219</v>
      </c>
      <c r="C4994">
        <v>42709.67459490741</v>
      </c>
      <c r="D4994">
        <v>3</v>
      </c>
      <c r="E4994" t="s">
        <v>13863</v>
      </c>
      <c r="F4994" t="s">
        <v>9697</v>
      </c>
      <c r="G4994" t="s">
        <v>9698</v>
      </c>
      <c r="H4994" t="s">
        <v>222</v>
      </c>
      <c r="I4994">
        <v>50.57</v>
      </c>
      <c r="J4994">
        <v>0</v>
      </c>
      <c r="K4994" t="s">
        <v>223</v>
      </c>
      <c r="M4994" s="15">
        <f t="shared" si="595"/>
        <v>50.57</v>
      </c>
      <c r="N4994" s="13">
        <f t="shared" si="596"/>
        <v>10</v>
      </c>
      <c r="O4994" s="13">
        <f t="shared" si="597"/>
        <v>12</v>
      </c>
      <c r="P4994" s="13">
        <f t="shared" si="598"/>
        <v>2016</v>
      </c>
      <c r="Q4994" s="13">
        <f t="shared" si="599"/>
        <v>151.71</v>
      </c>
    </row>
    <row r="4995" spans="1:17" x14ac:dyDescent="0.25">
      <c r="A4995" t="s">
        <v>9653</v>
      </c>
      <c r="B4995" t="s">
        <v>9654</v>
      </c>
      <c r="C4995">
        <v>42709.67459490741</v>
      </c>
      <c r="D4995">
        <v>2</v>
      </c>
      <c r="E4995" t="s">
        <v>13863</v>
      </c>
      <c r="F4995" t="s">
        <v>9697</v>
      </c>
      <c r="G4995" t="s">
        <v>9698</v>
      </c>
      <c r="H4995" t="s">
        <v>222</v>
      </c>
      <c r="I4995">
        <v>0</v>
      </c>
      <c r="J4995">
        <v>0</v>
      </c>
      <c r="K4995" t="s">
        <v>222</v>
      </c>
      <c r="M4995" s="15">
        <f t="shared" si="595"/>
        <v>0</v>
      </c>
      <c r="N4995" s="13">
        <f t="shared" si="596"/>
        <v>10</v>
      </c>
      <c r="O4995" s="13">
        <f t="shared" si="597"/>
        <v>12</v>
      </c>
      <c r="P4995" s="13">
        <f t="shared" si="598"/>
        <v>2016</v>
      </c>
      <c r="Q4995" s="13">
        <f t="shared" si="599"/>
        <v>0</v>
      </c>
    </row>
    <row r="4996" spans="1:17" x14ac:dyDescent="0.25">
      <c r="A4996" t="s">
        <v>2827</v>
      </c>
      <c r="B4996" t="s">
        <v>2828</v>
      </c>
      <c r="C4996">
        <v>42716.598692129628</v>
      </c>
      <c r="D4996">
        <v>50</v>
      </c>
      <c r="E4996" t="s">
        <v>13863</v>
      </c>
      <c r="F4996" t="s">
        <v>9699</v>
      </c>
      <c r="G4996" t="s">
        <v>9700</v>
      </c>
      <c r="H4996" t="s">
        <v>2826</v>
      </c>
      <c r="I4996">
        <v>5.45</v>
      </c>
      <c r="J4996">
        <v>0</v>
      </c>
      <c r="K4996" t="s">
        <v>2826</v>
      </c>
      <c r="M4996" s="15">
        <f t="shared" si="595"/>
        <v>5.45</v>
      </c>
      <c r="N4996" s="13">
        <f t="shared" si="596"/>
        <v>10</v>
      </c>
      <c r="O4996" s="13">
        <f t="shared" si="597"/>
        <v>12</v>
      </c>
      <c r="P4996" s="13">
        <f t="shared" si="598"/>
        <v>2016</v>
      </c>
      <c r="Q4996" s="13">
        <f t="shared" si="599"/>
        <v>272.5</v>
      </c>
    </row>
    <row r="4997" spans="1:17" x14ac:dyDescent="0.25">
      <c r="A4997" t="s">
        <v>8092</v>
      </c>
      <c r="B4997" t="s">
        <v>8093</v>
      </c>
      <c r="C4997">
        <v>42706.640972222223</v>
      </c>
      <c r="D4997">
        <v>432</v>
      </c>
      <c r="E4997" t="s">
        <v>13863</v>
      </c>
      <c r="F4997" t="s">
        <v>9701</v>
      </c>
      <c r="G4997" t="s">
        <v>9702</v>
      </c>
      <c r="H4997" t="s">
        <v>52</v>
      </c>
      <c r="I4997">
        <v>1.8288</v>
      </c>
      <c r="J4997">
        <v>0</v>
      </c>
      <c r="K4997" t="s">
        <v>52</v>
      </c>
      <c r="M4997" s="15">
        <f t="shared" si="595"/>
        <v>1.8288</v>
      </c>
      <c r="N4997" s="13">
        <f t="shared" si="596"/>
        <v>10</v>
      </c>
      <c r="O4997" s="13">
        <f t="shared" si="597"/>
        <v>12</v>
      </c>
      <c r="P4997" s="13">
        <f t="shared" si="598"/>
        <v>2016</v>
      </c>
      <c r="Q4997" s="13">
        <f t="shared" si="599"/>
        <v>790.04160000000002</v>
      </c>
    </row>
    <row r="4998" spans="1:17" x14ac:dyDescent="0.25">
      <c r="A4998" t="s">
        <v>9703</v>
      </c>
      <c r="B4998" t="s">
        <v>9704</v>
      </c>
      <c r="C4998">
        <v>42706.640972222223</v>
      </c>
      <c r="D4998">
        <v>20</v>
      </c>
      <c r="E4998" t="s">
        <v>13863</v>
      </c>
      <c r="F4998" t="s">
        <v>9701</v>
      </c>
      <c r="G4998" t="s">
        <v>9702</v>
      </c>
      <c r="H4998" t="s">
        <v>52</v>
      </c>
      <c r="I4998">
        <v>7.92</v>
      </c>
      <c r="J4998">
        <v>0</v>
      </c>
      <c r="K4998" t="s">
        <v>52</v>
      </c>
      <c r="M4998" s="15">
        <f t="shared" si="595"/>
        <v>7.92</v>
      </c>
      <c r="N4998" s="13">
        <f t="shared" si="596"/>
        <v>10</v>
      </c>
      <c r="O4998" s="13">
        <f t="shared" si="597"/>
        <v>12</v>
      </c>
      <c r="P4998" s="13">
        <f t="shared" si="598"/>
        <v>2016</v>
      </c>
      <c r="Q4998" s="13">
        <f t="shared" si="599"/>
        <v>158.4</v>
      </c>
    </row>
    <row r="4999" spans="1:17" x14ac:dyDescent="0.25">
      <c r="A4999" t="s">
        <v>1507</v>
      </c>
      <c r="B4999" t="s">
        <v>1508</v>
      </c>
      <c r="C4999">
        <v>42709.668391203704</v>
      </c>
      <c r="D4999">
        <v>50</v>
      </c>
      <c r="E4999" t="s">
        <v>13863</v>
      </c>
      <c r="F4999" t="s">
        <v>9705</v>
      </c>
      <c r="G4999" t="s">
        <v>9706</v>
      </c>
      <c r="H4999" t="s">
        <v>240</v>
      </c>
      <c r="I4999">
        <v>3.83</v>
      </c>
      <c r="J4999">
        <v>0</v>
      </c>
      <c r="K4999" t="s">
        <v>535</v>
      </c>
      <c r="M4999" s="15">
        <f t="shared" si="595"/>
        <v>3.83</v>
      </c>
      <c r="N4999" s="13">
        <f t="shared" si="596"/>
        <v>10</v>
      </c>
      <c r="O4999" s="13">
        <f t="shared" si="597"/>
        <v>12</v>
      </c>
      <c r="P4999" s="13">
        <f t="shared" si="598"/>
        <v>2016</v>
      </c>
      <c r="Q4999" s="13">
        <f t="shared" si="599"/>
        <v>191.5</v>
      </c>
    </row>
    <row r="5000" spans="1:17" x14ac:dyDescent="0.25">
      <c r="A5000" t="s">
        <v>1504</v>
      </c>
      <c r="B5000" t="s">
        <v>1505</v>
      </c>
      <c r="C5000">
        <v>42709.668391203704</v>
      </c>
      <c r="D5000">
        <v>100</v>
      </c>
      <c r="E5000" t="s">
        <v>13863</v>
      </c>
      <c r="F5000" t="s">
        <v>9705</v>
      </c>
      <c r="G5000" t="s">
        <v>9706</v>
      </c>
      <c r="H5000" t="s">
        <v>240</v>
      </c>
      <c r="I5000">
        <v>2.81</v>
      </c>
      <c r="J5000">
        <v>0</v>
      </c>
      <c r="K5000" t="s">
        <v>1506</v>
      </c>
      <c r="M5000" s="15">
        <f t="shared" si="595"/>
        <v>2.81</v>
      </c>
      <c r="N5000" s="13">
        <f t="shared" si="596"/>
        <v>10</v>
      </c>
      <c r="O5000" s="13">
        <f t="shared" si="597"/>
        <v>12</v>
      </c>
      <c r="P5000" s="13">
        <f t="shared" si="598"/>
        <v>2016</v>
      </c>
      <c r="Q5000" s="13">
        <f t="shared" si="599"/>
        <v>281</v>
      </c>
    </row>
    <row r="5001" spans="1:17" x14ac:dyDescent="0.25">
      <c r="A5001" t="s">
        <v>5373</v>
      </c>
      <c r="B5001" t="s">
        <v>5374</v>
      </c>
      <c r="C5001">
        <v>42824.283148148148</v>
      </c>
      <c r="D5001">
        <v>2</v>
      </c>
      <c r="E5001" t="s">
        <v>13863</v>
      </c>
      <c r="F5001" t="s">
        <v>9707</v>
      </c>
      <c r="G5001" t="s">
        <v>9708</v>
      </c>
      <c r="H5001" t="s">
        <v>38</v>
      </c>
      <c r="I5001">
        <v>1636.38</v>
      </c>
      <c r="J5001">
        <v>0</v>
      </c>
      <c r="K5001" t="s">
        <v>38</v>
      </c>
      <c r="M5001" s="15">
        <f t="shared" si="595"/>
        <v>1636.38</v>
      </c>
      <c r="N5001" s="13">
        <f t="shared" si="596"/>
        <v>10</v>
      </c>
      <c r="O5001" s="13">
        <f t="shared" si="597"/>
        <v>3</v>
      </c>
      <c r="P5001" s="13">
        <f t="shared" si="598"/>
        <v>2017</v>
      </c>
      <c r="Q5001" s="13">
        <f t="shared" si="599"/>
        <v>3272.76</v>
      </c>
    </row>
    <row r="5002" spans="1:17" x14ac:dyDescent="0.25">
      <c r="A5002" t="s">
        <v>9709</v>
      </c>
      <c r="B5002" t="s">
        <v>9710</v>
      </c>
      <c r="C5002">
        <v>42725.594375000001</v>
      </c>
      <c r="D5002">
        <v>3</v>
      </c>
      <c r="E5002" t="s">
        <v>13863</v>
      </c>
      <c r="F5002" t="s">
        <v>9711</v>
      </c>
      <c r="G5002" t="s">
        <v>9712</v>
      </c>
      <c r="H5002" t="s">
        <v>2045</v>
      </c>
      <c r="I5002">
        <v>195</v>
      </c>
      <c r="J5002">
        <v>10</v>
      </c>
      <c r="K5002" t="s">
        <v>9713</v>
      </c>
      <c r="M5002" s="15">
        <f t="shared" si="595"/>
        <v>175.5</v>
      </c>
      <c r="N5002" s="13">
        <f t="shared" si="596"/>
        <v>10</v>
      </c>
      <c r="O5002" s="13">
        <f t="shared" si="597"/>
        <v>12</v>
      </c>
      <c r="P5002" s="13">
        <f t="shared" si="598"/>
        <v>2016</v>
      </c>
      <c r="Q5002" s="13">
        <f t="shared" si="599"/>
        <v>526.5</v>
      </c>
    </row>
    <row r="5003" spans="1:17" x14ac:dyDescent="0.25">
      <c r="A5003" t="s">
        <v>1151</v>
      </c>
      <c r="B5003" t="s">
        <v>1152</v>
      </c>
      <c r="C5003">
        <v>42709.667245370372</v>
      </c>
      <c r="D5003">
        <v>500</v>
      </c>
      <c r="E5003" t="s">
        <v>13863</v>
      </c>
      <c r="F5003" t="s">
        <v>9714</v>
      </c>
      <c r="G5003" t="s">
        <v>9715</v>
      </c>
      <c r="H5003" t="s">
        <v>4067</v>
      </c>
      <c r="I5003">
        <v>2.1800000000000002</v>
      </c>
      <c r="J5003">
        <v>0</v>
      </c>
      <c r="K5003" t="s">
        <v>1150</v>
      </c>
      <c r="M5003" s="15">
        <f t="shared" si="595"/>
        <v>2.1800000000000002</v>
      </c>
      <c r="N5003" s="13">
        <f t="shared" si="596"/>
        <v>10</v>
      </c>
      <c r="O5003" s="13">
        <f t="shared" si="597"/>
        <v>12</v>
      </c>
      <c r="P5003" s="13">
        <f t="shared" si="598"/>
        <v>2016</v>
      </c>
      <c r="Q5003" s="13">
        <f t="shared" si="599"/>
        <v>1090</v>
      </c>
    </row>
    <row r="5004" spans="1:17" x14ac:dyDescent="0.25">
      <c r="A5004" t="s">
        <v>1548</v>
      </c>
      <c r="B5004" t="s">
        <v>1549</v>
      </c>
      <c r="C5004">
        <v>42703.635567129626</v>
      </c>
      <c r="D5004">
        <v>20</v>
      </c>
      <c r="E5004" t="s">
        <v>13863</v>
      </c>
      <c r="F5004" t="s">
        <v>9716</v>
      </c>
      <c r="G5004" t="s">
        <v>9717</v>
      </c>
      <c r="H5004" t="s">
        <v>1132</v>
      </c>
      <c r="I5004">
        <v>32.1</v>
      </c>
      <c r="J5004">
        <v>0</v>
      </c>
      <c r="K5004" t="s">
        <v>1552</v>
      </c>
      <c r="M5004" s="15">
        <f t="shared" si="595"/>
        <v>32.1</v>
      </c>
      <c r="N5004" s="13">
        <f t="shared" si="596"/>
        <v>10</v>
      </c>
      <c r="O5004" s="13">
        <f t="shared" si="597"/>
        <v>11</v>
      </c>
      <c r="P5004" s="13">
        <f t="shared" si="598"/>
        <v>2016</v>
      </c>
      <c r="Q5004" s="13">
        <f t="shared" si="599"/>
        <v>642</v>
      </c>
    </row>
    <row r="5005" spans="1:17" x14ac:dyDescent="0.25">
      <c r="A5005" t="s">
        <v>4014</v>
      </c>
      <c r="B5005" t="s">
        <v>4015</v>
      </c>
      <c r="C5005">
        <v>42703.62060185185</v>
      </c>
      <c r="D5005">
        <v>30</v>
      </c>
      <c r="E5005" t="s">
        <v>113</v>
      </c>
      <c r="F5005" t="s">
        <v>9718</v>
      </c>
      <c r="G5005" t="s">
        <v>9719</v>
      </c>
      <c r="H5005" t="s">
        <v>108</v>
      </c>
      <c r="I5005">
        <v>12.77</v>
      </c>
      <c r="J5005">
        <v>74</v>
      </c>
      <c r="K5005" t="s">
        <v>4016</v>
      </c>
      <c r="M5005" s="15">
        <f t="shared" si="595"/>
        <v>3.3201999999999998</v>
      </c>
      <c r="N5005" s="13">
        <f t="shared" si="596"/>
        <v>10</v>
      </c>
      <c r="O5005" s="13">
        <f t="shared" si="597"/>
        <v>11</v>
      </c>
      <c r="P5005" s="13">
        <f t="shared" si="598"/>
        <v>2016</v>
      </c>
      <c r="Q5005" s="13">
        <f t="shared" si="599"/>
        <v>99.605999999999995</v>
      </c>
    </row>
    <row r="5006" spans="1:17" x14ac:dyDescent="0.25">
      <c r="A5006" t="s">
        <v>1627</v>
      </c>
      <c r="B5006" t="s">
        <v>1628</v>
      </c>
      <c r="C5006">
        <v>42705.70212962963</v>
      </c>
      <c r="D5006">
        <v>100</v>
      </c>
      <c r="E5006" t="s">
        <v>13863</v>
      </c>
      <c r="F5006" t="s">
        <v>9720</v>
      </c>
      <c r="G5006" t="s">
        <v>9721</v>
      </c>
      <c r="H5006" t="s">
        <v>326</v>
      </c>
      <c r="I5006">
        <v>0.52</v>
      </c>
      <c r="J5006">
        <v>0</v>
      </c>
      <c r="K5006" t="s">
        <v>1629</v>
      </c>
      <c r="M5006" s="15">
        <f t="shared" si="595"/>
        <v>0.52</v>
      </c>
      <c r="N5006" s="13">
        <f t="shared" si="596"/>
        <v>10</v>
      </c>
      <c r="O5006" s="13">
        <f t="shared" si="597"/>
        <v>12</v>
      </c>
      <c r="P5006" s="13">
        <f t="shared" si="598"/>
        <v>2016</v>
      </c>
      <c r="Q5006" s="13">
        <f t="shared" si="599"/>
        <v>52</v>
      </c>
    </row>
    <row r="5007" spans="1:17" x14ac:dyDescent="0.25">
      <c r="A5007" t="s">
        <v>1438</v>
      </c>
      <c r="B5007" t="s">
        <v>1439</v>
      </c>
      <c r="C5007">
        <v>42705.70212962963</v>
      </c>
      <c r="D5007">
        <v>100</v>
      </c>
      <c r="E5007" t="s">
        <v>13863</v>
      </c>
      <c r="F5007" t="s">
        <v>9720</v>
      </c>
      <c r="G5007" t="s">
        <v>9721</v>
      </c>
      <c r="H5007" t="s">
        <v>326</v>
      </c>
      <c r="I5007">
        <v>0.72</v>
      </c>
      <c r="J5007">
        <v>0</v>
      </c>
      <c r="K5007" t="s">
        <v>1440</v>
      </c>
      <c r="M5007" s="15">
        <f t="shared" si="595"/>
        <v>0.72</v>
      </c>
      <c r="N5007" s="13">
        <f t="shared" si="596"/>
        <v>10</v>
      </c>
      <c r="O5007" s="13">
        <f t="shared" si="597"/>
        <v>12</v>
      </c>
      <c r="P5007" s="13">
        <f t="shared" si="598"/>
        <v>2016</v>
      </c>
      <c r="Q5007" s="13">
        <f t="shared" si="599"/>
        <v>72</v>
      </c>
    </row>
    <row r="5008" spans="1:17" x14ac:dyDescent="0.25">
      <c r="A5008" t="s">
        <v>9722</v>
      </c>
      <c r="B5008" t="s">
        <v>9723</v>
      </c>
      <c r="C5008">
        <v>42709.656990740739</v>
      </c>
      <c r="D5008">
        <v>100</v>
      </c>
      <c r="E5008" t="s">
        <v>13863</v>
      </c>
      <c r="F5008" t="s">
        <v>9720</v>
      </c>
      <c r="G5008" t="s">
        <v>9724</v>
      </c>
      <c r="H5008" t="s">
        <v>326</v>
      </c>
      <c r="I5008">
        <v>7.55</v>
      </c>
      <c r="J5008">
        <v>0</v>
      </c>
      <c r="K5008" t="s">
        <v>9725</v>
      </c>
      <c r="M5008" s="15">
        <f t="shared" si="595"/>
        <v>7.55</v>
      </c>
      <c r="N5008" s="13">
        <f t="shared" si="596"/>
        <v>10</v>
      </c>
      <c r="O5008" s="13">
        <f t="shared" si="597"/>
        <v>12</v>
      </c>
      <c r="P5008" s="13">
        <f t="shared" si="598"/>
        <v>2016</v>
      </c>
      <c r="Q5008" s="13">
        <f t="shared" si="599"/>
        <v>755</v>
      </c>
    </row>
    <row r="5009" spans="1:17" x14ac:dyDescent="0.25">
      <c r="A5009" t="s">
        <v>3598</v>
      </c>
      <c r="B5009" t="s">
        <v>3599</v>
      </c>
      <c r="C5009">
        <v>42709.656990740739</v>
      </c>
      <c r="D5009">
        <v>100</v>
      </c>
      <c r="E5009" t="s">
        <v>13863</v>
      </c>
      <c r="F5009" t="s">
        <v>9720</v>
      </c>
      <c r="G5009" t="s">
        <v>9724</v>
      </c>
      <c r="H5009" t="s">
        <v>326</v>
      </c>
      <c r="I5009">
        <v>1.6</v>
      </c>
      <c r="J5009">
        <v>0</v>
      </c>
      <c r="K5009" t="s">
        <v>520</v>
      </c>
      <c r="M5009" s="15">
        <f t="shared" si="595"/>
        <v>1.6</v>
      </c>
      <c r="N5009" s="13">
        <f t="shared" si="596"/>
        <v>10</v>
      </c>
      <c r="O5009" s="13">
        <f t="shared" si="597"/>
        <v>12</v>
      </c>
      <c r="P5009" s="13">
        <f t="shared" si="598"/>
        <v>2016</v>
      </c>
      <c r="Q5009" s="13">
        <f t="shared" si="599"/>
        <v>160</v>
      </c>
    </row>
    <row r="5010" spans="1:17" x14ac:dyDescent="0.25">
      <c r="A5010" t="s">
        <v>1496</v>
      </c>
      <c r="B5010" t="s">
        <v>1497</v>
      </c>
      <c r="C5010">
        <v>42709.656990740739</v>
      </c>
      <c r="D5010">
        <v>100</v>
      </c>
      <c r="E5010" t="s">
        <v>13863</v>
      </c>
      <c r="F5010" t="s">
        <v>9720</v>
      </c>
      <c r="G5010" t="s">
        <v>9724</v>
      </c>
      <c r="H5010" t="s">
        <v>326</v>
      </c>
      <c r="I5010">
        <v>1.05</v>
      </c>
      <c r="J5010">
        <v>0</v>
      </c>
      <c r="K5010" t="s">
        <v>785</v>
      </c>
      <c r="M5010" s="15">
        <f t="shared" si="595"/>
        <v>1.05</v>
      </c>
      <c r="N5010" s="13">
        <f t="shared" si="596"/>
        <v>10</v>
      </c>
      <c r="O5010" s="13">
        <f t="shared" si="597"/>
        <v>12</v>
      </c>
      <c r="P5010" s="13">
        <f t="shared" si="598"/>
        <v>2016</v>
      </c>
      <c r="Q5010" s="13">
        <f t="shared" si="599"/>
        <v>105</v>
      </c>
    </row>
    <row r="5011" spans="1:17" x14ac:dyDescent="0.25">
      <c r="A5011" t="s">
        <v>1904</v>
      </c>
      <c r="B5011" t="s">
        <v>1905</v>
      </c>
      <c r="C5011">
        <v>42709.656990740739</v>
      </c>
      <c r="D5011">
        <v>100</v>
      </c>
      <c r="E5011" t="s">
        <v>13863</v>
      </c>
      <c r="F5011" t="s">
        <v>9720</v>
      </c>
      <c r="G5011" t="s">
        <v>9724</v>
      </c>
      <c r="H5011" t="s">
        <v>326</v>
      </c>
      <c r="I5011">
        <v>0.48</v>
      </c>
      <c r="J5011">
        <v>0</v>
      </c>
      <c r="K5011" t="s">
        <v>1906</v>
      </c>
      <c r="M5011" s="15">
        <f t="shared" si="595"/>
        <v>0.48</v>
      </c>
      <c r="N5011" s="13">
        <f t="shared" si="596"/>
        <v>10</v>
      </c>
      <c r="O5011" s="13">
        <f t="shared" si="597"/>
        <v>12</v>
      </c>
      <c r="P5011" s="13">
        <f t="shared" si="598"/>
        <v>2016</v>
      </c>
      <c r="Q5011" s="13">
        <f t="shared" si="599"/>
        <v>48</v>
      </c>
    </row>
    <row r="5012" spans="1:17" x14ac:dyDescent="0.25">
      <c r="A5012" t="s">
        <v>1890</v>
      </c>
      <c r="B5012" t="s">
        <v>1891</v>
      </c>
      <c r="C5012">
        <v>42709.656990740739</v>
      </c>
      <c r="D5012">
        <v>100</v>
      </c>
      <c r="E5012" t="s">
        <v>13863</v>
      </c>
      <c r="F5012" t="s">
        <v>9720</v>
      </c>
      <c r="G5012" t="s">
        <v>9724</v>
      </c>
      <c r="H5012" t="s">
        <v>326</v>
      </c>
      <c r="I5012">
        <v>0.66</v>
      </c>
      <c r="J5012">
        <v>0</v>
      </c>
      <c r="K5012" t="s">
        <v>1892</v>
      </c>
      <c r="M5012" s="15">
        <f t="shared" si="595"/>
        <v>0.66</v>
      </c>
      <c r="N5012" s="13">
        <f t="shared" si="596"/>
        <v>10</v>
      </c>
      <c r="O5012" s="13">
        <f t="shared" si="597"/>
        <v>12</v>
      </c>
      <c r="P5012" s="13">
        <f t="shared" si="598"/>
        <v>2016</v>
      </c>
      <c r="Q5012" s="13">
        <f t="shared" si="599"/>
        <v>66</v>
      </c>
    </row>
    <row r="5013" spans="1:17" x14ac:dyDescent="0.25">
      <c r="A5013" t="s">
        <v>1798</v>
      </c>
      <c r="B5013" t="s">
        <v>1799</v>
      </c>
      <c r="C5013">
        <v>42709.656990740739</v>
      </c>
      <c r="D5013">
        <v>50</v>
      </c>
      <c r="E5013" t="s">
        <v>13863</v>
      </c>
      <c r="F5013" t="s">
        <v>9720</v>
      </c>
      <c r="G5013" t="s">
        <v>9724</v>
      </c>
      <c r="H5013" t="s">
        <v>326</v>
      </c>
      <c r="I5013">
        <v>0.52</v>
      </c>
      <c r="J5013">
        <v>0</v>
      </c>
      <c r="K5013" t="s">
        <v>1500</v>
      </c>
      <c r="M5013" s="15">
        <f t="shared" si="595"/>
        <v>0.52</v>
      </c>
      <c r="N5013" s="13">
        <f t="shared" si="596"/>
        <v>10</v>
      </c>
      <c r="O5013" s="13">
        <f t="shared" si="597"/>
        <v>12</v>
      </c>
      <c r="P5013" s="13">
        <f t="shared" si="598"/>
        <v>2016</v>
      </c>
      <c r="Q5013" s="13">
        <f t="shared" si="599"/>
        <v>26</v>
      </c>
    </row>
    <row r="5014" spans="1:17" x14ac:dyDescent="0.25">
      <c r="A5014" t="s">
        <v>1893</v>
      </c>
      <c r="B5014" t="s">
        <v>1894</v>
      </c>
      <c r="C5014">
        <v>42709.656990740739</v>
      </c>
      <c r="D5014">
        <v>50</v>
      </c>
      <c r="E5014" t="s">
        <v>13863</v>
      </c>
      <c r="F5014" t="s">
        <v>9720</v>
      </c>
      <c r="G5014" t="s">
        <v>9724</v>
      </c>
      <c r="H5014" t="s">
        <v>326</v>
      </c>
      <c r="I5014">
        <v>1.1499999999999999</v>
      </c>
      <c r="J5014">
        <v>0</v>
      </c>
      <c r="K5014" t="s">
        <v>532</v>
      </c>
      <c r="M5014" s="15">
        <f t="shared" si="595"/>
        <v>1.1499999999999999</v>
      </c>
      <c r="N5014" s="13">
        <f t="shared" si="596"/>
        <v>10</v>
      </c>
      <c r="O5014" s="13">
        <f t="shared" si="597"/>
        <v>12</v>
      </c>
      <c r="P5014" s="13">
        <f t="shared" si="598"/>
        <v>2016</v>
      </c>
      <c r="Q5014" s="13">
        <f t="shared" si="599"/>
        <v>57.499999999999993</v>
      </c>
    </row>
    <row r="5015" spans="1:17" x14ac:dyDescent="0.25">
      <c r="A5015" t="s">
        <v>1895</v>
      </c>
      <c r="B5015" t="s">
        <v>1896</v>
      </c>
      <c r="C5015">
        <v>42709.656990740739</v>
      </c>
      <c r="D5015">
        <v>50</v>
      </c>
      <c r="E5015" t="s">
        <v>13863</v>
      </c>
      <c r="F5015" t="s">
        <v>9720</v>
      </c>
      <c r="G5015" t="s">
        <v>9724</v>
      </c>
      <c r="H5015" t="s">
        <v>326</v>
      </c>
      <c r="I5015">
        <v>0.68</v>
      </c>
      <c r="J5015">
        <v>0</v>
      </c>
      <c r="K5015" t="s">
        <v>1897</v>
      </c>
      <c r="M5015" s="15">
        <f t="shared" si="595"/>
        <v>0.68</v>
      </c>
      <c r="N5015" s="13">
        <f t="shared" si="596"/>
        <v>10</v>
      </c>
      <c r="O5015" s="13">
        <f t="shared" si="597"/>
        <v>12</v>
      </c>
      <c r="P5015" s="13">
        <f t="shared" si="598"/>
        <v>2016</v>
      </c>
      <c r="Q5015" s="13">
        <f t="shared" si="599"/>
        <v>34</v>
      </c>
    </row>
    <row r="5016" spans="1:17" x14ac:dyDescent="0.25">
      <c r="A5016" t="s">
        <v>1935</v>
      </c>
      <c r="B5016" t="s">
        <v>1936</v>
      </c>
      <c r="C5016">
        <v>42709.656990740739</v>
      </c>
      <c r="D5016">
        <v>50</v>
      </c>
      <c r="E5016" t="s">
        <v>13863</v>
      </c>
      <c r="F5016" t="s">
        <v>9720</v>
      </c>
      <c r="G5016" t="s">
        <v>9724</v>
      </c>
      <c r="H5016" t="s">
        <v>326</v>
      </c>
      <c r="I5016">
        <v>1.98</v>
      </c>
      <c r="J5016">
        <v>0</v>
      </c>
      <c r="K5016" t="s">
        <v>1939</v>
      </c>
      <c r="M5016" s="15">
        <f t="shared" si="595"/>
        <v>1.98</v>
      </c>
      <c r="N5016" s="13">
        <f t="shared" si="596"/>
        <v>10</v>
      </c>
      <c r="O5016" s="13">
        <f t="shared" si="597"/>
        <v>12</v>
      </c>
      <c r="P5016" s="13">
        <f t="shared" si="598"/>
        <v>2016</v>
      </c>
      <c r="Q5016" s="13">
        <f t="shared" si="599"/>
        <v>99</v>
      </c>
    </row>
    <row r="5017" spans="1:17" x14ac:dyDescent="0.25">
      <c r="A5017" t="s">
        <v>9726</v>
      </c>
      <c r="B5017" t="s">
        <v>9727</v>
      </c>
      <c r="C5017">
        <v>42705.70212962963</v>
      </c>
      <c r="D5017">
        <v>100</v>
      </c>
      <c r="E5017" t="s">
        <v>13863</v>
      </c>
      <c r="F5017" t="s">
        <v>9720</v>
      </c>
      <c r="G5017" t="s">
        <v>9721</v>
      </c>
      <c r="H5017" t="s">
        <v>326</v>
      </c>
      <c r="I5017">
        <v>2.5499999999999998</v>
      </c>
      <c r="J5017">
        <v>0</v>
      </c>
      <c r="K5017" t="s">
        <v>8620</v>
      </c>
      <c r="M5017" s="15">
        <f t="shared" si="595"/>
        <v>2.5499999999999998</v>
      </c>
      <c r="N5017" s="13">
        <f t="shared" si="596"/>
        <v>10</v>
      </c>
      <c r="O5017" s="13">
        <f t="shared" si="597"/>
        <v>12</v>
      </c>
      <c r="P5017" s="13">
        <f t="shared" si="598"/>
        <v>2016</v>
      </c>
      <c r="Q5017" s="13">
        <f t="shared" si="599"/>
        <v>254.99999999999997</v>
      </c>
    </row>
    <row r="5018" spans="1:17" x14ac:dyDescent="0.25">
      <c r="A5018" t="s">
        <v>2188</v>
      </c>
      <c r="B5018" t="s">
        <v>2189</v>
      </c>
      <c r="C5018">
        <v>42767.350717592592</v>
      </c>
      <c r="D5018">
        <v>25</v>
      </c>
      <c r="E5018" t="s">
        <v>13863</v>
      </c>
      <c r="F5018" t="s">
        <v>9728</v>
      </c>
      <c r="G5018" t="s">
        <v>9729</v>
      </c>
      <c r="H5018" t="s">
        <v>301</v>
      </c>
      <c r="I5018">
        <v>1.1000000000000001</v>
      </c>
      <c r="J5018">
        <v>0</v>
      </c>
      <c r="K5018" t="s">
        <v>2190</v>
      </c>
      <c r="M5018" s="15">
        <f t="shared" si="595"/>
        <v>1.1000000000000001</v>
      </c>
      <c r="N5018" s="13">
        <f t="shared" si="596"/>
        <v>10</v>
      </c>
      <c r="O5018" s="13">
        <f t="shared" si="597"/>
        <v>2</v>
      </c>
      <c r="P5018" s="13">
        <f t="shared" si="598"/>
        <v>2017</v>
      </c>
      <c r="Q5018" s="13">
        <f t="shared" si="599"/>
        <v>27.500000000000004</v>
      </c>
    </row>
    <row r="5019" spans="1:17" x14ac:dyDescent="0.25">
      <c r="A5019" t="s">
        <v>303</v>
      </c>
      <c r="B5019" t="s">
        <v>304</v>
      </c>
      <c r="C5019">
        <v>42767.350717592592</v>
      </c>
      <c r="D5019">
        <v>30</v>
      </c>
      <c r="E5019" t="s">
        <v>13863</v>
      </c>
      <c r="F5019" t="s">
        <v>9728</v>
      </c>
      <c r="G5019" t="s">
        <v>9729</v>
      </c>
      <c r="H5019" t="s">
        <v>301</v>
      </c>
      <c r="I5019">
        <v>0.85</v>
      </c>
      <c r="J5019">
        <v>0</v>
      </c>
      <c r="K5019" t="s">
        <v>305</v>
      </c>
      <c r="M5019" s="15">
        <f t="shared" si="595"/>
        <v>0.85</v>
      </c>
      <c r="N5019" s="13">
        <f t="shared" si="596"/>
        <v>10</v>
      </c>
      <c r="O5019" s="13">
        <f t="shared" si="597"/>
        <v>2</v>
      </c>
      <c r="P5019" s="13">
        <f t="shared" si="598"/>
        <v>2017</v>
      </c>
      <c r="Q5019" s="13">
        <f t="shared" si="599"/>
        <v>25.5</v>
      </c>
    </row>
    <row r="5020" spans="1:17" x14ac:dyDescent="0.25">
      <c r="A5020" t="s">
        <v>5687</v>
      </c>
      <c r="B5020" t="s">
        <v>5688</v>
      </c>
      <c r="C5020">
        <v>42767.350717592592</v>
      </c>
      <c r="D5020">
        <v>30</v>
      </c>
      <c r="E5020" t="s">
        <v>13863</v>
      </c>
      <c r="F5020" t="s">
        <v>9728</v>
      </c>
      <c r="G5020" t="s">
        <v>9729</v>
      </c>
      <c r="H5020" t="s">
        <v>301</v>
      </c>
      <c r="I5020">
        <v>0.85</v>
      </c>
      <c r="J5020">
        <v>0</v>
      </c>
      <c r="K5020" t="s">
        <v>5689</v>
      </c>
      <c r="M5020" s="15">
        <f t="shared" si="595"/>
        <v>0.85</v>
      </c>
      <c r="N5020" s="13">
        <f t="shared" si="596"/>
        <v>10</v>
      </c>
      <c r="O5020" s="13">
        <f t="shared" si="597"/>
        <v>2</v>
      </c>
      <c r="P5020" s="13">
        <f t="shared" si="598"/>
        <v>2017</v>
      </c>
      <c r="Q5020" s="13">
        <f t="shared" si="599"/>
        <v>25.5</v>
      </c>
    </row>
    <row r="5021" spans="1:17" x14ac:dyDescent="0.25">
      <c r="A5021" t="s">
        <v>9730</v>
      </c>
      <c r="B5021" t="s">
        <v>9731</v>
      </c>
      <c r="C5021">
        <v>42767.350717592592</v>
      </c>
      <c r="D5021">
        <v>20</v>
      </c>
      <c r="E5021" t="s">
        <v>13863</v>
      </c>
      <c r="F5021" t="s">
        <v>9728</v>
      </c>
      <c r="G5021" t="s">
        <v>9729</v>
      </c>
      <c r="H5021" t="s">
        <v>301</v>
      </c>
      <c r="I5021">
        <v>0.85</v>
      </c>
      <c r="J5021">
        <v>0</v>
      </c>
      <c r="K5021" t="s">
        <v>9732</v>
      </c>
      <c r="M5021" s="15">
        <f t="shared" si="595"/>
        <v>0.85</v>
      </c>
      <c r="N5021" s="13">
        <f t="shared" si="596"/>
        <v>10</v>
      </c>
      <c r="O5021" s="13">
        <f t="shared" si="597"/>
        <v>2</v>
      </c>
      <c r="P5021" s="13">
        <f t="shared" si="598"/>
        <v>2017</v>
      </c>
      <c r="Q5021" s="13">
        <f t="shared" si="599"/>
        <v>17</v>
      </c>
    </row>
    <row r="5022" spans="1:17" x14ac:dyDescent="0.25">
      <c r="A5022" t="s">
        <v>1326</v>
      </c>
      <c r="B5022" t="s">
        <v>1327</v>
      </c>
      <c r="C5022">
        <v>42767.350717592592</v>
      </c>
      <c r="D5022">
        <v>50</v>
      </c>
      <c r="E5022" t="s">
        <v>13863</v>
      </c>
      <c r="F5022" t="s">
        <v>9728</v>
      </c>
      <c r="G5022" t="s">
        <v>9729</v>
      </c>
      <c r="H5022" t="s">
        <v>301</v>
      </c>
      <c r="I5022">
        <v>2.3915000000000002</v>
      </c>
      <c r="J5022">
        <v>0</v>
      </c>
      <c r="K5022" t="s">
        <v>1330</v>
      </c>
      <c r="M5022" s="15">
        <f t="shared" si="595"/>
        <v>2.3915000000000002</v>
      </c>
      <c r="N5022" s="13">
        <f t="shared" si="596"/>
        <v>10</v>
      </c>
      <c r="O5022" s="13">
        <f t="shared" si="597"/>
        <v>2</v>
      </c>
      <c r="P5022" s="13">
        <f t="shared" si="598"/>
        <v>2017</v>
      </c>
      <c r="Q5022" s="13">
        <f t="shared" si="599"/>
        <v>119.575</v>
      </c>
    </row>
    <row r="5023" spans="1:17" x14ac:dyDescent="0.25">
      <c r="A5023" t="s">
        <v>4329</v>
      </c>
      <c r="B5023" t="s">
        <v>4330</v>
      </c>
      <c r="C5023">
        <v>42767.350717592592</v>
      </c>
      <c r="D5023">
        <v>10</v>
      </c>
      <c r="E5023" t="s">
        <v>99</v>
      </c>
      <c r="F5023" t="s">
        <v>9728</v>
      </c>
      <c r="G5023" t="s">
        <v>9729</v>
      </c>
      <c r="H5023" t="s">
        <v>301</v>
      </c>
      <c r="I5023">
        <v>6.1219999999999999</v>
      </c>
      <c r="J5023">
        <v>50</v>
      </c>
      <c r="K5023" t="s">
        <v>301</v>
      </c>
      <c r="M5023" s="15">
        <f t="shared" si="595"/>
        <v>3.0609999999999999</v>
      </c>
      <c r="N5023" s="13">
        <f t="shared" si="596"/>
        <v>10</v>
      </c>
      <c r="O5023" s="13">
        <f t="shared" si="597"/>
        <v>2</v>
      </c>
      <c r="P5023" s="13">
        <f t="shared" si="598"/>
        <v>2017</v>
      </c>
      <c r="Q5023" s="13">
        <f t="shared" si="599"/>
        <v>30.61</v>
      </c>
    </row>
    <row r="5024" spans="1:17" x14ac:dyDescent="0.25">
      <c r="A5024" t="s">
        <v>2268</v>
      </c>
      <c r="B5024" t="s">
        <v>2269</v>
      </c>
      <c r="C5024">
        <v>42726.765416666669</v>
      </c>
      <c r="D5024">
        <v>25</v>
      </c>
      <c r="E5024" t="s">
        <v>99</v>
      </c>
      <c r="F5024" t="s">
        <v>9728</v>
      </c>
      <c r="G5024" t="s">
        <v>9733</v>
      </c>
      <c r="H5024" t="s">
        <v>301</v>
      </c>
      <c r="I5024">
        <v>5.83</v>
      </c>
      <c r="J5024">
        <v>50</v>
      </c>
      <c r="K5024" t="s">
        <v>2272</v>
      </c>
      <c r="M5024" s="15">
        <f t="shared" si="595"/>
        <v>2.915</v>
      </c>
      <c r="N5024" s="13">
        <f t="shared" si="596"/>
        <v>10</v>
      </c>
      <c r="O5024" s="13">
        <f t="shared" si="597"/>
        <v>12</v>
      </c>
      <c r="P5024" s="13">
        <f t="shared" si="598"/>
        <v>2016</v>
      </c>
      <c r="Q5024" s="13">
        <f t="shared" si="599"/>
        <v>72.875</v>
      </c>
    </row>
    <row r="5025" spans="1:17" x14ac:dyDescent="0.25">
      <c r="A5025" t="s">
        <v>97</v>
      </c>
      <c r="B5025" t="s">
        <v>98</v>
      </c>
      <c r="C5025">
        <v>42720.609733796293</v>
      </c>
      <c r="D5025">
        <v>20</v>
      </c>
      <c r="E5025" t="s">
        <v>99</v>
      </c>
      <c r="F5025" t="s">
        <v>9728</v>
      </c>
      <c r="G5025" t="s">
        <v>9734</v>
      </c>
      <c r="H5025" t="s">
        <v>301</v>
      </c>
      <c r="I5025">
        <v>4.9160000000000004</v>
      </c>
      <c r="J5025">
        <v>50</v>
      </c>
      <c r="K5025" t="s">
        <v>103</v>
      </c>
      <c r="M5025" s="15">
        <f t="shared" si="595"/>
        <v>2.4580000000000002</v>
      </c>
      <c r="N5025" s="13">
        <f t="shared" si="596"/>
        <v>10</v>
      </c>
      <c r="O5025" s="13">
        <f t="shared" si="597"/>
        <v>12</v>
      </c>
      <c r="P5025" s="13">
        <f t="shared" si="598"/>
        <v>2016</v>
      </c>
      <c r="Q5025" s="13">
        <f t="shared" si="599"/>
        <v>49.160000000000004</v>
      </c>
    </row>
    <row r="5026" spans="1:17" x14ac:dyDescent="0.25">
      <c r="A5026" t="s">
        <v>664</v>
      </c>
      <c r="B5026" t="s">
        <v>665</v>
      </c>
      <c r="C5026">
        <v>42767.350717592592</v>
      </c>
      <c r="D5026">
        <v>25</v>
      </c>
      <c r="E5026" t="s">
        <v>99</v>
      </c>
      <c r="F5026" t="s">
        <v>9728</v>
      </c>
      <c r="G5026" t="s">
        <v>9729</v>
      </c>
      <c r="H5026" t="s">
        <v>301</v>
      </c>
      <c r="I5026">
        <v>4.7830000000000004</v>
      </c>
      <c r="J5026">
        <v>50</v>
      </c>
      <c r="K5026" t="s">
        <v>668</v>
      </c>
      <c r="M5026" s="15">
        <f t="shared" si="595"/>
        <v>2.3915000000000002</v>
      </c>
      <c r="N5026" s="13">
        <f t="shared" si="596"/>
        <v>10</v>
      </c>
      <c r="O5026" s="13">
        <f t="shared" si="597"/>
        <v>2</v>
      </c>
      <c r="P5026" s="13">
        <f t="shared" si="598"/>
        <v>2017</v>
      </c>
      <c r="Q5026" s="13">
        <f t="shared" si="599"/>
        <v>59.787500000000001</v>
      </c>
    </row>
    <row r="5027" spans="1:17" x14ac:dyDescent="0.25">
      <c r="A5027" t="s">
        <v>5696</v>
      </c>
      <c r="B5027" t="s">
        <v>5697</v>
      </c>
      <c r="C5027">
        <v>42767.350717592592</v>
      </c>
      <c r="D5027">
        <v>10</v>
      </c>
      <c r="E5027" t="s">
        <v>13863</v>
      </c>
      <c r="F5027" t="s">
        <v>9728</v>
      </c>
      <c r="G5027" t="s">
        <v>9729</v>
      </c>
      <c r="H5027" t="s">
        <v>301</v>
      </c>
      <c r="I5027">
        <v>4.2</v>
      </c>
      <c r="J5027">
        <v>0</v>
      </c>
      <c r="K5027" t="s">
        <v>5698</v>
      </c>
      <c r="M5027" s="15">
        <f t="shared" si="595"/>
        <v>4.2</v>
      </c>
      <c r="N5027" s="13">
        <f t="shared" si="596"/>
        <v>10</v>
      </c>
      <c r="O5027" s="13">
        <f t="shared" si="597"/>
        <v>2</v>
      </c>
      <c r="P5027" s="13">
        <f t="shared" si="598"/>
        <v>2017</v>
      </c>
      <c r="Q5027" s="13">
        <f t="shared" si="599"/>
        <v>42</v>
      </c>
    </row>
    <row r="5028" spans="1:17" x14ac:dyDescent="0.25">
      <c r="A5028" t="s">
        <v>5690</v>
      </c>
      <c r="B5028" t="s">
        <v>5691</v>
      </c>
      <c r="C5028">
        <v>42726.765416666669</v>
      </c>
      <c r="D5028">
        <v>50</v>
      </c>
      <c r="E5028" t="s">
        <v>13863</v>
      </c>
      <c r="F5028" t="s">
        <v>9728</v>
      </c>
      <c r="G5028" t="s">
        <v>9733</v>
      </c>
      <c r="H5028" t="s">
        <v>301</v>
      </c>
      <c r="I5028">
        <v>2.0724999999999998</v>
      </c>
      <c r="J5028">
        <v>0</v>
      </c>
      <c r="K5028" t="s">
        <v>5692</v>
      </c>
      <c r="M5028" s="15">
        <f t="shared" si="595"/>
        <v>2.0724999999999998</v>
      </c>
      <c r="N5028" s="13">
        <f t="shared" si="596"/>
        <v>10</v>
      </c>
      <c r="O5028" s="13">
        <f t="shared" si="597"/>
        <v>12</v>
      </c>
      <c r="P5028" s="13">
        <f t="shared" si="598"/>
        <v>2016</v>
      </c>
      <c r="Q5028" s="13">
        <f t="shared" si="599"/>
        <v>103.62499999999999</v>
      </c>
    </row>
    <row r="5029" spans="1:17" x14ac:dyDescent="0.25">
      <c r="A5029" t="s">
        <v>9735</v>
      </c>
      <c r="B5029" t="s">
        <v>9736</v>
      </c>
      <c r="C5029">
        <v>42767.350717592592</v>
      </c>
      <c r="D5029">
        <v>15</v>
      </c>
      <c r="E5029" t="s">
        <v>13863</v>
      </c>
      <c r="F5029" t="s">
        <v>9728</v>
      </c>
      <c r="G5029" t="s">
        <v>9729</v>
      </c>
      <c r="H5029" t="s">
        <v>301</v>
      </c>
      <c r="I5029">
        <v>1.47</v>
      </c>
      <c r="J5029">
        <v>0</v>
      </c>
      <c r="K5029" t="s">
        <v>9737</v>
      </c>
      <c r="M5029" s="15">
        <f t="shared" si="595"/>
        <v>1.47</v>
      </c>
      <c r="N5029" s="13">
        <f t="shared" si="596"/>
        <v>10</v>
      </c>
      <c r="O5029" s="13">
        <f t="shared" si="597"/>
        <v>2</v>
      </c>
      <c r="P5029" s="13">
        <f t="shared" si="598"/>
        <v>2017</v>
      </c>
      <c r="Q5029" s="13">
        <f t="shared" si="599"/>
        <v>22.05</v>
      </c>
    </row>
    <row r="5030" spans="1:17" x14ac:dyDescent="0.25">
      <c r="A5030" t="s">
        <v>9738</v>
      </c>
      <c r="B5030" t="s">
        <v>9739</v>
      </c>
      <c r="C5030">
        <v>42767.350717592592</v>
      </c>
      <c r="D5030">
        <v>50</v>
      </c>
      <c r="E5030" t="s">
        <v>13863</v>
      </c>
      <c r="F5030" t="s">
        <v>9728</v>
      </c>
      <c r="G5030" t="s">
        <v>9729</v>
      </c>
      <c r="H5030" t="s">
        <v>301</v>
      </c>
      <c r="I5030">
        <v>0.98799999999999999</v>
      </c>
      <c r="J5030">
        <v>0</v>
      </c>
      <c r="K5030" t="s">
        <v>9740</v>
      </c>
      <c r="M5030" s="15">
        <f t="shared" si="595"/>
        <v>0.98799999999999999</v>
      </c>
      <c r="N5030" s="13">
        <f t="shared" si="596"/>
        <v>10</v>
      </c>
      <c r="O5030" s="13">
        <f t="shared" si="597"/>
        <v>2</v>
      </c>
      <c r="P5030" s="13">
        <f t="shared" si="598"/>
        <v>2017</v>
      </c>
      <c r="Q5030" s="13">
        <f t="shared" si="599"/>
        <v>49.4</v>
      </c>
    </row>
    <row r="5031" spans="1:17" x14ac:dyDescent="0.25">
      <c r="A5031" t="s">
        <v>9741</v>
      </c>
      <c r="B5031" t="s">
        <v>9742</v>
      </c>
      <c r="C5031">
        <v>42767.350717592592</v>
      </c>
      <c r="D5031">
        <v>25</v>
      </c>
      <c r="E5031" t="s">
        <v>13863</v>
      </c>
      <c r="F5031" t="s">
        <v>9728</v>
      </c>
      <c r="G5031" t="s">
        <v>9729</v>
      </c>
      <c r="H5031" t="s">
        <v>301</v>
      </c>
      <c r="I5031">
        <v>0.98799999999999999</v>
      </c>
      <c r="J5031">
        <v>0</v>
      </c>
      <c r="K5031" t="s">
        <v>9743</v>
      </c>
      <c r="M5031" s="15">
        <f t="shared" ref="M5031:M5066" si="600">+I5031*(1-J5031/100)</f>
        <v>0.98799999999999999</v>
      </c>
      <c r="N5031" s="13">
        <f t="shared" ref="N5031:N5066" si="601">+LEN(A5031)</f>
        <v>10</v>
      </c>
      <c r="O5031" s="13">
        <f t="shared" ref="O5031:O5066" si="602">+MONTH(C5031)</f>
        <v>2</v>
      </c>
      <c r="P5031" s="13">
        <f t="shared" ref="P5031:P5066" si="603">+YEAR(C5031)</f>
        <v>2017</v>
      </c>
      <c r="Q5031" s="13">
        <f t="shared" ref="Q5031:Q5066" si="604">+M5031*D5031</f>
        <v>24.7</v>
      </c>
    </row>
    <row r="5032" spans="1:17" x14ac:dyDescent="0.25">
      <c r="A5032" t="s">
        <v>97</v>
      </c>
      <c r="B5032" t="s">
        <v>98</v>
      </c>
      <c r="C5032">
        <v>42726.765416666669</v>
      </c>
      <c r="D5032">
        <v>80</v>
      </c>
      <c r="E5032" t="s">
        <v>99</v>
      </c>
      <c r="F5032" t="s">
        <v>9728</v>
      </c>
      <c r="G5032" t="s">
        <v>9733</v>
      </c>
      <c r="H5032" t="s">
        <v>301</v>
      </c>
      <c r="I5032">
        <v>4.9160000000000004</v>
      </c>
      <c r="J5032">
        <v>50</v>
      </c>
      <c r="K5032" t="s">
        <v>103</v>
      </c>
      <c r="M5032" s="15">
        <f t="shared" si="600"/>
        <v>2.4580000000000002</v>
      </c>
      <c r="N5032" s="13">
        <f t="shared" si="601"/>
        <v>10</v>
      </c>
      <c r="O5032" s="13">
        <f t="shared" si="602"/>
        <v>12</v>
      </c>
      <c r="P5032" s="13">
        <f t="shared" si="603"/>
        <v>2016</v>
      </c>
      <c r="Q5032" s="13">
        <f t="shared" si="604"/>
        <v>196.64000000000001</v>
      </c>
    </row>
    <row r="5033" spans="1:17" x14ac:dyDescent="0.25">
      <c r="A5033" t="s">
        <v>9744</v>
      </c>
      <c r="B5033" t="s">
        <v>9745</v>
      </c>
      <c r="C5033">
        <v>42689.59946759259</v>
      </c>
      <c r="D5033">
        <v>2</v>
      </c>
      <c r="E5033" t="s">
        <v>13863</v>
      </c>
      <c r="F5033" t="s">
        <v>9746</v>
      </c>
      <c r="G5033" t="s">
        <v>9747</v>
      </c>
      <c r="H5033" t="s">
        <v>4067</v>
      </c>
      <c r="I5033">
        <v>150.37</v>
      </c>
      <c r="J5033">
        <v>10</v>
      </c>
      <c r="K5033" t="s">
        <v>4067</v>
      </c>
      <c r="M5033" s="15">
        <f t="shared" si="600"/>
        <v>135.333</v>
      </c>
      <c r="N5033" s="13">
        <f t="shared" si="601"/>
        <v>10</v>
      </c>
      <c r="O5033" s="13">
        <f t="shared" si="602"/>
        <v>11</v>
      </c>
      <c r="P5033" s="13">
        <f t="shared" si="603"/>
        <v>2016</v>
      </c>
      <c r="Q5033" s="13">
        <f t="shared" si="604"/>
        <v>270.666</v>
      </c>
    </row>
    <row r="5034" spans="1:17" x14ac:dyDescent="0.25">
      <c r="A5034" t="s">
        <v>1360</v>
      </c>
      <c r="B5034" t="s">
        <v>1361</v>
      </c>
      <c r="C5034">
        <v>42692.527499999997</v>
      </c>
      <c r="D5034">
        <v>180</v>
      </c>
      <c r="E5034" t="s">
        <v>113</v>
      </c>
      <c r="F5034" t="s">
        <v>9748</v>
      </c>
      <c r="G5034" t="s">
        <v>9749</v>
      </c>
      <c r="H5034" t="s">
        <v>326</v>
      </c>
      <c r="I5034">
        <v>2.17</v>
      </c>
      <c r="J5034">
        <v>0</v>
      </c>
      <c r="K5034" t="s">
        <v>1364</v>
      </c>
      <c r="M5034" s="15">
        <f t="shared" si="600"/>
        <v>2.17</v>
      </c>
      <c r="N5034" s="13">
        <f t="shared" si="601"/>
        <v>10</v>
      </c>
      <c r="O5034" s="13">
        <f t="shared" si="602"/>
        <v>11</v>
      </c>
      <c r="P5034" s="13">
        <f t="shared" si="603"/>
        <v>2016</v>
      </c>
      <c r="Q5034" s="13">
        <f t="shared" si="604"/>
        <v>390.59999999999997</v>
      </c>
    </row>
    <row r="5035" spans="1:17" x14ac:dyDescent="0.25">
      <c r="A5035" t="s">
        <v>1201</v>
      </c>
      <c r="B5035" t="s">
        <v>1202</v>
      </c>
      <c r="C5035">
        <v>42720.608483796299</v>
      </c>
      <c r="D5035">
        <v>300</v>
      </c>
      <c r="E5035" t="s">
        <v>13863</v>
      </c>
      <c r="F5035" t="s">
        <v>9748</v>
      </c>
      <c r="G5035" t="s">
        <v>9750</v>
      </c>
      <c r="H5035" t="s">
        <v>326</v>
      </c>
      <c r="I5035">
        <v>5.68</v>
      </c>
      <c r="J5035">
        <v>0</v>
      </c>
      <c r="K5035" t="s">
        <v>1205</v>
      </c>
      <c r="M5035" s="15">
        <f t="shared" si="600"/>
        <v>5.68</v>
      </c>
      <c r="N5035" s="13">
        <f t="shared" si="601"/>
        <v>10</v>
      </c>
      <c r="O5035" s="13">
        <f t="shared" si="602"/>
        <v>12</v>
      </c>
      <c r="P5035" s="13">
        <f t="shared" si="603"/>
        <v>2016</v>
      </c>
      <c r="Q5035" s="13">
        <f t="shared" si="604"/>
        <v>1704</v>
      </c>
    </row>
    <row r="5036" spans="1:17" x14ac:dyDescent="0.25">
      <c r="A5036" t="s">
        <v>1251</v>
      </c>
      <c r="B5036" t="s">
        <v>1252</v>
      </c>
      <c r="C5036">
        <v>42704.612534722219</v>
      </c>
      <c r="D5036">
        <v>200</v>
      </c>
      <c r="E5036" t="s">
        <v>13863</v>
      </c>
      <c r="F5036" t="s">
        <v>9751</v>
      </c>
      <c r="G5036" t="s">
        <v>9752</v>
      </c>
      <c r="H5036" t="s">
        <v>1255</v>
      </c>
      <c r="I5036">
        <v>2.39</v>
      </c>
      <c r="J5036">
        <v>0</v>
      </c>
      <c r="K5036" t="s">
        <v>1256</v>
      </c>
      <c r="M5036" s="15">
        <f t="shared" si="600"/>
        <v>2.39</v>
      </c>
      <c r="N5036" s="13">
        <f t="shared" si="601"/>
        <v>10</v>
      </c>
      <c r="O5036" s="13">
        <f t="shared" si="602"/>
        <v>11</v>
      </c>
      <c r="P5036" s="13">
        <f t="shared" si="603"/>
        <v>2016</v>
      </c>
      <c r="Q5036" s="13">
        <f t="shared" si="604"/>
        <v>478</v>
      </c>
    </row>
    <row r="5037" spans="1:17" x14ac:dyDescent="0.25">
      <c r="A5037" t="s">
        <v>9753</v>
      </c>
      <c r="B5037" t="s">
        <v>9754</v>
      </c>
      <c r="C5037">
        <v>42704.612534722219</v>
      </c>
      <c r="D5037">
        <v>100</v>
      </c>
      <c r="E5037" t="s">
        <v>13863</v>
      </c>
      <c r="F5037" t="s">
        <v>9751</v>
      </c>
      <c r="G5037" t="s">
        <v>9752</v>
      </c>
      <c r="H5037" t="s">
        <v>1255</v>
      </c>
      <c r="I5037">
        <v>1.62</v>
      </c>
      <c r="J5037">
        <v>0</v>
      </c>
      <c r="K5037" t="s">
        <v>9479</v>
      </c>
      <c r="M5037" s="15">
        <f t="shared" si="600"/>
        <v>1.62</v>
      </c>
      <c r="N5037" s="13">
        <f t="shared" si="601"/>
        <v>10</v>
      </c>
      <c r="O5037" s="13">
        <f t="shared" si="602"/>
        <v>11</v>
      </c>
      <c r="P5037" s="13">
        <f t="shared" si="603"/>
        <v>2016</v>
      </c>
      <c r="Q5037" s="13">
        <f t="shared" si="604"/>
        <v>162</v>
      </c>
    </row>
    <row r="5038" spans="1:17" x14ac:dyDescent="0.25">
      <c r="A5038" t="s">
        <v>1289</v>
      </c>
      <c r="B5038" t="s">
        <v>1290</v>
      </c>
      <c r="C5038">
        <v>42702.726909722223</v>
      </c>
      <c r="D5038">
        <v>200</v>
      </c>
      <c r="E5038" t="s">
        <v>13863</v>
      </c>
      <c r="F5038" t="s">
        <v>9755</v>
      </c>
      <c r="G5038" t="s">
        <v>9756</v>
      </c>
      <c r="H5038" t="s">
        <v>27</v>
      </c>
      <c r="I5038">
        <v>2.8060999999999998</v>
      </c>
      <c r="J5038">
        <v>40</v>
      </c>
      <c r="K5038" t="s">
        <v>1291</v>
      </c>
      <c r="M5038" s="15">
        <f t="shared" si="600"/>
        <v>1.6836599999999999</v>
      </c>
      <c r="N5038" s="13">
        <f t="shared" si="601"/>
        <v>10</v>
      </c>
      <c r="O5038" s="13">
        <f t="shared" si="602"/>
        <v>11</v>
      </c>
      <c r="P5038" s="13">
        <f t="shared" si="603"/>
        <v>2016</v>
      </c>
      <c r="Q5038" s="13">
        <f t="shared" si="604"/>
        <v>336.73199999999997</v>
      </c>
    </row>
    <row r="5039" spans="1:17" x14ac:dyDescent="0.25">
      <c r="A5039" t="s">
        <v>1298</v>
      </c>
      <c r="B5039" t="s">
        <v>1299</v>
      </c>
      <c r="C5039">
        <v>42702.726909722223</v>
      </c>
      <c r="D5039">
        <v>200</v>
      </c>
      <c r="E5039" t="s">
        <v>13863</v>
      </c>
      <c r="F5039" t="s">
        <v>9755</v>
      </c>
      <c r="G5039" t="s">
        <v>9756</v>
      </c>
      <c r="H5039" t="s">
        <v>27</v>
      </c>
      <c r="I5039">
        <v>2.0059999999999998</v>
      </c>
      <c r="J5039">
        <v>0</v>
      </c>
      <c r="K5039" t="s">
        <v>1302</v>
      </c>
      <c r="M5039" s="15">
        <f t="shared" si="600"/>
        <v>2.0059999999999998</v>
      </c>
      <c r="N5039" s="13">
        <f t="shared" si="601"/>
        <v>10</v>
      </c>
      <c r="O5039" s="13">
        <f t="shared" si="602"/>
        <v>11</v>
      </c>
      <c r="P5039" s="13">
        <f t="shared" si="603"/>
        <v>2016</v>
      </c>
      <c r="Q5039" s="13">
        <f t="shared" si="604"/>
        <v>401.19999999999993</v>
      </c>
    </row>
    <row r="5040" spans="1:17" x14ac:dyDescent="0.25">
      <c r="A5040" t="s">
        <v>7087</v>
      </c>
      <c r="B5040" t="s">
        <v>7088</v>
      </c>
      <c r="C5040">
        <v>42704.607835648145</v>
      </c>
      <c r="D5040">
        <v>72</v>
      </c>
      <c r="E5040" t="s">
        <v>13863</v>
      </c>
      <c r="F5040" t="s">
        <v>9757</v>
      </c>
      <c r="G5040" t="s">
        <v>9758</v>
      </c>
      <c r="H5040" t="s">
        <v>181</v>
      </c>
      <c r="I5040">
        <v>5.1100000000000003</v>
      </c>
      <c r="J5040">
        <v>0</v>
      </c>
      <c r="K5040" t="s">
        <v>7090</v>
      </c>
      <c r="M5040" s="15">
        <f t="shared" si="600"/>
        <v>5.1100000000000003</v>
      </c>
      <c r="N5040" s="13">
        <f t="shared" si="601"/>
        <v>10</v>
      </c>
      <c r="O5040" s="13">
        <f t="shared" si="602"/>
        <v>11</v>
      </c>
      <c r="P5040" s="13">
        <f t="shared" si="603"/>
        <v>2016</v>
      </c>
      <c r="Q5040" s="13">
        <f t="shared" si="604"/>
        <v>367.92</v>
      </c>
    </row>
    <row r="5041" spans="1:17" x14ac:dyDescent="0.25">
      <c r="A5041" t="s">
        <v>7087</v>
      </c>
      <c r="B5041" t="s">
        <v>7088</v>
      </c>
      <c r="C5041">
        <v>42779.613726851851</v>
      </c>
      <c r="D5041">
        <v>225</v>
      </c>
      <c r="E5041" t="s">
        <v>13863</v>
      </c>
      <c r="F5041" t="s">
        <v>9757</v>
      </c>
      <c r="G5041" t="s">
        <v>9759</v>
      </c>
      <c r="H5041" t="s">
        <v>181</v>
      </c>
      <c r="I5041">
        <v>5.1100000000000003</v>
      </c>
      <c r="J5041">
        <v>0</v>
      </c>
      <c r="K5041" t="s">
        <v>7090</v>
      </c>
      <c r="M5041" s="15">
        <f t="shared" si="600"/>
        <v>5.1100000000000003</v>
      </c>
      <c r="N5041" s="13">
        <f t="shared" si="601"/>
        <v>10</v>
      </c>
      <c r="O5041" s="13">
        <f t="shared" si="602"/>
        <v>2</v>
      </c>
      <c r="P5041" s="13">
        <f t="shared" si="603"/>
        <v>2017</v>
      </c>
      <c r="Q5041" s="13">
        <f t="shared" si="604"/>
        <v>1149.75</v>
      </c>
    </row>
    <row r="5042" spans="1:17" x14ac:dyDescent="0.25">
      <c r="A5042" t="s">
        <v>1504</v>
      </c>
      <c r="B5042" t="s">
        <v>1505</v>
      </c>
      <c r="C5042">
        <v>42684.531608796293</v>
      </c>
      <c r="D5042">
        <v>50</v>
      </c>
      <c r="E5042" t="s">
        <v>13863</v>
      </c>
      <c r="F5042" t="s">
        <v>9760</v>
      </c>
      <c r="G5042" t="s">
        <v>9761</v>
      </c>
      <c r="H5042" t="s">
        <v>181</v>
      </c>
      <c r="I5042">
        <v>2.52</v>
      </c>
      <c r="J5042">
        <v>0</v>
      </c>
      <c r="K5042" t="s">
        <v>1506</v>
      </c>
      <c r="M5042" s="15">
        <f t="shared" si="600"/>
        <v>2.52</v>
      </c>
      <c r="N5042" s="13">
        <f t="shared" si="601"/>
        <v>10</v>
      </c>
      <c r="O5042" s="13">
        <f t="shared" si="602"/>
        <v>11</v>
      </c>
      <c r="P5042" s="13">
        <f t="shared" si="603"/>
        <v>2016</v>
      </c>
      <c r="Q5042" s="13">
        <f t="shared" si="604"/>
        <v>126</v>
      </c>
    </row>
    <row r="5043" spans="1:17" x14ac:dyDescent="0.25">
      <c r="A5043" t="s">
        <v>1504</v>
      </c>
      <c r="B5043" t="s">
        <v>1505</v>
      </c>
      <c r="C5043">
        <v>42691.688379629632</v>
      </c>
      <c r="D5043">
        <v>24</v>
      </c>
      <c r="E5043" t="s">
        <v>13863</v>
      </c>
      <c r="F5043" t="s">
        <v>9760</v>
      </c>
      <c r="G5043" t="s">
        <v>9762</v>
      </c>
      <c r="H5043" t="s">
        <v>181</v>
      </c>
      <c r="I5043">
        <v>2.52</v>
      </c>
      <c r="J5043">
        <v>0</v>
      </c>
      <c r="K5043" t="s">
        <v>1506</v>
      </c>
      <c r="M5043" s="15">
        <f t="shared" si="600"/>
        <v>2.52</v>
      </c>
      <c r="N5043" s="13">
        <f t="shared" si="601"/>
        <v>10</v>
      </c>
      <c r="O5043" s="13">
        <f t="shared" si="602"/>
        <v>11</v>
      </c>
      <c r="P5043" s="13">
        <f t="shared" si="603"/>
        <v>2016</v>
      </c>
      <c r="Q5043" s="13">
        <f t="shared" si="604"/>
        <v>60.480000000000004</v>
      </c>
    </row>
    <row r="5044" spans="1:17" x14ac:dyDescent="0.25">
      <c r="A5044" t="s">
        <v>1504</v>
      </c>
      <c r="B5044" t="s">
        <v>1505</v>
      </c>
      <c r="C5044">
        <v>42702.750474537039</v>
      </c>
      <c r="D5044">
        <v>22</v>
      </c>
      <c r="E5044" t="s">
        <v>13863</v>
      </c>
      <c r="F5044" t="s">
        <v>9760</v>
      </c>
      <c r="G5044" t="s">
        <v>9763</v>
      </c>
      <c r="H5044" t="s">
        <v>181</v>
      </c>
      <c r="I5044">
        <v>2.52</v>
      </c>
      <c r="J5044">
        <v>0</v>
      </c>
      <c r="K5044" t="s">
        <v>1506</v>
      </c>
      <c r="M5044" s="15">
        <f t="shared" si="600"/>
        <v>2.52</v>
      </c>
      <c r="N5044" s="13">
        <f t="shared" si="601"/>
        <v>10</v>
      </c>
      <c r="O5044" s="13">
        <f t="shared" si="602"/>
        <v>11</v>
      </c>
      <c r="P5044" s="13">
        <f t="shared" si="603"/>
        <v>2016</v>
      </c>
      <c r="Q5044" s="13">
        <f t="shared" si="604"/>
        <v>55.44</v>
      </c>
    </row>
    <row r="5045" spans="1:17" x14ac:dyDescent="0.25">
      <c r="A5045" t="s">
        <v>8859</v>
      </c>
      <c r="B5045" t="s">
        <v>8860</v>
      </c>
      <c r="C5045">
        <v>42699.607083333336</v>
      </c>
      <c r="D5045">
        <v>10</v>
      </c>
      <c r="E5045" t="s">
        <v>13863</v>
      </c>
      <c r="F5045" t="s">
        <v>9764</v>
      </c>
      <c r="G5045" t="s">
        <v>9765</v>
      </c>
      <c r="H5045" t="s">
        <v>857</v>
      </c>
      <c r="I5045">
        <v>76.680000000000007</v>
      </c>
      <c r="J5045">
        <v>0</v>
      </c>
      <c r="K5045" t="s">
        <v>8863</v>
      </c>
      <c r="M5045" s="15">
        <f t="shared" si="600"/>
        <v>76.680000000000007</v>
      </c>
      <c r="N5045" s="13">
        <f t="shared" si="601"/>
        <v>10</v>
      </c>
      <c r="O5045" s="13">
        <f t="shared" si="602"/>
        <v>11</v>
      </c>
      <c r="P5045" s="13">
        <f t="shared" si="603"/>
        <v>2016</v>
      </c>
      <c r="Q5045" s="13">
        <f t="shared" si="604"/>
        <v>766.80000000000007</v>
      </c>
    </row>
    <row r="5046" spans="1:17" x14ac:dyDescent="0.25">
      <c r="A5046" t="s">
        <v>1504</v>
      </c>
      <c r="B5046" t="s">
        <v>1505</v>
      </c>
      <c r="C5046">
        <v>42709.65179398148</v>
      </c>
      <c r="D5046">
        <v>904</v>
      </c>
      <c r="E5046" t="s">
        <v>13863</v>
      </c>
      <c r="F5046" t="s">
        <v>9760</v>
      </c>
      <c r="G5046" t="s">
        <v>9766</v>
      </c>
      <c r="H5046" t="s">
        <v>181</v>
      </c>
      <c r="I5046">
        <v>2.52</v>
      </c>
      <c r="J5046">
        <v>0</v>
      </c>
      <c r="K5046" t="s">
        <v>1506</v>
      </c>
      <c r="M5046" s="15">
        <f t="shared" si="600"/>
        <v>2.52</v>
      </c>
      <c r="N5046" s="13">
        <f t="shared" si="601"/>
        <v>10</v>
      </c>
      <c r="O5046" s="13">
        <f t="shared" si="602"/>
        <v>12</v>
      </c>
      <c r="P5046" s="13">
        <f t="shared" si="603"/>
        <v>2016</v>
      </c>
      <c r="Q5046" s="13">
        <f t="shared" si="604"/>
        <v>2278.08</v>
      </c>
    </row>
    <row r="5047" spans="1:17" x14ac:dyDescent="0.25">
      <c r="A5047" t="s">
        <v>1421</v>
      </c>
      <c r="B5047" t="s">
        <v>1422</v>
      </c>
      <c r="C5047">
        <v>42709.668391203704</v>
      </c>
      <c r="D5047">
        <v>100</v>
      </c>
      <c r="E5047" t="s">
        <v>13863</v>
      </c>
      <c r="F5047" t="s">
        <v>9705</v>
      </c>
      <c r="G5047" t="s">
        <v>9706</v>
      </c>
      <c r="H5047" t="s">
        <v>240</v>
      </c>
      <c r="I5047">
        <v>1.58</v>
      </c>
      <c r="J5047">
        <v>0</v>
      </c>
      <c r="K5047" t="s">
        <v>1423</v>
      </c>
      <c r="M5047" s="15">
        <f t="shared" si="600"/>
        <v>1.58</v>
      </c>
      <c r="N5047" s="13">
        <f t="shared" si="601"/>
        <v>10</v>
      </c>
      <c r="O5047" s="13">
        <f t="shared" si="602"/>
        <v>12</v>
      </c>
      <c r="P5047" s="13">
        <f t="shared" si="603"/>
        <v>2016</v>
      </c>
      <c r="Q5047" s="13">
        <f t="shared" si="604"/>
        <v>158</v>
      </c>
    </row>
    <row r="5048" spans="1:17" x14ac:dyDescent="0.25">
      <c r="A5048" t="s">
        <v>9568</v>
      </c>
      <c r="B5048" t="s">
        <v>9569</v>
      </c>
      <c r="C5048">
        <v>42703.36577546296</v>
      </c>
      <c r="D5048">
        <v>1</v>
      </c>
      <c r="E5048" t="s">
        <v>13863</v>
      </c>
      <c r="F5048" t="s">
        <v>9767</v>
      </c>
      <c r="G5048" t="s">
        <v>9768</v>
      </c>
      <c r="H5048" t="s">
        <v>226</v>
      </c>
      <c r="I5048">
        <v>0</v>
      </c>
      <c r="J5048">
        <v>0</v>
      </c>
      <c r="K5048" t="s">
        <v>226</v>
      </c>
      <c r="M5048" s="15">
        <f t="shared" si="600"/>
        <v>0</v>
      </c>
      <c r="N5048" s="13">
        <f t="shared" si="601"/>
        <v>10</v>
      </c>
      <c r="O5048" s="13">
        <f t="shared" si="602"/>
        <v>11</v>
      </c>
      <c r="P5048" s="13">
        <f t="shared" si="603"/>
        <v>2016</v>
      </c>
      <c r="Q5048" s="13">
        <f t="shared" si="604"/>
        <v>0</v>
      </c>
    </row>
    <row r="5049" spans="1:17" x14ac:dyDescent="0.25">
      <c r="A5049" t="s">
        <v>9240</v>
      </c>
      <c r="B5049" t="s">
        <v>9241</v>
      </c>
      <c r="C5049">
        <v>42713.706111111111</v>
      </c>
      <c r="D5049">
        <v>2</v>
      </c>
      <c r="E5049" t="s">
        <v>13863</v>
      </c>
      <c r="F5049" t="s">
        <v>9769</v>
      </c>
      <c r="G5049" t="s">
        <v>9770</v>
      </c>
      <c r="H5049" t="s">
        <v>27</v>
      </c>
      <c r="I5049">
        <v>28.1051</v>
      </c>
      <c r="J5049">
        <v>0</v>
      </c>
      <c r="K5049" t="s">
        <v>9242</v>
      </c>
      <c r="M5049" s="15">
        <f t="shared" si="600"/>
        <v>28.1051</v>
      </c>
      <c r="N5049" s="13">
        <f t="shared" si="601"/>
        <v>10</v>
      </c>
      <c r="O5049" s="13">
        <f t="shared" si="602"/>
        <v>12</v>
      </c>
      <c r="P5049" s="13">
        <f t="shared" si="603"/>
        <v>2016</v>
      </c>
      <c r="Q5049" s="13">
        <f t="shared" si="604"/>
        <v>56.2102</v>
      </c>
    </row>
    <row r="5050" spans="1:17" x14ac:dyDescent="0.25">
      <c r="A5050" t="s">
        <v>1303</v>
      </c>
      <c r="B5050" t="s">
        <v>1304</v>
      </c>
      <c r="C5050">
        <v>42713.706111111111</v>
      </c>
      <c r="D5050">
        <v>200</v>
      </c>
      <c r="E5050" t="s">
        <v>13863</v>
      </c>
      <c r="F5050" t="s">
        <v>9769</v>
      </c>
      <c r="G5050" t="s">
        <v>9770</v>
      </c>
      <c r="H5050" t="s">
        <v>27</v>
      </c>
      <c r="I5050">
        <v>0.76690000000000003</v>
      </c>
      <c r="J5050">
        <v>40</v>
      </c>
      <c r="K5050" t="s">
        <v>1305</v>
      </c>
      <c r="M5050" s="15">
        <f t="shared" si="600"/>
        <v>0.46013999999999999</v>
      </c>
      <c r="N5050" s="13">
        <f t="shared" si="601"/>
        <v>10</v>
      </c>
      <c r="O5050" s="13">
        <f t="shared" si="602"/>
        <v>12</v>
      </c>
      <c r="P5050" s="13">
        <f t="shared" si="603"/>
        <v>2016</v>
      </c>
      <c r="Q5050" s="13">
        <f t="shared" si="604"/>
        <v>92.027999999999992</v>
      </c>
    </row>
    <row r="5051" spans="1:17" x14ac:dyDescent="0.25">
      <c r="A5051" t="s">
        <v>3315</v>
      </c>
      <c r="B5051" t="s">
        <v>3316</v>
      </c>
      <c r="C5051">
        <v>42713.706111111111</v>
      </c>
      <c r="D5051">
        <v>100</v>
      </c>
      <c r="E5051" t="s">
        <v>13863</v>
      </c>
      <c r="F5051" t="s">
        <v>9769</v>
      </c>
      <c r="G5051" t="s">
        <v>9770</v>
      </c>
      <c r="H5051" t="s">
        <v>27</v>
      </c>
      <c r="I5051">
        <v>3.0451000000000001</v>
      </c>
      <c r="J5051">
        <v>38</v>
      </c>
      <c r="K5051" t="s">
        <v>3317</v>
      </c>
      <c r="M5051" s="15">
        <f t="shared" si="600"/>
        <v>1.8879620000000001</v>
      </c>
      <c r="N5051" s="13">
        <f t="shared" si="601"/>
        <v>10</v>
      </c>
      <c r="O5051" s="13">
        <f t="shared" si="602"/>
        <v>12</v>
      </c>
      <c r="P5051" s="13">
        <f t="shared" si="603"/>
        <v>2016</v>
      </c>
      <c r="Q5051" s="13">
        <f t="shared" si="604"/>
        <v>188.79620000000003</v>
      </c>
    </row>
    <row r="5052" spans="1:17" x14ac:dyDescent="0.25">
      <c r="A5052" t="s">
        <v>3311</v>
      </c>
      <c r="B5052" t="s">
        <v>3312</v>
      </c>
      <c r="C5052">
        <v>42713.706111111111</v>
      </c>
      <c r="D5052">
        <v>100</v>
      </c>
      <c r="E5052" t="s">
        <v>13863</v>
      </c>
      <c r="F5052" t="s">
        <v>9769</v>
      </c>
      <c r="G5052" t="s">
        <v>9770</v>
      </c>
      <c r="H5052" t="s">
        <v>27</v>
      </c>
      <c r="I5052">
        <v>0.75219999999999998</v>
      </c>
      <c r="J5052">
        <v>40</v>
      </c>
      <c r="K5052" t="s">
        <v>2964</v>
      </c>
      <c r="M5052" s="15">
        <f t="shared" si="600"/>
        <v>0.45131999999999994</v>
      </c>
      <c r="N5052" s="13">
        <f t="shared" si="601"/>
        <v>10</v>
      </c>
      <c r="O5052" s="13">
        <f t="shared" si="602"/>
        <v>12</v>
      </c>
      <c r="P5052" s="13">
        <f t="shared" si="603"/>
        <v>2016</v>
      </c>
      <c r="Q5052" s="13">
        <f t="shared" si="604"/>
        <v>45.131999999999991</v>
      </c>
    </row>
    <row r="5053" spans="1:17" x14ac:dyDescent="0.25">
      <c r="A5053" t="s">
        <v>3313</v>
      </c>
      <c r="B5053" t="s">
        <v>3314</v>
      </c>
      <c r="C5053">
        <v>42713.706111111111</v>
      </c>
      <c r="D5053">
        <v>100</v>
      </c>
      <c r="E5053" t="s">
        <v>13863</v>
      </c>
      <c r="F5053" t="s">
        <v>9769</v>
      </c>
      <c r="G5053" t="s">
        <v>9770</v>
      </c>
      <c r="H5053" t="s">
        <v>27</v>
      </c>
      <c r="I5053">
        <v>0.80500000000000005</v>
      </c>
      <c r="J5053">
        <v>38</v>
      </c>
      <c r="K5053" t="s">
        <v>2964</v>
      </c>
      <c r="M5053" s="15">
        <f t="shared" si="600"/>
        <v>0.49910000000000004</v>
      </c>
      <c r="N5053" s="13">
        <f t="shared" si="601"/>
        <v>10</v>
      </c>
      <c r="O5053" s="13">
        <f t="shared" si="602"/>
        <v>12</v>
      </c>
      <c r="P5053" s="13">
        <f t="shared" si="603"/>
        <v>2016</v>
      </c>
      <c r="Q5053" s="13">
        <f t="shared" si="604"/>
        <v>49.910000000000004</v>
      </c>
    </row>
    <row r="5054" spans="1:17" x14ac:dyDescent="0.25">
      <c r="A5054" t="s">
        <v>4930</v>
      </c>
      <c r="B5054" t="s">
        <v>4931</v>
      </c>
      <c r="C5054">
        <v>42713.706111111111</v>
      </c>
      <c r="D5054">
        <v>100</v>
      </c>
      <c r="E5054" t="s">
        <v>13863</v>
      </c>
      <c r="F5054" t="s">
        <v>9769</v>
      </c>
      <c r="G5054" t="s">
        <v>9770</v>
      </c>
      <c r="H5054" t="s">
        <v>27</v>
      </c>
      <c r="I5054">
        <v>2.8304999999999998</v>
      </c>
      <c r="J5054">
        <v>38</v>
      </c>
      <c r="K5054" t="s">
        <v>4932</v>
      </c>
      <c r="M5054" s="15">
        <f t="shared" si="600"/>
        <v>1.75491</v>
      </c>
      <c r="N5054" s="13">
        <f t="shared" si="601"/>
        <v>10</v>
      </c>
      <c r="O5054" s="13">
        <f t="shared" si="602"/>
        <v>12</v>
      </c>
      <c r="P5054" s="13">
        <f t="shared" si="603"/>
        <v>2016</v>
      </c>
      <c r="Q5054" s="13">
        <f t="shared" si="604"/>
        <v>175.49099999999999</v>
      </c>
    </row>
    <row r="5055" spans="1:17" x14ac:dyDescent="0.25">
      <c r="A5055" t="s">
        <v>9771</v>
      </c>
      <c r="B5055" t="s">
        <v>9772</v>
      </c>
      <c r="C5055">
        <v>42717.593969907408</v>
      </c>
      <c r="D5055">
        <v>100</v>
      </c>
      <c r="E5055" t="s">
        <v>13863</v>
      </c>
      <c r="F5055" t="s">
        <v>9769</v>
      </c>
      <c r="G5055" t="s">
        <v>9773</v>
      </c>
      <c r="H5055" t="s">
        <v>27</v>
      </c>
      <c r="I5055">
        <v>1.1014999999999999</v>
      </c>
      <c r="J5055">
        <v>38</v>
      </c>
      <c r="K5055" t="s">
        <v>27</v>
      </c>
      <c r="M5055" s="15">
        <f t="shared" si="600"/>
        <v>0.68292999999999993</v>
      </c>
      <c r="N5055" s="13">
        <f t="shared" si="601"/>
        <v>10</v>
      </c>
      <c r="O5055" s="13">
        <f t="shared" si="602"/>
        <v>12</v>
      </c>
      <c r="P5055" s="13">
        <f t="shared" si="603"/>
        <v>2016</v>
      </c>
      <c r="Q5055" s="13">
        <f t="shared" si="604"/>
        <v>68.292999999999992</v>
      </c>
    </row>
    <row r="5056" spans="1:17" x14ac:dyDescent="0.25">
      <c r="A5056" t="s">
        <v>3348</v>
      </c>
      <c r="B5056" t="s">
        <v>3349</v>
      </c>
      <c r="C5056">
        <v>42718.71298611111</v>
      </c>
      <c r="D5056">
        <v>25</v>
      </c>
      <c r="E5056" t="s">
        <v>13863</v>
      </c>
      <c r="F5056" t="s">
        <v>9774</v>
      </c>
      <c r="G5056" t="s">
        <v>9775</v>
      </c>
      <c r="H5056" t="s">
        <v>108</v>
      </c>
      <c r="I5056">
        <v>24.44</v>
      </c>
      <c r="J5056">
        <v>0</v>
      </c>
      <c r="K5056" t="s">
        <v>3352</v>
      </c>
      <c r="M5056" s="15">
        <f t="shared" si="600"/>
        <v>24.44</v>
      </c>
      <c r="N5056" s="13">
        <f t="shared" si="601"/>
        <v>10</v>
      </c>
      <c r="O5056" s="13">
        <f t="shared" si="602"/>
        <v>12</v>
      </c>
      <c r="P5056" s="13">
        <f t="shared" si="603"/>
        <v>2016</v>
      </c>
      <c r="Q5056" s="13">
        <f t="shared" si="604"/>
        <v>611</v>
      </c>
    </row>
    <row r="5057" spans="1:17" x14ac:dyDescent="0.25">
      <c r="A5057" t="s">
        <v>3353</v>
      </c>
      <c r="B5057" t="s">
        <v>3354</v>
      </c>
      <c r="C5057">
        <v>42702.664733796293</v>
      </c>
      <c r="D5057">
        <v>8</v>
      </c>
      <c r="E5057" t="s">
        <v>13863</v>
      </c>
      <c r="F5057" t="s">
        <v>9774</v>
      </c>
      <c r="G5057" t="s">
        <v>9776</v>
      </c>
      <c r="H5057" t="s">
        <v>108</v>
      </c>
      <c r="I5057">
        <v>51.9</v>
      </c>
      <c r="J5057">
        <v>0</v>
      </c>
      <c r="K5057" t="s">
        <v>3355</v>
      </c>
      <c r="M5057" s="15">
        <f t="shared" si="600"/>
        <v>51.9</v>
      </c>
      <c r="N5057" s="13">
        <f t="shared" si="601"/>
        <v>10</v>
      </c>
      <c r="O5057" s="13">
        <f t="shared" si="602"/>
        <v>11</v>
      </c>
      <c r="P5057" s="13">
        <f t="shared" si="603"/>
        <v>2016</v>
      </c>
      <c r="Q5057" s="13">
        <f t="shared" si="604"/>
        <v>415.2</v>
      </c>
    </row>
    <row r="5058" spans="1:17" x14ac:dyDescent="0.25">
      <c r="A5058" t="s">
        <v>104</v>
      </c>
      <c r="B5058" t="s">
        <v>105</v>
      </c>
      <c r="C5058">
        <v>42702.664733796293</v>
      </c>
      <c r="D5058">
        <v>15</v>
      </c>
      <c r="E5058" t="s">
        <v>13863</v>
      </c>
      <c r="F5058" t="s">
        <v>9774</v>
      </c>
      <c r="G5058" t="s">
        <v>9776</v>
      </c>
      <c r="H5058" t="s">
        <v>108</v>
      </c>
      <c r="I5058">
        <v>102</v>
      </c>
      <c r="J5058">
        <v>0</v>
      </c>
      <c r="K5058" t="s">
        <v>109</v>
      </c>
      <c r="M5058" s="15">
        <f t="shared" si="600"/>
        <v>102</v>
      </c>
      <c r="N5058" s="13">
        <f t="shared" si="601"/>
        <v>10</v>
      </c>
      <c r="O5058" s="13">
        <f t="shared" si="602"/>
        <v>11</v>
      </c>
      <c r="P5058" s="13">
        <f t="shared" si="603"/>
        <v>2016</v>
      </c>
      <c r="Q5058" s="13">
        <f t="shared" si="604"/>
        <v>1530</v>
      </c>
    </row>
    <row r="5059" spans="1:17" x14ac:dyDescent="0.25">
      <c r="A5059" t="s">
        <v>897</v>
      </c>
      <c r="B5059" t="s">
        <v>898</v>
      </c>
      <c r="C5059">
        <v>42713.706562500003</v>
      </c>
      <c r="D5059">
        <v>50</v>
      </c>
      <c r="E5059" t="s">
        <v>13863</v>
      </c>
      <c r="F5059" t="s">
        <v>9774</v>
      </c>
      <c r="G5059" t="s">
        <v>9777</v>
      </c>
      <c r="H5059" t="s">
        <v>108</v>
      </c>
      <c r="I5059">
        <v>3.59</v>
      </c>
      <c r="J5059">
        <v>0</v>
      </c>
      <c r="K5059" t="s">
        <v>901</v>
      </c>
      <c r="M5059" s="15">
        <f t="shared" si="600"/>
        <v>3.59</v>
      </c>
      <c r="N5059" s="13">
        <f t="shared" si="601"/>
        <v>10</v>
      </c>
      <c r="O5059" s="13">
        <f t="shared" si="602"/>
        <v>12</v>
      </c>
      <c r="P5059" s="13">
        <f t="shared" si="603"/>
        <v>2016</v>
      </c>
      <c r="Q5059" s="13">
        <f t="shared" si="604"/>
        <v>179.5</v>
      </c>
    </row>
    <row r="5060" spans="1:17" x14ac:dyDescent="0.25">
      <c r="A5060" t="s">
        <v>3353</v>
      </c>
      <c r="B5060" t="s">
        <v>3354</v>
      </c>
      <c r="C5060">
        <v>42718.71298611111</v>
      </c>
      <c r="D5060">
        <v>2</v>
      </c>
      <c r="E5060" t="s">
        <v>13863</v>
      </c>
      <c r="F5060" t="s">
        <v>9774</v>
      </c>
      <c r="G5060" t="s">
        <v>9775</v>
      </c>
      <c r="H5060" t="s">
        <v>108</v>
      </c>
      <c r="I5060">
        <v>51.9</v>
      </c>
      <c r="J5060">
        <v>0</v>
      </c>
      <c r="K5060" t="s">
        <v>3355</v>
      </c>
      <c r="M5060" s="15">
        <f t="shared" si="600"/>
        <v>51.9</v>
      </c>
      <c r="N5060" s="13">
        <f t="shared" si="601"/>
        <v>10</v>
      </c>
      <c r="O5060" s="13">
        <f t="shared" si="602"/>
        <v>12</v>
      </c>
      <c r="P5060" s="13">
        <f t="shared" si="603"/>
        <v>2016</v>
      </c>
      <c r="Q5060" s="13">
        <f t="shared" si="604"/>
        <v>103.8</v>
      </c>
    </row>
    <row r="5061" spans="1:17" x14ac:dyDescent="0.25">
      <c r="A5061" t="s">
        <v>218</v>
      </c>
      <c r="B5061" t="s">
        <v>219</v>
      </c>
      <c r="C5061">
        <v>42703.366493055553</v>
      </c>
      <c r="D5061">
        <v>2</v>
      </c>
      <c r="E5061" t="s">
        <v>13863</v>
      </c>
      <c r="F5061" t="s">
        <v>9778</v>
      </c>
      <c r="G5061" t="s">
        <v>9779</v>
      </c>
      <c r="H5061" t="s">
        <v>412</v>
      </c>
      <c r="I5061">
        <v>83.48</v>
      </c>
      <c r="J5061">
        <v>0</v>
      </c>
      <c r="K5061" t="s">
        <v>223</v>
      </c>
      <c r="M5061" s="15">
        <f t="shared" si="600"/>
        <v>83.48</v>
      </c>
      <c r="N5061" s="13">
        <f t="shared" si="601"/>
        <v>10</v>
      </c>
      <c r="O5061" s="13">
        <f t="shared" si="602"/>
        <v>11</v>
      </c>
      <c r="P5061" s="13">
        <f t="shared" si="603"/>
        <v>2016</v>
      </c>
      <c r="Q5061" s="13">
        <f t="shared" si="604"/>
        <v>166.96</v>
      </c>
    </row>
    <row r="5062" spans="1:17" x14ac:dyDescent="0.25">
      <c r="A5062" t="s">
        <v>218</v>
      </c>
      <c r="B5062" t="s">
        <v>219</v>
      </c>
      <c r="C5062">
        <v>42703.367303240739</v>
      </c>
      <c r="D5062">
        <v>2</v>
      </c>
      <c r="E5062" t="s">
        <v>13863</v>
      </c>
      <c r="F5062" t="s">
        <v>9780</v>
      </c>
      <c r="G5062" t="s">
        <v>9781</v>
      </c>
      <c r="H5062" t="s">
        <v>222</v>
      </c>
      <c r="I5062">
        <v>50.57</v>
      </c>
      <c r="J5062">
        <v>0</v>
      </c>
      <c r="K5062" t="s">
        <v>223</v>
      </c>
      <c r="M5062" s="15">
        <f t="shared" si="600"/>
        <v>50.57</v>
      </c>
      <c r="N5062" s="13">
        <f t="shared" si="601"/>
        <v>10</v>
      </c>
      <c r="O5062" s="13">
        <f t="shared" si="602"/>
        <v>11</v>
      </c>
      <c r="P5062" s="13">
        <f t="shared" si="603"/>
        <v>2016</v>
      </c>
      <c r="Q5062" s="13">
        <f t="shared" si="604"/>
        <v>101.14</v>
      </c>
    </row>
    <row r="5063" spans="1:17" x14ac:dyDescent="0.25">
      <c r="A5063" t="s">
        <v>1424</v>
      </c>
      <c r="B5063" t="s">
        <v>1425</v>
      </c>
      <c r="C5063">
        <v>42704.608796296299</v>
      </c>
      <c r="D5063">
        <v>80</v>
      </c>
      <c r="E5063" t="s">
        <v>13863</v>
      </c>
      <c r="F5063" t="s">
        <v>9782</v>
      </c>
      <c r="G5063" t="s">
        <v>9783</v>
      </c>
      <c r="H5063" t="s">
        <v>181</v>
      </c>
      <c r="I5063">
        <v>1.46</v>
      </c>
      <c r="J5063">
        <v>0</v>
      </c>
      <c r="K5063" t="s">
        <v>1426</v>
      </c>
      <c r="M5063" s="15">
        <f t="shared" si="600"/>
        <v>1.46</v>
      </c>
      <c r="N5063" s="13">
        <f t="shared" si="601"/>
        <v>10</v>
      </c>
      <c r="O5063" s="13">
        <f t="shared" si="602"/>
        <v>11</v>
      </c>
      <c r="P5063" s="13">
        <f t="shared" si="603"/>
        <v>2016</v>
      </c>
      <c r="Q5063" s="13">
        <f t="shared" si="604"/>
        <v>116.8</v>
      </c>
    </row>
    <row r="5064" spans="1:17" x14ac:dyDescent="0.25">
      <c r="A5064" t="s">
        <v>1424</v>
      </c>
      <c r="B5064" t="s">
        <v>1425</v>
      </c>
      <c r="C5064">
        <v>42751.334803240738</v>
      </c>
      <c r="D5064">
        <v>420</v>
      </c>
      <c r="E5064" t="s">
        <v>13863</v>
      </c>
      <c r="F5064" t="s">
        <v>9782</v>
      </c>
      <c r="G5064" t="s">
        <v>9784</v>
      </c>
      <c r="H5064" t="s">
        <v>181</v>
      </c>
      <c r="I5064">
        <v>1.46</v>
      </c>
      <c r="J5064">
        <v>0</v>
      </c>
      <c r="K5064" t="s">
        <v>1426</v>
      </c>
      <c r="M5064" s="15">
        <f t="shared" si="600"/>
        <v>1.46</v>
      </c>
      <c r="N5064" s="13">
        <f t="shared" si="601"/>
        <v>10</v>
      </c>
      <c r="O5064" s="13">
        <f t="shared" si="602"/>
        <v>1</v>
      </c>
      <c r="P5064" s="13">
        <f t="shared" si="603"/>
        <v>2017</v>
      </c>
      <c r="Q5064" s="13">
        <f t="shared" si="604"/>
        <v>613.19999999999993</v>
      </c>
    </row>
    <row r="5065" spans="1:17" x14ac:dyDescent="0.25">
      <c r="A5065" t="s">
        <v>129</v>
      </c>
      <c r="B5065" t="s">
        <v>130</v>
      </c>
      <c r="C5065">
        <v>42704.613993055558</v>
      </c>
      <c r="D5065">
        <v>15</v>
      </c>
      <c r="E5065" t="s">
        <v>13863</v>
      </c>
      <c r="F5065" t="s">
        <v>9785</v>
      </c>
      <c r="G5065" t="s">
        <v>9786</v>
      </c>
      <c r="H5065" t="s">
        <v>133</v>
      </c>
      <c r="I5065">
        <v>385.56</v>
      </c>
      <c r="J5065">
        <v>35</v>
      </c>
      <c r="K5065" t="s">
        <v>134</v>
      </c>
      <c r="M5065" s="15">
        <f t="shared" si="600"/>
        <v>250.614</v>
      </c>
      <c r="N5065" s="13">
        <f t="shared" si="601"/>
        <v>10</v>
      </c>
      <c r="O5065" s="13">
        <f t="shared" si="602"/>
        <v>11</v>
      </c>
      <c r="P5065" s="13">
        <f t="shared" si="603"/>
        <v>2016</v>
      </c>
      <c r="Q5065" s="13">
        <f t="shared" si="604"/>
        <v>3759.21</v>
      </c>
    </row>
    <row r="5066" spans="1:17" x14ac:dyDescent="0.25">
      <c r="A5066" t="s">
        <v>135</v>
      </c>
      <c r="B5066" t="s">
        <v>136</v>
      </c>
      <c r="C5066">
        <v>42704.613993055558</v>
      </c>
      <c r="D5066">
        <v>6</v>
      </c>
      <c r="E5066" t="s">
        <v>13863</v>
      </c>
      <c r="F5066" t="s">
        <v>9785</v>
      </c>
      <c r="G5066" t="s">
        <v>9786</v>
      </c>
      <c r="H5066" t="s">
        <v>133</v>
      </c>
      <c r="I5066">
        <v>345.1</v>
      </c>
      <c r="J5066">
        <v>35</v>
      </c>
      <c r="K5066" t="s">
        <v>137</v>
      </c>
      <c r="M5066" s="15">
        <f t="shared" si="600"/>
        <v>224.31500000000003</v>
      </c>
      <c r="N5066" s="13">
        <f t="shared" si="601"/>
        <v>10</v>
      </c>
      <c r="O5066" s="13">
        <f t="shared" si="602"/>
        <v>11</v>
      </c>
      <c r="P5066" s="13">
        <f t="shared" si="603"/>
        <v>2016</v>
      </c>
      <c r="Q5066" s="13">
        <f t="shared" si="604"/>
        <v>1345.89</v>
      </c>
    </row>
    <row r="5067" spans="1:17" x14ac:dyDescent="0.25">
      <c r="A5067" t="s">
        <v>8046</v>
      </c>
      <c r="B5067" t="s">
        <v>8047</v>
      </c>
      <c r="C5067">
        <v>42704.61440972222</v>
      </c>
      <c r="D5067">
        <v>3</v>
      </c>
      <c r="E5067" t="s">
        <v>13863</v>
      </c>
      <c r="F5067" t="s">
        <v>9787</v>
      </c>
      <c r="G5067" t="s">
        <v>9788</v>
      </c>
      <c r="H5067" t="s">
        <v>301</v>
      </c>
      <c r="I5067">
        <v>41.6</v>
      </c>
      <c r="J5067">
        <v>0</v>
      </c>
      <c r="K5067" t="s">
        <v>8048</v>
      </c>
      <c r="M5067" s="15">
        <f t="shared" ref="M5067:M5117" si="605">+I5067*(1-J5067/100)</f>
        <v>41.6</v>
      </c>
      <c r="N5067" s="13">
        <f t="shared" ref="N5067:N5117" si="606">+LEN(A5067)</f>
        <v>10</v>
      </c>
      <c r="O5067" s="13">
        <f t="shared" ref="O5067:O5117" si="607">+MONTH(C5067)</f>
        <v>11</v>
      </c>
      <c r="P5067" s="13">
        <f t="shared" ref="P5067:P5117" si="608">+YEAR(C5067)</f>
        <v>2016</v>
      </c>
      <c r="Q5067" s="13">
        <f t="shared" ref="Q5067:Q5117" si="609">+M5067*D5067</f>
        <v>124.80000000000001</v>
      </c>
    </row>
    <row r="5068" spans="1:17" x14ac:dyDescent="0.25">
      <c r="A5068" t="s">
        <v>9789</v>
      </c>
      <c r="B5068" t="s">
        <v>9790</v>
      </c>
      <c r="C5068">
        <v>42692.525243055556</v>
      </c>
      <c r="D5068">
        <v>100</v>
      </c>
      <c r="E5068" t="s">
        <v>113</v>
      </c>
      <c r="F5068" t="s">
        <v>9791</v>
      </c>
      <c r="G5068" t="s">
        <v>9792</v>
      </c>
      <c r="H5068" t="s">
        <v>344</v>
      </c>
      <c r="I5068">
        <v>2.875</v>
      </c>
      <c r="J5068">
        <v>0</v>
      </c>
      <c r="K5068" t="s">
        <v>2757</v>
      </c>
      <c r="M5068" s="15">
        <f t="shared" si="605"/>
        <v>2.875</v>
      </c>
      <c r="N5068" s="13">
        <f t="shared" si="606"/>
        <v>10</v>
      </c>
      <c r="O5068" s="13">
        <f t="shared" si="607"/>
        <v>11</v>
      </c>
      <c r="P5068" s="13">
        <f t="shared" si="608"/>
        <v>2016</v>
      </c>
      <c r="Q5068" s="13">
        <f t="shared" si="609"/>
        <v>287.5</v>
      </c>
    </row>
    <row r="5069" spans="1:17" x14ac:dyDescent="0.25">
      <c r="A5069" t="s">
        <v>1507</v>
      </c>
      <c r="B5069" t="s">
        <v>1508</v>
      </c>
      <c r="C5069">
        <v>42699.609317129631</v>
      </c>
      <c r="D5069">
        <v>37</v>
      </c>
      <c r="E5069" t="s">
        <v>13863</v>
      </c>
      <c r="F5069" t="s">
        <v>9793</v>
      </c>
      <c r="G5069" t="s">
        <v>9794</v>
      </c>
      <c r="H5069" t="s">
        <v>326</v>
      </c>
      <c r="I5069">
        <v>4.0599999999999996</v>
      </c>
      <c r="J5069">
        <v>0</v>
      </c>
      <c r="K5069" t="s">
        <v>535</v>
      </c>
      <c r="M5069" s="15">
        <f t="shared" si="605"/>
        <v>4.0599999999999996</v>
      </c>
      <c r="N5069" s="13">
        <f t="shared" si="606"/>
        <v>10</v>
      </c>
      <c r="O5069" s="13">
        <f t="shared" si="607"/>
        <v>11</v>
      </c>
      <c r="P5069" s="13">
        <f t="shared" si="608"/>
        <v>2016</v>
      </c>
      <c r="Q5069" s="13">
        <f t="shared" si="609"/>
        <v>150.22</v>
      </c>
    </row>
    <row r="5070" spans="1:17" x14ac:dyDescent="0.25">
      <c r="A5070" t="s">
        <v>1504</v>
      </c>
      <c r="B5070" t="s">
        <v>1505</v>
      </c>
      <c r="C5070">
        <v>42699.609317129631</v>
      </c>
      <c r="D5070">
        <v>50</v>
      </c>
      <c r="E5070" t="s">
        <v>13863</v>
      </c>
      <c r="F5070" t="s">
        <v>9793</v>
      </c>
      <c r="G5070" t="s">
        <v>9794</v>
      </c>
      <c r="H5070" t="s">
        <v>326</v>
      </c>
      <c r="I5070">
        <v>2.62</v>
      </c>
      <c r="J5070">
        <v>0</v>
      </c>
      <c r="K5070" t="s">
        <v>1506</v>
      </c>
      <c r="M5070" s="15">
        <f t="shared" si="605"/>
        <v>2.62</v>
      </c>
      <c r="N5070" s="13">
        <f t="shared" si="606"/>
        <v>10</v>
      </c>
      <c r="O5070" s="13">
        <f t="shared" si="607"/>
        <v>11</v>
      </c>
      <c r="P5070" s="13">
        <f t="shared" si="608"/>
        <v>2016</v>
      </c>
      <c r="Q5070" s="13">
        <f t="shared" si="609"/>
        <v>131</v>
      </c>
    </row>
    <row r="5071" spans="1:17" x14ac:dyDescent="0.25">
      <c r="A5071" t="s">
        <v>9795</v>
      </c>
      <c r="B5071" t="s">
        <v>9796</v>
      </c>
      <c r="C5071">
        <v>42699.610717592594</v>
      </c>
      <c r="D5071">
        <v>25</v>
      </c>
      <c r="E5071" t="s">
        <v>13863</v>
      </c>
      <c r="F5071" t="s">
        <v>9797</v>
      </c>
      <c r="G5071" t="s">
        <v>9798</v>
      </c>
      <c r="H5071" t="s">
        <v>326</v>
      </c>
      <c r="I5071">
        <v>2.77</v>
      </c>
      <c r="J5071">
        <v>0</v>
      </c>
      <c r="K5071" t="s">
        <v>9799</v>
      </c>
      <c r="M5071" s="15">
        <f t="shared" si="605"/>
        <v>2.77</v>
      </c>
      <c r="N5071" s="13">
        <f t="shared" si="606"/>
        <v>10</v>
      </c>
      <c r="O5071" s="13">
        <f t="shared" si="607"/>
        <v>11</v>
      </c>
      <c r="P5071" s="13">
        <f t="shared" si="608"/>
        <v>2016</v>
      </c>
      <c r="Q5071" s="13">
        <f t="shared" si="609"/>
        <v>69.25</v>
      </c>
    </row>
    <row r="5072" spans="1:17" x14ac:dyDescent="0.25">
      <c r="A5072" t="s">
        <v>9800</v>
      </c>
      <c r="B5072" t="s">
        <v>9801</v>
      </c>
      <c r="C5072">
        <v>42699.648738425924</v>
      </c>
      <c r="D5072">
        <v>9</v>
      </c>
      <c r="E5072" t="s">
        <v>13863</v>
      </c>
      <c r="F5072" t="s">
        <v>9607</v>
      </c>
      <c r="G5072" t="s">
        <v>9802</v>
      </c>
      <c r="H5072" t="s">
        <v>33</v>
      </c>
      <c r="I5072">
        <v>731</v>
      </c>
      <c r="J5072">
        <v>0</v>
      </c>
      <c r="K5072" t="s">
        <v>9803</v>
      </c>
      <c r="M5072" s="15">
        <f t="shared" si="605"/>
        <v>731</v>
      </c>
      <c r="N5072" s="13">
        <f t="shared" si="606"/>
        <v>10</v>
      </c>
      <c r="O5072" s="13">
        <f t="shared" si="607"/>
        <v>11</v>
      </c>
      <c r="P5072" s="13">
        <f t="shared" si="608"/>
        <v>2016</v>
      </c>
      <c r="Q5072" s="13">
        <f t="shared" si="609"/>
        <v>6579</v>
      </c>
    </row>
    <row r="5073" spans="1:17" x14ac:dyDescent="0.25">
      <c r="A5073" t="s">
        <v>1684</v>
      </c>
      <c r="B5073" t="s">
        <v>1685</v>
      </c>
      <c r="C5073">
        <v>42703.622916666667</v>
      </c>
      <c r="D5073">
        <v>30</v>
      </c>
      <c r="E5073" t="s">
        <v>13863</v>
      </c>
      <c r="F5073" t="s">
        <v>9804</v>
      </c>
      <c r="G5073" t="s">
        <v>9805</v>
      </c>
      <c r="H5073" t="s">
        <v>1602</v>
      </c>
      <c r="I5073">
        <v>37.1</v>
      </c>
      <c r="J5073">
        <v>0</v>
      </c>
      <c r="K5073" t="s">
        <v>1686</v>
      </c>
      <c r="M5073" s="15">
        <f t="shared" si="605"/>
        <v>37.1</v>
      </c>
      <c r="N5073" s="13">
        <f t="shared" si="606"/>
        <v>10</v>
      </c>
      <c r="O5073" s="13">
        <f t="shared" si="607"/>
        <v>11</v>
      </c>
      <c r="P5073" s="13">
        <f t="shared" si="608"/>
        <v>2016</v>
      </c>
      <c r="Q5073" s="13">
        <f t="shared" si="609"/>
        <v>1113</v>
      </c>
    </row>
    <row r="5074" spans="1:17" x14ac:dyDescent="0.25">
      <c r="A5074" t="s">
        <v>9806</v>
      </c>
      <c r="B5074" t="s">
        <v>9807</v>
      </c>
      <c r="C5074">
        <v>42702.673356481479</v>
      </c>
      <c r="D5074">
        <v>1</v>
      </c>
      <c r="E5074" t="s">
        <v>13863</v>
      </c>
      <c r="F5074" t="s">
        <v>9808</v>
      </c>
      <c r="G5074" t="s">
        <v>9809</v>
      </c>
      <c r="H5074" t="s">
        <v>65</v>
      </c>
      <c r="I5074">
        <v>81.12</v>
      </c>
      <c r="J5074">
        <v>0</v>
      </c>
      <c r="K5074" t="s">
        <v>9810</v>
      </c>
      <c r="M5074" s="15">
        <f t="shared" si="605"/>
        <v>81.12</v>
      </c>
      <c r="N5074" s="13">
        <f t="shared" si="606"/>
        <v>10</v>
      </c>
      <c r="O5074" s="13">
        <f t="shared" si="607"/>
        <v>11</v>
      </c>
      <c r="P5074" s="13">
        <f t="shared" si="608"/>
        <v>2016</v>
      </c>
      <c r="Q5074" s="13">
        <f t="shared" si="609"/>
        <v>81.12</v>
      </c>
    </row>
    <row r="5075" spans="1:17" x14ac:dyDescent="0.25">
      <c r="A5075" t="s">
        <v>9811</v>
      </c>
      <c r="B5075" t="s">
        <v>9812</v>
      </c>
      <c r="C5075">
        <v>42702.673356481479</v>
      </c>
      <c r="D5075">
        <v>1</v>
      </c>
      <c r="E5075" t="s">
        <v>13863</v>
      </c>
      <c r="F5075" t="s">
        <v>9808</v>
      </c>
      <c r="G5075" t="s">
        <v>9809</v>
      </c>
      <c r="H5075" t="s">
        <v>65</v>
      </c>
      <c r="I5075">
        <v>86.33</v>
      </c>
      <c r="J5075">
        <v>0</v>
      </c>
      <c r="K5075" t="s">
        <v>9813</v>
      </c>
      <c r="M5075" s="15">
        <f t="shared" si="605"/>
        <v>86.33</v>
      </c>
      <c r="N5075" s="13">
        <f t="shared" si="606"/>
        <v>10</v>
      </c>
      <c r="O5075" s="13">
        <f t="shared" si="607"/>
        <v>11</v>
      </c>
      <c r="P5075" s="13">
        <f t="shared" si="608"/>
        <v>2016</v>
      </c>
      <c r="Q5075" s="13">
        <f t="shared" si="609"/>
        <v>86.33</v>
      </c>
    </row>
    <row r="5076" spans="1:17" x14ac:dyDescent="0.25">
      <c r="A5076" t="s">
        <v>9814</v>
      </c>
      <c r="B5076" t="s">
        <v>9815</v>
      </c>
      <c r="C5076">
        <v>42702.673356481479</v>
      </c>
      <c r="D5076">
        <v>1</v>
      </c>
      <c r="E5076" t="s">
        <v>13863</v>
      </c>
      <c r="F5076" t="s">
        <v>9808</v>
      </c>
      <c r="G5076" t="s">
        <v>9809</v>
      </c>
      <c r="H5076" t="s">
        <v>65</v>
      </c>
      <c r="I5076">
        <v>97.41</v>
      </c>
      <c r="J5076">
        <v>0</v>
      </c>
      <c r="K5076" t="s">
        <v>9816</v>
      </c>
      <c r="M5076" s="15">
        <f t="shared" si="605"/>
        <v>97.41</v>
      </c>
      <c r="N5076" s="13">
        <f t="shared" si="606"/>
        <v>10</v>
      </c>
      <c r="O5076" s="13">
        <f t="shared" si="607"/>
        <v>11</v>
      </c>
      <c r="P5076" s="13">
        <f t="shared" si="608"/>
        <v>2016</v>
      </c>
      <c r="Q5076" s="13">
        <f t="shared" si="609"/>
        <v>97.41</v>
      </c>
    </row>
    <row r="5077" spans="1:17" x14ac:dyDescent="0.25">
      <c r="A5077" t="s">
        <v>834</v>
      </c>
      <c r="B5077" t="s">
        <v>835</v>
      </c>
      <c r="C5077">
        <v>42703.621203703704</v>
      </c>
      <c r="D5077">
        <v>6</v>
      </c>
      <c r="E5077" t="s">
        <v>13863</v>
      </c>
      <c r="F5077" t="s">
        <v>9817</v>
      </c>
      <c r="G5077" t="s">
        <v>9818</v>
      </c>
      <c r="H5077" t="s">
        <v>319</v>
      </c>
      <c r="I5077">
        <v>19.745000000000001</v>
      </c>
      <c r="J5077">
        <v>10</v>
      </c>
      <c r="K5077" t="s">
        <v>836</v>
      </c>
      <c r="M5077" s="15">
        <f t="shared" si="605"/>
        <v>17.770500000000002</v>
      </c>
      <c r="N5077" s="13">
        <f t="shared" si="606"/>
        <v>10</v>
      </c>
      <c r="O5077" s="13">
        <f t="shared" si="607"/>
        <v>11</v>
      </c>
      <c r="P5077" s="13">
        <f t="shared" si="608"/>
        <v>2016</v>
      </c>
      <c r="Q5077" s="13">
        <f t="shared" si="609"/>
        <v>106.62300000000002</v>
      </c>
    </row>
    <row r="5078" spans="1:17" x14ac:dyDescent="0.25">
      <c r="A5078" t="s">
        <v>829</v>
      </c>
      <c r="B5078" t="s">
        <v>830</v>
      </c>
      <c r="C5078">
        <v>42703.621203703704</v>
      </c>
      <c r="D5078">
        <v>2</v>
      </c>
      <c r="E5078" t="s">
        <v>13863</v>
      </c>
      <c r="F5078" t="s">
        <v>9817</v>
      </c>
      <c r="G5078" t="s">
        <v>9818</v>
      </c>
      <c r="H5078" t="s">
        <v>319</v>
      </c>
      <c r="I5078">
        <v>189.94</v>
      </c>
      <c r="J5078">
        <v>10</v>
      </c>
      <c r="K5078" t="s">
        <v>833</v>
      </c>
      <c r="M5078" s="15">
        <f t="shared" si="605"/>
        <v>170.946</v>
      </c>
      <c r="N5078" s="13">
        <f t="shared" si="606"/>
        <v>10</v>
      </c>
      <c r="O5078" s="13">
        <f t="shared" si="607"/>
        <v>11</v>
      </c>
      <c r="P5078" s="13">
        <f t="shared" si="608"/>
        <v>2016</v>
      </c>
      <c r="Q5078" s="13">
        <f t="shared" si="609"/>
        <v>341.892</v>
      </c>
    </row>
    <row r="5079" spans="1:17" x14ac:dyDescent="0.25">
      <c r="A5079" t="s">
        <v>9819</v>
      </c>
      <c r="B5079" t="s">
        <v>9820</v>
      </c>
      <c r="C5079">
        <v>42713.712002314816</v>
      </c>
      <c r="D5079">
        <v>10</v>
      </c>
      <c r="E5079" t="s">
        <v>13863</v>
      </c>
      <c r="F5079" t="s">
        <v>9821</v>
      </c>
      <c r="G5079" t="s">
        <v>9822</v>
      </c>
      <c r="H5079" t="s">
        <v>651</v>
      </c>
      <c r="I5079">
        <v>44</v>
      </c>
      <c r="J5079">
        <v>40</v>
      </c>
      <c r="K5079" t="s">
        <v>9823</v>
      </c>
      <c r="M5079" s="15">
        <f t="shared" si="605"/>
        <v>26.4</v>
      </c>
      <c r="N5079" s="13">
        <f t="shared" si="606"/>
        <v>10</v>
      </c>
      <c r="O5079" s="13">
        <f t="shared" si="607"/>
        <v>12</v>
      </c>
      <c r="P5079" s="13">
        <f t="shared" si="608"/>
        <v>2016</v>
      </c>
      <c r="Q5079" s="13">
        <f t="shared" si="609"/>
        <v>264</v>
      </c>
    </row>
    <row r="5080" spans="1:17" x14ac:dyDescent="0.25">
      <c r="A5080" t="s">
        <v>9824</v>
      </c>
      <c r="B5080" t="s">
        <v>9825</v>
      </c>
      <c r="C5080">
        <v>42713.712002314816</v>
      </c>
      <c r="D5080">
        <v>2</v>
      </c>
      <c r="E5080" t="s">
        <v>13863</v>
      </c>
      <c r="F5080" t="s">
        <v>9821</v>
      </c>
      <c r="G5080" t="s">
        <v>9822</v>
      </c>
      <c r="H5080" t="s">
        <v>651</v>
      </c>
      <c r="I5080">
        <v>32.4</v>
      </c>
      <c r="J5080">
        <v>0</v>
      </c>
      <c r="K5080" t="s">
        <v>9826</v>
      </c>
      <c r="M5080" s="15">
        <f t="shared" si="605"/>
        <v>32.4</v>
      </c>
      <c r="N5080" s="13">
        <f t="shared" si="606"/>
        <v>10</v>
      </c>
      <c r="O5080" s="13">
        <f t="shared" si="607"/>
        <v>12</v>
      </c>
      <c r="P5080" s="13">
        <f t="shared" si="608"/>
        <v>2016</v>
      </c>
      <c r="Q5080" s="13">
        <f t="shared" si="609"/>
        <v>64.8</v>
      </c>
    </row>
    <row r="5081" spans="1:17" x14ac:dyDescent="0.25">
      <c r="A5081" t="s">
        <v>8877</v>
      </c>
      <c r="B5081" t="s">
        <v>8878</v>
      </c>
      <c r="C5081">
        <v>42713.691817129627</v>
      </c>
      <c r="D5081">
        <v>6</v>
      </c>
      <c r="E5081" t="s">
        <v>13863</v>
      </c>
      <c r="F5081" t="s">
        <v>9827</v>
      </c>
      <c r="G5081" t="s">
        <v>9828</v>
      </c>
      <c r="H5081" t="s">
        <v>65</v>
      </c>
      <c r="I5081">
        <v>35</v>
      </c>
      <c r="J5081">
        <v>25</v>
      </c>
      <c r="K5081" t="s">
        <v>8881</v>
      </c>
      <c r="M5081" s="15">
        <f t="shared" si="605"/>
        <v>26.25</v>
      </c>
      <c r="N5081" s="13">
        <f t="shared" si="606"/>
        <v>10</v>
      </c>
      <c r="O5081" s="13">
        <f t="shared" si="607"/>
        <v>12</v>
      </c>
      <c r="P5081" s="13">
        <f t="shared" si="608"/>
        <v>2016</v>
      </c>
      <c r="Q5081" s="13">
        <f t="shared" si="609"/>
        <v>157.5</v>
      </c>
    </row>
    <row r="5082" spans="1:17" x14ac:dyDescent="0.25">
      <c r="A5082" t="s">
        <v>4358</v>
      </c>
      <c r="B5082" t="s">
        <v>4359</v>
      </c>
      <c r="C5082">
        <v>42709.661412037036</v>
      </c>
      <c r="D5082">
        <v>24</v>
      </c>
      <c r="E5082" t="s">
        <v>13863</v>
      </c>
      <c r="F5082" t="s">
        <v>9827</v>
      </c>
      <c r="G5082" t="s">
        <v>9829</v>
      </c>
      <c r="H5082" t="s">
        <v>65</v>
      </c>
      <c r="I5082">
        <v>9.9499999999999993</v>
      </c>
      <c r="J5082">
        <v>0</v>
      </c>
      <c r="K5082" t="s">
        <v>4360</v>
      </c>
      <c r="M5082" s="15">
        <f t="shared" si="605"/>
        <v>9.9499999999999993</v>
      </c>
      <c r="N5082" s="13">
        <f t="shared" si="606"/>
        <v>10</v>
      </c>
      <c r="O5082" s="13">
        <f t="shared" si="607"/>
        <v>12</v>
      </c>
      <c r="P5082" s="13">
        <f t="shared" si="608"/>
        <v>2016</v>
      </c>
      <c r="Q5082" s="13">
        <f t="shared" si="609"/>
        <v>238.79999999999998</v>
      </c>
    </row>
    <row r="5083" spans="1:17" x14ac:dyDescent="0.25">
      <c r="A5083" t="s">
        <v>263</v>
      </c>
      <c r="B5083" t="s">
        <v>264</v>
      </c>
      <c r="C5083">
        <v>42709.661412037036</v>
      </c>
      <c r="D5083">
        <v>24</v>
      </c>
      <c r="E5083" t="s">
        <v>13863</v>
      </c>
      <c r="F5083" t="s">
        <v>9827</v>
      </c>
      <c r="G5083" t="s">
        <v>9829</v>
      </c>
      <c r="H5083" t="s">
        <v>65</v>
      </c>
      <c r="I5083">
        <v>3.6</v>
      </c>
      <c r="J5083">
        <v>0</v>
      </c>
      <c r="K5083" t="s">
        <v>265</v>
      </c>
      <c r="M5083" s="15">
        <f t="shared" si="605"/>
        <v>3.6</v>
      </c>
      <c r="N5083" s="13">
        <f t="shared" si="606"/>
        <v>10</v>
      </c>
      <c r="O5083" s="13">
        <f t="shared" si="607"/>
        <v>12</v>
      </c>
      <c r="P5083" s="13">
        <f t="shared" si="608"/>
        <v>2016</v>
      </c>
      <c r="Q5083" s="13">
        <f t="shared" si="609"/>
        <v>86.4</v>
      </c>
    </row>
    <row r="5084" spans="1:17" x14ac:dyDescent="0.25">
      <c r="A5084" t="s">
        <v>9830</v>
      </c>
      <c r="B5084" t="s">
        <v>9831</v>
      </c>
      <c r="C5084">
        <v>42713.691817129627</v>
      </c>
      <c r="D5084">
        <v>100</v>
      </c>
      <c r="E5084" t="s">
        <v>13863</v>
      </c>
      <c r="F5084" t="s">
        <v>9827</v>
      </c>
      <c r="G5084" t="s">
        <v>9828</v>
      </c>
      <c r="H5084" t="s">
        <v>65</v>
      </c>
      <c r="I5084">
        <v>3.4</v>
      </c>
      <c r="J5084">
        <v>0</v>
      </c>
      <c r="K5084" t="s">
        <v>9832</v>
      </c>
      <c r="M5084" s="15">
        <f t="shared" si="605"/>
        <v>3.4</v>
      </c>
      <c r="N5084" s="13">
        <f t="shared" si="606"/>
        <v>10</v>
      </c>
      <c r="O5084" s="13">
        <f t="shared" si="607"/>
        <v>12</v>
      </c>
      <c r="P5084" s="13">
        <f t="shared" si="608"/>
        <v>2016</v>
      </c>
      <c r="Q5084" s="13">
        <f t="shared" si="609"/>
        <v>340</v>
      </c>
    </row>
    <row r="5085" spans="1:17" x14ac:dyDescent="0.25">
      <c r="A5085" t="s">
        <v>9533</v>
      </c>
      <c r="B5085" t="s">
        <v>9534</v>
      </c>
      <c r="C5085">
        <v>42713.701921296299</v>
      </c>
      <c r="D5085">
        <v>1</v>
      </c>
      <c r="E5085" t="s">
        <v>13863</v>
      </c>
      <c r="F5085" t="s">
        <v>9827</v>
      </c>
      <c r="G5085" t="s">
        <v>9833</v>
      </c>
      <c r="H5085" t="s">
        <v>65</v>
      </c>
      <c r="I5085">
        <v>9.9</v>
      </c>
      <c r="J5085">
        <v>15</v>
      </c>
      <c r="K5085" t="s">
        <v>9537</v>
      </c>
      <c r="M5085" s="15">
        <f t="shared" si="605"/>
        <v>8.4150000000000009</v>
      </c>
      <c r="N5085" s="13">
        <f t="shared" si="606"/>
        <v>10</v>
      </c>
      <c r="O5085" s="13">
        <f t="shared" si="607"/>
        <v>12</v>
      </c>
      <c r="P5085" s="13">
        <f t="shared" si="608"/>
        <v>2016</v>
      </c>
      <c r="Q5085" s="13">
        <f t="shared" si="609"/>
        <v>8.4150000000000009</v>
      </c>
    </row>
    <row r="5086" spans="1:17" x14ac:dyDescent="0.25">
      <c r="A5086" t="s">
        <v>2763</v>
      </c>
      <c r="B5086" t="s">
        <v>2764</v>
      </c>
      <c r="C5086">
        <v>42713.691817129627</v>
      </c>
      <c r="D5086">
        <v>48</v>
      </c>
      <c r="E5086" t="s">
        <v>113</v>
      </c>
      <c r="F5086" t="s">
        <v>9827</v>
      </c>
      <c r="G5086" t="s">
        <v>9828</v>
      </c>
      <c r="H5086" t="s">
        <v>65</v>
      </c>
      <c r="I5086">
        <v>5.25</v>
      </c>
      <c r="J5086">
        <v>0</v>
      </c>
      <c r="K5086" t="s">
        <v>2766</v>
      </c>
      <c r="M5086" s="15">
        <f t="shared" si="605"/>
        <v>5.25</v>
      </c>
      <c r="N5086" s="13">
        <f t="shared" si="606"/>
        <v>10</v>
      </c>
      <c r="O5086" s="13">
        <f t="shared" si="607"/>
        <v>12</v>
      </c>
      <c r="P5086" s="13">
        <f t="shared" si="608"/>
        <v>2016</v>
      </c>
      <c r="Q5086" s="13">
        <f t="shared" si="609"/>
        <v>252</v>
      </c>
    </row>
    <row r="5087" spans="1:17" x14ac:dyDescent="0.25">
      <c r="A5087" t="s">
        <v>6886</v>
      </c>
      <c r="B5087" t="s">
        <v>6887</v>
      </c>
      <c r="C5087">
        <v>42713.691817129627</v>
      </c>
      <c r="D5087">
        <v>200</v>
      </c>
      <c r="E5087" t="s">
        <v>13863</v>
      </c>
      <c r="F5087" t="s">
        <v>9827</v>
      </c>
      <c r="G5087" t="s">
        <v>9828</v>
      </c>
      <c r="H5087" t="s">
        <v>65</v>
      </c>
      <c r="I5087">
        <v>0.88</v>
      </c>
      <c r="J5087">
        <v>0</v>
      </c>
      <c r="K5087" t="s">
        <v>3948</v>
      </c>
      <c r="M5087" s="15">
        <f t="shared" si="605"/>
        <v>0.88</v>
      </c>
      <c r="N5087" s="13">
        <f t="shared" si="606"/>
        <v>10</v>
      </c>
      <c r="O5087" s="13">
        <f t="shared" si="607"/>
        <v>12</v>
      </c>
      <c r="P5087" s="13">
        <f t="shared" si="608"/>
        <v>2016</v>
      </c>
      <c r="Q5087" s="13">
        <f t="shared" si="609"/>
        <v>176</v>
      </c>
    </row>
    <row r="5088" spans="1:17" x14ac:dyDescent="0.25">
      <c r="A5088" t="s">
        <v>4002</v>
      </c>
      <c r="B5088" t="s">
        <v>4003</v>
      </c>
      <c r="C5088">
        <v>42713.691817129627</v>
      </c>
      <c r="D5088">
        <v>25</v>
      </c>
      <c r="E5088" t="s">
        <v>13863</v>
      </c>
      <c r="F5088" t="s">
        <v>9827</v>
      </c>
      <c r="G5088" t="s">
        <v>9828</v>
      </c>
      <c r="H5088" t="s">
        <v>65</v>
      </c>
      <c r="I5088">
        <v>4.5999999999999996</v>
      </c>
      <c r="J5088">
        <v>0</v>
      </c>
      <c r="K5088" t="s">
        <v>4005</v>
      </c>
      <c r="M5088" s="15">
        <f t="shared" si="605"/>
        <v>4.5999999999999996</v>
      </c>
      <c r="N5088" s="13">
        <f t="shared" si="606"/>
        <v>10</v>
      </c>
      <c r="O5088" s="13">
        <f t="shared" si="607"/>
        <v>12</v>
      </c>
      <c r="P5088" s="13">
        <f t="shared" si="608"/>
        <v>2016</v>
      </c>
      <c r="Q5088" s="13">
        <f t="shared" si="609"/>
        <v>114.99999999999999</v>
      </c>
    </row>
    <row r="5089" spans="1:17" x14ac:dyDescent="0.25">
      <c r="A5089" t="s">
        <v>8972</v>
      </c>
      <c r="B5089" t="s">
        <v>8973</v>
      </c>
      <c r="C5089">
        <v>42713.691817129627</v>
      </c>
      <c r="D5089">
        <v>5</v>
      </c>
      <c r="E5089" t="s">
        <v>13863</v>
      </c>
      <c r="F5089" t="s">
        <v>9827</v>
      </c>
      <c r="G5089" t="s">
        <v>9828</v>
      </c>
      <c r="H5089" t="s">
        <v>65</v>
      </c>
      <c r="I5089">
        <v>6.16</v>
      </c>
      <c r="J5089">
        <v>0</v>
      </c>
      <c r="K5089" t="s">
        <v>8974</v>
      </c>
      <c r="M5089" s="15">
        <f t="shared" si="605"/>
        <v>6.16</v>
      </c>
      <c r="N5089" s="13">
        <f t="shared" si="606"/>
        <v>10</v>
      </c>
      <c r="O5089" s="13">
        <f t="shared" si="607"/>
        <v>12</v>
      </c>
      <c r="P5089" s="13">
        <f t="shared" si="608"/>
        <v>2016</v>
      </c>
      <c r="Q5089" s="13">
        <f t="shared" si="609"/>
        <v>30.8</v>
      </c>
    </row>
    <row r="5090" spans="1:17" x14ac:dyDescent="0.25">
      <c r="A5090" t="s">
        <v>3021</v>
      </c>
      <c r="B5090" t="s">
        <v>3022</v>
      </c>
      <c r="C5090">
        <v>42713.691817129627</v>
      </c>
      <c r="D5090">
        <v>10</v>
      </c>
      <c r="E5090" t="s">
        <v>113</v>
      </c>
      <c r="F5090" t="s">
        <v>9827</v>
      </c>
      <c r="G5090" t="s">
        <v>9828</v>
      </c>
      <c r="H5090" t="s">
        <v>65</v>
      </c>
      <c r="I5090">
        <v>3.55</v>
      </c>
      <c r="J5090">
        <v>0</v>
      </c>
      <c r="K5090" t="s">
        <v>3023</v>
      </c>
      <c r="M5090" s="15">
        <f t="shared" si="605"/>
        <v>3.55</v>
      </c>
      <c r="N5090" s="13">
        <f t="shared" si="606"/>
        <v>10</v>
      </c>
      <c r="O5090" s="13">
        <f t="shared" si="607"/>
        <v>12</v>
      </c>
      <c r="P5090" s="13">
        <f t="shared" si="608"/>
        <v>2016</v>
      </c>
      <c r="Q5090" s="13">
        <f t="shared" si="609"/>
        <v>35.5</v>
      </c>
    </row>
    <row r="5091" spans="1:17" x14ac:dyDescent="0.25">
      <c r="A5091" t="s">
        <v>9834</v>
      </c>
      <c r="B5091" t="s">
        <v>9835</v>
      </c>
      <c r="C5091">
        <v>42713.691817129627</v>
      </c>
      <c r="D5091">
        <v>5</v>
      </c>
      <c r="E5091" t="s">
        <v>113</v>
      </c>
      <c r="F5091" t="s">
        <v>9827</v>
      </c>
      <c r="G5091" t="s">
        <v>9828</v>
      </c>
      <c r="H5091" t="s">
        <v>65</v>
      </c>
      <c r="I5091">
        <v>8.1999999999999993</v>
      </c>
      <c r="J5091">
        <v>0</v>
      </c>
      <c r="K5091" t="s">
        <v>9836</v>
      </c>
      <c r="M5091" s="15">
        <f t="shared" si="605"/>
        <v>8.1999999999999993</v>
      </c>
      <c r="N5091" s="13">
        <f t="shared" si="606"/>
        <v>10</v>
      </c>
      <c r="O5091" s="13">
        <f t="shared" si="607"/>
        <v>12</v>
      </c>
      <c r="P5091" s="13">
        <f t="shared" si="608"/>
        <v>2016</v>
      </c>
      <c r="Q5091" s="13">
        <f t="shared" si="609"/>
        <v>41</v>
      </c>
    </row>
    <row r="5092" spans="1:17" x14ac:dyDescent="0.25">
      <c r="A5092" t="s">
        <v>9837</v>
      </c>
      <c r="B5092" t="s">
        <v>9838</v>
      </c>
      <c r="C5092">
        <v>42713.691817129627</v>
      </c>
      <c r="D5092">
        <v>1</v>
      </c>
      <c r="E5092" t="s">
        <v>13863</v>
      </c>
      <c r="F5092" t="s">
        <v>9827</v>
      </c>
      <c r="G5092" t="s">
        <v>9828</v>
      </c>
      <c r="H5092" t="s">
        <v>65</v>
      </c>
      <c r="I5092">
        <v>304.3</v>
      </c>
      <c r="J5092">
        <v>50</v>
      </c>
      <c r="K5092" t="s">
        <v>9839</v>
      </c>
      <c r="M5092" s="15">
        <f t="shared" si="605"/>
        <v>152.15</v>
      </c>
      <c r="N5092" s="13">
        <f t="shared" si="606"/>
        <v>10</v>
      </c>
      <c r="O5092" s="13">
        <f t="shared" si="607"/>
        <v>12</v>
      </c>
      <c r="P5092" s="13">
        <f t="shared" si="608"/>
        <v>2016</v>
      </c>
      <c r="Q5092" s="13">
        <f t="shared" si="609"/>
        <v>152.15</v>
      </c>
    </row>
    <row r="5093" spans="1:17" x14ac:dyDescent="0.25">
      <c r="A5093" t="s">
        <v>5841</v>
      </c>
      <c r="B5093" t="s">
        <v>5842</v>
      </c>
      <c r="C5093">
        <v>42713.708680555559</v>
      </c>
      <c r="D5093">
        <v>4</v>
      </c>
      <c r="E5093" t="s">
        <v>13863</v>
      </c>
      <c r="F5093" t="s">
        <v>9840</v>
      </c>
      <c r="G5093" t="s">
        <v>9841</v>
      </c>
      <c r="H5093" t="s">
        <v>444</v>
      </c>
      <c r="I5093">
        <v>14.3</v>
      </c>
      <c r="J5093">
        <v>0</v>
      </c>
      <c r="K5093" t="s">
        <v>5843</v>
      </c>
      <c r="M5093" s="15">
        <f t="shared" si="605"/>
        <v>14.3</v>
      </c>
      <c r="N5093" s="13">
        <f t="shared" si="606"/>
        <v>10</v>
      </c>
      <c r="O5093" s="13">
        <f t="shared" si="607"/>
        <v>12</v>
      </c>
      <c r="P5093" s="13">
        <f t="shared" si="608"/>
        <v>2016</v>
      </c>
      <c r="Q5093" s="13">
        <f t="shared" si="609"/>
        <v>57.2</v>
      </c>
    </row>
    <row r="5094" spans="1:17" x14ac:dyDescent="0.25">
      <c r="A5094" t="s">
        <v>9842</v>
      </c>
      <c r="B5094" t="s">
        <v>9843</v>
      </c>
      <c r="C5094">
        <v>42713.708680555559</v>
      </c>
      <c r="D5094">
        <v>50</v>
      </c>
      <c r="E5094" t="s">
        <v>13863</v>
      </c>
      <c r="F5094" t="s">
        <v>9840</v>
      </c>
      <c r="G5094" t="s">
        <v>9841</v>
      </c>
      <c r="H5094" t="s">
        <v>444</v>
      </c>
      <c r="I5094">
        <v>19.8</v>
      </c>
      <c r="J5094">
        <v>35</v>
      </c>
      <c r="K5094" t="s">
        <v>9844</v>
      </c>
      <c r="M5094" s="15">
        <f t="shared" si="605"/>
        <v>12.870000000000001</v>
      </c>
      <c r="N5094" s="13">
        <f t="shared" si="606"/>
        <v>10</v>
      </c>
      <c r="O5094" s="13">
        <f t="shared" si="607"/>
        <v>12</v>
      </c>
      <c r="P5094" s="13">
        <f t="shared" si="608"/>
        <v>2016</v>
      </c>
      <c r="Q5094" s="13">
        <f t="shared" si="609"/>
        <v>643.5</v>
      </c>
    </row>
    <row r="5095" spans="1:17" x14ac:dyDescent="0.25">
      <c r="A5095" t="s">
        <v>9845</v>
      </c>
      <c r="B5095" t="s">
        <v>9846</v>
      </c>
      <c r="C5095">
        <v>42713.708680555559</v>
      </c>
      <c r="D5095">
        <v>5</v>
      </c>
      <c r="E5095" t="s">
        <v>13863</v>
      </c>
      <c r="F5095" t="s">
        <v>9840</v>
      </c>
      <c r="G5095" t="s">
        <v>9841</v>
      </c>
      <c r="H5095" t="s">
        <v>444</v>
      </c>
      <c r="I5095">
        <v>35.42</v>
      </c>
      <c r="J5095">
        <v>35</v>
      </c>
      <c r="K5095" t="s">
        <v>9847</v>
      </c>
      <c r="M5095" s="15">
        <f t="shared" si="605"/>
        <v>23.023000000000003</v>
      </c>
      <c r="N5095" s="13">
        <f t="shared" si="606"/>
        <v>10</v>
      </c>
      <c r="O5095" s="13">
        <f t="shared" si="607"/>
        <v>12</v>
      </c>
      <c r="P5095" s="13">
        <f t="shared" si="608"/>
        <v>2016</v>
      </c>
      <c r="Q5095" s="13">
        <f t="shared" si="609"/>
        <v>115.11500000000001</v>
      </c>
    </row>
    <row r="5096" spans="1:17" x14ac:dyDescent="0.25">
      <c r="A5096" t="s">
        <v>1191</v>
      </c>
      <c r="B5096" t="s">
        <v>1192</v>
      </c>
      <c r="C5096">
        <v>42713.708680555559</v>
      </c>
      <c r="D5096">
        <v>50</v>
      </c>
      <c r="E5096" t="s">
        <v>13863</v>
      </c>
      <c r="F5096" t="s">
        <v>9840</v>
      </c>
      <c r="G5096" t="s">
        <v>9841</v>
      </c>
      <c r="H5096" t="s">
        <v>444</v>
      </c>
      <c r="I5096">
        <v>4.84</v>
      </c>
      <c r="J5096">
        <v>35</v>
      </c>
      <c r="K5096" t="s">
        <v>1193</v>
      </c>
      <c r="M5096" s="15">
        <f t="shared" si="605"/>
        <v>3.1459999999999999</v>
      </c>
      <c r="N5096" s="13">
        <f t="shared" si="606"/>
        <v>10</v>
      </c>
      <c r="O5096" s="13">
        <f t="shared" si="607"/>
        <v>12</v>
      </c>
      <c r="P5096" s="13">
        <f t="shared" si="608"/>
        <v>2016</v>
      </c>
      <c r="Q5096" s="13">
        <f t="shared" si="609"/>
        <v>157.29999999999998</v>
      </c>
    </row>
    <row r="5097" spans="1:17" x14ac:dyDescent="0.25">
      <c r="A5097" t="s">
        <v>5844</v>
      </c>
      <c r="B5097" t="s">
        <v>5845</v>
      </c>
      <c r="C5097">
        <v>42713.708680555559</v>
      </c>
      <c r="D5097">
        <v>15</v>
      </c>
      <c r="E5097" t="s">
        <v>13863</v>
      </c>
      <c r="F5097" t="s">
        <v>9840</v>
      </c>
      <c r="G5097" t="s">
        <v>9841</v>
      </c>
      <c r="H5097" t="s">
        <v>444</v>
      </c>
      <c r="I5097">
        <v>0</v>
      </c>
      <c r="J5097">
        <v>0</v>
      </c>
      <c r="K5097" t="s">
        <v>5846</v>
      </c>
      <c r="M5097" s="15">
        <f t="shared" si="605"/>
        <v>0</v>
      </c>
      <c r="N5097" s="13">
        <f t="shared" si="606"/>
        <v>10</v>
      </c>
      <c r="O5097" s="13">
        <f t="shared" si="607"/>
        <v>12</v>
      </c>
      <c r="P5097" s="13">
        <f t="shared" si="608"/>
        <v>2016</v>
      </c>
      <c r="Q5097" s="13">
        <f t="shared" si="609"/>
        <v>0</v>
      </c>
    </row>
    <row r="5098" spans="1:17" x14ac:dyDescent="0.25">
      <c r="A5098" t="s">
        <v>1533</v>
      </c>
      <c r="B5098" t="s">
        <v>1534</v>
      </c>
      <c r="C5098">
        <v>42713.708680555559</v>
      </c>
      <c r="D5098">
        <v>70</v>
      </c>
      <c r="E5098" t="s">
        <v>13863</v>
      </c>
      <c r="F5098" t="s">
        <v>9840</v>
      </c>
      <c r="G5098" t="s">
        <v>9841</v>
      </c>
      <c r="H5098" t="s">
        <v>444</v>
      </c>
      <c r="I5098">
        <v>24.2</v>
      </c>
      <c r="J5098">
        <v>35</v>
      </c>
      <c r="K5098" t="s">
        <v>1535</v>
      </c>
      <c r="M5098" s="15">
        <f t="shared" si="605"/>
        <v>15.73</v>
      </c>
      <c r="N5098" s="13">
        <f t="shared" si="606"/>
        <v>10</v>
      </c>
      <c r="O5098" s="13">
        <f t="shared" si="607"/>
        <v>12</v>
      </c>
      <c r="P5098" s="13">
        <f t="shared" si="608"/>
        <v>2016</v>
      </c>
      <c r="Q5098" s="13">
        <f t="shared" si="609"/>
        <v>1101.1000000000001</v>
      </c>
    </row>
    <row r="5099" spans="1:17" x14ac:dyDescent="0.25">
      <c r="A5099" t="s">
        <v>9848</v>
      </c>
      <c r="B5099" t="s">
        <v>9849</v>
      </c>
      <c r="C5099">
        <v>42713.708680555559</v>
      </c>
      <c r="D5099">
        <v>5</v>
      </c>
      <c r="E5099" t="s">
        <v>13863</v>
      </c>
      <c r="F5099" t="s">
        <v>9840</v>
      </c>
      <c r="G5099" t="s">
        <v>9841</v>
      </c>
      <c r="H5099" t="s">
        <v>444</v>
      </c>
      <c r="I5099">
        <v>57.64</v>
      </c>
      <c r="J5099">
        <v>35</v>
      </c>
      <c r="K5099" t="s">
        <v>9850</v>
      </c>
      <c r="M5099" s="15">
        <f t="shared" si="605"/>
        <v>37.466000000000001</v>
      </c>
      <c r="N5099" s="13">
        <f t="shared" si="606"/>
        <v>10</v>
      </c>
      <c r="O5099" s="13">
        <f t="shared" si="607"/>
        <v>12</v>
      </c>
      <c r="P5099" s="13">
        <f t="shared" si="608"/>
        <v>2016</v>
      </c>
      <c r="Q5099" s="13">
        <f t="shared" si="609"/>
        <v>187.33</v>
      </c>
    </row>
    <row r="5100" spans="1:17" x14ac:dyDescent="0.25">
      <c r="A5100" t="s">
        <v>9851</v>
      </c>
      <c r="B5100" t="s">
        <v>9852</v>
      </c>
      <c r="C5100">
        <v>42713.708680555559</v>
      </c>
      <c r="D5100">
        <v>5</v>
      </c>
      <c r="E5100" t="s">
        <v>13863</v>
      </c>
      <c r="F5100" t="s">
        <v>9840</v>
      </c>
      <c r="G5100" t="s">
        <v>9841</v>
      </c>
      <c r="H5100" t="s">
        <v>444</v>
      </c>
      <c r="I5100">
        <v>46.2</v>
      </c>
      <c r="J5100">
        <v>35</v>
      </c>
      <c r="K5100" t="s">
        <v>9853</v>
      </c>
      <c r="M5100" s="15">
        <f t="shared" si="605"/>
        <v>30.03</v>
      </c>
      <c r="N5100" s="13">
        <f t="shared" si="606"/>
        <v>10</v>
      </c>
      <c r="O5100" s="13">
        <f t="shared" si="607"/>
        <v>12</v>
      </c>
      <c r="P5100" s="13">
        <f t="shared" si="608"/>
        <v>2016</v>
      </c>
      <c r="Q5100" s="13">
        <f t="shared" si="609"/>
        <v>150.15</v>
      </c>
    </row>
    <row r="5101" spans="1:17" x14ac:dyDescent="0.25">
      <c r="A5101" t="s">
        <v>9854</v>
      </c>
      <c r="B5101" t="s">
        <v>9855</v>
      </c>
      <c r="C5101">
        <v>42713.708680555559</v>
      </c>
      <c r="D5101">
        <v>15</v>
      </c>
      <c r="E5101" t="s">
        <v>13863</v>
      </c>
      <c r="F5101" t="s">
        <v>9840</v>
      </c>
      <c r="G5101" t="s">
        <v>9841</v>
      </c>
      <c r="H5101" t="s">
        <v>444</v>
      </c>
      <c r="I5101">
        <v>0</v>
      </c>
      <c r="J5101">
        <v>0</v>
      </c>
      <c r="K5101" t="s">
        <v>9856</v>
      </c>
      <c r="M5101" s="15">
        <f t="shared" si="605"/>
        <v>0</v>
      </c>
      <c r="N5101" s="13">
        <f t="shared" si="606"/>
        <v>10</v>
      </c>
      <c r="O5101" s="13">
        <f t="shared" si="607"/>
        <v>12</v>
      </c>
      <c r="P5101" s="13">
        <f t="shared" si="608"/>
        <v>2016</v>
      </c>
      <c r="Q5101" s="13">
        <f t="shared" si="609"/>
        <v>0</v>
      </c>
    </row>
    <row r="5102" spans="1:17" x14ac:dyDescent="0.25">
      <c r="A5102" t="s">
        <v>5838</v>
      </c>
      <c r="B5102" t="s">
        <v>5839</v>
      </c>
      <c r="C5102">
        <v>42713.708680555559</v>
      </c>
      <c r="D5102">
        <v>5</v>
      </c>
      <c r="E5102" t="s">
        <v>13863</v>
      </c>
      <c r="F5102" t="s">
        <v>9840</v>
      </c>
      <c r="G5102" t="s">
        <v>9841</v>
      </c>
      <c r="H5102" t="s">
        <v>444</v>
      </c>
      <c r="I5102">
        <v>189.86</v>
      </c>
      <c r="J5102">
        <v>35</v>
      </c>
      <c r="K5102" t="s">
        <v>5840</v>
      </c>
      <c r="M5102" s="15">
        <f t="shared" si="605"/>
        <v>123.40900000000001</v>
      </c>
      <c r="N5102" s="13">
        <f t="shared" si="606"/>
        <v>10</v>
      </c>
      <c r="O5102" s="13">
        <f t="shared" si="607"/>
        <v>12</v>
      </c>
      <c r="P5102" s="13">
        <f t="shared" si="608"/>
        <v>2016</v>
      </c>
      <c r="Q5102" s="13">
        <f t="shared" si="609"/>
        <v>617.04500000000007</v>
      </c>
    </row>
    <row r="5103" spans="1:17" x14ac:dyDescent="0.25">
      <c r="A5103" t="s">
        <v>2077</v>
      </c>
      <c r="B5103" t="s">
        <v>2078</v>
      </c>
      <c r="C5103">
        <v>42713.708680555559</v>
      </c>
      <c r="D5103">
        <v>40</v>
      </c>
      <c r="E5103" t="s">
        <v>13863</v>
      </c>
      <c r="F5103" t="s">
        <v>9840</v>
      </c>
      <c r="G5103" t="s">
        <v>9841</v>
      </c>
      <c r="H5103" t="s">
        <v>444</v>
      </c>
      <c r="I5103">
        <v>40.04</v>
      </c>
      <c r="J5103">
        <v>38</v>
      </c>
      <c r="K5103" t="s">
        <v>2079</v>
      </c>
      <c r="M5103" s="15">
        <f t="shared" si="605"/>
        <v>24.8248</v>
      </c>
      <c r="N5103" s="13">
        <f t="shared" si="606"/>
        <v>10</v>
      </c>
      <c r="O5103" s="13">
        <f t="shared" si="607"/>
        <v>12</v>
      </c>
      <c r="P5103" s="13">
        <f t="shared" si="608"/>
        <v>2016</v>
      </c>
      <c r="Q5103" s="13">
        <f t="shared" si="609"/>
        <v>992.99199999999996</v>
      </c>
    </row>
    <row r="5104" spans="1:17" x14ac:dyDescent="0.25">
      <c r="A5104" t="s">
        <v>9857</v>
      </c>
      <c r="B5104" t="s">
        <v>9858</v>
      </c>
      <c r="C5104">
        <v>42713.708680555559</v>
      </c>
      <c r="D5104">
        <v>5</v>
      </c>
      <c r="E5104" t="s">
        <v>13863</v>
      </c>
      <c r="F5104" t="s">
        <v>9840</v>
      </c>
      <c r="G5104" t="s">
        <v>9841</v>
      </c>
      <c r="H5104" t="s">
        <v>444</v>
      </c>
      <c r="I5104">
        <v>42.9</v>
      </c>
      <c r="J5104">
        <v>35</v>
      </c>
      <c r="K5104" t="s">
        <v>9859</v>
      </c>
      <c r="M5104" s="15">
        <f t="shared" si="605"/>
        <v>27.885000000000002</v>
      </c>
      <c r="N5104" s="13">
        <f t="shared" si="606"/>
        <v>10</v>
      </c>
      <c r="O5104" s="13">
        <f t="shared" si="607"/>
        <v>12</v>
      </c>
      <c r="P5104" s="13">
        <f t="shared" si="608"/>
        <v>2016</v>
      </c>
      <c r="Q5104" s="13">
        <f t="shared" si="609"/>
        <v>139.42500000000001</v>
      </c>
    </row>
    <row r="5105" spans="1:17" x14ac:dyDescent="0.25">
      <c r="A5105" t="s">
        <v>5841</v>
      </c>
      <c r="B5105" t="s">
        <v>5842</v>
      </c>
      <c r="C5105">
        <v>42751.33315972222</v>
      </c>
      <c r="D5105">
        <v>6</v>
      </c>
      <c r="E5105" t="s">
        <v>13863</v>
      </c>
      <c r="F5105" t="s">
        <v>9840</v>
      </c>
      <c r="G5105" t="s">
        <v>9860</v>
      </c>
      <c r="H5105" t="s">
        <v>444</v>
      </c>
      <c r="I5105">
        <v>14.3</v>
      </c>
      <c r="J5105">
        <v>0</v>
      </c>
      <c r="K5105" t="s">
        <v>5843</v>
      </c>
      <c r="M5105" s="15">
        <f t="shared" si="605"/>
        <v>14.3</v>
      </c>
      <c r="N5105" s="13">
        <f t="shared" si="606"/>
        <v>10</v>
      </c>
      <c r="O5105" s="13">
        <f t="shared" si="607"/>
        <v>1</v>
      </c>
      <c r="P5105" s="13">
        <f t="shared" si="608"/>
        <v>2017</v>
      </c>
      <c r="Q5105" s="13">
        <f t="shared" si="609"/>
        <v>85.800000000000011</v>
      </c>
    </row>
    <row r="5106" spans="1:17" x14ac:dyDescent="0.25">
      <c r="A5106" t="s">
        <v>9824</v>
      </c>
      <c r="B5106" t="s">
        <v>9825</v>
      </c>
      <c r="C5106">
        <v>42720.614016203705</v>
      </c>
      <c r="D5106">
        <v>5</v>
      </c>
      <c r="E5106" t="s">
        <v>13863</v>
      </c>
      <c r="F5106" t="s">
        <v>9821</v>
      </c>
      <c r="G5106" t="s">
        <v>9861</v>
      </c>
      <c r="H5106" t="s">
        <v>651</v>
      </c>
      <c r="I5106">
        <v>32.4</v>
      </c>
      <c r="J5106">
        <v>0</v>
      </c>
      <c r="K5106" t="s">
        <v>9826</v>
      </c>
      <c r="M5106" s="15">
        <f t="shared" si="605"/>
        <v>32.4</v>
      </c>
      <c r="N5106" s="13">
        <f t="shared" si="606"/>
        <v>10</v>
      </c>
      <c r="O5106" s="13">
        <f t="shared" si="607"/>
        <v>12</v>
      </c>
      <c r="P5106" s="13">
        <f t="shared" si="608"/>
        <v>2016</v>
      </c>
      <c r="Q5106" s="13">
        <f t="shared" si="609"/>
        <v>162</v>
      </c>
    </row>
    <row r="5107" spans="1:17" x14ac:dyDescent="0.25">
      <c r="A5107" t="s">
        <v>495</v>
      </c>
      <c r="B5107" t="s">
        <v>496</v>
      </c>
      <c r="C5107">
        <v>42682.51902777778</v>
      </c>
      <c r="D5107">
        <v>3</v>
      </c>
      <c r="E5107" t="s">
        <v>13863</v>
      </c>
      <c r="F5107" t="s">
        <v>9862</v>
      </c>
      <c r="G5107" t="s">
        <v>9863</v>
      </c>
      <c r="H5107" t="s">
        <v>33</v>
      </c>
      <c r="I5107">
        <v>580.04</v>
      </c>
      <c r="J5107">
        <v>0</v>
      </c>
      <c r="K5107" t="s">
        <v>497</v>
      </c>
      <c r="M5107" s="15">
        <f t="shared" si="605"/>
        <v>580.04</v>
      </c>
      <c r="N5107" s="13">
        <f t="shared" si="606"/>
        <v>10</v>
      </c>
      <c r="O5107" s="13">
        <f t="shared" si="607"/>
        <v>11</v>
      </c>
      <c r="P5107" s="13">
        <f t="shared" si="608"/>
        <v>2016</v>
      </c>
      <c r="Q5107" s="13">
        <f t="shared" si="609"/>
        <v>1740.12</v>
      </c>
    </row>
    <row r="5108" spans="1:17" x14ac:dyDescent="0.25">
      <c r="A5108" t="s">
        <v>9864</v>
      </c>
      <c r="B5108" t="s">
        <v>9864</v>
      </c>
      <c r="C5108">
        <v>42690.533564814818</v>
      </c>
      <c r="D5108">
        <v>1</v>
      </c>
      <c r="E5108" t="s">
        <v>13863</v>
      </c>
      <c r="F5108" t="s">
        <v>9865</v>
      </c>
      <c r="G5108" t="s">
        <v>9866</v>
      </c>
      <c r="H5108" t="s">
        <v>38</v>
      </c>
      <c r="I5108">
        <v>150.94</v>
      </c>
      <c r="J5108">
        <v>0</v>
      </c>
      <c r="K5108" t="s">
        <v>9867</v>
      </c>
      <c r="M5108" s="15">
        <f t="shared" si="605"/>
        <v>150.94</v>
      </c>
      <c r="N5108" s="13">
        <f t="shared" si="606"/>
        <v>45</v>
      </c>
      <c r="O5108" s="13">
        <f t="shared" si="607"/>
        <v>11</v>
      </c>
      <c r="P5108" s="13">
        <f t="shared" si="608"/>
        <v>2016</v>
      </c>
      <c r="Q5108" s="13">
        <f t="shared" si="609"/>
        <v>150.94</v>
      </c>
    </row>
    <row r="5109" spans="1:17" x14ac:dyDescent="0.25">
      <c r="A5109" t="s">
        <v>1102</v>
      </c>
      <c r="B5109" t="s">
        <v>1103</v>
      </c>
      <c r="C5109">
        <v>42703.63721064815</v>
      </c>
      <c r="D5109">
        <v>25</v>
      </c>
      <c r="E5109" t="s">
        <v>13863</v>
      </c>
      <c r="F5109" t="s">
        <v>9870</v>
      </c>
      <c r="G5109" t="s">
        <v>9871</v>
      </c>
      <c r="H5109" t="s">
        <v>65</v>
      </c>
      <c r="I5109">
        <v>3.2</v>
      </c>
      <c r="J5109">
        <v>0</v>
      </c>
      <c r="K5109" t="s">
        <v>1106</v>
      </c>
      <c r="M5109" s="15">
        <f t="shared" si="605"/>
        <v>3.2</v>
      </c>
      <c r="N5109" s="13">
        <f t="shared" si="606"/>
        <v>10</v>
      </c>
      <c r="O5109" s="13">
        <f t="shared" si="607"/>
        <v>11</v>
      </c>
      <c r="P5109" s="13">
        <f t="shared" si="608"/>
        <v>2016</v>
      </c>
      <c r="Q5109" s="13">
        <f t="shared" si="609"/>
        <v>80</v>
      </c>
    </row>
    <row r="5110" spans="1:17" x14ac:dyDescent="0.25">
      <c r="A5110" t="s">
        <v>1920</v>
      </c>
      <c r="B5110" t="s">
        <v>1921</v>
      </c>
      <c r="C5110">
        <v>42703.621770833335</v>
      </c>
      <c r="D5110">
        <v>4</v>
      </c>
      <c r="E5110" t="s">
        <v>13863</v>
      </c>
      <c r="F5110" t="s">
        <v>9872</v>
      </c>
      <c r="G5110" t="s">
        <v>9873</v>
      </c>
      <c r="H5110" t="s">
        <v>181</v>
      </c>
      <c r="I5110">
        <v>2.73</v>
      </c>
      <c r="J5110">
        <v>0</v>
      </c>
      <c r="K5110" t="s">
        <v>1922</v>
      </c>
      <c r="M5110" s="15">
        <f t="shared" si="605"/>
        <v>2.73</v>
      </c>
      <c r="N5110" s="13">
        <f t="shared" si="606"/>
        <v>10</v>
      </c>
      <c r="O5110" s="13">
        <f t="shared" si="607"/>
        <v>11</v>
      </c>
      <c r="P5110" s="13">
        <f t="shared" si="608"/>
        <v>2016</v>
      </c>
      <c r="Q5110" s="13">
        <f t="shared" si="609"/>
        <v>10.92</v>
      </c>
    </row>
    <row r="5111" spans="1:17" x14ac:dyDescent="0.25">
      <c r="A5111" t="s">
        <v>9874</v>
      </c>
      <c r="B5111" t="s">
        <v>9875</v>
      </c>
      <c r="C5111">
        <v>42709.661412037036</v>
      </c>
      <c r="D5111">
        <v>24</v>
      </c>
      <c r="E5111" t="s">
        <v>13863</v>
      </c>
      <c r="F5111" t="s">
        <v>9827</v>
      </c>
      <c r="G5111" t="s">
        <v>9829</v>
      </c>
      <c r="H5111" t="s">
        <v>65</v>
      </c>
      <c r="I5111">
        <v>46.59</v>
      </c>
      <c r="J5111">
        <v>0</v>
      </c>
      <c r="K5111" t="s">
        <v>9876</v>
      </c>
      <c r="M5111" s="15">
        <f t="shared" si="605"/>
        <v>46.59</v>
      </c>
      <c r="N5111" s="13">
        <f t="shared" si="606"/>
        <v>10</v>
      </c>
      <c r="O5111" s="13">
        <f t="shared" si="607"/>
        <v>12</v>
      </c>
      <c r="P5111" s="13">
        <f t="shared" si="608"/>
        <v>2016</v>
      </c>
      <c r="Q5111" s="13">
        <f t="shared" si="609"/>
        <v>1118.1600000000001</v>
      </c>
    </row>
    <row r="5112" spans="1:17" x14ac:dyDescent="0.25">
      <c r="A5112" t="s">
        <v>2211</v>
      </c>
      <c r="B5112" t="s">
        <v>2212</v>
      </c>
      <c r="C5112">
        <v>42709.661412037036</v>
      </c>
      <c r="D5112">
        <v>400</v>
      </c>
      <c r="E5112" t="s">
        <v>13863</v>
      </c>
      <c r="F5112" t="s">
        <v>9827</v>
      </c>
      <c r="G5112" t="s">
        <v>9829</v>
      </c>
      <c r="H5112" t="s">
        <v>65</v>
      </c>
      <c r="I5112">
        <v>0.14000000000000001</v>
      </c>
      <c r="J5112">
        <v>0</v>
      </c>
      <c r="K5112" t="s">
        <v>2213</v>
      </c>
      <c r="M5112" s="15">
        <f t="shared" si="605"/>
        <v>0.14000000000000001</v>
      </c>
      <c r="N5112" s="13">
        <f t="shared" si="606"/>
        <v>10</v>
      </c>
      <c r="O5112" s="13">
        <f t="shared" si="607"/>
        <v>12</v>
      </c>
      <c r="P5112" s="13">
        <f t="shared" si="608"/>
        <v>2016</v>
      </c>
      <c r="Q5112" s="13">
        <f t="shared" si="609"/>
        <v>56.000000000000007</v>
      </c>
    </row>
    <row r="5113" spans="1:17" x14ac:dyDescent="0.25">
      <c r="A5113" t="s">
        <v>2222</v>
      </c>
      <c r="B5113" t="s">
        <v>2223</v>
      </c>
      <c r="C5113">
        <v>42713.691817129627</v>
      </c>
      <c r="D5113">
        <v>1000</v>
      </c>
      <c r="E5113" t="s">
        <v>13863</v>
      </c>
      <c r="F5113" t="s">
        <v>9827</v>
      </c>
      <c r="G5113" t="s">
        <v>9828</v>
      </c>
      <c r="H5113" t="s">
        <v>65</v>
      </c>
      <c r="I5113">
        <v>2.4E-2</v>
      </c>
      <c r="J5113">
        <v>0</v>
      </c>
      <c r="K5113" t="s">
        <v>2224</v>
      </c>
      <c r="M5113" s="15">
        <f t="shared" si="605"/>
        <v>2.4E-2</v>
      </c>
      <c r="N5113" s="13">
        <f t="shared" si="606"/>
        <v>10</v>
      </c>
      <c r="O5113" s="13">
        <f t="shared" si="607"/>
        <v>12</v>
      </c>
      <c r="P5113" s="13">
        <f t="shared" si="608"/>
        <v>2016</v>
      </c>
      <c r="Q5113" s="13">
        <f t="shared" si="609"/>
        <v>24</v>
      </c>
    </row>
    <row r="5114" spans="1:17" x14ac:dyDescent="0.25">
      <c r="A5114" t="s">
        <v>8708</v>
      </c>
      <c r="B5114" t="s">
        <v>8709</v>
      </c>
      <c r="C5114">
        <v>42713.691817129627</v>
      </c>
      <c r="D5114">
        <v>10</v>
      </c>
      <c r="E5114" t="s">
        <v>113</v>
      </c>
      <c r="F5114" t="s">
        <v>9827</v>
      </c>
      <c r="G5114" t="s">
        <v>9828</v>
      </c>
      <c r="H5114" t="s">
        <v>65</v>
      </c>
      <c r="I5114">
        <v>3.75</v>
      </c>
      <c r="J5114">
        <v>0</v>
      </c>
      <c r="K5114" t="s">
        <v>8710</v>
      </c>
      <c r="M5114" s="15">
        <f t="shared" si="605"/>
        <v>3.75</v>
      </c>
      <c r="N5114" s="13">
        <f t="shared" si="606"/>
        <v>10</v>
      </c>
      <c r="O5114" s="13">
        <f t="shared" si="607"/>
        <v>12</v>
      </c>
      <c r="P5114" s="13">
        <f t="shared" si="608"/>
        <v>2016</v>
      </c>
      <c r="Q5114" s="13">
        <f t="shared" si="609"/>
        <v>37.5</v>
      </c>
    </row>
    <row r="5115" spans="1:17" x14ac:dyDescent="0.25">
      <c r="A5115" t="s">
        <v>9877</v>
      </c>
      <c r="B5115" t="s">
        <v>9878</v>
      </c>
      <c r="C5115">
        <v>42713.691817129627</v>
      </c>
      <c r="D5115">
        <v>5</v>
      </c>
      <c r="E5115" t="s">
        <v>113</v>
      </c>
      <c r="F5115" t="s">
        <v>9827</v>
      </c>
      <c r="G5115" t="s">
        <v>9828</v>
      </c>
      <c r="H5115" t="s">
        <v>65</v>
      </c>
      <c r="I5115">
        <v>9.85</v>
      </c>
      <c r="J5115">
        <v>0</v>
      </c>
      <c r="K5115" t="s">
        <v>65</v>
      </c>
      <c r="M5115" s="15">
        <f t="shared" si="605"/>
        <v>9.85</v>
      </c>
      <c r="N5115" s="13">
        <f t="shared" si="606"/>
        <v>10</v>
      </c>
      <c r="O5115" s="13">
        <f t="shared" si="607"/>
        <v>12</v>
      </c>
      <c r="P5115" s="13">
        <f t="shared" si="608"/>
        <v>2016</v>
      </c>
      <c r="Q5115" s="13">
        <f t="shared" si="609"/>
        <v>49.25</v>
      </c>
    </row>
    <row r="5116" spans="1:17" x14ac:dyDescent="0.25">
      <c r="A5116" t="s">
        <v>1494</v>
      </c>
      <c r="B5116" t="s">
        <v>1495</v>
      </c>
      <c r="C5116">
        <v>42709.656990740739</v>
      </c>
      <c r="D5116">
        <v>50</v>
      </c>
      <c r="E5116" t="s">
        <v>13863</v>
      </c>
      <c r="F5116" t="s">
        <v>9720</v>
      </c>
      <c r="G5116" t="s">
        <v>9724</v>
      </c>
      <c r="H5116" t="s">
        <v>326</v>
      </c>
      <c r="I5116">
        <v>0.76</v>
      </c>
      <c r="J5116">
        <v>0</v>
      </c>
      <c r="K5116" t="s">
        <v>785</v>
      </c>
      <c r="M5116" s="15">
        <f t="shared" si="605"/>
        <v>0.76</v>
      </c>
      <c r="N5116" s="13">
        <f t="shared" si="606"/>
        <v>10</v>
      </c>
      <c r="O5116" s="13">
        <f t="shared" si="607"/>
        <v>12</v>
      </c>
      <c r="P5116" s="13">
        <f t="shared" si="608"/>
        <v>2016</v>
      </c>
      <c r="Q5116" s="13">
        <f t="shared" si="609"/>
        <v>38</v>
      </c>
    </row>
    <row r="5117" spans="1:17" x14ac:dyDescent="0.25">
      <c r="A5117" t="s">
        <v>1504</v>
      </c>
      <c r="B5117" t="s">
        <v>1505</v>
      </c>
      <c r="C5117">
        <v>42702.423657407409</v>
      </c>
      <c r="D5117">
        <v>40</v>
      </c>
      <c r="E5117" t="s">
        <v>13863</v>
      </c>
      <c r="F5117" t="s">
        <v>9868</v>
      </c>
      <c r="G5117" t="s">
        <v>9869</v>
      </c>
      <c r="H5117" t="s">
        <v>240</v>
      </c>
      <c r="I5117">
        <v>2.81</v>
      </c>
      <c r="J5117">
        <v>0</v>
      </c>
      <c r="K5117" t="s">
        <v>1506</v>
      </c>
      <c r="M5117" s="15">
        <f t="shared" si="605"/>
        <v>2.81</v>
      </c>
      <c r="N5117" s="13">
        <f t="shared" si="606"/>
        <v>10</v>
      </c>
      <c r="O5117" s="13">
        <f t="shared" si="607"/>
        <v>11</v>
      </c>
      <c r="P5117" s="13">
        <f t="shared" si="608"/>
        <v>2016</v>
      </c>
      <c r="Q5117" s="13">
        <f t="shared" si="609"/>
        <v>112.4</v>
      </c>
    </row>
    <row r="5118" spans="1:17" x14ac:dyDescent="0.25">
      <c r="A5118" t="s">
        <v>1507</v>
      </c>
      <c r="B5118" t="s">
        <v>1508</v>
      </c>
      <c r="C5118">
        <v>42702.423657407409</v>
      </c>
      <c r="D5118">
        <v>40</v>
      </c>
      <c r="E5118" t="s">
        <v>13863</v>
      </c>
      <c r="F5118" t="s">
        <v>9868</v>
      </c>
      <c r="G5118" t="s">
        <v>9869</v>
      </c>
      <c r="H5118" t="s">
        <v>240</v>
      </c>
      <c r="I5118">
        <v>3.83</v>
      </c>
      <c r="J5118">
        <v>0</v>
      </c>
      <c r="K5118" t="s">
        <v>535</v>
      </c>
      <c r="M5118" s="15">
        <f t="shared" ref="M5118:M5152" si="610">+I5118*(1-J5118/100)</f>
        <v>3.83</v>
      </c>
      <c r="N5118" s="13">
        <f t="shared" ref="N5118:N5152" si="611">+LEN(A5118)</f>
        <v>10</v>
      </c>
      <c r="O5118" s="13">
        <f t="shared" ref="O5118:O5152" si="612">+MONTH(C5118)</f>
        <v>11</v>
      </c>
      <c r="P5118" s="13">
        <f t="shared" ref="P5118:P5152" si="613">+YEAR(C5118)</f>
        <v>2016</v>
      </c>
      <c r="Q5118" s="13">
        <f t="shared" ref="Q5118:Q5152" si="614">+M5118*D5118</f>
        <v>153.19999999999999</v>
      </c>
    </row>
    <row r="5119" spans="1:17" x14ac:dyDescent="0.25">
      <c r="A5119" t="s">
        <v>1920</v>
      </c>
      <c r="B5119" t="s">
        <v>1921</v>
      </c>
      <c r="C5119">
        <v>42702.423657407409</v>
      </c>
      <c r="D5119">
        <v>5</v>
      </c>
      <c r="E5119" t="s">
        <v>13863</v>
      </c>
      <c r="F5119" t="s">
        <v>9868</v>
      </c>
      <c r="G5119" t="s">
        <v>9869</v>
      </c>
      <c r="H5119" t="s">
        <v>240</v>
      </c>
      <c r="I5119">
        <v>2.94</v>
      </c>
      <c r="J5119">
        <v>0</v>
      </c>
      <c r="K5119" t="s">
        <v>1922</v>
      </c>
      <c r="M5119" s="15">
        <f t="shared" si="610"/>
        <v>2.94</v>
      </c>
      <c r="N5119" s="13">
        <f t="shared" si="611"/>
        <v>10</v>
      </c>
      <c r="O5119" s="13">
        <f t="shared" si="612"/>
        <v>11</v>
      </c>
      <c r="P5119" s="13">
        <f t="shared" si="613"/>
        <v>2016</v>
      </c>
      <c r="Q5119" s="13">
        <f t="shared" si="614"/>
        <v>14.7</v>
      </c>
    </row>
    <row r="5120" spans="1:17" x14ac:dyDescent="0.25">
      <c r="A5120" t="s">
        <v>218</v>
      </c>
      <c r="B5120" t="s">
        <v>219</v>
      </c>
      <c r="C5120">
        <v>42697.512465277781</v>
      </c>
      <c r="D5120">
        <v>3</v>
      </c>
      <c r="E5120" t="s">
        <v>13863</v>
      </c>
      <c r="F5120" t="s">
        <v>9879</v>
      </c>
      <c r="G5120" t="s">
        <v>9880</v>
      </c>
      <c r="H5120" t="s">
        <v>222</v>
      </c>
      <c r="I5120">
        <v>50.57</v>
      </c>
      <c r="J5120">
        <v>0</v>
      </c>
      <c r="K5120" t="s">
        <v>223</v>
      </c>
      <c r="M5120" s="15">
        <f t="shared" si="610"/>
        <v>50.57</v>
      </c>
      <c r="N5120" s="13">
        <f t="shared" si="611"/>
        <v>10</v>
      </c>
      <c r="O5120" s="13">
        <f t="shared" si="612"/>
        <v>11</v>
      </c>
      <c r="P5120" s="13">
        <f t="shared" si="613"/>
        <v>2016</v>
      </c>
      <c r="Q5120" s="13">
        <f t="shared" si="614"/>
        <v>151.71</v>
      </c>
    </row>
    <row r="5121" spans="1:17" x14ac:dyDescent="0.25">
      <c r="A5121" t="s">
        <v>218</v>
      </c>
      <c r="B5121" t="s">
        <v>219</v>
      </c>
      <c r="C5121">
        <v>42697.525381944448</v>
      </c>
      <c r="D5121">
        <v>1</v>
      </c>
      <c r="E5121" t="s">
        <v>13863</v>
      </c>
      <c r="F5121" t="s">
        <v>9881</v>
      </c>
      <c r="G5121" t="s">
        <v>9882</v>
      </c>
      <c r="H5121" t="s">
        <v>412</v>
      </c>
      <c r="I5121">
        <v>83.48</v>
      </c>
      <c r="J5121">
        <v>0</v>
      </c>
      <c r="K5121" t="s">
        <v>223</v>
      </c>
      <c r="M5121" s="15">
        <f t="shared" si="610"/>
        <v>83.48</v>
      </c>
      <c r="N5121" s="13">
        <f t="shared" si="611"/>
        <v>10</v>
      </c>
      <c r="O5121" s="13">
        <f t="shared" si="612"/>
        <v>11</v>
      </c>
      <c r="P5121" s="13">
        <f t="shared" si="613"/>
        <v>2016</v>
      </c>
      <c r="Q5121" s="13">
        <f t="shared" si="614"/>
        <v>83.48</v>
      </c>
    </row>
    <row r="5122" spans="1:17" x14ac:dyDescent="0.25">
      <c r="A5122" t="s">
        <v>9628</v>
      </c>
      <c r="B5122" t="s">
        <v>9629</v>
      </c>
      <c r="C5122">
        <v>42697.69358796296</v>
      </c>
      <c r="D5122">
        <v>60</v>
      </c>
      <c r="E5122" t="s">
        <v>113</v>
      </c>
      <c r="F5122" t="s">
        <v>9883</v>
      </c>
      <c r="G5122" t="s">
        <v>9884</v>
      </c>
      <c r="H5122" t="s">
        <v>167</v>
      </c>
      <c r="I5122">
        <v>2.4700000000000002</v>
      </c>
      <c r="J5122">
        <v>0</v>
      </c>
      <c r="K5122" t="s">
        <v>9630</v>
      </c>
      <c r="M5122" s="15">
        <f t="shared" si="610"/>
        <v>2.4700000000000002</v>
      </c>
      <c r="N5122" s="13">
        <f t="shared" si="611"/>
        <v>10</v>
      </c>
      <c r="O5122" s="13">
        <f t="shared" si="612"/>
        <v>11</v>
      </c>
      <c r="P5122" s="13">
        <f t="shared" si="613"/>
        <v>2016</v>
      </c>
      <c r="Q5122" s="13">
        <f t="shared" si="614"/>
        <v>148.20000000000002</v>
      </c>
    </row>
    <row r="5123" spans="1:17" x14ac:dyDescent="0.25">
      <c r="A5123" t="s">
        <v>823</v>
      </c>
      <c r="B5123" t="s">
        <v>824</v>
      </c>
      <c r="C5123">
        <v>42697.69358796296</v>
      </c>
      <c r="D5123">
        <v>60</v>
      </c>
      <c r="E5123" t="s">
        <v>113</v>
      </c>
      <c r="F5123" t="s">
        <v>9883</v>
      </c>
      <c r="G5123" t="s">
        <v>9884</v>
      </c>
      <c r="H5123" t="s">
        <v>167</v>
      </c>
      <c r="I5123">
        <v>2.9958</v>
      </c>
      <c r="J5123">
        <v>0</v>
      </c>
      <c r="K5123" t="s">
        <v>825</v>
      </c>
      <c r="M5123" s="15">
        <f t="shared" si="610"/>
        <v>2.9958</v>
      </c>
      <c r="N5123" s="13">
        <f t="shared" si="611"/>
        <v>10</v>
      </c>
      <c r="O5123" s="13">
        <f t="shared" si="612"/>
        <v>11</v>
      </c>
      <c r="P5123" s="13">
        <f t="shared" si="613"/>
        <v>2016</v>
      </c>
      <c r="Q5123" s="13">
        <f t="shared" si="614"/>
        <v>179.74799999999999</v>
      </c>
    </row>
    <row r="5124" spans="1:17" x14ac:dyDescent="0.25">
      <c r="A5124" t="s">
        <v>4615</v>
      </c>
      <c r="B5124" t="s">
        <v>4616</v>
      </c>
      <c r="C5124">
        <v>42697.69358796296</v>
      </c>
      <c r="D5124">
        <v>30</v>
      </c>
      <c r="E5124" t="s">
        <v>113</v>
      </c>
      <c r="F5124" t="s">
        <v>9883</v>
      </c>
      <c r="G5124" t="s">
        <v>9884</v>
      </c>
      <c r="H5124" t="s">
        <v>167</v>
      </c>
      <c r="I5124">
        <v>1.7997000000000001</v>
      </c>
      <c r="J5124">
        <v>0</v>
      </c>
      <c r="K5124" t="s">
        <v>4617</v>
      </c>
      <c r="M5124" s="15">
        <f t="shared" si="610"/>
        <v>1.7997000000000001</v>
      </c>
      <c r="N5124" s="13">
        <f t="shared" si="611"/>
        <v>10</v>
      </c>
      <c r="O5124" s="13">
        <f t="shared" si="612"/>
        <v>11</v>
      </c>
      <c r="P5124" s="13">
        <f t="shared" si="613"/>
        <v>2016</v>
      </c>
      <c r="Q5124" s="13">
        <f t="shared" si="614"/>
        <v>53.991</v>
      </c>
    </row>
    <row r="5125" spans="1:17" x14ac:dyDescent="0.25">
      <c r="A5125" t="s">
        <v>1748</v>
      </c>
      <c r="B5125" t="s">
        <v>1749</v>
      </c>
      <c r="C5125">
        <v>42697.69358796296</v>
      </c>
      <c r="D5125">
        <v>30</v>
      </c>
      <c r="E5125" t="s">
        <v>113</v>
      </c>
      <c r="F5125" t="s">
        <v>9883</v>
      </c>
      <c r="G5125" t="s">
        <v>9884</v>
      </c>
      <c r="H5125" t="s">
        <v>167</v>
      </c>
      <c r="I5125">
        <v>1.506</v>
      </c>
      <c r="J5125">
        <v>0</v>
      </c>
      <c r="K5125" t="s">
        <v>1750</v>
      </c>
      <c r="M5125" s="15">
        <f t="shared" si="610"/>
        <v>1.506</v>
      </c>
      <c r="N5125" s="13">
        <f t="shared" si="611"/>
        <v>10</v>
      </c>
      <c r="O5125" s="13">
        <f t="shared" si="612"/>
        <v>11</v>
      </c>
      <c r="P5125" s="13">
        <f t="shared" si="613"/>
        <v>2016</v>
      </c>
      <c r="Q5125" s="13">
        <f t="shared" si="614"/>
        <v>45.18</v>
      </c>
    </row>
    <row r="5126" spans="1:17" x14ac:dyDescent="0.25">
      <c r="A5126" t="s">
        <v>8274</v>
      </c>
      <c r="B5126" t="s">
        <v>8275</v>
      </c>
      <c r="C5126">
        <v>42698.504201388889</v>
      </c>
      <c r="D5126">
        <v>3</v>
      </c>
      <c r="E5126" t="s">
        <v>13863</v>
      </c>
      <c r="F5126" t="s">
        <v>9885</v>
      </c>
      <c r="G5126" t="s">
        <v>9886</v>
      </c>
      <c r="H5126" t="s">
        <v>326</v>
      </c>
      <c r="I5126">
        <v>21.2</v>
      </c>
      <c r="J5126">
        <v>0</v>
      </c>
      <c r="K5126" t="s">
        <v>785</v>
      </c>
      <c r="M5126" s="15">
        <f t="shared" si="610"/>
        <v>21.2</v>
      </c>
      <c r="N5126" s="13">
        <f t="shared" si="611"/>
        <v>10</v>
      </c>
      <c r="O5126" s="13">
        <f t="shared" si="612"/>
        <v>11</v>
      </c>
      <c r="P5126" s="13">
        <f t="shared" si="613"/>
        <v>2016</v>
      </c>
      <c r="Q5126" s="13">
        <f t="shared" si="614"/>
        <v>63.599999999999994</v>
      </c>
    </row>
    <row r="5127" spans="1:17" x14ac:dyDescent="0.25">
      <c r="A5127" t="s">
        <v>9887</v>
      </c>
      <c r="B5127" t="s">
        <v>9888</v>
      </c>
      <c r="C5127">
        <v>42698.50472222222</v>
      </c>
      <c r="D5127">
        <v>1</v>
      </c>
      <c r="E5127" t="s">
        <v>13863</v>
      </c>
      <c r="F5127" t="s">
        <v>9889</v>
      </c>
      <c r="G5127" t="s">
        <v>9890</v>
      </c>
      <c r="H5127" t="s">
        <v>301</v>
      </c>
      <c r="I5127">
        <v>5.12</v>
      </c>
      <c r="J5127">
        <v>0</v>
      </c>
      <c r="K5127" t="s">
        <v>9891</v>
      </c>
      <c r="M5127" s="15">
        <f t="shared" si="610"/>
        <v>5.12</v>
      </c>
      <c r="N5127" s="13">
        <f t="shared" si="611"/>
        <v>10</v>
      </c>
      <c r="O5127" s="13">
        <f t="shared" si="612"/>
        <v>11</v>
      </c>
      <c r="P5127" s="13">
        <f t="shared" si="613"/>
        <v>2016</v>
      </c>
      <c r="Q5127" s="13">
        <f t="shared" si="614"/>
        <v>5.12</v>
      </c>
    </row>
    <row r="5128" spans="1:17" x14ac:dyDescent="0.25">
      <c r="A5128" t="s">
        <v>4274</v>
      </c>
      <c r="B5128" t="s">
        <v>4275</v>
      </c>
      <c r="C5128">
        <v>42698.50472222222</v>
      </c>
      <c r="D5128">
        <v>5</v>
      </c>
      <c r="E5128" t="s">
        <v>99</v>
      </c>
      <c r="F5128" t="s">
        <v>9889</v>
      </c>
      <c r="G5128" t="s">
        <v>9890</v>
      </c>
      <c r="H5128" t="s">
        <v>301</v>
      </c>
      <c r="I5128">
        <v>12.43</v>
      </c>
      <c r="J5128">
        <v>0</v>
      </c>
      <c r="K5128" t="s">
        <v>4276</v>
      </c>
      <c r="M5128" s="15">
        <f t="shared" si="610"/>
        <v>12.43</v>
      </c>
      <c r="N5128" s="13">
        <f t="shared" si="611"/>
        <v>10</v>
      </c>
      <c r="O5128" s="13">
        <f t="shared" si="612"/>
        <v>11</v>
      </c>
      <c r="P5128" s="13">
        <f t="shared" si="613"/>
        <v>2016</v>
      </c>
      <c r="Q5128" s="13">
        <f t="shared" si="614"/>
        <v>62.15</v>
      </c>
    </row>
    <row r="5129" spans="1:17" x14ac:dyDescent="0.25">
      <c r="A5129" t="s">
        <v>3430</v>
      </c>
      <c r="B5129" t="s">
        <v>3431</v>
      </c>
      <c r="C5129">
        <v>42698.50472222222</v>
      </c>
      <c r="D5129">
        <v>50</v>
      </c>
      <c r="E5129" t="s">
        <v>13863</v>
      </c>
      <c r="F5129" t="s">
        <v>9889</v>
      </c>
      <c r="G5129" t="s">
        <v>9890</v>
      </c>
      <c r="H5129" t="s">
        <v>301</v>
      </c>
      <c r="I5129">
        <v>0.755</v>
      </c>
      <c r="J5129">
        <v>0</v>
      </c>
      <c r="K5129" t="s">
        <v>3434</v>
      </c>
      <c r="M5129" s="15">
        <f t="shared" si="610"/>
        <v>0.755</v>
      </c>
      <c r="N5129" s="13">
        <f t="shared" si="611"/>
        <v>10</v>
      </c>
      <c r="O5129" s="13">
        <f t="shared" si="612"/>
        <v>11</v>
      </c>
      <c r="P5129" s="13">
        <f t="shared" si="613"/>
        <v>2016</v>
      </c>
      <c r="Q5129" s="13">
        <f t="shared" si="614"/>
        <v>37.75</v>
      </c>
    </row>
    <row r="5130" spans="1:17" x14ac:dyDescent="0.25">
      <c r="A5130" t="s">
        <v>9892</v>
      </c>
      <c r="B5130" t="s">
        <v>9893</v>
      </c>
      <c r="C5130">
        <v>42709.666400462964</v>
      </c>
      <c r="D5130">
        <v>107</v>
      </c>
      <c r="E5130" t="s">
        <v>13863</v>
      </c>
      <c r="F5130" t="s">
        <v>9894</v>
      </c>
      <c r="G5130" t="s">
        <v>9895</v>
      </c>
      <c r="H5130" t="s">
        <v>65</v>
      </c>
      <c r="I5130">
        <v>0</v>
      </c>
      <c r="J5130">
        <v>0</v>
      </c>
      <c r="K5130" t="s">
        <v>9896</v>
      </c>
      <c r="M5130" s="15">
        <f t="shared" si="610"/>
        <v>0</v>
      </c>
      <c r="N5130" s="13">
        <f t="shared" si="611"/>
        <v>10</v>
      </c>
      <c r="O5130" s="13">
        <f t="shared" si="612"/>
        <v>12</v>
      </c>
      <c r="P5130" s="13">
        <f t="shared" si="613"/>
        <v>2016</v>
      </c>
      <c r="Q5130" s="13">
        <f t="shared" si="614"/>
        <v>0</v>
      </c>
    </row>
    <row r="5131" spans="1:17" x14ac:dyDescent="0.25">
      <c r="A5131" t="s">
        <v>1813</v>
      </c>
      <c r="B5131" t="s">
        <v>1814</v>
      </c>
      <c r="C5131">
        <v>42699.526412037034</v>
      </c>
      <c r="D5131">
        <v>4000</v>
      </c>
      <c r="E5131" t="s">
        <v>113</v>
      </c>
      <c r="F5131" t="s">
        <v>9897</v>
      </c>
      <c r="G5131" t="s">
        <v>9898</v>
      </c>
      <c r="H5131" t="s">
        <v>1255</v>
      </c>
      <c r="I5131">
        <v>0.46350000000000002</v>
      </c>
      <c r="J5131">
        <v>0</v>
      </c>
      <c r="K5131" t="s">
        <v>1817</v>
      </c>
      <c r="M5131" s="15">
        <f t="shared" si="610"/>
        <v>0.46350000000000002</v>
      </c>
      <c r="N5131" s="13">
        <f t="shared" si="611"/>
        <v>10</v>
      </c>
      <c r="O5131" s="13">
        <f t="shared" si="612"/>
        <v>11</v>
      </c>
      <c r="P5131" s="13">
        <f t="shared" si="613"/>
        <v>2016</v>
      </c>
      <c r="Q5131" s="13">
        <f t="shared" si="614"/>
        <v>1854</v>
      </c>
    </row>
    <row r="5132" spans="1:17" x14ac:dyDescent="0.25">
      <c r="A5132" t="s">
        <v>2038</v>
      </c>
      <c r="B5132" t="s">
        <v>2039</v>
      </c>
      <c r="C5132">
        <v>42751.338796296295</v>
      </c>
      <c r="D5132">
        <v>2</v>
      </c>
      <c r="E5132" t="s">
        <v>13863</v>
      </c>
      <c r="F5132" t="s">
        <v>9899</v>
      </c>
      <c r="G5132" t="s">
        <v>9900</v>
      </c>
      <c r="H5132" t="s">
        <v>326</v>
      </c>
      <c r="I5132">
        <v>684</v>
      </c>
      <c r="J5132">
        <v>0</v>
      </c>
      <c r="K5132" t="s">
        <v>2040</v>
      </c>
      <c r="M5132" s="15">
        <f t="shared" si="610"/>
        <v>684</v>
      </c>
      <c r="N5132" s="13">
        <f t="shared" si="611"/>
        <v>10</v>
      </c>
      <c r="O5132" s="13">
        <f t="shared" si="612"/>
        <v>1</v>
      </c>
      <c r="P5132" s="13">
        <f t="shared" si="613"/>
        <v>2017</v>
      </c>
      <c r="Q5132" s="13">
        <f t="shared" si="614"/>
        <v>1368</v>
      </c>
    </row>
    <row r="5133" spans="1:17" x14ac:dyDescent="0.25">
      <c r="A5133" t="s">
        <v>2377</v>
      </c>
      <c r="B5133" t="s">
        <v>2378</v>
      </c>
      <c r="C5133">
        <v>42702.727951388886</v>
      </c>
      <c r="D5133">
        <v>20</v>
      </c>
      <c r="E5133" t="s">
        <v>13863</v>
      </c>
      <c r="F5133" t="s">
        <v>9901</v>
      </c>
      <c r="G5133" t="s">
        <v>9902</v>
      </c>
      <c r="H5133" t="s">
        <v>27</v>
      </c>
      <c r="I5133">
        <v>22.035499999999999</v>
      </c>
      <c r="J5133">
        <v>0</v>
      </c>
      <c r="K5133" t="s">
        <v>2379</v>
      </c>
      <c r="M5133" s="15">
        <f t="shared" si="610"/>
        <v>22.035499999999999</v>
      </c>
      <c r="N5133" s="13">
        <f t="shared" si="611"/>
        <v>10</v>
      </c>
      <c r="O5133" s="13">
        <f t="shared" si="612"/>
        <v>11</v>
      </c>
      <c r="P5133" s="13">
        <f t="shared" si="613"/>
        <v>2016</v>
      </c>
      <c r="Q5133" s="13">
        <f t="shared" si="614"/>
        <v>440.71</v>
      </c>
    </row>
    <row r="5134" spans="1:17" x14ac:dyDescent="0.25">
      <c r="A5134" t="s">
        <v>1860</v>
      </c>
      <c r="B5134" t="s">
        <v>1861</v>
      </c>
      <c r="C5134">
        <v>42706.617974537039</v>
      </c>
      <c r="D5134">
        <v>20</v>
      </c>
      <c r="E5134" t="s">
        <v>13863</v>
      </c>
      <c r="F5134" t="s">
        <v>9903</v>
      </c>
      <c r="G5134" t="s">
        <v>9904</v>
      </c>
      <c r="H5134" t="s">
        <v>65</v>
      </c>
      <c r="I5134">
        <v>12.1</v>
      </c>
      <c r="J5134">
        <v>0</v>
      </c>
      <c r="K5134" t="s">
        <v>1862</v>
      </c>
      <c r="M5134" s="15">
        <f t="shared" si="610"/>
        <v>12.1</v>
      </c>
      <c r="N5134" s="13">
        <f t="shared" si="611"/>
        <v>10</v>
      </c>
      <c r="O5134" s="13">
        <f t="shared" si="612"/>
        <v>12</v>
      </c>
      <c r="P5134" s="13">
        <f t="shared" si="613"/>
        <v>2016</v>
      </c>
      <c r="Q5134" s="13">
        <f t="shared" si="614"/>
        <v>242</v>
      </c>
    </row>
    <row r="5135" spans="1:17" x14ac:dyDescent="0.25">
      <c r="A5135" t="s">
        <v>1868</v>
      </c>
      <c r="B5135" t="s">
        <v>1869</v>
      </c>
      <c r="C5135">
        <v>42706.617974537039</v>
      </c>
      <c r="D5135">
        <v>10</v>
      </c>
      <c r="E5135" t="s">
        <v>13863</v>
      </c>
      <c r="F5135" t="s">
        <v>9903</v>
      </c>
      <c r="G5135" t="s">
        <v>9904</v>
      </c>
      <c r="H5135" t="s">
        <v>65</v>
      </c>
      <c r="I5135">
        <v>21.95</v>
      </c>
      <c r="J5135">
        <v>0</v>
      </c>
      <c r="K5135" t="s">
        <v>1870</v>
      </c>
      <c r="M5135" s="15">
        <f t="shared" si="610"/>
        <v>21.95</v>
      </c>
      <c r="N5135" s="13">
        <f t="shared" si="611"/>
        <v>10</v>
      </c>
      <c r="O5135" s="13">
        <f t="shared" si="612"/>
        <v>12</v>
      </c>
      <c r="P5135" s="13">
        <f t="shared" si="613"/>
        <v>2016</v>
      </c>
      <c r="Q5135" s="13">
        <f t="shared" si="614"/>
        <v>219.5</v>
      </c>
    </row>
    <row r="5136" spans="1:17" x14ac:dyDescent="0.25">
      <c r="A5136" t="s">
        <v>1480</v>
      </c>
      <c r="B5136" t="s">
        <v>1481</v>
      </c>
      <c r="C5136">
        <v>42706.617974537039</v>
      </c>
      <c r="D5136">
        <v>100</v>
      </c>
      <c r="E5136" t="s">
        <v>13863</v>
      </c>
      <c r="F5136" t="s">
        <v>9903</v>
      </c>
      <c r="G5136" t="s">
        <v>9904</v>
      </c>
      <c r="H5136" t="s">
        <v>65</v>
      </c>
      <c r="I5136">
        <v>0.12889999999999999</v>
      </c>
      <c r="J5136">
        <v>0</v>
      </c>
      <c r="K5136" t="s">
        <v>1482</v>
      </c>
      <c r="M5136" s="15">
        <f t="shared" si="610"/>
        <v>0.12889999999999999</v>
      </c>
      <c r="N5136" s="13">
        <f t="shared" si="611"/>
        <v>10</v>
      </c>
      <c r="O5136" s="13">
        <f t="shared" si="612"/>
        <v>12</v>
      </c>
      <c r="P5136" s="13">
        <f t="shared" si="613"/>
        <v>2016</v>
      </c>
      <c r="Q5136" s="13">
        <f t="shared" si="614"/>
        <v>12.889999999999999</v>
      </c>
    </row>
    <row r="5137" spans="1:17" x14ac:dyDescent="0.25">
      <c r="A5137" t="s">
        <v>1841</v>
      </c>
      <c r="B5137" t="s">
        <v>1842</v>
      </c>
      <c r="C5137">
        <v>42713.64739583333</v>
      </c>
      <c r="D5137">
        <v>500</v>
      </c>
      <c r="E5137" t="s">
        <v>13863</v>
      </c>
      <c r="F5137" t="s">
        <v>9903</v>
      </c>
      <c r="G5137" t="s">
        <v>9905</v>
      </c>
      <c r="H5137" t="s">
        <v>65</v>
      </c>
      <c r="I5137">
        <v>0.2215</v>
      </c>
      <c r="J5137">
        <v>0</v>
      </c>
      <c r="K5137" t="s">
        <v>1843</v>
      </c>
      <c r="M5137" s="15">
        <f t="shared" si="610"/>
        <v>0.2215</v>
      </c>
      <c r="N5137" s="13">
        <f t="shared" si="611"/>
        <v>10</v>
      </c>
      <c r="O5137" s="13">
        <f t="shared" si="612"/>
        <v>12</v>
      </c>
      <c r="P5137" s="13">
        <f t="shared" si="613"/>
        <v>2016</v>
      </c>
      <c r="Q5137" s="13">
        <f t="shared" si="614"/>
        <v>110.75</v>
      </c>
    </row>
    <row r="5138" spans="1:17" x14ac:dyDescent="0.25">
      <c r="A5138" t="s">
        <v>1846</v>
      </c>
      <c r="B5138" t="s">
        <v>1847</v>
      </c>
      <c r="C5138">
        <v>42706.617974537039</v>
      </c>
      <c r="D5138">
        <v>600</v>
      </c>
      <c r="E5138" t="s">
        <v>13863</v>
      </c>
      <c r="F5138" t="s">
        <v>9903</v>
      </c>
      <c r="G5138" t="s">
        <v>9904</v>
      </c>
      <c r="H5138" t="s">
        <v>65</v>
      </c>
      <c r="I5138">
        <v>3.0200000000000001E-2</v>
      </c>
      <c r="J5138">
        <v>0</v>
      </c>
      <c r="K5138" t="s">
        <v>1848</v>
      </c>
      <c r="M5138" s="15">
        <f t="shared" si="610"/>
        <v>3.0200000000000001E-2</v>
      </c>
      <c r="N5138" s="13">
        <f t="shared" si="611"/>
        <v>10</v>
      </c>
      <c r="O5138" s="13">
        <f t="shared" si="612"/>
        <v>12</v>
      </c>
      <c r="P5138" s="13">
        <f t="shared" si="613"/>
        <v>2016</v>
      </c>
      <c r="Q5138" s="13">
        <f t="shared" si="614"/>
        <v>18.12</v>
      </c>
    </row>
    <row r="5139" spans="1:17" x14ac:dyDescent="0.25">
      <c r="A5139" t="s">
        <v>2529</v>
      </c>
      <c r="B5139" t="s">
        <v>2530</v>
      </c>
      <c r="C5139">
        <v>42706.617974537039</v>
      </c>
      <c r="D5139">
        <v>300</v>
      </c>
      <c r="E5139" t="s">
        <v>13863</v>
      </c>
      <c r="F5139" t="s">
        <v>9903</v>
      </c>
      <c r="G5139" t="s">
        <v>9904</v>
      </c>
      <c r="H5139" t="s">
        <v>65</v>
      </c>
      <c r="I5139">
        <v>0.39150000000000001</v>
      </c>
      <c r="J5139">
        <v>0</v>
      </c>
      <c r="K5139" t="s">
        <v>2523</v>
      </c>
      <c r="M5139" s="15">
        <f t="shared" si="610"/>
        <v>0.39150000000000001</v>
      </c>
      <c r="N5139" s="13">
        <f t="shared" si="611"/>
        <v>10</v>
      </c>
      <c r="O5139" s="13">
        <f t="shared" si="612"/>
        <v>12</v>
      </c>
      <c r="P5139" s="13">
        <f t="shared" si="613"/>
        <v>2016</v>
      </c>
      <c r="Q5139" s="13">
        <f t="shared" si="614"/>
        <v>117.45</v>
      </c>
    </row>
    <row r="5140" spans="1:17" x14ac:dyDescent="0.25">
      <c r="A5140" t="s">
        <v>754</v>
      </c>
      <c r="B5140" t="s">
        <v>755</v>
      </c>
      <c r="C5140">
        <v>42706.617974537039</v>
      </c>
      <c r="D5140">
        <v>300</v>
      </c>
      <c r="E5140" t="s">
        <v>13863</v>
      </c>
      <c r="F5140" t="s">
        <v>9903</v>
      </c>
      <c r="G5140" t="s">
        <v>9904</v>
      </c>
      <c r="H5140" t="s">
        <v>65</v>
      </c>
      <c r="I5140">
        <v>6.5699999999999995E-2</v>
      </c>
      <c r="J5140">
        <v>0</v>
      </c>
      <c r="K5140" t="s">
        <v>756</v>
      </c>
      <c r="M5140" s="15">
        <f t="shared" si="610"/>
        <v>6.5699999999999995E-2</v>
      </c>
      <c r="N5140" s="13">
        <f t="shared" si="611"/>
        <v>10</v>
      </c>
      <c r="O5140" s="13">
        <f t="shared" si="612"/>
        <v>12</v>
      </c>
      <c r="P5140" s="13">
        <f t="shared" si="613"/>
        <v>2016</v>
      </c>
      <c r="Q5140" s="13">
        <f t="shared" si="614"/>
        <v>19.709999999999997</v>
      </c>
    </row>
    <row r="5141" spans="1:17" x14ac:dyDescent="0.25">
      <c r="A5141" t="s">
        <v>3965</v>
      </c>
      <c r="B5141" t="s">
        <v>3966</v>
      </c>
      <c r="C5141">
        <v>42696.641157407408</v>
      </c>
      <c r="D5141">
        <v>20</v>
      </c>
      <c r="E5141" t="s">
        <v>13863</v>
      </c>
      <c r="F5141" t="s">
        <v>9906</v>
      </c>
      <c r="G5141" t="s">
        <v>9907</v>
      </c>
      <c r="H5141" t="s">
        <v>27</v>
      </c>
      <c r="I5141">
        <v>24.8371</v>
      </c>
      <c r="J5141">
        <v>0</v>
      </c>
      <c r="K5141" t="s">
        <v>3968</v>
      </c>
      <c r="M5141" s="15">
        <f t="shared" si="610"/>
        <v>24.8371</v>
      </c>
      <c r="N5141" s="13">
        <f t="shared" si="611"/>
        <v>10</v>
      </c>
      <c r="O5141" s="13">
        <f t="shared" si="612"/>
        <v>11</v>
      </c>
      <c r="P5141" s="13">
        <f t="shared" si="613"/>
        <v>2016</v>
      </c>
      <c r="Q5141" s="13">
        <f t="shared" si="614"/>
        <v>496.74199999999996</v>
      </c>
    </row>
    <row r="5142" spans="1:17" x14ac:dyDescent="0.25">
      <c r="A5142" t="s">
        <v>3343</v>
      </c>
      <c r="B5142" t="s">
        <v>3344</v>
      </c>
      <c r="C5142">
        <v>42696.641157407408</v>
      </c>
      <c r="D5142">
        <v>10</v>
      </c>
      <c r="E5142" t="s">
        <v>13863</v>
      </c>
      <c r="F5142" t="s">
        <v>9906</v>
      </c>
      <c r="G5142" t="s">
        <v>9907</v>
      </c>
      <c r="H5142" t="s">
        <v>27</v>
      </c>
      <c r="I5142">
        <v>29.5</v>
      </c>
      <c r="J5142">
        <v>0</v>
      </c>
      <c r="K5142" t="s">
        <v>3347</v>
      </c>
      <c r="M5142" s="15">
        <f t="shared" si="610"/>
        <v>29.5</v>
      </c>
      <c r="N5142" s="13">
        <f t="shared" si="611"/>
        <v>10</v>
      </c>
      <c r="O5142" s="13">
        <f t="shared" si="612"/>
        <v>11</v>
      </c>
      <c r="P5142" s="13">
        <f t="shared" si="613"/>
        <v>2016</v>
      </c>
      <c r="Q5142" s="13">
        <f t="shared" si="614"/>
        <v>295</v>
      </c>
    </row>
    <row r="5143" spans="1:17" x14ac:dyDescent="0.25">
      <c r="A5143" t="s">
        <v>2343</v>
      </c>
      <c r="B5143" t="s">
        <v>2344</v>
      </c>
      <c r="C5143">
        <v>42696.641157407408</v>
      </c>
      <c r="D5143">
        <v>10</v>
      </c>
      <c r="E5143" t="s">
        <v>13863</v>
      </c>
      <c r="F5143" t="s">
        <v>9906</v>
      </c>
      <c r="G5143" t="s">
        <v>9907</v>
      </c>
      <c r="H5143" t="s">
        <v>27</v>
      </c>
      <c r="I5143">
        <v>104.9242</v>
      </c>
      <c r="J5143">
        <v>0</v>
      </c>
      <c r="K5143" t="s">
        <v>2347</v>
      </c>
      <c r="M5143" s="15">
        <f t="shared" si="610"/>
        <v>104.9242</v>
      </c>
      <c r="N5143" s="13">
        <f t="shared" si="611"/>
        <v>10</v>
      </c>
      <c r="O5143" s="13">
        <f t="shared" si="612"/>
        <v>11</v>
      </c>
      <c r="P5143" s="13">
        <f t="shared" si="613"/>
        <v>2016</v>
      </c>
      <c r="Q5143" s="13">
        <f t="shared" si="614"/>
        <v>1049.242</v>
      </c>
    </row>
    <row r="5144" spans="1:17" x14ac:dyDescent="0.25">
      <c r="A5144" t="s">
        <v>923</v>
      </c>
      <c r="B5144" t="s">
        <v>924</v>
      </c>
      <c r="C5144">
        <v>42696.641157407408</v>
      </c>
      <c r="D5144">
        <v>150</v>
      </c>
      <c r="E5144" t="s">
        <v>13863</v>
      </c>
      <c r="F5144" t="s">
        <v>9906</v>
      </c>
      <c r="G5144" t="s">
        <v>9907</v>
      </c>
      <c r="H5144" t="s">
        <v>27</v>
      </c>
      <c r="I5144">
        <v>6.2614999999999998</v>
      </c>
      <c r="J5144">
        <v>38</v>
      </c>
      <c r="K5144" t="s">
        <v>927</v>
      </c>
      <c r="M5144" s="15">
        <f t="shared" si="610"/>
        <v>3.8821300000000001</v>
      </c>
      <c r="N5144" s="13">
        <f t="shared" si="611"/>
        <v>10</v>
      </c>
      <c r="O5144" s="13">
        <f t="shared" si="612"/>
        <v>11</v>
      </c>
      <c r="P5144" s="13">
        <f t="shared" si="613"/>
        <v>2016</v>
      </c>
      <c r="Q5144" s="13">
        <f t="shared" si="614"/>
        <v>582.31950000000006</v>
      </c>
    </row>
    <row r="5145" spans="1:17" x14ac:dyDescent="0.25">
      <c r="A5145" t="s">
        <v>2368</v>
      </c>
      <c r="B5145" t="s">
        <v>2369</v>
      </c>
      <c r="C5145">
        <v>42696.641157407408</v>
      </c>
      <c r="D5145">
        <v>15</v>
      </c>
      <c r="E5145" t="s">
        <v>13863</v>
      </c>
      <c r="F5145" t="s">
        <v>9906</v>
      </c>
      <c r="G5145" t="s">
        <v>9907</v>
      </c>
      <c r="H5145" t="s">
        <v>27</v>
      </c>
      <c r="I5145">
        <v>27.75</v>
      </c>
      <c r="J5145">
        <v>0</v>
      </c>
      <c r="K5145" t="s">
        <v>2372</v>
      </c>
      <c r="M5145" s="15">
        <f t="shared" si="610"/>
        <v>27.75</v>
      </c>
      <c r="N5145" s="13">
        <f t="shared" si="611"/>
        <v>10</v>
      </c>
      <c r="O5145" s="13">
        <f t="shared" si="612"/>
        <v>11</v>
      </c>
      <c r="P5145" s="13">
        <f t="shared" si="613"/>
        <v>2016</v>
      </c>
      <c r="Q5145" s="13">
        <f t="shared" si="614"/>
        <v>416.25</v>
      </c>
    </row>
    <row r="5146" spans="1:17" x14ac:dyDescent="0.25">
      <c r="A5146" t="s">
        <v>3842</v>
      </c>
      <c r="B5146" t="s">
        <v>3843</v>
      </c>
      <c r="C5146">
        <v>42697.69358796296</v>
      </c>
      <c r="D5146">
        <v>60</v>
      </c>
      <c r="E5146" t="s">
        <v>113</v>
      </c>
      <c r="F5146" t="s">
        <v>9883</v>
      </c>
      <c r="G5146" t="s">
        <v>9884</v>
      </c>
      <c r="H5146" t="s">
        <v>167</v>
      </c>
      <c r="I5146">
        <v>2.2166999999999999</v>
      </c>
      <c r="J5146">
        <v>0</v>
      </c>
      <c r="K5146" t="s">
        <v>3844</v>
      </c>
      <c r="M5146" s="15">
        <f t="shared" si="610"/>
        <v>2.2166999999999999</v>
      </c>
      <c r="N5146" s="13">
        <f t="shared" si="611"/>
        <v>10</v>
      </c>
      <c r="O5146" s="13">
        <f t="shared" si="612"/>
        <v>11</v>
      </c>
      <c r="P5146" s="13">
        <f t="shared" si="613"/>
        <v>2016</v>
      </c>
      <c r="Q5146" s="13">
        <f t="shared" si="614"/>
        <v>133.00199999999998</v>
      </c>
    </row>
    <row r="5147" spans="1:17" x14ac:dyDescent="0.25">
      <c r="A5147" t="s">
        <v>8740</v>
      </c>
      <c r="B5147" t="s">
        <v>8741</v>
      </c>
      <c r="C5147">
        <v>42697.69358796296</v>
      </c>
      <c r="D5147">
        <v>30</v>
      </c>
      <c r="E5147" t="s">
        <v>113</v>
      </c>
      <c r="F5147" t="s">
        <v>9883</v>
      </c>
      <c r="G5147" t="s">
        <v>9884</v>
      </c>
      <c r="H5147" t="s">
        <v>167</v>
      </c>
      <c r="I5147">
        <v>1.69</v>
      </c>
      <c r="J5147">
        <v>0</v>
      </c>
      <c r="K5147" t="s">
        <v>8743</v>
      </c>
      <c r="M5147" s="15">
        <f t="shared" si="610"/>
        <v>1.69</v>
      </c>
      <c r="N5147" s="13">
        <f t="shared" si="611"/>
        <v>10</v>
      </c>
      <c r="O5147" s="13">
        <f t="shared" si="612"/>
        <v>11</v>
      </c>
      <c r="P5147" s="13">
        <f t="shared" si="613"/>
        <v>2016</v>
      </c>
      <c r="Q5147" s="13">
        <f t="shared" si="614"/>
        <v>50.699999999999996</v>
      </c>
    </row>
    <row r="5148" spans="1:17" x14ac:dyDescent="0.25">
      <c r="A5148" t="s">
        <v>9908</v>
      </c>
      <c r="B5148" t="s">
        <v>9909</v>
      </c>
      <c r="C5148">
        <v>42706.617974537039</v>
      </c>
      <c r="D5148">
        <v>10</v>
      </c>
      <c r="E5148" t="s">
        <v>13863</v>
      </c>
      <c r="F5148" t="s">
        <v>9903</v>
      </c>
      <c r="G5148" t="s">
        <v>9904</v>
      </c>
      <c r="H5148" t="s">
        <v>65</v>
      </c>
      <c r="I5148">
        <v>18.05</v>
      </c>
      <c r="J5148">
        <v>0</v>
      </c>
      <c r="K5148" t="s">
        <v>387</v>
      </c>
      <c r="M5148" s="15">
        <f t="shared" si="610"/>
        <v>18.05</v>
      </c>
      <c r="N5148" s="13">
        <f t="shared" si="611"/>
        <v>10</v>
      </c>
      <c r="O5148" s="13">
        <f t="shared" si="612"/>
        <v>12</v>
      </c>
      <c r="P5148" s="13">
        <f t="shared" si="613"/>
        <v>2016</v>
      </c>
      <c r="Q5148" s="13">
        <f t="shared" si="614"/>
        <v>180.5</v>
      </c>
    </row>
    <row r="5149" spans="1:17" x14ac:dyDescent="0.25">
      <c r="A5149" t="s">
        <v>9910</v>
      </c>
      <c r="B5149" t="s">
        <v>9911</v>
      </c>
      <c r="C5149">
        <v>42706.617974537039</v>
      </c>
      <c r="D5149">
        <v>10</v>
      </c>
      <c r="E5149" t="s">
        <v>13863</v>
      </c>
      <c r="F5149" t="s">
        <v>9903</v>
      </c>
      <c r="G5149" t="s">
        <v>9904</v>
      </c>
      <c r="H5149" t="s">
        <v>65</v>
      </c>
      <c r="I5149">
        <v>17</v>
      </c>
      <c r="J5149">
        <v>0</v>
      </c>
      <c r="K5149" t="s">
        <v>387</v>
      </c>
      <c r="M5149" s="15">
        <f t="shared" si="610"/>
        <v>17</v>
      </c>
      <c r="N5149" s="13">
        <f t="shared" si="611"/>
        <v>10</v>
      </c>
      <c r="O5149" s="13">
        <f t="shared" si="612"/>
        <v>12</v>
      </c>
      <c r="P5149" s="13">
        <f t="shared" si="613"/>
        <v>2016</v>
      </c>
      <c r="Q5149" s="13">
        <f t="shared" si="614"/>
        <v>170</v>
      </c>
    </row>
    <row r="5150" spans="1:17" x14ac:dyDescent="0.25">
      <c r="A5150" t="s">
        <v>9912</v>
      </c>
      <c r="B5150" t="s">
        <v>9913</v>
      </c>
      <c r="C5150">
        <v>42706.617974537039</v>
      </c>
      <c r="D5150">
        <v>10</v>
      </c>
      <c r="E5150" t="s">
        <v>13863</v>
      </c>
      <c r="F5150" t="s">
        <v>9903</v>
      </c>
      <c r="G5150" t="s">
        <v>9904</v>
      </c>
      <c r="H5150" t="s">
        <v>65</v>
      </c>
      <c r="I5150">
        <v>16.25</v>
      </c>
      <c r="J5150">
        <v>0</v>
      </c>
      <c r="K5150" t="s">
        <v>387</v>
      </c>
      <c r="M5150" s="15">
        <f t="shared" si="610"/>
        <v>16.25</v>
      </c>
      <c r="N5150" s="13">
        <f t="shared" si="611"/>
        <v>10</v>
      </c>
      <c r="O5150" s="13">
        <f t="shared" si="612"/>
        <v>12</v>
      </c>
      <c r="P5150" s="13">
        <f t="shared" si="613"/>
        <v>2016</v>
      </c>
      <c r="Q5150" s="13">
        <f t="shared" si="614"/>
        <v>162.5</v>
      </c>
    </row>
    <row r="5151" spans="1:17" x14ac:dyDescent="0.25">
      <c r="A5151" t="s">
        <v>9914</v>
      </c>
      <c r="B5151" t="s">
        <v>9915</v>
      </c>
      <c r="C5151">
        <v>42704.610081018516</v>
      </c>
      <c r="D5151">
        <v>15</v>
      </c>
      <c r="E5151" t="s">
        <v>13863</v>
      </c>
      <c r="F5151" t="s">
        <v>9916</v>
      </c>
      <c r="G5151" t="s">
        <v>9917</v>
      </c>
      <c r="H5151" t="s">
        <v>651</v>
      </c>
      <c r="I5151">
        <v>92</v>
      </c>
      <c r="J5151">
        <v>40</v>
      </c>
      <c r="K5151" t="s">
        <v>9918</v>
      </c>
      <c r="M5151" s="15">
        <f t="shared" si="610"/>
        <v>55.199999999999996</v>
      </c>
      <c r="N5151" s="13">
        <f t="shared" si="611"/>
        <v>10</v>
      </c>
      <c r="O5151" s="13">
        <f t="shared" si="612"/>
        <v>11</v>
      </c>
      <c r="P5151" s="13">
        <f t="shared" si="613"/>
        <v>2016</v>
      </c>
      <c r="Q5151" s="13">
        <f t="shared" si="614"/>
        <v>827.99999999999989</v>
      </c>
    </row>
    <row r="5152" spans="1:17" x14ac:dyDescent="0.25">
      <c r="A5152" t="s">
        <v>3395</v>
      </c>
      <c r="B5152" t="s">
        <v>3396</v>
      </c>
      <c r="C5152">
        <v>42704.610081018516</v>
      </c>
      <c r="D5152">
        <v>10</v>
      </c>
      <c r="E5152" t="s">
        <v>13863</v>
      </c>
      <c r="F5152" t="s">
        <v>9916</v>
      </c>
      <c r="G5152" t="s">
        <v>9917</v>
      </c>
      <c r="H5152" t="s">
        <v>651</v>
      </c>
      <c r="I5152">
        <v>306</v>
      </c>
      <c r="J5152">
        <v>40</v>
      </c>
      <c r="K5152" t="s">
        <v>3399</v>
      </c>
      <c r="M5152" s="15">
        <f t="shared" si="610"/>
        <v>183.6</v>
      </c>
      <c r="N5152" s="13">
        <f t="shared" si="611"/>
        <v>10</v>
      </c>
      <c r="O5152" s="13">
        <f t="shared" si="612"/>
        <v>11</v>
      </c>
      <c r="P5152" s="13">
        <f t="shared" si="613"/>
        <v>2016</v>
      </c>
      <c r="Q5152" s="13">
        <f t="shared" si="614"/>
        <v>1836</v>
      </c>
    </row>
    <row r="5153" spans="1:17" x14ac:dyDescent="0.25">
      <c r="A5153" t="s">
        <v>647</v>
      </c>
      <c r="B5153" t="s">
        <v>648</v>
      </c>
      <c r="C5153">
        <v>42704.610081018516</v>
      </c>
      <c r="D5153">
        <v>3</v>
      </c>
      <c r="E5153" t="s">
        <v>13863</v>
      </c>
      <c r="F5153" t="s">
        <v>9916</v>
      </c>
      <c r="G5153" t="s">
        <v>9917</v>
      </c>
      <c r="H5153" t="s">
        <v>651</v>
      </c>
      <c r="I5153">
        <v>453</v>
      </c>
      <c r="J5153">
        <v>0</v>
      </c>
      <c r="K5153" t="s">
        <v>652</v>
      </c>
      <c r="M5153" s="15">
        <f t="shared" ref="M5153:M5203" si="615">+I5153*(1-J5153/100)</f>
        <v>453</v>
      </c>
      <c r="N5153" s="13">
        <f t="shared" ref="N5153:N5203" si="616">+LEN(A5153)</f>
        <v>10</v>
      </c>
      <c r="O5153" s="13">
        <f t="shared" ref="O5153:O5203" si="617">+MONTH(C5153)</f>
        <v>11</v>
      </c>
      <c r="P5153" s="13">
        <f t="shared" ref="P5153:P5203" si="618">+YEAR(C5153)</f>
        <v>2016</v>
      </c>
      <c r="Q5153" s="13">
        <f t="shared" ref="Q5153:Q5203" si="619">+M5153*D5153</f>
        <v>1359</v>
      </c>
    </row>
    <row r="5154" spans="1:17" x14ac:dyDescent="0.25">
      <c r="A5154" t="s">
        <v>647</v>
      </c>
      <c r="B5154" t="s">
        <v>648</v>
      </c>
      <c r="C5154">
        <v>42713.711458333331</v>
      </c>
      <c r="D5154">
        <v>3</v>
      </c>
      <c r="E5154" t="s">
        <v>13863</v>
      </c>
      <c r="F5154" t="s">
        <v>9916</v>
      </c>
      <c r="G5154" t="s">
        <v>9919</v>
      </c>
      <c r="H5154" t="s">
        <v>651</v>
      </c>
      <c r="I5154">
        <v>453</v>
      </c>
      <c r="J5154">
        <v>0</v>
      </c>
      <c r="K5154" t="s">
        <v>652</v>
      </c>
      <c r="M5154" s="15">
        <f t="shared" si="615"/>
        <v>453</v>
      </c>
      <c r="N5154" s="13">
        <f t="shared" si="616"/>
        <v>10</v>
      </c>
      <c r="O5154" s="13">
        <f t="shared" si="617"/>
        <v>12</v>
      </c>
      <c r="P5154" s="13">
        <f t="shared" si="618"/>
        <v>2016</v>
      </c>
      <c r="Q5154" s="13">
        <f t="shared" si="619"/>
        <v>1359</v>
      </c>
    </row>
    <row r="5155" spans="1:17" x14ac:dyDescent="0.25">
      <c r="A5155" t="s">
        <v>4595</v>
      </c>
      <c r="B5155" t="s">
        <v>4596</v>
      </c>
      <c r="C5155">
        <v>42692.526550925926</v>
      </c>
      <c r="D5155">
        <v>10</v>
      </c>
      <c r="E5155" t="s">
        <v>13863</v>
      </c>
      <c r="F5155" t="s">
        <v>9920</v>
      </c>
      <c r="G5155" t="s">
        <v>9921</v>
      </c>
      <c r="H5155" t="s">
        <v>133</v>
      </c>
      <c r="I5155">
        <v>496.07</v>
      </c>
      <c r="J5155">
        <v>0</v>
      </c>
      <c r="K5155" t="s">
        <v>4597</v>
      </c>
      <c r="M5155" s="15">
        <f t="shared" si="615"/>
        <v>496.07</v>
      </c>
      <c r="N5155" s="13">
        <f t="shared" si="616"/>
        <v>10</v>
      </c>
      <c r="O5155" s="13">
        <f t="shared" si="617"/>
        <v>11</v>
      </c>
      <c r="P5155" s="13">
        <f t="shared" si="618"/>
        <v>2016</v>
      </c>
      <c r="Q5155" s="13">
        <f t="shared" si="619"/>
        <v>4960.7</v>
      </c>
    </row>
    <row r="5156" spans="1:17" x14ac:dyDescent="0.25">
      <c r="A5156" t="s">
        <v>791</v>
      </c>
      <c r="B5156" t="s">
        <v>792</v>
      </c>
      <c r="C5156">
        <v>42691.688888888886</v>
      </c>
      <c r="D5156">
        <v>200</v>
      </c>
      <c r="E5156" t="s">
        <v>13863</v>
      </c>
      <c r="F5156" t="s">
        <v>9922</v>
      </c>
      <c r="G5156" t="s">
        <v>9923</v>
      </c>
      <c r="H5156" t="s">
        <v>181</v>
      </c>
      <c r="I5156">
        <v>1.62</v>
      </c>
      <c r="J5156">
        <v>0</v>
      </c>
      <c r="K5156" t="s">
        <v>793</v>
      </c>
      <c r="M5156" s="15">
        <f t="shared" si="615"/>
        <v>1.62</v>
      </c>
      <c r="N5156" s="13">
        <f t="shared" si="616"/>
        <v>10</v>
      </c>
      <c r="O5156" s="13">
        <f t="shared" si="617"/>
        <v>11</v>
      </c>
      <c r="P5156" s="13">
        <f t="shared" si="618"/>
        <v>2016</v>
      </c>
      <c r="Q5156" s="13">
        <f t="shared" si="619"/>
        <v>324</v>
      </c>
    </row>
    <row r="5157" spans="1:17" x14ac:dyDescent="0.25">
      <c r="A5157" t="s">
        <v>5871</v>
      </c>
      <c r="B5157" t="s">
        <v>5872</v>
      </c>
      <c r="C5157">
        <v>42698.499016203707</v>
      </c>
      <c r="D5157">
        <v>1</v>
      </c>
      <c r="E5157" t="s">
        <v>13863</v>
      </c>
      <c r="F5157" t="s">
        <v>9924</v>
      </c>
      <c r="G5157" t="s">
        <v>9925</v>
      </c>
      <c r="H5157" t="s">
        <v>651</v>
      </c>
      <c r="I5157">
        <v>1694</v>
      </c>
      <c r="J5157">
        <v>0</v>
      </c>
      <c r="K5157" t="s">
        <v>5875</v>
      </c>
      <c r="M5157" s="15">
        <f t="shared" si="615"/>
        <v>1694</v>
      </c>
      <c r="N5157" s="13">
        <f t="shared" si="616"/>
        <v>10</v>
      </c>
      <c r="O5157" s="13">
        <f t="shared" si="617"/>
        <v>11</v>
      </c>
      <c r="P5157" s="13">
        <f t="shared" si="618"/>
        <v>2016</v>
      </c>
      <c r="Q5157" s="13">
        <f t="shared" si="619"/>
        <v>1694</v>
      </c>
    </row>
    <row r="5158" spans="1:17" x14ac:dyDescent="0.25">
      <c r="A5158" t="s">
        <v>5876</v>
      </c>
      <c r="B5158" t="s">
        <v>5877</v>
      </c>
      <c r="C5158">
        <v>42698.499016203707</v>
      </c>
      <c r="D5158">
        <v>1</v>
      </c>
      <c r="E5158" t="s">
        <v>13863</v>
      </c>
      <c r="F5158" t="s">
        <v>9924</v>
      </c>
      <c r="G5158" t="s">
        <v>9925</v>
      </c>
      <c r="H5158" t="s">
        <v>651</v>
      </c>
      <c r="I5158">
        <v>330</v>
      </c>
      <c r="J5158">
        <v>0</v>
      </c>
      <c r="K5158" t="s">
        <v>5878</v>
      </c>
      <c r="M5158" s="15">
        <f t="shared" si="615"/>
        <v>330</v>
      </c>
      <c r="N5158" s="13">
        <f t="shared" si="616"/>
        <v>10</v>
      </c>
      <c r="O5158" s="13">
        <f t="shared" si="617"/>
        <v>11</v>
      </c>
      <c r="P5158" s="13">
        <f t="shared" si="618"/>
        <v>2016</v>
      </c>
      <c r="Q5158" s="13">
        <f t="shared" si="619"/>
        <v>330</v>
      </c>
    </row>
    <row r="5159" spans="1:17" x14ac:dyDescent="0.25">
      <c r="A5159" t="s">
        <v>218</v>
      </c>
      <c r="B5159" t="s">
        <v>219</v>
      </c>
      <c r="C5159">
        <v>42695.653252314813</v>
      </c>
      <c r="D5159">
        <v>1</v>
      </c>
      <c r="E5159" t="s">
        <v>13863</v>
      </c>
      <c r="F5159" t="s">
        <v>9926</v>
      </c>
      <c r="G5159" t="s">
        <v>9927</v>
      </c>
      <c r="H5159" t="s">
        <v>222</v>
      </c>
      <c r="I5159">
        <v>50.57</v>
      </c>
      <c r="J5159">
        <v>0</v>
      </c>
      <c r="K5159" t="s">
        <v>223</v>
      </c>
      <c r="M5159" s="15">
        <f t="shared" si="615"/>
        <v>50.57</v>
      </c>
      <c r="N5159" s="13">
        <f t="shared" si="616"/>
        <v>10</v>
      </c>
      <c r="O5159" s="13">
        <f t="shared" si="617"/>
        <v>11</v>
      </c>
      <c r="P5159" s="13">
        <f t="shared" si="618"/>
        <v>2016</v>
      </c>
      <c r="Q5159" s="13">
        <f t="shared" si="619"/>
        <v>50.57</v>
      </c>
    </row>
    <row r="5160" spans="1:17" x14ac:dyDescent="0.25">
      <c r="A5160" t="s">
        <v>735</v>
      </c>
      <c r="B5160" t="s">
        <v>736</v>
      </c>
      <c r="C5160">
        <v>42695.700648148151</v>
      </c>
      <c r="D5160">
        <v>50</v>
      </c>
      <c r="E5160" t="s">
        <v>13863</v>
      </c>
      <c r="F5160" t="s">
        <v>9928</v>
      </c>
      <c r="G5160" t="s">
        <v>9929</v>
      </c>
      <c r="H5160" t="s">
        <v>160</v>
      </c>
      <c r="I5160">
        <v>43.216999999999999</v>
      </c>
      <c r="J5160">
        <v>0</v>
      </c>
      <c r="K5160" t="s">
        <v>739</v>
      </c>
      <c r="M5160" s="15">
        <f t="shared" si="615"/>
        <v>43.216999999999999</v>
      </c>
      <c r="N5160" s="13">
        <f t="shared" si="616"/>
        <v>10</v>
      </c>
      <c r="O5160" s="13">
        <f t="shared" si="617"/>
        <v>11</v>
      </c>
      <c r="P5160" s="13">
        <f t="shared" si="618"/>
        <v>2016</v>
      </c>
      <c r="Q5160" s="13">
        <f t="shared" si="619"/>
        <v>2160.85</v>
      </c>
    </row>
    <row r="5161" spans="1:17" x14ac:dyDescent="0.25">
      <c r="A5161" t="s">
        <v>9930</v>
      </c>
      <c r="B5161" t="s">
        <v>9931</v>
      </c>
      <c r="C5161">
        <v>42692.525891203702</v>
      </c>
      <c r="D5161">
        <v>1</v>
      </c>
      <c r="E5161" t="s">
        <v>13863</v>
      </c>
      <c r="F5161" t="s">
        <v>9932</v>
      </c>
      <c r="G5161" t="s">
        <v>9933</v>
      </c>
      <c r="H5161" t="s">
        <v>59</v>
      </c>
      <c r="I5161">
        <v>71.239999999999995</v>
      </c>
      <c r="J5161">
        <v>0</v>
      </c>
      <c r="K5161" t="s">
        <v>9934</v>
      </c>
      <c r="M5161" s="15">
        <f t="shared" si="615"/>
        <v>71.239999999999995</v>
      </c>
      <c r="N5161" s="13">
        <f t="shared" si="616"/>
        <v>10</v>
      </c>
      <c r="O5161" s="13">
        <f t="shared" si="617"/>
        <v>11</v>
      </c>
      <c r="P5161" s="13">
        <f t="shared" si="618"/>
        <v>2016</v>
      </c>
      <c r="Q5161" s="13">
        <f t="shared" si="619"/>
        <v>71.239999999999995</v>
      </c>
    </row>
    <row r="5162" spans="1:17" x14ac:dyDescent="0.25">
      <c r="A5162" t="s">
        <v>9935</v>
      </c>
      <c r="B5162" t="s">
        <v>9936</v>
      </c>
      <c r="C5162">
        <v>42689.523229166669</v>
      </c>
      <c r="D5162">
        <v>3</v>
      </c>
      <c r="E5162" t="s">
        <v>13863</v>
      </c>
      <c r="F5162" t="s">
        <v>9937</v>
      </c>
      <c r="G5162" t="s">
        <v>9938</v>
      </c>
      <c r="H5162" t="s">
        <v>33</v>
      </c>
      <c r="I5162">
        <v>177</v>
      </c>
      <c r="J5162">
        <v>0</v>
      </c>
      <c r="K5162" t="s">
        <v>9939</v>
      </c>
      <c r="M5162" s="15">
        <f t="shared" si="615"/>
        <v>177</v>
      </c>
      <c r="N5162" s="13">
        <f t="shared" si="616"/>
        <v>10</v>
      </c>
      <c r="O5162" s="13">
        <f t="shared" si="617"/>
        <v>11</v>
      </c>
      <c r="P5162" s="13">
        <f t="shared" si="618"/>
        <v>2016</v>
      </c>
      <c r="Q5162" s="13">
        <f t="shared" si="619"/>
        <v>531</v>
      </c>
    </row>
    <row r="5163" spans="1:17" x14ac:dyDescent="0.25">
      <c r="A5163" t="s">
        <v>9940</v>
      </c>
      <c r="B5163" t="s">
        <v>9941</v>
      </c>
      <c r="C5163">
        <v>42691.693113425928</v>
      </c>
      <c r="D5163">
        <v>1</v>
      </c>
      <c r="E5163" t="s">
        <v>13863</v>
      </c>
      <c r="F5163" t="s">
        <v>9942</v>
      </c>
      <c r="G5163" t="s">
        <v>9943</v>
      </c>
      <c r="H5163" t="s">
        <v>133</v>
      </c>
      <c r="I5163">
        <v>164.7</v>
      </c>
      <c r="J5163">
        <v>40</v>
      </c>
      <c r="K5163" t="s">
        <v>133</v>
      </c>
      <c r="M5163" s="15">
        <f t="shared" si="615"/>
        <v>98.82</v>
      </c>
      <c r="N5163" s="13">
        <f t="shared" si="616"/>
        <v>10</v>
      </c>
      <c r="O5163" s="13">
        <f t="shared" si="617"/>
        <v>11</v>
      </c>
      <c r="P5163" s="13">
        <f t="shared" si="618"/>
        <v>2016</v>
      </c>
      <c r="Q5163" s="13">
        <f t="shared" si="619"/>
        <v>98.82</v>
      </c>
    </row>
    <row r="5164" spans="1:17" x14ac:dyDescent="0.25">
      <c r="A5164" t="s">
        <v>9568</v>
      </c>
      <c r="B5164" t="s">
        <v>9569</v>
      </c>
      <c r="C5164">
        <v>42695.652442129627</v>
      </c>
      <c r="D5164">
        <v>1</v>
      </c>
      <c r="E5164" t="s">
        <v>13863</v>
      </c>
      <c r="F5164" t="s">
        <v>9944</v>
      </c>
      <c r="G5164" t="s">
        <v>9945</v>
      </c>
      <c r="H5164" t="s">
        <v>226</v>
      </c>
      <c r="I5164">
        <v>0</v>
      </c>
      <c r="J5164">
        <v>0</v>
      </c>
      <c r="K5164" t="s">
        <v>226</v>
      </c>
      <c r="M5164" s="15">
        <f t="shared" si="615"/>
        <v>0</v>
      </c>
      <c r="N5164" s="13">
        <f t="shared" si="616"/>
        <v>10</v>
      </c>
      <c r="O5164" s="13">
        <f t="shared" si="617"/>
        <v>11</v>
      </c>
      <c r="P5164" s="13">
        <f t="shared" si="618"/>
        <v>2016</v>
      </c>
      <c r="Q5164" s="13">
        <f t="shared" si="619"/>
        <v>0</v>
      </c>
    </row>
    <row r="5165" spans="1:17" x14ac:dyDescent="0.25">
      <c r="A5165" t="s">
        <v>4198</v>
      </c>
      <c r="B5165" t="s">
        <v>4199</v>
      </c>
      <c r="C5165">
        <v>42695.652442129627</v>
      </c>
      <c r="D5165">
        <v>1</v>
      </c>
      <c r="E5165" t="s">
        <v>13863</v>
      </c>
      <c r="F5165" t="s">
        <v>9944</v>
      </c>
      <c r="G5165" t="s">
        <v>9945</v>
      </c>
      <c r="H5165" t="s">
        <v>226</v>
      </c>
      <c r="I5165">
        <v>0</v>
      </c>
      <c r="J5165">
        <v>0</v>
      </c>
      <c r="K5165" t="s">
        <v>4200</v>
      </c>
      <c r="M5165" s="15">
        <f t="shared" si="615"/>
        <v>0</v>
      </c>
      <c r="N5165" s="13">
        <f t="shared" si="616"/>
        <v>10</v>
      </c>
      <c r="O5165" s="13">
        <f t="shared" si="617"/>
        <v>11</v>
      </c>
      <c r="P5165" s="13">
        <f t="shared" si="618"/>
        <v>2016</v>
      </c>
      <c r="Q5165" s="13">
        <f t="shared" si="619"/>
        <v>0</v>
      </c>
    </row>
    <row r="5166" spans="1:17" x14ac:dyDescent="0.25">
      <c r="A5166" t="s">
        <v>218</v>
      </c>
      <c r="B5166" t="s">
        <v>219</v>
      </c>
      <c r="C5166">
        <v>42695.652743055558</v>
      </c>
      <c r="D5166">
        <v>1</v>
      </c>
      <c r="E5166" t="s">
        <v>13863</v>
      </c>
      <c r="F5166" t="s">
        <v>9946</v>
      </c>
      <c r="G5166" t="s">
        <v>9947</v>
      </c>
      <c r="H5166" t="s">
        <v>412</v>
      </c>
      <c r="I5166">
        <v>83.48</v>
      </c>
      <c r="J5166">
        <v>0</v>
      </c>
      <c r="K5166" t="s">
        <v>223</v>
      </c>
      <c r="M5166" s="15">
        <f t="shared" si="615"/>
        <v>83.48</v>
      </c>
      <c r="N5166" s="13">
        <f t="shared" si="616"/>
        <v>10</v>
      </c>
      <c r="O5166" s="13">
        <f t="shared" si="617"/>
        <v>11</v>
      </c>
      <c r="P5166" s="13">
        <f t="shared" si="618"/>
        <v>2016</v>
      </c>
      <c r="Q5166" s="13">
        <f t="shared" si="619"/>
        <v>83.48</v>
      </c>
    </row>
    <row r="5167" spans="1:17" x14ac:dyDescent="0.25">
      <c r="A5167" t="s">
        <v>218</v>
      </c>
      <c r="B5167" t="s">
        <v>219</v>
      </c>
      <c r="C5167">
        <v>42695.654039351852</v>
      </c>
      <c r="D5167">
        <v>4</v>
      </c>
      <c r="E5167" t="s">
        <v>13863</v>
      </c>
      <c r="F5167" t="s">
        <v>9948</v>
      </c>
      <c r="G5167" t="s">
        <v>9949</v>
      </c>
      <c r="H5167" t="s">
        <v>222</v>
      </c>
      <c r="I5167">
        <v>50.57</v>
      </c>
      <c r="J5167">
        <v>0</v>
      </c>
      <c r="K5167" t="s">
        <v>223</v>
      </c>
      <c r="M5167" s="15">
        <f t="shared" si="615"/>
        <v>50.57</v>
      </c>
      <c r="N5167" s="13">
        <f t="shared" si="616"/>
        <v>10</v>
      </c>
      <c r="O5167" s="13">
        <f t="shared" si="617"/>
        <v>11</v>
      </c>
      <c r="P5167" s="13">
        <f t="shared" si="618"/>
        <v>2016</v>
      </c>
      <c r="Q5167" s="13">
        <f t="shared" si="619"/>
        <v>202.28</v>
      </c>
    </row>
    <row r="5168" spans="1:17" x14ac:dyDescent="0.25">
      <c r="A5168" t="s">
        <v>4198</v>
      </c>
      <c r="B5168" t="s">
        <v>4199</v>
      </c>
      <c r="C5168">
        <v>42695.654039351852</v>
      </c>
      <c r="D5168">
        <v>1</v>
      </c>
      <c r="E5168" t="s">
        <v>13863</v>
      </c>
      <c r="F5168" t="s">
        <v>9948</v>
      </c>
      <c r="G5168" t="s">
        <v>9949</v>
      </c>
      <c r="H5168" t="s">
        <v>222</v>
      </c>
      <c r="I5168">
        <v>0</v>
      </c>
      <c r="J5168">
        <v>0</v>
      </c>
      <c r="K5168" t="s">
        <v>4200</v>
      </c>
      <c r="M5168" s="15">
        <f t="shared" si="615"/>
        <v>0</v>
      </c>
      <c r="N5168" s="13">
        <f t="shared" si="616"/>
        <v>10</v>
      </c>
      <c r="O5168" s="13">
        <f t="shared" si="617"/>
        <v>11</v>
      </c>
      <c r="P5168" s="13">
        <f t="shared" si="618"/>
        <v>2016</v>
      </c>
      <c r="Q5168" s="13">
        <f t="shared" si="619"/>
        <v>0</v>
      </c>
    </row>
    <row r="5169" spans="1:17" x14ac:dyDescent="0.25">
      <c r="A5169" t="s">
        <v>9950</v>
      </c>
      <c r="B5169" t="s">
        <v>9951</v>
      </c>
      <c r="C5169">
        <v>42766.422071759262</v>
      </c>
      <c r="D5169">
        <v>1</v>
      </c>
      <c r="E5169" t="s">
        <v>13863</v>
      </c>
      <c r="F5169" t="s">
        <v>9952</v>
      </c>
      <c r="G5169" t="s">
        <v>9953</v>
      </c>
      <c r="H5169" t="s">
        <v>301</v>
      </c>
      <c r="I5169">
        <v>184</v>
      </c>
      <c r="J5169">
        <v>35</v>
      </c>
      <c r="K5169" t="s">
        <v>9954</v>
      </c>
      <c r="M5169" s="15">
        <f t="shared" si="615"/>
        <v>119.60000000000001</v>
      </c>
      <c r="N5169" s="13">
        <f t="shared" si="616"/>
        <v>10</v>
      </c>
      <c r="O5169" s="13">
        <f t="shared" si="617"/>
        <v>1</v>
      </c>
      <c r="P5169" s="13">
        <f t="shared" si="618"/>
        <v>2017</v>
      </c>
      <c r="Q5169" s="13">
        <f t="shared" si="619"/>
        <v>119.60000000000001</v>
      </c>
    </row>
    <row r="5170" spans="1:17" x14ac:dyDescent="0.25">
      <c r="A5170" t="s">
        <v>9955</v>
      </c>
      <c r="B5170" t="s">
        <v>9956</v>
      </c>
      <c r="C5170">
        <v>42766.422071759262</v>
      </c>
      <c r="D5170">
        <v>1</v>
      </c>
      <c r="E5170" t="s">
        <v>13863</v>
      </c>
      <c r="F5170" t="s">
        <v>9952</v>
      </c>
      <c r="G5170" t="s">
        <v>9953</v>
      </c>
      <c r="H5170" t="s">
        <v>301</v>
      </c>
      <c r="I5170">
        <v>23.460999999999999</v>
      </c>
      <c r="J5170">
        <v>35</v>
      </c>
      <c r="K5170" t="s">
        <v>9957</v>
      </c>
      <c r="M5170" s="15">
        <f t="shared" si="615"/>
        <v>15.249649999999999</v>
      </c>
      <c r="N5170" s="13">
        <f t="shared" si="616"/>
        <v>10</v>
      </c>
      <c r="O5170" s="13">
        <f t="shared" si="617"/>
        <v>1</v>
      </c>
      <c r="P5170" s="13">
        <f t="shared" si="618"/>
        <v>2017</v>
      </c>
      <c r="Q5170" s="13">
        <f t="shared" si="619"/>
        <v>15.249649999999999</v>
      </c>
    </row>
    <row r="5171" spans="1:17" x14ac:dyDescent="0.25">
      <c r="A5171" t="s">
        <v>1504</v>
      </c>
      <c r="B5171" t="s">
        <v>1505</v>
      </c>
      <c r="C5171">
        <v>42685.594467592593</v>
      </c>
      <c r="D5171">
        <v>30</v>
      </c>
      <c r="E5171" t="s">
        <v>13863</v>
      </c>
      <c r="F5171" t="s">
        <v>9958</v>
      </c>
      <c r="G5171" t="s">
        <v>9959</v>
      </c>
      <c r="H5171" t="s">
        <v>240</v>
      </c>
      <c r="I5171">
        <v>2.81</v>
      </c>
      <c r="J5171">
        <v>0</v>
      </c>
      <c r="K5171" t="s">
        <v>1506</v>
      </c>
      <c r="M5171" s="15">
        <f t="shared" si="615"/>
        <v>2.81</v>
      </c>
      <c r="N5171" s="13">
        <f t="shared" si="616"/>
        <v>10</v>
      </c>
      <c r="O5171" s="13">
        <f t="shared" si="617"/>
        <v>11</v>
      </c>
      <c r="P5171" s="13">
        <f t="shared" si="618"/>
        <v>2016</v>
      </c>
      <c r="Q5171" s="13">
        <f t="shared" si="619"/>
        <v>84.3</v>
      </c>
    </row>
    <row r="5172" spans="1:17" x14ac:dyDescent="0.25">
      <c r="A5172" t="s">
        <v>3601</v>
      </c>
      <c r="B5172" t="s">
        <v>3602</v>
      </c>
      <c r="C5172">
        <v>42685.594467592593</v>
      </c>
      <c r="D5172">
        <v>20</v>
      </c>
      <c r="E5172" t="s">
        <v>13863</v>
      </c>
      <c r="F5172" t="s">
        <v>9958</v>
      </c>
      <c r="G5172" t="s">
        <v>9959</v>
      </c>
      <c r="H5172" t="s">
        <v>240</v>
      </c>
      <c r="I5172">
        <v>1</v>
      </c>
      <c r="J5172">
        <v>0</v>
      </c>
      <c r="K5172" t="s">
        <v>532</v>
      </c>
      <c r="M5172" s="15">
        <f t="shared" si="615"/>
        <v>1</v>
      </c>
      <c r="N5172" s="13">
        <f t="shared" si="616"/>
        <v>10</v>
      </c>
      <c r="O5172" s="13">
        <f t="shared" si="617"/>
        <v>11</v>
      </c>
      <c r="P5172" s="13">
        <f t="shared" si="618"/>
        <v>2016</v>
      </c>
      <c r="Q5172" s="13">
        <f t="shared" si="619"/>
        <v>20</v>
      </c>
    </row>
    <row r="5173" spans="1:17" x14ac:dyDescent="0.25">
      <c r="A5173" t="s">
        <v>1504</v>
      </c>
      <c r="B5173" t="s">
        <v>1505</v>
      </c>
      <c r="C5173">
        <v>42690.511446759258</v>
      </c>
      <c r="D5173">
        <v>170</v>
      </c>
      <c r="E5173" t="s">
        <v>13863</v>
      </c>
      <c r="F5173" t="s">
        <v>9958</v>
      </c>
      <c r="G5173" t="s">
        <v>9960</v>
      </c>
      <c r="H5173" t="s">
        <v>240</v>
      </c>
      <c r="I5173">
        <v>2.81</v>
      </c>
      <c r="J5173">
        <v>0</v>
      </c>
      <c r="K5173" t="s">
        <v>1506</v>
      </c>
      <c r="M5173" s="15">
        <f t="shared" si="615"/>
        <v>2.81</v>
      </c>
      <c r="N5173" s="13">
        <f t="shared" si="616"/>
        <v>10</v>
      </c>
      <c r="O5173" s="13">
        <f t="shared" si="617"/>
        <v>11</v>
      </c>
      <c r="P5173" s="13">
        <f t="shared" si="618"/>
        <v>2016</v>
      </c>
      <c r="Q5173" s="13">
        <f t="shared" si="619"/>
        <v>477.7</v>
      </c>
    </row>
    <row r="5174" spans="1:17" x14ac:dyDescent="0.25">
      <c r="A5174" t="s">
        <v>3601</v>
      </c>
      <c r="B5174" t="s">
        <v>3602</v>
      </c>
      <c r="C5174">
        <v>42690.511446759258</v>
      </c>
      <c r="D5174">
        <v>180</v>
      </c>
      <c r="E5174" t="s">
        <v>13863</v>
      </c>
      <c r="F5174" t="s">
        <v>9958</v>
      </c>
      <c r="G5174" t="s">
        <v>9960</v>
      </c>
      <c r="H5174" t="s">
        <v>240</v>
      </c>
      <c r="I5174">
        <v>1</v>
      </c>
      <c r="J5174">
        <v>0</v>
      </c>
      <c r="K5174" t="s">
        <v>532</v>
      </c>
      <c r="M5174" s="15">
        <f t="shared" si="615"/>
        <v>1</v>
      </c>
      <c r="N5174" s="13">
        <f t="shared" si="616"/>
        <v>10</v>
      </c>
      <c r="O5174" s="13">
        <f t="shared" si="617"/>
        <v>11</v>
      </c>
      <c r="P5174" s="13">
        <f t="shared" si="618"/>
        <v>2016</v>
      </c>
      <c r="Q5174" s="13">
        <f t="shared" si="619"/>
        <v>180</v>
      </c>
    </row>
    <row r="5175" spans="1:17" x14ac:dyDescent="0.25">
      <c r="A5175" t="s">
        <v>9616</v>
      </c>
      <c r="B5175" t="s">
        <v>9617</v>
      </c>
      <c r="C5175">
        <v>42692.528495370374</v>
      </c>
      <c r="D5175">
        <v>2</v>
      </c>
      <c r="E5175" t="s">
        <v>13863</v>
      </c>
      <c r="F5175" t="s">
        <v>9961</v>
      </c>
      <c r="G5175" t="s">
        <v>9962</v>
      </c>
      <c r="H5175" t="s">
        <v>33</v>
      </c>
      <c r="I5175">
        <v>762</v>
      </c>
      <c r="J5175">
        <v>0</v>
      </c>
      <c r="K5175" t="s">
        <v>9620</v>
      </c>
      <c r="M5175" s="15">
        <f t="shared" si="615"/>
        <v>762</v>
      </c>
      <c r="N5175" s="13">
        <f t="shared" si="616"/>
        <v>10</v>
      </c>
      <c r="O5175" s="13">
        <f t="shared" si="617"/>
        <v>11</v>
      </c>
      <c r="P5175" s="13">
        <f t="shared" si="618"/>
        <v>2016</v>
      </c>
      <c r="Q5175" s="13">
        <f t="shared" si="619"/>
        <v>1524</v>
      </c>
    </row>
    <row r="5176" spans="1:17" x14ac:dyDescent="0.25">
      <c r="A5176" t="s">
        <v>8348</v>
      </c>
      <c r="B5176" t="s">
        <v>8349</v>
      </c>
      <c r="C5176">
        <v>42697.707245370373</v>
      </c>
      <c r="D5176">
        <v>1</v>
      </c>
      <c r="E5176" t="s">
        <v>13863</v>
      </c>
      <c r="F5176" t="s">
        <v>9963</v>
      </c>
      <c r="G5176" t="s">
        <v>9964</v>
      </c>
      <c r="H5176" t="s">
        <v>27</v>
      </c>
      <c r="I5176">
        <v>195.34889999999999</v>
      </c>
      <c r="J5176">
        <v>0</v>
      </c>
      <c r="K5176" t="s">
        <v>8352</v>
      </c>
      <c r="M5176" s="15">
        <f t="shared" si="615"/>
        <v>195.34889999999999</v>
      </c>
      <c r="N5176" s="13">
        <f t="shared" si="616"/>
        <v>10</v>
      </c>
      <c r="O5176" s="13">
        <f t="shared" si="617"/>
        <v>11</v>
      </c>
      <c r="P5176" s="13">
        <f t="shared" si="618"/>
        <v>2016</v>
      </c>
      <c r="Q5176" s="13">
        <f t="shared" si="619"/>
        <v>195.34889999999999</v>
      </c>
    </row>
    <row r="5177" spans="1:17" x14ac:dyDescent="0.25">
      <c r="A5177" t="s">
        <v>8353</v>
      </c>
      <c r="B5177" t="s">
        <v>8354</v>
      </c>
      <c r="C5177">
        <v>42697.707245370373</v>
      </c>
      <c r="D5177">
        <v>1</v>
      </c>
      <c r="E5177" t="s">
        <v>13863</v>
      </c>
      <c r="F5177" t="s">
        <v>9963</v>
      </c>
      <c r="G5177" t="s">
        <v>9964</v>
      </c>
      <c r="H5177" t="s">
        <v>27</v>
      </c>
      <c r="I5177">
        <v>200.8656</v>
      </c>
      <c r="J5177">
        <v>0</v>
      </c>
      <c r="K5177" t="s">
        <v>8355</v>
      </c>
      <c r="M5177" s="15">
        <f t="shared" si="615"/>
        <v>200.8656</v>
      </c>
      <c r="N5177" s="13">
        <f t="shared" si="616"/>
        <v>10</v>
      </c>
      <c r="O5177" s="13">
        <f t="shared" si="617"/>
        <v>11</v>
      </c>
      <c r="P5177" s="13">
        <f t="shared" si="618"/>
        <v>2016</v>
      </c>
      <c r="Q5177" s="13">
        <f t="shared" si="619"/>
        <v>200.8656</v>
      </c>
    </row>
    <row r="5178" spans="1:17" x14ac:dyDescent="0.25">
      <c r="A5178" t="s">
        <v>8356</v>
      </c>
      <c r="B5178" t="s">
        <v>8357</v>
      </c>
      <c r="C5178">
        <v>42697.707245370373</v>
      </c>
      <c r="D5178">
        <v>1</v>
      </c>
      <c r="E5178" t="s">
        <v>113</v>
      </c>
      <c r="F5178" t="s">
        <v>9963</v>
      </c>
      <c r="G5178" t="s">
        <v>9964</v>
      </c>
      <c r="H5178" t="s">
        <v>27</v>
      </c>
      <c r="I5178">
        <v>205.5609</v>
      </c>
      <c r="J5178">
        <v>0</v>
      </c>
      <c r="K5178" t="s">
        <v>8355</v>
      </c>
      <c r="M5178" s="15">
        <f t="shared" si="615"/>
        <v>205.5609</v>
      </c>
      <c r="N5178" s="13">
        <f t="shared" si="616"/>
        <v>10</v>
      </c>
      <c r="O5178" s="13">
        <f t="shared" si="617"/>
        <v>11</v>
      </c>
      <c r="P5178" s="13">
        <f t="shared" si="618"/>
        <v>2016</v>
      </c>
      <c r="Q5178" s="13">
        <f t="shared" si="619"/>
        <v>205.5609</v>
      </c>
    </row>
    <row r="5179" spans="1:17" x14ac:dyDescent="0.25">
      <c r="A5179" t="s">
        <v>8358</v>
      </c>
      <c r="B5179" t="s">
        <v>8359</v>
      </c>
      <c r="C5179">
        <v>42697.707245370373</v>
      </c>
      <c r="D5179">
        <v>1</v>
      </c>
      <c r="E5179" t="s">
        <v>113</v>
      </c>
      <c r="F5179" t="s">
        <v>9963</v>
      </c>
      <c r="G5179" t="s">
        <v>9964</v>
      </c>
      <c r="H5179" t="s">
        <v>27</v>
      </c>
      <c r="I5179">
        <v>5.9939999999999998</v>
      </c>
      <c r="J5179">
        <v>0</v>
      </c>
      <c r="K5179" t="s">
        <v>8355</v>
      </c>
      <c r="M5179" s="15">
        <f t="shared" si="615"/>
        <v>5.9939999999999998</v>
      </c>
      <c r="N5179" s="13">
        <f t="shared" si="616"/>
        <v>10</v>
      </c>
      <c r="O5179" s="13">
        <f t="shared" si="617"/>
        <v>11</v>
      </c>
      <c r="P5179" s="13">
        <f t="shared" si="618"/>
        <v>2016</v>
      </c>
      <c r="Q5179" s="13">
        <f t="shared" si="619"/>
        <v>5.9939999999999998</v>
      </c>
    </row>
    <row r="5180" spans="1:17" x14ac:dyDescent="0.25">
      <c r="A5180" t="s">
        <v>1573</v>
      </c>
      <c r="B5180" t="s">
        <v>1574</v>
      </c>
      <c r="C5180">
        <v>42697.707245370373</v>
      </c>
      <c r="D5180">
        <v>1</v>
      </c>
      <c r="E5180" t="s">
        <v>13863</v>
      </c>
      <c r="F5180" t="s">
        <v>9963</v>
      </c>
      <c r="G5180" t="s">
        <v>9964</v>
      </c>
      <c r="H5180" t="s">
        <v>27</v>
      </c>
      <c r="I5180">
        <v>21.822600000000001</v>
      </c>
      <c r="J5180">
        <v>0</v>
      </c>
      <c r="K5180" t="s">
        <v>1577</v>
      </c>
      <c r="M5180" s="15">
        <f t="shared" si="615"/>
        <v>21.822600000000001</v>
      </c>
      <c r="N5180" s="13">
        <f t="shared" si="616"/>
        <v>10</v>
      </c>
      <c r="O5180" s="13">
        <f t="shared" si="617"/>
        <v>11</v>
      </c>
      <c r="P5180" s="13">
        <f t="shared" si="618"/>
        <v>2016</v>
      </c>
      <c r="Q5180" s="13">
        <f t="shared" si="619"/>
        <v>21.822600000000001</v>
      </c>
    </row>
    <row r="5181" spans="1:17" x14ac:dyDescent="0.25">
      <c r="A5181" t="s">
        <v>1578</v>
      </c>
      <c r="B5181" t="s">
        <v>1579</v>
      </c>
      <c r="C5181">
        <v>42697.707245370373</v>
      </c>
      <c r="D5181">
        <v>1</v>
      </c>
      <c r="E5181" t="s">
        <v>113</v>
      </c>
      <c r="F5181" t="s">
        <v>9963</v>
      </c>
      <c r="G5181" t="s">
        <v>9964</v>
      </c>
      <c r="H5181" t="s">
        <v>27</v>
      </c>
      <c r="I5181">
        <v>12.987</v>
      </c>
      <c r="J5181">
        <v>0</v>
      </c>
      <c r="K5181" t="s">
        <v>1580</v>
      </c>
      <c r="M5181" s="15">
        <f t="shared" si="615"/>
        <v>12.987</v>
      </c>
      <c r="N5181" s="13">
        <f t="shared" si="616"/>
        <v>10</v>
      </c>
      <c r="O5181" s="13">
        <f t="shared" si="617"/>
        <v>11</v>
      </c>
      <c r="P5181" s="13">
        <f t="shared" si="618"/>
        <v>2016</v>
      </c>
      <c r="Q5181" s="13">
        <f t="shared" si="619"/>
        <v>12.987</v>
      </c>
    </row>
    <row r="5182" spans="1:17" x14ac:dyDescent="0.25">
      <c r="A5182" t="s">
        <v>3027</v>
      </c>
      <c r="B5182" t="s">
        <v>3028</v>
      </c>
      <c r="C5182">
        <v>42695.701898148145</v>
      </c>
      <c r="D5182">
        <v>5</v>
      </c>
      <c r="E5182" t="s">
        <v>13863</v>
      </c>
      <c r="F5182" t="s">
        <v>9965</v>
      </c>
      <c r="G5182" t="s">
        <v>9966</v>
      </c>
      <c r="H5182" t="s">
        <v>65</v>
      </c>
      <c r="I5182">
        <v>6.75</v>
      </c>
      <c r="J5182">
        <v>0</v>
      </c>
      <c r="K5182" t="s">
        <v>3029</v>
      </c>
      <c r="M5182" s="15">
        <f t="shared" si="615"/>
        <v>6.75</v>
      </c>
      <c r="N5182" s="13">
        <f t="shared" si="616"/>
        <v>10</v>
      </c>
      <c r="O5182" s="13">
        <f t="shared" si="617"/>
        <v>11</v>
      </c>
      <c r="P5182" s="13">
        <f t="shared" si="618"/>
        <v>2016</v>
      </c>
      <c r="Q5182" s="13">
        <f t="shared" si="619"/>
        <v>33.75</v>
      </c>
    </row>
    <row r="5183" spans="1:17" x14ac:dyDescent="0.25">
      <c r="A5183" t="s">
        <v>3030</v>
      </c>
      <c r="B5183" t="s">
        <v>3031</v>
      </c>
      <c r="C5183">
        <v>42695.701898148145</v>
      </c>
      <c r="D5183">
        <v>10</v>
      </c>
      <c r="E5183" t="s">
        <v>13863</v>
      </c>
      <c r="F5183" t="s">
        <v>9965</v>
      </c>
      <c r="G5183" t="s">
        <v>9966</v>
      </c>
      <c r="H5183" t="s">
        <v>65</v>
      </c>
      <c r="I5183">
        <v>9.85</v>
      </c>
      <c r="J5183">
        <v>0</v>
      </c>
      <c r="K5183" t="s">
        <v>3032</v>
      </c>
      <c r="M5183" s="15">
        <f t="shared" si="615"/>
        <v>9.85</v>
      </c>
      <c r="N5183" s="13">
        <f t="shared" si="616"/>
        <v>10</v>
      </c>
      <c r="O5183" s="13">
        <f t="shared" si="617"/>
        <v>11</v>
      </c>
      <c r="P5183" s="13">
        <f t="shared" si="618"/>
        <v>2016</v>
      </c>
      <c r="Q5183" s="13">
        <f t="shared" si="619"/>
        <v>98.5</v>
      </c>
    </row>
    <row r="5184" spans="1:17" x14ac:dyDescent="0.25">
      <c r="A5184" t="s">
        <v>2537</v>
      </c>
      <c r="B5184" t="s">
        <v>2538</v>
      </c>
      <c r="C5184">
        <v>42697.691886574074</v>
      </c>
      <c r="D5184">
        <v>10</v>
      </c>
      <c r="E5184" t="s">
        <v>13863</v>
      </c>
      <c r="F5184" t="s">
        <v>9967</v>
      </c>
      <c r="G5184" t="s">
        <v>9968</v>
      </c>
      <c r="H5184" t="s">
        <v>160</v>
      </c>
      <c r="I5184">
        <v>2.4750000000000001</v>
      </c>
      <c r="J5184">
        <v>0</v>
      </c>
      <c r="K5184" t="s">
        <v>2537</v>
      </c>
      <c r="M5184" s="15">
        <f t="shared" si="615"/>
        <v>2.4750000000000001</v>
      </c>
      <c r="N5184" s="13">
        <f t="shared" si="616"/>
        <v>10</v>
      </c>
      <c r="O5184" s="13">
        <f t="shared" si="617"/>
        <v>11</v>
      </c>
      <c r="P5184" s="13">
        <f t="shared" si="618"/>
        <v>2016</v>
      </c>
      <c r="Q5184" s="13">
        <f t="shared" si="619"/>
        <v>24.75</v>
      </c>
    </row>
    <row r="5185" spans="1:17" x14ac:dyDescent="0.25">
      <c r="A5185" t="s">
        <v>5224</v>
      </c>
      <c r="B5185" t="s">
        <v>5225</v>
      </c>
      <c r="C5185">
        <v>42697.691886574074</v>
      </c>
      <c r="D5185">
        <v>10</v>
      </c>
      <c r="E5185" t="s">
        <v>13863</v>
      </c>
      <c r="F5185" t="s">
        <v>9967</v>
      </c>
      <c r="G5185" t="s">
        <v>9968</v>
      </c>
      <c r="H5185" t="s">
        <v>160</v>
      </c>
      <c r="I5185">
        <v>24.35</v>
      </c>
      <c r="J5185">
        <v>0</v>
      </c>
      <c r="K5185" t="s">
        <v>5228</v>
      </c>
      <c r="M5185" s="15">
        <f t="shared" si="615"/>
        <v>24.35</v>
      </c>
      <c r="N5185" s="13">
        <f t="shared" si="616"/>
        <v>10</v>
      </c>
      <c r="O5185" s="13">
        <f t="shared" si="617"/>
        <v>11</v>
      </c>
      <c r="P5185" s="13">
        <f t="shared" si="618"/>
        <v>2016</v>
      </c>
      <c r="Q5185" s="13">
        <f t="shared" si="619"/>
        <v>243.5</v>
      </c>
    </row>
    <row r="5186" spans="1:17" x14ac:dyDescent="0.25">
      <c r="A5186" t="s">
        <v>4463</v>
      </c>
      <c r="B5186" t="s">
        <v>4464</v>
      </c>
      <c r="C5186">
        <v>42705.41846064815</v>
      </c>
      <c r="D5186">
        <v>12</v>
      </c>
      <c r="E5186" t="s">
        <v>13863</v>
      </c>
      <c r="F5186" t="s">
        <v>9969</v>
      </c>
      <c r="G5186" t="s">
        <v>9970</v>
      </c>
      <c r="H5186" t="s">
        <v>229</v>
      </c>
      <c r="I5186">
        <v>3.9140000000000001</v>
      </c>
      <c r="J5186">
        <v>0</v>
      </c>
      <c r="K5186" t="s">
        <v>229</v>
      </c>
      <c r="M5186" s="15">
        <f t="shared" si="615"/>
        <v>3.9140000000000001</v>
      </c>
      <c r="N5186" s="13">
        <f t="shared" si="616"/>
        <v>10</v>
      </c>
      <c r="O5186" s="13">
        <f t="shared" si="617"/>
        <v>12</v>
      </c>
      <c r="P5186" s="13">
        <f t="shared" si="618"/>
        <v>2016</v>
      </c>
      <c r="Q5186" s="13">
        <f t="shared" si="619"/>
        <v>46.968000000000004</v>
      </c>
    </row>
    <row r="5187" spans="1:17" x14ac:dyDescent="0.25">
      <c r="A5187" t="s">
        <v>1660</v>
      </c>
      <c r="B5187" t="s">
        <v>1661</v>
      </c>
      <c r="C5187">
        <v>42705.41846064815</v>
      </c>
      <c r="D5187">
        <v>8</v>
      </c>
      <c r="E5187" t="s">
        <v>13863</v>
      </c>
      <c r="F5187" t="s">
        <v>9969</v>
      </c>
      <c r="G5187" t="s">
        <v>9970</v>
      </c>
      <c r="H5187" t="s">
        <v>229</v>
      </c>
      <c r="I5187">
        <v>4.8925000000000001</v>
      </c>
      <c r="J5187">
        <v>0</v>
      </c>
      <c r="K5187" t="s">
        <v>229</v>
      </c>
      <c r="M5187" s="15">
        <f t="shared" si="615"/>
        <v>4.8925000000000001</v>
      </c>
      <c r="N5187" s="13">
        <f t="shared" si="616"/>
        <v>10</v>
      </c>
      <c r="O5187" s="13">
        <f t="shared" si="617"/>
        <v>12</v>
      </c>
      <c r="P5187" s="13">
        <f t="shared" si="618"/>
        <v>2016</v>
      </c>
      <c r="Q5187" s="13">
        <f t="shared" si="619"/>
        <v>39.14</v>
      </c>
    </row>
    <row r="5188" spans="1:17" x14ac:dyDescent="0.25">
      <c r="A5188" t="s">
        <v>689</v>
      </c>
      <c r="B5188" t="s">
        <v>690</v>
      </c>
      <c r="C5188">
        <v>42705.41846064815</v>
      </c>
      <c r="D5188">
        <v>12</v>
      </c>
      <c r="E5188" t="s">
        <v>13863</v>
      </c>
      <c r="F5188" t="s">
        <v>9969</v>
      </c>
      <c r="G5188" t="s">
        <v>9970</v>
      </c>
      <c r="H5188" t="s">
        <v>229</v>
      </c>
      <c r="I5188">
        <v>8.8064999999999998</v>
      </c>
      <c r="J5188">
        <v>0</v>
      </c>
      <c r="K5188" t="s">
        <v>229</v>
      </c>
      <c r="M5188" s="15">
        <f t="shared" si="615"/>
        <v>8.8064999999999998</v>
      </c>
      <c r="N5188" s="13">
        <f t="shared" si="616"/>
        <v>10</v>
      </c>
      <c r="O5188" s="13">
        <f t="shared" si="617"/>
        <v>12</v>
      </c>
      <c r="P5188" s="13">
        <f t="shared" si="618"/>
        <v>2016</v>
      </c>
      <c r="Q5188" s="13">
        <f t="shared" si="619"/>
        <v>105.678</v>
      </c>
    </row>
    <row r="5189" spans="1:17" x14ac:dyDescent="0.25">
      <c r="A5189" t="s">
        <v>683</v>
      </c>
      <c r="B5189" t="s">
        <v>684</v>
      </c>
      <c r="C5189">
        <v>42705.41846064815</v>
      </c>
      <c r="D5189">
        <v>20</v>
      </c>
      <c r="E5189" t="s">
        <v>13863</v>
      </c>
      <c r="F5189" t="s">
        <v>9969</v>
      </c>
      <c r="G5189" t="s">
        <v>9970</v>
      </c>
      <c r="H5189" t="s">
        <v>229</v>
      </c>
      <c r="I5189">
        <v>9.3935999999999993</v>
      </c>
      <c r="J5189">
        <v>0</v>
      </c>
      <c r="K5189" t="s">
        <v>229</v>
      </c>
      <c r="M5189" s="15">
        <f t="shared" si="615"/>
        <v>9.3935999999999993</v>
      </c>
      <c r="N5189" s="13">
        <f t="shared" si="616"/>
        <v>10</v>
      </c>
      <c r="O5189" s="13">
        <f t="shared" si="617"/>
        <v>12</v>
      </c>
      <c r="P5189" s="13">
        <f t="shared" si="618"/>
        <v>2016</v>
      </c>
      <c r="Q5189" s="13">
        <f t="shared" si="619"/>
        <v>187.87199999999999</v>
      </c>
    </row>
    <row r="5190" spans="1:17" x14ac:dyDescent="0.25">
      <c r="A5190" t="s">
        <v>699</v>
      </c>
      <c r="B5190" t="s">
        <v>700</v>
      </c>
      <c r="C5190">
        <v>42705.41846064815</v>
      </c>
      <c r="D5190">
        <v>12</v>
      </c>
      <c r="E5190" t="s">
        <v>13863</v>
      </c>
      <c r="F5190" t="s">
        <v>9969</v>
      </c>
      <c r="G5190" t="s">
        <v>9970</v>
      </c>
      <c r="H5190" t="s">
        <v>229</v>
      </c>
      <c r="I5190">
        <v>13.4415</v>
      </c>
      <c r="J5190">
        <v>0</v>
      </c>
      <c r="K5190" t="s">
        <v>229</v>
      </c>
      <c r="M5190" s="15">
        <f t="shared" si="615"/>
        <v>13.4415</v>
      </c>
      <c r="N5190" s="13">
        <f t="shared" si="616"/>
        <v>10</v>
      </c>
      <c r="O5190" s="13">
        <f t="shared" si="617"/>
        <v>12</v>
      </c>
      <c r="P5190" s="13">
        <f t="shared" si="618"/>
        <v>2016</v>
      </c>
      <c r="Q5190" s="13">
        <f t="shared" si="619"/>
        <v>161.298</v>
      </c>
    </row>
    <row r="5191" spans="1:17" x14ac:dyDescent="0.25">
      <c r="A5191" t="s">
        <v>697</v>
      </c>
      <c r="B5191" t="s">
        <v>698</v>
      </c>
      <c r="C5191">
        <v>42705.41846064815</v>
      </c>
      <c r="D5191">
        <v>10</v>
      </c>
      <c r="E5191" t="s">
        <v>13863</v>
      </c>
      <c r="F5191" t="s">
        <v>9969</v>
      </c>
      <c r="G5191" t="s">
        <v>9970</v>
      </c>
      <c r="H5191" t="s">
        <v>229</v>
      </c>
      <c r="I5191">
        <v>2.9251999999999998</v>
      </c>
      <c r="J5191">
        <v>0</v>
      </c>
      <c r="K5191" t="s">
        <v>229</v>
      </c>
      <c r="M5191" s="15">
        <f t="shared" si="615"/>
        <v>2.9251999999999998</v>
      </c>
      <c r="N5191" s="13">
        <f t="shared" si="616"/>
        <v>10</v>
      </c>
      <c r="O5191" s="13">
        <f t="shared" si="617"/>
        <v>12</v>
      </c>
      <c r="P5191" s="13">
        <f t="shared" si="618"/>
        <v>2016</v>
      </c>
      <c r="Q5191" s="13">
        <f t="shared" si="619"/>
        <v>29.251999999999999</v>
      </c>
    </row>
    <row r="5192" spans="1:17" x14ac:dyDescent="0.25">
      <c r="A5192" t="s">
        <v>2330</v>
      </c>
      <c r="B5192" t="s">
        <v>2331</v>
      </c>
      <c r="C5192">
        <v>42705.41846064815</v>
      </c>
      <c r="D5192">
        <v>6</v>
      </c>
      <c r="E5192" t="s">
        <v>13863</v>
      </c>
      <c r="F5192" t="s">
        <v>9969</v>
      </c>
      <c r="G5192" t="s">
        <v>9970</v>
      </c>
      <c r="H5192" t="s">
        <v>229</v>
      </c>
      <c r="I5192">
        <v>3.9861</v>
      </c>
      <c r="J5192">
        <v>0</v>
      </c>
      <c r="K5192" t="s">
        <v>229</v>
      </c>
      <c r="M5192" s="15">
        <f t="shared" si="615"/>
        <v>3.9861</v>
      </c>
      <c r="N5192" s="13">
        <f t="shared" si="616"/>
        <v>10</v>
      </c>
      <c r="O5192" s="13">
        <f t="shared" si="617"/>
        <v>12</v>
      </c>
      <c r="P5192" s="13">
        <f t="shared" si="618"/>
        <v>2016</v>
      </c>
      <c r="Q5192" s="13">
        <f t="shared" si="619"/>
        <v>23.916599999999999</v>
      </c>
    </row>
    <row r="5193" spans="1:17" x14ac:dyDescent="0.25">
      <c r="A5193" t="s">
        <v>693</v>
      </c>
      <c r="B5193" t="s">
        <v>694</v>
      </c>
      <c r="C5193">
        <v>42705.41846064815</v>
      </c>
      <c r="D5193">
        <v>10</v>
      </c>
      <c r="E5193" t="s">
        <v>13863</v>
      </c>
      <c r="F5193" t="s">
        <v>9969</v>
      </c>
      <c r="G5193" t="s">
        <v>9970</v>
      </c>
      <c r="H5193" t="s">
        <v>229</v>
      </c>
      <c r="I5193">
        <v>7.3387000000000002</v>
      </c>
      <c r="J5193">
        <v>0</v>
      </c>
      <c r="K5193" t="s">
        <v>229</v>
      </c>
      <c r="M5193" s="15">
        <f t="shared" si="615"/>
        <v>7.3387000000000002</v>
      </c>
      <c r="N5193" s="13">
        <f t="shared" si="616"/>
        <v>10</v>
      </c>
      <c r="O5193" s="13">
        <f t="shared" si="617"/>
        <v>12</v>
      </c>
      <c r="P5193" s="13">
        <f t="shared" si="618"/>
        <v>2016</v>
      </c>
      <c r="Q5193" s="13">
        <f t="shared" si="619"/>
        <v>73.387</v>
      </c>
    </row>
    <row r="5194" spans="1:17" x14ac:dyDescent="0.25">
      <c r="A5194" t="s">
        <v>691</v>
      </c>
      <c r="B5194" t="s">
        <v>692</v>
      </c>
      <c r="C5194">
        <v>42705.41846064815</v>
      </c>
      <c r="D5194">
        <v>10</v>
      </c>
      <c r="E5194" t="s">
        <v>13863</v>
      </c>
      <c r="F5194" t="s">
        <v>9969</v>
      </c>
      <c r="G5194" t="s">
        <v>9970</v>
      </c>
      <c r="H5194" t="s">
        <v>229</v>
      </c>
      <c r="I5194">
        <v>4.2641999999999998</v>
      </c>
      <c r="J5194">
        <v>0</v>
      </c>
      <c r="K5194" t="s">
        <v>229</v>
      </c>
      <c r="M5194" s="15">
        <f t="shared" si="615"/>
        <v>4.2641999999999998</v>
      </c>
      <c r="N5194" s="13">
        <f t="shared" si="616"/>
        <v>10</v>
      </c>
      <c r="O5194" s="13">
        <f t="shared" si="617"/>
        <v>12</v>
      </c>
      <c r="P5194" s="13">
        <f t="shared" si="618"/>
        <v>2016</v>
      </c>
      <c r="Q5194" s="13">
        <f t="shared" si="619"/>
        <v>42.641999999999996</v>
      </c>
    </row>
    <row r="5195" spans="1:17" x14ac:dyDescent="0.25">
      <c r="A5195" t="s">
        <v>1662</v>
      </c>
      <c r="B5195" t="s">
        <v>1663</v>
      </c>
      <c r="C5195">
        <v>42705.41846064815</v>
      </c>
      <c r="D5195">
        <v>8</v>
      </c>
      <c r="E5195" t="s">
        <v>13863</v>
      </c>
      <c r="F5195" t="s">
        <v>9969</v>
      </c>
      <c r="G5195" t="s">
        <v>9970</v>
      </c>
      <c r="H5195" t="s">
        <v>229</v>
      </c>
      <c r="I5195">
        <v>2.3690000000000002</v>
      </c>
      <c r="J5195">
        <v>0</v>
      </c>
      <c r="K5195" t="s">
        <v>229</v>
      </c>
      <c r="M5195" s="15">
        <f t="shared" si="615"/>
        <v>2.3690000000000002</v>
      </c>
      <c r="N5195" s="13">
        <f t="shared" si="616"/>
        <v>10</v>
      </c>
      <c r="O5195" s="13">
        <f t="shared" si="617"/>
        <v>12</v>
      </c>
      <c r="P5195" s="13">
        <f t="shared" si="618"/>
        <v>2016</v>
      </c>
      <c r="Q5195" s="13">
        <f t="shared" si="619"/>
        <v>18.952000000000002</v>
      </c>
    </row>
    <row r="5196" spans="1:17" x14ac:dyDescent="0.25">
      <c r="A5196" t="s">
        <v>7151</v>
      </c>
      <c r="B5196" t="s">
        <v>7152</v>
      </c>
      <c r="C5196">
        <v>42705.41846064815</v>
      </c>
      <c r="D5196">
        <v>3</v>
      </c>
      <c r="E5196" t="s">
        <v>13863</v>
      </c>
      <c r="F5196" t="s">
        <v>9969</v>
      </c>
      <c r="G5196" t="s">
        <v>9970</v>
      </c>
      <c r="H5196" t="s">
        <v>229</v>
      </c>
      <c r="I5196">
        <v>23.875399999999999</v>
      </c>
      <c r="J5196">
        <v>0</v>
      </c>
      <c r="K5196" t="s">
        <v>229</v>
      </c>
      <c r="M5196" s="15">
        <f t="shared" si="615"/>
        <v>23.875399999999999</v>
      </c>
      <c r="N5196" s="13">
        <f t="shared" si="616"/>
        <v>10</v>
      </c>
      <c r="O5196" s="13">
        <f t="shared" si="617"/>
        <v>12</v>
      </c>
      <c r="P5196" s="13">
        <f t="shared" si="618"/>
        <v>2016</v>
      </c>
      <c r="Q5196" s="13">
        <f t="shared" si="619"/>
        <v>71.626199999999997</v>
      </c>
    </row>
    <row r="5197" spans="1:17" x14ac:dyDescent="0.25">
      <c r="A5197" t="s">
        <v>5876</v>
      </c>
      <c r="B5197" t="s">
        <v>5877</v>
      </c>
      <c r="C5197">
        <v>42690.511840277781</v>
      </c>
      <c r="D5197">
        <v>1</v>
      </c>
      <c r="E5197" t="s">
        <v>13863</v>
      </c>
      <c r="F5197" t="s">
        <v>9971</v>
      </c>
      <c r="G5197" t="s">
        <v>9972</v>
      </c>
      <c r="H5197" t="s">
        <v>651</v>
      </c>
      <c r="I5197">
        <v>330</v>
      </c>
      <c r="J5197">
        <v>0</v>
      </c>
      <c r="K5197" t="s">
        <v>5878</v>
      </c>
      <c r="M5197" s="15">
        <f t="shared" si="615"/>
        <v>330</v>
      </c>
      <c r="N5197" s="13">
        <f t="shared" si="616"/>
        <v>10</v>
      </c>
      <c r="O5197" s="13">
        <f t="shared" si="617"/>
        <v>11</v>
      </c>
      <c r="P5197" s="13">
        <f t="shared" si="618"/>
        <v>2016</v>
      </c>
      <c r="Q5197" s="13">
        <f t="shared" si="619"/>
        <v>330</v>
      </c>
    </row>
    <row r="5198" spans="1:17" x14ac:dyDescent="0.25">
      <c r="A5198" t="s">
        <v>5871</v>
      </c>
      <c r="B5198" t="s">
        <v>5872</v>
      </c>
      <c r="C5198">
        <v>42690.511840277781</v>
      </c>
      <c r="D5198">
        <v>1</v>
      </c>
      <c r="E5198" t="s">
        <v>13863</v>
      </c>
      <c r="F5198" t="s">
        <v>9971</v>
      </c>
      <c r="G5198" t="s">
        <v>9972</v>
      </c>
      <c r="H5198" t="s">
        <v>651</v>
      </c>
      <c r="I5198">
        <v>1694</v>
      </c>
      <c r="J5198">
        <v>0</v>
      </c>
      <c r="K5198" t="s">
        <v>5875</v>
      </c>
      <c r="M5198" s="15">
        <f t="shared" si="615"/>
        <v>1694</v>
      </c>
      <c r="N5198" s="13">
        <f t="shared" si="616"/>
        <v>10</v>
      </c>
      <c r="O5198" s="13">
        <f t="shared" si="617"/>
        <v>11</v>
      </c>
      <c r="P5198" s="13">
        <f t="shared" si="618"/>
        <v>2016</v>
      </c>
      <c r="Q5198" s="13">
        <f t="shared" si="619"/>
        <v>1694</v>
      </c>
    </row>
    <row r="5199" spans="1:17" x14ac:dyDescent="0.25">
      <c r="A5199" t="s">
        <v>3796</v>
      </c>
      <c r="B5199" t="s">
        <v>3797</v>
      </c>
      <c r="C5199">
        <v>42691.687557870369</v>
      </c>
      <c r="D5199">
        <v>12</v>
      </c>
      <c r="E5199" t="s">
        <v>113</v>
      </c>
      <c r="F5199" t="s">
        <v>9973</v>
      </c>
      <c r="G5199" t="s">
        <v>9974</v>
      </c>
      <c r="H5199" t="s">
        <v>167</v>
      </c>
      <c r="I5199">
        <v>20.0608</v>
      </c>
      <c r="J5199">
        <v>0</v>
      </c>
      <c r="K5199" t="s">
        <v>587</v>
      </c>
      <c r="M5199" s="15">
        <f t="shared" si="615"/>
        <v>20.0608</v>
      </c>
      <c r="N5199" s="13">
        <f t="shared" si="616"/>
        <v>10</v>
      </c>
      <c r="O5199" s="13">
        <f t="shared" si="617"/>
        <v>11</v>
      </c>
      <c r="P5199" s="13">
        <f t="shared" si="618"/>
        <v>2016</v>
      </c>
      <c r="Q5199" s="13">
        <f t="shared" si="619"/>
        <v>240.7296</v>
      </c>
    </row>
    <row r="5200" spans="1:17" x14ac:dyDescent="0.25">
      <c r="A5200" t="s">
        <v>4068</v>
      </c>
      <c r="B5200" t="s">
        <v>4069</v>
      </c>
      <c r="C5200">
        <v>42691.687557870369</v>
      </c>
      <c r="D5200">
        <v>60</v>
      </c>
      <c r="E5200" t="s">
        <v>113</v>
      </c>
      <c r="F5200" t="s">
        <v>9973</v>
      </c>
      <c r="G5200" t="s">
        <v>9974</v>
      </c>
      <c r="H5200" t="s">
        <v>167</v>
      </c>
      <c r="I5200">
        <v>9.2841000000000005</v>
      </c>
      <c r="J5200">
        <v>0</v>
      </c>
      <c r="K5200" t="s">
        <v>587</v>
      </c>
      <c r="M5200" s="15">
        <f t="shared" si="615"/>
        <v>9.2841000000000005</v>
      </c>
      <c r="N5200" s="13">
        <f t="shared" si="616"/>
        <v>10</v>
      </c>
      <c r="O5200" s="13">
        <f t="shared" si="617"/>
        <v>11</v>
      </c>
      <c r="P5200" s="13">
        <f t="shared" si="618"/>
        <v>2016</v>
      </c>
      <c r="Q5200" s="13">
        <f t="shared" si="619"/>
        <v>557.04600000000005</v>
      </c>
    </row>
    <row r="5201" spans="1:17" x14ac:dyDescent="0.25">
      <c r="A5201" t="s">
        <v>1742</v>
      </c>
      <c r="B5201" t="s">
        <v>1743</v>
      </c>
      <c r="C5201">
        <v>42691.687557870369</v>
      </c>
      <c r="D5201">
        <v>60</v>
      </c>
      <c r="E5201" t="s">
        <v>113</v>
      </c>
      <c r="F5201" t="s">
        <v>9973</v>
      </c>
      <c r="G5201" t="s">
        <v>9974</v>
      </c>
      <c r="H5201" t="s">
        <v>167</v>
      </c>
      <c r="I5201">
        <v>5.8643000000000001</v>
      </c>
      <c r="J5201">
        <v>0</v>
      </c>
      <c r="K5201" t="s">
        <v>1744</v>
      </c>
      <c r="M5201" s="15">
        <f t="shared" si="615"/>
        <v>5.8643000000000001</v>
      </c>
      <c r="N5201" s="13">
        <f t="shared" si="616"/>
        <v>10</v>
      </c>
      <c r="O5201" s="13">
        <f t="shared" si="617"/>
        <v>11</v>
      </c>
      <c r="P5201" s="13">
        <f t="shared" si="618"/>
        <v>2016</v>
      </c>
      <c r="Q5201" s="13">
        <f t="shared" si="619"/>
        <v>351.858</v>
      </c>
    </row>
    <row r="5202" spans="1:17" x14ac:dyDescent="0.25">
      <c r="A5202" t="s">
        <v>740</v>
      </c>
      <c r="B5202" t="s">
        <v>741</v>
      </c>
      <c r="C5202">
        <v>42691.687557870369</v>
      </c>
      <c r="D5202">
        <v>30</v>
      </c>
      <c r="E5202" t="s">
        <v>113</v>
      </c>
      <c r="F5202" t="s">
        <v>9973</v>
      </c>
      <c r="G5202" t="s">
        <v>9974</v>
      </c>
      <c r="H5202" t="s">
        <v>167</v>
      </c>
      <c r="I5202">
        <v>6.37</v>
      </c>
      <c r="J5202">
        <v>0</v>
      </c>
      <c r="K5202" t="s">
        <v>744</v>
      </c>
      <c r="M5202" s="15">
        <f t="shared" si="615"/>
        <v>6.37</v>
      </c>
      <c r="N5202" s="13">
        <f t="shared" si="616"/>
        <v>10</v>
      </c>
      <c r="O5202" s="13">
        <f t="shared" si="617"/>
        <v>11</v>
      </c>
      <c r="P5202" s="13">
        <f t="shared" si="618"/>
        <v>2016</v>
      </c>
      <c r="Q5202" s="13">
        <f t="shared" si="619"/>
        <v>191.1</v>
      </c>
    </row>
    <row r="5203" spans="1:17" x14ac:dyDescent="0.25">
      <c r="A5203" t="s">
        <v>2750</v>
      </c>
      <c r="B5203" t="s">
        <v>2751</v>
      </c>
      <c r="C5203">
        <v>42692.53025462963</v>
      </c>
      <c r="D5203">
        <v>12</v>
      </c>
      <c r="E5203" t="s">
        <v>13863</v>
      </c>
      <c r="F5203" t="s">
        <v>9975</v>
      </c>
      <c r="G5203" t="s">
        <v>9976</v>
      </c>
      <c r="H5203" t="s">
        <v>65</v>
      </c>
      <c r="I5203">
        <v>12.55</v>
      </c>
      <c r="J5203">
        <v>0</v>
      </c>
      <c r="K5203" t="s">
        <v>2752</v>
      </c>
      <c r="M5203" s="15">
        <f t="shared" si="615"/>
        <v>12.55</v>
      </c>
      <c r="N5203" s="13">
        <f t="shared" si="616"/>
        <v>10</v>
      </c>
      <c r="O5203" s="13">
        <f t="shared" si="617"/>
        <v>11</v>
      </c>
      <c r="P5203" s="13">
        <f t="shared" si="618"/>
        <v>2016</v>
      </c>
      <c r="Q5203" s="13">
        <f t="shared" si="619"/>
        <v>150.60000000000002</v>
      </c>
    </row>
    <row r="5204" spans="1:17" x14ac:dyDescent="0.25">
      <c r="A5204" t="s">
        <v>1984</v>
      </c>
      <c r="B5204" t="s">
        <v>1985</v>
      </c>
      <c r="C5204">
        <v>42699.611805555556</v>
      </c>
      <c r="D5204">
        <v>10</v>
      </c>
      <c r="E5204" t="s">
        <v>13863</v>
      </c>
      <c r="F5204" t="s">
        <v>9977</v>
      </c>
      <c r="G5204" t="s">
        <v>9978</v>
      </c>
      <c r="H5204" t="s">
        <v>12</v>
      </c>
      <c r="I5204">
        <v>150</v>
      </c>
      <c r="J5204">
        <v>5</v>
      </c>
      <c r="K5204" t="s">
        <v>1986</v>
      </c>
      <c r="M5204" s="15">
        <f t="shared" ref="M5204:M5244" si="620">+I5204*(1-J5204/100)</f>
        <v>142.5</v>
      </c>
      <c r="N5204" s="13">
        <f t="shared" ref="N5204:N5244" si="621">+LEN(A5204)</f>
        <v>10</v>
      </c>
      <c r="O5204" s="13">
        <f t="shared" ref="O5204:O5244" si="622">+MONTH(C5204)</f>
        <v>11</v>
      </c>
      <c r="P5204" s="13">
        <f t="shared" ref="P5204:P5244" si="623">+YEAR(C5204)</f>
        <v>2016</v>
      </c>
      <c r="Q5204" s="13">
        <f t="shared" ref="Q5204:Q5244" si="624">+M5204*D5204</f>
        <v>1425</v>
      </c>
    </row>
    <row r="5205" spans="1:17" x14ac:dyDescent="0.25">
      <c r="A5205" t="s">
        <v>1984</v>
      </c>
      <c r="B5205" t="s">
        <v>1985</v>
      </c>
      <c r="C5205">
        <v>42719.538287037038</v>
      </c>
      <c r="D5205">
        <v>90</v>
      </c>
      <c r="E5205" t="s">
        <v>13863</v>
      </c>
      <c r="F5205" t="s">
        <v>9977</v>
      </c>
      <c r="G5205" t="s">
        <v>9979</v>
      </c>
      <c r="H5205" t="s">
        <v>12</v>
      </c>
      <c r="I5205">
        <v>150</v>
      </c>
      <c r="J5205">
        <v>5</v>
      </c>
      <c r="K5205" t="s">
        <v>1986</v>
      </c>
      <c r="M5205" s="15">
        <f t="shared" si="620"/>
        <v>142.5</v>
      </c>
      <c r="N5205" s="13">
        <f t="shared" si="621"/>
        <v>10</v>
      </c>
      <c r="O5205" s="13">
        <f t="shared" si="622"/>
        <v>12</v>
      </c>
      <c r="P5205" s="13">
        <f t="shared" si="623"/>
        <v>2016</v>
      </c>
      <c r="Q5205" s="13">
        <f t="shared" si="624"/>
        <v>12825</v>
      </c>
    </row>
    <row r="5206" spans="1:17" x14ac:dyDescent="0.25">
      <c r="A5206" t="s">
        <v>9980</v>
      </c>
      <c r="B5206" t="s">
        <v>9981</v>
      </c>
      <c r="C5206">
        <v>42689.326064814813</v>
      </c>
      <c r="D5206">
        <v>2</v>
      </c>
      <c r="E5206" t="s">
        <v>13863</v>
      </c>
      <c r="F5206" t="s">
        <v>9982</v>
      </c>
      <c r="G5206" t="s">
        <v>9983</v>
      </c>
      <c r="H5206" t="s">
        <v>65</v>
      </c>
      <c r="I5206">
        <v>137.49</v>
      </c>
      <c r="J5206">
        <v>0</v>
      </c>
      <c r="K5206" t="s">
        <v>9984</v>
      </c>
      <c r="M5206" s="15">
        <f t="shared" si="620"/>
        <v>137.49</v>
      </c>
      <c r="N5206" s="13">
        <f t="shared" si="621"/>
        <v>10</v>
      </c>
      <c r="O5206" s="13">
        <f t="shared" si="622"/>
        <v>11</v>
      </c>
      <c r="P5206" s="13">
        <f t="shared" si="623"/>
        <v>2016</v>
      </c>
      <c r="Q5206" s="13">
        <f t="shared" si="624"/>
        <v>274.98</v>
      </c>
    </row>
    <row r="5207" spans="1:17" x14ac:dyDescent="0.25">
      <c r="A5207" t="s">
        <v>9985</v>
      </c>
      <c r="B5207" t="s">
        <v>9986</v>
      </c>
      <c r="C5207">
        <v>42689.326064814813</v>
      </c>
      <c r="D5207">
        <v>2</v>
      </c>
      <c r="E5207" t="s">
        <v>13863</v>
      </c>
      <c r="F5207" t="s">
        <v>9982</v>
      </c>
      <c r="G5207" t="s">
        <v>9983</v>
      </c>
      <c r="H5207" t="s">
        <v>65</v>
      </c>
      <c r="I5207">
        <v>28.5</v>
      </c>
      <c r="J5207">
        <v>0</v>
      </c>
      <c r="K5207" t="s">
        <v>9987</v>
      </c>
      <c r="M5207" s="15">
        <f t="shared" si="620"/>
        <v>28.5</v>
      </c>
      <c r="N5207" s="13">
        <f t="shared" si="621"/>
        <v>10</v>
      </c>
      <c r="O5207" s="13">
        <f t="shared" si="622"/>
        <v>11</v>
      </c>
      <c r="P5207" s="13">
        <f t="shared" si="623"/>
        <v>2016</v>
      </c>
      <c r="Q5207" s="13">
        <f t="shared" si="624"/>
        <v>57</v>
      </c>
    </row>
    <row r="5208" spans="1:17" x14ac:dyDescent="0.25">
      <c r="A5208" t="s">
        <v>201</v>
      </c>
      <c r="B5208" t="s">
        <v>202</v>
      </c>
      <c r="C5208">
        <v>42691.687557870369</v>
      </c>
      <c r="D5208">
        <v>60</v>
      </c>
      <c r="E5208" t="s">
        <v>113</v>
      </c>
      <c r="F5208" t="s">
        <v>9973</v>
      </c>
      <c r="G5208" t="s">
        <v>9974</v>
      </c>
      <c r="H5208" t="s">
        <v>167</v>
      </c>
      <c r="I5208">
        <v>1.5049999999999999</v>
      </c>
      <c r="J5208">
        <v>0</v>
      </c>
      <c r="K5208" t="s">
        <v>203</v>
      </c>
      <c r="M5208" s="15">
        <f t="shared" si="620"/>
        <v>1.5049999999999999</v>
      </c>
      <c r="N5208" s="13">
        <f t="shared" si="621"/>
        <v>10</v>
      </c>
      <c r="O5208" s="13">
        <f t="shared" si="622"/>
        <v>11</v>
      </c>
      <c r="P5208" s="13">
        <f t="shared" si="623"/>
        <v>2016</v>
      </c>
      <c r="Q5208" s="13">
        <f t="shared" si="624"/>
        <v>90.3</v>
      </c>
    </row>
    <row r="5209" spans="1:17" x14ac:dyDescent="0.25">
      <c r="A5209" t="s">
        <v>4692</v>
      </c>
      <c r="B5209" t="s">
        <v>4693</v>
      </c>
      <c r="C5209">
        <v>42689.526388888888</v>
      </c>
      <c r="D5209">
        <v>200</v>
      </c>
      <c r="E5209" t="s">
        <v>13863</v>
      </c>
      <c r="F5209" t="s">
        <v>9988</v>
      </c>
      <c r="G5209" t="s">
        <v>9989</v>
      </c>
      <c r="H5209" t="s">
        <v>181</v>
      </c>
      <c r="I5209">
        <v>18</v>
      </c>
      <c r="J5209">
        <v>0</v>
      </c>
      <c r="K5209" t="s">
        <v>181</v>
      </c>
      <c r="M5209" s="15">
        <f t="shared" si="620"/>
        <v>18</v>
      </c>
      <c r="N5209" s="13">
        <f t="shared" si="621"/>
        <v>10</v>
      </c>
      <c r="O5209" s="13">
        <f t="shared" si="622"/>
        <v>11</v>
      </c>
      <c r="P5209" s="13">
        <f t="shared" si="623"/>
        <v>2016</v>
      </c>
      <c r="Q5209" s="13">
        <f t="shared" si="624"/>
        <v>3600</v>
      </c>
    </row>
    <row r="5210" spans="1:17" x14ac:dyDescent="0.25">
      <c r="A5210" t="s">
        <v>878</v>
      </c>
      <c r="B5210" t="s">
        <v>879</v>
      </c>
      <c r="C5210">
        <v>42702.73028935185</v>
      </c>
      <c r="D5210">
        <v>3</v>
      </c>
      <c r="E5210" t="s">
        <v>13863</v>
      </c>
      <c r="F5210" t="s">
        <v>9990</v>
      </c>
      <c r="G5210" t="s">
        <v>9991</v>
      </c>
      <c r="H5210" t="s">
        <v>44</v>
      </c>
      <c r="I5210">
        <v>10.08</v>
      </c>
      <c r="J5210">
        <v>0</v>
      </c>
      <c r="K5210" t="s">
        <v>880</v>
      </c>
      <c r="M5210" s="15">
        <f t="shared" si="620"/>
        <v>10.08</v>
      </c>
      <c r="N5210" s="13">
        <f t="shared" si="621"/>
        <v>10</v>
      </c>
      <c r="O5210" s="13">
        <f t="shared" si="622"/>
        <v>11</v>
      </c>
      <c r="P5210" s="13">
        <f t="shared" si="623"/>
        <v>2016</v>
      </c>
      <c r="Q5210" s="13">
        <f t="shared" si="624"/>
        <v>30.240000000000002</v>
      </c>
    </row>
    <row r="5211" spans="1:17" x14ac:dyDescent="0.25">
      <c r="A5211" t="s">
        <v>2588</v>
      </c>
      <c r="B5211" t="s">
        <v>2589</v>
      </c>
      <c r="C5211">
        <v>42702.73028935185</v>
      </c>
      <c r="D5211">
        <v>3</v>
      </c>
      <c r="E5211" t="s">
        <v>13863</v>
      </c>
      <c r="F5211" t="s">
        <v>9990</v>
      </c>
      <c r="G5211" t="s">
        <v>9991</v>
      </c>
      <c r="H5211" t="s">
        <v>44</v>
      </c>
      <c r="I5211">
        <v>10.08</v>
      </c>
      <c r="J5211">
        <v>0</v>
      </c>
      <c r="K5211" t="s">
        <v>2587</v>
      </c>
      <c r="M5211" s="15">
        <f t="shared" si="620"/>
        <v>10.08</v>
      </c>
      <c r="N5211" s="13">
        <f t="shared" si="621"/>
        <v>10</v>
      </c>
      <c r="O5211" s="13">
        <f t="shared" si="622"/>
        <v>11</v>
      </c>
      <c r="P5211" s="13">
        <f t="shared" si="623"/>
        <v>2016</v>
      </c>
      <c r="Q5211" s="13">
        <f t="shared" si="624"/>
        <v>30.240000000000002</v>
      </c>
    </row>
    <row r="5212" spans="1:17" x14ac:dyDescent="0.25">
      <c r="A5212" t="s">
        <v>9992</v>
      </c>
      <c r="B5212" t="s">
        <v>9993</v>
      </c>
      <c r="C5212">
        <v>42702.73028935185</v>
      </c>
      <c r="D5212">
        <v>30</v>
      </c>
      <c r="E5212" t="s">
        <v>13863</v>
      </c>
      <c r="F5212" t="s">
        <v>9990</v>
      </c>
      <c r="G5212" t="s">
        <v>9991</v>
      </c>
      <c r="H5212" t="s">
        <v>44</v>
      </c>
      <c r="I5212">
        <v>6.39</v>
      </c>
      <c r="J5212">
        <v>0</v>
      </c>
      <c r="K5212" t="s">
        <v>9994</v>
      </c>
      <c r="M5212" s="15">
        <f t="shared" si="620"/>
        <v>6.39</v>
      </c>
      <c r="N5212" s="13">
        <f t="shared" si="621"/>
        <v>10</v>
      </c>
      <c r="O5212" s="13">
        <f t="shared" si="622"/>
        <v>11</v>
      </c>
      <c r="P5212" s="13">
        <f t="shared" si="623"/>
        <v>2016</v>
      </c>
      <c r="Q5212" s="13">
        <f t="shared" si="624"/>
        <v>191.7</v>
      </c>
    </row>
    <row r="5213" spans="1:17" x14ac:dyDescent="0.25">
      <c r="A5213" t="s">
        <v>881</v>
      </c>
      <c r="B5213" t="s">
        <v>882</v>
      </c>
      <c r="C5213">
        <v>42702.73028935185</v>
      </c>
      <c r="D5213">
        <v>2</v>
      </c>
      <c r="E5213" t="s">
        <v>13863</v>
      </c>
      <c r="F5213" t="s">
        <v>9990</v>
      </c>
      <c r="G5213" t="s">
        <v>9991</v>
      </c>
      <c r="H5213" t="s">
        <v>44</v>
      </c>
      <c r="I5213">
        <v>10.09</v>
      </c>
      <c r="J5213">
        <v>0</v>
      </c>
      <c r="K5213" t="s">
        <v>883</v>
      </c>
      <c r="M5213" s="15">
        <f t="shared" si="620"/>
        <v>10.09</v>
      </c>
      <c r="N5213" s="13">
        <f t="shared" si="621"/>
        <v>10</v>
      </c>
      <c r="O5213" s="13">
        <f t="shared" si="622"/>
        <v>11</v>
      </c>
      <c r="P5213" s="13">
        <f t="shared" si="623"/>
        <v>2016</v>
      </c>
      <c r="Q5213" s="13">
        <f t="shared" si="624"/>
        <v>20.18</v>
      </c>
    </row>
    <row r="5214" spans="1:17" x14ac:dyDescent="0.25">
      <c r="A5214" t="s">
        <v>4299</v>
      </c>
      <c r="B5214" t="s">
        <v>4300</v>
      </c>
      <c r="C5214">
        <v>42689.598229166666</v>
      </c>
      <c r="D5214">
        <v>1</v>
      </c>
      <c r="E5214" t="s">
        <v>13863</v>
      </c>
      <c r="F5214" t="s">
        <v>9995</v>
      </c>
      <c r="G5214" t="s">
        <v>9996</v>
      </c>
      <c r="H5214" t="s">
        <v>167</v>
      </c>
      <c r="I5214">
        <v>162.05000000000001</v>
      </c>
      <c r="J5214">
        <v>20</v>
      </c>
      <c r="K5214" t="s">
        <v>4303</v>
      </c>
      <c r="M5214" s="15">
        <f t="shared" si="620"/>
        <v>129.64000000000001</v>
      </c>
      <c r="N5214" s="13">
        <f t="shared" si="621"/>
        <v>10</v>
      </c>
      <c r="O5214" s="13">
        <f t="shared" si="622"/>
        <v>11</v>
      </c>
      <c r="P5214" s="13">
        <f t="shared" si="623"/>
        <v>2016</v>
      </c>
      <c r="Q5214" s="13">
        <f t="shared" si="624"/>
        <v>129.64000000000001</v>
      </c>
    </row>
    <row r="5215" spans="1:17" x14ac:dyDescent="0.25">
      <c r="A5215" t="s">
        <v>902</v>
      </c>
      <c r="B5215" t="s">
        <v>903</v>
      </c>
      <c r="C5215">
        <v>42689.625219907408</v>
      </c>
      <c r="D5215">
        <v>2400</v>
      </c>
      <c r="E5215" t="s">
        <v>13863</v>
      </c>
      <c r="F5215" t="s">
        <v>9997</v>
      </c>
      <c r="G5215" t="s">
        <v>9998</v>
      </c>
      <c r="H5215" t="s">
        <v>108</v>
      </c>
      <c r="I5215">
        <v>3.6299999999999999E-2</v>
      </c>
      <c r="J5215">
        <v>0</v>
      </c>
      <c r="K5215" t="s">
        <v>905</v>
      </c>
      <c r="M5215" s="15">
        <f t="shared" si="620"/>
        <v>3.6299999999999999E-2</v>
      </c>
      <c r="N5215" s="13">
        <f t="shared" si="621"/>
        <v>10</v>
      </c>
      <c r="O5215" s="13">
        <f t="shared" si="622"/>
        <v>11</v>
      </c>
      <c r="P5215" s="13">
        <f t="shared" si="623"/>
        <v>2016</v>
      </c>
      <c r="Q5215" s="13">
        <f t="shared" si="624"/>
        <v>87.12</v>
      </c>
    </row>
    <row r="5216" spans="1:17" x14ac:dyDescent="0.25">
      <c r="A5216" t="s">
        <v>906</v>
      </c>
      <c r="B5216" t="s">
        <v>907</v>
      </c>
      <c r="C5216">
        <v>42689.625219907408</v>
      </c>
      <c r="D5216">
        <v>2400</v>
      </c>
      <c r="E5216" t="s">
        <v>13863</v>
      </c>
      <c r="F5216" t="s">
        <v>9997</v>
      </c>
      <c r="G5216" t="s">
        <v>9998</v>
      </c>
      <c r="H5216" t="s">
        <v>108</v>
      </c>
      <c r="I5216">
        <v>3.6299999999999999E-2</v>
      </c>
      <c r="J5216">
        <v>0</v>
      </c>
      <c r="K5216" t="s">
        <v>905</v>
      </c>
      <c r="M5216" s="15">
        <f t="shared" si="620"/>
        <v>3.6299999999999999E-2</v>
      </c>
      <c r="N5216" s="13">
        <f t="shared" si="621"/>
        <v>10</v>
      </c>
      <c r="O5216" s="13">
        <f t="shared" si="622"/>
        <v>11</v>
      </c>
      <c r="P5216" s="13">
        <f t="shared" si="623"/>
        <v>2016</v>
      </c>
      <c r="Q5216" s="13">
        <f t="shared" si="624"/>
        <v>87.12</v>
      </c>
    </row>
    <row r="5217" spans="1:17" x14ac:dyDescent="0.25">
      <c r="A5217" t="s">
        <v>908</v>
      </c>
      <c r="B5217" t="s">
        <v>909</v>
      </c>
      <c r="C5217">
        <v>42689.625219907408</v>
      </c>
      <c r="D5217">
        <v>1200</v>
      </c>
      <c r="E5217" t="s">
        <v>13863</v>
      </c>
      <c r="F5217" t="s">
        <v>9997</v>
      </c>
      <c r="G5217" t="s">
        <v>9998</v>
      </c>
      <c r="H5217" t="s">
        <v>108</v>
      </c>
      <c r="I5217">
        <v>3.6299999999999999E-2</v>
      </c>
      <c r="J5217">
        <v>0</v>
      </c>
      <c r="K5217" t="s">
        <v>905</v>
      </c>
      <c r="M5217" s="15">
        <f t="shared" si="620"/>
        <v>3.6299999999999999E-2</v>
      </c>
      <c r="N5217" s="13">
        <f t="shared" si="621"/>
        <v>10</v>
      </c>
      <c r="O5217" s="13">
        <f t="shared" si="622"/>
        <v>11</v>
      </c>
      <c r="P5217" s="13">
        <f t="shared" si="623"/>
        <v>2016</v>
      </c>
      <c r="Q5217" s="13">
        <f t="shared" si="624"/>
        <v>43.56</v>
      </c>
    </row>
    <row r="5218" spans="1:17" x14ac:dyDescent="0.25">
      <c r="A5218" t="s">
        <v>912</v>
      </c>
      <c r="B5218" t="s">
        <v>913</v>
      </c>
      <c r="C5218">
        <v>42689.625219907408</v>
      </c>
      <c r="D5218">
        <v>1200</v>
      </c>
      <c r="E5218" t="s">
        <v>13863</v>
      </c>
      <c r="F5218" t="s">
        <v>9997</v>
      </c>
      <c r="G5218" t="s">
        <v>9998</v>
      </c>
      <c r="H5218" t="s">
        <v>108</v>
      </c>
      <c r="I5218">
        <v>3.6400000000000002E-2</v>
      </c>
      <c r="J5218">
        <v>0</v>
      </c>
      <c r="K5218" t="s">
        <v>905</v>
      </c>
      <c r="M5218" s="15">
        <f t="shared" si="620"/>
        <v>3.6400000000000002E-2</v>
      </c>
      <c r="N5218" s="13">
        <f t="shared" si="621"/>
        <v>10</v>
      </c>
      <c r="O5218" s="13">
        <f t="shared" si="622"/>
        <v>11</v>
      </c>
      <c r="P5218" s="13">
        <f t="shared" si="623"/>
        <v>2016</v>
      </c>
      <c r="Q5218" s="13">
        <f t="shared" si="624"/>
        <v>43.68</v>
      </c>
    </row>
    <row r="5219" spans="1:17" x14ac:dyDescent="0.25">
      <c r="A5219" t="s">
        <v>2570</v>
      </c>
      <c r="B5219" t="s">
        <v>2571</v>
      </c>
      <c r="C5219">
        <v>42689.625219907408</v>
      </c>
      <c r="D5219">
        <v>1200</v>
      </c>
      <c r="E5219" t="s">
        <v>13863</v>
      </c>
      <c r="F5219" t="s">
        <v>9997</v>
      </c>
      <c r="G5219" t="s">
        <v>9998</v>
      </c>
      <c r="H5219" t="s">
        <v>108</v>
      </c>
      <c r="I5219">
        <v>3.6400000000000002E-2</v>
      </c>
      <c r="J5219">
        <v>0</v>
      </c>
      <c r="K5219" t="s">
        <v>2572</v>
      </c>
      <c r="M5219" s="15">
        <f t="shared" si="620"/>
        <v>3.6400000000000002E-2</v>
      </c>
      <c r="N5219" s="13">
        <f t="shared" si="621"/>
        <v>10</v>
      </c>
      <c r="O5219" s="13">
        <f t="shared" si="622"/>
        <v>11</v>
      </c>
      <c r="P5219" s="13">
        <f t="shared" si="623"/>
        <v>2016</v>
      </c>
      <c r="Q5219" s="13">
        <f t="shared" si="624"/>
        <v>43.68</v>
      </c>
    </row>
    <row r="5220" spans="1:17" x14ac:dyDescent="0.25">
      <c r="A5220" t="s">
        <v>902</v>
      </c>
      <c r="B5220" t="s">
        <v>903</v>
      </c>
      <c r="C5220">
        <v>42698.499502314815</v>
      </c>
      <c r="D5220">
        <v>2400</v>
      </c>
      <c r="E5220" t="s">
        <v>13863</v>
      </c>
      <c r="F5220" t="s">
        <v>9997</v>
      </c>
      <c r="G5220" t="s">
        <v>9999</v>
      </c>
      <c r="H5220" t="s">
        <v>108</v>
      </c>
      <c r="I5220">
        <v>3.6299999999999999E-2</v>
      </c>
      <c r="J5220">
        <v>0</v>
      </c>
      <c r="K5220" t="s">
        <v>905</v>
      </c>
      <c r="M5220" s="15">
        <f t="shared" si="620"/>
        <v>3.6299999999999999E-2</v>
      </c>
      <c r="N5220" s="13">
        <f t="shared" si="621"/>
        <v>10</v>
      </c>
      <c r="O5220" s="13">
        <f t="shared" si="622"/>
        <v>11</v>
      </c>
      <c r="P5220" s="13">
        <f t="shared" si="623"/>
        <v>2016</v>
      </c>
      <c r="Q5220" s="13">
        <f t="shared" si="624"/>
        <v>87.12</v>
      </c>
    </row>
    <row r="5221" spans="1:17" x14ac:dyDescent="0.25">
      <c r="A5221" t="s">
        <v>340</v>
      </c>
      <c r="B5221" t="s">
        <v>341</v>
      </c>
      <c r="C5221">
        <v>42691.69263888889</v>
      </c>
      <c r="D5221">
        <v>1000</v>
      </c>
      <c r="E5221" t="s">
        <v>113</v>
      </c>
      <c r="F5221" t="s">
        <v>10000</v>
      </c>
      <c r="G5221" t="s">
        <v>10001</v>
      </c>
      <c r="H5221" t="s">
        <v>344</v>
      </c>
      <c r="I5221">
        <v>5.6000000000000001E-2</v>
      </c>
      <c r="J5221">
        <v>0</v>
      </c>
      <c r="K5221" t="s">
        <v>345</v>
      </c>
      <c r="M5221" s="15">
        <f t="shared" si="620"/>
        <v>5.6000000000000001E-2</v>
      </c>
      <c r="N5221" s="13">
        <f t="shared" si="621"/>
        <v>10</v>
      </c>
      <c r="O5221" s="13">
        <f t="shared" si="622"/>
        <v>11</v>
      </c>
      <c r="P5221" s="13">
        <f t="shared" si="623"/>
        <v>2016</v>
      </c>
      <c r="Q5221" s="13">
        <f t="shared" si="624"/>
        <v>56</v>
      </c>
    </row>
    <row r="5222" spans="1:17" x14ac:dyDescent="0.25">
      <c r="A5222" t="s">
        <v>346</v>
      </c>
      <c r="B5222" t="s">
        <v>347</v>
      </c>
      <c r="C5222">
        <v>42691.69263888889</v>
      </c>
      <c r="D5222">
        <v>400</v>
      </c>
      <c r="E5222" t="s">
        <v>113</v>
      </c>
      <c r="F5222" t="s">
        <v>10000</v>
      </c>
      <c r="G5222" t="s">
        <v>10001</v>
      </c>
      <c r="H5222" t="s">
        <v>344</v>
      </c>
      <c r="I5222">
        <v>0.115</v>
      </c>
      <c r="J5222">
        <v>0</v>
      </c>
      <c r="K5222" t="s">
        <v>344</v>
      </c>
      <c r="M5222" s="15">
        <f t="shared" si="620"/>
        <v>0.115</v>
      </c>
      <c r="N5222" s="13">
        <f t="shared" si="621"/>
        <v>10</v>
      </c>
      <c r="O5222" s="13">
        <f t="shared" si="622"/>
        <v>11</v>
      </c>
      <c r="P5222" s="13">
        <f t="shared" si="623"/>
        <v>2016</v>
      </c>
      <c r="Q5222" s="13">
        <f t="shared" si="624"/>
        <v>46</v>
      </c>
    </row>
    <row r="5223" spans="1:17" x14ac:dyDescent="0.25">
      <c r="A5223" t="s">
        <v>4437</v>
      </c>
      <c r="B5223" t="s">
        <v>4438</v>
      </c>
      <c r="C5223">
        <v>42691.69263888889</v>
      </c>
      <c r="D5223">
        <v>1000</v>
      </c>
      <c r="E5223" t="s">
        <v>113</v>
      </c>
      <c r="F5223" t="s">
        <v>10000</v>
      </c>
      <c r="G5223" t="s">
        <v>10001</v>
      </c>
      <c r="H5223" t="s">
        <v>344</v>
      </c>
      <c r="I5223">
        <v>5.6000000000000001E-2</v>
      </c>
      <c r="J5223">
        <v>0</v>
      </c>
      <c r="K5223" t="s">
        <v>4439</v>
      </c>
      <c r="M5223" s="15">
        <f t="shared" si="620"/>
        <v>5.6000000000000001E-2</v>
      </c>
      <c r="N5223" s="13">
        <f t="shared" si="621"/>
        <v>10</v>
      </c>
      <c r="O5223" s="13">
        <f t="shared" si="622"/>
        <v>11</v>
      </c>
      <c r="P5223" s="13">
        <f t="shared" si="623"/>
        <v>2016</v>
      </c>
      <c r="Q5223" s="13">
        <f t="shared" si="624"/>
        <v>56</v>
      </c>
    </row>
    <row r="5224" spans="1:17" x14ac:dyDescent="0.25">
      <c r="A5224" t="s">
        <v>354</v>
      </c>
      <c r="B5224" t="s">
        <v>355</v>
      </c>
      <c r="C5224">
        <v>42691.69263888889</v>
      </c>
      <c r="D5224">
        <v>200</v>
      </c>
      <c r="E5224" t="s">
        <v>113</v>
      </c>
      <c r="F5224" t="s">
        <v>10000</v>
      </c>
      <c r="G5224" t="s">
        <v>10001</v>
      </c>
      <c r="H5224" t="s">
        <v>344</v>
      </c>
      <c r="I5224">
        <v>0.115</v>
      </c>
      <c r="J5224">
        <v>0</v>
      </c>
      <c r="K5224" t="s">
        <v>356</v>
      </c>
      <c r="M5224" s="15">
        <f t="shared" si="620"/>
        <v>0.115</v>
      </c>
      <c r="N5224" s="13">
        <f t="shared" si="621"/>
        <v>10</v>
      </c>
      <c r="O5224" s="13">
        <f t="shared" si="622"/>
        <v>11</v>
      </c>
      <c r="P5224" s="13">
        <f t="shared" si="623"/>
        <v>2016</v>
      </c>
      <c r="Q5224" s="13">
        <f t="shared" si="624"/>
        <v>23</v>
      </c>
    </row>
    <row r="5225" spans="1:17" x14ac:dyDescent="0.25">
      <c r="A5225" t="s">
        <v>3747</v>
      </c>
      <c r="B5225" t="s">
        <v>3748</v>
      </c>
      <c r="C5225">
        <v>42696.638877314814</v>
      </c>
      <c r="D5225">
        <v>200</v>
      </c>
      <c r="E5225" t="s">
        <v>113</v>
      </c>
      <c r="F5225" t="s">
        <v>10000</v>
      </c>
      <c r="G5225" t="s">
        <v>10002</v>
      </c>
      <c r="H5225" t="s">
        <v>344</v>
      </c>
      <c r="I5225">
        <v>0.42799999999999999</v>
      </c>
      <c r="J5225">
        <v>0</v>
      </c>
      <c r="K5225" t="s">
        <v>3751</v>
      </c>
      <c r="M5225" s="15">
        <f t="shared" si="620"/>
        <v>0.42799999999999999</v>
      </c>
      <c r="N5225" s="13">
        <f t="shared" si="621"/>
        <v>10</v>
      </c>
      <c r="O5225" s="13">
        <f t="shared" si="622"/>
        <v>11</v>
      </c>
      <c r="P5225" s="13">
        <f t="shared" si="623"/>
        <v>2016</v>
      </c>
      <c r="Q5225" s="13">
        <f t="shared" si="624"/>
        <v>85.6</v>
      </c>
    </row>
    <row r="5226" spans="1:17" x14ac:dyDescent="0.25">
      <c r="A5226" t="s">
        <v>218</v>
      </c>
      <c r="B5226" t="s">
        <v>219</v>
      </c>
      <c r="C5226">
        <v>42688.453715277778</v>
      </c>
      <c r="D5226">
        <v>2</v>
      </c>
      <c r="E5226" t="s">
        <v>13863</v>
      </c>
      <c r="F5226" t="s">
        <v>10003</v>
      </c>
      <c r="G5226" t="s">
        <v>10004</v>
      </c>
      <c r="H5226" t="s">
        <v>222</v>
      </c>
      <c r="I5226">
        <v>50.57</v>
      </c>
      <c r="J5226">
        <v>0</v>
      </c>
      <c r="K5226" t="s">
        <v>223</v>
      </c>
      <c r="M5226" s="15">
        <f t="shared" si="620"/>
        <v>50.57</v>
      </c>
      <c r="N5226" s="13">
        <f t="shared" si="621"/>
        <v>10</v>
      </c>
      <c r="O5226" s="13">
        <f t="shared" si="622"/>
        <v>11</v>
      </c>
      <c r="P5226" s="13">
        <f t="shared" si="623"/>
        <v>2016</v>
      </c>
      <c r="Q5226" s="13">
        <f t="shared" si="624"/>
        <v>101.14</v>
      </c>
    </row>
    <row r="5227" spans="1:17" x14ac:dyDescent="0.25">
      <c r="A5227" t="s">
        <v>986</v>
      </c>
      <c r="B5227" t="s">
        <v>987</v>
      </c>
      <c r="C5227">
        <v>42699.606319444443</v>
      </c>
      <c r="D5227">
        <v>2</v>
      </c>
      <c r="E5227" t="s">
        <v>13863</v>
      </c>
      <c r="F5227" t="s">
        <v>10005</v>
      </c>
      <c r="G5227" t="s">
        <v>10006</v>
      </c>
      <c r="H5227" t="s">
        <v>133</v>
      </c>
      <c r="I5227">
        <v>2080</v>
      </c>
      <c r="J5227">
        <v>0</v>
      </c>
      <c r="K5227" t="s">
        <v>988</v>
      </c>
      <c r="M5227" s="15">
        <f t="shared" si="620"/>
        <v>2080</v>
      </c>
      <c r="N5227" s="13">
        <f t="shared" si="621"/>
        <v>10</v>
      </c>
      <c r="O5227" s="13">
        <f t="shared" si="622"/>
        <v>11</v>
      </c>
      <c r="P5227" s="13">
        <f t="shared" si="623"/>
        <v>2016</v>
      </c>
      <c r="Q5227" s="13">
        <f t="shared" si="624"/>
        <v>4160</v>
      </c>
    </row>
    <row r="5228" spans="1:17" x14ac:dyDescent="0.25">
      <c r="A5228" t="s">
        <v>2772</v>
      </c>
      <c r="B5228" t="s">
        <v>2773</v>
      </c>
      <c r="C5228">
        <v>42689.327708333331</v>
      </c>
      <c r="D5228">
        <v>1</v>
      </c>
      <c r="E5228" t="s">
        <v>13863</v>
      </c>
      <c r="F5228" t="s">
        <v>10005</v>
      </c>
      <c r="G5228" t="s">
        <v>10007</v>
      </c>
      <c r="H5228" t="s">
        <v>133</v>
      </c>
      <c r="I5228">
        <v>1850</v>
      </c>
      <c r="J5228">
        <v>0</v>
      </c>
      <c r="K5228" t="s">
        <v>2774</v>
      </c>
      <c r="M5228" s="15">
        <f t="shared" si="620"/>
        <v>1850</v>
      </c>
      <c r="N5228" s="13">
        <f t="shared" si="621"/>
        <v>10</v>
      </c>
      <c r="O5228" s="13">
        <f t="shared" si="622"/>
        <v>11</v>
      </c>
      <c r="P5228" s="13">
        <f t="shared" si="623"/>
        <v>2016</v>
      </c>
      <c r="Q5228" s="13">
        <f t="shared" si="624"/>
        <v>1850</v>
      </c>
    </row>
    <row r="5229" spans="1:17" x14ac:dyDescent="0.25">
      <c r="A5229" t="s">
        <v>2772</v>
      </c>
      <c r="B5229" t="s">
        <v>2773</v>
      </c>
      <c r="C5229">
        <v>42699.606319444443</v>
      </c>
      <c r="D5229">
        <v>1</v>
      </c>
      <c r="E5229" t="s">
        <v>13863</v>
      </c>
      <c r="F5229" t="s">
        <v>10005</v>
      </c>
      <c r="G5229" t="s">
        <v>10006</v>
      </c>
      <c r="H5229" t="s">
        <v>133</v>
      </c>
      <c r="I5229">
        <v>1850</v>
      </c>
      <c r="J5229">
        <v>0</v>
      </c>
      <c r="K5229" t="s">
        <v>2774</v>
      </c>
      <c r="M5229" s="15">
        <f t="shared" si="620"/>
        <v>1850</v>
      </c>
      <c r="N5229" s="13">
        <f t="shared" si="621"/>
        <v>10</v>
      </c>
      <c r="O5229" s="13">
        <f t="shared" si="622"/>
        <v>11</v>
      </c>
      <c r="P5229" s="13">
        <f t="shared" si="623"/>
        <v>2016</v>
      </c>
      <c r="Q5229" s="13">
        <f t="shared" si="624"/>
        <v>1850</v>
      </c>
    </row>
    <row r="5230" spans="1:17" x14ac:dyDescent="0.25">
      <c r="A5230" t="s">
        <v>10008</v>
      </c>
      <c r="B5230" t="s">
        <v>10008</v>
      </c>
      <c r="C5230">
        <v>42697.535185185188</v>
      </c>
      <c r="D5230">
        <v>20</v>
      </c>
      <c r="E5230" t="s">
        <v>13863</v>
      </c>
      <c r="F5230" t="s">
        <v>10009</v>
      </c>
      <c r="G5230" t="s">
        <v>10010</v>
      </c>
      <c r="H5230" t="s">
        <v>1132</v>
      </c>
      <c r="I5230">
        <v>39.299999999999997</v>
      </c>
      <c r="J5230">
        <v>0</v>
      </c>
      <c r="K5230" t="s">
        <v>1180</v>
      </c>
      <c r="M5230" s="15">
        <f t="shared" si="620"/>
        <v>39.299999999999997</v>
      </c>
      <c r="N5230" s="13">
        <f t="shared" si="621"/>
        <v>92</v>
      </c>
      <c r="O5230" s="13">
        <f t="shared" si="622"/>
        <v>11</v>
      </c>
      <c r="P5230" s="13">
        <f t="shared" si="623"/>
        <v>2016</v>
      </c>
      <c r="Q5230" s="13">
        <f t="shared" si="624"/>
        <v>786</v>
      </c>
    </row>
    <row r="5231" spans="1:17" x14ac:dyDescent="0.25">
      <c r="A5231" t="s">
        <v>377</v>
      </c>
      <c r="B5231" t="s">
        <v>378</v>
      </c>
      <c r="C5231">
        <v>42670.478321759256</v>
      </c>
      <c r="D5231">
        <v>8</v>
      </c>
      <c r="E5231" t="s">
        <v>13863</v>
      </c>
      <c r="F5231" t="s">
        <v>10011</v>
      </c>
      <c r="G5231" t="s">
        <v>10012</v>
      </c>
      <c r="H5231" t="s">
        <v>133</v>
      </c>
      <c r="I5231">
        <v>417.83</v>
      </c>
      <c r="J5231">
        <v>33.5</v>
      </c>
      <c r="K5231" t="s">
        <v>379</v>
      </c>
      <c r="M5231" s="15">
        <f t="shared" si="620"/>
        <v>277.85694999999998</v>
      </c>
      <c r="N5231" s="13">
        <f t="shared" si="621"/>
        <v>10</v>
      </c>
      <c r="O5231" s="13">
        <f t="shared" si="622"/>
        <v>10</v>
      </c>
      <c r="P5231" s="13">
        <f t="shared" si="623"/>
        <v>2016</v>
      </c>
      <c r="Q5231" s="13">
        <f t="shared" si="624"/>
        <v>2222.8555999999999</v>
      </c>
    </row>
    <row r="5232" spans="1:17" x14ac:dyDescent="0.25">
      <c r="A5232" t="s">
        <v>377</v>
      </c>
      <c r="B5232" t="s">
        <v>378</v>
      </c>
      <c r="C5232">
        <v>42681.340844907405</v>
      </c>
      <c r="D5232">
        <v>2</v>
      </c>
      <c r="E5232" t="s">
        <v>13863</v>
      </c>
      <c r="F5232" t="s">
        <v>10011</v>
      </c>
      <c r="G5232" t="s">
        <v>10013</v>
      </c>
      <c r="H5232" t="s">
        <v>133</v>
      </c>
      <c r="I5232">
        <v>417.83</v>
      </c>
      <c r="J5232">
        <v>33.5</v>
      </c>
      <c r="K5232" t="s">
        <v>379</v>
      </c>
      <c r="M5232" s="15">
        <f t="shared" si="620"/>
        <v>277.85694999999998</v>
      </c>
      <c r="N5232" s="13">
        <f t="shared" si="621"/>
        <v>10</v>
      </c>
      <c r="O5232" s="13">
        <f t="shared" si="622"/>
        <v>11</v>
      </c>
      <c r="P5232" s="13">
        <f t="shared" si="623"/>
        <v>2016</v>
      </c>
      <c r="Q5232" s="13">
        <f t="shared" si="624"/>
        <v>555.71389999999997</v>
      </c>
    </row>
    <row r="5233" spans="1:17" x14ac:dyDescent="0.25">
      <c r="A5233" t="s">
        <v>8307</v>
      </c>
      <c r="B5233" t="s">
        <v>8308</v>
      </c>
      <c r="C5233">
        <v>42682.522465277776</v>
      </c>
      <c r="D5233">
        <v>300</v>
      </c>
      <c r="E5233" t="s">
        <v>13863</v>
      </c>
      <c r="F5233" t="s">
        <v>10014</v>
      </c>
      <c r="G5233" t="s">
        <v>10015</v>
      </c>
      <c r="H5233" t="s">
        <v>187</v>
      </c>
      <c r="I5233">
        <v>1.06</v>
      </c>
      <c r="J5233">
        <v>0</v>
      </c>
      <c r="K5233" t="s">
        <v>8311</v>
      </c>
      <c r="M5233" s="15">
        <f t="shared" si="620"/>
        <v>1.06</v>
      </c>
      <c r="N5233" s="13">
        <f t="shared" si="621"/>
        <v>10</v>
      </c>
      <c r="O5233" s="13">
        <f t="shared" si="622"/>
        <v>11</v>
      </c>
      <c r="P5233" s="13">
        <f t="shared" si="623"/>
        <v>2016</v>
      </c>
      <c r="Q5233" s="13">
        <f t="shared" si="624"/>
        <v>318</v>
      </c>
    </row>
    <row r="5234" spans="1:17" x14ac:dyDescent="0.25">
      <c r="A5234" t="s">
        <v>994</v>
      </c>
      <c r="B5234" t="s">
        <v>995</v>
      </c>
      <c r="C5234">
        <v>42691.691932870373</v>
      </c>
      <c r="D5234">
        <v>1</v>
      </c>
      <c r="E5234" t="s">
        <v>13863</v>
      </c>
      <c r="F5234" t="s">
        <v>10016</v>
      </c>
      <c r="G5234" t="s">
        <v>10017</v>
      </c>
      <c r="H5234" t="s">
        <v>65</v>
      </c>
      <c r="I5234">
        <v>76.2</v>
      </c>
      <c r="J5234">
        <v>20</v>
      </c>
      <c r="K5234" t="s">
        <v>998</v>
      </c>
      <c r="M5234" s="15">
        <f t="shared" si="620"/>
        <v>60.960000000000008</v>
      </c>
      <c r="N5234" s="13">
        <f t="shared" si="621"/>
        <v>10</v>
      </c>
      <c r="O5234" s="13">
        <f t="shared" si="622"/>
        <v>11</v>
      </c>
      <c r="P5234" s="13">
        <f t="shared" si="623"/>
        <v>2016</v>
      </c>
      <c r="Q5234" s="13">
        <f t="shared" si="624"/>
        <v>60.960000000000008</v>
      </c>
    </row>
    <row r="5235" spans="1:17" x14ac:dyDescent="0.25">
      <c r="A5235" t="s">
        <v>5454</v>
      </c>
      <c r="B5235" t="s">
        <v>5455</v>
      </c>
      <c r="C5235">
        <v>42689.525312500002</v>
      </c>
      <c r="D5235">
        <v>20</v>
      </c>
      <c r="E5235" t="s">
        <v>13863</v>
      </c>
      <c r="F5235" t="s">
        <v>10018</v>
      </c>
      <c r="G5235" t="s">
        <v>10019</v>
      </c>
      <c r="H5235" t="s">
        <v>59</v>
      </c>
      <c r="I5235">
        <v>22.2</v>
      </c>
      <c r="J5235">
        <v>0</v>
      </c>
      <c r="K5235" t="s">
        <v>5456</v>
      </c>
      <c r="M5235" s="15">
        <f t="shared" si="620"/>
        <v>22.2</v>
      </c>
      <c r="N5235" s="13">
        <f t="shared" si="621"/>
        <v>10</v>
      </c>
      <c r="O5235" s="13">
        <f t="shared" si="622"/>
        <v>11</v>
      </c>
      <c r="P5235" s="13">
        <f t="shared" si="623"/>
        <v>2016</v>
      </c>
      <c r="Q5235" s="13">
        <f t="shared" si="624"/>
        <v>444</v>
      </c>
    </row>
    <row r="5236" spans="1:17" x14ac:dyDescent="0.25">
      <c r="A5236" t="s">
        <v>8312</v>
      </c>
      <c r="B5236" t="s">
        <v>8313</v>
      </c>
      <c r="C5236">
        <v>42696.638275462959</v>
      </c>
      <c r="D5236">
        <v>6</v>
      </c>
      <c r="E5236" t="s">
        <v>113</v>
      </c>
      <c r="F5236" t="s">
        <v>10020</v>
      </c>
      <c r="G5236" t="s">
        <v>10021</v>
      </c>
      <c r="H5236" t="s">
        <v>10022</v>
      </c>
      <c r="I5236">
        <v>8.32</v>
      </c>
      <c r="J5236">
        <v>0</v>
      </c>
      <c r="K5236" t="s">
        <v>8316</v>
      </c>
      <c r="M5236" s="15">
        <f t="shared" si="620"/>
        <v>8.32</v>
      </c>
      <c r="N5236" s="13">
        <f t="shared" si="621"/>
        <v>10</v>
      </c>
      <c r="O5236" s="13">
        <f t="shared" si="622"/>
        <v>11</v>
      </c>
      <c r="P5236" s="13">
        <f t="shared" si="623"/>
        <v>2016</v>
      </c>
      <c r="Q5236" s="13">
        <f t="shared" si="624"/>
        <v>49.92</v>
      </c>
    </row>
    <row r="5237" spans="1:17" x14ac:dyDescent="0.25">
      <c r="A5237" t="s">
        <v>8307</v>
      </c>
      <c r="B5237" t="s">
        <v>8308</v>
      </c>
      <c r="C5237">
        <v>42698.430162037039</v>
      </c>
      <c r="D5237">
        <v>600</v>
      </c>
      <c r="E5237" t="s">
        <v>13863</v>
      </c>
      <c r="F5237" t="s">
        <v>10023</v>
      </c>
      <c r="G5237" t="s">
        <v>10024</v>
      </c>
      <c r="H5237" t="s">
        <v>187</v>
      </c>
      <c r="I5237">
        <v>1.06</v>
      </c>
      <c r="J5237">
        <v>0</v>
      </c>
      <c r="K5237" t="s">
        <v>8311</v>
      </c>
      <c r="M5237" s="15">
        <f t="shared" si="620"/>
        <v>1.06</v>
      </c>
      <c r="N5237" s="13">
        <f t="shared" si="621"/>
        <v>10</v>
      </c>
      <c r="O5237" s="13">
        <f t="shared" si="622"/>
        <v>11</v>
      </c>
      <c r="P5237" s="13">
        <f t="shared" si="623"/>
        <v>2016</v>
      </c>
      <c r="Q5237" s="13">
        <f t="shared" si="624"/>
        <v>636</v>
      </c>
    </row>
    <row r="5238" spans="1:17" x14ac:dyDescent="0.25">
      <c r="A5238" t="s">
        <v>2350</v>
      </c>
      <c r="B5238" t="s">
        <v>2351</v>
      </c>
      <c r="C5238">
        <v>42681.357905092591</v>
      </c>
      <c r="D5238">
        <v>15</v>
      </c>
      <c r="E5238" t="s">
        <v>13863</v>
      </c>
      <c r="F5238" t="s">
        <v>10025</v>
      </c>
      <c r="G5238" t="s">
        <v>10026</v>
      </c>
      <c r="H5238" t="s">
        <v>27</v>
      </c>
      <c r="I5238">
        <v>28.407399999999999</v>
      </c>
      <c r="J5238">
        <v>38</v>
      </c>
      <c r="K5238" t="s">
        <v>2353</v>
      </c>
      <c r="M5238" s="15">
        <f t="shared" si="620"/>
        <v>17.612587999999999</v>
      </c>
      <c r="N5238" s="13">
        <f t="shared" si="621"/>
        <v>10</v>
      </c>
      <c r="O5238" s="13">
        <f t="shared" si="622"/>
        <v>11</v>
      </c>
      <c r="P5238" s="13">
        <f t="shared" si="623"/>
        <v>2016</v>
      </c>
      <c r="Q5238" s="13">
        <f t="shared" si="624"/>
        <v>264.18881999999996</v>
      </c>
    </row>
    <row r="5239" spans="1:17" x14ac:dyDescent="0.25">
      <c r="A5239" t="s">
        <v>5281</v>
      </c>
      <c r="B5239" t="s">
        <v>1599</v>
      </c>
      <c r="C5239">
        <v>42681.368148148147</v>
      </c>
      <c r="D5239">
        <v>100</v>
      </c>
      <c r="E5239" t="s">
        <v>13863</v>
      </c>
      <c r="F5239" t="s">
        <v>10027</v>
      </c>
      <c r="G5239" t="s">
        <v>10028</v>
      </c>
      <c r="H5239" t="s">
        <v>1602</v>
      </c>
      <c r="I5239">
        <v>43.3</v>
      </c>
      <c r="J5239">
        <v>60</v>
      </c>
      <c r="K5239" t="s">
        <v>1603</v>
      </c>
      <c r="M5239" s="15">
        <f t="shared" si="620"/>
        <v>17.32</v>
      </c>
      <c r="N5239" s="13">
        <f t="shared" si="621"/>
        <v>10</v>
      </c>
      <c r="O5239" s="13">
        <f t="shared" si="622"/>
        <v>11</v>
      </c>
      <c r="P5239" s="13">
        <f t="shared" si="623"/>
        <v>2016</v>
      </c>
      <c r="Q5239" s="13">
        <f t="shared" si="624"/>
        <v>1732</v>
      </c>
    </row>
    <row r="5240" spans="1:17" x14ac:dyDescent="0.25">
      <c r="A5240" t="s">
        <v>7110</v>
      </c>
      <c r="B5240" t="s">
        <v>7111</v>
      </c>
      <c r="C5240">
        <v>42682.505486111113</v>
      </c>
      <c r="D5240">
        <v>300</v>
      </c>
      <c r="E5240" t="s">
        <v>13863</v>
      </c>
      <c r="F5240" t="s">
        <v>10029</v>
      </c>
      <c r="G5240" t="s">
        <v>10030</v>
      </c>
      <c r="H5240" t="s">
        <v>65</v>
      </c>
      <c r="I5240">
        <v>0.104</v>
      </c>
      <c r="J5240">
        <v>0</v>
      </c>
      <c r="K5240" t="s">
        <v>2473</v>
      </c>
      <c r="M5240" s="15">
        <f t="shared" si="620"/>
        <v>0.104</v>
      </c>
      <c r="N5240" s="13">
        <f t="shared" si="621"/>
        <v>10</v>
      </c>
      <c r="O5240" s="13">
        <f t="shared" si="622"/>
        <v>11</v>
      </c>
      <c r="P5240" s="13">
        <f t="shared" si="623"/>
        <v>2016</v>
      </c>
      <c r="Q5240" s="13">
        <f t="shared" si="624"/>
        <v>31.2</v>
      </c>
    </row>
    <row r="5241" spans="1:17" x14ac:dyDescent="0.25">
      <c r="A5241" t="s">
        <v>2524</v>
      </c>
      <c r="B5241" t="s">
        <v>2525</v>
      </c>
      <c r="C5241">
        <v>42682.505486111113</v>
      </c>
      <c r="D5241">
        <v>500</v>
      </c>
      <c r="E5241" t="s">
        <v>13863</v>
      </c>
      <c r="F5241" t="s">
        <v>10029</v>
      </c>
      <c r="G5241" t="s">
        <v>10030</v>
      </c>
      <c r="H5241" t="s">
        <v>65</v>
      </c>
      <c r="I5241">
        <v>7.5499999999999998E-2</v>
      </c>
      <c r="J5241">
        <v>0</v>
      </c>
      <c r="K5241" t="s">
        <v>2526</v>
      </c>
      <c r="M5241" s="15">
        <f t="shared" si="620"/>
        <v>7.5499999999999998E-2</v>
      </c>
      <c r="N5241" s="13">
        <f t="shared" si="621"/>
        <v>10</v>
      </c>
      <c r="O5241" s="13">
        <f t="shared" si="622"/>
        <v>11</v>
      </c>
      <c r="P5241" s="13">
        <f t="shared" si="623"/>
        <v>2016</v>
      </c>
      <c r="Q5241" s="13">
        <f t="shared" si="624"/>
        <v>37.75</v>
      </c>
    </row>
    <row r="5242" spans="1:17" x14ac:dyDescent="0.25">
      <c r="A5242" t="s">
        <v>2529</v>
      </c>
      <c r="B5242" t="s">
        <v>2530</v>
      </c>
      <c r="C5242">
        <v>42682.505486111113</v>
      </c>
      <c r="D5242">
        <v>300</v>
      </c>
      <c r="E5242" t="s">
        <v>13863</v>
      </c>
      <c r="F5242" t="s">
        <v>10029</v>
      </c>
      <c r="G5242" t="s">
        <v>10030</v>
      </c>
      <c r="H5242" t="s">
        <v>65</v>
      </c>
      <c r="I5242">
        <v>0</v>
      </c>
      <c r="J5242">
        <v>0</v>
      </c>
      <c r="K5242" t="s">
        <v>2523</v>
      </c>
      <c r="M5242" s="15">
        <f t="shared" si="620"/>
        <v>0</v>
      </c>
      <c r="N5242" s="13">
        <f t="shared" si="621"/>
        <v>10</v>
      </c>
      <c r="O5242" s="13">
        <f t="shared" si="622"/>
        <v>11</v>
      </c>
      <c r="P5242" s="13">
        <f t="shared" si="623"/>
        <v>2016</v>
      </c>
      <c r="Q5242" s="13">
        <f t="shared" si="624"/>
        <v>0</v>
      </c>
    </row>
    <row r="5243" spans="1:17" x14ac:dyDescent="0.25">
      <c r="A5243" t="s">
        <v>1844</v>
      </c>
      <c r="B5243" t="s">
        <v>1845</v>
      </c>
      <c r="C5243">
        <v>42682.505486111113</v>
      </c>
      <c r="D5243">
        <v>500</v>
      </c>
      <c r="E5243" t="s">
        <v>13863</v>
      </c>
      <c r="F5243" t="s">
        <v>10029</v>
      </c>
      <c r="G5243" t="s">
        <v>10030</v>
      </c>
      <c r="H5243" t="s">
        <v>65</v>
      </c>
      <c r="I5243">
        <v>0.3175</v>
      </c>
      <c r="J5243">
        <v>0</v>
      </c>
      <c r="K5243" t="s">
        <v>753</v>
      </c>
      <c r="M5243" s="15">
        <f t="shared" si="620"/>
        <v>0.3175</v>
      </c>
      <c r="N5243" s="13">
        <f t="shared" si="621"/>
        <v>10</v>
      </c>
      <c r="O5243" s="13">
        <f t="shared" si="622"/>
        <v>11</v>
      </c>
      <c r="P5243" s="13">
        <f t="shared" si="623"/>
        <v>2016</v>
      </c>
      <c r="Q5243" s="13">
        <f t="shared" si="624"/>
        <v>158.75</v>
      </c>
    </row>
    <row r="5244" spans="1:17" x14ac:dyDescent="0.25">
      <c r="A5244" t="s">
        <v>10031</v>
      </c>
      <c r="B5244" t="s">
        <v>10032</v>
      </c>
      <c r="C5244">
        <v>42682.505486111113</v>
      </c>
      <c r="D5244">
        <v>100</v>
      </c>
      <c r="E5244" t="s">
        <v>13863</v>
      </c>
      <c r="F5244" t="s">
        <v>10029</v>
      </c>
      <c r="G5244" t="s">
        <v>10030</v>
      </c>
      <c r="H5244" t="s">
        <v>65</v>
      </c>
      <c r="I5244">
        <v>0.4325</v>
      </c>
      <c r="J5244">
        <v>0</v>
      </c>
      <c r="K5244" t="s">
        <v>10033</v>
      </c>
      <c r="M5244" s="15">
        <f t="shared" si="620"/>
        <v>0.4325</v>
      </c>
      <c r="N5244" s="13">
        <f t="shared" si="621"/>
        <v>10</v>
      </c>
      <c r="O5244" s="13">
        <f t="shared" si="622"/>
        <v>11</v>
      </c>
      <c r="P5244" s="13">
        <f t="shared" si="623"/>
        <v>2016</v>
      </c>
      <c r="Q5244" s="13">
        <f t="shared" si="624"/>
        <v>43.25</v>
      </c>
    </row>
    <row r="5245" spans="1:17" x14ac:dyDescent="0.25">
      <c r="A5245" t="s">
        <v>754</v>
      </c>
      <c r="B5245" t="s">
        <v>755</v>
      </c>
      <c r="C5245">
        <v>42682.505486111113</v>
      </c>
      <c r="D5245">
        <v>1000</v>
      </c>
      <c r="E5245" t="s">
        <v>13863</v>
      </c>
      <c r="F5245" t="s">
        <v>10029</v>
      </c>
      <c r="G5245" t="s">
        <v>10030</v>
      </c>
      <c r="H5245" t="s">
        <v>65</v>
      </c>
      <c r="I5245">
        <v>6.5699999999999995E-2</v>
      </c>
      <c r="J5245">
        <v>0</v>
      </c>
      <c r="K5245" t="s">
        <v>756</v>
      </c>
      <c r="M5245" s="15">
        <f t="shared" ref="M5245:M5295" si="625">+I5245*(1-J5245/100)</f>
        <v>6.5699999999999995E-2</v>
      </c>
      <c r="N5245" s="13">
        <f t="shared" ref="N5245:N5295" si="626">+LEN(A5245)</f>
        <v>10</v>
      </c>
      <c r="O5245" s="13">
        <f t="shared" ref="O5245:O5295" si="627">+MONTH(C5245)</f>
        <v>11</v>
      </c>
      <c r="P5245" s="13">
        <f t="shared" ref="P5245:P5295" si="628">+YEAR(C5245)</f>
        <v>2016</v>
      </c>
      <c r="Q5245" s="13">
        <f t="shared" ref="Q5245:Q5295" si="629">+M5245*D5245</f>
        <v>65.699999999999989</v>
      </c>
    </row>
    <row r="5246" spans="1:17" x14ac:dyDescent="0.25">
      <c r="A5246" t="s">
        <v>3878</v>
      </c>
      <c r="B5246" t="s">
        <v>3879</v>
      </c>
      <c r="C5246">
        <v>42682.48641203704</v>
      </c>
      <c r="D5246">
        <v>50</v>
      </c>
      <c r="E5246" t="s">
        <v>13863</v>
      </c>
      <c r="F5246" t="s">
        <v>10029</v>
      </c>
      <c r="G5246" t="s">
        <v>10034</v>
      </c>
      <c r="H5246" t="s">
        <v>65</v>
      </c>
      <c r="I5246">
        <v>0.55700000000000005</v>
      </c>
      <c r="J5246">
        <v>0</v>
      </c>
      <c r="K5246" t="s">
        <v>2523</v>
      </c>
      <c r="M5246" s="15">
        <f t="shared" si="625"/>
        <v>0.55700000000000005</v>
      </c>
      <c r="N5246" s="13">
        <f t="shared" si="626"/>
        <v>10</v>
      </c>
      <c r="O5246" s="13">
        <f t="shared" si="627"/>
        <v>11</v>
      </c>
      <c r="P5246" s="13">
        <f t="shared" si="628"/>
        <v>2016</v>
      </c>
      <c r="Q5246" s="13">
        <f t="shared" si="629"/>
        <v>27.85</v>
      </c>
    </row>
    <row r="5247" spans="1:17" x14ac:dyDescent="0.25">
      <c r="A5247" t="s">
        <v>2521</v>
      </c>
      <c r="B5247" t="s">
        <v>2522</v>
      </c>
      <c r="C5247">
        <v>42810.307835648149</v>
      </c>
      <c r="D5247">
        <v>500</v>
      </c>
      <c r="E5247" t="s">
        <v>13863</v>
      </c>
      <c r="F5247" t="s">
        <v>10029</v>
      </c>
      <c r="G5247" t="s">
        <v>10035</v>
      </c>
      <c r="H5247" t="s">
        <v>65</v>
      </c>
      <c r="I5247">
        <v>0.13250000000000001</v>
      </c>
      <c r="J5247">
        <v>0</v>
      </c>
      <c r="K5247" t="s">
        <v>2523</v>
      </c>
      <c r="M5247" s="15">
        <f t="shared" si="625"/>
        <v>0.13250000000000001</v>
      </c>
      <c r="N5247" s="13">
        <f t="shared" si="626"/>
        <v>10</v>
      </c>
      <c r="O5247" s="13">
        <f t="shared" si="627"/>
        <v>3</v>
      </c>
      <c r="P5247" s="13">
        <f t="shared" si="628"/>
        <v>2017</v>
      </c>
      <c r="Q5247" s="13">
        <f t="shared" si="629"/>
        <v>66.25</v>
      </c>
    </row>
    <row r="5248" spans="1:17" x14ac:dyDescent="0.25">
      <c r="A5248" t="s">
        <v>1838</v>
      </c>
      <c r="B5248" t="s">
        <v>1839</v>
      </c>
      <c r="C5248">
        <v>42682.505486111113</v>
      </c>
      <c r="D5248">
        <v>1500</v>
      </c>
      <c r="E5248" t="s">
        <v>13863</v>
      </c>
      <c r="F5248" t="s">
        <v>10029</v>
      </c>
      <c r="G5248" t="s">
        <v>10030</v>
      </c>
      <c r="H5248" t="s">
        <v>65</v>
      </c>
      <c r="I5248">
        <v>0.13950000000000001</v>
      </c>
      <c r="J5248">
        <v>0</v>
      </c>
      <c r="K5248" t="s">
        <v>1840</v>
      </c>
      <c r="M5248" s="15">
        <f t="shared" si="625"/>
        <v>0.13950000000000001</v>
      </c>
      <c r="N5248" s="13">
        <f t="shared" si="626"/>
        <v>10</v>
      </c>
      <c r="O5248" s="13">
        <f t="shared" si="627"/>
        <v>11</v>
      </c>
      <c r="P5248" s="13">
        <f t="shared" si="628"/>
        <v>2016</v>
      </c>
      <c r="Q5248" s="13">
        <f t="shared" si="629"/>
        <v>209.25000000000003</v>
      </c>
    </row>
    <row r="5249" spans="1:17" x14ac:dyDescent="0.25">
      <c r="A5249" t="s">
        <v>1846</v>
      </c>
      <c r="B5249" t="s">
        <v>1847</v>
      </c>
      <c r="C5249">
        <v>42682.505486111113</v>
      </c>
      <c r="D5249">
        <v>1500</v>
      </c>
      <c r="E5249" t="s">
        <v>13863</v>
      </c>
      <c r="F5249" t="s">
        <v>10029</v>
      </c>
      <c r="G5249" t="s">
        <v>10030</v>
      </c>
      <c r="H5249" t="s">
        <v>65</v>
      </c>
      <c r="I5249">
        <v>3.0200000000000001E-2</v>
      </c>
      <c r="J5249">
        <v>0</v>
      </c>
      <c r="K5249" t="s">
        <v>1848</v>
      </c>
      <c r="M5249" s="15">
        <f t="shared" si="625"/>
        <v>3.0200000000000001E-2</v>
      </c>
      <c r="N5249" s="13">
        <f t="shared" si="626"/>
        <v>10</v>
      </c>
      <c r="O5249" s="13">
        <f t="shared" si="627"/>
        <v>11</v>
      </c>
      <c r="P5249" s="13">
        <f t="shared" si="628"/>
        <v>2016</v>
      </c>
      <c r="Q5249" s="13">
        <f t="shared" si="629"/>
        <v>45.300000000000004</v>
      </c>
    </row>
    <row r="5250" spans="1:17" x14ac:dyDescent="0.25">
      <c r="A5250" t="s">
        <v>8630</v>
      </c>
      <c r="B5250" t="s">
        <v>8631</v>
      </c>
      <c r="C5250">
        <v>42810.307835648149</v>
      </c>
      <c r="D5250">
        <v>200</v>
      </c>
      <c r="E5250" t="s">
        <v>13863</v>
      </c>
      <c r="F5250" t="s">
        <v>10029</v>
      </c>
      <c r="G5250" t="s">
        <v>10035</v>
      </c>
      <c r="H5250" t="s">
        <v>65</v>
      </c>
      <c r="I5250">
        <v>1.4</v>
      </c>
      <c r="J5250">
        <v>0</v>
      </c>
      <c r="K5250" t="s">
        <v>8633</v>
      </c>
      <c r="M5250" s="15">
        <f t="shared" si="625"/>
        <v>1.4</v>
      </c>
      <c r="N5250" s="13">
        <f t="shared" si="626"/>
        <v>10</v>
      </c>
      <c r="O5250" s="13">
        <f t="shared" si="627"/>
        <v>3</v>
      </c>
      <c r="P5250" s="13">
        <f t="shared" si="628"/>
        <v>2017</v>
      </c>
      <c r="Q5250" s="13">
        <f t="shared" si="629"/>
        <v>280</v>
      </c>
    </row>
    <row r="5251" spans="1:17" x14ac:dyDescent="0.25">
      <c r="A5251" t="s">
        <v>10036</v>
      </c>
      <c r="B5251" t="s">
        <v>10037</v>
      </c>
      <c r="C5251">
        <v>42682.517847222225</v>
      </c>
      <c r="D5251">
        <v>100</v>
      </c>
      <c r="E5251" t="s">
        <v>13863</v>
      </c>
      <c r="F5251" t="s">
        <v>10029</v>
      </c>
      <c r="G5251" t="s">
        <v>10038</v>
      </c>
      <c r="H5251" t="s">
        <v>65</v>
      </c>
      <c r="I5251">
        <v>0</v>
      </c>
      <c r="J5251">
        <v>0</v>
      </c>
      <c r="K5251" t="s">
        <v>10039</v>
      </c>
      <c r="M5251" s="15">
        <f t="shared" si="625"/>
        <v>0</v>
      </c>
      <c r="N5251" s="13">
        <f t="shared" si="626"/>
        <v>10</v>
      </c>
      <c r="O5251" s="13">
        <f t="shared" si="627"/>
        <v>11</v>
      </c>
      <c r="P5251" s="13">
        <f t="shared" si="628"/>
        <v>2016</v>
      </c>
      <c r="Q5251" s="13">
        <f t="shared" si="629"/>
        <v>0</v>
      </c>
    </row>
    <row r="5252" spans="1:17" x14ac:dyDescent="0.25">
      <c r="A5252" t="s">
        <v>1336</v>
      </c>
      <c r="B5252" t="s">
        <v>1337</v>
      </c>
      <c r="C5252">
        <v>42682.517847222225</v>
      </c>
      <c r="D5252">
        <v>150</v>
      </c>
      <c r="E5252" t="s">
        <v>13863</v>
      </c>
      <c r="F5252" t="s">
        <v>10029</v>
      </c>
      <c r="G5252" t="s">
        <v>10038</v>
      </c>
      <c r="H5252" t="s">
        <v>65</v>
      </c>
      <c r="I5252">
        <v>0</v>
      </c>
      <c r="J5252">
        <v>0</v>
      </c>
      <c r="K5252" t="s">
        <v>387</v>
      </c>
      <c r="M5252" s="15">
        <f t="shared" si="625"/>
        <v>0</v>
      </c>
      <c r="N5252" s="13">
        <f t="shared" si="626"/>
        <v>10</v>
      </c>
      <c r="O5252" s="13">
        <f t="shared" si="627"/>
        <v>11</v>
      </c>
      <c r="P5252" s="13">
        <f t="shared" si="628"/>
        <v>2016</v>
      </c>
      <c r="Q5252" s="13">
        <f t="shared" si="629"/>
        <v>0</v>
      </c>
    </row>
    <row r="5253" spans="1:17" x14ac:dyDescent="0.25">
      <c r="A5253" t="s">
        <v>3878</v>
      </c>
      <c r="B5253" t="s">
        <v>3879</v>
      </c>
      <c r="C5253">
        <v>42683.690254629626</v>
      </c>
      <c r="D5253">
        <v>450</v>
      </c>
      <c r="E5253" t="s">
        <v>13863</v>
      </c>
      <c r="F5253" t="s">
        <v>10029</v>
      </c>
      <c r="G5253" t="s">
        <v>10040</v>
      </c>
      <c r="H5253" t="s">
        <v>65</v>
      </c>
      <c r="I5253">
        <v>0.55700000000000005</v>
      </c>
      <c r="J5253">
        <v>0</v>
      </c>
      <c r="K5253" t="s">
        <v>2523</v>
      </c>
      <c r="M5253" s="15">
        <f t="shared" si="625"/>
        <v>0.55700000000000005</v>
      </c>
      <c r="N5253" s="13">
        <f t="shared" si="626"/>
        <v>10</v>
      </c>
      <c r="O5253" s="13">
        <f t="shared" si="627"/>
        <v>11</v>
      </c>
      <c r="P5253" s="13">
        <f t="shared" si="628"/>
        <v>2016</v>
      </c>
      <c r="Q5253" s="13">
        <f t="shared" si="629"/>
        <v>250.65000000000003</v>
      </c>
    </row>
    <row r="5254" spans="1:17" x14ac:dyDescent="0.25">
      <c r="A5254" t="s">
        <v>7110</v>
      </c>
      <c r="B5254" t="s">
        <v>7111</v>
      </c>
      <c r="C5254">
        <v>42810.307835648149</v>
      </c>
      <c r="D5254">
        <v>200</v>
      </c>
      <c r="E5254" t="s">
        <v>13863</v>
      </c>
      <c r="F5254" t="s">
        <v>10029</v>
      </c>
      <c r="G5254" t="s">
        <v>10035</v>
      </c>
      <c r="H5254" t="s">
        <v>65</v>
      </c>
      <c r="I5254">
        <v>0.104</v>
      </c>
      <c r="J5254">
        <v>0</v>
      </c>
      <c r="K5254" t="s">
        <v>2473</v>
      </c>
      <c r="M5254" s="15">
        <f t="shared" si="625"/>
        <v>0.104</v>
      </c>
      <c r="N5254" s="13">
        <f t="shared" si="626"/>
        <v>10</v>
      </c>
      <c r="O5254" s="13">
        <f t="shared" si="627"/>
        <v>3</v>
      </c>
      <c r="P5254" s="13">
        <f t="shared" si="628"/>
        <v>2017</v>
      </c>
      <c r="Q5254" s="13">
        <f t="shared" si="629"/>
        <v>20.8</v>
      </c>
    </row>
    <row r="5255" spans="1:17" x14ac:dyDescent="0.25">
      <c r="A5255" t="s">
        <v>138</v>
      </c>
      <c r="B5255" t="s">
        <v>139</v>
      </c>
      <c r="C5255">
        <v>42688.499942129631</v>
      </c>
      <c r="D5255">
        <v>10</v>
      </c>
      <c r="E5255" t="s">
        <v>13863</v>
      </c>
      <c r="F5255" t="s">
        <v>10041</v>
      </c>
      <c r="G5255" t="s">
        <v>10042</v>
      </c>
      <c r="H5255" t="s">
        <v>133</v>
      </c>
      <c r="I5255">
        <v>240</v>
      </c>
      <c r="J5255">
        <v>0</v>
      </c>
      <c r="K5255" t="s">
        <v>140</v>
      </c>
      <c r="M5255" s="15">
        <f t="shared" si="625"/>
        <v>240</v>
      </c>
      <c r="N5255" s="13">
        <f t="shared" si="626"/>
        <v>10</v>
      </c>
      <c r="O5255" s="13">
        <f t="shared" si="627"/>
        <v>11</v>
      </c>
      <c r="P5255" s="13">
        <f t="shared" si="628"/>
        <v>2016</v>
      </c>
      <c r="Q5255" s="13">
        <f t="shared" si="629"/>
        <v>2400</v>
      </c>
    </row>
    <row r="5256" spans="1:17" x14ac:dyDescent="0.25">
      <c r="A5256" t="s">
        <v>380</v>
      </c>
      <c r="B5256" t="s">
        <v>381</v>
      </c>
      <c r="C5256">
        <v>42688.499942129631</v>
      </c>
      <c r="D5256">
        <v>6</v>
      </c>
      <c r="E5256" t="s">
        <v>13863</v>
      </c>
      <c r="F5256" t="s">
        <v>10041</v>
      </c>
      <c r="G5256" t="s">
        <v>10042</v>
      </c>
      <c r="H5256" t="s">
        <v>133</v>
      </c>
      <c r="I5256">
        <v>495</v>
      </c>
      <c r="J5256">
        <v>0</v>
      </c>
      <c r="K5256" t="s">
        <v>382</v>
      </c>
      <c r="M5256" s="15">
        <f t="shared" si="625"/>
        <v>495</v>
      </c>
      <c r="N5256" s="13">
        <f t="shared" si="626"/>
        <v>10</v>
      </c>
      <c r="O5256" s="13">
        <f t="shared" si="627"/>
        <v>11</v>
      </c>
      <c r="P5256" s="13">
        <f t="shared" si="628"/>
        <v>2016</v>
      </c>
      <c r="Q5256" s="13">
        <f t="shared" si="629"/>
        <v>2970</v>
      </c>
    </row>
    <row r="5257" spans="1:17" x14ac:dyDescent="0.25">
      <c r="A5257" t="s">
        <v>2147</v>
      </c>
      <c r="B5257" t="s">
        <v>2148</v>
      </c>
      <c r="C5257">
        <v>42698.502627314818</v>
      </c>
      <c r="D5257">
        <v>2000</v>
      </c>
      <c r="E5257" t="s">
        <v>13863</v>
      </c>
      <c r="F5257" t="s">
        <v>10043</v>
      </c>
      <c r="G5257" t="s">
        <v>10044</v>
      </c>
      <c r="H5257" t="s">
        <v>65</v>
      </c>
      <c r="I5257">
        <v>3.1E-2</v>
      </c>
      <c r="J5257">
        <v>0</v>
      </c>
      <c r="K5257" t="s">
        <v>2149</v>
      </c>
      <c r="M5257" s="15">
        <f t="shared" si="625"/>
        <v>3.1E-2</v>
      </c>
      <c r="N5257" s="13">
        <f t="shared" si="626"/>
        <v>10</v>
      </c>
      <c r="O5257" s="13">
        <f t="shared" si="627"/>
        <v>11</v>
      </c>
      <c r="P5257" s="13">
        <f t="shared" si="628"/>
        <v>2016</v>
      </c>
      <c r="Q5257" s="13">
        <f t="shared" si="629"/>
        <v>62</v>
      </c>
    </row>
    <row r="5258" spans="1:17" x14ac:dyDescent="0.25">
      <c r="A5258" t="s">
        <v>2222</v>
      </c>
      <c r="B5258" t="s">
        <v>2223</v>
      </c>
      <c r="C5258">
        <v>42698.502627314818</v>
      </c>
      <c r="D5258">
        <v>1000</v>
      </c>
      <c r="E5258" t="s">
        <v>13863</v>
      </c>
      <c r="F5258" t="s">
        <v>10043</v>
      </c>
      <c r="G5258" t="s">
        <v>10044</v>
      </c>
      <c r="H5258" t="s">
        <v>65</v>
      </c>
      <c r="I5258">
        <v>2.4E-2</v>
      </c>
      <c r="J5258">
        <v>0</v>
      </c>
      <c r="K5258" t="s">
        <v>2224</v>
      </c>
      <c r="M5258" s="15">
        <f t="shared" si="625"/>
        <v>2.4E-2</v>
      </c>
      <c r="N5258" s="13">
        <f t="shared" si="626"/>
        <v>10</v>
      </c>
      <c r="O5258" s="13">
        <f t="shared" si="627"/>
        <v>11</v>
      </c>
      <c r="P5258" s="13">
        <f t="shared" si="628"/>
        <v>2016</v>
      </c>
      <c r="Q5258" s="13">
        <f t="shared" si="629"/>
        <v>24</v>
      </c>
    </row>
    <row r="5259" spans="1:17" x14ac:dyDescent="0.25">
      <c r="A5259" t="s">
        <v>147</v>
      </c>
      <c r="B5259" t="s">
        <v>148</v>
      </c>
      <c r="C5259">
        <v>42697.694479166668</v>
      </c>
      <c r="D5259">
        <v>2000</v>
      </c>
      <c r="E5259" t="s">
        <v>13863</v>
      </c>
      <c r="F5259" t="s">
        <v>10043</v>
      </c>
      <c r="G5259" t="s">
        <v>10045</v>
      </c>
      <c r="H5259" t="s">
        <v>65</v>
      </c>
      <c r="I5259">
        <v>2.8400000000000002E-2</v>
      </c>
      <c r="J5259">
        <v>0</v>
      </c>
      <c r="K5259" t="s">
        <v>149</v>
      </c>
      <c r="M5259" s="15">
        <f t="shared" si="625"/>
        <v>2.8400000000000002E-2</v>
      </c>
      <c r="N5259" s="13">
        <f t="shared" si="626"/>
        <v>10</v>
      </c>
      <c r="O5259" s="13">
        <f t="shared" si="627"/>
        <v>11</v>
      </c>
      <c r="P5259" s="13">
        <f t="shared" si="628"/>
        <v>2016</v>
      </c>
      <c r="Q5259" s="13">
        <f t="shared" si="629"/>
        <v>56.800000000000004</v>
      </c>
    </row>
    <row r="5260" spans="1:17" x14ac:dyDescent="0.25">
      <c r="A5260" t="s">
        <v>150</v>
      </c>
      <c r="B5260" t="s">
        <v>151</v>
      </c>
      <c r="C5260">
        <v>42697.694479166668</v>
      </c>
      <c r="D5260">
        <v>1500</v>
      </c>
      <c r="E5260" t="s">
        <v>13863</v>
      </c>
      <c r="F5260" t="s">
        <v>10043</v>
      </c>
      <c r="G5260" t="s">
        <v>10045</v>
      </c>
      <c r="H5260" t="s">
        <v>65</v>
      </c>
      <c r="I5260">
        <v>9.0899999999999995E-2</v>
      </c>
      <c r="J5260">
        <v>0</v>
      </c>
      <c r="K5260" t="s">
        <v>152</v>
      </c>
      <c r="M5260" s="15">
        <f t="shared" si="625"/>
        <v>9.0899999999999995E-2</v>
      </c>
      <c r="N5260" s="13">
        <f t="shared" si="626"/>
        <v>10</v>
      </c>
      <c r="O5260" s="13">
        <f t="shared" si="627"/>
        <v>11</v>
      </c>
      <c r="P5260" s="13">
        <f t="shared" si="628"/>
        <v>2016</v>
      </c>
      <c r="Q5260" s="13">
        <f t="shared" si="629"/>
        <v>136.35</v>
      </c>
    </row>
    <row r="5261" spans="1:17" x14ac:dyDescent="0.25">
      <c r="A5261" t="s">
        <v>638</v>
      </c>
      <c r="B5261" t="s">
        <v>639</v>
      </c>
      <c r="C5261">
        <v>42698.502627314818</v>
      </c>
      <c r="D5261">
        <v>93</v>
      </c>
      <c r="E5261" t="s">
        <v>13863</v>
      </c>
      <c r="F5261" t="s">
        <v>10043</v>
      </c>
      <c r="G5261" t="s">
        <v>10044</v>
      </c>
      <c r="H5261" t="s">
        <v>65</v>
      </c>
      <c r="I5261">
        <v>0.73</v>
      </c>
      <c r="J5261">
        <v>0</v>
      </c>
      <c r="K5261" t="s">
        <v>641</v>
      </c>
      <c r="M5261" s="15">
        <f t="shared" si="625"/>
        <v>0.73</v>
      </c>
      <c r="N5261" s="13">
        <f t="shared" si="626"/>
        <v>10</v>
      </c>
      <c r="O5261" s="13">
        <f t="shared" si="627"/>
        <v>11</v>
      </c>
      <c r="P5261" s="13">
        <f t="shared" si="628"/>
        <v>2016</v>
      </c>
      <c r="Q5261" s="13">
        <f t="shared" si="629"/>
        <v>67.89</v>
      </c>
    </row>
    <row r="5262" spans="1:17" x14ac:dyDescent="0.25">
      <c r="A5262" t="s">
        <v>6038</v>
      </c>
      <c r="B5262" t="s">
        <v>6039</v>
      </c>
      <c r="C5262">
        <v>42702.6641087963</v>
      </c>
      <c r="D5262">
        <v>20</v>
      </c>
      <c r="E5262" t="s">
        <v>13863</v>
      </c>
      <c r="F5262" t="s">
        <v>10043</v>
      </c>
      <c r="G5262" t="s">
        <v>10046</v>
      </c>
      <c r="H5262" t="s">
        <v>65</v>
      </c>
      <c r="I5262">
        <v>10.199999999999999</v>
      </c>
      <c r="J5262">
        <v>0</v>
      </c>
      <c r="K5262" t="s">
        <v>6040</v>
      </c>
      <c r="M5262" s="15">
        <f t="shared" si="625"/>
        <v>10.199999999999999</v>
      </c>
      <c r="N5262" s="13">
        <f t="shared" si="626"/>
        <v>10</v>
      </c>
      <c r="O5262" s="13">
        <f t="shared" si="627"/>
        <v>11</v>
      </c>
      <c r="P5262" s="13">
        <f t="shared" si="628"/>
        <v>2016</v>
      </c>
      <c r="Q5262" s="13">
        <f t="shared" si="629"/>
        <v>204</v>
      </c>
    </row>
    <row r="5263" spans="1:17" x14ac:dyDescent="0.25">
      <c r="A5263" t="s">
        <v>4002</v>
      </c>
      <c r="B5263" t="s">
        <v>4003</v>
      </c>
      <c r="C5263">
        <v>42702.6641087963</v>
      </c>
      <c r="D5263">
        <v>50</v>
      </c>
      <c r="E5263" t="s">
        <v>13863</v>
      </c>
      <c r="F5263" t="s">
        <v>10043</v>
      </c>
      <c r="G5263" t="s">
        <v>10046</v>
      </c>
      <c r="H5263" t="s">
        <v>65</v>
      </c>
      <c r="I5263">
        <v>4.5999999999999996</v>
      </c>
      <c r="J5263">
        <v>0</v>
      </c>
      <c r="K5263" t="s">
        <v>4005</v>
      </c>
      <c r="M5263" s="15">
        <f t="shared" si="625"/>
        <v>4.5999999999999996</v>
      </c>
      <c r="N5263" s="13">
        <f t="shared" si="626"/>
        <v>10</v>
      </c>
      <c r="O5263" s="13">
        <f t="shared" si="627"/>
        <v>11</v>
      </c>
      <c r="P5263" s="13">
        <f t="shared" si="628"/>
        <v>2016</v>
      </c>
      <c r="Q5263" s="13">
        <f t="shared" si="629"/>
        <v>229.99999999999997</v>
      </c>
    </row>
    <row r="5264" spans="1:17" x14ac:dyDescent="0.25">
      <c r="A5264" t="s">
        <v>5097</v>
      </c>
      <c r="B5264" t="s">
        <v>5098</v>
      </c>
      <c r="C5264">
        <v>42702.6641087963</v>
      </c>
      <c r="D5264">
        <v>25</v>
      </c>
      <c r="E5264" t="s">
        <v>13863</v>
      </c>
      <c r="F5264" t="s">
        <v>10043</v>
      </c>
      <c r="G5264" t="s">
        <v>10046</v>
      </c>
      <c r="H5264" t="s">
        <v>65</v>
      </c>
      <c r="I5264">
        <v>5.75</v>
      </c>
      <c r="J5264">
        <v>0</v>
      </c>
      <c r="K5264" t="s">
        <v>5101</v>
      </c>
      <c r="M5264" s="15">
        <f t="shared" si="625"/>
        <v>5.75</v>
      </c>
      <c r="N5264" s="13">
        <f t="shared" si="626"/>
        <v>10</v>
      </c>
      <c r="O5264" s="13">
        <f t="shared" si="627"/>
        <v>11</v>
      </c>
      <c r="P5264" s="13">
        <f t="shared" si="628"/>
        <v>2016</v>
      </c>
      <c r="Q5264" s="13">
        <f t="shared" si="629"/>
        <v>143.75</v>
      </c>
    </row>
    <row r="5265" spans="1:17" x14ac:dyDescent="0.25">
      <c r="A5265" t="s">
        <v>1099</v>
      </c>
      <c r="B5265" t="s">
        <v>1100</v>
      </c>
      <c r="C5265">
        <v>42697.694479166668</v>
      </c>
      <c r="D5265">
        <v>6</v>
      </c>
      <c r="E5265" t="s">
        <v>13863</v>
      </c>
      <c r="F5265" t="s">
        <v>10043</v>
      </c>
      <c r="G5265" t="s">
        <v>10045</v>
      </c>
      <c r="H5265" t="s">
        <v>65</v>
      </c>
      <c r="I5265">
        <v>18.899999999999999</v>
      </c>
      <c r="J5265">
        <v>0</v>
      </c>
      <c r="K5265" t="s">
        <v>1101</v>
      </c>
      <c r="M5265" s="15">
        <f t="shared" si="625"/>
        <v>18.899999999999999</v>
      </c>
      <c r="N5265" s="13">
        <f t="shared" si="626"/>
        <v>10</v>
      </c>
      <c r="O5265" s="13">
        <f t="shared" si="627"/>
        <v>11</v>
      </c>
      <c r="P5265" s="13">
        <f t="shared" si="628"/>
        <v>2016</v>
      </c>
      <c r="Q5265" s="13">
        <f t="shared" si="629"/>
        <v>113.39999999999999</v>
      </c>
    </row>
    <row r="5266" spans="1:17" x14ac:dyDescent="0.25">
      <c r="A5266" t="s">
        <v>1860</v>
      </c>
      <c r="B5266" t="s">
        <v>1861</v>
      </c>
      <c r="C5266">
        <v>42698.502627314818</v>
      </c>
      <c r="D5266">
        <v>3</v>
      </c>
      <c r="E5266" t="s">
        <v>13863</v>
      </c>
      <c r="F5266" t="s">
        <v>10043</v>
      </c>
      <c r="G5266" t="s">
        <v>10044</v>
      </c>
      <c r="H5266" t="s">
        <v>65</v>
      </c>
      <c r="I5266">
        <v>12.1</v>
      </c>
      <c r="J5266">
        <v>0</v>
      </c>
      <c r="K5266" t="s">
        <v>1862</v>
      </c>
      <c r="M5266" s="15">
        <f t="shared" si="625"/>
        <v>12.1</v>
      </c>
      <c r="N5266" s="13">
        <f t="shared" si="626"/>
        <v>10</v>
      </c>
      <c r="O5266" s="13">
        <f t="shared" si="627"/>
        <v>11</v>
      </c>
      <c r="P5266" s="13">
        <f t="shared" si="628"/>
        <v>2016</v>
      </c>
      <c r="Q5266" s="13">
        <f t="shared" si="629"/>
        <v>36.299999999999997</v>
      </c>
    </row>
    <row r="5267" spans="1:17" x14ac:dyDescent="0.25">
      <c r="A5267" t="s">
        <v>153</v>
      </c>
      <c r="B5267" t="s">
        <v>154</v>
      </c>
      <c r="C5267">
        <v>42713.701562499999</v>
      </c>
      <c r="D5267">
        <v>2</v>
      </c>
      <c r="E5267" t="s">
        <v>13863</v>
      </c>
      <c r="F5267" t="s">
        <v>10043</v>
      </c>
      <c r="G5267" t="s">
        <v>10047</v>
      </c>
      <c r="H5267" t="s">
        <v>65</v>
      </c>
      <c r="I5267">
        <v>125.95</v>
      </c>
      <c r="J5267">
        <v>0</v>
      </c>
      <c r="K5267" t="s">
        <v>155</v>
      </c>
      <c r="M5267" s="15">
        <f t="shared" si="625"/>
        <v>125.95</v>
      </c>
      <c r="N5267" s="13">
        <f t="shared" si="626"/>
        <v>10</v>
      </c>
      <c r="O5267" s="13">
        <f t="shared" si="627"/>
        <v>12</v>
      </c>
      <c r="P5267" s="13">
        <f t="shared" si="628"/>
        <v>2016</v>
      </c>
      <c r="Q5267" s="13">
        <f t="shared" si="629"/>
        <v>251.9</v>
      </c>
    </row>
    <row r="5268" spans="1:17" x14ac:dyDescent="0.25">
      <c r="A5268" t="s">
        <v>10048</v>
      </c>
      <c r="B5268" t="s">
        <v>10049</v>
      </c>
      <c r="C5268">
        <v>42691.661400462966</v>
      </c>
      <c r="D5268">
        <v>5</v>
      </c>
      <c r="E5268" t="s">
        <v>13863</v>
      </c>
      <c r="F5268" t="s">
        <v>10043</v>
      </c>
      <c r="G5268" t="s">
        <v>10050</v>
      </c>
      <c r="H5268" t="s">
        <v>65</v>
      </c>
      <c r="I5268">
        <v>146.25</v>
      </c>
      <c r="J5268">
        <v>0</v>
      </c>
      <c r="K5268" t="s">
        <v>10051</v>
      </c>
      <c r="M5268" s="15">
        <f t="shared" si="625"/>
        <v>146.25</v>
      </c>
      <c r="N5268" s="13">
        <f t="shared" si="626"/>
        <v>10</v>
      </c>
      <c r="O5268" s="13">
        <f t="shared" si="627"/>
        <v>11</v>
      </c>
      <c r="P5268" s="13">
        <f t="shared" si="628"/>
        <v>2016</v>
      </c>
      <c r="Q5268" s="13">
        <f t="shared" si="629"/>
        <v>731.25</v>
      </c>
    </row>
    <row r="5269" spans="1:17" x14ac:dyDescent="0.25">
      <c r="A5269" t="s">
        <v>9540</v>
      </c>
      <c r="B5269" t="s">
        <v>9541</v>
      </c>
      <c r="C5269">
        <v>42699.608576388891</v>
      </c>
      <c r="D5269">
        <v>1</v>
      </c>
      <c r="E5269" t="s">
        <v>13863</v>
      </c>
      <c r="F5269" t="s">
        <v>10043</v>
      </c>
      <c r="G5269" t="s">
        <v>10052</v>
      </c>
      <c r="H5269" t="s">
        <v>65</v>
      </c>
      <c r="I5269">
        <v>193</v>
      </c>
      <c r="J5269">
        <v>0</v>
      </c>
      <c r="K5269" t="s">
        <v>9542</v>
      </c>
      <c r="M5269" s="15">
        <f t="shared" si="625"/>
        <v>193</v>
      </c>
      <c r="N5269" s="13">
        <f t="shared" si="626"/>
        <v>10</v>
      </c>
      <c r="O5269" s="13">
        <f t="shared" si="627"/>
        <v>11</v>
      </c>
      <c r="P5269" s="13">
        <f t="shared" si="628"/>
        <v>2016</v>
      </c>
      <c r="Q5269" s="13">
        <f t="shared" si="629"/>
        <v>193</v>
      </c>
    </row>
    <row r="5270" spans="1:17" x14ac:dyDescent="0.25">
      <c r="A5270" t="s">
        <v>10053</v>
      </c>
      <c r="B5270" t="s">
        <v>10054</v>
      </c>
      <c r="C5270">
        <v>42718.397199074076</v>
      </c>
      <c r="D5270">
        <v>2</v>
      </c>
      <c r="E5270" t="s">
        <v>13863</v>
      </c>
      <c r="F5270" t="s">
        <v>10055</v>
      </c>
      <c r="G5270" t="s">
        <v>10056</v>
      </c>
      <c r="H5270" t="s">
        <v>160</v>
      </c>
      <c r="I5270">
        <v>18.481000000000002</v>
      </c>
      <c r="J5270">
        <v>0</v>
      </c>
      <c r="K5270" t="s">
        <v>10057</v>
      </c>
      <c r="M5270" s="15">
        <f t="shared" si="625"/>
        <v>18.481000000000002</v>
      </c>
      <c r="N5270" s="13">
        <f t="shared" si="626"/>
        <v>10</v>
      </c>
      <c r="O5270" s="13">
        <f t="shared" si="627"/>
        <v>12</v>
      </c>
      <c r="P5270" s="13">
        <f t="shared" si="628"/>
        <v>2016</v>
      </c>
      <c r="Q5270" s="13">
        <f t="shared" si="629"/>
        <v>36.962000000000003</v>
      </c>
    </row>
    <row r="5271" spans="1:17" x14ac:dyDescent="0.25">
      <c r="A5271" t="s">
        <v>10058</v>
      </c>
      <c r="B5271" t="s">
        <v>10059</v>
      </c>
      <c r="C5271">
        <v>42718.397199074076</v>
      </c>
      <c r="D5271">
        <v>2</v>
      </c>
      <c r="E5271" t="s">
        <v>13863</v>
      </c>
      <c r="F5271" t="s">
        <v>10055</v>
      </c>
      <c r="G5271" t="s">
        <v>10056</v>
      </c>
      <c r="H5271" t="s">
        <v>160</v>
      </c>
      <c r="I5271">
        <v>18.899999999999999</v>
      </c>
      <c r="J5271">
        <v>0</v>
      </c>
      <c r="K5271" t="s">
        <v>10060</v>
      </c>
      <c r="M5271" s="15">
        <f t="shared" si="625"/>
        <v>18.899999999999999</v>
      </c>
      <c r="N5271" s="13">
        <f t="shared" si="626"/>
        <v>10</v>
      </c>
      <c r="O5271" s="13">
        <f t="shared" si="627"/>
        <v>12</v>
      </c>
      <c r="P5271" s="13">
        <f t="shared" si="628"/>
        <v>2016</v>
      </c>
      <c r="Q5271" s="13">
        <f t="shared" si="629"/>
        <v>37.799999999999997</v>
      </c>
    </row>
    <row r="5272" spans="1:17" x14ac:dyDescent="0.25">
      <c r="A5272" t="s">
        <v>10061</v>
      </c>
      <c r="B5272" t="s">
        <v>10062</v>
      </c>
      <c r="C5272">
        <v>42718.397199074076</v>
      </c>
      <c r="D5272">
        <v>1</v>
      </c>
      <c r="E5272" t="s">
        <v>13863</v>
      </c>
      <c r="F5272" t="s">
        <v>10055</v>
      </c>
      <c r="G5272" t="s">
        <v>10056</v>
      </c>
      <c r="H5272" t="s">
        <v>160</v>
      </c>
      <c r="I5272">
        <v>22.25</v>
      </c>
      <c r="J5272">
        <v>0</v>
      </c>
      <c r="K5272" t="s">
        <v>10063</v>
      </c>
      <c r="M5272" s="15">
        <f t="shared" si="625"/>
        <v>22.25</v>
      </c>
      <c r="N5272" s="13">
        <f t="shared" si="626"/>
        <v>10</v>
      </c>
      <c r="O5272" s="13">
        <f t="shared" si="627"/>
        <v>12</v>
      </c>
      <c r="P5272" s="13">
        <f t="shared" si="628"/>
        <v>2016</v>
      </c>
      <c r="Q5272" s="13">
        <f t="shared" si="629"/>
        <v>22.25</v>
      </c>
    </row>
    <row r="5273" spans="1:17" x14ac:dyDescent="0.25">
      <c r="A5273" t="s">
        <v>10064</v>
      </c>
      <c r="B5273" t="s">
        <v>10065</v>
      </c>
      <c r="C5273">
        <v>42718.397199074076</v>
      </c>
      <c r="D5273">
        <v>1</v>
      </c>
      <c r="E5273" t="s">
        <v>13863</v>
      </c>
      <c r="F5273" t="s">
        <v>10055</v>
      </c>
      <c r="G5273" t="s">
        <v>10056</v>
      </c>
      <c r="H5273" t="s">
        <v>160</v>
      </c>
      <c r="I5273">
        <v>22.542999999999999</v>
      </c>
      <c r="J5273">
        <v>0</v>
      </c>
      <c r="K5273" t="s">
        <v>10066</v>
      </c>
      <c r="M5273" s="15">
        <f t="shared" si="625"/>
        <v>22.542999999999999</v>
      </c>
      <c r="N5273" s="13">
        <f t="shared" si="626"/>
        <v>10</v>
      </c>
      <c r="O5273" s="13">
        <f t="shared" si="627"/>
        <v>12</v>
      </c>
      <c r="P5273" s="13">
        <f t="shared" si="628"/>
        <v>2016</v>
      </c>
      <c r="Q5273" s="13">
        <f t="shared" si="629"/>
        <v>22.542999999999999</v>
      </c>
    </row>
    <row r="5274" spans="1:17" x14ac:dyDescent="0.25">
      <c r="A5274" t="s">
        <v>10067</v>
      </c>
      <c r="B5274" t="s">
        <v>10068</v>
      </c>
      <c r="C5274">
        <v>42718.397199074076</v>
      </c>
      <c r="D5274">
        <v>3</v>
      </c>
      <c r="E5274" t="s">
        <v>13863</v>
      </c>
      <c r="F5274" t="s">
        <v>10055</v>
      </c>
      <c r="G5274" t="s">
        <v>10056</v>
      </c>
      <c r="H5274" t="s">
        <v>160</v>
      </c>
      <c r="I5274">
        <v>23.295999999999999</v>
      </c>
      <c r="J5274">
        <v>0</v>
      </c>
      <c r="K5274" t="s">
        <v>10069</v>
      </c>
      <c r="M5274" s="15">
        <f t="shared" si="625"/>
        <v>23.295999999999999</v>
      </c>
      <c r="N5274" s="13">
        <f t="shared" si="626"/>
        <v>10</v>
      </c>
      <c r="O5274" s="13">
        <f t="shared" si="627"/>
        <v>12</v>
      </c>
      <c r="P5274" s="13">
        <f t="shared" si="628"/>
        <v>2016</v>
      </c>
      <c r="Q5274" s="13">
        <f t="shared" si="629"/>
        <v>69.888000000000005</v>
      </c>
    </row>
    <row r="5275" spans="1:17" x14ac:dyDescent="0.25">
      <c r="A5275" t="s">
        <v>10070</v>
      </c>
      <c r="B5275" t="s">
        <v>10071</v>
      </c>
      <c r="C5275">
        <v>42718.397199074076</v>
      </c>
      <c r="D5275">
        <v>2</v>
      </c>
      <c r="E5275" t="s">
        <v>13863</v>
      </c>
      <c r="F5275" t="s">
        <v>10055</v>
      </c>
      <c r="G5275" t="s">
        <v>10056</v>
      </c>
      <c r="H5275" t="s">
        <v>160</v>
      </c>
      <c r="I5275">
        <v>25.84</v>
      </c>
      <c r="J5275">
        <v>0</v>
      </c>
      <c r="K5275" t="s">
        <v>10072</v>
      </c>
      <c r="M5275" s="15">
        <f t="shared" si="625"/>
        <v>25.84</v>
      </c>
      <c r="N5275" s="13">
        <f t="shared" si="626"/>
        <v>10</v>
      </c>
      <c r="O5275" s="13">
        <f t="shared" si="627"/>
        <v>12</v>
      </c>
      <c r="P5275" s="13">
        <f t="shared" si="628"/>
        <v>2016</v>
      </c>
      <c r="Q5275" s="13">
        <f t="shared" si="629"/>
        <v>51.68</v>
      </c>
    </row>
    <row r="5276" spans="1:17" x14ac:dyDescent="0.25">
      <c r="A5276" t="s">
        <v>10073</v>
      </c>
      <c r="B5276" t="s">
        <v>10074</v>
      </c>
      <c r="C5276">
        <v>42718.397199074076</v>
      </c>
      <c r="D5276">
        <v>1</v>
      </c>
      <c r="E5276" t="s">
        <v>13863</v>
      </c>
      <c r="F5276" t="s">
        <v>10055</v>
      </c>
      <c r="G5276" t="s">
        <v>10056</v>
      </c>
      <c r="H5276" t="s">
        <v>160</v>
      </c>
      <c r="I5276">
        <v>25.097000000000001</v>
      </c>
      <c r="J5276">
        <v>0</v>
      </c>
      <c r="K5276" t="s">
        <v>10075</v>
      </c>
      <c r="M5276" s="15">
        <f t="shared" si="625"/>
        <v>25.097000000000001</v>
      </c>
      <c r="N5276" s="13">
        <f t="shared" si="626"/>
        <v>10</v>
      </c>
      <c r="O5276" s="13">
        <f t="shared" si="627"/>
        <v>12</v>
      </c>
      <c r="P5276" s="13">
        <f t="shared" si="628"/>
        <v>2016</v>
      </c>
      <c r="Q5276" s="13">
        <f t="shared" si="629"/>
        <v>25.097000000000001</v>
      </c>
    </row>
    <row r="5277" spans="1:17" x14ac:dyDescent="0.25">
      <c r="A5277" t="s">
        <v>10076</v>
      </c>
      <c r="B5277" t="s">
        <v>10077</v>
      </c>
      <c r="C5277">
        <v>42718.397199074076</v>
      </c>
      <c r="D5277">
        <v>1</v>
      </c>
      <c r="E5277" t="s">
        <v>13863</v>
      </c>
      <c r="F5277" t="s">
        <v>10055</v>
      </c>
      <c r="G5277" t="s">
        <v>10056</v>
      </c>
      <c r="H5277" t="s">
        <v>160</v>
      </c>
      <c r="I5277">
        <v>26.018000000000001</v>
      </c>
      <c r="J5277">
        <v>0</v>
      </c>
      <c r="K5277" t="s">
        <v>10078</v>
      </c>
      <c r="M5277" s="15">
        <f t="shared" si="625"/>
        <v>26.018000000000001</v>
      </c>
      <c r="N5277" s="13">
        <f t="shared" si="626"/>
        <v>10</v>
      </c>
      <c r="O5277" s="13">
        <f t="shared" si="627"/>
        <v>12</v>
      </c>
      <c r="P5277" s="13">
        <f t="shared" si="628"/>
        <v>2016</v>
      </c>
      <c r="Q5277" s="13">
        <f t="shared" si="629"/>
        <v>26.018000000000001</v>
      </c>
    </row>
    <row r="5278" spans="1:17" x14ac:dyDescent="0.25">
      <c r="A5278" t="s">
        <v>10079</v>
      </c>
      <c r="B5278" t="s">
        <v>10080</v>
      </c>
      <c r="C5278">
        <v>42718.397199074076</v>
      </c>
      <c r="D5278">
        <v>1</v>
      </c>
      <c r="E5278" t="s">
        <v>13863</v>
      </c>
      <c r="F5278" t="s">
        <v>10055</v>
      </c>
      <c r="G5278" t="s">
        <v>10056</v>
      </c>
      <c r="H5278" t="s">
        <v>160</v>
      </c>
      <c r="I5278">
        <v>28.64</v>
      </c>
      <c r="J5278">
        <v>0</v>
      </c>
      <c r="K5278" t="s">
        <v>10081</v>
      </c>
      <c r="M5278" s="15">
        <f t="shared" si="625"/>
        <v>28.64</v>
      </c>
      <c r="N5278" s="13">
        <f t="shared" si="626"/>
        <v>10</v>
      </c>
      <c r="O5278" s="13">
        <f t="shared" si="627"/>
        <v>12</v>
      </c>
      <c r="P5278" s="13">
        <f t="shared" si="628"/>
        <v>2016</v>
      </c>
      <c r="Q5278" s="13">
        <f t="shared" si="629"/>
        <v>28.64</v>
      </c>
    </row>
    <row r="5279" spans="1:17" x14ac:dyDescent="0.25">
      <c r="A5279" t="s">
        <v>10082</v>
      </c>
      <c r="B5279" t="s">
        <v>10083</v>
      </c>
      <c r="C5279">
        <v>42718.397199074076</v>
      </c>
      <c r="D5279">
        <v>1</v>
      </c>
      <c r="E5279" t="s">
        <v>13863</v>
      </c>
      <c r="F5279" t="s">
        <v>10055</v>
      </c>
      <c r="G5279" t="s">
        <v>10056</v>
      </c>
      <c r="H5279" t="s">
        <v>160</v>
      </c>
      <c r="I5279">
        <v>39.837000000000003</v>
      </c>
      <c r="J5279">
        <v>0</v>
      </c>
      <c r="K5279" t="s">
        <v>10084</v>
      </c>
      <c r="M5279" s="15">
        <f t="shared" si="625"/>
        <v>39.837000000000003</v>
      </c>
      <c r="N5279" s="13">
        <f t="shared" si="626"/>
        <v>10</v>
      </c>
      <c r="O5279" s="13">
        <f t="shared" si="627"/>
        <v>12</v>
      </c>
      <c r="P5279" s="13">
        <f t="shared" si="628"/>
        <v>2016</v>
      </c>
      <c r="Q5279" s="13">
        <f t="shared" si="629"/>
        <v>39.837000000000003</v>
      </c>
    </row>
    <row r="5280" spans="1:17" x14ac:dyDescent="0.25">
      <c r="A5280" t="s">
        <v>10085</v>
      </c>
      <c r="B5280" t="s">
        <v>10086</v>
      </c>
      <c r="C5280">
        <v>42718.397199074076</v>
      </c>
      <c r="D5280">
        <v>1</v>
      </c>
      <c r="E5280" t="s">
        <v>13863</v>
      </c>
      <c r="F5280" t="s">
        <v>10055</v>
      </c>
      <c r="G5280" t="s">
        <v>10056</v>
      </c>
      <c r="H5280" t="s">
        <v>160</v>
      </c>
      <c r="I5280">
        <v>46.076000000000001</v>
      </c>
      <c r="J5280">
        <v>0</v>
      </c>
      <c r="K5280" t="s">
        <v>10087</v>
      </c>
      <c r="M5280" s="15">
        <f t="shared" si="625"/>
        <v>46.076000000000001</v>
      </c>
      <c r="N5280" s="13">
        <f t="shared" si="626"/>
        <v>10</v>
      </c>
      <c r="O5280" s="13">
        <f t="shared" si="627"/>
        <v>12</v>
      </c>
      <c r="P5280" s="13">
        <f t="shared" si="628"/>
        <v>2016</v>
      </c>
      <c r="Q5280" s="13">
        <f t="shared" si="629"/>
        <v>46.076000000000001</v>
      </c>
    </row>
    <row r="5281" spans="1:17" x14ac:dyDescent="0.25">
      <c r="A5281" t="s">
        <v>7067</v>
      </c>
      <c r="B5281" t="s">
        <v>7068</v>
      </c>
      <c r="C5281">
        <v>42718.397199074076</v>
      </c>
      <c r="D5281">
        <v>16</v>
      </c>
      <c r="E5281" t="s">
        <v>13863</v>
      </c>
      <c r="F5281" t="s">
        <v>10055</v>
      </c>
      <c r="G5281" t="s">
        <v>10056</v>
      </c>
      <c r="H5281" t="s">
        <v>160</v>
      </c>
      <c r="I5281">
        <v>1.22</v>
      </c>
      <c r="J5281">
        <v>0</v>
      </c>
      <c r="K5281" t="s">
        <v>7069</v>
      </c>
      <c r="M5281" s="15">
        <f t="shared" si="625"/>
        <v>1.22</v>
      </c>
      <c r="N5281" s="13">
        <f t="shared" si="626"/>
        <v>10</v>
      </c>
      <c r="O5281" s="13">
        <f t="shared" si="627"/>
        <v>12</v>
      </c>
      <c r="P5281" s="13">
        <f t="shared" si="628"/>
        <v>2016</v>
      </c>
      <c r="Q5281" s="13">
        <f t="shared" si="629"/>
        <v>19.52</v>
      </c>
    </row>
    <row r="5282" spans="1:17" x14ac:dyDescent="0.25">
      <c r="A5282" t="s">
        <v>10088</v>
      </c>
      <c r="B5282" t="s">
        <v>10089</v>
      </c>
      <c r="C5282">
        <v>42718.397199074076</v>
      </c>
      <c r="D5282">
        <v>3</v>
      </c>
      <c r="E5282" t="s">
        <v>13863</v>
      </c>
      <c r="F5282" t="s">
        <v>10055</v>
      </c>
      <c r="G5282" t="s">
        <v>10056</v>
      </c>
      <c r="H5282" t="s">
        <v>160</v>
      </c>
      <c r="I5282">
        <v>33.335000000000001</v>
      </c>
      <c r="J5282">
        <v>0</v>
      </c>
      <c r="K5282" t="s">
        <v>10090</v>
      </c>
      <c r="M5282" s="15">
        <f t="shared" si="625"/>
        <v>33.335000000000001</v>
      </c>
      <c r="N5282" s="13">
        <f t="shared" si="626"/>
        <v>10</v>
      </c>
      <c r="O5282" s="13">
        <f t="shared" si="627"/>
        <v>12</v>
      </c>
      <c r="P5282" s="13">
        <f t="shared" si="628"/>
        <v>2016</v>
      </c>
      <c r="Q5282" s="13">
        <f t="shared" si="629"/>
        <v>100.005</v>
      </c>
    </row>
    <row r="5283" spans="1:17" x14ac:dyDescent="0.25">
      <c r="A5283" t="s">
        <v>10091</v>
      </c>
      <c r="B5283" t="s">
        <v>10092</v>
      </c>
      <c r="C5283">
        <v>42718.397199074076</v>
      </c>
      <c r="D5283">
        <v>1</v>
      </c>
      <c r="E5283" t="s">
        <v>13863</v>
      </c>
      <c r="F5283" t="s">
        <v>10055</v>
      </c>
      <c r="G5283" t="s">
        <v>10056</v>
      </c>
      <c r="H5283" t="s">
        <v>160</v>
      </c>
      <c r="I5283">
        <v>34.04</v>
      </c>
      <c r="J5283">
        <v>0</v>
      </c>
      <c r="K5283" t="s">
        <v>10093</v>
      </c>
      <c r="M5283" s="15">
        <f t="shared" si="625"/>
        <v>34.04</v>
      </c>
      <c r="N5283" s="13">
        <f t="shared" si="626"/>
        <v>10</v>
      </c>
      <c r="O5283" s="13">
        <f t="shared" si="627"/>
        <v>12</v>
      </c>
      <c r="P5283" s="13">
        <f t="shared" si="628"/>
        <v>2016</v>
      </c>
      <c r="Q5283" s="13">
        <f t="shared" si="629"/>
        <v>34.04</v>
      </c>
    </row>
    <row r="5284" spans="1:17" x14ac:dyDescent="0.25">
      <c r="A5284" t="s">
        <v>10094</v>
      </c>
      <c r="B5284" t="s">
        <v>10095</v>
      </c>
      <c r="C5284">
        <v>42718.397199074076</v>
      </c>
      <c r="D5284">
        <v>3</v>
      </c>
      <c r="E5284" t="s">
        <v>13863</v>
      </c>
      <c r="F5284" t="s">
        <v>10055</v>
      </c>
      <c r="G5284" t="s">
        <v>10056</v>
      </c>
      <c r="H5284" t="s">
        <v>160</v>
      </c>
      <c r="I5284">
        <v>40.387</v>
      </c>
      <c r="J5284">
        <v>0</v>
      </c>
      <c r="K5284" t="s">
        <v>10096</v>
      </c>
      <c r="M5284" s="15">
        <f t="shared" si="625"/>
        <v>40.387</v>
      </c>
      <c r="N5284" s="13">
        <f t="shared" si="626"/>
        <v>10</v>
      </c>
      <c r="O5284" s="13">
        <f t="shared" si="627"/>
        <v>12</v>
      </c>
      <c r="P5284" s="13">
        <f t="shared" si="628"/>
        <v>2016</v>
      </c>
      <c r="Q5284" s="13">
        <f t="shared" si="629"/>
        <v>121.161</v>
      </c>
    </row>
    <row r="5285" spans="1:17" x14ac:dyDescent="0.25">
      <c r="A5285" t="s">
        <v>10097</v>
      </c>
      <c r="B5285" t="s">
        <v>10098</v>
      </c>
      <c r="C5285">
        <v>42718.397199074076</v>
      </c>
      <c r="D5285">
        <v>1</v>
      </c>
      <c r="E5285" t="s">
        <v>13863</v>
      </c>
      <c r="F5285" t="s">
        <v>10055</v>
      </c>
      <c r="G5285" t="s">
        <v>10056</v>
      </c>
      <c r="H5285" t="s">
        <v>160</v>
      </c>
      <c r="I5285">
        <v>42.643000000000001</v>
      </c>
      <c r="J5285">
        <v>0</v>
      </c>
      <c r="K5285" t="s">
        <v>10099</v>
      </c>
      <c r="M5285" s="15">
        <f t="shared" si="625"/>
        <v>42.643000000000001</v>
      </c>
      <c r="N5285" s="13">
        <f t="shared" si="626"/>
        <v>10</v>
      </c>
      <c r="O5285" s="13">
        <f t="shared" si="627"/>
        <v>12</v>
      </c>
      <c r="P5285" s="13">
        <f t="shared" si="628"/>
        <v>2016</v>
      </c>
      <c r="Q5285" s="13">
        <f t="shared" si="629"/>
        <v>42.643000000000001</v>
      </c>
    </row>
    <row r="5286" spans="1:17" x14ac:dyDescent="0.25">
      <c r="A5286" t="s">
        <v>10100</v>
      </c>
      <c r="B5286" t="s">
        <v>10101</v>
      </c>
      <c r="C5286">
        <v>42718.397199074076</v>
      </c>
      <c r="D5286">
        <v>1</v>
      </c>
      <c r="E5286" t="s">
        <v>13863</v>
      </c>
      <c r="F5286" t="s">
        <v>10055</v>
      </c>
      <c r="G5286" t="s">
        <v>10056</v>
      </c>
      <c r="H5286" t="s">
        <v>160</v>
      </c>
      <c r="I5286">
        <v>43.841999999999999</v>
      </c>
      <c r="J5286">
        <v>0</v>
      </c>
      <c r="K5286" t="s">
        <v>10102</v>
      </c>
      <c r="M5286" s="15">
        <f t="shared" si="625"/>
        <v>43.841999999999999</v>
      </c>
      <c r="N5286" s="13">
        <f t="shared" si="626"/>
        <v>10</v>
      </c>
      <c r="O5286" s="13">
        <f t="shared" si="627"/>
        <v>12</v>
      </c>
      <c r="P5286" s="13">
        <f t="shared" si="628"/>
        <v>2016</v>
      </c>
      <c r="Q5286" s="13">
        <f t="shared" si="629"/>
        <v>43.841999999999999</v>
      </c>
    </row>
    <row r="5287" spans="1:17" x14ac:dyDescent="0.25">
      <c r="A5287" t="s">
        <v>10103</v>
      </c>
      <c r="B5287" t="s">
        <v>10104</v>
      </c>
      <c r="C5287">
        <v>42718.397199074076</v>
      </c>
      <c r="D5287">
        <v>1</v>
      </c>
      <c r="E5287" t="s">
        <v>13863</v>
      </c>
      <c r="F5287" t="s">
        <v>10055</v>
      </c>
      <c r="G5287" t="s">
        <v>10056</v>
      </c>
      <c r="H5287" t="s">
        <v>160</v>
      </c>
      <c r="I5287">
        <v>44.970999999999997</v>
      </c>
      <c r="J5287">
        <v>0</v>
      </c>
      <c r="K5287" t="s">
        <v>10105</v>
      </c>
      <c r="M5287" s="15">
        <f t="shared" si="625"/>
        <v>44.970999999999997</v>
      </c>
      <c r="N5287" s="13">
        <f t="shared" si="626"/>
        <v>10</v>
      </c>
      <c r="O5287" s="13">
        <f t="shared" si="627"/>
        <v>12</v>
      </c>
      <c r="P5287" s="13">
        <f t="shared" si="628"/>
        <v>2016</v>
      </c>
      <c r="Q5287" s="13">
        <f t="shared" si="629"/>
        <v>44.970999999999997</v>
      </c>
    </row>
    <row r="5288" spans="1:17" x14ac:dyDescent="0.25">
      <c r="A5288" t="s">
        <v>10106</v>
      </c>
      <c r="B5288" t="s">
        <v>10107</v>
      </c>
      <c r="C5288">
        <v>42718.397199074076</v>
      </c>
      <c r="D5288">
        <v>1</v>
      </c>
      <c r="E5288" t="s">
        <v>13863</v>
      </c>
      <c r="F5288" t="s">
        <v>10055</v>
      </c>
      <c r="G5288" t="s">
        <v>10056</v>
      </c>
      <c r="H5288" t="s">
        <v>160</v>
      </c>
      <c r="I5288">
        <v>47.439</v>
      </c>
      <c r="J5288">
        <v>0</v>
      </c>
      <c r="K5288" t="s">
        <v>10108</v>
      </c>
      <c r="M5288" s="15">
        <f t="shared" si="625"/>
        <v>47.439</v>
      </c>
      <c r="N5288" s="13">
        <f t="shared" si="626"/>
        <v>10</v>
      </c>
      <c r="O5288" s="13">
        <f t="shared" si="627"/>
        <v>12</v>
      </c>
      <c r="P5288" s="13">
        <f t="shared" si="628"/>
        <v>2016</v>
      </c>
      <c r="Q5288" s="13">
        <f t="shared" si="629"/>
        <v>47.439</v>
      </c>
    </row>
    <row r="5289" spans="1:17" x14ac:dyDescent="0.25">
      <c r="A5289" t="s">
        <v>10109</v>
      </c>
      <c r="B5289" t="s">
        <v>10110</v>
      </c>
      <c r="C5289">
        <v>42718.397199074076</v>
      </c>
      <c r="D5289">
        <v>1</v>
      </c>
      <c r="E5289" t="s">
        <v>13863</v>
      </c>
      <c r="F5289" t="s">
        <v>10055</v>
      </c>
      <c r="G5289" t="s">
        <v>10056</v>
      </c>
      <c r="H5289" t="s">
        <v>160</v>
      </c>
      <c r="I5289">
        <v>59.709000000000003</v>
      </c>
      <c r="J5289">
        <v>0</v>
      </c>
      <c r="K5289" t="s">
        <v>10111</v>
      </c>
      <c r="M5289" s="15">
        <f t="shared" si="625"/>
        <v>59.709000000000003</v>
      </c>
      <c r="N5289" s="13">
        <f t="shared" si="626"/>
        <v>10</v>
      </c>
      <c r="O5289" s="13">
        <f t="shared" si="627"/>
        <v>12</v>
      </c>
      <c r="P5289" s="13">
        <f t="shared" si="628"/>
        <v>2016</v>
      </c>
      <c r="Q5289" s="13">
        <f t="shared" si="629"/>
        <v>59.709000000000003</v>
      </c>
    </row>
    <row r="5290" spans="1:17" x14ac:dyDescent="0.25">
      <c r="A5290" t="s">
        <v>10112</v>
      </c>
      <c r="B5290" t="s">
        <v>10113</v>
      </c>
      <c r="C5290">
        <v>42718.397199074076</v>
      </c>
      <c r="D5290">
        <v>1</v>
      </c>
      <c r="E5290" t="s">
        <v>13863</v>
      </c>
      <c r="F5290" t="s">
        <v>10055</v>
      </c>
      <c r="G5290" t="s">
        <v>10056</v>
      </c>
      <c r="H5290" t="s">
        <v>160</v>
      </c>
      <c r="I5290">
        <v>59.991</v>
      </c>
      <c r="J5290">
        <v>0</v>
      </c>
      <c r="K5290" t="s">
        <v>10114</v>
      </c>
      <c r="M5290" s="15">
        <f t="shared" si="625"/>
        <v>59.991</v>
      </c>
      <c r="N5290" s="13">
        <f t="shared" si="626"/>
        <v>10</v>
      </c>
      <c r="O5290" s="13">
        <f t="shared" si="627"/>
        <v>12</v>
      </c>
      <c r="P5290" s="13">
        <f t="shared" si="628"/>
        <v>2016</v>
      </c>
      <c r="Q5290" s="13">
        <f t="shared" si="629"/>
        <v>59.991</v>
      </c>
    </row>
    <row r="5291" spans="1:17" x14ac:dyDescent="0.25">
      <c r="A5291" t="s">
        <v>10115</v>
      </c>
      <c r="B5291" t="s">
        <v>10116</v>
      </c>
      <c r="C5291">
        <v>42718.397199074076</v>
      </c>
      <c r="D5291">
        <v>1</v>
      </c>
      <c r="E5291" t="s">
        <v>13863</v>
      </c>
      <c r="F5291" t="s">
        <v>10055</v>
      </c>
      <c r="G5291" t="s">
        <v>10056</v>
      </c>
      <c r="H5291" t="s">
        <v>160</v>
      </c>
      <c r="I5291">
        <v>65.632000000000005</v>
      </c>
      <c r="J5291">
        <v>0</v>
      </c>
      <c r="K5291" t="s">
        <v>10117</v>
      </c>
      <c r="M5291" s="15">
        <f t="shared" si="625"/>
        <v>65.632000000000005</v>
      </c>
      <c r="N5291" s="13">
        <f t="shared" si="626"/>
        <v>10</v>
      </c>
      <c r="O5291" s="13">
        <f t="shared" si="627"/>
        <v>12</v>
      </c>
      <c r="P5291" s="13">
        <f t="shared" si="628"/>
        <v>2016</v>
      </c>
      <c r="Q5291" s="13">
        <f t="shared" si="629"/>
        <v>65.632000000000005</v>
      </c>
    </row>
    <row r="5292" spans="1:17" x14ac:dyDescent="0.25">
      <c r="A5292" t="s">
        <v>10118</v>
      </c>
      <c r="B5292" t="s">
        <v>10119</v>
      </c>
      <c r="C5292">
        <v>42718.397199074076</v>
      </c>
      <c r="D5292">
        <v>1</v>
      </c>
      <c r="E5292" t="s">
        <v>13863</v>
      </c>
      <c r="F5292" t="s">
        <v>10055</v>
      </c>
      <c r="G5292" t="s">
        <v>10056</v>
      </c>
      <c r="H5292" t="s">
        <v>160</v>
      </c>
      <c r="I5292">
        <v>67.974000000000004</v>
      </c>
      <c r="J5292">
        <v>0</v>
      </c>
      <c r="K5292" t="s">
        <v>10120</v>
      </c>
      <c r="M5292" s="15">
        <f t="shared" si="625"/>
        <v>67.974000000000004</v>
      </c>
      <c r="N5292" s="13">
        <f t="shared" si="626"/>
        <v>10</v>
      </c>
      <c r="O5292" s="13">
        <f t="shared" si="627"/>
        <v>12</v>
      </c>
      <c r="P5292" s="13">
        <f t="shared" si="628"/>
        <v>2016</v>
      </c>
      <c r="Q5292" s="13">
        <f t="shared" si="629"/>
        <v>67.974000000000004</v>
      </c>
    </row>
    <row r="5293" spans="1:17" x14ac:dyDescent="0.25">
      <c r="A5293" t="s">
        <v>10121</v>
      </c>
      <c r="B5293" t="s">
        <v>10122</v>
      </c>
      <c r="C5293">
        <v>42718.397199074076</v>
      </c>
      <c r="D5293">
        <v>1</v>
      </c>
      <c r="E5293" t="s">
        <v>13863</v>
      </c>
      <c r="F5293" t="s">
        <v>10055</v>
      </c>
      <c r="G5293" t="s">
        <v>10056</v>
      </c>
      <c r="H5293" t="s">
        <v>160</v>
      </c>
      <c r="I5293">
        <v>76.915000000000006</v>
      </c>
      <c r="J5293">
        <v>0</v>
      </c>
      <c r="K5293" t="s">
        <v>10123</v>
      </c>
      <c r="M5293" s="15">
        <f t="shared" si="625"/>
        <v>76.915000000000006</v>
      </c>
      <c r="N5293" s="13">
        <f t="shared" si="626"/>
        <v>10</v>
      </c>
      <c r="O5293" s="13">
        <f t="shared" si="627"/>
        <v>12</v>
      </c>
      <c r="P5293" s="13">
        <f t="shared" si="628"/>
        <v>2016</v>
      </c>
      <c r="Q5293" s="13">
        <f t="shared" si="629"/>
        <v>76.915000000000006</v>
      </c>
    </row>
    <row r="5294" spans="1:17" x14ac:dyDescent="0.25">
      <c r="A5294" t="s">
        <v>10124</v>
      </c>
      <c r="B5294" t="s">
        <v>10125</v>
      </c>
      <c r="C5294">
        <v>42718.397199074076</v>
      </c>
      <c r="D5294">
        <v>1</v>
      </c>
      <c r="E5294" t="s">
        <v>13863</v>
      </c>
      <c r="F5294" t="s">
        <v>10055</v>
      </c>
      <c r="G5294" t="s">
        <v>10056</v>
      </c>
      <c r="H5294" t="s">
        <v>160</v>
      </c>
      <c r="I5294">
        <v>78.466999999999999</v>
      </c>
      <c r="J5294">
        <v>0</v>
      </c>
      <c r="K5294" t="s">
        <v>10126</v>
      </c>
      <c r="M5294" s="15">
        <f t="shared" si="625"/>
        <v>78.466999999999999</v>
      </c>
      <c r="N5294" s="13">
        <f t="shared" si="626"/>
        <v>10</v>
      </c>
      <c r="O5294" s="13">
        <f t="shared" si="627"/>
        <v>12</v>
      </c>
      <c r="P5294" s="13">
        <f t="shared" si="628"/>
        <v>2016</v>
      </c>
      <c r="Q5294" s="13">
        <f t="shared" si="629"/>
        <v>78.466999999999999</v>
      </c>
    </row>
    <row r="5295" spans="1:17" x14ac:dyDescent="0.25">
      <c r="A5295" t="s">
        <v>2541</v>
      </c>
      <c r="B5295" t="s">
        <v>2542</v>
      </c>
      <c r="C5295">
        <v>42718.397199074076</v>
      </c>
      <c r="D5295">
        <v>17</v>
      </c>
      <c r="E5295" t="s">
        <v>13863</v>
      </c>
      <c r="F5295" t="s">
        <v>10055</v>
      </c>
      <c r="G5295" t="s">
        <v>10056</v>
      </c>
      <c r="H5295" t="s">
        <v>160</v>
      </c>
      <c r="I5295">
        <v>1.9</v>
      </c>
      <c r="J5295">
        <v>0</v>
      </c>
      <c r="K5295" t="s">
        <v>160</v>
      </c>
      <c r="M5295" s="15">
        <f t="shared" si="625"/>
        <v>1.9</v>
      </c>
      <c r="N5295" s="13">
        <f t="shared" si="626"/>
        <v>10</v>
      </c>
      <c r="O5295" s="13">
        <f t="shared" si="627"/>
        <v>12</v>
      </c>
      <c r="P5295" s="13">
        <f t="shared" si="628"/>
        <v>2016</v>
      </c>
      <c r="Q5295" s="13">
        <f t="shared" si="629"/>
        <v>32.299999999999997</v>
      </c>
    </row>
    <row r="5296" spans="1:17" x14ac:dyDescent="0.25">
      <c r="A5296" t="s">
        <v>638</v>
      </c>
      <c r="B5296" t="s">
        <v>639</v>
      </c>
      <c r="C5296">
        <v>42709.666817129626</v>
      </c>
      <c r="D5296">
        <v>57</v>
      </c>
      <c r="E5296" t="s">
        <v>13863</v>
      </c>
      <c r="F5296" t="s">
        <v>10043</v>
      </c>
      <c r="G5296" t="s">
        <v>10127</v>
      </c>
      <c r="H5296" t="s">
        <v>65</v>
      </c>
      <c r="I5296">
        <v>0.73</v>
      </c>
      <c r="J5296">
        <v>0</v>
      </c>
      <c r="K5296" t="s">
        <v>641</v>
      </c>
      <c r="M5296" s="15">
        <f t="shared" ref="M5296:M5339" si="630">+I5296*(1-J5296/100)</f>
        <v>0.73</v>
      </c>
      <c r="N5296" s="13">
        <f t="shared" ref="N5296:N5339" si="631">+LEN(A5296)</f>
        <v>10</v>
      </c>
      <c r="O5296" s="13">
        <f t="shared" ref="O5296:O5339" si="632">+MONTH(C5296)</f>
        <v>12</v>
      </c>
      <c r="P5296" s="13">
        <f t="shared" ref="P5296:P5339" si="633">+YEAR(C5296)</f>
        <v>2016</v>
      </c>
      <c r="Q5296" s="13">
        <f t="shared" ref="Q5296:Q5339" si="634">+M5296*D5296</f>
        <v>41.61</v>
      </c>
    </row>
    <row r="5297" spans="1:17" x14ac:dyDescent="0.25">
      <c r="A5297" t="s">
        <v>1860</v>
      </c>
      <c r="B5297" t="s">
        <v>1861</v>
      </c>
      <c r="C5297">
        <v>42709.666006944448</v>
      </c>
      <c r="D5297">
        <v>22</v>
      </c>
      <c r="E5297" t="s">
        <v>13863</v>
      </c>
      <c r="F5297" t="s">
        <v>10043</v>
      </c>
      <c r="G5297" t="s">
        <v>10128</v>
      </c>
      <c r="H5297" t="s">
        <v>65</v>
      </c>
      <c r="I5297">
        <v>12.1</v>
      </c>
      <c r="J5297">
        <v>0</v>
      </c>
      <c r="K5297" t="s">
        <v>1862</v>
      </c>
      <c r="M5297" s="15">
        <f t="shared" si="630"/>
        <v>12.1</v>
      </c>
      <c r="N5297" s="13">
        <f t="shared" si="631"/>
        <v>10</v>
      </c>
      <c r="O5297" s="13">
        <f t="shared" si="632"/>
        <v>12</v>
      </c>
      <c r="P5297" s="13">
        <f t="shared" si="633"/>
        <v>2016</v>
      </c>
      <c r="Q5297" s="13">
        <f t="shared" si="634"/>
        <v>266.2</v>
      </c>
    </row>
    <row r="5298" spans="1:17" x14ac:dyDescent="0.25">
      <c r="A5298" t="s">
        <v>258</v>
      </c>
      <c r="B5298" t="s">
        <v>259</v>
      </c>
      <c r="C5298">
        <v>42682.502233796295</v>
      </c>
      <c r="D5298">
        <v>32</v>
      </c>
      <c r="E5298" t="s">
        <v>99</v>
      </c>
      <c r="F5298" t="s">
        <v>10129</v>
      </c>
      <c r="G5298" t="s">
        <v>10130</v>
      </c>
      <c r="H5298" t="s">
        <v>167</v>
      </c>
      <c r="I5298">
        <v>3.78</v>
      </c>
      <c r="J5298">
        <v>38</v>
      </c>
      <c r="K5298" t="s">
        <v>262</v>
      </c>
      <c r="M5298" s="15">
        <f t="shared" si="630"/>
        <v>2.3435999999999999</v>
      </c>
      <c r="N5298" s="13">
        <f t="shared" si="631"/>
        <v>10</v>
      </c>
      <c r="O5298" s="13">
        <f t="shared" si="632"/>
        <v>11</v>
      </c>
      <c r="P5298" s="13">
        <f t="shared" si="633"/>
        <v>2016</v>
      </c>
      <c r="Q5298" s="13">
        <f t="shared" si="634"/>
        <v>74.995199999999997</v>
      </c>
    </row>
    <row r="5299" spans="1:17" x14ac:dyDescent="0.25">
      <c r="A5299" t="s">
        <v>10131</v>
      </c>
      <c r="B5299" t="s">
        <v>10132</v>
      </c>
      <c r="C5299">
        <v>42682.502233796295</v>
      </c>
      <c r="D5299">
        <v>1000</v>
      </c>
      <c r="E5299" t="s">
        <v>13863</v>
      </c>
      <c r="F5299" t="s">
        <v>10129</v>
      </c>
      <c r="G5299" t="s">
        <v>10130</v>
      </c>
      <c r="H5299" t="s">
        <v>167</v>
      </c>
      <c r="I5299">
        <v>2.3199999999999998E-2</v>
      </c>
      <c r="J5299">
        <v>20</v>
      </c>
      <c r="K5299" t="s">
        <v>10133</v>
      </c>
      <c r="M5299" s="15">
        <f t="shared" si="630"/>
        <v>1.856E-2</v>
      </c>
      <c r="N5299" s="13">
        <f t="shared" si="631"/>
        <v>10</v>
      </c>
      <c r="O5299" s="13">
        <f t="shared" si="632"/>
        <v>11</v>
      </c>
      <c r="P5299" s="13">
        <f t="shared" si="633"/>
        <v>2016</v>
      </c>
      <c r="Q5299" s="13">
        <f t="shared" si="634"/>
        <v>18.559999999999999</v>
      </c>
    </row>
    <row r="5300" spans="1:17" x14ac:dyDescent="0.25">
      <c r="A5300" t="s">
        <v>258</v>
      </c>
      <c r="B5300" t="s">
        <v>259</v>
      </c>
      <c r="C5300">
        <v>42766.420972222222</v>
      </c>
      <c r="D5300">
        <v>68</v>
      </c>
      <c r="E5300" t="s">
        <v>99</v>
      </c>
      <c r="F5300" t="s">
        <v>10129</v>
      </c>
      <c r="G5300" t="s">
        <v>10134</v>
      </c>
      <c r="H5300" t="s">
        <v>167</v>
      </c>
      <c r="I5300">
        <v>3.78</v>
      </c>
      <c r="J5300">
        <v>38</v>
      </c>
      <c r="K5300" t="s">
        <v>262</v>
      </c>
      <c r="M5300" s="15">
        <f t="shared" si="630"/>
        <v>2.3435999999999999</v>
      </c>
      <c r="N5300" s="13">
        <f t="shared" si="631"/>
        <v>10</v>
      </c>
      <c r="O5300" s="13">
        <f t="shared" si="632"/>
        <v>1</v>
      </c>
      <c r="P5300" s="13">
        <f t="shared" si="633"/>
        <v>2017</v>
      </c>
      <c r="Q5300" s="13">
        <f t="shared" si="634"/>
        <v>159.3648</v>
      </c>
    </row>
    <row r="5301" spans="1:17" x14ac:dyDescent="0.25">
      <c r="A5301" t="s">
        <v>9568</v>
      </c>
      <c r="B5301" t="s">
        <v>9569</v>
      </c>
      <c r="C5301">
        <v>42683.686388888891</v>
      </c>
      <c r="D5301">
        <v>3</v>
      </c>
      <c r="E5301" t="s">
        <v>13863</v>
      </c>
      <c r="F5301" t="s">
        <v>10135</v>
      </c>
      <c r="G5301" t="s">
        <v>10136</v>
      </c>
      <c r="H5301" t="s">
        <v>226</v>
      </c>
      <c r="I5301">
        <v>0</v>
      </c>
      <c r="J5301">
        <v>0</v>
      </c>
      <c r="K5301" t="s">
        <v>226</v>
      </c>
      <c r="M5301" s="15">
        <f t="shared" si="630"/>
        <v>0</v>
      </c>
      <c r="N5301" s="13">
        <f t="shared" si="631"/>
        <v>10</v>
      </c>
      <c r="O5301" s="13">
        <f t="shared" si="632"/>
        <v>11</v>
      </c>
      <c r="P5301" s="13">
        <f t="shared" si="633"/>
        <v>2016</v>
      </c>
      <c r="Q5301" s="13">
        <f t="shared" si="634"/>
        <v>0</v>
      </c>
    </row>
    <row r="5302" spans="1:17" x14ac:dyDescent="0.25">
      <c r="A5302" t="s">
        <v>1421</v>
      </c>
      <c r="B5302" t="s">
        <v>1422</v>
      </c>
      <c r="C5302">
        <v>42716.501331018517</v>
      </c>
      <c r="D5302">
        <v>1000</v>
      </c>
      <c r="E5302" t="s">
        <v>13863</v>
      </c>
      <c r="F5302" t="s">
        <v>10137</v>
      </c>
      <c r="G5302" t="s">
        <v>10138</v>
      </c>
      <c r="H5302" t="s">
        <v>6</v>
      </c>
      <c r="I5302">
        <v>1.1299999999999999</v>
      </c>
      <c r="J5302">
        <v>5</v>
      </c>
      <c r="K5302" t="s">
        <v>1423</v>
      </c>
      <c r="M5302" s="15">
        <f t="shared" si="630"/>
        <v>1.0734999999999999</v>
      </c>
      <c r="N5302" s="13">
        <f t="shared" si="631"/>
        <v>10</v>
      </c>
      <c r="O5302" s="13">
        <f t="shared" si="632"/>
        <v>12</v>
      </c>
      <c r="P5302" s="13">
        <f t="shared" si="633"/>
        <v>2016</v>
      </c>
      <c r="Q5302" s="13">
        <f t="shared" si="634"/>
        <v>1073.5</v>
      </c>
    </row>
    <row r="5303" spans="1:17" x14ac:dyDescent="0.25">
      <c r="A5303" t="s">
        <v>97</v>
      </c>
      <c r="B5303" t="s">
        <v>98</v>
      </c>
      <c r="C5303">
        <v>42683.689236111109</v>
      </c>
      <c r="D5303">
        <v>50</v>
      </c>
      <c r="E5303" t="s">
        <v>99</v>
      </c>
      <c r="F5303" t="s">
        <v>10139</v>
      </c>
      <c r="G5303" t="s">
        <v>10140</v>
      </c>
      <c r="H5303" t="s">
        <v>301</v>
      </c>
      <c r="I5303">
        <v>4.9160000000000004</v>
      </c>
      <c r="J5303">
        <v>50</v>
      </c>
      <c r="K5303" t="s">
        <v>103</v>
      </c>
      <c r="M5303" s="15">
        <f t="shared" si="630"/>
        <v>2.4580000000000002</v>
      </c>
      <c r="N5303" s="13">
        <f t="shared" si="631"/>
        <v>10</v>
      </c>
      <c r="O5303" s="13">
        <f t="shared" si="632"/>
        <v>11</v>
      </c>
      <c r="P5303" s="13">
        <f t="shared" si="633"/>
        <v>2016</v>
      </c>
      <c r="Q5303" s="13">
        <f t="shared" si="634"/>
        <v>122.9</v>
      </c>
    </row>
    <row r="5304" spans="1:17" x14ac:dyDescent="0.25">
      <c r="A5304" t="s">
        <v>2268</v>
      </c>
      <c r="B5304" t="s">
        <v>2269</v>
      </c>
      <c r="C5304">
        <v>42683.689236111109</v>
      </c>
      <c r="D5304">
        <v>25</v>
      </c>
      <c r="E5304" t="s">
        <v>99</v>
      </c>
      <c r="F5304" t="s">
        <v>10139</v>
      </c>
      <c r="G5304" t="s">
        <v>10140</v>
      </c>
      <c r="H5304" t="s">
        <v>301</v>
      </c>
      <c r="I5304">
        <v>5.83</v>
      </c>
      <c r="J5304">
        <v>50</v>
      </c>
      <c r="K5304" t="s">
        <v>2272</v>
      </c>
      <c r="M5304" s="15">
        <f t="shared" si="630"/>
        <v>2.915</v>
      </c>
      <c r="N5304" s="13">
        <f t="shared" si="631"/>
        <v>10</v>
      </c>
      <c r="O5304" s="13">
        <f t="shared" si="632"/>
        <v>11</v>
      </c>
      <c r="P5304" s="13">
        <f t="shared" si="633"/>
        <v>2016</v>
      </c>
      <c r="Q5304" s="13">
        <f t="shared" si="634"/>
        <v>72.875</v>
      </c>
    </row>
    <row r="5305" spans="1:17" x14ac:dyDescent="0.25">
      <c r="A5305" t="s">
        <v>664</v>
      </c>
      <c r="B5305" t="s">
        <v>665</v>
      </c>
      <c r="C5305">
        <v>42683.689236111109</v>
      </c>
      <c r="D5305">
        <v>25</v>
      </c>
      <c r="E5305" t="s">
        <v>99</v>
      </c>
      <c r="F5305" t="s">
        <v>10139</v>
      </c>
      <c r="G5305" t="s">
        <v>10140</v>
      </c>
      <c r="H5305" t="s">
        <v>301</v>
      </c>
      <c r="I5305">
        <v>4.7830000000000004</v>
      </c>
      <c r="J5305">
        <v>50</v>
      </c>
      <c r="K5305" t="s">
        <v>668</v>
      </c>
      <c r="M5305" s="15">
        <f t="shared" si="630"/>
        <v>2.3915000000000002</v>
      </c>
      <c r="N5305" s="13">
        <f t="shared" si="631"/>
        <v>10</v>
      </c>
      <c r="O5305" s="13">
        <f t="shared" si="632"/>
        <v>11</v>
      </c>
      <c r="P5305" s="13">
        <f t="shared" si="633"/>
        <v>2016</v>
      </c>
      <c r="Q5305" s="13">
        <f t="shared" si="634"/>
        <v>59.787500000000001</v>
      </c>
    </row>
    <row r="5306" spans="1:17" x14ac:dyDescent="0.25">
      <c r="A5306" t="s">
        <v>7034</v>
      </c>
      <c r="B5306" t="s">
        <v>7035</v>
      </c>
      <c r="C5306">
        <v>42683.689236111109</v>
      </c>
      <c r="D5306">
        <v>2</v>
      </c>
      <c r="E5306" t="s">
        <v>13863</v>
      </c>
      <c r="F5306" t="s">
        <v>10139</v>
      </c>
      <c r="G5306" t="s">
        <v>10140</v>
      </c>
      <c r="H5306" t="s">
        <v>301</v>
      </c>
      <c r="I5306">
        <v>219.24</v>
      </c>
      <c r="J5306">
        <v>35</v>
      </c>
      <c r="K5306" t="s">
        <v>7036</v>
      </c>
      <c r="M5306" s="15">
        <f t="shared" si="630"/>
        <v>142.506</v>
      </c>
      <c r="N5306" s="13">
        <f t="shared" si="631"/>
        <v>10</v>
      </c>
      <c r="O5306" s="13">
        <f t="shared" si="632"/>
        <v>11</v>
      </c>
      <c r="P5306" s="13">
        <f t="shared" si="633"/>
        <v>2016</v>
      </c>
      <c r="Q5306" s="13">
        <f t="shared" si="634"/>
        <v>285.012</v>
      </c>
    </row>
    <row r="5307" spans="1:17" x14ac:dyDescent="0.25">
      <c r="A5307" t="s">
        <v>10141</v>
      </c>
      <c r="B5307" t="s">
        <v>10142</v>
      </c>
      <c r="C5307">
        <v>42683.748078703706</v>
      </c>
      <c r="D5307">
        <v>2</v>
      </c>
      <c r="E5307" t="s">
        <v>13863</v>
      </c>
      <c r="F5307" t="s">
        <v>10143</v>
      </c>
      <c r="G5307" t="s">
        <v>10144</v>
      </c>
      <c r="H5307" t="s">
        <v>229</v>
      </c>
      <c r="I5307">
        <v>10.815</v>
      </c>
      <c r="J5307">
        <v>0</v>
      </c>
      <c r="K5307" t="s">
        <v>229</v>
      </c>
      <c r="M5307" s="15">
        <f t="shared" si="630"/>
        <v>10.815</v>
      </c>
      <c r="N5307" s="13">
        <f t="shared" si="631"/>
        <v>10</v>
      </c>
      <c r="O5307" s="13">
        <f t="shared" si="632"/>
        <v>11</v>
      </c>
      <c r="P5307" s="13">
        <f t="shared" si="633"/>
        <v>2016</v>
      </c>
      <c r="Q5307" s="13">
        <f t="shared" si="634"/>
        <v>21.63</v>
      </c>
    </row>
    <row r="5308" spans="1:17" x14ac:dyDescent="0.25">
      <c r="A5308" t="s">
        <v>10145</v>
      </c>
      <c r="B5308" t="s">
        <v>10146</v>
      </c>
      <c r="C5308">
        <v>42683.748078703706</v>
      </c>
      <c r="D5308">
        <v>2</v>
      </c>
      <c r="E5308" t="s">
        <v>13863</v>
      </c>
      <c r="F5308" t="s">
        <v>10143</v>
      </c>
      <c r="G5308" t="s">
        <v>10144</v>
      </c>
      <c r="H5308" t="s">
        <v>229</v>
      </c>
      <c r="I5308">
        <v>8.11</v>
      </c>
      <c r="J5308">
        <v>0</v>
      </c>
      <c r="K5308" t="s">
        <v>229</v>
      </c>
      <c r="M5308" s="15">
        <f t="shared" si="630"/>
        <v>8.11</v>
      </c>
      <c r="N5308" s="13">
        <f t="shared" si="631"/>
        <v>10</v>
      </c>
      <c r="O5308" s="13">
        <f t="shared" si="632"/>
        <v>11</v>
      </c>
      <c r="P5308" s="13">
        <f t="shared" si="633"/>
        <v>2016</v>
      </c>
      <c r="Q5308" s="13">
        <f t="shared" si="634"/>
        <v>16.22</v>
      </c>
    </row>
    <row r="5309" spans="1:17" x14ac:dyDescent="0.25">
      <c r="A5309" t="s">
        <v>3132</v>
      </c>
      <c r="B5309" t="s">
        <v>3133</v>
      </c>
      <c r="C5309">
        <v>42689.593159722222</v>
      </c>
      <c r="D5309">
        <v>96</v>
      </c>
      <c r="E5309" t="s">
        <v>13863</v>
      </c>
      <c r="F5309" t="s">
        <v>10147</v>
      </c>
      <c r="G5309" t="s">
        <v>10148</v>
      </c>
      <c r="H5309" t="s">
        <v>65</v>
      </c>
      <c r="I5309">
        <v>4.95</v>
      </c>
      <c r="J5309">
        <v>0</v>
      </c>
      <c r="K5309" t="s">
        <v>3136</v>
      </c>
      <c r="M5309" s="15">
        <f t="shared" si="630"/>
        <v>4.95</v>
      </c>
      <c r="N5309" s="13">
        <f t="shared" si="631"/>
        <v>10</v>
      </c>
      <c r="O5309" s="13">
        <f t="shared" si="632"/>
        <v>11</v>
      </c>
      <c r="P5309" s="13">
        <f t="shared" si="633"/>
        <v>2016</v>
      </c>
      <c r="Q5309" s="13">
        <f t="shared" si="634"/>
        <v>475.20000000000005</v>
      </c>
    </row>
    <row r="5310" spans="1:17" x14ac:dyDescent="0.25">
      <c r="A5310" t="s">
        <v>7126</v>
      </c>
      <c r="B5310" t="s">
        <v>7127</v>
      </c>
      <c r="C5310">
        <v>42689.593159722222</v>
      </c>
      <c r="D5310">
        <v>4</v>
      </c>
      <c r="E5310" t="s">
        <v>13863</v>
      </c>
      <c r="F5310" t="s">
        <v>10147</v>
      </c>
      <c r="G5310" t="s">
        <v>10148</v>
      </c>
      <c r="H5310" t="s">
        <v>65</v>
      </c>
      <c r="I5310">
        <v>49.65</v>
      </c>
      <c r="J5310">
        <v>0</v>
      </c>
      <c r="K5310" t="s">
        <v>7129</v>
      </c>
      <c r="M5310" s="15">
        <f t="shared" si="630"/>
        <v>49.65</v>
      </c>
      <c r="N5310" s="13">
        <f t="shared" si="631"/>
        <v>10</v>
      </c>
      <c r="O5310" s="13">
        <f t="shared" si="632"/>
        <v>11</v>
      </c>
      <c r="P5310" s="13">
        <f t="shared" si="633"/>
        <v>2016</v>
      </c>
      <c r="Q5310" s="13">
        <f t="shared" si="634"/>
        <v>198.6</v>
      </c>
    </row>
    <row r="5311" spans="1:17" x14ac:dyDescent="0.25">
      <c r="A5311" t="s">
        <v>1435</v>
      </c>
      <c r="B5311" t="s">
        <v>1436</v>
      </c>
      <c r="C5311">
        <v>42716.501331018517</v>
      </c>
      <c r="D5311">
        <v>500</v>
      </c>
      <c r="E5311" t="s">
        <v>13863</v>
      </c>
      <c r="F5311" t="s">
        <v>10137</v>
      </c>
      <c r="G5311" t="s">
        <v>10138</v>
      </c>
      <c r="H5311" t="s">
        <v>6</v>
      </c>
      <c r="I5311">
        <v>0.44</v>
      </c>
      <c r="J5311">
        <v>5</v>
      </c>
      <c r="K5311" t="s">
        <v>1437</v>
      </c>
      <c r="M5311" s="15">
        <f t="shared" si="630"/>
        <v>0.41799999999999998</v>
      </c>
      <c r="N5311" s="13">
        <f t="shared" si="631"/>
        <v>10</v>
      </c>
      <c r="O5311" s="13">
        <f t="shared" si="632"/>
        <v>12</v>
      </c>
      <c r="P5311" s="13">
        <f t="shared" si="633"/>
        <v>2016</v>
      </c>
      <c r="Q5311" s="13">
        <f t="shared" si="634"/>
        <v>209</v>
      </c>
    </row>
    <row r="5312" spans="1:17" x14ac:dyDescent="0.25">
      <c r="A5312" t="s">
        <v>10149</v>
      </c>
      <c r="B5312" t="s">
        <v>10150</v>
      </c>
      <c r="C5312">
        <v>42716.501331018517</v>
      </c>
      <c r="D5312">
        <v>1000</v>
      </c>
      <c r="E5312" t="s">
        <v>13863</v>
      </c>
      <c r="F5312" t="s">
        <v>10137</v>
      </c>
      <c r="G5312" t="s">
        <v>10138</v>
      </c>
      <c r="H5312" t="s">
        <v>6</v>
      </c>
      <c r="I5312">
        <v>1.38</v>
      </c>
      <c r="J5312">
        <v>5</v>
      </c>
      <c r="K5312" t="s">
        <v>10151</v>
      </c>
      <c r="M5312" s="15">
        <f t="shared" si="630"/>
        <v>1.3109999999999999</v>
      </c>
      <c r="N5312" s="13">
        <f t="shared" si="631"/>
        <v>10</v>
      </c>
      <c r="O5312" s="13">
        <f t="shared" si="632"/>
        <v>12</v>
      </c>
      <c r="P5312" s="13">
        <f t="shared" si="633"/>
        <v>2016</v>
      </c>
      <c r="Q5312" s="13">
        <f t="shared" si="634"/>
        <v>1311</v>
      </c>
    </row>
    <row r="5313" spans="1:17" x14ac:dyDescent="0.25">
      <c r="A5313" t="s">
        <v>829</v>
      </c>
      <c r="B5313" t="s">
        <v>830</v>
      </c>
      <c r="C5313">
        <v>42682.518576388888</v>
      </c>
      <c r="D5313">
        <v>2</v>
      </c>
      <c r="E5313" t="s">
        <v>13863</v>
      </c>
      <c r="F5313" t="s">
        <v>10152</v>
      </c>
      <c r="G5313" t="s">
        <v>10153</v>
      </c>
      <c r="H5313" t="s">
        <v>319</v>
      </c>
      <c r="I5313">
        <v>189.94</v>
      </c>
      <c r="J5313">
        <v>10</v>
      </c>
      <c r="K5313" t="s">
        <v>833</v>
      </c>
      <c r="M5313" s="15">
        <f t="shared" si="630"/>
        <v>170.946</v>
      </c>
      <c r="N5313" s="13">
        <f t="shared" si="631"/>
        <v>10</v>
      </c>
      <c r="O5313" s="13">
        <f t="shared" si="632"/>
        <v>11</v>
      </c>
      <c r="P5313" s="13">
        <f t="shared" si="633"/>
        <v>2016</v>
      </c>
      <c r="Q5313" s="13">
        <f t="shared" si="634"/>
        <v>341.892</v>
      </c>
    </row>
    <row r="5314" spans="1:17" x14ac:dyDescent="0.25">
      <c r="A5314" t="s">
        <v>10154</v>
      </c>
      <c r="B5314" t="s">
        <v>10155</v>
      </c>
      <c r="C5314">
        <v>42691.690578703703</v>
      </c>
      <c r="D5314">
        <v>96</v>
      </c>
      <c r="E5314" t="s">
        <v>13863</v>
      </c>
      <c r="F5314" t="s">
        <v>10147</v>
      </c>
      <c r="G5314" t="s">
        <v>10156</v>
      </c>
      <c r="H5314" t="s">
        <v>65</v>
      </c>
      <c r="I5314">
        <v>3.55</v>
      </c>
      <c r="J5314">
        <v>0</v>
      </c>
      <c r="K5314" t="s">
        <v>3444</v>
      </c>
      <c r="M5314" s="15">
        <f t="shared" si="630"/>
        <v>3.55</v>
      </c>
      <c r="N5314" s="13">
        <f t="shared" si="631"/>
        <v>10</v>
      </c>
      <c r="O5314" s="13">
        <f t="shared" si="632"/>
        <v>11</v>
      </c>
      <c r="P5314" s="13">
        <f t="shared" si="633"/>
        <v>2016</v>
      </c>
      <c r="Q5314" s="13">
        <f t="shared" si="634"/>
        <v>340.79999999999995</v>
      </c>
    </row>
    <row r="5315" spans="1:17" x14ac:dyDescent="0.25">
      <c r="A5315" t="s">
        <v>10157</v>
      </c>
      <c r="B5315" t="s">
        <v>10158</v>
      </c>
      <c r="C5315">
        <v>42688.499467592592</v>
      </c>
      <c r="D5315">
        <v>300</v>
      </c>
      <c r="E5315" t="s">
        <v>13863</v>
      </c>
      <c r="F5315" t="s">
        <v>10147</v>
      </c>
      <c r="G5315" t="s">
        <v>10159</v>
      </c>
      <c r="H5315" t="s">
        <v>65</v>
      </c>
      <c r="I5315">
        <v>3.99</v>
      </c>
      <c r="J5315">
        <v>0</v>
      </c>
      <c r="K5315" t="s">
        <v>10160</v>
      </c>
      <c r="M5315" s="15">
        <f t="shared" si="630"/>
        <v>3.99</v>
      </c>
      <c r="N5315" s="13">
        <f t="shared" si="631"/>
        <v>10</v>
      </c>
      <c r="O5315" s="13">
        <f t="shared" si="632"/>
        <v>11</v>
      </c>
      <c r="P5315" s="13">
        <f t="shared" si="633"/>
        <v>2016</v>
      </c>
      <c r="Q5315" s="13">
        <f t="shared" si="634"/>
        <v>1197</v>
      </c>
    </row>
    <row r="5316" spans="1:17" x14ac:dyDescent="0.25">
      <c r="A5316" t="s">
        <v>427</v>
      </c>
      <c r="B5316" t="s">
        <v>428</v>
      </c>
      <c r="C5316">
        <v>42689.593159722222</v>
      </c>
      <c r="D5316">
        <v>500</v>
      </c>
      <c r="E5316" t="s">
        <v>13863</v>
      </c>
      <c r="F5316" t="s">
        <v>10147</v>
      </c>
      <c r="G5316" t="s">
        <v>10148</v>
      </c>
      <c r="H5316" t="s">
        <v>65</v>
      </c>
      <c r="I5316">
        <v>1</v>
      </c>
      <c r="J5316">
        <v>0</v>
      </c>
      <c r="K5316" t="s">
        <v>431</v>
      </c>
      <c r="M5316" s="15">
        <f t="shared" si="630"/>
        <v>1</v>
      </c>
      <c r="N5316" s="13">
        <f t="shared" si="631"/>
        <v>10</v>
      </c>
      <c r="O5316" s="13">
        <f t="shared" si="632"/>
        <v>11</v>
      </c>
      <c r="P5316" s="13">
        <f t="shared" si="633"/>
        <v>2016</v>
      </c>
      <c r="Q5316" s="13">
        <f t="shared" si="634"/>
        <v>500</v>
      </c>
    </row>
    <row r="5317" spans="1:17" x14ac:dyDescent="0.25">
      <c r="A5317" t="s">
        <v>2208</v>
      </c>
      <c r="B5317" t="s">
        <v>2209</v>
      </c>
      <c r="C5317">
        <v>42689.593159722222</v>
      </c>
      <c r="D5317">
        <v>30</v>
      </c>
      <c r="E5317" t="s">
        <v>13863</v>
      </c>
      <c r="F5317" t="s">
        <v>10147</v>
      </c>
      <c r="G5317" t="s">
        <v>10148</v>
      </c>
      <c r="H5317" t="s">
        <v>65</v>
      </c>
      <c r="I5317">
        <v>41.58</v>
      </c>
      <c r="J5317">
        <v>50</v>
      </c>
      <c r="K5317" t="s">
        <v>2210</v>
      </c>
      <c r="M5317" s="15">
        <f t="shared" si="630"/>
        <v>20.79</v>
      </c>
      <c r="N5317" s="13">
        <f t="shared" si="631"/>
        <v>10</v>
      </c>
      <c r="O5317" s="13">
        <f t="shared" si="632"/>
        <v>11</v>
      </c>
      <c r="P5317" s="13">
        <f t="shared" si="633"/>
        <v>2016</v>
      </c>
      <c r="Q5317" s="13">
        <f t="shared" si="634"/>
        <v>623.69999999999993</v>
      </c>
    </row>
    <row r="5318" spans="1:17" x14ac:dyDescent="0.25">
      <c r="A5318" t="s">
        <v>6490</v>
      </c>
      <c r="B5318" t="s">
        <v>6491</v>
      </c>
      <c r="C5318">
        <v>42689.593159722222</v>
      </c>
      <c r="D5318">
        <v>2</v>
      </c>
      <c r="E5318" t="s">
        <v>13863</v>
      </c>
      <c r="F5318" t="s">
        <v>10147</v>
      </c>
      <c r="G5318" t="s">
        <v>10148</v>
      </c>
      <c r="H5318" t="s">
        <v>65</v>
      </c>
      <c r="I5318">
        <v>24.9</v>
      </c>
      <c r="J5318">
        <v>0</v>
      </c>
      <c r="K5318" t="s">
        <v>6492</v>
      </c>
      <c r="M5318" s="15">
        <f t="shared" si="630"/>
        <v>24.9</v>
      </c>
      <c r="N5318" s="13">
        <f t="shared" si="631"/>
        <v>10</v>
      </c>
      <c r="O5318" s="13">
        <f t="shared" si="632"/>
        <v>11</v>
      </c>
      <c r="P5318" s="13">
        <f t="shared" si="633"/>
        <v>2016</v>
      </c>
      <c r="Q5318" s="13">
        <f t="shared" si="634"/>
        <v>49.8</v>
      </c>
    </row>
    <row r="5319" spans="1:17" x14ac:dyDescent="0.25">
      <c r="A5319" t="s">
        <v>4122</v>
      </c>
      <c r="B5319" t="s">
        <v>4123</v>
      </c>
      <c r="C5319">
        <v>42695.701458333337</v>
      </c>
      <c r="D5319">
        <v>2</v>
      </c>
      <c r="E5319" t="s">
        <v>13863</v>
      </c>
      <c r="F5319" t="s">
        <v>10161</v>
      </c>
      <c r="G5319" t="s">
        <v>10162</v>
      </c>
      <c r="H5319" t="s">
        <v>160</v>
      </c>
      <c r="I5319">
        <v>23.2</v>
      </c>
      <c r="J5319">
        <v>0</v>
      </c>
      <c r="K5319" t="s">
        <v>4126</v>
      </c>
      <c r="M5319" s="15">
        <f t="shared" si="630"/>
        <v>23.2</v>
      </c>
      <c r="N5319" s="13">
        <f t="shared" si="631"/>
        <v>10</v>
      </c>
      <c r="O5319" s="13">
        <f t="shared" si="632"/>
        <v>11</v>
      </c>
      <c r="P5319" s="13">
        <f t="shared" si="633"/>
        <v>2016</v>
      </c>
      <c r="Q5319" s="13">
        <f t="shared" si="634"/>
        <v>46.4</v>
      </c>
    </row>
    <row r="5320" spans="1:17" x14ac:dyDescent="0.25">
      <c r="A5320" t="s">
        <v>2548</v>
      </c>
      <c r="B5320" t="s">
        <v>2549</v>
      </c>
      <c r="C5320">
        <v>42697.691087962965</v>
      </c>
      <c r="D5320">
        <v>100</v>
      </c>
      <c r="E5320" t="s">
        <v>13863</v>
      </c>
      <c r="F5320" t="s">
        <v>10161</v>
      </c>
      <c r="G5320" t="s">
        <v>10163</v>
      </c>
      <c r="H5320" t="s">
        <v>160</v>
      </c>
      <c r="I5320">
        <v>1.05</v>
      </c>
      <c r="J5320">
        <v>0</v>
      </c>
      <c r="K5320" t="s">
        <v>160</v>
      </c>
      <c r="M5320" s="15">
        <f t="shared" si="630"/>
        <v>1.05</v>
      </c>
      <c r="N5320" s="13">
        <f t="shared" si="631"/>
        <v>10</v>
      </c>
      <c r="O5320" s="13">
        <f t="shared" si="632"/>
        <v>11</v>
      </c>
      <c r="P5320" s="13">
        <f t="shared" si="633"/>
        <v>2016</v>
      </c>
      <c r="Q5320" s="13">
        <f t="shared" si="634"/>
        <v>105</v>
      </c>
    </row>
    <row r="5321" spans="1:17" x14ac:dyDescent="0.25">
      <c r="A5321" t="s">
        <v>579</v>
      </c>
      <c r="B5321" t="s">
        <v>580</v>
      </c>
      <c r="C5321">
        <v>42703.637777777774</v>
      </c>
      <c r="D5321">
        <v>6</v>
      </c>
      <c r="E5321" t="s">
        <v>13863</v>
      </c>
      <c r="F5321" t="s">
        <v>10164</v>
      </c>
      <c r="G5321" t="s">
        <v>10165</v>
      </c>
      <c r="H5321" t="s">
        <v>583</v>
      </c>
      <c r="I5321">
        <v>0</v>
      </c>
      <c r="J5321">
        <v>0</v>
      </c>
      <c r="K5321" t="s">
        <v>584</v>
      </c>
      <c r="M5321" s="15">
        <f t="shared" si="630"/>
        <v>0</v>
      </c>
      <c r="N5321" s="13">
        <f t="shared" si="631"/>
        <v>10</v>
      </c>
      <c r="O5321" s="13">
        <f t="shared" si="632"/>
        <v>11</v>
      </c>
      <c r="P5321" s="13">
        <f t="shared" si="633"/>
        <v>2016</v>
      </c>
      <c r="Q5321" s="13">
        <f t="shared" si="634"/>
        <v>0</v>
      </c>
    </row>
    <row r="5322" spans="1:17" x14ac:dyDescent="0.25">
      <c r="A5322" t="s">
        <v>10166</v>
      </c>
      <c r="B5322" t="s">
        <v>10167</v>
      </c>
      <c r="C5322">
        <v>42703.637777777774</v>
      </c>
      <c r="D5322">
        <v>88</v>
      </c>
      <c r="E5322" t="s">
        <v>99</v>
      </c>
      <c r="F5322" t="s">
        <v>10164</v>
      </c>
      <c r="G5322" t="s">
        <v>10165</v>
      </c>
      <c r="H5322" t="s">
        <v>583</v>
      </c>
      <c r="I5322">
        <v>0</v>
      </c>
      <c r="J5322">
        <v>0</v>
      </c>
      <c r="K5322" t="s">
        <v>583</v>
      </c>
      <c r="M5322" s="15">
        <f t="shared" si="630"/>
        <v>0</v>
      </c>
      <c r="N5322" s="13">
        <f t="shared" si="631"/>
        <v>10</v>
      </c>
      <c r="O5322" s="13">
        <f t="shared" si="632"/>
        <v>11</v>
      </c>
      <c r="P5322" s="13">
        <f t="shared" si="633"/>
        <v>2016</v>
      </c>
      <c r="Q5322" s="13">
        <f t="shared" si="634"/>
        <v>0</v>
      </c>
    </row>
    <row r="5323" spans="1:17" x14ac:dyDescent="0.25">
      <c r="A5323" t="s">
        <v>218</v>
      </c>
      <c r="B5323" t="s">
        <v>219</v>
      </c>
      <c r="C5323">
        <v>42699.444953703707</v>
      </c>
      <c r="D5323">
        <v>2</v>
      </c>
      <c r="E5323" t="s">
        <v>13863</v>
      </c>
      <c r="F5323" t="s">
        <v>10168</v>
      </c>
      <c r="G5323" t="s">
        <v>10169</v>
      </c>
      <c r="H5323" t="s">
        <v>222</v>
      </c>
      <c r="I5323">
        <v>50.57</v>
      </c>
      <c r="J5323">
        <v>0</v>
      </c>
      <c r="K5323" t="s">
        <v>223</v>
      </c>
      <c r="M5323" s="15">
        <f t="shared" si="630"/>
        <v>50.57</v>
      </c>
      <c r="N5323" s="13">
        <f t="shared" si="631"/>
        <v>10</v>
      </c>
      <c r="O5323" s="13">
        <f t="shared" si="632"/>
        <v>11</v>
      </c>
      <c r="P5323" s="13">
        <f t="shared" si="633"/>
        <v>2016</v>
      </c>
      <c r="Q5323" s="13">
        <f t="shared" si="634"/>
        <v>101.14</v>
      </c>
    </row>
    <row r="5324" spans="1:17" x14ac:dyDescent="0.25">
      <c r="A5324" t="s">
        <v>9568</v>
      </c>
      <c r="B5324" t="s">
        <v>9569</v>
      </c>
      <c r="C5324">
        <v>42702.339872685188</v>
      </c>
      <c r="D5324">
        <v>2</v>
      </c>
      <c r="E5324" t="s">
        <v>13863</v>
      </c>
      <c r="F5324" t="s">
        <v>10170</v>
      </c>
      <c r="G5324" t="s">
        <v>10171</v>
      </c>
      <c r="H5324" t="s">
        <v>226</v>
      </c>
      <c r="I5324">
        <v>0</v>
      </c>
      <c r="J5324">
        <v>0</v>
      </c>
      <c r="K5324" t="s">
        <v>226</v>
      </c>
      <c r="M5324" s="15">
        <f t="shared" si="630"/>
        <v>0</v>
      </c>
      <c r="N5324" s="13">
        <f t="shared" si="631"/>
        <v>10</v>
      </c>
      <c r="O5324" s="13">
        <f t="shared" si="632"/>
        <v>11</v>
      </c>
      <c r="P5324" s="13">
        <f t="shared" si="633"/>
        <v>2016</v>
      </c>
      <c r="Q5324" s="13">
        <f t="shared" si="634"/>
        <v>0</v>
      </c>
    </row>
    <row r="5325" spans="1:17" x14ac:dyDescent="0.25">
      <c r="A5325" t="s">
        <v>3242</v>
      </c>
      <c r="B5325" t="s">
        <v>3243</v>
      </c>
      <c r="C5325">
        <v>42681.325335648151</v>
      </c>
      <c r="D5325">
        <v>50</v>
      </c>
      <c r="E5325" t="s">
        <v>13863</v>
      </c>
      <c r="F5325" t="s">
        <v>10172</v>
      </c>
      <c r="G5325" t="s">
        <v>10173</v>
      </c>
      <c r="H5325" t="s">
        <v>59</v>
      </c>
      <c r="I5325">
        <v>54.38</v>
      </c>
      <c r="J5325">
        <v>0</v>
      </c>
      <c r="K5325" t="s">
        <v>3246</v>
      </c>
      <c r="M5325" s="15">
        <f t="shared" si="630"/>
        <v>54.38</v>
      </c>
      <c r="N5325" s="13">
        <f t="shared" si="631"/>
        <v>10</v>
      </c>
      <c r="O5325" s="13">
        <f t="shared" si="632"/>
        <v>11</v>
      </c>
      <c r="P5325" s="13">
        <f t="shared" si="633"/>
        <v>2016</v>
      </c>
      <c r="Q5325" s="13">
        <f t="shared" si="634"/>
        <v>2719</v>
      </c>
    </row>
    <row r="5326" spans="1:17" x14ac:dyDescent="0.25">
      <c r="A5326" t="s">
        <v>3205</v>
      </c>
      <c r="B5326" t="s">
        <v>3206</v>
      </c>
      <c r="C5326">
        <v>42698.505937499998</v>
      </c>
      <c r="D5326">
        <v>15</v>
      </c>
      <c r="E5326" t="s">
        <v>13863</v>
      </c>
      <c r="F5326" t="s">
        <v>10174</v>
      </c>
      <c r="G5326" t="s">
        <v>10175</v>
      </c>
      <c r="H5326" t="s">
        <v>59</v>
      </c>
      <c r="I5326">
        <v>55.21</v>
      </c>
      <c r="J5326">
        <v>0</v>
      </c>
      <c r="K5326" t="s">
        <v>3207</v>
      </c>
      <c r="M5326" s="15">
        <f t="shared" si="630"/>
        <v>55.21</v>
      </c>
      <c r="N5326" s="13">
        <f t="shared" si="631"/>
        <v>10</v>
      </c>
      <c r="O5326" s="13">
        <f t="shared" si="632"/>
        <v>11</v>
      </c>
      <c r="P5326" s="13">
        <f t="shared" si="633"/>
        <v>2016</v>
      </c>
      <c r="Q5326" s="13">
        <f t="shared" si="634"/>
        <v>828.15</v>
      </c>
    </row>
    <row r="5327" spans="1:17" x14ac:dyDescent="0.25">
      <c r="A5327" t="s">
        <v>10176</v>
      </c>
      <c r="B5327" t="s">
        <v>10177</v>
      </c>
      <c r="C5327">
        <v>42727.332881944443</v>
      </c>
      <c r="D5327">
        <v>10</v>
      </c>
      <c r="E5327" t="s">
        <v>13863</v>
      </c>
      <c r="F5327" t="s">
        <v>10174</v>
      </c>
      <c r="G5327" t="s">
        <v>10178</v>
      </c>
      <c r="H5327" t="s">
        <v>59</v>
      </c>
      <c r="I5327">
        <v>73.88</v>
      </c>
      <c r="J5327">
        <v>0</v>
      </c>
      <c r="K5327" t="s">
        <v>10179</v>
      </c>
      <c r="M5327" s="15">
        <f t="shared" si="630"/>
        <v>73.88</v>
      </c>
      <c r="N5327" s="13">
        <f t="shared" si="631"/>
        <v>10</v>
      </c>
      <c r="O5327" s="13">
        <f t="shared" si="632"/>
        <v>12</v>
      </c>
      <c r="P5327" s="13">
        <f t="shared" si="633"/>
        <v>2016</v>
      </c>
      <c r="Q5327" s="13">
        <f t="shared" si="634"/>
        <v>738.8</v>
      </c>
    </row>
    <row r="5328" spans="1:17" x14ac:dyDescent="0.25">
      <c r="A5328" t="s">
        <v>970</v>
      </c>
      <c r="B5328" t="s">
        <v>971</v>
      </c>
      <c r="C5328">
        <v>42681.33971064815</v>
      </c>
      <c r="D5328">
        <v>32</v>
      </c>
      <c r="E5328" t="s">
        <v>113</v>
      </c>
      <c r="F5328" t="s">
        <v>10180</v>
      </c>
      <c r="G5328" t="s">
        <v>10181</v>
      </c>
      <c r="H5328" t="s">
        <v>108</v>
      </c>
      <c r="I5328">
        <v>5.81</v>
      </c>
      <c r="J5328">
        <v>45</v>
      </c>
      <c r="K5328" t="s">
        <v>972</v>
      </c>
      <c r="M5328" s="15">
        <f t="shared" si="630"/>
        <v>3.1955</v>
      </c>
      <c r="N5328" s="13">
        <f t="shared" si="631"/>
        <v>10</v>
      </c>
      <c r="O5328" s="13">
        <f t="shared" si="632"/>
        <v>11</v>
      </c>
      <c r="P5328" s="13">
        <f t="shared" si="633"/>
        <v>2016</v>
      </c>
      <c r="Q5328" s="13">
        <f t="shared" si="634"/>
        <v>102.256</v>
      </c>
    </row>
    <row r="5329" spans="1:17" x14ac:dyDescent="0.25">
      <c r="A5329" t="s">
        <v>7887</v>
      </c>
      <c r="B5329" t="s">
        <v>7888</v>
      </c>
      <c r="C5329">
        <v>42682.425150462965</v>
      </c>
      <c r="D5329">
        <v>30</v>
      </c>
      <c r="E5329" t="s">
        <v>13863</v>
      </c>
      <c r="F5329" t="s">
        <v>10182</v>
      </c>
      <c r="G5329" t="s">
        <v>10183</v>
      </c>
      <c r="H5329" t="s">
        <v>124</v>
      </c>
      <c r="I5329">
        <v>4.8</v>
      </c>
      <c r="J5329">
        <v>57</v>
      </c>
      <c r="K5329" t="s">
        <v>7889</v>
      </c>
      <c r="M5329" s="15">
        <f t="shared" si="630"/>
        <v>2.0640000000000001</v>
      </c>
      <c r="N5329" s="13">
        <f t="shared" si="631"/>
        <v>10</v>
      </c>
      <c r="O5329" s="13">
        <f t="shared" si="632"/>
        <v>11</v>
      </c>
      <c r="P5329" s="13">
        <f t="shared" si="633"/>
        <v>2016</v>
      </c>
      <c r="Q5329" s="13">
        <f t="shared" si="634"/>
        <v>61.92</v>
      </c>
    </row>
    <row r="5330" spans="1:17" x14ac:dyDescent="0.25">
      <c r="A5330" t="s">
        <v>7893</v>
      </c>
      <c r="B5330" t="s">
        <v>7894</v>
      </c>
      <c r="C5330">
        <v>42682.425150462965</v>
      </c>
      <c r="D5330">
        <v>10</v>
      </c>
      <c r="E5330" t="s">
        <v>13863</v>
      </c>
      <c r="F5330" t="s">
        <v>10182</v>
      </c>
      <c r="G5330" t="s">
        <v>10183</v>
      </c>
      <c r="H5330" t="s">
        <v>124</v>
      </c>
      <c r="I5330">
        <v>11.66</v>
      </c>
      <c r="J5330">
        <v>57</v>
      </c>
      <c r="K5330" t="s">
        <v>7895</v>
      </c>
      <c r="M5330" s="15">
        <f t="shared" si="630"/>
        <v>5.0138000000000007</v>
      </c>
      <c r="N5330" s="13">
        <f t="shared" si="631"/>
        <v>10</v>
      </c>
      <c r="O5330" s="13">
        <f t="shared" si="632"/>
        <v>11</v>
      </c>
      <c r="P5330" s="13">
        <f t="shared" si="633"/>
        <v>2016</v>
      </c>
      <c r="Q5330" s="13">
        <f t="shared" si="634"/>
        <v>50.138000000000005</v>
      </c>
    </row>
    <row r="5331" spans="1:17" x14ac:dyDescent="0.25">
      <c r="A5331" t="s">
        <v>7884</v>
      </c>
      <c r="B5331" t="s">
        <v>7885</v>
      </c>
      <c r="C5331">
        <v>42682.425150462965</v>
      </c>
      <c r="D5331">
        <v>20</v>
      </c>
      <c r="E5331" t="s">
        <v>13863</v>
      </c>
      <c r="F5331" t="s">
        <v>10182</v>
      </c>
      <c r="G5331" t="s">
        <v>10183</v>
      </c>
      <c r="H5331" t="s">
        <v>124</v>
      </c>
      <c r="I5331">
        <v>4.8</v>
      </c>
      <c r="J5331">
        <v>57</v>
      </c>
      <c r="K5331" t="s">
        <v>7886</v>
      </c>
      <c r="M5331" s="15">
        <f t="shared" si="630"/>
        <v>2.0640000000000001</v>
      </c>
      <c r="N5331" s="13">
        <f t="shared" si="631"/>
        <v>10</v>
      </c>
      <c r="O5331" s="13">
        <f t="shared" si="632"/>
        <v>11</v>
      </c>
      <c r="P5331" s="13">
        <f t="shared" si="633"/>
        <v>2016</v>
      </c>
      <c r="Q5331" s="13">
        <f t="shared" si="634"/>
        <v>41.28</v>
      </c>
    </row>
    <row r="5332" spans="1:17" x14ac:dyDescent="0.25">
      <c r="A5332" t="s">
        <v>7890</v>
      </c>
      <c r="B5332" t="s">
        <v>7891</v>
      </c>
      <c r="C5332">
        <v>42682.425150462965</v>
      </c>
      <c r="D5332">
        <v>20</v>
      </c>
      <c r="E5332" t="s">
        <v>13863</v>
      </c>
      <c r="F5332" t="s">
        <v>10182</v>
      </c>
      <c r="G5332" t="s">
        <v>10183</v>
      </c>
      <c r="H5332" t="s">
        <v>124</v>
      </c>
      <c r="I5332">
        <v>4.8</v>
      </c>
      <c r="J5332">
        <v>57</v>
      </c>
      <c r="K5332" t="s">
        <v>7892</v>
      </c>
      <c r="M5332" s="15">
        <f t="shared" si="630"/>
        <v>2.0640000000000001</v>
      </c>
      <c r="N5332" s="13">
        <f t="shared" si="631"/>
        <v>10</v>
      </c>
      <c r="O5332" s="13">
        <f t="shared" si="632"/>
        <v>11</v>
      </c>
      <c r="P5332" s="13">
        <f t="shared" si="633"/>
        <v>2016</v>
      </c>
      <c r="Q5332" s="13">
        <f t="shared" si="634"/>
        <v>41.28</v>
      </c>
    </row>
    <row r="5333" spans="1:17" x14ac:dyDescent="0.25">
      <c r="A5333" t="s">
        <v>7878</v>
      </c>
      <c r="B5333" t="s">
        <v>7879</v>
      </c>
      <c r="C5333">
        <v>42682.425150462965</v>
      </c>
      <c r="D5333">
        <v>40</v>
      </c>
      <c r="E5333" t="s">
        <v>13863</v>
      </c>
      <c r="F5333" t="s">
        <v>10182</v>
      </c>
      <c r="G5333" t="s">
        <v>10183</v>
      </c>
      <c r="H5333" t="s">
        <v>124</v>
      </c>
      <c r="I5333">
        <v>7</v>
      </c>
      <c r="J5333">
        <v>57</v>
      </c>
      <c r="K5333" t="s">
        <v>7880</v>
      </c>
      <c r="M5333" s="15">
        <f t="shared" si="630"/>
        <v>3.0100000000000002</v>
      </c>
      <c r="N5333" s="13">
        <f t="shared" si="631"/>
        <v>10</v>
      </c>
      <c r="O5333" s="13">
        <f t="shared" si="632"/>
        <v>11</v>
      </c>
      <c r="P5333" s="13">
        <f t="shared" si="633"/>
        <v>2016</v>
      </c>
      <c r="Q5333" s="13">
        <f t="shared" si="634"/>
        <v>120.4</v>
      </c>
    </row>
    <row r="5334" spans="1:17" x14ac:dyDescent="0.25">
      <c r="A5334" t="s">
        <v>7881</v>
      </c>
      <c r="B5334" t="s">
        <v>7882</v>
      </c>
      <c r="C5334">
        <v>42682.425150462965</v>
      </c>
      <c r="D5334">
        <v>10</v>
      </c>
      <c r="E5334" t="s">
        <v>13863</v>
      </c>
      <c r="F5334" t="s">
        <v>10182</v>
      </c>
      <c r="G5334" t="s">
        <v>10183</v>
      </c>
      <c r="H5334" t="s">
        <v>124</v>
      </c>
      <c r="I5334">
        <v>7</v>
      </c>
      <c r="J5334">
        <v>57</v>
      </c>
      <c r="K5334" t="s">
        <v>7883</v>
      </c>
      <c r="M5334" s="15">
        <f t="shared" si="630"/>
        <v>3.0100000000000002</v>
      </c>
      <c r="N5334" s="13">
        <f t="shared" si="631"/>
        <v>10</v>
      </c>
      <c r="O5334" s="13">
        <f t="shared" si="632"/>
        <v>11</v>
      </c>
      <c r="P5334" s="13">
        <f t="shared" si="633"/>
        <v>2016</v>
      </c>
      <c r="Q5334" s="13">
        <f t="shared" si="634"/>
        <v>30.1</v>
      </c>
    </row>
    <row r="5335" spans="1:17" x14ac:dyDescent="0.25">
      <c r="A5335" t="s">
        <v>1239</v>
      </c>
      <c r="B5335" t="s">
        <v>1240</v>
      </c>
      <c r="C5335">
        <v>42682.484837962962</v>
      </c>
      <c r="D5335">
        <v>10</v>
      </c>
      <c r="E5335" t="s">
        <v>13863</v>
      </c>
      <c r="F5335" t="s">
        <v>10184</v>
      </c>
      <c r="G5335" t="s">
        <v>10185</v>
      </c>
      <c r="H5335" t="s">
        <v>108</v>
      </c>
      <c r="I5335">
        <v>66.94</v>
      </c>
      <c r="J5335">
        <v>20</v>
      </c>
      <c r="K5335" t="s">
        <v>1241</v>
      </c>
      <c r="M5335" s="15">
        <f t="shared" si="630"/>
        <v>53.552</v>
      </c>
      <c r="N5335" s="13">
        <f t="shared" si="631"/>
        <v>10</v>
      </c>
      <c r="O5335" s="13">
        <f t="shared" si="632"/>
        <v>11</v>
      </c>
      <c r="P5335" s="13">
        <f t="shared" si="633"/>
        <v>2016</v>
      </c>
      <c r="Q5335" s="13">
        <f t="shared" si="634"/>
        <v>535.52</v>
      </c>
    </row>
    <row r="5336" spans="1:17" x14ac:dyDescent="0.25">
      <c r="A5336" t="s">
        <v>5384</v>
      </c>
      <c r="B5336" t="s">
        <v>5385</v>
      </c>
      <c r="C5336">
        <v>42683.635335648149</v>
      </c>
      <c r="D5336">
        <v>1</v>
      </c>
      <c r="E5336" t="s">
        <v>13863</v>
      </c>
      <c r="F5336" t="s">
        <v>10186</v>
      </c>
      <c r="G5336" t="s">
        <v>10187</v>
      </c>
      <c r="H5336" t="s">
        <v>651</v>
      </c>
      <c r="I5336">
        <v>447</v>
      </c>
      <c r="J5336">
        <v>0</v>
      </c>
      <c r="K5336" t="s">
        <v>5386</v>
      </c>
      <c r="M5336" s="15">
        <f t="shared" si="630"/>
        <v>447</v>
      </c>
      <c r="N5336" s="13">
        <f t="shared" si="631"/>
        <v>10</v>
      </c>
      <c r="O5336" s="13">
        <f t="shared" si="632"/>
        <v>11</v>
      </c>
      <c r="P5336" s="13">
        <f t="shared" si="633"/>
        <v>2016</v>
      </c>
      <c r="Q5336" s="13">
        <f t="shared" si="634"/>
        <v>447</v>
      </c>
    </row>
    <row r="5337" spans="1:17" x14ac:dyDescent="0.25">
      <c r="A5337" t="s">
        <v>2278</v>
      </c>
      <c r="B5337" t="s">
        <v>2279</v>
      </c>
      <c r="C5337">
        <v>42689.59983796296</v>
      </c>
      <c r="D5337">
        <v>1000</v>
      </c>
      <c r="E5337" t="s">
        <v>13863</v>
      </c>
      <c r="F5337" t="s">
        <v>10188</v>
      </c>
      <c r="G5337" t="s">
        <v>10189</v>
      </c>
      <c r="H5337" t="s">
        <v>4067</v>
      </c>
      <c r="I5337">
        <v>2.48</v>
      </c>
      <c r="J5337">
        <v>0</v>
      </c>
      <c r="K5337" t="s">
        <v>1150</v>
      </c>
      <c r="M5337" s="15">
        <f t="shared" si="630"/>
        <v>2.48</v>
      </c>
      <c r="N5337" s="13">
        <f t="shared" si="631"/>
        <v>10</v>
      </c>
      <c r="O5337" s="13">
        <f t="shared" si="632"/>
        <v>11</v>
      </c>
      <c r="P5337" s="13">
        <f t="shared" si="633"/>
        <v>2016</v>
      </c>
      <c r="Q5337" s="13">
        <f t="shared" si="634"/>
        <v>2480</v>
      </c>
    </row>
    <row r="5338" spans="1:17" x14ac:dyDescent="0.25">
      <c r="A5338" t="s">
        <v>3263</v>
      </c>
      <c r="B5338" t="s">
        <v>3264</v>
      </c>
      <c r="C5338">
        <v>42681.715428240743</v>
      </c>
      <c r="D5338">
        <v>163</v>
      </c>
      <c r="E5338" t="s">
        <v>13863</v>
      </c>
      <c r="F5338" t="s">
        <v>10190</v>
      </c>
      <c r="G5338" t="s">
        <v>10191</v>
      </c>
      <c r="H5338" t="s">
        <v>181</v>
      </c>
      <c r="I5338">
        <v>15.81</v>
      </c>
      <c r="J5338">
        <v>0</v>
      </c>
      <c r="K5338" t="s">
        <v>3267</v>
      </c>
      <c r="M5338" s="15">
        <f t="shared" si="630"/>
        <v>15.81</v>
      </c>
      <c r="N5338" s="13">
        <f t="shared" si="631"/>
        <v>10</v>
      </c>
      <c r="O5338" s="13">
        <f t="shared" si="632"/>
        <v>11</v>
      </c>
      <c r="P5338" s="13">
        <f t="shared" si="633"/>
        <v>2016</v>
      </c>
      <c r="Q5338" s="13">
        <f t="shared" si="634"/>
        <v>2577.0300000000002</v>
      </c>
    </row>
    <row r="5339" spans="1:17" x14ac:dyDescent="0.25">
      <c r="A5339" t="s">
        <v>1248</v>
      </c>
      <c r="B5339" t="s">
        <v>1249</v>
      </c>
      <c r="C5339">
        <v>42681.357905092591</v>
      </c>
      <c r="D5339">
        <v>15</v>
      </c>
      <c r="E5339" t="s">
        <v>13863</v>
      </c>
      <c r="F5339" t="s">
        <v>10025</v>
      </c>
      <c r="G5339" t="s">
        <v>10026</v>
      </c>
      <c r="H5339" t="s">
        <v>27</v>
      </c>
      <c r="I5339">
        <v>42.221800000000002</v>
      </c>
      <c r="J5339">
        <v>0</v>
      </c>
      <c r="K5339" t="s">
        <v>1250</v>
      </c>
      <c r="M5339" s="15">
        <f t="shared" si="630"/>
        <v>42.221800000000002</v>
      </c>
      <c r="N5339" s="13">
        <f t="shared" si="631"/>
        <v>10</v>
      </c>
      <c r="O5339" s="13">
        <f t="shared" si="632"/>
        <v>11</v>
      </c>
      <c r="P5339" s="13">
        <f t="shared" si="633"/>
        <v>2016</v>
      </c>
      <c r="Q5339" s="13">
        <f t="shared" si="634"/>
        <v>633.327</v>
      </c>
    </row>
    <row r="5340" spans="1:17" x14ac:dyDescent="0.25">
      <c r="A5340" t="s">
        <v>4140</v>
      </c>
      <c r="B5340" t="s">
        <v>4141</v>
      </c>
      <c r="C5340">
        <v>42681.357905092591</v>
      </c>
      <c r="D5340">
        <v>5</v>
      </c>
      <c r="E5340" t="s">
        <v>13863</v>
      </c>
      <c r="F5340" t="s">
        <v>10025</v>
      </c>
      <c r="G5340" t="s">
        <v>10026</v>
      </c>
      <c r="H5340" t="s">
        <v>27</v>
      </c>
      <c r="I5340">
        <v>106.99890000000001</v>
      </c>
      <c r="J5340">
        <v>0</v>
      </c>
      <c r="K5340" t="s">
        <v>4144</v>
      </c>
      <c r="M5340" s="15">
        <f t="shared" ref="M5340:M5380" si="635">+I5340*(1-J5340/100)</f>
        <v>106.99890000000001</v>
      </c>
      <c r="N5340" s="13">
        <f t="shared" ref="N5340:N5380" si="636">+LEN(A5340)</f>
        <v>10</v>
      </c>
      <c r="O5340" s="13">
        <f t="shared" ref="O5340:O5380" si="637">+MONTH(C5340)</f>
        <v>11</v>
      </c>
      <c r="P5340" s="13">
        <f t="shared" ref="P5340:P5380" si="638">+YEAR(C5340)</f>
        <v>2016</v>
      </c>
      <c r="Q5340" s="13">
        <f t="shared" ref="Q5340:Q5380" si="639">+M5340*D5340</f>
        <v>534.99450000000002</v>
      </c>
    </row>
    <row r="5341" spans="1:17" x14ac:dyDescent="0.25">
      <c r="A5341" t="s">
        <v>1245</v>
      </c>
      <c r="B5341" t="s">
        <v>1246</v>
      </c>
      <c r="C5341">
        <v>42681.357905092591</v>
      </c>
      <c r="D5341">
        <v>10</v>
      </c>
      <c r="E5341" t="s">
        <v>13863</v>
      </c>
      <c r="F5341" t="s">
        <v>10025</v>
      </c>
      <c r="G5341" t="s">
        <v>10026</v>
      </c>
      <c r="H5341" t="s">
        <v>27</v>
      </c>
      <c r="I5341">
        <v>124.0099</v>
      </c>
      <c r="J5341">
        <v>0</v>
      </c>
      <c r="K5341" t="s">
        <v>1247</v>
      </c>
      <c r="M5341" s="15">
        <f t="shared" si="635"/>
        <v>124.0099</v>
      </c>
      <c r="N5341" s="13">
        <f t="shared" si="636"/>
        <v>10</v>
      </c>
      <c r="O5341" s="13">
        <f t="shared" si="637"/>
        <v>11</v>
      </c>
      <c r="P5341" s="13">
        <f t="shared" si="638"/>
        <v>2016</v>
      </c>
      <c r="Q5341" s="13">
        <f t="shared" si="639"/>
        <v>1240.0989999999999</v>
      </c>
    </row>
    <row r="5342" spans="1:17" x14ac:dyDescent="0.25">
      <c r="A5342" t="s">
        <v>2904</v>
      </c>
      <c r="B5342" t="s">
        <v>2905</v>
      </c>
      <c r="C5342">
        <v>42681.357905092591</v>
      </c>
      <c r="D5342">
        <v>10</v>
      </c>
      <c r="E5342" t="s">
        <v>13863</v>
      </c>
      <c r="F5342" t="s">
        <v>10025</v>
      </c>
      <c r="G5342" t="s">
        <v>10026</v>
      </c>
      <c r="H5342" t="s">
        <v>27</v>
      </c>
      <c r="I5342">
        <v>161.9984</v>
      </c>
      <c r="J5342">
        <v>0</v>
      </c>
      <c r="K5342" t="s">
        <v>2907</v>
      </c>
      <c r="M5342" s="15">
        <f t="shared" si="635"/>
        <v>161.9984</v>
      </c>
      <c r="N5342" s="13">
        <f t="shared" si="636"/>
        <v>10</v>
      </c>
      <c r="O5342" s="13">
        <f t="shared" si="637"/>
        <v>11</v>
      </c>
      <c r="P5342" s="13">
        <f t="shared" si="638"/>
        <v>2016</v>
      </c>
      <c r="Q5342" s="13">
        <f t="shared" si="639"/>
        <v>1619.9839999999999</v>
      </c>
    </row>
    <row r="5343" spans="1:17" x14ac:dyDescent="0.25">
      <c r="A5343" t="s">
        <v>364</v>
      </c>
      <c r="B5343" t="s">
        <v>365</v>
      </c>
      <c r="C5343">
        <v>42681.357905092591</v>
      </c>
      <c r="D5343">
        <v>30</v>
      </c>
      <c r="E5343" t="s">
        <v>13863</v>
      </c>
      <c r="F5343" t="s">
        <v>10025</v>
      </c>
      <c r="G5343" t="s">
        <v>10026</v>
      </c>
      <c r="H5343" t="s">
        <v>27</v>
      </c>
      <c r="I5343">
        <v>12.299899999999999</v>
      </c>
      <c r="J5343">
        <v>0</v>
      </c>
      <c r="K5343" t="s">
        <v>368</v>
      </c>
      <c r="M5343" s="15">
        <f t="shared" si="635"/>
        <v>12.299899999999999</v>
      </c>
      <c r="N5343" s="13">
        <f t="shared" si="636"/>
        <v>10</v>
      </c>
      <c r="O5343" s="13">
        <f t="shared" si="637"/>
        <v>11</v>
      </c>
      <c r="P5343" s="13">
        <f t="shared" si="638"/>
        <v>2016</v>
      </c>
      <c r="Q5343" s="13">
        <f t="shared" si="639"/>
        <v>368.99699999999996</v>
      </c>
    </row>
    <row r="5344" spans="1:17" x14ac:dyDescent="0.25">
      <c r="A5344" t="s">
        <v>369</v>
      </c>
      <c r="B5344" t="s">
        <v>370</v>
      </c>
      <c r="C5344">
        <v>42681.357905092591</v>
      </c>
      <c r="D5344">
        <v>15</v>
      </c>
      <c r="E5344" t="s">
        <v>13863</v>
      </c>
      <c r="F5344" t="s">
        <v>10025</v>
      </c>
      <c r="G5344" t="s">
        <v>10026</v>
      </c>
      <c r="H5344" t="s">
        <v>27</v>
      </c>
      <c r="I5344">
        <v>13.811</v>
      </c>
      <c r="J5344">
        <v>0</v>
      </c>
      <c r="K5344" t="s">
        <v>371</v>
      </c>
      <c r="M5344" s="15">
        <f t="shared" si="635"/>
        <v>13.811</v>
      </c>
      <c r="N5344" s="13">
        <f t="shared" si="636"/>
        <v>10</v>
      </c>
      <c r="O5344" s="13">
        <f t="shared" si="637"/>
        <v>11</v>
      </c>
      <c r="P5344" s="13">
        <f t="shared" si="638"/>
        <v>2016</v>
      </c>
      <c r="Q5344" s="13">
        <f t="shared" si="639"/>
        <v>207.16499999999999</v>
      </c>
    </row>
    <row r="5345" spans="1:17" x14ac:dyDescent="0.25">
      <c r="A5345" t="s">
        <v>3263</v>
      </c>
      <c r="B5345" t="s">
        <v>3264</v>
      </c>
      <c r="C5345">
        <v>42681.715983796297</v>
      </c>
      <c r="D5345">
        <v>137</v>
      </c>
      <c r="E5345" t="s">
        <v>13863</v>
      </c>
      <c r="F5345" t="s">
        <v>10190</v>
      </c>
      <c r="G5345" t="s">
        <v>10192</v>
      </c>
      <c r="H5345" t="s">
        <v>181</v>
      </c>
      <c r="I5345">
        <v>15.81</v>
      </c>
      <c r="J5345">
        <v>0</v>
      </c>
      <c r="K5345" t="s">
        <v>3267</v>
      </c>
      <c r="M5345" s="15">
        <f t="shared" si="635"/>
        <v>15.81</v>
      </c>
      <c r="N5345" s="13">
        <f t="shared" si="636"/>
        <v>10</v>
      </c>
      <c r="O5345" s="13">
        <f t="shared" si="637"/>
        <v>11</v>
      </c>
      <c r="P5345" s="13">
        <f t="shared" si="638"/>
        <v>2016</v>
      </c>
      <c r="Q5345" s="13">
        <f t="shared" si="639"/>
        <v>2165.9700000000003</v>
      </c>
    </row>
    <row r="5346" spans="1:17" x14ac:dyDescent="0.25">
      <c r="A5346" t="s">
        <v>10193</v>
      </c>
      <c r="B5346" t="s">
        <v>10194</v>
      </c>
      <c r="C5346">
        <v>42702.382141203707</v>
      </c>
      <c r="D5346">
        <v>12</v>
      </c>
      <c r="E5346" t="s">
        <v>13863</v>
      </c>
      <c r="F5346" t="s">
        <v>10195</v>
      </c>
      <c r="G5346" t="s">
        <v>10196</v>
      </c>
      <c r="H5346" t="s">
        <v>5424</v>
      </c>
      <c r="I5346">
        <v>13.3</v>
      </c>
      <c r="J5346">
        <v>15</v>
      </c>
      <c r="K5346" t="s">
        <v>10197</v>
      </c>
      <c r="M5346" s="15">
        <f t="shared" si="635"/>
        <v>11.305</v>
      </c>
      <c r="N5346" s="13">
        <f t="shared" si="636"/>
        <v>10</v>
      </c>
      <c r="O5346" s="13">
        <f t="shared" si="637"/>
        <v>11</v>
      </c>
      <c r="P5346" s="13">
        <f t="shared" si="638"/>
        <v>2016</v>
      </c>
      <c r="Q5346" s="13">
        <f t="shared" si="639"/>
        <v>135.66</v>
      </c>
    </row>
    <row r="5347" spans="1:17" x14ac:dyDescent="0.25">
      <c r="A5347" t="s">
        <v>10198</v>
      </c>
      <c r="B5347" t="s">
        <v>10199</v>
      </c>
      <c r="C5347">
        <v>42702.382141203707</v>
      </c>
      <c r="D5347">
        <v>12</v>
      </c>
      <c r="E5347" t="s">
        <v>13863</v>
      </c>
      <c r="F5347" t="s">
        <v>10195</v>
      </c>
      <c r="G5347" t="s">
        <v>10196</v>
      </c>
      <c r="H5347" t="s">
        <v>5424</v>
      </c>
      <c r="I5347">
        <v>13.3</v>
      </c>
      <c r="J5347">
        <v>15</v>
      </c>
      <c r="K5347" t="s">
        <v>10200</v>
      </c>
      <c r="M5347" s="15">
        <f t="shared" si="635"/>
        <v>11.305</v>
      </c>
      <c r="N5347" s="13">
        <f t="shared" si="636"/>
        <v>10</v>
      </c>
      <c r="O5347" s="13">
        <f t="shared" si="637"/>
        <v>11</v>
      </c>
      <c r="P5347" s="13">
        <f t="shared" si="638"/>
        <v>2016</v>
      </c>
      <c r="Q5347" s="13">
        <f t="shared" si="639"/>
        <v>135.66</v>
      </c>
    </row>
    <row r="5348" spans="1:17" x14ac:dyDescent="0.25">
      <c r="A5348" t="s">
        <v>10201</v>
      </c>
      <c r="B5348" t="s">
        <v>10202</v>
      </c>
      <c r="C5348">
        <v>42702.382141203707</v>
      </c>
      <c r="D5348">
        <v>12</v>
      </c>
      <c r="E5348" t="s">
        <v>13863</v>
      </c>
      <c r="F5348" t="s">
        <v>10195</v>
      </c>
      <c r="G5348" t="s">
        <v>10196</v>
      </c>
      <c r="H5348" t="s">
        <v>5424</v>
      </c>
      <c r="I5348">
        <v>13.3</v>
      </c>
      <c r="J5348">
        <v>15</v>
      </c>
      <c r="K5348" t="s">
        <v>10203</v>
      </c>
      <c r="M5348" s="15">
        <f t="shared" si="635"/>
        <v>11.305</v>
      </c>
      <c r="N5348" s="13">
        <f t="shared" si="636"/>
        <v>10</v>
      </c>
      <c r="O5348" s="13">
        <f t="shared" si="637"/>
        <v>11</v>
      </c>
      <c r="P5348" s="13">
        <f t="shared" si="638"/>
        <v>2016</v>
      </c>
      <c r="Q5348" s="13">
        <f t="shared" si="639"/>
        <v>135.66</v>
      </c>
    </row>
    <row r="5349" spans="1:17" x14ac:dyDescent="0.25">
      <c r="A5349" t="s">
        <v>10204</v>
      </c>
      <c r="B5349" t="s">
        <v>10205</v>
      </c>
      <c r="C5349">
        <v>42702.382141203707</v>
      </c>
      <c r="D5349">
        <v>12</v>
      </c>
      <c r="E5349" t="s">
        <v>13863</v>
      </c>
      <c r="F5349" t="s">
        <v>10195</v>
      </c>
      <c r="G5349" t="s">
        <v>10196</v>
      </c>
      <c r="H5349" t="s">
        <v>5424</v>
      </c>
      <c r="I5349">
        <v>13.3</v>
      </c>
      <c r="J5349">
        <v>15</v>
      </c>
      <c r="K5349" t="s">
        <v>10206</v>
      </c>
      <c r="M5349" s="15">
        <f t="shared" si="635"/>
        <v>11.305</v>
      </c>
      <c r="N5349" s="13">
        <f t="shared" si="636"/>
        <v>10</v>
      </c>
      <c r="O5349" s="13">
        <f t="shared" si="637"/>
        <v>11</v>
      </c>
      <c r="P5349" s="13">
        <f t="shared" si="638"/>
        <v>2016</v>
      </c>
      <c r="Q5349" s="13">
        <f t="shared" si="639"/>
        <v>135.66</v>
      </c>
    </row>
    <row r="5350" spans="1:17" x14ac:dyDescent="0.25">
      <c r="A5350" t="s">
        <v>10207</v>
      </c>
      <c r="B5350" t="s">
        <v>10208</v>
      </c>
      <c r="C5350">
        <v>42702.382141203707</v>
      </c>
      <c r="D5350">
        <v>12</v>
      </c>
      <c r="E5350" t="s">
        <v>13863</v>
      </c>
      <c r="F5350" t="s">
        <v>10195</v>
      </c>
      <c r="G5350" t="s">
        <v>10196</v>
      </c>
      <c r="H5350" t="s">
        <v>5424</v>
      </c>
      <c r="I5350">
        <v>13.3</v>
      </c>
      <c r="J5350">
        <v>15</v>
      </c>
      <c r="K5350" t="s">
        <v>10209</v>
      </c>
      <c r="M5350" s="15">
        <f t="shared" si="635"/>
        <v>11.305</v>
      </c>
      <c r="N5350" s="13">
        <f t="shared" si="636"/>
        <v>10</v>
      </c>
      <c r="O5350" s="13">
        <f t="shared" si="637"/>
        <v>11</v>
      </c>
      <c r="P5350" s="13">
        <f t="shared" si="638"/>
        <v>2016</v>
      </c>
      <c r="Q5350" s="13">
        <f t="shared" si="639"/>
        <v>135.66</v>
      </c>
    </row>
    <row r="5351" spans="1:17" x14ac:dyDescent="0.25">
      <c r="A5351" t="s">
        <v>1756</v>
      </c>
      <c r="B5351" t="s">
        <v>1757</v>
      </c>
      <c r="C5351">
        <v>42670.484467592592</v>
      </c>
      <c r="D5351">
        <v>3</v>
      </c>
      <c r="E5351" t="s">
        <v>13863</v>
      </c>
      <c r="F5351" t="s">
        <v>10210</v>
      </c>
      <c r="G5351" t="s">
        <v>10211</v>
      </c>
      <c r="H5351" t="s">
        <v>33</v>
      </c>
      <c r="I5351">
        <v>125</v>
      </c>
      <c r="J5351">
        <v>0</v>
      </c>
      <c r="K5351" t="s">
        <v>1758</v>
      </c>
      <c r="M5351" s="15">
        <f t="shared" si="635"/>
        <v>125</v>
      </c>
      <c r="N5351" s="13">
        <f t="shared" si="636"/>
        <v>10</v>
      </c>
      <c r="O5351" s="13">
        <f t="shared" si="637"/>
        <v>10</v>
      </c>
      <c r="P5351" s="13">
        <f t="shared" si="638"/>
        <v>2016</v>
      </c>
      <c r="Q5351" s="13">
        <f t="shared" si="639"/>
        <v>375</v>
      </c>
    </row>
    <row r="5352" spans="1:17" x14ac:dyDescent="0.25">
      <c r="A5352" t="s">
        <v>980</v>
      </c>
      <c r="B5352" t="s">
        <v>981</v>
      </c>
      <c r="C5352">
        <v>42681.717268518521</v>
      </c>
      <c r="D5352">
        <v>100</v>
      </c>
      <c r="E5352" t="s">
        <v>13863</v>
      </c>
      <c r="F5352" t="s">
        <v>10212</v>
      </c>
      <c r="G5352" t="s">
        <v>10213</v>
      </c>
      <c r="H5352" t="s">
        <v>181</v>
      </c>
      <c r="I5352">
        <v>0.83</v>
      </c>
      <c r="J5352">
        <v>0</v>
      </c>
      <c r="K5352" t="s">
        <v>785</v>
      </c>
      <c r="M5352" s="15">
        <f t="shared" si="635"/>
        <v>0.83</v>
      </c>
      <c r="N5352" s="13">
        <f t="shared" si="636"/>
        <v>10</v>
      </c>
      <c r="O5352" s="13">
        <f t="shared" si="637"/>
        <v>11</v>
      </c>
      <c r="P5352" s="13">
        <f t="shared" si="638"/>
        <v>2016</v>
      </c>
      <c r="Q5352" s="13">
        <f t="shared" si="639"/>
        <v>83</v>
      </c>
    </row>
    <row r="5353" spans="1:17" x14ac:dyDescent="0.25">
      <c r="A5353" t="s">
        <v>3983</v>
      </c>
      <c r="B5353" t="s">
        <v>3984</v>
      </c>
      <c r="C5353">
        <v>42688.50172453704</v>
      </c>
      <c r="D5353">
        <v>2</v>
      </c>
      <c r="E5353" t="s">
        <v>13863</v>
      </c>
      <c r="F5353" t="s">
        <v>10214</v>
      </c>
      <c r="G5353" t="s">
        <v>10215</v>
      </c>
      <c r="H5353" t="s">
        <v>301</v>
      </c>
      <c r="I5353">
        <v>1256</v>
      </c>
      <c r="J5353">
        <v>0</v>
      </c>
      <c r="K5353" t="s">
        <v>3987</v>
      </c>
      <c r="M5353" s="15">
        <f t="shared" si="635"/>
        <v>1256</v>
      </c>
      <c r="N5353" s="13">
        <f t="shared" si="636"/>
        <v>10</v>
      </c>
      <c r="O5353" s="13">
        <f t="shared" si="637"/>
        <v>11</v>
      </c>
      <c r="P5353" s="13">
        <f t="shared" si="638"/>
        <v>2016</v>
      </c>
      <c r="Q5353" s="13">
        <f t="shared" si="639"/>
        <v>2512</v>
      </c>
    </row>
    <row r="5354" spans="1:17" x14ac:dyDescent="0.25">
      <c r="A5354" t="s">
        <v>5981</v>
      </c>
      <c r="B5354" t="s">
        <v>5982</v>
      </c>
      <c r="C5354">
        <v>42681.516099537039</v>
      </c>
      <c r="D5354">
        <v>1</v>
      </c>
      <c r="E5354" t="s">
        <v>13863</v>
      </c>
      <c r="F5354" t="s">
        <v>10216</v>
      </c>
      <c r="G5354" t="s">
        <v>10217</v>
      </c>
      <c r="H5354" t="s">
        <v>59</v>
      </c>
      <c r="I5354">
        <v>86</v>
      </c>
      <c r="J5354">
        <v>0</v>
      </c>
      <c r="K5354" t="s">
        <v>59</v>
      </c>
      <c r="M5354" s="15">
        <f t="shared" si="635"/>
        <v>86</v>
      </c>
      <c r="N5354" s="13">
        <f t="shared" si="636"/>
        <v>10</v>
      </c>
      <c r="O5354" s="13">
        <f t="shared" si="637"/>
        <v>11</v>
      </c>
      <c r="P5354" s="13">
        <f t="shared" si="638"/>
        <v>2016</v>
      </c>
      <c r="Q5354" s="13">
        <f t="shared" si="639"/>
        <v>86</v>
      </c>
    </row>
    <row r="5355" spans="1:17" x14ac:dyDescent="0.25">
      <c r="A5355" t="s">
        <v>2117</v>
      </c>
      <c r="B5355" t="s">
        <v>2118</v>
      </c>
      <c r="C5355">
        <v>42669.458090277774</v>
      </c>
      <c r="D5355">
        <v>3000</v>
      </c>
      <c r="E5355" t="s">
        <v>13863</v>
      </c>
      <c r="F5355" t="s">
        <v>10218</v>
      </c>
      <c r="G5355" t="s">
        <v>10219</v>
      </c>
      <c r="H5355" t="s">
        <v>181</v>
      </c>
      <c r="I5355">
        <v>0.35</v>
      </c>
      <c r="J5355">
        <v>25</v>
      </c>
      <c r="K5355" t="s">
        <v>2119</v>
      </c>
      <c r="M5355" s="15">
        <f t="shared" si="635"/>
        <v>0.26249999999999996</v>
      </c>
      <c r="N5355" s="13">
        <f t="shared" si="636"/>
        <v>10</v>
      </c>
      <c r="O5355" s="13">
        <f t="shared" si="637"/>
        <v>10</v>
      </c>
      <c r="P5355" s="13">
        <f t="shared" si="638"/>
        <v>2016</v>
      </c>
      <c r="Q5355" s="13">
        <f t="shared" si="639"/>
        <v>787.49999999999989</v>
      </c>
    </row>
    <row r="5356" spans="1:17" x14ac:dyDescent="0.25">
      <c r="A5356" t="s">
        <v>4946</v>
      </c>
      <c r="B5356" t="s">
        <v>4947</v>
      </c>
      <c r="C5356">
        <v>42681.716527777775</v>
      </c>
      <c r="D5356">
        <v>150</v>
      </c>
      <c r="E5356" t="s">
        <v>13863</v>
      </c>
      <c r="F5356" t="s">
        <v>10218</v>
      </c>
      <c r="G5356" t="s">
        <v>10220</v>
      </c>
      <c r="H5356" t="s">
        <v>181</v>
      </c>
      <c r="I5356">
        <v>1.26</v>
      </c>
      <c r="J5356">
        <v>0</v>
      </c>
      <c r="K5356" t="s">
        <v>4948</v>
      </c>
      <c r="M5356" s="15">
        <f t="shared" si="635"/>
        <v>1.26</v>
      </c>
      <c r="N5356" s="13">
        <f t="shared" si="636"/>
        <v>10</v>
      </c>
      <c r="O5356" s="13">
        <f t="shared" si="637"/>
        <v>11</v>
      </c>
      <c r="P5356" s="13">
        <f t="shared" si="638"/>
        <v>2016</v>
      </c>
      <c r="Q5356" s="13">
        <f t="shared" si="639"/>
        <v>189</v>
      </c>
    </row>
    <row r="5357" spans="1:17" x14ac:dyDescent="0.25">
      <c r="A5357" t="s">
        <v>1156</v>
      </c>
      <c r="B5357" t="s">
        <v>1157</v>
      </c>
      <c r="C5357">
        <v>42681.354826388888</v>
      </c>
      <c r="D5357">
        <v>300</v>
      </c>
      <c r="E5357" t="s">
        <v>13863</v>
      </c>
      <c r="F5357" t="s">
        <v>10221</v>
      </c>
      <c r="G5357" t="s">
        <v>10222</v>
      </c>
      <c r="H5357" t="s">
        <v>4067</v>
      </c>
      <c r="I5357">
        <v>4.72</v>
      </c>
      <c r="J5357">
        <v>0</v>
      </c>
      <c r="K5357" t="s">
        <v>1150</v>
      </c>
      <c r="M5357" s="15">
        <f t="shared" si="635"/>
        <v>4.72</v>
      </c>
      <c r="N5357" s="13">
        <f t="shared" si="636"/>
        <v>10</v>
      </c>
      <c r="O5357" s="13">
        <f t="shared" si="637"/>
        <v>11</v>
      </c>
      <c r="P5357" s="13">
        <f t="shared" si="638"/>
        <v>2016</v>
      </c>
      <c r="Q5357" s="13">
        <f t="shared" si="639"/>
        <v>1416</v>
      </c>
    </row>
    <row r="5358" spans="1:17" x14ac:dyDescent="0.25">
      <c r="A5358" t="s">
        <v>1159</v>
      </c>
      <c r="B5358" t="s">
        <v>1160</v>
      </c>
      <c r="C5358">
        <v>42681.355243055557</v>
      </c>
      <c r="D5358">
        <v>300</v>
      </c>
      <c r="E5358" t="s">
        <v>13863</v>
      </c>
      <c r="F5358" t="s">
        <v>10223</v>
      </c>
      <c r="G5358" t="s">
        <v>10224</v>
      </c>
      <c r="H5358" t="s">
        <v>4067</v>
      </c>
      <c r="I5358">
        <v>5.55</v>
      </c>
      <c r="J5358">
        <v>0</v>
      </c>
      <c r="K5358" t="s">
        <v>1150</v>
      </c>
      <c r="M5358" s="15">
        <f t="shared" si="635"/>
        <v>5.55</v>
      </c>
      <c r="N5358" s="13">
        <f t="shared" si="636"/>
        <v>10</v>
      </c>
      <c r="O5358" s="13">
        <f t="shared" si="637"/>
        <v>11</v>
      </c>
      <c r="P5358" s="13">
        <f t="shared" si="638"/>
        <v>2016</v>
      </c>
      <c r="Q5358" s="13">
        <f t="shared" si="639"/>
        <v>1665</v>
      </c>
    </row>
    <row r="5359" spans="1:17" x14ac:dyDescent="0.25">
      <c r="A5359" t="s">
        <v>4946</v>
      </c>
      <c r="B5359" t="s">
        <v>4947</v>
      </c>
      <c r="C5359">
        <v>42703.622291666667</v>
      </c>
      <c r="D5359">
        <v>150</v>
      </c>
      <c r="E5359" t="s">
        <v>13863</v>
      </c>
      <c r="F5359" t="s">
        <v>10218</v>
      </c>
      <c r="G5359" t="s">
        <v>10225</v>
      </c>
      <c r="H5359" t="s">
        <v>181</v>
      </c>
      <c r="I5359">
        <v>1.26</v>
      </c>
      <c r="J5359">
        <v>0</v>
      </c>
      <c r="K5359" t="s">
        <v>4948</v>
      </c>
      <c r="M5359" s="15">
        <f t="shared" si="635"/>
        <v>1.26</v>
      </c>
      <c r="N5359" s="13">
        <f t="shared" si="636"/>
        <v>10</v>
      </c>
      <c r="O5359" s="13">
        <f t="shared" si="637"/>
        <v>11</v>
      </c>
      <c r="P5359" s="13">
        <f t="shared" si="638"/>
        <v>2016</v>
      </c>
      <c r="Q5359" s="13">
        <f t="shared" si="639"/>
        <v>189</v>
      </c>
    </row>
    <row r="5360" spans="1:17" x14ac:dyDescent="0.25">
      <c r="A5360" t="s">
        <v>7251</v>
      </c>
      <c r="B5360" t="s">
        <v>7252</v>
      </c>
      <c r="C5360">
        <v>42681.363252314812</v>
      </c>
      <c r="D5360">
        <v>1</v>
      </c>
      <c r="E5360" t="s">
        <v>13863</v>
      </c>
      <c r="F5360" t="s">
        <v>10226</v>
      </c>
      <c r="G5360" t="s">
        <v>10227</v>
      </c>
      <c r="H5360" t="s">
        <v>133</v>
      </c>
      <c r="I5360">
        <v>720</v>
      </c>
      <c r="J5360">
        <v>0</v>
      </c>
      <c r="K5360" t="s">
        <v>7253</v>
      </c>
      <c r="M5360" s="15">
        <f t="shared" si="635"/>
        <v>720</v>
      </c>
      <c r="N5360" s="13">
        <f t="shared" si="636"/>
        <v>10</v>
      </c>
      <c r="O5360" s="13">
        <f t="shared" si="637"/>
        <v>11</v>
      </c>
      <c r="P5360" s="13">
        <f t="shared" si="638"/>
        <v>2016</v>
      </c>
      <c r="Q5360" s="13">
        <f t="shared" si="639"/>
        <v>720</v>
      </c>
    </row>
    <row r="5361" spans="1:17" x14ac:dyDescent="0.25">
      <c r="A5361" t="s">
        <v>144</v>
      </c>
      <c r="B5361" t="s">
        <v>145</v>
      </c>
      <c r="C5361">
        <v>42681.363252314812</v>
      </c>
      <c r="D5361">
        <v>1</v>
      </c>
      <c r="E5361" t="s">
        <v>13863</v>
      </c>
      <c r="F5361" t="s">
        <v>10226</v>
      </c>
      <c r="G5361" t="s">
        <v>10227</v>
      </c>
      <c r="H5361" t="s">
        <v>133</v>
      </c>
      <c r="I5361">
        <v>60.9</v>
      </c>
      <c r="J5361">
        <v>0</v>
      </c>
      <c r="K5361" t="s">
        <v>146</v>
      </c>
      <c r="M5361" s="15">
        <f t="shared" si="635"/>
        <v>60.9</v>
      </c>
      <c r="N5361" s="13">
        <f t="shared" si="636"/>
        <v>10</v>
      </c>
      <c r="O5361" s="13">
        <f t="shared" si="637"/>
        <v>11</v>
      </c>
      <c r="P5361" s="13">
        <f t="shared" si="638"/>
        <v>2016</v>
      </c>
      <c r="Q5361" s="13">
        <f t="shared" si="639"/>
        <v>60.9</v>
      </c>
    </row>
    <row r="5362" spans="1:17" x14ac:dyDescent="0.25">
      <c r="A5362" t="s">
        <v>812</v>
      </c>
      <c r="B5362" t="s">
        <v>813</v>
      </c>
      <c r="C5362">
        <v>42681.382326388892</v>
      </c>
      <c r="D5362">
        <v>6</v>
      </c>
      <c r="E5362" t="s">
        <v>13863</v>
      </c>
      <c r="F5362" t="s">
        <v>10228</v>
      </c>
      <c r="G5362" t="s">
        <v>10229</v>
      </c>
      <c r="H5362" t="s">
        <v>33</v>
      </c>
      <c r="I5362">
        <v>914</v>
      </c>
      <c r="J5362">
        <v>0</v>
      </c>
      <c r="K5362" t="s">
        <v>33</v>
      </c>
      <c r="M5362" s="15">
        <f t="shared" si="635"/>
        <v>914</v>
      </c>
      <c r="N5362" s="13">
        <f t="shared" si="636"/>
        <v>10</v>
      </c>
      <c r="O5362" s="13">
        <f t="shared" si="637"/>
        <v>11</v>
      </c>
      <c r="P5362" s="13">
        <f t="shared" si="638"/>
        <v>2016</v>
      </c>
      <c r="Q5362" s="13">
        <f t="shared" si="639"/>
        <v>5484</v>
      </c>
    </row>
    <row r="5363" spans="1:17" x14ac:dyDescent="0.25">
      <c r="A5363" t="s">
        <v>4044</v>
      </c>
      <c r="B5363" t="s">
        <v>4045</v>
      </c>
      <c r="C5363">
        <v>42681.39435185185</v>
      </c>
      <c r="D5363">
        <v>6</v>
      </c>
      <c r="E5363" t="s">
        <v>13863</v>
      </c>
      <c r="F5363" t="s">
        <v>10230</v>
      </c>
      <c r="G5363" t="s">
        <v>10231</v>
      </c>
      <c r="H5363" t="s">
        <v>33</v>
      </c>
      <c r="I5363">
        <v>250</v>
      </c>
      <c r="J5363">
        <v>40</v>
      </c>
      <c r="K5363" t="s">
        <v>4048</v>
      </c>
      <c r="M5363" s="15">
        <f t="shared" si="635"/>
        <v>150</v>
      </c>
      <c r="N5363" s="13">
        <f t="shared" si="636"/>
        <v>10</v>
      </c>
      <c r="O5363" s="13">
        <f t="shared" si="637"/>
        <v>11</v>
      </c>
      <c r="P5363" s="13">
        <f t="shared" si="638"/>
        <v>2016</v>
      </c>
      <c r="Q5363" s="13">
        <f t="shared" si="639"/>
        <v>900</v>
      </c>
    </row>
    <row r="5364" spans="1:17" x14ac:dyDescent="0.25">
      <c r="A5364" t="s">
        <v>10232</v>
      </c>
      <c r="B5364" t="s">
        <v>10233</v>
      </c>
      <c r="C5364">
        <v>42703.614699074074</v>
      </c>
      <c r="D5364">
        <v>1</v>
      </c>
      <c r="E5364" t="s">
        <v>13863</v>
      </c>
      <c r="F5364" t="s">
        <v>10234</v>
      </c>
      <c r="G5364" t="s">
        <v>10235</v>
      </c>
      <c r="H5364" t="s">
        <v>59</v>
      </c>
      <c r="I5364">
        <v>71.239999999999995</v>
      </c>
      <c r="J5364">
        <v>0</v>
      </c>
      <c r="K5364" t="s">
        <v>10236</v>
      </c>
      <c r="M5364" s="15">
        <f t="shared" si="635"/>
        <v>71.239999999999995</v>
      </c>
      <c r="N5364" s="13">
        <f t="shared" si="636"/>
        <v>10</v>
      </c>
      <c r="O5364" s="13">
        <f t="shared" si="637"/>
        <v>11</v>
      </c>
      <c r="P5364" s="13">
        <f t="shared" si="638"/>
        <v>2016</v>
      </c>
      <c r="Q5364" s="13">
        <f t="shared" si="639"/>
        <v>71.239999999999995</v>
      </c>
    </row>
    <row r="5365" spans="1:17" x14ac:dyDescent="0.25">
      <c r="A5365" t="s">
        <v>10237</v>
      </c>
      <c r="B5365" t="s">
        <v>10238</v>
      </c>
      <c r="C5365">
        <v>42703.614699074074</v>
      </c>
      <c r="D5365">
        <v>2</v>
      </c>
      <c r="E5365" t="s">
        <v>13863</v>
      </c>
      <c r="F5365" t="s">
        <v>10234</v>
      </c>
      <c r="G5365" t="s">
        <v>10235</v>
      </c>
      <c r="H5365" t="s">
        <v>59</v>
      </c>
      <c r="I5365">
        <v>30.98</v>
      </c>
      <c r="J5365">
        <v>0</v>
      </c>
      <c r="K5365" t="s">
        <v>10239</v>
      </c>
      <c r="M5365" s="15">
        <f t="shared" si="635"/>
        <v>30.98</v>
      </c>
      <c r="N5365" s="13">
        <f t="shared" si="636"/>
        <v>10</v>
      </c>
      <c r="O5365" s="13">
        <f t="shared" si="637"/>
        <v>11</v>
      </c>
      <c r="P5365" s="13">
        <f t="shared" si="638"/>
        <v>2016</v>
      </c>
      <c r="Q5365" s="13">
        <f t="shared" si="639"/>
        <v>61.96</v>
      </c>
    </row>
    <row r="5366" spans="1:17" x14ac:dyDescent="0.25">
      <c r="A5366" t="s">
        <v>2936</v>
      </c>
      <c r="B5366" t="s">
        <v>2937</v>
      </c>
      <c r="C5366">
        <v>42664.459004629629</v>
      </c>
      <c r="D5366">
        <v>10</v>
      </c>
      <c r="E5366" t="s">
        <v>13863</v>
      </c>
      <c r="F5366" t="s">
        <v>10240</v>
      </c>
      <c r="G5366" t="s">
        <v>10241</v>
      </c>
      <c r="H5366" t="s">
        <v>181</v>
      </c>
      <c r="I5366">
        <v>5.87</v>
      </c>
      <c r="J5366">
        <v>0</v>
      </c>
      <c r="K5366" t="s">
        <v>2940</v>
      </c>
      <c r="M5366" s="15">
        <f t="shared" si="635"/>
        <v>5.87</v>
      </c>
      <c r="N5366" s="13">
        <f t="shared" si="636"/>
        <v>10</v>
      </c>
      <c r="O5366" s="13">
        <f t="shared" si="637"/>
        <v>10</v>
      </c>
      <c r="P5366" s="13">
        <f t="shared" si="638"/>
        <v>2016</v>
      </c>
      <c r="Q5366" s="13">
        <f t="shared" si="639"/>
        <v>58.7</v>
      </c>
    </row>
    <row r="5367" spans="1:17" x14ac:dyDescent="0.25">
      <c r="A5367" t="s">
        <v>3289</v>
      </c>
      <c r="B5367" t="s">
        <v>3290</v>
      </c>
      <c r="C5367">
        <v>42664.459004629629</v>
      </c>
      <c r="D5367">
        <v>10</v>
      </c>
      <c r="E5367" t="s">
        <v>13863</v>
      </c>
      <c r="F5367" t="s">
        <v>10240</v>
      </c>
      <c r="G5367" t="s">
        <v>10241</v>
      </c>
      <c r="H5367" t="s">
        <v>181</v>
      </c>
      <c r="I5367">
        <v>8.5</v>
      </c>
      <c r="J5367">
        <v>0</v>
      </c>
      <c r="K5367" t="s">
        <v>3293</v>
      </c>
      <c r="M5367" s="15">
        <f t="shared" si="635"/>
        <v>8.5</v>
      </c>
      <c r="N5367" s="13">
        <f t="shared" si="636"/>
        <v>10</v>
      </c>
      <c r="O5367" s="13">
        <f t="shared" si="637"/>
        <v>10</v>
      </c>
      <c r="P5367" s="13">
        <f t="shared" si="638"/>
        <v>2016</v>
      </c>
      <c r="Q5367" s="13">
        <f t="shared" si="639"/>
        <v>85</v>
      </c>
    </row>
    <row r="5368" spans="1:17" x14ac:dyDescent="0.25">
      <c r="A5368" t="s">
        <v>1509</v>
      </c>
      <c r="B5368" t="s">
        <v>1510</v>
      </c>
      <c r="C5368">
        <v>42654.703206018516</v>
      </c>
      <c r="D5368">
        <v>50</v>
      </c>
      <c r="E5368" t="s">
        <v>13863</v>
      </c>
      <c r="F5368" t="s">
        <v>10242</v>
      </c>
      <c r="G5368" t="s">
        <v>10243</v>
      </c>
      <c r="H5368" t="s">
        <v>181</v>
      </c>
      <c r="I5368">
        <v>5.84</v>
      </c>
      <c r="J5368">
        <v>0</v>
      </c>
      <c r="K5368" t="s">
        <v>1511</v>
      </c>
      <c r="M5368" s="15">
        <f t="shared" si="635"/>
        <v>5.84</v>
      </c>
      <c r="N5368" s="13">
        <f t="shared" si="636"/>
        <v>10</v>
      </c>
      <c r="O5368" s="13">
        <f t="shared" si="637"/>
        <v>10</v>
      </c>
      <c r="P5368" s="13">
        <f t="shared" si="638"/>
        <v>2016</v>
      </c>
      <c r="Q5368" s="13">
        <f t="shared" si="639"/>
        <v>292</v>
      </c>
    </row>
    <row r="5369" spans="1:17" x14ac:dyDescent="0.25">
      <c r="A5369" t="s">
        <v>1509</v>
      </c>
      <c r="B5369" t="s">
        <v>1510</v>
      </c>
      <c r="C5369">
        <v>42670.480185185188</v>
      </c>
      <c r="D5369">
        <v>400</v>
      </c>
      <c r="E5369" t="s">
        <v>13863</v>
      </c>
      <c r="F5369" t="s">
        <v>10242</v>
      </c>
      <c r="G5369" t="s">
        <v>10244</v>
      </c>
      <c r="H5369" t="s">
        <v>181</v>
      </c>
      <c r="I5369">
        <v>5.84</v>
      </c>
      <c r="J5369">
        <v>0</v>
      </c>
      <c r="K5369" t="s">
        <v>1511</v>
      </c>
      <c r="M5369" s="15">
        <f t="shared" si="635"/>
        <v>5.84</v>
      </c>
      <c r="N5369" s="13">
        <f t="shared" si="636"/>
        <v>10</v>
      </c>
      <c r="O5369" s="13">
        <f t="shared" si="637"/>
        <v>10</v>
      </c>
      <c r="P5369" s="13">
        <f t="shared" si="638"/>
        <v>2016</v>
      </c>
      <c r="Q5369" s="13">
        <f t="shared" si="639"/>
        <v>2336</v>
      </c>
    </row>
    <row r="5370" spans="1:17" x14ac:dyDescent="0.25">
      <c r="A5370" t="s">
        <v>2936</v>
      </c>
      <c r="B5370" t="s">
        <v>2937</v>
      </c>
      <c r="C5370">
        <v>42670.479490740741</v>
      </c>
      <c r="D5370">
        <v>40</v>
      </c>
      <c r="E5370" t="s">
        <v>13863</v>
      </c>
      <c r="F5370" t="s">
        <v>10240</v>
      </c>
      <c r="G5370" t="s">
        <v>10245</v>
      </c>
      <c r="H5370" t="s">
        <v>181</v>
      </c>
      <c r="I5370">
        <v>5.87</v>
      </c>
      <c r="J5370">
        <v>0</v>
      </c>
      <c r="K5370" t="s">
        <v>2940</v>
      </c>
      <c r="M5370" s="15">
        <f t="shared" si="635"/>
        <v>5.87</v>
      </c>
      <c r="N5370" s="13">
        <f t="shared" si="636"/>
        <v>10</v>
      </c>
      <c r="O5370" s="13">
        <f t="shared" si="637"/>
        <v>10</v>
      </c>
      <c r="P5370" s="13">
        <f t="shared" si="638"/>
        <v>2016</v>
      </c>
      <c r="Q5370" s="13">
        <f t="shared" si="639"/>
        <v>234.8</v>
      </c>
    </row>
    <row r="5371" spans="1:17" x14ac:dyDescent="0.25">
      <c r="A5371" t="s">
        <v>3289</v>
      </c>
      <c r="B5371" t="s">
        <v>3290</v>
      </c>
      <c r="C5371">
        <v>42670.479490740741</v>
      </c>
      <c r="D5371">
        <v>15</v>
      </c>
      <c r="E5371" t="s">
        <v>13863</v>
      </c>
      <c r="F5371" t="s">
        <v>10240</v>
      </c>
      <c r="G5371" t="s">
        <v>10245</v>
      </c>
      <c r="H5371" t="s">
        <v>181</v>
      </c>
      <c r="I5371">
        <v>8.5</v>
      </c>
      <c r="J5371">
        <v>0</v>
      </c>
      <c r="K5371" t="s">
        <v>3293</v>
      </c>
      <c r="M5371" s="15">
        <f t="shared" si="635"/>
        <v>8.5</v>
      </c>
      <c r="N5371" s="13">
        <f t="shared" si="636"/>
        <v>10</v>
      </c>
      <c r="O5371" s="13">
        <f t="shared" si="637"/>
        <v>10</v>
      </c>
      <c r="P5371" s="13">
        <f t="shared" si="638"/>
        <v>2016</v>
      </c>
      <c r="Q5371" s="13">
        <f t="shared" si="639"/>
        <v>127.5</v>
      </c>
    </row>
    <row r="5372" spans="1:17" x14ac:dyDescent="0.25">
      <c r="A5372" t="s">
        <v>10246</v>
      </c>
      <c r="B5372" t="s">
        <v>10247</v>
      </c>
      <c r="C5372">
        <v>42670.483680555553</v>
      </c>
      <c r="D5372">
        <v>2</v>
      </c>
      <c r="E5372" t="s">
        <v>13863</v>
      </c>
      <c r="F5372" t="s">
        <v>10248</v>
      </c>
      <c r="G5372" t="s">
        <v>10249</v>
      </c>
      <c r="H5372" t="s">
        <v>12</v>
      </c>
      <c r="I5372">
        <v>380</v>
      </c>
      <c r="J5372">
        <v>0</v>
      </c>
      <c r="K5372" t="s">
        <v>10250</v>
      </c>
      <c r="M5372" s="15">
        <f t="shared" si="635"/>
        <v>380</v>
      </c>
      <c r="N5372" s="13">
        <f t="shared" si="636"/>
        <v>10</v>
      </c>
      <c r="O5372" s="13">
        <f t="shared" si="637"/>
        <v>10</v>
      </c>
      <c r="P5372" s="13">
        <f t="shared" si="638"/>
        <v>2016</v>
      </c>
      <c r="Q5372" s="13">
        <f t="shared" si="639"/>
        <v>760</v>
      </c>
    </row>
    <row r="5373" spans="1:17" x14ac:dyDescent="0.25">
      <c r="A5373" t="s">
        <v>104</v>
      </c>
      <c r="B5373" t="s">
        <v>105</v>
      </c>
      <c r="C5373">
        <v>42669.486678240741</v>
      </c>
      <c r="D5373">
        <v>16</v>
      </c>
      <c r="E5373" t="s">
        <v>13863</v>
      </c>
      <c r="F5373" t="s">
        <v>10251</v>
      </c>
      <c r="G5373" t="s">
        <v>10252</v>
      </c>
      <c r="H5373" t="s">
        <v>108</v>
      </c>
      <c r="I5373">
        <v>102</v>
      </c>
      <c r="J5373">
        <v>0</v>
      </c>
      <c r="K5373" t="s">
        <v>109</v>
      </c>
      <c r="M5373" s="15">
        <f t="shared" si="635"/>
        <v>102</v>
      </c>
      <c r="N5373" s="13">
        <f t="shared" si="636"/>
        <v>10</v>
      </c>
      <c r="O5373" s="13">
        <f t="shared" si="637"/>
        <v>10</v>
      </c>
      <c r="P5373" s="13">
        <f t="shared" si="638"/>
        <v>2016</v>
      </c>
      <c r="Q5373" s="13">
        <f t="shared" si="639"/>
        <v>1632</v>
      </c>
    </row>
    <row r="5374" spans="1:17" x14ac:dyDescent="0.25">
      <c r="A5374" t="s">
        <v>104</v>
      </c>
      <c r="B5374" t="s">
        <v>105</v>
      </c>
      <c r="C5374">
        <v>42681.365972222222</v>
      </c>
      <c r="D5374">
        <v>4</v>
      </c>
      <c r="E5374" t="s">
        <v>13863</v>
      </c>
      <c r="F5374" t="s">
        <v>10251</v>
      </c>
      <c r="G5374" t="s">
        <v>10253</v>
      </c>
      <c r="H5374" t="s">
        <v>108</v>
      </c>
      <c r="I5374">
        <v>102</v>
      </c>
      <c r="J5374">
        <v>0</v>
      </c>
      <c r="K5374" t="s">
        <v>109</v>
      </c>
      <c r="M5374" s="15">
        <f t="shared" si="635"/>
        <v>102</v>
      </c>
      <c r="N5374" s="13">
        <f t="shared" si="636"/>
        <v>10</v>
      </c>
      <c r="O5374" s="13">
        <f t="shared" si="637"/>
        <v>11</v>
      </c>
      <c r="P5374" s="13">
        <f t="shared" si="638"/>
        <v>2016</v>
      </c>
      <c r="Q5374" s="13">
        <f t="shared" si="639"/>
        <v>408</v>
      </c>
    </row>
    <row r="5375" spans="1:17" x14ac:dyDescent="0.25">
      <c r="A5375" t="s">
        <v>10254</v>
      </c>
      <c r="B5375" t="s">
        <v>10254</v>
      </c>
      <c r="C5375">
        <v>42689.525891203702</v>
      </c>
      <c r="D5375">
        <v>2</v>
      </c>
      <c r="E5375" t="s">
        <v>13863</v>
      </c>
      <c r="F5375" t="s">
        <v>10255</v>
      </c>
      <c r="G5375" t="s">
        <v>10256</v>
      </c>
      <c r="H5375" t="s">
        <v>59</v>
      </c>
      <c r="I5375">
        <v>222.22</v>
      </c>
      <c r="J5375">
        <v>0</v>
      </c>
      <c r="K5375" t="s">
        <v>10257</v>
      </c>
      <c r="M5375" s="15">
        <f t="shared" si="635"/>
        <v>222.22</v>
      </c>
      <c r="N5375" s="13">
        <f t="shared" si="636"/>
        <v>53</v>
      </c>
      <c r="O5375" s="13">
        <f t="shared" si="637"/>
        <v>11</v>
      </c>
      <c r="P5375" s="13">
        <f t="shared" si="638"/>
        <v>2016</v>
      </c>
      <c r="Q5375" s="13">
        <f t="shared" si="639"/>
        <v>444.44</v>
      </c>
    </row>
    <row r="5376" spans="1:17" x14ac:dyDescent="0.25">
      <c r="A5376" t="s">
        <v>10258</v>
      </c>
      <c r="B5376" t="s">
        <v>10258</v>
      </c>
      <c r="C5376">
        <v>42681.361620370371</v>
      </c>
      <c r="D5376">
        <v>2</v>
      </c>
      <c r="E5376" t="s">
        <v>13863</v>
      </c>
      <c r="F5376" t="s">
        <v>10255</v>
      </c>
      <c r="G5376" t="s">
        <v>10259</v>
      </c>
      <c r="H5376" t="s">
        <v>59</v>
      </c>
      <c r="I5376">
        <v>31.6</v>
      </c>
      <c r="J5376">
        <v>0</v>
      </c>
      <c r="K5376" t="s">
        <v>10260</v>
      </c>
      <c r="M5376" s="15">
        <f t="shared" si="635"/>
        <v>31.6</v>
      </c>
      <c r="N5376" s="13">
        <f t="shared" si="636"/>
        <v>18</v>
      </c>
      <c r="O5376" s="13">
        <f t="shared" si="637"/>
        <v>11</v>
      </c>
      <c r="P5376" s="13">
        <f t="shared" si="638"/>
        <v>2016</v>
      </c>
      <c r="Q5376" s="13">
        <f t="shared" si="639"/>
        <v>63.2</v>
      </c>
    </row>
    <row r="5377" spans="1:17" x14ac:dyDescent="0.25">
      <c r="A5377" t="s">
        <v>8296</v>
      </c>
      <c r="B5377" t="s">
        <v>8297</v>
      </c>
      <c r="C5377">
        <v>42670.485694444447</v>
      </c>
      <c r="D5377">
        <v>1</v>
      </c>
      <c r="E5377" t="s">
        <v>13863</v>
      </c>
      <c r="F5377" t="s">
        <v>10261</v>
      </c>
      <c r="G5377" t="s">
        <v>10262</v>
      </c>
      <c r="H5377" t="s">
        <v>108</v>
      </c>
      <c r="I5377">
        <v>762.48</v>
      </c>
      <c r="J5377">
        <v>55</v>
      </c>
      <c r="K5377" t="s">
        <v>8298</v>
      </c>
      <c r="M5377" s="15">
        <f t="shared" si="635"/>
        <v>343.11599999999999</v>
      </c>
      <c r="N5377" s="13">
        <f t="shared" si="636"/>
        <v>10</v>
      </c>
      <c r="O5377" s="13">
        <f t="shared" si="637"/>
        <v>10</v>
      </c>
      <c r="P5377" s="13">
        <f t="shared" si="638"/>
        <v>2016</v>
      </c>
      <c r="Q5377" s="13">
        <f t="shared" si="639"/>
        <v>343.11599999999999</v>
      </c>
    </row>
    <row r="5378" spans="1:17" x14ac:dyDescent="0.25">
      <c r="A5378" t="s">
        <v>3400</v>
      </c>
      <c r="B5378" t="s">
        <v>3401</v>
      </c>
      <c r="C5378">
        <v>42681.356493055559</v>
      </c>
      <c r="D5378">
        <v>10</v>
      </c>
      <c r="E5378" t="s">
        <v>13863</v>
      </c>
      <c r="F5378" t="s">
        <v>10263</v>
      </c>
      <c r="G5378" t="s">
        <v>10264</v>
      </c>
      <c r="H5378" t="s">
        <v>1255</v>
      </c>
      <c r="I5378">
        <v>180.24</v>
      </c>
      <c r="J5378">
        <v>0</v>
      </c>
      <c r="K5378" t="s">
        <v>3403</v>
      </c>
      <c r="M5378" s="15">
        <f t="shared" si="635"/>
        <v>180.24</v>
      </c>
      <c r="N5378" s="13">
        <f t="shared" si="636"/>
        <v>10</v>
      </c>
      <c r="O5378" s="13">
        <f t="shared" si="637"/>
        <v>11</v>
      </c>
      <c r="P5378" s="13">
        <f t="shared" si="638"/>
        <v>2016</v>
      </c>
      <c r="Q5378" s="13">
        <f t="shared" si="639"/>
        <v>1802.4</v>
      </c>
    </row>
    <row r="5379" spans="1:17" x14ac:dyDescent="0.25">
      <c r="A5379" t="s">
        <v>10265</v>
      </c>
      <c r="B5379" t="s">
        <v>10266</v>
      </c>
      <c r="C5379">
        <v>42681.356493055559</v>
      </c>
      <c r="D5379">
        <v>10</v>
      </c>
      <c r="E5379" t="s">
        <v>13863</v>
      </c>
      <c r="F5379" t="s">
        <v>10263</v>
      </c>
      <c r="G5379" t="s">
        <v>10264</v>
      </c>
      <c r="H5379" t="s">
        <v>1255</v>
      </c>
      <c r="I5379">
        <v>225.5</v>
      </c>
      <c r="J5379">
        <v>0</v>
      </c>
      <c r="K5379" t="s">
        <v>10267</v>
      </c>
      <c r="M5379" s="15">
        <f t="shared" si="635"/>
        <v>225.5</v>
      </c>
      <c r="N5379" s="13">
        <f t="shared" si="636"/>
        <v>10</v>
      </c>
      <c r="O5379" s="13">
        <f t="shared" si="637"/>
        <v>11</v>
      </c>
      <c r="P5379" s="13">
        <f t="shared" si="638"/>
        <v>2016</v>
      </c>
      <c r="Q5379" s="13">
        <f t="shared" si="639"/>
        <v>2255</v>
      </c>
    </row>
    <row r="5380" spans="1:17" x14ac:dyDescent="0.25">
      <c r="A5380" t="s">
        <v>10268</v>
      </c>
      <c r="B5380" t="s">
        <v>10269</v>
      </c>
      <c r="C5380">
        <v>42681.356493055559</v>
      </c>
      <c r="D5380">
        <v>3</v>
      </c>
      <c r="E5380" t="s">
        <v>13863</v>
      </c>
      <c r="F5380" t="s">
        <v>10263</v>
      </c>
      <c r="G5380" t="s">
        <v>10264</v>
      </c>
      <c r="H5380" t="s">
        <v>1255</v>
      </c>
      <c r="I5380">
        <v>540.97</v>
      </c>
      <c r="J5380">
        <v>0</v>
      </c>
      <c r="K5380" t="s">
        <v>10270</v>
      </c>
      <c r="M5380" s="15">
        <f t="shared" si="635"/>
        <v>540.97</v>
      </c>
      <c r="N5380" s="13">
        <f t="shared" si="636"/>
        <v>10</v>
      </c>
      <c r="O5380" s="13">
        <f t="shared" si="637"/>
        <v>11</v>
      </c>
      <c r="P5380" s="13">
        <f t="shared" si="638"/>
        <v>2016</v>
      </c>
      <c r="Q5380" s="13">
        <f t="shared" si="639"/>
        <v>1622.91</v>
      </c>
    </row>
    <row r="5381" spans="1:17" x14ac:dyDescent="0.25">
      <c r="A5381" t="s">
        <v>3125</v>
      </c>
      <c r="B5381" t="s">
        <v>3126</v>
      </c>
      <c r="C5381">
        <v>42681.378807870373</v>
      </c>
      <c r="D5381">
        <v>100</v>
      </c>
      <c r="E5381" t="s">
        <v>13863</v>
      </c>
      <c r="F5381" t="s">
        <v>10271</v>
      </c>
      <c r="G5381" t="s">
        <v>10272</v>
      </c>
      <c r="H5381" t="s">
        <v>8930</v>
      </c>
      <c r="I5381">
        <v>24</v>
      </c>
      <c r="J5381">
        <v>0</v>
      </c>
      <c r="K5381" t="s">
        <v>3129</v>
      </c>
      <c r="M5381" s="15">
        <f t="shared" ref="M5381:M5400" si="640">+I5381*(1-J5381/100)</f>
        <v>24</v>
      </c>
      <c r="N5381" s="13">
        <f t="shared" ref="N5381:N5400" si="641">+LEN(A5381)</f>
        <v>10</v>
      </c>
      <c r="O5381" s="13">
        <f t="shared" ref="O5381:O5400" si="642">+MONTH(C5381)</f>
        <v>11</v>
      </c>
      <c r="P5381" s="13">
        <f t="shared" ref="P5381:P5400" si="643">+YEAR(C5381)</f>
        <v>2016</v>
      </c>
      <c r="Q5381" s="13">
        <f t="shared" ref="Q5381:Q5400" si="644">+M5381*D5381</f>
        <v>2400</v>
      </c>
    </row>
    <row r="5382" spans="1:17" x14ac:dyDescent="0.25">
      <c r="A5382" t="s">
        <v>9543</v>
      </c>
      <c r="B5382" t="s">
        <v>9544</v>
      </c>
      <c r="C5382">
        <v>42702.661574074074</v>
      </c>
      <c r="D5382">
        <v>4</v>
      </c>
      <c r="E5382" t="s">
        <v>13863</v>
      </c>
      <c r="F5382" t="s">
        <v>10273</v>
      </c>
      <c r="G5382" t="s">
        <v>10274</v>
      </c>
      <c r="H5382" t="s">
        <v>2029</v>
      </c>
      <c r="I5382">
        <v>514</v>
      </c>
      <c r="J5382">
        <v>0</v>
      </c>
      <c r="K5382" t="s">
        <v>9547</v>
      </c>
      <c r="M5382" s="15">
        <f t="shared" si="640"/>
        <v>514</v>
      </c>
      <c r="N5382" s="13">
        <f t="shared" si="641"/>
        <v>10</v>
      </c>
      <c r="O5382" s="13">
        <f t="shared" si="642"/>
        <v>11</v>
      </c>
      <c r="P5382" s="13">
        <f t="shared" si="643"/>
        <v>2016</v>
      </c>
      <c r="Q5382" s="13">
        <f t="shared" si="644"/>
        <v>2056</v>
      </c>
    </row>
    <row r="5383" spans="1:17" x14ac:dyDescent="0.25">
      <c r="A5383" t="s">
        <v>9914</v>
      </c>
      <c r="B5383" t="s">
        <v>9915</v>
      </c>
      <c r="C5383">
        <v>42704.611724537041</v>
      </c>
      <c r="D5383">
        <v>10</v>
      </c>
      <c r="E5383" t="s">
        <v>13863</v>
      </c>
      <c r="F5383" t="s">
        <v>10275</v>
      </c>
      <c r="G5383" t="s">
        <v>10276</v>
      </c>
      <c r="H5383" t="s">
        <v>651</v>
      </c>
      <c r="I5383">
        <v>92</v>
      </c>
      <c r="J5383">
        <v>40</v>
      </c>
      <c r="K5383" t="s">
        <v>9918</v>
      </c>
      <c r="M5383" s="15">
        <f t="shared" si="640"/>
        <v>55.199999999999996</v>
      </c>
      <c r="N5383" s="13">
        <f t="shared" si="641"/>
        <v>10</v>
      </c>
      <c r="O5383" s="13">
        <f t="shared" si="642"/>
        <v>11</v>
      </c>
      <c r="P5383" s="13">
        <f t="shared" si="643"/>
        <v>2016</v>
      </c>
      <c r="Q5383" s="13">
        <f t="shared" si="644"/>
        <v>552</v>
      </c>
    </row>
    <row r="5384" spans="1:17" x14ac:dyDescent="0.25">
      <c r="A5384" t="s">
        <v>7055</v>
      </c>
      <c r="B5384" t="s">
        <v>7056</v>
      </c>
      <c r="C5384">
        <v>42668.557685185187</v>
      </c>
      <c r="D5384">
        <v>6</v>
      </c>
      <c r="E5384" t="s">
        <v>13863</v>
      </c>
      <c r="F5384" t="s">
        <v>10277</v>
      </c>
      <c r="G5384" t="s">
        <v>10278</v>
      </c>
      <c r="H5384" t="s">
        <v>401</v>
      </c>
      <c r="I5384">
        <v>2600</v>
      </c>
      <c r="J5384">
        <v>0</v>
      </c>
      <c r="K5384" t="s">
        <v>7059</v>
      </c>
      <c r="M5384" s="15">
        <f t="shared" si="640"/>
        <v>2600</v>
      </c>
      <c r="N5384" s="13">
        <f t="shared" si="641"/>
        <v>10</v>
      </c>
      <c r="O5384" s="13">
        <f t="shared" si="642"/>
        <v>10</v>
      </c>
      <c r="P5384" s="13">
        <f t="shared" si="643"/>
        <v>2016</v>
      </c>
      <c r="Q5384" s="13">
        <f t="shared" si="644"/>
        <v>15600</v>
      </c>
    </row>
    <row r="5385" spans="1:17" x14ac:dyDescent="0.25">
      <c r="A5385" t="s">
        <v>6229</v>
      </c>
      <c r="B5385" t="s">
        <v>6230</v>
      </c>
      <c r="C5385">
        <v>42669.672743055555</v>
      </c>
      <c r="D5385">
        <v>50</v>
      </c>
      <c r="E5385" t="s">
        <v>13863</v>
      </c>
      <c r="F5385" t="s">
        <v>10279</v>
      </c>
      <c r="G5385" t="s">
        <v>10280</v>
      </c>
      <c r="H5385" t="s">
        <v>6</v>
      </c>
      <c r="I5385">
        <v>4.58</v>
      </c>
      <c r="J5385">
        <v>0</v>
      </c>
      <c r="K5385" t="s">
        <v>6233</v>
      </c>
      <c r="M5385" s="15">
        <f t="shared" si="640"/>
        <v>4.58</v>
      </c>
      <c r="N5385" s="13">
        <f t="shared" si="641"/>
        <v>10</v>
      </c>
      <c r="O5385" s="13">
        <f t="shared" si="642"/>
        <v>10</v>
      </c>
      <c r="P5385" s="13">
        <f t="shared" si="643"/>
        <v>2016</v>
      </c>
      <c r="Q5385" s="13">
        <f t="shared" si="644"/>
        <v>229</v>
      </c>
    </row>
    <row r="5386" spans="1:17" x14ac:dyDescent="0.25">
      <c r="A5386" t="s">
        <v>837</v>
      </c>
      <c r="B5386" t="s">
        <v>838</v>
      </c>
      <c r="C5386">
        <v>42669.672743055555</v>
      </c>
      <c r="D5386">
        <v>50</v>
      </c>
      <c r="E5386" t="s">
        <v>13863</v>
      </c>
      <c r="F5386" t="s">
        <v>10279</v>
      </c>
      <c r="G5386" t="s">
        <v>10280</v>
      </c>
      <c r="H5386" t="s">
        <v>6</v>
      </c>
      <c r="I5386">
        <v>6.18</v>
      </c>
      <c r="J5386">
        <v>0</v>
      </c>
      <c r="K5386" t="s">
        <v>839</v>
      </c>
      <c r="M5386" s="15">
        <f t="shared" si="640"/>
        <v>6.18</v>
      </c>
      <c r="N5386" s="13">
        <f t="shared" si="641"/>
        <v>10</v>
      </c>
      <c r="O5386" s="13">
        <f t="shared" si="642"/>
        <v>10</v>
      </c>
      <c r="P5386" s="13">
        <f t="shared" si="643"/>
        <v>2016</v>
      </c>
      <c r="Q5386" s="13">
        <f t="shared" si="644"/>
        <v>309</v>
      </c>
    </row>
    <row r="5387" spans="1:17" x14ac:dyDescent="0.25">
      <c r="A5387" t="s">
        <v>7277</v>
      </c>
      <c r="B5387" t="s">
        <v>7278</v>
      </c>
      <c r="C5387">
        <v>42682.452233796299</v>
      </c>
      <c r="D5387">
        <v>200</v>
      </c>
      <c r="E5387" t="s">
        <v>13863</v>
      </c>
      <c r="F5387" t="s">
        <v>10281</v>
      </c>
      <c r="G5387" t="s">
        <v>10282</v>
      </c>
      <c r="H5387" t="s">
        <v>65</v>
      </c>
      <c r="I5387">
        <v>0.25600000000000001</v>
      </c>
      <c r="J5387">
        <v>0</v>
      </c>
      <c r="K5387" t="s">
        <v>66</v>
      </c>
      <c r="M5387" s="15">
        <f t="shared" si="640"/>
        <v>0.25600000000000001</v>
      </c>
      <c r="N5387" s="13">
        <f t="shared" si="641"/>
        <v>10</v>
      </c>
      <c r="O5387" s="13">
        <f t="shared" si="642"/>
        <v>11</v>
      </c>
      <c r="P5387" s="13">
        <f t="shared" si="643"/>
        <v>2016</v>
      </c>
      <c r="Q5387" s="13">
        <f t="shared" si="644"/>
        <v>51.2</v>
      </c>
    </row>
    <row r="5388" spans="1:17" x14ac:dyDescent="0.25">
      <c r="A5388" t="s">
        <v>211</v>
      </c>
      <c r="B5388" t="s">
        <v>212</v>
      </c>
      <c r="C5388">
        <v>42682.452233796299</v>
      </c>
      <c r="D5388">
        <v>100</v>
      </c>
      <c r="E5388" t="s">
        <v>13863</v>
      </c>
      <c r="F5388" t="s">
        <v>10281</v>
      </c>
      <c r="G5388" t="s">
        <v>10282</v>
      </c>
      <c r="H5388" t="s">
        <v>65</v>
      </c>
      <c r="I5388">
        <v>4.54</v>
      </c>
      <c r="J5388">
        <v>0</v>
      </c>
      <c r="K5388" t="s">
        <v>215</v>
      </c>
      <c r="M5388" s="15">
        <f t="shared" si="640"/>
        <v>4.54</v>
      </c>
      <c r="N5388" s="13">
        <f t="shared" si="641"/>
        <v>10</v>
      </c>
      <c r="O5388" s="13">
        <f t="shared" si="642"/>
        <v>11</v>
      </c>
      <c r="P5388" s="13">
        <f t="shared" si="643"/>
        <v>2016</v>
      </c>
      <c r="Q5388" s="13">
        <f t="shared" si="644"/>
        <v>454</v>
      </c>
    </row>
    <row r="5389" spans="1:17" x14ac:dyDescent="0.25">
      <c r="A5389" t="s">
        <v>745</v>
      </c>
      <c r="B5389" t="s">
        <v>746</v>
      </c>
      <c r="C5389">
        <v>42682.452233796299</v>
      </c>
      <c r="D5389">
        <v>500</v>
      </c>
      <c r="E5389" t="s">
        <v>13863</v>
      </c>
      <c r="F5389" t="s">
        <v>10281</v>
      </c>
      <c r="G5389" t="s">
        <v>10282</v>
      </c>
      <c r="H5389" t="s">
        <v>65</v>
      </c>
      <c r="I5389">
        <v>0.3725</v>
      </c>
      <c r="J5389">
        <v>0</v>
      </c>
      <c r="K5389" t="s">
        <v>750</v>
      </c>
      <c r="M5389" s="15">
        <f t="shared" si="640"/>
        <v>0.3725</v>
      </c>
      <c r="N5389" s="13">
        <f t="shared" si="641"/>
        <v>10</v>
      </c>
      <c r="O5389" s="13">
        <f t="shared" si="642"/>
        <v>11</v>
      </c>
      <c r="P5389" s="13">
        <f t="shared" si="643"/>
        <v>2016</v>
      </c>
      <c r="Q5389" s="13">
        <f t="shared" si="644"/>
        <v>186.25</v>
      </c>
    </row>
    <row r="5390" spans="1:17" x14ac:dyDescent="0.25">
      <c r="A5390" t="s">
        <v>757</v>
      </c>
      <c r="B5390" t="s">
        <v>758</v>
      </c>
      <c r="C5390">
        <v>42682.452233796299</v>
      </c>
      <c r="D5390">
        <v>200</v>
      </c>
      <c r="E5390" t="s">
        <v>13863</v>
      </c>
      <c r="F5390" t="s">
        <v>10281</v>
      </c>
      <c r="G5390" t="s">
        <v>10282</v>
      </c>
      <c r="H5390" t="s">
        <v>65</v>
      </c>
      <c r="I5390">
        <v>0.161</v>
      </c>
      <c r="J5390">
        <v>0</v>
      </c>
      <c r="K5390" t="s">
        <v>387</v>
      </c>
      <c r="M5390" s="15">
        <f t="shared" si="640"/>
        <v>0.161</v>
      </c>
      <c r="N5390" s="13">
        <f t="shared" si="641"/>
        <v>10</v>
      </c>
      <c r="O5390" s="13">
        <f t="shared" si="642"/>
        <v>11</v>
      </c>
      <c r="P5390" s="13">
        <f t="shared" si="643"/>
        <v>2016</v>
      </c>
      <c r="Q5390" s="13">
        <f t="shared" si="644"/>
        <v>32.200000000000003</v>
      </c>
    </row>
    <row r="5391" spans="1:17" x14ac:dyDescent="0.25">
      <c r="A5391" t="s">
        <v>10283</v>
      </c>
      <c r="B5391" t="s">
        <v>10284</v>
      </c>
      <c r="C5391">
        <v>42670.486967592595</v>
      </c>
      <c r="D5391">
        <v>20</v>
      </c>
      <c r="E5391" t="s">
        <v>13863</v>
      </c>
      <c r="F5391" t="s">
        <v>10285</v>
      </c>
      <c r="G5391" t="s">
        <v>10286</v>
      </c>
      <c r="H5391" t="s">
        <v>102</v>
      </c>
      <c r="I5391">
        <v>9.31</v>
      </c>
      <c r="J5391">
        <v>0</v>
      </c>
      <c r="K5391" t="s">
        <v>102</v>
      </c>
      <c r="M5391" s="15">
        <f t="shared" si="640"/>
        <v>9.31</v>
      </c>
      <c r="N5391" s="13">
        <f t="shared" si="641"/>
        <v>10</v>
      </c>
      <c r="O5391" s="13">
        <f t="shared" si="642"/>
        <v>10</v>
      </c>
      <c r="P5391" s="13">
        <f t="shared" si="643"/>
        <v>2016</v>
      </c>
      <c r="Q5391" s="13">
        <f t="shared" si="644"/>
        <v>186.20000000000002</v>
      </c>
    </row>
    <row r="5392" spans="1:17" x14ac:dyDescent="0.25">
      <c r="A5392" t="s">
        <v>2208</v>
      </c>
      <c r="B5392" t="s">
        <v>2209</v>
      </c>
      <c r="C5392">
        <v>42682.487569444442</v>
      </c>
      <c r="D5392">
        <v>10</v>
      </c>
      <c r="E5392" t="s">
        <v>13863</v>
      </c>
      <c r="F5392" t="s">
        <v>10287</v>
      </c>
      <c r="G5392" t="s">
        <v>10288</v>
      </c>
      <c r="H5392" t="s">
        <v>65</v>
      </c>
      <c r="I5392">
        <v>41.58</v>
      </c>
      <c r="J5392">
        <v>50</v>
      </c>
      <c r="K5392" t="s">
        <v>2210</v>
      </c>
      <c r="M5392" s="15">
        <f t="shared" si="640"/>
        <v>20.79</v>
      </c>
      <c r="N5392" s="13">
        <f t="shared" si="641"/>
        <v>10</v>
      </c>
      <c r="O5392" s="13">
        <f t="shared" si="642"/>
        <v>11</v>
      </c>
      <c r="P5392" s="13">
        <f t="shared" si="643"/>
        <v>2016</v>
      </c>
      <c r="Q5392" s="13">
        <f t="shared" si="644"/>
        <v>207.89999999999998</v>
      </c>
    </row>
    <row r="5393" spans="1:17" x14ac:dyDescent="0.25">
      <c r="A5393" t="s">
        <v>1283</v>
      </c>
      <c r="B5393" t="s">
        <v>1284</v>
      </c>
      <c r="C5393">
        <v>42685.308645833335</v>
      </c>
      <c r="D5393">
        <v>150</v>
      </c>
      <c r="E5393" t="s">
        <v>13863</v>
      </c>
      <c r="F5393" t="s">
        <v>10289</v>
      </c>
      <c r="G5393" t="s">
        <v>10290</v>
      </c>
      <c r="H5393" t="s">
        <v>10291</v>
      </c>
      <c r="I5393">
        <v>3.4165000000000001</v>
      </c>
      <c r="J5393">
        <v>0</v>
      </c>
      <c r="K5393" t="s">
        <v>1286</v>
      </c>
      <c r="M5393" s="15">
        <f t="shared" si="640"/>
        <v>3.4165000000000001</v>
      </c>
      <c r="N5393" s="13">
        <f t="shared" si="641"/>
        <v>10</v>
      </c>
      <c r="O5393" s="13">
        <f t="shared" si="642"/>
        <v>11</v>
      </c>
      <c r="P5393" s="13">
        <f t="shared" si="643"/>
        <v>2016</v>
      </c>
      <c r="Q5393" s="13">
        <f t="shared" si="644"/>
        <v>512.47500000000002</v>
      </c>
    </row>
    <row r="5394" spans="1:17" x14ac:dyDescent="0.25">
      <c r="A5394" t="s">
        <v>1360</v>
      </c>
      <c r="B5394" t="s">
        <v>1361</v>
      </c>
      <c r="C5394">
        <v>42681.352418981478</v>
      </c>
      <c r="D5394">
        <v>24</v>
      </c>
      <c r="E5394" t="s">
        <v>113</v>
      </c>
      <c r="F5394" t="s">
        <v>10292</v>
      </c>
      <c r="G5394" t="s">
        <v>10293</v>
      </c>
      <c r="H5394" t="s">
        <v>326</v>
      </c>
      <c r="I5394">
        <v>2.17</v>
      </c>
      <c r="J5394">
        <v>0</v>
      </c>
      <c r="K5394" t="s">
        <v>1364</v>
      </c>
      <c r="M5394" s="15">
        <f t="shared" si="640"/>
        <v>2.17</v>
      </c>
      <c r="N5394" s="13">
        <f t="shared" si="641"/>
        <v>10</v>
      </c>
      <c r="O5394" s="13">
        <f t="shared" si="642"/>
        <v>11</v>
      </c>
      <c r="P5394" s="13">
        <f t="shared" si="643"/>
        <v>2016</v>
      </c>
      <c r="Q5394" s="13">
        <f t="shared" si="644"/>
        <v>52.08</v>
      </c>
    </row>
    <row r="5395" spans="1:17" x14ac:dyDescent="0.25">
      <c r="A5395" t="s">
        <v>2095</v>
      </c>
      <c r="B5395" t="s">
        <v>2096</v>
      </c>
      <c r="C5395">
        <v>42681.352418981478</v>
      </c>
      <c r="D5395">
        <v>24</v>
      </c>
      <c r="E5395" t="s">
        <v>113</v>
      </c>
      <c r="F5395" t="s">
        <v>10292</v>
      </c>
      <c r="G5395" t="s">
        <v>10293</v>
      </c>
      <c r="H5395" t="s">
        <v>326</v>
      </c>
      <c r="I5395">
        <v>2.5499999999999998</v>
      </c>
      <c r="J5395">
        <v>0</v>
      </c>
      <c r="K5395" t="s">
        <v>2097</v>
      </c>
      <c r="M5395" s="15">
        <f t="shared" si="640"/>
        <v>2.5499999999999998</v>
      </c>
      <c r="N5395" s="13">
        <f t="shared" si="641"/>
        <v>10</v>
      </c>
      <c r="O5395" s="13">
        <f t="shared" si="642"/>
        <v>11</v>
      </c>
      <c r="P5395" s="13">
        <f t="shared" si="643"/>
        <v>2016</v>
      </c>
      <c r="Q5395" s="13">
        <f t="shared" si="644"/>
        <v>61.199999999999996</v>
      </c>
    </row>
    <row r="5396" spans="1:17" x14ac:dyDescent="0.25">
      <c r="A5396" t="s">
        <v>1367</v>
      </c>
      <c r="B5396" t="s">
        <v>1368</v>
      </c>
      <c r="C5396">
        <v>42681.352418981478</v>
      </c>
      <c r="D5396">
        <v>120</v>
      </c>
      <c r="E5396" t="s">
        <v>113</v>
      </c>
      <c r="F5396" t="s">
        <v>10292</v>
      </c>
      <c r="G5396" t="s">
        <v>10293</v>
      </c>
      <c r="H5396" t="s">
        <v>326</v>
      </c>
      <c r="I5396">
        <v>2.35</v>
      </c>
      <c r="J5396">
        <v>0</v>
      </c>
      <c r="K5396" t="s">
        <v>1369</v>
      </c>
      <c r="M5396" s="15">
        <f t="shared" si="640"/>
        <v>2.35</v>
      </c>
      <c r="N5396" s="13">
        <f t="shared" si="641"/>
        <v>10</v>
      </c>
      <c r="O5396" s="13">
        <f t="shared" si="642"/>
        <v>11</v>
      </c>
      <c r="P5396" s="13">
        <f t="shared" si="643"/>
        <v>2016</v>
      </c>
      <c r="Q5396" s="13">
        <f t="shared" si="644"/>
        <v>282</v>
      </c>
    </row>
    <row r="5397" spans="1:17" x14ac:dyDescent="0.25">
      <c r="A5397" t="s">
        <v>527</v>
      </c>
      <c r="B5397" t="s">
        <v>528</v>
      </c>
      <c r="C5397">
        <v>42681.352418981478</v>
      </c>
      <c r="D5397">
        <v>6</v>
      </c>
      <c r="E5397" t="s">
        <v>113</v>
      </c>
      <c r="F5397" t="s">
        <v>10292</v>
      </c>
      <c r="G5397" t="s">
        <v>10293</v>
      </c>
      <c r="H5397" t="s">
        <v>326</v>
      </c>
      <c r="I5397">
        <v>3.25</v>
      </c>
      <c r="J5397">
        <v>0</v>
      </c>
      <c r="K5397" t="s">
        <v>529</v>
      </c>
      <c r="M5397" s="15">
        <f t="shared" si="640"/>
        <v>3.25</v>
      </c>
      <c r="N5397" s="13">
        <f t="shared" si="641"/>
        <v>10</v>
      </c>
      <c r="O5397" s="13">
        <f t="shared" si="642"/>
        <v>11</v>
      </c>
      <c r="P5397" s="13">
        <f t="shared" si="643"/>
        <v>2016</v>
      </c>
      <c r="Q5397" s="13">
        <f t="shared" si="644"/>
        <v>19.5</v>
      </c>
    </row>
    <row r="5398" spans="1:17" x14ac:dyDescent="0.25">
      <c r="A5398" t="s">
        <v>2098</v>
      </c>
      <c r="B5398" t="s">
        <v>2099</v>
      </c>
      <c r="C5398">
        <v>42681.352418981478</v>
      </c>
      <c r="D5398">
        <v>48</v>
      </c>
      <c r="E5398" t="s">
        <v>113</v>
      </c>
      <c r="F5398" t="s">
        <v>10292</v>
      </c>
      <c r="G5398" t="s">
        <v>10293</v>
      </c>
      <c r="H5398" t="s">
        <v>326</v>
      </c>
      <c r="I5398">
        <v>4.25</v>
      </c>
      <c r="J5398">
        <v>0</v>
      </c>
      <c r="K5398" t="s">
        <v>2100</v>
      </c>
      <c r="M5398" s="15">
        <f t="shared" si="640"/>
        <v>4.25</v>
      </c>
      <c r="N5398" s="13">
        <f t="shared" si="641"/>
        <v>10</v>
      </c>
      <c r="O5398" s="13">
        <f t="shared" si="642"/>
        <v>11</v>
      </c>
      <c r="P5398" s="13">
        <f t="shared" si="643"/>
        <v>2016</v>
      </c>
      <c r="Q5398" s="13">
        <f t="shared" si="644"/>
        <v>204</v>
      </c>
    </row>
    <row r="5399" spans="1:17" x14ac:dyDescent="0.25">
      <c r="A5399" t="s">
        <v>524</v>
      </c>
      <c r="B5399" t="s">
        <v>525</v>
      </c>
      <c r="C5399">
        <v>42681.352418981478</v>
      </c>
      <c r="D5399">
        <v>6</v>
      </c>
      <c r="E5399" t="s">
        <v>113</v>
      </c>
      <c r="F5399" t="s">
        <v>10292</v>
      </c>
      <c r="G5399" t="s">
        <v>10293</v>
      </c>
      <c r="H5399" t="s">
        <v>326</v>
      </c>
      <c r="I5399">
        <v>5.25</v>
      </c>
      <c r="J5399">
        <v>0</v>
      </c>
      <c r="K5399" t="s">
        <v>526</v>
      </c>
      <c r="M5399" s="15">
        <f t="shared" si="640"/>
        <v>5.25</v>
      </c>
      <c r="N5399" s="13">
        <f t="shared" si="641"/>
        <v>10</v>
      </c>
      <c r="O5399" s="13">
        <f t="shared" si="642"/>
        <v>11</v>
      </c>
      <c r="P5399" s="13">
        <f t="shared" si="643"/>
        <v>2016</v>
      </c>
      <c r="Q5399" s="13">
        <f t="shared" si="644"/>
        <v>31.5</v>
      </c>
    </row>
    <row r="5400" spans="1:17" x14ac:dyDescent="0.25">
      <c r="A5400" t="s">
        <v>1338</v>
      </c>
      <c r="B5400" t="s">
        <v>1339</v>
      </c>
      <c r="C5400">
        <v>42681.352418981478</v>
      </c>
      <c r="D5400">
        <v>12</v>
      </c>
      <c r="E5400" t="s">
        <v>113</v>
      </c>
      <c r="F5400" t="s">
        <v>10292</v>
      </c>
      <c r="G5400" t="s">
        <v>10293</v>
      </c>
      <c r="H5400" t="s">
        <v>326</v>
      </c>
      <c r="I5400">
        <v>9.75</v>
      </c>
      <c r="J5400">
        <v>0</v>
      </c>
      <c r="K5400" t="s">
        <v>1342</v>
      </c>
      <c r="M5400" s="15">
        <f t="shared" si="640"/>
        <v>9.75</v>
      </c>
      <c r="N5400" s="13">
        <f t="shared" si="641"/>
        <v>10</v>
      </c>
      <c r="O5400" s="13">
        <f t="shared" si="642"/>
        <v>11</v>
      </c>
      <c r="P5400" s="13">
        <f t="shared" si="643"/>
        <v>2016</v>
      </c>
      <c r="Q5400" s="13">
        <f t="shared" si="644"/>
        <v>117</v>
      </c>
    </row>
    <row r="5401" spans="1:17" x14ac:dyDescent="0.25">
      <c r="A5401" t="s">
        <v>1997</v>
      </c>
      <c r="B5401" t="s">
        <v>1998</v>
      </c>
      <c r="C5401">
        <v>42681.718715277777</v>
      </c>
      <c r="D5401">
        <v>5</v>
      </c>
      <c r="E5401" t="s">
        <v>13863</v>
      </c>
      <c r="F5401" t="s">
        <v>10011</v>
      </c>
      <c r="G5401" t="s">
        <v>10294</v>
      </c>
      <c r="H5401" t="s">
        <v>133</v>
      </c>
      <c r="I5401">
        <v>112.1</v>
      </c>
      <c r="J5401">
        <v>33.5</v>
      </c>
      <c r="K5401" t="s">
        <v>2001</v>
      </c>
      <c r="M5401" s="15">
        <f t="shared" ref="M5401:M5440" si="645">+I5401*(1-J5401/100)</f>
        <v>74.546499999999995</v>
      </c>
      <c r="N5401" s="13">
        <f t="shared" ref="N5401:N5440" si="646">+LEN(A5401)</f>
        <v>10</v>
      </c>
      <c r="O5401" s="13">
        <f t="shared" ref="O5401:O5440" si="647">+MONTH(C5401)</f>
        <v>11</v>
      </c>
      <c r="P5401" s="13">
        <f t="shared" ref="P5401:P5440" si="648">+YEAR(C5401)</f>
        <v>2016</v>
      </c>
      <c r="Q5401" s="13">
        <f t="shared" ref="Q5401:Q5440" si="649">+M5401*D5401</f>
        <v>372.73249999999996</v>
      </c>
    </row>
    <row r="5402" spans="1:17" x14ac:dyDescent="0.25">
      <c r="A5402" t="s">
        <v>5221</v>
      </c>
      <c r="B5402" t="s">
        <v>5222</v>
      </c>
      <c r="C5402">
        <v>42681.340844907405</v>
      </c>
      <c r="D5402">
        <v>4</v>
      </c>
      <c r="E5402" t="s">
        <v>13863</v>
      </c>
      <c r="F5402" t="s">
        <v>10011</v>
      </c>
      <c r="G5402" t="s">
        <v>10013</v>
      </c>
      <c r="H5402" t="s">
        <v>133</v>
      </c>
      <c r="I5402">
        <v>230.45</v>
      </c>
      <c r="J5402">
        <v>33.5</v>
      </c>
      <c r="K5402" t="s">
        <v>5223</v>
      </c>
      <c r="M5402" s="15">
        <f t="shared" si="645"/>
        <v>153.24924999999999</v>
      </c>
      <c r="N5402" s="13">
        <f t="shared" si="646"/>
        <v>10</v>
      </c>
      <c r="O5402" s="13">
        <f t="shared" si="647"/>
        <v>11</v>
      </c>
      <c r="P5402" s="13">
        <f t="shared" si="648"/>
        <v>2016</v>
      </c>
      <c r="Q5402" s="13">
        <f t="shared" si="649"/>
        <v>612.99699999999996</v>
      </c>
    </row>
    <row r="5403" spans="1:17" x14ac:dyDescent="0.25">
      <c r="A5403" t="s">
        <v>129</v>
      </c>
      <c r="B5403" t="s">
        <v>130</v>
      </c>
      <c r="C5403">
        <v>42670.478321759256</v>
      </c>
      <c r="D5403">
        <v>13</v>
      </c>
      <c r="E5403" t="s">
        <v>13863</v>
      </c>
      <c r="F5403" t="s">
        <v>10011</v>
      </c>
      <c r="G5403" t="s">
        <v>10012</v>
      </c>
      <c r="H5403" t="s">
        <v>133</v>
      </c>
      <c r="I5403">
        <v>375.24</v>
      </c>
      <c r="J5403">
        <v>33.5</v>
      </c>
      <c r="K5403" t="s">
        <v>134</v>
      </c>
      <c r="M5403" s="15">
        <f t="shared" si="645"/>
        <v>249.53460000000001</v>
      </c>
      <c r="N5403" s="13">
        <f t="shared" si="646"/>
        <v>10</v>
      </c>
      <c r="O5403" s="13">
        <f t="shared" si="647"/>
        <v>10</v>
      </c>
      <c r="P5403" s="13">
        <f t="shared" si="648"/>
        <v>2016</v>
      </c>
      <c r="Q5403" s="13">
        <f t="shared" si="649"/>
        <v>3243.9498000000003</v>
      </c>
    </row>
    <row r="5404" spans="1:17" x14ac:dyDescent="0.25">
      <c r="A5404" t="s">
        <v>135</v>
      </c>
      <c r="B5404" t="s">
        <v>136</v>
      </c>
      <c r="C5404">
        <v>42670.478321759256</v>
      </c>
      <c r="D5404">
        <v>7</v>
      </c>
      <c r="E5404" t="s">
        <v>13863</v>
      </c>
      <c r="F5404" t="s">
        <v>10011</v>
      </c>
      <c r="G5404" t="s">
        <v>10012</v>
      </c>
      <c r="H5404" t="s">
        <v>133</v>
      </c>
      <c r="I5404">
        <v>335.83</v>
      </c>
      <c r="J5404">
        <v>33.5</v>
      </c>
      <c r="K5404" t="s">
        <v>137</v>
      </c>
      <c r="M5404" s="15">
        <f t="shared" si="645"/>
        <v>223.32695000000001</v>
      </c>
      <c r="N5404" s="13">
        <f t="shared" si="646"/>
        <v>10</v>
      </c>
      <c r="O5404" s="13">
        <f t="shared" si="647"/>
        <v>10</v>
      </c>
      <c r="P5404" s="13">
        <f t="shared" si="648"/>
        <v>2016</v>
      </c>
      <c r="Q5404" s="13">
        <f t="shared" si="649"/>
        <v>1563.28865</v>
      </c>
    </row>
    <row r="5405" spans="1:17" x14ac:dyDescent="0.25">
      <c r="A5405" t="s">
        <v>141</v>
      </c>
      <c r="B5405" t="s">
        <v>142</v>
      </c>
      <c r="C5405">
        <v>42670.478321759256</v>
      </c>
      <c r="D5405">
        <v>3</v>
      </c>
      <c r="E5405" t="s">
        <v>13863</v>
      </c>
      <c r="F5405" t="s">
        <v>10011</v>
      </c>
      <c r="G5405" t="s">
        <v>10012</v>
      </c>
      <c r="H5405" t="s">
        <v>133</v>
      </c>
      <c r="I5405">
        <v>1230</v>
      </c>
      <c r="J5405">
        <v>55</v>
      </c>
      <c r="K5405" t="s">
        <v>143</v>
      </c>
      <c r="M5405" s="15">
        <f t="shared" si="645"/>
        <v>553.5</v>
      </c>
      <c r="N5405" s="13">
        <f t="shared" si="646"/>
        <v>10</v>
      </c>
      <c r="O5405" s="13">
        <f t="shared" si="647"/>
        <v>10</v>
      </c>
      <c r="P5405" s="13">
        <f t="shared" si="648"/>
        <v>2016</v>
      </c>
      <c r="Q5405" s="13">
        <f t="shared" si="649"/>
        <v>1660.5</v>
      </c>
    </row>
    <row r="5406" spans="1:17" x14ac:dyDescent="0.25">
      <c r="A5406" t="s">
        <v>144</v>
      </c>
      <c r="B5406" t="s">
        <v>145</v>
      </c>
      <c r="C5406">
        <v>42670.478321759256</v>
      </c>
      <c r="D5406">
        <v>4</v>
      </c>
      <c r="E5406" t="s">
        <v>13863</v>
      </c>
      <c r="F5406" t="s">
        <v>10011</v>
      </c>
      <c r="G5406" t="s">
        <v>10012</v>
      </c>
      <c r="H5406" t="s">
        <v>133</v>
      </c>
      <c r="I5406">
        <v>60.9</v>
      </c>
      <c r="J5406">
        <v>55</v>
      </c>
      <c r="K5406" t="s">
        <v>146</v>
      </c>
      <c r="M5406" s="15">
        <f t="shared" si="645"/>
        <v>27.404999999999998</v>
      </c>
      <c r="N5406" s="13">
        <f t="shared" si="646"/>
        <v>10</v>
      </c>
      <c r="O5406" s="13">
        <f t="shared" si="647"/>
        <v>10</v>
      </c>
      <c r="P5406" s="13">
        <f t="shared" si="648"/>
        <v>2016</v>
      </c>
      <c r="Q5406" s="13">
        <f t="shared" si="649"/>
        <v>109.61999999999999</v>
      </c>
    </row>
    <row r="5407" spans="1:17" x14ac:dyDescent="0.25">
      <c r="A5407" t="s">
        <v>795</v>
      </c>
      <c r="B5407" t="s">
        <v>796</v>
      </c>
      <c r="C5407">
        <v>42681.718715277777</v>
      </c>
      <c r="D5407">
        <v>1</v>
      </c>
      <c r="E5407" t="s">
        <v>13863</v>
      </c>
      <c r="F5407" t="s">
        <v>10011</v>
      </c>
      <c r="G5407" t="s">
        <v>10294</v>
      </c>
      <c r="H5407" t="s">
        <v>133</v>
      </c>
      <c r="I5407">
        <v>2423</v>
      </c>
      <c r="J5407">
        <v>0</v>
      </c>
      <c r="K5407" t="s">
        <v>799</v>
      </c>
      <c r="M5407" s="15">
        <f t="shared" si="645"/>
        <v>2423</v>
      </c>
      <c r="N5407" s="13">
        <f t="shared" si="646"/>
        <v>10</v>
      </c>
      <c r="O5407" s="13">
        <f t="shared" si="647"/>
        <v>11</v>
      </c>
      <c r="P5407" s="13">
        <f t="shared" si="648"/>
        <v>2016</v>
      </c>
      <c r="Q5407" s="13">
        <f t="shared" si="649"/>
        <v>2423</v>
      </c>
    </row>
    <row r="5408" spans="1:17" x14ac:dyDescent="0.25">
      <c r="A5408" t="s">
        <v>303</v>
      </c>
      <c r="B5408" t="s">
        <v>304</v>
      </c>
      <c r="C5408">
        <v>42669.469814814816</v>
      </c>
      <c r="D5408">
        <v>30</v>
      </c>
      <c r="E5408" t="s">
        <v>13863</v>
      </c>
      <c r="F5408" t="s">
        <v>10295</v>
      </c>
      <c r="G5408" t="s">
        <v>10296</v>
      </c>
      <c r="H5408" t="s">
        <v>301</v>
      </c>
      <c r="I5408">
        <v>0.85</v>
      </c>
      <c r="J5408">
        <v>0</v>
      </c>
      <c r="K5408" t="s">
        <v>305</v>
      </c>
      <c r="M5408" s="15">
        <f t="shared" si="645"/>
        <v>0.85</v>
      </c>
      <c r="N5408" s="13">
        <f t="shared" si="646"/>
        <v>10</v>
      </c>
      <c r="O5408" s="13">
        <f t="shared" si="647"/>
        <v>10</v>
      </c>
      <c r="P5408" s="13">
        <f t="shared" si="648"/>
        <v>2016</v>
      </c>
      <c r="Q5408" s="13">
        <f t="shared" si="649"/>
        <v>25.5</v>
      </c>
    </row>
    <row r="5409" spans="1:17" x14ac:dyDescent="0.25">
      <c r="A5409" t="s">
        <v>10297</v>
      </c>
      <c r="B5409" t="s">
        <v>10298</v>
      </c>
      <c r="C5409">
        <v>42669.469814814816</v>
      </c>
      <c r="D5409">
        <v>2076</v>
      </c>
      <c r="E5409" t="s">
        <v>13863</v>
      </c>
      <c r="F5409" t="s">
        <v>10295</v>
      </c>
      <c r="G5409" t="s">
        <v>10296</v>
      </c>
      <c r="H5409" t="s">
        <v>301</v>
      </c>
      <c r="I5409">
        <v>7.2900000000000006E-2</v>
      </c>
      <c r="J5409">
        <v>0</v>
      </c>
      <c r="K5409" t="s">
        <v>301</v>
      </c>
      <c r="M5409" s="15">
        <f t="shared" si="645"/>
        <v>7.2900000000000006E-2</v>
      </c>
      <c r="N5409" s="13">
        <f t="shared" si="646"/>
        <v>10</v>
      </c>
      <c r="O5409" s="13">
        <f t="shared" si="647"/>
        <v>10</v>
      </c>
      <c r="P5409" s="13">
        <f t="shared" si="648"/>
        <v>2016</v>
      </c>
      <c r="Q5409" s="13">
        <f t="shared" si="649"/>
        <v>151.34040000000002</v>
      </c>
    </row>
    <row r="5410" spans="1:17" x14ac:dyDescent="0.25">
      <c r="A5410" t="s">
        <v>2185</v>
      </c>
      <c r="B5410" t="s">
        <v>2186</v>
      </c>
      <c r="C5410">
        <v>42669.469814814816</v>
      </c>
      <c r="D5410">
        <v>30</v>
      </c>
      <c r="E5410" t="s">
        <v>13863</v>
      </c>
      <c r="F5410" t="s">
        <v>10295</v>
      </c>
      <c r="G5410" t="s">
        <v>10296</v>
      </c>
      <c r="H5410" t="s">
        <v>301</v>
      </c>
      <c r="I5410">
        <v>2.6080000000000001</v>
      </c>
      <c r="J5410">
        <v>0</v>
      </c>
      <c r="K5410" t="s">
        <v>2187</v>
      </c>
      <c r="M5410" s="15">
        <f t="shared" si="645"/>
        <v>2.6080000000000001</v>
      </c>
      <c r="N5410" s="13">
        <f t="shared" si="646"/>
        <v>10</v>
      </c>
      <c r="O5410" s="13">
        <f t="shared" si="647"/>
        <v>10</v>
      </c>
      <c r="P5410" s="13">
        <f t="shared" si="648"/>
        <v>2016</v>
      </c>
      <c r="Q5410" s="13">
        <f t="shared" si="649"/>
        <v>78.240000000000009</v>
      </c>
    </row>
    <row r="5411" spans="1:17" x14ac:dyDescent="0.25">
      <c r="A5411" t="s">
        <v>2188</v>
      </c>
      <c r="B5411" t="s">
        <v>2189</v>
      </c>
      <c r="C5411">
        <v>42669.469814814816</v>
      </c>
      <c r="D5411">
        <v>30</v>
      </c>
      <c r="E5411" t="s">
        <v>13863</v>
      </c>
      <c r="F5411" t="s">
        <v>10295</v>
      </c>
      <c r="G5411" t="s">
        <v>10296</v>
      </c>
      <c r="H5411" t="s">
        <v>301</v>
      </c>
      <c r="I5411">
        <v>1.1000000000000001</v>
      </c>
      <c r="J5411">
        <v>0</v>
      </c>
      <c r="K5411" t="s">
        <v>2190</v>
      </c>
      <c r="M5411" s="15">
        <f t="shared" si="645"/>
        <v>1.1000000000000001</v>
      </c>
      <c r="N5411" s="13">
        <f t="shared" si="646"/>
        <v>10</v>
      </c>
      <c r="O5411" s="13">
        <f t="shared" si="647"/>
        <v>10</v>
      </c>
      <c r="P5411" s="13">
        <f t="shared" si="648"/>
        <v>2016</v>
      </c>
      <c r="Q5411" s="13">
        <f t="shared" si="649"/>
        <v>33</v>
      </c>
    </row>
    <row r="5412" spans="1:17" x14ac:dyDescent="0.25">
      <c r="A5412" t="s">
        <v>1326</v>
      </c>
      <c r="B5412" t="s">
        <v>1327</v>
      </c>
      <c r="C5412">
        <v>42669.469814814816</v>
      </c>
      <c r="D5412">
        <v>100</v>
      </c>
      <c r="E5412" t="s">
        <v>13863</v>
      </c>
      <c r="F5412" t="s">
        <v>10295</v>
      </c>
      <c r="G5412" t="s">
        <v>10296</v>
      </c>
      <c r="H5412" t="s">
        <v>301</v>
      </c>
      <c r="I5412">
        <v>2.3915000000000002</v>
      </c>
      <c r="J5412">
        <v>0</v>
      </c>
      <c r="K5412" t="s">
        <v>1330</v>
      </c>
      <c r="M5412" s="15">
        <f t="shared" si="645"/>
        <v>2.3915000000000002</v>
      </c>
      <c r="N5412" s="13">
        <f t="shared" si="646"/>
        <v>10</v>
      </c>
      <c r="O5412" s="13">
        <f t="shared" si="647"/>
        <v>10</v>
      </c>
      <c r="P5412" s="13">
        <f t="shared" si="648"/>
        <v>2016</v>
      </c>
      <c r="Q5412" s="13">
        <f t="shared" si="649"/>
        <v>239.15</v>
      </c>
    </row>
    <row r="5413" spans="1:17" x14ac:dyDescent="0.25">
      <c r="A5413" t="s">
        <v>4329</v>
      </c>
      <c r="B5413" t="s">
        <v>4330</v>
      </c>
      <c r="C5413">
        <v>42669.469814814816</v>
      </c>
      <c r="D5413">
        <v>5</v>
      </c>
      <c r="E5413" t="s">
        <v>99</v>
      </c>
      <c r="F5413" t="s">
        <v>10295</v>
      </c>
      <c r="G5413" t="s">
        <v>10296</v>
      </c>
      <c r="H5413" t="s">
        <v>301</v>
      </c>
      <c r="I5413">
        <v>6.1219999999999999</v>
      </c>
      <c r="J5413">
        <v>50</v>
      </c>
      <c r="K5413" t="s">
        <v>301</v>
      </c>
      <c r="M5413" s="15">
        <f t="shared" si="645"/>
        <v>3.0609999999999999</v>
      </c>
      <c r="N5413" s="13">
        <f t="shared" si="646"/>
        <v>10</v>
      </c>
      <c r="O5413" s="13">
        <f t="shared" si="647"/>
        <v>10</v>
      </c>
      <c r="P5413" s="13">
        <f t="shared" si="648"/>
        <v>2016</v>
      </c>
      <c r="Q5413" s="13">
        <f t="shared" si="649"/>
        <v>15.305</v>
      </c>
    </row>
    <row r="5414" spans="1:17" x14ac:dyDescent="0.25">
      <c r="A5414" t="s">
        <v>4329</v>
      </c>
      <c r="B5414" t="s">
        <v>4330</v>
      </c>
      <c r="C5414">
        <v>42766.353043981479</v>
      </c>
      <c r="D5414">
        <v>10</v>
      </c>
      <c r="E5414" t="s">
        <v>99</v>
      </c>
      <c r="F5414" t="s">
        <v>10295</v>
      </c>
      <c r="G5414" t="s">
        <v>10299</v>
      </c>
      <c r="H5414" t="s">
        <v>301</v>
      </c>
      <c r="I5414">
        <v>6.1219999999999999</v>
      </c>
      <c r="J5414">
        <v>50</v>
      </c>
      <c r="K5414" t="s">
        <v>301</v>
      </c>
      <c r="M5414" s="15">
        <f t="shared" si="645"/>
        <v>3.0609999999999999</v>
      </c>
      <c r="N5414" s="13">
        <f t="shared" si="646"/>
        <v>10</v>
      </c>
      <c r="O5414" s="13">
        <f t="shared" si="647"/>
        <v>1</v>
      </c>
      <c r="P5414" s="13">
        <f t="shared" si="648"/>
        <v>2017</v>
      </c>
      <c r="Q5414" s="13">
        <f t="shared" si="649"/>
        <v>30.61</v>
      </c>
    </row>
    <row r="5415" spans="1:17" x14ac:dyDescent="0.25">
      <c r="A5415" t="s">
        <v>9568</v>
      </c>
      <c r="B5415" t="s">
        <v>9569</v>
      </c>
      <c r="C5415">
        <v>42669.49</v>
      </c>
      <c r="D5415">
        <v>2</v>
      </c>
      <c r="E5415" t="s">
        <v>13863</v>
      </c>
      <c r="F5415" t="s">
        <v>10300</v>
      </c>
      <c r="G5415" t="s">
        <v>10301</v>
      </c>
      <c r="H5415" t="s">
        <v>226</v>
      </c>
      <c r="I5415">
        <v>0</v>
      </c>
      <c r="J5415">
        <v>0</v>
      </c>
      <c r="K5415" t="s">
        <v>226</v>
      </c>
      <c r="M5415" s="15">
        <f t="shared" si="645"/>
        <v>0</v>
      </c>
      <c r="N5415" s="13">
        <f t="shared" si="646"/>
        <v>10</v>
      </c>
      <c r="O5415" s="13">
        <f t="shared" si="647"/>
        <v>10</v>
      </c>
      <c r="P5415" s="13">
        <f t="shared" si="648"/>
        <v>2016</v>
      </c>
      <c r="Q5415" s="13">
        <f t="shared" si="649"/>
        <v>0</v>
      </c>
    </row>
    <row r="5416" spans="1:17" x14ac:dyDescent="0.25">
      <c r="A5416" t="s">
        <v>413</v>
      </c>
      <c r="B5416" t="s">
        <v>414</v>
      </c>
      <c r="C5416">
        <v>42669.490347222221</v>
      </c>
      <c r="D5416">
        <v>1</v>
      </c>
      <c r="E5416" t="s">
        <v>13863</v>
      </c>
      <c r="F5416" t="s">
        <v>10302</v>
      </c>
      <c r="G5416" t="s">
        <v>10303</v>
      </c>
      <c r="H5416" t="s">
        <v>412</v>
      </c>
      <c r="I5416">
        <v>157.24</v>
      </c>
      <c r="J5416">
        <v>0</v>
      </c>
      <c r="K5416" t="s">
        <v>416</v>
      </c>
      <c r="M5416" s="15">
        <f t="shared" si="645"/>
        <v>157.24</v>
      </c>
      <c r="N5416" s="13">
        <f t="shared" si="646"/>
        <v>10</v>
      </c>
      <c r="O5416" s="13">
        <f t="shared" si="647"/>
        <v>10</v>
      </c>
      <c r="P5416" s="13">
        <f t="shared" si="648"/>
        <v>2016</v>
      </c>
      <c r="Q5416" s="13">
        <f t="shared" si="649"/>
        <v>157.24</v>
      </c>
    </row>
    <row r="5417" spans="1:17" x14ac:dyDescent="0.25">
      <c r="A5417" t="s">
        <v>218</v>
      </c>
      <c r="B5417" t="s">
        <v>219</v>
      </c>
      <c r="C5417">
        <v>42669.490740740737</v>
      </c>
      <c r="D5417">
        <v>1</v>
      </c>
      <c r="E5417" t="s">
        <v>13863</v>
      </c>
      <c r="F5417" t="s">
        <v>10304</v>
      </c>
      <c r="G5417" t="s">
        <v>10305</v>
      </c>
      <c r="H5417" t="s">
        <v>222</v>
      </c>
      <c r="I5417">
        <v>50.57</v>
      </c>
      <c r="J5417">
        <v>0</v>
      </c>
      <c r="K5417" t="s">
        <v>223</v>
      </c>
      <c r="M5417" s="15">
        <f t="shared" si="645"/>
        <v>50.57</v>
      </c>
      <c r="N5417" s="13">
        <f t="shared" si="646"/>
        <v>10</v>
      </c>
      <c r="O5417" s="13">
        <f t="shared" si="647"/>
        <v>10</v>
      </c>
      <c r="P5417" s="13">
        <f t="shared" si="648"/>
        <v>2016</v>
      </c>
      <c r="Q5417" s="13">
        <f t="shared" si="649"/>
        <v>50.57</v>
      </c>
    </row>
    <row r="5418" spans="1:17" x14ac:dyDescent="0.25">
      <c r="A5418" t="s">
        <v>9703</v>
      </c>
      <c r="B5418" t="s">
        <v>9704</v>
      </c>
      <c r="C5418">
        <v>42670.391342592593</v>
      </c>
      <c r="D5418">
        <v>24</v>
      </c>
      <c r="E5418" t="s">
        <v>13863</v>
      </c>
      <c r="F5418" t="s">
        <v>10306</v>
      </c>
      <c r="G5418" t="s">
        <v>10307</v>
      </c>
      <c r="H5418" t="s">
        <v>52</v>
      </c>
      <c r="I5418">
        <v>7.92</v>
      </c>
      <c r="J5418">
        <v>0</v>
      </c>
      <c r="K5418" t="s">
        <v>52</v>
      </c>
      <c r="M5418" s="15">
        <f t="shared" si="645"/>
        <v>7.92</v>
      </c>
      <c r="N5418" s="13">
        <f t="shared" si="646"/>
        <v>10</v>
      </c>
      <c r="O5418" s="13">
        <f t="shared" si="647"/>
        <v>10</v>
      </c>
      <c r="P5418" s="13">
        <f t="shared" si="648"/>
        <v>2016</v>
      </c>
      <c r="Q5418" s="13">
        <f t="shared" si="649"/>
        <v>190.07999999999998</v>
      </c>
    </row>
    <row r="5419" spans="1:17" x14ac:dyDescent="0.25">
      <c r="A5419" t="s">
        <v>8092</v>
      </c>
      <c r="B5419" t="s">
        <v>8093</v>
      </c>
      <c r="C5419">
        <v>42670.391342592593</v>
      </c>
      <c r="D5419">
        <v>432</v>
      </c>
      <c r="E5419" t="s">
        <v>13863</v>
      </c>
      <c r="F5419" t="s">
        <v>10306</v>
      </c>
      <c r="G5419" t="s">
        <v>10307</v>
      </c>
      <c r="H5419" t="s">
        <v>52</v>
      </c>
      <c r="I5419">
        <v>1.8288</v>
      </c>
      <c r="J5419">
        <v>0</v>
      </c>
      <c r="K5419" t="s">
        <v>52</v>
      </c>
      <c r="M5419" s="15">
        <f t="shared" si="645"/>
        <v>1.8288</v>
      </c>
      <c r="N5419" s="13">
        <f t="shared" si="646"/>
        <v>10</v>
      </c>
      <c r="O5419" s="13">
        <f t="shared" si="647"/>
        <v>10</v>
      </c>
      <c r="P5419" s="13">
        <f t="shared" si="648"/>
        <v>2016</v>
      </c>
      <c r="Q5419" s="13">
        <f t="shared" si="649"/>
        <v>790.04160000000002</v>
      </c>
    </row>
    <row r="5420" spans="1:17" x14ac:dyDescent="0.25">
      <c r="A5420" t="s">
        <v>129</v>
      </c>
      <c r="B5420" t="s">
        <v>130</v>
      </c>
      <c r="C5420">
        <v>42681.718715277777</v>
      </c>
      <c r="D5420">
        <v>7</v>
      </c>
      <c r="E5420" t="s">
        <v>13863</v>
      </c>
      <c r="F5420" t="s">
        <v>10011</v>
      </c>
      <c r="G5420" t="s">
        <v>10294</v>
      </c>
      <c r="H5420" t="s">
        <v>133</v>
      </c>
      <c r="I5420">
        <v>375.24</v>
      </c>
      <c r="J5420">
        <v>33.5</v>
      </c>
      <c r="K5420" t="s">
        <v>134</v>
      </c>
      <c r="M5420" s="15">
        <f t="shared" si="645"/>
        <v>249.53460000000001</v>
      </c>
      <c r="N5420" s="13">
        <f t="shared" si="646"/>
        <v>10</v>
      </c>
      <c r="O5420" s="13">
        <f t="shared" si="647"/>
        <v>11</v>
      </c>
      <c r="P5420" s="13">
        <f t="shared" si="648"/>
        <v>2016</v>
      </c>
      <c r="Q5420" s="13">
        <f t="shared" si="649"/>
        <v>1746.7422000000001</v>
      </c>
    </row>
    <row r="5421" spans="1:17" x14ac:dyDescent="0.25">
      <c r="A5421" t="s">
        <v>135</v>
      </c>
      <c r="B5421" t="s">
        <v>136</v>
      </c>
      <c r="C5421">
        <v>42681.340844907405</v>
      </c>
      <c r="D5421">
        <v>3</v>
      </c>
      <c r="E5421" t="s">
        <v>13863</v>
      </c>
      <c r="F5421" t="s">
        <v>10011</v>
      </c>
      <c r="G5421" t="s">
        <v>10013</v>
      </c>
      <c r="H5421" t="s">
        <v>133</v>
      </c>
      <c r="I5421">
        <v>335.83</v>
      </c>
      <c r="J5421">
        <v>33.5</v>
      </c>
      <c r="K5421" t="s">
        <v>137</v>
      </c>
      <c r="M5421" s="15">
        <f t="shared" si="645"/>
        <v>223.32695000000001</v>
      </c>
      <c r="N5421" s="13">
        <f t="shared" si="646"/>
        <v>10</v>
      </c>
      <c r="O5421" s="13">
        <f t="shared" si="647"/>
        <v>11</v>
      </c>
      <c r="P5421" s="13">
        <f t="shared" si="648"/>
        <v>2016</v>
      </c>
      <c r="Q5421" s="13">
        <f t="shared" si="649"/>
        <v>669.98085000000003</v>
      </c>
    </row>
    <row r="5422" spans="1:17" x14ac:dyDescent="0.25">
      <c r="A5422" t="s">
        <v>141</v>
      </c>
      <c r="B5422" t="s">
        <v>142</v>
      </c>
      <c r="C5422">
        <v>42681.718715277777</v>
      </c>
      <c r="D5422">
        <v>2</v>
      </c>
      <c r="E5422" t="s">
        <v>13863</v>
      </c>
      <c r="F5422" t="s">
        <v>10011</v>
      </c>
      <c r="G5422" t="s">
        <v>10294</v>
      </c>
      <c r="H5422" t="s">
        <v>133</v>
      </c>
      <c r="I5422">
        <v>1230</v>
      </c>
      <c r="J5422">
        <v>55</v>
      </c>
      <c r="K5422" t="s">
        <v>143</v>
      </c>
      <c r="M5422" s="15">
        <f t="shared" si="645"/>
        <v>553.5</v>
      </c>
      <c r="N5422" s="13">
        <f t="shared" si="646"/>
        <v>10</v>
      </c>
      <c r="O5422" s="13">
        <f t="shared" si="647"/>
        <v>11</v>
      </c>
      <c r="P5422" s="13">
        <f t="shared" si="648"/>
        <v>2016</v>
      </c>
      <c r="Q5422" s="13">
        <f t="shared" si="649"/>
        <v>1107</v>
      </c>
    </row>
    <row r="5423" spans="1:17" x14ac:dyDescent="0.25">
      <c r="A5423" t="s">
        <v>147</v>
      </c>
      <c r="B5423" t="s">
        <v>148</v>
      </c>
      <c r="C5423">
        <v>42670.480821759258</v>
      </c>
      <c r="D5423">
        <v>3000</v>
      </c>
      <c r="E5423" t="s">
        <v>13863</v>
      </c>
      <c r="F5423" t="s">
        <v>10308</v>
      </c>
      <c r="G5423" t="s">
        <v>10309</v>
      </c>
      <c r="H5423" t="s">
        <v>65</v>
      </c>
      <c r="I5423">
        <v>2.8400000000000002E-2</v>
      </c>
      <c r="J5423">
        <v>0</v>
      </c>
      <c r="K5423" t="s">
        <v>149</v>
      </c>
      <c r="M5423" s="15">
        <f t="shared" si="645"/>
        <v>2.8400000000000002E-2</v>
      </c>
      <c r="N5423" s="13">
        <f t="shared" si="646"/>
        <v>10</v>
      </c>
      <c r="O5423" s="13">
        <f t="shared" si="647"/>
        <v>10</v>
      </c>
      <c r="P5423" s="13">
        <f t="shared" si="648"/>
        <v>2016</v>
      </c>
      <c r="Q5423" s="13">
        <f t="shared" si="649"/>
        <v>85.2</v>
      </c>
    </row>
    <row r="5424" spans="1:17" x14ac:dyDescent="0.25">
      <c r="A5424" t="s">
        <v>3278</v>
      </c>
      <c r="B5424" t="s">
        <v>3279</v>
      </c>
      <c r="C5424">
        <v>42670.481377314813</v>
      </c>
      <c r="D5424">
        <v>20</v>
      </c>
      <c r="E5424" t="s">
        <v>13863</v>
      </c>
      <c r="F5424" t="s">
        <v>10310</v>
      </c>
      <c r="G5424" t="s">
        <v>10311</v>
      </c>
      <c r="H5424" t="s">
        <v>1811</v>
      </c>
      <c r="I5424">
        <v>106.89</v>
      </c>
      <c r="J5424">
        <v>0</v>
      </c>
      <c r="K5424" t="s">
        <v>1811</v>
      </c>
      <c r="M5424" s="15">
        <f t="shared" si="645"/>
        <v>106.89</v>
      </c>
      <c r="N5424" s="13">
        <f t="shared" si="646"/>
        <v>10</v>
      </c>
      <c r="O5424" s="13">
        <f t="shared" si="647"/>
        <v>10</v>
      </c>
      <c r="P5424" s="13">
        <f t="shared" si="648"/>
        <v>2016</v>
      </c>
      <c r="Q5424" s="13">
        <f t="shared" si="649"/>
        <v>2137.8000000000002</v>
      </c>
    </row>
    <row r="5425" spans="1:17" x14ac:dyDescent="0.25">
      <c r="A5425" t="s">
        <v>5221</v>
      </c>
      <c r="B5425" t="s">
        <v>5222</v>
      </c>
      <c r="C5425">
        <v>42681.718715277777</v>
      </c>
      <c r="D5425">
        <v>6</v>
      </c>
      <c r="E5425" t="s">
        <v>13863</v>
      </c>
      <c r="F5425" t="s">
        <v>10011</v>
      </c>
      <c r="G5425" t="s">
        <v>10294</v>
      </c>
      <c r="H5425" t="s">
        <v>133</v>
      </c>
      <c r="I5425">
        <v>230.45</v>
      </c>
      <c r="J5425">
        <v>33.5</v>
      </c>
      <c r="K5425" t="s">
        <v>5223</v>
      </c>
      <c r="M5425" s="15">
        <f t="shared" si="645"/>
        <v>153.24924999999999</v>
      </c>
      <c r="N5425" s="13">
        <f t="shared" si="646"/>
        <v>10</v>
      </c>
      <c r="O5425" s="13">
        <f t="shared" si="647"/>
        <v>11</v>
      </c>
      <c r="P5425" s="13">
        <f t="shared" si="648"/>
        <v>2016</v>
      </c>
      <c r="Q5425" s="13">
        <f t="shared" si="649"/>
        <v>919.49549999999999</v>
      </c>
    </row>
    <row r="5426" spans="1:17" x14ac:dyDescent="0.25">
      <c r="A5426" t="s">
        <v>980</v>
      </c>
      <c r="B5426" t="s">
        <v>981</v>
      </c>
      <c r="C5426">
        <v>42692.528078703705</v>
      </c>
      <c r="D5426">
        <v>200</v>
      </c>
      <c r="E5426" t="s">
        <v>13863</v>
      </c>
      <c r="F5426" t="s">
        <v>10312</v>
      </c>
      <c r="G5426" t="s">
        <v>10313</v>
      </c>
      <c r="H5426" t="s">
        <v>326</v>
      </c>
      <c r="I5426">
        <v>1.05</v>
      </c>
      <c r="J5426">
        <v>0</v>
      </c>
      <c r="K5426" t="s">
        <v>785</v>
      </c>
      <c r="M5426" s="15">
        <f t="shared" si="645"/>
        <v>1.05</v>
      </c>
      <c r="N5426" s="13">
        <f t="shared" si="646"/>
        <v>10</v>
      </c>
      <c r="O5426" s="13">
        <f t="shared" si="647"/>
        <v>11</v>
      </c>
      <c r="P5426" s="13">
        <f t="shared" si="648"/>
        <v>2016</v>
      </c>
      <c r="Q5426" s="13">
        <f t="shared" si="649"/>
        <v>210</v>
      </c>
    </row>
    <row r="5427" spans="1:17" x14ac:dyDescent="0.25">
      <c r="A5427" t="s">
        <v>7884</v>
      </c>
      <c r="B5427" t="s">
        <v>7885</v>
      </c>
      <c r="C5427">
        <v>42669.471724537034</v>
      </c>
      <c r="D5427">
        <v>10</v>
      </c>
      <c r="E5427" t="s">
        <v>13863</v>
      </c>
      <c r="F5427" t="s">
        <v>10182</v>
      </c>
      <c r="G5427" t="s">
        <v>10314</v>
      </c>
      <c r="H5427" t="s">
        <v>124</v>
      </c>
      <c r="I5427">
        <v>4.8</v>
      </c>
      <c r="J5427">
        <v>57</v>
      </c>
      <c r="K5427" t="s">
        <v>7886</v>
      </c>
      <c r="M5427" s="15">
        <f t="shared" si="645"/>
        <v>2.0640000000000001</v>
      </c>
      <c r="N5427" s="13">
        <f t="shared" si="646"/>
        <v>10</v>
      </c>
      <c r="O5427" s="13">
        <f t="shared" si="647"/>
        <v>10</v>
      </c>
      <c r="P5427" s="13">
        <f t="shared" si="648"/>
        <v>2016</v>
      </c>
      <c r="Q5427" s="13">
        <f t="shared" si="649"/>
        <v>20.64</v>
      </c>
    </row>
    <row r="5428" spans="1:17" x14ac:dyDescent="0.25">
      <c r="A5428" t="s">
        <v>7890</v>
      </c>
      <c r="B5428" t="s">
        <v>7891</v>
      </c>
      <c r="C5428">
        <v>42669.471724537034</v>
      </c>
      <c r="D5428">
        <v>10</v>
      </c>
      <c r="E5428" t="s">
        <v>13863</v>
      </c>
      <c r="F5428" t="s">
        <v>10182</v>
      </c>
      <c r="G5428" t="s">
        <v>10314</v>
      </c>
      <c r="H5428" t="s">
        <v>124</v>
      </c>
      <c r="I5428">
        <v>4.8</v>
      </c>
      <c r="J5428">
        <v>57</v>
      </c>
      <c r="K5428" t="s">
        <v>7892</v>
      </c>
      <c r="M5428" s="15">
        <f t="shared" si="645"/>
        <v>2.0640000000000001</v>
      </c>
      <c r="N5428" s="13">
        <f t="shared" si="646"/>
        <v>10</v>
      </c>
      <c r="O5428" s="13">
        <f t="shared" si="647"/>
        <v>10</v>
      </c>
      <c r="P5428" s="13">
        <f t="shared" si="648"/>
        <v>2016</v>
      </c>
      <c r="Q5428" s="13">
        <f t="shared" si="649"/>
        <v>20.64</v>
      </c>
    </row>
    <row r="5429" spans="1:17" x14ac:dyDescent="0.25">
      <c r="A5429" t="s">
        <v>7878</v>
      </c>
      <c r="B5429" t="s">
        <v>7879</v>
      </c>
      <c r="C5429">
        <v>42669.471724537034</v>
      </c>
      <c r="D5429">
        <v>20</v>
      </c>
      <c r="E5429" t="s">
        <v>13863</v>
      </c>
      <c r="F5429" t="s">
        <v>10182</v>
      </c>
      <c r="G5429" t="s">
        <v>10314</v>
      </c>
      <c r="H5429" t="s">
        <v>124</v>
      </c>
      <c r="I5429">
        <v>7</v>
      </c>
      <c r="J5429">
        <v>57</v>
      </c>
      <c r="K5429" t="s">
        <v>7880</v>
      </c>
      <c r="M5429" s="15">
        <f t="shared" si="645"/>
        <v>3.0100000000000002</v>
      </c>
      <c r="N5429" s="13">
        <f t="shared" si="646"/>
        <v>10</v>
      </c>
      <c r="O5429" s="13">
        <f t="shared" si="647"/>
        <v>10</v>
      </c>
      <c r="P5429" s="13">
        <f t="shared" si="648"/>
        <v>2016</v>
      </c>
      <c r="Q5429" s="13">
        <f t="shared" si="649"/>
        <v>60.2</v>
      </c>
    </row>
    <row r="5430" spans="1:17" x14ac:dyDescent="0.25">
      <c r="A5430" t="s">
        <v>7881</v>
      </c>
      <c r="B5430" t="s">
        <v>7882</v>
      </c>
      <c r="C5430">
        <v>42669.471724537034</v>
      </c>
      <c r="D5430">
        <v>20</v>
      </c>
      <c r="E5430" t="s">
        <v>13863</v>
      </c>
      <c r="F5430" t="s">
        <v>10182</v>
      </c>
      <c r="G5430" t="s">
        <v>10314</v>
      </c>
      <c r="H5430" t="s">
        <v>124</v>
      </c>
      <c r="I5430">
        <v>7</v>
      </c>
      <c r="J5430">
        <v>57</v>
      </c>
      <c r="K5430" t="s">
        <v>7883</v>
      </c>
      <c r="M5430" s="15">
        <f t="shared" si="645"/>
        <v>3.0100000000000002</v>
      </c>
      <c r="N5430" s="13">
        <f t="shared" si="646"/>
        <v>10</v>
      </c>
      <c r="O5430" s="13">
        <f t="shared" si="647"/>
        <v>10</v>
      </c>
      <c r="P5430" s="13">
        <f t="shared" si="648"/>
        <v>2016</v>
      </c>
      <c r="Q5430" s="13">
        <f t="shared" si="649"/>
        <v>60.2</v>
      </c>
    </row>
    <row r="5431" spans="1:17" x14ac:dyDescent="0.25">
      <c r="A5431" t="s">
        <v>8754</v>
      </c>
      <c r="B5431" t="s">
        <v>8755</v>
      </c>
      <c r="C5431">
        <v>42669.471724537034</v>
      </c>
      <c r="D5431">
        <v>10</v>
      </c>
      <c r="E5431" t="s">
        <v>13863</v>
      </c>
      <c r="F5431" t="s">
        <v>10182</v>
      </c>
      <c r="G5431" t="s">
        <v>10314</v>
      </c>
      <c r="H5431" t="s">
        <v>124</v>
      </c>
      <c r="I5431">
        <v>14.33</v>
      </c>
      <c r="J5431">
        <v>57</v>
      </c>
      <c r="K5431" t="s">
        <v>8756</v>
      </c>
      <c r="M5431" s="15">
        <f t="shared" si="645"/>
        <v>6.161900000000001</v>
      </c>
      <c r="N5431" s="13">
        <f t="shared" si="646"/>
        <v>10</v>
      </c>
      <c r="O5431" s="13">
        <f t="shared" si="647"/>
        <v>10</v>
      </c>
      <c r="P5431" s="13">
        <f t="shared" si="648"/>
        <v>2016</v>
      </c>
      <c r="Q5431" s="13">
        <f t="shared" si="649"/>
        <v>61.619000000000014</v>
      </c>
    </row>
    <row r="5432" spans="1:17" x14ac:dyDescent="0.25">
      <c r="A5432" t="s">
        <v>7873</v>
      </c>
      <c r="B5432" t="s">
        <v>7874</v>
      </c>
      <c r="C5432">
        <v>42669.471724537034</v>
      </c>
      <c r="D5432">
        <v>50</v>
      </c>
      <c r="E5432" t="s">
        <v>13863</v>
      </c>
      <c r="F5432" t="s">
        <v>10182</v>
      </c>
      <c r="G5432" t="s">
        <v>10314</v>
      </c>
      <c r="H5432" t="s">
        <v>124</v>
      </c>
      <c r="I5432">
        <v>2.42</v>
      </c>
      <c r="J5432">
        <v>57</v>
      </c>
      <c r="K5432" t="s">
        <v>7877</v>
      </c>
      <c r="M5432" s="15">
        <f t="shared" si="645"/>
        <v>1.0406000000000002</v>
      </c>
      <c r="N5432" s="13">
        <f t="shared" si="646"/>
        <v>10</v>
      </c>
      <c r="O5432" s="13">
        <f t="shared" si="647"/>
        <v>10</v>
      </c>
      <c r="P5432" s="13">
        <f t="shared" si="648"/>
        <v>2016</v>
      </c>
      <c r="Q5432" s="13">
        <f t="shared" si="649"/>
        <v>52.030000000000008</v>
      </c>
    </row>
    <row r="5433" spans="1:17" x14ac:dyDescent="0.25">
      <c r="A5433" t="s">
        <v>3969</v>
      </c>
      <c r="B5433" t="s">
        <v>3970</v>
      </c>
      <c r="C5433">
        <v>42669.482407407406</v>
      </c>
      <c r="D5433">
        <v>2</v>
      </c>
      <c r="E5433" t="s">
        <v>13863</v>
      </c>
      <c r="F5433" t="s">
        <v>10315</v>
      </c>
      <c r="G5433" t="s">
        <v>10316</v>
      </c>
      <c r="H5433" t="s">
        <v>27</v>
      </c>
      <c r="I5433">
        <v>22.4025</v>
      </c>
      <c r="J5433">
        <v>0</v>
      </c>
      <c r="K5433" t="s">
        <v>3971</v>
      </c>
      <c r="M5433" s="15">
        <f t="shared" si="645"/>
        <v>22.4025</v>
      </c>
      <c r="N5433" s="13">
        <f t="shared" si="646"/>
        <v>10</v>
      </c>
      <c r="O5433" s="13">
        <f t="shared" si="647"/>
        <v>10</v>
      </c>
      <c r="P5433" s="13">
        <f t="shared" si="648"/>
        <v>2016</v>
      </c>
      <c r="Q5433" s="13">
        <f t="shared" si="649"/>
        <v>44.805</v>
      </c>
    </row>
    <row r="5434" spans="1:17" x14ac:dyDescent="0.25">
      <c r="A5434" t="s">
        <v>2373</v>
      </c>
      <c r="B5434" t="s">
        <v>2374</v>
      </c>
      <c r="C5434">
        <v>42670.483206018522</v>
      </c>
      <c r="D5434">
        <v>9</v>
      </c>
      <c r="E5434" t="s">
        <v>13863</v>
      </c>
      <c r="F5434" t="s">
        <v>10315</v>
      </c>
      <c r="G5434" t="s">
        <v>10317</v>
      </c>
      <c r="H5434" t="s">
        <v>27</v>
      </c>
      <c r="I5434">
        <v>93.1</v>
      </c>
      <c r="J5434">
        <v>0</v>
      </c>
      <c r="K5434" t="s">
        <v>2376</v>
      </c>
      <c r="M5434" s="15">
        <f t="shared" si="645"/>
        <v>93.1</v>
      </c>
      <c r="N5434" s="13">
        <f t="shared" si="646"/>
        <v>10</v>
      </c>
      <c r="O5434" s="13">
        <f t="shared" si="647"/>
        <v>10</v>
      </c>
      <c r="P5434" s="13">
        <f t="shared" si="648"/>
        <v>2016</v>
      </c>
      <c r="Q5434" s="13">
        <f t="shared" si="649"/>
        <v>837.9</v>
      </c>
    </row>
    <row r="5435" spans="1:17" x14ac:dyDescent="0.25">
      <c r="A5435" t="s">
        <v>3343</v>
      </c>
      <c r="B5435" t="s">
        <v>3344</v>
      </c>
      <c r="C5435">
        <v>42669.482407407406</v>
      </c>
      <c r="D5435">
        <v>5</v>
      </c>
      <c r="E5435" t="s">
        <v>13863</v>
      </c>
      <c r="F5435" t="s">
        <v>10315</v>
      </c>
      <c r="G5435" t="s">
        <v>10316</v>
      </c>
      <c r="H5435" t="s">
        <v>27</v>
      </c>
      <c r="I5435">
        <v>30</v>
      </c>
      <c r="J5435">
        <v>0</v>
      </c>
      <c r="K5435" t="s">
        <v>3347</v>
      </c>
      <c r="M5435" s="15">
        <f t="shared" si="645"/>
        <v>30</v>
      </c>
      <c r="N5435" s="13">
        <f t="shared" si="646"/>
        <v>10</v>
      </c>
      <c r="O5435" s="13">
        <f t="shared" si="647"/>
        <v>10</v>
      </c>
      <c r="P5435" s="13">
        <f t="shared" si="648"/>
        <v>2016</v>
      </c>
      <c r="Q5435" s="13">
        <f t="shared" si="649"/>
        <v>150</v>
      </c>
    </row>
    <row r="5436" spans="1:17" x14ac:dyDescent="0.25">
      <c r="A5436" t="s">
        <v>3972</v>
      </c>
      <c r="B5436" t="s">
        <v>3973</v>
      </c>
      <c r="C5436">
        <v>42669.482407407406</v>
      </c>
      <c r="D5436">
        <v>2</v>
      </c>
      <c r="E5436" t="s">
        <v>13863</v>
      </c>
      <c r="F5436" t="s">
        <v>10315</v>
      </c>
      <c r="G5436" t="s">
        <v>10316</v>
      </c>
      <c r="H5436" t="s">
        <v>27</v>
      </c>
      <c r="I5436">
        <v>42.9</v>
      </c>
      <c r="J5436">
        <v>0</v>
      </c>
      <c r="K5436" t="s">
        <v>3974</v>
      </c>
      <c r="M5436" s="15">
        <f t="shared" si="645"/>
        <v>42.9</v>
      </c>
      <c r="N5436" s="13">
        <f t="shared" si="646"/>
        <v>10</v>
      </c>
      <c r="O5436" s="13">
        <f t="shared" si="647"/>
        <v>10</v>
      </c>
      <c r="P5436" s="13">
        <f t="shared" si="648"/>
        <v>2016</v>
      </c>
      <c r="Q5436" s="13">
        <f t="shared" si="649"/>
        <v>85.8</v>
      </c>
    </row>
    <row r="5437" spans="1:17" x14ac:dyDescent="0.25">
      <c r="A5437" t="s">
        <v>7254</v>
      </c>
      <c r="B5437" t="s">
        <v>7255</v>
      </c>
      <c r="C5437">
        <v>42669.482407407406</v>
      </c>
      <c r="D5437">
        <v>2</v>
      </c>
      <c r="E5437" t="s">
        <v>13863</v>
      </c>
      <c r="F5437" t="s">
        <v>10315</v>
      </c>
      <c r="G5437" t="s">
        <v>10316</v>
      </c>
      <c r="H5437" t="s">
        <v>27</v>
      </c>
      <c r="I5437">
        <v>52.8</v>
      </c>
      <c r="J5437">
        <v>0</v>
      </c>
      <c r="K5437" t="s">
        <v>7258</v>
      </c>
      <c r="M5437" s="15">
        <f t="shared" si="645"/>
        <v>52.8</v>
      </c>
      <c r="N5437" s="13">
        <f t="shared" si="646"/>
        <v>10</v>
      </c>
      <c r="O5437" s="13">
        <f t="shared" si="647"/>
        <v>10</v>
      </c>
      <c r="P5437" s="13">
        <f t="shared" si="648"/>
        <v>2016</v>
      </c>
      <c r="Q5437" s="13">
        <f t="shared" si="649"/>
        <v>105.6</v>
      </c>
    </row>
    <row r="5438" spans="1:17" x14ac:dyDescent="0.25">
      <c r="A5438" t="s">
        <v>1283</v>
      </c>
      <c r="B5438" t="s">
        <v>1284</v>
      </c>
      <c r="C5438">
        <v>42669.482407407406</v>
      </c>
      <c r="D5438">
        <v>50</v>
      </c>
      <c r="E5438" t="s">
        <v>13863</v>
      </c>
      <c r="F5438" t="s">
        <v>10315</v>
      </c>
      <c r="G5438" t="s">
        <v>10316</v>
      </c>
      <c r="H5438" t="s">
        <v>27</v>
      </c>
      <c r="I5438">
        <v>3.7288000000000001</v>
      </c>
      <c r="J5438">
        <v>0</v>
      </c>
      <c r="K5438" t="s">
        <v>1286</v>
      </c>
      <c r="M5438" s="15">
        <f t="shared" si="645"/>
        <v>3.7288000000000001</v>
      </c>
      <c r="N5438" s="13">
        <f t="shared" si="646"/>
        <v>10</v>
      </c>
      <c r="O5438" s="13">
        <f t="shared" si="647"/>
        <v>10</v>
      </c>
      <c r="P5438" s="13">
        <f t="shared" si="648"/>
        <v>2016</v>
      </c>
      <c r="Q5438" s="13">
        <f t="shared" si="649"/>
        <v>186.44</v>
      </c>
    </row>
    <row r="5439" spans="1:17" x14ac:dyDescent="0.25">
      <c r="A5439" t="s">
        <v>1280</v>
      </c>
      <c r="B5439" t="s">
        <v>1281</v>
      </c>
      <c r="C5439">
        <v>42671.66605324074</v>
      </c>
      <c r="D5439">
        <v>100</v>
      </c>
      <c r="E5439" t="s">
        <v>13863</v>
      </c>
      <c r="F5439" t="s">
        <v>10315</v>
      </c>
      <c r="G5439" t="s">
        <v>10318</v>
      </c>
      <c r="H5439" t="s">
        <v>27</v>
      </c>
      <c r="I5439">
        <v>4.3266999999999998</v>
      </c>
      <c r="J5439">
        <v>40</v>
      </c>
      <c r="K5439" t="s">
        <v>1282</v>
      </c>
      <c r="M5439" s="15">
        <f t="shared" si="645"/>
        <v>2.5960199999999998</v>
      </c>
      <c r="N5439" s="13">
        <f t="shared" si="646"/>
        <v>10</v>
      </c>
      <c r="O5439" s="13">
        <f t="shared" si="647"/>
        <v>10</v>
      </c>
      <c r="P5439" s="13">
        <f t="shared" si="648"/>
        <v>2016</v>
      </c>
      <c r="Q5439" s="13">
        <f t="shared" si="649"/>
        <v>259.60199999999998</v>
      </c>
    </row>
    <row r="5440" spans="1:17" x14ac:dyDescent="0.25">
      <c r="A5440" t="s">
        <v>1298</v>
      </c>
      <c r="B5440" t="s">
        <v>1299</v>
      </c>
      <c r="C5440">
        <v>42669.482407407406</v>
      </c>
      <c r="D5440">
        <v>100</v>
      </c>
      <c r="E5440" t="s">
        <v>13863</v>
      </c>
      <c r="F5440" t="s">
        <v>10315</v>
      </c>
      <c r="G5440" t="s">
        <v>10316</v>
      </c>
      <c r="H5440" t="s">
        <v>27</v>
      </c>
      <c r="I5440">
        <v>2.0059999999999998</v>
      </c>
      <c r="J5440">
        <v>0</v>
      </c>
      <c r="K5440" t="s">
        <v>1302</v>
      </c>
      <c r="M5440" s="15">
        <f t="shared" si="645"/>
        <v>2.0059999999999998</v>
      </c>
      <c r="N5440" s="13">
        <f t="shared" si="646"/>
        <v>10</v>
      </c>
      <c r="O5440" s="13">
        <f t="shared" si="647"/>
        <v>10</v>
      </c>
      <c r="P5440" s="13">
        <f t="shared" si="648"/>
        <v>2016</v>
      </c>
      <c r="Q5440" s="13">
        <f t="shared" si="649"/>
        <v>200.59999999999997</v>
      </c>
    </row>
    <row r="5441" spans="1:17" x14ac:dyDescent="0.25">
      <c r="A5441" t="s">
        <v>1289</v>
      </c>
      <c r="B5441" t="s">
        <v>1290</v>
      </c>
      <c r="C5441">
        <v>42669.482407407406</v>
      </c>
      <c r="D5441">
        <v>100</v>
      </c>
      <c r="E5441" t="s">
        <v>13863</v>
      </c>
      <c r="F5441" t="s">
        <v>10315</v>
      </c>
      <c r="G5441" t="s">
        <v>10316</v>
      </c>
      <c r="H5441" t="s">
        <v>27</v>
      </c>
      <c r="I5441">
        <v>2.8060999999999998</v>
      </c>
      <c r="J5441">
        <v>40</v>
      </c>
      <c r="K5441" t="s">
        <v>1291</v>
      </c>
      <c r="M5441" s="15">
        <f t="shared" ref="M5441:M5479" si="650">+I5441*(1-J5441/100)</f>
        <v>1.6836599999999999</v>
      </c>
      <c r="N5441" s="13">
        <f t="shared" ref="N5441:N5479" si="651">+LEN(A5441)</f>
        <v>10</v>
      </c>
      <c r="O5441" s="13">
        <f t="shared" ref="O5441:O5479" si="652">+MONTH(C5441)</f>
        <v>10</v>
      </c>
      <c r="P5441" s="13">
        <f t="shared" ref="P5441:P5479" si="653">+YEAR(C5441)</f>
        <v>2016</v>
      </c>
      <c r="Q5441" s="13">
        <f t="shared" ref="Q5441:Q5479" si="654">+M5441*D5441</f>
        <v>168.36599999999999</v>
      </c>
    </row>
    <row r="5442" spans="1:17" x14ac:dyDescent="0.25">
      <c r="A5442" t="s">
        <v>1303</v>
      </c>
      <c r="B5442" t="s">
        <v>1304</v>
      </c>
      <c r="C5442">
        <v>42669.482407407406</v>
      </c>
      <c r="D5442">
        <v>50</v>
      </c>
      <c r="E5442" t="s">
        <v>13863</v>
      </c>
      <c r="F5442" t="s">
        <v>10315</v>
      </c>
      <c r="G5442" t="s">
        <v>10316</v>
      </c>
      <c r="H5442" t="s">
        <v>27</v>
      </c>
      <c r="I5442">
        <v>0.76690000000000003</v>
      </c>
      <c r="J5442">
        <v>40</v>
      </c>
      <c r="K5442" t="s">
        <v>1305</v>
      </c>
      <c r="M5442" s="15">
        <f t="shared" si="650"/>
        <v>0.46013999999999999</v>
      </c>
      <c r="N5442" s="13">
        <f t="shared" si="651"/>
        <v>10</v>
      </c>
      <c r="O5442" s="13">
        <f t="shared" si="652"/>
        <v>10</v>
      </c>
      <c r="P5442" s="13">
        <f t="shared" si="653"/>
        <v>2016</v>
      </c>
      <c r="Q5442" s="13">
        <f t="shared" si="654"/>
        <v>23.006999999999998</v>
      </c>
    </row>
    <row r="5443" spans="1:17" x14ac:dyDescent="0.25">
      <c r="A5443" t="s">
        <v>372</v>
      </c>
      <c r="B5443" t="s">
        <v>373</v>
      </c>
      <c r="C5443">
        <v>42671.66605324074</v>
      </c>
      <c r="D5443">
        <v>5</v>
      </c>
      <c r="E5443" t="s">
        <v>13863</v>
      </c>
      <c r="F5443" t="s">
        <v>10315</v>
      </c>
      <c r="G5443" t="s">
        <v>10318</v>
      </c>
      <c r="H5443" t="s">
        <v>27</v>
      </c>
      <c r="I5443">
        <v>53.86</v>
      </c>
      <c r="J5443">
        <v>0</v>
      </c>
      <c r="K5443" t="s">
        <v>374</v>
      </c>
      <c r="M5443" s="15">
        <f t="shared" si="650"/>
        <v>53.86</v>
      </c>
      <c r="N5443" s="13">
        <f t="shared" si="651"/>
        <v>10</v>
      </c>
      <c r="O5443" s="13">
        <f t="shared" si="652"/>
        <v>10</v>
      </c>
      <c r="P5443" s="13">
        <f t="shared" si="653"/>
        <v>2016</v>
      </c>
      <c r="Q5443" s="13">
        <f t="shared" si="654"/>
        <v>269.3</v>
      </c>
    </row>
    <row r="5444" spans="1:17" x14ac:dyDescent="0.25">
      <c r="A5444" t="s">
        <v>3969</v>
      </c>
      <c r="B5444" t="s">
        <v>3970</v>
      </c>
      <c r="C5444">
        <v>42670.483206018522</v>
      </c>
      <c r="D5444">
        <v>5</v>
      </c>
      <c r="E5444" t="s">
        <v>13863</v>
      </c>
      <c r="F5444" t="s">
        <v>10315</v>
      </c>
      <c r="G5444" t="s">
        <v>10317</v>
      </c>
      <c r="H5444" t="s">
        <v>27</v>
      </c>
      <c r="I5444">
        <v>22.4025</v>
      </c>
      <c r="J5444">
        <v>0</v>
      </c>
      <c r="K5444" t="s">
        <v>3971</v>
      </c>
      <c r="M5444" s="15">
        <f t="shared" si="650"/>
        <v>22.4025</v>
      </c>
      <c r="N5444" s="13">
        <f t="shared" si="651"/>
        <v>10</v>
      </c>
      <c r="O5444" s="13">
        <f t="shared" si="652"/>
        <v>10</v>
      </c>
      <c r="P5444" s="13">
        <f t="shared" si="653"/>
        <v>2016</v>
      </c>
      <c r="Q5444" s="13">
        <f t="shared" si="654"/>
        <v>112.0125</v>
      </c>
    </row>
    <row r="5445" spans="1:17" x14ac:dyDescent="0.25">
      <c r="A5445" t="s">
        <v>3972</v>
      </c>
      <c r="B5445" t="s">
        <v>3973</v>
      </c>
      <c r="C5445">
        <v>42670.483206018522</v>
      </c>
      <c r="D5445">
        <v>3</v>
      </c>
      <c r="E5445" t="s">
        <v>13863</v>
      </c>
      <c r="F5445" t="s">
        <v>10315</v>
      </c>
      <c r="G5445" t="s">
        <v>10317</v>
      </c>
      <c r="H5445" t="s">
        <v>27</v>
      </c>
      <c r="I5445">
        <v>42.9</v>
      </c>
      <c r="J5445">
        <v>0</v>
      </c>
      <c r="K5445" t="s">
        <v>3974</v>
      </c>
      <c r="M5445" s="15">
        <f t="shared" si="650"/>
        <v>42.9</v>
      </c>
      <c r="N5445" s="13">
        <f t="shared" si="651"/>
        <v>10</v>
      </c>
      <c r="O5445" s="13">
        <f t="shared" si="652"/>
        <v>10</v>
      </c>
      <c r="P5445" s="13">
        <f t="shared" si="653"/>
        <v>2016</v>
      </c>
      <c r="Q5445" s="13">
        <f t="shared" si="654"/>
        <v>128.69999999999999</v>
      </c>
    </row>
    <row r="5446" spans="1:17" x14ac:dyDescent="0.25">
      <c r="A5446" t="s">
        <v>1283</v>
      </c>
      <c r="B5446" t="s">
        <v>1284</v>
      </c>
      <c r="C5446">
        <v>42671.66605324074</v>
      </c>
      <c r="D5446">
        <v>150</v>
      </c>
      <c r="E5446" t="s">
        <v>13863</v>
      </c>
      <c r="F5446" t="s">
        <v>10315</v>
      </c>
      <c r="G5446" t="s">
        <v>10318</v>
      </c>
      <c r="H5446" t="s">
        <v>27</v>
      </c>
      <c r="I5446">
        <v>3.7288000000000001</v>
      </c>
      <c r="J5446">
        <v>0</v>
      </c>
      <c r="K5446" t="s">
        <v>1286</v>
      </c>
      <c r="M5446" s="15">
        <f t="shared" si="650"/>
        <v>3.7288000000000001</v>
      </c>
      <c r="N5446" s="13">
        <f t="shared" si="651"/>
        <v>10</v>
      </c>
      <c r="O5446" s="13">
        <f t="shared" si="652"/>
        <v>10</v>
      </c>
      <c r="P5446" s="13">
        <f t="shared" si="653"/>
        <v>2016</v>
      </c>
      <c r="Q5446" s="13">
        <f t="shared" si="654"/>
        <v>559.32000000000005</v>
      </c>
    </row>
    <row r="5447" spans="1:17" x14ac:dyDescent="0.25">
      <c r="A5447" t="s">
        <v>1298</v>
      </c>
      <c r="B5447" t="s">
        <v>1299</v>
      </c>
      <c r="C5447">
        <v>42671.66605324074</v>
      </c>
      <c r="D5447">
        <v>100</v>
      </c>
      <c r="E5447" t="s">
        <v>13863</v>
      </c>
      <c r="F5447" t="s">
        <v>10315</v>
      </c>
      <c r="G5447" t="s">
        <v>10318</v>
      </c>
      <c r="H5447" t="s">
        <v>27</v>
      </c>
      <c r="I5447">
        <v>2.0059999999999998</v>
      </c>
      <c r="J5447">
        <v>0</v>
      </c>
      <c r="K5447" t="s">
        <v>1302</v>
      </c>
      <c r="M5447" s="15">
        <f t="shared" si="650"/>
        <v>2.0059999999999998</v>
      </c>
      <c r="N5447" s="13">
        <f t="shared" si="651"/>
        <v>10</v>
      </c>
      <c r="O5447" s="13">
        <f t="shared" si="652"/>
        <v>10</v>
      </c>
      <c r="P5447" s="13">
        <f t="shared" si="653"/>
        <v>2016</v>
      </c>
      <c r="Q5447" s="13">
        <f t="shared" si="654"/>
        <v>200.59999999999997</v>
      </c>
    </row>
    <row r="5448" spans="1:17" x14ac:dyDescent="0.25">
      <c r="A5448" t="s">
        <v>1303</v>
      </c>
      <c r="B5448" t="s">
        <v>1304</v>
      </c>
      <c r="C5448">
        <v>42671.66605324074</v>
      </c>
      <c r="D5448">
        <v>100</v>
      </c>
      <c r="E5448" t="s">
        <v>13863</v>
      </c>
      <c r="F5448" t="s">
        <v>10315</v>
      </c>
      <c r="G5448" t="s">
        <v>10318</v>
      </c>
      <c r="H5448" t="s">
        <v>27</v>
      </c>
      <c r="I5448">
        <v>0.76690000000000003</v>
      </c>
      <c r="J5448">
        <v>40</v>
      </c>
      <c r="K5448" t="s">
        <v>1305</v>
      </c>
      <c r="M5448" s="15">
        <f t="shared" si="650"/>
        <v>0.46013999999999999</v>
      </c>
      <c r="N5448" s="13">
        <f t="shared" si="651"/>
        <v>10</v>
      </c>
      <c r="O5448" s="13">
        <f t="shared" si="652"/>
        <v>10</v>
      </c>
      <c r="P5448" s="13">
        <f t="shared" si="653"/>
        <v>2016</v>
      </c>
      <c r="Q5448" s="13">
        <f t="shared" si="654"/>
        <v>46.013999999999996</v>
      </c>
    </row>
    <row r="5449" spans="1:17" x14ac:dyDescent="0.25">
      <c r="A5449" t="s">
        <v>4628</v>
      </c>
      <c r="B5449" t="s">
        <v>4629</v>
      </c>
      <c r="C5449">
        <v>42664.460069444445</v>
      </c>
      <c r="D5449">
        <v>1</v>
      </c>
      <c r="E5449" t="s">
        <v>13863</v>
      </c>
      <c r="F5449" t="s">
        <v>10319</v>
      </c>
      <c r="G5449" t="s">
        <v>10320</v>
      </c>
      <c r="H5449" t="s">
        <v>181</v>
      </c>
      <c r="I5449">
        <v>40</v>
      </c>
      <c r="J5449">
        <v>0</v>
      </c>
      <c r="K5449" t="s">
        <v>4632</v>
      </c>
      <c r="M5449" s="15">
        <f t="shared" si="650"/>
        <v>40</v>
      </c>
      <c r="N5449" s="13">
        <f t="shared" si="651"/>
        <v>10</v>
      </c>
      <c r="O5449" s="13">
        <f t="shared" si="652"/>
        <v>10</v>
      </c>
      <c r="P5449" s="13">
        <f t="shared" si="653"/>
        <v>2016</v>
      </c>
      <c r="Q5449" s="13">
        <f t="shared" si="654"/>
        <v>40</v>
      </c>
    </row>
    <row r="5450" spans="1:17" x14ac:dyDescent="0.25">
      <c r="A5450" t="s">
        <v>512</v>
      </c>
      <c r="B5450" t="s">
        <v>513</v>
      </c>
      <c r="C5450">
        <v>42661.638067129628</v>
      </c>
      <c r="D5450">
        <v>24</v>
      </c>
      <c r="E5450" t="s">
        <v>113</v>
      </c>
      <c r="F5450" t="s">
        <v>10321</v>
      </c>
      <c r="G5450" t="s">
        <v>10322</v>
      </c>
      <c r="H5450" t="s">
        <v>326</v>
      </c>
      <c r="I5450">
        <v>48.85</v>
      </c>
      <c r="J5450">
        <v>0</v>
      </c>
      <c r="K5450" t="s">
        <v>516</v>
      </c>
      <c r="M5450" s="15">
        <f t="shared" si="650"/>
        <v>48.85</v>
      </c>
      <c r="N5450" s="13">
        <f t="shared" si="651"/>
        <v>10</v>
      </c>
      <c r="O5450" s="13">
        <f t="shared" si="652"/>
        <v>10</v>
      </c>
      <c r="P5450" s="13">
        <f t="shared" si="653"/>
        <v>2016</v>
      </c>
      <c r="Q5450" s="13">
        <f t="shared" si="654"/>
        <v>1172.4000000000001</v>
      </c>
    </row>
    <row r="5451" spans="1:17" x14ac:dyDescent="0.25">
      <c r="A5451" t="s">
        <v>10323</v>
      </c>
      <c r="B5451" t="s">
        <v>10324</v>
      </c>
      <c r="C5451">
        <v>42663.459548611114</v>
      </c>
      <c r="D5451">
        <v>2</v>
      </c>
      <c r="E5451" t="s">
        <v>13863</v>
      </c>
      <c r="F5451" t="s">
        <v>10325</v>
      </c>
      <c r="G5451" t="s">
        <v>10326</v>
      </c>
      <c r="H5451" t="s">
        <v>12</v>
      </c>
      <c r="I5451">
        <v>289.35000000000002</v>
      </c>
      <c r="J5451">
        <v>0</v>
      </c>
      <c r="K5451" t="s">
        <v>10327</v>
      </c>
      <c r="M5451" s="15">
        <f t="shared" si="650"/>
        <v>289.35000000000002</v>
      </c>
      <c r="N5451" s="13">
        <f t="shared" si="651"/>
        <v>10</v>
      </c>
      <c r="O5451" s="13">
        <f t="shared" si="652"/>
        <v>10</v>
      </c>
      <c r="P5451" s="13">
        <f t="shared" si="653"/>
        <v>2016</v>
      </c>
      <c r="Q5451" s="13">
        <f t="shared" si="654"/>
        <v>578.70000000000005</v>
      </c>
    </row>
    <row r="5452" spans="1:17" x14ac:dyDescent="0.25">
      <c r="A5452" t="s">
        <v>2343</v>
      </c>
      <c r="B5452" t="s">
        <v>2344</v>
      </c>
      <c r="C5452">
        <v>42663.462233796294</v>
      </c>
      <c r="D5452">
        <v>15</v>
      </c>
      <c r="E5452" t="s">
        <v>13863</v>
      </c>
      <c r="F5452" t="s">
        <v>10328</v>
      </c>
      <c r="G5452" t="s">
        <v>10329</v>
      </c>
      <c r="H5452" t="s">
        <v>27</v>
      </c>
      <c r="I5452">
        <v>104.9224</v>
      </c>
      <c r="J5452">
        <v>0</v>
      </c>
      <c r="K5452" t="s">
        <v>2347</v>
      </c>
      <c r="M5452" s="15">
        <f t="shared" si="650"/>
        <v>104.9224</v>
      </c>
      <c r="N5452" s="13">
        <f t="shared" si="651"/>
        <v>10</v>
      </c>
      <c r="O5452" s="13">
        <f t="shared" si="652"/>
        <v>10</v>
      </c>
      <c r="P5452" s="13">
        <f t="shared" si="653"/>
        <v>2016</v>
      </c>
      <c r="Q5452" s="13">
        <f t="shared" si="654"/>
        <v>1573.836</v>
      </c>
    </row>
    <row r="5453" spans="1:17" x14ac:dyDescent="0.25">
      <c r="A5453" t="s">
        <v>6497</v>
      </c>
      <c r="B5453" t="s">
        <v>6498</v>
      </c>
      <c r="C5453">
        <v>42667.494398148148</v>
      </c>
      <c r="D5453">
        <v>15</v>
      </c>
      <c r="E5453" t="s">
        <v>13863</v>
      </c>
      <c r="F5453" t="s">
        <v>10328</v>
      </c>
      <c r="G5453" t="s">
        <v>10330</v>
      </c>
      <c r="H5453" t="s">
        <v>27</v>
      </c>
      <c r="I5453">
        <v>104.9224</v>
      </c>
      <c r="J5453">
        <v>0</v>
      </c>
      <c r="K5453" t="s">
        <v>1279</v>
      </c>
      <c r="M5453" s="15">
        <f t="shared" si="650"/>
        <v>104.9224</v>
      </c>
      <c r="N5453" s="13">
        <f t="shared" si="651"/>
        <v>10</v>
      </c>
      <c r="O5453" s="13">
        <f t="shared" si="652"/>
        <v>10</v>
      </c>
      <c r="P5453" s="13">
        <f t="shared" si="653"/>
        <v>2016</v>
      </c>
      <c r="Q5453" s="13">
        <f t="shared" si="654"/>
        <v>1573.836</v>
      </c>
    </row>
    <row r="5454" spans="1:17" x14ac:dyDescent="0.25">
      <c r="A5454" t="s">
        <v>9057</v>
      </c>
      <c r="B5454" t="s">
        <v>9058</v>
      </c>
      <c r="C5454">
        <v>42663.463483796295</v>
      </c>
      <c r="D5454">
        <v>1</v>
      </c>
      <c r="E5454" t="s">
        <v>13863</v>
      </c>
      <c r="F5454" t="s">
        <v>10331</v>
      </c>
      <c r="G5454" t="s">
        <v>10332</v>
      </c>
      <c r="H5454" t="s">
        <v>651</v>
      </c>
      <c r="I5454">
        <v>206</v>
      </c>
      <c r="J5454">
        <v>40</v>
      </c>
      <c r="K5454" t="s">
        <v>9061</v>
      </c>
      <c r="M5454" s="15">
        <f t="shared" si="650"/>
        <v>123.6</v>
      </c>
      <c r="N5454" s="13">
        <f t="shared" si="651"/>
        <v>10</v>
      </c>
      <c r="O5454" s="13">
        <f t="shared" si="652"/>
        <v>10</v>
      </c>
      <c r="P5454" s="13">
        <f t="shared" si="653"/>
        <v>2016</v>
      </c>
      <c r="Q5454" s="13">
        <f t="shared" si="654"/>
        <v>123.6</v>
      </c>
    </row>
    <row r="5455" spans="1:17" x14ac:dyDescent="0.25">
      <c r="A5455" t="s">
        <v>7796</v>
      </c>
      <c r="B5455" t="s">
        <v>7797</v>
      </c>
      <c r="C5455">
        <v>42663.463483796295</v>
      </c>
      <c r="D5455">
        <v>1</v>
      </c>
      <c r="E5455" t="s">
        <v>13863</v>
      </c>
      <c r="F5455" t="s">
        <v>10331</v>
      </c>
      <c r="G5455" t="s">
        <v>10332</v>
      </c>
      <c r="H5455" t="s">
        <v>651</v>
      </c>
      <c r="I5455">
        <v>258</v>
      </c>
      <c r="J5455">
        <v>40</v>
      </c>
      <c r="K5455" t="s">
        <v>7798</v>
      </c>
      <c r="M5455" s="15">
        <f t="shared" si="650"/>
        <v>154.79999999999998</v>
      </c>
      <c r="N5455" s="13">
        <f t="shared" si="651"/>
        <v>10</v>
      </c>
      <c r="O5455" s="13">
        <f t="shared" si="652"/>
        <v>10</v>
      </c>
      <c r="P5455" s="13">
        <f t="shared" si="653"/>
        <v>2016</v>
      </c>
      <c r="Q5455" s="13">
        <f t="shared" si="654"/>
        <v>154.79999999999998</v>
      </c>
    </row>
    <row r="5456" spans="1:17" x14ac:dyDescent="0.25">
      <c r="A5456" t="s">
        <v>9062</v>
      </c>
      <c r="B5456" t="s">
        <v>9063</v>
      </c>
      <c r="C5456">
        <v>42663.463483796295</v>
      </c>
      <c r="D5456">
        <v>1</v>
      </c>
      <c r="E5456" t="s">
        <v>13863</v>
      </c>
      <c r="F5456" t="s">
        <v>10331</v>
      </c>
      <c r="G5456" t="s">
        <v>10332</v>
      </c>
      <c r="H5456" t="s">
        <v>651</v>
      </c>
      <c r="I5456">
        <v>306</v>
      </c>
      <c r="J5456">
        <v>40</v>
      </c>
      <c r="K5456" t="s">
        <v>9064</v>
      </c>
      <c r="M5456" s="15">
        <f t="shared" si="650"/>
        <v>183.6</v>
      </c>
      <c r="N5456" s="13">
        <f t="shared" si="651"/>
        <v>10</v>
      </c>
      <c r="O5456" s="13">
        <f t="shared" si="652"/>
        <v>10</v>
      </c>
      <c r="P5456" s="13">
        <f t="shared" si="653"/>
        <v>2016</v>
      </c>
      <c r="Q5456" s="13">
        <f t="shared" si="654"/>
        <v>183.6</v>
      </c>
    </row>
    <row r="5457" spans="1:17" x14ac:dyDescent="0.25">
      <c r="A5457" t="s">
        <v>10333</v>
      </c>
      <c r="B5457" t="s">
        <v>10334</v>
      </c>
      <c r="C5457">
        <v>42664.469444444447</v>
      </c>
      <c r="D5457">
        <v>6</v>
      </c>
      <c r="E5457" t="s">
        <v>113</v>
      </c>
      <c r="F5457" t="s">
        <v>10335</v>
      </c>
      <c r="G5457" t="s">
        <v>10336</v>
      </c>
      <c r="H5457" t="s">
        <v>326</v>
      </c>
      <c r="I5457">
        <v>12.9</v>
      </c>
      <c r="J5457">
        <v>0</v>
      </c>
      <c r="K5457" t="s">
        <v>10337</v>
      </c>
      <c r="M5457" s="15">
        <f t="shared" si="650"/>
        <v>12.9</v>
      </c>
      <c r="N5457" s="13">
        <f t="shared" si="651"/>
        <v>10</v>
      </c>
      <c r="O5457" s="13">
        <f t="shared" si="652"/>
        <v>10</v>
      </c>
      <c r="P5457" s="13">
        <f t="shared" si="653"/>
        <v>2016</v>
      </c>
      <c r="Q5457" s="13">
        <f t="shared" si="654"/>
        <v>77.400000000000006</v>
      </c>
    </row>
    <row r="5458" spans="1:17" x14ac:dyDescent="0.25">
      <c r="A5458" t="s">
        <v>4628</v>
      </c>
      <c r="B5458" t="s">
        <v>4629</v>
      </c>
      <c r="C5458">
        <v>42669.456805555557</v>
      </c>
      <c r="D5458">
        <v>23</v>
      </c>
      <c r="E5458" t="s">
        <v>13863</v>
      </c>
      <c r="F5458" t="s">
        <v>10319</v>
      </c>
      <c r="G5458" t="s">
        <v>10338</v>
      </c>
      <c r="H5458" t="s">
        <v>181</v>
      </c>
      <c r="I5458">
        <v>40</v>
      </c>
      <c r="J5458">
        <v>0</v>
      </c>
      <c r="K5458" t="s">
        <v>4632</v>
      </c>
      <c r="M5458" s="15">
        <f t="shared" si="650"/>
        <v>40</v>
      </c>
      <c r="N5458" s="13">
        <f t="shared" si="651"/>
        <v>10</v>
      </c>
      <c r="O5458" s="13">
        <f t="shared" si="652"/>
        <v>10</v>
      </c>
      <c r="P5458" s="13">
        <f t="shared" si="653"/>
        <v>2016</v>
      </c>
      <c r="Q5458" s="13">
        <f t="shared" si="654"/>
        <v>920</v>
      </c>
    </row>
    <row r="5459" spans="1:17" x14ac:dyDescent="0.25">
      <c r="A5459" t="s">
        <v>7789</v>
      </c>
      <c r="B5459" t="s">
        <v>7790</v>
      </c>
      <c r="C5459">
        <v>42669.455740740741</v>
      </c>
      <c r="D5459">
        <v>30</v>
      </c>
      <c r="E5459" t="s">
        <v>113</v>
      </c>
      <c r="F5459" t="s">
        <v>10339</v>
      </c>
      <c r="G5459" t="s">
        <v>10340</v>
      </c>
      <c r="H5459" t="s">
        <v>167</v>
      </c>
      <c r="I5459">
        <v>0.7</v>
      </c>
      <c r="J5459">
        <v>0</v>
      </c>
      <c r="K5459" t="s">
        <v>167</v>
      </c>
      <c r="M5459" s="15">
        <f t="shared" si="650"/>
        <v>0.7</v>
      </c>
      <c r="N5459" s="13">
        <f t="shared" si="651"/>
        <v>10</v>
      </c>
      <c r="O5459" s="13">
        <f t="shared" si="652"/>
        <v>10</v>
      </c>
      <c r="P5459" s="13">
        <f t="shared" si="653"/>
        <v>2016</v>
      </c>
      <c r="Q5459" s="13">
        <f t="shared" si="654"/>
        <v>21</v>
      </c>
    </row>
    <row r="5460" spans="1:17" x14ac:dyDescent="0.25">
      <c r="A5460" t="s">
        <v>147</v>
      </c>
      <c r="B5460" t="s">
        <v>148</v>
      </c>
      <c r="C5460">
        <v>42681.341967592591</v>
      </c>
      <c r="D5460">
        <v>3000</v>
      </c>
      <c r="E5460" t="s">
        <v>13863</v>
      </c>
      <c r="F5460" t="s">
        <v>10341</v>
      </c>
      <c r="G5460" t="s">
        <v>10342</v>
      </c>
      <c r="H5460" t="s">
        <v>65</v>
      </c>
      <c r="I5460">
        <v>2.8400000000000002E-2</v>
      </c>
      <c r="J5460">
        <v>0</v>
      </c>
      <c r="K5460" t="s">
        <v>149</v>
      </c>
      <c r="M5460" s="15">
        <f t="shared" si="650"/>
        <v>2.8400000000000002E-2</v>
      </c>
      <c r="N5460" s="13">
        <f t="shared" si="651"/>
        <v>10</v>
      </c>
      <c r="O5460" s="13">
        <f t="shared" si="652"/>
        <v>11</v>
      </c>
      <c r="P5460" s="13">
        <f t="shared" si="653"/>
        <v>2016</v>
      </c>
      <c r="Q5460" s="13">
        <f t="shared" si="654"/>
        <v>85.2</v>
      </c>
    </row>
    <row r="5461" spans="1:17" x14ac:dyDescent="0.25">
      <c r="A5461" t="s">
        <v>150</v>
      </c>
      <c r="B5461" t="s">
        <v>151</v>
      </c>
      <c r="C5461">
        <v>42668.561203703706</v>
      </c>
      <c r="D5461">
        <v>1500</v>
      </c>
      <c r="E5461" t="s">
        <v>13863</v>
      </c>
      <c r="F5461" t="s">
        <v>10341</v>
      </c>
      <c r="G5461" t="s">
        <v>10343</v>
      </c>
      <c r="H5461" t="s">
        <v>65</v>
      </c>
      <c r="I5461">
        <v>9.0899999999999995E-2</v>
      </c>
      <c r="J5461">
        <v>0</v>
      </c>
      <c r="K5461" t="s">
        <v>152</v>
      </c>
      <c r="M5461" s="15">
        <f t="shared" si="650"/>
        <v>9.0899999999999995E-2</v>
      </c>
      <c r="N5461" s="13">
        <f t="shared" si="651"/>
        <v>10</v>
      </c>
      <c r="O5461" s="13">
        <f t="shared" si="652"/>
        <v>10</v>
      </c>
      <c r="P5461" s="13">
        <f t="shared" si="653"/>
        <v>2016</v>
      </c>
      <c r="Q5461" s="13">
        <f t="shared" si="654"/>
        <v>136.35</v>
      </c>
    </row>
    <row r="5462" spans="1:17" x14ac:dyDescent="0.25">
      <c r="A5462" t="s">
        <v>6314</v>
      </c>
      <c r="B5462" t="s">
        <v>6315</v>
      </c>
      <c r="C5462">
        <v>42667.583020833335</v>
      </c>
      <c r="D5462">
        <v>6</v>
      </c>
      <c r="E5462" t="s">
        <v>13863</v>
      </c>
      <c r="F5462" t="s">
        <v>10341</v>
      </c>
      <c r="G5462" t="s">
        <v>10344</v>
      </c>
      <c r="H5462" t="s">
        <v>65</v>
      </c>
      <c r="I5462">
        <v>24.55</v>
      </c>
      <c r="J5462">
        <v>0</v>
      </c>
      <c r="K5462" t="s">
        <v>6318</v>
      </c>
      <c r="M5462" s="15">
        <f t="shared" si="650"/>
        <v>24.55</v>
      </c>
      <c r="N5462" s="13">
        <f t="shared" si="651"/>
        <v>10</v>
      </c>
      <c r="O5462" s="13">
        <f t="shared" si="652"/>
        <v>10</v>
      </c>
      <c r="P5462" s="13">
        <f t="shared" si="653"/>
        <v>2016</v>
      </c>
      <c r="Q5462" s="13">
        <f t="shared" si="654"/>
        <v>147.30000000000001</v>
      </c>
    </row>
    <row r="5463" spans="1:17" x14ac:dyDescent="0.25">
      <c r="A5463" t="s">
        <v>10345</v>
      </c>
      <c r="B5463" t="s">
        <v>10346</v>
      </c>
      <c r="C5463">
        <v>42681.341967592591</v>
      </c>
      <c r="D5463">
        <v>10</v>
      </c>
      <c r="E5463" t="s">
        <v>13863</v>
      </c>
      <c r="F5463" t="s">
        <v>10341</v>
      </c>
      <c r="G5463" t="s">
        <v>10342</v>
      </c>
      <c r="H5463" t="s">
        <v>65</v>
      </c>
      <c r="I5463">
        <v>24.69</v>
      </c>
      <c r="J5463">
        <v>0</v>
      </c>
      <c r="K5463" t="s">
        <v>10347</v>
      </c>
      <c r="M5463" s="15">
        <f t="shared" si="650"/>
        <v>24.69</v>
      </c>
      <c r="N5463" s="13">
        <f t="shared" si="651"/>
        <v>10</v>
      </c>
      <c r="O5463" s="13">
        <f t="shared" si="652"/>
        <v>11</v>
      </c>
      <c r="P5463" s="13">
        <f t="shared" si="653"/>
        <v>2016</v>
      </c>
      <c r="Q5463" s="13">
        <f t="shared" si="654"/>
        <v>246.9</v>
      </c>
    </row>
    <row r="5464" spans="1:17" x14ac:dyDescent="0.25">
      <c r="A5464" t="s">
        <v>3195</v>
      </c>
      <c r="B5464" t="s">
        <v>3196</v>
      </c>
      <c r="C5464">
        <v>42695.699976851851</v>
      </c>
      <c r="D5464">
        <v>15</v>
      </c>
      <c r="E5464" t="s">
        <v>13863</v>
      </c>
      <c r="F5464" t="s">
        <v>10348</v>
      </c>
      <c r="G5464" t="s">
        <v>10349</v>
      </c>
      <c r="H5464" t="s">
        <v>160</v>
      </c>
      <c r="I5464">
        <v>0</v>
      </c>
      <c r="J5464">
        <v>0</v>
      </c>
      <c r="K5464" t="s">
        <v>3199</v>
      </c>
      <c r="M5464" s="15">
        <f t="shared" si="650"/>
        <v>0</v>
      </c>
      <c r="N5464" s="13">
        <f t="shared" si="651"/>
        <v>10</v>
      </c>
      <c r="O5464" s="13">
        <f t="shared" si="652"/>
        <v>11</v>
      </c>
      <c r="P5464" s="13">
        <f t="shared" si="653"/>
        <v>2016</v>
      </c>
      <c r="Q5464" s="13">
        <f t="shared" si="654"/>
        <v>0</v>
      </c>
    </row>
    <row r="5465" spans="1:17" x14ac:dyDescent="0.25">
      <c r="A5465" t="s">
        <v>10350</v>
      </c>
      <c r="B5465" t="s">
        <v>10351</v>
      </c>
      <c r="C5465">
        <v>42668.559166666666</v>
      </c>
      <c r="D5465">
        <v>1</v>
      </c>
      <c r="E5465" t="s">
        <v>13863</v>
      </c>
      <c r="F5465" t="s">
        <v>10348</v>
      </c>
      <c r="G5465" t="s">
        <v>10352</v>
      </c>
      <c r="H5465" t="s">
        <v>160</v>
      </c>
      <c r="I5465">
        <v>57.35</v>
      </c>
      <c r="J5465">
        <v>0</v>
      </c>
      <c r="K5465" t="s">
        <v>10353</v>
      </c>
      <c r="M5465" s="15">
        <f t="shared" si="650"/>
        <v>57.35</v>
      </c>
      <c r="N5465" s="13">
        <f t="shared" si="651"/>
        <v>10</v>
      </c>
      <c r="O5465" s="13">
        <f t="shared" si="652"/>
        <v>10</v>
      </c>
      <c r="P5465" s="13">
        <f t="shared" si="653"/>
        <v>2016</v>
      </c>
      <c r="Q5465" s="13">
        <f t="shared" si="654"/>
        <v>57.35</v>
      </c>
    </row>
    <row r="5466" spans="1:17" x14ac:dyDescent="0.25">
      <c r="A5466" t="s">
        <v>10354</v>
      </c>
      <c r="B5466" t="s">
        <v>10355</v>
      </c>
      <c r="C5466">
        <v>42668.559166666666</v>
      </c>
      <c r="D5466">
        <v>1</v>
      </c>
      <c r="E5466" t="s">
        <v>13863</v>
      </c>
      <c r="F5466" t="s">
        <v>10348</v>
      </c>
      <c r="G5466" t="s">
        <v>10352</v>
      </c>
      <c r="H5466" t="s">
        <v>160</v>
      </c>
      <c r="I5466">
        <v>72.25</v>
      </c>
      <c r="J5466">
        <v>0</v>
      </c>
      <c r="K5466" t="s">
        <v>10356</v>
      </c>
      <c r="M5466" s="15">
        <f t="shared" si="650"/>
        <v>72.25</v>
      </c>
      <c r="N5466" s="13">
        <f t="shared" si="651"/>
        <v>10</v>
      </c>
      <c r="O5466" s="13">
        <f t="shared" si="652"/>
        <v>10</v>
      </c>
      <c r="P5466" s="13">
        <f t="shared" si="653"/>
        <v>2016</v>
      </c>
      <c r="Q5466" s="13">
        <f t="shared" si="654"/>
        <v>72.25</v>
      </c>
    </row>
    <row r="5467" spans="1:17" x14ac:dyDescent="0.25">
      <c r="A5467" t="s">
        <v>4299</v>
      </c>
      <c r="B5467" t="s">
        <v>4300</v>
      </c>
      <c r="C5467">
        <v>42682.456655092596</v>
      </c>
      <c r="D5467">
        <v>1</v>
      </c>
      <c r="E5467" t="s">
        <v>13863</v>
      </c>
      <c r="F5467" t="s">
        <v>10357</v>
      </c>
      <c r="G5467" t="s">
        <v>10358</v>
      </c>
      <c r="H5467" t="s">
        <v>65</v>
      </c>
      <c r="I5467">
        <v>268</v>
      </c>
      <c r="J5467">
        <v>0</v>
      </c>
      <c r="K5467" t="s">
        <v>4303</v>
      </c>
      <c r="M5467" s="15">
        <f t="shared" si="650"/>
        <v>268</v>
      </c>
      <c r="N5467" s="13">
        <f t="shared" si="651"/>
        <v>10</v>
      </c>
      <c r="O5467" s="13">
        <f t="shared" si="652"/>
        <v>11</v>
      </c>
      <c r="P5467" s="13">
        <f t="shared" si="653"/>
        <v>2016</v>
      </c>
      <c r="Q5467" s="13">
        <f t="shared" si="654"/>
        <v>268</v>
      </c>
    </row>
    <row r="5468" spans="1:17" x14ac:dyDescent="0.25">
      <c r="A5468" t="s">
        <v>976</v>
      </c>
      <c r="B5468" t="s">
        <v>977</v>
      </c>
      <c r="C5468">
        <v>42681.380023148151</v>
      </c>
      <c r="D5468">
        <v>288</v>
      </c>
      <c r="E5468" t="s">
        <v>13863</v>
      </c>
      <c r="F5468" t="s">
        <v>10359</v>
      </c>
      <c r="G5468" t="s">
        <v>10360</v>
      </c>
      <c r="H5468" t="s">
        <v>108</v>
      </c>
      <c r="I5468">
        <v>0.8</v>
      </c>
      <c r="J5468">
        <v>45</v>
      </c>
      <c r="K5468" t="s">
        <v>979</v>
      </c>
      <c r="M5468" s="15">
        <f t="shared" si="650"/>
        <v>0.44000000000000006</v>
      </c>
      <c r="N5468" s="13">
        <f t="shared" si="651"/>
        <v>10</v>
      </c>
      <c r="O5468" s="13">
        <f t="shared" si="652"/>
        <v>11</v>
      </c>
      <c r="P5468" s="13">
        <f t="shared" si="653"/>
        <v>2016</v>
      </c>
      <c r="Q5468" s="13">
        <f t="shared" si="654"/>
        <v>126.72000000000001</v>
      </c>
    </row>
    <row r="5469" spans="1:17" x14ac:dyDescent="0.25">
      <c r="A5469" t="s">
        <v>10361</v>
      </c>
      <c r="B5469" t="s">
        <v>10362</v>
      </c>
      <c r="C5469">
        <v>42688.497766203705</v>
      </c>
      <c r="D5469">
        <v>3</v>
      </c>
      <c r="E5469" t="s">
        <v>13863</v>
      </c>
      <c r="F5469" t="s">
        <v>10363</v>
      </c>
      <c r="G5469" t="s">
        <v>10364</v>
      </c>
      <c r="H5469" t="s">
        <v>2029</v>
      </c>
      <c r="I5469">
        <v>598</v>
      </c>
      <c r="J5469">
        <v>0</v>
      </c>
      <c r="K5469" t="s">
        <v>10365</v>
      </c>
      <c r="M5469" s="15">
        <f t="shared" si="650"/>
        <v>598</v>
      </c>
      <c r="N5469" s="13">
        <f t="shared" si="651"/>
        <v>10</v>
      </c>
      <c r="O5469" s="13">
        <f t="shared" si="652"/>
        <v>11</v>
      </c>
      <c r="P5469" s="13">
        <f t="shared" si="653"/>
        <v>2016</v>
      </c>
      <c r="Q5469" s="13">
        <f t="shared" si="654"/>
        <v>1794</v>
      </c>
    </row>
    <row r="5470" spans="1:17" x14ac:dyDescent="0.25">
      <c r="A5470" t="s">
        <v>4511</v>
      </c>
      <c r="B5470" t="s">
        <v>4512</v>
      </c>
      <c r="C5470">
        <v>42691.689814814818</v>
      </c>
      <c r="D5470">
        <v>300</v>
      </c>
      <c r="E5470" t="s">
        <v>13863</v>
      </c>
      <c r="F5470" t="s">
        <v>10366</v>
      </c>
      <c r="G5470" t="s">
        <v>10367</v>
      </c>
      <c r="H5470" t="s">
        <v>181</v>
      </c>
      <c r="I5470">
        <v>3.3</v>
      </c>
      <c r="J5470">
        <v>0</v>
      </c>
      <c r="K5470" t="s">
        <v>1912</v>
      </c>
      <c r="M5470" s="15">
        <f t="shared" si="650"/>
        <v>3.3</v>
      </c>
      <c r="N5470" s="13">
        <f t="shared" si="651"/>
        <v>10</v>
      </c>
      <c r="O5470" s="13">
        <f t="shared" si="652"/>
        <v>11</v>
      </c>
      <c r="P5470" s="13">
        <f t="shared" si="653"/>
        <v>2016</v>
      </c>
      <c r="Q5470" s="13">
        <f t="shared" si="654"/>
        <v>990</v>
      </c>
    </row>
    <row r="5471" spans="1:17" x14ac:dyDescent="0.25">
      <c r="A5471" t="s">
        <v>10368</v>
      </c>
      <c r="B5471" t="s">
        <v>10368</v>
      </c>
      <c r="C5471">
        <v>42691.689814814818</v>
      </c>
      <c r="D5471">
        <v>100</v>
      </c>
      <c r="E5471" t="s">
        <v>13863</v>
      </c>
      <c r="F5471" t="s">
        <v>10366</v>
      </c>
      <c r="G5471" t="s">
        <v>10367</v>
      </c>
      <c r="H5471" t="s">
        <v>181</v>
      </c>
      <c r="I5471">
        <v>1.44</v>
      </c>
      <c r="J5471">
        <v>0</v>
      </c>
      <c r="K5471" t="s">
        <v>1632</v>
      </c>
      <c r="M5471" s="15">
        <f t="shared" si="650"/>
        <v>1.44</v>
      </c>
      <c r="N5471" s="13">
        <f t="shared" si="651"/>
        <v>31</v>
      </c>
      <c r="O5471" s="13">
        <f t="shared" si="652"/>
        <v>11</v>
      </c>
      <c r="P5471" s="13">
        <f t="shared" si="653"/>
        <v>2016</v>
      </c>
      <c r="Q5471" s="13">
        <f t="shared" si="654"/>
        <v>144</v>
      </c>
    </row>
    <row r="5472" spans="1:17" x14ac:dyDescent="0.25">
      <c r="A5472" t="s">
        <v>1504</v>
      </c>
      <c r="B5472" t="s">
        <v>1505</v>
      </c>
      <c r="C5472">
        <v>42660.30364583333</v>
      </c>
      <c r="D5472">
        <v>500</v>
      </c>
      <c r="E5472" t="s">
        <v>13863</v>
      </c>
      <c r="F5472" t="s">
        <v>10366</v>
      </c>
      <c r="G5472" t="s">
        <v>10369</v>
      </c>
      <c r="H5472" t="s">
        <v>181</v>
      </c>
      <c r="I5472">
        <v>2.52</v>
      </c>
      <c r="J5472">
        <v>0</v>
      </c>
      <c r="K5472" t="s">
        <v>1506</v>
      </c>
      <c r="M5472" s="15">
        <f t="shared" si="650"/>
        <v>2.52</v>
      </c>
      <c r="N5472" s="13">
        <f t="shared" si="651"/>
        <v>10</v>
      </c>
      <c r="O5472" s="13">
        <f t="shared" si="652"/>
        <v>10</v>
      </c>
      <c r="P5472" s="13">
        <f t="shared" si="653"/>
        <v>2016</v>
      </c>
      <c r="Q5472" s="13">
        <f t="shared" si="654"/>
        <v>1260</v>
      </c>
    </row>
    <row r="5473" spans="1:17" x14ac:dyDescent="0.25">
      <c r="A5473" t="s">
        <v>2297</v>
      </c>
      <c r="B5473" t="s">
        <v>2298</v>
      </c>
      <c r="C5473">
        <v>42663.460648148146</v>
      </c>
      <c r="D5473">
        <v>50</v>
      </c>
      <c r="E5473" t="s">
        <v>13863</v>
      </c>
      <c r="F5473" t="s">
        <v>10172</v>
      </c>
      <c r="G5473" t="s">
        <v>10370</v>
      </c>
      <c r="H5473" t="s">
        <v>59</v>
      </c>
      <c r="I5473">
        <v>61.85</v>
      </c>
      <c r="J5473">
        <v>0</v>
      </c>
      <c r="K5473" t="s">
        <v>2301</v>
      </c>
      <c r="M5473" s="15">
        <f t="shared" si="650"/>
        <v>61.85</v>
      </c>
      <c r="N5473" s="13">
        <f t="shared" si="651"/>
        <v>10</v>
      </c>
      <c r="O5473" s="13">
        <f t="shared" si="652"/>
        <v>10</v>
      </c>
      <c r="P5473" s="13">
        <f t="shared" si="653"/>
        <v>2016</v>
      </c>
      <c r="Q5473" s="13">
        <f t="shared" si="654"/>
        <v>3092.5</v>
      </c>
    </row>
    <row r="5474" spans="1:17" x14ac:dyDescent="0.25">
      <c r="A5474" t="s">
        <v>4294</v>
      </c>
      <c r="B5474" t="s">
        <v>4295</v>
      </c>
      <c r="C5474">
        <v>42664.459583333337</v>
      </c>
      <c r="D5474">
        <v>10</v>
      </c>
      <c r="E5474" t="s">
        <v>13863</v>
      </c>
      <c r="F5474" t="s">
        <v>10371</v>
      </c>
      <c r="G5474" t="s">
        <v>10372</v>
      </c>
      <c r="H5474" t="s">
        <v>181</v>
      </c>
      <c r="I5474">
        <v>133.69999999999999</v>
      </c>
      <c r="J5474">
        <v>10</v>
      </c>
      <c r="K5474" t="s">
        <v>4298</v>
      </c>
      <c r="M5474" s="15">
        <f t="shared" si="650"/>
        <v>120.33</v>
      </c>
      <c r="N5474" s="13">
        <f t="shared" si="651"/>
        <v>10</v>
      </c>
      <c r="O5474" s="13">
        <f t="shared" si="652"/>
        <v>10</v>
      </c>
      <c r="P5474" s="13">
        <f t="shared" si="653"/>
        <v>2016</v>
      </c>
      <c r="Q5474" s="13">
        <f t="shared" si="654"/>
        <v>1203.3</v>
      </c>
    </row>
    <row r="5475" spans="1:17" x14ac:dyDescent="0.25">
      <c r="A5475" t="s">
        <v>4153</v>
      </c>
      <c r="B5475" t="s">
        <v>4154</v>
      </c>
      <c r="C5475">
        <v>42664.459583333337</v>
      </c>
      <c r="D5475">
        <v>7</v>
      </c>
      <c r="E5475" t="s">
        <v>13863</v>
      </c>
      <c r="F5475" t="s">
        <v>10371</v>
      </c>
      <c r="G5475" t="s">
        <v>10372</v>
      </c>
      <c r="H5475" t="s">
        <v>181</v>
      </c>
      <c r="I5475">
        <v>220</v>
      </c>
      <c r="J5475">
        <v>10</v>
      </c>
      <c r="K5475" t="s">
        <v>4157</v>
      </c>
      <c r="M5475" s="15">
        <f t="shared" si="650"/>
        <v>198</v>
      </c>
      <c r="N5475" s="13">
        <f t="shared" si="651"/>
        <v>10</v>
      </c>
      <c r="O5475" s="13">
        <f t="shared" si="652"/>
        <v>10</v>
      </c>
      <c r="P5475" s="13">
        <f t="shared" si="653"/>
        <v>2016</v>
      </c>
      <c r="Q5475" s="13">
        <f t="shared" si="654"/>
        <v>1386</v>
      </c>
    </row>
    <row r="5476" spans="1:17" x14ac:dyDescent="0.25">
      <c r="A5476" t="s">
        <v>218</v>
      </c>
      <c r="B5476" t="s">
        <v>219</v>
      </c>
      <c r="C5476">
        <v>42663.65896990741</v>
      </c>
      <c r="D5476">
        <v>1</v>
      </c>
      <c r="E5476" t="s">
        <v>13863</v>
      </c>
      <c r="F5476" t="s">
        <v>10373</v>
      </c>
      <c r="G5476" t="s">
        <v>10374</v>
      </c>
      <c r="H5476" t="s">
        <v>412</v>
      </c>
      <c r="I5476">
        <v>83.48</v>
      </c>
      <c r="J5476">
        <v>0</v>
      </c>
      <c r="K5476" t="s">
        <v>223</v>
      </c>
      <c r="M5476" s="15">
        <f t="shared" si="650"/>
        <v>83.48</v>
      </c>
      <c r="N5476" s="13">
        <f t="shared" si="651"/>
        <v>10</v>
      </c>
      <c r="O5476" s="13">
        <f t="shared" si="652"/>
        <v>10</v>
      </c>
      <c r="P5476" s="13">
        <f t="shared" si="653"/>
        <v>2016</v>
      </c>
      <c r="Q5476" s="13">
        <f t="shared" si="654"/>
        <v>83.48</v>
      </c>
    </row>
    <row r="5477" spans="1:17" x14ac:dyDescent="0.25">
      <c r="A5477" t="s">
        <v>10375</v>
      </c>
      <c r="B5477" t="s">
        <v>10375</v>
      </c>
      <c r="C5477">
        <v>42664.465879629628</v>
      </c>
      <c r="D5477">
        <v>1</v>
      </c>
      <c r="E5477" t="s">
        <v>13863</v>
      </c>
      <c r="F5477" t="s">
        <v>10376</v>
      </c>
      <c r="G5477" t="s">
        <v>10377</v>
      </c>
      <c r="H5477" t="s">
        <v>33</v>
      </c>
      <c r="I5477">
        <v>1028</v>
      </c>
      <c r="J5477">
        <v>0</v>
      </c>
      <c r="K5477" t="s">
        <v>33</v>
      </c>
      <c r="M5477" s="15">
        <f t="shared" si="650"/>
        <v>1028</v>
      </c>
      <c r="N5477" s="13">
        <f t="shared" si="651"/>
        <v>82</v>
      </c>
      <c r="O5477" s="13">
        <f t="shared" si="652"/>
        <v>10</v>
      </c>
      <c r="P5477" s="13">
        <f t="shared" si="653"/>
        <v>2016</v>
      </c>
      <c r="Q5477" s="13">
        <f t="shared" si="654"/>
        <v>1028</v>
      </c>
    </row>
    <row r="5478" spans="1:17" x14ac:dyDescent="0.25">
      <c r="A5478" t="s">
        <v>218</v>
      </c>
      <c r="B5478" t="s">
        <v>219</v>
      </c>
      <c r="C5478">
        <v>42664.66510416667</v>
      </c>
      <c r="D5478">
        <v>2</v>
      </c>
      <c r="E5478" t="s">
        <v>13863</v>
      </c>
      <c r="F5478" t="s">
        <v>10378</v>
      </c>
      <c r="G5478" t="s">
        <v>10379</v>
      </c>
      <c r="H5478" t="s">
        <v>222</v>
      </c>
      <c r="I5478">
        <v>50.57</v>
      </c>
      <c r="J5478">
        <v>0</v>
      </c>
      <c r="K5478" t="s">
        <v>223</v>
      </c>
      <c r="M5478" s="15">
        <f t="shared" si="650"/>
        <v>50.57</v>
      </c>
      <c r="N5478" s="13">
        <f t="shared" si="651"/>
        <v>10</v>
      </c>
      <c r="O5478" s="13">
        <f t="shared" si="652"/>
        <v>10</v>
      </c>
      <c r="P5478" s="13">
        <f t="shared" si="653"/>
        <v>2016</v>
      </c>
      <c r="Q5478" s="13">
        <f t="shared" si="654"/>
        <v>101.14</v>
      </c>
    </row>
    <row r="5479" spans="1:17" x14ac:dyDescent="0.25">
      <c r="A5479" t="s">
        <v>218</v>
      </c>
      <c r="B5479" t="s">
        <v>219</v>
      </c>
      <c r="C5479">
        <v>42662.686400462961</v>
      </c>
      <c r="D5479">
        <v>2</v>
      </c>
      <c r="E5479" t="s">
        <v>13863</v>
      </c>
      <c r="F5479" t="s">
        <v>10380</v>
      </c>
      <c r="G5479" t="s">
        <v>10381</v>
      </c>
      <c r="H5479" t="s">
        <v>412</v>
      </c>
      <c r="I5479">
        <v>83.48</v>
      </c>
      <c r="J5479">
        <v>0</v>
      </c>
      <c r="K5479" t="s">
        <v>223</v>
      </c>
      <c r="M5479" s="15">
        <f t="shared" si="650"/>
        <v>83.48</v>
      </c>
      <c r="N5479" s="13">
        <f t="shared" si="651"/>
        <v>10</v>
      </c>
      <c r="O5479" s="13">
        <f t="shared" si="652"/>
        <v>10</v>
      </c>
      <c r="P5479" s="13">
        <f t="shared" si="653"/>
        <v>2016</v>
      </c>
      <c r="Q5479" s="13">
        <f t="shared" si="654"/>
        <v>166.96</v>
      </c>
    </row>
    <row r="5480" spans="1:17" x14ac:dyDescent="0.25">
      <c r="A5480" t="s">
        <v>950</v>
      </c>
      <c r="B5480" t="s">
        <v>951</v>
      </c>
      <c r="C5480">
        <v>42685.595219907409</v>
      </c>
      <c r="D5480">
        <v>15</v>
      </c>
      <c r="E5480" t="s">
        <v>13863</v>
      </c>
      <c r="F5480" t="s">
        <v>10382</v>
      </c>
      <c r="G5480" t="s">
        <v>10383</v>
      </c>
      <c r="H5480" t="s">
        <v>160</v>
      </c>
      <c r="I5480">
        <v>33.613</v>
      </c>
      <c r="J5480">
        <v>0</v>
      </c>
      <c r="K5480" t="s">
        <v>952</v>
      </c>
      <c r="M5480" s="15">
        <f t="shared" ref="M5480:M5525" si="655">+I5480*(1-J5480/100)</f>
        <v>33.613</v>
      </c>
      <c r="N5480" s="13">
        <f t="shared" ref="N5480:N5525" si="656">+LEN(A5480)</f>
        <v>10</v>
      </c>
      <c r="O5480" s="13">
        <f t="shared" ref="O5480:O5525" si="657">+MONTH(C5480)</f>
        <v>11</v>
      </c>
      <c r="P5480" s="13">
        <f t="shared" ref="P5480:P5525" si="658">+YEAR(C5480)</f>
        <v>2016</v>
      </c>
      <c r="Q5480" s="13">
        <f t="shared" ref="Q5480:Q5525" si="659">+M5480*D5480</f>
        <v>504.19499999999999</v>
      </c>
    </row>
    <row r="5481" spans="1:17" x14ac:dyDescent="0.25">
      <c r="A5481" t="s">
        <v>947</v>
      </c>
      <c r="B5481" t="s">
        <v>948</v>
      </c>
      <c r="C5481">
        <v>42685.595219907409</v>
      </c>
      <c r="D5481">
        <v>10</v>
      </c>
      <c r="E5481" t="s">
        <v>13863</v>
      </c>
      <c r="F5481" t="s">
        <v>10382</v>
      </c>
      <c r="G5481" t="s">
        <v>10383</v>
      </c>
      <c r="H5481" t="s">
        <v>160</v>
      </c>
      <c r="I5481">
        <v>53.703000000000003</v>
      </c>
      <c r="J5481">
        <v>0</v>
      </c>
      <c r="K5481" t="s">
        <v>949</v>
      </c>
      <c r="M5481" s="15">
        <f t="shared" si="655"/>
        <v>53.703000000000003</v>
      </c>
      <c r="N5481" s="13">
        <f t="shared" si="656"/>
        <v>10</v>
      </c>
      <c r="O5481" s="13">
        <f t="shared" si="657"/>
        <v>11</v>
      </c>
      <c r="P5481" s="13">
        <f t="shared" si="658"/>
        <v>2016</v>
      </c>
      <c r="Q5481" s="13">
        <f t="shared" si="659"/>
        <v>537.03</v>
      </c>
    </row>
    <row r="5482" spans="1:17" x14ac:dyDescent="0.25">
      <c r="A5482" t="s">
        <v>939</v>
      </c>
      <c r="B5482" t="s">
        <v>940</v>
      </c>
      <c r="C5482">
        <v>42681.426990740743</v>
      </c>
      <c r="D5482">
        <v>2</v>
      </c>
      <c r="E5482" t="s">
        <v>13863</v>
      </c>
      <c r="F5482" t="s">
        <v>10382</v>
      </c>
      <c r="G5482" t="s">
        <v>10384</v>
      </c>
      <c r="H5482" t="s">
        <v>160</v>
      </c>
      <c r="I5482">
        <v>35.31</v>
      </c>
      <c r="J5482">
        <v>0</v>
      </c>
      <c r="K5482" t="s">
        <v>943</v>
      </c>
      <c r="M5482" s="15">
        <f t="shared" si="655"/>
        <v>35.31</v>
      </c>
      <c r="N5482" s="13">
        <f t="shared" si="656"/>
        <v>10</v>
      </c>
      <c r="O5482" s="13">
        <f t="shared" si="657"/>
        <v>11</v>
      </c>
      <c r="P5482" s="13">
        <f t="shared" si="658"/>
        <v>2016</v>
      </c>
      <c r="Q5482" s="13">
        <f t="shared" si="659"/>
        <v>70.62</v>
      </c>
    </row>
    <row r="5483" spans="1:17" x14ac:dyDescent="0.25">
      <c r="A5483" t="s">
        <v>5224</v>
      </c>
      <c r="B5483" t="s">
        <v>5225</v>
      </c>
      <c r="C5483">
        <v>42681.426990740743</v>
      </c>
      <c r="D5483">
        <v>3</v>
      </c>
      <c r="E5483" t="s">
        <v>13863</v>
      </c>
      <c r="F5483" t="s">
        <v>10382</v>
      </c>
      <c r="G5483" t="s">
        <v>10384</v>
      </c>
      <c r="H5483" t="s">
        <v>160</v>
      </c>
      <c r="I5483">
        <v>24.35</v>
      </c>
      <c r="J5483">
        <v>0</v>
      </c>
      <c r="K5483" t="s">
        <v>5228</v>
      </c>
      <c r="M5483" s="15">
        <f t="shared" si="655"/>
        <v>24.35</v>
      </c>
      <c r="N5483" s="13">
        <f t="shared" si="656"/>
        <v>10</v>
      </c>
      <c r="O5483" s="13">
        <f t="shared" si="657"/>
        <v>11</v>
      </c>
      <c r="P5483" s="13">
        <f t="shared" si="658"/>
        <v>2016</v>
      </c>
      <c r="Q5483" s="13">
        <f t="shared" si="659"/>
        <v>73.050000000000011</v>
      </c>
    </row>
    <row r="5484" spans="1:17" x14ac:dyDescent="0.25">
      <c r="A5484" t="s">
        <v>1473</v>
      </c>
      <c r="B5484" t="s">
        <v>1474</v>
      </c>
      <c r="C5484">
        <v>42685.595219907409</v>
      </c>
      <c r="D5484">
        <v>100</v>
      </c>
      <c r="E5484" t="s">
        <v>13863</v>
      </c>
      <c r="F5484" t="s">
        <v>10382</v>
      </c>
      <c r="G5484" t="s">
        <v>10383</v>
      </c>
      <c r="H5484" t="s">
        <v>160</v>
      </c>
      <c r="I5484">
        <v>36.249000000000002</v>
      </c>
      <c r="J5484">
        <v>0</v>
      </c>
      <c r="K5484" t="s">
        <v>1477</v>
      </c>
      <c r="M5484" s="15">
        <f t="shared" si="655"/>
        <v>36.249000000000002</v>
      </c>
      <c r="N5484" s="13">
        <f t="shared" si="656"/>
        <v>10</v>
      </c>
      <c r="O5484" s="13">
        <f t="shared" si="657"/>
        <v>11</v>
      </c>
      <c r="P5484" s="13">
        <f t="shared" si="658"/>
        <v>2016</v>
      </c>
      <c r="Q5484" s="13">
        <f t="shared" si="659"/>
        <v>3624.9</v>
      </c>
    </row>
    <row r="5485" spans="1:17" x14ac:dyDescent="0.25">
      <c r="A5485" t="s">
        <v>1360</v>
      </c>
      <c r="B5485" t="s">
        <v>1361</v>
      </c>
      <c r="C5485">
        <v>42766.352719907409</v>
      </c>
      <c r="D5485">
        <v>18</v>
      </c>
      <c r="E5485" t="s">
        <v>113</v>
      </c>
      <c r="F5485" t="s">
        <v>10385</v>
      </c>
      <c r="G5485" t="s">
        <v>10386</v>
      </c>
      <c r="H5485" t="s">
        <v>240</v>
      </c>
      <c r="I5485">
        <v>2.2599999999999998</v>
      </c>
      <c r="J5485">
        <v>0</v>
      </c>
      <c r="K5485" t="s">
        <v>1364</v>
      </c>
      <c r="M5485" s="15">
        <f t="shared" si="655"/>
        <v>2.2599999999999998</v>
      </c>
      <c r="N5485" s="13">
        <f t="shared" si="656"/>
        <v>10</v>
      </c>
      <c r="O5485" s="13">
        <f t="shared" si="657"/>
        <v>1</v>
      </c>
      <c r="P5485" s="13">
        <f t="shared" si="658"/>
        <v>2017</v>
      </c>
      <c r="Q5485" s="13">
        <f t="shared" si="659"/>
        <v>40.679999999999993</v>
      </c>
    </row>
    <row r="5486" spans="1:17" x14ac:dyDescent="0.25">
      <c r="A5486" t="s">
        <v>1367</v>
      </c>
      <c r="B5486" t="s">
        <v>1368</v>
      </c>
      <c r="C5486">
        <v>42766.352719907409</v>
      </c>
      <c r="D5486">
        <v>18</v>
      </c>
      <c r="E5486" t="s">
        <v>113</v>
      </c>
      <c r="F5486" t="s">
        <v>10385</v>
      </c>
      <c r="G5486" t="s">
        <v>10386</v>
      </c>
      <c r="H5486" t="s">
        <v>240</v>
      </c>
      <c r="I5486">
        <v>2.2999999999999998</v>
      </c>
      <c r="J5486">
        <v>0</v>
      </c>
      <c r="K5486" t="s">
        <v>1369</v>
      </c>
      <c r="M5486" s="15">
        <f t="shared" si="655"/>
        <v>2.2999999999999998</v>
      </c>
      <c r="N5486" s="13">
        <f t="shared" si="656"/>
        <v>10</v>
      </c>
      <c r="O5486" s="13">
        <f t="shared" si="657"/>
        <v>1</v>
      </c>
      <c r="P5486" s="13">
        <f t="shared" si="658"/>
        <v>2017</v>
      </c>
      <c r="Q5486" s="13">
        <f t="shared" si="659"/>
        <v>41.4</v>
      </c>
    </row>
    <row r="5487" spans="1:17" x14ac:dyDescent="0.25">
      <c r="A5487" t="s">
        <v>2098</v>
      </c>
      <c r="B5487" t="s">
        <v>2099</v>
      </c>
      <c r="C5487">
        <v>42766.352719907409</v>
      </c>
      <c r="D5487">
        <v>18</v>
      </c>
      <c r="E5487" t="s">
        <v>113</v>
      </c>
      <c r="F5487" t="s">
        <v>10385</v>
      </c>
      <c r="G5487" t="s">
        <v>10386</v>
      </c>
      <c r="H5487" t="s">
        <v>240</v>
      </c>
      <c r="I5487">
        <v>3.73</v>
      </c>
      <c r="J5487">
        <v>0</v>
      </c>
      <c r="K5487" t="s">
        <v>2100</v>
      </c>
      <c r="M5487" s="15">
        <f t="shared" si="655"/>
        <v>3.73</v>
      </c>
      <c r="N5487" s="13">
        <f t="shared" si="656"/>
        <v>10</v>
      </c>
      <c r="O5487" s="13">
        <f t="shared" si="657"/>
        <v>1</v>
      </c>
      <c r="P5487" s="13">
        <f t="shared" si="658"/>
        <v>2017</v>
      </c>
      <c r="Q5487" s="13">
        <f t="shared" si="659"/>
        <v>67.14</v>
      </c>
    </row>
    <row r="5488" spans="1:17" x14ac:dyDescent="0.25">
      <c r="A5488" t="s">
        <v>724</v>
      </c>
      <c r="B5488" t="s">
        <v>725</v>
      </c>
      <c r="C5488">
        <v>42663.455717592595</v>
      </c>
      <c r="D5488">
        <v>10</v>
      </c>
      <c r="E5488" t="s">
        <v>13863</v>
      </c>
      <c r="F5488" t="s">
        <v>10387</v>
      </c>
      <c r="G5488" t="s">
        <v>10388</v>
      </c>
      <c r="H5488" t="s">
        <v>12</v>
      </c>
      <c r="I5488">
        <v>490</v>
      </c>
      <c r="J5488">
        <v>0</v>
      </c>
      <c r="K5488" t="s">
        <v>728</v>
      </c>
      <c r="M5488" s="15">
        <f t="shared" si="655"/>
        <v>490</v>
      </c>
      <c r="N5488" s="13">
        <f t="shared" si="656"/>
        <v>10</v>
      </c>
      <c r="O5488" s="13">
        <f t="shared" si="657"/>
        <v>10</v>
      </c>
      <c r="P5488" s="13">
        <f t="shared" si="658"/>
        <v>2016</v>
      </c>
      <c r="Q5488" s="13">
        <f t="shared" si="659"/>
        <v>4900</v>
      </c>
    </row>
    <row r="5489" spans="1:17" x14ac:dyDescent="0.25">
      <c r="A5489" t="s">
        <v>3856</v>
      </c>
      <c r="B5489" t="s">
        <v>3857</v>
      </c>
      <c r="C5489">
        <v>42664.460520833331</v>
      </c>
      <c r="D5489">
        <v>10</v>
      </c>
      <c r="E5489" t="s">
        <v>13863</v>
      </c>
      <c r="F5489" t="s">
        <v>10389</v>
      </c>
      <c r="G5489" t="s">
        <v>10390</v>
      </c>
      <c r="H5489" t="s">
        <v>181</v>
      </c>
      <c r="I5489">
        <v>131.01</v>
      </c>
      <c r="J5489">
        <v>35</v>
      </c>
      <c r="K5489" t="s">
        <v>3861</v>
      </c>
      <c r="M5489" s="15">
        <f t="shared" si="655"/>
        <v>85.156499999999994</v>
      </c>
      <c r="N5489" s="13">
        <f t="shared" si="656"/>
        <v>10</v>
      </c>
      <c r="O5489" s="13">
        <f t="shared" si="657"/>
        <v>10</v>
      </c>
      <c r="P5489" s="13">
        <f t="shared" si="658"/>
        <v>2016</v>
      </c>
      <c r="Q5489" s="13">
        <f t="shared" si="659"/>
        <v>851.56499999999994</v>
      </c>
    </row>
    <row r="5490" spans="1:17" x14ac:dyDescent="0.25">
      <c r="A5490" t="s">
        <v>10391</v>
      </c>
      <c r="B5490" t="s">
        <v>10392</v>
      </c>
      <c r="C5490">
        <v>42661.64402777778</v>
      </c>
      <c r="D5490">
        <v>2</v>
      </c>
      <c r="E5490" t="s">
        <v>13863</v>
      </c>
      <c r="F5490" t="s">
        <v>10393</v>
      </c>
      <c r="G5490" t="s">
        <v>10394</v>
      </c>
      <c r="H5490" t="s">
        <v>229</v>
      </c>
      <c r="I5490">
        <v>0</v>
      </c>
      <c r="J5490">
        <v>0</v>
      </c>
      <c r="K5490" t="s">
        <v>229</v>
      </c>
      <c r="M5490" s="15">
        <f t="shared" si="655"/>
        <v>0</v>
      </c>
      <c r="N5490" s="13">
        <f t="shared" si="656"/>
        <v>10</v>
      </c>
      <c r="O5490" s="13">
        <f t="shared" si="657"/>
        <v>10</v>
      </c>
      <c r="P5490" s="13">
        <f t="shared" si="658"/>
        <v>2016</v>
      </c>
      <c r="Q5490" s="13">
        <f t="shared" si="659"/>
        <v>0</v>
      </c>
    </row>
    <row r="5491" spans="1:17" x14ac:dyDescent="0.25">
      <c r="A5491" t="s">
        <v>699</v>
      </c>
      <c r="B5491" t="s">
        <v>700</v>
      </c>
      <c r="C5491">
        <v>42699.416701388887</v>
      </c>
      <c r="D5491">
        <v>12</v>
      </c>
      <c r="E5491" t="s">
        <v>13863</v>
      </c>
      <c r="F5491" t="s">
        <v>10393</v>
      </c>
      <c r="G5491" t="s">
        <v>10395</v>
      </c>
      <c r="H5491" t="s">
        <v>229</v>
      </c>
      <c r="I5491">
        <v>13.4415</v>
      </c>
      <c r="J5491">
        <v>0</v>
      </c>
      <c r="K5491" t="s">
        <v>229</v>
      </c>
      <c r="M5491" s="15">
        <f t="shared" si="655"/>
        <v>13.4415</v>
      </c>
      <c r="N5491" s="13">
        <f t="shared" si="656"/>
        <v>10</v>
      </c>
      <c r="O5491" s="13">
        <f t="shared" si="657"/>
        <v>11</v>
      </c>
      <c r="P5491" s="13">
        <f t="shared" si="658"/>
        <v>2016</v>
      </c>
      <c r="Q5491" s="13">
        <f t="shared" si="659"/>
        <v>161.298</v>
      </c>
    </row>
    <row r="5492" spans="1:17" x14ac:dyDescent="0.25">
      <c r="A5492" t="s">
        <v>7151</v>
      </c>
      <c r="B5492" t="s">
        <v>7152</v>
      </c>
      <c r="C5492">
        <v>42699.416701388887</v>
      </c>
      <c r="D5492">
        <v>4</v>
      </c>
      <c r="E5492" t="s">
        <v>13863</v>
      </c>
      <c r="F5492" t="s">
        <v>10393</v>
      </c>
      <c r="G5492" t="s">
        <v>10395</v>
      </c>
      <c r="H5492" t="s">
        <v>229</v>
      </c>
      <c r="I5492">
        <v>23.875399999999999</v>
      </c>
      <c r="J5492">
        <v>0</v>
      </c>
      <c r="K5492" t="s">
        <v>229</v>
      </c>
      <c r="M5492" s="15">
        <f t="shared" si="655"/>
        <v>23.875399999999999</v>
      </c>
      <c r="N5492" s="13">
        <f t="shared" si="656"/>
        <v>10</v>
      </c>
      <c r="O5492" s="13">
        <f t="shared" si="657"/>
        <v>11</v>
      </c>
      <c r="P5492" s="13">
        <f t="shared" si="658"/>
        <v>2016</v>
      </c>
      <c r="Q5492" s="13">
        <f t="shared" si="659"/>
        <v>95.501599999999996</v>
      </c>
    </row>
    <row r="5493" spans="1:17" x14ac:dyDescent="0.25">
      <c r="A5493" t="s">
        <v>683</v>
      </c>
      <c r="B5493" t="s">
        <v>684</v>
      </c>
      <c r="C5493">
        <v>42699.416701388887</v>
      </c>
      <c r="D5493">
        <v>24</v>
      </c>
      <c r="E5493" t="s">
        <v>13863</v>
      </c>
      <c r="F5493" t="s">
        <v>10393</v>
      </c>
      <c r="G5493" t="s">
        <v>10395</v>
      </c>
      <c r="H5493" t="s">
        <v>229</v>
      </c>
      <c r="I5493">
        <v>9.3935999999999993</v>
      </c>
      <c r="J5493">
        <v>0</v>
      </c>
      <c r="K5493" t="s">
        <v>229</v>
      </c>
      <c r="M5493" s="15">
        <f t="shared" si="655"/>
        <v>9.3935999999999993</v>
      </c>
      <c r="N5493" s="13">
        <f t="shared" si="656"/>
        <v>10</v>
      </c>
      <c r="O5493" s="13">
        <f t="shared" si="657"/>
        <v>11</v>
      </c>
      <c r="P5493" s="13">
        <f t="shared" si="658"/>
        <v>2016</v>
      </c>
      <c r="Q5493" s="13">
        <f t="shared" si="659"/>
        <v>225.44639999999998</v>
      </c>
    </row>
    <row r="5494" spans="1:17" x14ac:dyDescent="0.25">
      <c r="A5494" t="s">
        <v>10396</v>
      </c>
      <c r="B5494" t="s">
        <v>690</v>
      </c>
      <c r="C5494">
        <v>42699.416701388887</v>
      </c>
      <c r="D5494">
        <v>12</v>
      </c>
      <c r="E5494" t="s">
        <v>13863</v>
      </c>
      <c r="F5494" t="s">
        <v>10393</v>
      </c>
      <c r="G5494" t="s">
        <v>10395</v>
      </c>
      <c r="H5494" t="s">
        <v>229</v>
      </c>
      <c r="I5494">
        <v>0</v>
      </c>
      <c r="J5494">
        <v>0</v>
      </c>
      <c r="K5494" t="s">
        <v>229</v>
      </c>
      <c r="M5494" s="15">
        <f t="shared" si="655"/>
        <v>0</v>
      </c>
      <c r="N5494" s="13">
        <f t="shared" si="656"/>
        <v>10</v>
      </c>
      <c r="O5494" s="13">
        <f t="shared" si="657"/>
        <v>11</v>
      </c>
      <c r="P5494" s="13">
        <f t="shared" si="658"/>
        <v>2016</v>
      </c>
      <c r="Q5494" s="13">
        <f t="shared" si="659"/>
        <v>0</v>
      </c>
    </row>
    <row r="5495" spans="1:17" x14ac:dyDescent="0.25">
      <c r="A5495" t="s">
        <v>687</v>
      </c>
      <c r="B5495" t="s">
        <v>688</v>
      </c>
      <c r="C5495">
        <v>42699.416701388887</v>
      </c>
      <c r="D5495">
        <v>12</v>
      </c>
      <c r="E5495" t="s">
        <v>13863</v>
      </c>
      <c r="F5495" t="s">
        <v>10393</v>
      </c>
      <c r="G5495" t="s">
        <v>10395</v>
      </c>
      <c r="H5495" t="s">
        <v>229</v>
      </c>
      <c r="I5495">
        <v>8.7138000000000009</v>
      </c>
      <c r="J5495">
        <v>0</v>
      </c>
      <c r="K5495" t="s">
        <v>229</v>
      </c>
      <c r="M5495" s="15">
        <f t="shared" si="655"/>
        <v>8.7138000000000009</v>
      </c>
      <c r="N5495" s="13">
        <f t="shared" si="656"/>
        <v>10</v>
      </c>
      <c r="O5495" s="13">
        <f t="shared" si="657"/>
        <v>11</v>
      </c>
      <c r="P5495" s="13">
        <f t="shared" si="658"/>
        <v>2016</v>
      </c>
      <c r="Q5495" s="13">
        <f t="shared" si="659"/>
        <v>104.56560000000002</v>
      </c>
    </row>
    <row r="5496" spans="1:17" x14ac:dyDescent="0.25">
      <c r="A5496" t="s">
        <v>693</v>
      </c>
      <c r="B5496" t="s">
        <v>694</v>
      </c>
      <c r="C5496">
        <v>42699.416701388887</v>
      </c>
      <c r="D5496">
        <v>10</v>
      </c>
      <c r="E5496" t="s">
        <v>13863</v>
      </c>
      <c r="F5496" t="s">
        <v>10393</v>
      </c>
      <c r="G5496" t="s">
        <v>10395</v>
      </c>
      <c r="H5496" t="s">
        <v>229</v>
      </c>
      <c r="I5496">
        <v>7.3387000000000002</v>
      </c>
      <c r="J5496">
        <v>0</v>
      </c>
      <c r="K5496" t="s">
        <v>229</v>
      </c>
      <c r="M5496" s="15">
        <f t="shared" si="655"/>
        <v>7.3387000000000002</v>
      </c>
      <c r="N5496" s="13">
        <f t="shared" si="656"/>
        <v>10</v>
      </c>
      <c r="O5496" s="13">
        <f t="shared" si="657"/>
        <v>11</v>
      </c>
      <c r="P5496" s="13">
        <f t="shared" si="658"/>
        <v>2016</v>
      </c>
      <c r="Q5496" s="13">
        <f t="shared" si="659"/>
        <v>73.387</v>
      </c>
    </row>
    <row r="5497" spans="1:17" x14ac:dyDescent="0.25">
      <c r="A5497" t="s">
        <v>3180</v>
      </c>
      <c r="B5497" t="s">
        <v>3181</v>
      </c>
      <c r="C5497">
        <v>42699.416701388887</v>
      </c>
      <c r="D5497">
        <v>12</v>
      </c>
      <c r="E5497" t="s">
        <v>13863</v>
      </c>
      <c r="F5497" t="s">
        <v>10393</v>
      </c>
      <c r="G5497" t="s">
        <v>10395</v>
      </c>
      <c r="H5497" t="s">
        <v>229</v>
      </c>
      <c r="I5497">
        <v>3.2959999999999998</v>
      </c>
      <c r="J5497">
        <v>0</v>
      </c>
      <c r="K5497" t="s">
        <v>229</v>
      </c>
      <c r="M5497" s="15">
        <f t="shared" si="655"/>
        <v>3.2959999999999998</v>
      </c>
      <c r="N5497" s="13">
        <f t="shared" si="656"/>
        <v>10</v>
      </c>
      <c r="O5497" s="13">
        <f t="shared" si="657"/>
        <v>11</v>
      </c>
      <c r="P5497" s="13">
        <f t="shared" si="658"/>
        <v>2016</v>
      </c>
      <c r="Q5497" s="13">
        <f t="shared" si="659"/>
        <v>39.552</v>
      </c>
    </row>
    <row r="5498" spans="1:17" x14ac:dyDescent="0.25">
      <c r="A5498" t="s">
        <v>1660</v>
      </c>
      <c r="B5498" t="s">
        <v>1661</v>
      </c>
      <c r="C5498">
        <v>42699.416701388887</v>
      </c>
      <c r="D5498">
        <v>8</v>
      </c>
      <c r="E5498" t="s">
        <v>13863</v>
      </c>
      <c r="F5498" t="s">
        <v>10393</v>
      </c>
      <c r="G5498" t="s">
        <v>10395</v>
      </c>
      <c r="H5498" t="s">
        <v>229</v>
      </c>
      <c r="I5498">
        <v>4.8925000000000001</v>
      </c>
      <c r="J5498">
        <v>0</v>
      </c>
      <c r="K5498" t="s">
        <v>229</v>
      </c>
      <c r="M5498" s="15">
        <f t="shared" si="655"/>
        <v>4.8925000000000001</v>
      </c>
      <c r="N5498" s="13">
        <f t="shared" si="656"/>
        <v>10</v>
      </c>
      <c r="O5498" s="13">
        <f t="shared" si="657"/>
        <v>11</v>
      </c>
      <c r="P5498" s="13">
        <f t="shared" si="658"/>
        <v>2016</v>
      </c>
      <c r="Q5498" s="13">
        <f t="shared" si="659"/>
        <v>39.14</v>
      </c>
    </row>
    <row r="5499" spans="1:17" x14ac:dyDescent="0.25">
      <c r="A5499" t="s">
        <v>10397</v>
      </c>
      <c r="B5499" t="s">
        <v>10398</v>
      </c>
      <c r="C5499">
        <v>42661.644687499997</v>
      </c>
      <c r="D5499">
        <v>3</v>
      </c>
      <c r="E5499" t="s">
        <v>13863</v>
      </c>
      <c r="F5499" t="s">
        <v>10399</v>
      </c>
      <c r="G5499" t="s">
        <v>10400</v>
      </c>
      <c r="H5499" t="s">
        <v>102</v>
      </c>
      <c r="I5499">
        <v>22.5</v>
      </c>
      <c r="J5499">
        <v>0</v>
      </c>
      <c r="K5499" t="s">
        <v>102</v>
      </c>
      <c r="M5499" s="15">
        <f t="shared" si="655"/>
        <v>22.5</v>
      </c>
      <c r="N5499" s="13">
        <f t="shared" si="656"/>
        <v>10</v>
      </c>
      <c r="O5499" s="13">
        <f t="shared" si="657"/>
        <v>10</v>
      </c>
      <c r="P5499" s="13">
        <f t="shared" si="658"/>
        <v>2016</v>
      </c>
      <c r="Q5499" s="13">
        <f t="shared" si="659"/>
        <v>67.5</v>
      </c>
    </row>
    <row r="5500" spans="1:17" x14ac:dyDescent="0.25">
      <c r="A5500" t="s">
        <v>10397</v>
      </c>
      <c r="B5500" t="s">
        <v>10398</v>
      </c>
      <c r="C5500">
        <v>42664.45784722222</v>
      </c>
      <c r="D5500">
        <v>3</v>
      </c>
      <c r="E5500" t="s">
        <v>13863</v>
      </c>
      <c r="F5500" t="s">
        <v>10399</v>
      </c>
      <c r="G5500" t="s">
        <v>10401</v>
      </c>
      <c r="H5500" t="s">
        <v>102</v>
      </c>
      <c r="I5500">
        <v>22.5</v>
      </c>
      <c r="J5500">
        <v>0</v>
      </c>
      <c r="K5500" t="s">
        <v>102</v>
      </c>
      <c r="M5500" s="15">
        <f t="shared" si="655"/>
        <v>22.5</v>
      </c>
      <c r="N5500" s="13">
        <f t="shared" si="656"/>
        <v>10</v>
      </c>
      <c r="O5500" s="13">
        <f t="shared" si="657"/>
        <v>10</v>
      </c>
      <c r="P5500" s="13">
        <f t="shared" si="658"/>
        <v>2016</v>
      </c>
      <c r="Q5500" s="13">
        <f t="shared" si="659"/>
        <v>67.5</v>
      </c>
    </row>
    <row r="5501" spans="1:17" x14ac:dyDescent="0.25">
      <c r="A5501" t="s">
        <v>10402</v>
      </c>
      <c r="B5501" t="s">
        <v>10403</v>
      </c>
      <c r="C5501">
        <v>42664.456805555557</v>
      </c>
      <c r="D5501">
        <v>1</v>
      </c>
      <c r="E5501" t="s">
        <v>13863</v>
      </c>
      <c r="F5501" t="s">
        <v>10404</v>
      </c>
      <c r="G5501" t="s">
        <v>10405</v>
      </c>
      <c r="H5501" t="s">
        <v>65</v>
      </c>
      <c r="I5501">
        <v>79.989999999999995</v>
      </c>
      <c r="J5501">
        <v>0</v>
      </c>
      <c r="K5501" t="s">
        <v>10406</v>
      </c>
      <c r="M5501" s="15">
        <f t="shared" si="655"/>
        <v>79.989999999999995</v>
      </c>
      <c r="N5501" s="13">
        <f t="shared" si="656"/>
        <v>10</v>
      </c>
      <c r="O5501" s="13">
        <f t="shared" si="657"/>
        <v>10</v>
      </c>
      <c r="P5501" s="13">
        <f t="shared" si="658"/>
        <v>2016</v>
      </c>
      <c r="Q5501" s="13">
        <f t="shared" si="659"/>
        <v>79.989999999999995</v>
      </c>
    </row>
    <row r="5502" spans="1:17" x14ac:dyDescent="0.25">
      <c r="A5502" t="s">
        <v>9980</v>
      </c>
      <c r="B5502" t="s">
        <v>9981</v>
      </c>
      <c r="C5502">
        <v>42664.456805555557</v>
      </c>
      <c r="D5502">
        <v>1</v>
      </c>
      <c r="E5502" t="s">
        <v>13863</v>
      </c>
      <c r="F5502" t="s">
        <v>10404</v>
      </c>
      <c r="G5502" t="s">
        <v>10405</v>
      </c>
      <c r="H5502" t="s">
        <v>65</v>
      </c>
      <c r="I5502">
        <v>137.49</v>
      </c>
      <c r="J5502">
        <v>0</v>
      </c>
      <c r="K5502" t="s">
        <v>9984</v>
      </c>
      <c r="M5502" s="15">
        <f t="shared" si="655"/>
        <v>137.49</v>
      </c>
      <c r="N5502" s="13">
        <f t="shared" si="656"/>
        <v>10</v>
      </c>
      <c r="O5502" s="13">
        <f t="shared" si="657"/>
        <v>10</v>
      </c>
      <c r="P5502" s="13">
        <f t="shared" si="658"/>
        <v>2016</v>
      </c>
      <c r="Q5502" s="13">
        <f t="shared" si="659"/>
        <v>137.49</v>
      </c>
    </row>
    <row r="5503" spans="1:17" x14ac:dyDescent="0.25">
      <c r="A5503" t="s">
        <v>9985</v>
      </c>
      <c r="B5503" t="s">
        <v>9986</v>
      </c>
      <c r="C5503">
        <v>42664.457025462965</v>
      </c>
      <c r="D5503">
        <v>1</v>
      </c>
      <c r="E5503" t="s">
        <v>13863</v>
      </c>
      <c r="F5503" t="s">
        <v>10404</v>
      </c>
      <c r="G5503" t="s">
        <v>10407</v>
      </c>
      <c r="H5503" t="s">
        <v>65</v>
      </c>
      <c r="I5503">
        <v>28.5</v>
      </c>
      <c r="J5503">
        <v>0</v>
      </c>
      <c r="K5503" t="s">
        <v>9987</v>
      </c>
      <c r="M5503" s="15">
        <f t="shared" si="655"/>
        <v>28.5</v>
      </c>
      <c r="N5503" s="13">
        <f t="shared" si="656"/>
        <v>10</v>
      </c>
      <c r="O5503" s="13">
        <f t="shared" si="657"/>
        <v>10</v>
      </c>
      <c r="P5503" s="13">
        <f t="shared" si="658"/>
        <v>2016</v>
      </c>
      <c r="Q5503" s="13">
        <f t="shared" si="659"/>
        <v>28.5</v>
      </c>
    </row>
    <row r="5504" spans="1:17" x14ac:dyDescent="0.25">
      <c r="A5504" t="s">
        <v>10408</v>
      </c>
      <c r="B5504" t="s">
        <v>10409</v>
      </c>
      <c r="C5504">
        <v>42664.684155092589</v>
      </c>
      <c r="D5504">
        <v>10</v>
      </c>
      <c r="E5504" t="s">
        <v>13863</v>
      </c>
      <c r="F5504" t="s">
        <v>10410</v>
      </c>
      <c r="G5504" t="s">
        <v>10411</v>
      </c>
      <c r="H5504" t="s">
        <v>301</v>
      </c>
      <c r="I5504">
        <v>1.2030000000000001</v>
      </c>
      <c r="J5504">
        <v>0</v>
      </c>
      <c r="K5504" t="s">
        <v>10412</v>
      </c>
      <c r="M5504" s="15">
        <f t="shared" si="655"/>
        <v>1.2030000000000001</v>
      </c>
      <c r="N5504" s="13">
        <f t="shared" si="656"/>
        <v>10</v>
      </c>
      <c r="O5504" s="13">
        <f t="shared" si="657"/>
        <v>10</v>
      </c>
      <c r="P5504" s="13">
        <f t="shared" si="658"/>
        <v>2016</v>
      </c>
      <c r="Q5504" s="13">
        <f t="shared" si="659"/>
        <v>12.030000000000001</v>
      </c>
    </row>
    <row r="5505" spans="1:17" x14ac:dyDescent="0.25">
      <c r="A5505" t="s">
        <v>7902</v>
      </c>
      <c r="B5505" t="s">
        <v>7903</v>
      </c>
      <c r="C5505">
        <v>42664.684155092589</v>
      </c>
      <c r="D5505">
        <v>1</v>
      </c>
      <c r="E5505" t="s">
        <v>13863</v>
      </c>
      <c r="F5505" t="s">
        <v>10410</v>
      </c>
      <c r="G5505" t="s">
        <v>10411</v>
      </c>
      <c r="H5505" t="s">
        <v>301</v>
      </c>
      <c r="I5505">
        <v>58.33</v>
      </c>
      <c r="J5505">
        <v>0</v>
      </c>
      <c r="K5505" t="s">
        <v>7906</v>
      </c>
      <c r="M5505" s="15">
        <f t="shared" si="655"/>
        <v>58.33</v>
      </c>
      <c r="N5505" s="13">
        <f t="shared" si="656"/>
        <v>10</v>
      </c>
      <c r="O5505" s="13">
        <f t="shared" si="657"/>
        <v>10</v>
      </c>
      <c r="P5505" s="13">
        <f t="shared" si="658"/>
        <v>2016</v>
      </c>
      <c r="Q5505" s="13">
        <f t="shared" si="659"/>
        <v>58.33</v>
      </c>
    </row>
    <row r="5506" spans="1:17" x14ac:dyDescent="0.25">
      <c r="A5506" t="s">
        <v>10413</v>
      </c>
      <c r="B5506" t="s">
        <v>10414</v>
      </c>
      <c r="C5506">
        <v>42664.684155092589</v>
      </c>
      <c r="D5506">
        <v>1</v>
      </c>
      <c r="E5506" t="s">
        <v>13863</v>
      </c>
      <c r="F5506" t="s">
        <v>10410</v>
      </c>
      <c r="G5506" t="s">
        <v>10411</v>
      </c>
      <c r="H5506" t="s">
        <v>301</v>
      </c>
      <c r="I5506">
        <v>182.82</v>
      </c>
      <c r="J5506">
        <v>0</v>
      </c>
      <c r="K5506" t="s">
        <v>10415</v>
      </c>
      <c r="M5506" s="15">
        <f t="shared" si="655"/>
        <v>182.82</v>
      </c>
      <c r="N5506" s="13">
        <f t="shared" si="656"/>
        <v>10</v>
      </c>
      <c r="O5506" s="13">
        <f t="shared" si="657"/>
        <v>10</v>
      </c>
      <c r="P5506" s="13">
        <f t="shared" si="658"/>
        <v>2016</v>
      </c>
      <c r="Q5506" s="13">
        <f t="shared" si="659"/>
        <v>182.82</v>
      </c>
    </row>
    <row r="5507" spans="1:17" x14ac:dyDescent="0.25">
      <c r="A5507" t="s">
        <v>2711</v>
      </c>
      <c r="B5507" t="s">
        <v>2712</v>
      </c>
      <c r="C5507">
        <v>42661.481898148151</v>
      </c>
      <c r="D5507">
        <v>1</v>
      </c>
      <c r="E5507" t="s">
        <v>13863</v>
      </c>
      <c r="F5507" t="s">
        <v>10416</v>
      </c>
      <c r="G5507" t="s">
        <v>10417</v>
      </c>
      <c r="H5507" t="s">
        <v>33</v>
      </c>
      <c r="I5507">
        <v>532</v>
      </c>
      <c r="J5507">
        <v>0</v>
      </c>
      <c r="K5507" t="s">
        <v>2715</v>
      </c>
      <c r="M5507" s="15">
        <f t="shared" si="655"/>
        <v>532</v>
      </c>
      <c r="N5507" s="13">
        <f t="shared" si="656"/>
        <v>10</v>
      </c>
      <c r="O5507" s="13">
        <f t="shared" si="657"/>
        <v>10</v>
      </c>
      <c r="P5507" s="13">
        <f t="shared" si="658"/>
        <v>2016</v>
      </c>
      <c r="Q5507" s="13">
        <f t="shared" si="659"/>
        <v>532</v>
      </c>
    </row>
    <row r="5508" spans="1:17" x14ac:dyDescent="0.25">
      <c r="A5508" t="s">
        <v>1177</v>
      </c>
      <c r="B5508" t="s">
        <v>1178</v>
      </c>
      <c r="C5508">
        <v>42662.461377314816</v>
      </c>
      <c r="D5508">
        <v>20</v>
      </c>
      <c r="E5508" t="s">
        <v>13863</v>
      </c>
      <c r="F5508" t="s">
        <v>10418</v>
      </c>
      <c r="G5508" t="s">
        <v>10419</v>
      </c>
      <c r="H5508" t="s">
        <v>1132</v>
      </c>
      <c r="I5508">
        <v>38.5</v>
      </c>
      <c r="J5508">
        <v>0</v>
      </c>
      <c r="K5508" t="s">
        <v>1180</v>
      </c>
      <c r="M5508" s="15">
        <f t="shared" si="655"/>
        <v>38.5</v>
      </c>
      <c r="N5508" s="13">
        <f t="shared" si="656"/>
        <v>10</v>
      </c>
      <c r="O5508" s="13">
        <f t="shared" si="657"/>
        <v>10</v>
      </c>
      <c r="P5508" s="13">
        <f t="shared" si="658"/>
        <v>2016</v>
      </c>
      <c r="Q5508" s="13">
        <f t="shared" si="659"/>
        <v>770</v>
      </c>
    </row>
    <row r="5509" spans="1:17" x14ac:dyDescent="0.25">
      <c r="A5509" t="s">
        <v>2452</v>
      </c>
      <c r="B5509" t="s">
        <v>2453</v>
      </c>
      <c r="C5509">
        <v>42668.555914351855</v>
      </c>
      <c r="D5509">
        <v>200</v>
      </c>
      <c r="E5509" t="s">
        <v>13863</v>
      </c>
      <c r="F5509" t="s">
        <v>10420</v>
      </c>
      <c r="G5509" t="s">
        <v>10421</v>
      </c>
      <c r="H5509" t="s">
        <v>65</v>
      </c>
      <c r="I5509">
        <v>0.8155</v>
      </c>
      <c r="J5509">
        <v>60</v>
      </c>
      <c r="K5509" t="s">
        <v>387</v>
      </c>
      <c r="M5509" s="15">
        <f t="shared" si="655"/>
        <v>0.32620000000000005</v>
      </c>
      <c r="N5509" s="13">
        <f t="shared" si="656"/>
        <v>10</v>
      </c>
      <c r="O5509" s="13">
        <f t="shared" si="657"/>
        <v>10</v>
      </c>
      <c r="P5509" s="13">
        <f t="shared" si="658"/>
        <v>2016</v>
      </c>
      <c r="Q5509" s="13">
        <f t="shared" si="659"/>
        <v>65.240000000000009</v>
      </c>
    </row>
    <row r="5510" spans="1:17" x14ac:dyDescent="0.25">
      <c r="A5510" t="s">
        <v>2456</v>
      </c>
      <c r="B5510" t="s">
        <v>2457</v>
      </c>
      <c r="C5510">
        <v>42668.555914351855</v>
      </c>
      <c r="D5510">
        <v>200</v>
      </c>
      <c r="E5510" t="s">
        <v>13863</v>
      </c>
      <c r="F5510" t="s">
        <v>10420</v>
      </c>
      <c r="G5510" t="s">
        <v>10421</v>
      </c>
      <c r="H5510" t="s">
        <v>65</v>
      </c>
      <c r="I5510">
        <v>0.1993</v>
      </c>
      <c r="J5510">
        <v>0</v>
      </c>
      <c r="K5510" t="s">
        <v>387</v>
      </c>
      <c r="M5510" s="15">
        <f t="shared" si="655"/>
        <v>0.1993</v>
      </c>
      <c r="N5510" s="13">
        <f t="shared" si="656"/>
        <v>10</v>
      </c>
      <c r="O5510" s="13">
        <f t="shared" si="657"/>
        <v>10</v>
      </c>
      <c r="P5510" s="13">
        <f t="shared" si="658"/>
        <v>2016</v>
      </c>
      <c r="Q5510" s="13">
        <f t="shared" si="659"/>
        <v>39.86</v>
      </c>
    </row>
    <row r="5511" spans="1:17" x14ac:dyDescent="0.25">
      <c r="A5511" t="s">
        <v>5117</v>
      </c>
      <c r="B5511" t="s">
        <v>5118</v>
      </c>
      <c r="C5511">
        <v>42668.555914351855</v>
      </c>
      <c r="D5511">
        <v>200</v>
      </c>
      <c r="E5511" t="s">
        <v>13863</v>
      </c>
      <c r="F5511" t="s">
        <v>10420</v>
      </c>
      <c r="G5511" t="s">
        <v>10421</v>
      </c>
      <c r="H5511" t="s">
        <v>65</v>
      </c>
      <c r="I5511">
        <v>6.7500000000000004E-2</v>
      </c>
      <c r="J5511">
        <v>0</v>
      </c>
      <c r="K5511" t="s">
        <v>5119</v>
      </c>
      <c r="M5511" s="15">
        <f t="shared" si="655"/>
        <v>6.7500000000000004E-2</v>
      </c>
      <c r="N5511" s="13">
        <f t="shared" si="656"/>
        <v>10</v>
      </c>
      <c r="O5511" s="13">
        <f t="shared" si="657"/>
        <v>10</v>
      </c>
      <c r="P5511" s="13">
        <f t="shared" si="658"/>
        <v>2016</v>
      </c>
      <c r="Q5511" s="13">
        <f t="shared" si="659"/>
        <v>13.5</v>
      </c>
    </row>
    <row r="5512" spans="1:17" x14ac:dyDescent="0.25">
      <c r="A5512" t="s">
        <v>8886</v>
      </c>
      <c r="B5512" t="s">
        <v>8887</v>
      </c>
      <c r="C5512">
        <v>42668.555914351855</v>
      </c>
      <c r="D5512">
        <v>200</v>
      </c>
      <c r="E5512" t="s">
        <v>13863</v>
      </c>
      <c r="F5512" t="s">
        <v>10420</v>
      </c>
      <c r="G5512" t="s">
        <v>10421</v>
      </c>
      <c r="H5512" t="s">
        <v>65</v>
      </c>
      <c r="I5512">
        <v>3.0300000000000001E-2</v>
      </c>
      <c r="J5512">
        <v>0</v>
      </c>
      <c r="K5512" t="s">
        <v>387</v>
      </c>
      <c r="M5512" s="15">
        <f t="shared" si="655"/>
        <v>3.0300000000000001E-2</v>
      </c>
      <c r="N5512" s="13">
        <f t="shared" si="656"/>
        <v>10</v>
      </c>
      <c r="O5512" s="13">
        <f t="shared" si="657"/>
        <v>10</v>
      </c>
      <c r="P5512" s="13">
        <f t="shared" si="658"/>
        <v>2016</v>
      </c>
      <c r="Q5512" s="13">
        <f t="shared" si="659"/>
        <v>6.0600000000000005</v>
      </c>
    </row>
    <row r="5513" spans="1:17" x14ac:dyDescent="0.25">
      <c r="A5513" t="s">
        <v>10422</v>
      </c>
      <c r="B5513" t="s">
        <v>10423</v>
      </c>
      <c r="C5513">
        <v>42668.555914351855</v>
      </c>
      <c r="D5513">
        <v>200</v>
      </c>
      <c r="E5513" t="s">
        <v>13863</v>
      </c>
      <c r="F5513" t="s">
        <v>10420</v>
      </c>
      <c r="G5513" t="s">
        <v>10421</v>
      </c>
      <c r="H5513" t="s">
        <v>65</v>
      </c>
      <c r="I5513">
        <v>0.78269999999999995</v>
      </c>
      <c r="J5513">
        <v>60</v>
      </c>
      <c r="K5513" t="s">
        <v>10424</v>
      </c>
      <c r="M5513" s="15">
        <f t="shared" si="655"/>
        <v>0.31308000000000002</v>
      </c>
      <c r="N5513" s="13">
        <f t="shared" si="656"/>
        <v>10</v>
      </c>
      <c r="O5513" s="13">
        <f t="shared" si="657"/>
        <v>10</v>
      </c>
      <c r="P5513" s="13">
        <f t="shared" si="658"/>
        <v>2016</v>
      </c>
      <c r="Q5513" s="13">
        <f t="shared" si="659"/>
        <v>62.616000000000007</v>
      </c>
    </row>
    <row r="5514" spans="1:17" x14ac:dyDescent="0.25">
      <c r="A5514" t="s">
        <v>10425</v>
      </c>
      <c r="B5514" t="s">
        <v>10426</v>
      </c>
      <c r="C5514">
        <v>42668.555914351855</v>
      </c>
      <c r="D5514">
        <v>6</v>
      </c>
      <c r="E5514" t="s">
        <v>13863</v>
      </c>
      <c r="F5514" t="s">
        <v>10420</v>
      </c>
      <c r="G5514" t="s">
        <v>10421</v>
      </c>
      <c r="H5514" t="s">
        <v>65</v>
      </c>
      <c r="I5514">
        <v>0.43890000000000001</v>
      </c>
      <c r="J5514">
        <v>0</v>
      </c>
      <c r="K5514" t="s">
        <v>387</v>
      </c>
      <c r="M5514" s="15">
        <f t="shared" si="655"/>
        <v>0.43890000000000001</v>
      </c>
      <c r="N5514" s="13">
        <f t="shared" si="656"/>
        <v>10</v>
      </c>
      <c r="O5514" s="13">
        <f t="shared" si="657"/>
        <v>10</v>
      </c>
      <c r="P5514" s="13">
        <f t="shared" si="658"/>
        <v>2016</v>
      </c>
      <c r="Q5514" s="13">
        <f t="shared" si="659"/>
        <v>2.6334</v>
      </c>
    </row>
    <row r="5515" spans="1:17" x14ac:dyDescent="0.25">
      <c r="A5515" t="s">
        <v>10427</v>
      </c>
      <c r="B5515" t="s">
        <v>10428</v>
      </c>
      <c r="C5515">
        <v>42668.555914351855</v>
      </c>
      <c r="D5515">
        <v>50</v>
      </c>
      <c r="E5515" t="s">
        <v>13863</v>
      </c>
      <c r="F5515" t="s">
        <v>10420</v>
      </c>
      <c r="G5515" t="s">
        <v>10421</v>
      </c>
      <c r="H5515" t="s">
        <v>65</v>
      </c>
      <c r="I5515">
        <v>1.665</v>
      </c>
      <c r="J5515">
        <v>0</v>
      </c>
      <c r="K5515" t="s">
        <v>65</v>
      </c>
      <c r="M5515" s="15">
        <f t="shared" si="655"/>
        <v>1.665</v>
      </c>
      <c r="N5515" s="13">
        <f t="shared" si="656"/>
        <v>10</v>
      </c>
      <c r="O5515" s="13">
        <f t="shared" si="657"/>
        <v>10</v>
      </c>
      <c r="P5515" s="13">
        <f t="shared" si="658"/>
        <v>2016</v>
      </c>
      <c r="Q5515" s="13">
        <f t="shared" si="659"/>
        <v>83.25</v>
      </c>
    </row>
    <row r="5516" spans="1:17" x14ac:dyDescent="0.25">
      <c r="A5516" t="s">
        <v>1177</v>
      </c>
      <c r="B5516" t="s">
        <v>1178</v>
      </c>
      <c r="C5516">
        <v>42703.636018518519</v>
      </c>
      <c r="D5516">
        <v>30</v>
      </c>
      <c r="E5516" t="s">
        <v>13863</v>
      </c>
      <c r="F5516" t="s">
        <v>10418</v>
      </c>
      <c r="G5516" t="s">
        <v>10429</v>
      </c>
      <c r="H5516" t="s">
        <v>1132</v>
      </c>
      <c r="I5516">
        <v>38.5</v>
      </c>
      <c r="J5516">
        <v>0</v>
      </c>
      <c r="K5516" t="s">
        <v>1180</v>
      </c>
      <c r="M5516" s="15">
        <f t="shared" si="655"/>
        <v>38.5</v>
      </c>
      <c r="N5516" s="13">
        <f t="shared" si="656"/>
        <v>10</v>
      </c>
      <c r="O5516" s="13">
        <f t="shared" si="657"/>
        <v>11</v>
      </c>
      <c r="P5516" s="13">
        <f t="shared" si="658"/>
        <v>2016</v>
      </c>
      <c r="Q5516" s="13">
        <f t="shared" si="659"/>
        <v>1155</v>
      </c>
    </row>
    <row r="5517" spans="1:17" x14ac:dyDescent="0.25">
      <c r="A5517" t="s">
        <v>4477</v>
      </c>
      <c r="B5517" t="s">
        <v>4478</v>
      </c>
      <c r="C5517">
        <v>42664.684155092589</v>
      </c>
      <c r="D5517">
        <v>3</v>
      </c>
      <c r="E5517" t="s">
        <v>13863</v>
      </c>
      <c r="F5517" t="s">
        <v>10410</v>
      </c>
      <c r="G5517" t="s">
        <v>10411</v>
      </c>
      <c r="H5517" t="s">
        <v>301</v>
      </c>
      <c r="I5517">
        <v>20.5</v>
      </c>
      <c r="J5517">
        <v>10</v>
      </c>
      <c r="K5517" t="s">
        <v>4481</v>
      </c>
      <c r="M5517" s="15">
        <f t="shared" si="655"/>
        <v>18.45</v>
      </c>
      <c r="N5517" s="13">
        <f t="shared" si="656"/>
        <v>10</v>
      </c>
      <c r="O5517" s="13">
        <f t="shared" si="657"/>
        <v>10</v>
      </c>
      <c r="P5517" s="13">
        <f t="shared" si="658"/>
        <v>2016</v>
      </c>
      <c r="Q5517" s="13">
        <f t="shared" si="659"/>
        <v>55.349999999999994</v>
      </c>
    </row>
    <row r="5518" spans="1:17" x14ac:dyDescent="0.25">
      <c r="A5518" t="s">
        <v>4333</v>
      </c>
      <c r="B5518" t="s">
        <v>4334</v>
      </c>
      <c r="C5518">
        <v>42664.684155092589</v>
      </c>
      <c r="D5518">
        <v>7</v>
      </c>
      <c r="E5518" t="s">
        <v>13863</v>
      </c>
      <c r="F5518" t="s">
        <v>10410</v>
      </c>
      <c r="G5518" t="s">
        <v>10411</v>
      </c>
      <c r="H5518" t="s">
        <v>301</v>
      </c>
      <c r="I5518">
        <v>18.603000000000002</v>
      </c>
      <c r="J5518">
        <v>0</v>
      </c>
      <c r="K5518" t="s">
        <v>4335</v>
      </c>
      <c r="M5518" s="15">
        <f t="shared" si="655"/>
        <v>18.603000000000002</v>
      </c>
      <c r="N5518" s="13">
        <f t="shared" si="656"/>
        <v>10</v>
      </c>
      <c r="O5518" s="13">
        <f t="shared" si="657"/>
        <v>10</v>
      </c>
      <c r="P5518" s="13">
        <f t="shared" si="658"/>
        <v>2016</v>
      </c>
      <c r="Q5518" s="13">
        <f t="shared" si="659"/>
        <v>130.221</v>
      </c>
    </row>
    <row r="5519" spans="1:17" x14ac:dyDescent="0.25">
      <c r="A5519" t="s">
        <v>3255</v>
      </c>
      <c r="B5519" t="s">
        <v>3256</v>
      </c>
      <c r="C5519">
        <v>42664.684155092589</v>
      </c>
      <c r="D5519">
        <v>5</v>
      </c>
      <c r="E5519" t="s">
        <v>13863</v>
      </c>
      <c r="F5519" t="s">
        <v>10410</v>
      </c>
      <c r="G5519" t="s">
        <v>10411</v>
      </c>
      <c r="H5519" t="s">
        <v>301</v>
      </c>
      <c r="I5519">
        <v>7.45</v>
      </c>
      <c r="J5519">
        <v>0</v>
      </c>
      <c r="K5519" t="s">
        <v>3257</v>
      </c>
      <c r="M5519" s="15">
        <f t="shared" si="655"/>
        <v>7.45</v>
      </c>
      <c r="N5519" s="13">
        <f t="shared" si="656"/>
        <v>10</v>
      </c>
      <c r="O5519" s="13">
        <f t="shared" si="657"/>
        <v>10</v>
      </c>
      <c r="P5519" s="13">
        <f t="shared" si="658"/>
        <v>2016</v>
      </c>
      <c r="Q5519" s="13">
        <f t="shared" si="659"/>
        <v>37.25</v>
      </c>
    </row>
    <row r="5520" spans="1:17" x14ac:dyDescent="0.25">
      <c r="A5520" t="s">
        <v>6925</v>
      </c>
      <c r="B5520" t="s">
        <v>6926</v>
      </c>
      <c r="C5520">
        <v>42681.425162037034</v>
      </c>
      <c r="D5520">
        <v>100</v>
      </c>
      <c r="E5520" t="s">
        <v>13863</v>
      </c>
      <c r="F5520" t="s">
        <v>10430</v>
      </c>
      <c r="G5520" t="s">
        <v>10431</v>
      </c>
      <c r="H5520" t="s">
        <v>160</v>
      </c>
      <c r="I5520">
        <v>11.247</v>
      </c>
      <c r="J5520">
        <v>0</v>
      </c>
      <c r="K5520" t="s">
        <v>6927</v>
      </c>
      <c r="M5520" s="15">
        <f t="shared" si="655"/>
        <v>11.247</v>
      </c>
      <c r="N5520" s="13">
        <f t="shared" si="656"/>
        <v>10</v>
      </c>
      <c r="O5520" s="13">
        <f t="shared" si="657"/>
        <v>11</v>
      </c>
      <c r="P5520" s="13">
        <f t="shared" si="658"/>
        <v>2016</v>
      </c>
      <c r="Q5520" s="13">
        <f t="shared" si="659"/>
        <v>1124.7</v>
      </c>
    </row>
    <row r="5521" spans="1:17" x14ac:dyDescent="0.25">
      <c r="A5521" t="s">
        <v>1676</v>
      </c>
      <c r="B5521" t="s">
        <v>1677</v>
      </c>
      <c r="C5521">
        <v>42685.596215277779</v>
      </c>
      <c r="D5521">
        <v>200</v>
      </c>
      <c r="E5521" t="s">
        <v>13863</v>
      </c>
      <c r="F5521" t="s">
        <v>10430</v>
      </c>
      <c r="G5521" t="s">
        <v>10432</v>
      </c>
      <c r="H5521" t="s">
        <v>160</v>
      </c>
      <c r="I5521">
        <v>9.1639999999999997</v>
      </c>
      <c r="J5521">
        <v>0</v>
      </c>
      <c r="K5521" t="s">
        <v>160</v>
      </c>
      <c r="M5521" s="15">
        <f t="shared" si="655"/>
        <v>9.1639999999999997</v>
      </c>
      <c r="N5521" s="13">
        <f t="shared" si="656"/>
        <v>10</v>
      </c>
      <c r="O5521" s="13">
        <f t="shared" si="657"/>
        <v>11</v>
      </c>
      <c r="P5521" s="13">
        <f t="shared" si="658"/>
        <v>2016</v>
      </c>
      <c r="Q5521" s="13">
        <f t="shared" si="659"/>
        <v>1832.8</v>
      </c>
    </row>
    <row r="5522" spans="1:17" x14ac:dyDescent="0.25">
      <c r="A5522" t="s">
        <v>6089</v>
      </c>
      <c r="B5522" t="s">
        <v>6090</v>
      </c>
      <c r="C5522">
        <v>42709.659745370373</v>
      </c>
      <c r="D5522">
        <v>200</v>
      </c>
      <c r="E5522" t="s">
        <v>13863</v>
      </c>
      <c r="F5522" t="s">
        <v>10433</v>
      </c>
      <c r="G5522" t="s">
        <v>10434</v>
      </c>
      <c r="H5522" t="s">
        <v>1175</v>
      </c>
      <c r="I5522">
        <v>18.399999999999999</v>
      </c>
      <c r="J5522">
        <v>0</v>
      </c>
      <c r="K5522" t="s">
        <v>6093</v>
      </c>
      <c r="M5522" s="15">
        <f t="shared" si="655"/>
        <v>18.399999999999999</v>
      </c>
      <c r="N5522" s="13">
        <f t="shared" si="656"/>
        <v>10</v>
      </c>
      <c r="O5522" s="13">
        <f t="shared" si="657"/>
        <v>12</v>
      </c>
      <c r="P5522" s="13">
        <f t="shared" si="658"/>
        <v>2016</v>
      </c>
      <c r="Q5522" s="13">
        <f t="shared" si="659"/>
        <v>3679.9999999999995</v>
      </c>
    </row>
    <row r="5523" spans="1:17" x14ac:dyDescent="0.25">
      <c r="A5523" t="s">
        <v>935</v>
      </c>
      <c r="B5523" t="s">
        <v>936</v>
      </c>
      <c r="C5523">
        <v>42660.486701388887</v>
      </c>
      <c r="D5523">
        <v>1</v>
      </c>
      <c r="E5523" t="s">
        <v>13863</v>
      </c>
      <c r="F5523" t="s">
        <v>10435</v>
      </c>
      <c r="G5523" t="s">
        <v>10436</v>
      </c>
      <c r="H5523" t="s">
        <v>412</v>
      </c>
      <c r="I5523">
        <v>0</v>
      </c>
      <c r="J5523">
        <v>0</v>
      </c>
      <c r="K5523" t="s">
        <v>412</v>
      </c>
      <c r="M5523" s="15">
        <f t="shared" si="655"/>
        <v>0</v>
      </c>
      <c r="N5523" s="13">
        <f t="shared" si="656"/>
        <v>10</v>
      </c>
      <c r="O5523" s="13">
        <f t="shared" si="657"/>
        <v>10</v>
      </c>
      <c r="P5523" s="13">
        <f t="shared" si="658"/>
        <v>2016</v>
      </c>
      <c r="Q5523" s="13">
        <f t="shared" si="659"/>
        <v>0</v>
      </c>
    </row>
    <row r="5524" spans="1:17" x14ac:dyDescent="0.25">
      <c r="A5524" t="s">
        <v>218</v>
      </c>
      <c r="B5524" t="s">
        <v>219</v>
      </c>
      <c r="C5524">
        <v>42660.487037037034</v>
      </c>
      <c r="D5524">
        <v>2</v>
      </c>
      <c r="E5524" t="s">
        <v>13863</v>
      </c>
      <c r="F5524" t="s">
        <v>10437</v>
      </c>
      <c r="G5524" t="s">
        <v>10438</v>
      </c>
      <c r="H5524" t="s">
        <v>222</v>
      </c>
      <c r="I5524">
        <v>50.57</v>
      </c>
      <c r="J5524">
        <v>0</v>
      </c>
      <c r="K5524" t="s">
        <v>223</v>
      </c>
      <c r="M5524" s="15">
        <f t="shared" si="655"/>
        <v>50.57</v>
      </c>
      <c r="N5524" s="13">
        <f t="shared" si="656"/>
        <v>10</v>
      </c>
      <c r="O5524" s="13">
        <f t="shared" si="657"/>
        <v>10</v>
      </c>
      <c r="P5524" s="13">
        <f t="shared" si="658"/>
        <v>2016</v>
      </c>
      <c r="Q5524" s="13">
        <f t="shared" si="659"/>
        <v>101.14</v>
      </c>
    </row>
    <row r="5525" spans="1:17" x14ac:dyDescent="0.25">
      <c r="A5525" t="s">
        <v>7193</v>
      </c>
      <c r="B5525" t="s">
        <v>7194</v>
      </c>
      <c r="C5525">
        <v>42643.290694444448</v>
      </c>
      <c r="D5525">
        <v>2500</v>
      </c>
      <c r="E5525" t="s">
        <v>113</v>
      </c>
      <c r="F5525" t="s">
        <v>10439</v>
      </c>
      <c r="G5525" t="s">
        <v>10440</v>
      </c>
      <c r="H5525" t="s">
        <v>344</v>
      </c>
      <c r="I5525">
        <v>0.316</v>
      </c>
      <c r="J5525">
        <v>0</v>
      </c>
      <c r="K5525" t="s">
        <v>344</v>
      </c>
      <c r="M5525" s="15">
        <f t="shared" si="655"/>
        <v>0.316</v>
      </c>
      <c r="N5525" s="13">
        <f t="shared" si="656"/>
        <v>10</v>
      </c>
      <c r="O5525" s="13">
        <f t="shared" si="657"/>
        <v>9</v>
      </c>
      <c r="P5525" s="13">
        <f t="shared" si="658"/>
        <v>2016</v>
      </c>
      <c r="Q5525" s="13">
        <f t="shared" si="659"/>
        <v>790</v>
      </c>
    </row>
    <row r="5526" spans="1:17" x14ac:dyDescent="0.25">
      <c r="A5526" t="s">
        <v>10441</v>
      </c>
      <c r="B5526" t="s">
        <v>10442</v>
      </c>
      <c r="C5526">
        <v>42643.290694444448</v>
      </c>
      <c r="D5526">
        <v>2500</v>
      </c>
      <c r="E5526" t="s">
        <v>113</v>
      </c>
      <c r="F5526" t="s">
        <v>10439</v>
      </c>
      <c r="G5526" t="s">
        <v>10440</v>
      </c>
      <c r="H5526" t="s">
        <v>344</v>
      </c>
      <c r="I5526">
        <v>0.316</v>
      </c>
      <c r="J5526">
        <v>0</v>
      </c>
      <c r="K5526" t="s">
        <v>344</v>
      </c>
      <c r="M5526" s="15">
        <f t="shared" ref="M5526:M5570" si="660">+I5526*(1-J5526/100)</f>
        <v>0.316</v>
      </c>
      <c r="N5526" s="13">
        <f t="shared" ref="N5526:N5570" si="661">+LEN(A5526)</f>
        <v>10</v>
      </c>
      <c r="O5526" s="13">
        <f t="shared" ref="O5526:O5570" si="662">+MONTH(C5526)</f>
        <v>9</v>
      </c>
      <c r="P5526" s="13">
        <f t="shared" ref="P5526:P5570" si="663">+YEAR(C5526)</f>
        <v>2016</v>
      </c>
      <c r="Q5526" s="13">
        <f t="shared" ref="Q5526:Q5570" si="664">+M5526*D5526</f>
        <v>790</v>
      </c>
    </row>
    <row r="5527" spans="1:17" x14ac:dyDescent="0.25">
      <c r="A5527" t="s">
        <v>7193</v>
      </c>
      <c r="B5527" t="s">
        <v>7194</v>
      </c>
      <c r="C5527">
        <v>42723.513032407405</v>
      </c>
      <c r="D5527">
        <v>2200</v>
      </c>
      <c r="E5527" t="s">
        <v>113</v>
      </c>
      <c r="F5527" t="s">
        <v>10439</v>
      </c>
      <c r="G5527" t="s">
        <v>10443</v>
      </c>
      <c r="H5527" t="s">
        <v>344</v>
      </c>
      <c r="I5527">
        <v>0.316</v>
      </c>
      <c r="J5527">
        <v>0</v>
      </c>
      <c r="K5527" t="s">
        <v>344</v>
      </c>
      <c r="M5527" s="15">
        <f t="shared" si="660"/>
        <v>0.316</v>
      </c>
      <c r="N5527" s="13">
        <f t="shared" si="661"/>
        <v>10</v>
      </c>
      <c r="O5527" s="13">
        <f t="shared" si="662"/>
        <v>12</v>
      </c>
      <c r="P5527" s="13">
        <f t="shared" si="663"/>
        <v>2016</v>
      </c>
      <c r="Q5527" s="13">
        <f t="shared" si="664"/>
        <v>695.2</v>
      </c>
    </row>
    <row r="5528" spans="1:17" x14ac:dyDescent="0.25">
      <c r="A5528" t="s">
        <v>10441</v>
      </c>
      <c r="B5528" t="s">
        <v>10442</v>
      </c>
      <c r="C5528">
        <v>42723.513032407405</v>
      </c>
      <c r="D5528">
        <v>2500</v>
      </c>
      <c r="E5528" t="s">
        <v>113</v>
      </c>
      <c r="F5528" t="s">
        <v>10439</v>
      </c>
      <c r="G5528" t="s">
        <v>10443</v>
      </c>
      <c r="H5528" t="s">
        <v>344</v>
      </c>
      <c r="I5528">
        <v>0.316</v>
      </c>
      <c r="J5528">
        <v>0</v>
      </c>
      <c r="K5528" t="s">
        <v>344</v>
      </c>
      <c r="M5528" s="15">
        <f t="shared" si="660"/>
        <v>0.316</v>
      </c>
      <c r="N5528" s="13">
        <f t="shared" si="661"/>
        <v>10</v>
      </c>
      <c r="O5528" s="13">
        <f t="shared" si="662"/>
        <v>12</v>
      </c>
      <c r="P5528" s="13">
        <f t="shared" si="663"/>
        <v>2016</v>
      </c>
      <c r="Q5528" s="13">
        <f t="shared" si="664"/>
        <v>790</v>
      </c>
    </row>
    <row r="5529" spans="1:17" x14ac:dyDescent="0.25">
      <c r="A5529" t="s">
        <v>2772</v>
      </c>
      <c r="B5529" t="s">
        <v>2773</v>
      </c>
      <c r="C5529">
        <v>42663.461469907408</v>
      </c>
      <c r="D5529">
        <v>1</v>
      </c>
      <c r="E5529" t="s">
        <v>13863</v>
      </c>
      <c r="F5529" t="s">
        <v>10444</v>
      </c>
      <c r="G5529" t="s">
        <v>10445</v>
      </c>
      <c r="H5529" t="s">
        <v>133</v>
      </c>
      <c r="I5529">
        <v>1821</v>
      </c>
      <c r="J5529">
        <v>0</v>
      </c>
      <c r="K5529" t="s">
        <v>2774</v>
      </c>
      <c r="M5529" s="15">
        <f t="shared" si="660"/>
        <v>1821</v>
      </c>
      <c r="N5529" s="13">
        <f t="shared" si="661"/>
        <v>10</v>
      </c>
      <c r="O5529" s="13">
        <f t="shared" si="662"/>
        <v>10</v>
      </c>
      <c r="P5529" s="13">
        <f t="shared" si="663"/>
        <v>2016</v>
      </c>
      <c r="Q5529" s="13">
        <f t="shared" si="664"/>
        <v>1821</v>
      </c>
    </row>
    <row r="5530" spans="1:17" x14ac:dyDescent="0.25">
      <c r="A5530" t="s">
        <v>795</v>
      </c>
      <c r="B5530" t="s">
        <v>796</v>
      </c>
      <c r="C5530">
        <v>42663.461469907408</v>
      </c>
      <c r="D5530">
        <v>1</v>
      </c>
      <c r="E5530" t="s">
        <v>13863</v>
      </c>
      <c r="F5530" t="s">
        <v>10444</v>
      </c>
      <c r="G5530" t="s">
        <v>10445</v>
      </c>
      <c r="H5530" t="s">
        <v>133</v>
      </c>
      <c r="I5530">
        <v>2423</v>
      </c>
      <c r="J5530">
        <v>0</v>
      </c>
      <c r="K5530" t="s">
        <v>799</v>
      </c>
      <c r="M5530" s="15">
        <f t="shared" si="660"/>
        <v>2423</v>
      </c>
      <c r="N5530" s="13">
        <f t="shared" si="661"/>
        <v>10</v>
      </c>
      <c r="O5530" s="13">
        <f t="shared" si="662"/>
        <v>10</v>
      </c>
      <c r="P5530" s="13">
        <f t="shared" si="663"/>
        <v>2016</v>
      </c>
      <c r="Q5530" s="13">
        <f t="shared" si="664"/>
        <v>2423</v>
      </c>
    </row>
    <row r="5531" spans="1:17" x14ac:dyDescent="0.25">
      <c r="A5531" t="s">
        <v>10446</v>
      </c>
      <c r="B5531" t="s">
        <v>10447</v>
      </c>
      <c r="C5531">
        <v>42656.615428240744</v>
      </c>
      <c r="D5531">
        <v>1</v>
      </c>
      <c r="E5531" t="s">
        <v>13863</v>
      </c>
      <c r="F5531" t="s">
        <v>10448</v>
      </c>
      <c r="G5531" t="s">
        <v>10449</v>
      </c>
      <c r="H5531" t="s">
        <v>108</v>
      </c>
      <c r="I5531">
        <v>637.72</v>
      </c>
      <c r="J5531">
        <v>55</v>
      </c>
      <c r="K5531" t="s">
        <v>10450</v>
      </c>
      <c r="M5531" s="15">
        <f t="shared" si="660"/>
        <v>286.97399999999999</v>
      </c>
      <c r="N5531" s="13">
        <f t="shared" si="661"/>
        <v>10</v>
      </c>
      <c r="O5531" s="13">
        <f t="shared" si="662"/>
        <v>10</v>
      </c>
      <c r="P5531" s="13">
        <f t="shared" si="663"/>
        <v>2016</v>
      </c>
      <c r="Q5531" s="13">
        <f t="shared" si="664"/>
        <v>286.97399999999999</v>
      </c>
    </row>
    <row r="5532" spans="1:17" x14ac:dyDescent="0.25">
      <c r="A5532" t="s">
        <v>1059</v>
      </c>
      <c r="B5532" t="s">
        <v>1060</v>
      </c>
      <c r="C5532">
        <v>42661.671979166669</v>
      </c>
      <c r="D5532">
        <v>1</v>
      </c>
      <c r="E5532" t="s">
        <v>13863</v>
      </c>
      <c r="F5532" t="s">
        <v>10451</v>
      </c>
      <c r="G5532" t="s">
        <v>10452</v>
      </c>
      <c r="H5532" t="s">
        <v>65</v>
      </c>
      <c r="I5532">
        <v>241.75</v>
      </c>
      <c r="J5532">
        <v>0</v>
      </c>
      <c r="K5532" t="s">
        <v>1063</v>
      </c>
      <c r="M5532" s="15">
        <f t="shared" si="660"/>
        <v>241.75</v>
      </c>
      <c r="N5532" s="13">
        <f t="shared" si="661"/>
        <v>10</v>
      </c>
      <c r="O5532" s="13">
        <f t="shared" si="662"/>
        <v>10</v>
      </c>
      <c r="P5532" s="13">
        <f t="shared" si="663"/>
        <v>2016</v>
      </c>
      <c r="Q5532" s="13">
        <f t="shared" si="664"/>
        <v>241.75</v>
      </c>
    </row>
    <row r="5533" spans="1:17" x14ac:dyDescent="0.25">
      <c r="A5533" t="s">
        <v>10453</v>
      </c>
      <c r="B5533" t="s">
        <v>10454</v>
      </c>
      <c r="C5533">
        <v>42661.671979166669</v>
      </c>
      <c r="D5533">
        <v>1</v>
      </c>
      <c r="E5533" t="s">
        <v>13863</v>
      </c>
      <c r="F5533" t="s">
        <v>10451</v>
      </c>
      <c r="G5533" t="s">
        <v>10452</v>
      </c>
      <c r="H5533" t="s">
        <v>65</v>
      </c>
      <c r="I5533">
        <v>375</v>
      </c>
      <c r="J5533">
        <v>0</v>
      </c>
      <c r="K5533" t="s">
        <v>10455</v>
      </c>
      <c r="M5533" s="15">
        <f t="shared" si="660"/>
        <v>375</v>
      </c>
      <c r="N5533" s="13">
        <f t="shared" si="661"/>
        <v>10</v>
      </c>
      <c r="O5533" s="13">
        <f t="shared" si="662"/>
        <v>10</v>
      </c>
      <c r="P5533" s="13">
        <f t="shared" si="663"/>
        <v>2016</v>
      </c>
      <c r="Q5533" s="13">
        <f t="shared" si="664"/>
        <v>375</v>
      </c>
    </row>
    <row r="5534" spans="1:17" x14ac:dyDescent="0.25">
      <c r="A5534" t="s">
        <v>6862</v>
      </c>
      <c r="B5534" t="s">
        <v>6863</v>
      </c>
      <c r="C5534">
        <v>42664.457569444443</v>
      </c>
      <c r="D5534">
        <v>200</v>
      </c>
      <c r="E5534" t="s">
        <v>13863</v>
      </c>
      <c r="F5534" t="s">
        <v>10451</v>
      </c>
      <c r="G5534" t="s">
        <v>10456</v>
      </c>
      <c r="H5534" t="s">
        <v>65</v>
      </c>
      <c r="I5534">
        <v>0.73</v>
      </c>
      <c r="J5534">
        <v>0</v>
      </c>
      <c r="K5534" t="s">
        <v>6866</v>
      </c>
      <c r="M5534" s="15">
        <f t="shared" si="660"/>
        <v>0.73</v>
      </c>
      <c r="N5534" s="13">
        <f t="shared" si="661"/>
        <v>10</v>
      </c>
      <c r="O5534" s="13">
        <f t="shared" si="662"/>
        <v>10</v>
      </c>
      <c r="P5534" s="13">
        <f t="shared" si="663"/>
        <v>2016</v>
      </c>
      <c r="Q5534" s="13">
        <f t="shared" si="664"/>
        <v>146</v>
      </c>
    </row>
    <row r="5535" spans="1:17" x14ac:dyDescent="0.25">
      <c r="A5535" t="s">
        <v>10457</v>
      </c>
      <c r="B5535" t="s">
        <v>10458</v>
      </c>
      <c r="C5535">
        <v>42682.419189814813</v>
      </c>
      <c r="D5535">
        <v>100</v>
      </c>
      <c r="E5535" t="s">
        <v>13863</v>
      </c>
      <c r="F5535" t="s">
        <v>10451</v>
      </c>
      <c r="G5535" t="s">
        <v>10459</v>
      </c>
      <c r="H5535" t="s">
        <v>65</v>
      </c>
      <c r="I5535">
        <v>0.79</v>
      </c>
      <c r="J5535">
        <v>0</v>
      </c>
      <c r="K5535" t="s">
        <v>10460</v>
      </c>
      <c r="M5535" s="15">
        <f t="shared" si="660"/>
        <v>0.79</v>
      </c>
      <c r="N5535" s="13">
        <f t="shared" si="661"/>
        <v>10</v>
      </c>
      <c r="O5535" s="13">
        <f t="shared" si="662"/>
        <v>11</v>
      </c>
      <c r="P5535" s="13">
        <f t="shared" si="663"/>
        <v>2016</v>
      </c>
      <c r="Q5535" s="13">
        <f t="shared" si="664"/>
        <v>79</v>
      </c>
    </row>
    <row r="5536" spans="1:17" x14ac:dyDescent="0.25">
      <c r="A5536" t="s">
        <v>76</v>
      </c>
      <c r="B5536" t="s">
        <v>77</v>
      </c>
      <c r="C5536">
        <v>42662.465844907405</v>
      </c>
      <c r="D5536">
        <v>20</v>
      </c>
      <c r="E5536" t="s">
        <v>13863</v>
      </c>
      <c r="F5536" t="s">
        <v>10451</v>
      </c>
      <c r="G5536" t="s">
        <v>10461</v>
      </c>
      <c r="H5536" t="s">
        <v>65</v>
      </c>
      <c r="I5536">
        <v>21.87</v>
      </c>
      <c r="J5536">
        <v>0</v>
      </c>
      <c r="K5536" t="s">
        <v>78</v>
      </c>
      <c r="M5536" s="15">
        <f t="shared" si="660"/>
        <v>21.87</v>
      </c>
      <c r="N5536" s="13">
        <f t="shared" si="661"/>
        <v>10</v>
      </c>
      <c r="O5536" s="13">
        <f t="shared" si="662"/>
        <v>10</v>
      </c>
      <c r="P5536" s="13">
        <f t="shared" si="663"/>
        <v>2016</v>
      </c>
      <c r="Q5536" s="13">
        <f t="shared" si="664"/>
        <v>437.40000000000003</v>
      </c>
    </row>
    <row r="5537" spans="1:17" x14ac:dyDescent="0.25">
      <c r="A5537" t="s">
        <v>2198</v>
      </c>
      <c r="B5537" t="s">
        <v>2199</v>
      </c>
      <c r="C5537">
        <v>42662.465844907405</v>
      </c>
      <c r="D5537">
        <v>10</v>
      </c>
      <c r="E5537" t="s">
        <v>13863</v>
      </c>
      <c r="F5537" t="s">
        <v>10451</v>
      </c>
      <c r="G5537" t="s">
        <v>10461</v>
      </c>
      <c r="H5537" t="s">
        <v>65</v>
      </c>
      <c r="I5537">
        <v>23.3</v>
      </c>
      <c r="J5537">
        <v>0</v>
      </c>
      <c r="K5537" t="s">
        <v>2202</v>
      </c>
      <c r="M5537" s="15">
        <f t="shared" si="660"/>
        <v>23.3</v>
      </c>
      <c r="N5537" s="13">
        <f t="shared" si="661"/>
        <v>10</v>
      </c>
      <c r="O5537" s="13">
        <f t="shared" si="662"/>
        <v>10</v>
      </c>
      <c r="P5537" s="13">
        <f t="shared" si="663"/>
        <v>2016</v>
      </c>
      <c r="Q5537" s="13">
        <f t="shared" si="664"/>
        <v>233</v>
      </c>
    </row>
    <row r="5538" spans="1:17" x14ac:dyDescent="0.25">
      <c r="A5538" t="s">
        <v>533</v>
      </c>
      <c r="B5538" t="s">
        <v>534</v>
      </c>
      <c r="C5538">
        <v>42660.305486111109</v>
      </c>
      <c r="D5538">
        <v>160</v>
      </c>
      <c r="E5538" t="s">
        <v>13863</v>
      </c>
      <c r="F5538" t="s">
        <v>10321</v>
      </c>
      <c r="G5538" t="s">
        <v>10462</v>
      </c>
      <c r="H5538" t="s">
        <v>326</v>
      </c>
      <c r="I5538">
        <v>2.8</v>
      </c>
      <c r="J5538">
        <v>0</v>
      </c>
      <c r="K5538" t="s">
        <v>535</v>
      </c>
      <c r="M5538" s="15">
        <f t="shared" si="660"/>
        <v>2.8</v>
      </c>
      <c r="N5538" s="13">
        <f t="shared" si="661"/>
        <v>10</v>
      </c>
      <c r="O5538" s="13">
        <f t="shared" si="662"/>
        <v>10</v>
      </c>
      <c r="P5538" s="13">
        <f t="shared" si="663"/>
        <v>2016</v>
      </c>
      <c r="Q5538" s="13">
        <f t="shared" si="664"/>
        <v>448</v>
      </c>
    </row>
    <row r="5539" spans="1:17" x14ac:dyDescent="0.25">
      <c r="A5539" t="s">
        <v>5847</v>
      </c>
      <c r="B5539" t="s">
        <v>5848</v>
      </c>
      <c r="C5539">
        <v>42661.634594907409</v>
      </c>
      <c r="D5539">
        <v>15</v>
      </c>
      <c r="E5539" t="s">
        <v>13863</v>
      </c>
      <c r="F5539" t="s">
        <v>10463</v>
      </c>
      <c r="G5539" t="s">
        <v>10464</v>
      </c>
      <c r="H5539" t="s">
        <v>444</v>
      </c>
      <c r="I5539">
        <v>14.52</v>
      </c>
      <c r="J5539">
        <v>35</v>
      </c>
      <c r="K5539" t="s">
        <v>444</v>
      </c>
      <c r="M5539" s="15">
        <f t="shared" si="660"/>
        <v>9.4380000000000006</v>
      </c>
      <c r="N5539" s="13">
        <f t="shared" si="661"/>
        <v>10</v>
      </c>
      <c r="O5539" s="13">
        <f t="shared" si="662"/>
        <v>10</v>
      </c>
      <c r="P5539" s="13">
        <f t="shared" si="663"/>
        <v>2016</v>
      </c>
      <c r="Q5539" s="13">
        <f t="shared" si="664"/>
        <v>141.57000000000002</v>
      </c>
    </row>
    <row r="5540" spans="1:17" x14ac:dyDescent="0.25">
      <c r="A5540" t="s">
        <v>7822</v>
      </c>
      <c r="B5540" t="s">
        <v>7823</v>
      </c>
      <c r="C5540">
        <v>42661.640057870369</v>
      </c>
      <c r="D5540">
        <v>50</v>
      </c>
      <c r="E5540" t="s">
        <v>13863</v>
      </c>
      <c r="F5540" t="s">
        <v>10465</v>
      </c>
      <c r="G5540" t="s">
        <v>10466</v>
      </c>
      <c r="H5540" t="s">
        <v>7192</v>
      </c>
      <c r="I5540">
        <v>2.5</v>
      </c>
      <c r="J5540">
        <v>0</v>
      </c>
      <c r="K5540" t="s">
        <v>7192</v>
      </c>
      <c r="M5540" s="15">
        <f t="shared" si="660"/>
        <v>2.5</v>
      </c>
      <c r="N5540" s="13">
        <f t="shared" si="661"/>
        <v>10</v>
      </c>
      <c r="O5540" s="13">
        <f t="shared" si="662"/>
        <v>10</v>
      </c>
      <c r="P5540" s="13">
        <f t="shared" si="663"/>
        <v>2016</v>
      </c>
      <c r="Q5540" s="13">
        <f t="shared" si="664"/>
        <v>125</v>
      </c>
    </row>
    <row r="5541" spans="1:17" x14ac:dyDescent="0.25">
      <c r="A5541" t="s">
        <v>7188</v>
      </c>
      <c r="B5541" t="s">
        <v>7189</v>
      </c>
      <c r="C5541">
        <v>42661.640057870369</v>
      </c>
      <c r="D5541">
        <v>100</v>
      </c>
      <c r="E5541" t="s">
        <v>13863</v>
      </c>
      <c r="F5541" t="s">
        <v>10465</v>
      </c>
      <c r="G5541" t="s">
        <v>10466</v>
      </c>
      <c r="H5541" t="s">
        <v>7192</v>
      </c>
      <c r="I5541">
        <v>1.6</v>
      </c>
      <c r="J5541">
        <v>0</v>
      </c>
      <c r="K5541" t="s">
        <v>7192</v>
      </c>
      <c r="M5541" s="15">
        <f t="shared" si="660"/>
        <v>1.6</v>
      </c>
      <c r="N5541" s="13">
        <f t="shared" si="661"/>
        <v>10</v>
      </c>
      <c r="O5541" s="13">
        <f t="shared" si="662"/>
        <v>10</v>
      </c>
      <c r="P5541" s="13">
        <f t="shared" si="663"/>
        <v>2016</v>
      </c>
      <c r="Q5541" s="13">
        <f t="shared" si="664"/>
        <v>160</v>
      </c>
    </row>
    <row r="5542" spans="1:17" x14ac:dyDescent="0.25">
      <c r="A5542" t="s">
        <v>3642</v>
      </c>
      <c r="B5542" t="s">
        <v>3643</v>
      </c>
      <c r="C5542">
        <v>42669.672662037039</v>
      </c>
      <c r="D5542">
        <v>25</v>
      </c>
      <c r="E5542" t="s">
        <v>13863</v>
      </c>
      <c r="F5542" t="s">
        <v>10467</v>
      </c>
      <c r="G5542" t="s">
        <v>10468</v>
      </c>
      <c r="H5542" t="s">
        <v>6</v>
      </c>
      <c r="I5542">
        <v>2.92</v>
      </c>
      <c r="J5542">
        <v>0</v>
      </c>
      <c r="K5542" t="s">
        <v>3644</v>
      </c>
      <c r="M5542" s="15">
        <f t="shared" si="660"/>
        <v>2.92</v>
      </c>
      <c r="N5542" s="13">
        <f t="shared" si="661"/>
        <v>10</v>
      </c>
      <c r="O5542" s="13">
        <f t="shared" si="662"/>
        <v>10</v>
      </c>
      <c r="P5542" s="13">
        <f t="shared" si="663"/>
        <v>2016</v>
      </c>
      <c r="Q5542" s="13">
        <f t="shared" si="664"/>
        <v>73</v>
      </c>
    </row>
    <row r="5543" spans="1:17" x14ac:dyDescent="0.25">
      <c r="A5543" t="s">
        <v>218</v>
      </c>
      <c r="B5543" t="s">
        <v>219</v>
      </c>
      <c r="C5543">
        <v>42657.491550925923</v>
      </c>
      <c r="D5543">
        <v>2</v>
      </c>
      <c r="E5543" t="s">
        <v>13863</v>
      </c>
      <c r="F5543" t="s">
        <v>10469</v>
      </c>
      <c r="G5543" t="s">
        <v>10470</v>
      </c>
      <c r="H5543" t="s">
        <v>222</v>
      </c>
      <c r="I5543">
        <v>50.57</v>
      </c>
      <c r="J5543">
        <v>0</v>
      </c>
      <c r="K5543" t="s">
        <v>223</v>
      </c>
      <c r="M5543" s="15">
        <f t="shared" si="660"/>
        <v>50.57</v>
      </c>
      <c r="N5543" s="13">
        <f t="shared" si="661"/>
        <v>10</v>
      </c>
      <c r="O5543" s="13">
        <f t="shared" si="662"/>
        <v>10</v>
      </c>
      <c r="P5543" s="13">
        <f t="shared" si="663"/>
        <v>2016</v>
      </c>
      <c r="Q5543" s="13">
        <f t="shared" si="664"/>
        <v>101.14</v>
      </c>
    </row>
    <row r="5544" spans="1:17" x14ac:dyDescent="0.25">
      <c r="A5544" t="s">
        <v>1765</v>
      </c>
      <c r="B5544" t="s">
        <v>1766</v>
      </c>
      <c r="C5544">
        <v>42653.620520833334</v>
      </c>
      <c r="D5544">
        <v>177</v>
      </c>
      <c r="E5544" t="s">
        <v>13863</v>
      </c>
      <c r="F5544" t="s">
        <v>10471</v>
      </c>
      <c r="G5544" t="s">
        <v>10472</v>
      </c>
      <c r="H5544" t="s">
        <v>1175</v>
      </c>
      <c r="I5544">
        <v>45.29</v>
      </c>
      <c r="J5544">
        <v>0</v>
      </c>
      <c r="K5544" t="s">
        <v>1768</v>
      </c>
      <c r="M5544" s="15">
        <f t="shared" si="660"/>
        <v>45.29</v>
      </c>
      <c r="N5544" s="13">
        <f t="shared" si="661"/>
        <v>10</v>
      </c>
      <c r="O5544" s="13">
        <f t="shared" si="662"/>
        <v>10</v>
      </c>
      <c r="P5544" s="13">
        <f t="shared" si="663"/>
        <v>2016</v>
      </c>
      <c r="Q5544" s="13">
        <f t="shared" si="664"/>
        <v>8016.33</v>
      </c>
    </row>
    <row r="5545" spans="1:17" x14ac:dyDescent="0.25">
      <c r="A5545" t="s">
        <v>1509</v>
      </c>
      <c r="B5545" t="s">
        <v>1510</v>
      </c>
      <c r="C5545">
        <v>42670.480185185188</v>
      </c>
      <c r="D5545">
        <v>50</v>
      </c>
      <c r="E5545" t="s">
        <v>13863</v>
      </c>
      <c r="F5545" t="s">
        <v>10242</v>
      </c>
      <c r="G5545" t="s">
        <v>10244</v>
      </c>
      <c r="H5545" t="s">
        <v>181</v>
      </c>
      <c r="I5545">
        <v>5.84</v>
      </c>
      <c r="J5545">
        <v>0</v>
      </c>
      <c r="K5545" t="s">
        <v>1511</v>
      </c>
      <c r="M5545" s="15">
        <f t="shared" si="660"/>
        <v>5.84</v>
      </c>
      <c r="N5545" s="13">
        <f t="shared" si="661"/>
        <v>10</v>
      </c>
      <c r="O5545" s="13">
        <f t="shared" si="662"/>
        <v>10</v>
      </c>
      <c r="P5545" s="13">
        <f t="shared" si="663"/>
        <v>2016</v>
      </c>
      <c r="Q5545" s="13">
        <f t="shared" si="664"/>
        <v>292</v>
      </c>
    </row>
    <row r="5546" spans="1:17" x14ac:dyDescent="0.25">
      <c r="A5546" t="s">
        <v>328</v>
      </c>
      <c r="B5546" t="s">
        <v>329</v>
      </c>
      <c r="C5546">
        <v>42683.687071759261</v>
      </c>
      <c r="D5546">
        <v>20</v>
      </c>
      <c r="E5546" t="s">
        <v>13863</v>
      </c>
      <c r="F5546" t="s">
        <v>10473</v>
      </c>
      <c r="G5546" t="s">
        <v>10474</v>
      </c>
      <c r="H5546" t="s">
        <v>33</v>
      </c>
      <c r="I5546">
        <v>85.5</v>
      </c>
      <c r="J5546">
        <v>0</v>
      </c>
      <c r="K5546" t="s">
        <v>332</v>
      </c>
      <c r="M5546" s="15">
        <f t="shared" si="660"/>
        <v>85.5</v>
      </c>
      <c r="N5546" s="13">
        <f t="shared" si="661"/>
        <v>10</v>
      </c>
      <c r="O5546" s="13">
        <f t="shared" si="662"/>
        <v>11</v>
      </c>
      <c r="P5546" s="13">
        <f t="shared" si="663"/>
        <v>2016</v>
      </c>
      <c r="Q5546" s="13">
        <f t="shared" si="664"/>
        <v>1710</v>
      </c>
    </row>
    <row r="5547" spans="1:17" x14ac:dyDescent="0.25">
      <c r="A5547" t="s">
        <v>7110</v>
      </c>
      <c r="B5547" t="s">
        <v>7111</v>
      </c>
      <c r="C5547">
        <v>42661.674803240741</v>
      </c>
      <c r="D5547">
        <v>200</v>
      </c>
      <c r="E5547" t="s">
        <v>13863</v>
      </c>
      <c r="F5547" t="s">
        <v>10475</v>
      </c>
      <c r="G5547" t="s">
        <v>10476</v>
      </c>
      <c r="H5547" t="s">
        <v>65</v>
      </c>
      <c r="I5547">
        <v>0.104</v>
      </c>
      <c r="J5547">
        <v>0</v>
      </c>
      <c r="K5547" t="s">
        <v>2473</v>
      </c>
      <c r="M5547" s="15">
        <f t="shared" si="660"/>
        <v>0.104</v>
      </c>
      <c r="N5547" s="13">
        <f t="shared" si="661"/>
        <v>10</v>
      </c>
      <c r="O5547" s="13">
        <f t="shared" si="662"/>
        <v>10</v>
      </c>
      <c r="P5547" s="13">
        <f t="shared" si="663"/>
        <v>2016</v>
      </c>
      <c r="Q5547" s="13">
        <f t="shared" si="664"/>
        <v>20.8</v>
      </c>
    </row>
    <row r="5548" spans="1:17" x14ac:dyDescent="0.25">
      <c r="A5548" t="s">
        <v>2524</v>
      </c>
      <c r="B5548" t="s">
        <v>2525</v>
      </c>
      <c r="C5548">
        <v>42661.674803240741</v>
      </c>
      <c r="D5548">
        <v>200</v>
      </c>
      <c r="E5548" t="s">
        <v>13863</v>
      </c>
      <c r="F5548" t="s">
        <v>10475</v>
      </c>
      <c r="G5548" t="s">
        <v>10476</v>
      </c>
      <c r="H5548" t="s">
        <v>65</v>
      </c>
      <c r="I5548">
        <v>7.5499999999999998E-2</v>
      </c>
      <c r="J5548">
        <v>0</v>
      </c>
      <c r="K5548" t="s">
        <v>2526</v>
      </c>
      <c r="M5548" s="15">
        <f t="shared" si="660"/>
        <v>7.5499999999999998E-2</v>
      </c>
      <c r="N5548" s="13">
        <f t="shared" si="661"/>
        <v>10</v>
      </c>
      <c r="O5548" s="13">
        <f t="shared" si="662"/>
        <v>10</v>
      </c>
      <c r="P5548" s="13">
        <f t="shared" si="663"/>
        <v>2016</v>
      </c>
      <c r="Q5548" s="13">
        <f t="shared" si="664"/>
        <v>15.1</v>
      </c>
    </row>
    <row r="5549" spans="1:17" x14ac:dyDescent="0.25">
      <c r="A5549" t="s">
        <v>340</v>
      </c>
      <c r="B5549" t="s">
        <v>341</v>
      </c>
      <c r="C5549">
        <v>42656.612199074072</v>
      </c>
      <c r="D5549">
        <v>1000</v>
      </c>
      <c r="E5549" t="s">
        <v>113</v>
      </c>
      <c r="F5549" t="s">
        <v>10477</v>
      </c>
      <c r="G5549" t="s">
        <v>10478</v>
      </c>
      <c r="H5549" t="s">
        <v>344</v>
      </c>
      <c r="I5549">
        <v>5.6000000000000001E-2</v>
      </c>
      <c r="J5549">
        <v>0</v>
      </c>
      <c r="K5549" t="s">
        <v>345</v>
      </c>
      <c r="M5549" s="15">
        <f t="shared" si="660"/>
        <v>5.6000000000000001E-2</v>
      </c>
      <c r="N5549" s="13">
        <f t="shared" si="661"/>
        <v>10</v>
      </c>
      <c r="O5549" s="13">
        <f t="shared" si="662"/>
        <v>10</v>
      </c>
      <c r="P5549" s="13">
        <f t="shared" si="663"/>
        <v>2016</v>
      </c>
      <c r="Q5549" s="13">
        <f t="shared" si="664"/>
        <v>56</v>
      </c>
    </row>
    <row r="5550" spans="1:17" x14ac:dyDescent="0.25">
      <c r="A5550" t="s">
        <v>4437</v>
      </c>
      <c r="B5550" t="s">
        <v>4438</v>
      </c>
      <c r="C5550">
        <v>42656.612199074072</v>
      </c>
      <c r="D5550">
        <v>1000</v>
      </c>
      <c r="E5550" t="s">
        <v>113</v>
      </c>
      <c r="F5550" t="s">
        <v>10477</v>
      </c>
      <c r="G5550" t="s">
        <v>10478</v>
      </c>
      <c r="H5550" t="s">
        <v>344</v>
      </c>
      <c r="I5550">
        <v>5.6000000000000001E-2</v>
      </c>
      <c r="J5550">
        <v>0</v>
      </c>
      <c r="K5550" t="s">
        <v>4439</v>
      </c>
      <c r="M5550" s="15">
        <f t="shared" si="660"/>
        <v>5.6000000000000001E-2</v>
      </c>
      <c r="N5550" s="13">
        <f t="shared" si="661"/>
        <v>10</v>
      </c>
      <c r="O5550" s="13">
        <f t="shared" si="662"/>
        <v>10</v>
      </c>
      <c r="P5550" s="13">
        <f t="shared" si="663"/>
        <v>2016</v>
      </c>
      <c r="Q5550" s="13">
        <f t="shared" si="664"/>
        <v>56</v>
      </c>
    </row>
    <row r="5551" spans="1:17" x14ac:dyDescent="0.25">
      <c r="A5551" t="s">
        <v>362</v>
      </c>
      <c r="B5551" t="s">
        <v>363</v>
      </c>
      <c r="C5551">
        <v>42656.612199074072</v>
      </c>
      <c r="D5551">
        <v>100</v>
      </c>
      <c r="E5551" t="s">
        <v>113</v>
      </c>
      <c r="F5551" t="s">
        <v>10477</v>
      </c>
      <c r="G5551" t="s">
        <v>10478</v>
      </c>
      <c r="H5551" t="s">
        <v>344</v>
      </c>
      <c r="I5551">
        <v>0.4</v>
      </c>
      <c r="J5551">
        <v>0</v>
      </c>
      <c r="K5551" t="s">
        <v>344</v>
      </c>
      <c r="M5551" s="15">
        <f t="shared" si="660"/>
        <v>0.4</v>
      </c>
      <c r="N5551" s="13">
        <f t="shared" si="661"/>
        <v>10</v>
      </c>
      <c r="O5551" s="13">
        <f t="shared" si="662"/>
        <v>10</v>
      </c>
      <c r="P5551" s="13">
        <f t="shared" si="663"/>
        <v>2016</v>
      </c>
      <c r="Q5551" s="13">
        <f t="shared" si="664"/>
        <v>40</v>
      </c>
    </row>
    <row r="5552" spans="1:17" x14ac:dyDescent="0.25">
      <c r="A5552" t="s">
        <v>10479</v>
      </c>
      <c r="B5552" t="s">
        <v>10480</v>
      </c>
      <c r="C5552">
        <v>42656.612199074072</v>
      </c>
      <c r="D5552">
        <v>100</v>
      </c>
      <c r="E5552" t="s">
        <v>113</v>
      </c>
      <c r="F5552" t="s">
        <v>10477</v>
      </c>
      <c r="G5552" t="s">
        <v>10478</v>
      </c>
      <c r="H5552" t="s">
        <v>344</v>
      </c>
      <c r="I5552">
        <v>0.17899999999999999</v>
      </c>
      <c r="J5552">
        <v>0</v>
      </c>
      <c r="K5552" t="s">
        <v>344</v>
      </c>
      <c r="M5552" s="15">
        <f t="shared" si="660"/>
        <v>0.17899999999999999</v>
      </c>
      <c r="N5552" s="13">
        <f t="shared" si="661"/>
        <v>10</v>
      </c>
      <c r="O5552" s="13">
        <f t="shared" si="662"/>
        <v>10</v>
      </c>
      <c r="P5552" s="13">
        <f t="shared" si="663"/>
        <v>2016</v>
      </c>
      <c r="Q5552" s="13">
        <f t="shared" si="664"/>
        <v>17.899999999999999</v>
      </c>
    </row>
    <row r="5553" spans="1:17" x14ac:dyDescent="0.25">
      <c r="A5553" t="s">
        <v>5221</v>
      </c>
      <c r="B5553" t="s">
        <v>5222</v>
      </c>
      <c r="C5553">
        <v>42650.549988425926</v>
      </c>
      <c r="D5553">
        <v>4</v>
      </c>
      <c r="E5553" t="s">
        <v>13863</v>
      </c>
      <c r="F5553" t="s">
        <v>10481</v>
      </c>
      <c r="G5553" t="s">
        <v>10482</v>
      </c>
      <c r="H5553" t="s">
        <v>133</v>
      </c>
      <c r="I5553">
        <v>230.45</v>
      </c>
      <c r="J5553">
        <v>33.5</v>
      </c>
      <c r="K5553" t="s">
        <v>5223</v>
      </c>
      <c r="M5553" s="15">
        <f t="shared" si="660"/>
        <v>153.24924999999999</v>
      </c>
      <c r="N5553" s="13">
        <f t="shared" si="661"/>
        <v>10</v>
      </c>
      <c r="O5553" s="13">
        <f t="shared" si="662"/>
        <v>10</v>
      </c>
      <c r="P5553" s="13">
        <f t="shared" si="663"/>
        <v>2016</v>
      </c>
      <c r="Q5553" s="13">
        <f t="shared" si="664"/>
        <v>612.99699999999996</v>
      </c>
    </row>
    <row r="5554" spans="1:17" x14ac:dyDescent="0.25">
      <c r="A5554" t="s">
        <v>129</v>
      </c>
      <c r="B5554" t="s">
        <v>130</v>
      </c>
      <c r="C5554">
        <v>42650.549988425926</v>
      </c>
      <c r="D5554">
        <v>15</v>
      </c>
      <c r="E5554" t="s">
        <v>13863</v>
      </c>
      <c r="F5554" t="s">
        <v>10481</v>
      </c>
      <c r="G5554" t="s">
        <v>10482</v>
      </c>
      <c r="H5554" t="s">
        <v>133</v>
      </c>
      <c r="I5554">
        <v>375.24</v>
      </c>
      <c r="J5554">
        <v>33.5</v>
      </c>
      <c r="K5554" t="s">
        <v>134</v>
      </c>
      <c r="M5554" s="15">
        <f t="shared" si="660"/>
        <v>249.53460000000001</v>
      </c>
      <c r="N5554" s="13">
        <f t="shared" si="661"/>
        <v>10</v>
      </c>
      <c r="O5554" s="13">
        <f t="shared" si="662"/>
        <v>10</v>
      </c>
      <c r="P5554" s="13">
        <f t="shared" si="663"/>
        <v>2016</v>
      </c>
      <c r="Q5554" s="13">
        <f t="shared" si="664"/>
        <v>3743.0190000000002</v>
      </c>
    </row>
    <row r="5555" spans="1:17" x14ac:dyDescent="0.25">
      <c r="A5555" t="s">
        <v>135</v>
      </c>
      <c r="B5555" t="s">
        <v>136</v>
      </c>
      <c r="C5555">
        <v>42650.549988425926</v>
      </c>
      <c r="D5555">
        <v>8</v>
      </c>
      <c r="E5555" t="s">
        <v>13863</v>
      </c>
      <c r="F5555" t="s">
        <v>10481</v>
      </c>
      <c r="G5555" t="s">
        <v>10482</v>
      </c>
      <c r="H5555" t="s">
        <v>133</v>
      </c>
      <c r="I5555">
        <v>335.83</v>
      </c>
      <c r="J5555">
        <v>33.5</v>
      </c>
      <c r="K5555" t="s">
        <v>137</v>
      </c>
      <c r="M5555" s="15">
        <f t="shared" si="660"/>
        <v>223.32695000000001</v>
      </c>
      <c r="N5555" s="13">
        <f t="shared" si="661"/>
        <v>10</v>
      </c>
      <c r="O5555" s="13">
        <f t="shared" si="662"/>
        <v>10</v>
      </c>
      <c r="P5555" s="13">
        <f t="shared" si="663"/>
        <v>2016</v>
      </c>
      <c r="Q5555" s="13">
        <f t="shared" si="664"/>
        <v>1786.6156000000001</v>
      </c>
    </row>
    <row r="5556" spans="1:17" x14ac:dyDescent="0.25">
      <c r="A5556" t="s">
        <v>141</v>
      </c>
      <c r="B5556" t="s">
        <v>142</v>
      </c>
      <c r="C5556">
        <v>42656.610798611109</v>
      </c>
      <c r="D5556">
        <v>2</v>
      </c>
      <c r="E5556" t="s">
        <v>13863</v>
      </c>
      <c r="F5556" t="s">
        <v>10481</v>
      </c>
      <c r="G5556" t="s">
        <v>10483</v>
      </c>
      <c r="H5556" t="s">
        <v>133</v>
      </c>
      <c r="I5556">
        <v>1230</v>
      </c>
      <c r="J5556">
        <v>55</v>
      </c>
      <c r="K5556" t="s">
        <v>143</v>
      </c>
      <c r="M5556" s="15">
        <f t="shared" si="660"/>
        <v>553.5</v>
      </c>
      <c r="N5556" s="13">
        <f t="shared" si="661"/>
        <v>10</v>
      </c>
      <c r="O5556" s="13">
        <f t="shared" si="662"/>
        <v>10</v>
      </c>
      <c r="P5556" s="13">
        <f t="shared" si="663"/>
        <v>2016</v>
      </c>
      <c r="Q5556" s="13">
        <f t="shared" si="664"/>
        <v>1107</v>
      </c>
    </row>
    <row r="5557" spans="1:17" x14ac:dyDescent="0.25">
      <c r="A5557" t="s">
        <v>144</v>
      </c>
      <c r="B5557" t="s">
        <v>145</v>
      </c>
      <c r="C5557">
        <v>42650.549988425926</v>
      </c>
      <c r="D5557">
        <v>5</v>
      </c>
      <c r="E5557" t="s">
        <v>13863</v>
      </c>
      <c r="F5557" t="s">
        <v>10481</v>
      </c>
      <c r="G5557" t="s">
        <v>10482</v>
      </c>
      <c r="H5557" t="s">
        <v>133</v>
      </c>
      <c r="I5557">
        <v>60.9</v>
      </c>
      <c r="J5557">
        <v>55</v>
      </c>
      <c r="K5557" t="s">
        <v>146</v>
      </c>
      <c r="M5557" s="15">
        <f t="shared" si="660"/>
        <v>27.404999999999998</v>
      </c>
      <c r="N5557" s="13">
        <f t="shared" si="661"/>
        <v>10</v>
      </c>
      <c r="O5557" s="13">
        <f t="shared" si="662"/>
        <v>10</v>
      </c>
      <c r="P5557" s="13">
        <f t="shared" si="663"/>
        <v>2016</v>
      </c>
      <c r="Q5557" s="13">
        <f t="shared" si="664"/>
        <v>137.02499999999998</v>
      </c>
    </row>
    <row r="5558" spans="1:17" x14ac:dyDescent="0.25">
      <c r="A5558" t="s">
        <v>377</v>
      </c>
      <c r="B5558" t="s">
        <v>378</v>
      </c>
      <c r="C5558">
        <v>42650.549988425926</v>
      </c>
      <c r="D5558">
        <v>10</v>
      </c>
      <c r="E5558" t="s">
        <v>13863</v>
      </c>
      <c r="F5558" t="s">
        <v>10481</v>
      </c>
      <c r="G5558" t="s">
        <v>10482</v>
      </c>
      <c r="H5558" t="s">
        <v>133</v>
      </c>
      <c r="I5558">
        <v>417.83</v>
      </c>
      <c r="J5558">
        <v>33.5</v>
      </c>
      <c r="K5558" t="s">
        <v>379</v>
      </c>
      <c r="M5558" s="15">
        <f t="shared" si="660"/>
        <v>277.85694999999998</v>
      </c>
      <c r="N5558" s="13">
        <f t="shared" si="661"/>
        <v>10</v>
      </c>
      <c r="O5558" s="13">
        <f t="shared" si="662"/>
        <v>10</v>
      </c>
      <c r="P5558" s="13">
        <f t="shared" si="663"/>
        <v>2016</v>
      </c>
      <c r="Q5558" s="13">
        <f t="shared" si="664"/>
        <v>2778.5694999999996</v>
      </c>
    </row>
    <row r="5559" spans="1:17" x14ac:dyDescent="0.25">
      <c r="A5559" t="s">
        <v>138</v>
      </c>
      <c r="B5559" t="s">
        <v>139</v>
      </c>
      <c r="C5559">
        <v>42650.549988425926</v>
      </c>
      <c r="D5559">
        <v>10</v>
      </c>
      <c r="E5559" t="s">
        <v>13863</v>
      </c>
      <c r="F5559" t="s">
        <v>10481</v>
      </c>
      <c r="G5559" t="s">
        <v>10482</v>
      </c>
      <c r="H5559" t="s">
        <v>133</v>
      </c>
      <c r="I5559">
        <v>240</v>
      </c>
      <c r="J5559">
        <v>0</v>
      </c>
      <c r="K5559" t="s">
        <v>140</v>
      </c>
      <c r="M5559" s="15">
        <f t="shared" si="660"/>
        <v>240</v>
      </c>
      <c r="N5559" s="13">
        <f t="shared" si="661"/>
        <v>10</v>
      </c>
      <c r="O5559" s="13">
        <f t="shared" si="662"/>
        <v>10</v>
      </c>
      <c r="P5559" s="13">
        <f t="shared" si="663"/>
        <v>2016</v>
      </c>
      <c r="Q5559" s="13">
        <f t="shared" si="664"/>
        <v>2400</v>
      </c>
    </row>
    <row r="5560" spans="1:17" x14ac:dyDescent="0.25">
      <c r="A5560" t="s">
        <v>380</v>
      </c>
      <c r="B5560" t="s">
        <v>381</v>
      </c>
      <c r="C5560">
        <v>42650.549988425926</v>
      </c>
      <c r="D5560">
        <v>2</v>
      </c>
      <c r="E5560" t="s">
        <v>13863</v>
      </c>
      <c r="F5560" t="s">
        <v>10481</v>
      </c>
      <c r="G5560" t="s">
        <v>10482</v>
      </c>
      <c r="H5560" t="s">
        <v>133</v>
      </c>
      <c r="I5560">
        <v>495</v>
      </c>
      <c r="J5560">
        <v>0</v>
      </c>
      <c r="K5560" t="s">
        <v>382</v>
      </c>
      <c r="M5560" s="15">
        <f t="shared" si="660"/>
        <v>495</v>
      </c>
      <c r="N5560" s="13">
        <f t="shared" si="661"/>
        <v>10</v>
      </c>
      <c r="O5560" s="13">
        <f t="shared" si="662"/>
        <v>10</v>
      </c>
      <c r="P5560" s="13">
        <f t="shared" si="663"/>
        <v>2016</v>
      </c>
      <c r="Q5560" s="13">
        <f t="shared" si="664"/>
        <v>990</v>
      </c>
    </row>
    <row r="5561" spans="1:17" x14ac:dyDescent="0.25">
      <c r="A5561" t="s">
        <v>10484</v>
      </c>
      <c r="B5561" t="s">
        <v>10484</v>
      </c>
      <c r="C5561">
        <v>42650.36515046296</v>
      </c>
      <c r="D5561">
        <v>2</v>
      </c>
      <c r="E5561" t="s">
        <v>13863</v>
      </c>
      <c r="F5561" t="s">
        <v>10485</v>
      </c>
      <c r="G5561" t="s">
        <v>10486</v>
      </c>
      <c r="H5561" t="s">
        <v>181</v>
      </c>
      <c r="I5561">
        <v>69</v>
      </c>
      <c r="J5561">
        <v>0</v>
      </c>
      <c r="K5561" t="s">
        <v>7117</v>
      </c>
      <c r="M5561" s="15">
        <f t="shared" si="660"/>
        <v>69</v>
      </c>
      <c r="N5561" s="13">
        <f t="shared" si="661"/>
        <v>42</v>
      </c>
      <c r="O5561" s="13">
        <f t="shared" si="662"/>
        <v>10</v>
      </c>
      <c r="P5561" s="13">
        <f t="shared" si="663"/>
        <v>2016</v>
      </c>
      <c r="Q5561" s="13">
        <f t="shared" si="664"/>
        <v>138</v>
      </c>
    </row>
    <row r="5562" spans="1:17" x14ac:dyDescent="0.25">
      <c r="A5562" t="s">
        <v>7114</v>
      </c>
      <c r="B5562" t="s">
        <v>7114</v>
      </c>
      <c r="C5562">
        <v>42650.36515046296</v>
      </c>
      <c r="D5562">
        <v>1</v>
      </c>
      <c r="E5562" t="s">
        <v>13863</v>
      </c>
      <c r="F5562" t="s">
        <v>10485</v>
      </c>
      <c r="G5562" t="s">
        <v>10486</v>
      </c>
      <c r="H5562" t="s">
        <v>181</v>
      </c>
      <c r="I5562">
        <v>85</v>
      </c>
      <c r="J5562">
        <v>0</v>
      </c>
      <c r="K5562" t="s">
        <v>7117</v>
      </c>
      <c r="M5562" s="15">
        <f t="shared" si="660"/>
        <v>85</v>
      </c>
      <c r="N5562" s="13">
        <f t="shared" si="661"/>
        <v>42</v>
      </c>
      <c r="O5562" s="13">
        <f t="shared" si="662"/>
        <v>10</v>
      </c>
      <c r="P5562" s="13">
        <f t="shared" si="663"/>
        <v>2016</v>
      </c>
      <c r="Q5562" s="13">
        <f t="shared" si="664"/>
        <v>85</v>
      </c>
    </row>
    <row r="5563" spans="1:17" x14ac:dyDescent="0.25">
      <c r="A5563" t="s">
        <v>218</v>
      </c>
      <c r="B5563" t="s">
        <v>219</v>
      </c>
      <c r="C5563">
        <v>42654.296423611115</v>
      </c>
      <c r="D5563">
        <v>1</v>
      </c>
      <c r="E5563" t="s">
        <v>13863</v>
      </c>
      <c r="F5563" t="s">
        <v>10487</v>
      </c>
      <c r="G5563" t="s">
        <v>10488</v>
      </c>
      <c r="H5563" t="s">
        <v>222</v>
      </c>
      <c r="I5563">
        <v>50.57</v>
      </c>
      <c r="J5563">
        <v>0</v>
      </c>
      <c r="K5563" t="s">
        <v>223</v>
      </c>
      <c r="M5563" s="15">
        <f t="shared" si="660"/>
        <v>50.57</v>
      </c>
      <c r="N5563" s="13">
        <f t="shared" si="661"/>
        <v>10</v>
      </c>
      <c r="O5563" s="13">
        <f t="shared" si="662"/>
        <v>10</v>
      </c>
      <c r="P5563" s="13">
        <f t="shared" si="663"/>
        <v>2016</v>
      </c>
      <c r="Q5563" s="13">
        <f t="shared" si="664"/>
        <v>50.57</v>
      </c>
    </row>
    <row r="5564" spans="1:17" x14ac:dyDescent="0.25">
      <c r="A5564" t="s">
        <v>6261</v>
      </c>
      <c r="B5564" t="s">
        <v>6262</v>
      </c>
      <c r="C5564">
        <v>42683.688125000001</v>
      </c>
      <c r="D5564">
        <v>25</v>
      </c>
      <c r="E5564" t="s">
        <v>13863</v>
      </c>
      <c r="F5564" t="s">
        <v>10489</v>
      </c>
      <c r="G5564" t="s">
        <v>10490</v>
      </c>
      <c r="H5564" t="s">
        <v>12</v>
      </c>
      <c r="I5564">
        <v>37</v>
      </c>
      <c r="J5564">
        <v>5</v>
      </c>
      <c r="K5564" t="s">
        <v>6264</v>
      </c>
      <c r="M5564" s="15">
        <f t="shared" si="660"/>
        <v>35.15</v>
      </c>
      <c r="N5564" s="13">
        <f t="shared" si="661"/>
        <v>10</v>
      </c>
      <c r="O5564" s="13">
        <f t="shared" si="662"/>
        <v>11</v>
      </c>
      <c r="P5564" s="13">
        <f t="shared" si="663"/>
        <v>2016</v>
      </c>
      <c r="Q5564" s="13">
        <f t="shared" si="664"/>
        <v>878.75</v>
      </c>
    </row>
    <row r="5565" spans="1:17" x14ac:dyDescent="0.25">
      <c r="A5565" t="s">
        <v>1954</v>
      </c>
      <c r="B5565" t="s">
        <v>1955</v>
      </c>
      <c r="C5565">
        <v>42654.695891203701</v>
      </c>
      <c r="D5565">
        <v>25</v>
      </c>
      <c r="E5565" t="s">
        <v>13863</v>
      </c>
      <c r="F5565" t="s">
        <v>10489</v>
      </c>
      <c r="G5565" t="s">
        <v>10491</v>
      </c>
      <c r="H5565" t="s">
        <v>12</v>
      </c>
      <c r="I5565">
        <v>75</v>
      </c>
      <c r="J5565">
        <v>5</v>
      </c>
      <c r="K5565" t="s">
        <v>1957</v>
      </c>
      <c r="M5565" s="15">
        <f t="shared" si="660"/>
        <v>71.25</v>
      </c>
      <c r="N5565" s="13">
        <f t="shared" si="661"/>
        <v>10</v>
      </c>
      <c r="O5565" s="13">
        <f t="shared" si="662"/>
        <v>10</v>
      </c>
      <c r="P5565" s="13">
        <f t="shared" si="663"/>
        <v>2016</v>
      </c>
      <c r="Q5565" s="13">
        <f t="shared" si="664"/>
        <v>1781.25</v>
      </c>
    </row>
    <row r="5566" spans="1:17" x14ac:dyDescent="0.25">
      <c r="A5566" t="s">
        <v>647</v>
      </c>
      <c r="B5566" t="s">
        <v>648</v>
      </c>
      <c r="C5566">
        <v>42650.353425925925</v>
      </c>
      <c r="D5566">
        <v>4</v>
      </c>
      <c r="E5566" t="s">
        <v>13863</v>
      </c>
      <c r="F5566" t="s">
        <v>10492</v>
      </c>
      <c r="G5566" t="s">
        <v>10493</v>
      </c>
      <c r="H5566" t="s">
        <v>651</v>
      </c>
      <c r="I5566">
        <v>453</v>
      </c>
      <c r="J5566">
        <v>0</v>
      </c>
      <c r="K5566" t="s">
        <v>652</v>
      </c>
      <c r="M5566" s="15">
        <f t="shared" si="660"/>
        <v>453</v>
      </c>
      <c r="N5566" s="13">
        <f t="shared" si="661"/>
        <v>10</v>
      </c>
      <c r="O5566" s="13">
        <f t="shared" si="662"/>
        <v>10</v>
      </c>
      <c r="P5566" s="13">
        <f t="shared" si="663"/>
        <v>2016</v>
      </c>
      <c r="Q5566" s="13">
        <f t="shared" si="664"/>
        <v>1812</v>
      </c>
    </row>
    <row r="5567" spans="1:17" x14ac:dyDescent="0.25">
      <c r="A5567" t="s">
        <v>6193</v>
      </c>
      <c r="B5567" t="s">
        <v>6194</v>
      </c>
      <c r="C5567">
        <v>42650.353425925925</v>
      </c>
      <c r="D5567">
        <v>10</v>
      </c>
      <c r="E5567" t="s">
        <v>13863</v>
      </c>
      <c r="F5567" t="s">
        <v>10492</v>
      </c>
      <c r="G5567" t="s">
        <v>10493</v>
      </c>
      <c r="H5567" t="s">
        <v>651</v>
      </c>
      <c r="I5567">
        <v>244</v>
      </c>
      <c r="J5567">
        <v>40</v>
      </c>
      <c r="K5567" t="s">
        <v>6195</v>
      </c>
      <c r="M5567" s="15">
        <f t="shared" si="660"/>
        <v>146.4</v>
      </c>
      <c r="N5567" s="13">
        <f t="shared" si="661"/>
        <v>10</v>
      </c>
      <c r="O5567" s="13">
        <f t="shared" si="662"/>
        <v>10</v>
      </c>
      <c r="P5567" s="13">
        <f t="shared" si="663"/>
        <v>2016</v>
      </c>
      <c r="Q5567" s="13">
        <f t="shared" si="664"/>
        <v>1464</v>
      </c>
    </row>
    <row r="5568" spans="1:17" x14ac:dyDescent="0.25">
      <c r="A5568" t="s">
        <v>3395</v>
      </c>
      <c r="B5568" t="s">
        <v>3396</v>
      </c>
      <c r="C5568">
        <v>42650.353425925925</v>
      </c>
      <c r="D5568">
        <v>4</v>
      </c>
      <c r="E5568" t="s">
        <v>13863</v>
      </c>
      <c r="F5568" t="s">
        <v>10492</v>
      </c>
      <c r="G5568" t="s">
        <v>10493</v>
      </c>
      <c r="H5568" t="s">
        <v>651</v>
      </c>
      <c r="I5568">
        <v>306</v>
      </c>
      <c r="J5568">
        <v>40</v>
      </c>
      <c r="K5568" t="s">
        <v>3399</v>
      </c>
      <c r="M5568" s="15">
        <f t="shared" si="660"/>
        <v>183.6</v>
      </c>
      <c r="N5568" s="13">
        <f t="shared" si="661"/>
        <v>10</v>
      </c>
      <c r="O5568" s="13">
        <f t="shared" si="662"/>
        <v>10</v>
      </c>
      <c r="P5568" s="13">
        <f t="shared" si="663"/>
        <v>2016</v>
      </c>
      <c r="Q5568" s="13">
        <f t="shared" si="664"/>
        <v>734.4</v>
      </c>
    </row>
    <row r="5569" spans="1:17" x14ac:dyDescent="0.25">
      <c r="A5569" t="s">
        <v>1591</v>
      </c>
      <c r="B5569" t="s">
        <v>1592</v>
      </c>
      <c r="C5569">
        <v>42663.464201388888</v>
      </c>
      <c r="D5569">
        <v>10</v>
      </c>
      <c r="E5569" t="s">
        <v>13863</v>
      </c>
      <c r="F5569" t="s">
        <v>10492</v>
      </c>
      <c r="G5569" t="s">
        <v>10494</v>
      </c>
      <c r="H5569" t="s">
        <v>651</v>
      </c>
      <c r="I5569">
        <v>178</v>
      </c>
      <c r="J5569">
        <v>40</v>
      </c>
      <c r="K5569" t="s">
        <v>1595</v>
      </c>
      <c r="M5569" s="15">
        <f t="shared" si="660"/>
        <v>106.8</v>
      </c>
      <c r="N5569" s="13">
        <f t="shared" si="661"/>
        <v>10</v>
      </c>
      <c r="O5569" s="13">
        <f t="shared" si="662"/>
        <v>10</v>
      </c>
      <c r="P5569" s="13">
        <f t="shared" si="663"/>
        <v>2016</v>
      </c>
      <c r="Q5569" s="13">
        <f t="shared" si="664"/>
        <v>1068</v>
      </c>
    </row>
    <row r="5570" spans="1:17" x14ac:dyDescent="0.25">
      <c r="A5570" t="s">
        <v>104</v>
      </c>
      <c r="B5570" t="s">
        <v>105</v>
      </c>
      <c r="C5570">
        <v>42650.354247685187</v>
      </c>
      <c r="D5570">
        <v>10</v>
      </c>
      <c r="E5570" t="s">
        <v>13863</v>
      </c>
      <c r="F5570" t="s">
        <v>10495</v>
      </c>
      <c r="G5570" t="s">
        <v>10496</v>
      </c>
      <c r="H5570" t="s">
        <v>108</v>
      </c>
      <c r="I5570">
        <v>102</v>
      </c>
      <c r="J5570">
        <v>0</v>
      </c>
      <c r="K5570" t="s">
        <v>109</v>
      </c>
      <c r="M5570" s="15">
        <f t="shared" si="660"/>
        <v>102</v>
      </c>
      <c r="N5570" s="13">
        <f t="shared" si="661"/>
        <v>10</v>
      </c>
      <c r="O5570" s="13">
        <f t="shared" si="662"/>
        <v>10</v>
      </c>
      <c r="P5570" s="13">
        <f t="shared" si="663"/>
        <v>2016</v>
      </c>
      <c r="Q5570" s="13">
        <f t="shared" si="664"/>
        <v>1020</v>
      </c>
    </row>
    <row r="5571" spans="1:17" x14ac:dyDescent="0.25">
      <c r="A5571" t="s">
        <v>9568</v>
      </c>
      <c r="B5571" t="s">
        <v>9569</v>
      </c>
      <c r="C5571">
        <v>42650.362395833334</v>
      </c>
      <c r="D5571">
        <v>1</v>
      </c>
      <c r="E5571" t="s">
        <v>13863</v>
      </c>
      <c r="F5571" t="s">
        <v>10497</v>
      </c>
      <c r="G5571" t="s">
        <v>10498</v>
      </c>
      <c r="H5571" t="s">
        <v>226</v>
      </c>
      <c r="I5571">
        <v>0</v>
      </c>
      <c r="J5571">
        <v>0</v>
      </c>
      <c r="K5571" t="s">
        <v>226</v>
      </c>
      <c r="M5571" s="15">
        <f t="shared" ref="M5571:M5609" si="665">+I5571*(1-J5571/100)</f>
        <v>0</v>
      </c>
      <c r="N5571" s="13">
        <f t="shared" ref="N5571:N5609" si="666">+LEN(A5571)</f>
        <v>10</v>
      </c>
      <c r="O5571" s="13">
        <f t="shared" ref="O5571:O5609" si="667">+MONTH(C5571)</f>
        <v>10</v>
      </c>
      <c r="P5571" s="13">
        <f t="shared" ref="P5571:P5609" si="668">+YEAR(C5571)</f>
        <v>2016</v>
      </c>
      <c r="Q5571" s="13">
        <f t="shared" ref="Q5571:Q5609" si="669">+M5571*D5571</f>
        <v>0</v>
      </c>
    </row>
    <row r="5572" spans="1:17" x14ac:dyDescent="0.25">
      <c r="A5572" t="s">
        <v>8468</v>
      </c>
      <c r="B5572" t="s">
        <v>8469</v>
      </c>
      <c r="C5572">
        <v>42650.362395833334</v>
      </c>
      <c r="D5572">
        <v>1</v>
      </c>
      <c r="E5572" t="s">
        <v>13863</v>
      </c>
      <c r="F5572" t="s">
        <v>10497</v>
      </c>
      <c r="G5572" t="s">
        <v>10498</v>
      </c>
      <c r="H5572" t="s">
        <v>226</v>
      </c>
      <c r="I5572">
        <v>0</v>
      </c>
      <c r="J5572">
        <v>0</v>
      </c>
      <c r="K5572" t="s">
        <v>226</v>
      </c>
      <c r="M5572" s="15">
        <f t="shared" si="665"/>
        <v>0</v>
      </c>
      <c r="N5572" s="13">
        <f t="shared" si="666"/>
        <v>10</v>
      </c>
      <c r="O5572" s="13">
        <f t="shared" si="667"/>
        <v>10</v>
      </c>
      <c r="P5572" s="13">
        <f t="shared" si="668"/>
        <v>2016</v>
      </c>
      <c r="Q5572" s="13">
        <f t="shared" si="669"/>
        <v>0</v>
      </c>
    </row>
    <row r="5573" spans="1:17" x14ac:dyDescent="0.25">
      <c r="A5573" t="s">
        <v>8705</v>
      </c>
      <c r="B5573" t="s">
        <v>8706</v>
      </c>
      <c r="C5573">
        <v>42650.363865740743</v>
      </c>
      <c r="D5573">
        <v>135</v>
      </c>
      <c r="E5573" t="s">
        <v>13863</v>
      </c>
      <c r="F5573" t="s">
        <v>10499</v>
      </c>
      <c r="G5573" t="s">
        <v>10500</v>
      </c>
      <c r="H5573" t="s">
        <v>326</v>
      </c>
      <c r="I5573">
        <v>2.4820000000000002</v>
      </c>
      <c r="J5573">
        <v>0</v>
      </c>
      <c r="K5573" t="s">
        <v>8707</v>
      </c>
      <c r="M5573" s="15">
        <f t="shared" si="665"/>
        <v>2.4820000000000002</v>
      </c>
      <c r="N5573" s="13">
        <f t="shared" si="666"/>
        <v>10</v>
      </c>
      <c r="O5573" s="13">
        <f t="shared" si="667"/>
        <v>10</v>
      </c>
      <c r="P5573" s="13">
        <f t="shared" si="668"/>
        <v>2016</v>
      </c>
      <c r="Q5573" s="13">
        <f t="shared" si="669"/>
        <v>335.07000000000005</v>
      </c>
    </row>
    <row r="5574" spans="1:17" x14ac:dyDescent="0.25">
      <c r="A5574" t="s">
        <v>5221</v>
      </c>
      <c r="B5574" t="s">
        <v>5222</v>
      </c>
      <c r="C5574">
        <v>42656.610798611109</v>
      </c>
      <c r="D5574">
        <v>6</v>
      </c>
      <c r="E5574" t="s">
        <v>13863</v>
      </c>
      <c r="F5574" t="s">
        <v>10481</v>
      </c>
      <c r="G5574" t="s">
        <v>10483</v>
      </c>
      <c r="H5574" t="s">
        <v>133</v>
      </c>
      <c r="I5574">
        <v>230.45</v>
      </c>
      <c r="J5574">
        <v>33.5</v>
      </c>
      <c r="K5574" t="s">
        <v>5223</v>
      </c>
      <c r="M5574" s="15">
        <f t="shared" si="665"/>
        <v>153.24924999999999</v>
      </c>
      <c r="N5574" s="13">
        <f t="shared" si="666"/>
        <v>10</v>
      </c>
      <c r="O5574" s="13">
        <f t="shared" si="667"/>
        <v>10</v>
      </c>
      <c r="P5574" s="13">
        <f t="shared" si="668"/>
        <v>2016</v>
      </c>
      <c r="Q5574" s="13">
        <f t="shared" si="669"/>
        <v>919.49549999999999</v>
      </c>
    </row>
    <row r="5575" spans="1:17" x14ac:dyDescent="0.25">
      <c r="A5575" t="s">
        <v>135</v>
      </c>
      <c r="B5575" t="s">
        <v>136</v>
      </c>
      <c r="C5575">
        <v>42656.610798611109</v>
      </c>
      <c r="D5575">
        <v>2</v>
      </c>
      <c r="E5575" t="s">
        <v>13863</v>
      </c>
      <c r="F5575" t="s">
        <v>10481</v>
      </c>
      <c r="G5575" t="s">
        <v>10483</v>
      </c>
      <c r="H5575" t="s">
        <v>133</v>
      </c>
      <c r="I5575">
        <v>335.83</v>
      </c>
      <c r="J5575">
        <v>33.5</v>
      </c>
      <c r="K5575" t="s">
        <v>137</v>
      </c>
      <c r="M5575" s="15">
        <f t="shared" si="665"/>
        <v>223.32695000000001</v>
      </c>
      <c r="N5575" s="13">
        <f t="shared" si="666"/>
        <v>10</v>
      </c>
      <c r="O5575" s="13">
        <f t="shared" si="667"/>
        <v>10</v>
      </c>
      <c r="P5575" s="13">
        <f t="shared" si="668"/>
        <v>2016</v>
      </c>
      <c r="Q5575" s="13">
        <f t="shared" si="669"/>
        <v>446.65390000000002</v>
      </c>
    </row>
    <row r="5576" spans="1:17" x14ac:dyDescent="0.25">
      <c r="A5576" t="s">
        <v>218</v>
      </c>
      <c r="B5576" t="s">
        <v>219</v>
      </c>
      <c r="C5576">
        <v>42654.295752314814</v>
      </c>
      <c r="D5576">
        <v>1</v>
      </c>
      <c r="E5576" t="s">
        <v>13863</v>
      </c>
      <c r="F5576" t="s">
        <v>10501</v>
      </c>
      <c r="G5576" t="s">
        <v>10502</v>
      </c>
      <c r="H5576" t="s">
        <v>412</v>
      </c>
      <c r="I5576">
        <v>83.48</v>
      </c>
      <c r="J5576">
        <v>0</v>
      </c>
      <c r="K5576" t="s">
        <v>223</v>
      </c>
      <c r="M5576" s="15">
        <f t="shared" si="665"/>
        <v>83.48</v>
      </c>
      <c r="N5576" s="13">
        <f t="shared" si="666"/>
        <v>10</v>
      </c>
      <c r="O5576" s="13">
        <f t="shared" si="667"/>
        <v>10</v>
      </c>
      <c r="P5576" s="13">
        <f t="shared" si="668"/>
        <v>2016</v>
      </c>
      <c r="Q5576" s="13">
        <f t="shared" si="669"/>
        <v>83.48</v>
      </c>
    </row>
    <row r="5577" spans="1:17" x14ac:dyDescent="0.25">
      <c r="A5577" t="s">
        <v>413</v>
      </c>
      <c r="B5577" t="s">
        <v>414</v>
      </c>
      <c r="C5577">
        <v>42654.295752314814</v>
      </c>
      <c r="D5577">
        <v>1</v>
      </c>
      <c r="E5577" t="s">
        <v>13863</v>
      </c>
      <c r="F5577" t="s">
        <v>10501</v>
      </c>
      <c r="G5577" t="s">
        <v>10502</v>
      </c>
      <c r="H5577" t="s">
        <v>412</v>
      </c>
      <c r="I5577">
        <v>157.24</v>
      </c>
      <c r="J5577">
        <v>0</v>
      </c>
      <c r="K5577" t="s">
        <v>416</v>
      </c>
      <c r="M5577" s="15">
        <f t="shared" si="665"/>
        <v>157.24</v>
      </c>
      <c r="N5577" s="13">
        <f t="shared" si="666"/>
        <v>10</v>
      </c>
      <c r="O5577" s="13">
        <f t="shared" si="667"/>
        <v>10</v>
      </c>
      <c r="P5577" s="13">
        <f t="shared" si="668"/>
        <v>2016</v>
      </c>
      <c r="Q5577" s="13">
        <f t="shared" si="669"/>
        <v>157.24</v>
      </c>
    </row>
    <row r="5578" spans="1:17" x14ac:dyDescent="0.25">
      <c r="A5578" t="s">
        <v>10503</v>
      </c>
      <c r="B5578" t="s">
        <v>10504</v>
      </c>
      <c r="C5578">
        <v>42661.674803240741</v>
      </c>
      <c r="D5578">
        <v>3</v>
      </c>
      <c r="E5578" t="s">
        <v>13863</v>
      </c>
      <c r="F5578" t="s">
        <v>10475</v>
      </c>
      <c r="G5578" t="s">
        <v>10476</v>
      </c>
      <c r="H5578" t="s">
        <v>65</v>
      </c>
      <c r="I5578">
        <v>25.59</v>
      </c>
      <c r="J5578">
        <v>0</v>
      </c>
      <c r="K5578" t="s">
        <v>10505</v>
      </c>
      <c r="M5578" s="15">
        <f t="shared" si="665"/>
        <v>25.59</v>
      </c>
      <c r="N5578" s="13">
        <f t="shared" si="666"/>
        <v>10</v>
      </c>
      <c r="O5578" s="13">
        <f t="shared" si="667"/>
        <v>10</v>
      </c>
      <c r="P5578" s="13">
        <f t="shared" si="668"/>
        <v>2016</v>
      </c>
      <c r="Q5578" s="13">
        <f t="shared" si="669"/>
        <v>76.77</v>
      </c>
    </row>
    <row r="5579" spans="1:17" x14ac:dyDescent="0.25">
      <c r="A5579" t="s">
        <v>141</v>
      </c>
      <c r="B5579" t="s">
        <v>142</v>
      </c>
      <c r="C5579">
        <v>42656.613171296296</v>
      </c>
      <c r="D5579">
        <v>3</v>
      </c>
      <c r="E5579" t="s">
        <v>13863</v>
      </c>
      <c r="F5579" t="s">
        <v>10481</v>
      </c>
      <c r="G5579" t="s">
        <v>10506</v>
      </c>
      <c r="H5579" t="s">
        <v>133</v>
      </c>
      <c r="I5579">
        <v>1230</v>
      </c>
      <c r="J5579">
        <v>55</v>
      </c>
      <c r="K5579" t="s">
        <v>143</v>
      </c>
      <c r="M5579" s="15">
        <f t="shared" si="665"/>
        <v>553.5</v>
      </c>
      <c r="N5579" s="13">
        <f t="shared" si="666"/>
        <v>10</v>
      </c>
      <c r="O5579" s="13">
        <f t="shared" si="667"/>
        <v>10</v>
      </c>
      <c r="P5579" s="13">
        <f t="shared" si="668"/>
        <v>2016</v>
      </c>
      <c r="Q5579" s="13">
        <f t="shared" si="669"/>
        <v>1660.5</v>
      </c>
    </row>
    <row r="5580" spans="1:17" x14ac:dyDescent="0.25">
      <c r="A5580" t="s">
        <v>10503</v>
      </c>
      <c r="B5580" t="s">
        <v>10504</v>
      </c>
      <c r="C5580">
        <v>42668.557071759256</v>
      </c>
      <c r="D5580">
        <v>2</v>
      </c>
      <c r="E5580" t="s">
        <v>13863</v>
      </c>
      <c r="F5580" t="s">
        <v>10475</v>
      </c>
      <c r="G5580" t="s">
        <v>10507</v>
      </c>
      <c r="H5580" t="s">
        <v>65</v>
      </c>
      <c r="I5580">
        <v>25.59</v>
      </c>
      <c r="J5580">
        <v>0</v>
      </c>
      <c r="K5580" t="s">
        <v>10505</v>
      </c>
      <c r="M5580" s="15">
        <f t="shared" si="665"/>
        <v>25.59</v>
      </c>
      <c r="N5580" s="13">
        <f t="shared" si="666"/>
        <v>10</v>
      </c>
      <c r="O5580" s="13">
        <f t="shared" si="667"/>
        <v>10</v>
      </c>
      <c r="P5580" s="13">
        <f t="shared" si="668"/>
        <v>2016</v>
      </c>
      <c r="Q5580" s="13">
        <f t="shared" si="669"/>
        <v>51.18</v>
      </c>
    </row>
    <row r="5581" spans="1:17" x14ac:dyDescent="0.25">
      <c r="A5581" t="s">
        <v>10361</v>
      </c>
      <c r="B5581" t="s">
        <v>10362</v>
      </c>
      <c r="C5581">
        <v>42670.622696759259</v>
      </c>
      <c r="D5581">
        <v>3</v>
      </c>
      <c r="E5581" t="s">
        <v>13863</v>
      </c>
      <c r="F5581" t="s">
        <v>10508</v>
      </c>
      <c r="G5581" t="s">
        <v>10509</v>
      </c>
      <c r="H5581" t="s">
        <v>2029</v>
      </c>
      <c r="I5581">
        <v>598</v>
      </c>
      <c r="J5581">
        <v>0</v>
      </c>
      <c r="K5581" t="s">
        <v>10365</v>
      </c>
      <c r="M5581" s="15">
        <f t="shared" si="665"/>
        <v>598</v>
      </c>
      <c r="N5581" s="13">
        <f t="shared" si="666"/>
        <v>10</v>
      </c>
      <c r="O5581" s="13">
        <f t="shared" si="667"/>
        <v>10</v>
      </c>
      <c r="P5581" s="13">
        <f t="shared" si="668"/>
        <v>2016</v>
      </c>
      <c r="Q5581" s="13">
        <f t="shared" si="669"/>
        <v>1794</v>
      </c>
    </row>
    <row r="5582" spans="1:17" x14ac:dyDescent="0.25">
      <c r="A5582" t="s">
        <v>2268</v>
      </c>
      <c r="B5582" t="s">
        <v>2269</v>
      </c>
      <c r="C5582">
        <v>42649.272141203706</v>
      </c>
      <c r="D5582">
        <v>50</v>
      </c>
      <c r="E5582" t="s">
        <v>99</v>
      </c>
      <c r="F5582" t="s">
        <v>10510</v>
      </c>
      <c r="G5582" t="s">
        <v>10511</v>
      </c>
      <c r="H5582" t="s">
        <v>301</v>
      </c>
      <c r="I5582">
        <v>5.83</v>
      </c>
      <c r="J5582">
        <v>50</v>
      </c>
      <c r="K5582" t="s">
        <v>2272</v>
      </c>
      <c r="M5582" s="15">
        <f t="shared" si="665"/>
        <v>2.915</v>
      </c>
      <c r="N5582" s="13">
        <f t="shared" si="666"/>
        <v>10</v>
      </c>
      <c r="O5582" s="13">
        <f t="shared" si="667"/>
        <v>10</v>
      </c>
      <c r="P5582" s="13">
        <f t="shared" si="668"/>
        <v>2016</v>
      </c>
      <c r="Q5582" s="13">
        <f t="shared" si="669"/>
        <v>145.75</v>
      </c>
    </row>
    <row r="5583" spans="1:17" x14ac:dyDescent="0.25">
      <c r="A5583" t="s">
        <v>97</v>
      </c>
      <c r="B5583" t="s">
        <v>98</v>
      </c>
      <c r="C5583">
        <v>42649.272141203706</v>
      </c>
      <c r="D5583">
        <v>100</v>
      </c>
      <c r="E5583" t="s">
        <v>99</v>
      </c>
      <c r="F5583" t="s">
        <v>10510</v>
      </c>
      <c r="G5583" t="s">
        <v>10511</v>
      </c>
      <c r="H5583" t="s">
        <v>301</v>
      </c>
      <c r="I5583">
        <v>4.9160000000000004</v>
      </c>
      <c r="J5583">
        <v>50</v>
      </c>
      <c r="K5583" t="s">
        <v>103</v>
      </c>
      <c r="M5583" s="15">
        <f t="shared" si="665"/>
        <v>2.4580000000000002</v>
      </c>
      <c r="N5583" s="13">
        <f t="shared" si="666"/>
        <v>10</v>
      </c>
      <c r="O5583" s="13">
        <f t="shared" si="667"/>
        <v>10</v>
      </c>
      <c r="P5583" s="13">
        <f t="shared" si="668"/>
        <v>2016</v>
      </c>
      <c r="Q5583" s="13">
        <f t="shared" si="669"/>
        <v>245.8</v>
      </c>
    </row>
    <row r="5584" spans="1:17" x14ac:dyDescent="0.25">
      <c r="A5584" t="s">
        <v>664</v>
      </c>
      <c r="B5584" t="s">
        <v>665</v>
      </c>
      <c r="C5584">
        <v>42649.272141203706</v>
      </c>
      <c r="D5584">
        <v>50</v>
      </c>
      <c r="E5584" t="s">
        <v>99</v>
      </c>
      <c r="F5584" t="s">
        <v>10510</v>
      </c>
      <c r="G5584" t="s">
        <v>10511</v>
      </c>
      <c r="H5584" t="s">
        <v>301</v>
      </c>
      <c r="I5584">
        <v>4.7830000000000004</v>
      </c>
      <c r="J5584">
        <v>50</v>
      </c>
      <c r="K5584" t="s">
        <v>668</v>
      </c>
      <c r="M5584" s="15">
        <f t="shared" si="665"/>
        <v>2.3915000000000002</v>
      </c>
      <c r="N5584" s="13">
        <f t="shared" si="666"/>
        <v>10</v>
      </c>
      <c r="O5584" s="13">
        <f t="shared" si="667"/>
        <v>10</v>
      </c>
      <c r="P5584" s="13">
        <f t="shared" si="668"/>
        <v>2016</v>
      </c>
      <c r="Q5584" s="13">
        <f t="shared" si="669"/>
        <v>119.575</v>
      </c>
    </row>
    <row r="5585" spans="1:17" x14ac:dyDescent="0.25">
      <c r="A5585" t="s">
        <v>10345</v>
      </c>
      <c r="B5585" t="s">
        <v>10346</v>
      </c>
      <c r="C5585">
        <v>42650.369456018518</v>
      </c>
      <c r="D5585">
        <v>6</v>
      </c>
      <c r="E5585" t="s">
        <v>13863</v>
      </c>
      <c r="F5585" t="s">
        <v>10512</v>
      </c>
      <c r="G5585" t="s">
        <v>10513</v>
      </c>
      <c r="H5585" t="s">
        <v>65</v>
      </c>
      <c r="I5585">
        <v>24.69</v>
      </c>
      <c r="J5585">
        <v>0</v>
      </c>
      <c r="K5585" t="s">
        <v>10347</v>
      </c>
      <c r="M5585" s="15">
        <f t="shared" si="665"/>
        <v>24.69</v>
      </c>
      <c r="N5585" s="13">
        <f t="shared" si="666"/>
        <v>10</v>
      </c>
      <c r="O5585" s="13">
        <f t="shared" si="667"/>
        <v>10</v>
      </c>
      <c r="P5585" s="13">
        <f t="shared" si="668"/>
        <v>2016</v>
      </c>
      <c r="Q5585" s="13">
        <f t="shared" si="669"/>
        <v>148.14000000000001</v>
      </c>
    </row>
    <row r="5586" spans="1:17" x14ac:dyDescent="0.25">
      <c r="A5586" t="s">
        <v>533</v>
      </c>
      <c r="B5586" t="s">
        <v>534</v>
      </c>
      <c r="C5586">
        <v>42660.343842592592</v>
      </c>
      <c r="D5586">
        <v>2</v>
      </c>
      <c r="E5586" t="s">
        <v>13863</v>
      </c>
      <c r="F5586" t="s">
        <v>10321</v>
      </c>
      <c r="G5586" t="s">
        <v>10514</v>
      </c>
      <c r="H5586" t="s">
        <v>326</v>
      </c>
      <c r="I5586">
        <v>2.8</v>
      </c>
      <c r="J5586">
        <v>0</v>
      </c>
      <c r="K5586" t="s">
        <v>535</v>
      </c>
      <c r="M5586" s="15">
        <f t="shared" si="665"/>
        <v>2.8</v>
      </c>
      <c r="N5586" s="13">
        <f t="shared" si="666"/>
        <v>10</v>
      </c>
      <c r="O5586" s="13">
        <f t="shared" si="667"/>
        <v>10</v>
      </c>
      <c r="P5586" s="13">
        <f t="shared" si="668"/>
        <v>2016</v>
      </c>
      <c r="Q5586" s="13">
        <f t="shared" si="669"/>
        <v>5.6</v>
      </c>
    </row>
    <row r="5587" spans="1:17" x14ac:dyDescent="0.25">
      <c r="A5587" t="s">
        <v>9726</v>
      </c>
      <c r="B5587" t="s">
        <v>9727</v>
      </c>
      <c r="C5587">
        <v>42660.343842592592</v>
      </c>
      <c r="D5587">
        <v>15</v>
      </c>
      <c r="E5587" t="s">
        <v>13863</v>
      </c>
      <c r="F5587" t="s">
        <v>10321</v>
      </c>
      <c r="G5587" t="s">
        <v>10514</v>
      </c>
      <c r="H5587" t="s">
        <v>326</v>
      </c>
      <c r="I5587">
        <v>2.75</v>
      </c>
      <c r="J5587">
        <v>0</v>
      </c>
      <c r="K5587" t="s">
        <v>8620</v>
      </c>
      <c r="M5587" s="15">
        <f t="shared" si="665"/>
        <v>2.75</v>
      </c>
      <c r="N5587" s="13">
        <f t="shared" si="666"/>
        <v>10</v>
      </c>
      <c r="O5587" s="13">
        <f t="shared" si="667"/>
        <v>10</v>
      </c>
      <c r="P5587" s="13">
        <f t="shared" si="668"/>
        <v>2016</v>
      </c>
      <c r="Q5587" s="13">
        <f t="shared" si="669"/>
        <v>41.25</v>
      </c>
    </row>
    <row r="5588" spans="1:17" x14ac:dyDescent="0.25">
      <c r="A5588" t="s">
        <v>533</v>
      </c>
      <c r="B5588" t="s">
        <v>534</v>
      </c>
      <c r="C5588">
        <v>42664.474641203706</v>
      </c>
      <c r="D5588">
        <v>38</v>
      </c>
      <c r="E5588" t="s">
        <v>13863</v>
      </c>
      <c r="F5588" t="s">
        <v>10321</v>
      </c>
      <c r="G5588" t="s">
        <v>10515</v>
      </c>
      <c r="H5588" t="s">
        <v>326</v>
      </c>
      <c r="I5588">
        <v>2.8</v>
      </c>
      <c r="J5588">
        <v>0</v>
      </c>
      <c r="K5588" t="s">
        <v>535</v>
      </c>
      <c r="M5588" s="15">
        <f t="shared" si="665"/>
        <v>2.8</v>
      </c>
      <c r="N5588" s="13">
        <f t="shared" si="666"/>
        <v>10</v>
      </c>
      <c r="O5588" s="13">
        <f t="shared" si="667"/>
        <v>10</v>
      </c>
      <c r="P5588" s="13">
        <f t="shared" si="668"/>
        <v>2016</v>
      </c>
      <c r="Q5588" s="13">
        <f t="shared" si="669"/>
        <v>106.39999999999999</v>
      </c>
    </row>
    <row r="5589" spans="1:17" x14ac:dyDescent="0.25">
      <c r="A5589" t="s">
        <v>2041</v>
      </c>
      <c r="B5589" t="s">
        <v>2042</v>
      </c>
      <c r="C5589">
        <v>42650.355127314811</v>
      </c>
      <c r="D5589">
        <v>25</v>
      </c>
      <c r="E5589" t="s">
        <v>13863</v>
      </c>
      <c r="F5589" t="s">
        <v>10516</v>
      </c>
      <c r="G5589" t="s">
        <v>10517</v>
      </c>
      <c r="H5589" t="s">
        <v>2045</v>
      </c>
      <c r="I5589">
        <v>215</v>
      </c>
      <c r="J5589">
        <v>25</v>
      </c>
      <c r="K5589" t="s">
        <v>2046</v>
      </c>
      <c r="M5589" s="15">
        <f t="shared" si="665"/>
        <v>161.25</v>
      </c>
      <c r="N5589" s="13">
        <f t="shared" si="666"/>
        <v>10</v>
      </c>
      <c r="O5589" s="13">
        <f t="shared" si="667"/>
        <v>10</v>
      </c>
      <c r="P5589" s="13">
        <f t="shared" si="668"/>
        <v>2016</v>
      </c>
      <c r="Q5589" s="13">
        <f t="shared" si="669"/>
        <v>4031.25</v>
      </c>
    </row>
    <row r="5590" spans="1:17" x14ac:dyDescent="0.25">
      <c r="A5590" t="s">
        <v>10518</v>
      </c>
      <c r="B5590" t="s">
        <v>10519</v>
      </c>
      <c r="C5590">
        <v>42650.355127314811</v>
      </c>
      <c r="D5590">
        <v>25</v>
      </c>
      <c r="E5590" t="s">
        <v>13863</v>
      </c>
      <c r="F5590" t="s">
        <v>10516</v>
      </c>
      <c r="G5590" t="s">
        <v>10517</v>
      </c>
      <c r="H5590" t="s">
        <v>2045</v>
      </c>
      <c r="I5590">
        <v>125</v>
      </c>
      <c r="J5590">
        <v>25</v>
      </c>
      <c r="K5590" t="s">
        <v>10520</v>
      </c>
      <c r="M5590" s="15">
        <f t="shared" si="665"/>
        <v>93.75</v>
      </c>
      <c r="N5590" s="13">
        <f t="shared" si="666"/>
        <v>10</v>
      </c>
      <c r="O5590" s="13">
        <f t="shared" si="667"/>
        <v>10</v>
      </c>
      <c r="P5590" s="13">
        <f t="shared" si="668"/>
        <v>2016</v>
      </c>
      <c r="Q5590" s="13">
        <f t="shared" si="669"/>
        <v>2343.75</v>
      </c>
    </row>
    <row r="5591" spans="1:17" x14ac:dyDescent="0.25">
      <c r="A5591" t="s">
        <v>4244</v>
      </c>
      <c r="B5591" t="s">
        <v>4245</v>
      </c>
      <c r="C5591">
        <v>42646.485358796293</v>
      </c>
      <c r="D5591">
        <v>400</v>
      </c>
      <c r="E5591" t="s">
        <v>13863</v>
      </c>
      <c r="F5591" t="s">
        <v>10521</v>
      </c>
      <c r="G5591" t="s">
        <v>10522</v>
      </c>
      <c r="H5591" t="s">
        <v>181</v>
      </c>
      <c r="I5591">
        <v>5.18</v>
      </c>
      <c r="J5591">
        <v>0</v>
      </c>
      <c r="K5591" t="s">
        <v>4248</v>
      </c>
      <c r="M5591" s="15">
        <f t="shared" si="665"/>
        <v>5.18</v>
      </c>
      <c r="N5591" s="13">
        <f t="shared" si="666"/>
        <v>10</v>
      </c>
      <c r="O5591" s="13">
        <f t="shared" si="667"/>
        <v>10</v>
      </c>
      <c r="P5591" s="13">
        <f t="shared" si="668"/>
        <v>2016</v>
      </c>
      <c r="Q5591" s="13">
        <f t="shared" si="669"/>
        <v>2072</v>
      </c>
    </row>
    <row r="5592" spans="1:17" x14ac:dyDescent="0.25">
      <c r="A5592" t="s">
        <v>2513</v>
      </c>
      <c r="B5592" t="s">
        <v>2514</v>
      </c>
      <c r="C5592">
        <v>42650.367407407408</v>
      </c>
      <c r="D5592">
        <v>42</v>
      </c>
      <c r="E5592" t="s">
        <v>113</v>
      </c>
      <c r="F5592" t="s">
        <v>10523</v>
      </c>
      <c r="G5592" t="s">
        <v>10524</v>
      </c>
      <c r="H5592" t="s">
        <v>173</v>
      </c>
      <c r="I5592">
        <v>12.1571</v>
      </c>
      <c r="J5592">
        <v>0</v>
      </c>
      <c r="K5592" t="s">
        <v>2515</v>
      </c>
      <c r="M5592" s="15">
        <f t="shared" si="665"/>
        <v>12.1571</v>
      </c>
      <c r="N5592" s="13">
        <f t="shared" si="666"/>
        <v>10</v>
      </c>
      <c r="O5592" s="13">
        <f t="shared" si="667"/>
        <v>10</v>
      </c>
      <c r="P5592" s="13">
        <f t="shared" si="668"/>
        <v>2016</v>
      </c>
      <c r="Q5592" s="13">
        <f t="shared" si="669"/>
        <v>510.59820000000002</v>
      </c>
    </row>
    <row r="5593" spans="1:17" x14ac:dyDescent="0.25">
      <c r="A5593" t="s">
        <v>1372</v>
      </c>
      <c r="B5593" t="s">
        <v>1373</v>
      </c>
      <c r="C5593">
        <v>42650.368009259262</v>
      </c>
      <c r="D5593">
        <v>500</v>
      </c>
      <c r="E5593" t="s">
        <v>13863</v>
      </c>
      <c r="F5593" t="s">
        <v>10525</v>
      </c>
      <c r="G5593" t="s">
        <v>10526</v>
      </c>
      <c r="H5593" t="s">
        <v>65</v>
      </c>
      <c r="I5593">
        <v>9.1999999999999998E-2</v>
      </c>
      <c r="J5593">
        <v>25</v>
      </c>
      <c r="K5593" t="s">
        <v>1376</v>
      </c>
      <c r="M5593" s="15">
        <f t="shared" si="665"/>
        <v>6.9000000000000006E-2</v>
      </c>
      <c r="N5593" s="13">
        <f t="shared" si="666"/>
        <v>10</v>
      </c>
      <c r="O5593" s="13">
        <f t="shared" si="667"/>
        <v>10</v>
      </c>
      <c r="P5593" s="13">
        <f t="shared" si="668"/>
        <v>2016</v>
      </c>
      <c r="Q5593" s="13">
        <f t="shared" si="669"/>
        <v>34.5</v>
      </c>
    </row>
    <row r="5594" spans="1:17" x14ac:dyDescent="0.25">
      <c r="A5594" t="s">
        <v>6041</v>
      </c>
      <c r="B5594" t="s">
        <v>6042</v>
      </c>
      <c r="C5594">
        <v>42650.368009259262</v>
      </c>
      <c r="D5594">
        <v>500</v>
      </c>
      <c r="E5594" t="s">
        <v>13863</v>
      </c>
      <c r="F5594" t="s">
        <v>10525</v>
      </c>
      <c r="G5594" t="s">
        <v>10526</v>
      </c>
      <c r="H5594" t="s">
        <v>65</v>
      </c>
      <c r="I5594">
        <v>0.13600000000000001</v>
      </c>
      <c r="J5594">
        <v>25</v>
      </c>
      <c r="K5594" t="s">
        <v>6043</v>
      </c>
      <c r="M5594" s="15">
        <f t="shared" si="665"/>
        <v>0.10200000000000001</v>
      </c>
      <c r="N5594" s="13">
        <f t="shared" si="666"/>
        <v>10</v>
      </c>
      <c r="O5594" s="13">
        <f t="shared" si="667"/>
        <v>10</v>
      </c>
      <c r="P5594" s="13">
        <f t="shared" si="668"/>
        <v>2016</v>
      </c>
      <c r="Q5594" s="13">
        <f t="shared" si="669"/>
        <v>51.000000000000007</v>
      </c>
    </row>
    <row r="5595" spans="1:17" x14ac:dyDescent="0.25">
      <c r="A5595" t="s">
        <v>10527</v>
      </c>
      <c r="B5595" t="s">
        <v>10527</v>
      </c>
      <c r="C5595">
        <v>42662.463263888887</v>
      </c>
      <c r="D5595">
        <v>1</v>
      </c>
      <c r="E5595" t="s">
        <v>13863</v>
      </c>
      <c r="F5595" t="s">
        <v>10528</v>
      </c>
      <c r="G5595" t="s">
        <v>10529</v>
      </c>
      <c r="H5595" t="s">
        <v>474</v>
      </c>
      <c r="I5595">
        <v>1417.3</v>
      </c>
      <c r="J5595">
        <v>0</v>
      </c>
      <c r="K5595" t="s">
        <v>474</v>
      </c>
      <c r="M5595" s="15">
        <f t="shared" si="665"/>
        <v>1417.3</v>
      </c>
      <c r="N5595" s="13">
        <f t="shared" si="666"/>
        <v>38</v>
      </c>
      <c r="O5595" s="13">
        <f t="shared" si="667"/>
        <v>10</v>
      </c>
      <c r="P5595" s="13">
        <f t="shared" si="668"/>
        <v>2016</v>
      </c>
      <c r="Q5595" s="13">
        <f t="shared" si="669"/>
        <v>1417.3</v>
      </c>
    </row>
    <row r="5596" spans="1:17" x14ac:dyDescent="0.25">
      <c r="A5596" t="s">
        <v>10530</v>
      </c>
      <c r="B5596" t="s">
        <v>10530</v>
      </c>
      <c r="C5596">
        <v>42598.395949074074</v>
      </c>
      <c r="D5596">
        <v>1</v>
      </c>
      <c r="E5596" t="s">
        <v>13863</v>
      </c>
      <c r="F5596" t="s">
        <v>10528</v>
      </c>
      <c r="G5596" t="s">
        <v>10531</v>
      </c>
      <c r="H5596" t="s">
        <v>474</v>
      </c>
      <c r="I5596">
        <v>1163.83</v>
      </c>
      <c r="J5596">
        <v>0</v>
      </c>
      <c r="K5596" t="s">
        <v>474</v>
      </c>
      <c r="M5596" s="15">
        <f t="shared" si="665"/>
        <v>1163.83</v>
      </c>
      <c r="N5596" s="13">
        <f t="shared" si="666"/>
        <v>33</v>
      </c>
      <c r="O5596" s="13">
        <f t="shared" si="667"/>
        <v>8</v>
      </c>
      <c r="P5596" s="13">
        <f t="shared" si="668"/>
        <v>2016</v>
      </c>
      <c r="Q5596" s="13">
        <f t="shared" si="669"/>
        <v>1163.83</v>
      </c>
    </row>
    <row r="5597" spans="1:17" x14ac:dyDescent="0.25">
      <c r="A5597" t="s">
        <v>1838</v>
      </c>
      <c r="B5597" t="s">
        <v>1839</v>
      </c>
      <c r="C5597">
        <v>42656.629120370373</v>
      </c>
      <c r="D5597">
        <v>1000</v>
      </c>
      <c r="E5597" t="s">
        <v>13863</v>
      </c>
      <c r="F5597" t="s">
        <v>10532</v>
      </c>
      <c r="G5597" t="s">
        <v>10533</v>
      </c>
      <c r="H5597" t="s">
        <v>65</v>
      </c>
      <c r="I5597">
        <v>0.13950000000000001</v>
      </c>
      <c r="J5597">
        <v>0</v>
      </c>
      <c r="K5597" t="s">
        <v>1840</v>
      </c>
      <c r="M5597" s="15">
        <f t="shared" si="665"/>
        <v>0.13950000000000001</v>
      </c>
      <c r="N5597" s="13">
        <f t="shared" si="666"/>
        <v>10</v>
      </c>
      <c r="O5597" s="13">
        <f t="shared" si="667"/>
        <v>10</v>
      </c>
      <c r="P5597" s="13">
        <f t="shared" si="668"/>
        <v>2016</v>
      </c>
      <c r="Q5597" s="13">
        <f t="shared" si="669"/>
        <v>139.5</v>
      </c>
    </row>
    <row r="5598" spans="1:17" x14ac:dyDescent="0.25">
      <c r="A5598" t="s">
        <v>1846</v>
      </c>
      <c r="B5598" t="s">
        <v>1847</v>
      </c>
      <c r="C5598">
        <v>42656.629120370373</v>
      </c>
      <c r="D5598">
        <v>1000</v>
      </c>
      <c r="E5598" t="s">
        <v>13863</v>
      </c>
      <c r="F5598" t="s">
        <v>10532</v>
      </c>
      <c r="G5598" t="s">
        <v>10533</v>
      </c>
      <c r="H5598" t="s">
        <v>65</v>
      </c>
      <c r="I5598">
        <v>3.0200000000000001E-2</v>
      </c>
      <c r="J5598">
        <v>0</v>
      </c>
      <c r="K5598" t="s">
        <v>1848</v>
      </c>
      <c r="M5598" s="15">
        <f t="shared" si="665"/>
        <v>3.0200000000000001E-2</v>
      </c>
      <c r="N5598" s="13">
        <f t="shared" si="666"/>
        <v>10</v>
      </c>
      <c r="O5598" s="13">
        <f t="shared" si="667"/>
        <v>10</v>
      </c>
      <c r="P5598" s="13">
        <f t="shared" si="668"/>
        <v>2016</v>
      </c>
      <c r="Q5598" s="13">
        <f t="shared" si="669"/>
        <v>30.200000000000003</v>
      </c>
    </row>
    <row r="5599" spans="1:17" x14ac:dyDescent="0.25">
      <c r="A5599" t="s">
        <v>10534</v>
      </c>
      <c r="B5599" t="s">
        <v>10535</v>
      </c>
      <c r="C5599">
        <v>42656.620636574073</v>
      </c>
      <c r="D5599">
        <v>12</v>
      </c>
      <c r="E5599" t="s">
        <v>13863</v>
      </c>
      <c r="F5599" t="s">
        <v>10532</v>
      </c>
      <c r="G5599" t="s">
        <v>10536</v>
      </c>
      <c r="H5599" t="s">
        <v>65</v>
      </c>
      <c r="I5599">
        <v>15.59</v>
      </c>
      <c r="J5599">
        <v>0</v>
      </c>
      <c r="K5599" t="s">
        <v>10537</v>
      </c>
      <c r="M5599" s="15">
        <f t="shared" si="665"/>
        <v>15.59</v>
      </c>
      <c r="N5599" s="13">
        <f t="shared" si="666"/>
        <v>10</v>
      </c>
      <c r="O5599" s="13">
        <f t="shared" si="667"/>
        <v>10</v>
      </c>
      <c r="P5599" s="13">
        <f t="shared" si="668"/>
        <v>2016</v>
      </c>
      <c r="Q5599" s="13">
        <f t="shared" si="669"/>
        <v>187.07999999999998</v>
      </c>
    </row>
    <row r="5600" spans="1:17" x14ac:dyDescent="0.25">
      <c r="A5600" t="s">
        <v>10538</v>
      </c>
      <c r="B5600" t="s">
        <v>10539</v>
      </c>
      <c r="C5600">
        <v>42656.620636574073</v>
      </c>
      <c r="D5600">
        <v>12</v>
      </c>
      <c r="E5600" t="s">
        <v>13863</v>
      </c>
      <c r="F5600" t="s">
        <v>10532</v>
      </c>
      <c r="G5600" t="s">
        <v>10536</v>
      </c>
      <c r="H5600" t="s">
        <v>65</v>
      </c>
      <c r="I5600">
        <v>15.59</v>
      </c>
      <c r="J5600">
        <v>0</v>
      </c>
      <c r="K5600" t="s">
        <v>10540</v>
      </c>
      <c r="M5600" s="15">
        <f t="shared" si="665"/>
        <v>15.59</v>
      </c>
      <c r="N5600" s="13">
        <f t="shared" si="666"/>
        <v>10</v>
      </c>
      <c r="O5600" s="13">
        <f t="shared" si="667"/>
        <v>10</v>
      </c>
      <c r="P5600" s="13">
        <f t="shared" si="668"/>
        <v>2016</v>
      </c>
      <c r="Q5600" s="13">
        <f t="shared" si="669"/>
        <v>187.07999999999998</v>
      </c>
    </row>
    <row r="5601" spans="1:17" x14ac:dyDescent="0.25">
      <c r="A5601" t="s">
        <v>218</v>
      </c>
      <c r="B5601" t="s">
        <v>219</v>
      </c>
      <c r="C5601">
        <v>42647.303773148145</v>
      </c>
      <c r="D5601">
        <v>1</v>
      </c>
      <c r="E5601" t="s">
        <v>13863</v>
      </c>
      <c r="F5601" t="s">
        <v>10541</v>
      </c>
      <c r="G5601" t="s">
        <v>10542</v>
      </c>
      <c r="H5601" t="s">
        <v>412</v>
      </c>
      <c r="I5601">
        <v>83.48</v>
      </c>
      <c r="J5601">
        <v>0</v>
      </c>
      <c r="K5601" t="s">
        <v>223</v>
      </c>
      <c r="M5601" s="15">
        <f t="shared" si="665"/>
        <v>83.48</v>
      </c>
      <c r="N5601" s="13">
        <f t="shared" si="666"/>
        <v>10</v>
      </c>
      <c r="O5601" s="13">
        <f t="shared" si="667"/>
        <v>10</v>
      </c>
      <c r="P5601" s="13">
        <f t="shared" si="668"/>
        <v>2016</v>
      </c>
      <c r="Q5601" s="13">
        <f t="shared" si="669"/>
        <v>83.48</v>
      </c>
    </row>
    <row r="5602" spans="1:17" x14ac:dyDescent="0.25">
      <c r="A5602" t="s">
        <v>9568</v>
      </c>
      <c r="B5602" t="s">
        <v>9569</v>
      </c>
      <c r="C5602">
        <v>42649.272870370369</v>
      </c>
      <c r="D5602">
        <v>1</v>
      </c>
      <c r="E5602" t="s">
        <v>13863</v>
      </c>
      <c r="F5602" t="s">
        <v>10543</v>
      </c>
      <c r="G5602" t="s">
        <v>10544</v>
      </c>
      <c r="H5602" t="s">
        <v>226</v>
      </c>
      <c r="I5602">
        <v>0</v>
      </c>
      <c r="J5602">
        <v>0</v>
      </c>
      <c r="K5602" t="s">
        <v>226</v>
      </c>
      <c r="M5602" s="15">
        <f t="shared" si="665"/>
        <v>0</v>
      </c>
      <c r="N5602" s="13">
        <f t="shared" si="666"/>
        <v>10</v>
      </c>
      <c r="O5602" s="13">
        <f t="shared" si="667"/>
        <v>10</v>
      </c>
      <c r="P5602" s="13">
        <f t="shared" si="668"/>
        <v>2016</v>
      </c>
      <c r="Q5602" s="13">
        <f t="shared" si="669"/>
        <v>0</v>
      </c>
    </row>
    <row r="5603" spans="1:17" x14ac:dyDescent="0.25">
      <c r="A5603" t="s">
        <v>218</v>
      </c>
      <c r="B5603" t="s">
        <v>219</v>
      </c>
      <c r="C5603">
        <v>42649.273402777777</v>
      </c>
      <c r="D5603">
        <v>1</v>
      </c>
      <c r="E5603" t="s">
        <v>13863</v>
      </c>
      <c r="F5603" t="s">
        <v>10545</v>
      </c>
      <c r="G5603" t="s">
        <v>10546</v>
      </c>
      <c r="H5603" t="s">
        <v>222</v>
      </c>
      <c r="I5603">
        <v>50.57</v>
      </c>
      <c r="J5603">
        <v>0</v>
      </c>
      <c r="K5603" t="s">
        <v>223</v>
      </c>
      <c r="M5603" s="15">
        <f t="shared" si="665"/>
        <v>50.57</v>
      </c>
      <c r="N5603" s="13">
        <f t="shared" si="666"/>
        <v>10</v>
      </c>
      <c r="O5603" s="13">
        <f t="shared" si="667"/>
        <v>10</v>
      </c>
      <c r="P5603" s="13">
        <f t="shared" si="668"/>
        <v>2016</v>
      </c>
      <c r="Q5603" s="13">
        <f t="shared" si="669"/>
        <v>50.57</v>
      </c>
    </row>
    <row r="5604" spans="1:17" x14ac:dyDescent="0.25">
      <c r="A5604" t="s">
        <v>1844</v>
      </c>
      <c r="B5604" t="s">
        <v>1845</v>
      </c>
      <c r="C5604">
        <v>42654.292372685188</v>
      </c>
      <c r="D5604">
        <v>500</v>
      </c>
      <c r="E5604" t="s">
        <v>13863</v>
      </c>
      <c r="F5604" t="s">
        <v>10547</v>
      </c>
      <c r="G5604" t="s">
        <v>10548</v>
      </c>
      <c r="H5604" t="s">
        <v>65</v>
      </c>
      <c r="I5604">
        <v>0.3175</v>
      </c>
      <c r="J5604">
        <v>0</v>
      </c>
      <c r="K5604" t="s">
        <v>753</v>
      </c>
      <c r="M5604" s="15">
        <f t="shared" si="665"/>
        <v>0.3175</v>
      </c>
      <c r="N5604" s="13">
        <f t="shared" si="666"/>
        <v>10</v>
      </c>
      <c r="O5604" s="13">
        <f t="shared" si="667"/>
        <v>10</v>
      </c>
      <c r="P5604" s="13">
        <f t="shared" si="668"/>
        <v>2016</v>
      </c>
      <c r="Q5604" s="13">
        <f t="shared" si="669"/>
        <v>158.75</v>
      </c>
    </row>
    <row r="5605" spans="1:17" x14ac:dyDescent="0.25">
      <c r="A5605" t="s">
        <v>754</v>
      </c>
      <c r="B5605" t="s">
        <v>755</v>
      </c>
      <c r="C5605">
        <v>42654.292372685188</v>
      </c>
      <c r="D5605">
        <v>500</v>
      </c>
      <c r="E5605" t="s">
        <v>13863</v>
      </c>
      <c r="F5605" t="s">
        <v>10547</v>
      </c>
      <c r="G5605" t="s">
        <v>10548</v>
      </c>
      <c r="H5605" t="s">
        <v>65</v>
      </c>
      <c r="I5605">
        <v>6.5699999999999995E-2</v>
      </c>
      <c r="J5605">
        <v>0</v>
      </c>
      <c r="K5605" t="s">
        <v>756</v>
      </c>
      <c r="M5605" s="15">
        <f t="shared" si="665"/>
        <v>6.5699999999999995E-2</v>
      </c>
      <c r="N5605" s="13">
        <f t="shared" si="666"/>
        <v>10</v>
      </c>
      <c r="O5605" s="13">
        <f t="shared" si="667"/>
        <v>10</v>
      </c>
      <c r="P5605" s="13">
        <f t="shared" si="668"/>
        <v>2016</v>
      </c>
      <c r="Q5605" s="13">
        <f t="shared" si="669"/>
        <v>32.849999999999994</v>
      </c>
    </row>
    <row r="5606" spans="1:17" x14ac:dyDescent="0.25">
      <c r="A5606" t="s">
        <v>9483</v>
      </c>
      <c r="B5606" t="s">
        <v>9484</v>
      </c>
      <c r="C5606">
        <v>42661.673263888886</v>
      </c>
      <c r="D5606">
        <v>1</v>
      </c>
      <c r="E5606" t="s">
        <v>13863</v>
      </c>
      <c r="F5606" t="s">
        <v>10547</v>
      </c>
      <c r="G5606" t="s">
        <v>10549</v>
      </c>
      <c r="H5606" t="s">
        <v>65</v>
      </c>
      <c r="I5606">
        <v>0</v>
      </c>
      <c r="J5606">
        <v>0</v>
      </c>
      <c r="K5606" t="s">
        <v>4660</v>
      </c>
      <c r="M5606" s="15">
        <f t="shared" si="665"/>
        <v>0</v>
      </c>
      <c r="N5606" s="13">
        <f t="shared" si="666"/>
        <v>10</v>
      </c>
      <c r="O5606" s="13">
        <f t="shared" si="667"/>
        <v>10</v>
      </c>
      <c r="P5606" s="13">
        <f t="shared" si="668"/>
        <v>2016</v>
      </c>
      <c r="Q5606" s="13">
        <f t="shared" si="669"/>
        <v>0</v>
      </c>
    </row>
    <row r="5607" spans="1:17" x14ac:dyDescent="0.25">
      <c r="A5607" t="s">
        <v>2268</v>
      </c>
      <c r="B5607" t="s">
        <v>2269</v>
      </c>
      <c r="C5607">
        <v>42699.454733796294</v>
      </c>
      <c r="D5607">
        <v>50</v>
      </c>
      <c r="E5607" t="s">
        <v>99</v>
      </c>
      <c r="F5607" t="s">
        <v>10550</v>
      </c>
      <c r="G5607" t="s">
        <v>10551</v>
      </c>
      <c r="H5607" t="s">
        <v>301</v>
      </c>
      <c r="I5607">
        <v>5.83</v>
      </c>
      <c r="J5607">
        <v>50</v>
      </c>
      <c r="K5607" t="s">
        <v>2272</v>
      </c>
      <c r="M5607" s="15">
        <f t="shared" si="665"/>
        <v>2.915</v>
      </c>
      <c r="N5607" s="13">
        <f t="shared" si="666"/>
        <v>10</v>
      </c>
      <c r="O5607" s="13">
        <f t="shared" si="667"/>
        <v>11</v>
      </c>
      <c r="P5607" s="13">
        <f t="shared" si="668"/>
        <v>2016</v>
      </c>
      <c r="Q5607" s="13">
        <f t="shared" si="669"/>
        <v>145.75</v>
      </c>
    </row>
    <row r="5608" spans="1:17" x14ac:dyDescent="0.25">
      <c r="A5608" t="s">
        <v>97</v>
      </c>
      <c r="B5608" t="s">
        <v>98</v>
      </c>
      <c r="C5608">
        <v>42699.454733796294</v>
      </c>
      <c r="D5608">
        <v>100</v>
      </c>
      <c r="E5608" t="s">
        <v>99</v>
      </c>
      <c r="F5608" t="s">
        <v>10550</v>
      </c>
      <c r="G5608" t="s">
        <v>10551</v>
      </c>
      <c r="H5608" t="s">
        <v>301</v>
      </c>
      <c r="I5608">
        <v>4.9160000000000004</v>
      </c>
      <c r="J5608">
        <v>50</v>
      </c>
      <c r="K5608" t="s">
        <v>103</v>
      </c>
      <c r="M5608" s="15">
        <f t="shared" si="665"/>
        <v>2.4580000000000002</v>
      </c>
      <c r="N5608" s="13">
        <f t="shared" si="666"/>
        <v>10</v>
      </c>
      <c r="O5608" s="13">
        <f t="shared" si="667"/>
        <v>11</v>
      </c>
      <c r="P5608" s="13">
        <f t="shared" si="668"/>
        <v>2016</v>
      </c>
      <c r="Q5608" s="13">
        <f t="shared" si="669"/>
        <v>245.8</v>
      </c>
    </row>
    <row r="5609" spans="1:17" x14ac:dyDescent="0.25">
      <c r="A5609" t="s">
        <v>664</v>
      </c>
      <c r="B5609" t="s">
        <v>665</v>
      </c>
      <c r="C5609">
        <v>42699.454733796294</v>
      </c>
      <c r="D5609">
        <v>50</v>
      </c>
      <c r="E5609" t="s">
        <v>99</v>
      </c>
      <c r="F5609" t="s">
        <v>10550</v>
      </c>
      <c r="G5609" t="s">
        <v>10551</v>
      </c>
      <c r="H5609" t="s">
        <v>301</v>
      </c>
      <c r="I5609">
        <v>4.7830000000000004</v>
      </c>
      <c r="J5609">
        <v>50</v>
      </c>
      <c r="K5609" t="s">
        <v>668</v>
      </c>
      <c r="M5609" s="15">
        <f t="shared" si="665"/>
        <v>2.3915000000000002</v>
      </c>
      <c r="N5609" s="13">
        <f t="shared" si="666"/>
        <v>10</v>
      </c>
      <c r="O5609" s="13">
        <f t="shared" si="667"/>
        <v>11</v>
      </c>
      <c r="P5609" s="13">
        <f t="shared" si="668"/>
        <v>2016</v>
      </c>
      <c r="Q5609" s="13">
        <f t="shared" si="669"/>
        <v>119.575</v>
      </c>
    </row>
    <row r="5610" spans="1:17" x14ac:dyDescent="0.25">
      <c r="A5610" t="s">
        <v>1920</v>
      </c>
      <c r="B5610" t="s">
        <v>1921</v>
      </c>
      <c r="C5610">
        <v>42642.344606481478</v>
      </c>
      <c r="D5610">
        <v>20</v>
      </c>
      <c r="E5610" t="s">
        <v>13863</v>
      </c>
      <c r="F5610" t="s">
        <v>10552</v>
      </c>
      <c r="G5610" t="s">
        <v>10553</v>
      </c>
      <c r="H5610" t="s">
        <v>181</v>
      </c>
      <c r="I5610">
        <v>2.73</v>
      </c>
      <c r="J5610">
        <v>0</v>
      </c>
      <c r="K5610" t="s">
        <v>1922</v>
      </c>
      <c r="M5610" s="15">
        <f t="shared" ref="M5610:M5654" si="670">+I5610*(1-J5610/100)</f>
        <v>2.73</v>
      </c>
      <c r="N5610" s="13">
        <f t="shared" ref="N5610:N5654" si="671">+LEN(A5610)</f>
        <v>10</v>
      </c>
      <c r="O5610" s="13">
        <f t="shared" ref="O5610:O5654" si="672">+MONTH(C5610)</f>
        <v>9</v>
      </c>
      <c r="P5610" s="13">
        <f t="shared" ref="P5610:P5654" si="673">+YEAR(C5610)</f>
        <v>2016</v>
      </c>
      <c r="Q5610" s="13">
        <f t="shared" ref="Q5610:Q5654" si="674">+M5610*D5610</f>
        <v>54.6</v>
      </c>
    </row>
    <row r="5611" spans="1:17" x14ac:dyDescent="0.25">
      <c r="A5611" t="s">
        <v>521</v>
      </c>
      <c r="B5611" t="s">
        <v>522</v>
      </c>
      <c r="C5611">
        <v>42660.344976851855</v>
      </c>
      <c r="D5611">
        <v>120</v>
      </c>
      <c r="E5611" t="s">
        <v>113</v>
      </c>
      <c r="F5611" t="s">
        <v>10554</v>
      </c>
      <c r="G5611" t="s">
        <v>10555</v>
      </c>
      <c r="H5611" t="s">
        <v>240</v>
      </c>
      <c r="I5611">
        <v>7.99</v>
      </c>
      <c r="J5611">
        <v>0</v>
      </c>
      <c r="K5611" t="s">
        <v>523</v>
      </c>
      <c r="M5611" s="15">
        <f t="shared" si="670"/>
        <v>7.99</v>
      </c>
      <c r="N5611" s="13">
        <f t="shared" si="671"/>
        <v>10</v>
      </c>
      <c r="O5611" s="13">
        <f t="shared" si="672"/>
        <v>10</v>
      </c>
      <c r="P5611" s="13">
        <f t="shared" si="673"/>
        <v>2016</v>
      </c>
      <c r="Q5611" s="13">
        <f t="shared" si="674"/>
        <v>958.80000000000007</v>
      </c>
    </row>
    <row r="5612" spans="1:17" x14ac:dyDescent="0.25">
      <c r="A5612" t="s">
        <v>5703</v>
      </c>
      <c r="B5612" t="s">
        <v>5704</v>
      </c>
      <c r="C5612">
        <v>42660.344976851855</v>
      </c>
      <c r="D5612">
        <v>30</v>
      </c>
      <c r="E5612" t="s">
        <v>113</v>
      </c>
      <c r="F5612" t="s">
        <v>10554</v>
      </c>
      <c r="G5612" t="s">
        <v>10555</v>
      </c>
      <c r="H5612" t="s">
        <v>240</v>
      </c>
      <c r="I5612">
        <v>2.76</v>
      </c>
      <c r="J5612">
        <v>0</v>
      </c>
      <c r="K5612" t="s">
        <v>3006</v>
      </c>
      <c r="M5612" s="15">
        <f t="shared" si="670"/>
        <v>2.76</v>
      </c>
      <c r="N5612" s="13">
        <f t="shared" si="671"/>
        <v>10</v>
      </c>
      <c r="O5612" s="13">
        <f t="shared" si="672"/>
        <v>10</v>
      </c>
      <c r="P5612" s="13">
        <f t="shared" si="673"/>
        <v>2016</v>
      </c>
      <c r="Q5612" s="13">
        <f t="shared" si="674"/>
        <v>82.8</v>
      </c>
    </row>
    <row r="5613" spans="1:17" x14ac:dyDescent="0.25">
      <c r="A5613" t="s">
        <v>1360</v>
      </c>
      <c r="B5613" t="s">
        <v>1361</v>
      </c>
      <c r="C5613">
        <v>42660.344976851855</v>
      </c>
      <c r="D5613">
        <v>180</v>
      </c>
      <c r="E5613" t="s">
        <v>113</v>
      </c>
      <c r="F5613" t="s">
        <v>10554</v>
      </c>
      <c r="G5613" t="s">
        <v>10555</v>
      </c>
      <c r="H5613" t="s">
        <v>240</v>
      </c>
      <c r="I5613">
        <v>2.2599999999999998</v>
      </c>
      <c r="J5613">
        <v>0</v>
      </c>
      <c r="K5613" t="s">
        <v>1364</v>
      </c>
      <c r="M5613" s="15">
        <f t="shared" si="670"/>
        <v>2.2599999999999998</v>
      </c>
      <c r="N5613" s="13">
        <f t="shared" si="671"/>
        <v>10</v>
      </c>
      <c r="O5613" s="13">
        <f t="shared" si="672"/>
        <v>10</v>
      </c>
      <c r="P5613" s="13">
        <f t="shared" si="673"/>
        <v>2016</v>
      </c>
      <c r="Q5613" s="13">
        <f t="shared" si="674"/>
        <v>406.79999999999995</v>
      </c>
    </row>
    <row r="5614" spans="1:17" x14ac:dyDescent="0.25">
      <c r="A5614" t="s">
        <v>4590</v>
      </c>
      <c r="B5614" t="s">
        <v>4591</v>
      </c>
      <c r="C5614">
        <v>42667.492152777777</v>
      </c>
      <c r="D5614">
        <v>10</v>
      </c>
      <c r="E5614" t="s">
        <v>13863</v>
      </c>
      <c r="F5614" t="s">
        <v>10556</v>
      </c>
      <c r="G5614" t="s">
        <v>10557</v>
      </c>
      <c r="H5614" t="s">
        <v>133</v>
      </c>
      <c r="I5614">
        <v>467.63</v>
      </c>
      <c r="J5614">
        <v>0</v>
      </c>
      <c r="K5614" t="s">
        <v>4594</v>
      </c>
      <c r="M5614" s="15">
        <f t="shared" si="670"/>
        <v>467.63</v>
      </c>
      <c r="N5614" s="13">
        <f t="shared" si="671"/>
        <v>10</v>
      </c>
      <c r="O5614" s="13">
        <f t="shared" si="672"/>
        <v>10</v>
      </c>
      <c r="P5614" s="13">
        <f t="shared" si="673"/>
        <v>2016</v>
      </c>
      <c r="Q5614" s="13">
        <f t="shared" si="674"/>
        <v>4676.3</v>
      </c>
    </row>
    <row r="5615" spans="1:17" x14ac:dyDescent="0.25">
      <c r="A5615" t="s">
        <v>10558</v>
      </c>
      <c r="B5615" t="s">
        <v>10558</v>
      </c>
      <c r="C5615">
        <v>42643.367175925923</v>
      </c>
      <c r="D5615">
        <v>1</v>
      </c>
      <c r="E5615" t="s">
        <v>13863</v>
      </c>
      <c r="F5615" t="s">
        <v>10559</v>
      </c>
      <c r="G5615" t="s">
        <v>10560</v>
      </c>
      <c r="H5615" t="s">
        <v>12</v>
      </c>
      <c r="I5615">
        <v>195</v>
      </c>
      <c r="J5615">
        <v>0</v>
      </c>
      <c r="K5615" t="s">
        <v>10561</v>
      </c>
      <c r="M5615" s="15">
        <f t="shared" si="670"/>
        <v>195</v>
      </c>
      <c r="N5615" s="13">
        <f t="shared" si="671"/>
        <v>78</v>
      </c>
      <c r="O5615" s="13">
        <f t="shared" si="672"/>
        <v>9</v>
      </c>
      <c r="P5615" s="13">
        <f t="shared" si="673"/>
        <v>2016</v>
      </c>
      <c r="Q5615" s="13">
        <f t="shared" si="674"/>
        <v>195</v>
      </c>
    </row>
    <row r="5616" spans="1:17" x14ac:dyDescent="0.25">
      <c r="A5616" t="s">
        <v>2858</v>
      </c>
      <c r="B5616" t="s">
        <v>2859</v>
      </c>
      <c r="C5616">
        <v>42656.698506944442</v>
      </c>
      <c r="D5616">
        <v>2</v>
      </c>
      <c r="E5616" t="s">
        <v>13863</v>
      </c>
      <c r="F5616" t="s">
        <v>10562</v>
      </c>
      <c r="G5616" t="s">
        <v>10563</v>
      </c>
      <c r="H5616" t="s">
        <v>319</v>
      </c>
      <c r="I5616">
        <v>30.52</v>
      </c>
      <c r="J5616">
        <v>0</v>
      </c>
      <c r="K5616" t="s">
        <v>2860</v>
      </c>
      <c r="M5616" s="15">
        <f t="shared" si="670"/>
        <v>30.52</v>
      </c>
      <c r="N5616" s="13">
        <f t="shared" si="671"/>
        <v>10</v>
      </c>
      <c r="O5616" s="13">
        <f t="shared" si="672"/>
        <v>10</v>
      </c>
      <c r="P5616" s="13">
        <f t="shared" si="673"/>
        <v>2016</v>
      </c>
      <c r="Q5616" s="13">
        <f t="shared" si="674"/>
        <v>61.04</v>
      </c>
    </row>
    <row r="5617" spans="1:17" x14ac:dyDescent="0.25">
      <c r="A5617" t="s">
        <v>2846</v>
      </c>
      <c r="B5617" t="s">
        <v>2847</v>
      </c>
      <c r="C5617">
        <v>42656.698506944442</v>
      </c>
      <c r="D5617">
        <v>4</v>
      </c>
      <c r="E5617" t="s">
        <v>13863</v>
      </c>
      <c r="F5617" t="s">
        <v>10562</v>
      </c>
      <c r="G5617" t="s">
        <v>10563</v>
      </c>
      <c r="H5617" t="s">
        <v>319</v>
      </c>
      <c r="I5617">
        <v>5.41</v>
      </c>
      <c r="J5617">
        <v>10</v>
      </c>
      <c r="K5617" t="s">
        <v>319</v>
      </c>
      <c r="M5617" s="15">
        <f t="shared" si="670"/>
        <v>4.8690000000000007</v>
      </c>
      <c r="N5617" s="13">
        <f t="shared" si="671"/>
        <v>10</v>
      </c>
      <c r="O5617" s="13">
        <f t="shared" si="672"/>
        <v>10</v>
      </c>
      <c r="P5617" s="13">
        <f t="shared" si="673"/>
        <v>2016</v>
      </c>
      <c r="Q5617" s="13">
        <f t="shared" si="674"/>
        <v>19.476000000000003</v>
      </c>
    </row>
    <row r="5618" spans="1:17" x14ac:dyDescent="0.25">
      <c r="A5618" t="s">
        <v>4598</v>
      </c>
      <c r="B5618" t="s">
        <v>4599</v>
      </c>
      <c r="C5618">
        <v>42656.698506944442</v>
      </c>
      <c r="D5618">
        <v>4</v>
      </c>
      <c r="E5618" t="s">
        <v>13863</v>
      </c>
      <c r="F5618" t="s">
        <v>10562</v>
      </c>
      <c r="G5618" t="s">
        <v>10563</v>
      </c>
      <c r="H5618" t="s">
        <v>319</v>
      </c>
      <c r="I5618">
        <v>0</v>
      </c>
      <c r="J5618">
        <v>0</v>
      </c>
      <c r="K5618" t="s">
        <v>319</v>
      </c>
      <c r="M5618" s="15">
        <f t="shared" si="670"/>
        <v>0</v>
      </c>
      <c r="N5618" s="13">
        <f t="shared" si="671"/>
        <v>10</v>
      </c>
      <c r="O5618" s="13">
        <f t="shared" si="672"/>
        <v>10</v>
      </c>
      <c r="P5618" s="13">
        <f t="shared" si="673"/>
        <v>2016</v>
      </c>
      <c r="Q5618" s="13">
        <f t="shared" si="674"/>
        <v>0</v>
      </c>
    </row>
    <row r="5619" spans="1:17" x14ac:dyDescent="0.25">
      <c r="A5619" t="s">
        <v>10564</v>
      </c>
      <c r="B5619" t="s">
        <v>10565</v>
      </c>
      <c r="C5619">
        <v>42656.699074074073</v>
      </c>
      <c r="D5619">
        <v>1</v>
      </c>
      <c r="E5619" t="s">
        <v>13863</v>
      </c>
      <c r="F5619" t="s">
        <v>10566</v>
      </c>
      <c r="G5619" t="s">
        <v>10567</v>
      </c>
      <c r="H5619" t="s">
        <v>167</v>
      </c>
      <c r="I5619">
        <v>756</v>
      </c>
      <c r="J5619">
        <v>0</v>
      </c>
      <c r="K5619" t="s">
        <v>167</v>
      </c>
      <c r="M5619" s="15">
        <f t="shared" si="670"/>
        <v>756</v>
      </c>
      <c r="N5619" s="13">
        <f t="shared" si="671"/>
        <v>10</v>
      </c>
      <c r="O5619" s="13">
        <f t="shared" si="672"/>
        <v>10</v>
      </c>
      <c r="P5619" s="13">
        <f t="shared" si="673"/>
        <v>2016</v>
      </c>
      <c r="Q5619" s="13">
        <f t="shared" si="674"/>
        <v>756</v>
      </c>
    </row>
    <row r="5620" spans="1:17" x14ac:dyDescent="0.25">
      <c r="A5620" t="s">
        <v>10568</v>
      </c>
      <c r="B5620" t="s">
        <v>10568</v>
      </c>
      <c r="C5620">
        <v>42664.467685185184</v>
      </c>
      <c r="D5620">
        <v>2</v>
      </c>
      <c r="E5620" t="s">
        <v>13863</v>
      </c>
      <c r="F5620" t="s">
        <v>10569</v>
      </c>
      <c r="G5620" t="s">
        <v>10570</v>
      </c>
      <c r="H5620" t="s">
        <v>326</v>
      </c>
      <c r="I5620">
        <v>11.9</v>
      </c>
      <c r="J5620">
        <v>0</v>
      </c>
      <c r="K5620" t="s">
        <v>326</v>
      </c>
      <c r="M5620" s="15">
        <f t="shared" si="670"/>
        <v>11.9</v>
      </c>
      <c r="N5620" s="13">
        <f t="shared" si="671"/>
        <v>42</v>
      </c>
      <c r="O5620" s="13">
        <f t="shared" si="672"/>
        <v>10</v>
      </c>
      <c r="P5620" s="13">
        <f t="shared" si="673"/>
        <v>2016</v>
      </c>
      <c r="Q5620" s="13">
        <f t="shared" si="674"/>
        <v>23.8</v>
      </c>
    </row>
    <row r="5621" spans="1:17" x14ac:dyDescent="0.25">
      <c r="A5621" t="s">
        <v>10571</v>
      </c>
      <c r="B5621" t="s">
        <v>10571</v>
      </c>
      <c r="C5621">
        <v>42664.467685185184</v>
      </c>
      <c r="D5621">
        <v>2</v>
      </c>
      <c r="E5621" t="s">
        <v>13863</v>
      </c>
      <c r="F5621" t="s">
        <v>10569</v>
      </c>
      <c r="G5621" t="s">
        <v>10570</v>
      </c>
      <c r="H5621" t="s">
        <v>326</v>
      </c>
      <c r="I5621">
        <v>10</v>
      </c>
      <c r="J5621">
        <v>0</v>
      </c>
      <c r="K5621" t="s">
        <v>326</v>
      </c>
      <c r="M5621" s="15">
        <f t="shared" si="670"/>
        <v>10</v>
      </c>
      <c r="N5621" s="13">
        <f t="shared" si="671"/>
        <v>41</v>
      </c>
      <c r="O5621" s="13">
        <f t="shared" si="672"/>
        <v>10</v>
      </c>
      <c r="P5621" s="13">
        <f t="shared" si="673"/>
        <v>2016</v>
      </c>
      <c r="Q5621" s="13">
        <f t="shared" si="674"/>
        <v>20</v>
      </c>
    </row>
    <row r="5622" spans="1:17" x14ac:dyDescent="0.25">
      <c r="A5622" t="s">
        <v>5871</v>
      </c>
      <c r="B5622" t="s">
        <v>5872</v>
      </c>
      <c r="C5622">
        <v>42699.428472222222</v>
      </c>
      <c r="D5622">
        <v>1</v>
      </c>
      <c r="E5622" t="s">
        <v>13863</v>
      </c>
      <c r="F5622" t="s">
        <v>10572</v>
      </c>
      <c r="G5622" t="s">
        <v>10573</v>
      </c>
      <c r="H5622" t="s">
        <v>651</v>
      </c>
      <c r="I5622">
        <v>1694</v>
      </c>
      <c r="J5622">
        <v>0</v>
      </c>
      <c r="K5622" t="s">
        <v>5875</v>
      </c>
      <c r="M5622" s="15">
        <f t="shared" si="670"/>
        <v>1694</v>
      </c>
      <c r="N5622" s="13">
        <f t="shared" si="671"/>
        <v>10</v>
      </c>
      <c r="O5622" s="13">
        <f t="shared" si="672"/>
        <v>11</v>
      </c>
      <c r="P5622" s="13">
        <f t="shared" si="673"/>
        <v>2016</v>
      </c>
      <c r="Q5622" s="13">
        <f t="shared" si="674"/>
        <v>1694</v>
      </c>
    </row>
    <row r="5623" spans="1:17" x14ac:dyDescent="0.25">
      <c r="A5623" t="s">
        <v>5876</v>
      </c>
      <c r="B5623" t="s">
        <v>5877</v>
      </c>
      <c r="C5623">
        <v>42699.428472222222</v>
      </c>
      <c r="D5623">
        <v>1</v>
      </c>
      <c r="E5623" t="s">
        <v>13863</v>
      </c>
      <c r="F5623" t="s">
        <v>10572</v>
      </c>
      <c r="G5623" t="s">
        <v>10573</v>
      </c>
      <c r="H5623" t="s">
        <v>651</v>
      </c>
      <c r="I5623">
        <v>330</v>
      </c>
      <c r="J5623">
        <v>0</v>
      </c>
      <c r="K5623" t="s">
        <v>5878</v>
      </c>
      <c r="M5623" s="15">
        <f t="shared" si="670"/>
        <v>330</v>
      </c>
      <c r="N5623" s="13">
        <f t="shared" si="671"/>
        <v>10</v>
      </c>
      <c r="O5623" s="13">
        <f t="shared" si="672"/>
        <v>11</v>
      </c>
      <c r="P5623" s="13">
        <f t="shared" si="673"/>
        <v>2016</v>
      </c>
      <c r="Q5623" s="13">
        <f t="shared" si="674"/>
        <v>330</v>
      </c>
    </row>
    <row r="5624" spans="1:17" x14ac:dyDescent="0.25">
      <c r="A5624" t="s">
        <v>10574</v>
      </c>
      <c r="B5624" t="s">
        <v>10575</v>
      </c>
      <c r="C5624">
        <v>42660.662592592591</v>
      </c>
      <c r="D5624">
        <v>1</v>
      </c>
      <c r="E5624" t="s">
        <v>13863</v>
      </c>
      <c r="F5624" t="s">
        <v>10576</v>
      </c>
      <c r="G5624" t="s">
        <v>10577</v>
      </c>
      <c r="H5624" t="s">
        <v>38</v>
      </c>
      <c r="I5624">
        <v>2772.97</v>
      </c>
      <c r="J5624">
        <v>0</v>
      </c>
      <c r="K5624" t="s">
        <v>10578</v>
      </c>
      <c r="M5624" s="15">
        <f t="shared" si="670"/>
        <v>2772.97</v>
      </c>
      <c r="N5624" s="13">
        <f t="shared" si="671"/>
        <v>10</v>
      </c>
      <c r="O5624" s="13">
        <f t="shared" si="672"/>
        <v>10</v>
      </c>
      <c r="P5624" s="13">
        <f t="shared" si="673"/>
        <v>2016</v>
      </c>
      <c r="Q5624" s="13">
        <f t="shared" si="674"/>
        <v>2772.97</v>
      </c>
    </row>
    <row r="5625" spans="1:17" x14ac:dyDescent="0.25">
      <c r="A5625" t="s">
        <v>10579</v>
      </c>
      <c r="B5625" t="s">
        <v>10580</v>
      </c>
      <c r="C5625">
        <v>42640.350694444445</v>
      </c>
      <c r="D5625">
        <v>80</v>
      </c>
      <c r="E5625" t="s">
        <v>113</v>
      </c>
      <c r="F5625" t="s">
        <v>10581</v>
      </c>
      <c r="G5625" t="s">
        <v>10582</v>
      </c>
      <c r="H5625" t="s">
        <v>108</v>
      </c>
      <c r="I5625">
        <v>0.87</v>
      </c>
      <c r="J5625">
        <v>0</v>
      </c>
      <c r="K5625" t="s">
        <v>10583</v>
      </c>
      <c r="M5625" s="15">
        <f t="shared" si="670"/>
        <v>0.87</v>
      </c>
      <c r="N5625" s="13">
        <f t="shared" si="671"/>
        <v>10</v>
      </c>
      <c r="O5625" s="13">
        <f t="shared" si="672"/>
        <v>9</v>
      </c>
      <c r="P5625" s="13">
        <f t="shared" si="673"/>
        <v>2016</v>
      </c>
      <c r="Q5625" s="13">
        <f t="shared" si="674"/>
        <v>69.599999999999994</v>
      </c>
    </row>
    <row r="5626" spans="1:17" x14ac:dyDescent="0.25">
      <c r="A5626" t="s">
        <v>2441</v>
      </c>
      <c r="B5626" t="s">
        <v>2442</v>
      </c>
      <c r="C5626">
        <v>42641.668912037036</v>
      </c>
      <c r="D5626">
        <v>10</v>
      </c>
      <c r="E5626" t="s">
        <v>13863</v>
      </c>
      <c r="F5626" t="s">
        <v>10584</v>
      </c>
      <c r="G5626" t="s">
        <v>10585</v>
      </c>
      <c r="H5626" t="s">
        <v>65</v>
      </c>
      <c r="I5626">
        <v>10.95</v>
      </c>
      <c r="J5626">
        <v>20</v>
      </c>
      <c r="K5626" t="s">
        <v>2444</v>
      </c>
      <c r="M5626" s="15">
        <f t="shared" si="670"/>
        <v>8.76</v>
      </c>
      <c r="N5626" s="13">
        <f t="shared" si="671"/>
        <v>10</v>
      </c>
      <c r="O5626" s="13">
        <f t="shared" si="672"/>
        <v>9</v>
      </c>
      <c r="P5626" s="13">
        <f t="shared" si="673"/>
        <v>2016</v>
      </c>
      <c r="Q5626" s="13">
        <f t="shared" si="674"/>
        <v>87.6</v>
      </c>
    </row>
    <row r="5627" spans="1:17" x14ac:dyDescent="0.25">
      <c r="A5627" t="s">
        <v>10586</v>
      </c>
      <c r="B5627" t="s">
        <v>10587</v>
      </c>
      <c r="C5627">
        <v>42641.668912037036</v>
      </c>
      <c r="D5627">
        <v>5</v>
      </c>
      <c r="E5627" t="s">
        <v>13863</v>
      </c>
      <c r="F5627" t="s">
        <v>10584</v>
      </c>
      <c r="G5627" t="s">
        <v>10585</v>
      </c>
      <c r="H5627" t="s">
        <v>65</v>
      </c>
      <c r="I5627">
        <v>2.39</v>
      </c>
      <c r="J5627">
        <v>20</v>
      </c>
      <c r="K5627" t="s">
        <v>10588</v>
      </c>
      <c r="M5627" s="15">
        <f t="shared" si="670"/>
        <v>1.9120000000000001</v>
      </c>
      <c r="N5627" s="13">
        <f t="shared" si="671"/>
        <v>10</v>
      </c>
      <c r="O5627" s="13">
        <f t="shared" si="672"/>
        <v>9</v>
      </c>
      <c r="P5627" s="13">
        <f t="shared" si="673"/>
        <v>2016</v>
      </c>
      <c r="Q5627" s="13">
        <f t="shared" si="674"/>
        <v>9.56</v>
      </c>
    </row>
    <row r="5628" spans="1:17" x14ac:dyDescent="0.25">
      <c r="A5628" t="s">
        <v>10589</v>
      </c>
      <c r="B5628" t="s">
        <v>10590</v>
      </c>
      <c r="C5628">
        <v>42641.668912037036</v>
      </c>
      <c r="D5628">
        <v>5</v>
      </c>
      <c r="E5628" t="s">
        <v>13863</v>
      </c>
      <c r="F5628" t="s">
        <v>10584</v>
      </c>
      <c r="G5628" t="s">
        <v>10585</v>
      </c>
      <c r="H5628" t="s">
        <v>65</v>
      </c>
      <c r="I5628">
        <v>2.39</v>
      </c>
      <c r="J5628">
        <v>20</v>
      </c>
      <c r="K5628" t="s">
        <v>10591</v>
      </c>
      <c r="M5628" s="15">
        <f t="shared" si="670"/>
        <v>1.9120000000000001</v>
      </c>
      <c r="N5628" s="13">
        <f t="shared" si="671"/>
        <v>10</v>
      </c>
      <c r="O5628" s="13">
        <f t="shared" si="672"/>
        <v>9</v>
      </c>
      <c r="P5628" s="13">
        <f t="shared" si="673"/>
        <v>2016</v>
      </c>
      <c r="Q5628" s="13">
        <f t="shared" si="674"/>
        <v>9.56</v>
      </c>
    </row>
    <row r="5629" spans="1:17" x14ac:dyDescent="0.25">
      <c r="A5629" t="s">
        <v>10592</v>
      </c>
      <c r="B5629" t="s">
        <v>10593</v>
      </c>
      <c r="C5629">
        <v>42641.668912037036</v>
      </c>
      <c r="D5629">
        <v>3</v>
      </c>
      <c r="E5629" t="s">
        <v>13863</v>
      </c>
      <c r="F5629" t="s">
        <v>10584</v>
      </c>
      <c r="G5629" t="s">
        <v>10585</v>
      </c>
      <c r="H5629" t="s">
        <v>65</v>
      </c>
      <c r="I5629">
        <v>29.53</v>
      </c>
      <c r="J5629">
        <v>20</v>
      </c>
      <c r="K5629" t="s">
        <v>10594</v>
      </c>
      <c r="M5629" s="15">
        <f t="shared" si="670"/>
        <v>23.624000000000002</v>
      </c>
      <c r="N5629" s="13">
        <f t="shared" si="671"/>
        <v>10</v>
      </c>
      <c r="O5629" s="13">
        <f t="shared" si="672"/>
        <v>9</v>
      </c>
      <c r="P5629" s="13">
        <f t="shared" si="673"/>
        <v>2016</v>
      </c>
      <c r="Q5629" s="13">
        <f t="shared" si="674"/>
        <v>70.872000000000014</v>
      </c>
    </row>
    <row r="5630" spans="1:17" x14ac:dyDescent="0.25">
      <c r="A5630" t="s">
        <v>10595</v>
      </c>
      <c r="B5630" t="s">
        <v>10596</v>
      </c>
      <c r="C5630">
        <v>42643.551817129628</v>
      </c>
      <c r="D5630">
        <v>4</v>
      </c>
      <c r="E5630" t="s">
        <v>13863</v>
      </c>
      <c r="F5630" t="s">
        <v>10584</v>
      </c>
      <c r="G5630" t="s">
        <v>10597</v>
      </c>
      <c r="H5630" t="s">
        <v>65</v>
      </c>
      <c r="I5630">
        <v>28.75</v>
      </c>
      <c r="J5630">
        <v>0</v>
      </c>
      <c r="K5630" t="s">
        <v>10598</v>
      </c>
      <c r="M5630" s="15">
        <f t="shared" si="670"/>
        <v>28.75</v>
      </c>
      <c r="N5630" s="13">
        <f t="shared" si="671"/>
        <v>10</v>
      </c>
      <c r="O5630" s="13">
        <f t="shared" si="672"/>
        <v>9</v>
      </c>
      <c r="P5630" s="13">
        <f t="shared" si="673"/>
        <v>2016</v>
      </c>
      <c r="Q5630" s="13">
        <f t="shared" si="674"/>
        <v>115</v>
      </c>
    </row>
    <row r="5631" spans="1:17" x14ac:dyDescent="0.25">
      <c r="A5631" t="s">
        <v>10592</v>
      </c>
      <c r="B5631" t="s">
        <v>10593</v>
      </c>
      <c r="C5631">
        <v>42660.664560185185</v>
      </c>
      <c r="D5631">
        <v>2</v>
      </c>
      <c r="E5631" t="s">
        <v>13863</v>
      </c>
      <c r="F5631" t="s">
        <v>10584</v>
      </c>
      <c r="G5631" t="s">
        <v>10599</v>
      </c>
      <c r="H5631" t="s">
        <v>65</v>
      </c>
      <c r="I5631">
        <v>29.53</v>
      </c>
      <c r="J5631">
        <v>20</v>
      </c>
      <c r="K5631" t="s">
        <v>10594</v>
      </c>
      <c r="M5631" s="15">
        <f t="shared" si="670"/>
        <v>23.624000000000002</v>
      </c>
      <c r="N5631" s="13">
        <f t="shared" si="671"/>
        <v>10</v>
      </c>
      <c r="O5631" s="13">
        <f t="shared" si="672"/>
        <v>10</v>
      </c>
      <c r="P5631" s="13">
        <f t="shared" si="673"/>
        <v>2016</v>
      </c>
      <c r="Q5631" s="13">
        <f t="shared" si="674"/>
        <v>47.248000000000005</v>
      </c>
    </row>
    <row r="5632" spans="1:17" x14ac:dyDescent="0.25">
      <c r="A5632" t="s">
        <v>10600</v>
      </c>
      <c r="B5632" t="s">
        <v>10600</v>
      </c>
      <c r="C5632">
        <v>42643.376550925925</v>
      </c>
      <c r="D5632">
        <v>1</v>
      </c>
      <c r="E5632" t="s">
        <v>13863</v>
      </c>
      <c r="F5632" t="s">
        <v>10601</v>
      </c>
      <c r="G5632" t="s">
        <v>10602</v>
      </c>
      <c r="H5632" t="s">
        <v>444</v>
      </c>
      <c r="I5632">
        <v>3406</v>
      </c>
      <c r="J5632">
        <v>40</v>
      </c>
      <c r="K5632" t="s">
        <v>444</v>
      </c>
      <c r="M5632" s="15">
        <f t="shared" si="670"/>
        <v>2043.6</v>
      </c>
      <c r="N5632" s="13">
        <f t="shared" si="671"/>
        <v>72</v>
      </c>
      <c r="O5632" s="13">
        <f t="shared" si="672"/>
        <v>9</v>
      </c>
      <c r="P5632" s="13">
        <f t="shared" si="673"/>
        <v>2016</v>
      </c>
      <c r="Q5632" s="13">
        <f t="shared" si="674"/>
        <v>2043.6</v>
      </c>
    </row>
    <row r="5633" spans="1:17" x14ac:dyDescent="0.25">
      <c r="A5633" t="s">
        <v>10361</v>
      </c>
      <c r="B5633" t="s">
        <v>10362</v>
      </c>
      <c r="C5633">
        <v>42702.660949074074</v>
      </c>
      <c r="D5633">
        <v>3</v>
      </c>
      <c r="E5633" t="s">
        <v>13863</v>
      </c>
      <c r="F5633" t="s">
        <v>10603</v>
      </c>
      <c r="G5633" t="s">
        <v>10604</v>
      </c>
      <c r="H5633" t="s">
        <v>2029</v>
      </c>
      <c r="I5633">
        <v>598</v>
      </c>
      <c r="J5633">
        <v>0</v>
      </c>
      <c r="K5633" t="s">
        <v>10365</v>
      </c>
      <c r="M5633" s="15">
        <f t="shared" si="670"/>
        <v>598</v>
      </c>
      <c r="N5633" s="13">
        <f t="shared" si="671"/>
        <v>10</v>
      </c>
      <c r="O5633" s="13">
        <f t="shared" si="672"/>
        <v>11</v>
      </c>
      <c r="P5633" s="13">
        <f t="shared" si="673"/>
        <v>2016</v>
      </c>
      <c r="Q5633" s="13">
        <f t="shared" si="674"/>
        <v>1794</v>
      </c>
    </row>
    <row r="5634" spans="1:17" x14ac:dyDescent="0.25">
      <c r="A5634" t="s">
        <v>2136</v>
      </c>
      <c r="B5634" t="s">
        <v>2137</v>
      </c>
      <c r="C5634">
        <v>42632.557638888888</v>
      </c>
      <c r="D5634">
        <v>150</v>
      </c>
      <c r="E5634" t="s">
        <v>13863</v>
      </c>
      <c r="F5634" t="s">
        <v>10605</v>
      </c>
      <c r="G5634" t="s">
        <v>10606</v>
      </c>
      <c r="H5634" t="s">
        <v>181</v>
      </c>
      <c r="I5634">
        <v>9.6</v>
      </c>
      <c r="J5634">
        <v>0</v>
      </c>
      <c r="K5634" t="s">
        <v>2139</v>
      </c>
      <c r="M5634" s="15">
        <f t="shared" si="670"/>
        <v>9.6</v>
      </c>
      <c r="N5634" s="13">
        <f t="shared" si="671"/>
        <v>10</v>
      </c>
      <c r="O5634" s="13">
        <f t="shared" si="672"/>
        <v>9</v>
      </c>
      <c r="P5634" s="13">
        <f t="shared" si="673"/>
        <v>2016</v>
      </c>
      <c r="Q5634" s="13">
        <f t="shared" si="674"/>
        <v>1440</v>
      </c>
    </row>
    <row r="5635" spans="1:17" x14ac:dyDescent="0.25">
      <c r="A5635" t="s">
        <v>2194</v>
      </c>
      <c r="B5635" t="s">
        <v>2195</v>
      </c>
      <c r="C5635">
        <v>42632.557638888888</v>
      </c>
      <c r="D5635">
        <v>25</v>
      </c>
      <c r="E5635" t="s">
        <v>13863</v>
      </c>
      <c r="F5635" t="s">
        <v>10605</v>
      </c>
      <c r="G5635" t="s">
        <v>10606</v>
      </c>
      <c r="H5635" t="s">
        <v>181</v>
      </c>
      <c r="I5635">
        <v>16.399999999999999</v>
      </c>
      <c r="J5635">
        <v>0</v>
      </c>
      <c r="K5635" t="s">
        <v>2197</v>
      </c>
      <c r="M5635" s="15">
        <f t="shared" si="670"/>
        <v>16.399999999999999</v>
      </c>
      <c r="N5635" s="13">
        <f t="shared" si="671"/>
        <v>10</v>
      </c>
      <c r="O5635" s="13">
        <f t="shared" si="672"/>
        <v>9</v>
      </c>
      <c r="P5635" s="13">
        <f t="shared" si="673"/>
        <v>2016</v>
      </c>
      <c r="Q5635" s="13">
        <f t="shared" si="674"/>
        <v>409.99999999999994</v>
      </c>
    </row>
    <row r="5636" spans="1:17" x14ac:dyDescent="0.25">
      <c r="A5636" t="s">
        <v>1984</v>
      </c>
      <c r="B5636" t="s">
        <v>1985</v>
      </c>
      <c r="C5636">
        <v>42647.303298611114</v>
      </c>
      <c r="D5636">
        <v>50</v>
      </c>
      <c r="E5636" t="s">
        <v>13863</v>
      </c>
      <c r="F5636" t="s">
        <v>10607</v>
      </c>
      <c r="G5636" t="s">
        <v>10608</v>
      </c>
      <c r="H5636" t="s">
        <v>12</v>
      </c>
      <c r="I5636">
        <v>150</v>
      </c>
      <c r="J5636">
        <v>0</v>
      </c>
      <c r="K5636" t="s">
        <v>1986</v>
      </c>
      <c r="M5636" s="15">
        <f t="shared" si="670"/>
        <v>150</v>
      </c>
      <c r="N5636" s="13">
        <f t="shared" si="671"/>
        <v>10</v>
      </c>
      <c r="O5636" s="13">
        <f t="shared" si="672"/>
        <v>10</v>
      </c>
      <c r="P5636" s="13">
        <f t="shared" si="673"/>
        <v>2016</v>
      </c>
      <c r="Q5636" s="13">
        <f t="shared" si="674"/>
        <v>7500</v>
      </c>
    </row>
    <row r="5637" spans="1:17" x14ac:dyDescent="0.25">
      <c r="A5637" t="s">
        <v>1981</v>
      </c>
      <c r="B5637" t="s">
        <v>1982</v>
      </c>
      <c r="C5637">
        <v>42647.303298611114</v>
      </c>
      <c r="D5637">
        <v>30</v>
      </c>
      <c r="E5637" t="s">
        <v>13863</v>
      </c>
      <c r="F5637" t="s">
        <v>10607</v>
      </c>
      <c r="G5637" t="s">
        <v>10608</v>
      </c>
      <c r="H5637" t="s">
        <v>12</v>
      </c>
      <c r="I5637">
        <v>190</v>
      </c>
      <c r="J5637">
        <v>0</v>
      </c>
      <c r="K5637" t="s">
        <v>1983</v>
      </c>
      <c r="M5637" s="15">
        <f t="shared" si="670"/>
        <v>190</v>
      </c>
      <c r="N5637" s="13">
        <f t="shared" si="671"/>
        <v>10</v>
      </c>
      <c r="O5637" s="13">
        <f t="shared" si="672"/>
        <v>10</v>
      </c>
      <c r="P5637" s="13">
        <f t="shared" si="673"/>
        <v>2016</v>
      </c>
      <c r="Q5637" s="13">
        <f t="shared" si="674"/>
        <v>5700</v>
      </c>
    </row>
    <row r="5638" spans="1:17" x14ac:dyDescent="0.25">
      <c r="A5638" t="s">
        <v>3186</v>
      </c>
      <c r="B5638" t="s">
        <v>3187</v>
      </c>
      <c r="C5638">
        <v>42647.303298611114</v>
      </c>
      <c r="D5638">
        <v>10</v>
      </c>
      <c r="E5638" t="s">
        <v>13863</v>
      </c>
      <c r="F5638" t="s">
        <v>10607</v>
      </c>
      <c r="G5638" t="s">
        <v>10608</v>
      </c>
      <c r="H5638" t="s">
        <v>12</v>
      </c>
      <c r="I5638">
        <v>315</v>
      </c>
      <c r="J5638">
        <v>0</v>
      </c>
      <c r="K5638" t="s">
        <v>3188</v>
      </c>
      <c r="M5638" s="15">
        <f t="shared" si="670"/>
        <v>315</v>
      </c>
      <c r="N5638" s="13">
        <f t="shared" si="671"/>
        <v>10</v>
      </c>
      <c r="O5638" s="13">
        <f t="shared" si="672"/>
        <v>10</v>
      </c>
      <c r="P5638" s="13">
        <f t="shared" si="673"/>
        <v>2016</v>
      </c>
      <c r="Q5638" s="13">
        <f t="shared" si="674"/>
        <v>3150</v>
      </c>
    </row>
    <row r="5639" spans="1:17" x14ac:dyDescent="0.25">
      <c r="A5639" t="s">
        <v>10258</v>
      </c>
      <c r="B5639" t="s">
        <v>10258</v>
      </c>
      <c r="C5639">
        <v>42699.423032407409</v>
      </c>
      <c r="D5639">
        <v>1</v>
      </c>
      <c r="E5639" t="s">
        <v>13863</v>
      </c>
      <c r="F5639" t="s">
        <v>10609</v>
      </c>
      <c r="G5639" t="s">
        <v>10610</v>
      </c>
      <c r="H5639" t="s">
        <v>59</v>
      </c>
      <c r="I5639">
        <v>66.599999999999994</v>
      </c>
      <c r="J5639">
        <v>0</v>
      </c>
      <c r="K5639" t="s">
        <v>10260</v>
      </c>
      <c r="M5639" s="15">
        <f t="shared" si="670"/>
        <v>66.599999999999994</v>
      </c>
      <c r="N5639" s="13">
        <f t="shared" si="671"/>
        <v>18</v>
      </c>
      <c r="O5639" s="13">
        <f t="shared" si="672"/>
        <v>11</v>
      </c>
      <c r="P5639" s="13">
        <f t="shared" si="673"/>
        <v>2016</v>
      </c>
      <c r="Q5639" s="13">
        <f t="shared" si="674"/>
        <v>66.599999999999994</v>
      </c>
    </row>
    <row r="5640" spans="1:17" x14ac:dyDescent="0.25">
      <c r="A5640" t="s">
        <v>1772</v>
      </c>
      <c r="B5640" t="s">
        <v>1773</v>
      </c>
      <c r="C5640">
        <v>42639.67292824074</v>
      </c>
      <c r="D5640">
        <v>6</v>
      </c>
      <c r="E5640" t="s">
        <v>113</v>
      </c>
      <c r="F5640" t="s">
        <v>10611</v>
      </c>
      <c r="G5640" t="s">
        <v>10612</v>
      </c>
      <c r="H5640" t="s">
        <v>167</v>
      </c>
      <c r="I5640">
        <v>16.25</v>
      </c>
      <c r="J5640">
        <v>0</v>
      </c>
      <c r="K5640" t="s">
        <v>1741</v>
      </c>
      <c r="M5640" s="15">
        <f t="shared" si="670"/>
        <v>16.25</v>
      </c>
      <c r="N5640" s="13">
        <f t="shared" si="671"/>
        <v>10</v>
      </c>
      <c r="O5640" s="13">
        <f t="shared" si="672"/>
        <v>9</v>
      </c>
      <c r="P5640" s="13">
        <f t="shared" si="673"/>
        <v>2016</v>
      </c>
      <c r="Q5640" s="13">
        <f t="shared" si="674"/>
        <v>97.5</v>
      </c>
    </row>
    <row r="5641" spans="1:17" x14ac:dyDescent="0.25">
      <c r="A5641" t="s">
        <v>10613</v>
      </c>
      <c r="B5641" t="s">
        <v>10614</v>
      </c>
      <c r="C5641">
        <v>42641.665173611109</v>
      </c>
      <c r="D5641">
        <v>1</v>
      </c>
      <c r="E5641" t="s">
        <v>13863</v>
      </c>
      <c r="F5641" t="s">
        <v>10615</v>
      </c>
      <c r="G5641" t="s">
        <v>10616</v>
      </c>
      <c r="H5641" t="s">
        <v>133</v>
      </c>
      <c r="I5641">
        <v>809.41</v>
      </c>
      <c r="J5641">
        <v>0</v>
      </c>
      <c r="K5641" t="s">
        <v>10617</v>
      </c>
      <c r="M5641" s="15">
        <f t="shared" si="670"/>
        <v>809.41</v>
      </c>
      <c r="N5641" s="13">
        <f t="shared" si="671"/>
        <v>10</v>
      </c>
      <c r="O5641" s="13">
        <f t="shared" si="672"/>
        <v>9</v>
      </c>
      <c r="P5641" s="13">
        <f t="shared" si="673"/>
        <v>2016</v>
      </c>
      <c r="Q5641" s="13">
        <f t="shared" si="674"/>
        <v>809.41</v>
      </c>
    </row>
    <row r="5642" spans="1:17" x14ac:dyDescent="0.25">
      <c r="A5642" t="s">
        <v>823</v>
      </c>
      <c r="B5642" t="s">
        <v>824</v>
      </c>
      <c r="C5642">
        <v>42642.478912037041</v>
      </c>
      <c r="D5642">
        <v>30</v>
      </c>
      <c r="E5642" t="s">
        <v>113</v>
      </c>
      <c r="F5642" t="s">
        <v>10618</v>
      </c>
      <c r="G5642" t="s">
        <v>10619</v>
      </c>
      <c r="H5642" t="s">
        <v>167</v>
      </c>
      <c r="I5642">
        <v>2.67</v>
      </c>
      <c r="J5642">
        <v>0</v>
      </c>
      <c r="K5642" t="s">
        <v>825</v>
      </c>
      <c r="M5642" s="15">
        <f t="shared" si="670"/>
        <v>2.67</v>
      </c>
      <c r="N5642" s="13">
        <f t="shared" si="671"/>
        <v>10</v>
      </c>
      <c r="O5642" s="13">
        <f t="shared" si="672"/>
        <v>9</v>
      </c>
      <c r="P5642" s="13">
        <f t="shared" si="673"/>
        <v>2016</v>
      </c>
      <c r="Q5642" s="13">
        <f t="shared" si="674"/>
        <v>80.099999999999994</v>
      </c>
    </row>
    <row r="5643" spans="1:17" x14ac:dyDescent="0.25">
      <c r="A5643" t="s">
        <v>4615</v>
      </c>
      <c r="B5643" t="s">
        <v>4616</v>
      </c>
      <c r="C5643">
        <v>42642.478912037041</v>
      </c>
      <c r="D5643">
        <v>30</v>
      </c>
      <c r="E5643" t="s">
        <v>113</v>
      </c>
      <c r="F5643" t="s">
        <v>10618</v>
      </c>
      <c r="G5643" t="s">
        <v>10619</v>
      </c>
      <c r="H5643" t="s">
        <v>167</v>
      </c>
      <c r="I5643">
        <v>1.65</v>
      </c>
      <c r="J5643">
        <v>0</v>
      </c>
      <c r="K5643" t="s">
        <v>4617</v>
      </c>
      <c r="M5643" s="15">
        <f t="shared" si="670"/>
        <v>1.65</v>
      </c>
      <c r="N5643" s="13">
        <f t="shared" si="671"/>
        <v>10</v>
      </c>
      <c r="O5643" s="13">
        <f t="shared" si="672"/>
        <v>9</v>
      </c>
      <c r="P5643" s="13">
        <f t="shared" si="673"/>
        <v>2016</v>
      </c>
      <c r="Q5643" s="13">
        <f t="shared" si="674"/>
        <v>49.5</v>
      </c>
    </row>
    <row r="5644" spans="1:17" x14ac:dyDescent="0.25">
      <c r="A5644" t="s">
        <v>10620</v>
      </c>
      <c r="B5644" t="s">
        <v>10621</v>
      </c>
      <c r="C5644">
        <v>42643.356898148151</v>
      </c>
      <c r="D5644">
        <v>50</v>
      </c>
      <c r="E5644" t="s">
        <v>13863</v>
      </c>
      <c r="F5644" t="s">
        <v>10618</v>
      </c>
      <c r="G5644" t="s">
        <v>10622</v>
      </c>
      <c r="H5644" t="s">
        <v>167</v>
      </c>
      <c r="I5644">
        <v>1.71</v>
      </c>
      <c r="J5644">
        <v>35</v>
      </c>
      <c r="K5644" t="s">
        <v>10623</v>
      </c>
      <c r="M5644" s="15">
        <f t="shared" si="670"/>
        <v>1.1114999999999999</v>
      </c>
      <c r="N5644" s="13">
        <f t="shared" si="671"/>
        <v>10</v>
      </c>
      <c r="O5644" s="13">
        <f t="shared" si="672"/>
        <v>9</v>
      </c>
      <c r="P5644" s="13">
        <f t="shared" si="673"/>
        <v>2016</v>
      </c>
      <c r="Q5644" s="13">
        <f t="shared" si="674"/>
        <v>55.574999999999996</v>
      </c>
    </row>
    <row r="5645" spans="1:17" x14ac:dyDescent="0.25">
      <c r="A5645" t="s">
        <v>10624</v>
      </c>
      <c r="B5645" t="s">
        <v>10625</v>
      </c>
      <c r="C5645">
        <v>42643.356898148151</v>
      </c>
      <c r="D5645">
        <v>50</v>
      </c>
      <c r="E5645" t="s">
        <v>13863</v>
      </c>
      <c r="F5645" t="s">
        <v>10618</v>
      </c>
      <c r="G5645" t="s">
        <v>10622</v>
      </c>
      <c r="H5645" t="s">
        <v>167</v>
      </c>
      <c r="I5645">
        <v>1.45</v>
      </c>
      <c r="J5645">
        <v>0</v>
      </c>
      <c r="K5645" t="s">
        <v>167</v>
      </c>
      <c r="M5645" s="15">
        <f t="shared" si="670"/>
        <v>1.45</v>
      </c>
      <c r="N5645" s="13">
        <f t="shared" si="671"/>
        <v>10</v>
      </c>
      <c r="O5645" s="13">
        <f t="shared" si="672"/>
        <v>9</v>
      </c>
      <c r="P5645" s="13">
        <f t="shared" si="673"/>
        <v>2016</v>
      </c>
      <c r="Q5645" s="13">
        <f t="shared" si="674"/>
        <v>72.5</v>
      </c>
    </row>
    <row r="5646" spans="1:17" x14ac:dyDescent="0.25">
      <c r="A5646" t="s">
        <v>2636</v>
      </c>
      <c r="B5646" t="s">
        <v>2637</v>
      </c>
      <c r="C5646">
        <v>42647.302152777775</v>
      </c>
      <c r="D5646">
        <v>300</v>
      </c>
      <c r="E5646" t="s">
        <v>13863</v>
      </c>
      <c r="F5646" t="s">
        <v>10626</v>
      </c>
      <c r="G5646" t="s">
        <v>10627</v>
      </c>
      <c r="H5646" t="s">
        <v>326</v>
      </c>
      <c r="I5646">
        <v>2.13</v>
      </c>
      <c r="J5646">
        <v>0</v>
      </c>
      <c r="K5646" t="s">
        <v>2638</v>
      </c>
      <c r="M5646" s="15">
        <f t="shared" si="670"/>
        <v>2.13</v>
      </c>
      <c r="N5646" s="13">
        <f t="shared" si="671"/>
        <v>10</v>
      </c>
      <c r="O5646" s="13">
        <f t="shared" si="672"/>
        <v>10</v>
      </c>
      <c r="P5646" s="13">
        <f t="shared" si="673"/>
        <v>2016</v>
      </c>
      <c r="Q5646" s="13">
        <f t="shared" si="674"/>
        <v>639</v>
      </c>
    </row>
    <row r="5647" spans="1:17" x14ac:dyDescent="0.25">
      <c r="A5647" t="s">
        <v>1421</v>
      </c>
      <c r="B5647" t="s">
        <v>1422</v>
      </c>
      <c r="C5647">
        <v>42660.30672453704</v>
      </c>
      <c r="D5647">
        <v>500</v>
      </c>
      <c r="E5647" t="s">
        <v>13863</v>
      </c>
      <c r="F5647" t="s">
        <v>10626</v>
      </c>
      <c r="G5647" t="s">
        <v>10628</v>
      </c>
      <c r="H5647" t="s">
        <v>326</v>
      </c>
      <c r="I5647">
        <v>1.6</v>
      </c>
      <c r="J5647">
        <v>0</v>
      </c>
      <c r="K5647" t="s">
        <v>1423</v>
      </c>
      <c r="M5647" s="15">
        <f t="shared" si="670"/>
        <v>1.6</v>
      </c>
      <c r="N5647" s="13">
        <f t="shared" si="671"/>
        <v>10</v>
      </c>
      <c r="O5647" s="13">
        <f t="shared" si="672"/>
        <v>10</v>
      </c>
      <c r="P5647" s="13">
        <f t="shared" si="673"/>
        <v>2016</v>
      </c>
      <c r="Q5647" s="13">
        <f t="shared" si="674"/>
        <v>800</v>
      </c>
    </row>
    <row r="5648" spans="1:17" x14ac:dyDescent="0.25">
      <c r="A5648" t="s">
        <v>8307</v>
      </c>
      <c r="B5648" t="s">
        <v>8308</v>
      </c>
      <c r="C5648">
        <v>42633.415914351855</v>
      </c>
      <c r="D5648">
        <v>300</v>
      </c>
      <c r="E5648" t="s">
        <v>13863</v>
      </c>
      <c r="F5648" t="s">
        <v>10629</v>
      </c>
      <c r="G5648" t="s">
        <v>10630</v>
      </c>
      <c r="H5648" t="s">
        <v>187</v>
      </c>
      <c r="I5648">
        <v>1.06</v>
      </c>
      <c r="J5648">
        <v>0</v>
      </c>
      <c r="K5648" t="s">
        <v>8311</v>
      </c>
      <c r="M5648" s="15">
        <f t="shared" si="670"/>
        <v>1.06</v>
      </c>
      <c r="N5648" s="13">
        <f t="shared" si="671"/>
        <v>10</v>
      </c>
      <c r="O5648" s="13">
        <f t="shared" si="672"/>
        <v>9</v>
      </c>
      <c r="P5648" s="13">
        <f t="shared" si="673"/>
        <v>2016</v>
      </c>
      <c r="Q5648" s="13">
        <f t="shared" si="674"/>
        <v>318</v>
      </c>
    </row>
    <row r="5649" spans="1:17" x14ac:dyDescent="0.25">
      <c r="A5649" t="s">
        <v>48</v>
      </c>
      <c r="B5649" t="s">
        <v>49</v>
      </c>
      <c r="C5649">
        <v>42635.585277777776</v>
      </c>
      <c r="D5649">
        <v>432</v>
      </c>
      <c r="E5649" t="s">
        <v>13863</v>
      </c>
      <c r="F5649" t="s">
        <v>10631</v>
      </c>
      <c r="G5649" t="s">
        <v>10632</v>
      </c>
      <c r="H5649" t="s">
        <v>52</v>
      </c>
      <c r="I5649">
        <v>0</v>
      </c>
      <c r="J5649">
        <v>0</v>
      </c>
      <c r="K5649" t="s">
        <v>52</v>
      </c>
      <c r="M5649" s="15">
        <f t="shared" si="670"/>
        <v>0</v>
      </c>
      <c r="N5649" s="13">
        <f t="shared" si="671"/>
        <v>10</v>
      </c>
      <c r="O5649" s="13">
        <f t="shared" si="672"/>
        <v>9</v>
      </c>
      <c r="P5649" s="13">
        <f t="shared" si="673"/>
        <v>2016</v>
      </c>
      <c r="Q5649" s="13">
        <f t="shared" si="674"/>
        <v>0</v>
      </c>
    </row>
    <row r="5650" spans="1:17" x14ac:dyDescent="0.25">
      <c r="A5650" t="s">
        <v>722</v>
      </c>
      <c r="B5650" t="s">
        <v>723</v>
      </c>
      <c r="C5650">
        <v>42635.585277777776</v>
      </c>
      <c r="D5650">
        <v>12</v>
      </c>
      <c r="E5650" t="s">
        <v>13863</v>
      </c>
      <c r="F5650" t="s">
        <v>10631</v>
      </c>
      <c r="G5650" t="s">
        <v>10632</v>
      </c>
      <c r="H5650" t="s">
        <v>52</v>
      </c>
      <c r="I5650">
        <v>0</v>
      </c>
      <c r="J5650">
        <v>0</v>
      </c>
      <c r="K5650" t="s">
        <v>52</v>
      </c>
      <c r="M5650" s="15">
        <f t="shared" si="670"/>
        <v>0</v>
      </c>
      <c r="N5650" s="13">
        <f t="shared" si="671"/>
        <v>10</v>
      </c>
      <c r="O5650" s="13">
        <f t="shared" si="672"/>
        <v>9</v>
      </c>
      <c r="P5650" s="13">
        <f t="shared" si="673"/>
        <v>2016</v>
      </c>
      <c r="Q5650" s="13">
        <f t="shared" si="674"/>
        <v>0</v>
      </c>
    </row>
    <row r="5651" spans="1:17" x14ac:dyDescent="0.25">
      <c r="A5651" t="s">
        <v>591</v>
      </c>
      <c r="B5651" t="s">
        <v>592</v>
      </c>
      <c r="C5651">
        <v>42699.423449074071</v>
      </c>
      <c r="D5651">
        <v>60</v>
      </c>
      <c r="E5651" t="s">
        <v>113</v>
      </c>
      <c r="F5651" t="s">
        <v>10633</v>
      </c>
      <c r="G5651" t="s">
        <v>10634</v>
      </c>
      <c r="H5651" t="s">
        <v>167</v>
      </c>
      <c r="I5651">
        <v>0.9667</v>
      </c>
      <c r="J5651">
        <v>0</v>
      </c>
      <c r="K5651" t="s">
        <v>587</v>
      </c>
      <c r="M5651" s="15">
        <f t="shared" si="670"/>
        <v>0.9667</v>
      </c>
      <c r="N5651" s="13">
        <f t="shared" si="671"/>
        <v>10</v>
      </c>
      <c r="O5651" s="13">
        <f t="shared" si="672"/>
        <v>11</v>
      </c>
      <c r="P5651" s="13">
        <f t="shared" si="673"/>
        <v>2016</v>
      </c>
      <c r="Q5651" s="13">
        <f t="shared" si="674"/>
        <v>58.002000000000002</v>
      </c>
    </row>
    <row r="5652" spans="1:17" x14ac:dyDescent="0.25">
      <c r="A5652" t="s">
        <v>1875</v>
      </c>
      <c r="B5652" t="s">
        <v>1876</v>
      </c>
      <c r="C5652">
        <v>42699.426134259258</v>
      </c>
      <c r="D5652">
        <v>50</v>
      </c>
      <c r="E5652" t="s">
        <v>13863</v>
      </c>
      <c r="F5652" t="s">
        <v>10635</v>
      </c>
      <c r="G5652" t="s">
        <v>10636</v>
      </c>
      <c r="H5652" t="s">
        <v>65</v>
      </c>
      <c r="I5652">
        <v>1.1000000000000001</v>
      </c>
      <c r="J5652">
        <v>0</v>
      </c>
      <c r="K5652" t="s">
        <v>1877</v>
      </c>
      <c r="M5652" s="15">
        <f t="shared" si="670"/>
        <v>1.1000000000000001</v>
      </c>
      <c r="N5652" s="13">
        <f t="shared" si="671"/>
        <v>10</v>
      </c>
      <c r="O5652" s="13">
        <f t="shared" si="672"/>
        <v>11</v>
      </c>
      <c r="P5652" s="13">
        <f t="shared" si="673"/>
        <v>2016</v>
      </c>
      <c r="Q5652" s="13">
        <f t="shared" si="674"/>
        <v>55.000000000000007</v>
      </c>
    </row>
    <row r="5653" spans="1:17" x14ac:dyDescent="0.25">
      <c r="A5653" t="s">
        <v>8630</v>
      </c>
      <c r="B5653" t="s">
        <v>8631</v>
      </c>
      <c r="C5653">
        <v>42699.426134259258</v>
      </c>
      <c r="D5653">
        <v>100</v>
      </c>
      <c r="E5653" t="s">
        <v>13863</v>
      </c>
      <c r="F5653" t="s">
        <v>10635</v>
      </c>
      <c r="G5653" t="s">
        <v>10636</v>
      </c>
      <c r="H5653" t="s">
        <v>65</v>
      </c>
      <c r="I5653">
        <v>1.4</v>
      </c>
      <c r="J5653">
        <v>0</v>
      </c>
      <c r="K5653" t="s">
        <v>8633</v>
      </c>
      <c r="M5653" s="15">
        <f t="shared" si="670"/>
        <v>1.4</v>
      </c>
      <c r="N5653" s="13">
        <f t="shared" si="671"/>
        <v>10</v>
      </c>
      <c r="O5653" s="13">
        <f t="shared" si="672"/>
        <v>11</v>
      </c>
      <c r="P5653" s="13">
        <f t="shared" si="673"/>
        <v>2016</v>
      </c>
      <c r="Q5653" s="13">
        <f t="shared" si="674"/>
        <v>140</v>
      </c>
    </row>
    <row r="5654" spans="1:17" x14ac:dyDescent="0.25">
      <c r="A5654" t="s">
        <v>4358</v>
      </c>
      <c r="B5654" t="s">
        <v>4359</v>
      </c>
      <c r="C5654">
        <v>42699.426134259258</v>
      </c>
      <c r="D5654">
        <v>12</v>
      </c>
      <c r="E5654" t="s">
        <v>13863</v>
      </c>
      <c r="F5654" t="s">
        <v>10635</v>
      </c>
      <c r="G5654" t="s">
        <v>10636</v>
      </c>
      <c r="H5654" t="s">
        <v>65</v>
      </c>
      <c r="I5654">
        <v>9.9499999999999993</v>
      </c>
      <c r="J5654">
        <v>0</v>
      </c>
      <c r="K5654" t="s">
        <v>4360</v>
      </c>
      <c r="M5654" s="15">
        <f t="shared" si="670"/>
        <v>9.9499999999999993</v>
      </c>
      <c r="N5654" s="13">
        <f t="shared" si="671"/>
        <v>10</v>
      </c>
      <c r="O5654" s="13">
        <f t="shared" si="672"/>
        <v>11</v>
      </c>
      <c r="P5654" s="13">
        <f t="shared" si="673"/>
        <v>2016</v>
      </c>
      <c r="Q5654" s="13">
        <f t="shared" si="674"/>
        <v>119.39999999999999</v>
      </c>
    </row>
    <row r="5655" spans="1:17" x14ac:dyDescent="0.25">
      <c r="A5655" t="s">
        <v>1099</v>
      </c>
      <c r="B5655" t="s">
        <v>1100</v>
      </c>
      <c r="C5655">
        <v>42699.426134259258</v>
      </c>
      <c r="D5655">
        <v>4</v>
      </c>
      <c r="E5655" t="s">
        <v>13863</v>
      </c>
      <c r="F5655" t="s">
        <v>10635</v>
      </c>
      <c r="G5655" t="s">
        <v>10636</v>
      </c>
      <c r="H5655" t="s">
        <v>65</v>
      </c>
      <c r="I5655">
        <v>18.899999999999999</v>
      </c>
      <c r="J5655">
        <v>0</v>
      </c>
      <c r="K5655" t="s">
        <v>1101</v>
      </c>
      <c r="M5655" s="15">
        <f t="shared" ref="M5655:M5693" si="675">+I5655*(1-J5655/100)</f>
        <v>18.899999999999999</v>
      </c>
      <c r="N5655" s="13">
        <f t="shared" ref="N5655:N5693" si="676">+LEN(A5655)</f>
        <v>10</v>
      </c>
      <c r="O5655" s="13">
        <f t="shared" ref="O5655:O5693" si="677">+MONTH(C5655)</f>
        <v>11</v>
      </c>
      <c r="P5655" s="13">
        <f t="shared" ref="P5655:P5693" si="678">+YEAR(C5655)</f>
        <v>2016</v>
      </c>
      <c r="Q5655" s="13">
        <f t="shared" ref="Q5655:Q5693" si="679">+M5655*D5655</f>
        <v>75.599999999999994</v>
      </c>
    </row>
    <row r="5656" spans="1:17" x14ac:dyDescent="0.25">
      <c r="A5656" t="s">
        <v>3089</v>
      </c>
      <c r="B5656" t="s">
        <v>3090</v>
      </c>
      <c r="C5656">
        <v>42699.426134259258</v>
      </c>
      <c r="D5656">
        <v>1</v>
      </c>
      <c r="E5656" t="s">
        <v>13863</v>
      </c>
      <c r="F5656" t="s">
        <v>10635</v>
      </c>
      <c r="G5656" t="s">
        <v>10636</v>
      </c>
      <c r="H5656" t="s">
        <v>65</v>
      </c>
      <c r="I5656">
        <v>18.95</v>
      </c>
      <c r="J5656">
        <v>0</v>
      </c>
      <c r="K5656" t="s">
        <v>3091</v>
      </c>
      <c r="M5656" s="15">
        <f t="shared" si="675"/>
        <v>18.95</v>
      </c>
      <c r="N5656" s="13">
        <f t="shared" si="676"/>
        <v>10</v>
      </c>
      <c r="O5656" s="13">
        <f t="shared" si="677"/>
        <v>11</v>
      </c>
      <c r="P5656" s="13">
        <f t="shared" si="678"/>
        <v>2016</v>
      </c>
      <c r="Q5656" s="13">
        <f t="shared" si="679"/>
        <v>18.95</v>
      </c>
    </row>
    <row r="5657" spans="1:17" x14ac:dyDescent="0.25">
      <c r="A5657" t="s">
        <v>10637</v>
      </c>
      <c r="B5657" t="s">
        <v>10638</v>
      </c>
      <c r="C5657">
        <v>42699.426134259258</v>
      </c>
      <c r="D5657">
        <v>4</v>
      </c>
      <c r="E5657" t="s">
        <v>13863</v>
      </c>
      <c r="F5657" t="s">
        <v>10635</v>
      </c>
      <c r="G5657" t="s">
        <v>10636</v>
      </c>
      <c r="H5657" t="s">
        <v>65</v>
      </c>
      <c r="I5657">
        <v>10.8</v>
      </c>
      <c r="J5657">
        <v>0</v>
      </c>
      <c r="K5657" t="s">
        <v>10639</v>
      </c>
      <c r="M5657" s="15">
        <f t="shared" si="675"/>
        <v>10.8</v>
      </c>
      <c r="N5657" s="13">
        <f t="shared" si="676"/>
        <v>10</v>
      </c>
      <c r="O5657" s="13">
        <f t="shared" si="677"/>
        <v>11</v>
      </c>
      <c r="P5657" s="13">
        <f t="shared" si="678"/>
        <v>2016</v>
      </c>
      <c r="Q5657" s="13">
        <f t="shared" si="679"/>
        <v>43.2</v>
      </c>
    </row>
    <row r="5658" spans="1:17" x14ac:dyDescent="0.25">
      <c r="A5658" t="s">
        <v>10640</v>
      </c>
      <c r="B5658" t="s">
        <v>10641</v>
      </c>
      <c r="C5658">
        <v>42699.426134259258</v>
      </c>
      <c r="D5658">
        <v>4</v>
      </c>
      <c r="E5658" t="s">
        <v>13863</v>
      </c>
      <c r="F5658" t="s">
        <v>10635</v>
      </c>
      <c r="G5658" t="s">
        <v>10636</v>
      </c>
      <c r="H5658" t="s">
        <v>65</v>
      </c>
      <c r="I5658">
        <v>11.25</v>
      </c>
      <c r="J5658">
        <v>0</v>
      </c>
      <c r="K5658" t="s">
        <v>387</v>
      </c>
      <c r="M5658" s="15">
        <f t="shared" si="675"/>
        <v>11.25</v>
      </c>
      <c r="N5658" s="13">
        <f t="shared" si="676"/>
        <v>10</v>
      </c>
      <c r="O5658" s="13">
        <f t="shared" si="677"/>
        <v>11</v>
      </c>
      <c r="P5658" s="13">
        <f t="shared" si="678"/>
        <v>2016</v>
      </c>
      <c r="Q5658" s="13">
        <f t="shared" si="679"/>
        <v>45</v>
      </c>
    </row>
    <row r="5659" spans="1:17" x14ac:dyDescent="0.25">
      <c r="A5659" t="s">
        <v>10642</v>
      </c>
      <c r="B5659" t="s">
        <v>10643</v>
      </c>
      <c r="C5659">
        <v>42699.426134259258</v>
      </c>
      <c r="D5659">
        <v>4</v>
      </c>
      <c r="E5659" t="s">
        <v>13863</v>
      </c>
      <c r="F5659" t="s">
        <v>10635</v>
      </c>
      <c r="G5659" t="s">
        <v>10636</v>
      </c>
      <c r="H5659" t="s">
        <v>65</v>
      </c>
      <c r="I5659">
        <v>12.09</v>
      </c>
      <c r="J5659">
        <v>0</v>
      </c>
      <c r="K5659" t="s">
        <v>387</v>
      </c>
      <c r="M5659" s="15">
        <f t="shared" si="675"/>
        <v>12.09</v>
      </c>
      <c r="N5659" s="13">
        <f t="shared" si="676"/>
        <v>10</v>
      </c>
      <c r="O5659" s="13">
        <f t="shared" si="677"/>
        <v>11</v>
      </c>
      <c r="P5659" s="13">
        <f t="shared" si="678"/>
        <v>2016</v>
      </c>
      <c r="Q5659" s="13">
        <f t="shared" si="679"/>
        <v>48.36</v>
      </c>
    </row>
    <row r="5660" spans="1:17" x14ac:dyDescent="0.25">
      <c r="A5660" t="s">
        <v>10644</v>
      </c>
      <c r="B5660" t="s">
        <v>10645</v>
      </c>
      <c r="C5660">
        <v>42699.426134259258</v>
      </c>
      <c r="D5660">
        <v>4</v>
      </c>
      <c r="E5660" t="s">
        <v>13863</v>
      </c>
      <c r="F5660" t="s">
        <v>10635</v>
      </c>
      <c r="G5660" t="s">
        <v>10636</v>
      </c>
      <c r="H5660" t="s">
        <v>65</v>
      </c>
      <c r="I5660">
        <v>13.01</v>
      </c>
      <c r="J5660">
        <v>0</v>
      </c>
      <c r="K5660" t="s">
        <v>387</v>
      </c>
      <c r="M5660" s="15">
        <f t="shared" si="675"/>
        <v>13.01</v>
      </c>
      <c r="N5660" s="13">
        <f t="shared" si="676"/>
        <v>10</v>
      </c>
      <c r="O5660" s="13">
        <f t="shared" si="677"/>
        <v>11</v>
      </c>
      <c r="P5660" s="13">
        <f t="shared" si="678"/>
        <v>2016</v>
      </c>
      <c r="Q5660" s="13">
        <f t="shared" si="679"/>
        <v>52.04</v>
      </c>
    </row>
    <row r="5661" spans="1:17" x14ac:dyDescent="0.25">
      <c r="A5661" t="s">
        <v>10646</v>
      </c>
      <c r="B5661" t="s">
        <v>10647</v>
      </c>
      <c r="C5661">
        <v>42699.426134259258</v>
      </c>
      <c r="D5661">
        <v>1</v>
      </c>
      <c r="E5661" t="s">
        <v>13863</v>
      </c>
      <c r="F5661" t="s">
        <v>10635</v>
      </c>
      <c r="G5661" t="s">
        <v>10636</v>
      </c>
      <c r="H5661" t="s">
        <v>65</v>
      </c>
      <c r="I5661">
        <v>28.9</v>
      </c>
      <c r="J5661">
        <v>0</v>
      </c>
      <c r="K5661" t="s">
        <v>10648</v>
      </c>
      <c r="M5661" s="15">
        <f t="shared" si="675"/>
        <v>28.9</v>
      </c>
      <c r="N5661" s="13">
        <f t="shared" si="676"/>
        <v>10</v>
      </c>
      <c r="O5661" s="13">
        <f t="shared" si="677"/>
        <v>11</v>
      </c>
      <c r="P5661" s="13">
        <f t="shared" si="678"/>
        <v>2016</v>
      </c>
      <c r="Q5661" s="13">
        <f t="shared" si="679"/>
        <v>28.9</v>
      </c>
    </row>
    <row r="5662" spans="1:17" x14ac:dyDescent="0.25">
      <c r="A5662" t="s">
        <v>8705</v>
      </c>
      <c r="B5662" t="s">
        <v>8706</v>
      </c>
      <c r="C5662">
        <v>42650.363865740743</v>
      </c>
      <c r="D5662">
        <v>65</v>
      </c>
      <c r="E5662" t="s">
        <v>13863</v>
      </c>
      <c r="F5662" t="s">
        <v>10499</v>
      </c>
      <c r="G5662" t="s">
        <v>10500</v>
      </c>
      <c r="H5662" t="s">
        <v>326</v>
      </c>
      <c r="I5662">
        <v>2.4820000000000002</v>
      </c>
      <c r="J5662">
        <v>0</v>
      </c>
      <c r="K5662" t="s">
        <v>8707</v>
      </c>
      <c r="M5662" s="15">
        <f t="shared" si="675"/>
        <v>2.4820000000000002</v>
      </c>
      <c r="N5662" s="13">
        <f t="shared" si="676"/>
        <v>10</v>
      </c>
      <c r="O5662" s="13">
        <f t="shared" si="677"/>
        <v>10</v>
      </c>
      <c r="P5662" s="13">
        <f t="shared" si="678"/>
        <v>2016</v>
      </c>
      <c r="Q5662" s="13">
        <f t="shared" si="679"/>
        <v>161.33000000000001</v>
      </c>
    </row>
    <row r="5663" spans="1:17" x14ac:dyDescent="0.25">
      <c r="A5663" t="s">
        <v>413</v>
      </c>
      <c r="B5663" t="s">
        <v>414</v>
      </c>
      <c r="C5663">
        <v>42635.580740740741</v>
      </c>
      <c r="D5663">
        <v>1</v>
      </c>
      <c r="E5663" t="s">
        <v>13863</v>
      </c>
      <c r="F5663" t="s">
        <v>10649</v>
      </c>
      <c r="G5663" t="s">
        <v>10650</v>
      </c>
      <c r="H5663" t="s">
        <v>412</v>
      </c>
      <c r="I5663">
        <v>157.24</v>
      </c>
      <c r="J5663">
        <v>0</v>
      </c>
      <c r="K5663" t="s">
        <v>416</v>
      </c>
      <c r="M5663" s="15">
        <f t="shared" si="675"/>
        <v>157.24</v>
      </c>
      <c r="N5663" s="13">
        <f t="shared" si="676"/>
        <v>10</v>
      </c>
      <c r="O5663" s="13">
        <f t="shared" si="677"/>
        <v>9</v>
      </c>
      <c r="P5663" s="13">
        <f t="shared" si="678"/>
        <v>2016</v>
      </c>
      <c r="Q5663" s="13">
        <f t="shared" si="679"/>
        <v>157.24</v>
      </c>
    </row>
    <row r="5664" spans="1:17" x14ac:dyDescent="0.25">
      <c r="A5664" t="s">
        <v>9568</v>
      </c>
      <c r="B5664" t="s">
        <v>9569</v>
      </c>
      <c r="C5664">
        <v>42635.583368055559</v>
      </c>
      <c r="D5664">
        <v>1</v>
      </c>
      <c r="E5664" t="s">
        <v>13863</v>
      </c>
      <c r="F5664" t="s">
        <v>10651</v>
      </c>
      <c r="G5664" t="s">
        <v>10652</v>
      </c>
      <c r="H5664" t="s">
        <v>226</v>
      </c>
      <c r="I5664">
        <v>0</v>
      </c>
      <c r="J5664">
        <v>0</v>
      </c>
      <c r="K5664" t="s">
        <v>226</v>
      </c>
      <c r="M5664" s="15">
        <f t="shared" si="675"/>
        <v>0</v>
      </c>
      <c r="N5664" s="13">
        <f t="shared" si="676"/>
        <v>10</v>
      </c>
      <c r="O5664" s="13">
        <f t="shared" si="677"/>
        <v>9</v>
      </c>
      <c r="P5664" s="13">
        <f t="shared" si="678"/>
        <v>2016</v>
      </c>
      <c r="Q5664" s="13">
        <f t="shared" si="679"/>
        <v>0</v>
      </c>
    </row>
    <row r="5665" spans="1:17" x14ac:dyDescent="0.25">
      <c r="A5665" t="s">
        <v>218</v>
      </c>
      <c r="B5665" t="s">
        <v>219</v>
      </c>
      <c r="C5665">
        <v>42635.583715277775</v>
      </c>
      <c r="D5665">
        <v>1</v>
      </c>
      <c r="E5665" t="s">
        <v>13863</v>
      </c>
      <c r="F5665" t="s">
        <v>10653</v>
      </c>
      <c r="G5665" t="s">
        <v>10654</v>
      </c>
      <c r="H5665" t="s">
        <v>222</v>
      </c>
      <c r="I5665">
        <v>50.57</v>
      </c>
      <c r="J5665">
        <v>0</v>
      </c>
      <c r="K5665" t="s">
        <v>223</v>
      </c>
      <c r="M5665" s="15">
        <f t="shared" si="675"/>
        <v>50.57</v>
      </c>
      <c r="N5665" s="13">
        <f t="shared" si="676"/>
        <v>10</v>
      </c>
      <c r="O5665" s="13">
        <f t="shared" si="677"/>
        <v>9</v>
      </c>
      <c r="P5665" s="13">
        <f t="shared" si="678"/>
        <v>2016</v>
      </c>
      <c r="Q5665" s="13">
        <f t="shared" si="679"/>
        <v>50.57</v>
      </c>
    </row>
    <row r="5666" spans="1:17" x14ac:dyDescent="0.25">
      <c r="A5666" t="s">
        <v>10655</v>
      </c>
      <c r="B5666" t="s">
        <v>10656</v>
      </c>
      <c r="C5666">
        <v>42642.349699074075</v>
      </c>
      <c r="D5666">
        <v>50</v>
      </c>
      <c r="E5666" t="s">
        <v>13863</v>
      </c>
      <c r="F5666" t="s">
        <v>10657</v>
      </c>
      <c r="G5666" t="s">
        <v>10658</v>
      </c>
      <c r="H5666" t="s">
        <v>102</v>
      </c>
      <c r="I5666">
        <v>0.79</v>
      </c>
      <c r="J5666">
        <v>30</v>
      </c>
      <c r="K5666" t="s">
        <v>102</v>
      </c>
      <c r="M5666" s="15">
        <f t="shared" si="675"/>
        <v>0.55299999999999994</v>
      </c>
      <c r="N5666" s="13">
        <f t="shared" si="676"/>
        <v>10</v>
      </c>
      <c r="O5666" s="13">
        <f t="shared" si="677"/>
        <v>9</v>
      </c>
      <c r="P5666" s="13">
        <f t="shared" si="678"/>
        <v>2016</v>
      </c>
      <c r="Q5666" s="13">
        <f t="shared" si="679"/>
        <v>27.65</v>
      </c>
    </row>
    <row r="5667" spans="1:17" x14ac:dyDescent="0.25">
      <c r="A5667" t="s">
        <v>4244</v>
      </c>
      <c r="B5667" t="s">
        <v>4245</v>
      </c>
      <c r="C5667">
        <v>42699.682326388887</v>
      </c>
      <c r="D5667">
        <v>100</v>
      </c>
      <c r="E5667" t="s">
        <v>13863</v>
      </c>
      <c r="F5667" t="s">
        <v>10659</v>
      </c>
      <c r="G5667" t="s">
        <v>10660</v>
      </c>
      <c r="H5667" t="s">
        <v>181</v>
      </c>
      <c r="I5667">
        <v>5.18</v>
      </c>
      <c r="J5667">
        <v>0</v>
      </c>
      <c r="K5667" t="s">
        <v>4248</v>
      </c>
      <c r="M5667" s="15">
        <f t="shared" si="675"/>
        <v>5.18</v>
      </c>
      <c r="N5667" s="13">
        <f t="shared" si="676"/>
        <v>10</v>
      </c>
      <c r="O5667" s="13">
        <f t="shared" si="677"/>
        <v>11</v>
      </c>
      <c r="P5667" s="13">
        <f t="shared" si="678"/>
        <v>2016</v>
      </c>
      <c r="Q5667" s="13">
        <f t="shared" si="679"/>
        <v>518</v>
      </c>
    </row>
    <row r="5668" spans="1:17" x14ac:dyDescent="0.25">
      <c r="A5668" t="s">
        <v>2404</v>
      </c>
      <c r="B5668" t="s">
        <v>2405</v>
      </c>
      <c r="C5668">
        <v>42634.36614583333</v>
      </c>
      <c r="D5668">
        <v>1</v>
      </c>
      <c r="E5668" t="s">
        <v>13863</v>
      </c>
      <c r="F5668" t="s">
        <v>10661</v>
      </c>
      <c r="G5668" t="s">
        <v>10662</v>
      </c>
      <c r="H5668" t="s">
        <v>301</v>
      </c>
      <c r="I5668">
        <v>22.864999999999998</v>
      </c>
      <c r="J5668">
        <v>0</v>
      </c>
      <c r="K5668" t="s">
        <v>2408</v>
      </c>
      <c r="M5668" s="15">
        <f t="shared" si="675"/>
        <v>22.864999999999998</v>
      </c>
      <c r="N5668" s="13">
        <f t="shared" si="676"/>
        <v>10</v>
      </c>
      <c r="O5668" s="13">
        <f t="shared" si="677"/>
        <v>9</v>
      </c>
      <c r="P5668" s="13">
        <f t="shared" si="678"/>
        <v>2016</v>
      </c>
      <c r="Q5668" s="13">
        <f t="shared" si="679"/>
        <v>22.864999999999998</v>
      </c>
    </row>
    <row r="5669" spans="1:17" x14ac:dyDescent="0.25">
      <c r="A5669" t="s">
        <v>2409</v>
      </c>
      <c r="B5669" t="s">
        <v>2410</v>
      </c>
      <c r="C5669">
        <v>42634.36614583333</v>
      </c>
      <c r="D5669">
        <v>1</v>
      </c>
      <c r="E5669" t="s">
        <v>13863</v>
      </c>
      <c r="F5669" t="s">
        <v>10661</v>
      </c>
      <c r="G5669" t="s">
        <v>10662</v>
      </c>
      <c r="H5669" t="s">
        <v>301</v>
      </c>
      <c r="I5669">
        <v>38.555999999999997</v>
      </c>
      <c r="J5669">
        <v>0</v>
      </c>
      <c r="K5669" t="s">
        <v>2412</v>
      </c>
      <c r="M5669" s="15">
        <f t="shared" si="675"/>
        <v>38.555999999999997</v>
      </c>
      <c r="N5669" s="13">
        <f t="shared" si="676"/>
        <v>10</v>
      </c>
      <c r="O5669" s="13">
        <f t="shared" si="677"/>
        <v>9</v>
      </c>
      <c r="P5669" s="13">
        <f t="shared" si="678"/>
        <v>2016</v>
      </c>
      <c r="Q5669" s="13">
        <f t="shared" si="679"/>
        <v>38.555999999999997</v>
      </c>
    </row>
    <row r="5670" spans="1:17" x14ac:dyDescent="0.25">
      <c r="A5670" t="s">
        <v>2182</v>
      </c>
      <c r="B5670" t="s">
        <v>2183</v>
      </c>
      <c r="C5670">
        <v>42634.36614583333</v>
      </c>
      <c r="D5670">
        <v>10</v>
      </c>
      <c r="E5670" t="s">
        <v>13863</v>
      </c>
      <c r="F5670" t="s">
        <v>10661</v>
      </c>
      <c r="G5670" t="s">
        <v>10662</v>
      </c>
      <c r="H5670" t="s">
        <v>301</v>
      </c>
      <c r="I5670">
        <v>3.6040000000000001</v>
      </c>
      <c r="J5670">
        <v>0</v>
      </c>
      <c r="K5670" t="s">
        <v>2184</v>
      </c>
      <c r="M5670" s="15">
        <f t="shared" si="675"/>
        <v>3.6040000000000001</v>
      </c>
      <c r="N5670" s="13">
        <f t="shared" si="676"/>
        <v>10</v>
      </c>
      <c r="O5670" s="13">
        <f t="shared" si="677"/>
        <v>9</v>
      </c>
      <c r="P5670" s="13">
        <f t="shared" si="678"/>
        <v>2016</v>
      </c>
      <c r="Q5670" s="13">
        <f t="shared" si="679"/>
        <v>36.04</v>
      </c>
    </row>
    <row r="5671" spans="1:17" x14ac:dyDescent="0.25">
      <c r="A5671" t="s">
        <v>5696</v>
      </c>
      <c r="B5671" t="s">
        <v>5697</v>
      </c>
      <c r="C5671">
        <v>42634.36614583333</v>
      </c>
      <c r="D5671">
        <v>10</v>
      </c>
      <c r="E5671" t="s">
        <v>13863</v>
      </c>
      <c r="F5671" t="s">
        <v>10661</v>
      </c>
      <c r="G5671" t="s">
        <v>10662</v>
      </c>
      <c r="H5671" t="s">
        <v>301</v>
      </c>
      <c r="I5671">
        <v>4.2</v>
      </c>
      <c r="J5671">
        <v>0</v>
      </c>
      <c r="K5671" t="s">
        <v>5698</v>
      </c>
      <c r="M5671" s="15">
        <f t="shared" si="675"/>
        <v>4.2</v>
      </c>
      <c r="N5671" s="13">
        <f t="shared" si="676"/>
        <v>10</v>
      </c>
      <c r="O5671" s="13">
        <f t="shared" si="677"/>
        <v>9</v>
      </c>
      <c r="P5671" s="13">
        <f t="shared" si="678"/>
        <v>2016</v>
      </c>
      <c r="Q5671" s="13">
        <f t="shared" si="679"/>
        <v>42</v>
      </c>
    </row>
    <row r="5672" spans="1:17" x14ac:dyDescent="0.25">
      <c r="A5672" t="s">
        <v>5871</v>
      </c>
      <c r="B5672" t="s">
        <v>5872</v>
      </c>
      <c r="C5672">
        <v>42643.303437499999</v>
      </c>
      <c r="D5672">
        <v>1</v>
      </c>
      <c r="E5672" t="s">
        <v>13863</v>
      </c>
      <c r="F5672" t="s">
        <v>10663</v>
      </c>
      <c r="G5672" t="s">
        <v>10664</v>
      </c>
      <c r="H5672" t="s">
        <v>651</v>
      </c>
      <c r="I5672">
        <v>1694</v>
      </c>
      <c r="J5672">
        <v>0</v>
      </c>
      <c r="K5672" t="s">
        <v>5875</v>
      </c>
      <c r="M5672" s="15">
        <f t="shared" si="675"/>
        <v>1694</v>
      </c>
      <c r="N5672" s="13">
        <f t="shared" si="676"/>
        <v>10</v>
      </c>
      <c r="O5672" s="13">
        <f t="shared" si="677"/>
        <v>9</v>
      </c>
      <c r="P5672" s="13">
        <f t="shared" si="678"/>
        <v>2016</v>
      </c>
      <c r="Q5672" s="13">
        <f t="shared" si="679"/>
        <v>1694</v>
      </c>
    </row>
    <row r="5673" spans="1:17" x14ac:dyDescent="0.25">
      <c r="A5673" t="s">
        <v>5876</v>
      </c>
      <c r="B5673" t="s">
        <v>5877</v>
      </c>
      <c r="C5673">
        <v>42643.303437499999</v>
      </c>
      <c r="D5673">
        <v>1</v>
      </c>
      <c r="E5673" t="s">
        <v>13863</v>
      </c>
      <c r="F5673" t="s">
        <v>10663</v>
      </c>
      <c r="G5673" t="s">
        <v>10664</v>
      </c>
      <c r="H5673" t="s">
        <v>651</v>
      </c>
      <c r="I5673">
        <v>330</v>
      </c>
      <c r="J5673">
        <v>0</v>
      </c>
      <c r="K5673" t="s">
        <v>5878</v>
      </c>
      <c r="M5673" s="15">
        <f t="shared" si="675"/>
        <v>330</v>
      </c>
      <c r="N5673" s="13">
        <f t="shared" si="676"/>
        <v>10</v>
      </c>
      <c r="O5673" s="13">
        <f t="shared" si="677"/>
        <v>9</v>
      </c>
      <c r="P5673" s="13">
        <f t="shared" si="678"/>
        <v>2016</v>
      </c>
      <c r="Q5673" s="13">
        <f t="shared" si="679"/>
        <v>330</v>
      </c>
    </row>
    <row r="5674" spans="1:17" x14ac:dyDescent="0.25">
      <c r="A5674" t="s">
        <v>10665</v>
      </c>
      <c r="B5674" t="s">
        <v>10666</v>
      </c>
      <c r="C5674">
        <v>42642.345613425925</v>
      </c>
      <c r="D5674">
        <v>200</v>
      </c>
      <c r="E5674" t="s">
        <v>13863</v>
      </c>
      <c r="F5674" t="s">
        <v>10667</v>
      </c>
      <c r="G5674" t="s">
        <v>10668</v>
      </c>
      <c r="H5674" t="s">
        <v>181</v>
      </c>
      <c r="I5674">
        <v>2.6</v>
      </c>
      <c r="J5674">
        <v>0</v>
      </c>
      <c r="K5674" t="s">
        <v>9565</v>
      </c>
      <c r="M5674" s="15">
        <f t="shared" si="675"/>
        <v>2.6</v>
      </c>
      <c r="N5674" s="13">
        <f t="shared" si="676"/>
        <v>10</v>
      </c>
      <c r="O5674" s="13">
        <f t="shared" si="677"/>
        <v>9</v>
      </c>
      <c r="P5674" s="13">
        <f t="shared" si="678"/>
        <v>2016</v>
      </c>
      <c r="Q5674" s="13">
        <f t="shared" si="679"/>
        <v>520</v>
      </c>
    </row>
    <row r="5675" spans="1:17" x14ac:dyDescent="0.25">
      <c r="A5675" t="s">
        <v>6994</v>
      </c>
      <c r="B5675" t="s">
        <v>6995</v>
      </c>
      <c r="C5675">
        <v>42635.581388888888</v>
      </c>
      <c r="D5675">
        <v>1</v>
      </c>
      <c r="E5675" t="s">
        <v>13863</v>
      </c>
      <c r="F5675" t="s">
        <v>10669</v>
      </c>
      <c r="G5675" t="s">
        <v>10670</v>
      </c>
      <c r="H5675" t="s">
        <v>4067</v>
      </c>
      <c r="I5675">
        <v>0</v>
      </c>
      <c r="J5675">
        <v>0</v>
      </c>
      <c r="K5675" t="s">
        <v>4067</v>
      </c>
      <c r="M5675" s="15">
        <f t="shared" si="675"/>
        <v>0</v>
      </c>
      <c r="N5675" s="13">
        <f t="shared" si="676"/>
        <v>10</v>
      </c>
      <c r="O5675" s="13">
        <f t="shared" si="677"/>
        <v>9</v>
      </c>
      <c r="P5675" s="13">
        <f t="shared" si="678"/>
        <v>2016</v>
      </c>
      <c r="Q5675" s="13">
        <f t="shared" si="679"/>
        <v>0</v>
      </c>
    </row>
    <row r="5676" spans="1:17" x14ac:dyDescent="0.25">
      <c r="A5676" t="s">
        <v>2098</v>
      </c>
      <c r="B5676" t="s">
        <v>2099</v>
      </c>
      <c r="C5676">
        <v>42633.625694444447</v>
      </c>
      <c r="D5676">
        <v>120</v>
      </c>
      <c r="E5676" t="s">
        <v>113</v>
      </c>
      <c r="F5676" t="s">
        <v>10671</v>
      </c>
      <c r="G5676" t="s">
        <v>10672</v>
      </c>
      <c r="H5676" t="s">
        <v>240</v>
      </c>
      <c r="I5676">
        <v>3.73</v>
      </c>
      <c r="J5676">
        <v>0</v>
      </c>
      <c r="K5676" t="s">
        <v>2100</v>
      </c>
      <c r="M5676" s="15">
        <f t="shared" si="675"/>
        <v>3.73</v>
      </c>
      <c r="N5676" s="13">
        <f t="shared" si="676"/>
        <v>10</v>
      </c>
      <c r="O5676" s="13">
        <f t="shared" si="677"/>
        <v>9</v>
      </c>
      <c r="P5676" s="13">
        <f t="shared" si="678"/>
        <v>2016</v>
      </c>
      <c r="Q5676" s="13">
        <f t="shared" si="679"/>
        <v>447.6</v>
      </c>
    </row>
    <row r="5677" spans="1:17" x14ac:dyDescent="0.25">
      <c r="A5677" t="s">
        <v>6994</v>
      </c>
      <c r="B5677" t="s">
        <v>6995</v>
      </c>
      <c r="C5677">
        <v>42642.347928240742</v>
      </c>
      <c r="D5677">
        <v>7</v>
      </c>
      <c r="E5677" t="s">
        <v>13863</v>
      </c>
      <c r="F5677" t="s">
        <v>10669</v>
      </c>
      <c r="G5677" t="s">
        <v>10673</v>
      </c>
      <c r="H5677" t="s">
        <v>4067</v>
      </c>
      <c r="I5677">
        <v>0</v>
      </c>
      <c r="J5677">
        <v>0</v>
      </c>
      <c r="K5677" t="s">
        <v>4067</v>
      </c>
      <c r="M5677" s="15">
        <f t="shared" si="675"/>
        <v>0</v>
      </c>
      <c r="N5677" s="13">
        <f t="shared" si="676"/>
        <v>10</v>
      </c>
      <c r="O5677" s="13">
        <f t="shared" si="677"/>
        <v>9</v>
      </c>
      <c r="P5677" s="13">
        <f t="shared" si="678"/>
        <v>2016</v>
      </c>
      <c r="Q5677" s="13">
        <f t="shared" si="679"/>
        <v>0</v>
      </c>
    </row>
    <row r="5678" spans="1:17" x14ac:dyDescent="0.25">
      <c r="A5678" t="s">
        <v>5266</v>
      </c>
      <c r="B5678" t="s">
        <v>5267</v>
      </c>
      <c r="C5678">
        <v>42642.355914351851</v>
      </c>
      <c r="D5678">
        <v>24</v>
      </c>
      <c r="E5678" t="s">
        <v>13863</v>
      </c>
      <c r="F5678" t="s">
        <v>10674</v>
      </c>
      <c r="G5678" t="s">
        <v>10675</v>
      </c>
      <c r="H5678" t="s">
        <v>65</v>
      </c>
      <c r="I5678">
        <v>0</v>
      </c>
      <c r="J5678">
        <v>0</v>
      </c>
      <c r="K5678" t="s">
        <v>5268</v>
      </c>
      <c r="M5678" s="15">
        <f t="shared" si="675"/>
        <v>0</v>
      </c>
      <c r="N5678" s="13">
        <f t="shared" si="676"/>
        <v>10</v>
      </c>
      <c r="O5678" s="13">
        <f t="shared" si="677"/>
        <v>9</v>
      </c>
      <c r="P5678" s="13">
        <f t="shared" si="678"/>
        <v>2016</v>
      </c>
      <c r="Q5678" s="13">
        <f t="shared" si="679"/>
        <v>0</v>
      </c>
    </row>
    <row r="5679" spans="1:17" x14ac:dyDescent="0.25">
      <c r="A5679" t="s">
        <v>4002</v>
      </c>
      <c r="B5679" t="s">
        <v>4003</v>
      </c>
      <c r="C5679">
        <v>42642.342372685183</v>
      </c>
      <c r="D5679">
        <v>50</v>
      </c>
      <c r="E5679" t="s">
        <v>13863</v>
      </c>
      <c r="F5679" t="s">
        <v>10674</v>
      </c>
      <c r="G5679" t="s">
        <v>10676</v>
      </c>
      <c r="H5679" t="s">
        <v>65</v>
      </c>
      <c r="I5679">
        <v>4.5999999999999996</v>
      </c>
      <c r="J5679">
        <v>0</v>
      </c>
      <c r="K5679" t="s">
        <v>4005</v>
      </c>
      <c r="M5679" s="15">
        <f t="shared" si="675"/>
        <v>4.5999999999999996</v>
      </c>
      <c r="N5679" s="13">
        <f t="shared" si="676"/>
        <v>10</v>
      </c>
      <c r="O5679" s="13">
        <f t="shared" si="677"/>
        <v>9</v>
      </c>
      <c r="P5679" s="13">
        <f t="shared" si="678"/>
        <v>2016</v>
      </c>
      <c r="Q5679" s="13">
        <f t="shared" si="679"/>
        <v>229.99999999999997</v>
      </c>
    </row>
    <row r="5680" spans="1:17" x14ac:dyDescent="0.25">
      <c r="A5680" t="s">
        <v>5097</v>
      </c>
      <c r="B5680" t="s">
        <v>5098</v>
      </c>
      <c r="C5680">
        <v>42642.342372685183</v>
      </c>
      <c r="D5680">
        <v>50</v>
      </c>
      <c r="E5680" t="s">
        <v>13863</v>
      </c>
      <c r="F5680" t="s">
        <v>10674</v>
      </c>
      <c r="G5680" t="s">
        <v>10676</v>
      </c>
      <c r="H5680" t="s">
        <v>65</v>
      </c>
      <c r="I5680">
        <v>5.75</v>
      </c>
      <c r="J5680">
        <v>0</v>
      </c>
      <c r="K5680" t="s">
        <v>5101</v>
      </c>
      <c r="M5680" s="15">
        <f t="shared" si="675"/>
        <v>5.75</v>
      </c>
      <c r="N5680" s="13">
        <f t="shared" si="676"/>
        <v>10</v>
      </c>
      <c r="O5680" s="13">
        <f t="shared" si="677"/>
        <v>9</v>
      </c>
      <c r="P5680" s="13">
        <f t="shared" si="678"/>
        <v>2016</v>
      </c>
      <c r="Q5680" s="13">
        <f t="shared" si="679"/>
        <v>287.5</v>
      </c>
    </row>
    <row r="5681" spans="1:17" x14ac:dyDescent="0.25">
      <c r="A5681" t="s">
        <v>5548</v>
      </c>
      <c r="B5681" t="s">
        <v>5549</v>
      </c>
      <c r="C5681">
        <v>42641.664479166669</v>
      </c>
      <c r="D5681">
        <v>150</v>
      </c>
      <c r="E5681" t="s">
        <v>13863</v>
      </c>
      <c r="F5681" t="s">
        <v>10677</v>
      </c>
      <c r="G5681" t="s">
        <v>10678</v>
      </c>
      <c r="H5681" t="s">
        <v>27</v>
      </c>
      <c r="I5681">
        <v>0.83779999999999999</v>
      </c>
      <c r="J5681">
        <v>38</v>
      </c>
      <c r="K5681" t="s">
        <v>5551</v>
      </c>
      <c r="M5681" s="15">
        <f t="shared" si="675"/>
        <v>0.51943600000000001</v>
      </c>
      <c r="N5681" s="13">
        <f t="shared" si="676"/>
        <v>10</v>
      </c>
      <c r="O5681" s="13">
        <f t="shared" si="677"/>
        <v>9</v>
      </c>
      <c r="P5681" s="13">
        <f t="shared" si="678"/>
        <v>2016</v>
      </c>
      <c r="Q5681" s="13">
        <f t="shared" si="679"/>
        <v>77.915400000000005</v>
      </c>
    </row>
    <row r="5682" spans="1:17" x14ac:dyDescent="0.25">
      <c r="A5682" t="s">
        <v>1303</v>
      </c>
      <c r="B5682" t="s">
        <v>1304</v>
      </c>
      <c r="C5682">
        <v>42641.664479166669</v>
      </c>
      <c r="D5682">
        <v>200</v>
      </c>
      <c r="E5682" t="s">
        <v>13863</v>
      </c>
      <c r="F5682" t="s">
        <v>10677</v>
      </c>
      <c r="G5682" t="s">
        <v>10678</v>
      </c>
      <c r="H5682" t="s">
        <v>27</v>
      </c>
      <c r="I5682">
        <v>0.76690000000000003</v>
      </c>
      <c r="J5682">
        <v>40</v>
      </c>
      <c r="K5682" t="s">
        <v>1305</v>
      </c>
      <c r="M5682" s="15">
        <f t="shared" si="675"/>
        <v>0.46013999999999999</v>
      </c>
      <c r="N5682" s="13">
        <f t="shared" si="676"/>
        <v>10</v>
      </c>
      <c r="O5682" s="13">
        <f t="shared" si="677"/>
        <v>9</v>
      </c>
      <c r="P5682" s="13">
        <f t="shared" si="678"/>
        <v>2016</v>
      </c>
      <c r="Q5682" s="13">
        <f t="shared" si="679"/>
        <v>92.027999999999992</v>
      </c>
    </row>
    <row r="5683" spans="1:17" x14ac:dyDescent="0.25">
      <c r="A5683" t="s">
        <v>3308</v>
      </c>
      <c r="B5683" t="s">
        <v>3309</v>
      </c>
      <c r="C5683">
        <v>42641.664479166669</v>
      </c>
      <c r="D5683">
        <v>100</v>
      </c>
      <c r="E5683" t="s">
        <v>13863</v>
      </c>
      <c r="F5683" t="s">
        <v>10677</v>
      </c>
      <c r="G5683" t="s">
        <v>10678</v>
      </c>
      <c r="H5683" t="s">
        <v>27</v>
      </c>
      <c r="I5683">
        <v>0.52070000000000005</v>
      </c>
      <c r="J5683">
        <v>38</v>
      </c>
      <c r="K5683" t="s">
        <v>3310</v>
      </c>
      <c r="M5683" s="15">
        <f t="shared" si="675"/>
        <v>0.32283400000000001</v>
      </c>
      <c r="N5683" s="13">
        <f t="shared" si="676"/>
        <v>10</v>
      </c>
      <c r="O5683" s="13">
        <f t="shared" si="677"/>
        <v>9</v>
      </c>
      <c r="P5683" s="13">
        <f t="shared" si="678"/>
        <v>2016</v>
      </c>
      <c r="Q5683" s="13">
        <f t="shared" si="679"/>
        <v>32.2834</v>
      </c>
    </row>
    <row r="5684" spans="1:17" x14ac:dyDescent="0.25">
      <c r="A5684" t="s">
        <v>3311</v>
      </c>
      <c r="B5684" t="s">
        <v>3312</v>
      </c>
      <c r="C5684">
        <v>42641.664479166669</v>
      </c>
      <c r="D5684">
        <v>50</v>
      </c>
      <c r="E5684" t="s">
        <v>13863</v>
      </c>
      <c r="F5684" t="s">
        <v>10677</v>
      </c>
      <c r="G5684" t="s">
        <v>10678</v>
      </c>
      <c r="H5684" t="s">
        <v>27</v>
      </c>
      <c r="I5684">
        <v>0.75219999999999998</v>
      </c>
      <c r="J5684">
        <v>40</v>
      </c>
      <c r="K5684" t="s">
        <v>2964</v>
      </c>
      <c r="M5684" s="15">
        <f t="shared" si="675"/>
        <v>0.45131999999999994</v>
      </c>
      <c r="N5684" s="13">
        <f t="shared" si="676"/>
        <v>10</v>
      </c>
      <c r="O5684" s="13">
        <f t="shared" si="677"/>
        <v>9</v>
      </c>
      <c r="P5684" s="13">
        <f t="shared" si="678"/>
        <v>2016</v>
      </c>
      <c r="Q5684" s="13">
        <f t="shared" si="679"/>
        <v>22.565999999999995</v>
      </c>
    </row>
    <row r="5685" spans="1:17" x14ac:dyDescent="0.25">
      <c r="A5685" t="s">
        <v>3313</v>
      </c>
      <c r="B5685" t="s">
        <v>3314</v>
      </c>
      <c r="C5685">
        <v>42641.664479166669</v>
      </c>
      <c r="D5685">
        <v>50</v>
      </c>
      <c r="E5685" t="s">
        <v>13863</v>
      </c>
      <c r="F5685" t="s">
        <v>10677</v>
      </c>
      <c r="G5685" t="s">
        <v>10678</v>
      </c>
      <c r="H5685" t="s">
        <v>27</v>
      </c>
      <c r="I5685">
        <v>0</v>
      </c>
      <c r="J5685">
        <v>0</v>
      </c>
      <c r="K5685" t="s">
        <v>2964</v>
      </c>
      <c r="M5685" s="15">
        <f t="shared" si="675"/>
        <v>0</v>
      </c>
      <c r="N5685" s="13">
        <f t="shared" si="676"/>
        <v>10</v>
      </c>
      <c r="O5685" s="13">
        <f t="shared" si="677"/>
        <v>9</v>
      </c>
      <c r="P5685" s="13">
        <f t="shared" si="678"/>
        <v>2016</v>
      </c>
      <c r="Q5685" s="13">
        <f t="shared" si="679"/>
        <v>0</v>
      </c>
    </row>
    <row r="5686" spans="1:17" x14ac:dyDescent="0.25">
      <c r="A5686" t="s">
        <v>1298</v>
      </c>
      <c r="B5686" t="s">
        <v>1299</v>
      </c>
      <c r="C5686">
        <v>42641.664479166669</v>
      </c>
      <c r="D5686">
        <v>100</v>
      </c>
      <c r="E5686" t="s">
        <v>13863</v>
      </c>
      <c r="F5686" t="s">
        <v>10677</v>
      </c>
      <c r="G5686" t="s">
        <v>10678</v>
      </c>
      <c r="H5686" t="s">
        <v>27</v>
      </c>
      <c r="I5686">
        <v>2.0059999999999998</v>
      </c>
      <c r="J5686">
        <v>0</v>
      </c>
      <c r="K5686" t="s">
        <v>1302</v>
      </c>
      <c r="M5686" s="15">
        <f t="shared" si="675"/>
        <v>2.0059999999999998</v>
      </c>
      <c r="N5686" s="13">
        <f t="shared" si="676"/>
        <v>10</v>
      </c>
      <c r="O5686" s="13">
        <f t="shared" si="677"/>
        <v>9</v>
      </c>
      <c r="P5686" s="13">
        <f t="shared" si="678"/>
        <v>2016</v>
      </c>
      <c r="Q5686" s="13">
        <f t="shared" si="679"/>
        <v>200.59999999999997</v>
      </c>
    </row>
    <row r="5687" spans="1:17" x14ac:dyDescent="0.25">
      <c r="A5687" t="s">
        <v>902</v>
      </c>
      <c r="B5687" t="s">
        <v>903</v>
      </c>
      <c r="C5687">
        <v>42656.616435185184</v>
      </c>
      <c r="D5687">
        <v>2400</v>
      </c>
      <c r="E5687" t="s">
        <v>13863</v>
      </c>
      <c r="F5687" t="s">
        <v>10679</v>
      </c>
      <c r="G5687" t="s">
        <v>10680</v>
      </c>
      <c r="H5687" t="s">
        <v>108</v>
      </c>
      <c r="I5687">
        <v>3.6299999999999999E-2</v>
      </c>
      <c r="J5687">
        <v>50</v>
      </c>
      <c r="K5687" t="s">
        <v>905</v>
      </c>
      <c r="M5687" s="15">
        <f t="shared" si="675"/>
        <v>1.8149999999999999E-2</v>
      </c>
      <c r="N5687" s="13">
        <f t="shared" si="676"/>
        <v>10</v>
      </c>
      <c r="O5687" s="13">
        <f t="shared" si="677"/>
        <v>10</v>
      </c>
      <c r="P5687" s="13">
        <f t="shared" si="678"/>
        <v>2016</v>
      </c>
      <c r="Q5687" s="13">
        <f t="shared" si="679"/>
        <v>43.56</v>
      </c>
    </row>
    <row r="5688" spans="1:17" x14ac:dyDescent="0.25">
      <c r="A5688" t="s">
        <v>906</v>
      </c>
      <c r="B5688" t="s">
        <v>907</v>
      </c>
      <c r="C5688">
        <v>42656.616435185184</v>
      </c>
      <c r="D5688">
        <v>2400</v>
      </c>
      <c r="E5688" t="s">
        <v>13863</v>
      </c>
      <c r="F5688" t="s">
        <v>10679</v>
      </c>
      <c r="G5688" t="s">
        <v>10680</v>
      </c>
      <c r="H5688" t="s">
        <v>108</v>
      </c>
      <c r="I5688">
        <v>3.6299999999999999E-2</v>
      </c>
      <c r="J5688">
        <v>50</v>
      </c>
      <c r="K5688" t="s">
        <v>905</v>
      </c>
      <c r="M5688" s="15">
        <f t="shared" si="675"/>
        <v>1.8149999999999999E-2</v>
      </c>
      <c r="N5688" s="13">
        <f t="shared" si="676"/>
        <v>10</v>
      </c>
      <c r="O5688" s="13">
        <f t="shared" si="677"/>
        <v>10</v>
      </c>
      <c r="P5688" s="13">
        <f t="shared" si="678"/>
        <v>2016</v>
      </c>
      <c r="Q5688" s="13">
        <f t="shared" si="679"/>
        <v>43.56</v>
      </c>
    </row>
    <row r="5689" spans="1:17" x14ac:dyDescent="0.25">
      <c r="A5689" t="s">
        <v>908</v>
      </c>
      <c r="B5689" t="s">
        <v>909</v>
      </c>
      <c r="C5689">
        <v>42656.616435185184</v>
      </c>
      <c r="D5689">
        <v>2400</v>
      </c>
      <c r="E5689" t="s">
        <v>13863</v>
      </c>
      <c r="F5689" t="s">
        <v>10679</v>
      </c>
      <c r="G5689" t="s">
        <v>10680</v>
      </c>
      <c r="H5689" t="s">
        <v>108</v>
      </c>
      <c r="I5689">
        <v>3.6299999999999999E-2</v>
      </c>
      <c r="J5689">
        <v>50</v>
      </c>
      <c r="K5689" t="s">
        <v>905</v>
      </c>
      <c r="M5689" s="15">
        <f t="shared" si="675"/>
        <v>1.8149999999999999E-2</v>
      </c>
      <c r="N5689" s="13">
        <f t="shared" si="676"/>
        <v>10</v>
      </c>
      <c r="O5689" s="13">
        <f t="shared" si="677"/>
        <v>10</v>
      </c>
      <c r="P5689" s="13">
        <f t="shared" si="678"/>
        <v>2016</v>
      </c>
      <c r="Q5689" s="13">
        <f t="shared" si="679"/>
        <v>43.56</v>
      </c>
    </row>
    <row r="5690" spans="1:17" x14ac:dyDescent="0.25">
      <c r="A5690" t="s">
        <v>910</v>
      </c>
      <c r="B5690" t="s">
        <v>911</v>
      </c>
      <c r="C5690">
        <v>42656.616435185184</v>
      </c>
      <c r="D5690">
        <v>1200</v>
      </c>
      <c r="E5690" t="s">
        <v>13863</v>
      </c>
      <c r="F5690" t="s">
        <v>10679</v>
      </c>
      <c r="G5690" t="s">
        <v>10680</v>
      </c>
      <c r="H5690" t="s">
        <v>108</v>
      </c>
      <c r="I5690">
        <v>3.6400000000000002E-2</v>
      </c>
      <c r="J5690">
        <v>50</v>
      </c>
      <c r="K5690" t="s">
        <v>905</v>
      </c>
      <c r="M5690" s="15">
        <f t="shared" si="675"/>
        <v>1.8200000000000001E-2</v>
      </c>
      <c r="N5690" s="13">
        <f t="shared" si="676"/>
        <v>10</v>
      </c>
      <c r="O5690" s="13">
        <f t="shared" si="677"/>
        <v>10</v>
      </c>
      <c r="P5690" s="13">
        <f t="shared" si="678"/>
        <v>2016</v>
      </c>
      <c r="Q5690" s="13">
        <f t="shared" si="679"/>
        <v>21.84</v>
      </c>
    </row>
    <row r="5691" spans="1:17" x14ac:dyDescent="0.25">
      <c r="A5691" t="s">
        <v>912</v>
      </c>
      <c r="B5691" t="s">
        <v>913</v>
      </c>
      <c r="C5691">
        <v>42656.616435185184</v>
      </c>
      <c r="D5691">
        <v>2400</v>
      </c>
      <c r="E5691" t="s">
        <v>13863</v>
      </c>
      <c r="F5691" t="s">
        <v>10679</v>
      </c>
      <c r="G5691" t="s">
        <v>10680</v>
      </c>
      <c r="H5691" t="s">
        <v>108</v>
      </c>
      <c r="I5691">
        <v>3.6400000000000002E-2</v>
      </c>
      <c r="J5691">
        <v>50</v>
      </c>
      <c r="K5691" t="s">
        <v>905</v>
      </c>
      <c r="M5691" s="15">
        <f t="shared" si="675"/>
        <v>1.8200000000000001E-2</v>
      </c>
      <c r="N5691" s="13">
        <f t="shared" si="676"/>
        <v>10</v>
      </c>
      <c r="O5691" s="13">
        <f t="shared" si="677"/>
        <v>10</v>
      </c>
      <c r="P5691" s="13">
        <f t="shared" si="678"/>
        <v>2016</v>
      </c>
      <c r="Q5691" s="13">
        <f t="shared" si="679"/>
        <v>43.68</v>
      </c>
    </row>
    <row r="5692" spans="1:17" x14ac:dyDescent="0.25">
      <c r="A5692" t="s">
        <v>2570</v>
      </c>
      <c r="B5692" t="s">
        <v>2571</v>
      </c>
      <c r="C5692">
        <v>42656.616435185184</v>
      </c>
      <c r="D5692">
        <v>2400</v>
      </c>
      <c r="E5692" t="s">
        <v>13863</v>
      </c>
      <c r="F5692" t="s">
        <v>10679</v>
      </c>
      <c r="G5692" t="s">
        <v>10680</v>
      </c>
      <c r="H5692" t="s">
        <v>108</v>
      </c>
      <c r="I5692">
        <v>3.6400000000000002E-2</v>
      </c>
      <c r="J5692">
        <v>50</v>
      </c>
      <c r="K5692" t="s">
        <v>2572</v>
      </c>
      <c r="M5692" s="15">
        <f t="shared" si="675"/>
        <v>1.8200000000000001E-2</v>
      </c>
      <c r="N5692" s="13">
        <f t="shared" si="676"/>
        <v>10</v>
      </c>
      <c r="O5692" s="13">
        <f t="shared" si="677"/>
        <v>10</v>
      </c>
      <c r="P5692" s="13">
        <f t="shared" si="678"/>
        <v>2016</v>
      </c>
      <c r="Q5692" s="13">
        <f t="shared" si="679"/>
        <v>43.68</v>
      </c>
    </row>
    <row r="5693" spans="1:17" x14ac:dyDescent="0.25">
      <c r="A5693" t="s">
        <v>2573</v>
      </c>
      <c r="B5693" t="s">
        <v>2574</v>
      </c>
      <c r="C5693">
        <v>42656.616435185184</v>
      </c>
      <c r="D5693">
        <v>1200</v>
      </c>
      <c r="E5693" t="s">
        <v>13863</v>
      </c>
      <c r="F5693" t="s">
        <v>10679</v>
      </c>
      <c r="G5693" t="s">
        <v>10680</v>
      </c>
      <c r="H5693" t="s">
        <v>108</v>
      </c>
      <c r="I5693">
        <v>3.6400000000000002E-2</v>
      </c>
      <c r="J5693">
        <v>50</v>
      </c>
      <c r="K5693" t="s">
        <v>2575</v>
      </c>
      <c r="M5693" s="15">
        <f t="shared" si="675"/>
        <v>1.8200000000000001E-2</v>
      </c>
      <c r="N5693" s="13">
        <f t="shared" si="676"/>
        <v>10</v>
      </c>
      <c r="O5693" s="13">
        <f t="shared" si="677"/>
        <v>10</v>
      </c>
      <c r="P5693" s="13">
        <f t="shared" si="678"/>
        <v>2016</v>
      </c>
      <c r="Q5693" s="13">
        <f t="shared" si="679"/>
        <v>21.84</v>
      </c>
    </row>
    <row r="5694" spans="1:17" x14ac:dyDescent="0.25">
      <c r="A5694" t="s">
        <v>2576</v>
      </c>
      <c r="B5694" t="s">
        <v>2577</v>
      </c>
      <c r="C5694">
        <v>42656.616435185184</v>
      </c>
      <c r="D5694">
        <v>2400</v>
      </c>
      <c r="E5694" t="s">
        <v>13863</v>
      </c>
      <c r="F5694" t="s">
        <v>10679</v>
      </c>
      <c r="G5694" t="s">
        <v>10680</v>
      </c>
      <c r="H5694" t="s">
        <v>108</v>
      </c>
      <c r="I5694">
        <v>3.6400000000000002E-2</v>
      </c>
      <c r="J5694">
        <v>50</v>
      </c>
      <c r="K5694" t="s">
        <v>2578</v>
      </c>
      <c r="M5694" s="15">
        <f t="shared" ref="M5694:M5723" si="680">+I5694*(1-J5694/100)</f>
        <v>1.8200000000000001E-2</v>
      </c>
      <c r="N5694" s="13">
        <f t="shared" ref="N5694:N5723" si="681">+LEN(A5694)</f>
        <v>10</v>
      </c>
      <c r="O5694" s="13">
        <f t="shared" ref="O5694:O5723" si="682">+MONTH(C5694)</f>
        <v>10</v>
      </c>
      <c r="P5694" s="13">
        <f t="shared" ref="P5694:P5723" si="683">+YEAR(C5694)</f>
        <v>2016</v>
      </c>
      <c r="Q5694" s="13">
        <f t="shared" ref="Q5694:Q5723" si="684">+M5694*D5694</f>
        <v>43.68</v>
      </c>
    </row>
    <row r="5695" spans="1:17" x14ac:dyDescent="0.25">
      <c r="A5695" t="s">
        <v>4633</v>
      </c>
      <c r="B5695" t="s">
        <v>4634</v>
      </c>
      <c r="C5695">
        <v>42661.636342592596</v>
      </c>
      <c r="D5695">
        <v>24</v>
      </c>
      <c r="E5695" t="s">
        <v>113</v>
      </c>
      <c r="F5695" t="s">
        <v>10681</v>
      </c>
      <c r="G5695" t="s">
        <v>10682</v>
      </c>
      <c r="H5695" t="s">
        <v>326</v>
      </c>
      <c r="I5695">
        <v>132.30000000000001</v>
      </c>
      <c r="J5695">
        <v>0</v>
      </c>
      <c r="K5695" t="s">
        <v>4635</v>
      </c>
      <c r="M5695" s="15">
        <f t="shared" si="680"/>
        <v>132.30000000000001</v>
      </c>
      <c r="N5695" s="13">
        <f t="shared" si="681"/>
        <v>10</v>
      </c>
      <c r="O5695" s="13">
        <f t="shared" si="682"/>
        <v>10</v>
      </c>
      <c r="P5695" s="13">
        <f t="shared" si="683"/>
        <v>2016</v>
      </c>
      <c r="Q5695" s="13">
        <f t="shared" si="684"/>
        <v>3175.2000000000003</v>
      </c>
    </row>
    <row r="5696" spans="1:17" x14ac:dyDescent="0.25">
      <c r="A5696" t="s">
        <v>1367</v>
      </c>
      <c r="B5696" t="s">
        <v>1368</v>
      </c>
      <c r="C5696">
        <v>42629.620092592595</v>
      </c>
      <c r="D5696">
        <v>120</v>
      </c>
      <c r="E5696" t="s">
        <v>113</v>
      </c>
      <c r="F5696" t="s">
        <v>10681</v>
      </c>
      <c r="G5696" t="s">
        <v>10683</v>
      </c>
      <c r="H5696" t="s">
        <v>326</v>
      </c>
      <c r="I5696">
        <v>2.35</v>
      </c>
      <c r="J5696">
        <v>0</v>
      </c>
      <c r="K5696" t="s">
        <v>1369</v>
      </c>
      <c r="M5696" s="15">
        <f t="shared" si="680"/>
        <v>2.35</v>
      </c>
      <c r="N5696" s="13">
        <f t="shared" si="681"/>
        <v>10</v>
      </c>
      <c r="O5696" s="13">
        <f t="shared" si="682"/>
        <v>9</v>
      </c>
      <c r="P5696" s="13">
        <f t="shared" si="683"/>
        <v>2016</v>
      </c>
      <c r="Q5696" s="13">
        <f t="shared" si="684"/>
        <v>282</v>
      </c>
    </row>
    <row r="5697" spans="1:17" x14ac:dyDescent="0.25">
      <c r="A5697" t="s">
        <v>527</v>
      </c>
      <c r="B5697" t="s">
        <v>528</v>
      </c>
      <c r="C5697">
        <v>42608.467210648145</v>
      </c>
      <c r="D5697">
        <v>120</v>
      </c>
      <c r="E5697" t="s">
        <v>113</v>
      </c>
      <c r="F5697" t="s">
        <v>10681</v>
      </c>
      <c r="G5697" t="s">
        <v>10684</v>
      </c>
      <c r="H5697" t="s">
        <v>326</v>
      </c>
      <c r="I5697">
        <v>3.05</v>
      </c>
      <c r="J5697">
        <v>0</v>
      </c>
      <c r="K5697" t="s">
        <v>529</v>
      </c>
      <c r="M5697" s="15">
        <f t="shared" si="680"/>
        <v>3.05</v>
      </c>
      <c r="N5697" s="13">
        <f t="shared" si="681"/>
        <v>10</v>
      </c>
      <c r="O5697" s="13">
        <f t="shared" si="682"/>
        <v>8</v>
      </c>
      <c r="P5697" s="13">
        <f t="shared" si="683"/>
        <v>2016</v>
      </c>
      <c r="Q5697" s="13">
        <f t="shared" si="684"/>
        <v>366</v>
      </c>
    </row>
    <row r="5698" spans="1:17" x14ac:dyDescent="0.25">
      <c r="A5698" t="s">
        <v>10685</v>
      </c>
      <c r="B5698" t="s">
        <v>10686</v>
      </c>
      <c r="C5698">
        <v>42608.467210648145</v>
      </c>
      <c r="D5698">
        <v>30</v>
      </c>
      <c r="E5698" t="s">
        <v>113</v>
      </c>
      <c r="F5698" t="s">
        <v>10681</v>
      </c>
      <c r="G5698" t="s">
        <v>10684</v>
      </c>
      <c r="H5698" t="s">
        <v>326</v>
      </c>
      <c r="I5698">
        <v>6.45</v>
      </c>
      <c r="J5698">
        <v>0</v>
      </c>
      <c r="K5698" t="s">
        <v>10687</v>
      </c>
      <c r="M5698" s="15">
        <f t="shared" si="680"/>
        <v>6.45</v>
      </c>
      <c r="N5698" s="13">
        <f t="shared" si="681"/>
        <v>10</v>
      </c>
      <c r="O5698" s="13">
        <f t="shared" si="682"/>
        <v>8</v>
      </c>
      <c r="P5698" s="13">
        <f t="shared" si="683"/>
        <v>2016</v>
      </c>
      <c r="Q5698" s="13">
        <f t="shared" si="684"/>
        <v>193.5</v>
      </c>
    </row>
    <row r="5699" spans="1:17" x14ac:dyDescent="0.25">
      <c r="A5699" t="s">
        <v>2101</v>
      </c>
      <c r="B5699" t="s">
        <v>2102</v>
      </c>
      <c r="C5699">
        <v>42608.467210648145</v>
      </c>
      <c r="D5699">
        <v>58</v>
      </c>
      <c r="E5699" t="s">
        <v>13863</v>
      </c>
      <c r="F5699" t="s">
        <v>10681</v>
      </c>
      <c r="G5699" t="s">
        <v>10684</v>
      </c>
      <c r="H5699" t="s">
        <v>326</v>
      </c>
      <c r="I5699">
        <v>4.55</v>
      </c>
      <c r="J5699">
        <v>0</v>
      </c>
      <c r="K5699" t="s">
        <v>2103</v>
      </c>
      <c r="M5699" s="15">
        <f t="shared" si="680"/>
        <v>4.55</v>
      </c>
      <c r="N5699" s="13">
        <f t="shared" si="681"/>
        <v>10</v>
      </c>
      <c r="O5699" s="13">
        <f t="shared" si="682"/>
        <v>8</v>
      </c>
      <c r="P5699" s="13">
        <f t="shared" si="683"/>
        <v>2016</v>
      </c>
      <c r="Q5699" s="13">
        <f t="shared" si="684"/>
        <v>263.89999999999998</v>
      </c>
    </row>
    <row r="5700" spans="1:17" x14ac:dyDescent="0.25">
      <c r="A5700" t="s">
        <v>2101</v>
      </c>
      <c r="B5700" t="s">
        <v>2102</v>
      </c>
      <c r="C5700">
        <v>42629.620092592595</v>
      </c>
      <c r="D5700">
        <v>42</v>
      </c>
      <c r="E5700" t="s">
        <v>13863</v>
      </c>
      <c r="F5700" t="s">
        <v>10681</v>
      </c>
      <c r="G5700" t="s">
        <v>10683</v>
      </c>
      <c r="H5700" t="s">
        <v>326</v>
      </c>
      <c r="I5700">
        <v>4.55</v>
      </c>
      <c r="J5700">
        <v>0</v>
      </c>
      <c r="K5700" t="s">
        <v>2103</v>
      </c>
      <c r="M5700" s="15">
        <f t="shared" si="680"/>
        <v>4.55</v>
      </c>
      <c r="N5700" s="13">
        <f t="shared" si="681"/>
        <v>10</v>
      </c>
      <c r="O5700" s="13">
        <f t="shared" si="682"/>
        <v>9</v>
      </c>
      <c r="P5700" s="13">
        <f t="shared" si="683"/>
        <v>2016</v>
      </c>
      <c r="Q5700" s="13">
        <f t="shared" si="684"/>
        <v>191.1</v>
      </c>
    </row>
    <row r="5701" spans="1:17" x14ac:dyDescent="0.25">
      <c r="A5701" t="s">
        <v>10688</v>
      </c>
      <c r="B5701" t="s">
        <v>10689</v>
      </c>
      <c r="C5701">
        <v>42633.445636574077</v>
      </c>
      <c r="D5701">
        <v>2</v>
      </c>
      <c r="E5701" t="s">
        <v>13863</v>
      </c>
      <c r="F5701" t="s">
        <v>10690</v>
      </c>
      <c r="G5701" t="s">
        <v>10691</v>
      </c>
      <c r="H5701" t="s">
        <v>2275</v>
      </c>
      <c r="I5701">
        <v>1331</v>
      </c>
      <c r="J5701">
        <v>25</v>
      </c>
      <c r="K5701" t="s">
        <v>10692</v>
      </c>
      <c r="M5701" s="15">
        <f t="shared" si="680"/>
        <v>998.25</v>
      </c>
      <c r="N5701" s="13">
        <f t="shared" si="681"/>
        <v>10</v>
      </c>
      <c r="O5701" s="13">
        <f t="shared" si="682"/>
        <v>9</v>
      </c>
      <c r="P5701" s="13">
        <f t="shared" si="683"/>
        <v>2016</v>
      </c>
      <c r="Q5701" s="13">
        <f t="shared" si="684"/>
        <v>1996.5</v>
      </c>
    </row>
    <row r="5702" spans="1:17" x14ac:dyDescent="0.25">
      <c r="A5702" t="s">
        <v>10693</v>
      </c>
      <c r="B5702" t="s">
        <v>10694</v>
      </c>
      <c r="C5702">
        <v>42633.445636574077</v>
      </c>
      <c r="D5702">
        <v>2</v>
      </c>
      <c r="E5702" t="s">
        <v>13863</v>
      </c>
      <c r="F5702" t="s">
        <v>10690</v>
      </c>
      <c r="G5702" t="s">
        <v>10691</v>
      </c>
      <c r="H5702" t="s">
        <v>2275</v>
      </c>
      <c r="I5702">
        <v>174</v>
      </c>
      <c r="J5702">
        <v>24</v>
      </c>
      <c r="K5702" t="s">
        <v>10695</v>
      </c>
      <c r="M5702" s="15">
        <f t="shared" si="680"/>
        <v>132.24</v>
      </c>
      <c r="N5702" s="13">
        <f t="shared" si="681"/>
        <v>10</v>
      </c>
      <c r="O5702" s="13">
        <f t="shared" si="682"/>
        <v>9</v>
      </c>
      <c r="P5702" s="13">
        <f t="shared" si="683"/>
        <v>2016</v>
      </c>
      <c r="Q5702" s="13">
        <f t="shared" si="684"/>
        <v>264.48</v>
      </c>
    </row>
    <row r="5703" spans="1:17" x14ac:dyDescent="0.25">
      <c r="A5703" t="s">
        <v>10696</v>
      </c>
      <c r="B5703" t="s">
        <v>10697</v>
      </c>
      <c r="C5703">
        <v>42634.598032407404</v>
      </c>
      <c r="D5703">
        <v>1</v>
      </c>
      <c r="E5703" t="s">
        <v>13863</v>
      </c>
      <c r="F5703" t="s">
        <v>10698</v>
      </c>
      <c r="G5703" t="s">
        <v>10699</v>
      </c>
      <c r="H5703" t="s">
        <v>65</v>
      </c>
      <c r="I5703">
        <v>0</v>
      </c>
      <c r="J5703">
        <v>0</v>
      </c>
      <c r="K5703" t="s">
        <v>10700</v>
      </c>
      <c r="M5703" s="15">
        <f t="shared" si="680"/>
        <v>0</v>
      </c>
      <c r="N5703" s="13">
        <f t="shared" si="681"/>
        <v>10</v>
      </c>
      <c r="O5703" s="13">
        <f t="shared" si="682"/>
        <v>9</v>
      </c>
      <c r="P5703" s="13">
        <f t="shared" si="683"/>
        <v>2016</v>
      </c>
      <c r="Q5703" s="13">
        <f t="shared" si="684"/>
        <v>0</v>
      </c>
    </row>
    <row r="5704" spans="1:17" x14ac:dyDescent="0.25">
      <c r="A5704" t="s">
        <v>9170</v>
      </c>
      <c r="B5704" t="s">
        <v>9171</v>
      </c>
      <c r="C5704">
        <v>42636.349490740744</v>
      </c>
      <c r="D5704">
        <v>60</v>
      </c>
      <c r="E5704" t="s">
        <v>13863</v>
      </c>
      <c r="F5704" t="s">
        <v>10698</v>
      </c>
      <c r="G5704" t="s">
        <v>10701</v>
      </c>
      <c r="H5704" t="s">
        <v>65</v>
      </c>
      <c r="I5704">
        <v>0</v>
      </c>
      <c r="J5704">
        <v>0</v>
      </c>
      <c r="K5704" t="s">
        <v>9172</v>
      </c>
      <c r="M5704" s="15">
        <f t="shared" si="680"/>
        <v>0</v>
      </c>
      <c r="N5704" s="13">
        <f t="shared" si="681"/>
        <v>10</v>
      </c>
      <c r="O5704" s="13">
        <f t="shared" si="682"/>
        <v>9</v>
      </c>
      <c r="P5704" s="13">
        <f t="shared" si="683"/>
        <v>2016</v>
      </c>
      <c r="Q5704" s="13">
        <f t="shared" si="684"/>
        <v>0</v>
      </c>
    </row>
    <row r="5705" spans="1:17" x14ac:dyDescent="0.25">
      <c r="A5705" t="s">
        <v>6165</v>
      </c>
      <c r="B5705" t="s">
        <v>6166</v>
      </c>
      <c r="C5705">
        <v>42639.673692129632</v>
      </c>
      <c r="D5705">
        <v>500</v>
      </c>
      <c r="E5705" t="s">
        <v>13863</v>
      </c>
      <c r="F5705" t="s">
        <v>10698</v>
      </c>
      <c r="G5705" t="s">
        <v>10702</v>
      </c>
      <c r="H5705" t="s">
        <v>65</v>
      </c>
      <c r="I5705">
        <v>0</v>
      </c>
      <c r="J5705">
        <v>0</v>
      </c>
      <c r="K5705" t="s">
        <v>6167</v>
      </c>
      <c r="M5705" s="15">
        <f t="shared" si="680"/>
        <v>0</v>
      </c>
      <c r="N5705" s="13">
        <f t="shared" si="681"/>
        <v>10</v>
      </c>
      <c r="O5705" s="13">
        <f t="shared" si="682"/>
        <v>9</v>
      </c>
      <c r="P5705" s="13">
        <f t="shared" si="683"/>
        <v>2016</v>
      </c>
      <c r="Q5705" s="13">
        <f t="shared" si="684"/>
        <v>0</v>
      </c>
    </row>
    <row r="5706" spans="1:17" x14ac:dyDescent="0.25">
      <c r="A5706" t="s">
        <v>834</v>
      </c>
      <c r="B5706" t="s">
        <v>835</v>
      </c>
      <c r="C5706">
        <v>42639.670115740744</v>
      </c>
      <c r="D5706">
        <v>6</v>
      </c>
      <c r="E5706" t="s">
        <v>13863</v>
      </c>
      <c r="F5706" t="s">
        <v>10703</v>
      </c>
      <c r="G5706" t="s">
        <v>10704</v>
      </c>
      <c r="H5706" t="s">
        <v>319</v>
      </c>
      <c r="I5706">
        <v>19.745000000000001</v>
      </c>
      <c r="J5706">
        <v>10</v>
      </c>
      <c r="K5706" t="s">
        <v>836</v>
      </c>
      <c r="M5706" s="15">
        <f t="shared" si="680"/>
        <v>17.770500000000002</v>
      </c>
      <c r="N5706" s="13">
        <f t="shared" si="681"/>
        <v>10</v>
      </c>
      <c r="O5706" s="13">
        <f t="shared" si="682"/>
        <v>9</v>
      </c>
      <c r="P5706" s="13">
        <f t="shared" si="683"/>
        <v>2016</v>
      </c>
      <c r="Q5706" s="13">
        <f t="shared" si="684"/>
        <v>106.62300000000002</v>
      </c>
    </row>
    <row r="5707" spans="1:17" x14ac:dyDescent="0.25">
      <c r="A5707" t="s">
        <v>829</v>
      </c>
      <c r="B5707" t="s">
        <v>830</v>
      </c>
      <c r="C5707">
        <v>42639.670115740744</v>
      </c>
      <c r="D5707">
        <v>2</v>
      </c>
      <c r="E5707" t="s">
        <v>13863</v>
      </c>
      <c r="F5707" t="s">
        <v>10703</v>
      </c>
      <c r="G5707" t="s">
        <v>10704</v>
      </c>
      <c r="H5707" t="s">
        <v>319</v>
      </c>
      <c r="I5707">
        <v>189.94</v>
      </c>
      <c r="J5707">
        <v>10</v>
      </c>
      <c r="K5707" t="s">
        <v>833</v>
      </c>
      <c r="M5707" s="15">
        <f t="shared" si="680"/>
        <v>170.946</v>
      </c>
      <c r="N5707" s="13">
        <f t="shared" si="681"/>
        <v>10</v>
      </c>
      <c r="O5707" s="13">
        <f t="shared" si="682"/>
        <v>9</v>
      </c>
      <c r="P5707" s="13">
        <f t="shared" si="683"/>
        <v>2016</v>
      </c>
      <c r="Q5707" s="13">
        <f t="shared" si="684"/>
        <v>341.892</v>
      </c>
    </row>
    <row r="5708" spans="1:17" x14ac:dyDescent="0.25">
      <c r="A5708" t="s">
        <v>2524</v>
      </c>
      <c r="B5708" t="s">
        <v>2525</v>
      </c>
      <c r="C5708">
        <v>42642.342372685183</v>
      </c>
      <c r="D5708">
        <v>300</v>
      </c>
      <c r="E5708" t="s">
        <v>13863</v>
      </c>
      <c r="F5708" t="s">
        <v>10674</v>
      </c>
      <c r="G5708" t="s">
        <v>10676</v>
      </c>
      <c r="H5708" t="s">
        <v>65</v>
      </c>
      <c r="I5708">
        <v>8.9499999999999996E-2</v>
      </c>
      <c r="J5708">
        <v>0</v>
      </c>
      <c r="K5708" t="s">
        <v>2526</v>
      </c>
      <c r="M5708" s="15">
        <f t="shared" si="680"/>
        <v>8.9499999999999996E-2</v>
      </c>
      <c r="N5708" s="13">
        <f t="shared" si="681"/>
        <v>10</v>
      </c>
      <c r="O5708" s="13">
        <f t="shared" si="682"/>
        <v>9</v>
      </c>
      <c r="P5708" s="13">
        <f t="shared" si="683"/>
        <v>2016</v>
      </c>
      <c r="Q5708" s="13">
        <f t="shared" si="684"/>
        <v>26.849999999999998</v>
      </c>
    </row>
    <row r="5709" spans="1:17" x14ac:dyDescent="0.25">
      <c r="A5709" t="s">
        <v>754</v>
      </c>
      <c r="B5709" t="s">
        <v>755</v>
      </c>
      <c r="C5709">
        <v>42639.674907407411</v>
      </c>
      <c r="D5709">
        <v>100</v>
      </c>
      <c r="E5709" t="s">
        <v>13863</v>
      </c>
      <c r="F5709" t="s">
        <v>10674</v>
      </c>
      <c r="G5709" t="s">
        <v>10705</v>
      </c>
      <c r="H5709" t="s">
        <v>65</v>
      </c>
      <c r="I5709">
        <v>6.5699999999999995E-2</v>
      </c>
      <c r="J5709">
        <v>0</v>
      </c>
      <c r="K5709" t="s">
        <v>756</v>
      </c>
      <c r="M5709" s="15">
        <f t="shared" si="680"/>
        <v>6.5699999999999995E-2</v>
      </c>
      <c r="N5709" s="13">
        <f t="shared" si="681"/>
        <v>10</v>
      </c>
      <c r="O5709" s="13">
        <f t="shared" si="682"/>
        <v>9</v>
      </c>
      <c r="P5709" s="13">
        <f t="shared" si="683"/>
        <v>2016</v>
      </c>
      <c r="Q5709" s="13">
        <f t="shared" si="684"/>
        <v>6.5699999999999994</v>
      </c>
    </row>
    <row r="5710" spans="1:17" x14ac:dyDescent="0.25">
      <c r="A5710" t="s">
        <v>751</v>
      </c>
      <c r="B5710" t="s">
        <v>752</v>
      </c>
      <c r="C5710">
        <v>42639.674907407411</v>
      </c>
      <c r="D5710">
        <v>100</v>
      </c>
      <c r="E5710" t="s">
        <v>13863</v>
      </c>
      <c r="F5710" t="s">
        <v>10674</v>
      </c>
      <c r="G5710" t="s">
        <v>10705</v>
      </c>
      <c r="H5710" t="s">
        <v>65</v>
      </c>
      <c r="I5710">
        <v>0.31209999999999999</v>
      </c>
      <c r="J5710">
        <v>0</v>
      </c>
      <c r="K5710" t="s">
        <v>753</v>
      </c>
      <c r="M5710" s="15">
        <f t="shared" si="680"/>
        <v>0.31209999999999999</v>
      </c>
      <c r="N5710" s="13">
        <f t="shared" si="681"/>
        <v>10</v>
      </c>
      <c r="O5710" s="13">
        <f t="shared" si="682"/>
        <v>9</v>
      </c>
      <c r="P5710" s="13">
        <f t="shared" si="683"/>
        <v>2016</v>
      </c>
      <c r="Q5710" s="13">
        <f t="shared" si="684"/>
        <v>31.209999999999997</v>
      </c>
    </row>
    <row r="5711" spans="1:17" x14ac:dyDescent="0.25">
      <c r="A5711" t="s">
        <v>2211</v>
      </c>
      <c r="B5711" t="s">
        <v>2212</v>
      </c>
      <c r="C5711">
        <v>42642.342372685183</v>
      </c>
      <c r="D5711">
        <v>600</v>
      </c>
      <c r="E5711" t="s">
        <v>13863</v>
      </c>
      <c r="F5711" t="s">
        <v>10674</v>
      </c>
      <c r="G5711" t="s">
        <v>10676</v>
      </c>
      <c r="H5711" t="s">
        <v>65</v>
      </c>
      <c r="I5711">
        <v>0.14000000000000001</v>
      </c>
      <c r="J5711">
        <v>0</v>
      </c>
      <c r="K5711" t="s">
        <v>2213</v>
      </c>
      <c r="M5711" s="15">
        <f t="shared" si="680"/>
        <v>0.14000000000000001</v>
      </c>
      <c r="N5711" s="13">
        <f t="shared" si="681"/>
        <v>10</v>
      </c>
      <c r="O5711" s="13">
        <f t="shared" si="682"/>
        <v>9</v>
      </c>
      <c r="P5711" s="13">
        <f t="shared" si="683"/>
        <v>2016</v>
      </c>
      <c r="Q5711" s="13">
        <f t="shared" si="684"/>
        <v>84.000000000000014</v>
      </c>
    </row>
    <row r="5712" spans="1:17" x14ac:dyDescent="0.25">
      <c r="A5712" t="s">
        <v>5117</v>
      </c>
      <c r="B5712" t="s">
        <v>5118</v>
      </c>
      <c r="C5712">
        <v>42642.342372685183</v>
      </c>
      <c r="D5712">
        <v>400</v>
      </c>
      <c r="E5712" t="s">
        <v>13863</v>
      </c>
      <c r="F5712" t="s">
        <v>10674</v>
      </c>
      <c r="G5712" t="s">
        <v>10676</v>
      </c>
      <c r="H5712" t="s">
        <v>65</v>
      </c>
      <c r="I5712">
        <v>6.7500000000000004E-2</v>
      </c>
      <c r="J5712">
        <v>0</v>
      </c>
      <c r="K5712" t="s">
        <v>5119</v>
      </c>
      <c r="M5712" s="15">
        <f t="shared" si="680"/>
        <v>6.7500000000000004E-2</v>
      </c>
      <c r="N5712" s="13">
        <f t="shared" si="681"/>
        <v>10</v>
      </c>
      <c r="O5712" s="13">
        <f t="shared" si="682"/>
        <v>9</v>
      </c>
      <c r="P5712" s="13">
        <f t="shared" si="683"/>
        <v>2016</v>
      </c>
      <c r="Q5712" s="13">
        <f t="shared" si="684"/>
        <v>27</v>
      </c>
    </row>
    <row r="5713" spans="1:17" x14ac:dyDescent="0.25">
      <c r="A5713" t="s">
        <v>754</v>
      </c>
      <c r="B5713" t="s">
        <v>755</v>
      </c>
      <c r="C5713">
        <v>42642.342372685183</v>
      </c>
      <c r="D5713">
        <v>1900</v>
      </c>
      <c r="E5713" t="s">
        <v>13863</v>
      </c>
      <c r="F5713" t="s">
        <v>10674</v>
      </c>
      <c r="G5713" t="s">
        <v>10676</v>
      </c>
      <c r="H5713" t="s">
        <v>65</v>
      </c>
      <c r="I5713">
        <v>6.5699999999999995E-2</v>
      </c>
      <c r="J5713">
        <v>0</v>
      </c>
      <c r="K5713" t="s">
        <v>756</v>
      </c>
      <c r="M5713" s="15">
        <f t="shared" si="680"/>
        <v>6.5699999999999995E-2</v>
      </c>
      <c r="N5713" s="13">
        <f t="shared" si="681"/>
        <v>10</v>
      </c>
      <c r="O5713" s="13">
        <f t="shared" si="682"/>
        <v>9</v>
      </c>
      <c r="P5713" s="13">
        <f t="shared" si="683"/>
        <v>2016</v>
      </c>
      <c r="Q5713" s="13">
        <f t="shared" si="684"/>
        <v>124.82999999999998</v>
      </c>
    </row>
    <row r="5714" spans="1:17" x14ac:dyDescent="0.25">
      <c r="A5714" t="s">
        <v>751</v>
      </c>
      <c r="B5714" t="s">
        <v>752</v>
      </c>
      <c r="C5714">
        <v>42642.342372685183</v>
      </c>
      <c r="D5714">
        <v>900</v>
      </c>
      <c r="E5714" t="s">
        <v>13863</v>
      </c>
      <c r="F5714" t="s">
        <v>10674</v>
      </c>
      <c r="G5714" t="s">
        <v>10676</v>
      </c>
      <c r="H5714" t="s">
        <v>65</v>
      </c>
      <c r="I5714">
        <v>0.31209999999999999</v>
      </c>
      <c r="J5714">
        <v>0</v>
      </c>
      <c r="K5714" t="s">
        <v>753</v>
      </c>
      <c r="M5714" s="15">
        <f t="shared" si="680"/>
        <v>0.31209999999999999</v>
      </c>
      <c r="N5714" s="13">
        <f t="shared" si="681"/>
        <v>10</v>
      </c>
      <c r="O5714" s="13">
        <f t="shared" si="682"/>
        <v>9</v>
      </c>
      <c r="P5714" s="13">
        <f t="shared" si="683"/>
        <v>2016</v>
      </c>
      <c r="Q5714" s="13">
        <f t="shared" si="684"/>
        <v>280.89</v>
      </c>
    </row>
    <row r="5715" spans="1:17" x14ac:dyDescent="0.25">
      <c r="A5715" t="s">
        <v>10706</v>
      </c>
      <c r="B5715" t="s">
        <v>10707</v>
      </c>
      <c r="C5715">
        <v>42632.555567129632</v>
      </c>
      <c r="D5715">
        <v>1</v>
      </c>
      <c r="E5715" t="s">
        <v>13863</v>
      </c>
      <c r="F5715" t="s">
        <v>10708</v>
      </c>
      <c r="G5715" t="s">
        <v>10709</v>
      </c>
      <c r="H5715" t="s">
        <v>33</v>
      </c>
      <c r="I5715">
        <v>298.98</v>
      </c>
      <c r="J5715">
        <v>0</v>
      </c>
      <c r="K5715" t="s">
        <v>10710</v>
      </c>
      <c r="M5715" s="15">
        <f t="shared" si="680"/>
        <v>298.98</v>
      </c>
      <c r="N5715" s="13">
        <f t="shared" si="681"/>
        <v>10</v>
      </c>
      <c r="O5715" s="13">
        <f t="shared" si="682"/>
        <v>9</v>
      </c>
      <c r="P5715" s="13">
        <f t="shared" si="683"/>
        <v>2016</v>
      </c>
      <c r="Q5715" s="13">
        <f t="shared" si="684"/>
        <v>298.98</v>
      </c>
    </row>
    <row r="5716" spans="1:17" x14ac:dyDescent="0.25">
      <c r="A5716" t="s">
        <v>218</v>
      </c>
      <c r="B5716" t="s">
        <v>219</v>
      </c>
      <c r="C5716">
        <v>42632.576863425929</v>
      </c>
      <c r="D5716">
        <v>1</v>
      </c>
      <c r="E5716" t="s">
        <v>13863</v>
      </c>
      <c r="F5716" t="s">
        <v>10711</v>
      </c>
      <c r="G5716" t="s">
        <v>10712</v>
      </c>
      <c r="H5716" t="s">
        <v>412</v>
      </c>
      <c r="I5716">
        <v>83.48</v>
      </c>
      <c r="J5716">
        <v>0</v>
      </c>
      <c r="K5716" t="s">
        <v>223</v>
      </c>
      <c r="M5716" s="15">
        <f t="shared" si="680"/>
        <v>83.48</v>
      </c>
      <c r="N5716" s="13">
        <f t="shared" si="681"/>
        <v>10</v>
      </c>
      <c r="O5716" s="13">
        <f t="shared" si="682"/>
        <v>9</v>
      </c>
      <c r="P5716" s="13">
        <f t="shared" si="683"/>
        <v>2016</v>
      </c>
      <c r="Q5716" s="13">
        <f t="shared" si="684"/>
        <v>83.48</v>
      </c>
    </row>
    <row r="5717" spans="1:17" x14ac:dyDescent="0.25">
      <c r="A5717" t="s">
        <v>413</v>
      </c>
      <c r="B5717" t="s">
        <v>414</v>
      </c>
      <c r="C5717">
        <v>42632.576863425929</v>
      </c>
      <c r="D5717">
        <v>1</v>
      </c>
      <c r="E5717" t="s">
        <v>13863</v>
      </c>
      <c r="F5717" t="s">
        <v>10711</v>
      </c>
      <c r="G5717" t="s">
        <v>10712</v>
      </c>
      <c r="H5717" t="s">
        <v>412</v>
      </c>
      <c r="I5717">
        <v>157.24</v>
      </c>
      <c r="J5717">
        <v>0</v>
      </c>
      <c r="K5717" t="s">
        <v>416</v>
      </c>
      <c r="M5717" s="15">
        <f t="shared" si="680"/>
        <v>157.24</v>
      </c>
      <c r="N5717" s="13">
        <f t="shared" si="681"/>
        <v>10</v>
      </c>
      <c r="O5717" s="13">
        <f t="shared" si="682"/>
        <v>9</v>
      </c>
      <c r="P5717" s="13">
        <f t="shared" si="683"/>
        <v>2016</v>
      </c>
      <c r="Q5717" s="13">
        <f t="shared" si="684"/>
        <v>157.24</v>
      </c>
    </row>
    <row r="5718" spans="1:17" x14ac:dyDescent="0.25">
      <c r="A5718" t="s">
        <v>9657</v>
      </c>
      <c r="B5718" t="s">
        <v>9658</v>
      </c>
      <c r="C5718">
        <v>42628.600763888891</v>
      </c>
      <c r="D5718">
        <v>2</v>
      </c>
      <c r="E5718" t="s">
        <v>13863</v>
      </c>
      <c r="F5718" t="s">
        <v>10713</v>
      </c>
      <c r="G5718" t="s">
        <v>10714</v>
      </c>
      <c r="H5718" t="s">
        <v>12</v>
      </c>
      <c r="I5718">
        <v>557.84</v>
      </c>
      <c r="J5718">
        <v>0</v>
      </c>
      <c r="K5718" t="s">
        <v>9661</v>
      </c>
      <c r="M5718" s="15">
        <f t="shared" si="680"/>
        <v>557.84</v>
      </c>
      <c r="N5718" s="13">
        <f t="shared" si="681"/>
        <v>10</v>
      </c>
      <c r="O5718" s="13">
        <f t="shared" si="682"/>
        <v>9</v>
      </c>
      <c r="P5718" s="13">
        <f t="shared" si="683"/>
        <v>2016</v>
      </c>
      <c r="Q5718" s="13">
        <f t="shared" si="684"/>
        <v>1115.68</v>
      </c>
    </row>
    <row r="5719" spans="1:17" x14ac:dyDescent="0.25">
      <c r="A5719" t="s">
        <v>218</v>
      </c>
      <c r="B5719" t="s">
        <v>219</v>
      </c>
      <c r="C5719">
        <v>42628.357395833336</v>
      </c>
      <c r="D5719">
        <v>1</v>
      </c>
      <c r="E5719" t="s">
        <v>13863</v>
      </c>
      <c r="F5719" t="s">
        <v>10715</v>
      </c>
      <c r="G5719" t="s">
        <v>10716</v>
      </c>
      <c r="H5719" t="s">
        <v>412</v>
      </c>
      <c r="I5719">
        <v>83.48</v>
      </c>
      <c r="J5719">
        <v>0</v>
      </c>
      <c r="K5719" t="s">
        <v>223</v>
      </c>
      <c r="M5719" s="15">
        <f t="shared" si="680"/>
        <v>83.48</v>
      </c>
      <c r="N5719" s="13">
        <f t="shared" si="681"/>
        <v>10</v>
      </c>
      <c r="O5719" s="13">
        <f t="shared" si="682"/>
        <v>9</v>
      </c>
      <c r="P5719" s="13">
        <f t="shared" si="683"/>
        <v>2016</v>
      </c>
      <c r="Q5719" s="13">
        <f t="shared" si="684"/>
        <v>83.48</v>
      </c>
    </row>
    <row r="5720" spans="1:17" x14ac:dyDescent="0.25">
      <c r="A5720" t="s">
        <v>218</v>
      </c>
      <c r="B5720" t="s">
        <v>219</v>
      </c>
      <c r="C5720">
        <v>42628.598668981482</v>
      </c>
      <c r="D5720">
        <v>2</v>
      </c>
      <c r="E5720" t="s">
        <v>13863</v>
      </c>
      <c r="F5720" t="s">
        <v>10717</v>
      </c>
      <c r="G5720" t="s">
        <v>10718</v>
      </c>
      <c r="H5720" t="s">
        <v>222</v>
      </c>
      <c r="I5720">
        <v>50.57</v>
      </c>
      <c r="J5720">
        <v>0</v>
      </c>
      <c r="K5720" t="s">
        <v>223</v>
      </c>
      <c r="M5720" s="15">
        <f t="shared" si="680"/>
        <v>50.57</v>
      </c>
      <c r="N5720" s="13">
        <f t="shared" si="681"/>
        <v>10</v>
      </c>
      <c r="O5720" s="13">
        <f t="shared" si="682"/>
        <v>9</v>
      </c>
      <c r="P5720" s="13">
        <f t="shared" si="683"/>
        <v>2016</v>
      </c>
      <c r="Q5720" s="13">
        <f t="shared" si="684"/>
        <v>101.14</v>
      </c>
    </row>
    <row r="5721" spans="1:17" x14ac:dyDescent="0.25">
      <c r="A5721" t="s">
        <v>2297</v>
      </c>
      <c r="B5721" t="s">
        <v>2298</v>
      </c>
      <c r="C5721">
        <v>42641.666030092594</v>
      </c>
      <c r="D5721">
        <v>50</v>
      </c>
      <c r="E5721" t="s">
        <v>13863</v>
      </c>
      <c r="F5721" t="s">
        <v>10719</v>
      </c>
      <c r="G5721" t="s">
        <v>10720</v>
      </c>
      <c r="H5721" t="s">
        <v>59</v>
      </c>
      <c r="I5721">
        <v>61.85</v>
      </c>
      <c r="J5721">
        <v>0</v>
      </c>
      <c r="K5721" t="s">
        <v>2301</v>
      </c>
      <c r="M5721" s="15">
        <f t="shared" si="680"/>
        <v>61.85</v>
      </c>
      <c r="N5721" s="13">
        <f t="shared" si="681"/>
        <v>10</v>
      </c>
      <c r="O5721" s="13">
        <f t="shared" si="682"/>
        <v>9</v>
      </c>
      <c r="P5721" s="13">
        <f t="shared" si="683"/>
        <v>2016</v>
      </c>
      <c r="Q5721" s="13">
        <f t="shared" si="684"/>
        <v>3092.5</v>
      </c>
    </row>
    <row r="5722" spans="1:17" x14ac:dyDescent="0.25">
      <c r="A5722" t="s">
        <v>218</v>
      </c>
      <c r="B5722" t="s">
        <v>219</v>
      </c>
      <c r="C5722">
        <v>42627.460740740738</v>
      </c>
      <c r="D5722">
        <v>1</v>
      </c>
      <c r="E5722" t="s">
        <v>13863</v>
      </c>
      <c r="F5722" t="s">
        <v>10721</v>
      </c>
      <c r="G5722" t="s">
        <v>10722</v>
      </c>
      <c r="H5722" t="s">
        <v>412</v>
      </c>
      <c r="I5722">
        <v>83.48</v>
      </c>
      <c r="J5722">
        <v>0</v>
      </c>
      <c r="K5722" t="s">
        <v>223</v>
      </c>
      <c r="M5722" s="15">
        <f t="shared" si="680"/>
        <v>83.48</v>
      </c>
      <c r="N5722" s="13">
        <f t="shared" si="681"/>
        <v>10</v>
      </c>
      <c r="O5722" s="13">
        <f t="shared" si="682"/>
        <v>9</v>
      </c>
      <c r="P5722" s="13">
        <f t="shared" si="683"/>
        <v>2016</v>
      </c>
      <c r="Q5722" s="13">
        <f t="shared" si="684"/>
        <v>83.48</v>
      </c>
    </row>
    <row r="5723" spans="1:17" x14ac:dyDescent="0.25">
      <c r="A5723" t="s">
        <v>218</v>
      </c>
      <c r="B5723" t="s">
        <v>219</v>
      </c>
      <c r="C5723">
        <v>42628.598437499997</v>
      </c>
      <c r="D5723">
        <v>2</v>
      </c>
      <c r="E5723" t="s">
        <v>13863</v>
      </c>
      <c r="F5723" t="s">
        <v>10723</v>
      </c>
      <c r="G5723" t="s">
        <v>10724</v>
      </c>
      <c r="H5723" t="s">
        <v>222</v>
      </c>
      <c r="I5723">
        <v>50.57</v>
      </c>
      <c r="J5723">
        <v>0</v>
      </c>
      <c r="K5723" t="s">
        <v>223</v>
      </c>
      <c r="M5723" s="15">
        <f t="shared" si="680"/>
        <v>50.57</v>
      </c>
      <c r="N5723" s="13">
        <f t="shared" si="681"/>
        <v>10</v>
      </c>
      <c r="O5723" s="13">
        <f t="shared" si="682"/>
        <v>9</v>
      </c>
      <c r="P5723" s="13">
        <f t="shared" si="683"/>
        <v>2016</v>
      </c>
      <c r="Q5723" s="13">
        <f t="shared" si="684"/>
        <v>101.14</v>
      </c>
    </row>
    <row r="5724" spans="1:17" x14ac:dyDescent="0.25">
      <c r="A5724" t="s">
        <v>9653</v>
      </c>
      <c r="B5724" t="s">
        <v>9654</v>
      </c>
      <c r="C5724">
        <v>42628.598437499997</v>
      </c>
      <c r="D5724">
        <v>1</v>
      </c>
      <c r="E5724" t="s">
        <v>13863</v>
      </c>
      <c r="F5724" t="s">
        <v>10723</v>
      </c>
      <c r="G5724" t="s">
        <v>10724</v>
      </c>
      <c r="H5724" t="s">
        <v>222</v>
      </c>
      <c r="I5724">
        <v>0</v>
      </c>
      <c r="J5724">
        <v>0</v>
      </c>
      <c r="K5724" t="s">
        <v>222</v>
      </c>
      <c r="M5724" s="15">
        <f t="shared" ref="M5724:M5747" si="685">+I5724*(1-J5724/100)</f>
        <v>0</v>
      </c>
      <c r="N5724" s="13">
        <f t="shared" ref="N5724:N5747" si="686">+LEN(A5724)</f>
        <v>10</v>
      </c>
      <c r="O5724" s="13">
        <f t="shared" ref="O5724:O5747" si="687">+MONTH(C5724)</f>
        <v>9</v>
      </c>
      <c r="P5724" s="13">
        <f t="shared" ref="P5724:P5747" si="688">+YEAR(C5724)</f>
        <v>2016</v>
      </c>
      <c r="Q5724" s="13">
        <f t="shared" ref="Q5724:Q5747" si="689">+M5724*D5724</f>
        <v>0</v>
      </c>
    </row>
    <row r="5725" spans="1:17" x14ac:dyDescent="0.25">
      <c r="A5725" t="s">
        <v>2297</v>
      </c>
      <c r="B5725" t="s">
        <v>2298</v>
      </c>
      <c r="C5725">
        <v>42681.358900462961</v>
      </c>
      <c r="D5725">
        <v>100</v>
      </c>
      <c r="E5725" t="s">
        <v>13863</v>
      </c>
      <c r="F5725" t="s">
        <v>10725</v>
      </c>
      <c r="G5725" t="s">
        <v>10726</v>
      </c>
      <c r="H5725" t="s">
        <v>59</v>
      </c>
      <c r="I5725">
        <v>61.85</v>
      </c>
      <c r="J5725">
        <v>0</v>
      </c>
      <c r="K5725" t="s">
        <v>2301</v>
      </c>
      <c r="M5725" s="15">
        <f t="shared" si="685"/>
        <v>61.85</v>
      </c>
      <c r="N5725" s="13">
        <f t="shared" si="686"/>
        <v>10</v>
      </c>
      <c r="O5725" s="13">
        <f t="shared" si="687"/>
        <v>11</v>
      </c>
      <c r="P5725" s="13">
        <f t="shared" si="688"/>
        <v>2016</v>
      </c>
      <c r="Q5725" s="13">
        <f t="shared" si="689"/>
        <v>6185</v>
      </c>
    </row>
    <row r="5726" spans="1:17" x14ac:dyDescent="0.25">
      <c r="A5726" t="s">
        <v>10727</v>
      </c>
      <c r="B5726" t="s">
        <v>10728</v>
      </c>
      <c r="C5726">
        <v>42628.602858796294</v>
      </c>
      <c r="D5726">
        <v>1</v>
      </c>
      <c r="E5726" t="s">
        <v>13863</v>
      </c>
      <c r="F5726" t="s">
        <v>10729</v>
      </c>
      <c r="G5726" t="s">
        <v>10730</v>
      </c>
      <c r="H5726" t="s">
        <v>12</v>
      </c>
      <c r="I5726">
        <v>261.3</v>
      </c>
      <c r="J5726">
        <v>0</v>
      </c>
      <c r="K5726" t="s">
        <v>10731</v>
      </c>
      <c r="M5726" s="15">
        <f t="shared" si="685"/>
        <v>261.3</v>
      </c>
      <c r="N5726" s="13">
        <f t="shared" si="686"/>
        <v>10</v>
      </c>
      <c r="O5726" s="13">
        <f t="shared" si="687"/>
        <v>9</v>
      </c>
      <c r="P5726" s="13">
        <f t="shared" si="688"/>
        <v>2016</v>
      </c>
      <c r="Q5726" s="13">
        <f t="shared" si="689"/>
        <v>261.3</v>
      </c>
    </row>
    <row r="5727" spans="1:17" x14ac:dyDescent="0.25">
      <c r="A5727" t="s">
        <v>10345</v>
      </c>
      <c r="B5727" t="s">
        <v>10346</v>
      </c>
      <c r="C5727">
        <v>42628.609988425924</v>
      </c>
      <c r="D5727">
        <v>5</v>
      </c>
      <c r="E5727" t="s">
        <v>13863</v>
      </c>
      <c r="F5727" t="s">
        <v>10732</v>
      </c>
      <c r="G5727" t="s">
        <v>10733</v>
      </c>
      <c r="H5727" t="s">
        <v>65</v>
      </c>
      <c r="I5727">
        <v>0</v>
      </c>
      <c r="J5727">
        <v>0</v>
      </c>
      <c r="K5727" t="s">
        <v>10347</v>
      </c>
      <c r="M5727" s="15">
        <f t="shared" si="685"/>
        <v>0</v>
      </c>
      <c r="N5727" s="13">
        <f t="shared" si="686"/>
        <v>10</v>
      </c>
      <c r="O5727" s="13">
        <f t="shared" si="687"/>
        <v>9</v>
      </c>
      <c r="P5727" s="13">
        <f t="shared" si="688"/>
        <v>2016</v>
      </c>
      <c r="Q5727" s="13">
        <f t="shared" si="689"/>
        <v>0</v>
      </c>
    </row>
    <row r="5728" spans="1:17" x14ac:dyDescent="0.25">
      <c r="A5728" t="s">
        <v>10734</v>
      </c>
      <c r="B5728" t="s">
        <v>10735</v>
      </c>
      <c r="C5728">
        <v>42635.716516203705</v>
      </c>
      <c r="D5728">
        <v>100</v>
      </c>
      <c r="E5728" t="s">
        <v>113</v>
      </c>
      <c r="F5728" t="s">
        <v>10736</v>
      </c>
      <c r="G5728" t="s">
        <v>10737</v>
      </c>
      <c r="H5728" t="s">
        <v>1226</v>
      </c>
      <c r="I5728">
        <v>1.03</v>
      </c>
      <c r="J5728">
        <v>50</v>
      </c>
      <c r="K5728" t="s">
        <v>10738</v>
      </c>
      <c r="M5728" s="15">
        <f t="shared" si="685"/>
        <v>0.51500000000000001</v>
      </c>
      <c r="N5728" s="13">
        <f t="shared" si="686"/>
        <v>10</v>
      </c>
      <c r="O5728" s="13">
        <f t="shared" si="687"/>
        <v>9</v>
      </c>
      <c r="P5728" s="13">
        <f t="shared" si="688"/>
        <v>2016</v>
      </c>
      <c r="Q5728" s="13">
        <f t="shared" si="689"/>
        <v>51.5</v>
      </c>
    </row>
    <row r="5729" spans="1:17" x14ac:dyDescent="0.25">
      <c r="A5729" t="s">
        <v>1360</v>
      </c>
      <c r="B5729" t="s">
        <v>1361</v>
      </c>
      <c r="C5729">
        <v>42640.445081018515</v>
      </c>
      <c r="D5729">
        <v>48</v>
      </c>
      <c r="E5729" t="s">
        <v>113</v>
      </c>
      <c r="F5729" t="s">
        <v>10739</v>
      </c>
      <c r="G5729" t="s">
        <v>10740</v>
      </c>
      <c r="H5729" t="s">
        <v>326</v>
      </c>
      <c r="I5729">
        <v>2.0499999999999998</v>
      </c>
      <c r="J5729">
        <v>0</v>
      </c>
      <c r="K5729" t="s">
        <v>1364</v>
      </c>
      <c r="M5729" s="15">
        <f t="shared" si="685"/>
        <v>2.0499999999999998</v>
      </c>
      <c r="N5729" s="13">
        <f t="shared" si="686"/>
        <v>10</v>
      </c>
      <c r="O5729" s="13">
        <f t="shared" si="687"/>
        <v>9</v>
      </c>
      <c r="P5729" s="13">
        <f t="shared" si="688"/>
        <v>2016</v>
      </c>
      <c r="Q5729" s="13">
        <f t="shared" si="689"/>
        <v>98.399999999999991</v>
      </c>
    </row>
    <row r="5730" spans="1:17" x14ac:dyDescent="0.25">
      <c r="A5730" t="s">
        <v>2095</v>
      </c>
      <c r="B5730" t="s">
        <v>2096</v>
      </c>
      <c r="C5730">
        <v>42640.445081018515</v>
      </c>
      <c r="D5730">
        <v>36</v>
      </c>
      <c r="E5730" t="s">
        <v>113</v>
      </c>
      <c r="F5730" t="s">
        <v>10739</v>
      </c>
      <c r="G5730" t="s">
        <v>10740</v>
      </c>
      <c r="H5730" t="s">
        <v>326</v>
      </c>
      <c r="I5730">
        <v>2.5499999999999998</v>
      </c>
      <c r="J5730">
        <v>0</v>
      </c>
      <c r="K5730" t="s">
        <v>2097</v>
      </c>
      <c r="M5730" s="15">
        <f t="shared" si="685"/>
        <v>2.5499999999999998</v>
      </c>
      <c r="N5730" s="13">
        <f t="shared" si="686"/>
        <v>10</v>
      </c>
      <c r="O5730" s="13">
        <f t="shared" si="687"/>
        <v>9</v>
      </c>
      <c r="P5730" s="13">
        <f t="shared" si="688"/>
        <v>2016</v>
      </c>
      <c r="Q5730" s="13">
        <f t="shared" si="689"/>
        <v>91.8</v>
      </c>
    </row>
    <row r="5731" spans="1:17" x14ac:dyDescent="0.25">
      <c r="A5731" t="s">
        <v>1367</v>
      </c>
      <c r="B5731" t="s">
        <v>1368</v>
      </c>
      <c r="C5731">
        <v>42640.445081018515</v>
      </c>
      <c r="D5731">
        <v>204</v>
      </c>
      <c r="E5731" t="s">
        <v>113</v>
      </c>
      <c r="F5731" t="s">
        <v>10739</v>
      </c>
      <c r="G5731" t="s">
        <v>10740</v>
      </c>
      <c r="H5731" t="s">
        <v>326</v>
      </c>
      <c r="I5731">
        <v>2.38</v>
      </c>
      <c r="J5731">
        <v>0</v>
      </c>
      <c r="K5731" t="s">
        <v>1369</v>
      </c>
      <c r="M5731" s="15">
        <f t="shared" si="685"/>
        <v>2.38</v>
      </c>
      <c r="N5731" s="13">
        <f t="shared" si="686"/>
        <v>10</v>
      </c>
      <c r="O5731" s="13">
        <f t="shared" si="687"/>
        <v>9</v>
      </c>
      <c r="P5731" s="13">
        <f t="shared" si="688"/>
        <v>2016</v>
      </c>
      <c r="Q5731" s="13">
        <f t="shared" si="689"/>
        <v>485.52</v>
      </c>
    </row>
    <row r="5732" spans="1:17" x14ac:dyDescent="0.25">
      <c r="A5732" t="s">
        <v>524</v>
      </c>
      <c r="B5732" t="s">
        <v>525</v>
      </c>
      <c r="C5732">
        <v>42640.445081018515</v>
      </c>
      <c r="D5732">
        <v>84</v>
      </c>
      <c r="E5732" t="s">
        <v>113</v>
      </c>
      <c r="F5732" t="s">
        <v>10739</v>
      </c>
      <c r="G5732" t="s">
        <v>10740</v>
      </c>
      <c r="H5732" t="s">
        <v>326</v>
      </c>
      <c r="I5732">
        <v>4.9800000000000004</v>
      </c>
      <c r="J5732">
        <v>0</v>
      </c>
      <c r="K5732" t="s">
        <v>526</v>
      </c>
      <c r="M5732" s="15">
        <f t="shared" si="685"/>
        <v>4.9800000000000004</v>
      </c>
      <c r="N5732" s="13">
        <f t="shared" si="686"/>
        <v>10</v>
      </c>
      <c r="O5732" s="13">
        <f t="shared" si="687"/>
        <v>9</v>
      </c>
      <c r="P5732" s="13">
        <f t="shared" si="688"/>
        <v>2016</v>
      </c>
      <c r="Q5732" s="13">
        <f t="shared" si="689"/>
        <v>418.32000000000005</v>
      </c>
    </row>
    <row r="5733" spans="1:17" x14ac:dyDescent="0.25">
      <c r="A5733" t="s">
        <v>521</v>
      </c>
      <c r="B5733" t="s">
        <v>522</v>
      </c>
      <c r="C5733">
        <v>42640.445081018515</v>
      </c>
      <c r="D5733">
        <v>78</v>
      </c>
      <c r="E5733" t="s">
        <v>113</v>
      </c>
      <c r="F5733" t="s">
        <v>10739</v>
      </c>
      <c r="G5733" t="s">
        <v>10740</v>
      </c>
      <c r="H5733" t="s">
        <v>326</v>
      </c>
      <c r="I5733">
        <v>6.68</v>
      </c>
      <c r="J5733">
        <v>0</v>
      </c>
      <c r="K5733" t="s">
        <v>523</v>
      </c>
      <c r="M5733" s="15">
        <f t="shared" si="685"/>
        <v>6.68</v>
      </c>
      <c r="N5733" s="13">
        <f t="shared" si="686"/>
        <v>10</v>
      </c>
      <c r="O5733" s="13">
        <f t="shared" si="687"/>
        <v>9</v>
      </c>
      <c r="P5733" s="13">
        <f t="shared" si="688"/>
        <v>2016</v>
      </c>
      <c r="Q5733" s="13">
        <f t="shared" si="689"/>
        <v>521.04</v>
      </c>
    </row>
    <row r="5734" spans="1:17" x14ac:dyDescent="0.25">
      <c r="A5734" t="s">
        <v>1338</v>
      </c>
      <c r="B5734" t="s">
        <v>1339</v>
      </c>
      <c r="C5734">
        <v>42640.445081018515</v>
      </c>
      <c r="D5734">
        <v>486</v>
      </c>
      <c r="E5734" t="s">
        <v>113</v>
      </c>
      <c r="F5734" t="s">
        <v>10739</v>
      </c>
      <c r="G5734" t="s">
        <v>10740</v>
      </c>
      <c r="H5734" t="s">
        <v>326</v>
      </c>
      <c r="I5734">
        <v>8.9</v>
      </c>
      <c r="J5734">
        <v>0</v>
      </c>
      <c r="K5734" t="s">
        <v>1342</v>
      </c>
      <c r="M5734" s="15">
        <f t="shared" si="685"/>
        <v>8.9</v>
      </c>
      <c r="N5734" s="13">
        <f t="shared" si="686"/>
        <v>10</v>
      </c>
      <c r="O5734" s="13">
        <f t="shared" si="687"/>
        <v>9</v>
      </c>
      <c r="P5734" s="13">
        <f t="shared" si="688"/>
        <v>2016</v>
      </c>
      <c r="Q5734" s="13">
        <f t="shared" si="689"/>
        <v>4325.4000000000005</v>
      </c>
    </row>
    <row r="5735" spans="1:17" x14ac:dyDescent="0.25">
      <c r="A5735" t="s">
        <v>2624</v>
      </c>
      <c r="B5735" t="s">
        <v>2625</v>
      </c>
      <c r="C5735">
        <v>42640.445081018515</v>
      </c>
      <c r="D5735">
        <v>160</v>
      </c>
      <c r="E5735" t="s">
        <v>113</v>
      </c>
      <c r="F5735" t="s">
        <v>10739</v>
      </c>
      <c r="G5735" t="s">
        <v>10740</v>
      </c>
      <c r="H5735" t="s">
        <v>326</v>
      </c>
      <c r="I5735">
        <v>17.5</v>
      </c>
      <c r="J5735">
        <v>0</v>
      </c>
      <c r="K5735" t="s">
        <v>2627</v>
      </c>
      <c r="M5735" s="15">
        <f t="shared" si="685"/>
        <v>17.5</v>
      </c>
      <c r="N5735" s="13">
        <f t="shared" si="686"/>
        <v>10</v>
      </c>
      <c r="O5735" s="13">
        <f t="shared" si="687"/>
        <v>9</v>
      </c>
      <c r="P5735" s="13">
        <f t="shared" si="688"/>
        <v>2016</v>
      </c>
      <c r="Q5735" s="13">
        <f t="shared" si="689"/>
        <v>2800</v>
      </c>
    </row>
    <row r="5736" spans="1:17" x14ac:dyDescent="0.25">
      <c r="A5736" t="s">
        <v>2098</v>
      </c>
      <c r="B5736" t="s">
        <v>2099</v>
      </c>
      <c r="C5736">
        <v>42640.445081018515</v>
      </c>
      <c r="D5736">
        <v>152</v>
      </c>
      <c r="E5736" t="s">
        <v>113</v>
      </c>
      <c r="F5736" t="s">
        <v>10739</v>
      </c>
      <c r="G5736" t="s">
        <v>10740</v>
      </c>
      <c r="H5736" t="s">
        <v>326</v>
      </c>
      <c r="I5736">
        <v>4.25</v>
      </c>
      <c r="J5736">
        <v>0</v>
      </c>
      <c r="K5736" t="s">
        <v>2100</v>
      </c>
      <c r="M5736" s="15">
        <f t="shared" si="685"/>
        <v>4.25</v>
      </c>
      <c r="N5736" s="13">
        <f t="shared" si="686"/>
        <v>10</v>
      </c>
      <c r="O5736" s="13">
        <f t="shared" si="687"/>
        <v>9</v>
      </c>
      <c r="P5736" s="13">
        <f t="shared" si="688"/>
        <v>2016</v>
      </c>
      <c r="Q5736" s="13">
        <f t="shared" si="689"/>
        <v>646</v>
      </c>
    </row>
    <row r="5737" spans="1:17" x14ac:dyDescent="0.25">
      <c r="A5737" t="s">
        <v>5368</v>
      </c>
      <c r="B5737" t="s">
        <v>5369</v>
      </c>
      <c r="C5737">
        <v>42632.554155092592</v>
      </c>
      <c r="D5737">
        <v>30</v>
      </c>
      <c r="E5737" t="s">
        <v>13863</v>
      </c>
      <c r="F5737" t="s">
        <v>10741</v>
      </c>
      <c r="G5737" t="s">
        <v>10742</v>
      </c>
      <c r="H5737" t="s">
        <v>181</v>
      </c>
      <c r="I5737">
        <v>31.92</v>
      </c>
      <c r="J5737">
        <v>0</v>
      </c>
      <c r="K5737" t="s">
        <v>5372</v>
      </c>
      <c r="M5737" s="15">
        <f t="shared" si="685"/>
        <v>31.92</v>
      </c>
      <c r="N5737" s="13">
        <f t="shared" si="686"/>
        <v>10</v>
      </c>
      <c r="O5737" s="13">
        <f t="shared" si="687"/>
        <v>9</v>
      </c>
      <c r="P5737" s="13">
        <f t="shared" si="688"/>
        <v>2016</v>
      </c>
      <c r="Q5737" s="13">
        <f t="shared" si="689"/>
        <v>957.6</v>
      </c>
    </row>
    <row r="5738" spans="1:17" x14ac:dyDescent="0.25">
      <c r="A5738" t="s">
        <v>10743</v>
      </c>
      <c r="B5738" t="s">
        <v>10744</v>
      </c>
      <c r="C5738">
        <v>42626.587037037039</v>
      </c>
      <c r="D5738">
        <v>1</v>
      </c>
      <c r="E5738" t="s">
        <v>13863</v>
      </c>
      <c r="F5738" t="s">
        <v>10745</v>
      </c>
      <c r="G5738" t="s">
        <v>10746</v>
      </c>
      <c r="H5738" t="s">
        <v>33</v>
      </c>
      <c r="I5738">
        <v>362</v>
      </c>
      <c r="J5738">
        <v>0</v>
      </c>
      <c r="K5738" t="s">
        <v>10747</v>
      </c>
      <c r="M5738" s="15">
        <f t="shared" si="685"/>
        <v>362</v>
      </c>
      <c r="N5738" s="13">
        <f t="shared" si="686"/>
        <v>10</v>
      </c>
      <c r="O5738" s="13">
        <f t="shared" si="687"/>
        <v>9</v>
      </c>
      <c r="P5738" s="13">
        <f t="shared" si="688"/>
        <v>2016</v>
      </c>
      <c r="Q5738" s="13">
        <f t="shared" si="689"/>
        <v>362</v>
      </c>
    </row>
    <row r="5739" spans="1:17" x14ac:dyDescent="0.25">
      <c r="A5739" t="s">
        <v>10748</v>
      </c>
      <c r="B5739" t="s">
        <v>10748</v>
      </c>
      <c r="C5739">
        <v>42627.315046296295</v>
      </c>
      <c r="D5739">
        <v>1</v>
      </c>
      <c r="E5739" t="s">
        <v>13863</v>
      </c>
      <c r="F5739" t="s">
        <v>10749</v>
      </c>
      <c r="G5739" t="s">
        <v>10750</v>
      </c>
      <c r="H5739" t="s">
        <v>33</v>
      </c>
      <c r="I5739">
        <v>876</v>
      </c>
      <c r="J5739">
        <v>0</v>
      </c>
      <c r="K5739" t="s">
        <v>10751</v>
      </c>
      <c r="M5739" s="15">
        <f t="shared" si="685"/>
        <v>876</v>
      </c>
      <c r="N5739" s="13">
        <f t="shared" si="686"/>
        <v>43</v>
      </c>
      <c r="O5739" s="13">
        <f t="shared" si="687"/>
        <v>9</v>
      </c>
      <c r="P5739" s="13">
        <f t="shared" si="688"/>
        <v>2016</v>
      </c>
      <c r="Q5739" s="13">
        <f t="shared" si="689"/>
        <v>876</v>
      </c>
    </row>
    <row r="5740" spans="1:17" x14ac:dyDescent="0.25">
      <c r="A5740" t="s">
        <v>834</v>
      </c>
      <c r="B5740" t="s">
        <v>835</v>
      </c>
      <c r="C5740">
        <v>42627.350659722222</v>
      </c>
      <c r="D5740">
        <v>6</v>
      </c>
      <c r="E5740" t="s">
        <v>13863</v>
      </c>
      <c r="F5740" t="s">
        <v>10752</v>
      </c>
      <c r="G5740" t="s">
        <v>10753</v>
      </c>
      <c r="H5740" t="s">
        <v>319</v>
      </c>
      <c r="I5740">
        <v>19.745000000000001</v>
      </c>
      <c r="J5740">
        <v>10</v>
      </c>
      <c r="K5740" t="s">
        <v>836</v>
      </c>
      <c r="M5740" s="15">
        <f t="shared" si="685"/>
        <v>17.770500000000002</v>
      </c>
      <c r="N5740" s="13">
        <f t="shared" si="686"/>
        <v>10</v>
      </c>
      <c r="O5740" s="13">
        <f t="shared" si="687"/>
        <v>9</v>
      </c>
      <c r="P5740" s="13">
        <f t="shared" si="688"/>
        <v>2016</v>
      </c>
      <c r="Q5740" s="13">
        <f t="shared" si="689"/>
        <v>106.62300000000002</v>
      </c>
    </row>
    <row r="5741" spans="1:17" x14ac:dyDescent="0.25">
      <c r="A5741" t="s">
        <v>1468</v>
      </c>
      <c r="B5741" t="s">
        <v>1469</v>
      </c>
      <c r="C5741">
        <v>42627.350659722222</v>
      </c>
      <c r="D5741">
        <v>4</v>
      </c>
      <c r="E5741" t="s">
        <v>13863</v>
      </c>
      <c r="F5741" t="s">
        <v>10752</v>
      </c>
      <c r="G5741" t="s">
        <v>10753</v>
      </c>
      <c r="H5741" t="s">
        <v>319</v>
      </c>
      <c r="I5741">
        <v>15.5</v>
      </c>
      <c r="J5741">
        <v>10</v>
      </c>
      <c r="K5741" t="s">
        <v>1472</v>
      </c>
      <c r="M5741" s="15">
        <f t="shared" si="685"/>
        <v>13.950000000000001</v>
      </c>
      <c r="N5741" s="13">
        <f t="shared" si="686"/>
        <v>10</v>
      </c>
      <c r="O5741" s="13">
        <f t="shared" si="687"/>
        <v>9</v>
      </c>
      <c r="P5741" s="13">
        <f t="shared" si="688"/>
        <v>2016</v>
      </c>
      <c r="Q5741" s="13">
        <f t="shared" si="689"/>
        <v>55.800000000000004</v>
      </c>
    </row>
    <row r="5742" spans="1:17" x14ac:dyDescent="0.25">
      <c r="A5742" t="s">
        <v>2846</v>
      </c>
      <c r="B5742" t="s">
        <v>2847</v>
      </c>
      <c r="C5742">
        <v>42627.350659722222</v>
      </c>
      <c r="D5742">
        <v>6</v>
      </c>
      <c r="E5742" t="s">
        <v>13863</v>
      </c>
      <c r="F5742" t="s">
        <v>10752</v>
      </c>
      <c r="G5742" t="s">
        <v>10753</v>
      </c>
      <c r="H5742" t="s">
        <v>319</v>
      </c>
      <c r="I5742">
        <v>5.41</v>
      </c>
      <c r="J5742">
        <v>10</v>
      </c>
      <c r="K5742" t="s">
        <v>319</v>
      </c>
      <c r="M5742" s="15">
        <f t="shared" si="685"/>
        <v>4.8690000000000007</v>
      </c>
      <c r="N5742" s="13">
        <f t="shared" si="686"/>
        <v>10</v>
      </c>
      <c r="O5742" s="13">
        <f t="shared" si="687"/>
        <v>9</v>
      </c>
      <c r="P5742" s="13">
        <f t="shared" si="688"/>
        <v>2016</v>
      </c>
      <c r="Q5742" s="13">
        <f t="shared" si="689"/>
        <v>29.214000000000006</v>
      </c>
    </row>
    <row r="5743" spans="1:17" x14ac:dyDescent="0.25">
      <c r="A5743" t="s">
        <v>9347</v>
      </c>
      <c r="B5743" t="s">
        <v>9348</v>
      </c>
      <c r="C5743">
        <v>42615.609895833331</v>
      </c>
      <c r="D5743">
        <v>6</v>
      </c>
      <c r="E5743" t="s">
        <v>13863</v>
      </c>
      <c r="F5743" t="s">
        <v>10754</v>
      </c>
      <c r="G5743" t="s">
        <v>10755</v>
      </c>
      <c r="H5743" t="s">
        <v>326</v>
      </c>
      <c r="I5743">
        <v>12.8</v>
      </c>
      <c r="J5743">
        <v>0</v>
      </c>
      <c r="K5743" t="s">
        <v>9350</v>
      </c>
      <c r="M5743" s="15">
        <f t="shared" si="685"/>
        <v>12.8</v>
      </c>
      <c r="N5743" s="13">
        <f t="shared" si="686"/>
        <v>10</v>
      </c>
      <c r="O5743" s="13">
        <f t="shared" si="687"/>
        <v>9</v>
      </c>
      <c r="P5743" s="13">
        <f t="shared" si="688"/>
        <v>2016</v>
      </c>
      <c r="Q5743" s="13">
        <f t="shared" si="689"/>
        <v>76.800000000000011</v>
      </c>
    </row>
    <row r="5744" spans="1:17" x14ac:dyDescent="0.25">
      <c r="A5744" t="s">
        <v>2101</v>
      </c>
      <c r="B5744" t="s">
        <v>2102</v>
      </c>
      <c r="C5744">
        <v>42619.435011574074</v>
      </c>
      <c r="D5744">
        <v>200</v>
      </c>
      <c r="E5744" t="s">
        <v>13863</v>
      </c>
      <c r="F5744" t="s">
        <v>10754</v>
      </c>
      <c r="G5744" t="s">
        <v>10756</v>
      </c>
      <c r="H5744" t="s">
        <v>326</v>
      </c>
      <c r="I5744">
        <v>4.8</v>
      </c>
      <c r="J5744">
        <v>0</v>
      </c>
      <c r="K5744" t="s">
        <v>2103</v>
      </c>
      <c r="M5744" s="15">
        <f t="shared" si="685"/>
        <v>4.8</v>
      </c>
      <c r="N5744" s="13">
        <f t="shared" si="686"/>
        <v>10</v>
      </c>
      <c r="O5744" s="13">
        <f t="shared" si="687"/>
        <v>9</v>
      </c>
      <c r="P5744" s="13">
        <f t="shared" si="688"/>
        <v>2016</v>
      </c>
      <c r="Q5744" s="13">
        <f t="shared" si="689"/>
        <v>960</v>
      </c>
    </row>
    <row r="5745" spans="1:17" x14ac:dyDescent="0.25">
      <c r="A5745" t="s">
        <v>1343</v>
      </c>
      <c r="B5745" t="s">
        <v>1344</v>
      </c>
      <c r="C5745">
        <v>42615.609895833331</v>
      </c>
      <c r="D5745">
        <v>36</v>
      </c>
      <c r="E5745" t="s">
        <v>13863</v>
      </c>
      <c r="F5745" t="s">
        <v>10754</v>
      </c>
      <c r="G5745" t="s">
        <v>10755</v>
      </c>
      <c r="H5745" t="s">
        <v>326</v>
      </c>
      <c r="I5745">
        <v>2.5</v>
      </c>
      <c r="J5745">
        <v>0</v>
      </c>
      <c r="K5745" t="s">
        <v>1346</v>
      </c>
      <c r="M5745" s="15">
        <f t="shared" si="685"/>
        <v>2.5</v>
      </c>
      <c r="N5745" s="13">
        <f t="shared" si="686"/>
        <v>10</v>
      </c>
      <c r="O5745" s="13">
        <f t="shared" si="687"/>
        <v>9</v>
      </c>
      <c r="P5745" s="13">
        <f t="shared" si="688"/>
        <v>2016</v>
      </c>
      <c r="Q5745" s="13">
        <f t="shared" si="689"/>
        <v>90</v>
      </c>
    </row>
    <row r="5746" spans="1:17" x14ac:dyDescent="0.25">
      <c r="A5746" t="s">
        <v>1051</v>
      </c>
      <c r="B5746" t="s">
        <v>1052</v>
      </c>
      <c r="C5746">
        <v>42627.352083333331</v>
      </c>
      <c r="D5746">
        <v>300</v>
      </c>
      <c r="E5746" t="s">
        <v>113</v>
      </c>
      <c r="F5746" t="s">
        <v>10754</v>
      </c>
      <c r="G5746" t="s">
        <v>10757</v>
      </c>
      <c r="H5746" t="s">
        <v>326</v>
      </c>
      <c r="I5746">
        <v>3.25</v>
      </c>
      <c r="J5746">
        <v>0</v>
      </c>
      <c r="K5746" t="s">
        <v>326</v>
      </c>
      <c r="M5746" s="15">
        <f t="shared" si="685"/>
        <v>3.25</v>
      </c>
      <c r="N5746" s="13">
        <f t="shared" si="686"/>
        <v>10</v>
      </c>
      <c r="O5746" s="13">
        <f t="shared" si="687"/>
        <v>9</v>
      </c>
      <c r="P5746" s="13">
        <f t="shared" si="688"/>
        <v>2016</v>
      </c>
      <c r="Q5746" s="13">
        <f t="shared" si="689"/>
        <v>975</v>
      </c>
    </row>
    <row r="5747" spans="1:17" x14ac:dyDescent="0.25">
      <c r="A5747" t="s">
        <v>9347</v>
      </c>
      <c r="B5747" t="s">
        <v>9348</v>
      </c>
      <c r="C5747">
        <v>42626.268414351849</v>
      </c>
      <c r="D5747">
        <v>19</v>
      </c>
      <c r="E5747" t="s">
        <v>13863</v>
      </c>
      <c r="F5747" t="s">
        <v>10754</v>
      </c>
      <c r="G5747" t="s">
        <v>10758</v>
      </c>
      <c r="H5747" t="s">
        <v>326</v>
      </c>
      <c r="I5747">
        <v>12.8</v>
      </c>
      <c r="J5747">
        <v>0</v>
      </c>
      <c r="K5747" t="s">
        <v>9350</v>
      </c>
      <c r="M5747" s="15">
        <f t="shared" si="685"/>
        <v>12.8</v>
      </c>
      <c r="N5747" s="13">
        <f t="shared" si="686"/>
        <v>10</v>
      </c>
      <c r="O5747" s="13">
        <f t="shared" si="687"/>
        <v>9</v>
      </c>
      <c r="P5747" s="13">
        <f t="shared" si="688"/>
        <v>2016</v>
      </c>
      <c r="Q5747" s="13">
        <f t="shared" si="689"/>
        <v>243.20000000000002</v>
      </c>
    </row>
    <row r="5748" spans="1:17" x14ac:dyDescent="0.25">
      <c r="A5748" t="s">
        <v>1343</v>
      </c>
      <c r="B5748" t="s">
        <v>1344</v>
      </c>
      <c r="C5748">
        <v>42627.352083333331</v>
      </c>
      <c r="D5748">
        <v>64</v>
      </c>
      <c r="E5748" t="s">
        <v>13863</v>
      </c>
      <c r="F5748" t="s">
        <v>10754</v>
      </c>
      <c r="G5748" t="s">
        <v>10757</v>
      </c>
      <c r="H5748" t="s">
        <v>326</v>
      </c>
      <c r="I5748">
        <v>2.5</v>
      </c>
      <c r="J5748">
        <v>0</v>
      </c>
      <c r="K5748" t="s">
        <v>1346</v>
      </c>
      <c r="M5748" s="15">
        <f t="shared" ref="M5748:M5785" si="690">+I5748*(1-J5748/100)</f>
        <v>2.5</v>
      </c>
      <c r="N5748" s="13">
        <f t="shared" ref="N5748:N5785" si="691">+LEN(A5748)</f>
        <v>10</v>
      </c>
      <c r="O5748" s="13">
        <f t="shared" ref="O5748:O5785" si="692">+MONTH(C5748)</f>
        <v>9</v>
      </c>
      <c r="P5748" s="13">
        <f t="shared" ref="P5748:P5785" si="693">+YEAR(C5748)</f>
        <v>2016</v>
      </c>
      <c r="Q5748" s="13">
        <f t="shared" ref="Q5748:Q5785" si="694">+M5748*D5748</f>
        <v>160</v>
      </c>
    </row>
    <row r="5749" spans="1:17" x14ac:dyDescent="0.25">
      <c r="A5749" t="s">
        <v>2652</v>
      </c>
      <c r="B5749" t="s">
        <v>2653</v>
      </c>
      <c r="C5749">
        <v>42620.544189814813</v>
      </c>
      <c r="D5749">
        <v>150</v>
      </c>
      <c r="E5749" t="s">
        <v>13863</v>
      </c>
      <c r="F5749" t="s">
        <v>10759</v>
      </c>
      <c r="G5749" t="s">
        <v>10760</v>
      </c>
      <c r="H5749" t="s">
        <v>65</v>
      </c>
      <c r="I5749">
        <v>0.95</v>
      </c>
      <c r="J5749">
        <v>0</v>
      </c>
      <c r="K5749" t="s">
        <v>2654</v>
      </c>
      <c r="M5749" s="15">
        <f t="shared" si="690"/>
        <v>0.95</v>
      </c>
      <c r="N5749" s="13">
        <f t="shared" si="691"/>
        <v>10</v>
      </c>
      <c r="O5749" s="13">
        <f t="shared" si="692"/>
        <v>9</v>
      </c>
      <c r="P5749" s="13">
        <f t="shared" si="693"/>
        <v>2016</v>
      </c>
      <c r="Q5749" s="13">
        <f t="shared" si="694"/>
        <v>142.5</v>
      </c>
    </row>
    <row r="5750" spans="1:17" x14ac:dyDescent="0.25">
      <c r="A5750" t="s">
        <v>2646</v>
      </c>
      <c r="B5750" t="s">
        <v>2647</v>
      </c>
      <c r="C5750">
        <v>42620.544189814813</v>
      </c>
      <c r="D5750">
        <v>150</v>
      </c>
      <c r="E5750" t="s">
        <v>13863</v>
      </c>
      <c r="F5750" t="s">
        <v>10759</v>
      </c>
      <c r="G5750" t="s">
        <v>10760</v>
      </c>
      <c r="H5750" t="s">
        <v>65</v>
      </c>
      <c r="I5750">
        <v>0.1799</v>
      </c>
      <c r="J5750">
        <v>0</v>
      </c>
      <c r="K5750" t="s">
        <v>2648</v>
      </c>
      <c r="M5750" s="15">
        <f t="shared" si="690"/>
        <v>0.1799</v>
      </c>
      <c r="N5750" s="13">
        <f t="shared" si="691"/>
        <v>10</v>
      </c>
      <c r="O5750" s="13">
        <f t="shared" si="692"/>
        <v>9</v>
      </c>
      <c r="P5750" s="13">
        <f t="shared" si="693"/>
        <v>2016</v>
      </c>
      <c r="Q5750" s="13">
        <f t="shared" si="694"/>
        <v>26.984999999999999</v>
      </c>
    </row>
    <row r="5751" spans="1:17" x14ac:dyDescent="0.25">
      <c r="A5751" t="s">
        <v>253</v>
      </c>
      <c r="B5751" t="s">
        <v>254</v>
      </c>
      <c r="C5751">
        <v>42625.374108796299</v>
      </c>
      <c r="D5751">
        <v>40</v>
      </c>
      <c r="E5751" t="s">
        <v>13863</v>
      </c>
      <c r="F5751" t="s">
        <v>10761</v>
      </c>
      <c r="G5751" t="s">
        <v>10762</v>
      </c>
      <c r="H5751" t="s">
        <v>33</v>
      </c>
      <c r="I5751">
        <v>116</v>
      </c>
      <c r="J5751">
        <v>0</v>
      </c>
      <c r="K5751" t="s">
        <v>257</v>
      </c>
      <c r="M5751" s="15">
        <f t="shared" si="690"/>
        <v>116</v>
      </c>
      <c r="N5751" s="13">
        <f t="shared" si="691"/>
        <v>10</v>
      </c>
      <c r="O5751" s="13">
        <f t="shared" si="692"/>
        <v>9</v>
      </c>
      <c r="P5751" s="13">
        <f t="shared" si="693"/>
        <v>2016</v>
      </c>
      <c r="Q5751" s="13">
        <f t="shared" si="694"/>
        <v>4640</v>
      </c>
    </row>
    <row r="5752" spans="1:17" x14ac:dyDescent="0.25">
      <c r="A5752" t="s">
        <v>6460</v>
      </c>
      <c r="B5752" t="s">
        <v>6461</v>
      </c>
      <c r="C5752">
        <v>42625.270127314812</v>
      </c>
      <c r="D5752">
        <v>60</v>
      </c>
      <c r="E5752" t="s">
        <v>113</v>
      </c>
      <c r="F5752" t="s">
        <v>10763</v>
      </c>
      <c r="G5752" t="s">
        <v>10764</v>
      </c>
      <c r="H5752" t="s">
        <v>167</v>
      </c>
      <c r="I5752">
        <v>3.5926999999999998</v>
      </c>
      <c r="J5752">
        <v>0</v>
      </c>
      <c r="K5752" t="s">
        <v>6462</v>
      </c>
      <c r="M5752" s="15">
        <f t="shared" si="690"/>
        <v>3.5926999999999998</v>
      </c>
      <c r="N5752" s="13">
        <f t="shared" si="691"/>
        <v>10</v>
      </c>
      <c r="O5752" s="13">
        <f t="shared" si="692"/>
        <v>9</v>
      </c>
      <c r="P5752" s="13">
        <f t="shared" si="693"/>
        <v>2016</v>
      </c>
      <c r="Q5752" s="13">
        <f t="shared" si="694"/>
        <v>215.56199999999998</v>
      </c>
    </row>
    <row r="5753" spans="1:17" x14ac:dyDescent="0.25">
      <c r="A5753" t="s">
        <v>4821</v>
      </c>
      <c r="B5753" t="s">
        <v>4822</v>
      </c>
      <c r="C5753">
        <v>42625.270127314812</v>
      </c>
      <c r="D5753">
        <v>48</v>
      </c>
      <c r="E5753" t="s">
        <v>113</v>
      </c>
      <c r="F5753" t="s">
        <v>10763</v>
      </c>
      <c r="G5753" t="s">
        <v>10764</v>
      </c>
      <c r="H5753" t="s">
        <v>167</v>
      </c>
      <c r="I5753">
        <v>1.3</v>
      </c>
      <c r="J5753">
        <v>0</v>
      </c>
      <c r="K5753" t="s">
        <v>3803</v>
      </c>
      <c r="M5753" s="15">
        <f t="shared" si="690"/>
        <v>1.3</v>
      </c>
      <c r="N5753" s="13">
        <f t="shared" si="691"/>
        <v>10</v>
      </c>
      <c r="O5753" s="13">
        <f t="shared" si="692"/>
        <v>9</v>
      </c>
      <c r="P5753" s="13">
        <f t="shared" si="693"/>
        <v>2016</v>
      </c>
      <c r="Q5753" s="13">
        <f t="shared" si="694"/>
        <v>62.400000000000006</v>
      </c>
    </row>
    <row r="5754" spans="1:17" x14ac:dyDescent="0.25">
      <c r="A5754" t="s">
        <v>9568</v>
      </c>
      <c r="B5754" t="s">
        <v>9569</v>
      </c>
      <c r="C5754">
        <v>42625.274965277778</v>
      </c>
      <c r="D5754">
        <v>2</v>
      </c>
      <c r="E5754" t="s">
        <v>13863</v>
      </c>
      <c r="F5754" t="s">
        <v>10765</v>
      </c>
      <c r="G5754" t="s">
        <v>10766</v>
      </c>
      <c r="H5754" t="s">
        <v>226</v>
      </c>
      <c r="I5754">
        <v>0</v>
      </c>
      <c r="J5754">
        <v>0</v>
      </c>
      <c r="K5754" t="s">
        <v>226</v>
      </c>
      <c r="M5754" s="15">
        <f t="shared" si="690"/>
        <v>0</v>
      </c>
      <c r="N5754" s="13">
        <f t="shared" si="691"/>
        <v>10</v>
      </c>
      <c r="O5754" s="13">
        <f t="shared" si="692"/>
        <v>9</v>
      </c>
      <c r="P5754" s="13">
        <f t="shared" si="693"/>
        <v>2016</v>
      </c>
      <c r="Q5754" s="13">
        <f t="shared" si="694"/>
        <v>0</v>
      </c>
    </row>
    <row r="5755" spans="1:17" x14ac:dyDescent="0.25">
      <c r="A5755" t="s">
        <v>413</v>
      </c>
      <c r="B5755" t="s">
        <v>414</v>
      </c>
      <c r="C5755">
        <v>42625.275763888887</v>
      </c>
      <c r="D5755">
        <v>2</v>
      </c>
      <c r="E5755" t="s">
        <v>13863</v>
      </c>
      <c r="F5755" t="s">
        <v>10767</v>
      </c>
      <c r="G5755" t="s">
        <v>10768</v>
      </c>
      <c r="H5755" t="s">
        <v>412</v>
      </c>
      <c r="I5755">
        <v>157.24</v>
      </c>
      <c r="J5755">
        <v>0</v>
      </c>
      <c r="K5755" t="s">
        <v>416</v>
      </c>
      <c r="M5755" s="15">
        <f t="shared" si="690"/>
        <v>157.24</v>
      </c>
      <c r="N5755" s="13">
        <f t="shared" si="691"/>
        <v>10</v>
      </c>
      <c r="O5755" s="13">
        <f t="shared" si="692"/>
        <v>9</v>
      </c>
      <c r="P5755" s="13">
        <f t="shared" si="693"/>
        <v>2016</v>
      </c>
      <c r="Q5755" s="13">
        <f t="shared" si="694"/>
        <v>314.48</v>
      </c>
    </row>
    <row r="5756" spans="1:17" x14ac:dyDescent="0.25">
      <c r="A5756" t="s">
        <v>2527</v>
      </c>
      <c r="B5756" t="s">
        <v>2528</v>
      </c>
      <c r="C5756">
        <v>42629.329131944447</v>
      </c>
      <c r="D5756">
        <v>500</v>
      </c>
      <c r="E5756" t="s">
        <v>13863</v>
      </c>
      <c r="F5756" t="s">
        <v>10769</v>
      </c>
      <c r="G5756" t="s">
        <v>10770</v>
      </c>
      <c r="H5756" t="s">
        <v>65</v>
      </c>
      <c r="I5756">
        <v>0.14000000000000001</v>
      </c>
      <c r="J5756">
        <v>0</v>
      </c>
      <c r="K5756" t="s">
        <v>753</v>
      </c>
      <c r="M5756" s="15">
        <f t="shared" si="690"/>
        <v>0.14000000000000001</v>
      </c>
      <c r="N5756" s="13">
        <f t="shared" si="691"/>
        <v>10</v>
      </c>
      <c r="O5756" s="13">
        <f t="shared" si="692"/>
        <v>9</v>
      </c>
      <c r="P5756" s="13">
        <f t="shared" si="693"/>
        <v>2016</v>
      </c>
      <c r="Q5756" s="13">
        <f t="shared" si="694"/>
        <v>70</v>
      </c>
    </row>
    <row r="5757" spans="1:17" x14ac:dyDescent="0.25">
      <c r="A5757" t="s">
        <v>1838</v>
      </c>
      <c r="B5757" t="s">
        <v>1839</v>
      </c>
      <c r="C5757">
        <v>42629.329131944447</v>
      </c>
      <c r="D5757">
        <v>500</v>
      </c>
      <c r="E5757" t="s">
        <v>13863</v>
      </c>
      <c r="F5757" t="s">
        <v>10769</v>
      </c>
      <c r="G5757" t="s">
        <v>10770</v>
      </c>
      <c r="H5757" t="s">
        <v>65</v>
      </c>
      <c r="I5757">
        <v>0.13950000000000001</v>
      </c>
      <c r="J5757">
        <v>0</v>
      </c>
      <c r="K5757" t="s">
        <v>1840</v>
      </c>
      <c r="M5757" s="15">
        <f t="shared" si="690"/>
        <v>0.13950000000000001</v>
      </c>
      <c r="N5757" s="13">
        <f t="shared" si="691"/>
        <v>10</v>
      </c>
      <c r="O5757" s="13">
        <f t="shared" si="692"/>
        <v>9</v>
      </c>
      <c r="P5757" s="13">
        <f t="shared" si="693"/>
        <v>2016</v>
      </c>
      <c r="Q5757" s="13">
        <f t="shared" si="694"/>
        <v>69.75</v>
      </c>
    </row>
    <row r="5758" spans="1:17" x14ac:dyDescent="0.25">
      <c r="A5758" t="s">
        <v>1846</v>
      </c>
      <c r="B5758" t="s">
        <v>1847</v>
      </c>
      <c r="C5758">
        <v>42629.329131944447</v>
      </c>
      <c r="D5758">
        <v>500</v>
      </c>
      <c r="E5758" t="s">
        <v>13863</v>
      </c>
      <c r="F5758" t="s">
        <v>10769</v>
      </c>
      <c r="G5758" t="s">
        <v>10770</v>
      </c>
      <c r="H5758" t="s">
        <v>65</v>
      </c>
      <c r="I5758">
        <v>3.0200000000000001E-2</v>
      </c>
      <c r="J5758">
        <v>0</v>
      </c>
      <c r="K5758" t="s">
        <v>1848</v>
      </c>
      <c r="M5758" s="15">
        <f t="shared" si="690"/>
        <v>3.0200000000000001E-2</v>
      </c>
      <c r="N5758" s="13">
        <f t="shared" si="691"/>
        <v>10</v>
      </c>
      <c r="O5758" s="13">
        <f t="shared" si="692"/>
        <v>9</v>
      </c>
      <c r="P5758" s="13">
        <f t="shared" si="693"/>
        <v>2016</v>
      </c>
      <c r="Q5758" s="13">
        <f t="shared" si="694"/>
        <v>15.100000000000001</v>
      </c>
    </row>
    <row r="5759" spans="1:17" x14ac:dyDescent="0.25">
      <c r="A5759" t="s">
        <v>4550</v>
      </c>
      <c r="B5759" t="s">
        <v>4551</v>
      </c>
      <c r="C5759">
        <v>42629.329131944447</v>
      </c>
      <c r="D5759">
        <v>200</v>
      </c>
      <c r="E5759" t="s">
        <v>13863</v>
      </c>
      <c r="F5759" t="s">
        <v>10769</v>
      </c>
      <c r="G5759" t="s">
        <v>10770</v>
      </c>
      <c r="H5759" t="s">
        <v>65</v>
      </c>
      <c r="I5759">
        <v>0.28000000000000003</v>
      </c>
      <c r="J5759">
        <v>0</v>
      </c>
      <c r="K5759" t="s">
        <v>2473</v>
      </c>
      <c r="M5759" s="15">
        <f t="shared" si="690"/>
        <v>0.28000000000000003</v>
      </c>
      <c r="N5759" s="13">
        <f t="shared" si="691"/>
        <v>10</v>
      </c>
      <c r="O5759" s="13">
        <f t="shared" si="692"/>
        <v>9</v>
      </c>
      <c r="P5759" s="13">
        <f t="shared" si="693"/>
        <v>2016</v>
      </c>
      <c r="Q5759" s="13">
        <f t="shared" si="694"/>
        <v>56.000000000000007</v>
      </c>
    </row>
    <row r="5760" spans="1:17" x14ac:dyDescent="0.25">
      <c r="A5760" t="s">
        <v>10771</v>
      </c>
      <c r="B5760" t="s">
        <v>10772</v>
      </c>
      <c r="C5760">
        <v>42629.329131944447</v>
      </c>
      <c r="D5760">
        <v>100</v>
      </c>
      <c r="E5760" t="s">
        <v>13863</v>
      </c>
      <c r="F5760" t="s">
        <v>10769</v>
      </c>
      <c r="G5760" t="s">
        <v>10770</v>
      </c>
      <c r="H5760" t="s">
        <v>65</v>
      </c>
      <c r="I5760">
        <v>0</v>
      </c>
      <c r="J5760">
        <v>0</v>
      </c>
      <c r="K5760" t="s">
        <v>66</v>
      </c>
      <c r="M5760" s="15">
        <f t="shared" si="690"/>
        <v>0</v>
      </c>
      <c r="N5760" s="13">
        <f t="shared" si="691"/>
        <v>10</v>
      </c>
      <c r="O5760" s="13">
        <f t="shared" si="692"/>
        <v>9</v>
      </c>
      <c r="P5760" s="13">
        <f t="shared" si="693"/>
        <v>2016</v>
      </c>
      <c r="Q5760" s="13">
        <f t="shared" si="694"/>
        <v>0</v>
      </c>
    </row>
    <row r="5761" spans="1:17" x14ac:dyDescent="0.25">
      <c r="A5761" t="s">
        <v>9992</v>
      </c>
      <c r="B5761" t="s">
        <v>9993</v>
      </c>
      <c r="C5761">
        <v>42619.430266203701</v>
      </c>
      <c r="D5761">
        <v>1000</v>
      </c>
      <c r="E5761" t="s">
        <v>13863</v>
      </c>
      <c r="F5761" t="s">
        <v>10773</v>
      </c>
      <c r="G5761" t="s">
        <v>10774</v>
      </c>
      <c r="H5761" t="s">
        <v>44</v>
      </c>
      <c r="I5761">
        <v>6.3899999999999998E-2</v>
      </c>
      <c r="J5761">
        <v>0</v>
      </c>
      <c r="K5761" t="s">
        <v>9994</v>
      </c>
      <c r="M5761" s="15">
        <f t="shared" si="690"/>
        <v>6.3899999999999998E-2</v>
      </c>
      <c r="N5761" s="13">
        <f t="shared" si="691"/>
        <v>10</v>
      </c>
      <c r="O5761" s="13">
        <f t="shared" si="692"/>
        <v>9</v>
      </c>
      <c r="P5761" s="13">
        <f t="shared" si="693"/>
        <v>2016</v>
      </c>
      <c r="Q5761" s="13">
        <f t="shared" si="694"/>
        <v>63.9</v>
      </c>
    </row>
    <row r="5762" spans="1:17" x14ac:dyDescent="0.25">
      <c r="A5762" t="s">
        <v>10775</v>
      </c>
      <c r="B5762" t="s">
        <v>10776</v>
      </c>
      <c r="C5762">
        <v>42621.421087962961</v>
      </c>
      <c r="D5762">
        <v>6</v>
      </c>
      <c r="E5762" t="s">
        <v>13863</v>
      </c>
      <c r="F5762" t="s">
        <v>10777</v>
      </c>
      <c r="G5762" t="s">
        <v>10778</v>
      </c>
      <c r="H5762" t="s">
        <v>12</v>
      </c>
      <c r="I5762">
        <v>470.6</v>
      </c>
      <c r="J5762">
        <v>0</v>
      </c>
      <c r="K5762" t="s">
        <v>9644</v>
      </c>
      <c r="M5762" s="15">
        <f t="shared" si="690"/>
        <v>470.6</v>
      </c>
      <c r="N5762" s="13">
        <f t="shared" si="691"/>
        <v>10</v>
      </c>
      <c r="O5762" s="13">
        <f t="shared" si="692"/>
        <v>9</v>
      </c>
      <c r="P5762" s="13">
        <f t="shared" si="693"/>
        <v>2016</v>
      </c>
      <c r="Q5762" s="13">
        <f t="shared" si="694"/>
        <v>2823.6000000000004</v>
      </c>
    </row>
    <row r="5763" spans="1:17" x14ac:dyDescent="0.25">
      <c r="A5763" t="s">
        <v>5281</v>
      </c>
      <c r="B5763" t="s">
        <v>1599</v>
      </c>
      <c r="C5763">
        <v>42621.423043981478</v>
      </c>
      <c r="D5763">
        <v>100</v>
      </c>
      <c r="E5763" t="s">
        <v>13863</v>
      </c>
      <c r="F5763" t="s">
        <v>10779</v>
      </c>
      <c r="G5763" t="s">
        <v>10780</v>
      </c>
      <c r="H5763" t="s">
        <v>1602</v>
      </c>
      <c r="I5763">
        <v>43.3</v>
      </c>
      <c r="J5763">
        <v>60</v>
      </c>
      <c r="K5763" t="s">
        <v>1603</v>
      </c>
      <c r="M5763" s="15">
        <f t="shared" si="690"/>
        <v>17.32</v>
      </c>
      <c r="N5763" s="13">
        <f t="shared" si="691"/>
        <v>10</v>
      </c>
      <c r="O5763" s="13">
        <f t="shared" si="692"/>
        <v>9</v>
      </c>
      <c r="P5763" s="13">
        <f t="shared" si="693"/>
        <v>2016</v>
      </c>
      <c r="Q5763" s="13">
        <f t="shared" si="694"/>
        <v>1732</v>
      </c>
    </row>
    <row r="5764" spans="1:17" x14ac:dyDescent="0.25">
      <c r="A5764" t="s">
        <v>1684</v>
      </c>
      <c r="B5764" t="s">
        <v>1685</v>
      </c>
      <c r="C5764">
        <v>42621.423043981478</v>
      </c>
      <c r="D5764">
        <v>30</v>
      </c>
      <c r="E5764" t="s">
        <v>13863</v>
      </c>
      <c r="F5764" t="s">
        <v>10779</v>
      </c>
      <c r="G5764" t="s">
        <v>10780</v>
      </c>
      <c r="H5764" t="s">
        <v>1602</v>
      </c>
      <c r="I5764">
        <v>37.1</v>
      </c>
      <c r="J5764">
        <v>0</v>
      </c>
      <c r="K5764" t="s">
        <v>1686</v>
      </c>
      <c r="M5764" s="15">
        <f t="shared" si="690"/>
        <v>37.1</v>
      </c>
      <c r="N5764" s="13">
        <f t="shared" si="691"/>
        <v>10</v>
      </c>
      <c r="O5764" s="13">
        <f t="shared" si="692"/>
        <v>9</v>
      </c>
      <c r="P5764" s="13">
        <f t="shared" si="693"/>
        <v>2016</v>
      </c>
      <c r="Q5764" s="13">
        <f t="shared" si="694"/>
        <v>1113</v>
      </c>
    </row>
    <row r="5765" spans="1:17" x14ac:dyDescent="0.25">
      <c r="A5765" t="s">
        <v>1251</v>
      </c>
      <c r="B5765" t="s">
        <v>1252</v>
      </c>
      <c r="C5765">
        <v>42621.423657407409</v>
      </c>
      <c r="D5765">
        <v>200</v>
      </c>
      <c r="E5765" t="s">
        <v>13863</v>
      </c>
      <c r="F5765" t="s">
        <v>10781</v>
      </c>
      <c r="G5765" t="s">
        <v>10782</v>
      </c>
      <c r="H5765" t="s">
        <v>1255</v>
      </c>
      <c r="I5765">
        <v>1.99</v>
      </c>
      <c r="J5765">
        <v>0</v>
      </c>
      <c r="K5765" t="s">
        <v>1256</v>
      </c>
      <c r="M5765" s="15">
        <f t="shared" si="690"/>
        <v>1.99</v>
      </c>
      <c r="N5765" s="13">
        <f t="shared" si="691"/>
        <v>10</v>
      </c>
      <c r="O5765" s="13">
        <f t="shared" si="692"/>
        <v>9</v>
      </c>
      <c r="P5765" s="13">
        <f t="shared" si="693"/>
        <v>2016</v>
      </c>
      <c r="Q5765" s="13">
        <f t="shared" si="694"/>
        <v>398</v>
      </c>
    </row>
    <row r="5766" spans="1:17" x14ac:dyDescent="0.25">
      <c r="A5766" t="s">
        <v>4059</v>
      </c>
      <c r="B5766" t="s">
        <v>4060</v>
      </c>
      <c r="C5766">
        <v>42621.424675925926</v>
      </c>
      <c r="D5766">
        <v>100</v>
      </c>
      <c r="E5766" t="s">
        <v>113</v>
      </c>
      <c r="F5766" t="s">
        <v>10783</v>
      </c>
      <c r="G5766" t="s">
        <v>10784</v>
      </c>
      <c r="H5766" t="s">
        <v>108</v>
      </c>
      <c r="I5766">
        <v>3.94</v>
      </c>
      <c r="J5766">
        <v>50</v>
      </c>
      <c r="K5766" t="s">
        <v>4063</v>
      </c>
      <c r="M5766" s="15">
        <f t="shared" si="690"/>
        <v>1.97</v>
      </c>
      <c r="N5766" s="13">
        <f t="shared" si="691"/>
        <v>10</v>
      </c>
      <c r="O5766" s="13">
        <f t="shared" si="692"/>
        <v>9</v>
      </c>
      <c r="P5766" s="13">
        <f t="shared" si="693"/>
        <v>2016</v>
      </c>
      <c r="Q5766" s="13">
        <f t="shared" si="694"/>
        <v>197</v>
      </c>
    </row>
    <row r="5767" spans="1:17" x14ac:dyDescent="0.25">
      <c r="A5767" t="s">
        <v>7314</v>
      </c>
      <c r="B5767" t="s">
        <v>7315</v>
      </c>
      <c r="C5767">
        <v>42621.43277777778</v>
      </c>
      <c r="D5767">
        <v>12</v>
      </c>
      <c r="E5767" t="s">
        <v>13863</v>
      </c>
      <c r="F5767" t="s">
        <v>10785</v>
      </c>
      <c r="G5767" t="s">
        <v>10786</v>
      </c>
      <c r="H5767" t="s">
        <v>301</v>
      </c>
      <c r="I5767">
        <v>3.74</v>
      </c>
      <c r="J5767">
        <v>0</v>
      </c>
      <c r="K5767" t="s">
        <v>7318</v>
      </c>
      <c r="M5767" s="15">
        <f t="shared" si="690"/>
        <v>3.74</v>
      </c>
      <c r="N5767" s="13">
        <f t="shared" si="691"/>
        <v>10</v>
      </c>
      <c r="O5767" s="13">
        <f t="shared" si="692"/>
        <v>9</v>
      </c>
      <c r="P5767" s="13">
        <f t="shared" si="693"/>
        <v>2016</v>
      </c>
      <c r="Q5767" s="13">
        <f t="shared" si="694"/>
        <v>44.88</v>
      </c>
    </row>
    <row r="5768" spans="1:17" x14ac:dyDescent="0.25">
      <c r="A5768" t="s">
        <v>2185</v>
      </c>
      <c r="B5768" t="s">
        <v>2186</v>
      </c>
      <c r="C5768">
        <v>42621.43277777778</v>
      </c>
      <c r="D5768">
        <v>10</v>
      </c>
      <c r="E5768" t="s">
        <v>13863</v>
      </c>
      <c r="F5768" t="s">
        <v>10785</v>
      </c>
      <c r="G5768" t="s">
        <v>10786</v>
      </c>
      <c r="H5768" t="s">
        <v>301</v>
      </c>
      <c r="I5768">
        <v>2.6080000000000001</v>
      </c>
      <c r="J5768">
        <v>0</v>
      </c>
      <c r="K5768" t="s">
        <v>2187</v>
      </c>
      <c r="M5768" s="15">
        <f t="shared" si="690"/>
        <v>2.6080000000000001</v>
      </c>
      <c r="N5768" s="13">
        <f t="shared" si="691"/>
        <v>10</v>
      </c>
      <c r="O5768" s="13">
        <f t="shared" si="692"/>
        <v>9</v>
      </c>
      <c r="P5768" s="13">
        <f t="shared" si="693"/>
        <v>2016</v>
      </c>
      <c r="Q5768" s="13">
        <f t="shared" si="694"/>
        <v>26.080000000000002</v>
      </c>
    </row>
    <row r="5769" spans="1:17" x14ac:dyDescent="0.25">
      <c r="A5769" t="s">
        <v>2188</v>
      </c>
      <c r="B5769" t="s">
        <v>2189</v>
      </c>
      <c r="C5769">
        <v>42621.43277777778</v>
      </c>
      <c r="D5769">
        <v>15</v>
      </c>
      <c r="E5769" t="s">
        <v>13863</v>
      </c>
      <c r="F5769" t="s">
        <v>10785</v>
      </c>
      <c r="G5769" t="s">
        <v>10786</v>
      </c>
      <c r="H5769" t="s">
        <v>301</v>
      </c>
      <c r="I5769">
        <v>1.1000000000000001</v>
      </c>
      <c r="J5769">
        <v>0</v>
      </c>
      <c r="K5769" t="s">
        <v>2190</v>
      </c>
      <c r="M5769" s="15">
        <f t="shared" si="690"/>
        <v>1.1000000000000001</v>
      </c>
      <c r="N5769" s="13">
        <f t="shared" si="691"/>
        <v>10</v>
      </c>
      <c r="O5769" s="13">
        <f t="shared" si="692"/>
        <v>9</v>
      </c>
      <c r="P5769" s="13">
        <f t="shared" si="693"/>
        <v>2016</v>
      </c>
      <c r="Q5769" s="13">
        <f t="shared" si="694"/>
        <v>16.5</v>
      </c>
    </row>
    <row r="5770" spans="1:17" x14ac:dyDescent="0.25">
      <c r="A5770" t="s">
        <v>4333</v>
      </c>
      <c r="B5770" t="s">
        <v>4334</v>
      </c>
      <c r="C5770">
        <v>42621.43277777778</v>
      </c>
      <c r="D5770">
        <v>7</v>
      </c>
      <c r="E5770" t="s">
        <v>13863</v>
      </c>
      <c r="F5770" t="s">
        <v>10785</v>
      </c>
      <c r="G5770" t="s">
        <v>10786</v>
      </c>
      <c r="H5770" t="s">
        <v>301</v>
      </c>
      <c r="I5770">
        <v>18.603000000000002</v>
      </c>
      <c r="J5770">
        <v>0</v>
      </c>
      <c r="K5770" t="s">
        <v>4335</v>
      </c>
      <c r="M5770" s="15">
        <f t="shared" si="690"/>
        <v>18.603000000000002</v>
      </c>
      <c r="N5770" s="13">
        <f t="shared" si="691"/>
        <v>10</v>
      </c>
      <c r="O5770" s="13">
        <f t="shared" si="692"/>
        <v>9</v>
      </c>
      <c r="P5770" s="13">
        <f t="shared" si="693"/>
        <v>2016</v>
      </c>
      <c r="Q5770" s="13">
        <f t="shared" si="694"/>
        <v>130.221</v>
      </c>
    </row>
    <row r="5771" spans="1:17" x14ac:dyDescent="0.25">
      <c r="A5771" t="s">
        <v>9730</v>
      </c>
      <c r="B5771" t="s">
        <v>9731</v>
      </c>
      <c r="C5771">
        <v>42621.43277777778</v>
      </c>
      <c r="D5771">
        <v>10</v>
      </c>
      <c r="E5771" t="s">
        <v>13863</v>
      </c>
      <c r="F5771" t="s">
        <v>10785</v>
      </c>
      <c r="G5771" t="s">
        <v>10786</v>
      </c>
      <c r="H5771" t="s">
        <v>301</v>
      </c>
      <c r="I5771">
        <v>0.85</v>
      </c>
      <c r="J5771">
        <v>0</v>
      </c>
      <c r="K5771" t="s">
        <v>9732</v>
      </c>
      <c r="M5771" s="15">
        <f t="shared" si="690"/>
        <v>0.85</v>
      </c>
      <c r="N5771" s="13">
        <f t="shared" si="691"/>
        <v>10</v>
      </c>
      <c r="O5771" s="13">
        <f t="shared" si="692"/>
        <v>9</v>
      </c>
      <c r="P5771" s="13">
        <f t="shared" si="693"/>
        <v>2016</v>
      </c>
      <c r="Q5771" s="13">
        <f t="shared" si="694"/>
        <v>8.5</v>
      </c>
    </row>
    <row r="5772" spans="1:17" x14ac:dyDescent="0.25">
      <c r="A5772" t="s">
        <v>303</v>
      </c>
      <c r="B5772" t="s">
        <v>304</v>
      </c>
      <c r="C5772">
        <v>42621.43277777778</v>
      </c>
      <c r="D5772">
        <v>10</v>
      </c>
      <c r="E5772" t="s">
        <v>13863</v>
      </c>
      <c r="F5772" t="s">
        <v>10785</v>
      </c>
      <c r="G5772" t="s">
        <v>10786</v>
      </c>
      <c r="H5772" t="s">
        <v>301</v>
      </c>
      <c r="I5772">
        <v>0.85</v>
      </c>
      <c r="J5772">
        <v>0</v>
      </c>
      <c r="K5772" t="s">
        <v>305</v>
      </c>
      <c r="M5772" s="15">
        <f t="shared" si="690"/>
        <v>0.85</v>
      </c>
      <c r="N5772" s="13">
        <f t="shared" si="691"/>
        <v>10</v>
      </c>
      <c r="O5772" s="13">
        <f t="shared" si="692"/>
        <v>9</v>
      </c>
      <c r="P5772" s="13">
        <f t="shared" si="693"/>
        <v>2016</v>
      </c>
      <c r="Q5772" s="13">
        <f t="shared" si="694"/>
        <v>8.5</v>
      </c>
    </row>
    <row r="5773" spans="1:17" x14ac:dyDescent="0.25">
      <c r="A5773" t="s">
        <v>1326</v>
      </c>
      <c r="B5773" t="s">
        <v>1327</v>
      </c>
      <c r="C5773">
        <v>42621.43277777778</v>
      </c>
      <c r="D5773">
        <v>50</v>
      </c>
      <c r="E5773" t="s">
        <v>13863</v>
      </c>
      <c r="F5773" t="s">
        <v>10785</v>
      </c>
      <c r="G5773" t="s">
        <v>10786</v>
      </c>
      <c r="H5773" t="s">
        <v>301</v>
      </c>
      <c r="I5773">
        <v>2.3915000000000002</v>
      </c>
      <c r="J5773">
        <v>0</v>
      </c>
      <c r="K5773" t="s">
        <v>1330</v>
      </c>
      <c r="M5773" s="15">
        <f t="shared" si="690"/>
        <v>2.3915000000000002</v>
      </c>
      <c r="N5773" s="13">
        <f t="shared" si="691"/>
        <v>10</v>
      </c>
      <c r="O5773" s="13">
        <f t="shared" si="692"/>
        <v>9</v>
      </c>
      <c r="P5773" s="13">
        <f t="shared" si="693"/>
        <v>2016</v>
      </c>
      <c r="Q5773" s="13">
        <f t="shared" si="694"/>
        <v>119.575</v>
      </c>
    </row>
    <row r="5774" spans="1:17" x14ac:dyDescent="0.25">
      <c r="A5774" t="s">
        <v>5693</v>
      </c>
      <c r="B5774" t="s">
        <v>5694</v>
      </c>
      <c r="C5774">
        <v>42621.43277777778</v>
      </c>
      <c r="D5774">
        <v>20</v>
      </c>
      <c r="E5774" t="s">
        <v>13863</v>
      </c>
      <c r="F5774" t="s">
        <v>10785</v>
      </c>
      <c r="G5774" t="s">
        <v>10786</v>
      </c>
      <c r="H5774" t="s">
        <v>301</v>
      </c>
      <c r="I5774">
        <v>3.6120000000000001</v>
      </c>
      <c r="J5774">
        <v>0</v>
      </c>
      <c r="K5774" t="s">
        <v>5695</v>
      </c>
      <c r="M5774" s="15">
        <f t="shared" si="690"/>
        <v>3.6120000000000001</v>
      </c>
      <c r="N5774" s="13">
        <f t="shared" si="691"/>
        <v>10</v>
      </c>
      <c r="O5774" s="13">
        <f t="shared" si="692"/>
        <v>9</v>
      </c>
      <c r="P5774" s="13">
        <f t="shared" si="693"/>
        <v>2016</v>
      </c>
      <c r="Q5774" s="13">
        <f t="shared" si="694"/>
        <v>72.240000000000009</v>
      </c>
    </row>
    <row r="5775" spans="1:17" x14ac:dyDescent="0.25">
      <c r="A5775" t="s">
        <v>2191</v>
      </c>
      <c r="B5775" t="s">
        <v>2192</v>
      </c>
      <c r="C5775">
        <v>42621.43277777778</v>
      </c>
      <c r="D5775">
        <v>10</v>
      </c>
      <c r="E5775" t="s">
        <v>13863</v>
      </c>
      <c r="F5775" t="s">
        <v>10785</v>
      </c>
      <c r="G5775" t="s">
        <v>10786</v>
      </c>
      <c r="H5775" t="s">
        <v>301</v>
      </c>
      <c r="I5775">
        <v>2.403</v>
      </c>
      <c r="J5775">
        <v>0</v>
      </c>
      <c r="K5775" t="s">
        <v>2193</v>
      </c>
      <c r="M5775" s="15">
        <f t="shared" si="690"/>
        <v>2.403</v>
      </c>
      <c r="N5775" s="13">
        <f t="shared" si="691"/>
        <v>10</v>
      </c>
      <c r="O5775" s="13">
        <f t="shared" si="692"/>
        <v>9</v>
      </c>
      <c r="P5775" s="13">
        <f t="shared" si="693"/>
        <v>2016</v>
      </c>
      <c r="Q5775" s="13">
        <f t="shared" si="694"/>
        <v>24.03</v>
      </c>
    </row>
    <row r="5776" spans="1:17" x14ac:dyDescent="0.25">
      <c r="A5776" t="s">
        <v>2168</v>
      </c>
      <c r="B5776" t="s">
        <v>2169</v>
      </c>
      <c r="C5776">
        <v>42621.43277777778</v>
      </c>
      <c r="D5776">
        <v>10</v>
      </c>
      <c r="E5776" t="s">
        <v>13863</v>
      </c>
      <c r="F5776" t="s">
        <v>10785</v>
      </c>
      <c r="G5776" t="s">
        <v>10786</v>
      </c>
      <c r="H5776" t="s">
        <v>301</v>
      </c>
      <c r="I5776">
        <v>1.78</v>
      </c>
      <c r="J5776">
        <v>0</v>
      </c>
      <c r="K5776" t="s">
        <v>2172</v>
      </c>
      <c r="M5776" s="15">
        <f t="shared" si="690"/>
        <v>1.78</v>
      </c>
      <c r="N5776" s="13">
        <f t="shared" si="691"/>
        <v>10</v>
      </c>
      <c r="O5776" s="13">
        <f t="shared" si="692"/>
        <v>9</v>
      </c>
      <c r="P5776" s="13">
        <f t="shared" si="693"/>
        <v>2016</v>
      </c>
      <c r="Q5776" s="13">
        <f t="shared" si="694"/>
        <v>17.8</v>
      </c>
    </row>
    <row r="5777" spans="1:17" x14ac:dyDescent="0.25">
      <c r="A5777" t="s">
        <v>97</v>
      </c>
      <c r="B5777" t="s">
        <v>98</v>
      </c>
      <c r="C5777">
        <v>42621.43277777778</v>
      </c>
      <c r="D5777">
        <v>75</v>
      </c>
      <c r="E5777" t="s">
        <v>99</v>
      </c>
      <c r="F5777" t="s">
        <v>10785</v>
      </c>
      <c r="G5777" t="s">
        <v>10786</v>
      </c>
      <c r="H5777" t="s">
        <v>301</v>
      </c>
      <c r="I5777">
        <v>4.9160000000000004</v>
      </c>
      <c r="J5777">
        <v>50</v>
      </c>
      <c r="K5777" t="s">
        <v>103</v>
      </c>
      <c r="M5777" s="15">
        <f t="shared" si="690"/>
        <v>2.4580000000000002</v>
      </c>
      <c r="N5777" s="13">
        <f t="shared" si="691"/>
        <v>10</v>
      </c>
      <c r="O5777" s="13">
        <f t="shared" si="692"/>
        <v>9</v>
      </c>
      <c r="P5777" s="13">
        <f t="shared" si="693"/>
        <v>2016</v>
      </c>
      <c r="Q5777" s="13">
        <f t="shared" si="694"/>
        <v>184.35000000000002</v>
      </c>
    </row>
    <row r="5778" spans="1:17" x14ac:dyDescent="0.25">
      <c r="A5778" t="s">
        <v>2268</v>
      </c>
      <c r="B5778" t="s">
        <v>2269</v>
      </c>
      <c r="C5778">
        <v>42621.43277777778</v>
      </c>
      <c r="D5778">
        <v>25</v>
      </c>
      <c r="E5778" t="s">
        <v>99</v>
      </c>
      <c r="F5778" t="s">
        <v>10785</v>
      </c>
      <c r="G5778" t="s">
        <v>10786</v>
      </c>
      <c r="H5778" t="s">
        <v>301</v>
      </c>
      <c r="I5778">
        <v>5.83</v>
      </c>
      <c r="J5778">
        <v>50</v>
      </c>
      <c r="K5778" t="s">
        <v>2272</v>
      </c>
      <c r="M5778" s="15">
        <f t="shared" si="690"/>
        <v>2.915</v>
      </c>
      <c r="N5778" s="13">
        <f t="shared" si="691"/>
        <v>10</v>
      </c>
      <c r="O5778" s="13">
        <f t="shared" si="692"/>
        <v>9</v>
      </c>
      <c r="P5778" s="13">
        <f t="shared" si="693"/>
        <v>2016</v>
      </c>
      <c r="Q5778" s="13">
        <f t="shared" si="694"/>
        <v>72.875</v>
      </c>
    </row>
    <row r="5779" spans="1:17" x14ac:dyDescent="0.25">
      <c r="A5779" t="s">
        <v>6630</v>
      </c>
      <c r="B5779" t="s">
        <v>6631</v>
      </c>
      <c r="C5779">
        <v>42621.43277777778</v>
      </c>
      <c r="D5779">
        <v>1</v>
      </c>
      <c r="E5779" t="s">
        <v>13863</v>
      </c>
      <c r="F5779" t="s">
        <v>10785</v>
      </c>
      <c r="G5779" t="s">
        <v>10786</v>
      </c>
      <c r="H5779" t="s">
        <v>301</v>
      </c>
      <c r="I5779">
        <v>23.13</v>
      </c>
      <c r="J5779">
        <v>20</v>
      </c>
      <c r="K5779" t="s">
        <v>6632</v>
      </c>
      <c r="M5779" s="15">
        <f t="shared" si="690"/>
        <v>18.504000000000001</v>
      </c>
      <c r="N5779" s="13">
        <f t="shared" si="691"/>
        <v>10</v>
      </c>
      <c r="O5779" s="13">
        <f t="shared" si="692"/>
        <v>9</v>
      </c>
      <c r="P5779" s="13">
        <f t="shared" si="693"/>
        <v>2016</v>
      </c>
      <c r="Q5779" s="13">
        <f t="shared" si="694"/>
        <v>18.504000000000001</v>
      </c>
    </row>
    <row r="5780" spans="1:17" x14ac:dyDescent="0.25">
      <c r="A5780" t="s">
        <v>364</v>
      </c>
      <c r="B5780" t="s">
        <v>365</v>
      </c>
      <c r="C5780">
        <v>42621.425509259258</v>
      </c>
      <c r="D5780">
        <v>30</v>
      </c>
      <c r="E5780" t="s">
        <v>13863</v>
      </c>
      <c r="F5780" t="s">
        <v>10787</v>
      </c>
      <c r="G5780" t="s">
        <v>10788</v>
      </c>
      <c r="H5780" t="s">
        <v>27</v>
      </c>
      <c r="I5780">
        <v>12.299899999999999</v>
      </c>
      <c r="J5780">
        <v>0</v>
      </c>
      <c r="K5780" t="s">
        <v>368</v>
      </c>
      <c r="M5780" s="15">
        <f t="shared" si="690"/>
        <v>12.299899999999999</v>
      </c>
      <c r="N5780" s="13">
        <f t="shared" si="691"/>
        <v>10</v>
      </c>
      <c r="O5780" s="13">
        <f t="shared" si="692"/>
        <v>9</v>
      </c>
      <c r="P5780" s="13">
        <f t="shared" si="693"/>
        <v>2016</v>
      </c>
      <c r="Q5780" s="13">
        <f t="shared" si="694"/>
        <v>368.99699999999996</v>
      </c>
    </row>
    <row r="5781" spans="1:17" x14ac:dyDescent="0.25">
      <c r="A5781" t="s">
        <v>2377</v>
      </c>
      <c r="B5781" t="s">
        <v>2378</v>
      </c>
      <c r="C5781">
        <v>42621.425509259258</v>
      </c>
      <c r="D5781">
        <v>30</v>
      </c>
      <c r="E5781" t="s">
        <v>13863</v>
      </c>
      <c r="F5781" t="s">
        <v>10787</v>
      </c>
      <c r="G5781" t="s">
        <v>10788</v>
      </c>
      <c r="H5781" t="s">
        <v>27</v>
      </c>
      <c r="I5781">
        <v>22.035499999999999</v>
      </c>
      <c r="J5781">
        <v>0</v>
      </c>
      <c r="K5781" t="s">
        <v>2379</v>
      </c>
      <c r="M5781" s="15">
        <f t="shared" si="690"/>
        <v>22.035499999999999</v>
      </c>
      <c r="N5781" s="13">
        <f t="shared" si="691"/>
        <v>10</v>
      </c>
      <c r="O5781" s="13">
        <f t="shared" si="692"/>
        <v>9</v>
      </c>
      <c r="P5781" s="13">
        <f t="shared" si="693"/>
        <v>2016</v>
      </c>
      <c r="Q5781" s="13">
        <f t="shared" si="694"/>
        <v>661.06499999999994</v>
      </c>
    </row>
    <row r="5782" spans="1:17" x14ac:dyDescent="0.25">
      <c r="A5782" t="s">
        <v>1807</v>
      </c>
      <c r="B5782" t="s">
        <v>1808</v>
      </c>
      <c r="C5782">
        <v>42619.438344907408</v>
      </c>
      <c r="D5782">
        <v>1000</v>
      </c>
      <c r="E5782" t="s">
        <v>113</v>
      </c>
      <c r="F5782" t="s">
        <v>10789</v>
      </c>
      <c r="G5782" t="s">
        <v>10790</v>
      </c>
      <c r="H5782" t="s">
        <v>1811</v>
      </c>
      <c r="I5782">
        <v>1.37</v>
      </c>
      <c r="J5782">
        <v>0</v>
      </c>
      <c r="K5782" t="s">
        <v>1812</v>
      </c>
      <c r="M5782" s="15">
        <f t="shared" si="690"/>
        <v>1.37</v>
      </c>
      <c r="N5782" s="13">
        <f t="shared" si="691"/>
        <v>10</v>
      </c>
      <c r="O5782" s="13">
        <f t="shared" si="692"/>
        <v>9</v>
      </c>
      <c r="P5782" s="13">
        <f t="shared" si="693"/>
        <v>2016</v>
      </c>
      <c r="Q5782" s="13">
        <f t="shared" si="694"/>
        <v>1370</v>
      </c>
    </row>
    <row r="5783" spans="1:17" x14ac:dyDescent="0.25">
      <c r="A5783" t="s">
        <v>10791</v>
      </c>
      <c r="B5783" t="s">
        <v>10792</v>
      </c>
      <c r="C5783">
        <v>42620.461921296293</v>
      </c>
      <c r="D5783">
        <v>20</v>
      </c>
      <c r="E5783" t="s">
        <v>113</v>
      </c>
      <c r="F5783" t="s">
        <v>10793</v>
      </c>
      <c r="G5783" t="s">
        <v>10794</v>
      </c>
      <c r="H5783" t="s">
        <v>10795</v>
      </c>
      <c r="I5783">
        <v>2.29</v>
      </c>
      <c r="J5783">
        <v>40</v>
      </c>
      <c r="K5783" t="s">
        <v>10796</v>
      </c>
      <c r="M5783" s="15">
        <f t="shared" si="690"/>
        <v>1.3739999999999999</v>
      </c>
      <c r="N5783" s="13">
        <f t="shared" si="691"/>
        <v>10</v>
      </c>
      <c r="O5783" s="13">
        <f t="shared" si="692"/>
        <v>9</v>
      </c>
      <c r="P5783" s="13">
        <f t="shared" si="693"/>
        <v>2016</v>
      </c>
      <c r="Q5783" s="13">
        <f t="shared" si="694"/>
        <v>27.479999999999997</v>
      </c>
    </row>
    <row r="5784" spans="1:17" x14ac:dyDescent="0.25">
      <c r="A5784" t="s">
        <v>10797</v>
      </c>
      <c r="B5784" t="s">
        <v>10798</v>
      </c>
      <c r="C5784">
        <v>42621.430520833332</v>
      </c>
      <c r="D5784">
        <v>100</v>
      </c>
      <c r="E5784" t="s">
        <v>13863</v>
      </c>
      <c r="F5784" t="s">
        <v>10799</v>
      </c>
      <c r="G5784" t="s">
        <v>10800</v>
      </c>
      <c r="H5784" t="s">
        <v>65</v>
      </c>
      <c r="I5784">
        <v>8.5</v>
      </c>
      <c r="J5784">
        <v>0</v>
      </c>
      <c r="K5784" t="s">
        <v>10801</v>
      </c>
      <c r="M5784" s="15">
        <f t="shared" si="690"/>
        <v>8.5</v>
      </c>
      <c r="N5784" s="13">
        <f t="shared" si="691"/>
        <v>10</v>
      </c>
      <c r="O5784" s="13">
        <f t="shared" si="692"/>
        <v>9</v>
      </c>
      <c r="P5784" s="13">
        <f t="shared" si="693"/>
        <v>2016</v>
      </c>
      <c r="Q5784" s="13">
        <f t="shared" si="694"/>
        <v>850</v>
      </c>
    </row>
    <row r="5785" spans="1:17" x14ac:dyDescent="0.25">
      <c r="A5785" t="s">
        <v>2641</v>
      </c>
      <c r="B5785" t="s">
        <v>2642</v>
      </c>
      <c r="C5785">
        <v>42620.471354166664</v>
      </c>
      <c r="D5785">
        <v>130</v>
      </c>
      <c r="E5785" t="s">
        <v>13863</v>
      </c>
      <c r="F5785" t="s">
        <v>10667</v>
      </c>
      <c r="G5785" t="s">
        <v>10802</v>
      </c>
      <c r="H5785" t="s">
        <v>181</v>
      </c>
      <c r="I5785">
        <v>2.38</v>
      </c>
      <c r="J5785">
        <v>0</v>
      </c>
      <c r="K5785" t="s">
        <v>1426</v>
      </c>
      <c r="M5785" s="15">
        <f t="shared" si="690"/>
        <v>2.38</v>
      </c>
      <c r="N5785" s="13">
        <f t="shared" si="691"/>
        <v>10</v>
      </c>
      <c r="O5785" s="13">
        <f t="shared" si="692"/>
        <v>9</v>
      </c>
      <c r="P5785" s="13">
        <f t="shared" si="693"/>
        <v>2016</v>
      </c>
      <c r="Q5785" s="13">
        <f t="shared" si="694"/>
        <v>309.39999999999998</v>
      </c>
    </row>
    <row r="5786" spans="1:17" x14ac:dyDescent="0.25">
      <c r="A5786" t="s">
        <v>10803</v>
      </c>
      <c r="B5786" t="s">
        <v>10804</v>
      </c>
      <c r="C5786">
        <v>42615.611539351848</v>
      </c>
      <c r="D5786">
        <v>90</v>
      </c>
      <c r="E5786" t="s">
        <v>113</v>
      </c>
      <c r="F5786" t="s">
        <v>10805</v>
      </c>
      <c r="G5786" t="s">
        <v>10806</v>
      </c>
      <c r="H5786" t="s">
        <v>240</v>
      </c>
      <c r="I5786">
        <v>5.26</v>
      </c>
      <c r="J5786">
        <v>0</v>
      </c>
      <c r="K5786" t="s">
        <v>10807</v>
      </c>
      <c r="M5786" s="15">
        <f t="shared" ref="M5786:M5832" si="695">+I5786*(1-J5786/100)</f>
        <v>5.26</v>
      </c>
      <c r="N5786" s="13">
        <f t="shared" ref="N5786:N5832" si="696">+LEN(A5786)</f>
        <v>10</v>
      </c>
      <c r="O5786" s="13">
        <f t="shared" ref="O5786:O5832" si="697">+MONTH(C5786)</f>
        <v>9</v>
      </c>
      <c r="P5786" s="13">
        <f t="shared" ref="P5786:P5832" si="698">+YEAR(C5786)</f>
        <v>2016</v>
      </c>
      <c r="Q5786" s="13">
        <f t="shared" ref="Q5786:Q5832" si="699">+M5786*D5786</f>
        <v>473.4</v>
      </c>
    </row>
    <row r="5787" spans="1:17" x14ac:dyDescent="0.25">
      <c r="A5787" t="s">
        <v>10808</v>
      </c>
      <c r="B5787" t="s">
        <v>10809</v>
      </c>
      <c r="C5787">
        <v>42615.613865740743</v>
      </c>
      <c r="D5787">
        <v>2</v>
      </c>
      <c r="E5787" t="s">
        <v>13863</v>
      </c>
      <c r="F5787" t="s">
        <v>10810</v>
      </c>
      <c r="G5787" t="s">
        <v>10811</v>
      </c>
      <c r="H5787" t="s">
        <v>167</v>
      </c>
      <c r="I5787">
        <v>5.45</v>
      </c>
      <c r="J5787">
        <v>38</v>
      </c>
      <c r="K5787" t="s">
        <v>167</v>
      </c>
      <c r="M5787" s="15">
        <f t="shared" si="695"/>
        <v>3.379</v>
      </c>
      <c r="N5787" s="13">
        <f t="shared" si="696"/>
        <v>10</v>
      </c>
      <c r="O5787" s="13">
        <f t="shared" si="697"/>
        <v>9</v>
      </c>
      <c r="P5787" s="13">
        <f t="shared" si="698"/>
        <v>2016</v>
      </c>
      <c r="Q5787" s="13">
        <f t="shared" si="699"/>
        <v>6.758</v>
      </c>
    </row>
    <row r="5788" spans="1:17" x14ac:dyDescent="0.25">
      <c r="A5788" t="s">
        <v>6754</v>
      </c>
      <c r="B5788" t="s">
        <v>6755</v>
      </c>
      <c r="C5788">
        <v>42615.613865740743</v>
      </c>
      <c r="D5788">
        <v>5</v>
      </c>
      <c r="E5788" t="s">
        <v>13863</v>
      </c>
      <c r="F5788" t="s">
        <v>10810</v>
      </c>
      <c r="G5788" t="s">
        <v>10811</v>
      </c>
      <c r="H5788" t="s">
        <v>167</v>
      </c>
      <c r="I5788">
        <v>69</v>
      </c>
      <c r="J5788">
        <v>0</v>
      </c>
      <c r="K5788" t="s">
        <v>6756</v>
      </c>
      <c r="M5788" s="15">
        <f t="shared" si="695"/>
        <v>69</v>
      </c>
      <c r="N5788" s="13">
        <f t="shared" si="696"/>
        <v>10</v>
      </c>
      <c r="O5788" s="13">
        <f t="shared" si="697"/>
        <v>9</v>
      </c>
      <c r="P5788" s="13">
        <f t="shared" si="698"/>
        <v>2016</v>
      </c>
      <c r="Q5788" s="13">
        <f t="shared" si="699"/>
        <v>345</v>
      </c>
    </row>
    <row r="5789" spans="1:17" x14ac:dyDescent="0.25">
      <c r="A5789" t="s">
        <v>9347</v>
      </c>
      <c r="B5789" t="s">
        <v>9348</v>
      </c>
      <c r="C5789">
        <v>42615.610925925925</v>
      </c>
      <c r="D5789">
        <v>15</v>
      </c>
      <c r="E5789" t="s">
        <v>13863</v>
      </c>
      <c r="F5789" t="s">
        <v>10812</v>
      </c>
      <c r="G5789" t="s">
        <v>10813</v>
      </c>
      <c r="H5789" t="s">
        <v>240</v>
      </c>
      <c r="I5789">
        <v>16.8</v>
      </c>
      <c r="J5789">
        <v>0</v>
      </c>
      <c r="K5789" t="s">
        <v>9350</v>
      </c>
      <c r="M5789" s="15">
        <f t="shared" si="695"/>
        <v>16.8</v>
      </c>
      <c r="N5789" s="13">
        <f t="shared" si="696"/>
        <v>10</v>
      </c>
      <c r="O5789" s="13">
        <f t="shared" si="697"/>
        <v>9</v>
      </c>
      <c r="P5789" s="13">
        <f t="shared" si="698"/>
        <v>2016</v>
      </c>
      <c r="Q5789" s="13">
        <f t="shared" si="699"/>
        <v>252</v>
      </c>
    </row>
    <row r="5790" spans="1:17" x14ac:dyDescent="0.25">
      <c r="A5790" t="s">
        <v>218</v>
      </c>
      <c r="B5790" t="s">
        <v>219</v>
      </c>
      <c r="C5790">
        <v>42614.424166666664</v>
      </c>
      <c r="D5790">
        <v>2</v>
      </c>
      <c r="E5790" t="s">
        <v>13863</v>
      </c>
      <c r="F5790" t="s">
        <v>10814</v>
      </c>
      <c r="G5790" t="s">
        <v>10815</v>
      </c>
      <c r="H5790" t="s">
        <v>222</v>
      </c>
      <c r="I5790">
        <v>50.57</v>
      </c>
      <c r="J5790">
        <v>0</v>
      </c>
      <c r="K5790" t="s">
        <v>223</v>
      </c>
      <c r="M5790" s="15">
        <f t="shared" si="695"/>
        <v>50.57</v>
      </c>
      <c r="N5790" s="13">
        <f t="shared" si="696"/>
        <v>10</v>
      </c>
      <c r="O5790" s="13">
        <f t="shared" si="697"/>
        <v>9</v>
      </c>
      <c r="P5790" s="13">
        <f t="shared" si="698"/>
        <v>2016</v>
      </c>
      <c r="Q5790" s="13">
        <f t="shared" si="699"/>
        <v>101.14</v>
      </c>
    </row>
    <row r="5791" spans="1:17" x14ac:dyDescent="0.25">
      <c r="A5791" t="s">
        <v>9653</v>
      </c>
      <c r="B5791" t="s">
        <v>9654</v>
      </c>
      <c r="C5791">
        <v>42614.424166666664</v>
      </c>
      <c r="D5791">
        <v>1</v>
      </c>
      <c r="E5791" t="s">
        <v>13863</v>
      </c>
      <c r="F5791" t="s">
        <v>10814</v>
      </c>
      <c r="G5791" t="s">
        <v>10815</v>
      </c>
      <c r="H5791" t="s">
        <v>222</v>
      </c>
      <c r="I5791">
        <v>0</v>
      </c>
      <c r="J5791">
        <v>0</v>
      </c>
      <c r="K5791" t="s">
        <v>222</v>
      </c>
      <c r="M5791" s="15">
        <f t="shared" si="695"/>
        <v>0</v>
      </c>
      <c r="N5791" s="13">
        <f t="shared" si="696"/>
        <v>10</v>
      </c>
      <c r="O5791" s="13">
        <f t="shared" si="697"/>
        <v>9</v>
      </c>
      <c r="P5791" s="13">
        <f t="shared" si="698"/>
        <v>2016</v>
      </c>
      <c r="Q5791" s="13">
        <f t="shared" si="699"/>
        <v>0</v>
      </c>
    </row>
    <row r="5792" spans="1:17" x14ac:dyDescent="0.25">
      <c r="A5792" t="s">
        <v>413</v>
      </c>
      <c r="B5792" t="s">
        <v>414</v>
      </c>
      <c r="C5792">
        <v>42614.424687500003</v>
      </c>
      <c r="D5792">
        <v>1</v>
      </c>
      <c r="E5792" t="s">
        <v>13863</v>
      </c>
      <c r="F5792" t="s">
        <v>10816</v>
      </c>
      <c r="G5792" t="s">
        <v>10817</v>
      </c>
      <c r="H5792" t="s">
        <v>412</v>
      </c>
      <c r="I5792">
        <v>157.24</v>
      </c>
      <c r="J5792">
        <v>0</v>
      </c>
      <c r="K5792" t="s">
        <v>416</v>
      </c>
      <c r="M5792" s="15">
        <f t="shared" si="695"/>
        <v>157.24</v>
      </c>
      <c r="N5792" s="13">
        <f t="shared" si="696"/>
        <v>10</v>
      </c>
      <c r="O5792" s="13">
        <f t="shared" si="697"/>
        <v>9</v>
      </c>
      <c r="P5792" s="13">
        <f t="shared" si="698"/>
        <v>2016</v>
      </c>
      <c r="Q5792" s="13">
        <f t="shared" si="699"/>
        <v>157.24</v>
      </c>
    </row>
    <row r="5793" spans="1:17" x14ac:dyDescent="0.25">
      <c r="A5793" t="s">
        <v>218</v>
      </c>
      <c r="B5793" t="s">
        <v>219</v>
      </c>
      <c r="C5793">
        <v>42614.424687500003</v>
      </c>
      <c r="D5793">
        <v>2</v>
      </c>
      <c r="E5793" t="s">
        <v>13863</v>
      </c>
      <c r="F5793" t="s">
        <v>10816</v>
      </c>
      <c r="G5793" t="s">
        <v>10817</v>
      </c>
      <c r="H5793" t="s">
        <v>412</v>
      </c>
      <c r="I5793">
        <v>83.48</v>
      </c>
      <c r="J5793">
        <v>0</v>
      </c>
      <c r="K5793" t="s">
        <v>223</v>
      </c>
      <c r="M5793" s="15">
        <f t="shared" si="695"/>
        <v>83.48</v>
      </c>
      <c r="N5793" s="13">
        <f t="shared" si="696"/>
        <v>10</v>
      </c>
      <c r="O5793" s="13">
        <f t="shared" si="697"/>
        <v>9</v>
      </c>
      <c r="P5793" s="13">
        <f t="shared" si="698"/>
        <v>2016</v>
      </c>
      <c r="Q5793" s="13">
        <f t="shared" si="699"/>
        <v>166.96</v>
      </c>
    </row>
    <row r="5794" spans="1:17" x14ac:dyDescent="0.25">
      <c r="A5794" t="s">
        <v>2641</v>
      </c>
      <c r="B5794" t="s">
        <v>2642</v>
      </c>
      <c r="C5794">
        <v>42642.345613425925</v>
      </c>
      <c r="D5794">
        <v>70</v>
      </c>
      <c r="E5794" t="s">
        <v>13863</v>
      </c>
      <c r="F5794" t="s">
        <v>10667</v>
      </c>
      <c r="G5794" t="s">
        <v>10668</v>
      </c>
      <c r="H5794" t="s">
        <v>181</v>
      </c>
      <c r="I5794">
        <v>2.38</v>
      </c>
      <c r="J5794">
        <v>0</v>
      </c>
      <c r="K5794" t="s">
        <v>1426</v>
      </c>
      <c r="M5794" s="15">
        <f t="shared" si="695"/>
        <v>2.38</v>
      </c>
      <c r="N5794" s="13">
        <f t="shared" si="696"/>
        <v>10</v>
      </c>
      <c r="O5794" s="13">
        <f t="shared" si="697"/>
        <v>9</v>
      </c>
      <c r="P5794" s="13">
        <f t="shared" si="698"/>
        <v>2016</v>
      </c>
      <c r="Q5794" s="13">
        <f t="shared" si="699"/>
        <v>166.6</v>
      </c>
    </row>
    <row r="5795" spans="1:17" x14ac:dyDescent="0.25">
      <c r="A5795" t="s">
        <v>2357</v>
      </c>
      <c r="B5795" t="s">
        <v>2358</v>
      </c>
      <c r="C5795">
        <v>42627.346608796295</v>
      </c>
      <c r="D5795">
        <v>50</v>
      </c>
      <c r="E5795" t="s">
        <v>13863</v>
      </c>
      <c r="F5795" t="s">
        <v>10818</v>
      </c>
      <c r="G5795" t="s">
        <v>10819</v>
      </c>
      <c r="H5795" t="s">
        <v>2361</v>
      </c>
      <c r="I5795">
        <v>3.5</v>
      </c>
      <c r="J5795">
        <v>0</v>
      </c>
      <c r="K5795" t="s">
        <v>2362</v>
      </c>
      <c r="M5795" s="15">
        <f t="shared" si="695"/>
        <v>3.5</v>
      </c>
      <c r="N5795" s="13">
        <f t="shared" si="696"/>
        <v>10</v>
      </c>
      <c r="O5795" s="13">
        <f t="shared" si="697"/>
        <v>9</v>
      </c>
      <c r="P5795" s="13">
        <f t="shared" si="698"/>
        <v>2016</v>
      </c>
      <c r="Q5795" s="13">
        <f t="shared" si="699"/>
        <v>175</v>
      </c>
    </row>
    <row r="5796" spans="1:17" x14ac:dyDescent="0.25">
      <c r="A5796" t="s">
        <v>9263</v>
      </c>
      <c r="B5796" t="s">
        <v>9264</v>
      </c>
      <c r="C5796">
        <v>42634.47320601852</v>
      </c>
      <c r="D5796">
        <v>216</v>
      </c>
      <c r="E5796" t="s">
        <v>113</v>
      </c>
      <c r="F5796" t="s">
        <v>10820</v>
      </c>
      <c r="G5796" t="s">
        <v>10821</v>
      </c>
      <c r="H5796" t="s">
        <v>167</v>
      </c>
      <c r="I5796">
        <v>2.9508999999999999</v>
      </c>
      <c r="J5796">
        <v>0</v>
      </c>
      <c r="K5796" t="s">
        <v>9265</v>
      </c>
      <c r="M5796" s="15">
        <f t="shared" si="695"/>
        <v>2.9508999999999999</v>
      </c>
      <c r="N5796" s="13">
        <f t="shared" si="696"/>
        <v>10</v>
      </c>
      <c r="O5796" s="13">
        <f t="shared" si="697"/>
        <v>9</v>
      </c>
      <c r="P5796" s="13">
        <f t="shared" si="698"/>
        <v>2016</v>
      </c>
      <c r="Q5796" s="13">
        <f t="shared" si="699"/>
        <v>637.39440000000002</v>
      </c>
    </row>
    <row r="5797" spans="1:17" x14ac:dyDescent="0.25">
      <c r="A5797" t="s">
        <v>10822</v>
      </c>
      <c r="B5797" t="s">
        <v>10822</v>
      </c>
      <c r="C5797">
        <v>42634.47320601852</v>
      </c>
      <c r="D5797">
        <v>12</v>
      </c>
      <c r="E5797" t="s">
        <v>113</v>
      </c>
      <c r="F5797" t="s">
        <v>10820</v>
      </c>
      <c r="G5797" t="s">
        <v>10821</v>
      </c>
      <c r="H5797" t="s">
        <v>167</v>
      </c>
      <c r="I5797">
        <v>1.3733</v>
      </c>
      <c r="J5797">
        <v>0</v>
      </c>
      <c r="K5797" t="s">
        <v>167</v>
      </c>
      <c r="M5797" s="15">
        <f t="shared" si="695"/>
        <v>1.3733</v>
      </c>
      <c r="N5797" s="13">
        <f t="shared" si="696"/>
        <v>19</v>
      </c>
      <c r="O5797" s="13">
        <f t="shared" si="697"/>
        <v>9</v>
      </c>
      <c r="P5797" s="13">
        <f t="shared" si="698"/>
        <v>2016</v>
      </c>
      <c r="Q5797" s="13">
        <f t="shared" si="699"/>
        <v>16.479599999999998</v>
      </c>
    </row>
    <row r="5798" spans="1:17" x14ac:dyDescent="0.25">
      <c r="A5798" t="s">
        <v>1813</v>
      </c>
      <c r="B5798" t="s">
        <v>1814</v>
      </c>
      <c r="C5798">
        <v>42625.559166666666</v>
      </c>
      <c r="D5798">
        <v>2000</v>
      </c>
      <c r="E5798" t="s">
        <v>113</v>
      </c>
      <c r="F5798" t="s">
        <v>10823</v>
      </c>
      <c r="G5798" t="s">
        <v>10824</v>
      </c>
      <c r="H5798" t="s">
        <v>1255</v>
      </c>
      <c r="I5798">
        <v>0.46350000000000002</v>
      </c>
      <c r="J5798">
        <v>0</v>
      </c>
      <c r="K5798" t="s">
        <v>1817</v>
      </c>
      <c r="M5798" s="15">
        <f t="shared" si="695"/>
        <v>0.46350000000000002</v>
      </c>
      <c r="N5798" s="13">
        <f t="shared" si="696"/>
        <v>10</v>
      </c>
      <c r="O5798" s="13">
        <f t="shared" si="697"/>
        <v>9</v>
      </c>
      <c r="P5798" s="13">
        <f t="shared" si="698"/>
        <v>2016</v>
      </c>
      <c r="Q5798" s="13">
        <f t="shared" si="699"/>
        <v>927</v>
      </c>
    </row>
    <row r="5799" spans="1:17" x14ac:dyDescent="0.25">
      <c r="A5799" t="s">
        <v>3842</v>
      </c>
      <c r="B5799" t="s">
        <v>3843</v>
      </c>
      <c r="C5799">
        <v>42634.47320601852</v>
      </c>
      <c r="D5799">
        <v>12</v>
      </c>
      <c r="E5799" t="s">
        <v>113</v>
      </c>
      <c r="F5799" t="s">
        <v>10820</v>
      </c>
      <c r="G5799" t="s">
        <v>10821</v>
      </c>
      <c r="H5799" t="s">
        <v>167</v>
      </c>
      <c r="I5799">
        <v>2.08</v>
      </c>
      <c r="J5799">
        <v>0</v>
      </c>
      <c r="K5799" t="s">
        <v>3844</v>
      </c>
      <c r="M5799" s="15">
        <f t="shared" si="695"/>
        <v>2.08</v>
      </c>
      <c r="N5799" s="13">
        <f t="shared" si="696"/>
        <v>10</v>
      </c>
      <c r="O5799" s="13">
        <f t="shared" si="697"/>
        <v>9</v>
      </c>
      <c r="P5799" s="13">
        <f t="shared" si="698"/>
        <v>2016</v>
      </c>
      <c r="Q5799" s="13">
        <f t="shared" si="699"/>
        <v>24.96</v>
      </c>
    </row>
    <row r="5800" spans="1:17" x14ac:dyDescent="0.25">
      <c r="A5800" t="s">
        <v>10825</v>
      </c>
      <c r="B5800" t="s">
        <v>10826</v>
      </c>
      <c r="C5800">
        <v>42634.47320601852</v>
      </c>
      <c r="D5800">
        <v>12</v>
      </c>
      <c r="E5800" t="s">
        <v>113</v>
      </c>
      <c r="F5800" t="s">
        <v>10820</v>
      </c>
      <c r="G5800" t="s">
        <v>10821</v>
      </c>
      <c r="H5800" t="s">
        <v>167</v>
      </c>
      <c r="I5800">
        <v>7.2907999999999999</v>
      </c>
      <c r="J5800">
        <v>0</v>
      </c>
      <c r="K5800" t="s">
        <v>10827</v>
      </c>
      <c r="M5800" s="15">
        <f t="shared" si="695"/>
        <v>7.2907999999999999</v>
      </c>
      <c r="N5800" s="13">
        <f t="shared" si="696"/>
        <v>10</v>
      </c>
      <c r="O5800" s="13">
        <f t="shared" si="697"/>
        <v>9</v>
      </c>
      <c r="P5800" s="13">
        <f t="shared" si="698"/>
        <v>2016</v>
      </c>
      <c r="Q5800" s="13">
        <f t="shared" si="699"/>
        <v>87.489599999999996</v>
      </c>
    </row>
    <row r="5801" spans="1:17" x14ac:dyDescent="0.25">
      <c r="A5801" t="s">
        <v>3543</v>
      </c>
      <c r="B5801" t="s">
        <v>3544</v>
      </c>
      <c r="C5801">
        <v>42615.618530092594</v>
      </c>
      <c r="D5801">
        <v>50</v>
      </c>
      <c r="E5801" t="s">
        <v>13863</v>
      </c>
      <c r="F5801" t="s">
        <v>10828</v>
      </c>
      <c r="G5801" t="s">
        <v>10829</v>
      </c>
      <c r="H5801" t="s">
        <v>444</v>
      </c>
      <c r="I5801">
        <v>383</v>
      </c>
      <c r="J5801">
        <v>0</v>
      </c>
      <c r="K5801" t="s">
        <v>3546</v>
      </c>
      <c r="M5801" s="15">
        <f t="shared" si="695"/>
        <v>383</v>
      </c>
      <c r="N5801" s="13">
        <f t="shared" si="696"/>
        <v>10</v>
      </c>
      <c r="O5801" s="13">
        <f t="shared" si="697"/>
        <v>9</v>
      </c>
      <c r="P5801" s="13">
        <f t="shared" si="698"/>
        <v>2016</v>
      </c>
      <c r="Q5801" s="13">
        <f t="shared" si="699"/>
        <v>19150</v>
      </c>
    </row>
    <row r="5802" spans="1:17" x14ac:dyDescent="0.25">
      <c r="A5802" t="s">
        <v>10830</v>
      </c>
      <c r="B5802" t="s">
        <v>10831</v>
      </c>
      <c r="C5802">
        <v>42615.618530092594</v>
      </c>
      <c r="D5802">
        <v>20</v>
      </c>
      <c r="E5802" t="s">
        <v>13863</v>
      </c>
      <c r="F5802" t="s">
        <v>10828</v>
      </c>
      <c r="G5802" t="s">
        <v>10829</v>
      </c>
      <c r="H5802" t="s">
        <v>444</v>
      </c>
      <c r="I5802">
        <v>310</v>
      </c>
      <c r="J5802">
        <v>0</v>
      </c>
      <c r="K5802" t="s">
        <v>10832</v>
      </c>
      <c r="M5802" s="15">
        <f t="shared" si="695"/>
        <v>310</v>
      </c>
      <c r="N5802" s="13">
        <f t="shared" si="696"/>
        <v>10</v>
      </c>
      <c r="O5802" s="13">
        <f t="shared" si="697"/>
        <v>9</v>
      </c>
      <c r="P5802" s="13">
        <f t="shared" si="698"/>
        <v>2016</v>
      </c>
      <c r="Q5802" s="13">
        <f t="shared" si="699"/>
        <v>6200</v>
      </c>
    </row>
    <row r="5803" spans="1:17" x14ac:dyDescent="0.25">
      <c r="A5803" t="s">
        <v>3543</v>
      </c>
      <c r="B5803" t="s">
        <v>3544</v>
      </c>
      <c r="C5803">
        <v>42634.593148148146</v>
      </c>
      <c r="D5803">
        <v>50</v>
      </c>
      <c r="E5803" t="s">
        <v>13863</v>
      </c>
      <c r="F5803" t="s">
        <v>10828</v>
      </c>
      <c r="G5803" t="s">
        <v>10833</v>
      </c>
      <c r="H5803" t="s">
        <v>444</v>
      </c>
      <c r="I5803">
        <v>383</v>
      </c>
      <c r="J5803">
        <v>0</v>
      </c>
      <c r="K5803" t="s">
        <v>3546</v>
      </c>
      <c r="M5803" s="15">
        <f t="shared" si="695"/>
        <v>383</v>
      </c>
      <c r="N5803" s="13">
        <f t="shared" si="696"/>
        <v>10</v>
      </c>
      <c r="O5803" s="13">
        <f t="shared" si="697"/>
        <v>9</v>
      </c>
      <c r="P5803" s="13">
        <f t="shared" si="698"/>
        <v>2016</v>
      </c>
      <c r="Q5803" s="13">
        <f t="shared" si="699"/>
        <v>19150</v>
      </c>
    </row>
    <row r="5804" spans="1:17" x14ac:dyDescent="0.25">
      <c r="A5804" t="s">
        <v>10830</v>
      </c>
      <c r="B5804" t="s">
        <v>10831</v>
      </c>
      <c r="C5804">
        <v>42699.432662037034</v>
      </c>
      <c r="D5804">
        <v>80</v>
      </c>
      <c r="E5804" t="s">
        <v>13863</v>
      </c>
      <c r="F5804" t="s">
        <v>10828</v>
      </c>
      <c r="G5804" t="s">
        <v>10834</v>
      </c>
      <c r="H5804" t="s">
        <v>444</v>
      </c>
      <c r="I5804">
        <v>310</v>
      </c>
      <c r="J5804">
        <v>0</v>
      </c>
      <c r="K5804" t="s">
        <v>10832</v>
      </c>
      <c r="M5804" s="15">
        <f t="shared" si="695"/>
        <v>310</v>
      </c>
      <c r="N5804" s="13">
        <f t="shared" si="696"/>
        <v>10</v>
      </c>
      <c r="O5804" s="13">
        <f t="shared" si="697"/>
        <v>11</v>
      </c>
      <c r="P5804" s="13">
        <f t="shared" si="698"/>
        <v>2016</v>
      </c>
      <c r="Q5804" s="13">
        <f t="shared" si="699"/>
        <v>24800</v>
      </c>
    </row>
    <row r="5805" spans="1:17" x14ac:dyDescent="0.25">
      <c r="A5805" t="s">
        <v>4992</v>
      </c>
      <c r="B5805" t="s">
        <v>4993</v>
      </c>
      <c r="C5805">
        <v>42625.267222222225</v>
      </c>
      <c r="D5805">
        <v>2</v>
      </c>
      <c r="E5805" t="s">
        <v>13863</v>
      </c>
      <c r="F5805" t="s">
        <v>10835</v>
      </c>
      <c r="G5805" t="s">
        <v>10836</v>
      </c>
      <c r="H5805" t="s">
        <v>444</v>
      </c>
      <c r="I5805">
        <v>748</v>
      </c>
      <c r="J5805">
        <v>35</v>
      </c>
      <c r="K5805" t="s">
        <v>444</v>
      </c>
      <c r="M5805" s="15">
        <f t="shared" si="695"/>
        <v>486.2</v>
      </c>
      <c r="N5805" s="13">
        <f t="shared" si="696"/>
        <v>10</v>
      </c>
      <c r="O5805" s="13">
        <f t="shared" si="697"/>
        <v>9</v>
      </c>
      <c r="P5805" s="13">
        <f t="shared" si="698"/>
        <v>2016</v>
      </c>
      <c r="Q5805" s="13">
        <f t="shared" si="699"/>
        <v>972.4</v>
      </c>
    </row>
    <row r="5806" spans="1:17" x14ac:dyDescent="0.25">
      <c r="A5806" t="s">
        <v>3543</v>
      </c>
      <c r="B5806" t="s">
        <v>3544</v>
      </c>
      <c r="C5806">
        <v>42653.617476851854</v>
      </c>
      <c r="D5806">
        <v>9</v>
      </c>
      <c r="E5806" t="s">
        <v>13863</v>
      </c>
      <c r="F5806" t="s">
        <v>10828</v>
      </c>
      <c r="G5806" t="s">
        <v>10837</v>
      </c>
      <c r="H5806" t="s">
        <v>444</v>
      </c>
      <c r="I5806">
        <v>383</v>
      </c>
      <c r="J5806">
        <v>0</v>
      </c>
      <c r="K5806" t="s">
        <v>3546</v>
      </c>
      <c r="M5806" s="15">
        <f t="shared" si="695"/>
        <v>383</v>
      </c>
      <c r="N5806" s="13">
        <f t="shared" si="696"/>
        <v>10</v>
      </c>
      <c r="O5806" s="13">
        <f t="shared" si="697"/>
        <v>10</v>
      </c>
      <c r="P5806" s="13">
        <f t="shared" si="698"/>
        <v>2016</v>
      </c>
      <c r="Q5806" s="13">
        <f t="shared" si="699"/>
        <v>3447</v>
      </c>
    </row>
    <row r="5807" spans="1:17" x14ac:dyDescent="0.25">
      <c r="A5807" t="s">
        <v>3543</v>
      </c>
      <c r="B5807" t="s">
        <v>3544</v>
      </c>
      <c r="C5807">
        <v>42699.432662037034</v>
      </c>
      <c r="D5807">
        <v>1</v>
      </c>
      <c r="E5807" t="s">
        <v>13863</v>
      </c>
      <c r="F5807" t="s">
        <v>10828</v>
      </c>
      <c r="G5807" t="s">
        <v>10834</v>
      </c>
      <c r="H5807" t="s">
        <v>444</v>
      </c>
      <c r="I5807">
        <v>383</v>
      </c>
      <c r="J5807">
        <v>0</v>
      </c>
      <c r="K5807" t="s">
        <v>3546</v>
      </c>
      <c r="M5807" s="15">
        <f t="shared" si="695"/>
        <v>383</v>
      </c>
      <c r="N5807" s="13">
        <f t="shared" si="696"/>
        <v>10</v>
      </c>
      <c r="O5807" s="13">
        <f t="shared" si="697"/>
        <v>11</v>
      </c>
      <c r="P5807" s="13">
        <f t="shared" si="698"/>
        <v>2016</v>
      </c>
      <c r="Q5807" s="13">
        <f t="shared" si="699"/>
        <v>383</v>
      </c>
    </row>
    <row r="5808" spans="1:17" x14ac:dyDescent="0.25">
      <c r="A5808" t="s">
        <v>3242</v>
      </c>
      <c r="B5808" t="s">
        <v>3243</v>
      </c>
      <c r="C5808">
        <v>42664.304837962962</v>
      </c>
      <c r="D5808">
        <v>100</v>
      </c>
      <c r="E5808" t="s">
        <v>13863</v>
      </c>
      <c r="F5808" t="s">
        <v>10838</v>
      </c>
      <c r="G5808" t="s">
        <v>10839</v>
      </c>
      <c r="H5808" t="s">
        <v>59</v>
      </c>
      <c r="I5808">
        <v>54.38</v>
      </c>
      <c r="J5808">
        <v>0</v>
      </c>
      <c r="K5808" t="s">
        <v>3246</v>
      </c>
      <c r="M5808" s="15">
        <f t="shared" si="695"/>
        <v>54.38</v>
      </c>
      <c r="N5808" s="13">
        <f t="shared" si="696"/>
        <v>10</v>
      </c>
      <c r="O5808" s="13">
        <f t="shared" si="697"/>
        <v>10</v>
      </c>
      <c r="P5808" s="13">
        <f t="shared" si="698"/>
        <v>2016</v>
      </c>
      <c r="Q5808" s="13">
        <f t="shared" si="699"/>
        <v>5438</v>
      </c>
    </row>
    <row r="5809" spans="1:17" x14ac:dyDescent="0.25">
      <c r="A5809" t="s">
        <v>722</v>
      </c>
      <c r="B5809" t="s">
        <v>723</v>
      </c>
      <c r="C5809">
        <v>42615.424305555556</v>
      </c>
      <c r="D5809">
        <v>25</v>
      </c>
      <c r="E5809" t="s">
        <v>13863</v>
      </c>
      <c r="F5809" t="s">
        <v>10840</v>
      </c>
      <c r="G5809" t="s">
        <v>10841</v>
      </c>
      <c r="H5809" t="s">
        <v>52</v>
      </c>
      <c r="I5809">
        <v>0</v>
      </c>
      <c r="J5809">
        <v>0</v>
      </c>
      <c r="K5809" t="s">
        <v>52</v>
      </c>
      <c r="M5809" s="15">
        <f t="shared" si="695"/>
        <v>0</v>
      </c>
      <c r="N5809" s="13">
        <f t="shared" si="696"/>
        <v>10</v>
      </c>
      <c r="O5809" s="13">
        <f t="shared" si="697"/>
        <v>9</v>
      </c>
      <c r="P5809" s="13">
        <f t="shared" si="698"/>
        <v>2016</v>
      </c>
      <c r="Q5809" s="13">
        <f t="shared" si="699"/>
        <v>0</v>
      </c>
    </row>
    <row r="5810" spans="1:17" x14ac:dyDescent="0.25">
      <c r="A5810" t="s">
        <v>769</v>
      </c>
      <c r="B5810" t="s">
        <v>770</v>
      </c>
      <c r="C5810">
        <v>42615.613113425927</v>
      </c>
      <c r="D5810">
        <v>40</v>
      </c>
      <c r="E5810" t="s">
        <v>13863</v>
      </c>
      <c r="F5810" t="s">
        <v>10842</v>
      </c>
      <c r="G5810" t="s">
        <v>10843</v>
      </c>
      <c r="H5810" t="s">
        <v>33</v>
      </c>
      <c r="I5810">
        <v>86</v>
      </c>
      <c r="J5810">
        <v>0</v>
      </c>
      <c r="K5810" t="s">
        <v>772</v>
      </c>
      <c r="M5810" s="15">
        <f t="shared" si="695"/>
        <v>86</v>
      </c>
      <c r="N5810" s="13">
        <f t="shared" si="696"/>
        <v>10</v>
      </c>
      <c r="O5810" s="13">
        <f t="shared" si="697"/>
        <v>9</v>
      </c>
      <c r="P5810" s="13">
        <f t="shared" si="698"/>
        <v>2016</v>
      </c>
      <c r="Q5810" s="13">
        <f t="shared" si="699"/>
        <v>3440</v>
      </c>
    </row>
    <row r="5811" spans="1:17" x14ac:dyDescent="0.25">
      <c r="A5811" t="s">
        <v>769</v>
      </c>
      <c r="B5811" t="s">
        <v>770</v>
      </c>
      <c r="C5811">
        <v>42648.493252314816</v>
      </c>
      <c r="D5811">
        <v>60</v>
      </c>
      <c r="E5811" t="s">
        <v>13863</v>
      </c>
      <c r="F5811" t="s">
        <v>10842</v>
      </c>
      <c r="G5811" t="s">
        <v>10844</v>
      </c>
      <c r="H5811" t="s">
        <v>33</v>
      </c>
      <c r="I5811">
        <v>86</v>
      </c>
      <c r="J5811">
        <v>0</v>
      </c>
      <c r="K5811" t="s">
        <v>772</v>
      </c>
      <c r="M5811" s="15">
        <f t="shared" si="695"/>
        <v>86</v>
      </c>
      <c r="N5811" s="13">
        <f t="shared" si="696"/>
        <v>10</v>
      </c>
      <c r="O5811" s="13">
        <f t="shared" si="697"/>
        <v>10</v>
      </c>
      <c r="P5811" s="13">
        <f t="shared" si="698"/>
        <v>2016</v>
      </c>
      <c r="Q5811" s="13">
        <f t="shared" si="699"/>
        <v>5160</v>
      </c>
    </row>
    <row r="5812" spans="1:17" x14ac:dyDescent="0.25">
      <c r="A5812" t="s">
        <v>10845</v>
      </c>
      <c r="B5812" t="s">
        <v>10846</v>
      </c>
      <c r="C5812">
        <v>42629.322696759256</v>
      </c>
      <c r="D5812">
        <v>300</v>
      </c>
      <c r="E5812" t="s">
        <v>13863</v>
      </c>
      <c r="F5812" t="s">
        <v>10847</v>
      </c>
      <c r="G5812" t="s">
        <v>10848</v>
      </c>
      <c r="H5812" t="s">
        <v>167</v>
      </c>
      <c r="I5812">
        <v>0.2984</v>
      </c>
      <c r="J5812">
        <v>0</v>
      </c>
      <c r="K5812" t="s">
        <v>10849</v>
      </c>
      <c r="M5812" s="15">
        <f t="shared" si="695"/>
        <v>0.2984</v>
      </c>
      <c r="N5812" s="13">
        <f t="shared" si="696"/>
        <v>10</v>
      </c>
      <c r="O5812" s="13">
        <f t="shared" si="697"/>
        <v>9</v>
      </c>
      <c r="P5812" s="13">
        <f t="shared" si="698"/>
        <v>2016</v>
      </c>
      <c r="Q5812" s="13">
        <f t="shared" si="699"/>
        <v>89.52</v>
      </c>
    </row>
    <row r="5813" spans="1:17" x14ac:dyDescent="0.25">
      <c r="A5813" t="s">
        <v>699</v>
      </c>
      <c r="B5813" t="s">
        <v>700</v>
      </c>
      <c r="C5813">
        <v>42632.552048611113</v>
      </c>
      <c r="D5813">
        <v>16</v>
      </c>
      <c r="E5813" t="s">
        <v>13863</v>
      </c>
      <c r="F5813" t="s">
        <v>10850</v>
      </c>
      <c r="G5813" t="s">
        <v>10851</v>
      </c>
      <c r="H5813" t="s">
        <v>229</v>
      </c>
      <c r="I5813">
        <v>13.4415</v>
      </c>
      <c r="J5813">
        <v>0</v>
      </c>
      <c r="K5813" t="s">
        <v>229</v>
      </c>
      <c r="M5813" s="15">
        <f t="shared" si="695"/>
        <v>13.4415</v>
      </c>
      <c r="N5813" s="13">
        <f t="shared" si="696"/>
        <v>10</v>
      </c>
      <c r="O5813" s="13">
        <f t="shared" si="697"/>
        <v>9</v>
      </c>
      <c r="P5813" s="13">
        <f t="shared" si="698"/>
        <v>2016</v>
      </c>
      <c r="Q5813" s="13">
        <f t="shared" si="699"/>
        <v>215.06399999999999</v>
      </c>
    </row>
    <row r="5814" spans="1:17" x14ac:dyDescent="0.25">
      <c r="A5814" t="s">
        <v>2330</v>
      </c>
      <c r="B5814" t="s">
        <v>2331</v>
      </c>
      <c r="C5814">
        <v>42632.552048611113</v>
      </c>
      <c r="D5814">
        <v>8</v>
      </c>
      <c r="E5814" t="s">
        <v>13863</v>
      </c>
      <c r="F5814" t="s">
        <v>10850</v>
      </c>
      <c r="G5814" t="s">
        <v>10851</v>
      </c>
      <c r="H5814" t="s">
        <v>229</v>
      </c>
      <c r="I5814">
        <v>3.9861</v>
      </c>
      <c r="J5814">
        <v>0</v>
      </c>
      <c r="K5814" t="s">
        <v>229</v>
      </c>
      <c r="M5814" s="15">
        <f t="shared" si="695"/>
        <v>3.9861</v>
      </c>
      <c r="N5814" s="13">
        <f t="shared" si="696"/>
        <v>10</v>
      </c>
      <c r="O5814" s="13">
        <f t="shared" si="697"/>
        <v>9</v>
      </c>
      <c r="P5814" s="13">
        <f t="shared" si="698"/>
        <v>2016</v>
      </c>
      <c r="Q5814" s="13">
        <f t="shared" si="699"/>
        <v>31.8888</v>
      </c>
    </row>
    <row r="5815" spans="1:17" x14ac:dyDescent="0.25">
      <c r="A5815" t="s">
        <v>683</v>
      </c>
      <c r="B5815" t="s">
        <v>684</v>
      </c>
      <c r="C5815">
        <v>42632.552048611113</v>
      </c>
      <c r="D5815">
        <v>20</v>
      </c>
      <c r="E5815" t="s">
        <v>13863</v>
      </c>
      <c r="F5815" t="s">
        <v>10850</v>
      </c>
      <c r="G5815" t="s">
        <v>10851</v>
      </c>
      <c r="H5815" t="s">
        <v>229</v>
      </c>
      <c r="I5815">
        <v>9.3935999999999993</v>
      </c>
      <c r="J5815">
        <v>0</v>
      </c>
      <c r="K5815" t="s">
        <v>229</v>
      </c>
      <c r="M5815" s="15">
        <f t="shared" si="695"/>
        <v>9.3935999999999993</v>
      </c>
      <c r="N5815" s="13">
        <f t="shared" si="696"/>
        <v>10</v>
      </c>
      <c r="O5815" s="13">
        <f t="shared" si="697"/>
        <v>9</v>
      </c>
      <c r="P5815" s="13">
        <f t="shared" si="698"/>
        <v>2016</v>
      </c>
      <c r="Q5815" s="13">
        <f t="shared" si="699"/>
        <v>187.87199999999999</v>
      </c>
    </row>
    <row r="5816" spans="1:17" x14ac:dyDescent="0.25">
      <c r="A5816" t="s">
        <v>689</v>
      </c>
      <c r="B5816" t="s">
        <v>690</v>
      </c>
      <c r="C5816">
        <v>42632.552048611113</v>
      </c>
      <c r="D5816">
        <v>20</v>
      </c>
      <c r="E5816" t="s">
        <v>13863</v>
      </c>
      <c r="F5816" t="s">
        <v>10850</v>
      </c>
      <c r="G5816" t="s">
        <v>10851</v>
      </c>
      <c r="H5816" t="s">
        <v>229</v>
      </c>
      <c r="I5816">
        <v>8.8064999999999998</v>
      </c>
      <c r="J5816">
        <v>0</v>
      </c>
      <c r="K5816" t="s">
        <v>229</v>
      </c>
      <c r="M5816" s="15">
        <f t="shared" si="695"/>
        <v>8.8064999999999998</v>
      </c>
      <c r="N5816" s="13">
        <f t="shared" si="696"/>
        <v>10</v>
      </c>
      <c r="O5816" s="13">
        <f t="shared" si="697"/>
        <v>9</v>
      </c>
      <c r="P5816" s="13">
        <f t="shared" si="698"/>
        <v>2016</v>
      </c>
      <c r="Q5816" s="13">
        <f t="shared" si="699"/>
        <v>176.13</v>
      </c>
    </row>
    <row r="5817" spans="1:17" x14ac:dyDescent="0.25">
      <c r="A5817" t="s">
        <v>695</v>
      </c>
      <c r="B5817" t="s">
        <v>696</v>
      </c>
      <c r="C5817">
        <v>42632.552048611113</v>
      </c>
      <c r="D5817">
        <v>20</v>
      </c>
      <c r="E5817" t="s">
        <v>13863</v>
      </c>
      <c r="F5817" t="s">
        <v>10850</v>
      </c>
      <c r="G5817" t="s">
        <v>10851</v>
      </c>
      <c r="H5817" t="s">
        <v>229</v>
      </c>
      <c r="I5817">
        <v>7.8280000000000003</v>
      </c>
      <c r="J5817">
        <v>0</v>
      </c>
      <c r="K5817" t="s">
        <v>229</v>
      </c>
      <c r="M5817" s="15">
        <f t="shared" si="695"/>
        <v>7.8280000000000003</v>
      </c>
      <c r="N5817" s="13">
        <f t="shared" si="696"/>
        <v>10</v>
      </c>
      <c r="O5817" s="13">
        <f t="shared" si="697"/>
        <v>9</v>
      </c>
      <c r="P5817" s="13">
        <f t="shared" si="698"/>
        <v>2016</v>
      </c>
      <c r="Q5817" s="13">
        <f t="shared" si="699"/>
        <v>156.56</v>
      </c>
    </row>
    <row r="5818" spans="1:17" x14ac:dyDescent="0.25">
      <c r="A5818" t="s">
        <v>693</v>
      </c>
      <c r="B5818" t="s">
        <v>694</v>
      </c>
      <c r="C5818">
        <v>42632.552048611113</v>
      </c>
      <c r="D5818">
        <v>20</v>
      </c>
      <c r="E5818" t="s">
        <v>13863</v>
      </c>
      <c r="F5818" t="s">
        <v>10850</v>
      </c>
      <c r="G5818" t="s">
        <v>10851</v>
      </c>
      <c r="H5818" t="s">
        <v>229</v>
      </c>
      <c r="I5818">
        <v>7.3387000000000002</v>
      </c>
      <c r="J5818">
        <v>0</v>
      </c>
      <c r="K5818" t="s">
        <v>229</v>
      </c>
      <c r="M5818" s="15">
        <f t="shared" si="695"/>
        <v>7.3387000000000002</v>
      </c>
      <c r="N5818" s="13">
        <f t="shared" si="696"/>
        <v>10</v>
      </c>
      <c r="O5818" s="13">
        <f t="shared" si="697"/>
        <v>9</v>
      </c>
      <c r="P5818" s="13">
        <f t="shared" si="698"/>
        <v>2016</v>
      </c>
      <c r="Q5818" s="13">
        <f t="shared" si="699"/>
        <v>146.774</v>
      </c>
    </row>
    <row r="5819" spans="1:17" x14ac:dyDescent="0.25">
      <c r="A5819" t="s">
        <v>691</v>
      </c>
      <c r="B5819" t="s">
        <v>692</v>
      </c>
      <c r="C5819">
        <v>42632.552048611113</v>
      </c>
      <c r="D5819">
        <v>10</v>
      </c>
      <c r="E5819" t="s">
        <v>13863</v>
      </c>
      <c r="F5819" t="s">
        <v>10850</v>
      </c>
      <c r="G5819" t="s">
        <v>10851</v>
      </c>
      <c r="H5819" t="s">
        <v>229</v>
      </c>
      <c r="I5819">
        <v>4.2641999999999998</v>
      </c>
      <c r="J5819">
        <v>0</v>
      </c>
      <c r="K5819" t="s">
        <v>229</v>
      </c>
      <c r="M5819" s="15">
        <f t="shared" si="695"/>
        <v>4.2641999999999998</v>
      </c>
      <c r="N5819" s="13">
        <f t="shared" si="696"/>
        <v>10</v>
      </c>
      <c r="O5819" s="13">
        <f t="shared" si="697"/>
        <v>9</v>
      </c>
      <c r="P5819" s="13">
        <f t="shared" si="698"/>
        <v>2016</v>
      </c>
      <c r="Q5819" s="13">
        <f t="shared" si="699"/>
        <v>42.641999999999996</v>
      </c>
    </row>
    <row r="5820" spans="1:17" x14ac:dyDescent="0.25">
      <c r="A5820" t="s">
        <v>4463</v>
      </c>
      <c r="B5820" t="s">
        <v>4464</v>
      </c>
      <c r="C5820">
        <v>42632.552048611113</v>
      </c>
      <c r="D5820">
        <v>8</v>
      </c>
      <c r="E5820" t="s">
        <v>13863</v>
      </c>
      <c r="F5820" t="s">
        <v>10850</v>
      </c>
      <c r="G5820" t="s">
        <v>10851</v>
      </c>
      <c r="H5820" t="s">
        <v>229</v>
      </c>
      <c r="I5820">
        <v>3.9140000000000001</v>
      </c>
      <c r="J5820">
        <v>0</v>
      </c>
      <c r="K5820" t="s">
        <v>229</v>
      </c>
      <c r="M5820" s="15">
        <f t="shared" si="695"/>
        <v>3.9140000000000001</v>
      </c>
      <c r="N5820" s="13">
        <f t="shared" si="696"/>
        <v>10</v>
      </c>
      <c r="O5820" s="13">
        <f t="shared" si="697"/>
        <v>9</v>
      </c>
      <c r="P5820" s="13">
        <f t="shared" si="698"/>
        <v>2016</v>
      </c>
      <c r="Q5820" s="13">
        <f t="shared" si="699"/>
        <v>31.312000000000001</v>
      </c>
    </row>
    <row r="5821" spans="1:17" x14ac:dyDescent="0.25">
      <c r="A5821" t="s">
        <v>1660</v>
      </c>
      <c r="B5821" t="s">
        <v>1661</v>
      </c>
      <c r="C5821">
        <v>42632.552048611113</v>
      </c>
      <c r="D5821">
        <v>6</v>
      </c>
      <c r="E5821" t="s">
        <v>13863</v>
      </c>
      <c r="F5821" t="s">
        <v>10850</v>
      </c>
      <c r="G5821" t="s">
        <v>10851</v>
      </c>
      <c r="H5821" t="s">
        <v>229</v>
      </c>
      <c r="I5821">
        <v>4.8925000000000001</v>
      </c>
      <c r="J5821">
        <v>0</v>
      </c>
      <c r="K5821" t="s">
        <v>229</v>
      </c>
      <c r="M5821" s="15">
        <f t="shared" si="695"/>
        <v>4.8925000000000001</v>
      </c>
      <c r="N5821" s="13">
        <f t="shared" si="696"/>
        <v>10</v>
      </c>
      <c r="O5821" s="13">
        <f t="shared" si="697"/>
        <v>9</v>
      </c>
      <c r="P5821" s="13">
        <f t="shared" si="698"/>
        <v>2016</v>
      </c>
      <c r="Q5821" s="13">
        <f t="shared" si="699"/>
        <v>29.355</v>
      </c>
    </row>
    <row r="5822" spans="1:17" x14ac:dyDescent="0.25">
      <c r="A5822" t="s">
        <v>1662</v>
      </c>
      <c r="B5822" t="s">
        <v>1663</v>
      </c>
      <c r="C5822">
        <v>42632.552048611113</v>
      </c>
      <c r="D5822">
        <v>6</v>
      </c>
      <c r="E5822" t="s">
        <v>13863</v>
      </c>
      <c r="F5822" t="s">
        <v>10850</v>
      </c>
      <c r="G5822" t="s">
        <v>10851</v>
      </c>
      <c r="H5822" t="s">
        <v>229</v>
      </c>
      <c r="I5822">
        <v>2.3690000000000002</v>
      </c>
      <c r="J5822">
        <v>0</v>
      </c>
      <c r="K5822" t="s">
        <v>229</v>
      </c>
      <c r="M5822" s="15">
        <f t="shared" si="695"/>
        <v>2.3690000000000002</v>
      </c>
      <c r="N5822" s="13">
        <f t="shared" si="696"/>
        <v>10</v>
      </c>
      <c r="O5822" s="13">
        <f t="shared" si="697"/>
        <v>9</v>
      </c>
      <c r="P5822" s="13">
        <f t="shared" si="698"/>
        <v>2016</v>
      </c>
      <c r="Q5822" s="13">
        <f t="shared" si="699"/>
        <v>14.214000000000002</v>
      </c>
    </row>
    <row r="5823" spans="1:17" x14ac:dyDescent="0.25">
      <c r="A5823" t="s">
        <v>3178</v>
      </c>
      <c r="B5823" t="s">
        <v>3179</v>
      </c>
      <c r="C5823">
        <v>42632.552048611113</v>
      </c>
      <c r="D5823">
        <v>6</v>
      </c>
      <c r="E5823" t="s">
        <v>13863</v>
      </c>
      <c r="F5823" t="s">
        <v>10850</v>
      </c>
      <c r="G5823" t="s">
        <v>10851</v>
      </c>
      <c r="H5823" t="s">
        <v>229</v>
      </c>
      <c r="I5823">
        <v>1.4625999999999999</v>
      </c>
      <c r="J5823">
        <v>0</v>
      </c>
      <c r="K5823" t="s">
        <v>229</v>
      </c>
      <c r="M5823" s="15">
        <f t="shared" si="695"/>
        <v>1.4625999999999999</v>
      </c>
      <c r="N5823" s="13">
        <f t="shared" si="696"/>
        <v>10</v>
      </c>
      <c r="O5823" s="13">
        <f t="shared" si="697"/>
        <v>9</v>
      </c>
      <c r="P5823" s="13">
        <f t="shared" si="698"/>
        <v>2016</v>
      </c>
      <c r="Q5823" s="13">
        <f t="shared" si="699"/>
        <v>8.775599999999999</v>
      </c>
    </row>
    <row r="5824" spans="1:17" x14ac:dyDescent="0.25">
      <c r="A5824" t="s">
        <v>3180</v>
      </c>
      <c r="B5824" t="s">
        <v>3181</v>
      </c>
      <c r="C5824">
        <v>42632.552048611113</v>
      </c>
      <c r="D5824">
        <v>6</v>
      </c>
      <c r="E5824" t="s">
        <v>13863</v>
      </c>
      <c r="F5824" t="s">
        <v>10850</v>
      </c>
      <c r="G5824" t="s">
        <v>10851</v>
      </c>
      <c r="H5824" t="s">
        <v>229</v>
      </c>
      <c r="I5824">
        <v>3.2959999999999998</v>
      </c>
      <c r="J5824">
        <v>0</v>
      </c>
      <c r="K5824" t="s">
        <v>229</v>
      </c>
      <c r="M5824" s="15">
        <f t="shared" si="695"/>
        <v>3.2959999999999998</v>
      </c>
      <c r="N5824" s="13">
        <f t="shared" si="696"/>
        <v>10</v>
      </c>
      <c r="O5824" s="13">
        <f t="shared" si="697"/>
        <v>9</v>
      </c>
      <c r="P5824" s="13">
        <f t="shared" si="698"/>
        <v>2016</v>
      </c>
      <c r="Q5824" s="13">
        <f t="shared" si="699"/>
        <v>19.776</v>
      </c>
    </row>
    <row r="5825" spans="1:17" x14ac:dyDescent="0.25">
      <c r="A5825" t="s">
        <v>10852</v>
      </c>
      <c r="B5825" t="s">
        <v>10853</v>
      </c>
      <c r="C5825">
        <v>42632.552048611113</v>
      </c>
      <c r="D5825">
        <v>6</v>
      </c>
      <c r="E5825" t="s">
        <v>13863</v>
      </c>
      <c r="F5825" t="s">
        <v>10850</v>
      </c>
      <c r="G5825" t="s">
        <v>10851</v>
      </c>
      <c r="H5825" t="s">
        <v>229</v>
      </c>
      <c r="I5825">
        <v>1.1536</v>
      </c>
      <c r="J5825">
        <v>0</v>
      </c>
      <c r="K5825" t="s">
        <v>229</v>
      </c>
      <c r="M5825" s="15">
        <f t="shared" si="695"/>
        <v>1.1536</v>
      </c>
      <c r="N5825" s="13">
        <f t="shared" si="696"/>
        <v>10</v>
      </c>
      <c r="O5825" s="13">
        <f t="shared" si="697"/>
        <v>9</v>
      </c>
      <c r="P5825" s="13">
        <f t="shared" si="698"/>
        <v>2016</v>
      </c>
      <c r="Q5825" s="13">
        <f t="shared" si="699"/>
        <v>6.9215999999999998</v>
      </c>
    </row>
    <row r="5826" spans="1:17" x14ac:dyDescent="0.25">
      <c r="A5826" t="s">
        <v>5071</v>
      </c>
      <c r="B5826" t="s">
        <v>5072</v>
      </c>
      <c r="C5826">
        <v>42632.552048611113</v>
      </c>
      <c r="D5826">
        <v>10</v>
      </c>
      <c r="E5826" t="s">
        <v>13863</v>
      </c>
      <c r="F5826" t="s">
        <v>10850</v>
      </c>
      <c r="G5826" t="s">
        <v>10851</v>
      </c>
      <c r="H5826" t="s">
        <v>229</v>
      </c>
      <c r="I5826">
        <v>0</v>
      </c>
      <c r="J5826">
        <v>0</v>
      </c>
      <c r="K5826" t="s">
        <v>229</v>
      </c>
      <c r="M5826" s="15">
        <f t="shared" si="695"/>
        <v>0</v>
      </c>
      <c r="N5826" s="13">
        <f t="shared" si="696"/>
        <v>10</v>
      </c>
      <c r="O5826" s="13">
        <f t="shared" si="697"/>
        <v>9</v>
      </c>
      <c r="P5826" s="13">
        <f t="shared" si="698"/>
        <v>2016</v>
      </c>
      <c r="Q5826" s="13">
        <f t="shared" si="699"/>
        <v>0</v>
      </c>
    </row>
    <row r="5827" spans="1:17" x14ac:dyDescent="0.25">
      <c r="A5827" t="s">
        <v>4465</v>
      </c>
      <c r="B5827" t="s">
        <v>4466</v>
      </c>
      <c r="C5827">
        <v>42632.552048611113</v>
      </c>
      <c r="D5827">
        <v>6</v>
      </c>
      <c r="E5827" t="s">
        <v>13863</v>
      </c>
      <c r="F5827" t="s">
        <v>10850</v>
      </c>
      <c r="G5827" t="s">
        <v>10851</v>
      </c>
      <c r="H5827" t="s">
        <v>229</v>
      </c>
      <c r="I5827">
        <v>4.9400000000000004</v>
      </c>
      <c r="J5827">
        <v>0</v>
      </c>
      <c r="K5827" t="s">
        <v>229</v>
      </c>
      <c r="M5827" s="15">
        <f t="shared" si="695"/>
        <v>4.9400000000000004</v>
      </c>
      <c r="N5827" s="13">
        <f t="shared" si="696"/>
        <v>10</v>
      </c>
      <c r="O5827" s="13">
        <f t="shared" si="697"/>
        <v>9</v>
      </c>
      <c r="P5827" s="13">
        <f t="shared" si="698"/>
        <v>2016</v>
      </c>
      <c r="Q5827" s="13">
        <f t="shared" si="699"/>
        <v>29.64</v>
      </c>
    </row>
    <row r="5828" spans="1:17" x14ac:dyDescent="0.25">
      <c r="A5828" t="s">
        <v>2999</v>
      </c>
      <c r="B5828" t="s">
        <v>3000</v>
      </c>
      <c r="C5828">
        <v>42620.458587962959</v>
      </c>
      <c r="D5828">
        <v>300</v>
      </c>
      <c r="E5828" t="s">
        <v>13863</v>
      </c>
      <c r="F5828" t="s">
        <v>10847</v>
      </c>
      <c r="G5828" t="s">
        <v>10854</v>
      </c>
      <c r="H5828" t="s">
        <v>167</v>
      </c>
      <c r="I5828">
        <v>0.42</v>
      </c>
      <c r="J5828">
        <v>0</v>
      </c>
      <c r="K5828" t="s">
        <v>3001</v>
      </c>
      <c r="M5828" s="15">
        <f t="shared" si="695"/>
        <v>0.42</v>
      </c>
      <c r="N5828" s="13">
        <f t="shared" si="696"/>
        <v>10</v>
      </c>
      <c r="O5828" s="13">
        <f t="shared" si="697"/>
        <v>9</v>
      </c>
      <c r="P5828" s="13">
        <f t="shared" si="698"/>
        <v>2016</v>
      </c>
      <c r="Q5828" s="13">
        <f t="shared" si="699"/>
        <v>126</v>
      </c>
    </row>
    <row r="5829" spans="1:17" x14ac:dyDescent="0.25">
      <c r="A5829" t="s">
        <v>6121</v>
      </c>
      <c r="B5829" t="s">
        <v>6122</v>
      </c>
      <c r="C5829">
        <v>42620.457627314812</v>
      </c>
      <c r="D5829">
        <v>12</v>
      </c>
      <c r="E5829" t="s">
        <v>13863</v>
      </c>
      <c r="F5829" t="s">
        <v>10847</v>
      </c>
      <c r="G5829" t="s">
        <v>10855</v>
      </c>
      <c r="H5829" t="s">
        <v>167</v>
      </c>
      <c r="I5829">
        <v>13.95</v>
      </c>
      <c r="J5829">
        <v>0</v>
      </c>
      <c r="K5829" t="s">
        <v>167</v>
      </c>
      <c r="M5829" s="15">
        <f t="shared" si="695"/>
        <v>13.95</v>
      </c>
      <c r="N5829" s="13">
        <f t="shared" si="696"/>
        <v>10</v>
      </c>
      <c r="O5829" s="13">
        <f t="shared" si="697"/>
        <v>9</v>
      </c>
      <c r="P5829" s="13">
        <f t="shared" si="698"/>
        <v>2016</v>
      </c>
      <c r="Q5829" s="13">
        <f t="shared" si="699"/>
        <v>167.39999999999998</v>
      </c>
    </row>
    <row r="5830" spans="1:17" x14ac:dyDescent="0.25">
      <c r="A5830" t="s">
        <v>5282</v>
      </c>
      <c r="B5830" t="s">
        <v>5283</v>
      </c>
      <c r="C5830">
        <v>42621.431215277778</v>
      </c>
      <c r="D5830">
        <v>400</v>
      </c>
      <c r="E5830" t="s">
        <v>13863</v>
      </c>
      <c r="F5830" t="s">
        <v>10856</v>
      </c>
      <c r="G5830" t="s">
        <v>10857</v>
      </c>
      <c r="H5830" t="s">
        <v>65</v>
      </c>
      <c r="I5830">
        <v>0.35249999999999998</v>
      </c>
      <c r="J5830">
        <v>0</v>
      </c>
      <c r="K5830" t="s">
        <v>5284</v>
      </c>
      <c r="M5830" s="15">
        <f t="shared" si="695"/>
        <v>0.35249999999999998</v>
      </c>
      <c r="N5830" s="13">
        <f t="shared" si="696"/>
        <v>10</v>
      </c>
      <c r="O5830" s="13">
        <f t="shared" si="697"/>
        <v>9</v>
      </c>
      <c r="P5830" s="13">
        <f t="shared" si="698"/>
        <v>2016</v>
      </c>
      <c r="Q5830" s="13">
        <f t="shared" si="699"/>
        <v>141</v>
      </c>
    </row>
    <row r="5831" spans="1:17" x14ac:dyDescent="0.25">
      <c r="A5831" t="s">
        <v>377</v>
      </c>
      <c r="B5831" t="s">
        <v>378</v>
      </c>
      <c r="C5831">
        <v>42613.605868055558</v>
      </c>
      <c r="D5831">
        <v>4</v>
      </c>
      <c r="E5831" t="s">
        <v>13863</v>
      </c>
      <c r="F5831" t="s">
        <v>10858</v>
      </c>
      <c r="G5831" t="s">
        <v>10859</v>
      </c>
      <c r="H5831" t="s">
        <v>133</v>
      </c>
      <c r="I5831">
        <v>417.83</v>
      </c>
      <c r="J5831">
        <v>33.5</v>
      </c>
      <c r="K5831" t="s">
        <v>379</v>
      </c>
      <c r="M5831" s="15">
        <f t="shared" si="695"/>
        <v>277.85694999999998</v>
      </c>
      <c r="N5831" s="13">
        <f t="shared" si="696"/>
        <v>10</v>
      </c>
      <c r="O5831" s="13">
        <f t="shared" si="697"/>
        <v>8</v>
      </c>
      <c r="P5831" s="13">
        <f t="shared" si="698"/>
        <v>2016</v>
      </c>
      <c r="Q5831" s="13">
        <f t="shared" si="699"/>
        <v>1111.4277999999999</v>
      </c>
    </row>
    <row r="5832" spans="1:17" x14ac:dyDescent="0.25">
      <c r="A5832" t="s">
        <v>5221</v>
      </c>
      <c r="B5832" t="s">
        <v>5222</v>
      </c>
      <c r="C5832">
        <v>42613.605868055558</v>
      </c>
      <c r="D5832">
        <v>3</v>
      </c>
      <c r="E5832" t="s">
        <v>13863</v>
      </c>
      <c r="F5832" t="s">
        <v>10858</v>
      </c>
      <c r="G5832" t="s">
        <v>10859</v>
      </c>
      <c r="H5832" t="s">
        <v>133</v>
      </c>
      <c r="I5832">
        <v>230.45</v>
      </c>
      <c r="J5832">
        <v>33.5</v>
      </c>
      <c r="K5832" t="s">
        <v>5223</v>
      </c>
      <c r="M5832" s="15">
        <f t="shared" si="695"/>
        <v>153.24924999999999</v>
      </c>
      <c r="N5832" s="13">
        <f t="shared" si="696"/>
        <v>10</v>
      </c>
      <c r="O5832" s="13">
        <f t="shared" si="697"/>
        <v>8</v>
      </c>
      <c r="P5832" s="13">
        <f t="shared" si="698"/>
        <v>2016</v>
      </c>
      <c r="Q5832" s="13">
        <f t="shared" si="699"/>
        <v>459.74775</v>
      </c>
    </row>
    <row r="5833" spans="1:17" x14ac:dyDescent="0.25">
      <c r="A5833" t="s">
        <v>135</v>
      </c>
      <c r="B5833" t="s">
        <v>136</v>
      </c>
      <c r="C5833">
        <v>42613.605868055558</v>
      </c>
      <c r="D5833">
        <v>3</v>
      </c>
      <c r="E5833" t="s">
        <v>13863</v>
      </c>
      <c r="F5833" t="s">
        <v>10858</v>
      </c>
      <c r="G5833" t="s">
        <v>10859</v>
      </c>
      <c r="H5833" t="s">
        <v>133</v>
      </c>
      <c r="I5833">
        <v>335.83</v>
      </c>
      <c r="J5833">
        <v>33.5</v>
      </c>
      <c r="K5833" t="s">
        <v>137</v>
      </c>
      <c r="M5833" s="15">
        <f t="shared" ref="M5833:M5861" si="700">+I5833*(1-J5833/100)</f>
        <v>223.32695000000001</v>
      </c>
      <c r="N5833" s="13">
        <f t="shared" ref="N5833:N5861" si="701">+LEN(A5833)</f>
        <v>10</v>
      </c>
      <c r="O5833" s="13">
        <f t="shared" ref="O5833:O5861" si="702">+MONTH(C5833)</f>
        <v>8</v>
      </c>
      <c r="P5833" s="13">
        <f t="shared" ref="P5833:P5861" si="703">+YEAR(C5833)</f>
        <v>2016</v>
      </c>
      <c r="Q5833" s="13">
        <f t="shared" ref="Q5833:Q5861" si="704">+M5833*D5833</f>
        <v>669.98085000000003</v>
      </c>
    </row>
    <row r="5834" spans="1:17" x14ac:dyDescent="0.25">
      <c r="A5834" t="s">
        <v>10860</v>
      </c>
      <c r="B5834" t="s">
        <v>10861</v>
      </c>
      <c r="C5834">
        <v>42612.604328703703</v>
      </c>
      <c r="D5834">
        <v>12</v>
      </c>
      <c r="E5834" t="s">
        <v>13863</v>
      </c>
      <c r="F5834" t="s">
        <v>10862</v>
      </c>
      <c r="G5834" t="s">
        <v>10863</v>
      </c>
      <c r="H5834" t="s">
        <v>33</v>
      </c>
      <c r="I5834">
        <v>35</v>
      </c>
      <c r="J5834">
        <v>0</v>
      </c>
      <c r="K5834" t="s">
        <v>10864</v>
      </c>
      <c r="M5834" s="15">
        <f t="shared" si="700"/>
        <v>35</v>
      </c>
      <c r="N5834" s="13">
        <f t="shared" si="701"/>
        <v>10</v>
      </c>
      <c r="O5834" s="13">
        <f t="shared" si="702"/>
        <v>8</v>
      </c>
      <c r="P5834" s="13">
        <f t="shared" si="703"/>
        <v>2016</v>
      </c>
      <c r="Q5834" s="13">
        <f t="shared" si="704"/>
        <v>420</v>
      </c>
    </row>
    <row r="5835" spans="1:17" x14ac:dyDescent="0.25">
      <c r="A5835" t="s">
        <v>10865</v>
      </c>
      <c r="B5835" t="s">
        <v>10866</v>
      </c>
      <c r="C5835">
        <v>42612.604328703703</v>
      </c>
      <c r="D5835">
        <v>20</v>
      </c>
      <c r="E5835" t="s">
        <v>13863</v>
      </c>
      <c r="F5835" t="s">
        <v>10862</v>
      </c>
      <c r="G5835" t="s">
        <v>10863</v>
      </c>
      <c r="H5835" t="s">
        <v>33</v>
      </c>
      <c r="I5835">
        <v>26</v>
      </c>
      <c r="J5835">
        <v>0</v>
      </c>
      <c r="K5835" t="s">
        <v>10867</v>
      </c>
      <c r="M5835" s="15">
        <f t="shared" si="700"/>
        <v>26</v>
      </c>
      <c r="N5835" s="13">
        <f t="shared" si="701"/>
        <v>10</v>
      </c>
      <c r="O5835" s="13">
        <f t="shared" si="702"/>
        <v>8</v>
      </c>
      <c r="P5835" s="13">
        <f t="shared" si="703"/>
        <v>2016</v>
      </c>
      <c r="Q5835" s="13">
        <f t="shared" si="704"/>
        <v>520</v>
      </c>
    </row>
    <row r="5836" spans="1:17" x14ac:dyDescent="0.25">
      <c r="A5836" t="s">
        <v>3348</v>
      </c>
      <c r="B5836" t="s">
        <v>3349</v>
      </c>
      <c r="C5836">
        <v>42621.424166666664</v>
      </c>
      <c r="D5836">
        <v>30</v>
      </c>
      <c r="E5836" t="s">
        <v>13863</v>
      </c>
      <c r="F5836" t="s">
        <v>10868</v>
      </c>
      <c r="G5836" t="s">
        <v>10869</v>
      </c>
      <c r="H5836" t="s">
        <v>108</v>
      </c>
      <c r="I5836">
        <v>22.7</v>
      </c>
      <c r="J5836">
        <v>0</v>
      </c>
      <c r="K5836" t="s">
        <v>3352</v>
      </c>
      <c r="M5836" s="15">
        <f t="shared" si="700"/>
        <v>22.7</v>
      </c>
      <c r="N5836" s="13">
        <f t="shared" si="701"/>
        <v>10</v>
      </c>
      <c r="O5836" s="13">
        <f t="shared" si="702"/>
        <v>9</v>
      </c>
      <c r="P5836" s="13">
        <f t="shared" si="703"/>
        <v>2016</v>
      </c>
      <c r="Q5836" s="13">
        <f t="shared" si="704"/>
        <v>681</v>
      </c>
    </row>
    <row r="5837" spans="1:17" x14ac:dyDescent="0.25">
      <c r="A5837" t="s">
        <v>104</v>
      </c>
      <c r="B5837" t="s">
        <v>105</v>
      </c>
      <c r="C5837">
        <v>42613.604004629633</v>
      </c>
      <c r="D5837">
        <v>12</v>
      </c>
      <c r="E5837" t="s">
        <v>13863</v>
      </c>
      <c r="F5837" t="s">
        <v>10868</v>
      </c>
      <c r="G5837" t="s">
        <v>10870</v>
      </c>
      <c r="H5837" t="s">
        <v>108</v>
      </c>
      <c r="I5837">
        <v>102</v>
      </c>
      <c r="J5837">
        <v>0</v>
      </c>
      <c r="K5837" t="s">
        <v>109</v>
      </c>
      <c r="M5837" s="15">
        <f t="shared" si="700"/>
        <v>102</v>
      </c>
      <c r="N5837" s="13">
        <f t="shared" si="701"/>
        <v>10</v>
      </c>
      <c r="O5837" s="13">
        <f t="shared" si="702"/>
        <v>8</v>
      </c>
      <c r="P5837" s="13">
        <f t="shared" si="703"/>
        <v>2016</v>
      </c>
      <c r="Q5837" s="13">
        <f t="shared" si="704"/>
        <v>1224</v>
      </c>
    </row>
    <row r="5838" spans="1:17" x14ac:dyDescent="0.25">
      <c r="A5838" t="s">
        <v>377</v>
      </c>
      <c r="B5838" t="s">
        <v>378</v>
      </c>
      <c r="C5838">
        <v>42615.57739583333</v>
      </c>
      <c r="D5838">
        <v>6</v>
      </c>
      <c r="E5838" t="s">
        <v>13863</v>
      </c>
      <c r="F5838" t="s">
        <v>10858</v>
      </c>
      <c r="G5838" t="s">
        <v>10871</v>
      </c>
      <c r="H5838" t="s">
        <v>133</v>
      </c>
      <c r="I5838">
        <v>417.83</v>
      </c>
      <c r="J5838">
        <v>33.5</v>
      </c>
      <c r="K5838" t="s">
        <v>379</v>
      </c>
      <c r="M5838" s="15">
        <f t="shared" si="700"/>
        <v>277.85694999999998</v>
      </c>
      <c r="N5838" s="13">
        <f t="shared" si="701"/>
        <v>10</v>
      </c>
      <c r="O5838" s="13">
        <f t="shared" si="702"/>
        <v>9</v>
      </c>
      <c r="P5838" s="13">
        <f t="shared" si="703"/>
        <v>2016</v>
      </c>
      <c r="Q5838" s="13">
        <f t="shared" si="704"/>
        <v>1667.1416999999999</v>
      </c>
    </row>
    <row r="5839" spans="1:17" x14ac:dyDescent="0.25">
      <c r="A5839" t="s">
        <v>5221</v>
      </c>
      <c r="B5839" t="s">
        <v>5222</v>
      </c>
      <c r="C5839">
        <v>42615.57739583333</v>
      </c>
      <c r="D5839">
        <v>1</v>
      </c>
      <c r="E5839" t="s">
        <v>13863</v>
      </c>
      <c r="F5839" t="s">
        <v>10858</v>
      </c>
      <c r="G5839" t="s">
        <v>10871</v>
      </c>
      <c r="H5839" t="s">
        <v>133</v>
      </c>
      <c r="I5839">
        <v>230.45</v>
      </c>
      <c r="J5839">
        <v>33.5</v>
      </c>
      <c r="K5839" t="s">
        <v>5223</v>
      </c>
      <c r="M5839" s="15">
        <f t="shared" si="700"/>
        <v>153.24924999999999</v>
      </c>
      <c r="N5839" s="13">
        <f t="shared" si="701"/>
        <v>10</v>
      </c>
      <c r="O5839" s="13">
        <f t="shared" si="702"/>
        <v>9</v>
      </c>
      <c r="P5839" s="13">
        <f t="shared" si="703"/>
        <v>2016</v>
      </c>
      <c r="Q5839" s="13">
        <f t="shared" si="704"/>
        <v>153.24924999999999</v>
      </c>
    </row>
    <row r="5840" spans="1:17" x14ac:dyDescent="0.25">
      <c r="A5840" t="s">
        <v>135</v>
      </c>
      <c r="B5840" t="s">
        <v>136</v>
      </c>
      <c r="C5840">
        <v>42615.57739583333</v>
      </c>
      <c r="D5840">
        <v>2</v>
      </c>
      <c r="E5840" t="s">
        <v>13863</v>
      </c>
      <c r="F5840" t="s">
        <v>10858</v>
      </c>
      <c r="G5840" t="s">
        <v>10871</v>
      </c>
      <c r="H5840" t="s">
        <v>133</v>
      </c>
      <c r="I5840">
        <v>335.83</v>
      </c>
      <c r="J5840">
        <v>33.5</v>
      </c>
      <c r="K5840" t="s">
        <v>137</v>
      </c>
      <c r="M5840" s="15">
        <f t="shared" si="700"/>
        <v>223.32695000000001</v>
      </c>
      <c r="N5840" s="13">
        <f t="shared" si="701"/>
        <v>10</v>
      </c>
      <c r="O5840" s="13">
        <f t="shared" si="702"/>
        <v>9</v>
      </c>
      <c r="P5840" s="13">
        <f t="shared" si="703"/>
        <v>2016</v>
      </c>
      <c r="Q5840" s="13">
        <f t="shared" si="704"/>
        <v>446.65390000000002</v>
      </c>
    </row>
    <row r="5841" spans="1:17" x14ac:dyDescent="0.25">
      <c r="A5841" t="s">
        <v>10872</v>
      </c>
      <c r="B5841" t="s">
        <v>10873</v>
      </c>
      <c r="C5841">
        <v>42615.491284722222</v>
      </c>
      <c r="D5841">
        <v>1</v>
      </c>
      <c r="E5841" t="s">
        <v>13863</v>
      </c>
      <c r="F5841" t="s">
        <v>10874</v>
      </c>
      <c r="G5841" t="s">
        <v>10875</v>
      </c>
      <c r="H5841" t="s">
        <v>474</v>
      </c>
      <c r="I5841">
        <v>27.75</v>
      </c>
      <c r="J5841">
        <v>0</v>
      </c>
      <c r="K5841" t="s">
        <v>10876</v>
      </c>
      <c r="M5841" s="15">
        <f t="shared" si="700"/>
        <v>27.75</v>
      </c>
      <c r="N5841" s="13">
        <f t="shared" si="701"/>
        <v>10</v>
      </c>
      <c r="O5841" s="13">
        <f t="shared" si="702"/>
        <v>9</v>
      </c>
      <c r="P5841" s="13">
        <f t="shared" si="703"/>
        <v>2016</v>
      </c>
      <c r="Q5841" s="13">
        <f t="shared" si="704"/>
        <v>27.75</v>
      </c>
    </row>
    <row r="5842" spans="1:17" x14ac:dyDescent="0.25">
      <c r="A5842" t="s">
        <v>10877</v>
      </c>
      <c r="B5842" t="s">
        <v>10877</v>
      </c>
      <c r="C5842">
        <v>42615.491284722222</v>
      </c>
      <c r="D5842">
        <v>1</v>
      </c>
      <c r="E5842" t="s">
        <v>13863</v>
      </c>
      <c r="F5842" t="s">
        <v>10874</v>
      </c>
      <c r="G5842" t="s">
        <v>10875</v>
      </c>
      <c r="H5842" t="s">
        <v>474</v>
      </c>
      <c r="I5842">
        <v>154.97999999999999</v>
      </c>
      <c r="J5842">
        <v>0</v>
      </c>
      <c r="K5842" t="s">
        <v>10878</v>
      </c>
      <c r="M5842" s="15">
        <f t="shared" si="700"/>
        <v>154.97999999999999</v>
      </c>
      <c r="N5842" s="13">
        <f t="shared" si="701"/>
        <v>57</v>
      </c>
      <c r="O5842" s="13">
        <f t="shared" si="702"/>
        <v>9</v>
      </c>
      <c r="P5842" s="13">
        <f t="shared" si="703"/>
        <v>2016</v>
      </c>
      <c r="Q5842" s="13">
        <f t="shared" si="704"/>
        <v>154.97999999999999</v>
      </c>
    </row>
    <row r="5843" spans="1:17" x14ac:dyDescent="0.25">
      <c r="A5843" t="s">
        <v>10879</v>
      </c>
      <c r="B5843" t="s">
        <v>10880</v>
      </c>
      <c r="C5843">
        <v>42615.491284722222</v>
      </c>
      <c r="D5843">
        <v>1</v>
      </c>
      <c r="E5843" t="s">
        <v>13863</v>
      </c>
      <c r="F5843" t="s">
        <v>10874</v>
      </c>
      <c r="G5843" t="s">
        <v>10875</v>
      </c>
      <c r="H5843" t="s">
        <v>474</v>
      </c>
      <c r="I5843">
        <v>125.5</v>
      </c>
      <c r="J5843">
        <v>0</v>
      </c>
      <c r="K5843" t="s">
        <v>10881</v>
      </c>
      <c r="M5843" s="15">
        <f t="shared" si="700"/>
        <v>125.5</v>
      </c>
      <c r="N5843" s="13">
        <f t="shared" si="701"/>
        <v>10</v>
      </c>
      <c r="O5843" s="13">
        <f t="shared" si="702"/>
        <v>9</v>
      </c>
      <c r="P5843" s="13">
        <f t="shared" si="703"/>
        <v>2016</v>
      </c>
      <c r="Q5843" s="13">
        <f t="shared" si="704"/>
        <v>125.5</v>
      </c>
    </row>
    <row r="5844" spans="1:17" x14ac:dyDescent="0.25">
      <c r="A5844" t="s">
        <v>10882</v>
      </c>
      <c r="B5844" t="s">
        <v>10883</v>
      </c>
      <c r="C5844">
        <v>42613.463368055556</v>
      </c>
      <c r="D5844">
        <v>1</v>
      </c>
      <c r="E5844" t="s">
        <v>13863</v>
      </c>
      <c r="F5844" t="s">
        <v>10884</v>
      </c>
      <c r="G5844" t="s">
        <v>10885</v>
      </c>
      <c r="H5844" t="s">
        <v>10886</v>
      </c>
      <c r="I5844">
        <v>520</v>
      </c>
      <c r="J5844">
        <v>0</v>
      </c>
      <c r="K5844" t="s">
        <v>10887</v>
      </c>
      <c r="M5844" s="15">
        <f t="shared" si="700"/>
        <v>520</v>
      </c>
      <c r="N5844" s="13">
        <f t="shared" si="701"/>
        <v>10</v>
      </c>
      <c r="O5844" s="13">
        <f t="shared" si="702"/>
        <v>8</v>
      </c>
      <c r="P5844" s="13">
        <f t="shared" si="703"/>
        <v>2016</v>
      </c>
      <c r="Q5844" s="13">
        <f t="shared" si="704"/>
        <v>520</v>
      </c>
    </row>
    <row r="5845" spans="1:17" x14ac:dyDescent="0.25">
      <c r="A5845" t="s">
        <v>413</v>
      </c>
      <c r="B5845" t="s">
        <v>414</v>
      </c>
      <c r="C5845">
        <v>42607.627268518518</v>
      </c>
      <c r="D5845">
        <v>1</v>
      </c>
      <c r="E5845" t="s">
        <v>13863</v>
      </c>
      <c r="F5845" t="s">
        <v>10888</v>
      </c>
      <c r="G5845" t="s">
        <v>10889</v>
      </c>
      <c r="H5845" t="s">
        <v>412</v>
      </c>
      <c r="I5845">
        <v>157.24</v>
      </c>
      <c r="J5845">
        <v>0</v>
      </c>
      <c r="K5845" t="s">
        <v>416</v>
      </c>
      <c r="M5845" s="15">
        <f t="shared" si="700"/>
        <v>157.24</v>
      </c>
      <c r="N5845" s="13">
        <f t="shared" si="701"/>
        <v>10</v>
      </c>
      <c r="O5845" s="13">
        <f t="shared" si="702"/>
        <v>8</v>
      </c>
      <c r="P5845" s="13">
        <f t="shared" si="703"/>
        <v>2016</v>
      </c>
      <c r="Q5845" s="13">
        <f t="shared" si="704"/>
        <v>157.24</v>
      </c>
    </row>
    <row r="5846" spans="1:17" x14ac:dyDescent="0.25">
      <c r="A5846" t="s">
        <v>1813</v>
      </c>
      <c r="B5846" t="s">
        <v>1814</v>
      </c>
      <c r="C5846">
        <v>42615.575798611113</v>
      </c>
      <c r="D5846">
        <v>500</v>
      </c>
      <c r="E5846" t="s">
        <v>113</v>
      </c>
      <c r="F5846" t="s">
        <v>10890</v>
      </c>
      <c r="G5846" t="s">
        <v>10891</v>
      </c>
      <c r="H5846" t="s">
        <v>1255</v>
      </c>
      <c r="I5846">
        <v>0.46350000000000002</v>
      </c>
      <c r="J5846">
        <v>0</v>
      </c>
      <c r="K5846" t="s">
        <v>1817</v>
      </c>
      <c r="M5846" s="15">
        <f t="shared" si="700"/>
        <v>0.46350000000000002</v>
      </c>
      <c r="N5846" s="13">
        <f t="shared" si="701"/>
        <v>10</v>
      </c>
      <c r="O5846" s="13">
        <f t="shared" si="702"/>
        <v>9</v>
      </c>
      <c r="P5846" s="13">
        <f t="shared" si="703"/>
        <v>2016</v>
      </c>
      <c r="Q5846" s="13">
        <f t="shared" si="704"/>
        <v>231.75</v>
      </c>
    </row>
    <row r="5847" spans="1:17" x14ac:dyDescent="0.25">
      <c r="A5847" t="s">
        <v>1813</v>
      </c>
      <c r="B5847" t="s">
        <v>1814</v>
      </c>
      <c r="C5847">
        <v>42615.576192129629</v>
      </c>
      <c r="D5847">
        <v>500</v>
      </c>
      <c r="E5847" t="s">
        <v>113</v>
      </c>
      <c r="F5847" t="s">
        <v>10890</v>
      </c>
      <c r="G5847" t="s">
        <v>10892</v>
      </c>
      <c r="H5847" t="s">
        <v>1255</v>
      </c>
      <c r="I5847">
        <v>0.46350000000000002</v>
      </c>
      <c r="J5847">
        <v>0</v>
      </c>
      <c r="K5847" t="s">
        <v>1817</v>
      </c>
      <c r="M5847" s="15">
        <f t="shared" si="700"/>
        <v>0.46350000000000002</v>
      </c>
      <c r="N5847" s="13">
        <f t="shared" si="701"/>
        <v>10</v>
      </c>
      <c r="O5847" s="13">
        <f t="shared" si="702"/>
        <v>9</v>
      </c>
      <c r="P5847" s="13">
        <f t="shared" si="703"/>
        <v>2016</v>
      </c>
      <c r="Q5847" s="13">
        <f t="shared" si="704"/>
        <v>231.75</v>
      </c>
    </row>
    <row r="5848" spans="1:17" x14ac:dyDescent="0.25">
      <c r="A5848" t="s">
        <v>9568</v>
      </c>
      <c r="B5848" t="s">
        <v>9569</v>
      </c>
      <c r="C5848">
        <v>42699.401145833333</v>
      </c>
      <c r="D5848">
        <v>1</v>
      </c>
      <c r="E5848" t="s">
        <v>13863</v>
      </c>
      <c r="F5848" t="s">
        <v>10893</v>
      </c>
      <c r="G5848" t="s">
        <v>10894</v>
      </c>
      <c r="H5848" t="s">
        <v>226</v>
      </c>
      <c r="I5848">
        <v>0</v>
      </c>
      <c r="J5848">
        <v>0</v>
      </c>
      <c r="K5848" t="s">
        <v>226</v>
      </c>
      <c r="M5848" s="15">
        <f t="shared" si="700"/>
        <v>0</v>
      </c>
      <c r="N5848" s="13">
        <f t="shared" si="701"/>
        <v>10</v>
      </c>
      <c r="O5848" s="13">
        <f t="shared" si="702"/>
        <v>11</v>
      </c>
      <c r="P5848" s="13">
        <f t="shared" si="703"/>
        <v>2016</v>
      </c>
      <c r="Q5848" s="13">
        <f t="shared" si="704"/>
        <v>0</v>
      </c>
    </row>
    <row r="5849" spans="1:17" x14ac:dyDescent="0.25">
      <c r="A5849" t="s">
        <v>4101</v>
      </c>
      <c r="B5849" t="s">
        <v>4102</v>
      </c>
      <c r="C5849">
        <v>42620.461215277777</v>
      </c>
      <c r="D5849">
        <v>400</v>
      </c>
      <c r="E5849" t="s">
        <v>13863</v>
      </c>
      <c r="F5849" t="s">
        <v>10895</v>
      </c>
      <c r="G5849" t="s">
        <v>10896</v>
      </c>
      <c r="H5849" t="s">
        <v>10795</v>
      </c>
      <c r="I5849">
        <v>0</v>
      </c>
      <c r="J5849">
        <v>0</v>
      </c>
      <c r="K5849" t="s">
        <v>4103</v>
      </c>
      <c r="M5849" s="15">
        <f t="shared" si="700"/>
        <v>0</v>
      </c>
      <c r="N5849" s="13">
        <f t="shared" si="701"/>
        <v>10</v>
      </c>
      <c r="O5849" s="13">
        <f t="shared" si="702"/>
        <v>9</v>
      </c>
      <c r="P5849" s="13">
        <f t="shared" si="703"/>
        <v>2016</v>
      </c>
      <c r="Q5849" s="13">
        <f t="shared" si="704"/>
        <v>0</v>
      </c>
    </row>
    <row r="5850" spans="1:17" x14ac:dyDescent="0.25">
      <c r="A5850" t="s">
        <v>10897</v>
      </c>
      <c r="B5850" t="s">
        <v>10898</v>
      </c>
      <c r="C5850">
        <v>42618.698414351849</v>
      </c>
      <c r="D5850">
        <v>1</v>
      </c>
      <c r="E5850" t="s">
        <v>13863</v>
      </c>
      <c r="F5850" t="s">
        <v>10899</v>
      </c>
      <c r="G5850" t="s">
        <v>10900</v>
      </c>
      <c r="H5850" t="s">
        <v>33</v>
      </c>
      <c r="I5850">
        <v>175</v>
      </c>
      <c r="J5850">
        <v>0</v>
      </c>
      <c r="K5850" t="s">
        <v>10901</v>
      </c>
      <c r="M5850" s="15">
        <f t="shared" si="700"/>
        <v>175</v>
      </c>
      <c r="N5850" s="13">
        <f t="shared" si="701"/>
        <v>10</v>
      </c>
      <c r="O5850" s="13">
        <f t="shared" si="702"/>
        <v>9</v>
      </c>
      <c r="P5850" s="13">
        <f t="shared" si="703"/>
        <v>2016</v>
      </c>
      <c r="Q5850" s="13">
        <f t="shared" si="704"/>
        <v>175</v>
      </c>
    </row>
    <row r="5851" spans="1:17" x14ac:dyDescent="0.25">
      <c r="A5851" t="s">
        <v>6693</v>
      </c>
      <c r="B5851" t="s">
        <v>6694</v>
      </c>
      <c r="C5851">
        <v>42618.698414351849</v>
      </c>
      <c r="D5851">
        <v>1</v>
      </c>
      <c r="E5851" t="s">
        <v>13863</v>
      </c>
      <c r="F5851" t="s">
        <v>10899</v>
      </c>
      <c r="G5851" t="s">
        <v>10900</v>
      </c>
      <c r="H5851" t="s">
        <v>33</v>
      </c>
      <c r="I5851">
        <v>259</v>
      </c>
      <c r="J5851">
        <v>0</v>
      </c>
      <c r="K5851" t="s">
        <v>6697</v>
      </c>
      <c r="M5851" s="15">
        <f t="shared" si="700"/>
        <v>259</v>
      </c>
      <c r="N5851" s="13">
        <f t="shared" si="701"/>
        <v>10</v>
      </c>
      <c r="O5851" s="13">
        <f t="shared" si="702"/>
        <v>9</v>
      </c>
      <c r="P5851" s="13">
        <f t="shared" si="703"/>
        <v>2016</v>
      </c>
      <c r="Q5851" s="13">
        <f t="shared" si="704"/>
        <v>259</v>
      </c>
    </row>
    <row r="5852" spans="1:17" x14ac:dyDescent="0.25">
      <c r="A5852" t="s">
        <v>7853</v>
      </c>
      <c r="B5852" t="s">
        <v>7854</v>
      </c>
      <c r="C5852">
        <v>42629.618206018517</v>
      </c>
      <c r="D5852">
        <v>1</v>
      </c>
      <c r="E5852" t="s">
        <v>13863</v>
      </c>
      <c r="F5852" t="s">
        <v>10902</v>
      </c>
      <c r="G5852" t="s">
        <v>10903</v>
      </c>
      <c r="H5852" t="s">
        <v>1175</v>
      </c>
      <c r="I5852">
        <v>108</v>
      </c>
      <c r="J5852">
        <v>0</v>
      </c>
      <c r="K5852" t="s">
        <v>7857</v>
      </c>
      <c r="M5852" s="15">
        <f t="shared" si="700"/>
        <v>108</v>
      </c>
      <c r="N5852" s="13">
        <f t="shared" si="701"/>
        <v>10</v>
      </c>
      <c r="O5852" s="13">
        <f t="shared" si="702"/>
        <v>9</v>
      </c>
      <c r="P5852" s="13">
        <f t="shared" si="703"/>
        <v>2016</v>
      </c>
      <c r="Q5852" s="13">
        <f t="shared" si="704"/>
        <v>108</v>
      </c>
    </row>
    <row r="5853" spans="1:17" x14ac:dyDescent="0.25">
      <c r="A5853" t="s">
        <v>4253</v>
      </c>
      <c r="B5853" t="s">
        <v>4254</v>
      </c>
      <c r="C5853">
        <v>42646.48574074074</v>
      </c>
      <c r="D5853">
        <v>150</v>
      </c>
      <c r="E5853" t="s">
        <v>13863</v>
      </c>
      <c r="F5853" t="s">
        <v>10904</v>
      </c>
      <c r="G5853" t="s">
        <v>10905</v>
      </c>
      <c r="H5853" t="s">
        <v>181</v>
      </c>
      <c r="I5853">
        <v>7.05</v>
      </c>
      <c r="J5853">
        <v>0</v>
      </c>
      <c r="K5853" t="s">
        <v>4252</v>
      </c>
      <c r="M5853" s="15">
        <f t="shared" si="700"/>
        <v>7.05</v>
      </c>
      <c r="N5853" s="13">
        <f t="shared" si="701"/>
        <v>10</v>
      </c>
      <c r="O5853" s="13">
        <f t="shared" si="702"/>
        <v>10</v>
      </c>
      <c r="P5853" s="13">
        <f t="shared" si="703"/>
        <v>2016</v>
      </c>
      <c r="Q5853" s="13">
        <f t="shared" si="704"/>
        <v>1057.5</v>
      </c>
    </row>
    <row r="5854" spans="1:17" x14ac:dyDescent="0.25">
      <c r="A5854" t="s">
        <v>413</v>
      </c>
      <c r="B5854" t="s">
        <v>414</v>
      </c>
      <c r="C5854">
        <v>42604.396099537036</v>
      </c>
      <c r="D5854">
        <v>1</v>
      </c>
      <c r="E5854" t="s">
        <v>13863</v>
      </c>
      <c r="F5854" t="s">
        <v>10906</v>
      </c>
      <c r="G5854" t="s">
        <v>10907</v>
      </c>
      <c r="H5854" t="s">
        <v>412</v>
      </c>
      <c r="I5854">
        <v>157.24</v>
      </c>
      <c r="J5854">
        <v>0</v>
      </c>
      <c r="K5854" t="s">
        <v>416</v>
      </c>
      <c r="M5854" s="15">
        <f t="shared" si="700"/>
        <v>157.24</v>
      </c>
      <c r="N5854" s="13">
        <f t="shared" si="701"/>
        <v>10</v>
      </c>
      <c r="O5854" s="13">
        <f t="shared" si="702"/>
        <v>8</v>
      </c>
      <c r="P5854" s="13">
        <f t="shared" si="703"/>
        <v>2016</v>
      </c>
      <c r="Q5854" s="13">
        <f t="shared" si="704"/>
        <v>157.24</v>
      </c>
    </row>
    <row r="5855" spans="1:17" x14ac:dyDescent="0.25">
      <c r="A5855" t="s">
        <v>218</v>
      </c>
      <c r="B5855" t="s">
        <v>219</v>
      </c>
      <c r="C5855">
        <v>42604.396099537036</v>
      </c>
      <c r="D5855">
        <v>1</v>
      </c>
      <c r="E5855" t="s">
        <v>13863</v>
      </c>
      <c r="F5855" t="s">
        <v>10906</v>
      </c>
      <c r="G5855" t="s">
        <v>10907</v>
      </c>
      <c r="H5855" t="s">
        <v>412</v>
      </c>
      <c r="I5855">
        <v>83.48</v>
      </c>
      <c r="J5855">
        <v>0</v>
      </c>
      <c r="K5855" t="s">
        <v>223</v>
      </c>
      <c r="M5855" s="15">
        <f t="shared" si="700"/>
        <v>83.48</v>
      </c>
      <c r="N5855" s="13">
        <f t="shared" si="701"/>
        <v>10</v>
      </c>
      <c r="O5855" s="13">
        <f t="shared" si="702"/>
        <v>8</v>
      </c>
      <c r="P5855" s="13">
        <f t="shared" si="703"/>
        <v>2016</v>
      </c>
      <c r="Q5855" s="13">
        <f t="shared" si="704"/>
        <v>83.48</v>
      </c>
    </row>
    <row r="5856" spans="1:17" x14ac:dyDescent="0.25">
      <c r="A5856" t="s">
        <v>1946</v>
      </c>
      <c r="B5856" t="s">
        <v>1947</v>
      </c>
      <c r="C5856">
        <v>42607.476030092592</v>
      </c>
      <c r="D5856">
        <v>50</v>
      </c>
      <c r="E5856" t="s">
        <v>13863</v>
      </c>
      <c r="F5856" t="s">
        <v>10908</v>
      </c>
      <c r="G5856" t="s">
        <v>10909</v>
      </c>
      <c r="H5856" t="s">
        <v>181</v>
      </c>
      <c r="I5856">
        <v>1.78</v>
      </c>
      <c r="J5856">
        <v>0</v>
      </c>
      <c r="K5856" t="s">
        <v>1948</v>
      </c>
      <c r="M5856" s="15">
        <f t="shared" si="700"/>
        <v>1.78</v>
      </c>
      <c r="N5856" s="13">
        <f t="shared" si="701"/>
        <v>10</v>
      </c>
      <c r="O5856" s="13">
        <f t="shared" si="702"/>
        <v>8</v>
      </c>
      <c r="P5856" s="13">
        <f t="shared" si="703"/>
        <v>2016</v>
      </c>
      <c r="Q5856" s="13">
        <f t="shared" si="704"/>
        <v>89</v>
      </c>
    </row>
    <row r="5857" spans="1:17" x14ac:dyDescent="0.25">
      <c r="A5857" t="s">
        <v>1946</v>
      </c>
      <c r="B5857" t="s">
        <v>1947</v>
      </c>
      <c r="C5857">
        <v>42632.553333333337</v>
      </c>
      <c r="D5857">
        <v>50</v>
      </c>
      <c r="E5857" t="s">
        <v>13863</v>
      </c>
      <c r="F5857" t="s">
        <v>10908</v>
      </c>
      <c r="G5857" t="s">
        <v>10910</v>
      </c>
      <c r="H5857" t="s">
        <v>181</v>
      </c>
      <c r="I5857">
        <v>1.78</v>
      </c>
      <c r="J5857">
        <v>0</v>
      </c>
      <c r="K5857" t="s">
        <v>1948</v>
      </c>
      <c r="M5857" s="15">
        <f t="shared" si="700"/>
        <v>1.78</v>
      </c>
      <c r="N5857" s="13">
        <f t="shared" si="701"/>
        <v>10</v>
      </c>
      <c r="O5857" s="13">
        <f t="shared" si="702"/>
        <v>9</v>
      </c>
      <c r="P5857" s="13">
        <f t="shared" si="703"/>
        <v>2016</v>
      </c>
      <c r="Q5857" s="13">
        <f t="shared" si="704"/>
        <v>89</v>
      </c>
    </row>
    <row r="5858" spans="1:17" x14ac:dyDescent="0.25">
      <c r="A5858" t="s">
        <v>2624</v>
      </c>
      <c r="B5858" t="s">
        <v>2625</v>
      </c>
      <c r="C5858">
        <v>42599.365659722222</v>
      </c>
      <c r="D5858">
        <v>78</v>
      </c>
      <c r="E5858" t="s">
        <v>113</v>
      </c>
      <c r="F5858" t="s">
        <v>10911</v>
      </c>
      <c r="G5858" t="s">
        <v>10912</v>
      </c>
      <c r="H5858" t="s">
        <v>240</v>
      </c>
      <c r="I5858">
        <v>20.04</v>
      </c>
      <c r="J5858">
        <v>0</v>
      </c>
      <c r="K5858" t="s">
        <v>2627</v>
      </c>
      <c r="M5858" s="15">
        <f t="shared" si="700"/>
        <v>20.04</v>
      </c>
      <c r="N5858" s="13">
        <f t="shared" si="701"/>
        <v>10</v>
      </c>
      <c r="O5858" s="13">
        <f t="shared" si="702"/>
        <v>8</v>
      </c>
      <c r="P5858" s="13">
        <f t="shared" si="703"/>
        <v>2016</v>
      </c>
      <c r="Q5858" s="13">
        <f t="shared" si="704"/>
        <v>1563.12</v>
      </c>
    </row>
    <row r="5859" spans="1:17" x14ac:dyDescent="0.25">
      <c r="A5859" t="s">
        <v>1338</v>
      </c>
      <c r="B5859" t="s">
        <v>1339</v>
      </c>
      <c r="C5859">
        <v>42599.365659722222</v>
      </c>
      <c r="D5859">
        <v>120</v>
      </c>
      <c r="E5859" t="s">
        <v>113</v>
      </c>
      <c r="F5859" t="s">
        <v>10911</v>
      </c>
      <c r="G5859" t="s">
        <v>10912</v>
      </c>
      <c r="H5859" t="s">
        <v>240</v>
      </c>
      <c r="I5859">
        <v>10.39</v>
      </c>
      <c r="J5859">
        <v>0</v>
      </c>
      <c r="K5859" t="s">
        <v>1342</v>
      </c>
      <c r="M5859" s="15">
        <f t="shared" si="700"/>
        <v>10.39</v>
      </c>
      <c r="N5859" s="13">
        <f t="shared" si="701"/>
        <v>10</v>
      </c>
      <c r="O5859" s="13">
        <f t="shared" si="702"/>
        <v>8</v>
      </c>
      <c r="P5859" s="13">
        <f t="shared" si="703"/>
        <v>2016</v>
      </c>
      <c r="Q5859" s="13">
        <f t="shared" si="704"/>
        <v>1246.8000000000002</v>
      </c>
    </row>
    <row r="5860" spans="1:17" x14ac:dyDescent="0.25">
      <c r="A5860" t="s">
        <v>521</v>
      </c>
      <c r="B5860" t="s">
        <v>522</v>
      </c>
      <c r="C5860">
        <v>42599.365659722222</v>
      </c>
      <c r="D5860">
        <v>6</v>
      </c>
      <c r="E5860" t="s">
        <v>113</v>
      </c>
      <c r="F5860" t="s">
        <v>10911</v>
      </c>
      <c r="G5860" t="s">
        <v>10912</v>
      </c>
      <c r="H5860" t="s">
        <v>240</v>
      </c>
      <c r="I5860">
        <v>7.99</v>
      </c>
      <c r="J5860">
        <v>0</v>
      </c>
      <c r="K5860" t="s">
        <v>523</v>
      </c>
      <c r="M5860" s="15">
        <f t="shared" si="700"/>
        <v>7.99</v>
      </c>
      <c r="N5860" s="13">
        <f t="shared" si="701"/>
        <v>10</v>
      </c>
      <c r="O5860" s="13">
        <f t="shared" si="702"/>
        <v>8</v>
      </c>
      <c r="P5860" s="13">
        <f t="shared" si="703"/>
        <v>2016</v>
      </c>
      <c r="Q5860" s="13">
        <f t="shared" si="704"/>
        <v>47.94</v>
      </c>
    </row>
    <row r="5861" spans="1:17" x14ac:dyDescent="0.25">
      <c r="A5861" t="s">
        <v>524</v>
      </c>
      <c r="B5861" t="s">
        <v>525</v>
      </c>
      <c r="C5861">
        <v>42599.365659722222</v>
      </c>
      <c r="D5861">
        <v>60</v>
      </c>
      <c r="E5861" t="s">
        <v>113</v>
      </c>
      <c r="F5861" t="s">
        <v>10911</v>
      </c>
      <c r="G5861" t="s">
        <v>10912</v>
      </c>
      <c r="H5861" t="s">
        <v>240</v>
      </c>
      <c r="I5861">
        <v>5</v>
      </c>
      <c r="J5861">
        <v>0</v>
      </c>
      <c r="K5861" t="s">
        <v>526</v>
      </c>
      <c r="M5861" s="15">
        <f t="shared" si="700"/>
        <v>5</v>
      </c>
      <c r="N5861" s="13">
        <f t="shared" si="701"/>
        <v>10</v>
      </c>
      <c r="O5861" s="13">
        <f t="shared" si="702"/>
        <v>8</v>
      </c>
      <c r="P5861" s="13">
        <f t="shared" si="703"/>
        <v>2016</v>
      </c>
      <c r="Q5861" s="13">
        <f t="shared" si="704"/>
        <v>300</v>
      </c>
    </row>
    <row r="5862" spans="1:17" x14ac:dyDescent="0.25">
      <c r="A5862" t="s">
        <v>2098</v>
      </c>
      <c r="B5862" t="s">
        <v>2099</v>
      </c>
      <c r="C5862">
        <v>42599.365659722222</v>
      </c>
      <c r="D5862">
        <v>48</v>
      </c>
      <c r="E5862" t="s">
        <v>113</v>
      </c>
      <c r="F5862" t="s">
        <v>10911</v>
      </c>
      <c r="G5862" t="s">
        <v>10912</v>
      </c>
      <c r="H5862" t="s">
        <v>240</v>
      </c>
      <c r="I5862">
        <v>3.73</v>
      </c>
      <c r="J5862">
        <v>0</v>
      </c>
      <c r="K5862" t="s">
        <v>2100</v>
      </c>
      <c r="M5862" s="15">
        <f t="shared" ref="M5862:M5887" si="705">+I5862*(1-J5862/100)</f>
        <v>3.73</v>
      </c>
      <c r="N5862" s="13">
        <f t="shared" ref="N5862:N5887" si="706">+LEN(A5862)</f>
        <v>10</v>
      </c>
      <c r="O5862" s="13">
        <f t="shared" ref="O5862:O5887" si="707">+MONTH(C5862)</f>
        <v>8</v>
      </c>
      <c r="P5862" s="13">
        <f t="shared" ref="P5862:P5887" si="708">+YEAR(C5862)</f>
        <v>2016</v>
      </c>
      <c r="Q5862" s="13">
        <f t="shared" ref="Q5862:Q5887" si="709">+M5862*D5862</f>
        <v>179.04</v>
      </c>
    </row>
    <row r="5863" spans="1:17" x14ac:dyDescent="0.25">
      <c r="A5863" t="s">
        <v>1367</v>
      </c>
      <c r="B5863" t="s">
        <v>1368</v>
      </c>
      <c r="C5863">
        <v>42599.365659722222</v>
      </c>
      <c r="D5863">
        <v>36</v>
      </c>
      <c r="E5863" t="s">
        <v>113</v>
      </c>
      <c r="F5863" t="s">
        <v>10911</v>
      </c>
      <c r="G5863" t="s">
        <v>10912</v>
      </c>
      <c r="H5863" t="s">
        <v>240</v>
      </c>
      <c r="I5863">
        <v>2.2999999999999998</v>
      </c>
      <c r="J5863">
        <v>0</v>
      </c>
      <c r="K5863" t="s">
        <v>1369</v>
      </c>
      <c r="M5863" s="15">
        <f t="shared" si="705"/>
        <v>2.2999999999999998</v>
      </c>
      <c r="N5863" s="13">
        <f t="shared" si="706"/>
        <v>10</v>
      </c>
      <c r="O5863" s="13">
        <f t="shared" si="707"/>
        <v>8</v>
      </c>
      <c r="P5863" s="13">
        <f t="shared" si="708"/>
        <v>2016</v>
      </c>
      <c r="Q5863" s="13">
        <f t="shared" si="709"/>
        <v>82.8</v>
      </c>
    </row>
    <row r="5864" spans="1:17" x14ac:dyDescent="0.25">
      <c r="A5864" t="s">
        <v>1360</v>
      </c>
      <c r="B5864" t="s">
        <v>1361</v>
      </c>
      <c r="C5864">
        <v>42599.365659722222</v>
      </c>
      <c r="D5864">
        <v>24</v>
      </c>
      <c r="E5864" t="s">
        <v>113</v>
      </c>
      <c r="F5864" t="s">
        <v>10911</v>
      </c>
      <c r="G5864" t="s">
        <v>10912</v>
      </c>
      <c r="H5864" t="s">
        <v>240</v>
      </c>
      <c r="I5864">
        <v>2.2599999999999998</v>
      </c>
      <c r="J5864">
        <v>0</v>
      </c>
      <c r="K5864" t="s">
        <v>1364</v>
      </c>
      <c r="M5864" s="15">
        <f t="shared" si="705"/>
        <v>2.2599999999999998</v>
      </c>
      <c r="N5864" s="13">
        <f t="shared" si="706"/>
        <v>10</v>
      </c>
      <c r="O5864" s="13">
        <f t="shared" si="707"/>
        <v>8</v>
      </c>
      <c r="P5864" s="13">
        <f t="shared" si="708"/>
        <v>2016</v>
      </c>
      <c r="Q5864" s="13">
        <f t="shared" si="709"/>
        <v>54.239999999999995</v>
      </c>
    </row>
    <row r="5865" spans="1:17" x14ac:dyDescent="0.25">
      <c r="A5865" t="s">
        <v>2101</v>
      </c>
      <c r="B5865" t="s">
        <v>2102</v>
      </c>
      <c r="C5865">
        <v>42593.428749999999</v>
      </c>
      <c r="D5865">
        <v>60</v>
      </c>
      <c r="E5865" t="s">
        <v>13863</v>
      </c>
      <c r="F5865" t="s">
        <v>10913</v>
      </c>
      <c r="G5865" t="s">
        <v>10914</v>
      </c>
      <c r="H5865" t="s">
        <v>240</v>
      </c>
      <c r="I5865">
        <v>3.9</v>
      </c>
      <c r="J5865">
        <v>0</v>
      </c>
      <c r="K5865" t="s">
        <v>2103</v>
      </c>
      <c r="M5865" s="15">
        <f t="shared" si="705"/>
        <v>3.9</v>
      </c>
      <c r="N5865" s="13">
        <f t="shared" si="706"/>
        <v>10</v>
      </c>
      <c r="O5865" s="13">
        <f t="shared" si="707"/>
        <v>8</v>
      </c>
      <c r="P5865" s="13">
        <f t="shared" si="708"/>
        <v>2016</v>
      </c>
      <c r="Q5865" s="13">
        <f t="shared" si="709"/>
        <v>234</v>
      </c>
    </row>
    <row r="5866" spans="1:17" x14ac:dyDescent="0.25">
      <c r="A5866" t="s">
        <v>2101</v>
      </c>
      <c r="B5866" t="s">
        <v>2102</v>
      </c>
      <c r="C5866">
        <v>42594.45140046296</v>
      </c>
      <c r="D5866">
        <v>40</v>
      </c>
      <c r="E5866" t="s">
        <v>13863</v>
      </c>
      <c r="F5866" t="s">
        <v>10913</v>
      </c>
      <c r="G5866" t="s">
        <v>10915</v>
      </c>
      <c r="H5866" t="s">
        <v>240</v>
      </c>
      <c r="I5866">
        <v>3.9</v>
      </c>
      <c r="J5866">
        <v>0</v>
      </c>
      <c r="K5866" t="s">
        <v>2103</v>
      </c>
      <c r="M5866" s="15">
        <f t="shared" si="705"/>
        <v>3.9</v>
      </c>
      <c r="N5866" s="13">
        <f t="shared" si="706"/>
        <v>10</v>
      </c>
      <c r="O5866" s="13">
        <f t="shared" si="707"/>
        <v>8</v>
      </c>
      <c r="P5866" s="13">
        <f t="shared" si="708"/>
        <v>2016</v>
      </c>
      <c r="Q5866" s="13">
        <f t="shared" si="709"/>
        <v>156</v>
      </c>
    </row>
    <row r="5867" spans="1:17" x14ac:dyDescent="0.25">
      <c r="A5867" t="s">
        <v>4992</v>
      </c>
      <c r="B5867" t="s">
        <v>4993</v>
      </c>
      <c r="C5867">
        <v>42594.432430555556</v>
      </c>
      <c r="D5867">
        <v>1</v>
      </c>
      <c r="E5867" t="s">
        <v>13863</v>
      </c>
      <c r="F5867" t="s">
        <v>10916</v>
      </c>
      <c r="G5867" t="s">
        <v>10917</v>
      </c>
      <c r="H5867" t="s">
        <v>444</v>
      </c>
      <c r="I5867">
        <v>748</v>
      </c>
      <c r="J5867">
        <v>35</v>
      </c>
      <c r="K5867" t="s">
        <v>444</v>
      </c>
      <c r="M5867" s="15">
        <f t="shared" si="705"/>
        <v>486.2</v>
      </c>
      <c r="N5867" s="13">
        <f t="shared" si="706"/>
        <v>10</v>
      </c>
      <c r="O5867" s="13">
        <f t="shared" si="707"/>
        <v>8</v>
      </c>
      <c r="P5867" s="13">
        <f t="shared" si="708"/>
        <v>2016</v>
      </c>
      <c r="Q5867" s="13">
        <f t="shared" si="709"/>
        <v>486.2</v>
      </c>
    </row>
    <row r="5868" spans="1:17" x14ac:dyDescent="0.25">
      <c r="A5868" t="s">
        <v>10918</v>
      </c>
      <c r="B5868" t="s">
        <v>10918</v>
      </c>
      <c r="C5868">
        <v>42599.617800925924</v>
      </c>
      <c r="D5868">
        <v>19</v>
      </c>
      <c r="E5868" t="s">
        <v>13863</v>
      </c>
      <c r="F5868" t="s">
        <v>10919</v>
      </c>
      <c r="G5868" t="s">
        <v>10920</v>
      </c>
      <c r="H5868" t="s">
        <v>167</v>
      </c>
      <c r="I5868">
        <v>55.4</v>
      </c>
      <c r="J5868">
        <v>0</v>
      </c>
      <c r="K5868" t="s">
        <v>9630</v>
      </c>
      <c r="M5868" s="15">
        <f t="shared" si="705"/>
        <v>55.4</v>
      </c>
      <c r="N5868" s="13">
        <f t="shared" si="706"/>
        <v>27</v>
      </c>
      <c r="O5868" s="13">
        <f t="shared" si="707"/>
        <v>8</v>
      </c>
      <c r="P5868" s="13">
        <f t="shared" si="708"/>
        <v>2016</v>
      </c>
      <c r="Q5868" s="13">
        <f t="shared" si="709"/>
        <v>1052.5999999999999</v>
      </c>
    </row>
    <row r="5869" spans="1:17" x14ac:dyDescent="0.25">
      <c r="A5869" t="s">
        <v>10921</v>
      </c>
      <c r="B5869" t="s">
        <v>10922</v>
      </c>
      <c r="C5869">
        <v>42599.617800925924</v>
      </c>
      <c r="D5869">
        <v>60</v>
      </c>
      <c r="E5869" t="s">
        <v>113</v>
      </c>
      <c r="F5869" t="s">
        <v>10919</v>
      </c>
      <c r="G5869" t="s">
        <v>10920</v>
      </c>
      <c r="H5869" t="s">
        <v>167</v>
      </c>
      <c r="I5869">
        <v>1.8651</v>
      </c>
      <c r="J5869">
        <v>0</v>
      </c>
      <c r="K5869" t="s">
        <v>10923</v>
      </c>
      <c r="M5869" s="15">
        <f t="shared" si="705"/>
        <v>1.8651</v>
      </c>
      <c r="N5869" s="13">
        <f t="shared" si="706"/>
        <v>10</v>
      </c>
      <c r="O5869" s="13">
        <f t="shared" si="707"/>
        <v>8</v>
      </c>
      <c r="P5869" s="13">
        <f t="shared" si="708"/>
        <v>2016</v>
      </c>
      <c r="Q5869" s="13">
        <f t="shared" si="709"/>
        <v>111.90600000000001</v>
      </c>
    </row>
    <row r="5870" spans="1:17" x14ac:dyDescent="0.25">
      <c r="A5870" t="s">
        <v>10924</v>
      </c>
      <c r="B5870" t="s">
        <v>10925</v>
      </c>
      <c r="C5870">
        <v>42599.617800925924</v>
      </c>
      <c r="D5870">
        <v>6</v>
      </c>
      <c r="E5870" t="s">
        <v>113</v>
      </c>
      <c r="F5870" t="s">
        <v>10919</v>
      </c>
      <c r="G5870" t="s">
        <v>10920</v>
      </c>
      <c r="H5870" t="s">
        <v>167</v>
      </c>
      <c r="I5870">
        <v>1.1167</v>
      </c>
      <c r="J5870">
        <v>0</v>
      </c>
      <c r="K5870" t="s">
        <v>587</v>
      </c>
      <c r="M5870" s="15">
        <f t="shared" si="705"/>
        <v>1.1167</v>
      </c>
      <c r="N5870" s="13">
        <f t="shared" si="706"/>
        <v>10</v>
      </c>
      <c r="O5870" s="13">
        <f t="shared" si="707"/>
        <v>8</v>
      </c>
      <c r="P5870" s="13">
        <f t="shared" si="708"/>
        <v>2016</v>
      </c>
      <c r="Q5870" s="13">
        <f t="shared" si="709"/>
        <v>6.7002000000000006</v>
      </c>
    </row>
    <row r="5871" spans="1:17" x14ac:dyDescent="0.25">
      <c r="A5871" t="s">
        <v>591</v>
      </c>
      <c r="B5871" t="s">
        <v>592</v>
      </c>
      <c r="C5871">
        <v>42599.617800925924</v>
      </c>
      <c r="D5871">
        <v>20</v>
      </c>
      <c r="E5871" t="s">
        <v>113</v>
      </c>
      <c r="F5871" t="s">
        <v>10919</v>
      </c>
      <c r="G5871" t="s">
        <v>10920</v>
      </c>
      <c r="H5871" t="s">
        <v>167</v>
      </c>
      <c r="I5871">
        <v>1.1599999999999999</v>
      </c>
      <c r="J5871">
        <v>0</v>
      </c>
      <c r="K5871" t="s">
        <v>587</v>
      </c>
      <c r="M5871" s="15">
        <f t="shared" si="705"/>
        <v>1.1599999999999999</v>
      </c>
      <c r="N5871" s="13">
        <f t="shared" si="706"/>
        <v>10</v>
      </c>
      <c r="O5871" s="13">
        <f t="shared" si="707"/>
        <v>8</v>
      </c>
      <c r="P5871" s="13">
        <f t="shared" si="708"/>
        <v>2016</v>
      </c>
      <c r="Q5871" s="13">
        <f t="shared" si="709"/>
        <v>23.2</v>
      </c>
    </row>
    <row r="5872" spans="1:17" x14ac:dyDescent="0.25">
      <c r="A5872" t="s">
        <v>1032</v>
      </c>
      <c r="B5872" t="s">
        <v>1032</v>
      </c>
      <c r="C5872">
        <v>42635.356261574074</v>
      </c>
      <c r="D5872">
        <v>1</v>
      </c>
      <c r="E5872" t="s">
        <v>13863</v>
      </c>
      <c r="F5872" t="s">
        <v>10926</v>
      </c>
      <c r="G5872" t="s">
        <v>10927</v>
      </c>
      <c r="H5872" t="s">
        <v>1035</v>
      </c>
      <c r="I5872">
        <v>1383.4</v>
      </c>
      <c r="J5872">
        <v>0</v>
      </c>
      <c r="K5872" t="s">
        <v>1036</v>
      </c>
      <c r="M5872" s="15">
        <f t="shared" si="705"/>
        <v>1383.4</v>
      </c>
      <c r="N5872" s="13">
        <f t="shared" si="706"/>
        <v>36</v>
      </c>
      <c r="O5872" s="13">
        <f t="shared" si="707"/>
        <v>9</v>
      </c>
      <c r="P5872" s="13">
        <f t="shared" si="708"/>
        <v>2016</v>
      </c>
      <c r="Q5872" s="13">
        <f t="shared" si="709"/>
        <v>1383.4</v>
      </c>
    </row>
    <row r="5873" spans="1:17" x14ac:dyDescent="0.25">
      <c r="A5873" t="s">
        <v>4946</v>
      </c>
      <c r="B5873" t="s">
        <v>4947</v>
      </c>
      <c r="C5873">
        <v>42615.480439814812</v>
      </c>
      <c r="D5873">
        <v>100</v>
      </c>
      <c r="E5873" t="s">
        <v>13863</v>
      </c>
      <c r="F5873" t="s">
        <v>10928</v>
      </c>
      <c r="G5873" t="s">
        <v>10929</v>
      </c>
      <c r="H5873" t="s">
        <v>326</v>
      </c>
      <c r="I5873">
        <v>1.23</v>
      </c>
      <c r="J5873">
        <v>0</v>
      </c>
      <c r="K5873" t="s">
        <v>4948</v>
      </c>
      <c r="M5873" s="15">
        <f t="shared" si="705"/>
        <v>1.23</v>
      </c>
      <c r="N5873" s="13">
        <f t="shared" si="706"/>
        <v>10</v>
      </c>
      <c r="O5873" s="13">
        <f t="shared" si="707"/>
        <v>9</v>
      </c>
      <c r="P5873" s="13">
        <f t="shared" si="708"/>
        <v>2016</v>
      </c>
      <c r="Q5873" s="13">
        <f t="shared" si="709"/>
        <v>123</v>
      </c>
    </row>
    <row r="5874" spans="1:17" x14ac:dyDescent="0.25">
      <c r="A5874" t="s">
        <v>524</v>
      </c>
      <c r="B5874" t="s">
        <v>525</v>
      </c>
      <c r="C5874">
        <v>42599.366249999999</v>
      </c>
      <c r="D5874">
        <v>42</v>
      </c>
      <c r="E5874" t="s">
        <v>113</v>
      </c>
      <c r="F5874" t="s">
        <v>10930</v>
      </c>
      <c r="G5874" t="s">
        <v>10931</v>
      </c>
      <c r="H5874" t="s">
        <v>240</v>
      </c>
      <c r="I5874">
        <v>5</v>
      </c>
      <c r="J5874">
        <v>0</v>
      </c>
      <c r="K5874" t="s">
        <v>526</v>
      </c>
      <c r="M5874" s="15">
        <f t="shared" si="705"/>
        <v>5</v>
      </c>
      <c r="N5874" s="13">
        <f t="shared" si="706"/>
        <v>10</v>
      </c>
      <c r="O5874" s="13">
        <f t="shared" si="707"/>
        <v>8</v>
      </c>
      <c r="P5874" s="13">
        <f t="shared" si="708"/>
        <v>2016</v>
      </c>
      <c r="Q5874" s="13">
        <f t="shared" si="709"/>
        <v>210</v>
      </c>
    </row>
    <row r="5875" spans="1:17" x14ac:dyDescent="0.25">
      <c r="A5875" t="s">
        <v>9568</v>
      </c>
      <c r="B5875" t="s">
        <v>9569</v>
      </c>
      <c r="C5875">
        <v>42594.61005787037</v>
      </c>
      <c r="D5875">
        <v>1</v>
      </c>
      <c r="E5875" t="s">
        <v>13863</v>
      </c>
      <c r="F5875" t="s">
        <v>10932</v>
      </c>
      <c r="G5875" t="s">
        <v>10933</v>
      </c>
      <c r="H5875" t="s">
        <v>226</v>
      </c>
      <c r="I5875">
        <v>0</v>
      </c>
      <c r="J5875">
        <v>0</v>
      </c>
      <c r="K5875" t="s">
        <v>226</v>
      </c>
      <c r="M5875" s="15">
        <f t="shared" si="705"/>
        <v>0</v>
      </c>
      <c r="N5875" s="13">
        <f t="shared" si="706"/>
        <v>10</v>
      </c>
      <c r="O5875" s="13">
        <f t="shared" si="707"/>
        <v>8</v>
      </c>
      <c r="P5875" s="13">
        <f t="shared" si="708"/>
        <v>2016</v>
      </c>
      <c r="Q5875" s="13">
        <f t="shared" si="709"/>
        <v>0</v>
      </c>
    </row>
    <row r="5876" spans="1:17" x14ac:dyDescent="0.25">
      <c r="A5876" t="s">
        <v>218</v>
      </c>
      <c r="B5876" t="s">
        <v>219</v>
      </c>
      <c r="C5876">
        <v>42598.647557870368</v>
      </c>
      <c r="D5876">
        <v>1</v>
      </c>
      <c r="E5876" t="s">
        <v>13863</v>
      </c>
      <c r="F5876" t="s">
        <v>10934</v>
      </c>
      <c r="G5876" t="s">
        <v>10935</v>
      </c>
      <c r="H5876" t="s">
        <v>222</v>
      </c>
      <c r="I5876">
        <v>50.57</v>
      </c>
      <c r="J5876">
        <v>0</v>
      </c>
      <c r="K5876" t="s">
        <v>223</v>
      </c>
      <c r="M5876" s="15">
        <f t="shared" si="705"/>
        <v>50.57</v>
      </c>
      <c r="N5876" s="13">
        <f t="shared" si="706"/>
        <v>10</v>
      </c>
      <c r="O5876" s="13">
        <f t="shared" si="707"/>
        <v>8</v>
      </c>
      <c r="P5876" s="13">
        <f t="shared" si="708"/>
        <v>2016</v>
      </c>
      <c r="Q5876" s="13">
        <f t="shared" si="709"/>
        <v>50.57</v>
      </c>
    </row>
    <row r="5877" spans="1:17" x14ac:dyDescent="0.25">
      <c r="A5877" t="s">
        <v>3250</v>
      </c>
      <c r="B5877" t="s">
        <v>3251</v>
      </c>
      <c r="C5877">
        <v>42621.420486111114</v>
      </c>
      <c r="D5877">
        <v>50</v>
      </c>
      <c r="E5877" t="s">
        <v>13863</v>
      </c>
      <c r="F5877" t="s">
        <v>10936</v>
      </c>
      <c r="G5877" t="s">
        <v>10937</v>
      </c>
      <c r="H5877" t="s">
        <v>12</v>
      </c>
      <c r="I5877">
        <v>180.3</v>
      </c>
      <c r="J5877">
        <v>0</v>
      </c>
      <c r="K5877" t="s">
        <v>3252</v>
      </c>
      <c r="M5877" s="15">
        <f t="shared" si="705"/>
        <v>180.3</v>
      </c>
      <c r="N5877" s="13">
        <f t="shared" si="706"/>
        <v>10</v>
      </c>
      <c r="O5877" s="13">
        <f t="shared" si="707"/>
        <v>9</v>
      </c>
      <c r="P5877" s="13">
        <f t="shared" si="708"/>
        <v>2016</v>
      </c>
      <c r="Q5877" s="13">
        <f t="shared" si="709"/>
        <v>9015</v>
      </c>
    </row>
    <row r="5878" spans="1:17" x14ac:dyDescent="0.25">
      <c r="A5878" t="s">
        <v>218</v>
      </c>
      <c r="B5878" t="s">
        <v>219</v>
      </c>
      <c r="C5878">
        <v>42607.628182870372</v>
      </c>
      <c r="D5878">
        <v>1</v>
      </c>
      <c r="E5878" t="s">
        <v>13863</v>
      </c>
      <c r="F5878" t="s">
        <v>10938</v>
      </c>
      <c r="G5878" t="s">
        <v>10939</v>
      </c>
      <c r="H5878" t="s">
        <v>222</v>
      </c>
      <c r="I5878">
        <v>50.57</v>
      </c>
      <c r="J5878">
        <v>0</v>
      </c>
      <c r="K5878" t="s">
        <v>223</v>
      </c>
      <c r="M5878" s="15">
        <f t="shared" si="705"/>
        <v>50.57</v>
      </c>
      <c r="N5878" s="13">
        <f t="shared" si="706"/>
        <v>10</v>
      </c>
      <c r="O5878" s="13">
        <f t="shared" si="707"/>
        <v>8</v>
      </c>
      <c r="P5878" s="13">
        <f t="shared" si="708"/>
        <v>2016</v>
      </c>
      <c r="Q5878" s="13">
        <f t="shared" si="709"/>
        <v>50.57</v>
      </c>
    </row>
    <row r="5879" spans="1:17" x14ac:dyDescent="0.25">
      <c r="A5879" t="s">
        <v>4628</v>
      </c>
      <c r="B5879" t="s">
        <v>4629</v>
      </c>
      <c r="C5879">
        <v>42620.468611111108</v>
      </c>
      <c r="D5879">
        <v>20</v>
      </c>
      <c r="E5879" t="s">
        <v>13863</v>
      </c>
      <c r="F5879" t="s">
        <v>10940</v>
      </c>
      <c r="G5879" t="s">
        <v>10941</v>
      </c>
      <c r="H5879" t="s">
        <v>181</v>
      </c>
      <c r="I5879">
        <v>38.72</v>
      </c>
      <c r="J5879">
        <v>0</v>
      </c>
      <c r="K5879" t="s">
        <v>4632</v>
      </c>
      <c r="M5879" s="15">
        <f t="shared" si="705"/>
        <v>38.72</v>
      </c>
      <c r="N5879" s="13">
        <f t="shared" si="706"/>
        <v>10</v>
      </c>
      <c r="O5879" s="13">
        <f t="shared" si="707"/>
        <v>9</v>
      </c>
      <c r="P5879" s="13">
        <f t="shared" si="708"/>
        <v>2016</v>
      </c>
      <c r="Q5879" s="13">
        <f t="shared" si="709"/>
        <v>774.4</v>
      </c>
    </row>
    <row r="5880" spans="1:17" x14ac:dyDescent="0.25">
      <c r="A5880" t="s">
        <v>5384</v>
      </c>
      <c r="B5880" t="s">
        <v>5385</v>
      </c>
      <c r="C5880">
        <v>42615.606215277781</v>
      </c>
      <c r="D5880">
        <v>2</v>
      </c>
      <c r="E5880" t="s">
        <v>13863</v>
      </c>
      <c r="F5880" t="s">
        <v>10942</v>
      </c>
      <c r="G5880" t="s">
        <v>10943</v>
      </c>
      <c r="H5880" t="s">
        <v>651</v>
      </c>
      <c r="I5880">
        <v>584</v>
      </c>
      <c r="J5880">
        <v>0</v>
      </c>
      <c r="K5880" t="s">
        <v>5386</v>
      </c>
      <c r="M5880" s="15">
        <f t="shared" si="705"/>
        <v>584</v>
      </c>
      <c r="N5880" s="13">
        <f t="shared" si="706"/>
        <v>10</v>
      </c>
      <c r="O5880" s="13">
        <f t="shared" si="707"/>
        <v>9</v>
      </c>
      <c r="P5880" s="13">
        <f t="shared" si="708"/>
        <v>2016</v>
      </c>
      <c r="Q5880" s="13">
        <f t="shared" si="709"/>
        <v>1168</v>
      </c>
    </row>
    <row r="5881" spans="1:17" x14ac:dyDescent="0.25">
      <c r="A5881" t="s">
        <v>10944</v>
      </c>
      <c r="B5881" t="s">
        <v>10945</v>
      </c>
      <c r="C5881">
        <v>42592.457476851851</v>
      </c>
      <c r="D5881">
        <v>100</v>
      </c>
      <c r="E5881" t="s">
        <v>13863</v>
      </c>
      <c r="F5881" t="s">
        <v>10946</v>
      </c>
      <c r="G5881" t="s">
        <v>10947</v>
      </c>
      <c r="H5881" t="s">
        <v>181</v>
      </c>
      <c r="I5881">
        <v>1.23</v>
      </c>
      <c r="J5881">
        <v>0</v>
      </c>
      <c r="K5881" t="s">
        <v>7587</v>
      </c>
      <c r="M5881" s="15">
        <f t="shared" si="705"/>
        <v>1.23</v>
      </c>
      <c r="N5881" s="13">
        <f t="shared" si="706"/>
        <v>10</v>
      </c>
      <c r="O5881" s="13">
        <f t="shared" si="707"/>
        <v>8</v>
      </c>
      <c r="P5881" s="13">
        <f t="shared" si="708"/>
        <v>2016</v>
      </c>
      <c r="Q5881" s="13">
        <f t="shared" si="709"/>
        <v>123</v>
      </c>
    </row>
    <row r="5882" spans="1:17" x14ac:dyDescent="0.25">
      <c r="A5882" t="s">
        <v>10948</v>
      </c>
      <c r="B5882" t="s">
        <v>10949</v>
      </c>
      <c r="C5882">
        <v>42592.457476851851</v>
      </c>
      <c r="D5882">
        <v>30</v>
      </c>
      <c r="E5882" t="s">
        <v>13863</v>
      </c>
      <c r="F5882" t="s">
        <v>10946</v>
      </c>
      <c r="G5882" t="s">
        <v>10947</v>
      </c>
      <c r="H5882" t="s">
        <v>181</v>
      </c>
      <c r="I5882">
        <v>6.32</v>
      </c>
      <c r="J5882">
        <v>0</v>
      </c>
      <c r="K5882" t="s">
        <v>10950</v>
      </c>
      <c r="M5882" s="15">
        <f t="shared" si="705"/>
        <v>6.32</v>
      </c>
      <c r="N5882" s="13">
        <f t="shared" si="706"/>
        <v>10</v>
      </c>
      <c r="O5882" s="13">
        <f t="shared" si="707"/>
        <v>8</v>
      </c>
      <c r="P5882" s="13">
        <f t="shared" si="708"/>
        <v>2016</v>
      </c>
      <c r="Q5882" s="13">
        <f t="shared" si="709"/>
        <v>189.60000000000002</v>
      </c>
    </row>
    <row r="5883" spans="1:17" x14ac:dyDescent="0.25">
      <c r="A5883" t="s">
        <v>2662</v>
      </c>
      <c r="B5883" t="s">
        <v>2663</v>
      </c>
      <c r="C5883">
        <v>42592.457476851851</v>
      </c>
      <c r="D5883">
        <v>70</v>
      </c>
      <c r="E5883" t="s">
        <v>13863</v>
      </c>
      <c r="F5883" t="s">
        <v>10946</v>
      </c>
      <c r="G5883" t="s">
        <v>10947</v>
      </c>
      <c r="H5883" t="s">
        <v>181</v>
      </c>
      <c r="I5883">
        <v>3.38</v>
      </c>
      <c r="J5883">
        <v>0</v>
      </c>
      <c r="K5883" t="s">
        <v>2664</v>
      </c>
      <c r="M5883" s="15">
        <f t="shared" si="705"/>
        <v>3.38</v>
      </c>
      <c r="N5883" s="13">
        <f t="shared" si="706"/>
        <v>10</v>
      </c>
      <c r="O5883" s="13">
        <f t="shared" si="707"/>
        <v>8</v>
      </c>
      <c r="P5883" s="13">
        <f t="shared" si="708"/>
        <v>2016</v>
      </c>
      <c r="Q5883" s="13">
        <f t="shared" si="709"/>
        <v>236.6</v>
      </c>
    </row>
    <row r="5884" spans="1:17" x14ac:dyDescent="0.25">
      <c r="A5884" t="s">
        <v>10361</v>
      </c>
      <c r="B5884" t="s">
        <v>10362</v>
      </c>
      <c r="C5884">
        <v>42583.333761574075</v>
      </c>
      <c r="D5884">
        <v>3</v>
      </c>
      <c r="E5884" t="s">
        <v>13863</v>
      </c>
      <c r="F5884" t="s">
        <v>10951</v>
      </c>
      <c r="G5884" t="s">
        <v>10952</v>
      </c>
      <c r="H5884" t="s">
        <v>2029</v>
      </c>
      <c r="I5884">
        <v>598</v>
      </c>
      <c r="J5884">
        <v>0</v>
      </c>
      <c r="K5884" t="s">
        <v>10365</v>
      </c>
      <c r="M5884" s="15">
        <f t="shared" si="705"/>
        <v>598</v>
      </c>
      <c r="N5884" s="13">
        <f t="shared" si="706"/>
        <v>10</v>
      </c>
      <c r="O5884" s="13">
        <f t="shared" si="707"/>
        <v>8</v>
      </c>
      <c r="P5884" s="13">
        <f t="shared" si="708"/>
        <v>2016</v>
      </c>
      <c r="Q5884" s="13">
        <f t="shared" si="709"/>
        <v>1794</v>
      </c>
    </row>
    <row r="5885" spans="1:17" x14ac:dyDescent="0.25">
      <c r="A5885" t="s">
        <v>2034</v>
      </c>
      <c r="B5885" t="s">
        <v>2034</v>
      </c>
      <c r="C5885">
        <v>42613.567407407405</v>
      </c>
      <c r="D5885">
        <v>11</v>
      </c>
      <c r="E5885" t="s">
        <v>13863</v>
      </c>
      <c r="F5885" t="s">
        <v>10953</v>
      </c>
      <c r="G5885" t="s">
        <v>10954</v>
      </c>
      <c r="H5885" t="s">
        <v>326</v>
      </c>
      <c r="I5885">
        <v>448.6</v>
      </c>
      <c r="J5885">
        <v>0</v>
      </c>
      <c r="K5885" t="s">
        <v>2037</v>
      </c>
      <c r="M5885" s="15">
        <f t="shared" si="705"/>
        <v>448.6</v>
      </c>
      <c r="N5885" s="13">
        <f t="shared" si="706"/>
        <v>43</v>
      </c>
      <c r="O5885" s="13">
        <f t="shared" si="707"/>
        <v>8</v>
      </c>
      <c r="P5885" s="13">
        <f t="shared" si="708"/>
        <v>2016</v>
      </c>
      <c r="Q5885" s="13">
        <f t="shared" si="709"/>
        <v>4934.6000000000004</v>
      </c>
    </row>
    <row r="5886" spans="1:17" x14ac:dyDescent="0.25">
      <c r="A5886" t="s">
        <v>2038</v>
      </c>
      <c r="B5886" t="s">
        <v>2039</v>
      </c>
      <c r="C5886">
        <v>42613.567407407405</v>
      </c>
      <c r="D5886">
        <v>1</v>
      </c>
      <c r="E5886" t="s">
        <v>13863</v>
      </c>
      <c r="F5886" t="s">
        <v>10953</v>
      </c>
      <c r="G5886" t="s">
        <v>10954</v>
      </c>
      <c r="H5886" t="s">
        <v>326</v>
      </c>
      <c r="I5886">
        <v>665.6</v>
      </c>
      <c r="J5886">
        <v>0</v>
      </c>
      <c r="K5886" t="s">
        <v>2040</v>
      </c>
      <c r="M5886" s="15">
        <f t="shared" si="705"/>
        <v>665.6</v>
      </c>
      <c r="N5886" s="13">
        <f t="shared" si="706"/>
        <v>10</v>
      </c>
      <c r="O5886" s="13">
        <f t="shared" si="707"/>
        <v>8</v>
      </c>
      <c r="P5886" s="13">
        <f t="shared" si="708"/>
        <v>2016</v>
      </c>
      <c r="Q5886" s="13">
        <f t="shared" si="709"/>
        <v>665.6</v>
      </c>
    </row>
    <row r="5887" spans="1:17" x14ac:dyDescent="0.25">
      <c r="A5887" t="s">
        <v>829</v>
      </c>
      <c r="B5887" t="s">
        <v>830</v>
      </c>
      <c r="C5887">
        <v>42592.435740740744</v>
      </c>
      <c r="D5887">
        <v>2</v>
      </c>
      <c r="E5887" t="s">
        <v>13863</v>
      </c>
      <c r="F5887" t="s">
        <v>10955</v>
      </c>
      <c r="G5887" t="s">
        <v>10956</v>
      </c>
      <c r="H5887" t="s">
        <v>319</v>
      </c>
      <c r="I5887">
        <v>189.94</v>
      </c>
      <c r="J5887">
        <v>10</v>
      </c>
      <c r="K5887" t="s">
        <v>833</v>
      </c>
      <c r="M5887" s="15">
        <f t="shared" si="705"/>
        <v>170.946</v>
      </c>
      <c r="N5887" s="13">
        <f t="shared" si="706"/>
        <v>10</v>
      </c>
      <c r="O5887" s="13">
        <f t="shared" si="707"/>
        <v>8</v>
      </c>
      <c r="P5887" s="13">
        <f t="shared" si="708"/>
        <v>2016</v>
      </c>
      <c r="Q5887" s="13">
        <f t="shared" si="709"/>
        <v>341.892</v>
      </c>
    </row>
    <row r="5888" spans="1:17" x14ac:dyDescent="0.25">
      <c r="A5888" t="s">
        <v>10957</v>
      </c>
      <c r="B5888" t="s">
        <v>10958</v>
      </c>
      <c r="C5888">
        <v>42592.435740740744</v>
      </c>
      <c r="D5888">
        <v>8</v>
      </c>
      <c r="E5888" t="s">
        <v>13863</v>
      </c>
      <c r="F5888" t="s">
        <v>10955</v>
      </c>
      <c r="G5888" t="s">
        <v>10956</v>
      </c>
      <c r="H5888" t="s">
        <v>319</v>
      </c>
      <c r="I5888">
        <v>22.763999999999999</v>
      </c>
      <c r="J5888">
        <v>10</v>
      </c>
      <c r="K5888" t="s">
        <v>10959</v>
      </c>
      <c r="M5888" s="15">
        <f t="shared" ref="M5888:M5915" si="710">+I5888*(1-J5888/100)</f>
        <v>20.4876</v>
      </c>
      <c r="N5888" s="13">
        <f t="shared" ref="N5888:N5915" si="711">+LEN(A5888)</f>
        <v>10</v>
      </c>
      <c r="O5888" s="13">
        <f t="shared" ref="O5888:O5915" si="712">+MONTH(C5888)</f>
        <v>8</v>
      </c>
      <c r="P5888" s="13">
        <f t="shared" ref="P5888:P5915" si="713">+YEAR(C5888)</f>
        <v>2016</v>
      </c>
      <c r="Q5888" s="13">
        <f t="shared" ref="Q5888:Q5915" si="714">+M5888*D5888</f>
        <v>163.9008</v>
      </c>
    </row>
    <row r="5889" spans="1:17" x14ac:dyDescent="0.25">
      <c r="A5889" t="s">
        <v>10948</v>
      </c>
      <c r="B5889" t="s">
        <v>10949</v>
      </c>
      <c r="C5889">
        <v>42592.457905092589</v>
      </c>
      <c r="D5889">
        <v>20</v>
      </c>
      <c r="E5889" t="s">
        <v>13863</v>
      </c>
      <c r="F5889" t="s">
        <v>10946</v>
      </c>
      <c r="G5889" t="s">
        <v>10960</v>
      </c>
      <c r="H5889" t="s">
        <v>181</v>
      </c>
      <c r="I5889">
        <v>6.32</v>
      </c>
      <c r="J5889">
        <v>0</v>
      </c>
      <c r="K5889" t="s">
        <v>10950</v>
      </c>
      <c r="M5889" s="15">
        <f t="shared" si="710"/>
        <v>6.32</v>
      </c>
      <c r="N5889" s="13">
        <f t="shared" si="711"/>
        <v>10</v>
      </c>
      <c r="O5889" s="13">
        <f t="shared" si="712"/>
        <v>8</v>
      </c>
      <c r="P5889" s="13">
        <f t="shared" si="713"/>
        <v>2016</v>
      </c>
      <c r="Q5889" s="13">
        <f t="shared" si="714"/>
        <v>126.4</v>
      </c>
    </row>
    <row r="5890" spans="1:17" x14ac:dyDescent="0.25">
      <c r="A5890" t="s">
        <v>8428</v>
      </c>
      <c r="B5890" t="s">
        <v>8429</v>
      </c>
      <c r="C5890">
        <v>42627.355717592596</v>
      </c>
      <c r="D5890">
        <v>10</v>
      </c>
      <c r="E5890" t="s">
        <v>13863</v>
      </c>
      <c r="F5890" t="s">
        <v>10961</v>
      </c>
      <c r="G5890" t="s">
        <v>10962</v>
      </c>
      <c r="H5890" t="s">
        <v>4030</v>
      </c>
      <c r="I5890">
        <v>428.12</v>
      </c>
      <c r="J5890">
        <v>0</v>
      </c>
      <c r="K5890" t="s">
        <v>8432</v>
      </c>
      <c r="M5890" s="15">
        <f t="shared" si="710"/>
        <v>428.12</v>
      </c>
      <c r="N5890" s="13">
        <f t="shared" si="711"/>
        <v>10</v>
      </c>
      <c r="O5890" s="13">
        <f t="shared" si="712"/>
        <v>9</v>
      </c>
      <c r="P5890" s="13">
        <f t="shared" si="713"/>
        <v>2016</v>
      </c>
      <c r="Q5890" s="13">
        <f t="shared" si="714"/>
        <v>4281.2</v>
      </c>
    </row>
    <row r="5891" spans="1:17" x14ac:dyDescent="0.25">
      <c r="A5891" t="s">
        <v>4041</v>
      </c>
      <c r="B5891" t="s">
        <v>4042</v>
      </c>
      <c r="C5891">
        <v>42627.355717592596</v>
      </c>
      <c r="D5891">
        <v>7</v>
      </c>
      <c r="E5891" t="s">
        <v>13863</v>
      </c>
      <c r="F5891" t="s">
        <v>10961</v>
      </c>
      <c r="G5891" t="s">
        <v>10962</v>
      </c>
      <c r="H5891" t="s">
        <v>4030</v>
      </c>
      <c r="I5891">
        <v>257.69</v>
      </c>
      <c r="J5891">
        <v>30</v>
      </c>
      <c r="K5891" t="s">
        <v>4043</v>
      </c>
      <c r="M5891" s="15">
        <f t="shared" si="710"/>
        <v>180.38299999999998</v>
      </c>
      <c r="N5891" s="13">
        <f t="shared" si="711"/>
        <v>10</v>
      </c>
      <c r="O5891" s="13">
        <f t="shared" si="712"/>
        <v>9</v>
      </c>
      <c r="P5891" s="13">
        <f t="shared" si="713"/>
        <v>2016</v>
      </c>
      <c r="Q5891" s="13">
        <f t="shared" si="714"/>
        <v>1262.6809999999998</v>
      </c>
    </row>
    <row r="5892" spans="1:17" x14ac:dyDescent="0.25">
      <c r="A5892" t="s">
        <v>10963</v>
      </c>
      <c r="B5892" t="s">
        <v>10964</v>
      </c>
      <c r="C5892">
        <v>42627.355717592596</v>
      </c>
      <c r="D5892">
        <v>7</v>
      </c>
      <c r="E5892" t="s">
        <v>13863</v>
      </c>
      <c r="F5892" t="s">
        <v>10961</v>
      </c>
      <c r="G5892" t="s">
        <v>10962</v>
      </c>
      <c r="H5892" t="s">
        <v>4030</v>
      </c>
      <c r="I5892">
        <v>77.27</v>
      </c>
      <c r="J5892">
        <v>0</v>
      </c>
      <c r="K5892" t="s">
        <v>10965</v>
      </c>
      <c r="M5892" s="15">
        <f t="shared" si="710"/>
        <v>77.27</v>
      </c>
      <c r="N5892" s="13">
        <f t="shared" si="711"/>
        <v>14</v>
      </c>
      <c r="O5892" s="13">
        <f t="shared" si="712"/>
        <v>9</v>
      </c>
      <c r="P5892" s="13">
        <f t="shared" si="713"/>
        <v>2016</v>
      </c>
      <c r="Q5892" s="13">
        <f t="shared" si="714"/>
        <v>540.89</v>
      </c>
    </row>
    <row r="5893" spans="1:17" x14ac:dyDescent="0.25">
      <c r="A5893" t="s">
        <v>10966</v>
      </c>
      <c r="B5893" t="s">
        <v>10967</v>
      </c>
      <c r="C5893">
        <v>42622.442384259259</v>
      </c>
      <c r="D5893">
        <v>10</v>
      </c>
      <c r="E5893" t="s">
        <v>13863</v>
      </c>
      <c r="F5893" t="s">
        <v>10961</v>
      </c>
      <c r="G5893" t="s">
        <v>10968</v>
      </c>
      <c r="H5893" t="s">
        <v>4030</v>
      </c>
      <c r="I5893">
        <v>0.93</v>
      </c>
      <c r="J5893">
        <v>0</v>
      </c>
      <c r="K5893" t="s">
        <v>10969</v>
      </c>
      <c r="M5893" s="15">
        <f t="shared" si="710"/>
        <v>0.93</v>
      </c>
      <c r="N5893" s="13">
        <f t="shared" si="711"/>
        <v>10</v>
      </c>
      <c r="O5893" s="13">
        <f t="shared" si="712"/>
        <v>9</v>
      </c>
      <c r="P5893" s="13">
        <f t="shared" si="713"/>
        <v>2016</v>
      </c>
      <c r="Q5893" s="13">
        <f t="shared" si="714"/>
        <v>9.3000000000000007</v>
      </c>
    </row>
    <row r="5894" spans="1:17" x14ac:dyDescent="0.25">
      <c r="A5894" t="s">
        <v>10970</v>
      </c>
      <c r="B5894" t="s">
        <v>10971</v>
      </c>
      <c r="C5894">
        <v>42622.442384259259</v>
      </c>
      <c r="D5894">
        <v>5</v>
      </c>
      <c r="E5894" t="s">
        <v>13863</v>
      </c>
      <c r="F5894" t="s">
        <v>10961</v>
      </c>
      <c r="G5894" t="s">
        <v>10968</v>
      </c>
      <c r="H5894" t="s">
        <v>4030</v>
      </c>
      <c r="I5894">
        <v>2.15</v>
      </c>
      <c r="J5894">
        <v>0</v>
      </c>
      <c r="K5894" t="s">
        <v>10972</v>
      </c>
      <c r="M5894" s="15">
        <f t="shared" si="710"/>
        <v>2.15</v>
      </c>
      <c r="N5894" s="13">
        <f t="shared" si="711"/>
        <v>10</v>
      </c>
      <c r="O5894" s="13">
        <f t="shared" si="712"/>
        <v>9</v>
      </c>
      <c r="P5894" s="13">
        <f t="shared" si="713"/>
        <v>2016</v>
      </c>
      <c r="Q5894" s="13">
        <f t="shared" si="714"/>
        <v>10.75</v>
      </c>
    </row>
    <row r="5895" spans="1:17" x14ac:dyDescent="0.25">
      <c r="A5895" t="s">
        <v>10973</v>
      </c>
      <c r="B5895" t="s">
        <v>10974</v>
      </c>
      <c r="C5895">
        <v>42622.442384259259</v>
      </c>
      <c r="D5895">
        <v>3</v>
      </c>
      <c r="E5895" t="s">
        <v>13863</v>
      </c>
      <c r="F5895" t="s">
        <v>10961</v>
      </c>
      <c r="G5895" t="s">
        <v>10968</v>
      </c>
      <c r="H5895" t="s">
        <v>4030</v>
      </c>
      <c r="I5895">
        <v>6.1</v>
      </c>
      <c r="J5895">
        <v>0</v>
      </c>
      <c r="K5895" t="s">
        <v>10975</v>
      </c>
      <c r="M5895" s="15">
        <f t="shared" si="710"/>
        <v>6.1</v>
      </c>
      <c r="N5895" s="13">
        <f t="shared" si="711"/>
        <v>10</v>
      </c>
      <c r="O5895" s="13">
        <f t="shared" si="712"/>
        <v>9</v>
      </c>
      <c r="P5895" s="13">
        <f t="shared" si="713"/>
        <v>2016</v>
      </c>
      <c r="Q5895" s="13">
        <f t="shared" si="714"/>
        <v>18.299999999999997</v>
      </c>
    </row>
    <row r="5896" spans="1:17" x14ac:dyDescent="0.25">
      <c r="A5896" t="s">
        <v>1257</v>
      </c>
      <c r="B5896" t="s">
        <v>1258</v>
      </c>
      <c r="C5896">
        <v>42592.335717592592</v>
      </c>
      <c r="D5896">
        <v>2</v>
      </c>
      <c r="E5896" t="s">
        <v>13863</v>
      </c>
      <c r="F5896" t="s">
        <v>10976</v>
      </c>
      <c r="G5896" t="s">
        <v>10977</v>
      </c>
      <c r="H5896" t="s">
        <v>1255</v>
      </c>
      <c r="I5896">
        <v>29.55</v>
      </c>
      <c r="J5896">
        <v>0</v>
      </c>
      <c r="K5896" t="s">
        <v>1260</v>
      </c>
      <c r="M5896" s="15">
        <f t="shared" si="710"/>
        <v>29.55</v>
      </c>
      <c r="N5896" s="13">
        <f t="shared" si="711"/>
        <v>10</v>
      </c>
      <c r="O5896" s="13">
        <f t="shared" si="712"/>
        <v>8</v>
      </c>
      <c r="P5896" s="13">
        <f t="shared" si="713"/>
        <v>2016</v>
      </c>
      <c r="Q5896" s="13">
        <f t="shared" si="714"/>
        <v>59.1</v>
      </c>
    </row>
    <row r="5897" spans="1:17" x14ac:dyDescent="0.25">
      <c r="A5897" t="s">
        <v>7867</v>
      </c>
      <c r="B5897" t="s">
        <v>7868</v>
      </c>
      <c r="C5897">
        <v>42592.335717592592</v>
      </c>
      <c r="D5897">
        <v>50</v>
      </c>
      <c r="E5897" t="s">
        <v>13863</v>
      </c>
      <c r="F5897" t="s">
        <v>10976</v>
      </c>
      <c r="G5897" t="s">
        <v>10977</v>
      </c>
      <c r="H5897" t="s">
        <v>1255</v>
      </c>
      <c r="I5897">
        <v>2</v>
      </c>
      <c r="J5897">
        <v>0</v>
      </c>
      <c r="K5897" t="s">
        <v>7869</v>
      </c>
      <c r="M5897" s="15">
        <f t="shared" si="710"/>
        <v>2</v>
      </c>
      <c r="N5897" s="13">
        <f t="shared" si="711"/>
        <v>10</v>
      </c>
      <c r="O5897" s="13">
        <f t="shared" si="712"/>
        <v>8</v>
      </c>
      <c r="P5897" s="13">
        <f t="shared" si="713"/>
        <v>2016</v>
      </c>
      <c r="Q5897" s="13">
        <f t="shared" si="714"/>
        <v>100</v>
      </c>
    </row>
    <row r="5898" spans="1:17" x14ac:dyDescent="0.25">
      <c r="A5898" t="s">
        <v>10978</v>
      </c>
      <c r="B5898" t="s">
        <v>10979</v>
      </c>
      <c r="C5898">
        <v>42718.704050925924</v>
      </c>
      <c r="D5898">
        <v>1</v>
      </c>
      <c r="E5898" t="s">
        <v>13863</v>
      </c>
      <c r="F5898" t="s">
        <v>10980</v>
      </c>
      <c r="G5898" t="s">
        <v>10981</v>
      </c>
      <c r="H5898" t="s">
        <v>38</v>
      </c>
      <c r="I5898">
        <v>2451.1</v>
      </c>
      <c r="J5898">
        <v>0</v>
      </c>
      <c r="K5898" t="s">
        <v>10982</v>
      </c>
      <c r="M5898" s="15">
        <f t="shared" si="710"/>
        <v>2451.1</v>
      </c>
      <c r="N5898" s="13">
        <f t="shared" si="711"/>
        <v>10</v>
      </c>
      <c r="O5898" s="13">
        <f t="shared" si="712"/>
        <v>12</v>
      </c>
      <c r="P5898" s="13">
        <f t="shared" si="713"/>
        <v>2016</v>
      </c>
      <c r="Q5898" s="13">
        <f t="shared" si="714"/>
        <v>2451.1</v>
      </c>
    </row>
    <row r="5899" spans="1:17" x14ac:dyDescent="0.25">
      <c r="A5899" t="s">
        <v>1267</v>
      </c>
      <c r="B5899" t="s">
        <v>1268</v>
      </c>
      <c r="C5899">
        <v>42593.427905092591</v>
      </c>
      <c r="D5899">
        <v>50</v>
      </c>
      <c r="E5899" t="s">
        <v>13863</v>
      </c>
      <c r="F5899" t="s">
        <v>10983</v>
      </c>
      <c r="G5899" t="s">
        <v>10984</v>
      </c>
      <c r="H5899" t="s">
        <v>1271</v>
      </c>
      <c r="I5899">
        <v>3.6</v>
      </c>
      <c r="J5899">
        <v>0</v>
      </c>
      <c r="K5899" t="s">
        <v>1272</v>
      </c>
      <c r="M5899" s="15">
        <f t="shared" si="710"/>
        <v>3.6</v>
      </c>
      <c r="N5899" s="13">
        <f t="shared" si="711"/>
        <v>10</v>
      </c>
      <c r="O5899" s="13">
        <f t="shared" si="712"/>
        <v>8</v>
      </c>
      <c r="P5899" s="13">
        <f t="shared" si="713"/>
        <v>2016</v>
      </c>
      <c r="Q5899" s="13">
        <f t="shared" si="714"/>
        <v>180</v>
      </c>
    </row>
    <row r="5900" spans="1:17" x14ac:dyDescent="0.25">
      <c r="A5900" t="s">
        <v>10985</v>
      </c>
      <c r="B5900" t="s">
        <v>10986</v>
      </c>
      <c r="C5900">
        <v>42619.387604166666</v>
      </c>
      <c r="D5900">
        <v>1</v>
      </c>
      <c r="E5900" t="s">
        <v>13863</v>
      </c>
      <c r="F5900" t="s">
        <v>10987</v>
      </c>
      <c r="G5900" t="s">
        <v>10988</v>
      </c>
      <c r="H5900" t="s">
        <v>474</v>
      </c>
      <c r="I5900">
        <v>169.77</v>
      </c>
      <c r="J5900">
        <v>0</v>
      </c>
      <c r="K5900" t="s">
        <v>10989</v>
      </c>
      <c r="M5900" s="15">
        <f t="shared" si="710"/>
        <v>169.77</v>
      </c>
      <c r="N5900" s="13">
        <f t="shared" si="711"/>
        <v>10</v>
      </c>
      <c r="O5900" s="13">
        <f t="shared" si="712"/>
        <v>9</v>
      </c>
      <c r="P5900" s="13">
        <f t="shared" si="713"/>
        <v>2016</v>
      </c>
      <c r="Q5900" s="13">
        <f t="shared" si="714"/>
        <v>169.77</v>
      </c>
    </row>
    <row r="5901" spans="1:17" x14ac:dyDescent="0.25">
      <c r="A5901" t="s">
        <v>1407</v>
      </c>
      <c r="B5901" t="s">
        <v>1408</v>
      </c>
      <c r="C5901">
        <v>42585.291307870371</v>
      </c>
      <c r="D5901">
        <v>4</v>
      </c>
      <c r="E5901" t="s">
        <v>13863</v>
      </c>
      <c r="F5901" t="s">
        <v>10990</v>
      </c>
      <c r="G5901" t="s">
        <v>10991</v>
      </c>
      <c r="H5901" t="s">
        <v>181</v>
      </c>
      <c r="I5901">
        <v>1.71</v>
      </c>
      <c r="J5901">
        <v>0</v>
      </c>
      <c r="K5901" t="s">
        <v>1411</v>
      </c>
      <c r="M5901" s="15">
        <f t="shared" si="710"/>
        <v>1.71</v>
      </c>
      <c r="N5901" s="13">
        <f t="shared" si="711"/>
        <v>10</v>
      </c>
      <c r="O5901" s="13">
        <f t="shared" si="712"/>
        <v>8</v>
      </c>
      <c r="P5901" s="13">
        <f t="shared" si="713"/>
        <v>2016</v>
      </c>
      <c r="Q5901" s="13">
        <f t="shared" si="714"/>
        <v>6.84</v>
      </c>
    </row>
    <row r="5902" spans="1:17" x14ac:dyDescent="0.25">
      <c r="A5902" t="s">
        <v>1407</v>
      </c>
      <c r="B5902" t="s">
        <v>1408</v>
      </c>
      <c r="C5902">
        <v>42627.353668981479</v>
      </c>
      <c r="D5902">
        <v>246</v>
      </c>
      <c r="E5902" t="s">
        <v>13863</v>
      </c>
      <c r="F5902" t="s">
        <v>10990</v>
      </c>
      <c r="G5902" t="s">
        <v>10992</v>
      </c>
      <c r="H5902" t="s">
        <v>181</v>
      </c>
      <c r="I5902">
        <v>1.71</v>
      </c>
      <c r="J5902">
        <v>0</v>
      </c>
      <c r="K5902" t="s">
        <v>1411</v>
      </c>
      <c r="M5902" s="15">
        <f t="shared" si="710"/>
        <v>1.71</v>
      </c>
      <c r="N5902" s="13">
        <f t="shared" si="711"/>
        <v>10</v>
      </c>
      <c r="O5902" s="13">
        <f t="shared" si="712"/>
        <v>9</v>
      </c>
      <c r="P5902" s="13">
        <f t="shared" si="713"/>
        <v>2016</v>
      </c>
      <c r="Q5902" s="13">
        <f t="shared" si="714"/>
        <v>420.65999999999997</v>
      </c>
    </row>
    <row r="5903" spans="1:17" x14ac:dyDescent="0.25">
      <c r="A5903" t="s">
        <v>218</v>
      </c>
      <c r="B5903" t="s">
        <v>219</v>
      </c>
      <c r="C5903">
        <v>42590.320763888885</v>
      </c>
      <c r="D5903">
        <v>1</v>
      </c>
      <c r="E5903" t="s">
        <v>13863</v>
      </c>
      <c r="F5903" t="s">
        <v>10993</v>
      </c>
      <c r="G5903" t="s">
        <v>10994</v>
      </c>
      <c r="H5903" t="s">
        <v>222</v>
      </c>
      <c r="I5903">
        <v>50.57</v>
      </c>
      <c r="J5903">
        <v>0</v>
      </c>
      <c r="K5903" t="s">
        <v>223</v>
      </c>
      <c r="M5903" s="15">
        <f t="shared" si="710"/>
        <v>50.57</v>
      </c>
      <c r="N5903" s="13">
        <f t="shared" si="711"/>
        <v>10</v>
      </c>
      <c r="O5903" s="13">
        <f t="shared" si="712"/>
        <v>8</v>
      </c>
      <c r="P5903" s="13">
        <f t="shared" si="713"/>
        <v>2016</v>
      </c>
      <c r="Q5903" s="13">
        <f t="shared" si="714"/>
        <v>50.57</v>
      </c>
    </row>
    <row r="5904" spans="1:17" x14ac:dyDescent="0.25">
      <c r="A5904" t="s">
        <v>218</v>
      </c>
      <c r="B5904" t="s">
        <v>219</v>
      </c>
      <c r="C5904">
        <v>42590.320370370369</v>
      </c>
      <c r="D5904">
        <v>1</v>
      </c>
      <c r="E5904" t="s">
        <v>13863</v>
      </c>
      <c r="F5904" t="s">
        <v>10995</v>
      </c>
      <c r="G5904" t="s">
        <v>10996</v>
      </c>
      <c r="H5904" t="s">
        <v>412</v>
      </c>
      <c r="I5904">
        <v>83.48</v>
      </c>
      <c r="J5904">
        <v>0</v>
      </c>
      <c r="K5904" t="s">
        <v>223</v>
      </c>
      <c r="M5904" s="15">
        <f t="shared" si="710"/>
        <v>83.48</v>
      </c>
      <c r="N5904" s="13">
        <f t="shared" si="711"/>
        <v>10</v>
      </c>
      <c r="O5904" s="13">
        <f t="shared" si="712"/>
        <v>8</v>
      </c>
      <c r="P5904" s="13">
        <f t="shared" si="713"/>
        <v>2016</v>
      </c>
      <c r="Q5904" s="13">
        <f t="shared" si="714"/>
        <v>83.48</v>
      </c>
    </row>
    <row r="5905" spans="1:17" x14ac:dyDescent="0.25">
      <c r="A5905" t="s">
        <v>2025</v>
      </c>
      <c r="B5905" t="s">
        <v>2026</v>
      </c>
      <c r="C5905">
        <v>42587.309942129628</v>
      </c>
      <c r="D5905">
        <v>3</v>
      </c>
      <c r="E5905" t="s">
        <v>13863</v>
      </c>
      <c r="F5905" t="s">
        <v>10997</v>
      </c>
      <c r="G5905" t="s">
        <v>10998</v>
      </c>
      <c r="H5905" t="s">
        <v>2029</v>
      </c>
      <c r="I5905">
        <v>907</v>
      </c>
      <c r="J5905">
        <v>0</v>
      </c>
      <c r="K5905" t="s">
        <v>2030</v>
      </c>
      <c r="M5905" s="15">
        <f t="shared" si="710"/>
        <v>907</v>
      </c>
      <c r="N5905" s="13">
        <f t="shared" si="711"/>
        <v>10</v>
      </c>
      <c r="O5905" s="13">
        <f t="shared" si="712"/>
        <v>8</v>
      </c>
      <c r="P5905" s="13">
        <f t="shared" si="713"/>
        <v>2016</v>
      </c>
      <c r="Q5905" s="13">
        <f t="shared" si="714"/>
        <v>2721</v>
      </c>
    </row>
    <row r="5906" spans="1:17" x14ac:dyDescent="0.25">
      <c r="A5906" t="s">
        <v>1360</v>
      </c>
      <c r="B5906" t="s">
        <v>1361</v>
      </c>
      <c r="C5906">
        <v>42586.582303240742</v>
      </c>
      <c r="D5906">
        <v>18</v>
      </c>
      <c r="E5906" t="s">
        <v>113</v>
      </c>
      <c r="F5906" t="s">
        <v>10999</v>
      </c>
      <c r="G5906" t="s">
        <v>11000</v>
      </c>
      <c r="H5906" t="s">
        <v>240</v>
      </c>
      <c r="I5906">
        <v>2.14</v>
      </c>
      <c r="J5906">
        <v>0</v>
      </c>
      <c r="K5906" t="s">
        <v>1364</v>
      </c>
      <c r="M5906" s="15">
        <f t="shared" si="710"/>
        <v>2.14</v>
      </c>
      <c r="N5906" s="13">
        <f t="shared" si="711"/>
        <v>10</v>
      </c>
      <c r="O5906" s="13">
        <f t="shared" si="712"/>
        <v>8</v>
      </c>
      <c r="P5906" s="13">
        <f t="shared" si="713"/>
        <v>2016</v>
      </c>
      <c r="Q5906" s="13">
        <f t="shared" si="714"/>
        <v>38.520000000000003</v>
      </c>
    </row>
    <row r="5907" spans="1:17" x14ac:dyDescent="0.25">
      <c r="A5907" t="s">
        <v>1367</v>
      </c>
      <c r="B5907" t="s">
        <v>1368</v>
      </c>
      <c r="C5907">
        <v>42586.582303240742</v>
      </c>
      <c r="D5907">
        <v>30</v>
      </c>
      <c r="E5907" t="s">
        <v>113</v>
      </c>
      <c r="F5907" t="s">
        <v>10999</v>
      </c>
      <c r="G5907" t="s">
        <v>11000</v>
      </c>
      <c r="H5907" t="s">
        <v>240</v>
      </c>
      <c r="I5907">
        <v>2.2999999999999998</v>
      </c>
      <c r="J5907">
        <v>0</v>
      </c>
      <c r="K5907" t="s">
        <v>1369</v>
      </c>
      <c r="M5907" s="15">
        <f t="shared" si="710"/>
        <v>2.2999999999999998</v>
      </c>
      <c r="N5907" s="13">
        <f t="shared" si="711"/>
        <v>10</v>
      </c>
      <c r="O5907" s="13">
        <f t="shared" si="712"/>
        <v>8</v>
      </c>
      <c r="P5907" s="13">
        <f t="shared" si="713"/>
        <v>2016</v>
      </c>
      <c r="Q5907" s="13">
        <f t="shared" si="714"/>
        <v>69</v>
      </c>
    </row>
    <row r="5908" spans="1:17" x14ac:dyDescent="0.25">
      <c r="A5908" t="s">
        <v>2098</v>
      </c>
      <c r="B5908" t="s">
        <v>2099</v>
      </c>
      <c r="C5908">
        <v>42586.582303240742</v>
      </c>
      <c r="D5908">
        <v>24</v>
      </c>
      <c r="E5908" t="s">
        <v>113</v>
      </c>
      <c r="F5908" t="s">
        <v>10999</v>
      </c>
      <c r="G5908" t="s">
        <v>11000</v>
      </c>
      <c r="H5908" t="s">
        <v>240</v>
      </c>
      <c r="I5908">
        <v>3.73</v>
      </c>
      <c r="J5908">
        <v>0</v>
      </c>
      <c r="K5908" t="s">
        <v>2100</v>
      </c>
      <c r="M5908" s="15">
        <f t="shared" si="710"/>
        <v>3.73</v>
      </c>
      <c r="N5908" s="13">
        <f t="shared" si="711"/>
        <v>10</v>
      </c>
      <c r="O5908" s="13">
        <f t="shared" si="712"/>
        <v>8</v>
      </c>
      <c r="P5908" s="13">
        <f t="shared" si="713"/>
        <v>2016</v>
      </c>
      <c r="Q5908" s="13">
        <f t="shared" si="714"/>
        <v>89.52</v>
      </c>
    </row>
    <row r="5909" spans="1:17" x14ac:dyDescent="0.25">
      <c r="A5909" t="s">
        <v>524</v>
      </c>
      <c r="B5909" t="s">
        <v>525</v>
      </c>
      <c r="C5909">
        <v>42586.582303240742</v>
      </c>
      <c r="D5909">
        <v>6</v>
      </c>
      <c r="E5909" t="s">
        <v>113</v>
      </c>
      <c r="F5909" t="s">
        <v>10999</v>
      </c>
      <c r="G5909" t="s">
        <v>11000</v>
      </c>
      <c r="H5909" t="s">
        <v>240</v>
      </c>
      <c r="I5909">
        <v>5</v>
      </c>
      <c r="J5909">
        <v>0</v>
      </c>
      <c r="K5909" t="s">
        <v>526</v>
      </c>
      <c r="M5909" s="15">
        <f t="shared" si="710"/>
        <v>5</v>
      </c>
      <c r="N5909" s="13">
        <f t="shared" si="711"/>
        <v>10</v>
      </c>
      <c r="O5909" s="13">
        <f t="shared" si="712"/>
        <v>8</v>
      </c>
      <c r="P5909" s="13">
        <f t="shared" si="713"/>
        <v>2016</v>
      </c>
      <c r="Q5909" s="13">
        <f t="shared" si="714"/>
        <v>30</v>
      </c>
    </row>
    <row r="5910" spans="1:17" x14ac:dyDescent="0.25">
      <c r="A5910" t="s">
        <v>521</v>
      </c>
      <c r="B5910" t="s">
        <v>522</v>
      </c>
      <c r="C5910">
        <v>42586.582303240742</v>
      </c>
      <c r="D5910">
        <v>6</v>
      </c>
      <c r="E5910" t="s">
        <v>113</v>
      </c>
      <c r="F5910" t="s">
        <v>10999</v>
      </c>
      <c r="G5910" t="s">
        <v>11000</v>
      </c>
      <c r="H5910" t="s">
        <v>240</v>
      </c>
      <c r="I5910">
        <v>7.99</v>
      </c>
      <c r="J5910">
        <v>0</v>
      </c>
      <c r="K5910" t="s">
        <v>523</v>
      </c>
      <c r="M5910" s="15">
        <f t="shared" si="710"/>
        <v>7.99</v>
      </c>
      <c r="N5910" s="13">
        <f t="shared" si="711"/>
        <v>10</v>
      </c>
      <c r="O5910" s="13">
        <f t="shared" si="712"/>
        <v>8</v>
      </c>
      <c r="P5910" s="13">
        <f t="shared" si="713"/>
        <v>2016</v>
      </c>
      <c r="Q5910" s="13">
        <f t="shared" si="714"/>
        <v>47.94</v>
      </c>
    </row>
    <row r="5911" spans="1:17" x14ac:dyDescent="0.25">
      <c r="A5911" t="s">
        <v>1338</v>
      </c>
      <c r="B5911" t="s">
        <v>1339</v>
      </c>
      <c r="C5911">
        <v>42586.582303240742</v>
      </c>
      <c r="D5911">
        <v>12</v>
      </c>
      <c r="E5911" t="s">
        <v>113</v>
      </c>
      <c r="F5911" t="s">
        <v>10999</v>
      </c>
      <c r="G5911" t="s">
        <v>11000</v>
      </c>
      <c r="H5911" t="s">
        <v>240</v>
      </c>
      <c r="I5911">
        <v>10.39</v>
      </c>
      <c r="J5911">
        <v>0</v>
      </c>
      <c r="K5911" t="s">
        <v>1342</v>
      </c>
      <c r="M5911" s="15">
        <f t="shared" si="710"/>
        <v>10.39</v>
      </c>
      <c r="N5911" s="13">
        <f t="shared" si="711"/>
        <v>10</v>
      </c>
      <c r="O5911" s="13">
        <f t="shared" si="712"/>
        <v>8</v>
      </c>
      <c r="P5911" s="13">
        <f t="shared" si="713"/>
        <v>2016</v>
      </c>
      <c r="Q5911" s="13">
        <f t="shared" si="714"/>
        <v>124.68</v>
      </c>
    </row>
    <row r="5912" spans="1:17" x14ac:dyDescent="0.25">
      <c r="A5912" t="s">
        <v>7774</v>
      </c>
      <c r="B5912" t="s">
        <v>7775</v>
      </c>
      <c r="C5912">
        <v>42600.492581018516</v>
      </c>
      <c r="D5912">
        <v>1</v>
      </c>
      <c r="E5912" t="s">
        <v>13863</v>
      </c>
      <c r="F5912" t="s">
        <v>11001</v>
      </c>
      <c r="G5912" t="s">
        <v>11002</v>
      </c>
      <c r="H5912" t="s">
        <v>33</v>
      </c>
      <c r="I5912">
        <v>901</v>
      </c>
      <c r="J5912">
        <v>0</v>
      </c>
      <c r="K5912" t="s">
        <v>7776</v>
      </c>
      <c r="M5912" s="15">
        <f t="shared" si="710"/>
        <v>901</v>
      </c>
      <c r="N5912" s="13">
        <f t="shared" si="711"/>
        <v>10</v>
      </c>
      <c r="O5912" s="13">
        <f t="shared" si="712"/>
        <v>8</v>
      </c>
      <c r="P5912" s="13">
        <f t="shared" si="713"/>
        <v>2016</v>
      </c>
      <c r="Q5912" s="13">
        <f t="shared" si="714"/>
        <v>901</v>
      </c>
    </row>
    <row r="5913" spans="1:17" x14ac:dyDescent="0.25">
      <c r="A5913" t="s">
        <v>6693</v>
      </c>
      <c r="B5913" t="s">
        <v>6694</v>
      </c>
      <c r="C5913">
        <v>42592.639803240738</v>
      </c>
      <c r="D5913">
        <v>2</v>
      </c>
      <c r="E5913" t="s">
        <v>13863</v>
      </c>
      <c r="F5913" t="s">
        <v>11001</v>
      </c>
      <c r="G5913" t="s">
        <v>11003</v>
      </c>
      <c r="H5913" t="s">
        <v>33</v>
      </c>
      <c r="I5913">
        <v>259</v>
      </c>
      <c r="J5913">
        <v>0</v>
      </c>
      <c r="K5913" t="s">
        <v>6697</v>
      </c>
      <c r="M5913" s="15">
        <f t="shared" si="710"/>
        <v>259</v>
      </c>
      <c r="N5913" s="13">
        <f t="shared" si="711"/>
        <v>10</v>
      </c>
      <c r="O5913" s="13">
        <f t="shared" si="712"/>
        <v>8</v>
      </c>
      <c r="P5913" s="13">
        <f t="shared" si="713"/>
        <v>2016</v>
      </c>
      <c r="Q5913" s="13">
        <f t="shared" si="714"/>
        <v>518</v>
      </c>
    </row>
    <row r="5914" spans="1:17" x14ac:dyDescent="0.25">
      <c r="A5914" t="s">
        <v>11004</v>
      </c>
      <c r="B5914" t="s">
        <v>11004</v>
      </c>
      <c r="C5914">
        <v>42592.639803240738</v>
      </c>
      <c r="D5914">
        <v>2</v>
      </c>
      <c r="E5914" t="s">
        <v>13863</v>
      </c>
      <c r="F5914" t="s">
        <v>11001</v>
      </c>
      <c r="G5914" t="s">
        <v>11003</v>
      </c>
      <c r="H5914" t="s">
        <v>33</v>
      </c>
      <c r="I5914">
        <v>284</v>
      </c>
      <c r="J5914">
        <v>0</v>
      </c>
      <c r="K5914" t="s">
        <v>33</v>
      </c>
      <c r="M5914" s="15">
        <f t="shared" si="710"/>
        <v>284</v>
      </c>
      <c r="N5914" s="13">
        <f t="shared" si="711"/>
        <v>42</v>
      </c>
      <c r="O5914" s="13">
        <f t="shared" si="712"/>
        <v>8</v>
      </c>
      <c r="P5914" s="13">
        <f t="shared" si="713"/>
        <v>2016</v>
      </c>
      <c r="Q5914" s="13">
        <f t="shared" si="714"/>
        <v>568</v>
      </c>
    </row>
    <row r="5915" spans="1:17" x14ac:dyDescent="0.25">
      <c r="A5915" t="s">
        <v>11005</v>
      </c>
      <c r="B5915" t="s">
        <v>11006</v>
      </c>
      <c r="C5915">
        <v>42592.639803240738</v>
      </c>
      <c r="D5915">
        <v>1</v>
      </c>
      <c r="E5915" t="s">
        <v>13863</v>
      </c>
      <c r="F5915" t="s">
        <v>11001</v>
      </c>
      <c r="G5915" t="s">
        <v>11003</v>
      </c>
      <c r="H5915" t="s">
        <v>33</v>
      </c>
      <c r="I5915">
        <v>1134</v>
      </c>
      <c r="J5915">
        <v>0</v>
      </c>
      <c r="K5915" t="s">
        <v>11007</v>
      </c>
      <c r="M5915" s="15">
        <f t="shared" si="710"/>
        <v>1134</v>
      </c>
      <c r="N5915" s="13">
        <f t="shared" si="711"/>
        <v>10</v>
      </c>
      <c r="O5915" s="13">
        <f t="shared" si="712"/>
        <v>8</v>
      </c>
      <c r="P5915" s="13">
        <f t="shared" si="713"/>
        <v>2016</v>
      </c>
      <c r="Q5915" s="13">
        <f t="shared" si="714"/>
        <v>1134</v>
      </c>
    </row>
    <row r="5916" spans="1:17" x14ac:dyDescent="0.25">
      <c r="A5916" t="s">
        <v>2932</v>
      </c>
      <c r="B5916" t="s">
        <v>2933</v>
      </c>
      <c r="C5916">
        <v>42592.639803240738</v>
      </c>
      <c r="D5916">
        <v>1</v>
      </c>
      <c r="E5916" t="s">
        <v>13863</v>
      </c>
      <c r="F5916" t="s">
        <v>11001</v>
      </c>
      <c r="G5916" t="s">
        <v>11003</v>
      </c>
      <c r="H5916" t="s">
        <v>33</v>
      </c>
      <c r="I5916">
        <v>561</v>
      </c>
      <c r="J5916">
        <v>0</v>
      </c>
      <c r="K5916" t="s">
        <v>2934</v>
      </c>
      <c r="M5916" s="15">
        <f t="shared" ref="M5916:M5959" si="715">+I5916*(1-J5916/100)</f>
        <v>561</v>
      </c>
      <c r="N5916" s="13">
        <f t="shared" ref="N5916:N5959" si="716">+LEN(A5916)</f>
        <v>10</v>
      </c>
      <c r="O5916" s="13">
        <f t="shared" ref="O5916:O5959" si="717">+MONTH(C5916)</f>
        <v>8</v>
      </c>
      <c r="P5916" s="13">
        <f t="shared" ref="P5916:P5959" si="718">+YEAR(C5916)</f>
        <v>2016</v>
      </c>
      <c r="Q5916" s="13">
        <f t="shared" ref="Q5916:Q5959" si="719">+M5916*D5916</f>
        <v>561</v>
      </c>
    </row>
    <row r="5917" spans="1:17" x14ac:dyDescent="0.25">
      <c r="A5917" t="s">
        <v>2927</v>
      </c>
      <c r="B5917" t="s">
        <v>2928</v>
      </c>
      <c r="C5917">
        <v>42592.639803240738</v>
      </c>
      <c r="D5917">
        <v>1</v>
      </c>
      <c r="E5917" t="s">
        <v>13863</v>
      </c>
      <c r="F5917" t="s">
        <v>11001</v>
      </c>
      <c r="G5917" t="s">
        <v>11003</v>
      </c>
      <c r="H5917" t="s">
        <v>33</v>
      </c>
      <c r="I5917">
        <v>561</v>
      </c>
      <c r="J5917">
        <v>0</v>
      </c>
      <c r="K5917" t="s">
        <v>2931</v>
      </c>
      <c r="M5917" s="15">
        <f t="shared" si="715"/>
        <v>561</v>
      </c>
      <c r="N5917" s="13">
        <f t="shared" si="716"/>
        <v>10</v>
      </c>
      <c r="O5917" s="13">
        <f t="shared" si="717"/>
        <v>8</v>
      </c>
      <c r="P5917" s="13">
        <f t="shared" si="718"/>
        <v>2016</v>
      </c>
      <c r="Q5917" s="13">
        <f t="shared" si="719"/>
        <v>561</v>
      </c>
    </row>
    <row r="5918" spans="1:17" x14ac:dyDescent="0.25">
      <c r="A5918" t="s">
        <v>1849</v>
      </c>
      <c r="B5918" t="s">
        <v>1850</v>
      </c>
      <c r="C5918">
        <v>42590.596863425926</v>
      </c>
      <c r="D5918">
        <v>3000</v>
      </c>
      <c r="E5918" t="s">
        <v>13863</v>
      </c>
      <c r="F5918" t="s">
        <v>11008</v>
      </c>
      <c r="G5918" t="s">
        <v>11009</v>
      </c>
      <c r="H5918" t="s">
        <v>65</v>
      </c>
      <c r="I5918">
        <v>2.8400000000000002E-2</v>
      </c>
      <c r="J5918">
        <v>0</v>
      </c>
      <c r="K5918" t="s">
        <v>1853</v>
      </c>
      <c r="M5918" s="15">
        <f t="shared" si="715"/>
        <v>2.8400000000000002E-2</v>
      </c>
      <c r="N5918" s="13">
        <f t="shared" si="716"/>
        <v>10</v>
      </c>
      <c r="O5918" s="13">
        <f t="shared" si="717"/>
        <v>8</v>
      </c>
      <c r="P5918" s="13">
        <f t="shared" si="718"/>
        <v>2016</v>
      </c>
      <c r="Q5918" s="13">
        <f t="shared" si="719"/>
        <v>85.2</v>
      </c>
    </row>
    <row r="5919" spans="1:17" x14ac:dyDescent="0.25">
      <c r="A5919" t="s">
        <v>1854</v>
      </c>
      <c r="B5919" t="s">
        <v>1855</v>
      </c>
      <c r="C5919">
        <v>42590.596863425926</v>
      </c>
      <c r="D5919">
        <v>1000</v>
      </c>
      <c r="E5919" t="s">
        <v>13863</v>
      </c>
      <c r="F5919" t="s">
        <v>11008</v>
      </c>
      <c r="G5919" t="s">
        <v>11009</v>
      </c>
      <c r="H5919" t="s">
        <v>65</v>
      </c>
      <c r="I5919">
        <v>6.4199999999999993E-2</v>
      </c>
      <c r="J5919">
        <v>0</v>
      </c>
      <c r="K5919" t="s">
        <v>1856</v>
      </c>
      <c r="M5919" s="15">
        <f t="shared" si="715"/>
        <v>6.4199999999999993E-2</v>
      </c>
      <c r="N5919" s="13">
        <f t="shared" si="716"/>
        <v>10</v>
      </c>
      <c r="O5919" s="13">
        <f t="shared" si="717"/>
        <v>8</v>
      </c>
      <c r="P5919" s="13">
        <f t="shared" si="718"/>
        <v>2016</v>
      </c>
      <c r="Q5919" s="13">
        <f t="shared" si="719"/>
        <v>64.199999999999989</v>
      </c>
    </row>
    <row r="5920" spans="1:17" x14ac:dyDescent="0.25">
      <c r="A5920" t="s">
        <v>11010</v>
      </c>
      <c r="B5920" t="s">
        <v>11011</v>
      </c>
      <c r="C5920">
        <v>42587.315682870372</v>
      </c>
      <c r="D5920">
        <v>6</v>
      </c>
      <c r="E5920" t="s">
        <v>113</v>
      </c>
      <c r="F5920" t="s">
        <v>11012</v>
      </c>
      <c r="G5920" t="s">
        <v>11013</v>
      </c>
      <c r="H5920" t="s">
        <v>167</v>
      </c>
      <c r="I5920">
        <v>11.3</v>
      </c>
      <c r="J5920">
        <v>0</v>
      </c>
      <c r="K5920" t="s">
        <v>167</v>
      </c>
      <c r="M5920" s="15">
        <f t="shared" si="715"/>
        <v>11.3</v>
      </c>
      <c r="N5920" s="13">
        <f t="shared" si="716"/>
        <v>10</v>
      </c>
      <c r="O5920" s="13">
        <f t="shared" si="717"/>
        <v>8</v>
      </c>
      <c r="P5920" s="13">
        <f t="shared" si="718"/>
        <v>2016</v>
      </c>
      <c r="Q5920" s="13">
        <f t="shared" si="719"/>
        <v>67.800000000000011</v>
      </c>
    </row>
    <row r="5921" spans="1:17" x14ac:dyDescent="0.25">
      <c r="A5921" t="s">
        <v>9640</v>
      </c>
      <c r="B5921" t="s">
        <v>9641</v>
      </c>
      <c r="C5921">
        <v>42587.3127662037</v>
      </c>
      <c r="D5921">
        <v>1</v>
      </c>
      <c r="E5921" t="s">
        <v>13863</v>
      </c>
      <c r="F5921" t="s">
        <v>11014</v>
      </c>
      <c r="G5921" t="s">
        <v>11015</v>
      </c>
      <c r="H5921" t="s">
        <v>12</v>
      </c>
      <c r="I5921">
        <v>470.6</v>
      </c>
      <c r="J5921">
        <v>0</v>
      </c>
      <c r="K5921" t="s">
        <v>9644</v>
      </c>
      <c r="M5921" s="15">
        <f t="shared" si="715"/>
        <v>470.6</v>
      </c>
      <c r="N5921" s="13">
        <f t="shared" si="716"/>
        <v>10</v>
      </c>
      <c r="O5921" s="13">
        <f t="shared" si="717"/>
        <v>8</v>
      </c>
      <c r="P5921" s="13">
        <f t="shared" si="718"/>
        <v>2016</v>
      </c>
      <c r="Q5921" s="13">
        <f t="shared" si="719"/>
        <v>470.6</v>
      </c>
    </row>
    <row r="5922" spans="1:17" x14ac:dyDescent="0.25">
      <c r="A5922" t="s">
        <v>7254</v>
      </c>
      <c r="B5922" t="s">
        <v>7255</v>
      </c>
      <c r="C5922">
        <v>42593.481122685182</v>
      </c>
      <c r="D5922">
        <v>2</v>
      </c>
      <c r="E5922" t="s">
        <v>13863</v>
      </c>
      <c r="F5922" t="s">
        <v>11016</v>
      </c>
      <c r="G5922" t="s">
        <v>11017</v>
      </c>
      <c r="H5922" t="s">
        <v>27</v>
      </c>
      <c r="I5922">
        <v>52.34</v>
      </c>
      <c r="J5922">
        <v>0</v>
      </c>
      <c r="K5922" t="s">
        <v>7258</v>
      </c>
      <c r="M5922" s="15">
        <f t="shared" si="715"/>
        <v>52.34</v>
      </c>
      <c r="N5922" s="13">
        <f t="shared" si="716"/>
        <v>10</v>
      </c>
      <c r="O5922" s="13">
        <f t="shared" si="717"/>
        <v>8</v>
      </c>
      <c r="P5922" s="13">
        <f t="shared" si="718"/>
        <v>2016</v>
      </c>
      <c r="Q5922" s="13">
        <f t="shared" si="719"/>
        <v>104.68</v>
      </c>
    </row>
    <row r="5923" spans="1:17" x14ac:dyDescent="0.25">
      <c r="A5923" t="s">
        <v>7110</v>
      </c>
      <c r="B5923" t="s">
        <v>7111</v>
      </c>
      <c r="C5923">
        <v>42585.293761574074</v>
      </c>
      <c r="D5923">
        <v>400</v>
      </c>
      <c r="E5923" t="s">
        <v>13863</v>
      </c>
      <c r="F5923" t="s">
        <v>11018</v>
      </c>
      <c r="G5923" t="s">
        <v>11019</v>
      </c>
      <c r="H5923" t="s">
        <v>65</v>
      </c>
      <c r="I5923">
        <v>0.104</v>
      </c>
      <c r="J5923">
        <v>0</v>
      </c>
      <c r="K5923" t="s">
        <v>2473</v>
      </c>
      <c r="M5923" s="15">
        <f t="shared" si="715"/>
        <v>0.104</v>
      </c>
      <c r="N5923" s="13">
        <f t="shared" si="716"/>
        <v>10</v>
      </c>
      <c r="O5923" s="13">
        <f t="shared" si="717"/>
        <v>8</v>
      </c>
      <c r="P5923" s="13">
        <f t="shared" si="718"/>
        <v>2016</v>
      </c>
      <c r="Q5923" s="13">
        <f t="shared" si="719"/>
        <v>41.6</v>
      </c>
    </row>
    <row r="5924" spans="1:17" x14ac:dyDescent="0.25">
      <c r="A5924" t="s">
        <v>2524</v>
      </c>
      <c r="B5924" t="s">
        <v>2525</v>
      </c>
      <c r="C5924">
        <v>42585.293761574074</v>
      </c>
      <c r="D5924">
        <v>500</v>
      </c>
      <c r="E5924" t="s">
        <v>13863</v>
      </c>
      <c r="F5924" t="s">
        <v>11018</v>
      </c>
      <c r="G5924" t="s">
        <v>11019</v>
      </c>
      <c r="H5924" t="s">
        <v>65</v>
      </c>
      <c r="I5924">
        <v>7.5499999999999998E-2</v>
      </c>
      <c r="J5924">
        <v>0</v>
      </c>
      <c r="K5924" t="s">
        <v>2526</v>
      </c>
      <c r="M5924" s="15">
        <f t="shared" si="715"/>
        <v>7.5499999999999998E-2</v>
      </c>
      <c r="N5924" s="13">
        <f t="shared" si="716"/>
        <v>10</v>
      </c>
      <c r="O5924" s="13">
        <f t="shared" si="717"/>
        <v>8</v>
      </c>
      <c r="P5924" s="13">
        <f t="shared" si="718"/>
        <v>2016</v>
      </c>
      <c r="Q5924" s="13">
        <f t="shared" si="719"/>
        <v>37.75</v>
      </c>
    </row>
    <row r="5925" spans="1:17" x14ac:dyDescent="0.25">
      <c r="A5925" t="s">
        <v>4491</v>
      </c>
      <c r="B5925" t="s">
        <v>4492</v>
      </c>
      <c r="C5925">
        <v>42584.325127314813</v>
      </c>
      <c r="D5925">
        <v>1500</v>
      </c>
      <c r="E5925" t="s">
        <v>13863</v>
      </c>
      <c r="F5925" t="s">
        <v>11020</v>
      </c>
      <c r="G5925" t="s">
        <v>11021</v>
      </c>
      <c r="H5925" t="s">
        <v>11022</v>
      </c>
      <c r="I5925">
        <v>1.196</v>
      </c>
      <c r="J5925">
        <v>0</v>
      </c>
      <c r="K5925" t="s">
        <v>4493</v>
      </c>
      <c r="M5925" s="15">
        <f t="shared" si="715"/>
        <v>1.196</v>
      </c>
      <c r="N5925" s="13">
        <f t="shared" si="716"/>
        <v>10</v>
      </c>
      <c r="O5925" s="13">
        <f t="shared" si="717"/>
        <v>8</v>
      </c>
      <c r="P5925" s="13">
        <f t="shared" si="718"/>
        <v>2016</v>
      </c>
      <c r="Q5925" s="13">
        <f t="shared" si="719"/>
        <v>1794</v>
      </c>
    </row>
    <row r="5926" spans="1:17" x14ac:dyDescent="0.25">
      <c r="A5926" t="s">
        <v>4494</v>
      </c>
      <c r="B5926" t="s">
        <v>4495</v>
      </c>
      <c r="C5926">
        <v>42584.325127314813</v>
      </c>
      <c r="D5926">
        <v>7200</v>
      </c>
      <c r="E5926" t="s">
        <v>13863</v>
      </c>
      <c r="F5926" t="s">
        <v>11020</v>
      </c>
      <c r="G5926" t="s">
        <v>11021</v>
      </c>
      <c r="H5926" t="s">
        <v>11022</v>
      </c>
      <c r="I5926">
        <v>1.173</v>
      </c>
      <c r="J5926">
        <v>0</v>
      </c>
      <c r="K5926" t="s">
        <v>4496</v>
      </c>
      <c r="M5926" s="15">
        <f t="shared" si="715"/>
        <v>1.173</v>
      </c>
      <c r="N5926" s="13">
        <f t="shared" si="716"/>
        <v>10</v>
      </c>
      <c r="O5926" s="13">
        <f t="shared" si="717"/>
        <v>8</v>
      </c>
      <c r="P5926" s="13">
        <f t="shared" si="718"/>
        <v>2016</v>
      </c>
      <c r="Q5926" s="13">
        <f t="shared" si="719"/>
        <v>8445.6</v>
      </c>
    </row>
    <row r="5927" spans="1:17" x14ac:dyDescent="0.25">
      <c r="A5927" t="s">
        <v>4497</v>
      </c>
      <c r="B5927" t="s">
        <v>4498</v>
      </c>
      <c r="C5927">
        <v>42584.325127314813</v>
      </c>
      <c r="D5927">
        <v>1800</v>
      </c>
      <c r="E5927" t="s">
        <v>13863</v>
      </c>
      <c r="F5927" t="s">
        <v>11020</v>
      </c>
      <c r="G5927" t="s">
        <v>11021</v>
      </c>
      <c r="H5927" t="s">
        <v>11022</v>
      </c>
      <c r="I5927">
        <v>1.2390000000000001</v>
      </c>
      <c r="J5927">
        <v>0</v>
      </c>
      <c r="K5927" t="s">
        <v>4499</v>
      </c>
      <c r="M5927" s="15">
        <f t="shared" si="715"/>
        <v>1.2390000000000001</v>
      </c>
      <c r="N5927" s="13">
        <f t="shared" si="716"/>
        <v>10</v>
      </c>
      <c r="O5927" s="13">
        <f t="shared" si="717"/>
        <v>8</v>
      </c>
      <c r="P5927" s="13">
        <f t="shared" si="718"/>
        <v>2016</v>
      </c>
      <c r="Q5927" s="13">
        <f t="shared" si="719"/>
        <v>2230.2000000000003</v>
      </c>
    </row>
    <row r="5928" spans="1:17" x14ac:dyDescent="0.25">
      <c r="A5928" t="s">
        <v>4503</v>
      </c>
      <c r="B5928" t="s">
        <v>4504</v>
      </c>
      <c r="C5928">
        <v>42584.325127314813</v>
      </c>
      <c r="D5928">
        <v>1100</v>
      </c>
      <c r="E5928" t="s">
        <v>13863</v>
      </c>
      <c r="F5928" t="s">
        <v>11020</v>
      </c>
      <c r="G5928" t="s">
        <v>11021</v>
      </c>
      <c r="H5928" t="s">
        <v>11022</v>
      </c>
      <c r="I5928">
        <v>1.375</v>
      </c>
      <c r="J5928">
        <v>0</v>
      </c>
      <c r="K5928" t="s">
        <v>4493</v>
      </c>
      <c r="M5928" s="15">
        <f t="shared" si="715"/>
        <v>1.375</v>
      </c>
      <c r="N5928" s="13">
        <f t="shared" si="716"/>
        <v>10</v>
      </c>
      <c r="O5928" s="13">
        <f t="shared" si="717"/>
        <v>8</v>
      </c>
      <c r="P5928" s="13">
        <f t="shared" si="718"/>
        <v>2016</v>
      </c>
      <c r="Q5928" s="13">
        <f t="shared" si="719"/>
        <v>1512.5</v>
      </c>
    </row>
    <row r="5929" spans="1:17" x14ac:dyDescent="0.25">
      <c r="A5929" t="s">
        <v>7432</v>
      </c>
      <c r="B5929" t="s">
        <v>7433</v>
      </c>
      <c r="C5929">
        <v>42584.325127314813</v>
      </c>
      <c r="D5929">
        <v>500</v>
      </c>
      <c r="E5929" t="s">
        <v>13863</v>
      </c>
      <c r="F5929" t="s">
        <v>11020</v>
      </c>
      <c r="G5929" t="s">
        <v>11021</v>
      </c>
      <c r="H5929" t="s">
        <v>11022</v>
      </c>
      <c r="I5929">
        <v>1.579</v>
      </c>
      <c r="J5929">
        <v>0</v>
      </c>
      <c r="K5929" t="s">
        <v>7434</v>
      </c>
      <c r="M5929" s="15">
        <f t="shared" si="715"/>
        <v>1.579</v>
      </c>
      <c r="N5929" s="13">
        <f t="shared" si="716"/>
        <v>10</v>
      </c>
      <c r="O5929" s="13">
        <f t="shared" si="717"/>
        <v>8</v>
      </c>
      <c r="P5929" s="13">
        <f t="shared" si="718"/>
        <v>2016</v>
      </c>
      <c r="Q5929" s="13">
        <f t="shared" si="719"/>
        <v>789.5</v>
      </c>
    </row>
    <row r="5930" spans="1:17" x14ac:dyDescent="0.25">
      <c r="A5930" t="s">
        <v>11023</v>
      </c>
      <c r="B5930" t="s">
        <v>11024</v>
      </c>
      <c r="C5930">
        <v>42584.325127314813</v>
      </c>
      <c r="D5930">
        <v>1000</v>
      </c>
      <c r="E5930" t="s">
        <v>13863</v>
      </c>
      <c r="F5930" t="s">
        <v>11020</v>
      </c>
      <c r="G5930" t="s">
        <v>11021</v>
      </c>
      <c r="H5930" t="s">
        <v>11022</v>
      </c>
      <c r="I5930">
        <v>1.4079999999999999</v>
      </c>
      <c r="J5930">
        <v>0</v>
      </c>
      <c r="K5930" t="s">
        <v>11025</v>
      </c>
      <c r="M5930" s="15">
        <f t="shared" si="715"/>
        <v>1.4079999999999999</v>
      </c>
      <c r="N5930" s="13">
        <f t="shared" si="716"/>
        <v>10</v>
      </c>
      <c r="O5930" s="13">
        <f t="shared" si="717"/>
        <v>8</v>
      </c>
      <c r="P5930" s="13">
        <f t="shared" si="718"/>
        <v>2016</v>
      </c>
      <c r="Q5930" s="13">
        <f t="shared" si="719"/>
        <v>1408</v>
      </c>
    </row>
    <row r="5931" spans="1:17" x14ac:dyDescent="0.25">
      <c r="A5931" t="s">
        <v>4505</v>
      </c>
      <c r="B5931" t="s">
        <v>4506</v>
      </c>
      <c r="C5931">
        <v>42584.325127314813</v>
      </c>
      <c r="D5931">
        <v>3850</v>
      </c>
      <c r="E5931" t="s">
        <v>13863</v>
      </c>
      <c r="F5931" t="s">
        <v>11020</v>
      </c>
      <c r="G5931" t="s">
        <v>11021</v>
      </c>
      <c r="H5931" t="s">
        <v>11022</v>
      </c>
      <c r="I5931">
        <v>1.377</v>
      </c>
      <c r="J5931">
        <v>0</v>
      </c>
      <c r="K5931" t="s">
        <v>4507</v>
      </c>
      <c r="M5931" s="15">
        <f t="shared" si="715"/>
        <v>1.377</v>
      </c>
      <c r="N5931" s="13">
        <f t="shared" si="716"/>
        <v>10</v>
      </c>
      <c r="O5931" s="13">
        <f t="shared" si="717"/>
        <v>8</v>
      </c>
      <c r="P5931" s="13">
        <f t="shared" si="718"/>
        <v>2016</v>
      </c>
      <c r="Q5931" s="13">
        <f t="shared" si="719"/>
        <v>5301.45</v>
      </c>
    </row>
    <row r="5932" spans="1:17" x14ac:dyDescent="0.25">
      <c r="A5932" t="s">
        <v>7435</v>
      </c>
      <c r="B5932" t="s">
        <v>7436</v>
      </c>
      <c r="C5932">
        <v>42584.325127314813</v>
      </c>
      <c r="D5932">
        <v>350</v>
      </c>
      <c r="E5932" t="s">
        <v>13863</v>
      </c>
      <c r="F5932" t="s">
        <v>11020</v>
      </c>
      <c r="G5932" t="s">
        <v>11021</v>
      </c>
      <c r="H5932" t="s">
        <v>11022</v>
      </c>
      <c r="I5932">
        <v>1.758</v>
      </c>
      <c r="J5932">
        <v>0</v>
      </c>
      <c r="K5932" t="s">
        <v>7437</v>
      </c>
      <c r="M5932" s="15">
        <f t="shared" si="715"/>
        <v>1.758</v>
      </c>
      <c r="N5932" s="13">
        <f t="shared" si="716"/>
        <v>10</v>
      </c>
      <c r="O5932" s="13">
        <f t="shared" si="717"/>
        <v>8</v>
      </c>
      <c r="P5932" s="13">
        <f t="shared" si="718"/>
        <v>2016</v>
      </c>
      <c r="Q5932" s="13">
        <f t="shared" si="719"/>
        <v>615.29999999999995</v>
      </c>
    </row>
    <row r="5933" spans="1:17" x14ac:dyDescent="0.25">
      <c r="A5933" t="s">
        <v>11026</v>
      </c>
      <c r="B5933" t="s">
        <v>11027</v>
      </c>
      <c r="C5933">
        <v>42584.325127314813</v>
      </c>
      <c r="D5933">
        <v>2000</v>
      </c>
      <c r="E5933" t="s">
        <v>13863</v>
      </c>
      <c r="F5933" t="s">
        <v>11020</v>
      </c>
      <c r="G5933" t="s">
        <v>11021</v>
      </c>
      <c r="H5933" t="s">
        <v>11022</v>
      </c>
      <c r="I5933">
        <v>1.403</v>
      </c>
      <c r="J5933">
        <v>0</v>
      </c>
      <c r="K5933" t="s">
        <v>11025</v>
      </c>
      <c r="M5933" s="15">
        <f t="shared" si="715"/>
        <v>1.403</v>
      </c>
      <c r="N5933" s="13">
        <f t="shared" si="716"/>
        <v>10</v>
      </c>
      <c r="O5933" s="13">
        <f t="shared" si="717"/>
        <v>8</v>
      </c>
      <c r="P5933" s="13">
        <f t="shared" si="718"/>
        <v>2016</v>
      </c>
      <c r="Q5933" s="13">
        <f t="shared" si="719"/>
        <v>2806</v>
      </c>
    </row>
    <row r="5934" spans="1:17" x14ac:dyDescent="0.25">
      <c r="A5934" t="s">
        <v>2095</v>
      </c>
      <c r="B5934" t="s">
        <v>2096</v>
      </c>
      <c r="C5934">
        <v>42572.59474537037</v>
      </c>
      <c r="D5934">
        <v>180</v>
      </c>
      <c r="E5934" t="s">
        <v>113</v>
      </c>
      <c r="F5934" t="s">
        <v>11028</v>
      </c>
      <c r="G5934" t="s">
        <v>11029</v>
      </c>
      <c r="H5934" t="s">
        <v>326</v>
      </c>
      <c r="I5934">
        <v>2.4500000000000002</v>
      </c>
      <c r="J5934">
        <v>0</v>
      </c>
      <c r="K5934" t="s">
        <v>2097</v>
      </c>
      <c r="M5934" s="15">
        <f t="shared" si="715"/>
        <v>2.4500000000000002</v>
      </c>
      <c r="N5934" s="13">
        <f t="shared" si="716"/>
        <v>10</v>
      </c>
      <c r="O5934" s="13">
        <f t="shared" si="717"/>
        <v>7</v>
      </c>
      <c r="P5934" s="13">
        <f t="shared" si="718"/>
        <v>2016</v>
      </c>
      <c r="Q5934" s="13">
        <f t="shared" si="719"/>
        <v>441.00000000000006</v>
      </c>
    </row>
    <row r="5935" spans="1:17" x14ac:dyDescent="0.25">
      <c r="A5935" t="s">
        <v>4638</v>
      </c>
      <c r="B5935" t="s">
        <v>4639</v>
      </c>
      <c r="C5935">
        <v>42576.577164351853</v>
      </c>
      <c r="D5935">
        <v>180</v>
      </c>
      <c r="E5935" t="s">
        <v>113</v>
      </c>
      <c r="F5935" t="s">
        <v>11028</v>
      </c>
      <c r="G5935" t="s">
        <v>11030</v>
      </c>
      <c r="H5935" t="s">
        <v>326</v>
      </c>
      <c r="I5935">
        <v>1.6</v>
      </c>
      <c r="J5935">
        <v>0</v>
      </c>
      <c r="K5935" t="s">
        <v>4640</v>
      </c>
      <c r="M5935" s="15">
        <f t="shared" si="715"/>
        <v>1.6</v>
      </c>
      <c r="N5935" s="13">
        <f t="shared" si="716"/>
        <v>10</v>
      </c>
      <c r="O5935" s="13">
        <f t="shared" si="717"/>
        <v>7</v>
      </c>
      <c r="P5935" s="13">
        <f t="shared" si="718"/>
        <v>2016</v>
      </c>
      <c r="Q5935" s="13">
        <f t="shared" si="719"/>
        <v>288</v>
      </c>
    </row>
    <row r="5936" spans="1:17" x14ac:dyDescent="0.25">
      <c r="A5936" t="s">
        <v>1338</v>
      </c>
      <c r="B5936" t="s">
        <v>1339</v>
      </c>
      <c r="C5936">
        <v>42572.59474537037</v>
      </c>
      <c r="D5936">
        <v>30</v>
      </c>
      <c r="E5936" t="s">
        <v>113</v>
      </c>
      <c r="F5936" t="s">
        <v>11028</v>
      </c>
      <c r="G5936" t="s">
        <v>11029</v>
      </c>
      <c r="H5936" t="s">
        <v>326</v>
      </c>
      <c r="I5936">
        <v>9.25</v>
      </c>
      <c r="J5936">
        <v>0</v>
      </c>
      <c r="K5936" t="s">
        <v>1342</v>
      </c>
      <c r="M5936" s="15">
        <f t="shared" si="715"/>
        <v>9.25</v>
      </c>
      <c r="N5936" s="13">
        <f t="shared" si="716"/>
        <v>10</v>
      </c>
      <c r="O5936" s="13">
        <f t="shared" si="717"/>
        <v>7</v>
      </c>
      <c r="P5936" s="13">
        <f t="shared" si="718"/>
        <v>2016</v>
      </c>
      <c r="Q5936" s="13">
        <f t="shared" si="719"/>
        <v>277.5</v>
      </c>
    </row>
    <row r="5937" spans="1:17" x14ac:dyDescent="0.25">
      <c r="A5937" t="s">
        <v>2387</v>
      </c>
      <c r="B5937" t="s">
        <v>2388</v>
      </c>
      <c r="C5937">
        <v>42590.302511574075</v>
      </c>
      <c r="D5937">
        <v>6</v>
      </c>
      <c r="E5937" t="s">
        <v>113</v>
      </c>
      <c r="F5937" t="s">
        <v>11028</v>
      </c>
      <c r="G5937" t="s">
        <v>11031</v>
      </c>
      <c r="H5937" t="s">
        <v>326</v>
      </c>
      <c r="I5937">
        <v>67.8</v>
      </c>
      <c r="J5937">
        <v>0</v>
      </c>
      <c r="K5937" t="s">
        <v>2389</v>
      </c>
      <c r="M5937" s="15">
        <f t="shared" si="715"/>
        <v>67.8</v>
      </c>
      <c r="N5937" s="13">
        <f t="shared" si="716"/>
        <v>10</v>
      </c>
      <c r="O5937" s="13">
        <f t="shared" si="717"/>
        <v>8</v>
      </c>
      <c r="P5937" s="13">
        <f t="shared" si="718"/>
        <v>2016</v>
      </c>
      <c r="Q5937" s="13">
        <f t="shared" si="719"/>
        <v>406.79999999999995</v>
      </c>
    </row>
    <row r="5938" spans="1:17" x14ac:dyDescent="0.25">
      <c r="A5938" t="s">
        <v>950</v>
      </c>
      <c r="B5938" t="s">
        <v>951</v>
      </c>
      <c r="C5938">
        <v>42592.657893518517</v>
      </c>
      <c r="D5938">
        <v>5</v>
      </c>
      <c r="E5938" t="s">
        <v>13863</v>
      </c>
      <c r="F5938" t="s">
        <v>11032</v>
      </c>
      <c r="G5938" t="s">
        <v>11033</v>
      </c>
      <c r="H5938" t="s">
        <v>160</v>
      </c>
      <c r="I5938">
        <v>33.613</v>
      </c>
      <c r="J5938">
        <v>0</v>
      </c>
      <c r="K5938" t="s">
        <v>952</v>
      </c>
      <c r="M5938" s="15">
        <f t="shared" si="715"/>
        <v>33.613</v>
      </c>
      <c r="N5938" s="13">
        <f t="shared" si="716"/>
        <v>10</v>
      </c>
      <c r="O5938" s="13">
        <f t="shared" si="717"/>
        <v>8</v>
      </c>
      <c r="P5938" s="13">
        <f t="shared" si="718"/>
        <v>2016</v>
      </c>
      <c r="Q5938" s="13">
        <f t="shared" si="719"/>
        <v>168.065</v>
      </c>
    </row>
    <row r="5939" spans="1:17" x14ac:dyDescent="0.25">
      <c r="A5939" t="s">
        <v>944</v>
      </c>
      <c r="B5939" t="s">
        <v>945</v>
      </c>
      <c r="C5939">
        <v>42592.657893518517</v>
      </c>
      <c r="D5939">
        <v>5</v>
      </c>
      <c r="E5939" t="s">
        <v>13863</v>
      </c>
      <c r="F5939" t="s">
        <v>11032</v>
      </c>
      <c r="G5939" t="s">
        <v>11033</v>
      </c>
      <c r="H5939" t="s">
        <v>160</v>
      </c>
      <c r="I5939">
        <v>35.950000000000003</v>
      </c>
      <c r="J5939">
        <v>0</v>
      </c>
      <c r="K5939" t="s">
        <v>946</v>
      </c>
      <c r="M5939" s="15">
        <f t="shared" si="715"/>
        <v>35.950000000000003</v>
      </c>
      <c r="N5939" s="13">
        <f t="shared" si="716"/>
        <v>10</v>
      </c>
      <c r="O5939" s="13">
        <f t="shared" si="717"/>
        <v>8</v>
      </c>
      <c r="P5939" s="13">
        <f t="shared" si="718"/>
        <v>2016</v>
      </c>
      <c r="Q5939" s="13">
        <f t="shared" si="719"/>
        <v>179.75</v>
      </c>
    </row>
    <row r="5940" spans="1:17" x14ac:dyDescent="0.25">
      <c r="A5940" t="s">
        <v>4491</v>
      </c>
      <c r="B5940" t="s">
        <v>4492</v>
      </c>
      <c r="C5940">
        <v>42584.324386574073</v>
      </c>
      <c r="D5940">
        <v>42</v>
      </c>
      <c r="E5940" t="s">
        <v>13863</v>
      </c>
      <c r="F5940" t="s">
        <v>11034</v>
      </c>
      <c r="G5940" t="s">
        <v>11035</v>
      </c>
      <c r="H5940" t="s">
        <v>11022</v>
      </c>
      <c r="I5940">
        <v>1.196</v>
      </c>
      <c r="J5940">
        <v>0</v>
      </c>
      <c r="K5940" t="s">
        <v>4493</v>
      </c>
      <c r="M5940" s="15">
        <f t="shared" si="715"/>
        <v>1.196</v>
      </c>
      <c r="N5940" s="13">
        <f t="shared" si="716"/>
        <v>10</v>
      </c>
      <c r="O5940" s="13">
        <f t="shared" si="717"/>
        <v>8</v>
      </c>
      <c r="P5940" s="13">
        <f t="shared" si="718"/>
        <v>2016</v>
      </c>
      <c r="Q5940" s="13">
        <f t="shared" si="719"/>
        <v>50.231999999999999</v>
      </c>
    </row>
    <row r="5941" spans="1:17" x14ac:dyDescent="0.25">
      <c r="A5941" t="s">
        <v>4494</v>
      </c>
      <c r="B5941" t="s">
        <v>4495</v>
      </c>
      <c r="C5941">
        <v>42584.324386574073</v>
      </c>
      <c r="D5941">
        <v>105</v>
      </c>
      <c r="E5941" t="s">
        <v>13863</v>
      </c>
      <c r="F5941" t="s">
        <v>11034</v>
      </c>
      <c r="G5941" t="s">
        <v>11035</v>
      </c>
      <c r="H5941" t="s">
        <v>11022</v>
      </c>
      <c r="I5941">
        <v>1.173</v>
      </c>
      <c r="J5941">
        <v>0</v>
      </c>
      <c r="K5941" t="s">
        <v>4496</v>
      </c>
      <c r="M5941" s="15">
        <f t="shared" si="715"/>
        <v>1.173</v>
      </c>
      <c r="N5941" s="13">
        <f t="shared" si="716"/>
        <v>10</v>
      </c>
      <c r="O5941" s="13">
        <f t="shared" si="717"/>
        <v>8</v>
      </c>
      <c r="P5941" s="13">
        <f t="shared" si="718"/>
        <v>2016</v>
      </c>
      <c r="Q5941" s="13">
        <f t="shared" si="719"/>
        <v>123.16500000000001</v>
      </c>
    </row>
    <row r="5942" spans="1:17" x14ac:dyDescent="0.25">
      <c r="A5942" t="s">
        <v>4497</v>
      </c>
      <c r="B5942" t="s">
        <v>4498</v>
      </c>
      <c r="C5942">
        <v>42584.324386574073</v>
      </c>
      <c r="D5942">
        <v>20</v>
      </c>
      <c r="E5942" t="s">
        <v>13863</v>
      </c>
      <c r="F5942" t="s">
        <v>11034</v>
      </c>
      <c r="G5942" t="s">
        <v>11035</v>
      </c>
      <c r="H5942" t="s">
        <v>11022</v>
      </c>
      <c r="I5942">
        <v>1.2390000000000001</v>
      </c>
      <c r="J5942">
        <v>0</v>
      </c>
      <c r="K5942" t="s">
        <v>4499</v>
      </c>
      <c r="M5942" s="15">
        <f t="shared" si="715"/>
        <v>1.2390000000000001</v>
      </c>
      <c r="N5942" s="13">
        <f t="shared" si="716"/>
        <v>10</v>
      </c>
      <c r="O5942" s="13">
        <f t="shared" si="717"/>
        <v>8</v>
      </c>
      <c r="P5942" s="13">
        <f t="shared" si="718"/>
        <v>2016</v>
      </c>
      <c r="Q5942" s="13">
        <f t="shared" si="719"/>
        <v>24.78</v>
      </c>
    </row>
    <row r="5943" spans="1:17" x14ac:dyDescent="0.25">
      <c r="A5943" t="s">
        <v>4503</v>
      </c>
      <c r="B5943" t="s">
        <v>4504</v>
      </c>
      <c r="C5943">
        <v>42584.324386574073</v>
      </c>
      <c r="D5943">
        <v>22</v>
      </c>
      <c r="E5943" t="s">
        <v>13863</v>
      </c>
      <c r="F5943" t="s">
        <v>11034</v>
      </c>
      <c r="G5943" t="s">
        <v>11035</v>
      </c>
      <c r="H5943" t="s">
        <v>11022</v>
      </c>
      <c r="I5943">
        <v>1.375</v>
      </c>
      <c r="J5943">
        <v>0</v>
      </c>
      <c r="K5943" t="s">
        <v>4493</v>
      </c>
      <c r="M5943" s="15">
        <f t="shared" si="715"/>
        <v>1.375</v>
      </c>
      <c r="N5943" s="13">
        <f t="shared" si="716"/>
        <v>10</v>
      </c>
      <c r="O5943" s="13">
        <f t="shared" si="717"/>
        <v>8</v>
      </c>
      <c r="P5943" s="13">
        <f t="shared" si="718"/>
        <v>2016</v>
      </c>
      <c r="Q5943" s="13">
        <f t="shared" si="719"/>
        <v>30.25</v>
      </c>
    </row>
    <row r="5944" spans="1:17" x14ac:dyDescent="0.25">
      <c r="A5944" t="s">
        <v>11023</v>
      </c>
      <c r="B5944" t="s">
        <v>11024</v>
      </c>
      <c r="C5944">
        <v>42584.324386574073</v>
      </c>
      <c r="D5944">
        <v>18</v>
      </c>
      <c r="E5944" t="s">
        <v>13863</v>
      </c>
      <c r="F5944" t="s">
        <v>11034</v>
      </c>
      <c r="G5944" t="s">
        <v>11035</v>
      </c>
      <c r="H5944" t="s">
        <v>11022</v>
      </c>
      <c r="I5944">
        <v>1.4079999999999999</v>
      </c>
      <c r="J5944">
        <v>0</v>
      </c>
      <c r="K5944" t="s">
        <v>11025</v>
      </c>
      <c r="M5944" s="15">
        <f t="shared" si="715"/>
        <v>1.4079999999999999</v>
      </c>
      <c r="N5944" s="13">
        <f t="shared" si="716"/>
        <v>10</v>
      </c>
      <c r="O5944" s="13">
        <f t="shared" si="717"/>
        <v>8</v>
      </c>
      <c r="P5944" s="13">
        <f t="shared" si="718"/>
        <v>2016</v>
      </c>
      <c r="Q5944" s="13">
        <f t="shared" si="719"/>
        <v>25.343999999999998</v>
      </c>
    </row>
    <row r="5945" spans="1:17" x14ac:dyDescent="0.25">
      <c r="A5945" t="s">
        <v>7432</v>
      </c>
      <c r="B5945" t="s">
        <v>7433</v>
      </c>
      <c r="C5945">
        <v>42584.324386574073</v>
      </c>
      <c r="D5945">
        <v>14</v>
      </c>
      <c r="E5945" t="s">
        <v>13863</v>
      </c>
      <c r="F5945" t="s">
        <v>11034</v>
      </c>
      <c r="G5945" t="s">
        <v>11035</v>
      </c>
      <c r="H5945" t="s">
        <v>11022</v>
      </c>
      <c r="I5945">
        <v>1.579</v>
      </c>
      <c r="J5945">
        <v>0</v>
      </c>
      <c r="K5945" t="s">
        <v>7434</v>
      </c>
      <c r="M5945" s="15">
        <f t="shared" si="715"/>
        <v>1.579</v>
      </c>
      <c r="N5945" s="13">
        <f t="shared" si="716"/>
        <v>10</v>
      </c>
      <c r="O5945" s="13">
        <f t="shared" si="717"/>
        <v>8</v>
      </c>
      <c r="P5945" s="13">
        <f t="shared" si="718"/>
        <v>2016</v>
      </c>
      <c r="Q5945" s="13">
        <f t="shared" si="719"/>
        <v>22.105999999999998</v>
      </c>
    </row>
    <row r="5946" spans="1:17" x14ac:dyDescent="0.25">
      <c r="A5946" t="s">
        <v>11026</v>
      </c>
      <c r="B5946" t="s">
        <v>11027</v>
      </c>
      <c r="C5946">
        <v>42584.324386574073</v>
      </c>
      <c r="D5946">
        <v>32</v>
      </c>
      <c r="E5946" t="s">
        <v>13863</v>
      </c>
      <c r="F5946" t="s">
        <v>11034</v>
      </c>
      <c r="G5946" t="s">
        <v>11035</v>
      </c>
      <c r="H5946" t="s">
        <v>11022</v>
      </c>
      <c r="I5946">
        <v>1.403</v>
      </c>
      <c r="J5946">
        <v>0</v>
      </c>
      <c r="K5946" t="s">
        <v>11025</v>
      </c>
      <c r="M5946" s="15">
        <f t="shared" si="715"/>
        <v>1.403</v>
      </c>
      <c r="N5946" s="13">
        <f t="shared" si="716"/>
        <v>10</v>
      </c>
      <c r="O5946" s="13">
        <f t="shared" si="717"/>
        <v>8</v>
      </c>
      <c r="P5946" s="13">
        <f t="shared" si="718"/>
        <v>2016</v>
      </c>
      <c r="Q5946" s="13">
        <f t="shared" si="719"/>
        <v>44.896000000000001</v>
      </c>
    </row>
    <row r="5947" spans="1:17" x14ac:dyDescent="0.25">
      <c r="A5947" t="s">
        <v>4505</v>
      </c>
      <c r="B5947" t="s">
        <v>4506</v>
      </c>
      <c r="C5947">
        <v>42584.324386574073</v>
      </c>
      <c r="D5947">
        <v>26</v>
      </c>
      <c r="E5947" t="s">
        <v>13863</v>
      </c>
      <c r="F5947" t="s">
        <v>11034</v>
      </c>
      <c r="G5947" t="s">
        <v>11035</v>
      </c>
      <c r="H5947" t="s">
        <v>11022</v>
      </c>
      <c r="I5947">
        <v>1.377</v>
      </c>
      <c r="J5947">
        <v>0</v>
      </c>
      <c r="K5947" t="s">
        <v>4507</v>
      </c>
      <c r="M5947" s="15">
        <f t="shared" si="715"/>
        <v>1.377</v>
      </c>
      <c r="N5947" s="13">
        <f t="shared" si="716"/>
        <v>10</v>
      </c>
      <c r="O5947" s="13">
        <f t="shared" si="717"/>
        <v>8</v>
      </c>
      <c r="P5947" s="13">
        <f t="shared" si="718"/>
        <v>2016</v>
      </c>
      <c r="Q5947" s="13">
        <f t="shared" si="719"/>
        <v>35.802</v>
      </c>
    </row>
    <row r="5948" spans="1:17" x14ac:dyDescent="0.25">
      <c r="A5948" t="s">
        <v>7435</v>
      </c>
      <c r="B5948" t="s">
        <v>7436</v>
      </c>
      <c r="C5948">
        <v>42584.324386574073</v>
      </c>
      <c r="D5948">
        <v>43</v>
      </c>
      <c r="E5948" t="s">
        <v>13863</v>
      </c>
      <c r="F5948" t="s">
        <v>11034</v>
      </c>
      <c r="G5948" t="s">
        <v>11035</v>
      </c>
      <c r="H5948" t="s">
        <v>11022</v>
      </c>
      <c r="I5948">
        <v>1.758</v>
      </c>
      <c r="J5948">
        <v>0</v>
      </c>
      <c r="K5948" t="s">
        <v>7437</v>
      </c>
      <c r="M5948" s="15">
        <f t="shared" si="715"/>
        <v>1.758</v>
      </c>
      <c r="N5948" s="13">
        <f t="shared" si="716"/>
        <v>10</v>
      </c>
      <c r="O5948" s="13">
        <f t="shared" si="717"/>
        <v>8</v>
      </c>
      <c r="P5948" s="13">
        <f t="shared" si="718"/>
        <v>2016</v>
      </c>
      <c r="Q5948" s="13">
        <f t="shared" si="719"/>
        <v>75.593999999999994</v>
      </c>
    </row>
    <row r="5949" spans="1:17" x14ac:dyDescent="0.25">
      <c r="A5949" t="s">
        <v>141</v>
      </c>
      <c r="B5949" t="s">
        <v>142</v>
      </c>
      <c r="C5949">
        <v>42584.326782407406</v>
      </c>
      <c r="D5949">
        <v>3</v>
      </c>
      <c r="E5949" t="s">
        <v>13863</v>
      </c>
      <c r="F5949" t="s">
        <v>11036</v>
      </c>
      <c r="G5949" t="s">
        <v>11037</v>
      </c>
      <c r="H5949" t="s">
        <v>133</v>
      </c>
      <c r="I5949">
        <v>1230</v>
      </c>
      <c r="J5949">
        <v>55</v>
      </c>
      <c r="K5949" t="s">
        <v>143</v>
      </c>
      <c r="M5949" s="15">
        <f t="shared" si="715"/>
        <v>553.5</v>
      </c>
      <c r="N5949" s="13">
        <f t="shared" si="716"/>
        <v>10</v>
      </c>
      <c r="O5949" s="13">
        <f t="shared" si="717"/>
        <v>8</v>
      </c>
      <c r="P5949" s="13">
        <f t="shared" si="718"/>
        <v>2016</v>
      </c>
      <c r="Q5949" s="13">
        <f t="shared" si="719"/>
        <v>1660.5</v>
      </c>
    </row>
    <row r="5950" spans="1:17" x14ac:dyDescent="0.25">
      <c r="A5950" t="s">
        <v>144</v>
      </c>
      <c r="B5950" t="s">
        <v>145</v>
      </c>
      <c r="C5950">
        <v>42584.326782407406</v>
      </c>
      <c r="D5950">
        <v>3</v>
      </c>
      <c r="E5950" t="s">
        <v>13863</v>
      </c>
      <c r="F5950" t="s">
        <v>11036</v>
      </c>
      <c r="G5950" t="s">
        <v>11037</v>
      </c>
      <c r="H5950" t="s">
        <v>133</v>
      </c>
      <c r="I5950">
        <v>60.9</v>
      </c>
      <c r="J5950">
        <v>55</v>
      </c>
      <c r="K5950" t="s">
        <v>146</v>
      </c>
      <c r="M5950" s="15">
        <f t="shared" si="715"/>
        <v>27.404999999999998</v>
      </c>
      <c r="N5950" s="13">
        <f t="shared" si="716"/>
        <v>10</v>
      </c>
      <c r="O5950" s="13">
        <f t="shared" si="717"/>
        <v>8</v>
      </c>
      <c r="P5950" s="13">
        <f t="shared" si="718"/>
        <v>2016</v>
      </c>
      <c r="Q5950" s="13">
        <f t="shared" si="719"/>
        <v>82.214999999999989</v>
      </c>
    </row>
    <row r="5951" spans="1:17" x14ac:dyDescent="0.25">
      <c r="A5951" t="s">
        <v>11038</v>
      </c>
      <c r="B5951" t="s">
        <v>11039</v>
      </c>
      <c r="C5951">
        <v>42600.322164351855</v>
      </c>
      <c r="D5951">
        <v>50</v>
      </c>
      <c r="E5951" t="s">
        <v>13863</v>
      </c>
      <c r="F5951" t="s">
        <v>11040</v>
      </c>
      <c r="G5951" t="s">
        <v>11041</v>
      </c>
      <c r="H5951" t="s">
        <v>102</v>
      </c>
      <c r="I5951">
        <v>0.18</v>
      </c>
      <c r="J5951">
        <v>0</v>
      </c>
      <c r="K5951" t="s">
        <v>167</v>
      </c>
      <c r="M5951" s="15">
        <f t="shared" si="715"/>
        <v>0.18</v>
      </c>
      <c r="N5951" s="13">
        <f t="shared" si="716"/>
        <v>10</v>
      </c>
      <c r="O5951" s="13">
        <f t="shared" si="717"/>
        <v>8</v>
      </c>
      <c r="P5951" s="13">
        <f t="shared" si="718"/>
        <v>2016</v>
      </c>
      <c r="Q5951" s="13">
        <f t="shared" si="719"/>
        <v>9</v>
      </c>
    </row>
    <row r="5952" spans="1:17" x14ac:dyDescent="0.25">
      <c r="A5952" t="s">
        <v>11042</v>
      </c>
      <c r="B5952" t="s">
        <v>11043</v>
      </c>
      <c r="C5952">
        <v>42578.296736111108</v>
      </c>
      <c r="D5952">
        <v>450</v>
      </c>
      <c r="E5952" t="s">
        <v>113</v>
      </c>
      <c r="F5952" t="s">
        <v>11044</v>
      </c>
      <c r="G5952" t="s">
        <v>11045</v>
      </c>
      <c r="H5952" t="s">
        <v>65</v>
      </c>
      <c r="I5952">
        <v>4.05</v>
      </c>
      <c r="J5952">
        <v>0</v>
      </c>
      <c r="K5952" t="s">
        <v>65</v>
      </c>
      <c r="M5952" s="15">
        <f t="shared" si="715"/>
        <v>4.05</v>
      </c>
      <c r="N5952" s="13">
        <f t="shared" si="716"/>
        <v>10</v>
      </c>
      <c r="O5952" s="13">
        <f t="shared" si="717"/>
        <v>7</v>
      </c>
      <c r="P5952" s="13">
        <f t="shared" si="718"/>
        <v>2016</v>
      </c>
      <c r="Q5952" s="13">
        <f t="shared" si="719"/>
        <v>1822.5</v>
      </c>
    </row>
    <row r="5953" spans="1:17" x14ac:dyDescent="0.25">
      <c r="A5953" t="s">
        <v>2521</v>
      </c>
      <c r="B5953" t="s">
        <v>2522</v>
      </c>
      <c r="C5953">
        <v>42578.296736111108</v>
      </c>
      <c r="D5953">
        <v>2000</v>
      </c>
      <c r="E5953" t="s">
        <v>13863</v>
      </c>
      <c r="F5953" t="s">
        <v>11044</v>
      </c>
      <c r="G5953" t="s">
        <v>11045</v>
      </c>
      <c r="H5953" t="s">
        <v>65</v>
      </c>
      <c r="I5953">
        <v>0.13250000000000001</v>
      </c>
      <c r="J5953">
        <v>0</v>
      </c>
      <c r="K5953" t="s">
        <v>2523</v>
      </c>
      <c r="M5953" s="15">
        <f t="shared" si="715"/>
        <v>0.13250000000000001</v>
      </c>
      <c r="N5953" s="13">
        <f t="shared" si="716"/>
        <v>10</v>
      </c>
      <c r="O5953" s="13">
        <f t="shared" si="717"/>
        <v>7</v>
      </c>
      <c r="P5953" s="13">
        <f t="shared" si="718"/>
        <v>2016</v>
      </c>
      <c r="Q5953" s="13">
        <f t="shared" si="719"/>
        <v>265</v>
      </c>
    </row>
    <row r="5954" spans="1:17" x14ac:dyDescent="0.25">
      <c r="A5954" t="s">
        <v>11046</v>
      </c>
      <c r="B5954" t="s">
        <v>11047</v>
      </c>
      <c r="C5954">
        <v>42571.58284722222</v>
      </c>
      <c r="D5954">
        <v>15</v>
      </c>
      <c r="E5954" t="s">
        <v>13863</v>
      </c>
      <c r="F5954" t="s">
        <v>11048</v>
      </c>
      <c r="G5954" t="s">
        <v>11049</v>
      </c>
      <c r="H5954" t="s">
        <v>326</v>
      </c>
      <c r="I5954">
        <v>1.3</v>
      </c>
      <c r="J5954">
        <v>0</v>
      </c>
      <c r="K5954" t="s">
        <v>535</v>
      </c>
      <c r="M5954" s="15">
        <f t="shared" si="715"/>
        <v>1.3</v>
      </c>
      <c r="N5954" s="13">
        <f t="shared" si="716"/>
        <v>10</v>
      </c>
      <c r="O5954" s="13">
        <f t="shared" si="717"/>
        <v>7</v>
      </c>
      <c r="P5954" s="13">
        <f t="shared" si="718"/>
        <v>2016</v>
      </c>
      <c r="Q5954" s="13">
        <f t="shared" si="719"/>
        <v>19.5</v>
      </c>
    </row>
    <row r="5955" spans="1:17" x14ac:dyDescent="0.25">
      <c r="A5955" t="s">
        <v>11050</v>
      </c>
      <c r="B5955" t="s">
        <v>11051</v>
      </c>
      <c r="C5955">
        <v>42572.592129629629</v>
      </c>
      <c r="D5955">
        <v>10</v>
      </c>
      <c r="E5955" t="s">
        <v>13863</v>
      </c>
      <c r="F5955" t="s">
        <v>11048</v>
      </c>
      <c r="G5955" t="s">
        <v>11052</v>
      </c>
      <c r="H5955" t="s">
        <v>326</v>
      </c>
      <c r="I5955">
        <v>9.06</v>
      </c>
      <c r="J5955">
        <v>0</v>
      </c>
      <c r="K5955" t="s">
        <v>8506</v>
      </c>
      <c r="M5955" s="15">
        <f t="shared" si="715"/>
        <v>9.06</v>
      </c>
      <c r="N5955" s="13">
        <f t="shared" si="716"/>
        <v>10</v>
      </c>
      <c r="O5955" s="13">
        <f t="shared" si="717"/>
        <v>7</v>
      </c>
      <c r="P5955" s="13">
        <f t="shared" si="718"/>
        <v>2016</v>
      </c>
      <c r="Q5955" s="13">
        <f t="shared" si="719"/>
        <v>90.600000000000009</v>
      </c>
    </row>
    <row r="5956" spans="1:17" x14ac:dyDescent="0.25">
      <c r="A5956" t="s">
        <v>3596</v>
      </c>
      <c r="B5956" t="s">
        <v>3597</v>
      </c>
      <c r="C5956">
        <v>42572.592129629629</v>
      </c>
      <c r="D5956">
        <v>10</v>
      </c>
      <c r="E5956" t="s">
        <v>13863</v>
      </c>
      <c r="F5956" t="s">
        <v>11048</v>
      </c>
      <c r="G5956" t="s">
        <v>11052</v>
      </c>
      <c r="H5956" t="s">
        <v>326</v>
      </c>
      <c r="I5956">
        <v>7.54</v>
      </c>
      <c r="J5956">
        <v>0</v>
      </c>
      <c r="K5956" t="s">
        <v>532</v>
      </c>
      <c r="M5956" s="15">
        <f t="shared" si="715"/>
        <v>7.54</v>
      </c>
      <c r="N5956" s="13">
        <f t="shared" si="716"/>
        <v>10</v>
      </c>
      <c r="O5956" s="13">
        <f t="shared" si="717"/>
        <v>7</v>
      </c>
      <c r="P5956" s="13">
        <f t="shared" si="718"/>
        <v>2016</v>
      </c>
      <c r="Q5956" s="13">
        <f t="shared" si="719"/>
        <v>75.400000000000006</v>
      </c>
    </row>
    <row r="5957" spans="1:17" x14ac:dyDescent="0.25">
      <c r="A5957" t="s">
        <v>6806</v>
      </c>
      <c r="B5957" t="s">
        <v>6807</v>
      </c>
      <c r="C5957">
        <v>42585.298321759263</v>
      </c>
      <c r="D5957">
        <v>50</v>
      </c>
      <c r="E5957" t="s">
        <v>113</v>
      </c>
      <c r="F5957" t="s">
        <v>11053</v>
      </c>
      <c r="G5957" t="s">
        <v>11054</v>
      </c>
      <c r="H5957" t="s">
        <v>65</v>
      </c>
      <c r="I5957">
        <v>7.6</v>
      </c>
      <c r="J5957">
        <v>0</v>
      </c>
      <c r="K5957" t="s">
        <v>6808</v>
      </c>
      <c r="M5957" s="15">
        <f t="shared" si="715"/>
        <v>7.6</v>
      </c>
      <c r="N5957" s="13">
        <f t="shared" si="716"/>
        <v>10</v>
      </c>
      <c r="O5957" s="13">
        <f t="shared" si="717"/>
        <v>8</v>
      </c>
      <c r="P5957" s="13">
        <f t="shared" si="718"/>
        <v>2016</v>
      </c>
      <c r="Q5957" s="13">
        <f t="shared" si="719"/>
        <v>380</v>
      </c>
    </row>
    <row r="5958" spans="1:17" x14ac:dyDescent="0.25">
      <c r="A5958" t="s">
        <v>1360</v>
      </c>
      <c r="B5958" t="s">
        <v>1361</v>
      </c>
      <c r="C5958">
        <v>42578.467615740738</v>
      </c>
      <c r="D5958">
        <v>180</v>
      </c>
      <c r="E5958" t="s">
        <v>113</v>
      </c>
      <c r="F5958" t="s">
        <v>11057</v>
      </c>
      <c r="G5958" t="s">
        <v>11058</v>
      </c>
      <c r="H5958" t="s">
        <v>326</v>
      </c>
      <c r="I5958">
        <v>1.98</v>
      </c>
      <c r="J5958">
        <v>0</v>
      </c>
      <c r="K5958" t="s">
        <v>1364</v>
      </c>
      <c r="M5958" s="15">
        <f t="shared" si="715"/>
        <v>1.98</v>
      </c>
      <c r="N5958" s="13">
        <f t="shared" si="716"/>
        <v>10</v>
      </c>
      <c r="O5958" s="13">
        <f t="shared" si="717"/>
        <v>7</v>
      </c>
      <c r="P5958" s="13">
        <f t="shared" si="718"/>
        <v>2016</v>
      </c>
      <c r="Q5958" s="13">
        <f t="shared" si="719"/>
        <v>356.4</v>
      </c>
    </row>
    <row r="5959" spans="1:17" x14ac:dyDescent="0.25">
      <c r="A5959" t="s">
        <v>1742</v>
      </c>
      <c r="B5959" t="s">
        <v>1743</v>
      </c>
      <c r="C5959">
        <v>42579.470439814817</v>
      </c>
      <c r="D5959">
        <v>60</v>
      </c>
      <c r="E5959" t="s">
        <v>113</v>
      </c>
      <c r="F5959" t="s">
        <v>11055</v>
      </c>
      <c r="G5959" t="s">
        <v>11056</v>
      </c>
      <c r="H5959" t="s">
        <v>167</v>
      </c>
      <c r="I5959">
        <v>5.8630000000000004</v>
      </c>
      <c r="J5959">
        <v>0</v>
      </c>
      <c r="K5959" t="s">
        <v>1744</v>
      </c>
      <c r="M5959" s="15">
        <f t="shared" si="715"/>
        <v>5.8630000000000004</v>
      </c>
      <c r="N5959" s="13">
        <f t="shared" si="716"/>
        <v>10</v>
      </c>
      <c r="O5959" s="13">
        <f t="shared" si="717"/>
        <v>7</v>
      </c>
      <c r="P5959" s="13">
        <f t="shared" si="718"/>
        <v>2016</v>
      </c>
      <c r="Q5959" s="13">
        <f t="shared" si="719"/>
        <v>351.78000000000003</v>
      </c>
    </row>
    <row r="5960" spans="1:17" x14ac:dyDescent="0.25">
      <c r="A5960" t="s">
        <v>585</v>
      </c>
      <c r="B5960" t="s">
        <v>586</v>
      </c>
      <c r="C5960">
        <v>42579.470439814817</v>
      </c>
      <c r="D5960">
        <v>60</v>
      </c>
      <c r="E5960" t="s">
        <v>113</v>
      </c>
      <c r="F5960" t="s">
        <v>11055</v>
      </c>
      <c r="G5960" t="s">
        <v>11056</v>
      </c>
      <c r="H5960" t="s">
        <v>167</v>
      </c>
      <c r="I5960">
        <v>7.1829999999999998</v>
      </c>
      <c r="J5960">
        <v>0</v>
      </c>
      <c r="K5960" t="s">
        <v>587</v>
      </c>
      <c r="M5960" s="15">
        <f t="shared" ref="M5960:M6000" si="720">+I5960*(1-J5960/100)</f>
        <v>7.1829999999999998</v>
      </c>
      <c r="N5960" s="13">
        <f t="shared" ref="N5960:N6000" si="721">+LEN(A5960)</f>
        <v>10</v>
      </c>
      <c r="O5960" s="13">
        <f t="shared" ref="O5960:O6000" si="722">+MONTH(C5960)</f>
        <v>7</v>
      </c>
      <c r="P5960" s="13">
        <f t="shared" ref="P5960:P6000" si="723">+YEAR(C5960)</f>
        <v>2016</v>
      </c>
      <c r="Q5960" s="13">
        <f t="shared" ref="Q5960:Q6000" si="724">+M5960*D5960</f>
        <v>430.98</v>
      </c>
    </row>
    <row r="5961" spans="1:17" x14ac:dyDescent="0.25">
      <c r="A5961" t="s">
        <v>218</v>
      </c>
      <c r="B5961" t="s">
        <v>219</v>
      </c>
      <c r="C5961">
        <v>42577.46292824074</v>
      </c>
      <c r="D5961">
        <v>1</v>
      </c>
      <c r="E5961" t="s">
        <v>13863</v>
      </c>
      <c r="F5961" t="s">
        <v>11059</v>
      </c>
      <c r="G5961" t="s">
        <v>11060</v>
      </c>
      <c r="H5961" t="s">
        <v>412</v>
      </c>
      <c r="I5961">
        <v>83.48</v>
      </c>
      <c r="J5961">
        <v>0</v>
      </c>
      <c r="K5961" t="s">
        <v>223</v>
      </c>
      <c r="M5961" s="15">
        <f t="shared" si="720"/>
        <v>83.48</v>
      </c>
      <c r="N5961" s="13">
        <f t="shared" si="721"/>
        <v>10</v>
      </c>
      <c r="O5961" s="13">
        <f t="shared" si="722"/>
        <v>7</v>
      </c>
      <c r="P5961" s="13">
        <f t="shared" si="723"/>
        <v>2016</v>
      </c>
      <c r="Q5961" s="13">
        <f t="shared" si="724"/>
        <v>83.48</v>
      </c>
    </row>
    <row r="5962" spans="1:17" x14ac:dyDescent="0.25">
      <c r="A5962" t="s">
        <v>935</v>
      </c>
      <c r="B5962" t="s">
        <v>936</v>
      </c>
      <c r="C5962">
        <v>42577.46292824074</v>
      </c>
      <c r="D5962">
        <v>1</v>
      </c>
      <c r="E5962" t="s">
        <v>13863</v>
      </c>
      <c r="F5962" t="s">
        <v>11059</v>
      </c>
      <c r="G5962" t="s">
        <v>11060</v>
      </c>
      <c r="H5962" t="s">
        <v>412</v>
      </c>
      <c r="I5962">
        <v>0</v>
      </c>
      <c r="J5962">
        <v>0</v>
      </c>
      <c r="K5962" t="s">
        <v>412</v>
      </c>
      <c r="M5962" s="15">
        <f t="shared" si="720"/>
        <v>0</v>
      </c>
      <c r="N5962" s="13">
        <f t="shared" si="721"/>
        <v>10</v>
      </c>
      <c r="O5962" s="13">
        <f t="shared" si="722"/>
        <v>7</v>
      </c>
      <c r="P5962" s="13">
        <f t="shared" si="723"/>
        <v>2016</v>
      </c>
      <c r="Q5962" s="13">
        <f t="shared" si="724"/>
        <v>0</v>
      </c>
    </row>
    <row r="5963" spans="1:17" x14ac:dyDescent="0.25">
      <c r="A5963" t="s">
        <v>7884</v>
      </c>
      <c r="B5963" t="s">
        <v>7885</v>
      </c>
      <c r="C5963">
        <v>42577.658761574072</v>
      </c>
      <c r="D5963">
        <v>20</v>
      </c>
      <c r="E5963" t="s">
        <v>13863</v>
      </c>
      <c r="F5963" t="s">
        <v>11061</v>
      </c>
      <c r="G5963" t="s">
        <v>11062</v>
      </c>
      <c r="H5963" t="s">
        <v>124</v>
      </c>
      <c r="I5963">
        <v>4.8</v>
      </c>
      <c r="J5963">
        <v>57</v>
      </c>
      <c r="K5963" t="s">
        <v>7886</v>
      </c>
      <c r="M5963" s="15">
        <f t="shared" si="720"/>
        <v>2.0640000000000001</v>
      </c>
      <c r="N5963" s="13">
        <f t="shared" si="721"/>
        <v>10</v>
      </c>
      <c r="O5963" s="13">
        <f t="shared" si="722"/>
        <v>7</v>
      </c>
      <c r="P5963" s="13">
        <f t="shared" si="723"/>
        <v>2016</v>
      </c>
      <c r="Q5963" s="13">
        <f t="shared" si="724"/>
        <v>41.28</v>
      </c>
    </row>
    <row r="5964" spans="1:17" x14ac:dyDescent="0.25">
      <c r="A5964" t="s">
        <v>7890</v>
      </c>
      <c r="B5964" t="s">
        <v>7891</v>
      </c>
      <c r="C5964">
        <v>42577.658761574072</v>
      </c>
      <c r="D5964">
        <v>30</v>
      </c>
      <c r="E5964" t="s">
        <v>13863</v>
      </c>
      <c r="F5964" t="s">
        <v>11061</v>
      </c>
      <c r="G5964" t="s">
        <v>11062</v>
      </c>
      <c r="H5964" t="s">
        <v>124</v>
      </c>
      <c r="I5964">
        <v>4.8</v>
      </c>
      <c r="J5964">
        <v>57</v>
      </c>
      <c r="K5964" t="s">
        <v>7892</v>
      </c>
      <c r="M5964" s="15">
        <f t="shared" si="720"/>
        <v>2.0640000000000001</v>
      </c>
      <c r="N5964" s="13">
        <f t="shared" si="721"/>
        <v>10</v>
      </c>
      <c r="O5964" s="13">
        <f t="shared" si="722"/>
        <v>7</v>
      </c>
      <c r="P5964" s="13">
        <f t="shared" si="723"/>
        <v>2016</v>
      </c>
      <c r="Q5964" s="13">
        <f t="shared" si="724"/>
        <v>61.92</v>
      </c>
    </row>
    <row r="5965" spans="1:17" x14ac:dyDescent="0.25">
      <c r="A5965" t="s">
        <v>7881</v>
      </c>
      <c r="B5965" t="s">
        <v>7882</v>
      </c>
      <c r="C5965">
        <v>42577.658761574072</v>
      </c>
      <c r="D5965">
        <v>25</v>
      </c>
      <c r="E5965" t="s">
        <v>13863</v>
      </c>
      <c r="F5965" t="s">
        <v>11061</v>
      </c>
      <c r="G5965" t="s">
        <v>11062</v>
      </c>
      <c r="H5965" t="s">
        <v>124</v>
      </c>
      <c r="I5965">
        <v>7</v>
      </c>
      <c r="J5965">
        <v>57</v>
      </c>
      <c r="K5965" t="s">
        <v>7883</v>
      </c>
      <c r="M5965" s="15">
        <f t="shared" si="720"/>
        <v>3.0100000000000002</v>
      </c>
      <c r="N5965" s="13">
        <f t="shared" si="721"/>
        <v>10</v>
      </c>
      <c r="O5965" s="13">
        <f t="shared" si="722"/>
        <v>7</v>
      </c>
      <c r="P5965" s="13">
        <f t="shared" si="723"/>
        <v>2016</v>
      </c>
      <c r="Q5965" s="13">
        <f t="shared" si="724"/>
        <v>75.25</v>
      </c>
    </row>
    <row r="5966" spans="1:17" x14ac:dyDescent="0.25">
      <c r="A5966" t="s">
        <v>7873</v>
      </c>
      <c r="B5966" t="s">
        <v>7874</v>
      </c>
      <c r="C5966">
        <v>42577.658761574072</v>
      </c>
      <c r="D5966">
        <v>100</v>
      </c>
      <c r="E5966" t="s">
        <v>13863</v>
      </c>
      <c r="F5966" t="s">
        <v>11061</v>
      </c>
      <c r="G5966" t="s">
        <v>11062</v>
      </c>
      <c r="H5966" t="s">
        <v>124</v>
      </c>
      <c r="I5966">
        <v>2.42</v>
      </c>
      <c r="J5966">
        <v>57</v>
      </c>
      <c r="K5966" t="s">
        <v>7877</v>
      </c>
      <c r="M5966" s="15">
        <f t="shared" si="720"/>
        <v>1.0406000000000002</v>
      </c>
      <c r="N5966" s="13">
        <f t="shared" si="721"/>
        <v>10</v>
      </c>
      <c r="O5966" s="13">
        <f t="shared" si="722"/>
        <v>7</v>
      </c>
      <c r="P5966" s="13">
        <f t="shared" si="723"/>
        <v>2016</v>
      </c>
      <c r="Q5966" s="13">
        <f t="shared" si="724"/>
        <v>104.06000000000002</v>
      </c>
    </row>
    <row r="5967" spans="1:17" x14ac:dyDescent="0.25">
      <c r="A5967" t="s">
        <v>7887</v>
      </c>
      <c r="B5967" t="s">
        <v>7888</v>
      </c>
      <c r="C5967">
        <v>42577.658761574072</v>
      </c>
      <c r="D5967">
        <v>15</v>
      </c>
      <c r="E5967" t="s">
        <v>13863</v>
      </c>
      <c r="F5967" t="s">
        <v>11061</v>
      </c>
      <c r="G5967" t="s">
        <v>11062</v>
      </c>
      <c r="H5967" t="s">
        <v>124</v>
      </c>
      <c r="I5967">
        <v>4.8</v>
      </c>
      <c r="J5967">
        <v>57</v>
      </c>
      <c r="K5967" t="s">
        <v>7889</v>
      </c>
      <c r="M5967" s="15">
        <f t="shared" si="720"/>
        <v>2.0640000000000001</v>
      </c>
      <c r="N5967" s="13">
        <f t="shared" si="721"/>
        <v>10</v>
      </c>
      <c r="O5967" s="13">
        <f t="shared" si="722"/>
        <v>7</v>
      </c>
      <c r="P5967" s="13">
        <f t="shared" si="723"/>
        <v>2016</v>
      </c>
      <c r="Q5967" s="13">
        <f t="shared" si="724"/>
        <v>30.96</v>
      </c>
    </row>
    <row r="5968" spans="1:17" x14ac:dyDescent="0.25">
      <c r="A5968" t="s">
        <v>7878</v>
      </c>
      <c r="B5968" t="s">
        <v>7879</v>
      </c>
      <c r="C5968">
        <v>42577.658761574072</v>
      </c>
      <c r="D5968">
        <v>15</v>
      </c>
      <c r="E5968" t="s">
        <v>13863</v>
      </c>
      <c r="F5968" t="s">
        <v>11061</v>
      </c>
      <c r="G5968" t="s">
        <v>11062</v>
      </c>
      <c r="H5968" t="s">
        <v>124</v>
      </c>
      <c r="I5968">
        <v>7</v>
      </c>
      <c r="J5968">
        <v>57</v>
      </c>
      <c r="K5968" t="s">
        <v>7880</v>
      </c>
      <c r="M5968" s="15">
        <f t="shared" si="720"/>
        <v>3.0100000000000002</v>
      </c>
      <c r="N5968" s="13">
        <f t="shared" si="721"/>
        <v>10</v>
      </c>
      <c r="O5968" s="13">
        <f t="shared" si="722"/>
        <v>7</v>
      </c>
      <c r="P5968" s="13">
        <f t="shared" si="723"/>
        <v>2016</v>
      </c>
      <c r="Q5968" s="13">
        <f t="shared" si="724"/>
        <v>45.150000000000006</v>
      </c>
    </row>
    <row r="5969" spans="1:17" x14ac:dyDescent="0.25">
      <c r="A5969" t="s">
        <v>7887</v>
      </c>
      <c r="B5969" t="s">
        <v>7888</v>
      </c>
      <c r="C5969">
        <v>42585.467280092591</v>
      </c>
      <c r="D5969">
        <v>5</v>
      </c>
      <c r="E5969" t="s">
        <v>13863</v>
      </c>
      <c r="F5969" t="s">
        <v>11061</v>
      </c>
      <c r="G5969" t="s">
        <v>11063</v>
      </c>
      <c r="H5969" t="s">
        <v>124</v>
      </c>
      <c r="I5969">
        <v>4.8</v>
      </c>
      <c r="J5969">
        <v>57</v>
      </c>
      <c r="K5969" t="s">
        <v>7889</v>
      </c>
      <c r="M5969" s="15">
        <f t="shared" si="720"/>
        <v>2.0640000000000001</v>
      </c>
      <c r="N5969" s="13">
        <f t="shared" si="721"/>
        <v>10</v>
      </c>
      <c r="O5969" s="13">
        <f t="shared" si="722"/>
        <v>8</v>
      </c>
      <c r="P5969" s="13">
        <f t="shared" si="723"/>
        <v>2016</v>
      </c>
      <c r="Q5969" s="13">
        <f t="shared" si="724"/>
        <v>10.32</v>
      </c>
    </row>
    <row r="5970" spans="1:17" x14ac:dyDescent="0.25">
      <c r="A5970" t="s">
        <v>7878</v>
      </c>
      <c r="B5970" t="s">
        <v>7879</v>
      </c>
      <c r="C5970">
        <v>42585.467280092591</v>
      </c>
      <c r="D5970">
        <v>5</v>
      </c>
      <c r="E5970" t="s">
        <v>13863</v>
      </c>
      <c r="F5970" t="s">
        <v>11061</v>
      </c>
      <c r="G5970" t="s">
        <v>11063</v>
      </c>
      <c r="H5970" t="s">
        <v>124</v>
      </c>
      <c r="I5970">
        <v>7</v>
      </c>
      <c r="J5970">
        <v>57</v>
      </c>
      <c r="K5970" t="s">
        <v>7880</v>
      </c>
      <c r="M5970" s="15">
        <f t="shared" si="720"/>
        <v>3.0100000000000002</v>
      </c>
      <c r="N5970" s="13">
        <f t="shared" si="721"/>
        <v>10</v>
      </c>
      <c r="O5970" s="13">
        <f t="shared" si="722"/>
        <v>8</v>
      </c>
      <c r="P5970" s="13">
        <f t="shared" si="723"/>
        <v>2016</v>
      </c>
      <c r="Q5970" s="13">
        <f t="shared" si="724"/>
        <v>15.05</v>
      </c>
    </row>
    <row r="5971" spans="1:17" x14ac:dyDescent="0.25">
      <c r="A5971" t="s">
        <v>973</v>
      </c>
      <c r="B5971" t="s">
        <v>974</v>
      </c>
      <c r="C5971">
        <v>42578.46837962963</v>
      </c>
      <c r="D5971">
        <v>48</v>
      </c>
      <c r="E5971" t="s">
        <v>113</v>
      </c>
      <c r="F5971" t="s">
        <v>11064</v>
      </c>
      <c r="G5971" t="s">
        <v>11065</v>
      </c>
      <c r="H5971" t="s">
        <v>108</v>
      </c>
      <c r="I5971">
        <v>3.98</v>
      </c>
      <c r="J5971">
        <v>45</v>
      </c>
      <c r="K5971" t="s">
        <v>975</v>
      </c>
      <c r="M5971" s="15">
        <f t="shared" si="720"/>
        <v>2.1890000000000001</v>
      </c>
      <c r="N5971" s="13">
        <f t="shared" si="721"/>
        <v>10</v>
      </c>
      <c r="O5971" s="13">
        <f t="shared" si="722"/>
        <v>7</v>
      </c>
      <c r="P5971" s="13">
        <f t="shared" si="723"/>
        <v>2016</v>
      </c>
      <c r="Q5971" s="13">
        <f t="shared" si="724"/>
        <v>105.072</v>
      </c>
    </row>
    <row r="5972" spans="1:17" x14ac:dyDescent="0.25">
      <c r="A5972" t="s">
        <v>4140</v>
      </c>
      <c r="B5972" t="s">
        <v>4141</v>
      </c>
      <c r="C5972">
        <v>42578.470011574071</v>
      </c>
      <c r="D5972">
        <v>15</v>
      </c>
      <c r="E5972" t="s">
        <v>13863</v>
      </c>
      <c r="F5972" t="s">
        <v>11066</v>
      </c>
      <c r="G5972" t="s">
        <v>11067</v>
      </c>
      <c r="H5972" t="s">
        <v>27</v>
      </c>
      <c r="I5972">
        <v>106.99890000000001</v>
      </c>
      <c r="J5972">
        <v>0</v>
      </c>
      <c r="K5972" t="s">
        <v>4144</v>
      </c>
      <c r="M5972" s="15">
        <f t="shared" si="720"/>
        <v>106.99890000000001</v>
      </c>
      <c r="N5972" s="13">
        <f t="shared" si="721"/>
        <v>10</v>
      </c>
      <c r="O5972" s="13">
        <f t="shared" si="722"/>
        <v>7</v>
      </c>
      <c r="P5972" s="13">
        <f t="shared" si="723"/>
        <v>2016</v>
      </c>
      <c r="Q5972" s="13">
        <f t="shared" si="724"/>
        <v>1604.9835</v>
      </c>
    </row>
    <row r="5973" spans="1:17" x14ac:dyDescent="0.25">
      <c r="A5973" t="s">
        <v>1245</v>
      </c>
      <c r="B5973" t="s">
        <v>1246</v>
      </c>
      <c r="C5973">
        <v>42578.470011574071</v>
      </c>
      <c r="D5973">
        <v>6</v>
      </c>
      <c r="E5973" t="s">
        <v>13863</v>
      </c>
      <c r="F5973" t="s">
        <v>11066</v>
      </c>
      <c r="G5973" t="s">
        <v>11067</v>
      </c>
      <c r="H5973" t="s">
        <v>27</v>
      </c>
      <c r="I5973">
        <v>124</v>
      </c>
      <c r="J5973">
        <v>0</v>
      </c>
      <c r="K5973" t="s">
        <v>1247</v>
      </c>
      <c r="M5973" s="15">
        <f t="shared" si="720"/>
        <v>124</v>
      </c>
      <c r="N5973" s="13">
        <f t="shared" si="721"/>
        <v>10</v>
      </c>
      <c r="O5973" s="13">
        <f t="shared" si="722"/>
        <v>7</v>
      </c>
      <c r="P5973" s="13">
        <f t="shared" si="723"/>
        <v>2016</v>
      </c>
      <c r="Q5973" s="13">
        <f t="shared" si="724"/>
        <v>744</v>
      </c>
    </row>
    <row r="5974" spans="1:17" x14ac:dyDescent="0.25">
      <c r="A5974" t="s">
        <v>1248</v>
      </c>
      <c r="B5974" t="s">
        <v>1249</v>
      </c>
      <c r="C5974">
        <v>42578.470011574071</v>
      </c>
      <c r="D5974">
        <v>15</v>
      </c>
      <c r="E5974" t="s">
        <v>13863</v>
      </c>
      <c r="F5974" t="s">
        <v>11066</v>
      </c>
      <c r="G5974" t="s">
        <v>11067</v>
      </c>
      <c r="H5974" t="s">
        <v>27</v>
      </c>
      <c r="I5974">
        <v>42.221800000000002</v>
      </c>
      <c r="J5974">
        <v>0</v>
      </c>
      <c r="K5974" t="s">
        <v>1250</v>
      </c>
      <c r="M5974" s="15">
        <f t="shared" si="720"/>
        <v>42.221800000000002</v>
      </c>
      <c r="N5974" s="13">
        <f t="shared" si="721"/>
        <v>10</v>
      </c>
      <c r="O5974" s="13">
        <f t="shared" si="722"/>
        <v>7</v>
      </c>
      <c r="P5974" s="13">
        <f t="shared" si="723"/>
        <v>2016</v>
      </c>
      <c r="Q5974" s="13">
        <f t="shared" si="724"/>
        <v>633.327</v>
      </c>
    </row>
    <row r="5975" spans="1:17" x14ac:dyDescent="0.25">
      <c r="A5975" t="s">
        <v>2904</v>
      </c>
      <c r="B5975" t="s">
        <v>2905</v>
      </c>
      <c r="C5975">
        <v>42578.470011574071</v>
      </c>
      <c r="D5975">
        <v>5</v>
      </c>
      <c r="E5975" t="s">
        <v>13863</v>
      </c>
      <c r="F5975" t="s">
        <v>11066</v>
      </c>
      <c r="G5975" t="s">
        <v>11067</v>
      </c>
      <c r="H5975" t="s">
        <v>27</v>
      </c>
      <c r="I5975">
        <v>161.9984</v>
      </c>
      <c r="J5975">
        <v>0</v>
      </c>
      <c r="K5975" t="s">
        <v>2907</v>
      </c>
      <c r="M5975" s="15">
        <f t="shared" si="720"/>
        <v>161.9984</v>
      </c>
      <c r="N5975" s="13">
        <f t="shared" si="721"/>
        <v>10</v>
      </c>
      <c r="O5975" s="13">
        <f t="shared" si="722"/>
        <v>7</v>
      </c>
      <c r="P5975" s="13">
        <f t="shared" si="723"/>
        <v>2016</v>
      </c>
      <c r="Q5975" s="13">
        <f t="shared" si="724"/>
        <v>809.99199999999996</v>
      </c>
    </row>
    <row r="5976" spans="1:17" x14ac:dyDescent="0.25">
      <c r="A5976" t="s">
        <v>1298</v>
      </c>
      <c r="B5976" t="s">
        <v>1299</v>
      </c>
      <c r="C5976">
        <v>42583.386435185188</v>
      </c>
      <c r="D5976">
        <v>200</v>
      </c>
      <c r="E5976" t="s">
        <v>13863</v>
      </c>
      <c r="F5976" t="s">
        <v>11068</v>
      </c>
      <c r="G5976" t="s">
        <v>11069</v>
      </c>
      <c r="H5976" t="s">
        <v>27</v>
      </c>
      <c r="I5976">
        <v>2.0059999999999998</v>
      </c>
      <c r="J5976">
        <v>0</v>
      </c>
      <c r="K5976" t="s">
        <v>1302</v>
      </c>
      <c r="M5976" s="15">
        <f t="shared" si="720"/>
        <v>2.0059999999999998</v>
      </c>
      <c r="N5976" s="13">
        <f t="shared" si="721"/>
        <v>10</v>
      </c>
      <c r="O5976" s="13">
        <f t="shared" si="722"/>
        <v>8</v>
      </c>
      <c r="P5976" s="13">
        <f t="shared" si="723"/>
        <v>2016</v>
      </c>
      <c r="Q5976" s="13">
        <f t="shared" si="724"/>
        <v>401.19999999999993</v>
      </c>
    </row>
    <row r="5977" spans="1:17" x14ac:dyDescent="0.25">
      <c r="A5977" t="s">
        <v>1289</v>
      </c>
      <c r="B5977" t="s">
        <v>1290</v>
      </c>
      <c r="C5977">
        <v>42583.386435185188</v>
      </c>
      <c r="D5977">
        <v>150</v>
      </c>
      <c r="E5977" t="s">
        <v>13863</v>
      </c>
      <c r="F5977" t="s">
        <v>11068</v>
      </c>
      <c r="G5977" t="s">
        <v>11069</v>
      </c>
      <c r="H5977" t="s">
        <v>27</v>
      </c>
      <c r="I5977">
        <v>2.8060999999999998</v>
      </c>
      <c r="J5977">
        <v>40</v>
      </c>
      <c r="K5977" t="s">
        <v>1291</v>
      </c>
      <c r="M5977" s="15">
        <f t="shared" si="720"/>
        <v>1.6836599999999999</v>
      </c>
      <c r="N5977" s="13">
        <f t="shared" si="721"/>
        <v>10</v>
      </c>
      <c r="O5977" s="13">
        <f t="shared" si="722"/>
        <v>8</v>
      </c>
      <c r="P5977" s="13">
        <f t="shared" si="723"/>
        <v>2016</v>
      </c>
      <c r="Q5977" s="13">
        <f t="shared" si="724"/>
        <v>252.54899999999998</v>
      </c>
    </row>
    <row r="5978" spans="1:17" x14ac:dyDescent="0.25">
      <c r="A5978" t="s">
        <v>1283</v>
      </c>
      <c r="B5978" t="s">
        <v>1284</v>
      </c>
      <c r="C5978">
        <v>42583.386435185188</v>
      </c>
      <c r="D5978">
        <v>150</v>
      </c>
      <c r="E5978" t="s">
        <v>13863</v>
      </c>
      <c r="F5978" t="s">
        <v>11068</v>
      </c>
      <c r="G5978" t="s">
        <v>11069</v>
      </c>
      <c r="H5978" t="s">
        <v>27</v>
      </c>
      <c r="I5978">
        <v>3.7288000000000001</v>
      </c>
      <c r="J5978">
        <v>0</v>
      </c>
      <c r="K5978" t="s">
        <v>1286</v>
      </c>
      <c r="M5978" s="15">
        <f t="shared" si="720"/>
        <v>3.7288000000000001</v>
      </c>
      <c r="N5978" s="13">
        <f t="shared" si="721"/>
        <v>10</v>
      </c>
      <c r="O5978" s="13">
        <f t="shared" si="722"/>
        <v>8</v>
      </c>
      <c r="P5978" s="13">
        <f t="shared" si="723"/>
        <v>2016</v>
      </c>
      <c r="Q5978" s="13">
        <f t="shared" si="724"/>
        <v>559.32000000000005</v>
      </c>
    </row>
    <row r="5979" spans="1:17" x14ac:dyDescent="0.25">
      <c r="A5979" t="s">
        <v>3318</v>
      </c>
      <c r="B5979" t="s">
        <v>3319</v>
      </c>
      <c r="C5979">
        <v>42583.386435185188</v>
      </c>
      <c r="D5979">
        <v>100</v>
      </c>
      <c r="E5979" t="s">
        <v>13863</v>
      </c>
      <c r="F5979" t="s">
        <v>11068</v>
      </c>
      <c r="G5979" t="s">
        <v>11069</v>
      </c>
      <c r="H5979" t="s">
        <v>27</v>
      </c>
      <c r="I5979">
        <v>0.55269999999999997</v>
      </c>
      <c r="J5979">
        <v>0</v>
      </c>
      <c r="K5979" t="s">
        <v>3320</v>
      </c>
      <c r="M5979" s="15">
        <f t="shared" si="720"/>
        <v>0.55269999999999997</v>
      </c>
      <c r="N5979" s="13">
        <f t="shared" si="721"/>
        <v>10</v>
      </c>
      <c r="O5979" s="13">
        <f t="shared" si="722"/>
        <v>8</v>
      </c>
      <c r="P5979" s="13">
        <f t="shared" si="723"/>
        <v>2016</v>
      </c>
      <c r="Q5979" s="13">
        <f t="shared" si="724"/>
        <v>55.269999999999996</v>
      </c>
    </row>
    <row r="5980" spans="1:17" x14ac:dyDescent="0.25">
      <c r="A5980" t="s">
        <v>3315</v>
      </c>
      <c r="B5980" t="s">
        <v>3316</v>
      </c>
      <c r="C5980">
        <v>42583.386435185188</v>
      </c>
      <c r="D5980">
        <v>150</v>
      </c>
      <c r="E5980" t="s">
        <v>13863</v>
      </c>
      <c r="F5980" t="s">
        <v>11068</v>
      </c>
      <c r="G5980" t="s">
        <v>11069</v>
      </c>
      <c r="H5980" t="s">
        <v>27</v>
      </c>
      <c r="I5980">
        <v>3.0451000000000001</v>
      </c>
      <c r="J5980">
        <v>38</v>
      </c>
      <c r="K5980" t="s">
        <v>3317</v>
      </c>
      <c r="M5980" s="15">
        <f t="shared" si="720"/>
        <v>1.8879620000000001</v>
      </c>
      <c r="N5980" s="13">
        <f t="shared" si="721"/>
        <v>10</v>
      </c>
      <c r="O5980" s="13">
        <f t="shared" si="722"/>
        <v>8</v>
      </c>
      <c r="P5980" s="13">
        <f t="shared" si="723"/>
        <v>2016</v>
      </c>
      <c r="Q5980" s="13">
        <f t="shared" si="724"/>
        <v>283.1943</v>
      </c>
    </row>
    <row r="5981" spans="1:17" x14ac:dyDescent="0.25">
      <c r="A5981" t="s">
        <v>1303</v>
      </c>
      <c r="B5981" t="s">
        <v>1304</v>
      </c>
      <c r="C5981">
        <v>42583.386435185188</v>
      </c>
      <c r="D5981">
        <v>200</v>
      </c>
      <c r="E5981" t="s">
        <v>13863</v>
      </c>
      <c r="F5981" t="s">
        <v>11068</v>
      </c>
      <c r="G5981" t="s">
        <v>11069</v>
      </c>
      <c r="H5981" t="s">
        <v>27</v>
      </c>
      <c r="I5981">
        <v>0.76690000000000003</v>
      </c>
      <c r="J5981">
        <v>40</v>
      </c>
      <c r="K5981" t="s">
        <v>1305</v>
      </c>
      <c r="M5981" s="15">
        <f t="shared" si="720"/>
        <v>0.46013999999999999</v>
      </c>
      <c r="N5981" s="13">
        <f t="shared" si="721"/>
        <v>10</v>
      </c>
      <c r="O5981" s="13">
        <f t="shared" si="722"/>
        <v>8</v>
      </c>
      <c r="P5981" s="13">
        <f t="shared" si="723"/>
        <v>2016</v>
      </c>
      <c r="Q5981" s="13">
        <f t="shared" si="724"/>
        <v>92.027999999999992</v>
      </c>
    </row>
    <row r="5982" spans="1:17" x14ac:dyDescent="0.25">
      <c r="A5982" t="s">
        <v>897</v>
      </c>
      <c r="B5982" t="s">
        <v>898</v>
      </c>
      <c r="C5982">
        <v>42600.619756944441</v>
      </c>
      <c r="D5982">
        <v>50</v>
      </c>
      <c r="E5982" t="s">
        <v>13863</v>
      </c>
      <c r="F5982" t="s">
        <v>11070</v>
      </c>
      <c r="G5982" t="s">
        <v>11071</v>
      </c>
      <c r="H5982" t="s">
        <v>108</v>
      </c>
      <c r="I5982">
        <v>3.59</v>
      </c>
      <c r="J5982">
        <v>0</v>
      </c>
      <c r="K5982" t="s">
        <v>901</v>
      </c>
      <c r="M5982" s="15">
        <f t="shared" si="720"/>
        <v>3.59</v>
      </c>
      <c r="N5982" s="13">
        <f t="shared" si="721"/>
        <v>10</v>
      </c>
      <c r="O5982" s="13">
        <f t="shared" si="722"/>
        <v>8</v>
      </c>
      <c r="P5982" s="13">
        <f t="shared" si="723"/>
        <v>2016</v>
      </c>
      <c r="Q5982" s="13">
        <f t="shared" si="724"/>
        <v>179.5</v>
      </c>
    </row>
    <row r="5983" spans="1:17" x14ac:dyDescent="0.25">
      <c r="A5983" t="s">
        <v>2077</v>
      </c>
      <c r="B5983" t="s">
        <v>2078</v>
      </c>
      <c r="C5983">
        <v>42576.582291666666</v>
      </c>
      <c r="D5983">
        <v>100</v>
      </c>
      <c r="E5983" t="s">
        <v>13863</v>
      </c>
      <c r="F5983" t="s">
        <v>11072</v>
      </c>
      <c r="G5983" t="s">
        <v>11073</v>
      </c>
      <c r="H5983" t="s">
        <v>444</v>
      </c>
      <c r="I5983">
        <v>40.04</v>
      </c>
      <c r="J5983">
        <v>38</v>
      </c>
      <c r="K5983" t="s">
        <v>2079</v>
      </c>
      <c r="M5983" s="15">
        <f t="shared" si="720"/>
        <v>24.8248</v>
      </c>
      <c r="N5983" s="13">
        <f t="shared" si="721"/>
        <v>10</v>
      </c>
      <c r="O5983" s="13">
        <f t="shared" si="722"/>
        <v>7</v>
      </c>
      <c r="P5983" s="13">
        <f t="shared" si="723"/>
        <v>2016</v>
      </c>
      <c r="Q5983" s="13">
        <f t="shared" si="724"/>
        <v>2482.48</v>
      </c>
    </row>
    <row r="5984" spans="1:17" x14ac:dyDescent="0.25">
      <c r="A5984" t="s">
        <v>5405</v>
      </c>
      <c r="B5984" t="s">
        <v>5406</v>
      </c>
      <c r="C5984">
        <v>42577.406840277778</v>
      </c>
      <c r="D5984">
        <v>48</v>
      </c>
      <c r="E5984" t="s">
        <v>113</v>
      </c>
      <c r="F5984" t="s">
        <v>11074</v>
      </c>
      <c r="G5984" t="s">
        <v>11075</v>
      </c>
      <c r="H5984" t="s">
        <v>108</v>
      </c>
      <c r="I5984">
        <v>5.15</v>
      </c>
      <c r="J5984">
        <v>45</v>
      </c>
      <c r="K5984" t="s">
        <v>5407</v>
      </c>
      <c r="M5984" s="15">
        <f t="shared" si="720"/>
        <v>2.8325000000000005</v>
      </c>
      <c r="N5984" s="13">
        <f t="shared" si="721"/>
        <v>10</v>
      </c>
      <c r="O5984" s="13">
        <f t="shared" si="722"/>
        <v>7</v>
      </c>
      <c r="P5984" s="13">
        <f t="shared" si="723"/>
        <v>2016</v>
      </c>
      <c r="Q5984" s="13">
        <f t="shared" si="724"/>
        <v>135.96000000000004</v>
      </c>
    </row>
    <row r="5985" spans="1:17" x14ac:dyDescent="0.25">
      <c r="A5985" t="s">
        <v>970</v>
      </c>
      <c r="B5985" t="s">
        <v>971</v>
      </c>
      <c r="C5985">
        <v>42577.406840277778</v>
      </c>
      <c r="D5985">
        <v>32</v>
      </c>
      <c r="E5985" t="s">
        <v>113</v>
      </c>
      <c r="F5985" t="s">
        <v>11074</v>
      </c>
      <c r="G5985" t="s">
        <v>11075</v>
      </c>
      <c r="H5985" t="s">
        <v>108</v>
      </c>
      <c r="I5985">
        <v>5.75</v>
      </c>
      <c r="J5985">
        <v>45</v>
      </c>
      <c r="K5985" t="s">
        <v>972</v>
      </c>
      <c r="M5985" s="15">
        <f t="shared" si="720"/>
        <v>3.1625000000000001</v>
      </c>
      <c r="N5985" s="13">
        <f t="shared" si="721"/>
        <v>10</v>
      </c>
      <c r="O5985" s="13">
        <f t="shared" si="722"/>
        <v>7</v>
      </c>
      <c r="P5985" s="13">
        <f t="shared" si="723"/>
        <v>2016</v>
      </c>
      <c r="Q5985" s="13">
        <f t="shared" si="724"/>
        <v>101.2</v>
      </c>
    </row>
    <row r="5986" spans="1:17" x14ac:dyDescent="0.25">
      <c r="A5986" t="s">
        <v>2077</v>
      </c>
      <c r="B5986" t="s">
        <v>2078</v>
      </c>
      <c r="C5986">
        <v>42661.635162037041</v>
      </c>
      <c r="D5986">
        <v>100</v>
      </c>
      <c r="E5986" t="s">
        <v>13863</v>
      </c>
      <c r="F5986" t="s">
        <v>11076</v>
      </c>
      <c r="G5986" t="s">
        <v>11077</v>
      </c>
      <c r="H5986" t="s">
        <v>444</v>
      </c>
      <c r="I5986">
        <v>40.04</v>
      </c>
      <c r="J5986">
        <v>38</v>
      </c>
      <c r="K5986" t="s">
        <v>2079</v>
      </c>
      <c r="M5986" s="15">
        <f t="shared" si="720"/>
        <v>24.8248</v>
      </c>
      <c r="N5986" s="13">
        <f t="shared" si="721"/>
        <v>10</v>
      </c>
      <c r="O5986" s="13">
        <f t="shared" si="722"/>
        <v>10</v>
      </c>
      <c r="P5986" s="13">
        <f t="shared" si="723"/>
        <v>2016</v>
      </c>
      <c r="Q5986" s="13">
        <f t="shared" si="724"/>
        <v>2482.48</v>
      </c>
    </row>
    <row r="5987" spans="1:17" x14ac:dyDescent="0.25">
      <c r="A5987" t="s">
        <v>11078</v>
      </c>
      <c r="B5987" t="s">
        <v>11079</v>
      </c>
      <c r="C5987">
        <v>42577.329930555556</v>
      </c>
      <c r="D5987">
        <v>60</v>
      </c>
      <c r="E5987" t="s">
        <v>113</v>
      </c>
      <c r="F5987" t="s">
        <v>11080</v>
      </c>
      <c r="G5987" t="s">
        <v>11081</v>
      </c>
      <c r="H5987" t="s">
        <v>167</v>
      </c>
      <c r="I5987">
        <v>2.3862999999999999</v>
      </c>
      <c r="J5987">
        <v>0</v>
      </c>
      <c r="K5987" t="s">
        <v>9630</v>
      </c>
      <c r="M5987" s="15">
        <f t="shared" si="720"/>
        <v>2.3862999999999999</v>
      </c>
      <c r="N5987" s="13">
        <f t="shared" si="721"/>
        <v>10</v>
      </c>
      <c r="O5987" s="13">
        <f t="shared" si="722"/>
        <v>7</v>
      </c>
      <c r="P5987" s="13">
        <f t="shared" si="723"/>
        <v>2016</v>
      </c>
      <c r="Q5987" s="13">
        <f t="shared" si="724"/>
        <v>143.178</v>
      </c>
    </row>
    <row r="5988" spans="1:17" x14ac:dyDescent="0.25">
      <c r="A5988" t="s">
        <v>4540</v>
      </c>
      <c r="B5988" t="s">
        <v>4541</v>
      </c>
      <c r="C5988">
        <v>42572.65084490741</v>
      </c>
      <c r="D5988">
        <v>2</v>
      </c>
      <c r="E5988" t="s">
        <v>13863</v>
      </c>
      <c r="F5988" t="s">
        <v>11082</v>
      </c>
      <c r="G5988" t="s">
        <v>11083</v>
      </c>
      <c r="H5988" t="s">
        <v>1255</v>
      </c>
      <c r="I5988">
        <v>825.15</v>
      </c>
      <c r="J5988">
        <v>0</v>
      </c>
      <c r="K5988" t="s">
        <v>4544</v>
      </c>
      <c r="M5988" s="15">
        <f t="shared" si="720"/>
        <v>825.15</v>
      </c>
      <c r="N5988" s="13">
        <f t="shared" si="721"/>
        <v>10</v>
      </c>
      <c r="O5988" s="13">
        <f t="shared" si="722"/>
        <v>7</v>
      </c>
      <c r="P5988" s="13">
        <f t="shared" si="723"/>
        <v>2016</v>
      </c>
      <c r="Q5988" s="13">
        <f t="shared" si="724"/>
        <v>1650.3</v>
      </c>
    </row>
    <row r="5989" spans="1:17" x14ac:dyDescent="0.25">
      <c r="A5989" t="s">
        <v>8092</v>
      </c>
      <c r="B5989" t="s">
        <v>8093</v>
      </c>
      <c r="C5989">
        <v>42573.55636574074</v>
      </c>
      <c r="D5989">
        <v>432</v>
      </c>
      <c r="E5989" t="s">
        <v>13863</v>
      </c>
      <c r="F5989" t="s">
        <v>11084</v>
      </c>
      <c r="G5989" t="s">
        <v>11085</v>
      </c>
      <c r="H5989" t="s">
        <v>52</v>
      </c>
      <c r="I5989">
        <v>1.8288</v>
      </c>
      <c r="J5989">
        <v>0</v>
      </c>
      <c r="K5989" t="s">
        <v>52</v>
      </c>
      <c r="M5989" s="15">
        <f t="shared" si="720"/>
        <v>1.8288</v>
      </c>
      <c r="N5989" s="13">
        <f t="shared" si="721"/>
        <v>10</v>
      </c>
      <c r="O5989" s="13">
        <f t="shared" si="722"/>
        <v>7</v>
      </c>
      <c r="P5989" s="13">
        <f t="shared" si="723"/>
        <v>2016</v>
      </c>
      <c r="Q5989" s="13">
        <f t="shared" si="724"/>
        <v>790.04160000000002</v>
      </c>
    </row>
    <row r="5990" spans="1:17" x14ac:dyDescent="0.25">
      <c r="A5990" t="s">
        <v>9657</v>
      </c>
      <c r="B5990" t="s">
        <v>9658</v>
      </c>
      <c r="C5990">
        <v>42572.588356481479</v>
      </c>
      <c r="D5990">
        <v>1</v>
      </c>
      <c r="E5990" t="s">
        <v>13863</v>
      </c>
      <c r="F5990" t="s">
        <v>11086</v>
      </c>
      <c r="G5990" t="s">
        <v>11087</v>
      </c>
      <c r="H5990" t="s">
        <v>12</v>
      </c>
      <c r="I5990">
        <v>557.84</v>
      </c>
      <c r="J5990">
        <v>0</v>
      </c>
      <c r="K5990" t="s">
        <v>9661</v>
      </c>
      <c r="M5990" s="15">
        <f t="shared" si="720"/>
        <v>557.84</v>
      </c>
      <c r="N5990" s="13">
        <f t="shared" si="721"/>
        <v>10</v>
      </c>
      <c r="O5990" s="13">
        <f t="shared" si="722"/>
        <v>7</v>
      </c>
      <c r="P5990" s="13">
        <f t="shared" si="723"/>
        <v>2016</v>
      </c>
      <c r="Q5990" s="13">
        <f t="shared" si="724"/>
        <v>557.84</v>
      </c>
    </row>
    <row r="5991" spans="1:17" x14ac:dyDescent="0.25">
      <c r="A5991" t="s">
        <v>218</v>
      </c>
      <c r="B5991" t="s">
        <v>219</v>
      </c>
      <c r="C5991">
        <v>42572.579282407409</v>
      </c>
      <c r="D5991">
        <v>2</v>
      </c>
      <c r="E5991" t="s">
        <v>13863</v>
      </c>
      <c r="F5991" t="s">
        <v>11088</v>
      </c>
      <c r="G5991" t="s">
        <v>11089</v>
      </c>
      <c r="H5991" t="s">
        <v>222</v>
      </c>
      <c r="I5991">
        <v>50.57</v>
      </c>
      <c r="J5991">
        <v>0</v>
      </c>
      <c r="K5991" t="s">
        <v>223</v>
      </c>
      <c r="M5991" s="15">
        <f t="shared" si="720"/>
        <v>50.57</v>
      </c>
      <c r="N5991" s="13">
        <f t="shared" si="721"/>
        <v>10</v>
      </c>
      <c r="O5991" s="13">
        <f t="shared" si="722"/>
        <v>7</v>
      </c>
      <c r="P5991" s="13">
        <f t="shared" si="723"/>
        <v>2016</v>
      </c>
      <c r="Q5991" s="13">
        <f t="shared" si="724"/>
        <v>101.14</v>
      </c>
    </row>
    <row r="5992" spans="1:17" x14ac:dyDescent="0.25">
      <c r="A5992" t="s">
        <v>2465</v>
      </c>
      <c r="B5992" t="s">
        <v>2466</v>
      </c>
      <c r="C5992">
        <v>42571.347430555557</v>
      </c>
      <c r="D5992">
        <v>500</v>
      </c>
      <c r="E5992" t="s">
        <v>13863</v>
      </c>
      <c r="F5992" t="s">
        <v>11090</v>
      </c>
      <c r="G5992" t="s">
        <v>11091</v>
      </c>
      <c r="H5992" t="s">
        <v>4067</v>
      </c>
      <c r="I5992">
        <v>6</v>
      </c>
      <c r="J5992">
        <v>0</v>
      </c>
      <c r="K5992" t="s">
        <v>1150</v>
      </c>
      <c r="M5992" s="15">
        <f t="shared" si="720"/>
        <v>6</v>
      </c>
      <c r="N5992" s="13">
        <f t="shared" si="721"/>
        <v>10</v>
      </c>
      <c r="O5992" s="13">
        <f t="shared" si="722"/>
        <v>7</v>
      </c>
      <c r="P5992" s="13">
        <f t="shared" si="723"/>
        <v>2016</v>
      </c>
      <c r="Q5992" s="13">
        <f t="shared" si="724"/>
        <v>3000</v>
      </c>
    </row>
    <row r="5993" spans="1:17" x14ac:dyDescent="0.25">
      <c r="A5993" t="s">
        <v>2518</v>
      </c>
      <c r="B5993" t="s">
        <v>2519</v>
      </c>
      <c r="C5993">
        <v>42571.347430555557</v>
      </c>
      <c r="D5993">
        <v>200</v>
      </c>
      <c r="E5993" t="s">
        <v>13863</v>
      </c>
      <c r="F5993" t="s">
        <v>11090</v>
      </c>
      <c r="G5993" t="s">
        <v>11091</v>
      </c>
      <c r="H5993" t="s">
        <v>4067</v>
      </c>
      <c r="I5993">
        <v>9.3000000000000007</v>
      </c>
      <c r="J5993">
        <v>0</v>
      </c>
      <c r="K5993" t="s">
        <v>1150</v>
      </c>
      <c r="M5993" s="15">
        <f t="shared" si="720"/>
        <v>9.3000000000000007</v>
      </c>
      <c r="N5993" s="13">
        <f t="shared" si="721"/>
        <v>10</v>
      </c>
      <c r="O5993" s="13">
        <f t="shared" si="722"/>
        <v>7</v>
      </c>
      <c r="P5993" s="13">
        <f t="shared" si="723"/>
        <v>2016</v>
      </c>
      <c r="Q5993" s="13">
        <f t="shared" si="724"/>
        <v>1860.0000000000002</v>
      </c>
    </row>
    <row r="5994" spans="1:17" x14ac:dyDescent="0.25">
      <c r="A5994" t="s">
        <v>413</v>
      </c>
      <c r="B5994" t="s">
        <v>414</v>
      </c>
      <c r="C5994">
        <v>42572.579988425925</v>
      </c>
      <c r="D5994">
        <v>1</v>
      </c>
      <c r="E5994" t="s">
        <v>13863</v>
      </c>
      <c r="F5994" t="s">
        <v>11092</v>
      </c>
      <c r="G5994" t="s">
        <v>11093</v>
      </c>
      <c r="H5994" t="s">
        <v>412</v>
      </c>
      <c r="I5994">
        <v>157.24</v>
      </c>
      <c r="J5994">
        <v>0</v>
      </c>
      <c r="K5994" t="s">
        <v>416</v>
      </c>
      <c r="M5994" s="15">
        <f t="shared" si="720"/>
        <v>157.24</v>
      </c>
      <c r="N5994" s="13">
        <f t="shared" si="721"/>
        <v>10</v>
      </c>
      <c r="O5994" s="13">
        <f t="shared" si="722"/>
        <v>7</v>
      </c>
      <c r="P5994" s="13">
        <f t="shared" si="723"/>
        <v>2016</v>
      </c>
      <c r="Q5994" s="13">
        <f t="shared" si="724"/>
        <v>157.24</v>
      </c>
    </row>
    <row r="5995" spans="1:17" x14ac:dyDescent="0.25">
      <c r="A5995" t="s">
        <v>1099</v>
      </c>
      <c r="B5995" t="s">
        <v>1100</v>
      </c>
      <c r="C5995">
        <v>42573.557893518519</v>
      </c>
      <c r="D5995">
        <v>5</v>
      </c>
      <c r="E5995" t="s">
        <v>13863</v>
      </c>
      <c r="F5995" t="s">
        <v>11094</v>
      </c>
      <c r="G5995" t="s">
        <v>11095</v>
      </c>
      <c r="H5995" t="s">
        <v>65</v>
      </c>
      <c r="I5995">
        <v>18.899999999999999</v>
      </c>
      <c r="J5995">
        <v>0</v>
      </c>
      <c r="K5995" t="s">
        <v>1101</v>
      </c>
      <c r="M5995" s="15">
        <f t="shared" si="720"/>
        <v>18.899999999999999</v>
      </c>
      <c r="N5995" s="13">
        <f t="shared" si="721"/>
        <v>10</v>
      </c>
      <c r="O5995" s="13">
        <f t="shared" si="722"/>
        <v>7</v>
      </c>
      <c r="P5995" s="13">
        <f t="shared" si="723"/>
        <v>2016</v>
      </c>
      <c r="Q5995" s="13">
        <f t="shared" si="724"/>
        <v>94.5</v>
      </c>
    </row>
    <row r="5996" spans="1:17" x14ac:dyDescent="0.25">
      <c r="A5996" t="s">
        <v>153</v>
      </c>
      <c r="B5996" t="s">
        <v>154</v>
      </c>
      <c r="C5996">
        <v>42573.557893518519</v>
      </c>
      <c r="D5996">
        <v>2</v>
      </c>
      <c r="E5996" t="s">
        <v>13863</v>
      </c>
      <c r="F5996" t="s">
        <v>11094</v>
      </c>
      <c r="G5996" t="s">
        <v>11095</v>
      </c>
      <c r="H5996" t="s">
        <v>65</v>
      </c>
      <c r="I5996">
        <v>125.95</v>
      </c>
      <c r="J5996">
        <v>0</v>
      </c>
      <c r="K5996" t="s">
        <v>155</v>
      </c>
      <c r="M5996" s="15">
        <f t="shared" si="720"/>
        <v>125.95</v>
      </c>
      <c r="N5996" s="13">
        <f t="shared" si="721"/>
        <v>10</v>
      </c>
      <c r="O5996" s="13">
        <f t="shared" si="722"/>
        <v>7</v>
      </c>
      <c r="P5996" s="13">
        <f t="shared" si="723"/>
        <v>2016</v>
      </c>
      <c r="Q5996" s="13">
        <f t="shared" si="724"/>
        <v>251.9</v>
      </c>
    </row>
    <row r="5997" spans="1:17" x14ac:dyDescent="0.25">
      <c r="A5997" t="s">
        <v>2147</v>
      </c>
      <c r="B5997" t="s">
        <v>2148</v>
      </c>
      <c r="C5997">
        <v>42592.370023148149</v>
      </c>
      <c r="D5997">
        <v>1000</v>
      </c>
      <c r="E5997" t="s">
        <v>13863</v>
      </c>
      <c r="F5997" t="s">
        <v>11094</v>
      </c>
      <c r="G5997" t="s">
        <v>11096</v>
      </c>
      <c r="H5997" t="s">
        <v>65</v>
      </c>
      <c r="I5997">
        <v>3.1E-2</v>
      </c>
      <c r="J5997">
        <v>0</v>
      </c>
      <c r="K5997" t="s">
        <v>2149</v>
      </c>
      <c r="M5997" s="15">
        <f t="shared" si="720"/>
        <v>3.1E-2</v>
      </c>
      <c r="N5997" s="13">
        <f t="shared" si="721"/>
        <v>10</v>
      </c>
      <c r="O5997" s="13">
        <f t="shared" si="722"/>
        <v>8</v>
      </c>
      <c r="P5997" s="13">
        <f t="shared" si="723"/>
        <v>2016</v>
      </c>
      <c r="Q5997" s="13">
        <f t="shared" si="724"/>
        <v>31</v>
      </c>
    </row>
    <row r="5998" spans="1:17" x14ac:dyDescent="0.25">
      <c r="A5998" t="s">
        <v>2222</v>
      </c>
      <c r="B5998" t="s">
        <v>2223</v>
      </c>
      <c r="C5998">
        <v>42573.557893518519</v>
      </c>
      <c r="D5998">
        <v>1000</v>
      </c>
      <c r="E5998" t="s">
        <v>13863</v>
      </c>
      <c r="F5998" t="s">
        <v>11094</v>
      </c>
      <c r="G5998" t="s">
        <v>11095</v>
      </c>
      <c r="H5998" t="s">
        <v>65</v>
      </c>
      <c r="I5998">
        <v>2.4E-2</v>
      </c>
      <c r="J5998">
        <v>0</v>
      </c>
      <c r="K5998" t="s">
        <v>2224</v>
      </c>
      <c r="M5998" s="15">
        <f t="shared" si="720"/>
        <v>2.4E-2</v>
      </c>
      <c r="N5998" s="13">
        <f t="shared" si="721"/>
        <v>10</v>
      </c>
      <c r="O5998" s="13">
        <f t="shared" si="722"/>
        <v>7</v>
      </c>
      <c r="P5998" s="13">
        <f t="shared" si="723"/>
        <v>2016</v>
      </c>
      <c r="Q5998" s="13">
        <f t="shared" si="724"/>
        <v>24</v>
      </c>
    </row>
    <row r="5999" spans="1:17" x14ac:dyDescent="0.25">
      <c r="A5999" t="s">
        <v>2214</v>
      </c>
      <c r="B5999" t="s">
        <v>2215</v>
      </c>
      <c r="C5999">
        <v>42573.557893518519</v>
      </c>
      <c r="D5999">
        <v>400</v>
      </c>
      <c r="E5999" t="s">
        <v>13863</v>
      </c>
      <c r="F5999" t="s">
        <v>11094</v>
      </c>
      <c r="G5999" t="s">
        <v>11095</v>
      </c>
      <c r="H5999" t="s">
        <v>65</v>
      </c>
      <c r="I5999">
        <v>0.1115</v>
      </c>
      <c r="J5999">
        <v>0</v>
      </c>
      <c r="K5999" t="s">
        <v>2216</v>
      </c>
      <c r="M5999" s="15">
        <f t="shared" si="720"/>
        <v>0.1115</v>
      </c>
      <c r="N5999" s="13">
        <f t="shared" si="721"/>
        <v>10</v>
      </c>
      <c r="O5999" s="13">
        <f t="shared" si="722"/>
        <v>7</v>
      </c>
      <c r="P5999" s="13">
        <f t="shared" si="723"/>
        <v>2016</v>
      </c>
      <c r="Q5999" s="13">
        <f t="shared" si="724"/>
        <v>44.6</v>
      </c>
    </row>
    <row r="6000" spans="1:17" x14ac:dyDescent="0.25">
      <c r="A6000" t="s">
        <v>2211</v>
      </c>
      <c r="B6000" t="s">
        <v>2212</v>
      </c>
      <c r="C6000">
        <v>42573.557893518519</v>
      </c>
      <c r="D6000">
        <v>400</v>
      </c>
      <c r="E6000" t="s">
        <v>13863</v>
      </c>
      <c r="F6000" t="s">
        <v>11094</v>
      </c>
      <c r="G6000" t="s">
        <v>11095</v>
      </c>
      <c r="H6000" t="s">
        <v>65</v>
      </c>
      <c r="I6000">
        <v>0.14000000000000001</v>
      </c>
      <c r="J6000">
        <v>0</v>
      </c>
      <c r="K6000" t="s">
        <v>2213</v>
      </c>
      <c r="M6000" s="15">
        <f t="shared" si="720"/>
        <v>0.14000000000000001</v>
      </c>
      <c r="N6000" s="13">
        <f t="shared" si="721"/>
        <v>10</v>
      </c>
      <c r="O6000" s="13">
        <f t="shared" si="722"/>
        <v>7</v>
      </c>
      <c r="P6000" s="13">
        <f t="shared" si="723"/>
        <v>2016</v>
      </c>
      <c r="Q6000" s="13">
        <f t="shared" si="724"/>
        <v>56.000000000000007</v>
      </c>
    </row>
    <row r="6001" spans="1:17" x14ac:dyDescent="0.25">
      <c r="A6001" t="s">
        <v>147</v>
      </c>
      <c r="B6001" t="s">
        <v>148</v>
      </c>
      <c r="C6001">
        <v>42573.293402777781</v>
      </c>
      <c r="D6001">
        <v>2000</v>
      </c>
      <c r="E6001" t="s">
        <v>13863</v>
      </c>
      <c r="F6001" t="s">
        <v>11094</v>
      </c>
      <c r="G6001" t="s">
        <v>11097</v>
      </c>
      <c r="H6001" t="s">
        <v>65</v>
      </c>
      <c r="I6001">
        <v>9.0899999999999995E-2</v>
      </c>
      <c r="J6001">
        <v>0</v>
      </c>
      <c r="K6001" t="s">
        <v>149</v>
      </c>
      <c r="M6001" s="15">
        <f t="shared" ref="M6001:M6041" si="725">+I6001*(1-J6001/100)</f>
        <v>9.0899999999999995E-2</v>
      </c>
      <c r="N6001" s="13">
        <f t="shared" ref="N6001:N6041" si="726">+LEN(A6001)</f>
        <v>10</v>
      </c>
      <c r="O6001" s="13">
        <f t="shared" ref="O6001:O6041" si="727">+MONTH(C6001)</f>
        <v>7</v>
      </c>
      <c r="P6001" s="13">
        <f t="shared" ref="P6001:P6041" si="728">+YEAR(C6001)</f>
        <v>2016</v>
      </c>
      <c r="Q6001" s="13">
        <f t="shared" ref="Q6001:Q6041" si="729">+M6001*D6001</f>
        <v>181.79999999999998</v>
      </c>
    </row>
    <row r="6002" spans="1:17" x14ac:dyDescent="0.25">
      <c r="A6002" t="s">
        <v>9199</v>
      </c>
      <c r="B6002" t="s">
        <v>9200</v>
      </c>
      <c r="C6002">
        <v>42573.293402777781</v>
      </c>
      <c r="D6002">
        <v>1000</v>
      </c>
      <c r="E6002" t="s">
        <v>13863</v>
      </c>
      <c r="F6002" t="s">
        <v>11094</v>
      </c>
      <c r="G6002" t="s">
        <v>11097</v>
      </c>
      <c r="H6002" t="s">
        <v>65</v>
      </c>
      <c r="I6002">
        <v>2.8400000000000002E-2</v>
      </c>
      <c r="J6002">
        <v>0</v>
      </c>
      <c r="K6002" t="s">
        <v>65</v>
      </c>
      <c r="M6002" s="15">
        <f t="shared" si="725"/>
        <v>2.8400000000000002E-2</v>
      </c>
      <c r="N6002" s="13">
        <f t="shared" si="726"/>
        <v>10</v>
      </c>
      <c r="O6002" s="13">
        <f t="shared" si="727"/>
        <v>7</v>
      </c>
      <c r="P6002" s="13">
        <f t="shared" si="728"/>
        <v>2016</v>
      </c>
      <c r="Q6002" s="13">
        <f t="shared" si="729"/>
        <v>28.400000000000002</v>
      </c>
    </row>
    <row r="6003" spans="1:17" x14ac:dyDescent="0.25">
      <c r="A6003" t="s">
        <v>629</v>
      </c>
      <c r="B6003" t="s">
        <v>630</v>
      </c>
      <c r="C6003">
        <v>42573.293402777781</v>
      </c>
      <c r="D6003">
        <v>10</v>
      </c>
      <c r="E6003" t="s">
        <v>13863</v>
      </c>
      <c r="F6003" t="s">
        <v>11094</v>
      </c>
      <c r="G6003" t="s">
        <v>11097</v>
      </c>
      <c r="H6003" t="s">
        <v>65</v>
      </c>
      <c r="I6003">
        <v>2.69</v>
      </c>
      <c r="J6003">
        <v>0</v>
      </c>
      <c r="K6003" t="s">
        <v>631</v>
      </c>
      <c r="M6003" s="15">
        <f t="shared" si="725"/>
        <v>2.69</v>
      </c>
      <c r="N6003" s="13">
        <f t="shared" si="726"/>
        <v>10</v>
      </c>
      <c r="O6003" s="13">
        <f t="shared" si="727"/>
        <v>7</v>
      </c>
      <c r="P6003" s="13">
        <f t="shared" si="728"/>
        <v>2016</v>
      </c>
      <c r="Q6003" s="13">
        <f t="shared" si="729"/>
        <v>26.9</v>
      </c>
    </row>
    <row r="6004" spans="1:17" x14ac:dyDescent="0.25">
      <c r="A6004" t="s">
        <v>3018</v>
      </c>
      <c r="B6004" t="s">
        <v>3019</v>
      </c>
      <c r="C6004">
        <v>42573.293402777781</v>
      </c>
      <c r="D6004">
        <v>10</v>
      </c>
      <c r="E6004" t="s">
        <v>13863</v>
      </c>
      <c r="F6004" t="s">
        <v>11094</v>
      </c>
      <c r="G6004" t="s">
        <v>11097</v>
      </c>
      <c r="H6004" t="s">
        <v>65</v>
      </c>
      <c r="I6004">
        <v>2.69</v>
      </c>
      <c r="J6004">
        <v>0</v>
      </c>
      <c r="K6004" t="s">
        <v>3020</v>
      </c>
      <c r="M6004" s="15">
        <f t="shared" si="725"/>
        <v>2.69</v>
      </c>
      <c r="N6004" s="13">
        <f t="shared" si="726"/>
        <v>10</v>
      </c>
      <c r="O6004" s="13">
        <f t="shared" si="727"/>
        <v>7</v>
      </c>
      <c r="P6004" s="13">
        <f t="shared" si="728"/>
        <v>2016</v>
      </c>
      <c r="Q6004" s="13">
        <f t="shared" si="729"/>
        <v>26.9</v>
      </c>
    </row>
    <row r="6005" spans="1:17" x14ac:dyDescent="0.25">
      <c r="A6005" t="s">
        <v>6044</v>
      </c>
      <c r="B6005" t="s">
        <v>6045</v>
      </c>
      <c r="C6005">
        <v>42573.557893518519</v>
      </c>
      <c r="D6005">
        <v>1</v>
      </c>
      <c r="E6005" t="s">
        <v>13863</v>
      </c>
      <c r="F6005" t="s">
        <v>11094</v>
      </c>
      <c r="G6005" t="s">
        <v>11095</v>
      </c>
      <c r="H6005" t="s">
        <v>65</v>
      </c>
      <c r="I6005">
        <v>0.60319999999999996</v>
      </c>
      <c r="J6005">
        <v>0</v>
      </c>
      <c r="K6005" t="s">
        <v>6046</v>
      </c>
      <c r="M6005" s="15">
        <f t="shared" si="725"/>
        <v>0.60319999999999996</v>
      </c>
      <c r="N6005" s="13">
        <f t="shared" si="726"/>
        <v>10</v>
      </c>
      <c r="O6005" s="13">
        <f t="shared" si="727"/>
        <v>7</v>
      </c>
      <c r="P6005" s="13">
        <f t="shared" si="728"/>
        <v>2016</v>
      </c>
      <c r="Q6005" s="13">
        <f t="shared" si="729"/>
        <v>0.60319999999999996</v>
      </c>
    </row>
    <row r="6006" spans="1:17" x14ac:dyDescent="0.25">
      <c r="A6006" t="s">
        <v>1407</v>
      </c>
      <c r="B6006" t="s">
        <v>1408</v>
      </c>
      <c r="C6006">
        <v>42579.610011574077</v>
      </c>
      <c r="D6006">
        <v>50</v>
      </c>
      <c r="E6006" t="s">
        <v>13863</v>
      </c>
      <c r="F6006" t="s">
        <v>11098</v>
      </c>
      <c r="G6006" t="s">
        <v>11099</v>
      </c>
      <c r="H6006" t="s">
        <v>240</v>
      </c>
      <c r="I6006">
        <v>2.48</v>
      </c>
      <c r="J6006">
        <v>0</v>
      </c>
      <c r="K6006" t="s">
        <v>1411</v>
      </c>
      <c r="M6006" s="15">
        <f t="shared" si="725"/>
        <v>2.48</v>
      </c>
      <c r="N6006" s="13">
        <f t="shared" si="726"/>
        <v>10</v>
      </c>
      <c r="O6006" s="13">
        <f t="shared" si="727"/>
        <v>7</v>
      </c>
      <c r="P6006" s="13">
        <f t="shared" si="728"/>
        <v>2016</v>
      </c>
      <c r="Q6006" s="13">
        <f t="shared" si="729"/>
        <v>124</v>
      </c>
    </row>
    <row r="6007" spans="1:17" x14ac:dyDescent="0.25">
      <c r="A6007" t="s">
        <v>2117</v>
      </c>
      <c r="B6007" t="s">
        <v>2118</v>
      </c>
      <c r="C6007">
        <v>42564.499421296299</v>
      </c>
      <c r="D6007">
        <v>3000</v>
      </c>
      <c r="E6007" t="s">
        <v>13863</v>
      </c>
      <c r="F6007" t="s">
        <v>11100</v>
      </c>
      <c r="G6007" t="s">
        <v>11101</v>
      </c>
      <c r="H6007" t="s">
        <v>181</v>
      </c>
      <c r="I6007">
        <v>0.35</v>
      </c>
      <c r="J6007">
        <v>25</v>
      </c>
      <c r="K6007" t="s">
        <v>2119</v>
      </c>
      <c r="M6007" s="15">
        <f t="shared" si="725"/>
        <v>0.26249999999999996</v>
      </c>
      <c r="N6007" s="13">
        <f t="shared" si="726"/>
        <v>10</v>
      </c>
      <c r="O6007" s="13">
        <f t="shared" si="727"/>
        <v>7</v>
      </c>
      <c r="P6007" s="13">
        <f t="shared" si="728"/>
        <v>2016</v>
      </c>
      <c r="Q6007" s="13">
        <f t="shared" si="729"/>
        <v>787.49999999999989</v>
      </c>
    </row>
    <row r="6008" spans="1:17" x14ac:dyDescent="0.25">
      <c r="A6008" t="s">
        <v>2124</v>
      </c>
      <c r="B6008" t="s">
        <v>2125</v>
      </c>
      <c r="C6008">
        <v>42570.552337962959</v>
      </c>
      <c r="D6008">
        <v>1000</v>
      </c>
      <c r="E6008" t="s">
        <v>13863</v>
      </c>
      <c r="F6008" t="s">
        <v>11100</v>
      </c>
      <c r="G6008" t="s">
        <v>11102</v>
      </c>
      <c r="H6008" t="s">
        <v>181</v>
      </c>
      <c r="I6008">
        <v>0.15</v>
      </c>
      <c r="J6008">
        <v>25</v>
      </c>
      <c r="K6008" t="s">
        <v>2126</v>
      </c>
      <c r="M6008" s="15">
        <f t="shared" si="725"/>
        <v>0.11249999999999999</v>
      </c>
      <c r="N6008" s="13">
        <f t="shared" si="726"/>
        <v>10</v>
      </c>
      <c r="O6008" s="13">
        <f t="shared" si="727"/>
        <v>7</v>
      </c>
      <c r="P6008" s="13">
        <f t="shared" si="728"/>
        <v>2016</v>
      </c>
      <c r="Q6008" s="13">
        <f t="shared" si="729"/>
        <v>112.49999999999999</v>
      </c>
    </row>
    <row r="6009" spans="1:17" x14ac:dyDescent="0.25">
      <c r="A6009" t="s">
        <v>2127</v>
      </c>
      <c r="B6009" t="s">
        <v>2128</v>
      </c>
      <c r="C6009">
        <v>42570.552337962959</v>
      </c>
      <c r="D6009">
        <v>1000</v>
      </c>
      <c r="E6009" t="s">
        <v>13863</v>
      </c>
      <c r="F6009" t="s">
        <v>11100</v>
      </c>
      <c r="G6009" t="s">
        <v>11102</v>
      </c>
      <c r="H6009" t="s">
        <v>181</v>
      </c>
      <c r="I6009">
        <v>0.22</v>
      </c>
      <c r="J6009">
        <v>25</v>
      </c>
      <c r="K6009" t="s">
        <v>2129</v>
      </c>
      <c r="M6009" s="15">
        <f t="shared" si="725"/>
        <v>0.16500000000000001</v>
      </c>
      <c r="N6009" s="13">
        <f t="shared" si="726"/>
        <v>10</v>
      </c>
      <c r="O6009" s="13">
        <f t="shared" si="727"/>
        <v>7</v>
      </c>
      <c r="P6009" s="13">
        <f t="shared" si="728"/>
        <v>2016</v>
      </c>
      <c r="Q6009" s="13">
        <f t="shared" si="729"/>
        <v>165</v>
      </c>
    </row>
    <row r="6010" spans="1:17" x14ac:dyDescent="0.25">
      <c r="A6010" t="s">
        <v>2120</v>
      </c>
      <c r="B6010" t="s">
        <v>2121</v>
      </c>
      <c r="C6010">
        <v>42564.499421296299</v>
      </c>
      <c r="D6010">
        <v>2000</v>
      </c>
      <c r="E6010" t="s">
        <v>13863</v>
      </c>
      <c r="F6010" t="s">
        <v>11100</v>
      </c>
      <c r="G6010" t="s">
        <v>11101</v>
      </c>
      <c r="H6010" t="s">
        <v>181</v>
      </c>
      <c r="I6010">
        <v>0.68</v>
      </c>
      <c r="J6010">
        <v>25</v>
      </c>
      <c r="K6010" t="s">
        <v>181</v>
      </c>
      <c r="M6010" s="15">
        <f t="shared" si="725"/>
        <v>0.51</v>
      </c>
      <c r="N6010" s="13">
        <f t="shared" si="726"/>
        <v>10</v>
      </c>
      <c r="O6010" s="13">
        <f t="shared" si="727"/>
        <v>7</v>
      </c>
      <c r="P6010" s="13">
        <f t="shared" si="728"/>
        <v>2016</v>
      </c>
      <c r="Q6010" s="13">
        <f t="shared" si="729"/>
        <v>1020</v>
      </c>
    </row>
    <row r="6011" spans="1:17" x14ac:dyDescent="0.25">
      <c r="A6011" t="s">
        <v>11103</v>
      </c>
      <c r="B6011" t="s">
        <v>11104</v>
      </c>
      <c r="C6011">
        <v>42564.499421296299</v>
      </c>
      <c r="D6011">
        <v>500</v>
      </c>
      <c r="E6011" t="s">
        <v>13863</v>
      </c>
      <c r="F6011" t="s">
        <v>11100</v>
      </c>
      <c r="G6011" t="s">
        <v>11101</v>
      </c>
      <c r="H6011" t="s">
        <v>181</v>
      </c>
      <c r="I6011">
        <v>1.82</v>
      </c>
      <c r="J6011">
        <v>25</v>
      </c>
      <c r="K6011" t="s">
        <v>181</v>
      </c>
      <c r="M6011" s="15">
        <f t="shared" si="725"/>
        <v>1.365</v>
      </c>
      <c r="N6011" s="13">
        <f t="shared" si="726"/>
        <v>10</v>
      </c>
      <c r="O6011" s="13">
        <f t="shared" si="727"/>
        <v>7</v>
      </c>
      <c r="P6011" s="13">
        <f t="shared" si="728"/>
        <v>2016</v>
      </c>
      <c r="Q6011" s="13">
        <f t="shared" si="729"/>
        <v>682.5</v>
      </c>
    </row>
    <row r="6012" spans="1:17" x14ac:dyDescent="0.25">
      <c r="A6012" t="s">
        <v>11105</v>
      </c>
      <c r="B6012" t="s">
        <v>11106</v>
      </c>
      <c r="C6012">
        <v>42564.499421296299</v>
      </c>
      <c r="D6012">
        <v>500</v>
      </c>
      <c r="E6012" t="s">
        <v>13863</v>
      </c>
      <c r="F6012" t="s">
        <v>11100</v>
      </c>
      <c r="G6012" t="s">
        <v>11101</v>
      </c>
      <c r="H6012" t="s">
        <v>181</v>
      </c>
      <c r="I6012">
        <v>2.08</v>
      </c>
      <c r="J6012">
        <v>25</v>
      </c>
      <c r="K6012" t="s">
        <v>181</v>
      </c>
      <c r="M6012" s="15">
        <f t="shared" si="725"/>
        <v>1.56</v>
      </c>
      <c r="N6012" s="13">
        <f t="shared" si="726"/>
        <v>10</v>
      </c>
      <c r="O6012" s="13">
        <f t="shared" si="727"/>
        <v>7</v>
      </c>
      <c r="P6012" s="13">
        <f t="shared" si="728"/>
        <v>2016</v>
      </c>
      <c r="Q6012" s="13">
        <f t="shared" si="729"/>
        <v>780</v>
      </c>
    </row>
    <row r="6013" spans="1:17" x14ac:dyDescent="0.25">
      <c r="A6013" t="s">
        <v>11107</v>
      </c>
      <c r="B6013" t="s">
        <v>11107</v>
      </c>
      <c r="C6013">
        <v>42549.453761574077</v>
      </c>
      <c r="D6013">
        <v>100</v>
      </c>
      <c r="E6013" t="s">
        <v>113</v>
      </c>
      <c r="F6013" t="s">
        <v>11108</v>
      </c>
      <c r="G6013" t="s">
        <v>11109</v>
      </c>
      <c r="H6013" t="s">
        <v>160</v>
      </c>
      <c r="I6013">
        <v>3.7839999999999998</v>
      </c>
      <c r="J6013">
        <v>0</v>
      </c>
      <c r="K6013" t="s">
        <v>11110</v>
      </c>
      <c r="M6013" s="15">
        <f t="shared" si="725"/>
        <v>3.7839999999999998</v>
      </c>
      <c r="N6013" s="13">
        <f t="shared" si="726"/>
        <v>24</v>
      </c>
      <c r="O6013" s="13">
        <f t="shared" si="727"/>
        <v>6</v>
      </c>
      <c r="P6013" s="13">
        <f t="shared" si="728"/>
        <v>2016</v>
      </c>
      <c r="Q6013" s="13">
        <f t="shared" si="729"/>
        <v>378.4</v>
      </c>
    </row>
    <row r="6014" spans="1:17" x14ac:dyDescent="0.25">
      <c r="A6014" t="s">
        <v>11111</v>
      </c>
      <c r="B6014" t="s">
        <v>11111</v>
      </c>
      <c r="C6014">
        <v>42549.453761574077</v>
      </c>
      <c r="D6014">
        <v>115.5</v>
      </c>
      <c r="E6014" t="s">
        <v>113</v>
      </c>
      <c r="F6014" t="s">
        <v>11108</v>
      </c>
      <c r="G6014" t="s">
        <v>11109</v>
      </c>
      <c r="H6014" t="s">
        <v>160</v>
      </c>
      <c r="I6014">
        <v>7.28</v>
      </c>
      <c r="J6014">
        <v>0</v>
      </c>
      <c r="K6014" t="s">
        <v>11112</v>
      </c>
      <c r="M6014" s="15">
        <f t="shared" si="725"/>
        <v>7.28</v>
      </c>
      <c r="N6014" s="13">
        <f t="shared" si="726"/>
        <v>24</v>
      </c>
      <c r="O6014" s="13">
        <f t="shared" si="727"/>
        <v>6</v>
      </c>
      <c r="P6014" s="13">
        <f t="shared" si="728"/>
        <v>2016</v>
      </c>
      <c r="Q6014" s="13">
        <f t="shared" si="729"/>
        <v>840.84</v>
      </c>
    </row>
    <row r="6015" spans="1:17" x14ac:dyDescent="0.25">
      <c r="A6015" t="s">
        <v>11113</v>
      </c>
      <c r="B6015" t="s">
        <v>11113</v>
      </c>
      <c r="C6015">
        <v>42576.386886574073</v>
      </c>
      <c r="D6015">
        <v>20</v>
      </c>
      <c r="E6015" t="s">
        <v>13863</v>
      </c>
      <c r="F6015" t="s">
        <v>11108</v>
      </c>
      <c r="G6015" t="s">
        <v>11114</v>
      </c>
      <c r="H6015" t="s">
        <v>160</v>
      </c>
      <c r="I6015">
        <v>9.86</v>
      </c>
      <c r="J6015">
        <v>0</v>
      </c>
      <c r="K6015" t="s">
        <v>9320</v>
      </c>
      <c r="M6015" s="15">
        <f t="shared" si="725"/>
        <v>9.86</v>
      </c>
      <c r="N6015" s="13">
        <f t="shared" si="726"/>
        <v>23</v>
      </c>
      <c r="O6015" s="13">
        <f t="shared" si="727"/>
        <v>7</v>
      </c>
      <c r="P6015" s="13">
        <f t="shared" si="728"/>
        <v>2016</v>
      </c>
      <c r="Q6015" s="13">
        <f t="shared" si="729"/>
        <v>197.2</v>
      </c>
    </row>
    <row r="6016" spans="1:17" x14ac:dyDescent="0.25">
      <c r="A6016" t="s">
        <v>11115</v>
      </c>
      <c r="B6016" t="s">
        <v>11115</v>
      </c>
      <c r="C6016">
        <v>42576.386886574073</v>
      </c>
      <c r="D6016">
        <v>40</v>
      </c>
      <c r="E6016" t="s">
        <v>13863</v>
      </c>
      <c r="F6016" t="s">
        <v>11108</v>
      </c>
      <c r="G6016" t="s">
        <v>11114</v>
      </c>
      <c r="H6016" t="s">
        <v>160</v>
      </c>
      <c r="I6016">
        <v>14.08</v>
      </c>
      <c r="J6016">
        <v>0</v>
      </c>
      <c r="K6016" t="s">
        <v>9322</v>
      </c>
      <c r="M6016" s="15">
        <f t="shared" si="725"/>
        <v>14.08</v>
      </c>
      <c r="N6016" s="13">
        <f t="shared" si="726"/>
        <v>23</v>
      </c>
      <c r="O6016" s="13">
        <f t="shared" si="727"/>
        <v>7</v>
      </c>
      <c r="P6016" s="13">
        <f t="shared" si="728"/>
        <v>2016</v>
      </c>
      <c r="Q6016" s="13">
        <f t="shared" si="729"/>
        <v>563.20000000000005</v>
      </c>
    </row>
    <row r="6017" spans="1:17" x14ac:dyDescent="0.25">
      <c r="A6017" t="s">
        <v>11111</v>
      </c>
      <c r="B6017" t="s">
        <v>11111</v>
      </c>
      <c r="C6017">
        <v>42576.388194444444</v>
      </c>
      <c r="D6017">
        <v>184.5</v>
      </c>
      <c r="E6017" t="s">
        <v>113</v>
      </c>
      <c r="F6017" t="s">
        <v>11108</v>
      </c>
      <c r="G6017" t="s">
        <v>11116</v>
      </c>
      <c r="H6017" t="s">
        <v>160</v>
      </c>
      <c r="I6017">
        <v>7.28</v>
      </c>
      <c r="J6017">
        <v>0</v>
      </c>
      <c r="K6017" t="s">
        <v>11112</v>
      </c>
      <c r="M6017" s="15">
        <f t="shared" si="725"/>
        <v>7.28</v>
      </c>
      <c r="N6017" s="13">
        <f t="shared" si="726"/>
        <v>24</v>
      </c>
      <c r="O6017" s="13">
        <f t="shared" si="727"/>
        <v>7</v>
      </c>
      <c r="P6017" s="13">
        <f t="shared" si="728"/>
        <v>2016</v>
      </c>
      <c r="Q6017" s="13">
        <f t="shared" si="729"/>
        <v>1343.16</v>
      </c>
    </row>
    <row r="6018" spans="1:17" x14ac:dyDescent="0.25">
      <c r="A6018" t="s">
        <v>8269</v>
      </c>
      <c r="B6018" t="s">
        <v>8270</v>
      </c>
      <c r="C6018">
        <v>42564.498124999998</v>
      </c>
      <c r="D6018">
        <v>30</v>
      </c>
      <c r="E6018" t="s">
        <v>13863</v>
      </c>
      <c r="F6018" t="s">
        <v>11117</v>
      </c>
      <c r="G6018" t="s">
        <v>11118</v>
      </c>
      <c r="H6018" t="s">
        <v>181</v>
      </c>
      <c r="I6018">
        <v>1.54</v>
      </c>
      <c r="J6018">
        <v>0</v>
      </c>
      <c r="K6018" t="s">
        <v>8271</v>
      </c>
      <c r="M6018" s="15">
        <f t="shared" si="725"/>
        <v>1.54</v>
      </c>
      <c r="N6018" s="13">
        <f t="shared" si="726"/>
        <v>10</v>
      </c>
      <c r="O6018" s="13">
        <f t="shared" si="727"/>
        <v>7</v>
      </c>
      <c r="P6018" s="13">
        <f t="shared" si="728"/>
        <v>2016</v>
      </c>
      <c r="Q6018" s="13">
        <f t="shared" si="729"/>
        <v>46.2</v>
      </c>
    </row>
    <row r="6019" spans="1:17" x14ac:dyDescent="0.25">
      <c r="A6019" t="s">
        <v>1949</v>
      </c>
      <c r="B6019" t="s">
        <v>1950</v>
      </c>
      <c r="C6019">
        <v>42564.498124999998</v>
      </c>
      <c r="D6019">
        <v>70</v>
      </c>
      <c r="E6019" t="s">
        <v>13863</v>
      </c>
      <c r="F6019" t="s">
        <v>11117</v>
      </c>
      <c r="G6019" t="s">
        <v>11118</v>
      </c>
      <c r="H6019" t="s">
        <v>181</v>
      </c>
      <c r="I6019">
        <v>1.1200000000000001</v>
      </c>
      <c r="J6019">
        <v>0</v>
      </c>
      <c r="K6019" t="s">
        <v>1951</v>
      </c>
      <c r="M6019" s="15">
        <f t="shared" si="725"/>
        <v>1.1200000000000001</v>
      </c>
      <c r="N6019" s="13">
        <f t="shared" si="726"/>
        <v>10</v>
      </c>
      <c r="O6019" s="13">
        <f t="shared" si="727"/>
        <v>7</v>
      </c>
      <c r="P6019" s="13">
        <f t="shared" si="728"/>
        <v>2016</v>
      </c>
      <c r="Q6019" s="13">
        <f t="shared" si="729"/>
        <v>78.400000000000006</v>
      </c>
    </row>
    <row r="6020" spans="1:17" x14ac:dyDescent="0.25">
      <c r="A6020" t="s">
        <v>2382</v>
      </c>
      <c r="B6020" t="s">
        <v>2383</v>
      </c>
      <c r="C6020">
        <v>42564.498124999998</v>
      </c>
      <c r="D6020">
        <v>4</v>
      </c>
      <c r="E6020" t="s">
        <v>13863</v>
      </c>
      <c r="F6020" t="s">
        <v>11117</v>
      </c>
      <c r="G6020" t="s">
        <v>11118</v>
      </c>
      <c r="H6020" t="s">
        <v>181</v>
      </c>
      <c r="I6020">
        <v>26</v>
      </c>
      <c r="J6020">
        <v>0</v>
      </c>
      <c r="K6020" t="s">
        <v>2386</v>
      </c>
      <c r="M6020" s="15">
        <f t="shared" si="725"/>
        <v>26</v>
      </c>
      <c r="N6020" s="13">
        <f t="shared" si="726"/>
        <v>10</v>
      </c>
      <c r="O6020" s="13">
        <f t="shared" si="727"/>
        <v>7</v>
      </c>
      <c r="P6020" s="13">
        <f t="shared" si="728"/>
        <v>2016</v>
      </c>
      <c r="Q6020" s="13">
        <f t="shared" si="729"/>
        <v>104</v>
      </c>
    </row>
    <row r="6021" spans="1:17" x14ac:dyDescent="0.25">
      <c r="A6021" t="s">
        <v>1949</v>
      </c>
      <c r="B6021" t="s">
        <v>1950</v>
      </c>
      <c r="C6021">
        <v>42564.498124999998</v>
      </c>
      <c r="D6021">
        <v>10</v>
      </c>
      <c r="E6021" t="s">
        <v>13863</v>
      </c>
      <c r="F6021" t="s">
        <v>11117</v>
      </c>
      <c r="G6021" t="s">
        <v>11118</v>
      </c>
      <c r="H6021" t="s">
        <v>181</v>
      </c>
      <c r="I6021">
        <v>1.35</v>
      </c>
      <c r="J6021">
        <v>0</v>
      </c>
      <c r="K6021" t="s">
        <v>1951</v>
      </c>
      <c r="M6021" s="15">
        <f t="shared" si="725"/>
        <v>1.35</v>
      </c>
      <c r="N6021" s="13">
        <f t="shared" si="726"/>
        <v>10</v>
      </c>
      <c r="O6021" s="13">
        <f t="shared" si="727"/>
        <v>7</v>
      </c>
      <c r="P6021" s="13">
        <f t="shared" si="728"/>
        <v>2016</v>
      </c>
      <c r="Q6021" s="13">
        <f t="shared" si="729"/>
        <v>13.5</v>
      </c>
    </row>
    <row r="6022" spans="1:17" x14ac:dyDescent="0.25">
      <c r="A6022" t="s">
        <v>9703</v>
      </c>
      <c r="B6022" t="s">
        <v>9704</v>
      </c>
      <c r="C6022">
        <v>42564.489953703705</v>
      </c>
      <c r="D6022">
        <v>12</v>
      </c>
      <c r="E6022" t="s">
        <v>13863</v>
      </c>
      <c r="F6022" t="s">
        <v>11119</v>
      </c>
      <c r="G6022" t="s">
        <v>11120</v>
      </c>
      <c r="H6022" t="s">
        <v>52</v>
      </c>
      <c r="I6022">
        <v>7.92</v>
      </c>
      <c r="J6022">
        <v>0</v>
      </c>
      <c r="K6022" t="s">
        <v>52</v>
      </c>
      <c r="M6022" s="15">
        <f t="shared" si="725"/>
        <v>7.92</v>
      </c>
      <c r="N6022" s="13">
        <f t="shared" si="726"/>
        <v>10</v>
      </c>
      <c r="O6022" s="13">
        <f t="shared" si="727"/>
        <v>7</v>
      </c>
      <c r="P6022" s="13">
        <f t="shared" si="728"/>
        <v>2016</v>
      </c>
      <c r="Q6022" s="13">
        <f t="shared" si="729"/>
        <v>95.039999999999992</v>
      </c>
    </row>
    <row r="6023" spans="1:17" x14ac:dyDescent="0.25">
      <c r="A6023" t="s">
        <v>8092</v>
      </c>
      <c r="B6023" t="s">
        <v>8093</v>
      </c>
      <c r="C6023">
        <v>42564.489953703705</v>
      </c>
      <c r="D6023">
        <v>432</v>
      </c>
      <c r="E6023" t="s">
        <v>13863</v>
      </c>
      <c r="F6023" t="s">
        <v>11119</v>
      </c>
      <c r="G6023" t="s">
        <v>11120</v>
      </c>
      <c r="H6023" t="s">
        <v>52</v>
      </c>
      <c r="I6023">
        <v>1.8288</v>
      </c>
      <c r="J6023">
        <v>0</v>
      </c>
      <c r="K6023" t="s">
        <v>52</v>
      </c>
      <c r="M6023" s="15">
        <f t="shared" si="725"/>
        <v>1.8288</v>
      </c>
      <c r="N6023" s="13">
        <f t="shared" si="726"/>
        <v>10</v>
      </c>
      <c r="O6023" s="13">
        <f t="shared" si="727"/>
        <v>7</v>
      </c>
      <c r="P6023" s="13">
        <f t="shared" si="728"/>
        <v>2016</v>
      </c>
      <c r="Q6023" s="13">
        <f t="shared" si="729"/>
        <v>790.04160000000002</v>
      </c>
    </row>
    <row r="6024" spans="1:17" x14ac:dyDescent="0.25">
      <c r="A6024" t="s">
        <v>1949</v>
      </c>
      <c r="B6024" t="s">
        <v>1950</v>
      </c>
      <c r="C6024">
        <v>42585.289953703701</v>
      </c>
      <c r="D6024">
        <v>70</v>
      </c>
      <c r="E6024" t="s">
        <v>13863</v>
      </c>
      <c r="F6024" t="s">
        <v>11117</v>
      </c>
      <c r="G6024" t="s">
        <v>11121</v>
      </c>
      <c r="H6024" t="s">
        <v>181</v>
      </c>
      <c r="I6024">
        <v>1.35</v>
      </c>
      <c r="J6024">
        <v>0</v>
      </c>
      <c r="K6024" t="s">
        <v>1951</v>
      </c>
      <c r="M6024" s="15">
        <f t="shared" si="725"/>
        <v>1.35</v>
      </c>
      <c r="N6024" s="13">
        <f t="shared" si="726"/>
        <v>10</v>
      </c>
      <c r="O6024" s="13">
        <f t="shared" si="727"/>
        <v>8</v>
      </c>
      <c r="P6024" s="13">
        <f t="shared" si="728"/>
        <v>2016</v>
      </c>
      <c r="Q6024" s="13">
        <f t="shared" si="729"/>
        <v>94.5</v>
      </c>
    </row>
    <row r="6025" spans="1:17" x14ac:dyDescent="0.25">
      <c r="A6025" t="s">
        <v>2382</v>
      </c>
      <c r="B6025" t="s">
        <v>2383</v>
      </c>
      <c r="C6025">
        <v>42566.328263888892</v>
      </c>
      <c r="D6025">
        <v>3</v>
      </c>
      <c r="E6025" t="s">
        <v>13863</v>
      </c>
      <c r="F6025" t="s">
        <v>11122</v>
      </c>
      <c r="G6025" t="s">
        <v>11123</v>
      </c>
      <c r="H6025" t="s">
        <v>240</v>
      </c>
      <c r="I6025">
        <v>30.43</v>
      </c>
      <c r="J6025">
        <v>0</v>
      </c>
      <c r="K6025" t="s">
        <v>2386</v>
      </c>
      <c r="M6025" s="15">
        <f t="shared" si="725"/>
        <v>30.43</v>
      </c>
      <c r="N6025" s="13">
        <f t="shared" si="726"/>
        <v>10</v>
      </c>
      <c r="O6025" s="13">
        <f t="shared" si="727"/>
        <v>7</v>
      </c>
      <c r="P6025" s="13">
        <f t="shared" si="728"/>
        <v>2016</v>
      </c>
      <c r="Q6025" s="13">
        <f t="shared" si="729"/>
        <v>91.289999999999992</v>
      </c>
    </row>
    <row r="6026" spans="1:17" x14ac:dyDescent="0.25">
      <c r="A6026" t="s">
        <v>2297</v>
      </c>
      <c r="B6026" t="s">
        <v>2298</v>
      </c>
      <c r="C6026">
        <v>42599.313206018516</v>
      </c>
      <c r="D6026">
        <v>100</v>
      </c>
      <c r="E6026" t="s">
        <v>13863</v>
      </c>
      <c r="F6026" t="s">
        <v>11124</v>
      </c>
      <c r="G6026" t="s">
        <v>11125</v>
      </c>
      <c r="H6026" t="s">
        <v>59</v>
      </c>
      <c r="I6026">
        <v>61.85</v>
      </c>
      <c r="J6026">
        <v>0</v>
      </c>
      <c r="K6026" t="s">
        <v>2301</v>
      </c>
      <c r="M6026" s="15">
        <f t="shared" si="725"/>
        <v>61.85</v>
      </c>
      <c r="N6026" s="13">
        <f t="shared" si="726"/>
        <v>10</v>
      </c>
      <c r="O6026" s="13">
        <f t="shared" si="727"/>
        <v>8</v>
      </c>
      <c r="P6026" s="13">
        <f t="shared" si="728"/>
        <v>2016</v>
      </c>
      <c r="Q6026" s="13">
        <f t="shared" si="729"/>
        <v>6185</v>
      </c>
    </row>
    <row r="6027" spans="1:17" x14ac:dyDescent="0.25">
      <c r="A6027" t="s">
        <v>380</v>
      </c>
      <c r="B6027" t="s">
        <v>381</v>
      </c>
      <c r="C6027">
        <v>42571.656145833331</v>
      </c>
      <c r="D6027">
        <v>5</v>
      </c>
      <c r="E6027" t="s">
        <v>13863</v>
      </c>
      <c r="F6027" t="s">
        <v>11126</v>
      </c>
      <c r="G6027" t="s">
        <v>11127</v>
      </c>
      <c r="H6027" t="s">
        <v>133</v>
      </c>
      <c r="I6027">
        <v>495</v>
      </c>
      <c r="J6027">
        <v>0</v>
      </c>
      <c r="K6027" t="s">
        <v>382</v>
      </c>
      <c r="M6027" s="15">
        <f t="shared" si="725"/>
        <v>495</v>
      </c>
      <c r="N6027" s="13">
        <f t="shared" si="726"/>
        <v>10</v>
      </c>
      <c r="O6027" s="13">
        <f t="shared" si="727"/>
        <v>7</v>
      </c>
      <c r="P6027" s="13">
        <f t="shared" si="728"/>
        <v>2016</v>
      </c>
      <c r="Q6027" s="13">
        <f t="shared" si="729"/>
        <v>2475</v>
      </c>
    </row>
    <row r="6028" spans="1:17" x14ac:dyDescent="0.25">
      <c r="A6028" t="s">
        <v>138</v>
      </c>
      <c r="B6028" t="s">
        <v>139</v>
      </c>
      <c r="C6028">
        <v>42571.656145833331</v>
      </c>
      <c r="D6028">
        <v>10</v>
      </c>
      <c r="E6028" t="s">
        <v>13863</v>
      </c>
      <c r="F6028" t="s">
        <v>11126</v>
      </c>
      <c r="G6028" t="s">
        <v>11127</v>
      </c>
      <c r="H6028" t="s">
        <v>133</v>
      </c>
      <c r="I6028">
        <v>240</v>
      </c>
      <c r="J6028">
        <v>0</v>
      </c>
      <c r="K6028" t="s">
        <v>140</v>
      </c>
      <c r="M6028" s="15">
        <f t="shared" si="725"/>
        <v>240</v>
      </c>
      <c r="N6028" s="13">
        <f t="shared" si="726"/>
        <v>10</v>
      </c>
      <c r="O6028" s="13">
        <f t="shared" si="727"/>
        <v>7</v>
      </c>
      <c r="P6028" s="13">
        <f t="shared" si="728"/>
        <v>2016</v>
      </c>
      <c r="Q6028" s="13">
        <f t="shared" si="729"/>
        <v>2400</v>
      </c>
    </row>
    <row r="6029" spans="1:17" x14ac:dyDescent="0.25">
      <c r="A6029" t="s">
        <v>129</v>
      </c>
      <c r="B6029" t="s">
        <v>130</v>
      </c>
      <c r="C6029">
        <v>42571.656145833331</v>
      </c>
      <c r="D6029">
        <v>5</v>
      </c>
      <c r="E6029" t="s">
        <v>13863</v>
      </c>
      <c r="F6029" t="s">
        <v>11126</v>
      </c>
      <c r="G6029" t="s">
        <v>11127</v>
      </c>
      <c r="H6029" t="s">
        <v>133</v>
      </c>
      <c r="I6029">
        <v>375.24</v>
      </c>
      <c r="J6029">
        <v>33.5</v>
      </c>
      <c r="K6029" t="s">
        <v>134</v>
      </c>
      <c r="M6029" s="15">
        <f t="shared" si="725"/>
        <v>249.53460000000001</v>
      </c>
      <c r="N6029" s="13">
        <f t="shared" si="726"/>
        <v>10</v>
      </c>
      <c r="O6029" s="13">
        <f t="shared" si="727"/>
        <v>7</v>
      </c>
      <c r="P6029" s="13">
        <f t="shared" si="728"/>
        <v>2016</v>
      </c>
      <c r="Q6029" s="13">
        <f t="shared" si="729"/>
        <v>1247.673</v>
      </c>
    </row>
    <row r="6030" spans="1:17" x14ac:dyDescent="0.25">
      <c r="A6030" t="s">
        <v>683</v>
      </c>
      <c r="B6030" t="s">
        <v>684</v>
      </c>
      <c r="C6030">
        <v>42571.348263888889</v>
      </c>
      <c r="D6030">
        <v>16</v>
      </c>
      <c r="E6030" t="s">
        <v>13863</v>
      </c>
      <c r="F6030" t="s">
        <v>11128</v>
      </c>
      <c r="G6030" t="s">
        <v>11129</v>
      </c>
      <c r="H6030" t="s">
        <v>229</v>
      </c>
      <c r="I6030">
        <v>9.3935999999999993</v>
      </c>
      <c r="J6030">
        <v>0</v>
      </c>
      <c r="K6030" t="s">
        <v>229</v>
      </c>
      <c r="M6030" s="15">
        <f t="shared" si="725"/>
        <v>9.3935999999999993</v>
      </c>
      <c r="N6030" s="13">
        <f t="shared" si="726"/>
        <v>10</v>
      </c>
      <c r="O6030" s="13">
        <f t="shared" si="727"/>
        <v>7</v>
      </c>
      <c r="P6030" s="13">
        <f t="shared" si="728"/>
        <v>2016</v>
      </c>
      <c r="Q6030" s="13">
        <f t="shared" si="729"/>
        <v>150.29759999999999</v>
      </c>
    </row>
    <row r="6031" spans="1:17" x14ac:dyDescent="0.25">
      <c r="A6031" t="s">
        <v>689</v>
      </c>
      <c r="B6031" t="s">
        <v>690</v>
      </c>
      <c r="C6031">
        <v>42571.348263888889</v>
      </c>
      <c r="D6031">
        <v>16</v>
      </c>
      <c r="E6031" t="s">
        <v>13863</v>
      </c>
      <c r="F6031" t="s">
        <v>11128</v>
      </c>
      <c r="G6031" t="s">
        <v>11129</v>
      </c>
      <c r="H6031" t="s">
        <v>229</v>
      </c>
      <c r="I6031">
        <v>8.8064999999999998</v>
      </c>
      <c r="J6031">
        <v>0</v>
      </c>
      <c r="K6031" t="s">
        <v>229</v>
      </c>
      <c r="M6031" s="15">
        <f t="shared" si="725"/>
        <v>8.8064999999999998</v>
      </c>
      <c r="N6031" s="13">
        <f t="shared" si="726"/>
        <v>10</v>
      </c>
      <c r="O6031" s="13">
        <f t="shared" si="727"/>
        <v>7</v>
      </c>
      <c r="P6031" s="13">
        <f t="shared" si="728"/>
        <v>2016</v>
      </c>
      <c r="Q6031" s="13">
        <f t="shared" si="729"/>
        <v>140.904</v>
      </c>
    </row>
    <row r="6032" spans="1:17" x14ac:dyDescent="0.25">
      <c r="A6032" t="s">
        <v>691</v>
      </c>
      <c r="B6032" t="s">
        <v>692</v>
      </c>
      <c r="C6032">
        <v>42571.348263888889</v>
      </c>
      <c r="D6032">
        <v>16</v>
      </c>
      <c r="E6032" t="s">
        <v>13863</v>
      </c>
      <c r="F6032" t="s">
        <v>11128</v>
      </c>
      <c r="G6032" t="s">
        <v>11129</v>
      </c>
      <c r="H6032" t="s">
        <v>229</v>
      </c>
      <c r="I6032">
        <v>4.2641999999999998</v>
      </c>
      <c r="J6032">
        <v>0</v>
      </c>
      <c r="K6032" t="s">
        <v>229</v>
      </c>
      <c r="M6032" s="15">
        <f t="shared" si="725"/>
        <v>4.2641999999999998</v>
      </c>
      <c r="N6032" s="13">
        <f t="shared" si="726"/>
        <v>10</v>
      </c>
      <c r="O6032" s="13">
        <f t="shared" si="727"/>
        <v>7</v>
      </c>
      <c r="P6032" s="13">
        <f t="shared" si="728"/>
        <v>2016</v>
      </c>
      <c r="Q6032" s="13">
        <f t="shared" si="729"/>
        <v>68.227199999999996</v>
      </c>
    </row>
    <row r="6033" spans="1:17" x14ac:dyDescent="0.25">
      <c r="A6033" t="s">
        <v>104</v>
      </c>
      <c r="B6033" t="s">
        <v>105</v>
      </c>
      <c r="C6033">
        <v>42569.498715277776</v>
      </c>
      <c r="D6033">
        <v>15</v>
      </c>
      <c r="E6033" t="s">
        <v>13863</v>
      </c>
      <c r="F6033" t="s">
        <v>11130</v>
      </c>
      <c r="G6033" t="s">
        <v>11131</v>
      </c>
      <c r="H6033" t="s">
        <v>108</v>
      </c>
      <c r="I6033">
        <v>102</v>
      </c>
      <c r="J6033">
        <v>0</v>
      </c>
      <c r="K6033" t="s">
        <v>109</v>
      </c>
      <c r="M6033" s="15">
        <f t="shared" si="725"/>
        <v>102</v>
      </c>
      <c r="N6033" s="13">
        <f t="shared" si="726"/>
        <v>10</v>
      </c>
      <c r="O6033" s="13">
        <f t="shared" si="727"/>
        <v>7</v>
      </c>
      <c r="P6033" s="13">
        <f t="shared" si="728"/>
        <v>2016</v>
      </c>
      <c r="Q6033" s="13">
        <f t="shared" si="729"/>
        <v>1530</v>
      </c>
    </row>
    <row r="6034" spans="1:17" x14ac:dyDescent="0.25">
      <c r="A6034" t="s">
        <v>11132</v>
      </c>
      <c r="B6034" t="s">
        <v>11133</v>
      </c>
      <c r="C6034">
        <v>42564.496574074074</v>
      </c>
      <c r="D6034">
        <v>12</v>
      </c>
      <c r="E6034" t="s">
        <v>13863</v>
      </c>
      <c r="F6034" t="s">
        <v>11134</v>
      </c>
      <c r="G6034" t="s">
        <v>11135</v>
      </c>
      <c r="H6034" t="s">
        <v>181</v>
      </c>
      <c r="I6034">
        <v>10.86</v>
      </c>
      <c r="J6034">
        <v>0</v>
      </c>
      <c r="K6034" t="s">
        <v>794</v>
      </c>
      <c r="M6034" s="15">
        <f t="shared" si="725"/>
        <v>10.86</v>
      </c>
      <c r="N6034" s="13">
        <f t="shared" si="726"/>
        <v>10</v>
      </c>
      <c r="O6034" s="13">
        <f t="shared" si="727"/>
        <v>7</v>
      </c>
      <c r="P6034" s="13">
        <f t="shared" si="728"/>
        <v>2016</v>
      </c>
      <c r="Q6034" s="13">
        <f t="shared" si="729"/>
        <v>130.32</v>
      </c>
    </row>
    <row r="6035" spans="1:17" x14ac:dyDescent="0.25">
      <c r="A6035" t="s">
        <v>11136</v>
      </c>
      <c r="B6035" t="s">
        <v>11137</v>
      </c>
      <c r="C6035">
        <v>42564.490532407406</v>
      </c>
      <c r="D6035">
        <v>2</v>
      </c>
      <c r="E6035" t="s">
        <v>13863</v>
      </c>
      <c r="F6035" t="s">
        <v>11138</v>
      </c>
      <c r="G6035" t="s">
        <v>11139</v>
      </c>
      <c r="H6035" t="s">
        <v>3860</v>
      </c>
      <c r="I6035">
        <v>140.35</v>
      </c>
      <c r="J6035">
        <v>0</v>
      </c>
      <c r="K6035" t="s">
        <v>11140</v>
      </c>
      <c r="M6035" s="15">
        <f t="shared" si="725"/>
        <v>140.35</v>
      </c>
      <c r="N6035" s="13">
        <f t="shared" si="726"/>
        <v>10</v>
      </c>
      <c r="O6035" s="13">
        <f t="shared" si="727"/>
        <v>7</v>
      </c>
      <c r="P6035" s="13">
        <f t="shared" si="728"/>
        <v>2016</v>
      </c>
      <c r="Q6035" s="13">
        <f t="shared" si="729"/>
        <v>280.7</v>
      </c>
    </row>
    <row r="6036" spans="1:17" x14ac:dyDescent="0.25">
      <c r="A6036" t="s">
        <v>11132</v>
      </c>
      <c r="B6036" t="s">
        <v>11133</v>
      </c>
      <c r="C6036">
        <v>42570.553391203706</v>
      </c>
      <c r="D6036">
        <v>10</v>
      </c>
      <c r="E6036" t="s">
        <v>13863</v>
      </c>
      <c r="F6036" t="s">
        <v>11134</v>
      </c>
      <c r="G6036" t="s">
        <v>11141</v>
      </c>
      <c r="H6036" t="s">
        <v>181</v>
      </c>
      <c r="I6036">
        <v>10.86</v>
      </c>
      <c r="J6036">
        <v>0</v>
      </c>
      <c r="K6036" t="s">
        <v>794</v>
      </c>
      <c r="M6036" s="15">
        <f t="shared" si="725"/>
        <v>10.86</v>
      </c>
      <c r="N6036" s="13">
        <f t="shared" si="726"/>
        <v>10</v>
      </c>
      <c r="O6036" s="13">
        <f t="shared" si="727"/>
        <v>7</v>
      </c>
      <c r="P6036" s="13">
        <f t="shared" si="728"/>
        <v>2016</v>
      </c>
      <c r="Q6036" s="13">
        <f t="shared" si="729"/>
        <v>108.6</v>
      </c>
    </row>
    <row r="6037" spans="1:17" x14ac:dyDescent="0.25">
      <c r="A6037" t="s">
        <v>507</v>
      </c>
      <c r="B6037" t="s">
        <v>508</v>
      </c>
      <c r="C6037">
        <v>42569.375706018516</v>
      </c>
      <c r="D6037">
        <v>120</v>
      </c>
      <c r="E6037" t="s">
        <v>113</v>
      </c>
      <c r="F6037" t="s">
        <v>11142</v>
      </c>
      <c r="G6037" t="s">
        <v>11143</v>
      </c>
      <c r="H6037" t="s">
        <v>167</v>
      </c>
      <c r="I6037">
        <v>1.9319999999999999</v>
      </c>
      <c r="J6037">
        <v>0</v>
      </c>
      <c r="K6037" t="s">
        <v>511</v>
      </c>
      <c r="M6037" s="15">
        <f t="shared" si="725"/>
        <v>1.9319999999999999</v>
      </c>
      <c r="N6037" s="13">
        <f t="shared" si="726"/>
        <v>10</v>
      </c>
      <c r="O6037" s="13">
        <f t="shared" si="727"/>
        <v>7</v>
      </c>
      <c r="P6037" s="13">
        <f t="shared" si="728"/>
        <v>2016</v>
      </c>
      <c r="Q6037" s="13">
        <f t="shared" si="729"/>
        <v>231.84</v>
      </c>
    </row>
    <row r="6038" spans="1:17" x14ac:dyDescent="0.25">
      <c r="A6038" t="s">
        <v>11144</v>
      </c>
      <c r="B6038" t="s">
        <v>11145</v>
      </c>
      <c r="C6038">
        <v>42569.375706018516</v>
      </c>
      <c r="D6038">
        <v>120</v>
      </c>
      <c r="E6038" t="s">
        <v>113</v>
      </c>
      <c r="F6038" t="s">
        <v>11142</v>
      </c>
      <c r="G6038" t="s">
        <v>11143</v>
      </c>
      <c r="H6038" t="s">
        <v>167</v>
      </c>
      <c r="I6038">
        <v>0.98299999999999998</v>
      </c>
      <c r="J6038">
        <v>0</v>
      </c>
      <c r="K6038" t="s">
        <v>167</v>
      </c>
      <c r="M6038" s="15">
        <f t="shared" si="725"/>
        <v>0.98299999999999998</v>
      </c>
      <c r="N6038" s="13">
        <f t="shared" si="726"/>
        <v>10</v>
      </c>
      <c r="O6038" s="13">
        <f t="shared" si="727"/>
        <v>7</v>
      </c>
      <c r="P6038" s="13">
        <f t="shared" si="728"/>
        <v>2016</v>
      </c>
      <c r="Q6038" s="13">
        <f t="shared" si="729"/>
        <v>117.96</v>
      </c>
    </row>
    <row r="6039" spans="1:17" x14ac:dyDescent="0.25">
      <c r="A6039" t="s">
        <v>647</v>
      </c>
      <c r="B6039" t="s">
        <v>648</v>
      </c>
      <c r="C6039">
        <v>42576.325057870374</v>
      </c>
      <c r="D6039">
        <v>5</v>
      </c>
      <c r="E6039" t="s">
        <v>13863</v>
      </c>
      <c r="F6039" t="s">
        <v>11146</v>
      </c>
      <c r="G6039" t="s">
        <v>11147</v>
      </c>
      <c r="H6039" t="s">
        <v>651</v>
      </c>
      <c r="I6039">
        <v>453</v>
      </c>
      <c r="J6039">
        <v>0</v>
      </c>
      <c r="K6039" t="s">
        <v>652</v>
      </c>
      <c r="M6039" s="15">
        <f t="shared" si="725"/>
        <v>453</v>
      </c>
      <c r="N6039" s="13">
        <f t="shared" si="726"/>
        <v>10</v>
      </c>
      <c r="O6039" s="13">
        <f t="shared" si="727"/>
        <v>7</v>
      </c>
      <c r="P6039" s="13">
        <f t="shared" si="728"/>
        <v>2016</v>
      </c>
      <c r="Q6039" s="13">
        <f t="shared" si="729"/>
        <v>2265</v>
      </c>
    </row>
    <row r="6040" spans="1:17" x14ac:dyDescent="0.25">
      <c r="A6040" t="s">
        <v>970</v>
      </c>
      <c r="B6040" t="s">
        <v>971</v>
      </c>
      <c r="C6040">
        <v>42569.498715277776</v>
      </c>
      <c r="D6040">
        <v>32</v>
      </c>
      <c r="E6040" t="s">
        <v>113</v>
      </c>
      <c r="F6040" t="s">
        <v>11130</v>
      </c>
      <c r="G6040" t="s">
        <v>11131</v>
      </c>
      <c r="H6040" t="s">
        <v>108</v>
      </c>
      <c r="I6040">
        <v>5.75</v>
      </c>
      <c r="J6040">
        <v>45</v>
      </c>
      <c r="K6040" t="s">
        <v>972</v>
      </c>
      <c r="M6040" s="15">
        <f t="shared" si="725"/>
        <v>3.1625000000000001</v>
      </c>
      <c r="N6040" s="13">
        <f t="shared" si="726"/>
        <v>10</v>
      </c>
      <c r="O6040" s="13">
        <f t="shared" si="727"/>
        <v>7</v>
      </c>
      <c r="P6040" s="13">
        <f t="shared" si="728"/>
        <v>2016</v>
      </c>
      <c r="Q6040" s="13">
        <f t="shared" si="729"/>
        <v>101.2</v>
      </c>
    </row>
    <row r="6041" spans="1:17" x14ac:dyDescent="0.25">
      <c r="A6041" t="s">
        <v>11132</v>
      </c>
      <c r="B6041" t="s">
        <v>11133</v>
      </c>
      <c r="C6041">
        <v>42642.343946759262</v>
      </c>
      <c r="D6041">
        <v>20</v>
      </c>
      <c r="E6041" t="s">
        <v>13863</v>
      </c>
      <c r="F6041" t="s">
        <v>11134</v>
      </c>
      <c r="G6041" t="s">
        <v>11148</v>
      </c>
      <c r="H6041" t="s">
        <v>181</v>
      </c>
      <c r="I6041">
        <v>10.86</v>
      </c>
      <c r="J6041">
        <v>0</v>
      </c>
      <c r="K6041" t="s">
        <v>794</v>
      </c>
      <c r="M6041" s="15">
        <f t="shared" si="725"/>
        <v>10.86</v>
      </c>
      <c r="N6041" s="13">
        <f t="shared" si="726"/>
        <v>10</v>
      </c>
      <c r="O6041" s="13">
        <f t="shared" si="727"/>
        <v>9</v>
      </c>
      <c r="P6041" s="13">
        <f t="shared" si="728"/>
        <v>2016</v>
      </c>
      <c r="Q6041" s="13">
        <f t="shared" si="729"/>
        <v>217.2</v>
      </c>
    </row>
    <row r="6042" spans="1:17" x14ac:dyDescent="0.25">
      <c r="A6042" t="s">
        <v>6875</v>
      </c>
      <c r="B6042" t="s">
        <v>6876</v>
      </c>
      <c r="C6042">
        <v>42572.653287037036</v>
      </c>
      <c r="D6042">
        <v>67</v>
      </c>
      <c r="E6042" t="s">
        <v>13863</v>
      </c>
      <c r="F6042" t="s">
        <v>11149</v>
      </c>
      <c r="G6042" t="s">
        <v>11150</v>
      </c>
      <c r="H6042" t="s">
        <v>108</v>
      </c>
      <c r="I6042">
        <v>0.55000000000000004</v>
      </c>
      <c r="J6042">
        <v>55</v>
      </c>
      <c r="K6042" t="s">
        <v>6877</v>
      </c>
      <c r="M6042" s="15">
        <f t="shared" ref="M6042:M6078" si="730">+I6042*(1-J6042/100)</f>
        <v>0.2475</v>
      </c>
      <c r="N6042" s="13">
        <f t="shared" ref="N6042:N6078" si="731">+LEN(A6042)</f>
        <v>10</v>
      </c>
      <c r="O6042" s="13">
        <f t="shared" ref="O6042:O6078" si="732">+MONTH(C6042)</f>
        <v>7</v>
      </c>
      <c r="P6042" s="13">
        <f t="shared" ref="P6042:P6078" si="733">+YEAR(C6042)</f>
        <v>2016</v>
      </c>
      <c r="Q6042" s="13">
        <f t="shared" ref="Q6042:Q6078" si="734">+M6042*D6042</f>
        <v>16.5825</v>
      </c>
    </row>
    <row r="6043" spans="1:17" x14ac:dyDescent="0.25">
      <c r="A6043" t="s">
        <v>6862</v>
      </c>
      <c r="B6043" t="s">
        <v>6863</v>
      </c>
      <c r="C6043">
        <v>42572.653287037036</v>
      </c>
      <c r="D6043">
        <v>200</v>
      </c>
      <c r="E6043" t="s">
        <v>13863</v>
      </c>
      <c r="F6043" t="s">
        <v>11149</v>
      </c>
      <c r="G6043" t="s">
        <v>11150</v>
      </c>
      <c r="H6043" t="s">
        <v>108</v>
      </c>
      <c r="I6043">
        <v>0.17</v>
      </c>
      <c r="J6043">
        <v>55</v>
      </c>
      <c r="K6043" t="s">
        <v>6866</v>
      </c>
      <c r="M6043" s="15">
        <f t="shared" si="730"/>
        <v>7.6499999999999999E-2</v>
      </c>
      <c r="N6043" s="13">
        <f t="shared" si="731"/>
        <v>10</v>
      </c>
      <c r="O6043" s="13">
        <f t="shared" si="732"/>
        <v>7</v>
      </c>
      <c r="P6043" s="13">
        <f t="shared" si="733"/>
        <v>2016</v>
      </c>
      <c r="Q6043" s="13">
        <f t="shared" si="734"/>
        <v>15.299999999999999</v>
      </c>
    </row>
    <row r="6044" spans="1:17" x14ac:dyDescent="0.25">
      <c r="A6044" t="s">
        <v>8842</v>
      </c>
      <c r="B6044" t="s">
        <v>8843</v>
      </c>
      <c r="C6044">
        <v>42572.653287037036</v>
      </c>
      <c r="D6044">
        <v>100</v>
      </c>
      <c r="E6044" t="s">
        <v>13863</v>
      </c>
      <c r="F6044" t="s">
        <v>11149</v>
      </c>
      <c r="G6044" t="s">
        <v>11150</v>
      </c>
      <c r="H6044" t="s">
        <v>108</v>
      </c>
      <c r="I6044">
        <v>0.89</v>
      </c>
      <c r="J6044">
        <v>55</v>
      </c>
      <c r="K6044" t="s">
        <v>8845</v>
      </c>
      <c r="M6044" s="15">
        <f t="shared" si="730"/>
        <v>0.40049999999999997</v>
      </c>
      <c r="N6044" s="13">
        <f t="shared" si="731"/>
        <v>10</v>
      </c>
      <c r="O6044" s="13">
        <f t="shared" si="732"/>
        <v>7</v>
      </c>
      <c r="P6044" s="13">
        <f t="shared" si="733"/>
        <v>2016</v>
      </c>
      <c r="Q6044" s="13">
        <f t="shared" si="734"/>
        <v>40.049999999999997</v>
      </c>
    </row>
    <row r="6045" spans="1:17" x14ac:dyDescent="0.25">
      <c r="A6045" t="s">
        <v>10457</v>
      </c>
      <c r="B6045" t="s">
        <v>10458</v>
      </c>
      <c r="C6045">
        <v>42572.653287037036</v>
      </c>
      <c r="D6045">
        <v>100</v>
      </c>
      <c r="E6045" t="s">
        <v>13863</v>
      </c>
      <c r="F6045" t="s">
        <v>11149</v>
      </c>
      <c r="G6045" t="s">
        <v>11150</v>
      </c>
      <c r="H6045" t="s">
        <v>108</v>
      </c>
      <c r="I6045">
        <v>0.18</v>
      </c>
      <c r="J6045">
        <v>55</v>
      </c>
      <c r="K6045" t="s">
        <v>10460</v>
      </c>
      <c r="M6045" s="15">
        <f t="shared" si="730"/>
        <v>8.0999999999999989E-2</v>
      </c>
      <c r="N6045" s="13">
        <f t="shared" si="731"/>
        <v>10</v>
      </c>
      <c r="O6045" s="13">
        <f t="shared" si="732"/>
        <v>7</v>
      </c>
      <c r="P6045" s="13">
        <f t="shared" si="733"/>
        <v>2016</v>
      </c>
      <c r="Q6045" s="13">
        <f t="shared" si="734"/>
        <v>8.1</v>
      </c>
    </row>
    <row r="6046" spans="1:17" x14ac:dyDescent="0.25">
      <c r="A6046" t="s">
        <v>6875</v>
      </c>
      <c r="B6046" t="s">
        <v>6876</v>
      </c>
      <c r="C6046">
        <v>42576.324236111112</v>
      </c>
      <c r="D6046">
        <v>95</v>
      </c>
      <c r="E6046" t="s">
        <v>13863</v>
      </c>
      <c r="F6046" t="s">
        <v>11149</v>
      </c>
      <c r="G6046" t="s">
        <v>11151</v>
      </c>
      <c r="H6046" t="s">
        <v>108</v>
      </c>
      <c r="I6046">
        <v>0.55000000000000004</v>
      </c>
      <c r="J6046">
        <v>55</v>
      </c>
      <c r="K6046" t="s">
        <v>6877</v>
      </c>
      <c r="M6046" s="15">
        <f t="shared" si="730"/>
        <v>0.2475</v>
      </c>
      <c r="N6046" s="13">
        <f t="shared" si="731"/>
        <v>10</v>
      </c>
      <c r="O6046" s="13">
        <f t="shared" si="732"/>
        <v>7</v>
      </c>
      <c r="P6046" s="13">
        <f t="shared" si="733"/>
        <v>2016</v>
      </c>
      <c r="Q6046" s="13">
        <f t="shared" si="734"/>
        <v>23.512499999999999</v>
      </c>
    </row>
    <row r="6047" spans="1:17" x14ac:dyDescent="0.25">
      <c r="A6047" t="s">
        <v>6875</v>
      </c>
      <c r="B6047" t="s">
        <v>6876</v>
      </c>
      <c r="C6047">
        <v>42579.333854166667</v>
      </c>
      <c r="D6047">
        <v>33</v>
      </c>
      <c r="E6047" t="s">
        <v>13863</v>
      </c>
      <c r="F6047" t="s">
        <v>11149</v>
      </c>
      <c r="G6047" t="s">
        <v>11152</v>
      </c>
      <c r="H6047" t="s">
        <v>108</v>
      </c>
      <c r="I6047">
        <v>0.55000000000000004</v>
      </c>
      <c r="J6047">
        <v>55</v>
      </c>
      <c r="K6047" t="s">
        <v>6877</v>
      </c>
      <c r="M6047" s="15">
        <f t="shared" si="730"/>
        <v>0.2475</v>
      </c>
      <c r="N6047" s="13">
        <f t="shared" si="731"/>
        <v>10</v>
      </c>
      <c r="O6047" s="13">
        <f t="shared" si="732"/>
        <v>7</v>
      </c>
      <c r="P6047" s="13">
        <f t="shared" si="733"/>
        <v>2016</v>
      </c>
      <c r="Q6047" s="13">
        <f t="shared" si="734"/>
        <v>8.1675000000000004</v>
      </c>
    </row>
    <row r="6048" spans="1:17" x14ac:dyDescent="0.25">
      <c r="A6048" t="s">
        <v>11132</v>
      </c>
      <c r="B6048" t="s">
        <v>11133</v>
      </c>
      <c r="C6048">
        <v>42654.696828703702</v>
      </c>
      <c r="D6048">
        <v>38</v>
      </c>
      <c r="E6048" t="s">
        <v>13863</v>
      </c>
      <c r="F6048" t="s">
        <v>11134</v>
      </c>
      <c r="G6048" t="s">
        <v>11153</v>
      </c>
      <c r="H6048" t="s">
        <v>181</v>
      </c>
      <c r="I6048">
        <v>10.86</v>
      </c>
      <c r="J6048">
        <v>0</v>
      </c>
      <c r="K6048" t="s">
        <v>794</v>
      </c>
      <c r="M6048" s="15">
        <f t="shared" si="730"/>
        <v>10.86</v>
      </c>
      <c r="N6048" s="13">
        <f t="shared" si="731"/>
        <v>10</v>
      </c>
      <c r="O6048" s="13">
        <f t="shared" si="732"/>
        <v>10</v>
      </c>
      <c r="P6048" s="13">
        <f t="shared" si="733"/>
        <v>2016</v>
      </c>
      <c r="Q6048" s="13">
        <f t="shared" si="734"/>
        <v>412.67999999999995</v>
      </c>
    </row>
    <row r="6049" spans="1:17" x14ac:dyDescent="0.25">
      <c r="A6049" t="s">
        <v>11132</v>
      </c>
      <c r="B6049" t="s">
        <v>11133</v>
      </c>
      <c r="C6049">
        <v>42670.478865740741</v>
      </c>
      <c r="D6049">
        <v>220</v>
      </c>
      <c r="E6049" t="s">
        <v>13863</v>
      </c>
      <c r="F6049" t="s">
        <v>11134</v>
      </c>
      <c r="G6049" t="s">
        <v>11154</v>
      </c>
      <c r="H6049" t="s">
        <v>181</v>
      </c>
      <c r="I6049">
        <v>10.86</v>
      </c>
      <c r="J6049">
        <v>0</v>
      </c>
      <c r="K6049" t="s">
        <v>794</v>
      </c>
      <c r="M6049" s="15">
        <f t="shared" si="730"/>
        <v>10.86</v>
      </c>
      <c r="N6049" s="13">
        <f t="shared" si="731"/>
        <v>10</v>
      </c>
      <c r="O6049" s="13">
        <f t="shared" si="732"/>
        <v>10</v>
      </c>
      <c r="P6049" s="13">
        <f t="shared" si="733"/>
        <v>2016</v>
      </c>
      <c r="Q6049" s="13">
        <f t="shared" si="734"/>
        <v>2389.1999999999998</v>
      </c>
    </row>
    <row r="6050" spans="1:17" x14ac:dyDescent="0.25">
      <c r="A6050" t="s">
        <v>6193</v>
      </c>
      <c r="B6050" t="s">
        <v>6194</v>
      </c>
      <c r="C6050">
        <v>42559.410474537035</v>
      </c>
      <c r="D6050">
        <v>15</v>
      </c>
      <c r="E6050" t="s">
        <v>13863</v>
      </c>
      <c r="F6050" t="s">
        <v>11155</v>
      </c>
      <c r="G6050" t="s">
        <v>11156</v>
      </c>
      <c r="H6050" t="s">
        <v>651</v>
      </c>
      <c r="I6050">
        <v>244</v>
      </c>
      <c r="J6050">
        <v>40</v>
      </c>
      <c r="K6050" t="s">
        <v>6195</v>
      </c>
      <c r="M6050" s="15">
        <f t="shared" si="730"/>
        <v>146.4</v>
      </c>
      <c r="N6050" s="13">
        <f t="shared" si="731"/>
        <v>10</v>
      </c>
      <c r="O6050" s="13">
        <f t="shared" si="732"/>
        <v>7</v>
      </c>
      <c r="P6050" s="13">
        <f t="shared" si="733"/>
        <v>2016</v>
      </c>
      <c r="Q6050" s="13">
        <f t="shared" si="734"/>
        <v>2196</v>
      </c>
    </row>
    <row r="6051" spans="1:17" x14ac:dyDescent="0.25">
      <c r="A6051" t="s">
        <v>3395</v>
      </c>
      <c r="B6051" t="s">
        <v>3396</v>
      </c>
      <c r="C6051">
        <v>42559.409756944442</v>
      </c>
      <c r="D6051">
        <v>5</v>
      </c>
      <c r="E6051" t="s">
        <v>13863</v>
      </c>
      <c r="F6051" t="s">
        <v>11155</v>
      </c>
      <c r="G6051" t="s">
        <v>11157</v>
      </c>
      <c r="H6051" t="s">
        <v>651</v>
      </c>
      <c r="I6051">
        <v>306</v>
      </c>
      <c r="J6051">
        <v>40</v>
      </c>
      <c r="K6051" t="s">
        <v>3399</v>
      </c>
      <c r="M6051" s="15">
        <f t="shared" si="730"/>
        <v>183.6</v>
      </c>
      <c r="N6051" s="13">
        <f t="shared" si="731"/>
        <v>10</v>
      </c>
      <c r="O6051" s="13">
        <f t="shared" si="732"/>
        <v>7</v>
      </c>
      <c r="P6051" s="13">
        <f t="shared" si="733"/>
        <v>2016</v>
      </c>
      <c r="Q6051" s="13">
        <f t="shared" si="734"/>
        <v>918</v>
      </c>
    </row>
    <row r="6052" spans="1:17" x14ac:dyDescent="0.25">
      <c r="A6052" t="s">
        <v>1591</v>
      </c>
      <c r="B6052" t="s">
        <v>1592</v>
      </c>
      <c r="C6052">
        <v>42559.409756944442</v>
      </c>
      <c r="D6052">
        <v>4</v>
      </c>
      <c r="E6052" t="s">
        <v>13863</v>
      </c>
      <c r="F6052" t="s">
        <v>11155</v>
      </c>
      <c r="G6052" t="s">
        <v>11157</v>
      </c>
      <c r="H6052" t="s">
        <v>651</v>
      </c>
      <c r="I6052">
        <v>178</v>
      </c>
      <c r="J6052">
        <v>40</v>
      </c>
      <c r="K6052" t="s">
        <v>1595</v>
      </c>
      <c r="M6052" s="15">
        <f t="shared" si="730"/>
        <v>106.8</v>
      </c>
      <c r="N6052" s="13">
        <f t="shared" si="731"/>
        <v>10</v>
      </c>
      <c r="O6052" s="13">
        <f t="shared" si="732"/>
        <v>7</v>
      </c>
      <c r="P6052" s="13">
        <f t="shared" si="733"/>
        <v>2016</v>
      </c>
      <c r="Q6052" s="13">
        <f t="shared" si="734"/>
        <v>427.2</v>
      </c>
    </row>
    <row r="6053" spans="1:17" x14ac:dyDescent="0.25">
      <c r="A6053" t="s">
        <v>11158</v>
      </c>
      <c r="B6053" t="s">
        <v>11159</v>
      </c>
      <c r="C6053">
        <v>42559.409756944442</v>
      </c>
      <c r="D6053">
        <v>4</v>
      </c>
      <c r="E6053" t="s">
        <v>13863</v>
      </c>
      <c r="F6053" t="s">
        <v>11155</v>
      </c>
      <c r="G6053" t="s">
        <v>11157</v>
      </c>
      <c r="H6053" t="s">
        <v>651</v>
      </c>
      <c r="I6053">
        <v>166</v>
      </c>
      <c r="J6053">
        <v>40</v>
      </c>
      <c r="K6053" t="s">
        <v>11160</v>
      </c>
      <c r="M6053" s="15">
        <f t="shared" si="730"/>
        <v>99.6</v>
      </c>
      <c r="N6053" s="13">
        <f t="shared" si="731"/>
        <v>10</v>
      </c>
      <c r="O6053" s="13">
        <f t="shared" si="732"/>
        <v>7</v>
      </c>
      <c r="P6053" s="13">
        <f t="shared" si="733"/>
        <v>2016</v>
      </c>
      <c r="Q6053" s="13">
        <f t="shared" si="734"/>
        <v>398.4</v>
      </c>
    </row>
    <row r="6054" spans="1:17" x14ac:dyDescent="0.25">
      <c r="A6054" t="s">
        <v>3395</v>
      </c>
      <c r="B6054" t="s">
        <v>3396</v>
      </c>
      <c r="C6054">
        <v>42564.487939814811</v>
      </c>
      <c r="D6054">
        <v>5</v>
      </c>
      <c r="E6054" t="s">
        <v>13863</v>
      </c>
      <c r="F6054" t="s">
        <v>11155</v>
      </c>
      <c r="G6054" t="s">
        <v>11161</v>
      </c>
      <c r="H6054" t="s">
        <v>651</v>
      </c>
      <c r="I6054">
        <v>306</v>
      </c>
      <c r="J6054">
        <v>40</v>
      </c>
      <c r="K6054" t="s">
        <v>3399</v>
      </c>
      <c r="M6054" s="15">
        <f t="shared" si="730"/>
        <v>183.6</v>
      </c>
      <c r="N6054" s="13">
        <f t="shared" si="731"/>
        <v>10</v>
      </c>
      <c r="O6054" s="13">
        <f t="shared" si="732"/>
        <v>7</v>
      </c>
      <c r="P6054" s="13">
        <f t="shared" si="733"/>
        <v>2016</v>
      </c>
      <c r="Q6054" s="13">
        <f t="shared" si="734"/>
        <v>918</v>
      </c>
    </row>
    <row r="6055" spans="1:17" x14ac:dyDescent="0.25">
      <c r="A6055" t="s">
        <v>3395</v>
      </c>
      <c r="B6055" t="s">
        <v>3396</v>
      </c>
      <c r="C6055">
        <v>42570.302731481483</v>
      </c>
      <c r="D6055">
        <v>5</v>
      </c>
      <c r="E6055" t="s">
        <v>13863</v>
      </c>
      <c r="F6055" t="s">
        <v>11155</v>
      </c>
      <c r="G6055" t="s">
        <v>11162</v>
      </c>
      <c r="H6055" t="s">
        <v>651</v>
      </c>
      <c r="I6055">
        <v>306</v>
      </c>
      <c r="J6055">
        <v>40</v>
      </c>
      <c r="K6055" t="s">
        <v>3399</v>
      </c>
      <c r="M6055" s="15">
        <f t="shared" si="730"/>
        <v>183.6</v>
      </c>
      <c r="N6055" s="13">
        <f t="shared" si="731"/>
        <v>10</v>
      </c>
      <c r="O6055" s="13">
        <f t="shared" si="732"/>
        <v>7</v>
      </c>
      <c r="P6055" s="13">
        <f t="shared" si="733"/>
        <v>2016</v>
      </c>
      <c r="Q6055" s="13">
        <f t="shared" si="734"/>
        <v>918</v>
      </c>
    </row>
    <row r="6056" spans="1:17" x14ac:dyDescent="0.25">
      <c r="A6056" t="s">
        <v>11163</v>
      </c>
      <c r="B6056" t="s">
        <v>11164</v>
      </c>
      <c r="C6056">
        <v>42572.649317129632</v>
      </c>
      <c r="D6056">
        <v>1</v>
      </c>
      <c r="E6056" t="s">
        <v>13863</v>
      </c>
      <c r="F6056" t="s">
        <v>11165</v>
      </c>
      <c r="G6056" t="s">
        <v>11166</v>
      </c>
      <c r="H6056" t="s">
        <v>133</v>
      </c>
      <c r="I6056">
        <v>2652</v>
      </c>
      <c r="J6056">
        <v>0</v>
      </c>
      <c r="K6056" t="s">
        <v>11167</v>
      </c>
      <c r="M6056" s="15">
        <f t="shared" si="730"/>
        <v>2652</v>
      </c>
      <c r="N6056" s="13">
        <f t="shared" si="731"/>
        <v>10</v>
      </c>
      <c r="O6056" s="13">
        <f t="shared" si="732"/>
        <v>7</v>
      </c>
      <c r="P6056" s="13">
        <f t="shared" si="733"/>
        <v>2016</v>
      </c>
      <c r="Q6056" s="13">
        <f t="shared" si="734"/>
        <v>2652</v>
      </c>
    </row>
    <row r="6057" spans="1:17" x14ac:dyDescent="0.25">
      <c r="A6057" t="s">
        <v>218</v>
      </c>
      <c r="B6057" t="s">
        <v>219</v>
      </c>
      <c r="C6057">
        <v>42569.311631944445</v>
      </c>
      <c r="D6057">
        <v>1</v>
      </c>
      <c r="E6057" t="s">
        <v>13863</v>
      </c>
      <c r="F6057" t="s">
        <v>11168</v>
      </c>
      <c r="G6057" t="s">
        <v>11169</v>
      </c>
      <c r="H6057" t="s">
        <v>222</v>
      </c>
      <c r="I6057">
        <v>50.57</v>
      </c>
      <c r="J6057">
        <v>0</v>
      </c>
      <c r="K6057" t="s">
        <v>223</v>
      </c>
      <c r="M6057" s="15">
        <f t="shared" si="730"/>
        <v>50.57</v>
      </c>
      <c r="N6057" s="13">
        <f t="shared" si="731"/>
        <v>10</v>
      </c>
      <c r="O6057" s="13">
        <f t="shared" si="732"/>
        <v>7</v>
      </c>
      <c r="P6057" s="13">
        <f t="shared" si="733"/>
        <v>2016</v>
      </c>
      <c r="Q6057" s="13">
        <f t="shared" si="734"/>
        <v>50.57</v>
      </c>
    </row>
    <row r="6058" spans="1:17" x14ac:dyDescent="0.25">
      <c r="A6058" t="s">
        <v>218</v>
      </c>
      <c r="B6058" t="s">
        <v>219</v>
      </c>
      <c r="C6058">
        <v>42565.432974537034</v>
      </c>
      <c r="D6058">
        <v>1</v>
      </c>
      <c r="E6058" t="s">
        <v>13863</v>
      </c>
      <c r="F6058" t="s">
        <v>11170</v>
      </c>
      <c r="G6058" t="s">
        <v>11171</v>
      </c>
      <c r="H6058" t="s">
        <v>412</v>
      </c>
      <c r="I6058">
        <v>83.48</v>
      </c>
      <c r="J6058">
        <v>0</v>
      </c>
      <c r="K6058" t="s">
        <v>223</v>
      </c>
      <c r="M6058" s="15">
        <f t="shared" si="730"/>
        <v>83.48</v>
      </c>
      <c r="N6058" s="13">
        <f t="shared" si="731"/>
        <v>10</v>
      </c>
      <c r="O6058" s="13">
        <f t="shared" si="732"/>
        <v>7</v>
      </c>
      <c r="P6058" s="13">
        <f t="shared" si="733"/>
        <v>2016</v>
      </c>
      <c r="Q6058" s="13">
        <f t="shared" si="734"/>
        <v>83.48</v>
      </c>
    </row>
    <row r="6059" spans="1:17" x14ac:dyDescent="0.25">
      <c r="A6059" t="s">
        <v>3232</v>
      </c>
      <c r="B6059" t="s">
        <v>3233</v>
      </c>
      <c r="C6059">
        <v>42569.375706018516</v>
      </c>
      <c r="D6059">
        <v>18</v>
      </c>
      <c r="E6059" t="s">
        <v>113</v>
      </c>
      <c r="F6059" t="s">
        <v>11142</v>
      </c>
      <c r="G6059" t="s">
        <v>11143</v>
      </c>
      <c r="H6059" t="s">
        <v>167</v>
      </c>
      <c r="I6059">
        <v>7.7640000000000002</v>
      </c>
      <c r="J6059">
        <v>0</v>
      </c>
      <c r="K6059" t="s">
        <v>3236</v>
      </c>
      <c r="M6059" s="15">
        <f t="shared" si="730"/>
        <v>7.7640000000000002</v>
      </c>
      <c r="N6059" s="13">
        <f t="shared" si="731"/>
        <v>10</v>
      </c>
      <c r="O6059" s="13">
        <f t="shared" si="732"/>
        <v>7</v>
      </c>
      <c r="P6059" s="13">
        <f t="shared" si="733"/>
        <v>2016</v>
      </c>
      <c r="Q6059" s="13">
        <f t="shared" si="734"/>
        <v>139.75200000000001</v>
      </c>
    </row>
    <row r="6060" spans="1:17" x14ac:dyDescent="0.25">
      <c r="A6060" t="s">
        <v>201</v>
      </c>
      <c r="B6060" t="s">
        <v>202</v>
      </c>
      <c r="C6060">
        <v>42569.375706018516</v>
      </c>
      <c r="D6060">
        <v>35</v>
      </c>
      <c r="E6060" t="s">
        <v>113</v>
      </c>
      <c r="F6060" t="s">
        <v>11142</v>
      </c>
      <c r="G6060" t="s">
        <v>11143</v>
      </c>
      <c r="H6060" t="s">
        <v>167</v>
      </c>
      <c r="I6060">
        <v>1.452</v>
      </c>
      <c r="J6060">
        <v>0</v>
      </c>
      <c r="K6060" t="s">
        <v>203</v>
      </c>
      <c r="M6060" s="15">
        <f t="shared" si="730"/>
        <v>1.452</v>
      </c>
      <c r="N6060" s="13">
        <f t="shared" si="731"/>
        <v>10</v>
      </c>
      <c r="O6060" s="13">
        <f t="shared" si="732"/>
        <v>7</v>
      </c>
      <c r="P6060" s="13">
        <f t="shared" si="733"/>
        <v>2016</v>
      </c>
      <c r="Q6060" s="13">
        <f t="shared" si="734"/>
        <v>50.82</v>
      </c>
    </row>
    <row r="6061" spans="1:17" x14ac:dyDescent="0.25">
      <c r="A6061" t="s">
        <v>2674</v>
      </c>
      <c r="B6061" t="s">
        <v>2675</v>
      </c>
      <c r="C6061">
        <v>42566.327314814815</v>
      </c>
      <c r="D6061">
        <v>300</v>
      </c>
      <c r="E6061" t="s">
        <v>13863</v>
      </c>
      <c r="F6061" t="s">
        <v>11172</v>
      </c>
      <c r="G6061" t="s">
        <v>11173</v>
      </c>
      <c r="H6061" t="s">
        <v>240</v>
      </c>
      <c r="I6061">
        <v>1</v>
      </c>
      <c r="J6061">
        <v>0</v>
      </c>
      <c r="K6061" t="s">
        <v>2676</v>
      </c>
      <c r="M6061" s="15">
        <f t="shared" si="730"/>
        <v>1</v>
      </c>
      <c r="N6061" s="13">
        <f t="shared" si="731"/>
        <v>10</v>
      </c>
      <c r="O6061" s="13">
        <f t="shared" si="732"/>
        <v>7</v>
      </c>
      <c r="P6061" s="13">
        <f t="shared" si="733"/>
        <v>2016</v>
      </c>
      <c r="Q6061" s="13">
        <f t="shared" si="734"/>
        <v>300</v>
      </c>
    </row>
    <row r="6062" spans="1:17" x14ac:dyDescent="0.25">
      <c r="A6062" t="s">
        <v>778</v>
      </c>
      <c r="B6062" t="s">
        <v>779</v>
      </c>
      <c r="C6062">
        <v>42566.327314814815</v>
      </c>
      <c r="D6062">
        <v>200</v>
      </c>
      <c r="E6062" t="s">
        <v>13863</v>
      </c>
      <c r="F6062" t="s">
        <v>11172</v>
      </c>
      <c r="G6062" t="s">
        <v>11173</v>
      </c>
      <c r="H6062" t="s">
        <v>240</v>
      </c>
      <c r="I6062">
        <v>3.68</v>
      </c>
      <c r="J6062">
        <v>0</v>
      </c>
      <c r="K6062" t="s">
        <v>782</v>
      </c>
      <c r="M6062" s="15">
        <f t="shared" si="730"/>
        <v>3.68</v>
      </c>
      <c r="N6062" s="13">
        <f t="shared" si="731"/>
        <v>10</v>
      </c>
      <c r="O6062" s="13">
        <f t="shared" si="732"/>
        <v>7</v>
      </c>
      <c r="P6062" s="13">
        <f t="shared" si="733"/>
        <v>2016</v>
      </c>
      <c r="Q6062" s="13">
        <f t="shared" si="734"/>
        <v>736</v>
      </c>
    </row>
    <row r="6063" spans="1:17" x14ac:dyDescent="0.25">
      <c r="A6063" t="s">
        <v>4590</v>
      </c>
      <c r="B6063" t="s">
        <v>4591</v>
      </c>
      <c r="C6063">
        <v>42592.328101851854</v>
      </c>
      <c r="D6063">
        <v>1</v>
      </c>
      <c r="E6063" t="s">
        <v>13863</v>
      </c>
      <c r="F6063" t="s">
        <v>11174</v>
      </c>
      <c r="G6063" t="s">
        <v>11175</v>
      </c>
      <c r="H6063" t="s">
        <v>133</v>
      </c>
      <c r="I6063">
        <v>467.63</v>
      </c>
      <c r="J6063">
        <v>0</v>
      </c>
      <c r="K6063" t="s">
        <v>4594</v>
      </c>
      <c r="M6063" s="15">
        <f t="shared" si="730"/>
        <v>467.63</v>
      </c>
      <c r="N6063" s="13">
        <f t="shared" si="731"/>
        <v>10</v>
      </c>
      <c r="O6063" s="13">
        <f t="shared" si="732"/>
        <v>8</v>
      </c>
      <c r="P6063" s="13">
        <f t="shared" si="733"/>
        <v>2016</v>
      </c>
      <c r="Q6063" s="13">
        <f t="shared" si="734"/>
        <v>467.63</v>
      </c>
    </row>
    <row r="6064" spans="1:17" x14ac:dyDescent="0.25">
      <c r="A6064" t="s">
        <v>4595</v>
      </c>
      <c r="B6064" t="s">
        <v>4596</v>
      </c>
      <c r="C6064">
        <v>42592.328101851854</v>
      </c>
      <c r="D6064">
        <v>10</v>
      </c>
      <c r="E6064" t="s">
        <v>13863</v>
      </c>
      <c r="F6064" t="s">
        <v>11174</v>
      </c>
      <c r="G6064" t="s">
        <v>11175</v>
      </c>
      <c r="H6064" t="s">
        <v>133</v>
      </c>
      <c r="I6064">
        <v>496.07</v>
      </c>
      <c r="J6064">
        <v>0</v>
      </c>
      <c r="K6064" t="s">
        <v>4597</v>
      </c>
      <c r="M6064" s="15">
        <f t="shared" si="730"/>
        <v>496.07</v>
      </c>
      <c r="N6064" s="13">
        <f t="shared" si="731"/>
        <v>10</v>
      </c>
      <c r="O6064" s="13">
        <f t="shared" si="732"/>
        <v>8</v>
      </c>
      <c r="P6064" s="13">
        <f t="shared" si="733"/>
        <v>2016</v>
      </c>
      <c r="Q6064" s="13">
        <f t="shared" si="734"/>
        <v>4960.7</v>
      </c>
    </row>
    <row r="6065" spans="1:17" x14ac:dyDescent="0.25">
      <c r="A6065" t="s">
        <v>11176</v>
      </c>
      <c r="B6065" t="s">
        <v>11177</v>
      </c>
      <c r="C6065">
        <v>42566.608900462961</v>
      </c>
      <c r="D6065">
        <v>7</v>
      </c>
      <c r="E6065" t="s">
        <v>13863</v>
      </c>
      <c r="F6065" t="s">
        <v>11178</v>
      </c>
      <c r="G6065" t="s">
        <v>11179</v>
      </c>
      <c r="H6065" t="s">
        <v>3889</v>
      </c>
      <c r="I6065">
        <v>22.57</v>
      </c>
      <c r="J6065">
        <v>0</v>
      </c>
      <c r="K6065" t="s">
        <v>11180</v>
      </c>
      <c r="M6065" s="15">
        <f t="shared" si="730"/>
        <v>22.57</v>
      </c>
      <c r="N6065" s="13">
        <f t="shared" si="731"/>
        <v>10</v>
      </c>
      <c r="O6065" s="13">
        <f t="shared" si="732"/>
        <v>7</v>
      </c>
      <c r="P6065" s="13">
        <f t="shared" si="733"/>
        <v>2016</v>
      </c>
      <c r="Q6065" s="13">
        <f t="shared" si="734"/>
        <v>157.99</v>
      </c>
    </row>
    <row r="6066" spans="1:17" x14ac:dyDescent="0.25">
      <c r="A6066" t="s">
        <v>3891</v>
      </c>
      <c r="B6066" t="s">
        <v>3892</v>
      </c>
      <c r="C6066">
        <v>42566.608900462961</v>
      </c>
      <c r="D6066">
        <v>20</v>
      </c>
      <c r="E6066" t="s">
        <v>13863</v>
      </c>
      <c r="F6066" t="s">
        <v>11178</v>
      </c>
      <c r="G6066" t="s">
        <v>11179</v>
      </c>
      <c r="H6066" t="s">
        <v>3889</v>
      </c>
      <c r="I6066">
        <v>15.98</v>
      </c>
      <c r="J6066">
        <v>0</v>
      </c>
      <c r="K6066" t="s">
        <v>3893</v>
      </c>
      <c r="M6066" s="15">
        <f t="shared" si="730"/>
        <v>15.98</v>
      </c>
      <c r="N6066" s="13">
        <f t="shared" si="731"/>
        <v>10</v>
      </c>
      <c r="O6066" s="13">
        <f t="shared" si="732"/>
        <v>7</v>
      </c>
      <c r="P6066" s="13">
        <f t="shared" si="733"/>
        <v>2016</v>
      </c>
      <c r="Q6066" s="13">
        <f t="shared" si="734"/>
        <v>319.60000000000002</v>
      </c>
    </row>
    <row r="6067" spans="1:17" x14ac:dyDescent="0.25">
      <c r="A6067" t="s">
        <v>3885</v>
      </c>
      <c r="B6067" t="s">
        <v>3886</v>
      </c>
      <c r="C6067">
        <v>42566.608900462961</v>
      </c>
      <c r="D6067">
        <v>20</v>
      </c>
      <c r="E6067" t="s">
        <v>13863</v>
      </c>
      <c r="F6067" t="s">
        <v>11178</v>
      </c>
      <c r="G6067" t="s">
        <v>11179</v>
      </c>
      <c r="H6067" t="s">
        <v>3889</v>
      </c>
      <c r="I6067">
        <v>18.899999999999999</v>
      </c>
      <c r="J6067">
        <v>0</v>
      </c>
      <c r="K6067" t="s">
        <v>3890</v>
      </c>
      <c r="M6067" s="15">
        <f t="shared" si="730"/>
        <v>18.899999999999999</v>
      </c>
      <c r="N6067" s="13">
        <f t="shared" si="731"/>
        <v>10</v>
      </c>
      <c r="O6067" s="13">
        <f t="shared" si="732"/>
        <v>7</v>
      </c>
      <c r="P6067" s="13">
        <f t="shared" si="733"/>
        <v>2016</v>
      </c>
      <c r="Q6067" s="13">
        <f t="shared" si="734"/>
        <v>378</v>
      </c>
    </row>
    <row r="6068" spans="1:17" x14ac:dyDescent="0.25">
      <c r="A6068" t="s">
        <v>11181</v>
      </c>
      <c r="B6068" t="s">
        <v>11182</v>
      </c>
      <c r="C6068">
        <v>42572.650324074071</v>
      </c>
      <c r="D6068">
        <v>50</v>
      </c>
      <c r="E6068" t="s">
        <v>13863</v>
      </c>
      <c r="F6068" t="s">
        <v>11183</v>
      </c>
      <c r="G6068" t="s">
        <v>11184</v>
      </c>
      <c r="H6068" t="s">
        <v>27</v>
      </c>
      <c r="I6068">
        <v>0.67989999999999995</v>
      </c>
      <c r="J6068">
        <v>0</v>
      </c>
      <c r="K6068" t="s">
        <v>11185</v>
      </c>
      <c r="M6068" s="15">
        <f t="shared" si="730"/>
        <v>0.67989999999999995</v>
      </c>
      <c r="N6068" s="13">
        <f t="shared" si="731"/>
        <v>10</v>
      </c>
      <c r="O6068" s="13">
        <f t="shared" si="732"/>
        <v>7</v>
      </c>
      <c r="P6068" s="13">
        <f t="shared" si="733"/>
        <v>2016</v>
      </c>
      <c r="Q6068" s="13">
        <f t="shared" si="734"/>
        <v>33.994999999999997</v>
      </c>
    </row>
    <row r="6069" spans="1:17" x14ac:dyDescent="0.25">
      <c r="A6069" t="s">
        <v>4934</v>
      </c>
      <c r="B6069" t="s">
        <v>4935</v>
      </c>
      <c r="C6069">
        <v>42572.650324074071</v>
      </c>
      <c r="D6069">
        <v>100</v>
      </c>
      <c r="E6069" t="s">
        <v>13863</v>
      </c>
      <c r="F6069" t="s">
        <v>11183</v>
      </c>
      <c r="G6069" t="s">
        <v>11184</v>
      </c>
      <c r="H6069" t="s">
        <v>27</v>
      </c>
      <c r="I6069">
        <v>0.66700000000000004</v>
      </c>
      <c r="J6069">
        <v>0</v>
      </c>
      <c r="K6069" t="s">
        <v>4936</v>
      </c>
      <c r="M6069" s="15">
        <f t="shared" si="730"/>
        <v>0.66700000000000004</v>
      </c>
      <c r="N6069" s="13">
        <f t="shared" si="731"/>
        <v>10</v>
      </c>
      <c r="O6069" s="13">
        <f t="shared" si="732"/>
        <v>7</v>
      </c>
      <c r="P6069" s="13">
        <f t="shared" si="733"/>
        <v>2016</v>
      </c>
      <c r="Q6069" s="13">
        <f t="shared" si="734"/>
        <v>66.7</v>
      </c>
    </row>
    <row r="6070" spans="1:17" x14ac:dyDescent="0.25">
      <c r="A6070" t="s">
        <v>1844</v>
      </c>
      <c r="B6070" t="s">
        <v>1845</v>
      </c>
      <c r="C6070">
        <v>42570.330324074072</v>
      </c>
      <c r="D6070">
        <v>250</v>
      </c>
      <c r="E6070" t="s">
        <v>13863</v>
      </c>
      <c r="F6070" t="s">
        <v>11186</v>
      </c>
      <c r="G6070" t="s">
        <v>11187</v>
      </c>
      <c r="H6070" t="s">
        <v>65</v>
      </c>
      <c r="I6070">
        <v>0.3175</v>
      </c>
      <c r="J6070">
        <v>0</v>
      </c>
      <c r="K6070" t="s">
        <v>753</v>
      </c>
      <c r="M6070" s="15">
        <f t="shared" si="730"/>
        <v>0.3175</v>
      </c>
      <c r="N6070" s="13">
        <f t="shared" si="731"/>
        <v>10</v>
      </c>
      <c r="O6070" s="13">
        <f t="shared" si="732"/>
        <v>7</v>
      </c>
      <c r="P6070" s="13">
        <f t="shared" si="733"/>
        <v>2016</v>
      </c>
      <c r="Q6070" s="13">
        <f t="shared" si="734"/>
        <v>79.375</v>
      </c>
    </row>
    <row r="6071" spans="1:17" x14ac:dyDescent="0.25">
      <c r="A6071" t="s">
        <v>1844</v>
      </c>
      <c r="B6071" t="s">
        <v>1845</v>
      </c>
      <c r="C6071">
        <v>42572.584583333337</v>
      </c>
      <c r="D6071">
        <v>750</v>
      </c>
      <c r="E6071" t="s">
        <v>13863</v>
      </c>
      <c r="F6071" t="s">
        <v>11186</v>
      </c>
      <c r="G6071" t="s">
        <v>11188</v>
      </c>
      <c r="H6071" t="s">
        <v>65</v>
      </c>
      <c r="I6071">
        <v>0.3175</v>
      </c>
      <c r="J6071">
        <v>0</v>
      </c>
      <c r="K6071" t="s">
        <v>753</v>
      </c>
      <c r="M6071" s="15">
        <f t="shared" si="730"/>
        <v>0.3175</v>
      </c>
      <c r="N6071" s="13">
        <f t="shared" si="731"/>
        <v>10</v>
      </c>
      <c r="O6071" s="13">
        <f t="shared" si="732"/>
        <v>7</v>
      </c>
      <c r="P6071" s="13">
        <f t="shared" si="733"/>
        <v>2016</v>
      </c>
      <c r="Q6071" s="13">
        <f t="shared" si="734"/>
        <v>238.125</v>
      </c>
    </row>
    <row r="6072" spans="1:17" x14ac:dyDescent="0.25">
      <c r="A6072" t="s">
        <v>1154</v>
      </c>
      <c r="B6072" t="s">
        <v>1155</v>
      </c>
      <c r="C6072">
        <v>42563.644976851851</v>
      </c>
      <c r="D6072">
        <v>1000</v>
      </c>
      <c r="E6072" t="s">
        <v>13863</v>
      </c>
      <c r="F6072" t="s">
        <v>11189</v>
      </c>
      <c r="G6072" t="s">
        <v>11190</v>
      </c>
      <c r="H6072" t="s">
        <v>4067</v>
      </c>
      <c r="I6072">
        <v>4.33</v>
      </c>
      <c r="J6072">
        <v>0</v>
      </c>
      <c r="K6072" t="s">
        <v>1150</v>
      </c>
      <c r="M6072" s="15">
        <f t="shared" si="730"/>
        <v>4.33</v>
      </c>
      <c r="N6072" s="13">
        <f t="shared" si="731"/>
        <v>10</v>
      </c>
      <c r="O6072" s="13">
        <f t="shared" si="732"/>
        <v>7</v>
      </c>
      <c r="P6072" s="13">
        <f t="shared" si="733"/>
        <v>2016</v>
      </c>
      <c r="Q6072" s="13">
        <f t="shared" si="734"/>
        <v>4330</v>
      </c>
    </row>
    <row r="6073" spans="1:17" x14ac:dyDescent="0.25">
      <c r="A6073" t="s">
        <v>1183</v>
      </c>
      <c r="B6073" t="s">
        <v>1184</v>
      </c>
      <c r="C6073">
        <v>42667.493645833332</v>
      </c>
      <c r="D6073">
        <v>50</v>
      </c>
      <c r="E6073" t="s">
        <v>13863</v>
      </c>
      <c r="F6073" t="s">
        <v>11191</v>
      </c>
      <c r="G6073" t="s">
        <v>11192</v>
      </c>
      <c r="H6073" t="s">
        <v>444</v>
      </c>
      <c r="I6073">
        <v>112</v>
      </c>
      <c r="J6073">
        <v>0</v>
      </c>
      <c r="K6073" t="s">
        <v>1187</v>
      </c>
      <c r="M6073" s="15">
        <f t="shared" si="730"/>
        <v>112</v>
      </c>
      <c r="N6073" s="13">
        <f t="shared" si="731"/>
        <v>10</v>
      </c>
      <c r="O6073" s="13">
        <f t="shared" si="732"/>
        <v>10</v>
      </c>
      <c r="P6073" s="13">
        <f t="shared" si="733"/>
        <v>2016</v>
      </c>
      <c r="Q6073" s="13">
        <f t="shared" si="734"/>
        <v>5600</v>
      </c>
    </row>
    <row r="6074" spans="1:17" x14ac:dyDescent="0.25">
      <c r="A6074" t="s">
        <v>8468</v>
      </c>
      <c r="B6074" t="s">
        <v>8469</v>
      </c>
      <c r="C6074">
        <v>42563.444236111114</v>
      </c>
      <c r="D6074">
        <v>1</v>
      </c>
      <c r="E6074" t="s">
        <v>13863</v>
      </c>
      <c r="F6074" t="s">
        <v>11193</v>
      </c>
      <c r="G6074" t="s">
        <v>11194</v>
      </c>
      <c r="H6074" t="s">
        <v>226</v>
      </c>
      <c r="I6074">
        <v>0</v>
      </c>
      <c r="J6074">
        <v>0</v>
      </c>
      <c r="K6074" t="s">
        <v>226</v>
      </c>
      <c r="M6074" s="15">
        <f t="shared" si="730"/>
        <v>0</v>
      </c>
      <c r="N6074" s="13">
        <f t="shared" si="731"/>
        <v>10</v>
      </c>
      <c r="O6074" s="13">
        <f t="shared" si="732"/>
        <v>7</v>
      </c>
      <c r="P6074" s="13">
        <f t="shared" si="733"/>
        <v>2016</v>
      </c>
      <c r="Q6074" s="13">
        <f t="shared" si="734"/>
        <v>0</v>
      </c>
    </row>
    <row r="6075" spans="1:17" x14ac:dyDescent="0.25">
      <c r="A6075" t="s">
        <v>9568</v>
      </c>
      <c r="B6075" t="s">
        <v>9569</v>
      </c>
      <c r="C6075">
        <v>42563.444236111114</v>
      </c>
      <c r="D6075">
        <v>1</v>
      </c>
      <c r="E6075" t="s">
        <v>13863</v>
      </c>
      <c r="F6075" t="s">
        <v>11193</v>
      </c>
      <c r="G6075" t="s">
        <v>11194</v>
      </c>
      <c r="H6075" t="s">
        <v>226</v>
      </c>
      <c r="I6075">
        <v>0</v>
      </c>
      <c r="J6075">
        <v>0</v>
      </c>
      <c r="K6075" t="s">
        <v>226</v>
      </c>
      <c r="M6075" s="15">
        <f t="shared" si="730"/>
        <v>0</v>
      </c>
      <c r="N6075" s="13">
        <f t="shared" si="731"/>
        <v>10</v>
      </c>
      <c r="O6075" s="13">
        <f t="shared" si="732"/>
        <v>7</v>
      </c>
      <c r="P6075" s="13">
        <f t="shared" si="733"/>
        <v>2016</v>
      </c>
      <c r="Q6075" s="13">
        <f t="shared" si="734"/>
        <v>0</v>
      </c>
    </row>
    <row r="6076" spans="1:17" x14ac:dyDescent="0.25">
      <c r="A6076" t="s">
        <v>218</v>
      </c>
      <c r="B6076" t="s">
        <v>219</v>
      </c>
      <c r="C6076">
        <v>42563.580127314817</v>
      </c>
      <c r="D6076">
        <v>1</v>
      </c>
      <c r="E6076" t="s">
        <v>13863</v>
      </c>
      <c r="F6076" t="s">
        <v>11195</v>
      </c>
      <c r="G6076" t="s">
        <v>11196</v>
      </c>
      <c r="H6076" t="s">
        <v>412</v>
      </c>
      <c r="I6076">
        <v>83.48</v>
      </c>
      <c r="J6076">
        <v>0</v>
      </c>
      <c r="K6076" t="s">
        <v>223</v>
      </c>
      <c r="M6076" s="15">
        <f t="shared" si="730"/>
        <v>83.48</v>
      </c>
      <c r="N6076" s="13">
        <f t="shared" si="731"/>
        <v>10</v>
      </c>
      <c r="O6076" s="13">
        <f t="shared" si="732"/>
        <v>7</v>
      </c>
      <c r="P6076" s="13">
        <f t="shared" si="733"/>
        <v>2016</v>
      </c>
      <c r="Q6076" s="13">
        <f t="shared" si="734"/>
        <v>83.48</v>
      </c>
    </row>
    <row r="6077" spans="1:17" x14ac:dyDescent="0.25">
      <c r="A6077" t="s">
        <v>11197</v>
      </c>
      <c r="B6077" t="s">
        <v>11198</v>
      </c>
      <c r="C6077">
        <v>42583.386886574073</v>
      </c>
      <c r="D6077">
        <v>300</v>
      </c>
      <c r="E6077" t="s">
        <v>13863</v>
      </c>
      <c r="F6077" t="s">
        <v>11199</v>
      </c>
      <c r="G6077" t="s">
        <v>11200</v>
      </c>
      <c r="H6077" t="s">
        <v>133</v>
      </c>
      <c r="I6077">
        <v>0.32</v>
      </c>
      <c r="J6077">
        <v>0</v>
      </c>
      <c r="K6077" t="s">
        <v>11201</v>
      </c>
      <c r="M6077" s="15">
        <f t="shared" si="730"/>
        <v>0.32</v>
      </c>
      <c r="N6077" s="13">
        <f t="shared" si="731"/>
        <v>10</v>
      </c>
      <c r="O6077" s="13">
        <f t="shared" si="732"/>
        <v>8</v>
      </c>
      <c r="P6077" s="13">
        <f t="shared" si="733"/>
        <v>2016</v>
      </c>
      <c r="Q6077" s="13">
        <f t="shared" si="734"/>
        <v>96</v>
      </c>
    </row>
    <row r="6078" spans="1:17" x14ac:dyDescent="0.25">
      <c r="A6078" t="s">
        <v>11050</v>
      </c>
      <c r="B6078" t="s">
        <v>11051</v>
      </c>
      <c r="C6078">
        <v>42564.493576388886</v>
      </c>
      <c r="D6078">
        <v>5</v>
      </c>
      <c r="E6078" t="s">
        <v>13863</v>
      </c>
      <c r="F6078" t="s">
        <v>11202</v>
      </c>
      <c r="G6078" t="s">
        <v>11203</v>
      </c>
      <c r="H6078" t="s">
        <v>240</v>
      </c>
      <c r="I6078">
        <v>10.11</v>
      </c>
      <c r="J6078">
        <v>0</v>
      </c>
      <c r="K6078" t="s">
        <v>8506</v>
      </c>
      <c r="M6078" s="15">
        <f t="shared" si="730"/>
        <v>10.11</v>
      </c>
      <c r="N6078" s="13">
        <f t="shared" si="731"/>
        <v>10</v>
      </c>
      <c r="O6078" s="13">
        <f t="shared" si="732"/>
        <v>7</v>
      </c>
      <c r="P6078" s="13">
        <f t="shared" si="733"/>
        <v>2016</v>
      </c>
      <c r="Q6078" s="13">
        <f t="shared" si="734"/>
        <v>50.55</v>
      </c>
    </row>
    <row r="6079" spans="1:17" x14ac:dyDescent="0.25">
      <c r="A6079" t="s">
        <v>2377</v>
      </c>
      <c r="B6079" t="s">
        <v>2378</v>
      </c>
      <c r="C6079">
        <v>42571.305115740739</v>
      </c>
      <c r="D6079">
        <v>13</v>
      </c>
      <c r="E6079" t="s">
        <v>13863</v>
      </c>
      <c r="F6079" t="s">
        <v>11204</v>
      </c>
      <c r="G6079" t="s">
        <v>11205</v>
      </c>
      <c r="H6079" t="s">
        <v>27</v>
      </c>
      <c r="I6079">
        <v>21.595700000000001</v>
      </c>
      <c r="J6079">
        <v>0</v>
      </c>
      <c r="K6079" t="s">
        <v>2379</v>
      </c>
      <c r="M6079" s="15">
        <f t="shared" ref="M6079:M6113" si="735">+I6079*(1-J6079/100)</f>
        <v>21.595700000000001</v>
      </c>
      <c r="N6079" s="13">
        <f t="shared" ref="N6079:N6113" si="736">+LEN(A6079)</f>
        <v>10</v>
      </c>
      <c r="O6079" s="13">
        <f t="shared" ref="O6079:O6113" si="737">+MONTH(C6079)</f>
        <v>7</v>
      </c>
      <c r="P6079" s="13">
        <f t="shared" ref="P6079:P6113" si="738">+YEAR(C6079)</f>
        <v>2016</v>
      </c>
      <c r="Q6079" s="13">
        <f t="shared" ref="Q6079:Q6113" si="739">+M6079*D6079</f>
        <v>280.7441</v>
      </c>
    </row>
    <row r="6080" spans="1:17" x14ac:dyDescent="0.25">
      <c r="A6080" t="s">
        <v>3343</v>
      </c>
      <c r="B6080" t="s">
        <v>3344</v>
      </c>
      <c r="C6080">
        <v>42571.305115740739</v>
      </c>
      <c r="D6080">
        <v>5</v>
      </c>
      <c r="E6080" t="s">
        <v>13863</v>
      </c>
      <c r="F6080" t="s">
        <v>11204</v>
      </c>
      <c r="G6080" t="s">
        <v>11205</v>
      </c>
      <c r="H6080" t="s">
        <v>27</v>
      </c>
      <c r="I6080">
        <v>28.969000000000001</v>
      </c>
      <c r="J6080">
        <v>0</v>
      </c>
      <c r="K6080" t="s">
        <v>3347</v>
      </c>
      <c r="M6080" s="15">
        <f t="shared" si="735"/>
        <v>28.969000000000001</v>
      </c>
      <c r="N6080" s="13">
        <f t="shared" si="736"/>
        <v>10</v>
      </c>
      <c r="O6080" s="13">
        <f t="shared" si="737"/>
        <v>7</v>
      </c>
      <c r="P6080" s="13">
        <f t="shared" si="738"/>
        <v>2016</v>
      </c>
      <c r="Q6080" s="13">
        <f t="shared" si="739"/>
        <v>144.845</v>
      </c>
    </row>
    <row r="6081" spans="1:17" x14ac:dyDescent="0.25">
      <c r="A6081" t="s">
        <v>372</v>
      </c>
      <c r="B6081" t="s">
        <v>373</v>
      </c>
      <c r="C6081">
        <v>42571.305115740739</v>
      </c>
      <c r="D6081">
        <v>5</v>
      </c>
      <c r="E6081" t="s">
        <v>13863</v>
      </c>
      <c r="F6081" t="s">
        <v>11204</v>
      </c>
      <c r="G6081" t="s">
        <v>11205</v>
      </c>
      <c r="H6081" t="s">
        <v>27</v>
      </c>
      <c r="I6081">
        <v>53.86</v>
      </c>
      <c r="J6081">
        <v>0</v>
      </c>
      <c r="K6081" t="s">
        <v>374</v>
      </c>
      <c r="M6081" s="15">
        <f t="shared" si="735"/>
        <v>53.86</v>
      </c>
      <c r="N6081" s="13">
        <f t="shared" si="736"/>
        <v>10</v>
      </c>
      <c r="O6081" s="13">
        <f t="shared" si="737"/>
        <v>7</v>
      </c>
      <c r="P6081" s="13">
        <f t="shared" si="738"/>
        <v>2016</v>
      </c>
      <c r="Q6081" s="13">
        <f t="shared" si="739"/>
        <v>269.3</v>
      </c>
    </row>
    <row r="6082" spans="1:17" x14ac:dyDescent="0.25">
      <c r="A6082" t="s">
        <v>9653</v>
      </c>
      <c r="B6082" t="s">
        <v>9654</v>
      </c>
      <c r="C6082">
        <v>42598.647037037037</v>
      </c>
      <c r="D6082">
        <v>1</v>
      </c>
      <c r="E6082" t="s">
        <v>13863</v>
      </c>
      <c r="F6082" t="s">
        <v>11206</v>
      </c>
      <c r="G6082" t="s">
        <v>11207</v>
      </c>
      <c r="H6082" t="s">
        <v>222</v>
      </c>
      <c r="I6082">
        <v>0</v>
      </c>
      <c r="J6082">
        <v>0</v>
      </c>
      <c r="K6082" t="s">
        <v>222</v>
      </c>
      <c r="M6082" s="15">
        <f t="shared" si="735"/>
        <v>0</v>
      </c>
      <c r="N6082" s="13">
        <f t="shared" si="736"/>
        <v>10</v>
      </c>
      <c r="O6082" s="13">
        <f t="shared" si="737"/>
        <v>8</v>
      </c>
      <c r="P6082" s="13">
        <f t="shared" si="738"/>
        <v>2016</v>
      </c>
      <c r="Q6082" s="13">
        <f t="shared" si="739"/>
        <v>0</v>
      </c>
    </row>
    <row r="6083" spans="1:17" x14ac:dyDescent="0.25">
      <c r="A6083" t="s">
        <v>377</v>
      </c>
      <c r="B6083" t="s">
        <v>378</v>
      </c>
      <c r="C6083">
        <v>42559.408020833333</v>
      </c>
      <c r="D6083">
        <v>10</v>
      </c>
      <c r="E6083" t="s">
        <v>13863</v>
      </c>
      <c r="F6083" t="s">
        <v>11208</v>
      </c>
      <c r="G6083" t="s">
        <v>11209</v>
      </c>
      <c r="H6083" t="s">
        <v>133</v>
      </c>
      <c r="I6083">
        <v>417.83</v>
      </c>
      <c r="J6083">
        <v>33.5</v>
      </c>
      <c r="K6083" t="s">
        <v>379</v>
      </c>
      <c r="M6083" s="15">
        <f t="shared" si="735"/>
        <v>277.85694999999998</v>
      </c>
      <c r="N6083" s="13">
        <f t="shared" si="736"/>
        <v>10</v>
      </c>
      <c r="O6083" s="13">
        <f t="shared" si="737"/>
        <v>7</v>
      </c>
      <c r="P6083" s="13">
        <f t="shared" si="738"/>
        <v>2016</v>
      </c>
      <c r="Q6083" s="13">
        <f t="shared" si="739"/>
        <v>2778.5694999999996</v>
      </c>
    </row>
    <row r="6084" spans="1:17" x14ac:dyDescent="0.25">
      <c r="A6084" t="s">
        <v>1997</v>
      </c>
      <c r="B6084" t="s">
        <v>1998</v>
      </c>
      <c r="C6084">
        <v>42559.408020833333</v>
      </c>
      <c r="D6084">
        <v>2</v>
      </c>
      <c r="E6084" t="s">
        <v>13863</v>
      </c>
      <c r="F6084" t="s">
        <v>11208</v>
      </c>
      <c r="G6084" t="s">
        <v>11209</v>
      </c>
      <c r="H6084" t="s">
        <v>133</v>
      </c>
      <c r="I6084">
        <v>112.1</v>
      </c>
      <c r="J6084">
        <v>33.5</v>
      </c>
      <c r="K6084" t="s">
        <v>2001</v>
      </c>
      <c r="M6084" s="15">
        <f t="shared" si="735"/>
        <v>74.546499999999995</v>
      </c>
      <c r="N6084" s="13">
        <f t="shared" si="736"/>
        <v>10</v>
      </c>
      <c r="O6084" s="13">
        <f t="shared" si="737"/>
        <v>7</v>
      </c>
      <c r="P6084" s="13">
        <f t="shared" si="738"/>
        <v>2016</v>
      </c>
      <c r="Q6084" s="13">
        <f t="shared" si="739"/>
        <v>149.09299999999999</v>
      </c>
    </row>
    <row r="6085" spans="1:17" x14ac:dyDescent="0.25">
      <c r="A6085" t="s">
        <v>3980</v>
      </c>
      <c r="B6085" t="s">
        <v>3981</v>
      </c>
      <c r="C6085">
        <v>42559.408020833333</v>
      </c>
      <c r="D6085">
        <v>4</v>
      </c>
      <c r="E6085" t="s">
        <v>13863</v>
      </c>
      <c r="F6085" t="s">
        <v>11208</v>
      </c>
      <c r="G6085" t="s">
        <v>11209</v>
      </c>
      <c r="H6085" t="s">
        <v>133</v>
      </c>
      <c r="I6085">
        <v>178.42</v>
      </c>
      <c r="J6085">
        <v>33.5</v>
      </c>
      <c r="K6085" t="s">
        <v>3982</v>
      </c>
      <c r="M6085" s="15">
        <f t="shared" si="735"/>
        <v>118.6493</v>
      </c>
      <c r="N6085" s="13">
        <f t="shared" si="736"/>
        <v>10</v>
      </c>
      <c r="O6085" s="13">
        <f t="shared" si="737"/>
        <v>7</v>
      </c>
      <c r="P6085" s="13">
        <f t="shared" si="738"/>
        <v>2016</v>
      </c>
      <c r="Q6085" s="13">
        <f t="shared" si="739"/>
        <v>474.59719999999999</v>
      </c>
    </row>
    <row r="6086" spans="1:17" x14ac:dyDescent="0.25">
      <c r="A6086" t="s">
        <v>5221</v>
      </c>
      <c r="B6086" t="s">
        <v>5222</v>
      </c>
      <c r="C6086">
        <v>42559.408020833333</v>
      </c>
      <c r="D6086">
        <v>4</v>
      </c>
      <c r="E6086" t="s">
        <v>13863</v>
      </c>
      <c r="F6086" t="s">
        <v>11208</v>
      </c>
      <c r="G6086" t="s">
        <v>11209</v>
      </c>
      <c r="H6086" t="s">
        <v>133</v>
      </c>
      <c r="I6086">
        <v>230.45</v>
      </c>
      <c r="J6086">
        <v>33.5</v>
      </c>
      <c r="K6086" t="s">
        <v>5223</v>
      </c>
      <c r="M6086" s="15">
        <f t="shared" si="735"/>
        <v>153.24924999999999</v>
      </c>
      <c r="N6086" s="13">
        <f t="shared" si="736"/>
        <v>10</v>
      </c>
      <c r="O6086" s="13">
        <f t="shared" si="737"/>
        <v>7</v>
      </c>
      <c r="P6086" s="13">
        <f t="shared" si="738"/>
        <v>2016</v>
      </c>
      <c r="Q6086" s="13">
        <f t="shared" si="739"/>
        <v>612.99699999999996</v>
      </c>
    </row>
    <row r="6087" spans="1:17" x14ac:dyDescent="0.25">
      <c r="A6087" t="s">
        <v>129</v>
      </c>
      <c r="B6087" t="s">
        <v>130</v>
      </c>
      <c r="C6087">
        <v>42559.408020833333</v>
      </c>
      <c r="D6087">
        <v>20</v>
      </c>
      <c r="E6087" t="s">
        <v>13863</v>
      </c>
      <c r="F6087" t="s">
        <v>11208</v>
      </c>
      <c r="G6087" t="s">
        <v>11209</v>
      </c>
      <c r="H6087" t="s">
        <v>133</v>
      </c>
      <c r="I6087">
        <v>375.24</v>
      </c>
      <c r="J6087">
        <v>33.5</v>
      </c>
      <c r="K6087" t="s">
        <v>134</v>
      </c>
      <c r="M6087" s="15">
        <f t="shared" si="735"/>
        <v>249.53460000000001</v>
      </c>
      <c r="N6087" s="13">
        <f t="shared" si="736"/>
        <v>10</v>
      </c>
      <c r="O6087" s="13">
        <f t="shared" si="737"/>
        <v>7</v>
      </c>
      <c r="P6087" s="13">
        <f t="shared" si="738"/>
        <v>2016</v>
      </c>
      <c r="Q6087" s="13">
        <f t="shared" si="739"/>
        <v>4990.692</v>
      </c>
    </row>
    <row r="6088" spans="1:17" x14ac:dyDescent="0.25">
      <c r="A6088" t="s">
        <v>135</v>
      </c>
      <c r="B6088" t="s">
        <v>136</v>
      </c>
      <c r="C6088">
        <v>42559.408020833333</v>
      </c>
      <c r="D6088">
        <v>2</v>
      </c>
      <c r="E6088" t="s">
        <v>13863</v>
      </c>
      <c r="F6088" t="s">
        <v>11208</v>
      </c>
      <c r="G6088" t="s">
        <v>11209</v>
      </c>
      <c r="H6088" t="s">
        <v>133</v>
      </c>
      <c r="I6088">
        <v>335.83</v>
      </c>
      <c r="J6088">
        <v>33.5</v>
      </c>
      <c r="K6088" t="s">
        <v>137</v>
      </c>
      <c r="M6088" s="15">
        <f t="shared" si="735"/>
        <v>223.32695000000001</v>
      </c>
      <c r="N6088" s="13">
        <f t="shared" si="736"/>
        <v>10</v>
      </c>
      <c r="O6088" s="13">
        <f t="shared" si="737"/>
        <v>7</v>
      </c>
      <c r="P6088" s="13">
        <f t="shared" si="738"/>
        <v>2016</v>
      </c>
      <c r="Q6088" s="13">
        <f t="shared" si="739"/>
        <v>446.65390000000002</v>
      </c>
    </row>
    <row r="6089" spans="1:17" x14ac:dyDescent="0.25">
      <c r="A6089" t="s">
        <v>5368</v>
      </c>
      <c r="B6089" t="s">
        <v>5369</v>
      </c>
      <c r="C6089">
        <v>42564.496099537035</v>
      </c>
      <c r="D6089">
        <v>20</v>
      </c>
      <c r="E6089" t="s">
        <v>13863</v>
      </c>
      <c r="F6089" t="s">
        <v>11210</v>
      </c>
      <c r="G6089" t="s">
        <v>11211</v>
      </c>
      <c r="H6089" t="s">
        <v>181</v>
      </c>
      <c r="I6089">
        <v>31.92</v>
      </c>
      <c r="J6089">
        <v>0</v>
      </c>
      <c r="K6089" t="s">
        <v>5372</v>
      </c>
      <c r="M6089" s="15">
        <f t="shared" si="735"/>
        <v>31.92</v>
      </c>
      <c r="N6089" s="13">
        <f t="shared" si="736"/>
        <v>10</v>
      </c>
      <c r="O6089" s="13">
        <f t="shared" si="737"/>
        <v>7</v>
      </c>
      <c r="P6089" s="13">
        <f t="shared" si="738"/>
        <v>2016</v>
      </c>
      <c r="Q6089" s="13">
        <f t="shared" si="739"/>
        <v>638.40000000000009</v>
      </c>
    </row>
    <row r="6090" spans="1:17" x14ac:dyDescent="0.25">
      <c r="A6090" t="s">
        <v>1997</v>
      </c>
      <c r="B6090" t="s">
        <v>1998</v>
      </c>
      <c r="C6090">
        <v>42566.330312500002</v>
      </c>
      <c r="D6090">
        <v>4</v>
      </c>
      <c r="E6090" t="s">
        <v>13863</v>
      </c>
      <c r="F6090" t="s">
        <v>11208</v>
      </c>
      <c r="G6090" t="s">
        <v>11212</v>
      </c>
      <c r="H6090" t="s">
        <v>133</v>
      </c>
      <c r="I6090">
        <v>112.1</v>
      </c>
      <c r="J6090">
        <v>33.5</v>
      </c>
      <c r="K6090" t="s">
        <v>2001</v>
      </c>
      <c r="M6090" s="15">
        <f t="shared" si="735"/>
        <v>74.546499999999995</v>
      </c>
      <c r="N6090" s="13">
        <f t="shared" si="736"/>
        <v>10</v>
      </c>
      <c r="O6090" s="13">
        <f t="shared" si="737"/>
        <v>7</v>
      </c>
      <c r="P6090" s="13">
        <f t="shared" si="738"/>
        <v>2016</v>
      </c>
      <c r="Q6090" s="13">
        <f t="shared" si="739"/>
        <v>298.18599999999998</v>
      </c>
    </row>
    <row r="6091" spans="1:17" x14ac:dyDescent="0.25">
      <c r="A6091" t="s">
        <v>135</v>
      </c>
      <c r="B6091" t="s">
        <v>136</v>
      </c>
      <c r="C6091">
        <v>42566.330312500002</v>
      </c>
      <c r="D6091">
        <v>8</v>
      </c>
      <c r="E6091" t="s">
        <v>13863</v>
      </c>
      <c r="F6091" t="s">
        <v>11208</v>
      </c>
      <c r="G6091" t="s">
        <v>11212</v>
      </c>
      <c r="H6091" t="s">
        <v>133</v>
      </c>
      <c r="I6091">
        <v>335.83</v>
      </c>
      <c r="J6091">
        <v>33.5</v>
      </c>
      <c r="K6091" t="s">
        <v>137</v>
      </c>
      <c r="M6091" s="15">
        <f t="shared" si="735"/>
        <v>223.32695000000001</v>
      </c>
      <c r="N6091" s="13">
        <f t="shared" si="736"/>
        <v>10</v>
      </c>
      <c r="O6091" s="13">
        <f t="shared" si="737"/>
        <v>7</v>
      </c>
      <c r="P6091" s="13">
        <f t="shared" si="738"/>
        <v>2016</v>
      </c>
      <c r="Q6091" s="13">
        <f t="shared" si="739"/>
        <v>1786.6156000000001</v>
      </c>
    </row>
    <row r="6092" spans="1:17" x14ac:dyDescent="0.25">
      <c r="A6092" t="s">
        <v>8274</v>
      </c>
      <c r="B6092" t="s">
        <v>8275</v>
      </c>
      <c r="C6092">
        <v>42562.480324074073</v>
      </c>
      <c r="D6092">
        <v>5</v>
      </c>
      <c r="E6092" t="s">
        <v>13863</v>
      </c>
      <c r="F6092" t="s">
        <v>11213</v>
      </c>
      <c r="G6092" t="s">
        <v>11214</v>
      </c>
      <c r="H6092" t="s">
        <v>240</v>
      </c>
      <c r="I6092">
        <v>24.76</v>
      </c>
      <c r="J6092">
        <v>0</v>
      </c>
      <c r="K6092" t="s">
        <v>785</v>
      </c>
      <c r="M6092" s="15">
        <f t="shared" si="735"/>
        <v>24.76</v>
      </c>
      <c r="N6092" s="13">
        <f t="shared" si="736"/>
        <v>10</v>
      </c>
      <c r="O6092" s="13">
        <f t="shared" si="737"/>
        <v>7</v>
      </c>
      <c r="P6092" s="13">
        <f t="shared" si="738"/>
        <v>2016</v>
      </c>
      <c r="Q6092" s="13">
        <f t="shared" si="739"/>
        <v>123.80000000000001</v>
      </c>
    </row>
    <row r="6093" spans="1:17" x14ac:dyDescent="0.25">
      <c r="A6093" t="s">
        <v>2243</v>
      </c>
      <c r="B6093" t="s">
        <v>2244</v>
      </c>
      <c r="C6093">
        <v>42556.428923611114</v>
      </c>
      <c r="D6093">
        <v>30</v>
      </c>
      <c r="E6093" t="s">
        <v>13863</v>
      </c>
      <c r="F6093" t="s">
        <v>11215</v>
      </c>
      <c r="G6093" t="s">
        <v>11216</v>
      </c>
      <c r="H6093" t="s">
        <v>2247</v>
      </c>
      <c r="I6093">
        <v>11.63</v>
      </c>
      <c r="J6093">
        <v>0</v>
      </c>
      <c r="K6093" t="s">
        <v>2248</v>
      </c>
      <c r="M6093" s="15">
        <f t="shared" si="735"/>
        <v>11.63</v>
      </c>
      <c r="N6093" s="13">
        <f t="shared" si="736"/>
        <v>10</v>
      </c>
      <c r="O6093" s="13">
        <f t="shared" si="737"/>
        <v>7</v>
      </c>
      <c r="P6093" s="13">
        <f t="shared" si="738"/>
        <v>2016</v>
      </c>
      <c r="Q6093" s="13">
        <f t="shared" si="739"/>
        <v>348.90000000000003</v>
      </c>
    </row>
    <row r="6094" spans="1:17" x14ac:dyDescent="0.25">
      <c r="A6094" t="s">
        <v>878</v>
      </c>
      <c r="B6094" t="s">
        <v>879</v>
      </c>
      <c r="C6094">
        <v>42559.404444444444</v>
      </c>
      <c r="D6094">
        <v>10</v>
      </c>
      <c r="E6094" t="s">
        <v>13863</v>
      </c>
      <c r="F6094" t="s">
        <v>11217</v>
      </c>
      <c r="G6094" t="s">
        <v>11218</v>
      </c>
      <c r="H6094" t="s">
        <v>44</v>
      </c>
      <c r="I6094">
        <v>10.08</v>
      </c>
      <c r="J6094">
        <v>0</v>
      </c>
      <c r="K6094" t="s">
        <v>880</v>
      </c>
      <c r="M6094" s="15">
        <f t="shared" si="735"/>
        <v>10.08</v>
      </c>
      <c r="N6094" s="13">
        <f t="shared" si="736"/>
        <v>10</v>
      </c>
      <c r="O6094" s="13">
        <f t="shared" si="737"/>
        <v>7</v>
      </c>
      <c r="P6094" s="13">
        <f t="shared" si="738"/>
        <v>2016</v>
      </c>
      <c r="Q6094" s="13">
        <f t="shared" si="739"/>
        <v>100.8</v>
      </c>
    </row>
    <row r="6095" spans="1:17" x14ac:dyDescent="0.25">
      <c r="A6095" t="s">
        <v>11219</v>
      </c>
      <c r="B6095" t="s">
        <v>11220</v>
      </c>
      <c r="C6095">
        <v>42559.404444444444</v>
      </c>
      <c r="D6095">
        <v>1</v>
      </c>
      <c r="E6095" t="s">
        <v>13863</v>
      </c>
      <c r="F6095" t="s">
        <v>11217</v>
      </c>
      <c r="G6095" t="s">
        <v>11218</v>
      </c>
      <c r="H6095" t="s">
        <v>44</v>
      </c>
      <c r="I6095">
        <v>10.08</v>
      </c>
      <c r="J6095">
        <v>0</v>
      </c>
      <c r="K6095" t="s">
        <v>11221</v>
      </c>
      <c r="M6095" s="15">
        <f t="shared" si="735"/>
        <v>10.08</v>
      </c>
      <c r="N6095" s="13">
        <f t="shared" si="736"/>
        <v>10</v>
      </c>
      <c r="O6095" s="13">
        <f t="shared" si="737"/>
        <v>7</v>
      </c>
      <c r="P6095" s="13">
        <f t="shared" si="738"/>
        <v>2016</v>
      </c>
      <c r="Q6095" s="13">
        <f t="shared" si="739"/>
        <v>10.08</v>
      </c>
    </row>
    <row r="6096" spans="1:17" x14ac:dyDescent="0.25">
      <c r="A6096" t="s">
        <v>962</v>
      </c>
      <c r="B6096" t="s">
        <v>963</v>
      </c>
      <c r="C6096">
        <v>42559.404444444444</v>
      </c>
      <c r="D6096">
        <v>1</v>
      </c>
      <c r="E6096" t="s">
        <v>13863</v>
      </c>
      <c r="F6096" t="s">
        <v>11217</v>
      </c>
      <c r="G6096" t="s">
        <v>11218</v>
      </c>
      <c r="H6096" t="s">
        <v>44</v>
      </c>
      <c r="I6096">
        <v>10.08</v>
      </c>
      <c r="J6096">
        <v>0</v>
      </c>
      <c r="K6096" t="s">
        <v>964</v>
      </c>
      <c r="M6096" s="15">
        <f t="shared" si="735"/>
        <v>10.08</v>
      </c>
      <c r="N6096" s="13">
        <f t="shared" si="736"/>
        <v>10</v>
      </c>
      <c r="O6096" s="13">
        <f t="shared" si="737"/>
        <v>7</v>
      </c>
      <c r="P6096" s="13">
        <f t="shared" si="738"/>
        <v>2016</v>
      </c>
      <c r="Q6096" s="13">
        <f t="shared" si="739"/>
        <v>10.08</v>
      </c>
    </row>
    <row r="6097" spans="1:17" x14ac:dyDescent="0.25">
      <c r="A6097" t="s">
        <v>2716</v>
      </c>
      <c r="B6097" t="s">
        <v>2717</v>
      </c>
      <c r="C6097">
        <v>42559.404444444444</v>
      </c>
      <c r="D6097">
        <v>1</v>
      </c>
      <c r="E6097" t="s">
        <v>13863</v>
      </c>
      <c r="F6097" t="s">
        <v>11217</v>
      </c>
      <c r="G6097" t="s">
        <v>11218</v>
      </c>
      <c r="H6097" t="s">
        <v>44</v>
      </c>
      <c r="I6097">
        <v>10.08</v>
      </c>
      <c r="J6097">
        <v>0</v>
      </c>
      <c r="K6097" t="s">
        <v>2718</v>
      </c>
      <c r="M6097" s="15">
        <f t="shared" si="735"/>
        <v>10.08</v>
      </c>
      <c r="N6097" s="13">
        <f t="shared" si="736"/>
        <v>10</v>
      </c>
      <c r="O6097" s="13">
        <f t="shared" si="737"/>
        <v>7</v>
      </c>
      <c r="P6097" s="13">
        <f t="shared" si="738"/>
        <v>2016</v>
      </c>
      <c r="Q6097" s="13">
        <f t="shared" si="739"/>
        <v>10.08</v>
      </c>
    </row>
    <row r="6098" spans="1:17" x14ac:dyDescent="0.25">
      <c r="A6098" t="s">
        <v>5651</v>
      </c>
      <c r="B6098" t="s">
        <v>5652</v>
      </c>
      <c r="C6098">
        <v>42559.404444444444</v>
      </c>
      <c r="D6098">
        <v>1</v>
      </c>
      <c r="E6098" t="s">
        <v>13863</v>
      </c>
      <c r="F6098" t="s">
        <v>11217</v>
      </c>
      <c r="G6098" t="s">
        <v>11218</v>
      </c>
      <c r="H6098" t="s">
        <v>44</v>
      </c>
      <c r="I6098">
        <v>10.08</v>
      </c>
      <c r="J6098">
        <v>0</v>
      </c>
      <c r="K6098" t="s">
        <v>5653</v>
      </c>
      <c r="M6098" s="15">
        <f t="shared" si="735"/>
        <v>10.08</v>
      </c>
      <c r="N6098" s="13">
        <f t="shared" si="736"/>
        <v>10</v>
      </c>
      <c r="O6098" s="13">
        <f t="shared" si="737"/>
        <v>7</v>
      </c>
      <c r="P6098" s="13">
        <f t="shared" si="738"/>
        <v>2016</v>
      </c>
      <c r="Q6098" s="13">
        <f t="shared" si="739"/>
        <v>10.08</v>
      </c>
    </row>
    <row r="6099" spans="1:17" x14ac:dyDescent="0.25">
      <c r="A6099" t="s">
        <v>5654</v>
      </c>
      <c r="B6099" t="s">
        <v>5655</v>
      </c>
      <c r="C6099">
        <v>42559.404444444444</v>
      </c>
      <c r="D6099">
        <v>1</v>
      </c>
      <c r="E6099" t="s">
        <v>13863</v>
      </c>
      <c r="F6099" t="s">
        <v>11217</v>
      </c>
      <c r="G6099" t="s">
        <v>11218</v>
      </c>
      <c r="H6099" t="s">
        <v>44</v>
      </c>
      <c r="I6099">
        <v>10.08</v>
      </c>
      <c r="J6099">
        <v>0</v>
      </c>
      <c r="K6099" t="s">
        <v>5656</v>
      </c>
      <c r="M6099" s="15">
        <f t="shared" si="735"/>
        <v>10.08</v>
      </c>
      <c r="N6099" s="13">
        <f t="shared" si="736"/>
        <v>10</v>
      </c>
      <c r="O6099" s="13">
        <f t="shared" si="737"/>
        <v>7</v>
      </c>
      <c r="P6099" s="13">
        <f t="shared" si="738"/>
        <v>2016</v>
      </c>
      <c r="Q6099" s="13">
        <f t="shared" si="739"/>
        <v>10.08</v>
      </c>
    </row>
    <row r="6100" spans="1:17" x14ac:dyDescent="0.25">
      <c r="A6100" t="s">
        <v>11222</v>
      </c>
      <c r="B6100" t="s">
        <v>11223</v>
      </c>
      <c r="C6100">
        <v>42592.458564814813</v>
      </c>
      <c r="D6100">
        <v>3</v>
      </c>
      <c r="E6100" t="s">
        <v>13863</v>
      </c>
      <c r="F6100" t="s">
        <v>11224</v>
      </c>
      <c r="G6100" t="s">
        <v>11225</v>
      </c>
      <c r="H6100" t="s">
        <v>181</v>
      </c>
      <c r="I6100">
        <v>108</v>
      </c>
      <c r="J6100">
        <v>0</v>
      </c>
      <c r="K6100" t="s">
        <v>11226</v>
      </c>
      <c r="M6100" s="15">
        <f t="shared" si="735"/>
        <v>108</v>
      </c>
      <c r="N6100" s="13">
        <f t="shared" si="736"/>
        <v>10</v>
      </c>
      <c r="O6100" s="13">
        <f t="shared" si="737"/>
        <v>8</v>
      </c>
      <c r="P6100" s="13">
        <f t="shared" si="738"/>
        <v>2016</v>
      </c>
      <c r="Q6100" s="13">
        <f t="shared" si="739"/>
        <v>324</v>
      </c>
    </row>
    <row r="6101" spans="1:17" x14ac:dyDescent="0.25">
      <c r="A6101" t="s">
        <v>8247</v>
      </c>
      <c r="B6101" t="s">
        <v>8248</v>
      </c>
      <c r="C6101">
        <v>42629.330208333333</v>
      </c>
      <c r="D6101">
        <v>10</v>
      </c>
      <c r="E6101" t="s">
        <v>13863</v>
      </c>
      <c r="F6101" t="s">
        <v>11227</v>
      </c>
      <c r="G6101" t="s">
        <v>11228</v>
      </c>
      <c r="H6101" t="s">
        <v>65</v>
      </c>
      <c r="I6101">
        <v>9.09</v>
      </c>
      <c r="J6101">
        <v>0</v>
      </c>
      <c r="K6101" t="s">
        <v>152</v>
      </c>
      <c r="M6101" s="15">
        <f t="shared" si="735"/>
        <v>9.09</v>
      </c>
      <c r="N6101" s="13">
        <f t="shared" si="736"/>
        <v>10</v>
      </c>
      <c r="O6101" s="13">
        <f t="shared" si="737"/>
        <v>9</v>
      </c>
      <c r="P6101" s="13">
        <f t="shared" si="738"/>
        <v>2016</v>
      </c>
      <c r="Q6101" s="13">
        <f t="shared" si="739"/>
        <v>90.9</v>
      </c>
    </row>
    <row r="6102" spans="1:17" x14ac:dyDescent="0.25">
      <c r="A6102" t="s">
        <v>3125</v>
      </c>
      <c r="B6102" t="s">
        <v>3126</v>
      </c>
      <c r="C6102">
        <v>42566.610127314816</v>
      </c>
      <c r="D6102">
        <v>100</v>
      </c>
      <c r="E6102" t="s">
        <v>13863</v>
      </c>
      <c r="F6102" t="s">
        <v>11229</v>
      </c>
      <c r="G6102" t="s">
        <v>11230</v>
      </c>
      <c r="H6102" t="s">
        <v>8930</v>
      </c>
      <c r="I6102">
        <v>24</v>
      </c>
      <c r="J6102">
        <v>0</v>
      </c>
      <c r="K6102" t="s">
        <v>3129</v>
      </c>
      <c r="M6102" s="15">
        <f t="shared" si="735"/>
        <v>24</v>
      </c>
      <c r="N6102" s="13">
        <f t="shared" si="736"/>
        <v>10</v>
      </c>
      <c r="O6102" s="13">
        <f t="shared" si="737"/>
        <v>7</v>
      </c>
      <c r="P6102" s="13">
        <f t="shared" si="738"/>
        <v>2016</v>
      </c>
      <c r="Q6102" s="13">
        <f t="shared" si="739"/>
        <v>2400</v>
      </c>
    </row>
    <row r="6103" spans="1:17" x14ac:dyDescent="0.25">
      <c r="A6103" t="s">
        <v>11231</v>
      </c>
      <c r="B6103" t="s">
        <v>11231</v>
      </c>
      <c r="C6103">
        <v>42571.656608796293</v>
      </c>
      <c r="D6103">
        <v>19</v>
      </c>
      <c r="E6103" t="s">
        <v>13863</v>
      </c>
      <c r="F6103" t="s">
        <v>11229</v>
      </c>
      <c r="G6103" t="s">
        <v>11232</v>
      </c>
      <c r="H6103" t="s">
        <v>8930</v>
      </c>
      <c r="I6103">
        <v>0</v>
      </c>
      <c r="J6103">
        <v>0</v>
      </c>
      <c r="K6103" t="s">
        <v>11233</v>
      </c>
      <c r="M6103" s="15">
        <f t="shared" si="735"/>
        <v>0</v>
      </c>
      <c r="N6103" s="13">
        <f t="shared" si="736"/>
        <v>13</v>
      </c>
      <c r="O6103" s="13">
        <f t="shared" si="737"/>
        <v>7</v>
      </c>
      <c r="P6103" s="13">
        <f t="shared" si="738"/>
        <v>2016</v>
      </c>
      <c r="Q6103" s="13">
        <f t="shared" si="739"/>
        <v>0</v>
      </c>
    </row>
    <row r="6104" spans="1:17" x14ac:dyDescent="0.25">
      <c r="A6104" t="s">
        <v>3593</v>
      </c>
      <c r="B6104" t="s">
        <v>3594</v>
      </c>
      <c r="C6104">
        <v>42566.325312499997</v>
      </c>
      <c r="D6104">
        <v>300</v>
      </c>
      <c r="E6104" t="s">
        <v>13863</v>
      </c>
      <c r="F6104" t="s">
        <v>11234</v>
      </c>
      <c r="G6104" t="s">
        <v>11235</v>
      </c>
      <c r="H6104" t="s">
        <v>240</v>
      </c>
      <c r="I6104">
        <v>0.28999999999999998</v>
      </c>
      <c r="J6104">
        <v>0</v>
      </c>
      <c r="K6104" t="s">
        <v>3595</v>
      </c>
      <c r="M6104" s="15">
        <f t="shared" si="735"/>
        <v>0.28999999999999998</v>
      </c>
      <c r="N6104" s="13">
        <f t="shared" si="736"/>
        <v>10</v>
      </c>
      <c r="O6104" s="13">
        <f t="shared" si="737"/>
        <v>7</v>
      </c>
      <c r="P6104" s="13">
        <f t="shared" si="738"/>
        <v>2016</v>
      </c>
      <c r="Q6104" s="13">
        <f t="shared" si="739"/>
        <v>87</v>
      </c>
    </row>
    <row r="6105" spans="1:17" x14ac:dyDescent="0.25">
      <c r="A6105" t="s">
        <v>465</v>
      </c>
      <c r="B6105" t="s">
        <v>466</v>
      </c>
      <c r="C6105">
        <v>42566.325312499997</v>
      </c>
      <c r="D6105">
        <v>500</v>
      </c>
      <c r="E6105" t="s">
        <v>13863</v>
      </c>
      <c r="F6105" t="s">
        <v>11234</v>
      </c>
      <c r="G6105" t="s">
        <v>11235</v>
      </c>
      <c r="H6105" t="s">
        <v>240</v>
      </c>
      <c r="I6105">
        <v>1.39</v>
      </c>
      <c r="J6105">
        <v>0</v>
      </c>
      <c r="K6105" t="s">
        <v>469</v>
      </c>
      <c r="M6105" s="15">
        <f t="shared" si="735"/>
        <v>1.39</v>
      </c>
      <c r="N6105" s="13">
        <f t="shared" si="736"/>
        <v>10</v>
      </c>
      <c r="O6105" s="13">
        <f t="shared" si="737"/>
        <v>7</v>
      </c>
      <c r="P6105" s="13">
        <f t="shared" si="738"/>
        <v>2016</v>
      </c>
      <c r="Q6105" s="13">
        <f t="shared" si="739"/>
        <v>695</v>
      </c>
    </row>
    <row r="6106" spans="1:17" x14ac:dyDescent="0.25">
      <c r="A6106" t="s">
        <v>6112</v>
      </c>
      <c r="B6106" t="s">
        <v>6113</v>
      </c>
      <c r="C6106">
        <v>42566.325312499997</v>
      </c>
      <c r="D6106">
        <v>300</v>
      </c>
      <c r="E6106" t="s">
        <v>13863</v>
      </c>
      <c r="F6106" t="s">
        <v>11234</v>
      </c>
      <c r="G6106" t="s">
        <v>11235</v>
      </c>
      <c r="H6106" t="s">
        <v>240</v>
      </c>
      <c r="I6106">
        <v>2.66</v>
      </c>
      <c r="J6106">
        <v>0</v>
      </c>
      <c r="K6106" t="s">
        <v>785</v>
      </c>
      <c r="M6106" s="15">
        <f t="shared" si="735"/>
        <v>2.66</v>
      </c>
      <c r="N6106" s="13">
        <f t="shared" si="736"/>
        <v>10</v>
      </c>
      <c r="O6106" s="13">
        <f t="shared" si="737"/>
        <v>7</v>
      </c>
      <c r="P6106" s="13">
        <f t="shared" si="738"/>
        <v>2016</v>
      </c>
      <c r="Q6106" s="13">
        <f t="shared" si="739"/>
        <v>798</v>
      </c>
    </row>
    <row r="6107" spans="1:17" x14ac:dyDescent="0.25">
      <c r="A6107" t="s">
        <v>8269</v>
      </c>
      <c r="B6107" t="s">
        <v>8270</v>
      </c>
      <c r="C6107">
        <v>42566.325312499997</v>
      </c>
      <c r="D6107">
        <v>20</v>
      </c>
      <c r="E6107" t="s">
        <v>13863</v>
      </c>
      <c r="F6107" t="s">
        <v>11234</v>
      </c>
      <c r="G6107" t="s">
        <v>11235</v>
      </c>
      <c r="H6107" t="s">
        <v>240</v>
      </c>
      <c r="I6107">
        <v>0.65</v>
      </c>
      <c r="J6107">
        <v>0</v>
      </c>
      <c r="K6107" t="s">
        <v>8271</v>
      </c>
      <c r="M6107" s="15">
        <f t="shared" si="735"/>
        <v>0.65</v>
      </c>
      <c r="N6107" s="13">
        <f t="shared" si="736"/>
        <v>10</v>
      </c>
      <c r="O6107" s="13">
        <f t="shared" si="737"/>
        <v>7</v>
      </c>
      <c r="P6107" s="13">
        <f t="shared" si="738"/>
        <v>2016</v>
      </c>
      <c r="Q6107" s="13">
        <f t="shared" si="739"/>
        <v>13</v>
      </c>
    </row>
    <row r="6108" spans="1:17" x14ac:dyDescent="0.25">
      <c r="A6108" t="s">
        <v>1949</v>
      </c>
      <c r="B6108" t="s">
        <v>1950</v>
      </c>
      <c r="C6108">
        <v>42566.325312499997</v>
      </c>
      <c r="D6108">
        <v>123</v>
      </c>
      <c r="E6108" t="s">
        <v>13863</v>
      </c>
      <c r="F6108" t="s">
        <v>11234</v>
      </c>
      <c r="G6108" t="s">
        <v>11235</v>
      </c>
      <c r="H6108" t="s">
        <v>240</v>
      </c>
      <c r="I6108">
        <v>1</v>
      </c>
      <c r="J6108">
        <v>0</v>
      </c>
      <c r="K6108" t="s">
        <v>1951</v>
      </c>
      <c r="M6108" s="15">
        <f t="shared" si="735"/>
        <v>1</v>
      </c>
      <c r="N6108" s="13">
        <f t="shared" si="736"/>
        <v>10</v>
      </c>
      <c r="O6108" s="13">
        <f t="shared" si="737"/>
        <v>7</v>
      </c>
      <c r="P6108" s="13">
        <f t="shared" si="738"/>
        <v>2016</v>
      </c>
      <c r="Q6108" s="13">
        <f t="shared" si="739"/>
        <v>123</v>
      </c>
    </row>
    <row r="6109" spans="1:17" x14ac:dyDescent="0.25">
      <c r="A6109" t="s">
        <v>11236</v>
      </c>
      <c r="B6109" t="s">
        <v>11237</v>
      </c>
      <c r="C6109">
        <v>42592.430254629631</v>
      </c>
      <c r="D6109">
        <v>3</v>
      </c>
      <c r="E6109" t="s">
        <v>13863</v>
      </c>
      <c r="F6109" t="s">
        <v>11238</v>
      </c>
      <c r="G6109" t="s">
        <v>11239</v>
      </c>
      <c r="H6109" t="s">
        <v>1132</v>
      </c>
      <c r="I6109">
        <v>103</v>
      </c>
      <c r="J6109">
        <v>0</v>
      </c>
      <c r="K6109" t="s">
        <v>11240</v>
      </c>
      <c r="M6109" s="15">
        <f t="shared" si="735"/>
        <v>103</v>
      </c>
      <c r="N6109" s="13">
        <f t="shared" si="736"/>
        <v>10</v>
      </c>
      <c r="O6109" s="13">
        <f t="shared" si="737"/>
        <v>8</v>
      </c>
      <c r="P6109" s="13">
        <f t="shared" si="738"/>
        <v>2016</v>
      </c>
      <c r="Q6109" s="13">
        <f t="shared" si="739"/>
        <v>309</v>
      </c>
    </row>
    <row r="6110" spans="1:17" x14ac:dyDescent="0.25">
      <c r="A6110" t="s">
        <v>11241</v>
      </c>
      <c r="B6110" t="s">
        <v>11241</v>
      </c>
      <c r="C6110">
        <v>42562.480671296296</v>
      </c>
      <c r="D6110">
        <v>5</v>
      </c>
      <c r="E6110" t="s">
        <v>13863</v>
      </c>
      <c r="F6110" t="s">
        <v>11242</v>
      </c>
      <c r="G6110" t="s">
        <v>11243</v>
      </c>
      <c r="H6110" t="s">
        <v>167</v>
      </c>
      <c r="I6110">
        <v>46.48</v>
      </c>
      <c r="J6110">
        <v>20</v>
      </c>
      <c r="K6110" t="s">
        <v>11244</v>
      </c>
      <c r="M6110" s="15">
        <f t="shared" si="735"/>
        <v>37.183999999999997</v>
      </c>
      <c r="N6110" s="13">
        <f t="shared" si="736"/>
        <v>14</v>
      </c>
      <c r="O6110" s="13">
        <f t="shared" si="737"/>
        <v>7</v>
      </c>
      <c r="P6110" s="13">
        <f t="shared" si="738"/>
        <v>2016</v>
      </c>
      <c r="Q6110" s="13">
        <f t="shared" si="739"/>
        <v>185.92</v>
      </c>
    </row>
    <row r="6111" spans="1:17" x14ac:dyDescent="0.25">
      <c r="A6111" t="s">
        <v>11245</v>
      </c>
      <c r="B6111" t="s">
        <v>11246</v>
      </c>
      <c r="C6111">
        <v>42564.492152777777</v>
      </c>
      <c r="D6111">
        <v>1</v>
      </c>
      <c r="E6111" t="s">
        <v>13863</v>
      </c>
      <c r="F6111" t="s">
        <v>11247</v>
      </c>
      <c r="G6111" t="s">
        <v>11248</v>
      </c>
      <c r="H6111" t="s">
        <v>160</v>
      </c>
      <c r="I6111">
        <v>30.978000000000002</v>
      </c>
      <c r="J6111">
        <v>0</v>
      </c>
      <c r="K6111" t="s">
        <v>11249</v>
      </c>
      <c r="M6111" s="15">
        <f t="shared" si="735"/>
        <v>30.978000000000002</v>
      </c>
      <c r="N6111" s="13">
        <f t="shared" si="736"/>
        <v>10</v>
      </c>
      <c r="O6111" s="13">
        <f t="shared" si="737"/>
        <v>7</v>
      </c>
      <c r="P6111" s="13">
        <f t="shared" si="738"/>
        <v>2016</v>
      </c>
      <c r="Q6111" s="13">
        <f t="shared" si="739"/>
        <v>30.978000000000002</v>
      </c>
    </row>
    <row r="6112" spans="1:17" x14ac:dyDescent="0.25">
      <c r="A6112" t="s">
        <v>8269</v>
      </c>
      <c r="B6112" t="s">
        <v>8270</v>
      </c>
      <c r="C6112">
        <v>42594.449050925927</v>
      </c>
      <c r="D6112">
        <v>50</v>
      </c>
      <c r="E6112" t="s">
        <v>13863</v>
      </c>
      <c r="F6112" t="s">
        <v>11234</v>
      </c>
      <c r="G6112" t="s">
        <v>11250</v>
      </c>
      <c r="H6112" t="s">
        <v>240</v>
      </c>
      <c r="I6112">
        <v>0.65</v>
      </c>
      <c r="J6112">
        <v>0</v>
      </c>
      <c r="K6112" t="s">
        <v>8271</v>
      </c>
      <c r="M6112" s="15">
        <f t="shared" si="735"/>
        <v>0.65</v>
      </c>
      <c r="N6112" s="13">
        <f t="shared" si="736"/>
        <v>10</v>
      </c>
      <c r="O6112" s="13">
        <f t="shared" si="737"/>
        <v>8</v>
      </c>
      <c r="P6112" s="13">
        <f t="shared" si="738"/>
        <v>2016</v>
      </c>
      <c r="Q6112" s="13">
        <f t="shared" si="739"/>
        <v>32.5</v>
      </c>
    </row>
    <row r="6113" spans="1:17" x14ac:dyDescent="0.25">
      <c r="A6113" t="s">
        <v>1949</v>
      </c>
      <c r="B6113" t="s">
        <v>1950</v>
      </c>
      <c r="C6113">
        <v>42572.591053240743</v>
      </c>
      <c r="D6113">
        <v>37</v>
      </c>
      <c r="E6113" t="s">
        <v>13863</v>
      </c>
      <c r="F6113" t="s">
        <v>11234</v>
      </c>
      <c r="G6113" t="s">
        <v>11251</v>
      </c>
      <c r="H6113" t="s">
        <v>240</v>
      </c>
      <c r="I6113">
        <v>1</v>
      </c>
      <c r="J6113">
        <v>0</v>
      </c>
      <c r="K6113" t="s">
        <v>1951</v>
      </c>
      <c r="M6113" s="15">
        <f t="shared" si="735"/>
        <v>1</v>
      </c>
      <c r="N6113" s="13">
        <f t="shared" si="736"/>
        <v>10</v>
      </c>
      <c r="O6113" s="13">
        <f t="shared" si="737"/>
        <v>7</v>
      </c>
      <c r="P6113" s="13">
        <f t="shared" si="738"/>
        <v>2016</v>
      </c>
      <c r="Q6113" s="13">
        <f t="shared" si="739"/>
        <v>37</v>
      </c>
    </row>
    <row r="6114" spans="1:17" x14ac:dyDescent="0.25">
      <c r="A6114" t="s">
        <v>11231</v>
      </c>
      <c r="B6114" t="s">
        <v>11231</v>
      </c>
      <c r="C6114">
        <v>42601.482534722221</v>
      </c>
      <c r="D6114">
        <v>81</v>
      </c>
      <c r="E6114" t="s">
        <v>13863</v>
      </c>
      <c r="F6114" t="s">
        <v>11229</v>
      </c>
      <c r="G6114" t="s">
        <v>11252</v>
      </c>
      <c r="H6114" t="s">
        <v>8930</v>
      </c>
      <c r="I6114">
        <v>0</v>
      </c>
      <c r="J6114">
        <v>0</v>
      </c>
      <c r="K6114" t="s">
        <v>11233</v>
      </c>
      <c r="M6114" s="15">
        <f t="shared" ref="M6114:M6161" si="740">+I6114*(1-J6114/100)</f>
        <v>0</v>
      </c>
      <c r="N6114" s="13">
        <f t="shared" ref="N6114:N6161" si="741">+LEN(A6114)</f>
        <v>13</v>
      </c>
      <c r="O6114" s="13">
        <f t="shared" ref="O6114:O6161" si="742">+MONTH(C6114)</f>
        <v>8</v>
      </c>
      <c r="P6114" s="13">
        <f t="shared" ref="P6114:P6161" si="743">+YEAR(C6114)</f>
        <v>2016</v>
      </c>
      <c r="Q6114" s="13">
        <f t="shared" ref="Q6114:Q6161" si="744">+M6114*D6114</f>
        <v>0</v>
      </c>
    </row>
    <row r="6115" spans="1:17" x14ac:dyDescent="0.25">
      <c r="A6115" t="s">
        <v>923</v>
      </c>
      <c r="B6115" t="s">
        <v>924</v>
      </c>
      <c r="C6115">
        <v>42556.553587962961</v>
      </c>
      <c r="D6115">
        <v>10</v>
      </c>
      <c r="E6115" t="s">
        <v>13863</v>
      </c>
      <c r="F6115" t="s">
        <v>11253</v>
      </c>
      <c r="G6115" t="s">
        <v>11254</v>
      </c>
      <c r="H6115" t="s">
        <v>27</v>
      </c>
      <c r="I6115">
        <v>6.0673000000000004</v>
      </c>
      <c r="J6115">
        <v>38</v>
      </c>
      <c r="K6115" t="s">
        <v>927</v>
      </c>
      <c r="M6115" s="15">
        <f t="shared" si="740"/>
        <v>3.7617260000000003</v>
      </c>
      <c r="N6115" s="13">
        <f t="shared" si="741"/>
        <v>10</v>
      </c>
      <c r="O6115" s="13">
        <f t="shared" si="742"/>
        <v>7</v>
      </c>
      <c r="P6115" s="13">
        <f t="shared" si="743"/>
        <v>2016</v>
      </c>
      <c r="Q6115" s="13">
        <f t="shared" si="744"/>
        <v>37.617260000000002</v>
      </c>
    </row>
    <row r="6116" spans="1:17" x14ac:dyDescent="0.25">
      <c r="A6116" t="s">
        <v>11255</v>
      </c>
      <c r="B6116" t="s">
        <v>11256</v>
      </c>
      <c r="C6116">
        <v>42556.553587962961</v>
      </c>
      <c r="D6116">
        <v>5</v>
      </c>
      <c r="E6116" t="s">
        <v>13863</v>
      </c>
      <c r="F6116" t="s">
        <v>11253</v>
      </c>
      <c r="G6116" t="s">
        <v>11254</v>
      </c>
      <c r="H6116" t="s">
        <v>27</v>
      </c>
      <c r="I6116">
        <v>0</v>
      </c>
      <c r="J6116">
        <v>0</v>
      </c>
      <c r="K6116" t="s">
        <v>11257</v>
      </c>
      <c r="M6116" s="15">
        <f t="shared" si="740"/>
        <v>0</v>
      </c>
      <c r="N6116" s="13">
        <f t="shared" si="741"/>
        <v>10</v>
      </c>
      <c r="O6116" s="13">
        <f t="shared" si="742"/>
        <v>7</v>
      </c>
      <c r="P6116" s="13">
        <f t="shared" si="743"/>
        <v>2016</v>
      </c>
      <c r="Q6116" s="13">
        <f t="shared" si="744"/>
        <v>0</v>
      </c>
    </row>
    <row r="6117" spans="1:17" x14ac:dyDescent="0.25">
      <c r="A6117" t="s">
        <v>9347</v>
      </c>
      <c r="B6117" t="s">
        <v>9348</v>
      </c>
      <c r="C6117">
        <v>42557.665972222225</v>
      </c>
      <c r="D6117">
        <v>50</v>
      </c>
      <c r="E6117" t="s">
        <v>13863</v>
      </c>
      <c r="F6117" t="s">
        <v>11258</v>
      </c>
      <c r="G6117" t="s">
        <v>11259</v>
      </c>
      <c r="H6117" t="s">
        <v>240</v>
      </c>
      <c r="I6117">
        <v>16.399999999999999</v>
      </c>
      <c r="J6117">
        <v>0</v>
      </c>
      <c r="K6117" t="s">
        <v>9350</v>
      </c>
      <c r="M6117" s="15">
        <f t="shared" si="740"/>
        <v>16.399999999999999</v>
      </c>
      <c r="N6117" s="13">
        <f t="shared" si="741"/>
        <v>10</v>
      </c>
      <c r="O6117" s="13">
        <f t="shared" si="742"/>
        <v>7</v>
      </c>
      <c r="P6117" s="13">
        <f t="shared" si="743"/>
        <v>2016</v>
      </c>
      <c r="Q6117" s="13">
        <f t="shared" si="744"/>
        <v>819.99999999999989</v>
      </c>
    </row>
    <row r="6118" spans="1:17" x14ac:dyDescent="0.25">
      <c r="A6118" t="s">
        <v>2101</v>
      </c>
      <c r="B6118" t="s">
        <v>2102</v>
      </c>
      <c r="C6118">
        <v>42557.665972222225</v>
      </c>
      <c r="D6118">
        <v>150</v>
      </c>
      <c r="E6118" t="s">
        <v>13863</v>
      </c>
      <c r="F6118" t="s">
        <v>11258</v>
      </c>
      <c r="G6118" t="s">
        <v>11259</v>
      </c>
      <c r="H6118" t="s">
        <v>240</v>
      </c>
      <c r="I6118">
        <v>3.9</v>
      </c>
      <c r="J6118">
        <v>0</v>
      </c>
      <c r="K6118" t="s">
        <v>2103</v>
      </c>
      <c r="M6118" s="15">
        <f t="shared" si="740"/>
        <v>3.9</v>
      </c>
      <c r="N6118" s="13">
        <f t="shared" si="741"/>
        <v>10</v>
      </c>
      <c r="O6118" s="13">
        <f t="shared" si="742"/>
        <v>7</v>
      </c>
      <c r="P6118" s="13">
        <f t="shared" si="743"/>
        <v>2016</v>
      </c>
      <c r="Q6118" s="13">
        <f t="shared" si="744"/>
        <v>585</v>
      </c>
    </row>
    <row r="6119" spans="1:17" x14ac:dyDescent="0.25">
      <c r="A6119" t="s">
        <v>2527</v>
      </c>
      <c r="B6119" t="s">
        <v>2528</v>
      </c>
      <c r="C6119">
        <v>42565.484884259262</v>
      </c>
      <c r="D6119">
        <v>1500</v>
      </c>
      <c r="E6119" t="s">
        <v>13863</v>
      </c>
      <c r="F6119" t="s">
        <v>11260</v>
      </c>
      <c r="G6119" t="s">
        <v>11261</v>
      </c>
      <c r="H6119" t="s">
        <v>65</v>
      </c>
      <c r="I6119">
        <v>0.14000000000000001</v>
      </c>
      <c r="J6119">
        <v>0</v>
      </c>
      <c r="K6119" t="s">
        <v>753</v>
      </c>
      <c r="M6119" s="15">
        <f t="shared" si="740"/>
        <v>0.14000000000000001</v>
      </c>
      <c r="N6119" s="13">
        <f t="shared" si="741"/>
        <v>10</v>
      </c>
      <c r="O6119" s="13">
        <f t="shared" si="742"/>
        <v>7</v>
      </c>
      <c r="P6119" s="13">
        <f t="shared" si="743"/>
        <v>2016</v>
      </c>
      <c r="Q6119" s="13">
        <f t="shared" si="744"/>
        <v>210.00000000000003</v>
      </c>
    </row>
    <row r="6120" spans="1:17" x14ac:dyDescent="0.25">
      <c r="A6120" t="s">
        <v>751</v>
      </c>
      <c r="B6120" t="s">
        <v>752</v>
      </c>
      <c r="C6120">
        <v>42565.484884259262</v>
      </c>
      <c r="D6120">
        <v>1000</v>
      </c>
      <c r="E6120" t="s">
        <v>13863</v>
      </c>
      <c r="F6120" t="s">
        <v>11260</v>
      </c>
      <c r="G6120" t="s">
        <v>11261</v>
      </c>
      <c r="H6120" t="s">
        <v>65</v>
      </c>
      <c r="I6120">
        <v>0.31209999999999999</v>
      </c>
      <c r="J6120">
        <v>0</v>
      </c>
      <c r="K6120" t="s">
        <v>753</v>
      </c>
      <c r="M6120" s="15">
        <f t="shared" si="740"/>
        <v>0.31209999999999999</v>
      </c>
      <c r="N6120" s="13">
        <f t="shared" si="741"/>
        <v>10</v>
      </c>
      <c r="O6120" s="13">
        <f t="shared" si="742"/>
        <v>7</v>
      </c>
      <c r="P6120" s="13">
        <f t="shared" si="743"/>
        <v>2016</v>
      </c>
      <c r="Q6120" s="13">
        <f t="shared" si="744"/>
        <v>312.09999999999997</v>
      </c>
    </row>
    <row r="6121" spans="1:17" x14ac:dyDescent="0.25">
      <c r="A6121" t="s">
        <v>11262</v>
      </c>
      <c r="B6121" t="s">
        <v>11263</v>
      </c>
      <c r="C6121">
        <v>42565.484884259262</v>
      </c>
      <c r="D6121">
        <v>500</v>
      </c>
      <c r="E6121" t="s">
        <v>13863</v>
      </c>
      <c r="F6121" t="s">
        <v>11260</v>
      </c>
      <c r="G6121" t="s">
        <v>11261</v>
      </c>
      <c r="H6121" t="s">
        <v>65</v>
      </c>
      <c r="I6121">
        <v>0.16300000000000001</v>
      </c>
      <c r="J6121">
        <v>0</v>
      </c>
      <c r="K6121" t="s">
        <v>11264</v>
      </c>
      <c r="M6121" s="15">
        <f t="shared" si="740"/>
        <v>0.16300000000000001</v>
      </c>
      <c r="N6121" s="13">
        <f t="shared" si="741"/>
        <v>10</v>
      </c>
      <c r="O6121" s="13">
        <f t="shared" si="742"/>
        <v>7</v>
      </c>
      <c r="P6121" s="13">
        <f t="shared" si="743"/>
        <v>2016</v>
      </c>
      <c r="Q6121" s="13">
        <f t="shared" si="744"/>
        <v>81.5</v>
      </c>
    </row>
    <row r="6122" spans="1:17" x14ac:dyDescent="0.25">
      <c r="A6122" t="s">
        <v>11265</v>
      </c>
      <c r="B6122" t="s">
        <v>11266</v>
      </c>
      <c r="C6122">
        <v>42565.484884259262</v>
      </c>
      <c r="D6122">
        <v>400</v>
      </c>
      <c r="E6122" t="s">
        <v>13863</v>
      </c>
      <c r="F6122" t="s">
        <v>11260</v>
      </c>
      <c r="G6122" t="s">
        <v>11261</v>
      </c>
      <c r="H6122" t="s">
        <v>65</v>
      </c>
      <c r="I6122">
        <v>0.14000000000000001</v>
      </c>
      <c r="J6122">
        <v>0</v>
      </c>
      <c r="K6122" t="s">
        <v>11264</v>
      </c>
      <c r="M6122" s="15">
        <f t="shared" si="740"/>
        <v>0.14000000000000001</v>
      </c>
      <c r="N6122" s="13">
        <f t="shared" si="741"/>
        <v>10</v>
      </c>
      <c r="O6122" s="13">
        <f t="shared" si="742"/>
        <v>7</v>
      </c>
      <c r="P6122" s="13">
        <f t="shared" si="743"/>
        <v>2016</v>
      </c>
      <c r="Q6122" s="13">
        <f t="shared" si="744"/>
        <v>56.000000000000007</v>
      </c>
    </row>
    <row r="6123" spans="1:17" x14ac:dyDescent="0.25">
      <c r="A6123" t="s">
        <v>1846</v>
      </c>
      <c r="B6123" t="s">
        <v>1847</v>
      </c>
      <c r="C6123">
        <v>42565.484884259262</v>
      </c>
      <c r="D6123">
        <v>1500</v>
      </c>
      <c r="E6123" t="s">
        <v>13863</v>
      </c>
      <c r="F6123" t="s">
        <v>11260</v>
      </c>
      <c r="G6123" t="s">
        <v>11261</v>
      </c>
      <c r="H6123" t="s">
        <v>65</v>
      </c>
      <c r="I6123">
        <v>3.0200000000000001E-2</v>
      </c>
      <c r="J6123">
        <v>0</v>
      </c>
      <c r="K6123" t="s">
        <v>1848</v>
      </c>
      <c r="M6123" s="15">
        <f t="shared" si="740"/>
        <v>3.0200000000000001E-2</v>
      </c>
      <c r="N6123" s="13">
        <f t="shared" si="741"/>
        <v>10</v>
      </c>
      <c r="O6123" s="13">
        <f t="shared" si="742"/>
        <v>7</v>
      </c>
      <c r="P6123" s="13">
        <f t="shared" si="743"/>
        <v>2016</v>
      </c>
      <c r="Q6123" s="13">
        <f t="shared" si="744"/>
        <v>45.300000000000004</v>
      </c>
    </row>
    <row r="6124" spans="1:17" x14ac:dyDescent="0.25">
      <c r="A6124" t="s">
        <v>754</v>
      </c>
      <c r="B6124" t="s">
        <v>755</v>
      </c>
      <c r="C6124">
        <v>42565.484884259262</v>
      </c>
      <c r="D6124">
        <v>1500</v>
      </c>
      <c r="E6124" t="s">
        <v>13863</v>
      </c>
      <c r="F6124" t="s">
        <v>11260</v>
      </c>
      <c r="G6124" t="s">
        <v>11261</v>
      </c>
      <c r="H6124" t="s">
        <v>65</v>
      </c>
      <c r="I6124">
        <v>6.5699999999999995E-2</v>
      </c>
      <c r="J6124">
        <v>0</v>
      </c>
      <c r="K6124" t="s">
        <v>756</v>
      </c>
      <c r="M6124" s="15">
        <f t="shared" si="740"/>
        <v>6.5699999999999995E-2</v>
      </c>
      <c r="N6124" s="13">
        <f t="shared" si="741"/>
        <v>10</v>
      </c>
      <c r="O6124" s="13">
        <f t="shared" si="742"/>
        <v>7</v>
      </c>
      <c r="P6124" s="13">
        <f t="shared" si="743"/>
        <v>2016</v>
      </c>
      <c r="Q6124" s="13">
        <f t="shared" si="744"/>
        <v>98.55</v>
      </c>
    </row>
    <row r="6125" spans="1:17" x14ac:dyDescent="0.25">
      <c r="A6125" t="s">
        <v>9653</v>
      </c>
      <c r="B6125" t="s">
        <v>9654</v>
      </c>
      <c r="C6125">
        <v>42563.443831018521</v>
      </c>
      <c r="D6125">
        <v>1</v>
      </c>
      <c r="E6125" t="s">
        <v>13863</v>
      </c>
      <c r="F6125" t="s">
        <v>11267</v>
      </c>
      <c r="G6125" t="s">
        <v>11268</v>
      </c>
      <c r="H6125" t="s">
        <v>222</v>
      </c>
      <c r="I6125">
        <v>0</v>
      </c>
      <c r="J6125">
        <v>0</v>
      </c>
      <c r="K6125" t="s">
        <v>222</v>
      </c>
      <c r="M6125" s="15">
        <f t="shared" si="740"/>
        <v>0</v>
      </c>
      <c r="N6125" s="13">
        <f t="shared" si="741"/>
        <v>10</v>
      </c>
      <c r="O6125" s="13">
        <f t="shared" si="742"/>
        <v>7</v>
      </c>
      <c r="P6125" s="13">
        <f t="shared" si="743"/>
        <v>2016</v>
      </c>
      <c r="Q6125" s="13">
        <f t="shared" si="744"/>
        <v>0</v>
      </c>
    </row>
    <row r="6126" spans="1:17" x14ac:dyDescent="0.25">
      <c r="A6126" t="s">
        <v>699</v>
      </c>
      <c r="B6126" t="s">
        <v>700</v>
      </c>
      <c r="C6126">
        <v>42563.324467592596</v>
      </c>
      <c r="D6126">
        <v>8</v>
      </c>
      <c r="E6126" t="s">
        <v>13863</v>
      </c>
      <c r="F6126" t="s">
        <v>11269</v>
      </c>
      <c r="G6126" t="s">
        <v>11270</v>
      </c>
      <c r="H6126" t="s">
        <v>229</v>
      </c>
      <c r="I6126">
        <v>13.4415</v>
      </c>
      <c r="J6126">
        <v>0</v>
      </c>
      <c r="K6126" t="s">
        <v>229</v>
      </c>
      <c r="M6126" s="15">
        <f t="shared" si="740"/>
        <v>13.4415</v>
      </c>
      <c r="N6126" s="13">
        <f t="shared" si="741"/>
        <v>10</v>
      </c>
      <c r="O6126" s="13">
        <f t="shared" si="742"/>
        <v>7</v>
      </c>
      <c r="P6126" s="13">
        <f t="shared" si="743"/>
        <v>2016</v>
      </c>
      <c r="Q6126" s="13">
        <f t="shared" si="744"/>
        <v>107.532</v>
      </c>
    </row>
    <row r="6127" spans="1:17" x14ac:dyDescent="0.25">
      <c r="A6127" t="s">
        <v>7151</v>
      </c>
      <c r="B6127" t="s">
        <v>7152</v>
      </c>
      <c r="C6127">
        <v>42563.324467592596</v>
      </c>
      <c r="D6127">
        <v>4</v>
      </c>
      <c r="E6127" t="s">
        <v>13863</v>
      </c>
      <c r="F6127" t="s">
        <v>11269</v>
      </c>
      <c r="G6127" t="s">
        <v>11270</v>
      </c>
      <c r="H6127" t="s">
        <v>229</v>
      </c>
      <c r="I6127">
        <v>23.875399999999999</v>
      </c>
      <c r="J6127">
        <v>0</v>
      </c>
      <c r="K6127" t="s">
        <v>229</v>
      </c>
      <c r="M6127" s="15">
        <f t="shared" si="740"/>
        <v>23.875399999999999</v>
      </c>
      <c r="N6127" s="13">
        <f t="shared" si="741"/>
        <v>10</v>
      </c>
      <c r="O6127" s="13">
        <f t="shared" si="742"/>
        <v>7</v>
      </c>
      <c r="P6127" s="13">
        <f t="shared" si="743"/>
        <v>2016</v>
      </c>
      <c r="Q6127" s="13">
        <f t="shared" si="744"/>
        <v>95.501599999999996</v>
      </c>
    </row>
    <row r="6128" spans="1:17" x14ac:dyDescent="0.25">
      <c r="A6128" t="s">
        <v>683</v>
      </c>
      <c r="B6128" t="s">
        <v>684</v>
      </c>
      <c r="C6128">
        <v>42563.324467592596</v>
      </c>
      <c r="D6128">
        <v>20</v>
      </c>
      <c r="E6128" t="s">
        <v>13863</v>
      </c>
      <c r="F6128" t="s">
        <v>11269</v>
      </c>
      <c r="G6128" t="s">
        <v>11270</v>
      </c>
      <c r="H6128" t="s">
        <v>229</v>
      </c>
      <c r="I6128">
        <v>9.3935999999999993</v>
      </c>
      <c r="J6128">
        <v>0</v>
      </c>
      <c r="K6128" t="s">
        <v>229</v>
      </c>
      <c r="M6128" s="15">
        <f t="shared" si="740"/>
        <v>9.3935999999999993</v>
      </c>
      <c r="N6128" s="13">
        <f t="shared" si="741"/>
        <v>10</v>
      </c>
      <c r="O6128" s="13">
        <f t="shared" si="742"/>
        <v>7</v>
      </c>
      <c r="P6128" s="13">
        <f t="shared" si="743"/>
        <v>2016</v>
      </c>
      <c r="Q6128" s="13">
        <f t="shared" si="744"/>
        <v>187.87199999999999</v>
      </c>
    </row>
    <row r="6129" spans="1:17" x14ac:dyDescent="0.25">
      <c r="A6129" t="s">
        <v>689</v>
      </c>
      <c r="B6129" t="s">
        <v>690</v>
      </c>
      <c r="C6129">
        <v>42563.324467592596</v>
      </c>
      <c r="D6129">
        <v>16</v>
      </c>
      <c r="E6129" t="s">
        <v>13863</v>
      </c>
      <c r="F6129" t="s">
        <v>11269</v>
      </c>
      <c r="G6129" t="s">
        <v>11270</v>
      </c>
      <c r="H6129" t="s">
        <v>229</v>
      </c>
      <c r="I6129">
        <v>8.8064999999999998</v>
      </c>
      <c r="J6129">
        <v>0</v>
      </c>
      <c r="K6129" t="s">
        <v>229</v>
      </c>
      <c r="M6129" s="15">
        <f t="shared" si="740"/>
        <v>8.8064999999999998</v>
      </c>
      <c r="N6129" s="13">
        <f t="shared" si="741"/>
        <v>10</v>
      </c>
      <c r="O6129" s="13">
        <f t="shared" si="742"/>
        <v>7</v>
      </c>
      <c r="P6129" s="13">
        <f t="shared" si="743"/>
        <v>2016</v>
      </c>
      <c r="Q6129" s="13">
        <f t="shared" si="744"/>
        <v>140.904</v>
      </c>
    </row>
    <row r="6130" spans="1:17" x14ac:dyDescent="0.25">
      <c r="A6130" t="s">
        <v>693</v>
      </c>
      <c r="B6130" t="s">
        <v>694</v>
      </c>
      <c r="C6130">
        <v>42563.324467592596</v>
      </c>
      <c r="D6130">
        <v>16</v>
      </c>
      <c r="E6130" t="s">
        <v>13863</v>
      </c>
      <c r="F6130" t="s">
        <v>11269</v>
      </c>
      <c r="G6130" t="s">
        <v>11270</v>
      </c>
      <c r="H6130" t="s">
        <v>229</v>
      </c>
      <c r="I6130">
        <v>7.3387000000000002</v>
      </c>
      <c r="J6130">
        <v>0</v>
      </c>
      <c r="K6130" t="s">
        <v>229</v>
      </c>
      <c r="M6130" s="15">
        <f t="shared" si="740"/>
        <v>7.3387000000000002</v>
      </c>
      <c r="N6130" s="13">
        <f t="shared" si="741"/>
        <v>10</v>
      </c>
      <c r="O6130" s="13">
        <f t="shared" si="742"/>
        <v>7</v>
      </c>
      <c r="P6130" s="13">
        <f t="shared" si="743"/>
        <v>2016</v>
      </c>
      <c r="Q6130" s="13">
        <f t="shared" si="744"/>
        <v>117.4192</v>
      </c>
    </row>
    <row r="6131" spans="1:17" x14ac:dyDescent="0.25">
      <c r="A6131" t="s">
        <v>695</v>
      </c>
      <c r="B6131" t="s">
        <v>696</v>
      </c>
      <c r="C6131">
        <v>42563.324467592596</v>
      </c>
      <c r="D6131">
        <v>16</v>
      </c>
      <c r="E6131" t="s">
        <v>13863</v>
      </c>
      <c r="F6131" t="s">
        <v>11269</v>
      </c>
      <c r="G6131" t="s">
        <v>11270</v>
      </c>
      <c r="H6131" t="s">
        <v>229</v>
      </c>
      <c r="I6131">
        <v>7.8280000000000003</v>
      </c>
      <c r="J6131">
        <v>0</v>
      </c>
      <c r="K6131" t="s">
        <v>229</v>
      </c>
      <c r="M6131" s="15">
        <f t="shared" si="740"/>
        <v>7.8280000000000003</v>
      </c>
      <c r="N6131" s="13">
        <f t="shared" si="741"/>
        <v>10</v>
      </c>
      <c r="O6131" s="13">
        <f t="shared" si="742"/>
        <v>7</v>
      </c>
      <c r="P6131" s="13">
        <f t="shared" si="743"/>
        <v>2016</v>
      </c>
      <c r="Q6131" s="13">
        <f t="shared" si="744"/>
        <v>125.248</v>
      </c>
    </row>
    <row r="6132" spans="1:17" x14ac:dyDescent="0.25">
      <c r="A6132" t="s">
        <v>697</v>
      </c>
      <c r="B6132" t="s">
        <v>698</v>
      </c>
      <c r="C6132">
        <v>42563.324467592596</v>
      </c>
      <c r="D6132">
        <v>10</v>
      </c>
      <c r="E6132" t="s">
        <v>13863</v>
      </c>
      <c r="F6132" t="s">
        <v>11269</v>
      </c>
      <c r="G6132" t="s">
        <v>11270</v>
      </c>
      <c r="H6132" t="s">
        <v>229</v>
      </c>
      <c r="I6132">
        <v>2.9251999999999998</v>
      </c>
      <c r="J6132">
        <v>0</v>
      </c>
      <c r="K6132" t="s">
        <v>229</v>
      </c>
      <c r="M6132" s="15">
        <f t="shared" si="740"/>
        <v>2.9251999999999998</v>
      </c>
      <c r="N6132" s="13">
        <f t="shared" si="741"/>
        <v>10</v>
      </c>
      <c r="O6132" s="13">
        <f t="shared" si="742"/>
        <v>7</v>
      </c>
      <c r="P6132" s="13">
        <f t="shared" si="743"/>
        <v>2016</v>
      </c>
      <c r="Q6132" s="13">
        <f t="shared" si="744"/>
        <v>29.251999999999999</v>
      </c>
    </row>
    <row r="6133" spans="1:17" x14ac:dyDescent="0.25">
      <c r="A6133" t="s">
        <v>3178</v>
      </c>
      <c r="B6133" t="s">
        <v>3179</v>
      </c>
      <c r="C6133">
        <v>42563.324467592596</v>
      </c>
      <c r="D6133">
        <v>10</v>
      </c>
      <c r="E6133" t="s">
        <v>13863</v>
      </c>
      <c r="F6133" t="s">
        <v>11269</v>
      </c>
      <c r="G6133" t="s">
        <v>11270</v>
      </c>
      <c r="H6133" t="s">
        <v>229</v>
      </c>
      <c r="I6133">
        <v>1.4625999999999999</v>
      </c>
      <c r="J6133">
        <v>0</v>
      </c>
      <c r="K6133" t="s">
        <v>229</v>
      </c>
      <c r="M6133" s="15">
        <f t="shared" si="740"/>
        <v>1.4625999999999999</v>
      </c>
      <c r="N6133" s="13">
        <f t="shared" si="741"/>
        <v>10</v>
      </c>
      <c r="O6133" s="13">
        <f t="shared" si="742"/>
        <v>7</v>
      </c>
      <c r="P6133" s="13">
        <f t="shared" si="743"/>
        <v>2016</v>
      </c>
      <c r="Q6133" s="13">
        <f t="shared" si="744"/>
        <v>14.625999999999999</v>
      </c>
    </row>
    <row r="6134" spans="1:17" x14ac:dyDescent="0.25">
      <c r="A6134" t="s">
        <v>1662</v>
      </c>
      <c r="B6134" t="s">
        <v>1663</v>
      </c>
      <c r="C6134">
        <v>42563.324467592596</v>
      </c>
      <c r="D6134">
        <v>1</v>
      </c>
      <c r="E6134" t="s">
        <v>13863</v>
      </c>
      <c r="F6134" t="s">
        <v>11269</v>
      </c>
      <c r="G6134" t="s">
        <v>11270</v>
      </c>
      <c r="H6134" t="s">
        <v>229</v>
      </c>
      <c r="I6134">
        <v>2.3690000000000002</v>
      </c>
      <c r="J6134">
        <v>0</v>
      </c>
      <c r="K6134" t="s">
        <v>229</v>
      </c>
      <c r="M6134" s="15">
        <f t="shared" si="740"/>
        <v>2.3690000000000002</v>
      </c>
      <c r="N6134" s="13">
        <f t="shared" si="741"/>
        <v>10</v>
      </c>
      <c r="O6134" s="13">
        <f t="shared" si="742"/>
        <v>7</v>
      </c>
      <c r="P6134" s="13">
        <f t="shared" si="743"/>
        <v>2016</v>
      </c>
      <c r="Q6134" s="13">
        <f t="shared" si="744"/>
        <v>2.3690000000000002</v>
      </c>
    </row>
    <row r="6135" spans="1:17" x14ac:dyDescent="0.25">
      <c r="A6135" t="s">
        <v>11107</v>
      </c>
      <c r="B6135" t="s">
        <v>11107</v>
      </c>
      <c r="C6135">
        <v>42558.314606481479</v>
      </c>
      <c r="D6135">
        <v>70</v>
      </c>
      <c r="E6135" t="s">
        <v>113</v>
      </c>
      <c r="F6135" t="s">
        <v>11271</v>
      </c>
      <c r="G6135" t="s">
        <v>11272</v>
      </c>
      <c r="H6135" t="s">
        <v>160</v>
      </c>
      <c r="I6135">
        <v>3.7839999999999998</v>
      </c>
      <c r="J6135">
        <v>0</v>
      </c>
      <c r="K6135" t="s">
        <v>11110</v>
      </c>
      <c r="M6135" s="15">
        <f t="shared" si="740"/>
        <v>3.7839999999999998</v>
      </c>
      <c r="N6135" s="13">
        <f t="shared" si="741"/>
        <v>24</v>
      </c>
      <c r="O6135" s="13">
        <f t="shared" si="742"/>
        <v>7</v>
      </c>
      <c r="P6135" s="13">
        <f t="shared" si="743"/>
        <v>2016</v>
      </c>
      <c r="Q6135" s="13">
        <f t="shared" si="744"/>
        <v>264.88</v>
      </c>
    </row>
    <row r="6136" spans="1:17" x14ac:dyDescent="0.25">
      <c r="A6136" t="s">
        <v>11273</v>
      </c>
      <c r="B6136" t="s">
        <v>11274</v>
      </c>
      <c r="C6136">
        <v>42570.326481481483</v>
      </c>
      <c r="D6136">
        <v>10</v>
      </c>
      <c r="E6136" t="s">
        <v>13863</v>
      </c>
      <c r="F6136" t="s">
        <v>11275</v>
      </c>
      <c r="G6136" t="s">
        <v>11276</v>
      </c>
      <c r="H6136" t="s">
        <v>444</v>
      </c>
      <c r="I6136">
        <v>383</v>
      </c>
      <c r="J6136">
        <v>35</v>
      </c>
      <c r="K6136" t="s">
        <v>11277</v>
      </c>
      <c r="M6136" s="15">
        <f t="shared" si="740"/>
        <v>248.95000000000002</v>
      </c>
      <c r="N6136" s="13">
        <f t="shared" si="741"/>
        <v>10</v>
      </c>
      <c r="O6136" s="13">
        <f t="shared" si="742"/>
        <v>7</v>
      </c>
      <c r="P6136" s="13">
        <f t="shared" si="743"/>
        <v>2016</v>
      </c>
      <c r="Q6136" s="13">
        <f t="shared" si="744"/>
        <v>2489.5</v>
      </c>
    </row>
    <row r="6137" spans="1:17" x14ac:dyDescent="0.25">
      <c r="A6137" t="s">
        <v>1188</v>
      </c>
      <c r="B6137" t="s">
        <v>1189</v>
      </c>
      <c r="C6137">
        <v>42587.314236111109</v>
      </c>
      <c r="D6137">
        <v>10</v>
      </c>
      <c r="E6137" t="s">
        <v>13863</v>
      </c>
      <c r="F6137" t="s">
        <v>11275</v>
      </c>
      <c r="G6137" t="s">
        <v>11278</v>
      </c>
      <c r="H6137" t="s">
        <v>444</v>
      </c>
      <c r="I6137">
        <v>154</v>
      </c>
      <c r="J6137">
        <v>0</v>
      </c>
      <c r="K6137" t="s">
        <v>1190</v>
      </c>
      <c r="M6137" s="15">
        <f t="shared" si="740"/>
        <v>154</v>
      </c>
      <c r="N6137" s="13">
        <f t="shared" si="741"/>
        <v>10</v>
      </c>
      <c r="O6137" s="13">
        <f t="shared" si="742"/>
        <v>8</v>
      </c>
      <c r="P6137" s="13">
        <f t="shared" si="743"/>
        <v>2016</v>
      </c>
      <c r="Q6137" s="13">
        <f t="shared" si="744"/>
        <v>1540</v>
      </c>
    </row>
    <row r="6138" spans="1:17" x14ac:dyDescent="0.25">
      <c r="A6138" t="s">
        <v>3400</v>
      </c>
      <c r="B6138" t="s">
        <v>3401</v>
      </c>
      <c r="C6138">
        <v>42570.302106481482</v>
      </c>
      <c r="D6138">
        <v>15</v>
      </c>
      <c r="E6138" t="s">
        <v>13863</v>
      </c>
      <c r="F6138" t="s">
        <v>11279</v>
      </c>
      <c r="G6138" t="s">
        <v>11280</v>
      </c>
      <c r="H6138" t="s">
        <v>1255</v>
      </c>
      <c r="I6138">
        <v>180.25</v>
      </c>
      <c r="J6138">
        <v>0</v>
      </c>
      <c r="K6138" t="s">
        <v>3403</v>
      </c>
      <c r="M6138" s="15">
        <f t="shared" si="740"/>
        <v>180.25</v>
      </c>
      <c r="N6138" s="13">
        <f t="shared" si="741"/>
        <v>10</v>
      </c>
      <c r="O6138" s="13">
        <f t="shared" si="742"/>
        <v>7</v>
      </c>
      <c r="P6138" s="13">
        <f t="shared" si="743"/>
        <v>2016</v>
      </c>
      <c r="Q6138" s="13">
        <f t="shared" si="744"/>
        <v>2703.75</v>
      </c>
    </row>
    <row r="6139" spans="1:17" x14ac:dyDescent="0.25">
      <c r="A6139" t="s">
        <v>683</v>
      </c>
      <c r="B6139" t="s">
        <v>684</v>
      </c>
      <c r="C6139">
        <v>42563.324791666666</v>
      </c>
      <c r="D6139">
        <v>12</v>
      </c>
      <c r="E6139" t="s">
        <v>13863</v>
      </c>
      <c r="F6139" t="s">
        <v>11281</v>
      </c>
      <c r="G6139" t="s">
        <v>11282</v>
      </c>
      <c r="H6139" t="s">
        <v>229</v>
      </c>
      <c r="I6139">
        <v>9.3935999999999993</v>
      </c>
      <c r="J6139">
        <v>0</v>
      </c>
      <c r="K6139" t="s">
        <v>229</v>
      </c>
      <c r="M6139" s="15">
        <f t="shared" si="740"/>
        <v>9.3935999999999993</v>
      </c>
      <c r="N6139" s="13">
        <f t="shared" si="741"/>
        <v>10</v>
      </c>
      <c r="O6139" s="13">
        <f t="shared" si="742"/>
        <v>7</v>
      </c>
      <c r="P6139" s="13">
        <f t="shared" si="743"/>
        <v>2016</v>
      </c>
      <c r="Q6139" s="13">
        <f t="shared" si="744"/>
        <v>112.72319999999999</v>
      </c>
    </row>
    <row r="6140" spans="1:17" x14ac:dyDescent="0.25">
      <c r="A6140" t="s">
        <v>1188</v>
      </c>
      <c r="B6140" t="s">
        <v>1189</v>
      </c>
      <c r="C6140">
        <v>42667.49287037037</v>
      </c>
      <c r="D6140">
        <v>190</v>
      </c>
      <c r="E6140" t="s">
        <v>13863</v>
      </c>
      <c r="F6140" t="s">
        <v>11275</v>
      </c>
      <c r="G6140" t="s">
        <v>11283</v>
      </c>
      <c r="H6140" t="s">
        <v>444</v>
      </c>
      <c r="I6140">
        <v>154</v>
      </c>
      <c r="J6140">
        <v>0</v>
      </c>
      <c r="K6140" t="s">
        <v>1190</v>
      </c>
      <c r="M6140" s="15">
        <f t="shared" si="740"/>
        <v>154</v>
      </c>
      <c r="N6140" s="13">
        <f t="shared" si="741"/>
        <v>10</v>
      </c>
      <c r="O6140" s="13">
        <f t="shared" si="742"/>
        <v>10</v>
      </c>
      <c r="P6140" s="13">
        <f t="shared" si="743"/>
        <v>2016</v>
      </c>
      <c r="Q6140" s="13">
        <f t="shared" si="744"/>
        <v>29260</v>
      </c>
    </row>
    <row r="6141" spans="1:17" x14ac:dyDescent="0.25">
      <c r="A6141" t="s">
        <v>4505</v>
      </c>
      <c r="B6141" t="s">
        <v>4506</v>
      </c>
      <c r="C6141">
        <v>42559.424062500002</v>
      </c>
      <c r="D6141">
        <v>150</v>
      </c>
      <c r="E6141" t="s">
        <v>13863</v>
      </c>
      <c r="F6141" t="s">
        <v>11284</v>
      </c>
      <c r="G6141" t="s">
        <v>11285</v>
      </c>
      <c r="H6141" t="s">
        <v>5766</v>
      </c>
      <c r="I6141">
        <v>1.02</v>
      </c>
      <c r="J6141">
        <v>0</v>
      </c>
      <c r="K6141" t="s">
        <v>4507</v>
      </c>
      <c r="M6141" s="15">
        <f t="shared" si="740"/>
        <v>1.02</v>
      </c>
      <c r="N6141" s="13">
        <f t="shared" si="741"/>
        <v>10</v>
      </c>
      <c r="O6141" s="13">
        <f t="shared" si="742"/>
        <v>7</v>
      </c>
      <c r="P6141" s="13">
        <f t="shared" si="743"/>
        <v>2016</v>
      </c>
      <c r="Q6141" s="13">
        <f t="shared" si="744"/>
        <v>153</v>
      </c>
    </row>
    <row r="6142" spans="1:17" x14ac:dyDescent="0.25">
      <c r="A6142" t="s">
        <v>11286</v>
      </c>
      <c r="B6142" t="s">
        <v>11287</v>
      </c>
      <c r="C6142">
        <v>42563.567604166667</v>
      </c>
      <c r="D6142">
        <v>100</v>
      </c>
      <c r="E6142" t="s">
        <v>13863</v>
      </c>
      <c r="F6142" t="s">
        <v>11284</v>
      </c>
      <c r="G6142" t="s">
        <v>11288</v>
      </c>
      <c r="H6142" t="s">
        <v>5766</v>
      </c>
      <c r="I6142">
        <v>0.16</v>
      </c>
      <c r="J6142">
        <v>0</v>
      </c>
      <c r="K6142" t="s">
        <v>5766</v>
      </c>
      <c r="M6142" s="15">
        <f t="shared" si="740"/>
        <v>0.16</v>
      </c>
      <c r="N6142" s="13">
        <f t="shared" si="741"/>
        <v>10</v>
      </c>
      <c r="O6142" s="13">
        <f t="shared" si="742"/>
        <v>7</v>
      </c>
      <c r="P6142" s="13">
        <f t="shared" si="743"/>
        <v>2016</v>
      </c>
      <c r="Q6142" s="13">
        <f t="shared" si="744"/>
        <v>16</v>
      </c>
    </row>
    <row r="6143" spans="1:17" x14ac:dyDescent="0.25">
      <c r="A6143" t="s">
        <v>4500</v>
      </c>
      <c r="B6143" t="s">
        <v>4501</v>
      </c>
      <c r="C6143">
        <v>42563.567604166667</v>
      </c>
      <c r="D6143">
        <v>1300</v>
      </c>
      <c r="E6143" t="s">
        <v>13863</v>
      </c>
      <c r="F6143" t="s">
        <v>11284</v>
      </c>
      <c r="G6143" t="s">
        <v>11288</v>
      </c>
      <c r="H6143" t="s">
        <v>5766</v>
      </c>
      <c r="I6143">
        <v>0.26</v>
      </c>
      <c r="J6143">
        <v>0</v>
      </c>
      <c r="K6143" t="s">
        <v>4502</v>
      </c>
      <c r="M6143" s="15">
        <f t="shared" si="740"/>
        <v>0.26</v>
      </c>
      <c r="N6143" s="13">
        <f t="shared" si="741"/>
        <v>10</v>
      </c>
      <c r="O6143" s="13">
        <f t="shared" si="742"/>
        <v>7</v>
      </c>
      <c r="P6143" s="13">
        <f t="shared" si="743"/>
        <v>2016</v>
      </c>
      <c r="Q6143" s="13">
        <f t="shared" si="744"/>
        <v>338</v>
      </c>
    </row>
    <row r="6144" spans="1:17" x14ac:dyDescent="0.25">
      <c r="A6144" t="s">
        <v>923</v>
      </c>
      <c r="B6144" t="s">
        <v>924</v>
      </c>
      <c r="C6144">
        <v>42559.624571759261</v>
      </c>
      <c r="D6144">
        <v>100</v>
      </c>
      <c r="E6144" t="s">
        <v>13863</v>
      </c>
      <c r="F6144" t="s">
        <v>11289</v>
      </c>
      <c r="G6144" t="s">
        <v>11290</v>
      </c>
      <c r="H6144" t="s">
        <v>27</v>
      </c>
      <c r="I6144">
        <v>6.0673000000000004</v>
      </c>
      <c r="J6144">
        <v>38</v>
      </c>
      <c r="K6144" t="s">
        <v>927</v>
      </c>
      <c r="M6144" s="15">
        <f t="shared" si="740"/>
        <v>3.7617260000000003</v>
      </c>
      <c r="N6144" s="13">
        <f t="shared" si="741"/>
        <v>10</v>
      </c>
      <c r="O6144" s="13">
        <f t="shared" si="742"/>
        <v>7</v>
      </c>
      <c r="P6144" s="13">
        <f t="shared" si="743"/>
        <v>2016</v>
      </c>
      <c r="Q6144" s="13">
        <f t="shared" si="744"/>
        <v>376.17260000000005</v>
      </c>
    </row>
    <row r="6145" spans="1:17" x14ac:dyDescent="0.25">
      <c r="A6145" t="s">
        <v>11255</v>
      </c>
      <c r="B6145" t="s">
        <v>11256</v>
      </c>
      <c r="C6145">
        <v>42559.624571759261</v>
      </c>
      <c r="D6145">
        <v>50</v>
      </c>
      <c r="E6145" t="s">
        <v>13863</v>
      </c>
      <c r="F6145" t="s">
        <v>11289</v>
      </c>
      <c r="G6145" t="s">
        <v>11290</v>
      </c>
      <c r="H6145" t="s">
        <v>27</v>
      </c>
      <c r="I6145">
        <v>6.2614999999999998</v>
      </c>
      <c r="J6145">
        <v>38</v>
      </c>
      <c r="K6145" t="s">
        <v>11257</v>
      </c>
      <c r="M6145" s="15">
        <f t="shared" si="740"/>
        <v>3.8821300000000001</v>
      </c>
      <c r="N6145" s="13">
        <f t="shared" si="741"/>
        <v>10</v>
      </c>
      <c r="O6145" s="13">
        <f t="shared" si="742"/>
        <v>7</v>
      </c>
      <c r="P6145" s="13">
        <f t="shared" si="743"/>
        <v>2016</v>
      </c>
      <c r="Q6145" s="13">
        <f t="shared" si="744"/>
        <v>194.10650000000001</v>
      </c>
    </row>
    <row r="6146" spans="1:17" x14ac:dyDescent="0.25">
      <c r="A6146" t="s">
        <v>8468</v>
      </c>
      <c r="B6146" t="s">
        <v>8469</v>
      </c>
      <c r="C6146">
        <v>42556.430960648147</v>
      </c>
      <c r="D6146">
        <v>1</v>
      </c>
      <c r="E6146" t="s">
        <v>13863</v>
      </c>
      <c r="F6146" t="s">
        <v>11291</v>
      </c>
      <c r="G6146" t="s">
        <v>11292</v>
      </c>
      <c r="H6146" t="s">
        <v>226</v>
      </c>
      <c r="I6146">
        <v>0</v>
      </c>
      <c r="J6146">
        <v>0</v>
      </c>
      <c r="K6146" t="s">
        <v>226</v>
      </c>
      <c r="M6146" s="15">
        <f t="shared" si="740"/>
        <v>0</v>
      </c>
      <c r="N6146" s="13">
        <f t="shared" si="741"/>
        <v>10</v>
      </c>
      <c r="O6146" s="13">
        <f t="shared" si="742"/>
        <v>7</v>
      </c>
      <c r="P6146" s="13">
        <f t="shared" si="743"/>
        <v>2016</v>
      </c>
      <c r="Q6146" s="13">
        <f t="shared" si="744"/>
        <v>0</v>
      </c>
    </row>
    <row r="6147" spans="1:17" x14ac:dyDescent="0.25">
      <c r="A6147" t="s">
        <v>413</v>
      </c>
      <c r="B6147" t="s">
        <v>414</v>
      </c>
      <c r="C6147">
        <v>42556.431840277779</v>
      </c>
      <c r="D6147">
        <v>1</v>
      </c>
      <c r="E6147" t="s">
        <v>13863</v>
      </c>
      <c r="F6147" t="s">
        <v>11293</v>
      </c>
      <c r="G6147" t="s">
        <v>11294</v>
      </c>
      <c r="H6147" t="s">
        <v>412</v>
      </c>
      <c r="I6147">
        <v>157.24</v>
      </c>
      <c r="J6147">
        <v>0</v>
      </c>
      <c r="K6147" t="s">
        <v>416</v>
      </c>
      <c r="M6147" s="15">
        <f t="shared" si="740"/>
        <v>157.24</v>
      </c>
      <c r="N6147" s="13">
        <f t="shared" si="741"/>
        <v>10</v>
      </c>
      <c r="O6147" s="13">
        <f t="shared" si="742"/>
        <v>7</v>
      </c>
      <c r="P6147" s="13">
        <f t="shared" si="743"/>
        <v>2016</v>
      </c>
      <c r="Q6147" s="13">
        <f t="shared" si="744"/>
        <v>157.24</v>
      </c>
    </row>
    <row r="6148" spans="1:17" x14ac:dyDescent="0.25">
      <c r="A6148" t="s">
        <v>11295</v>
      </c>
      <c r="B6148" t="s">
        <v>11296</v>
      </c>
      <c r="C6148">
        <v>42593.41064814815</v>
      </c>
      <c r="D6148">
        <v>30</v>
      </c>
      <c r="E6148" t="s">
        <v>13863</v>
      </c>
      <c r="F6148" t="s">
        <v>11297</v>
      </c>
      <c r="G6148" t="s">
        <v>11298</v>
      </c>
      <c r="H6148" t="s">
        <v>12</v>
      </c>
      <c r="I6148">
        <v>299.10000000000002</v>
      </c>
      <c r="J6148">
        <v>0</v>
      </c>
      <c r="K6148" t="s">
        <v>11299</v>
      </c>
      <c r="M6148" s="15">
        <f t="shared" si="740"/>
        <v>299.10000000000002</v>
      </c>
      <c r="N6148" s="13">
        <f t="shared" si="741"/>
        <v>10</v>
      </c>
      <c r="O6148" s="13">
        <f t="shared" si="742"/>
        <v>8</v>
      </c>
      <c r="P6148" s="13">
        <f t="shared" si="743"/>
        <v>2016</v>
      </c>
      <c r="Q6148" s="13">
        <f t="shared" si="744"/>
        <v>8973</v>
      </c>
    </row>
    <row r="6149" spans="1:17" x14ac:dyDescent="0.25">
      <c r="A6149" t="s">
        <v>13</v>
      </c>
      <c r="B6149" t="s">
        <v>14</v>
      </c>
      <c r="C6149">
        <v>42592.33425925926</v>
      </c>
      <c r="D6149">
        <v>100</v>
      </c>
      <c r="E6149" t="s">
        <v>13863</v>
      </c>
      <c r="F6149" t="s">
        <v>11297</v>
      </c>
      <c r="G6149" t="s">
        <v>11300</v>
      </c>
      <c r="H6149" t="s">
        <v>12</v>
      </c>
      <c r="I6149">
        <v>345</v>
      </c>
      <c r="J6149">
        <v>0</v>
      </c>
      <c r="K6149" t="s">
        <v>17</v>
      </c>
      <c r="M6149" s="15">
        <f t="shared" si="740"/>
        <v>345</v>
      </c>
      <c r="N6149" s="13">
        <f t="shared" si="741"/>
        <v>10</v>
      </c>
      <c r="O6149" s="13">
        <f t="shared" si="742"/>
        <v>8</v>
      </c>
      <c r="P6149" s="13">
        <f t="shared" si="743"/>
        <v>2016</v>
      </c>
      <c r="Q6149" s="13">
        <f t="shared" si="744"/>
        <v>34500</v>
      </c>
    </row>
    <row r="6150" spans="1:17" x14ac:dyDescent="0.25">
      <c r="A6150" t="s">
        <v>11301</v>
      </c>
      <c r="B6150" t="s">
        <v>11301</v>
      </c>
      <c r="C6150">
        <v>42558.318229166667</v>
      </c>
      <c r="D6150">
        <v>120</v>
      </c>
      <c r="E6150" t="s">
        <v>13863</v>
      </c>
      <c r="F6150" t="s">
        <v>11302</v>
      </c>
      <c r="G6150" t="s">
        <v>11303</v>
      </c>
      <c r="H6150" t="s">
        <v>160</v>
      </c>
      <c r="I6150">
        <v>1.2</v>
      </c>
      <c r="J6150">
        <v>0</v>
      </c>
      <c r="K6150" t="s">
        <v>2547</v>
      </c>
      <c r="M6150" s="15">
        <f t="shared" si="740"/>
        <v>1.2</v>
      </c>
      <c r="N6150" s="13">
        <f t="shared" si="741"/>
        <v>67</v>
      </c>
      <c r="O6150" s="13">
        <f t="shared" si="742"/>
        <v>7</v>
      </c>
      <c r="P6150" s="13">
        <f t="shared" si="743"/>
        <v>2016</v>
      </c>
      <c r="Q6150" s="13">
        <f t="shared" si="744"/>
        <v>144</v>
      </c>
    </row>
    <row r="6151" spans="1:17" x14ac:dyDescent="0.25">
      <c r="A6151" t="s">
        <v>11304</v>
      </c>
      <c r="B6151" t="s">
        <v>11305</v>
      </c>
      <c r="C6151">
        <v>42558.318229166667</v>
      </c>
      <c r="D6151">
        <v>60</v>
      </c>
      <c r="E6151" t="s">
        <v>13863</v>
      </c>
      <c r="F6151" t="s">
        <v>11302</v>
      </c>
      <c r="G6151" t="s">
        <v>11303</v>
      </c>
      <c r="H6151" t="s">
        <v>160</v>
      </c>
      <c r="I6151">
        <v>1.05</v>
      </c>
      <c r="J6151">
        <v>0</v>
      </c>
      <c r="K6151" t="s">
        <v>739</v>
      </c>
      <c r="M6151" s="15">
        <f t="shared" si="740"/>
        <v>1.05</v>
      </c>
      <c r="N6151" s="13">
        <f t="shared" si="741"/>
        <v>10</v>
      </c>
      <c r="O6151" s="13">
        <f t="shared" si="742"/>
        <v>7</v>
      </c>
      <c r="P6151" s="13">
        <f t="shared" si="743"/>
        <v>2016</v>
      </c>
      <c r="Q6151" s="13">
        <f t="shared" si="744"/>
        <v>63</v>
      </c>
    </row>
    <row r="6152" spans="1:17" x14ac:dyDescent="0.25">
      <c r="A6152" t="s">
        <v>2357</v>
      </c>
      <c r="B6152" t="s">
        <v>2358</v>
      </c>
      <c r="C6152">
        <v>42557.451620370368</v>
      </c>
      <c r="D6152">
        <v>30</v>
      </c>
      <c r="E6152" t="s">
        <v>13863</v>
      </c>
      <c r="F6152" t="s">
        <v>11306</v>
      </c>
      <c r="G6152" t="s">
        <v>11307</v>
      </c>
      <c r="H6152" t="s">
        <v>8930</v>
      </c>
      <c r="I6152">
        <v>8.33</v>
      </c>
      <c r="J6152">
        <v>0</v>
      </c>
      <c r="K6152" t="s">
        <v>2362</v>
      </c>
      <c r="M6152" s="15">
        <f t="shared" si="740"/>
        <v>8.33</v>
      </c>
      <c r="N6152" s="13">
        <f t="shared" si="741"/>
        <v>10</v>
      </c>
      <c r="O6152" s="13">
        <f t="shared" si="742"/>
        <v>7</v>
      </c>
      <c r="P6152" s="13">
        <f t="shared" si="743"/>
        <v>2016</v>
      </c>
      <c r="Q6152" s="13">
        <f t="shared" si="744"/>
        <v>249.9</v>
      </c>
    </row>
    <row r="6153" spans="1:17" x14ac:dyDescent="0.25">
      <c r="A6153" t="s">
        <v>9653</v>
      </c>
      <c r="B6153" t="s">
        <v>9654</v>
      </c>
      <c r="C6153">
        <v>42557.498206018521</v>
      </c>
      <c r="D6153">
        <v>1</v>
      </c>
      <c r="E6153" t="s">
        <v>13863</v>
      </c>
      <c r="F6153" t="s">
        <v>11308</v>
      </c>
      <c r="G6153" t="s">
        <v>11309</v>
      </c>
      <c r="H6153" t="s">
        <v>222</v>
      </c>
      <c r="I6153">
        <v>0</v>
      </c>
      <c r="J6153">
        <v>0</v>
      </c>
      <c r="K6153" t="s">
        <v>222</v>
      </c>
      <c r="M6153" s="15">
        <f t="shared" si="740"/>
        <v>0</v>
      </c>
      <c r="N6153" s="13">
        <f t="shared" si="741"/>
        <v>10</v>
      </c>
      <c r="O6153" s="13">
        <f t="shared" si="742"/>
        <v>7</v>
      </c>
      <c r="P6153" s="13">
        <f t="shared" si="743"/>
        <v>2016</v>
      </c>
      <c r="Q6153" s="13">
        <f t="shared" si="744"/>
        <v>0</v>
      </c>
    </row>
    <row r="6154" spans="1:17" x14ac:dyDescent="0.25">
      <c r="A6154" t="s">
        <v>11295</v>
      </c>
      <c r="B6154" t="s">
        <v>11296</v>
      </c>
      <c r="C6154">
        <v>42613.403923611113</v>
      </c>
      <c r="D6154">
        <v>70</v>
      </c>
      <c r="E6154" t="s">
        <v>13863</v>
      </c>
      <c r="F6154" t="s">
        <v>11297</v>
      </c>
      <c r="G6154" t="s">
        <v>11310</v>
      </c>
      <c r="H6154" t="s">
        <v>12</v>
      </c>
      <c r="I6154">
        <v>299.10000000000002</v>
      </c>
      <c r="J6154">
        <v>0</v>
      </c>
      <c r="K6154" t="s">
        <v>11299</v>
      </c>
      <c r="M6154" s="15">
        <f t="shared" si="740"/>
        <v>299.10000000000002</v>
      </c>
      <c r="N6154" s="13">
        <f t="shared" si="741"/>
        <v>10</v>
      </c>
      <c r="O6154" s="13">
        <f t="shared" si="742"/>
        <v>8</v>
      </c>
      <c r="P6154" s="13">
        <f t="shared" si="743"/>
        <v>2016</v>
      </c>
      <c r="Q6154" s="13">
        <f t="shared" si="744"/>
        <v>20937</v>
      </c>
    </row>
    <row r="6155" spans="1:17" x14ac:dyDescent="0.25">
      <c r="A6155" t="s">
        <v>3078</v>
      </c>
      <c r="B6155" t="s">
        <v>3079</v>
      </c>
      <c r="C6155">
        <v>42556.457951388889</v>
      </c>
      <c r="D6155">
        <v>10</v>
      </c>
      <c r="E6155" t="s">
        <v>13863</v>
      </c>
      <c r="F6155" t="s">
        <v>11311</v>
      </c>
      <c r="G6155" t="s">
        <v>11312</v>
      </c>
      <c r="H6155" t="s">
        <v>33</v>
      </c>
      <c r="I6155">
        <v>185</v>
      </c>
      <c r="J6155">
        <v>0</v>
      </c>
      <c r="K6155" t="s">
        <v>3080</v>
      </c>
      <c r="M6155" s="15">
        <f t="shared" si="740"/>
        <v>185</v>
      </c>
      <c r="N6155" s="13">
        <f t="shared" si="741"/>
        <v>10</v>
      </c>
      <c r="O6155" s="13">
        <f t="shared" si="742"/>
        <v>7</v>
      </c>
      <c r="P6155" s="13">
        <f t="shared" si="743"/>
        <v>2016</v>
      </c>
      <c r="Q6155" s="13">
        <f t="shared" si="744"/>
        <v>1850</v>
      </c>
    </row>
    <row r="6156" spans="1:17" x14ac:dyDescent="0.25">
      <c r="A6156" t="s">
        <v>253</v>
      </c>
      <c r="B6156" t="s">
        <v>254</v>
      </c>
      <c r="C6156">
        <v>42556.457951388889</v>
      </c>
      <c r="D6156">
        <v>40</v>
      </c>
      <c r="E6156" t="s">
        <v>13863</v>
      </c>
      <c r="F6156" t="s">
        <v>11311</v>
      </c>
      <c r="G6156" t="s">
        <v>11312</v>
      </c>
      <c r="H6156" t="s">
        <v>33</v>
      </c>
      <c r="I6156">
        <v>116</v>
      </c>
      <c r="J6156">
        <v>0</v>
      </c>
      <c r="K6156" t="s">
        <v>257</v>
      </c>
      <c r="M6156" s="15">
        <f t="shared" si="740"/>
        <v>116</v>
      </c>
      <c r="N6156" s="13">
        <f t="shared" si="741"/>
        <v>10</v>
      </c>
      <c r="O6156" s="13">
        <f t="shared" si="742"/>
        <v>7</v>
      </c>
      <c r="P6156" s="13">
        <f t="shared" si="743"/>
        <v>2016</v>
      </c>
      <c r="Q6156" s="13">
        <f t="shared" si="744"/>
        <v>4640</v>
      </c>
    </row>
    <row r="6157" spans="1:17" x14ac:dyDescent="0.25">
      <c r="A6157" t="s">
        <v>8504</v>
      </c>
      <c r="B6157" t="s">
        <v>8505</v>
      </c>
      <c r="C6157">
        <v>42556.460416666669</v>
      </c>
      <c r="D6157">
        <v>5</v>
      </c>
      <c r="E6157" t="s">
        <v>13863</v>
      </c>
      <c r="F6157" t="s">
        <v>11313</v>
      </c>
      <c r="G6157" t="s">
        <v>11314</v>
      </c>
      <c r="H6157" t="s">
        <v>181</v>
      </c>
      <c r="I6157">
        <v>4.7</v>
      </c>
      <c r="J6157">
        <v>0</v>
      </c>
      <c r="K6157" t="s">
        <v>8506</v>
      </c>
      <c r="M6157" s="15">
        <f t="shared" si="740"/>
        <v>4.7</v>
      </c>
      <c r="N6157" s="13">
        <f t="shared" si="741"/>
        <v>10</v>
      </c>
      <c r="O6157" s="13">
        <f t="shared" si="742"/>
        <v>7</v>
      </c>
      <c r="P6157" s="13">
        <f t="shared" si="743"/>
        <v>2016</v>
      </c>
      <c r="Q6157" s="13">
        <f t="shared" si="744"/>
        <v>23.5</v>
      </c>
    </row>
    <row r="6158" spans="1:17" x14ac:dyDescent="0.25">
      <c r="A6158" t="s">
        <v>5871</v>
      </c>
      <c r="B6158" t="s">
        <v>5872</v>
      </c>
      <c r="C6158">
        <v>42559.411354166667</v>
      </c>
      <c r="D6158">
        <v>1</v>
      </c>
      <c r="E6158" t="s">
        <v>13863</v>
      </c>
      <c r="F6158" t="s">
        <v>11315</v>
      </c>
      <c r="G6158" t="s">
        <v>11316</v>
      </c>
      <c r="H6158" t="s">
        <v>651</v>
      </c>
      <c r="I6158">
        <v>1115</v>
      </c>
      <c r="J6158">
        <v>0</v>
      </c>
      <c r="K6158" t="s">
        <v>5875</v>
      </c>
      <c r="M6158" s="15">
        <f t="shared" si="740"/>
        <v>1115</v>
      </c>
      <c r="N6158" s="13">
        <f t="shared" si="741"/>
        <v>10</v>
      </c>
      <c r="O6158" s="13">
        <f t="shared" si="742"/>
        <v>7</v>
      </c>
      <c r="P6158" s="13">
        <f t="shared" si="743"/>
        <v>2016</v>
      </c>
      <c r="Q6158" s="13">
        <f t="shared" si="744"/>
        <v>1115</v>
      </c>
    </row>
    <row r="6159" spans="1:17" x14ac:dyDescent="0.25">
      <c r="A6159" t="s">
        <v>5876</v>
      </c>
      <c r="B6159" t="s">
        <v>5877</v>
      </c>
      <c r="C6159">
        <v>42559.411354166667</v>
      </c>
      <c r="D6159">
        <v>1</v>
      </c>
      <c r="E6159" t="s">
        <v>13863</v>
      </c>
      <c r="F6159" t="s">
        <v>11315</v>
      </c>
      <c r="G6159" t="s">
        <v>11316</v>
      </c>
      <c r="H6159" t="s">
        <v>651</v>
      </c>
      <c r="I6159">
        <v>218</v>
      </c>
      <c r="J6159">
        <v>0</v>
      </c>
      <c r="K6159" t="s">
        <v>5878</v>
      </c>
      <c r="M6159" s="15">
        <f t="shared" si="740"/>
        <v>218</v>
      </c>
      <c r="N6159" s="13">
        <f t="shared" si="741"/>
        <v>10</v>
      </c>
      <c r="O6159" s="13">
        <f t="shared" si="742"/>
        <v>7</v>
      </c>
      <c r="P6159" s="13">
        <f t="shared" si="743"/>
        <v>2016</v>
      </c>
      <c r="Q6159" s="13">
        <f t="shared" si="744"/>
        <v>218</v>
      </c>
    </row>
    <row r="6160" spans="1:17" x14ac:dyDescent="0.25">
      <c r="A6160" t="s">
        <v>3686</v>
      </c>
      <c r="B6160" t="s">
        <v>3687</v>
      </c>
      <c r="C6160">
        <v>42538.381493055553</v>
      </c>
      <c r="D6160">
        <v>10</v>
      </c>
      <c r="E6160" t="s">
        <v>13863</v>
      </c>
      <c r="F6160" t="s">
        <v>11317</v>
      </c>
      <c r="G6160" t="s">
        <v>11318</v>
      </c>
      <c r="H6160" t="s">
        <v>12</v>
      </c>
      <c r="I6160">
        <v>180</v>
      </c>
      <c r="J6160">
        <v>5</v>
      </c>
      <c r="K6160" t="s">
        <v>3690</v>
      </c>
      <c r="M6160" s="15">
        <f t="shared" si="740"/>
        <v>171</v>
      </c>
      <c r="N6160" s="13">
        <f t="shared" si="741"/>
        <v>10</v>
      </c>
      <c r="O6160" s="13">
        <f t="shared" si="742"/>
        <v>6</v>
      </c>
      <c r="P6160" s="13">
        <f t="shared" si="743"/>
        <v>2016</v>
      </c>
      <c r="Q6160" s="13">
        <f t="shared" si="744"/>
        <v>1710</v>
      </c>
    </row>
    <row r="6161" spans="1:17" x14ac:dyDescent="0.25">
      <c r="A6161" t="s">
        <v>3686</v>
      </c>
      <c r="B6161" t="s">
        <v>3687</v>
      </c>
      <c r="C6161">
        <v>42551.405555555553</v>
      </c>
      <c r="D6161">
        <v>30</v>
      </c>
      <c r="E6161" t="s">
        <v>13863</v>
      </c>
      <c r="F6161" t="s">
        <v>11317</v>
      </c>
      <c r="G6161" t="s">
        <v>11319</v>
      </c>
      <c r="H6161" t="s">
        <v>12</v>
      </c>
      <c r="I6161">
        <v>180</v>
      </c>
      <c r="J6161">
        <v>5</v>
      </c>
      <c r="K6161" t="s">
        <v>3690</v>
      </c>
      <c r="M6161" s="15">
        <f t="shared" si="740"/>
        <v>171</v>
      </c>
      <c r="N6161" s="13">
        <f t="shared" si="741"/>
        <v>10</v>
      </c>
      <c r="O6161" s="13">
        <f t="shared" si="742"/>
        <v>6</v>
      </c>
      <c r="P6161" s="13">
        <f t="shared" si="743"/>
        <v>2016</v>
      </c>
      <c r="Q6161" s="13">
        <f t="shared" si="744"/>
        <v>5130</v>
      </c>
    </row>
    <row r="6162" spans="1:17" x14ac:dyDescent="0.25">
      <c r="A6162" t="s">
        <v>141</v>
      </c>
      <c r="B6162" t="s">
        <v>142</v>
      </c>
      <c r="C6162">
        <v>42557.452824074076</v>
      </c>
      <c r="D6162">
        <v>2</v>
      </c>
      <c r="E6162" t="s">
        <v>13863</v>
      </c>
      <c r="F6162" t="s">
        <v>11320</v>
      </c>
      <c r="G6162" t="s">
        <v>11321</v>
      </c>
      <c r="H6162" t="s">
        <v>133</v>
      </c>
      <c r="I6162">
        <v>1230</v>
      </c>
      <c r="J6162">
        <v>55</v>
      </c>
      <c r="K6162" t="s">
        <v>143</v>
      </c>
      <c r="M6162" s="15">
        <f t="shared" ref="M6162:M6202" si="745">+I6162*(1-J6162/100)</f>
        <v>553.5</v>
      </c>
      <c r="N6162" s="13">
        <f t="shared" ref="N6162:N6202" si="746">+LEN(A6162)</f>
        <v>10</v>
      </c>
      <c r="O6162" s="13">
        <f t="shared" ref="O6162:O6202" si="747">+MONTH(C6162)</f>
        <v>7</v>
      </c>
      <c r="P6162" s="13">
        <f t="shared" ref="P6162:P6202" si="748">+YEAR(C6162)</f>
        <v>2016</v>
      </c>
      <c r="Q6162" s="13">
        <f t="shared" ref="Q6162:Q6202" si="749">+M6162*D6162</f>
        <v>1107</v>
      </c>
    </row>
    <row r="6163" spans="1:17" x14ac:dyDescent="0.25">
      <c r="A6163" t="s">
        <v>144</v>
      </c>
      <c r="B6163" t="s">
        <v>145</v>
      </c>
      <c r="C6163">
        <v>42557.452824074076</v>
      </c>
      <c r="D6163">
        <v>1</v>
      </c>
      <c r="E6163" t="s">
        <v>13863</v>
      </c>
      <c r="F6163" t="s">
        <v>11320</v>
      </c>
      <c r="G6163" t="s">
        <v>11321</v>
      </c>
      <c r="H6163" t="s">
        <v>133</v>
      </c>
      <c r="I6163">
        <v>60.9</v>
      </c>
      <c r="J6163">
        <v>55</v>
      </c>
      <c r="K6163" t="s">
        <v>146</v>
      </c>
      <c r="M6163" s="15">
        <f t="shared" si="745"/>
        <v>27.404999999999998</v>
      </c>
      <c r="N6163" s="13">
        <f t="shared" si="746"/>
        <v>10</v>
      </c>
      <c r="O6163" s="13">
        <f t="shared" si="747"/>
        <v>7</v>
      </c>
      <c r="P6163" s="13">
        <f t="shared" si="748"/>
        <v>2016</v>
      </c>
      <c r="Q6163" s="13">
        <f t="shared" si="749"/>
        <v>27.404999999999998</v>
      </c>
    </row>
    <row r="6164" spans="1:17" x14ac:dyDescent="0.25">
      <c r="A6164" t="s">
        <v>4482</v>
      </c>
      <c r="B6164" t="s">
        <v>4483</v>
      </c>
      <c r="C6164">
        <v>42563.566550925927</v>
      </c>
      <c r="D6164">
        <v>10200</v>
      </c>
      <c r="E6164" t="s">
        <v>13863</v>
      </c>
      <c r="F6164" t="s">
        <v>11322</v>
      </c>
      <c r="G6164" t="s">
        <v>11323</v>
      </c>
      <c r="H6164" t="s">
        <v>5766</v>
      </c>
      <c r="I6164">
        <v>0.09</v>
      </c>
      <c r="J6164">
        <v>0</v>
      </c>
      <c r="K6164" t="s">
        <v>4487</v>
      </c>
      <c r="M6164" s="15">
        <f t="shared" si="745"/>
        <v>0.09</v>
      </c>
      <c r="N6164" s="13">
        <f t="shared" si="746"/>
        <v>10</v>
      </c>
      <c r="O6164" s="13">
        <f t="shared" si="747"/>
        <v>7</v>
      </c>
      <c r="P6164" s="13">
        <f t="shared" si="748"/>
        <v>2016</v>
      </c>
      <c r="Q6164" s="13">
        <f t="shared" si="749"/>
        <v>918</v>
      </c>
    </row>
    <row r="6165" spans="1:17" x14ac:dyDescent="0.25">
      <c r="A6165" t="s">
        <v>7444</v>
      </c>
      <c r="B6165" t="s">
        <v>7445</v>
      </c>
      <c r="C6165">
        <v>42563.566550925927</v>
      </c>
      <c r="D6165">
        <v>5000</v>
      </c>
      <c r="E6165" t="s">
        <v>13863</v>
      </c>
      <c r="F6165" t="s">
        <v>11322</v>
      </c>
      <c r="G6165" t="s">
        <v>11323</v>
      </c>
      <c r="H6165" t="s">
        <v>5766</v>
      </c>
      <c r="I6165">
        <v>0.14000000000000001</v>
      </c>
      <c r="J6165">
        <v>0</v>
      </c>
      <c r="K6165" t="s">
        <v>7446</v>
      </c>
      <c r="M6165" s="15">
        <f t="shared" si="745"/>
        <v>0.14000000000000001</v>
      </c>
      <c r="N6165" s="13">
        <f t="shared" si="746"/>
        <v>10</v>
      </c>
      <c r="O6165" s="13">
        <f t="shared" si="747"/>
        <v>7</v>
      </c>
      <c r="P6165" s="13">
        <f t="shared" si="748"/>
        <v>2016</v>
      </c>
      <c r="Q6165" s="13">
        <f t="shared" si="749"/>
        <v>700.00000000000011</v>
      </c>
    </row>
    <row r="6166" spans="1:17" x14ac:dyDescent="0.25">
      <c r="A6166" t="s">
        <v>11324</v>
      </c>
      <c r="B6166" t="s">
        <v>11324</v>
      </c>
      <c r="C6166">
        <v>42556.428159722222</v>
      </c>
      <c r="D6166">
        <v>1000</v>
      </c>
      <c r="E6166" t="s">
        <v>113</v>
      </c>
      <c r="F6166" t="s">
        <v>11325</v>
      </c>
      <c r="G6166" t="s">
        <v>11326</v>
      </c>
      <c r="H6166" t="s">
        <v>344</v>
      </c>
      <c r="I6166">
        <v>5.6000000000000001E-2</v>
      </c>
      <c r="J6166">
        <v>0</v>
      </c>
      <c r="K6166" t="s">
        <v>4439</v>
      </c>
      <c r="M6166" s="15">
        <f t="shared" si="745"/>
        <v>5.6000000000000001E-2</v>
      </c>
      <c r="N6166" s="13">
        <f t="shared" si="746"/>
        <v>35</v>
      </c>
      <c r="O6166" s="13">
        <f t="shared" si="747"/>
        <v>7</v>
      </c>
      <c r="P6166" s="13">
        <f t="shared" si="748"/>
        <v>2016</v>
      </c>
      <c r="Q6166" s="13">
        <f t="shared" si="749"/>
        <v>56</v>
      </c>
    </row>
    <row r="6167" spans="1:17" x14ac:dyDescent="0.25">
      <c r="A6167" t="s">
        <v>340</v>
      </c>
      <c r="B6167" t="s">
        <v>341</v>
      </c>
      <c r="C6167">
        <v>42556.428159722222</v>
      </c>
      <c r="D6167">
        <v>1000</v>
      </c>
      <c r="E6167" t="s">
        <v>113</v>
      </c>
      <c r="F6167" t="s">
        <v>11325</v>
      </c>
      <c r="G6167" t="s">
        <v>11326</v>
      </c>
      <c r="H6167" t="s">
        <v>344</v>
      </c>
      <c r="I6167">
        <v>5.6000000000000001E-2</v>
      </c>
      <c r="J6167">
        <v>0</v>
      </c>
      <c r="K6167" t="s">
        <v>345</v>
      </c>
      <c r="M6167" s="15">
        <f t="shared" si="745"/>
        <v>5.6000000000000001E-2</v>
      </c>
      <c r="N6167" s="13">
        <f t="shared" si="746"/>
        <v>10</v>
      </c>
      <c r="O6167" s="13">
        <f t="shared" si="747"/>
        <v>7</v>
      </c>
      <c r="P6167" s="13">
        <f t="shared" si="748"/>
        <v>2016</v>
      </c>
      <c r="Q6167" s="13">
        <f t="shared" si="749"/>
        <v>56</v>
      </c>
    </row>
    <row r="6168" spans="1:17" x14ac:dyDescent="0.25">
      <c r="A6168" t="s">
        <v>11327</v>
      </c>
      <c r="B6168" t="s">
        <v>11327</v>
      </c>
      <c r="C6168">
        <v>42549.451527777775</v>
      </c>
      <c r="D6168">
        <v>1</v>
      </c>
      <c r="E6168" t="s">
        <v>13863</v>
      </c>
      <c r="F6168" t="s">
        <v>11328</v>
      </c>
      <c r="G6168" t="s">
        <v>11329</v>
      </c>
      <c r="H6168" t="s">
        <v>181</v>
      </c>
      <c r="I6168">
        <v>4654.8</v>
      </c>
      <c r="J6168">
        <v>25</v>
      </c>
      <c r="K6168" t="s">
        <v>181</v>
      </c>
      <c r="M6168" s="15">
        <f t="shared" si="745"/>
        <v>3491.1000000000004</v>
      </c>
      <c r="N6168" s="13">
        <f t="shared" si="746"/>
        <v>59</v>
      </c>
      <c r="O6168" s="13">
        <f t="shared" si="747"/>
        <v>6</v>
      </c>
      <c r="P6168" s="13">
        <f t="shared" si="748"/>
        <v>2016</v>
      </c>
      <c r="Q6168" s="13">
        <f t="shared" si="749"/>
        <v>3491.1000000000004</v>
      </c>
    </row>
    <row r="6169" spans="1:17" x14ac:dyDescent="0.25">
      <c r="A6169" t="s">
        <v>3785</v>
      </c>
      <c r="B6169" t="s">
        <v>3786</v>
      </c>
      <c r="C6169">
        <v>42557.449745370373</v>
      </c>
      <c r="D6169">
        <v>2</v>
      </c>
      <c r="E6169" t="s">
        <v>13863</v>
      </c>
      <c r="F6169" t="s">
        <v>11330</v>
      </c>
      <c r="G6169" t="s">
        <v>11331</v>
      </c>
      <c r="H6169" t="s">
        <v>12</v>
      </c>
      <c r="I6169">
        <v>226.2</v>
      </c>
      <c r="J6169">
        <v>0</v>
      </c>
      <c r="K6169" t="s">
        <v>12</v>
      </c>
      <c r="M6169" s="15">
        <f t="shared" si="745"/>
        <v>226.2</v>
      </c>
      <c r="N6169" s="13">
        <f t="shared" si="746"/>
        <v>10</v>
      </c>
      <c r="O6169" s="13">
        <f t="shared" si="747"/>
        <v>7</v>
      </c>
      <c r="P6169" s="13">
        <f t="shared" si="748"/>
        <v>2016</v>
      </c>
      <c r="Q6169" s="13">
        <f t="shared" si="749"/>
        <v>452.4</v>
      </c>
    </row>
    <row r="6170" spans="1:17" x14ac:dyDescent="0.25">
      <c r="A6170" t="s">
        <v>935</v>
      </c>
      <c r="B6170" t="s">
        <v>936</v>
      </c>
      <c r="C6170">
        <v>42551.497777777775</v>
      </c>
      <c r="D6170">
        <v>1</v>
      </c>
      <c r="E6170" t="s">
        <v>13863</v>
      </c>
      <c r="F6170" t="s">
        <v>11332</v>
      </c>
      <c r="G6170" t="s">
        <v>11333</v>
      </c>
      <c r="H6170" t="s">
        <v>412</v>
      </c>
      <c r="I6170">
        <v>0</v>
      </c>
      <c r="J6170">
        <v>0</v>
      </c>
      <c r="K6170" t="s">
        <v>412</v>
      </c>
      <c r="M6170" s="15">
        <f t="shared" si="745"/>
        <v>0</v>
      </c>
      <c r="N6170" s="13">
        <f t="shared" si="746"/>
        <v>10</v>
      </c>
      <c r="O6170" s="13">
        <f t="shared" si="747"/>
        <v>6</v>
      </c>
      <c r="P6170" s="13">
        <f t="shared" si="748"/>
        <v>2016</v>
      </c>
      <c r="Q6170" s="13">
        <f t="shared" si="749"/>
        <v>0</v>
      </c>
    </row>
    <row r="6171" spans="1:17" x14ac:dyDescent="0.25">
      <c r="A6171" t="s">
        <v>3808</v>
      </c>
      <c r="B6171" t="s">
        <v>3809</v>
      </c>
      <c r="C6171">
        <v>42571.303506944445</v>
      </c>
      <c r="D6171">
        <v>1</v>
      </c>
      <c r="E6171" t="s">
        <v>13863</v>
      </c>
      <c r="F6171" t="s">
        <v>11334</v>
      </c>
      <c r="G6171" t="s">
        <v>11335</v>
      </c>
      <c r="H6171" t="s">
        <v>108</v>
      </c>
      <c r="I6171">
        <v>0.90669999999999995</v>
      </c>
      <c r="J6171">
        <v>65</v>
      </c>
      <c r="K6171" t="s">
        <v>3811</v>
      </c>
      <c r="M6171" s="15">
        <f t="shared" si="745"/>
        <v>0.31734499999999999</v>
      </c>
      <c r="N6171" s="13">
        <f t="shared" si="746"/>
        <v>10</v>
      </c>
      <c r="O6171" s="13">
        <f t="shared" si="747"/>
        <v>7</v>
      </c>
      <c r="P6171" s="13">
        <f t="shared" si="748"/>
        <v>2016</v>
      </c>
      <c r="Q6171" s="13">
        <f t="shared" si="749"/>
        <v>0.31734499999999999</v>
      </c>
    </row>
    <row r="6172" spans="1:17" x14ac:dyDescent="0.25">
      <c r="A6172" t="s">
        <v>11336</v>
      </c>
      <c r="B6172" t="s">
        <v>11337</v>
      </c>
      <c r="C6172">
        <v>42592.428900462961</v>
      </c>
      <c r="D6172">
        <v>20</v>
      </c>
      <c r="E6172" t="s">
        <v>13863</v>
      </c>
      <c r="F6172" t="s">
        <v>11338</v>
      </c>
      <c r="G6172" t="s">
        <v>11339</v>
      </c>
      <c r="H6172" t="s">
        <v>1132</v>
      </c>
      <c r="I6172">
        <v>529</v>
      </c>
      <c r="J6172">
        <v>0</v>
      </c>
      <c r="K6172" t="s">
        <v>11340</v>
      </c>
      <c r="M6172" s="15">
        <f t="shared" si="745"/>
        <v>529</v>
      </c>
      <c r="N6172" s="13">
        <f t="shared" si="746"/>
        <v>10</v>
      </c>
      <c r="O6172" s="13">
        <f t="shared" si="747"/>
        <v>8</v>
      </c>
      <c r="P6172" s="13">
        <f t="shared" si="748"/>
        <v>2016</v>
      </c>
      <c r="Q6172" s="13">
        <f t="shared" si="749"/>
        <v>10580</v>
      </c>
    </row>
    <row r="6173" spans="1:17" x14ac:dyDescent="0.25">
      <c r="A6173" t="s">
        <v>3808</v>
      </c>
      <c r="B6173" t="s">
        <v>3809</v>
      </c>
      <c r="C6173">
        <v>42583.38753472222</v>
      </c>
      <c r="D6173">
        <v>59</v>
      </c>
      <c r="E6173" t="s">
        <v>13863</v>
      </c>
      <c r="F6173" t="s">
        <v>11334</v>
      </c>
      <c r="G6173" t="s">
        <v>11341</v>
      </c>
      <c r="H6173" t="s">
        <v>108</v>
      </c>
      <c r="I6173">
        <v>0.90669999999999995</v>
      </c>
      <c r="J6173">
        <v>65</v>
      </c>
      <c r="K6173" t="s">
        <v>3811</v>
      </c>
      <c r="M6173" s="15">
        <f t="shared" si="745"/>
        <v>0.31734499999999999</v>
      </c>
      <c r="N6173" s="13">
        <f t="shared" si="746"/>
        <v>10</v>
      </c>
      <c r="O6173" s="13">
        <f t="shared" si="747"/>
        <v>8</v>
      </c>
      <c r="P6173" s="13">
        <f t="shared" si="748"/>
        <v>2016</v>
      </c>
      <c r="Q6173" s="13">
        <f t="shared" si="749"/>
        <v>18.723354999999998</v>
      </c>
    </row>
    <row r="6174" spans="1:17" x14ac:dyDescent="0.25">
      <c r="A6174" t="s">
        <v>11342</v>
      </c>
      <c r="B6174" t="s">
        <v>11343</v>
      </c>
      <c r="C6174">
        <v>42558.312442129631</v>
      </c>
      <c r="D6174">
        <v>300</v>
      </c>
      <c r="E6174" t="s">
        <v>13863</v>
      </c>
      <c r="F6174" t="s">
        <v>11344</v>
      </c>
      <c r="G6174" t="s">
        <v>11345</v>
      </c>
      <c r="H6174" t="s">
        <v>326</v>
      </c>
      <c r="I6174">
        <v>2.4</v>
      </c>
      <c r="J6174">
        <v>0</v>
      </c>
      <c r="K6174" t="s">
        <v>782</v>
      </c>
      <c r="M6174" s="15">
        <f t="shared" si="745"/>
        <v>2.4</v>
      </c>
      <c r="N6174" s="13">
        <f t="shared" si="746"/>
        <v>10</v>
      </c>
      <c r="O6174" s="13">
        <f t="shared" si="747"/>
        <v>7</v>
      </c>
      <c r="P6174" s="13">
        <f t="shared" si="748"/>
        <v>2016</v>
      </c>
      <c r="Q6174" s="13">
        <f t="shared" si="749"/>
        <v>720</v>
      </c>
    </row>
    <row r="6175" spans="1:17" x14ac:dyDescent="0.25">
      <c r="A6175" t="s">
        <v>11342</v>
      </c>
      <c r="B6175" t="s">
        <v>11343</v>
      </c>
      <c r="C6175">
        <v>42594.442662037036</v>
      </c>
      <c r="D6175">
        <v>300</v>
      </c>
      <c r="E6175" t="s">
        <v>13863</v>
      </c>
      <c r="F6175" t="s">
        <v>11344</v>
      </c>
      <c r="G6175" t="s">
        <v>11346</v>
      </c>
      <c r="H6175" t="s">
        <v>326</v>
      </c>
      <c r="I6175">
        <v>4.5199999999999996</v>
      </c>
      <c r="J6175">
        <v>0</v>
      </c>
      <c r="K6175" t="s">
        <v>782</v>
      </c>
      <c r="M6175" s="15">
        <f t="shared" si="745"/>
        <v>4.5199999999999996</v>
      </c>
      <c r="N6175" s="13">
        <f t="shared" si="746"/>
        <v>10</v>
      </c>
      <c r="O6175" s="13">
        <f t="shared" si="747"/>
        <v>8</v>
      </c>
      <c r="P6175" s="13">
        <f t="shared" si="748"/>
        <v>2016</v>
      </c>
      <c r="Q6175" s="13">
        <f t="shared" si="749"/>
        <v>1355.9999999999998</v>
      </c>
    </row>
    <row r="6176" spans="1:17" x14ac:dyDescent="0.25">
      <c r="A6176" t="s">
        <v>218</v>
      </c>
      <c r="B6176" t="s">
        <v>219</v>
      </c>
      <c r="C6176">
        <v>42550.584733796299</v>
      </c>
      <c r="D6176">
        <v>3</v>
      </c>
      <c r="E6176" t="s">
        <v>13863</v>
      </c>
      <c r="F6176" t="s">
        <v>11347</v>
      </c>
      <c r="G6176" t="s">
        <v>11348</v>
      </c>
      <c r="H6176" t="s">
        <v>222</v>
      </c>
      <c r="I6176">
        <v>50.57</v>
      </c>
      <c r="J6176">
        <v>0</v>
      </c>
      <c r="K6176" t="s">
        <v>223</v>
      </c>
      <c r="M6176" s="15">
        <f t="shared" si="745"/>
        <v>50.57</v>
      </c>
      <c r="N6176" s="13">
        <f t="shared" si="746"/>
        <v>10</v>
      </c>
      <c r="O6176" s="13">
        <f t="shared" si="747"/>
        <v>6</v>
      </c>
      <c r="P6176" s="13">
        <f t="shared" si="748"/>
        <v>2016</v>
      </c>
      <c r="Q6176" s="13">
        <f t="shared" si="749"/>
        <v>151.71</v>
      </c>
    </row>
    <row r="6177" spans="1:17" x14ac:dyDescent="0.25">
      <c r="A6177" t="s">
        <v>1177</v>
      </c>
      <c r="B6177" t="s">
        <v>1178</v>
      </c>
      <c r="C6177">
        <v>42551.499467592592</v>
      </c>
      <c r="D6177">
        <v>80</v>
      </c>
      <c r="E6177" t="s">
        <v>13863</v>
      </c>
      <c r="F6177" t="s">
        <v>11349</v>
      </c>
      <c r="G6177" t="s">
        <v>11350</v>
      </c>
      <c r="H6177" t="s">
        <v>1132</v>
      </c>
      <c r="I6177">
        <v>38.5</v>
      </c>
      <c r="J6177">
        <v>0</v>
      </c>
      <c r="K6177" t="s">
        <v>1180</v>
      </c>
      <c r="M6177" s="15">
        <f t="shared" si="745"/>
        <v>38.5</v>
      </c>
      <c r="N6177" s="13">
        <f t="shared" si="746"/>
        <v>10</v>
      </c>
      <c r="O6177" s="13">
        <f t="shared" si="747"/>
        <v>6</v>
      </c>
      <c r="P6177" s="13">
        <f t="shared" si="748"/>
        <v>2016</v>
      </c>
      <c r="Q6177" s="13">
        <f t="shared" si="749"/>
        <v>3080</v>
      </c>
    </row>
    <row r="6178" spans="1:17" x14ac:dyDescent="0.25">
      <c r="A6178" t="s">
        <v>7688</v>
      </c>
      <c r="B6178" t="s">
        <v>7689</v>
      </c>
      <c r="C6178">
        <v>42565.57912037037</v>
      </c>
      <c r="D6178">
        <v>30</v>
      </c>
      <c r="E6178" t="s">
        <v>13863</v>
      </c>
      <c r="F6178" t="s">
        <v>11351</v>
      </c>
      <c r="G6178" t="s">
        <v>11352</v>
      </c>
      <c r="H6178" t="s">
        <v>12</v>
      </c>
      <c r="I6178">
        <v>428</v>
      </c>
      <c r="J6178">
        <v>0</v>
      </c>
      <c r="K6178" t="s">
        <v>7690</v>
      </c>
      <c r="M6178" s="15">
        <f t="shared" si="745"/>
        <v>428</v>
      </c>
      <c r="N6178" s="13">
        <f t="shared" si="746"/>
        <v>10</v>
      </c>
      <c r="O6178" s="13">
        <f t="shared" si="747"/>
        <v>7</v>
      </c>
      <c r="P6178" s="13">
        <f t="shared" si="748"/>
        <v>2016</v>
      </c>
      <c r="Q6178" s="13">
        <f t="shared" si="749"/>
        <v>12840</v>
      </c>
    </row>
    <row r="6179" spans="1:17" x14ac:dyDescent="0.25">
      <c r="A6179" t="s">
        <v>1604</v>
      </c>
      <c r="B6179" t="s">
        <v>1605</v>
      </c>
      <c r="C6179">
        <v>42556.425879629627</v>
      </c>
      <c r="D6179">
        <v>100</v>
      </c>
      <c r="E6179" t="s">
        <v>13863</v>
      </c>
      <c r="F6179" t="s">
        <v>11353</v>
      </c>
      <c r="G6179" t="s">
        <v>11354</v>
      </c>
      <c r="H6179" t="s">
        <v>1602</v>
      </c>
      <c r="I6179">
        <v>2.2400000000000002</v>
      </c>
      <c r="J6179">
        <v>0</v>
      </c>
      <c r="K6179" t="s">
        <v>1606</v>
      </c>
      <c r="M6179" s="15">
        <f t="shared" si="745"/>
        <v>2.2400000000000002</v>
      </c>
      <c r="N6179" s="13">
        <f t="shared" si="746"/>
        <v>10</v>
      </c>
      <c r="O6179" s="13">
        <f t="shared" si="747"/>
        <v>7</v>
      </c>
      <c r="P6179" s="13">
        <f t="shared" si="748"/>
        <v>2016</v>
      </c>
      <c r="Q6179" s="13">
        <f t="shared" si="749"/>
        <v>224.00000000000003</v>
      </c>
    </row>
    <row r="6180" spans="1:17" x14ac:dyDescent="0.25">
      <c r="A6180" t="s">
        <v>1687</v>
      </c>
      <c r="B6180" t="s">
        <v>1688</v>
      </c>
      <c r="C6180">
        <v>42556.425879629627</v>
      </c>
      <c r="D6180">
        <v>100</v>
      </c>
      <c r="E6180" t="s">
        <v>13863</v>
      </c>
      <c r="F6180" t="s">
        <v>11353</v>
      </c>
      <c r="G6180" t="s">
        <v>11354</v>
      </c>
      <c r="H6180" t="s">
        <v>1602</v>
      </c>
      <c r="I6180">
        <v>1.8</v>
      </c>
      <c r="J6180">
        <v>0</v>
      </c>
      <c r="K6180" t="s">
        <v>1689</v>
      </c>
      <c r="M6180" s="15">
        <f t="shared" si="745"/>
        <v>1.8</v>
      </c>
      <c r="N6180" s="13">
        <f t="shared" si="746"/>
        <v>10</v>
      </c>
      <c r="O6180" s="13">
        <f t="shared" si="747"/>
        <v>7</v>
      </c>
      <c r="P6180" s="13">
        <f t="shared" si="748"/>
        <v>2016</v>
      </c>
      <c r="Q6180" s="13">
        <f t="shared" si="749"/>
        <v>180</v>
      </c>
    </row>
    <row r="6181" spans="1:17" x14ac:dyDescent="0.25">
      <c r="A6181" t="s">
        <v>2357</v>
      </c>
      <c r="B6181" t="s">
        <v>2358</v>
      </c>
      <c r="C6181">
        <v>42557.450775462959</v>
      </c>
      <c r="D6181">
        <v>30</v>
      </c>
      <c r="E6181" t="s">
        <v>13863</v>
      </c>
      <c r="F6181" t="s">
        <v>11355</v>
      </c>
      <c r="G6181" t="s">
        <v>11356</v>
      </c>
      <c r="H6181" t="s">
        <v>8930</v>
      </c>
      <c r="I6181">
        <v>8.33</v>
      </c>
      <c r="J6181">
        <v>0</v>
      </c>
      <c r="K6181" t="s">
        <v>2362</v>
      </c>
      <c r="M6181" s="15">
        <f t="shared" si="745"/>
        <v>8.33</v>
      </c>
      <c r="N6181" s="13">
        <f t="shared" si="746"/>
        <v>10</v>
      </c>
      <c r="O6181" s="13">
        <f t="shared" si="747"/>
        <v>7</v>
      </c>
      <c r="P6181" s="13">
        <f t="shared" si="748"/>
        <v>2016</v>
      </c>
      <c r="Q6181" s="13">
        <f t="shared" si="749"/>
        <v>249.9</v>
      </c>
    </row>
    <row r="6182" spans="1:17" x14ac:dyDescent="0.25">
      <c r="A6182" t="s">
        <v>1298</v>
      </c>
      <c r="B6182" t="s">
        <v>1299</v>
      </c>
      <c r="C6182">
        <v>42557.450775462959</v>
      </c>
      <c r="D6182">
        <v>300</v>
      </c>
      <c r="E6182" t="s">
        <v>13863</v>
      </c>
      <c r="F6182" t="s">
        <v>11355</v>
      </c>
      <c r="G6182" t="s">
        <v>11356</v>
      </c>
      <c r="H6182" t="s">
        <v>8930</v>
      </c>
      <c r="I6182">
        <v>3.1947000000000001</v>
      </c>
      <c r="J6182">
        <v>0</v>
      </c>
      <c r="K6182" t="s">
        <v>1302</v>
      </c>
      <c r="M6182" s="15">
        <f t="shared" si="745"/>
        <v>3.1947000000000001</v>
      </c>
      <c r="N6182" s="13">
        <f t="shared" si="746"/>
        <v>10</v>
      </c>
      <c r="O6182" s="13">
        <f t="shared" si="747"/>
        <v>7</v>
      </c>
      <c r="P6182" s="13">
        <f t="shared" si="748"/>
        <v>2016</v>
      </c>
      <c r="Q6182" s="13">
        <f t="shared" si="749"/>
        <v>958.41000000000008</v>
      </c>
    </row>
    <row r="6183" spans="1:17" x14ac:dyDescent="0.25">
      <c r="A6183" t="s">
        <v>1283</v>
      </c>
      <c r="B6183" t="s">
        <v>1284</v>
      </c>
      <c r="C6183">
        <v>42566.331446759257</v>
      </c>
      <c r="D6183">
        <v>300</v>
      </c>
      <c r="E6183" t="s">
        <v>13863</v>
      </c>
      <c r="F6183" t="s">
        <v>11355</v>
      </c>
      <c r="G6183" t="s">
        <v>11357</v>
      </c>
      <c r="H6183" t="s">
        <v>8930</v>
      </c>
      <c r="I6183">
        <v>3.3496999999999999</v>
      </c>
      <c r="J6183">
        <v>0</v>
      </c>
      <c r="K6183" t="s">
        <v>1286</v>
      </c>
      <c r="M6183" s="15">
        <f t="shared" si="745"/>
        <v>3.3496999999999999</v>
      </c>
      <c r="N6183" s="13">
        <f t="shared" si="746"/>
        <v>10</v>
      </c>
      <c r="O6183" s="13">
        <f t="shared" si="747"/>
        <v>7</v>
      </c>
      <c r="P6183" s="13">
        <f t="shared" si="748"/>
        <v>2016</v>
      </c>
      <c r="Q6183" s="13">
        <f t="shared" si="749"/>
        <v>1004.91</v>
      </c>
    </row>
    <row r="6184" spans="1:17" x14ac:dyDescent="0.25">
      <c r="A6184" t="s">
        <v>1289</v>
      </c>
      <c r="B6184" t="s">
        <v>1290</v>
      </c>
      <c r="C6184">
        <v>42557.450775462959</v>
      </c>
      <c r="D6184">
        <v>300</v>
      </c>
      <c r="E6184" t="s">
        <v>13863</v>
      </c>
      <c r="F6184" t="s">
        <v>11355</v>
      </c>
      <c r="G6184" t="s">
        <v>11356</v>
      </c>
      <c r="H6184" t="s">
        <v>8930</v>
      </c>
      <c r="I6184">
        <v>1.252</v>
      </c>
      <c r="J6184">
        <v>0</v>
      </c>
      <c r="K6184" t="s">
        <v>1291</v>
      </c>
      <c r="M6184" s="15">
        <f t="shared" si="745"/>
        <v>1.252</v>
      </c>
      <c r="N6184" s="13">
        <f t="shared" si="746"/>
        <v>10</v>
      </c>
      <c r="O6184" s="13">
        <f t="shared" si="747"/>
        <v>7</v>
      </c>
      <c r="P6184" s="13">
        <f t="shared" si="748"/>
        <v>2016</v>
      </c>
      <c r="Q6184" s="13">
        <f t="shared" si="749"/>
        <v>375.6</v>
      </c>
    </row>
    <row r="6185" spans="1:17" x14ac:dyDescent="0.25">
      <c r="A6185" t="s">
        <v>3125</v>
      </c>
      <c r="B6185" t="s">
        <v>3126</v>
      </c>
      <c r="C6185">
        <v>42556.427037037036</v>
      </c>
      <c r="D6185">
        <v>50</v>
      </c>
      <c r="E6185" t="s">
        <v>13863</v>
      </c>
      <c r="F6185" t="s">
        <v>11355</v>
      </c>
      <c r="G6185" t="s">
        <v>11358</v>
      </c>
      <c r="H6185" t="s">
        <v>8930</v>
      </c>
      <c r="I6185">
        <v>24</v>
      </c>
      <c r="J6185">
        <v>0</v>
      </c>
      <c r="K6185" t="s">
        <v>3129</v>
      </c>
      <c r="M6185" s="15">
        <f t="shared" si="745"/>
        <v>24</v>
      </c>
      <c r="N6185" s="13">
        <f t="shared" si="746"/>
        <v>10</v>
      </c>
      <c r="O6185" s="13">
        <f t="shared" si="747"/>
        <v>7</v>
      </c>
      <c r="P6185" s="13">
        <f t="shared" si="748"/>
        <v>2016</v>
      </c>
      <c r="Q6185" s="13">
        <f t="shared" si="749"/>
        <v>1200</v>
      </c>
    </row>
    <row r="6186" spans="1:17" x14ac:dyDescent="0.25">
      <c r="A6186" t="s">
        <v>902</v>
      </c>
      <c r="B6186" t="s">
        <v>903</v>
      </c>
      <c r="C6186">
        <v>42556.409016203703</v>
      </c>
      <c r="D6186">
        <v>2400</v>
      </c>
      <c r="E6186" t="s">
        <v>13863</v>
      </c>
      <c r="F6186" t="s">
        <v>11355</v>
      </c>
      <c r="G6186" t="s">
        <v>11359</v>
      </c>
      <c r="H6186" t="s">
        <v>8930</v>
      </c>
      <c r="I6186">
        <v>4.5600000000000002E-2</v>
      </c>
      <c r="J6186">
        <v>45</v>
      </c>
      <c r="K6186" t="s">
        <v>905</v>
      </c>
      <c r="M6186" s="15">
        <f t="shared" si="745"/>
        <v>2.5080000000000002E-2</v>
      </c>
      <c r="N6186" s="13">
        <f t="shared" si="746"/>
        <v>10</v>
      </c>
      <c r="O6186" s="13">
        <f t="shared" si="747"/>
        <v>7</v>
      </c>
      <c r="P6186" s="13">
        <f t="shared" si="748"/>
        <v>2016</v>
      </c>
      <c r="Q6186" s="13">
        <f t="shared" si="749"/>
        <v>60.192000000000007</v>
      </c>
    </row>
    <row r="6187" spans="1:17" x14ac:dyDescent="0.25">
      <c r="A6187" t="s">
        <v>906</v>
      </c>
      <c r="B6187" t="s">
        <v>907</v>
      </c>
      <c r="C6187">
        <v>42556.409016203703</v>
      </c>
      <c r="D6187">
        <v>3600</v>
      </c>
      <c r="E6187" t="s">
        <v>13863</v>
      </c>
      <c r="F6187" t="s">
        <v>11355</v>
      </c>
      <c r="G6187" t="s">
        <v>11359</v>
      </c>
      <c r="H6187" t="s">
        <v>8930</v>
      </c>
      <c r="I6187">
        <v>4.5600000000000002E-2</v>
      </c>
      <c r="J6187">
        <v>45</v>
      </c>
      <c r="K6187" t="s">
        <v>905</v>
      </c>
      <c r="M6187" s="15">
        <f t="shared" si="745"/>
        <v>2.5080000000000002E-2</v>
      </c>
      <c r="N6187" s="13">
        <f t="shared" si="746"/>
        <v>10</v>
      </c>
      <c r="O6187" s="13">
        <f t="shared" si="747"/>
        <v>7</v>
      </c>
      <c r="P6187" s="13">
        <f t="shared" si="748"/>
        <v>2016</v>
      </c>
      <c r="Q6187" s="13">
        <f t="shared" si="749"/>
        <v>90.288000000000011</v>
      </c>
    </row>
    <row r="6188" spans="1:17" x14ac:dyDescent="0.25">
      <c r="A6188" t="s">
        <v>908</v>
      </c>
      <c r="B6188" t="s">
        <v>909</v>
      </c>
      <c r="C6188">
        <v>42556.409016203703</v>
      </c>
      <c r="D6188">
        <v>2400</v>
      </c>
      <c r="E6188" t="s">
        <v>13863</v>
      </c>
      <c r="F6188" t="s">
        <v>11355</v>
      </c>
      <c r="G6188" t="s">
        <v>11359</v>
      </c>
      <c r="H6188" t="s">
        <v>8930</v>
      </c>
      <c r="I6188">
        <v>4.5600000000000002E-2</v>
      </c>
      <c r="J6188">
        <v>45</v>
      </c>
      <c r="K6188" t="s">
        <v>905</v>
      </c>
      <c r="M6188" s="15">
        <f t="shared" si="745"/>
        <v>2.5080000000000002E-2</v>
      </c>
      <c r="N6188" s="13">
        <f t="shared" si="746"/>
        <v>10</v>
      </c>
      <c r="O6188" s="13">
        <f t="shared" si="747"/>
        <v>7</v>
      </c>
      <c r="P6188" s="13">
        <f t="shared" si="748"/>
        <v>2016</v>
      </c>
      <c r="Q6188" s="13">
        <f t="shared" si="749"/>
        <v>60.192000000000007</v>
      </c>
    </row>
    <row r="6189" spans="1:17" x14ac:dyDescent="0.25">
      <c r="A6189" t="s">
        <v>910</v>
      </c>
      <c r="B6189" t="s">
        <v>911</v>
      </c>
      <c r="C6189">
        <v>42556.409016203703</v>
      </c>
      <c r="D6189">
        <v>2400</v>
      </c>
      <c r="E6189" t="s">
        <v>13863</v>
      </c>
      <c r="F6189" t="s">
        <v>11355</v>
      </c>
      <c r="G6189" t="s">
        <v>11359</v>
      </c>
      <c r="H6189" t="s">
        <v>8930</v>
      </c>
      <c r="I6189">
        <v>4.5600000000000002E-2</v>
      </c>
      <c r="J6189">
        <v>45</v>
      </c>
      <c r="K6189" t="s">
        <v>905</v>
      </c>
      <c r="M6189" s="15">
        <f t="shared" si="745"/>
        <v>2.5080000000000002E-2</v>
      </c>
      <c r="N6189" s="13">
        <f t="shared" si="746"/>
        <v>10</v>
      </c>
      <c r="O6189" s="13">
        <f t="shared" si="747"/>
        <v>7</v>
      </c>
      <c r="P6189" s="13">
        <f t="shared" si="748"/>
        <v>2016</v>
      </c>
      <c r="Q6189" s="13">
        <f t="shared" si="749"/>
        <v>60.192000000000007</v>
      </c>
    </row>
    <row r="6190" spans="1:17" x14ac:dyDescent="0.25">
      <c r="A6190" t="s">
        <v>912</v>
      </c>
      <c r="B6190" t="s">
        <v>913</v>
      </c>
      <c r="C6190">
        <v>42556.409016203703</v>
      </c>
      <c r="D6190">
        <v>3600</v>
      </c>
      <c r="E6190" t="s">
        <v>13863</v>
      </c>
      <c r="F6190" t="s">
        <v>11355</v>
      </c>
      <c r="G6190" t="s">
        <v>11359</v>
      </c>
      <c r="H6190" t="s">
        <v>8930</v>
      </c>
      <c r="I6190">
        <v>4.5600000000000002E-2</v>
      </c>
      <c r="J6190">
        <v>45</v>
      </c>
      <c r="K6190" t="s">
        <v>905</v>
      </c>
      <c r="M6190" s="15">
        <f t="shared" si="745"/>
        <v>2.5080000000000002E-2</v>
      </c>
      <c r="N6190" s="13">
        <f t="shared" si="746"/>
        <v>10</v>
      </c>
      <c r="O6190" s="13">
        <f t="shared" si="747"/>
        <v>7</v>
      </c>
      <c r="P6190" s="13">
        <f t="shared" si="748"/>
        <v>2016</v>
      </c>
      <c r="Q6190" s="13">
        <f t="shared" si="749"/>
        <v>90.288000000000011</v>
      </c>
    </row>
    <row r="6191" spans="1:17" x14ac:dyDescent="0.25">
      <c r="A6191" t="s">
        <v>914</v>
      </c>
      <c r="B6191" t="s">
        <v>915</v>
      </c>
      <c r="C6191">
        <v>42556.409016203703</v>
      </c>
      <c r="D6191">
        <v>3600</v>
      </c>
      <c r="E6191" t="s">
        <v>13863</v>
      </c>
      <c r="F6191" t="s">
        <v>11355</v>
      </c>
      <c r="G6191" t="s">
        <v>11359</v>
      </c>
      <c r="H6191" t="s">
        <v>8930</v>
      </c>
      <c r="I6191">
        <v>4.5600000000000002E-2</v>
      </c>
      <c r="J6191">
        <v>45</v>
      </c>
      <c r="K6191" t="s">
        <v>916</v>
      </c>
      <c r="M6191" s="15">
        <f t="shared" si="745"/>
        <v>2.5080000000000002E-2</v>
      </c>
      <c r="N6191" s="13">
        <f t="shared" si="746"/>
        <v>10</v>
      </c>
      <c r="O6191" s="13">
        <f t="shared" si="747"/>
        <v>7</v>
      </c>
      <c r="P6191" s="13">
        <f t="shared" si="748"/>
        <v>2016</v>
      </c>
      <c r="Q6191" s="13">
        <f t="shared" si="749"/>
        <v>90.288000000000011</v>
      </c>
    </row>
    <row r="6192" spans="1:17" x14ac:dyDescent="0.25">
      <c r="A6192" t="s">
        <v>2570</v>
      </c>
      <c r="B6192" t="s">
        <v>2571</v>
      </c>
      <c r="C6192">
        <v>42556.409016203703</v>
      </c>
      <c r="D6192">
        <v>1200</v>
      </c>
      <c r="E6192" t="s">
        <v>13863</v>
      </c>
      <c r="F6192" t="s">
        <v>11355</v>
      </c>
      <c r="G6192" t="s">
        <v>11359</v>
      </c>
      <c r="H6192" t="s">
        <v>8930</v>
      </c>
      <c r="I6192">
        <v>4.5600000000000002E-2</v>
      </c>
      <c r="J6192">
        <v>45</v>
      </c>
      <c r="K6192" t="s">
        <v>2572</v>
      </c>
      <c r="M6192" s="15">
        <f t="shared" si="745"/>
        <v>2.5080000000000002E-2</v>
      </c>
      <c r="N6192" s="13">
        <f t="shared" si="746"/>
        <v>10</v>
      </c>
      <c r="O6192" s="13">
        <f t="shared" si="747"/>
        <v>7</v>
      </c>
      <c r="P6192" s="13">
        <f t="shared" si="748"/>
        <v>2016</v>
      </c>
      <c r="Q6192" s="13">
        <f t="shared" si="749"/>
        <v>30.096000000000004</v>
      </c>
    </row>
    <row r="6193" spans="1:17" x14ac:dyDescent="0.25">
      <c r="A6193" t="s">
        <v>2573</v>
      </c>
      <c r="B6193" t="s">
        <v>2574</v>
      </c>
      <c r="C6193">
        <v>42556.409016203703</v>
      </c>
      <c r="D6193">
        <v>1200</v>
      </c>
      <c r="E6193" t="s">
        <v>13863</v>
      </c>
      <c r="F6193" t="s">
        <v>11355</v>
      </c>
      <c r="G6193" t="s">
        <v>11359</v>
      </c>
      <c r="H6193" t="s">
        <v>8930</v>
      </c>
      <c r="I6193">
        <v>4.5600000000000002E-2</v>
      </c>
      <c r="J6193">
        <v>45</v>
      </c>
      <c r="K6193" t="s">
        <v>2575</v>
      </c>
      <c r="M6193" s="15">
        <f t="shared" si="745"/>
        <v>2.5080000000000002E-2</v>
      </c>
      <c r="N6193" s="13">
        <f t="shared" si="746"/>
        <v>10</v>
      </c>
      <c r="O6193" s="13">
        <f t="shared" si="747"/>
        <v>7</v>
      </c>
      <c r="P6193" s="13">
        <f t="shared" si="748"/>
        <v>2016</v>
      </c>
      <c r="Q6193" s="13">
        <f t="shared" si="749"/>
        <v>30.096000000000004</v>
      </c>
    </row>
    <row r="6194" spans="1:17" x14ac:dyDescent="0.25">
      <c r="A6194" t="s">
        <v>917</v>
      </c>
      <c r="B6194" t="s">
        <v>918</v>
      </c>
      <c r="C6194">
        <v>42556.409016203703</v>
      </c>
      <c r="D6194">
        <v>1200</v>
      </c>
      <c r="E6194" t="s">
        <v>13863</v>
      </c>
      <c r="F6194" t="s">
        <v>11355</v>
      </c>
      <c r="G6194" t="s">
        <v>11359</v>
      </c>
      <c r="H6194" t="s">
        <v>8930</v>
      </c>
      <c r="I6194">
        <v>4.5600000000000002E-2</v>
      </c>
      <c r="J6194">
        <v>45</v>
      </c>
      <c r="K6194" t="s">
        <v>905</v>
      </c>
      <c r="M6194" s="15">
        <f t="shared" si="745"/>
        <v>2.5080000000000002E-2</v>
      </c>
      <c r="N6194" s="13">
        <f t="shared" si="746"/>
        <v>10</v>
      </c>
      <c r="O6194" s="13">
        <f t="shared" si="747"/>
        <v>7</v>
      </c>
      <c r="P6194" s="13">
        <f t="shared" si="748"/>
        <v>2016</v>
      </c>
      <c r="Q6194" s="13">
        <f t="shared" si="749"/>
        <v>30.096000000000004</v>
      </c>
    </row>
    <row r="6195" spans="1:17" x14ac:dyDescent="0.25">
      <c r="A6195" t="s">
        <v>2576</v>
      </c>
      <c r="B6195" t="s">
        <v>2577</v>
      </c>
      <c r="C6195">
        <v>42556.409016203703</v>
      </c>
      <c r="D6195">
        <v>1200</v>
      </c>
      <c r="E6195" t="s">
        <v>13863</v>
      </c>
      <c r="F6195" t="s">
        <v>11355</v>
      </c>
      <c r="G6195" t="s">
        <v>11359</v>
      </c>
      <c r="H6195" t="s">
        <v>8930</v>
      </c>
      <c r="I6195">
        <v>4.5600000000000002E-2</v>
      </c>
      <c r="J6195">
        <v>45</v>
      </c>
      <c r="K6195" t="s">
        <v>2578</v>
      </c>
      <c r="M6195" s="15">
        <f t="shared" si="745"/>
        <v>2.5080000000000002E-2</v>
      </c>
      <c r="N6195" s="13">
        <f t="shared" si="746"/>
        <v>10</v>
      </c>
      <c r="O6195" s="13">
        <f t="shared" si="747"/>
        <v>7</v>
      </c>
      <c r="P6195" s="13">
        <f t="shared" si="748"/>
        <v>2016</v>
      </c>
      <c r="Q6195" s="13">
        <f t="shared" si="749"/>
        <v>30.096000000000004</v>
      </c>
    </row>
    <row r="6196" spans="1:17" x14ac:dyDescent="0.25">
      <c r="A6196" t="s">
        <v>902</v>
      </c>
      <c r="B6196" t="s">
        <v>903</v>
      </c>
      <c r="C6196">
        <v>42556.552037037036</v>
      </c>
      <c r="D6196">
        <v>1200</v>
      </c>
      <c r="E6196" t="s">
        <v>13863</v>
      </c>
      <c r="F6196" t="s">
        <v>11355</v>
      </c>
      <c r="G6196" t="s">
        <v>11360</v>
      </c>
      <c r="H6196" t="s">
        <v>8930</v>
      </c>
      <c r="I6196">
        <v>4.5600000000000002E-2</v>
      </c>
      <c r="J6196">
        <v>45</v>
      </c>
      <c r="K6196" t="s">
        <v>905</v>
      </c>
      <c r="M6196" s="15">
        <f t="shared" si="745"/>
        <v>2.5080000000000002E-2</v>
      </c>
      <c r="N6196" s="13">
        <f t="shared" si="746"/>
        <v>10</v>
      </c>
      <c r="O6196" s="13">
        <f t="shared" si="747"/>
        <v>7</v>
      </c>
      <c r="P6196" s="13">
        <f t="shared" si="748"/>
        <v>2016</v>
      </c>
      <c r="Q6196" s="13">
        <f t="shared" si="749"/>
        <v>30.096000000000004</v>
      </c>
    </row>
    <row r="6197" spans="1:17" x14ac:dyDescent="0.25">
      <c r="A6197" t="s">
        <v>2343</v>
      </c>
      <c r="B6197" t="s">
        <v>2344</v>
      </c>
      <c r="C6197">
        <v>42566.610937500001</v>
      </c>
      <c r="D6197">
        <v>20</v>
      </c>
      <c r="E6197" t="s">
        <v>13863</v>
      </c>
      <c r="F6197" t="s">
        <v>11361</v>
      </c>
      <c r="G6197" t="s">
        <v>11362</v>
      </c>
      <c r="H6197" t="s">
        <v>124</v>
      </c>
      <c r="I6197">
        <v>95.573300000000003</v>
      </c>
      <c r="J6197">
        <v>0</v>
      </c>
      <c r="K6197" t="s">
        <v>2347</v>
      </c>
      <c r="M6197" s="15">
        <f t="shared" si="745"/>
        <v>95.573300000000003</v>
      </c>
      <c r="N6197" s="13">
        <f t="shared" si="746"/>
        <v>10</v>
      </c>
      <c r="O6197" s="13">
        <f t="shared" si="747"/>
        <v>7</v>
      </c>
      <c r="P6197" s="13">
        <f t="shared" si="748"/>
        <v>2016</v>
      </c>
      <c r="Q6197" s="13">
        <f t="shared" si="749"/>
        <v>1911.4660000000001</v>
      </c>
    </row>
    <row r="6198" spans="1:17" x14ac:dyDescent="0.25">
      <c r="A6198" t="s">
        <v>8468</v>
      </c>
      <c r="B6198" t="s">
        <v>8469</v>
      </c>
      <c r="C6198">
        <v>42549.458194444444</v>
      </c>
      <c r="D6198">
        <v>1</v>
      </c>
      <c r="E6198" t="s">
        <v>13863</v>
      </c>
      <c r="F6198" t="s">
        <v>11363</v>
      </c>
      <c r="G6198" t="s">
        <v>11364</v>
      </c>
      <c r="H6198" t="s">
        <v>226</v>
      </c>
      <c r="I6198">
        <v>0</v>
      </c>
      <c r="J6198">
        <v>0</v>
      </c>
      <c r="K6198" t="s">
        <v>226</v>
      </c>
      <c r="M6198" s="15">
        <f t="shared" si="745"/>
        <v>0</v>
      </c>
      <c r="N6198" s="13">
        <f t="shared" si="746"/>
        <v>10</v>
      </c>
      <c r="O6198" s="13">
        <f t="shared" si="747"/>
        <v>6</v>
      </c>
      <c r="P6198" s="13">
        <f t="shared" si="748"/>
        <v>2016</v>
      </c>
      <c r="Q6198" s="13">
        <f t="shared" si="749"/>
        <v>0</v>
      </c>
    </row>
    <row r="6199" spans="1:17" x14ac:dyDescent="0.25">
      <c r="A6199" t="s">
        <v>413</v>
      </c>
      <c r="B6199" t="s">
        <v>414</v>
      </c>
      <c r="C6199">
        <v>42549.458807870367</v>
      </c>
      <c r="D6199">
        <v>1</v>
      </c>
      <c r="E6199" t="s">
        <v>13863</v>
      </c>
      <c r="F6199" t="s">
        <v>11365</v>
      </c>
      <c r="G6199" t="s">
        <v>11366</v>
      </c>
      <c r="H6199" t="s">
        <v>412</v>
      </c>
      <c r="I6199">
        <v>157.24</v>
      </c>
      <c r="J6199">
        <v>0</v>
      </c>
      <c r="K6199" t="s">
        <v>416</v>
      </c>
      <c r="M6199" s="15">
        <f t="shared" si="745"/>
        <v>157.24</v>
      </c>
      <c r="N6199" s="13">
        <f t="shared" si="746"/>
        <v>10</v>
      </c>
      <c r="O6199" s="13">
        <f t="shared" si="747"/>
        <v>6</v>
      </c>
      <c r="P6199" s="13">
        <f t="shared" si="748"/>
        <v>2016</v>
      </c>
      <c r="Q6199" s="13">
        <f t="shared" si="749"/>
        <v>157.24</v>
      </c>
    </row>
    <row r="6200" spans="1:17" x14ac:dyDescent="0.25">
      <c r="A6200" t="s">
        <v>218</v>
      </c>
      <c r="B6200" t="s">
        <v>219</v>
      </c>
      <c r="C6200">
        <v>42550.584386574075</v>
      </c>
      <c r="D6200">
        <v>1</v>
      </c>
      <c r="E6200" t="s">
        <v>13863</v>
      </c>
      <c r="F6200" t="s">
        <v>11367</v>
      </c>
      <c r="G6200" t="s">
        <v>11368</v>
      </c>
      <c r="H6200" t="s">
        <v>222</v>
      </c>
      <c r="I6200">
        <v>50.57</v>
      </c>
      <c r="J6200">
        <v>0</v>
      </c>
      <c r="K6200" t="s">
        <v>223</v>
      </c>
      <c r="M6200" s="15">
        <f t="shared" si="745"/>
        <v>50.57</v>
      </c>
      <c r="N6200" s="13">
        <f t="shared" si="746"/>
        <v>10</v>
      </c>
      <c r="O6200" s="13">
        <f t="shared" si="747"/>
        <v>6</v>
      </c>
      <c r="P6200" s="13">
        <f t="shared" si="748"/>
        <v>2016</v>
      </c>
      <c r="Q6200" s="13">
        <f t="shared" si="749"/>
        <v>50.57</v>
      </c>
    </row>
    <row r="6201" spans="1:17" x14ac:dyDescent="0.25">
      <c r="A6201" t="s">
        <v>147</v>
      </c>
      <c r="B6201" t="s">
        <v>148</v>
      </c>
      <c r="C6201">
        <v>42548.655439814815</v>
      </c>
      <c r="D6201">
        <v>1000</v>
      </c>
      <c r="E6201" t="s">
        <v>13863</v>
      </c>
      <c r="F6201" t="s">
        <v>11369</v>
      </c>
      <c r="G6201" t="s">
        <v>11370</v>
      </c>
      <c r="H6201" t="s">
        <v>65</v>
      </c>
      <c r="I6201">
        <v>2.8400000000000002E-2</v>
      </c>
      <c r="J6201">
        <v>0</v>
      </c>
      <c r="K6201" t="s">
        <v>149</v>
      </c>
      <c r="M6201" s="15">
        <f t="shared" si="745"/>
        <v>2.8400000000000002E-2</v>
      </c>
      <c r="N6201" s="13">
        <f t="shared" si="746"/>
        <v>10</v>
      </c>
      <c r="O6201" s="13">
        <f t="shared" si="747"/>
        <v>6</v>
      </c>
      <c r="P6201" s="13">
        <f t="shared" si="748"/>
        <v>2016</v>
      </c>
      <c r="Q6201" s="13">
        <f t="shared" si="749"/>
        <v>28.400000000000002</v>
      </c>
    </row>
    <row r="6202" spans="1:17" x14ac:dyDescent="0.25">
      <c r="A6202" t="s">
        <v>970</v>
      </c>
      <c r="B6202" t="s">
        <v>971</v>
      </c>
      <c r="C6202">
        <v>42549.43074074074</v>
      </c>
      <c r="D6202">
        <v>32</v>
      </c>
      <c r="E6202" t="s">
        <v>113</v>
      </c>
      <c r="F6202" t="s">
        <v>11371</v>
      </c>
      <c r="G6202" t="s">
        <v>11372</v>
      </c>
      <c r="H6202" t="s">
        <v>108</v>
      </c>
      <c r="I6202">
        <v>5.75</v>
      </c>
      <c r="J6202">
        <v>45</v>
      </c>
      <c r="K6202" t="s">
        <v>972</v>
      </c>
      <c r="M6202" s="15">
        <f t="shared" si="745"/>
        <v>3.1625000000000001</v>
      </c>
      <c r="N6202" s="13">
        <f t="shared" si="746"/>
        <v>10</v>
      </c>
      <c r="O6202" s="13">
        <f t="shared" si="747"/>
        <v>6</v>
      </c>
      <c r="P6202" s="13">
        <f t="shared" si="748"/>
        <v>2016</v>
      </c>
      <c r="Q6202" s="13">
        <f t="shared" si="749"/>
        <v>101.2</v>
      </c>
    </row>
    <row r="6203" spans="1:17" x14ac:dyDescent="0.25">
      <c r="A6203" t="s">
        <v>147</v>
      </c>
      <c r="B6203" t="s">
        <v>148</v>
      </c>
      <c r="C6203">
        <v>42550.644583333335</v>
      </c>
      <c r="D6203">
        <v>15</v>
      </c>
      <c r="E6203" t="s">
        <v>13863</v>
      </c>
      <c r="F6203" t="s">
        <v>11373</v>
      </c>
      <c r="G6203" t="s">
        <v>11374</v>
      </c>
      <c r="H6203" t="s">
        <v>65</v>
      </c>
      <c r="I6203">
        <v>2.8400000000000002E-2</v>
      </c>
      <c r="J6203">
        <v>0</v>
      </c>
      <c r="K6203" t="s">
        <v>149</v>
      </c>
      <c r="M6203" s="15">
        <f t="shared" ref="M6203:M6253" si="750">+I6203*(1-J6203/100)</f>
        <v>2.8400000000000002E-2</v>
      </c>
      <c r="N6203" s="13">
        <f t="shared" ref="N6203:N6253" si="751">+LEN(A6203)</f>
        <v>10</v>
      </c>
      <c r="O6203" s="13">
        <f t="shared" ref="O6203:O6253" si="752">+MONTH(C6203)</f>
        <v>6</v>
      </c>
      <c r="P6203" s="13">
        <f t="shared" ref="P6203:P6253" si="753">+YEAR(C6203)</f>
        <v>2016</v>
      </c>
      <c r="Q6203" s="13">
        <f t="shared" ref="Q6203:Q6253" si="754">+M6203*D6203</f>
        <v>0.42600000000000005</v>
      </c>
    </row>
    <row r="6204" spans="1:17" x14ac:dyDescent="0.25">
      <c r="A6204" t="s">
        <v>708</v>
      </c>
      <c r="B6204" t="s">
        <v>709</v>
      </c>
      <c r="C6204">
        <v>42551.498391203706</v>
      </c>
      <c r="D6204">
        <v>5</v>
      </c>
      <c r="E6204" t="s">
        <v>13863</v>
      </c>
      <c r="F6204" t="s">
        <v>11375</v>
      </c>
      <c r="G6204" t="s">
        <v>11376</v>
      </c>
      <c r="H6204" t="s">
        <v>160</v>
      </c>
      <c r="I6204">
        <v>12.023999999999999</v>
      </c>
      <c r="J6204">
        <v>0</v>
      </c>
      <c r="K6204" t="s">
        <v>712</v>
      </c>
      <c r="M6204" s="15">
        <f t="shared" si="750"/>
        <v>12.023999999999999</v>
      </c>
      <c r="N6204" s="13">
        <f t="shared" si="751"/>
        <v>10</v>
      </c>
      <c r="O6204" s="13">
        <f t="shared" si="752"/>
        <v>6</v>
      </c>
      <c r="P6204" s="13">
        <f t="shared" si="753"/>
        <v>2016</v>
      </c>
      <c r="Q6204" s="13">
        <f t="shared" si="754"/>
        <v>60.12</v>
      </c>
    </row>
    <row r="6205" spans="1:17" x14ac:dyDescent="0.25">
      <c r="A6205" t="s">
        <v>3353</v>
      </c>
      <c r="B6205" t="s">
        <v>3354</v>
      </c>
      <c r="C6205">
        <v>42556.553993055553</v>
      </c>
      <c r="D6205">
        <v>10</v>
      </c>
      <c r="E6205" t="s">
        <v>13863</v>
      </c>
      <c r="F6205" t="s">
        <v>11377</v>
      </c>
      <c r="G6205" t="s">
        <v>11378</v>
      </c>
      <c r="H6205" t="s">
        <v>108</v>
      </c>
      <c r="I6205">
        <v>51.9</v>
      </c>
      <c r="J6205">
        <v>0</v>
      </c>
      <c r="K6205" t="s">
        <v>3355</v>
      </c>
      <c r="M6205" s="15">
        <f t="shared" si="750"/>
        <v>51.9</v>
      </c>
      <c r="N6205" s="13">
        <f t="shared" si="751"/>
        <v>10</v>
      </c>
      <c r="O6205" s="13">
        <f t="shared" si="752"/>
        <v>7</v>
      </c>
      <c r="P6205" s="13">
        <f t="shared" si="753"/>
        <v>2016</v>
      </c>
      <c r="Q6205" s="13">
        <f t="shared" si="754"/>
        <v>519</v>
      </c>
    </row>
    <row r="6206" spans="1:17" x14ac:dyDescent="0.25">
      <c r="A6206" t="s">
        <v>11379</v>
      </c>
      <c r="B6206" t="s">
        <v>11379</v>
      </c>
      <c r="C6206">
        <v>42544.463773148149</v>
      </c>
      <c r="D6206">
        <v>3000</v>
      </c>
      <c r="E6206" t="s">
        <v>113</v>
      </c>
      <c r="F6206" t="s">
        <v>11380</v>
      </c>
      <c r="G6206" t="s">
        <v>11381</v>
      </c>
      <c r="H6206" t="s">
        <v>344</v>
      </c>
      <c r="I6206">
        <v>0.316</v>
      </c>
      <c r="J6206">
        <v>0</v>
      </c>
      <c r="K6206" t="s">
        <v>11382</v>
      </c>
      <c r="M6206" s="15">
        <f t="shared" si="750"/>
        <v>0.316</v>
      </c>
      <c r="N6206" s="13">
        <f t="shared" si="751"/>
        <v>38</v>
      </c>
      <c r="O6206" s="13">
        <f t="shared" si="752"/>
        <v>6</v>
      </c>
      <c r="P6206" s="13">
        <f t="shared" si="753"/>
        <v>2016</v>
      </c>
      <c r="Q6206" s="13">
        <f t="shared" si="754"/>
        <v>948</v>
      </c>
    </row>
    <row r="6207" spans="1:17" x14ac:dyDescent="0.25">
      <c r="A6207" t="s">
        <v>7055</v>
      </c>
      <c r="B6207" t="s">
        <v>7056</v>
      </c>
      <c r="C6207">
        <v>42535.663206018522</v>
      </c>
      <c r="D6207">
        <v>6</v>
      </c>
      <c r="E6207" t="s">
        <v>13863</v>
      </c>
      <c r="F6207" t="s">
        <v>11383</v>
      </c>
      <c r="G6207" t="s">
        <v>11384</v>
      </c>
      <c r="H6207" t="s">
        <v>401</v>
      </c>
      <c r="I6207">
        <v>2600</v>
      </c>
      <c r="J6207">
        <v>0</v>
      </c>
      <c r="K6207" t="s">
        <v>7059</v>
      </c>
      <c r="M6207" s="15">
        <f t="shared" si="750"/>
        <v>2600</v>
      </c>
      <c r="N6207" s="13">
        <f t="shared" si="751"/>
        <v>10</v>
      </c>
      <c r="O6207" s="13">
        <f t="shared" si="752"/>
        <v>6</v>
      </c>
      <c r="P6207" s="13">
        <f t="shared" si="753"/>
        <v>2016</v>
      </c>
      <c r="Q6207" s="13">
        <f t="shared" si="754"/>
        <v>15600</v>
      </c>
    </row>
    <row r="6208" spans="1:17" x14ac:dyDescent="0.25">
      <c r="A6208" t="s">
        <v>11163</v>
      </c>
      <c r="B6208" t="s">
        <v>11164</v>
      </c>
      <c r="C6208">
        <v>42544.465138888889</v>
      </c>
      <c r="D6208">
        <v>1</v>
      </c>
      <c r="E6208" t="s">
        <v>13863</v>
      </c>
      <c r="F6208" t="s">
        <v>11385</v>
      </c>
      <c r="G6208" t="s">
        <v>11386</v>
      </c>
      <c r="H6208" t="s">
        <v>133</v>
      </c>
      <c r="I6208">
        <v>2652</v>
      </c>
      <c r="J6208">
        <v>0</v>
      </c>
      <c r="K6208" t="s">
        <v>11167</v>
      </c>
      <c r="M6208" s="15">
        <f t="shared" si="750"/>
        <v>2652</v>
      </c>
      <c r="N6208" s="13">
        <f t="shared" si="751"/>
        <v>10</v>
      </c>
      <c r="O6208" s="13">
        <f t="shared" si="752"/>
        <v>6</v>
      </c>
      <c r="P6208" s="13">
        <f t="shared" si="753"/>
        <v>2016</v>
      </c>
      <c r="Q6208" s="13">
        <f t="shared" si="754"/>
        <v>2652</v>
      </c>
    </row>
    <row r="6209" spans="1:17" x14ac:dyDescent="0.25">
      <c r="A6209" t="s">
        <v>11387</v>
      </c>
      <c r="B6209" t="s">
        <v>11388</v>
      </c>
      <c r="C6209">
        <v>42548.303252314814</v>
      </c>
      <c r="D6209">
        <v>5</v>
      </c>
      <c r="E6209" t="s">
        <v>13863</v>
      </c>
      <c r="F6209" t="s">
        <v>11389</v>
      </c>
      <c r="G6209" t="s">
        <v>11390</v>
      </c>
      <c r="H6209" t="s">
        <v>108</v>
      </c>
      <c r="I6209">
        <v>0</v>
      </c>
      <c r="J6209">
        <v>0</v>
      </c>
      <c r="K6209" t="s">
        <v>11391</v>
      </c>
      <c r="M6209" s="15">
        <f t="shared" si="750"/>
        <v>0</v>
      </c>
      <c r="N6209" s="13">
        <f t="shared" si="751"/>
        <v>10</v>
      </c>
      <c r="O6209" s="13">
        <f t="shared" si="752"/>
        <v>6</v>
      </c>
      <c r="P6209" s="13">
        <f t="shared" si="753"/>
        <v>2016</v>
      </c>
      <c r="Q6209" s="13">
        <f t="shared" si="754"/>
        <v>0</v>
      </c>
    </row>
    <row r="6210" spans="1:17" x14ac:dyDescent="0.25">
      <c r="A6210" t="s">
        <v>3453</v>
      </c>
      <c r="B6210" t="s">
        <v>3454</v>
      </c>
      <c r="C6210">
        <v>42563.640509259261</v>
      </c>
      <c r="D6210">
        <v>100</v>
      </c>
      <c r="E6210" t="s">
        <v>13863</v>
      </c>
      <c r="F6210" t="s">
        <v>11392</v>
      </c>
      <c r="G6210" t="s">
        <v>11393</v>
      </c>
      <c r="H6210" t="s">
        <v>59</v>
      </c>
      <c r="I6210">
        <v>15.24</v>
      </c>
      <c r="J6210">
        <v>0</v>
      </c>
      <c r="K6210" t="s">
        <v>3457</v>
      </c>
      <c r="M6210" s="15">
        <f t="shared" si="750"/>
        <v>15.24</v>
      </c>
      <c r="N6210" s="13">
        <f t="shared" si="751"/>
        <v>10</v>
      </c>
      <c r="O6210" s="13">
        <f t="shared" si="752"/>
        <v>7</v>
      </c>
      <c r="P6210" s="13">
        <f t="shared" si="753"/>
        <v>2016</v>
      </c>
      <c r="Q6210" s="13">
        <f t="shared" si="754"/>
        <v>1524</v>
      </c>
    </row>
    <row r="6211" spans="1:17" x14ac:dyDescent="0.25">
      <c r="A6211" t="s">
        <v>3453</v>
      </c>
      <c r="B6211" t="s">
        <v>3454</v>
      </c>
      <c r="C6211">
        <v>42563.64167824074</v>
      </c>
      <c r="D6211">
        <v>400</v>
      </c>
      <c r="E6211" t="s">
        <v>13863</v>
      </c>
      <c r="F6211" t="s">
        <v>11392</v>
      </c>
      <c r="G6211" t="s">
        <v>11394</v>
      </c>
      <c r="H6211" t="s">
        <v>59</v>
      </c>
      <c r="I6211">
        <v>15.24</v>
      </c>
      <c r="J6211">
        <v>0</v>
      </c>
      <c r="K6211" t="s">
        <v>3457</v>
      </c>
      <c r="M6211" s="15">
        <f t="shared" si="750"/>
        <v>15.24</v>
      </c>
      <c r="N6211" s="13">
        <f t="shared" si="751"/>
        <v>10</v>
      </c>
      <c r="O6211" s="13">
        <f t="shared" si="752"/>
        <v>7</v>
      </c>
      <c r="P6211" s="13">
        <f t="shared" si="753"/>
        <v>2016</v>
      </c>
      <c r="Q6211" s="13">
        <f t="shared" si="754"/>
        <v>6096</v>
      </c>
    </row>
    <row r="6212" spans="1:17" x14ac:dyDescent="0.25">
      <c r="A6212" t="s">
        <v>11395</v>
      </c>
      <c r="B6212" t="s">
        <v>11396</v>
      </c>
      <c r="C6212">
        <v>42549.432326388887</v>
      </c>
      <c r="D6212">
        <v>100</v>
      </c>
      <c r="E6212" t="s">
        <v>13863</v>
      </c>
      <c r="F6212" t="s">
        <v>11397</v>
      </c>
      <c r="G6212" t="s">
        <v>11398</v>
      </c>
      <c r="H6212" t="s">
        <v>181</v>
      </c>
      <c r="I6212">
        <v>2.0699999999999998</v>
      </c>
      <c r="J6212">
        <v>0</v>
      </c>
      <c r="K6212" t="s">
        <v>11399</v>
      </c>
      <c r="M6212" s="15">
        <f t="shared" si="750"/>
        <v>2.0699999999999998</v>
      </c>
      <c r="N6212" s="13">
        <f t="shared" si="751"/>
        <v>10</v>
      </c>
      <c r="O6212" s="13">
        <f t="shared" si="752"/>
        <v>6</v>
      </c>
      <c r="P6212" s="13">
        <f t="shared" si="753"/>
        <v>2016</v>
      </c>
      <c r="Q6212" s="13">
        <f t="shared" si="754"/>
        <v>206.99999999999997</v>
      </c>
    </row>
    <row r="6213" spans="1:17" x14ac:dyDescent="0.25">
      <c r="A6213" t="s">
        <v>11400</v>
      </c>
      <c r="B6213" t="s">
        <v>11401</v>
      </c>
      <c r="C6213">
        <v>42570.555995370371</v>
      </c>
      <c r="D6213">
        <v>10</v>
      </c>
      <c r="E6213" t="s">
        <v>13863</v>
      </c>
      <c r="F6213" t="s">
        <v>11402</v>
      </c>
      <c r="G6213" t="s">
        <v>11403</v>
      </c>
      <c r="H6213" t="s">
        <v>33</v>
      </c>
      <c r="I6213">
        <v>610</v>
      </c>
      <c r="J6213">
        <v>0</v>
      </c>
      <c r="K6213" t="s">
        <v>33</v>
      </c>
      <c r="M6213" s="15">
        <f t="shared" si="750"/>
        <v>610</v>
      </c>
      <c r="N6213" s="13">
        <f t="shared" si="751"/>
        <v>10</v>
      </c>
      <c r="O6213" s="13">
        <f t="shared" si="752"/>
        <v>7</v>
      </c>
      <c r="P6213" s="13">
        <f t="shared" si="753"/>
        <v>2016</v>
      </c>
      <c r="Q6213" s="13">
        <f t="shared" si="754"/>
        <v>6100</v>
      </c>
    </row>
    <row r="6214" spans="1:17" x14ac:dyDescent="0.25">
      <c r="A6214" t="s">
        <v>816</v>
      </c>
      <c r="B6214" t="s">
        <v>817</v>
      </c>
      <c r="C6214">
        <v>42570.555995370371</v>
      </c>
      <c r="D6214">
        <v>10</v>
      </c>
      <c r="E6214" t="s">
        <v>13863</v>
      </c>
      <c r="F6214" t="s">
        <v>11402</v>
      </c>
      <c r="G6214" t="s">
        <v>11403</v>
      </c>
      <c r="H6214" t="s">
        <v>33</v>
      </c>
      <c r="I6214">
        <v>760</v>
      </c>
      <c r="J6214">
        <v>0</v>
      </c>
      <c r="K6214" t="s">
        <v>818</v>
      </c>
      <c r="M6214" s="15">
        <f t="shared" si="750"/>
        <v>760</v>
      </c>
      <c r="N6214" s="13">
        <f t="shared" si="751"/>
        <v>10</v>
      </c>
      <c r="O6214" s="13">
        <f t="shared" si="752"/>
        <v>7</v>
      </c>
      <c r="P6214" s="13">
        <f t="shared" si="753"/>
        <v>2016</v>
      </c>
      <c r="Q6214" s="13">
        <f t="shared" si="754"/>
        <v>7600</v>
      </c>
    </row>
    <row r="6215" spans="1:17" x14ac:dyDescent="0.25">
      <c r="A6215" t="s">
        <v>1745</v>
      </c>
      <c r="B6215" t="s">
        <v>1746</v>
      </c>
      <c r="C6215">
        <v>42548.404097222221</v>
      </c>
      <c r="D6215">
        <v>120</v>
      </c>
      <c r="E6215" t="s">
        <v>113</v>
      </c>
      <c r="F6215" t="s">
        <v>11404</v>
      </c>
      <c r="G6215" t="s">
        <v>11405</v>
      </c>
      <c r="H6215" t="s">
        <v>167</v>
      </c>
      <c r="I6215">
        <v>3.7860999999999998</v>
      </c>
      <c r="J6215">
        <v>0</v>
      </c>
      <c r="K6215" t="s">
        <v>1747</v>
      </c>
      <c r="M6215" s="15">
        <f t="shared" si="750"/>
        <v>3.7860999999999998</v>
      </c>
      <c r="N6215" s="13">
        <f t="shared" si="751"/>
        <v>10</v>
      </c>
      <c r="O6215" s="13">
        <f t="shared" si="752"/>
        <v>6</v>
      </c>
      <c r="P6215" s="13">
        <f t="shared" si="753"/>
        <v>2016</v>
      </c>
      <c r="Q6215" s="13">
        <f t="shared" si="754"/>
        <v>454.33199999999999</v>
      </c>
    </row>
    <row r="6216" spans="1:17" x14ac:dyDescent="0.25">
      <c r="A6216" t="s">
        <v>751</v>
      </c>
      <c r="B6216" t="s">
        <v>752</v>
      </c>
      <c r="C6216">
        <v>42662.464571759258</v>
      </c>
      <c r="D6216">
        <v>500</v>
      </c>
      <c r="E6216" t="s">
        <v>13863</v>
      </c>
      <c r="F6216" t="s">
        <v>11404</v>
      </c>
      <c r="G6216" t="s">
        <v>11406</v>
      </c>
      <c r="H6216" t="s">
        <v>167</v>
      </c>
      <c r="I6216">
        <v>0.8286</v>
      </c>
      <c r="J6216">
        <v>60</v>
      </c>
      <c r="K6216" t="s">
        <v>753</v>
      </c>
      <c r="M6216" s="15">
        <f t="shared" si="750"/>
        <v>0.33144000000000001</v>
      </c>
      <c r="N6216" s="13">
        <f t="shared" si="751"/>
        <v>10</v>
      </c>
      <c r="O6216" s="13">
        <f t="shared" si="752"/>
        <v>10</v>
      </c>
      <c r="P6216" s="13">
        <f t="shared" si="753"/>
        <v>2016</v>
      </c>
      <c r="Q6216" s="13">
        <f t="shared" si="754"/>
        <v>165.72</v>
      </c>
    </row>
    <row r="6217" spans="1:17" x14ac:dyDescent="0.25">
      <c r="A6217" t="s">
        <v>745</v>
      </c>
      <c r="B6217" t="s">
        <v>746</v>
      </c>
      <c r="C6217">
        <v>42556.401956018519</v>
      </c>
      <c r="D6217">
        <v>300</v>
      </c>
      <c r="E6217" t="s">
        <v>13863</v>
      </c>
      <c r="F6217" t="s">
        <v>11404</v>
      </c>
      <c r="G6217" t="s">
        <v>11407</v>
      </c>
      <c r="H6217" t="s">
        <v>167</v>
      </c>
      <c r="I6217">
        <v>0.92669999999999997</v>
      </c>
      <c r="J6217">
        <v>60</v>
      </c>
      <c r="K6217" t="s">
        <v>750</v>
      </c>
      <c r="M6217" s="15">
        <f t="shared" si="750"/>
        <v>0.37068000000000001</v>
      </c>
      <c r="N6217" s="13">
        <f t="shared" si="751"/>
        <v>10</v>
      </c>
      <c r="O6217" s="13">
        <f t="shared" si="752"/>
        <v>7</v>
      </c>
      <c r="P6217" s="13">
        <f t="shared" si="753"/>
        <v>2016</v>
      </c>
      <c r="Q6217" s="13">
        <f t="shared" si="754"/>
        <v>111.20400000000001</v>
      </c>
    </row>
    <row r="6218" spans="1:17" x14ac:dyDescent="0.25">
      <c r="A6218" t="s">
        <v>9653</v>
      </c>
      <c r="B6218" t="s">
        <v>9654</v>
      </c>
      <c r="C6218">
        <v>42545.493206018517</v>
      </c>
      <c r="D6218">
        <v>1</v>
      </c>
      <c r="E6218" t="s">
        <v>13863</v>
      </c>
      <c r="F6218" t="s">
        <v>11408</v>
      </c>
      <c r="G6218" t="s">
        <v>11409</v>
      </c>
      <c r="H6218" t="s">
        <v>222</v>
      </c>
      <c r="I6218">
        <v>0</v>
      </c>
      <c r="J6218">
        <v>0</v>
      </c>
      <c r="K6218" t="s">
        <v>222</v>
      </c>
      <c r="M6218" s="15">
        <f t="shared" si="750"/>
        <v>0</v>
      </c>
      <c r="N6218" s="13">
        <f t="shared" si="751"/>
        <v>10</v>
      </c>
      <c r="O6218" s="13">
        <f t="shared" si="752"/>
        <v>6</v>
      </c>
      <c r="P6218" s="13">
        <f t="shared" si="753"/>
        <v>2016</v>
      </c>
      <c r="Q6218" s="13">
        <f t="shared" si="754"/>
        <v>0</v>
      </c>
    </row>
    <row r="6219" spans="1:17" x14ac:dyDescent="0.25">
      <c r="A6219" t="s">
        <v>218</v>
      </c>
      <c r="B6219" t="s">
        <v>219</v>
      </c>
      <c r="C6219">
        <v>42545.493206018517</v>
      </c>
      <c r="D6219">
        <v>1</v>
      </c>
      <c r="E6219" t="s">
        <v>13863</v>
      </c>
      <c r="F6219" t="s">
        <v>11408</v>
      </c>
      <c r="G6219" t="s">
        <v>11409</v>
      </c>
      <c r="H6219" t="s">
        <v>222</v>
      </c>
      <c r="I6219">
        <v>50.57</v>
      </c>
      <c r="J6219">
        <v>0</v>
      </c>
      <c r="K6219" t="s">
        <v>223</v>
      </c>
      <c r="M6219" s="15">
        <f t="shared" si="750"/>
        <v>50.57</v>
      </c>
      <c r="N6219" s="13">
        <f t="shared" si="751"/>
        <v>10</v>
      </c>
      <c r="O6219" s="13">
        <f t="shared" si="752"/>
        <v>6</v>
      </c>
      <c r="P6219" s="13">
        <f t="shared" si="753"/>
        <v>2016</v>
      </c>
      <c r="Q6219" s="13">
        <f t="shared" si="754"/>
        <v>50.57</v>
      </c>
    </row>
    <row r="6220" spans="1:17" x14ac:dyDescent="0.25">
      <c r="A6220" t="s">
        <v>218</v>
      </c>
      <c r="B6220" t="s">
        <v>219</v>
      </c>
      <c r="C6220">
        <v>42545.493576388886</v>
      </c>
      <c r="D6220">
        <v>3</v>
      </c>
      <c r="E6220" t="s">
        <v>13863</v>
      </c>
      <c r="F6220" t="s">
        <v>11410</v>
      </c>
      <c r="G6220" t="s">
        <v>11411</v>
      </c>
      <c r="H6220" t="s">
        <v>412</v>
      </c>
      <c r="I6220">
        <v>83.48</v>
      </c>
      <c r="J6220">
        <v>0</v>
      </c>
      <c r="K6220" t="s">
        <v>223</v>
      </c>
      <c r="M6220" s="15">
        <f t="shared" si="750"/>
        <v>83.48</v>
      </c>
      <c r="N6220" s="13">
        <f t="shared" si="751"/>
        <v>10</v>
      </c>
      <c r="O6220" s="13">
        <f t="shared" si="752"/>
        <v>6</v>
      </c>
      <c r="P6220" s="13">
        <f t="shared" si="753"/>
        <v>2016</v>
      </c>
      <c r="Q6220" s="13">
        <f t="shared" si="754"/>
        <v>250.44</v>
      </c>
    </row>
    <row r="6221" spans="1:17" x14ac:dyDescent="0.25">
      <c r="A6221" t="s">
        <v>11412</v>
      </c>
      <c r="B6221" t="s">
        <v>11412</v>
      </c>
      <c r="C6221">
        <v>42559.406574074077</v>
      </c>
      <c r="D6221">
        <v>8</v>
      </c>
      <c r="E6221" t="s">
        <v>13863</v>
      </c>
      <c r="F6221" t="s">
        <v>11413</v>
      </c>
      <c r="G6221" t="s">
        <v>11414</v>
      </c>
      <c r="H6221" t="s">
        <v>59</v>
      </c>
      <c r="I6221">
        <v>22.2</v>
      </c>
      <c r="J6221">
        <v>0</v>
      </c>
      <c r="K6221" t="s">
        <v>2112</v>
      </c>
      <c r="M6221" s="15">
        <f t="shared" si="750"/>
        <v>22.2</v>
      </c>
      <c r="N6221" s="13">
        <f t="shared" si="751"/>
        <v>39</v>
      </c>
      <c r="O6221" s="13">
        <f t="shared" si="752"/>
        <v>7</v>
      </c>
      <c r="P6221" s="13">
        <f t="shared" si="753"/>
        <v>2016</v>
      </c>
      <c r="Q6221" s="13">
        <f t="shared" si="754"/>
        <v>177.6</v>
      </c>
    </row>
    <row r="6222" spans="1:17" x14ac:dyDescent="0.25">
      <c r="A6222" t="s">
        <v>829</v>
      </c>
      <c r="B6222" t="s">
        <v>830</v>
      </c>
      <c r="C6222">
        <v>42548.655023148145</v>
      </c>
      <c r="D6222">
        <v>4</v>
      </c>
      <c r="E6222" t="s">
        <v>13863</v>
      </c>
      <c r="F6222" t="s">
        <v>11415</v>
      </c>
      <c r="G6222" t="s">
        <v>11416</v>
      </c>
      <c r="H6222" t="s">
        <v>319</v>
      </c>
      <c r="I6222">
        <v>189.94</v>
      </c>
      <c r="J6222">
        <v>10</v>
      </c>
      <c r="K6222" t="s">
        <v>833</v>
      </c>
      <c r="M6222" s="15">
        <f t="shared" si="750"/>
        <v>170.946</v>
      </c>
      <c r="N6222" s="13">
        <f t="shared" si="751"/>
        <v>10</v>
      </c>
      <c r="O6222" s="13">
        <f t="shared" si="752"/>
        <v>6</v>
      </c>
      <c r="P6222" s="13">
        <f t="shared" si="753"/>
        <v>2016</v>
      </c>
      <c r="Q6222" s="13">
        <f t="shared" si="754"/>
        <v>683.78399999999999</v>
      </c>
    </row>
    <row r="6223" spans="1:17" x14ac:dyDescent="0.25">
      <c r="A6223" t="s">
        <v>11417</v>
      </c>
      <c r="B6223" t="s">
        <v>11418</v>
      </c>
      <c r="C6223">
        <v>42548.655023148145</v>
      </c>
      <c r="D6223">
        <v>1</v>
      </c>
      <c r="E6223" t="s">
        <v>13863</v>
      </c>
      <c r="F6223" t="s">
        <v>11415</v>
      </c>
      <c r="G6223" t="s">
        <v>11416</v>
      </c>
      <c r="H6223" t="s">
        <v>319</v>
      </c>
      <c r="I6223">
        <v>309.8</v>
      </c>
      <c r="J6223">
        <v>10</v>
      </c>
      <c r="K6223" t="s">
        <v>11419</v>
      </c>
      <c r="M6223" s="15">
        <f t="shared" si="750"/>
        <v>278.82</v>
      </c>
      <c r="N6223" s="13">
        <f t="shared" si="751"/>
        <v>10</v>
      </c>
      <c r="O6223" s="13">
        <f t="shared" si="752"/>
        <v>6</v>
      </c>
      <c r="P6223" s="13">
        <f t="shared" si="753"/>
        <v>2016</v>
      </c>
      <c r="Q6223" s="13">
        <f t="shared" si="754"/>
        <v>278.82</v>
      </c>
    </row>
    <row r="6224" spans="1:17" x14ac:dyDescent="0.25">
      <c r="A6224" t="s">
        <v>11412</v>
      </c>
      <c r="B6224" t="s">
        <v>11412</v>
      </c>
      <c r="C6224">
        <v>42562.405659722222</v>
      </c>
      <c r="D6224">
        <v>42</v>
      </c>
      <c r="E6224" t="s">
        <v>13863</v>
      </c>
      <c r="F6224" t="s">
        <v>11413</v>
      </c>
      <c r="G6224" t="s">
        <v>11420</v>
      </c>
      <c r="H6224" t="s">
        <v>59</v>
      </c>
      <c r="I6224">
        <v>22.2</v>
      </c>
      <c r="J6224">
        <v>0</v>
      </c>
      <c r="K6224" t="s">
        <v>2112</v>
      </c>
      <c r="M6224" s="15">
        <f t="shared" si="750"/>
        <v>22.2</v>
      </c>
      <c r="N6224" s="13">
        <f t="shared" si="751"/>
        <v>39</v>
      </c>
      <c r="O6224" s="13">
        <f t="shared" si="752"/>
        <v>7</v>
      </c>
      <c r="P6224" s="13">
        <f t="shared" si="753"/>
        <v>2016</v>
      </c>
      <c r="Q6224" s="13">
        <f t="shared" si="754"/>
        <v>932.4</v>
      </c>
    </row>
    <row r="6225" spans="1:17" x14ac:dyDescent="0.25">
      <c r="A6225" t="s">
        <v>11412</v>
      </c>
      <c r="B6225" t="s">
        <v>11412</v>
      </c>
      <c r="C6225">
        <v>42570.328240740739</v>
      </c>
      <c r="D6225">
        <v>225</v>
      </c>
      <c r="E6225" t="s">
        <v>13863</v>
      </c>
      <c r="F6225" t="s">
        <v>11413</v>
      </c>
      <c r="G6225" t="s">
        <v>11421</v>
      </c>
      <c r="H6225" t="s">
        <v>59</v>
      </c>
      <c r="I6225">
        <v>22.2</v>
      </c>
      <c r="J6225">
        <v>0</v>
      </c>
      <c r="K6225" t="s">
        <v>2112</v>
      </c>
      <c r="M6225" s="15">
        <f t="shared" si="750"/>
        <v>22.2</v>
      </c>
      <c r="N6225" s="13">
        <f t="shared" si="751"/>
        <v>39</v>
      </c>
      <c r="O6225" s="13">
        <f t="shared" si="752"/>
        <v>7</v>
      </c>
      <c r="P6225" s="13">
        <f t="shared" si="753"/>
        <v>2016</v>
      </c>
      <c r="Q6225" s="13">
        <f t="shared" si="754"/>
        <v>4995</v>
      </c>
    </row>
    <row r="6226" spans="1:17" x14ac:dyDescent="0.25">
      <c r="A6226" t="s">
        <v>11412</v>
      </c>
      <c r="B6226" t="s">
        <v>11412</v>
      </c>
      <c r="C6226">
        <v>42578.297800925924</v>
      </c>
      <c r="D6226">
        <v>225</v>
      </c>
      <c r="E6226" t="s">
        <v>13863</v>
      </c>
      <c r="F6226" t="s">
        <v>11413</v>
      </c>
      <c r="G6226" t="s">
        <v>11422</v>
      </c>
      <c r="H6226" t="s">
        <v>59</v>
      </c>
      <c r="I6226">
        <v>22.2</v>
      </c>
      <c r="J6226">
        <v>0</v>
      </c>
      <c r="K6226" t="s">
        <v>2112</v>
      </c>
      <c r="M6226" s="15">
        <f t="shared" si="750"/>
        <v>22.2</v>
      </c>
      <c r="N6226" s="13">
        <f t="shared" si="751"/>
        <v>39</v>
      </c>
      <c r="O6226" s="13">
        <f t="shared" si="752"/>
        <v>7</v>
      </c>
      <c r="P6226" s="13">
        <f t="shared" si="753"/>
        <v>2016</v>
      </c>
      <c r="Q6226" s="13">
        <f t="shared" si="754"/>
        <v>4995</v>
      </c>
    </row>
    <row r="6227" spans="1:17" x14ac:dyDescent="0.25">
      <c r="A6227" t="s">
        <v>1430</v>
      </c>
      <c r="B6227" t="s">
        <v>1431</v>
      </c>
      <c r="C6227">
        <v>42531.622858796298</v>
      </c>
      <c r="D6227">
        <v>70</v>
      </c>
      <c r="E6227" t="s">
        <v>13863</v>
      </c>
      <c r="F6227" t="s">
        <v>11423</v>
      </c>
      <c r="G6227" t="s">
        <v>11424</v>
      </c>
      <c r="H6227" t="s">
        <v>181</v>
      </c>
      <c r="I6227">
        <v>0.8</v>
      </c>
      <c r="J6227">
        <v>0</v>
      </c>
      <c r="K6227" t="s">
        <v>790</v>
      </c>
      <c r="M6227" s="15">
        <f t="shared" si="750"/>
        <v>0.8</v>
      </c>
      <c r="N6227" s="13">
        <f t="shared" si="751"/>
        <v>10</v>
      </c>
      <c r="O6227" s="13">
        <f t="shared" si="752"/>
        <v>6</v>
      </c>
      <c r="P6227" s="13">
        <f t="shared" si="753"/>
        <v>2016</v>
      </c>
      <c r="Q6227" s="13">
        <f t="shared" si="754"/>
        <v>56</v>
      </c>
    </row>
    <row r="6228" spans="1:17" x14ac:dyDescent="0.25">
      <c r="A6228" t="s">
        <v>1430</v>
      </c>
      <c r="B6228" t="s">
        <v>1431</v>
      </c>
      <c r="C6228">
        <v>42549.449328703704</v>
      </c>
      <c r="D6228">
        <v>80</v>
      </c>
      <c r="E6228" t="s">
        <v>13863</v>
      </c>
      <c r="F6228" t="s">
        <v>11423</v>
      </c>
      <c r="G6228" t="s">
        <v>11425</v>
      </c>
      <c r="H6228" t="s">
        <v>181</v>
      </c>
      <c r="I6228">
        <v>0.8</v>
      </c>
      <c r="J6228">
        <v>0</v>
      </c>
      <c r="K6228" t="s">
        <v>790</v>
      </c>
      <c r="M6228" s="15">
        <f t="shared" si="750"/>
        <v>0.8</v>
      </c>
      <c r="N6228" s="13">
        <f t="shared" si="751"/>
        <v>10</v>
      </c>
      <c r="O6228" s="13">
        <f t="shared" si="752"/>
        <v>6</v>
      </c>
      <c r="P6228" s="13">
        <f t="shared" si="753"/>
        <v>2016</v>
      </c>
      <c r="Q6228" s="13">
        <f t="shared" si="754"/>
        <v>64</v>
      </c>
    </row>
    <row r="6229" spans="1:17" x14ac:dyDescent="0.25">
      <c r="A6229" t="s">
        <v>8272</v>
      </c>
      <c r="B6229" t="s">
        <v>8273</v>
      </c>
      <c r="C6229">
        <v>42544.321342592593</v>
      </c>
      <c r="D6229">
        <v>150</v>
      </c>
      <c r="E6229" t="s">
        <v>13863</v>
      </c>
      <c r="F6229" t="s">
        <v>11426</v>
      </c>
      <c r="G6229" t="s">
        <v>11427</v>
      </c>
      <c r="H6229" t="s">
        <v>326</v>
      </c>
      <c r="I6229">
        <v>1.4</v>
      </c>
      <c r="J6229">
        <v>0</v>
      </c>
      <c r="K6229" t="s">
        <v>785</v>
      </c>
      <c r="M6229" s="15">
        <f t="shared" si="750"/>
        <v>1.4</v>
      </c>
      <c r="N6229" s="13">
        <f t="shared" si="751"/>
        <v>10</v>
      </c>
      <c r="O6229" s="13">
        <f t="shared" si="752"/>
        <v>6</v>
      </c>
      <c r="P6229" s="13">
        <f t="shared" si="753"/>
        <v>2016</v>
      </c>
      <c r="Q6229" s="13">
        <f t="shared" si="754"/>
        <v>210</v>
      </c>
    </row>
    <row r="6230" spans="1:17" x14ac:dyDescent="0.25">
      <c r="A6230" t="s">
        <v>11428</v>
      </c>
      <c r="B6230" t="s">
        <v>11429</v>
      </c>
      <c r="C6230">
        <v>42544.321342592593</v>
      </c>
      <c r="D6230">
        <v>150</v>
      </c>
      <c r="E6230" t="s">
        <v>13863</v>
      </c>
      <c r="F6230" t="s">
        <v>11426</v>
      </c>
      <c r="G6230" t="s">
        <v>11427</v>
      </c>
      <c r="H6230" t="s">
        <v>326</v>
      </c>
      <c r="I6230">
        <v>5.25</v>
      </c>
      <c r="J6230">
        <v>0</v>
      </c>
      <c r="K6230" t="s">
        <v>11430</v>
      </c>
      <c r="M6230" s="15">
        <f t="shared" si="750"/>
        <v>5.25</v>
      </c>
      <c r="N6230" s="13">
        <f t="shared" si="751"/>
        <v>10</v>
      </c>
      <c r="O6230" s="13">
        <f t="shared" si="752"/>
        <v>6</v>
      </c>
      <c r="P6230" s="13">
        <f t="shared" si="753"/>
        <v>2016</v>
      </c>
      <c r="Q6230" s="13">
        <f t="shared" si="754"/>
        <v>787.5</v>
      </c>
    </row>
    <row r="6231" spans="1:17" x14ac:dyDescent="0.25">
      <c r="A6231" t="s">
        <v>8276</v>
      </c>
      <c r="B6231" t="s">
        <v>8277</v>
      </c>
      <c r="C6231">
        <v>42543.488703703704</v>
      </c>
      <c r="D6231">
        <v>150</v>
      </c>
      <c r="E6231" t="s">
        <v>13863</v>
      </c>
      <c r="F6231" t="s">
        <v>11426</v>
      </c>
      <c r="G6231" t="s">
        <v>11431</v>
      </c>
      <c r="H6231" t="s">
        <v>326</v>
      </c>
      <c r="I6231">
        <v>2.5</v>
      </c>
      <c r="J6231">
        <v>0</v>
      </c>
      <c r="K6231" t="s">
        <v>785</v>
      </c>
      <c r="M6231" s="15">
        <f t="shared" si="750"/>
        <v>2.5</v>
      </c>
      <c r="N6231" s="13">
        <f t="shared" si="751"/>
        <v>10</v>
      </c>
      <c r="O6231" s="13">
        <f t="shared" si="752"/>
        <v>6</v>
      </c>
      <c r="P6231" s="13">
        <f t="shared" si="753"/>
        <v>2016</v>
      </c>
      <c r="Q6231" s="13">
        <f t="shared" si="754"/>
        <v>375</v>
      </c>
    </row>
    <row r="6232" spans="1:17" x14ac:dyDescent="0.25">
      <c r="A6232" t="s">
        <v>980</v>
      </c>
      <c r="B6232" t="s">
        <v>981</v>
      </c>
      <c r="C6232">
        <v>42541.31554398148</v>
      </c>
      <c r="D6232">
        <v>150</v>
      </c>
      <c r="E6232" t="s">
        <v>13863</v>
      </c>
      <c r="F6232" t="s">
        <v>11426</v>
      </c>
      <c r="G6232" t="s">
        <v>11432</v>
      </c>
      <c r="H6232" t="s">
        <v>326</v>
      </c>
      <c r="I6232">
        <v>0.85</v>
      </c>
      <c r="J6232">
        <v>0</v>
      </c>
      <c r="K6232" t="s">
        <v>785</v>
      </c>
      <c r="M6232" s="15">
        <f t="shared" si="750"/>
        <v>0.85</v>
      </c>
      <c r="N6232" s="13">
        <f t="shared" si="751"/>
        <v>10</v>
      </c>
      <c r="O6232" s="13">
        <f t="shared" si="752"/>
        <v>6</v>
      </c>
      <c r="P6232" s="13">
        <f t="shared" si="753"/>
        <v>2016</v>
      </c>
      <c r="Q6232" s="13">
        <f t="shared" si="754"/>
        <v>127.5</v>
      </c>
    </row>
    <row r="6233" spans="1:17" x14ac:dyDescent="0.25">
      <c r="A6233" t="s">
        <v>11433</v>
      </c>
      <c r="B6233" t="s">
        <v>11434</v>
      </c>
      <c r="C6233">
        <v>42543.488703703704</v>
      </c>
      <c r="D6233">
        <v>100</v>
      </c>
      <c r="E6233" t="s">
        <v>13863</v>
      </c>
      <c r="F6233" t="s">
        <v>11426</v>
      </c>
      <c r="G6233" t="s">
        <v>11431</v>
      </c>
      <c r="H6233" t="s">
        <v>326</v>
      </c>
      <c r="I6233">
        <v>0.78</v>
      </c>
      <c r="J6233">
        <v>0</v>
      </c>
      <c r="K6233" t="s">
        <v>539</v>
      </c>
      <c r="M6233" s="15">
        <f t="shared" si="750"/>
        <v>0.78</v>
      </c>
      <c r="N6233" s="13">
        <f t="shared" si="751"/>
        <v>10</v>
      </c>
      <c r="O6233" s="13">
        <f t="shared" si="752"/>
        <v>6</v>
      </c>
      <c r="P6233" s="13">
        <f t="shared" si="753"/>
        <v>2016</v>
      </c>
      <c r="Q6233" s="13">
        <f t="shared" si="754"/>
        <v>78</v>
      </c>
    </row>
    <row r="6234" spans="1:17" x14ac:dyDescent="0.25">
      <c r="A6234" t="s">
        <v>263</v>
      </c>
      <c r="B6234" t="s">
        <v>264</v>
      </c>
      <c r="C6234">
        <v>42545.492546296293</v>
      </c>
      <c r="D6234">
        <v>100</v>
      </c>
      <c r="E6234" t="s">
        <v>13863</v>
      </c>
      <c r="F6234" t="s">
        <v>11435</v>
      </c>
      <c r="G6234" t="s">
        <v>11436</v>
      </c>
      <c r="H6234" t="s">
        <v>65</v>
      </c>
      <c r="I6234">
        <v>3.6</v>
      </c>
      <c r="J6234">
        <v>0</v>
      </c>
      <c r="K6234" t="s">
        <v>265</v>
      </c>
      <c r="M6234" s="15">
        <f t="shared" si="750"/>
        <v>3.6</v>
      </c>
      <c r="N6234" s="13">
        <f t="shared" si="751"/>
        <v>10</v>
      </c>
      <c r="O6234" s="13">
        <f t="shared" si="752"/>
        <v>6</v>
      </c>
      <c r="P6234" s="13">
        <f t="shared" si="753"/>
        <v>2016</v>
      </c>
      <c r="Q6234" s="13">
        <f t="shared" si="754"/>
        <v>360</v>
      </c>
    </row>
    <row r="6235" spans="1:17" x14ac:dyDescent="0.25">
      <c r="A6235" t="s">
        <v>147</v>
      </c>
      <c r="B6235" t="s">
        <v>148</v>
      </c>
      <c r="C6235">
        <v>42548.392118055555</v>
      </c>
      <c r="D6235">
        <v>1000</v>
      </c>
      <c r="E6235" t="s">
        <v>13863</v>
      </c>
      <c r="F6235" t="s">
        <v>11437</v>
      </c>
      <c r="G6235" t="s">
        <v>11438</v>
      </c>
      <c r="H6235" t="s">
        <v>65</v>
      </c>
      <c r="I6235">
        <v>2.8400000000000002E-2</v>
      </c>
      <c r="J6235">
        <v>0</v>
      </c>
      <c r="K6235" t="s">
        <v>149</v>
      </c>
      <c r="M6235" s="15">
        <f t="shared" si="750"/>
        <v>2.8400000000000002E-2</v>
      </c>
      <c r="N6235" s="13">
        <f t="shared" si="751"/>
        <v>10</v>
      </c>
      <c r="O6235" s="13">
        <f t="shared" si="752"/>
        <v>6</v>
      </c>
      <c r="P6235" s="13">
        <f t="shared" si="753"/>
        <v>2016</v>
      </c>
      <c r="Q6235" s="13">
        <f t="shared" si="754"/>
        <v>28.400000000000002</v>
      </c>
    </row>
    <row r="6236" spans="1:17" x14ac:dyDescent="0.25">
      <c r="A6236" t="s">
        <v>989</v>
      </c>
      <c r="B6236" t="s">
        <v>990</v>
      </c>
      <c r="C6236">
        <v>42544.27715277778</v>
      </c>
      <c r="D6236">
        <v>50</v>
      </c>
      <c r="E6236" t="s">
        <v>13863</v>
      </c>
      <c r="F6236" t="s">
        <v>11439</v>
      </c>
      <c r="G6236" t="s">
        <v>11440</v>
      </c>
      <c r="H6236" t="s">
        <v>27</v>
      </c>
      <c r="I6236">
        <v>8.2498000000000005</v>
      </c>
      <c r="J6236">
        <v>0</v>
      </c>
      <c r="K6236" t="s">
        <v>993</v>
      </c>
      <c r="M6236" s="15">
        <f t="shared" si="750"/>
        <v>8.2498000000000005</v>
      </c>
      <c r="N6236" s="13">
        <f t="shared" si="751"/>
        <v>10</v>
      </c>
      <c r="O6236" s="13">
        <f t="shared" si="752"/>
        <v>6</v>
      </c>
      <c r="P6236" s="13">
        <f t="shared" si="753"/>
        <v>2016</v>
      </c>
      <c r="Q6236" s="13">
        <f t="shared" si="754"/>
        <v>412.49</v>
      </c>
    </row>
    <row r="6237" spans="1:17" x14ac:dyDescent="0.25">
      <c r="A6237" t="s">
        <v>11441</v>
      </c>
      <c r="B6237" t="s">
        <v>11442</v>
      </c>
      <c r="C6237">
        <v>42548.653240740743</v>
      </c>
      <c r="D6237">
        <v>50</v>
      </c>
      <c r="E6237" t="s">
        <v>13863</v>
      </c>
      <c r="F6237" t="s">
        <v>11443</v>
      </c>
      <c r="G6237" t="s">
        <v>11444</v>
      </c>
      <c r="H6237" t="s">
        <v>12</v>
      </c>
      <c r="I6237">
        <v>390</v>
      </c>
      <c r="J6237">
        <v>5</v>
      </c>
      <c r="K6237" t="s">
        <v>11445</v>
      </c>
      <c r="M6237" s="15">
        <f t="shared" si="750"/>
        <v>370.5</v>
      </c>
      <c r="N6237" s="13">
        <f t="shared" si="751"/>
        <v>10</v>
      </c>
      <c r="O6237" s="13">
        <f t="shared" si="752"/>
        <v>6</v>
      </c>
      <c r="P6237" s="13">
        <f t="shared" si="753"/>
        <v>2016</v>
      </c>
      <c r="Q6237" s="13">
        <f t="shared" si="754"/>
        <v>18525</v>
      </c>
    </row>
    <row r="6238" spans="1:17" x14ac:dyDescent="0.25">
      <c r="A6238" t="s">
        <v>13</v>
      </c>
      <c r="B6238" t="s">
        <v>14</v>
      </c>
      <c r="C6238">
        <v>42548.653240740743</v>
      </c>
      <c r="D6238">
        <v>6</v>
      </c>
      <c r="E6238" t="s">
        <v>13863</v>
      </c>
      <c r="F6238" t="s">
        <v>11443</v>
      </c>
      <c r="G6238" t="s">
        <v>11444</v>
      </c>
      <c r="H6238" t="s">
        <v>12</v>
      </c>
      <c r="I6238">
        <v>345</v>
      </c>
      <c r="J6238">
        <v>0</v>
      </c>
      <c r="K6238" t="s">
        <v>17</v>
      </c>
      <c r="M6238" s="15">
        <f t="shared" si="750"/>
        <v>345</v>
      </c>
      <c r="N6238" s="13">
        <f t="shared" si="751"/>
        <v>10</v>
      </c>
      <c r="O6238" s="13">
        <f t="shared" si="752"/>
        <v>6</v>
      </c>
      <c r="P6238" s="13">
        <f t="shared" si="753"/>
        <v>2016</v>
      </c>
      <c r="Q6238" s="13">
        <f t="shared" si="754"/>
        <v>2070</v>
      </c>
    </row>
    <row r="6239" spans="1:17" x14ac:dyDescent="0.25">
      <c r="A6239" t="s">
        <v>819</v>
      </c>
      <c r="B6239" t="s">
        <v>820</v>
      </c>
      <c r="C6239">
        <v>42545.491284722222</v>
      </c>
      <c r="D6239">
        <v>5</v>
      </c>
      <c r="E6239" t="s">
        <v>13863</v>
      </c>
      <c r="F6239" t="s">
        <v>11446</v>
      </c>
      <c r="G6239" t="s">
        <v>11447</v>
      </c>
      <c r="H6239" t="s">
        <v>33</v>
      </c>
      <c r="I6239">
        <v>964</v>
      </c>
      <c r="J6239">
        <v>0</v>
      </c>
      <c r="K6239" t="s">
        <v>33</v>
      </c>
      <c r="M6239" s="15">
        <f t="shared" si="750"/>
        <v>964</v>
      </c>
      <c r="N6239" s="13">
        <f t="shared" si="751"/>
        <v>10</v>
      </c>
      <c r="O6239" s="13">
        <f t="shared" si="752"/>
        <v>6</v>
      </c>
      <c r="P6239" s="13">
        <f t="shared" si="753"/>
        <v>2016</v>
      </c>
      <c r="Q6239" s="13">
        <f t="shared" si="754"/>
        <v>4820</v>
      </c>
    </row>
    <row r="6240" spans="1:17" x14ac:dyDescent="0.25">
      <c r="A6240" t="s">
        <v>13</v>
      </c>
      <c r="B6240" t="s">
        <v>14</v>
      </c>
      <c r="C6240">
        <v>42613.403437499997</v>
      </c>
      <c r="D6240">
        <v>44</v>
      </c>
      <c r="E6240" t="s">
        <v>13863</v>
      </c>
      <c r="F6240" t="s">
        <v>11443</v>
      </c>
      <c r="G6240" t="s">
        <v>11448</v>
      </c>
      <c r="H6240" t="s">
        <v>12</v>
      </c>
      <c r="I6240">
        <v>345</v>
      </c>
      <c r="J6240">
        <v>0</v>
      </c>
      <c r="K6240" t="s">
        <v>17</v>
      </c>
      <c r="M6240" s="15">
        <f t="shared" si="750"/>
        <v>345</v>
      </c>
      <c r="N6240" s="13">
        <f t="shared" si="751"/>
        <v>10</v>
      </c>
      <c r="O6240" s="13">
        <f t="shared" si="752"/>
        <v>8</v>
      </c>
      <c r="P6240" s="13">
        <f t="shared" si="753"/>
        <v>2016</v>
      </c>
      <c r="Q6240" s="13">
        <f t="shared" si="754"/>
        <v>15180</v>
      </c>
    </row>
    <row r="6241" spans="1:17" x14ac:dyDescent="0.25">
      <c r="A6241" t="s">
        <v>258</v>
      </c>
      <c r="B6241" t="s">
        <v>259</v>
      </c>
      <c r="C6241">
        <v>42556.401238425926</v>
      </c>
      <c r="D6241">
        <v>5</v>
      </c>
      <c r="E6241" t="s">
        <v>99</v>
      </c>
      <c r="F6241" t="s">
        <v>11449</v>
      </c>
      <c r="G6241" t="s">
        <v>11450</v>
      </c>
      <c r="H6241" t="s">
        <v>167</v>
      </c>
      <c r="I6241">
        <v>46.87</v>
      </c>
      <c r="J6241">
        <v>0</v>
      </c>
      <c r="K6241" t="s">
        <v>262</v>
      </c>
      <c r="M6241" s="15">
        <f t="shared" si="750"/>
        <v>46.87</v>
      </c>
      <c r="N6241" s="13">
        <f t="shared" si="751"/>
        <v>10</v>
      </c>
      <c r="O6241" s="13">
        <f t="shared" si="752"/>
        <v>7</v>
      </c>
      <c r="P6241" s="13">
        <f t="shared" si="753"/>
        <v>2016</v>
      </c>
      <c r="Q6241" s="13">
        <f t="shared" si="754"/>
        <v>234.35</v>
      </c>
    </row>
    <row r="6242" spans="1:17" x14ac:dyDescent="0.25">
      <c r="A6242" t="s">
        <v>7438</v>
      </c>
      <c r="B6242" t="s">
        <v>7439</v>
      </c>
      <c r="C6242">
        <v>42563.565729166665</v>
      </c>
      <c r="D6242">
        <v>200</v>
      </c>
      <c r="E6242" t="s">
        <v>13863</v>
      </c>
      <c r="F6242" t="s">
        <v>11451</v>
      </c>
      <c r="G6242" t="s">
        <v>11452</v>
      </c>
      <c r="H6242" t="s">
        <v>5766</v>
      </c>
      <c r="I6242">
        <v>0.82</v>
      </c>
      <c r="J6242">
        <v>0</v>
      </c>
      <c r="K6242" t="s">
        <v>7437</v>
      </c>
      <c r="M6242" s="15">
        <f t="shared" si="750"/>
        <v>0.82</v>
      </c>
      <c r="N6242" s="13">
        <f t="shared" si="751"/>
        <v>10</v>
      </c>
      <c r="O6242" s="13">
        <f t="shared" si="752"/>
        <v>7</v>
      </c>
      <c r="P6242" s="13">
        <f t="shared" si="753"/>
        <v>2016</v>
      </c>
      <c r="Q6242" s="13">
        <f t="shared" si="754"/>
        <v>164</v>
      </c>
    </row>
    <row r="6243" spans="1:17" x14ac:dyDescent="0.25">
      <c r="A6243" t="s">
        <v>7440</v>
      </c>
      <c r="B6243" t="s">
        <v>7441</v>
      </c>
      <c r="C6243">
        <v>42563.565729166665</v>
      </c>
      <c r="D6243">
        <v>450</v>
      </c>
      <c r="E6243" t="s">
        <v>13863</v>
      </c>
      <c r="F6243" t="s">
        <v>11451</v>
      </c>
      <c r="G6243" t="s">
        <v>11452</v>
      </c>
      <c r="H6243" t="s">
        <v>5766</v>
      </c>
      <c r="I6243">
        <v>1.07</v>
      </c>
      <c r="J6243">
        <v>0</v>
      </c>
      <c r="K6243" t="s">
        <v>7437</v>
      </c>
      <c r="M6243" s="15">
        <f t="shared" si="750"/>
        <v>1.07</v>
      </c>
      <c r="N6243" s="13">
        <f t="shared" si="751"/>
        <v>10</v>
      </c>
      <c r="O6243" s="13">
        <f t="shared" si="752"/>
        <v>7</v>
      </c>
      <c r="P6243" s="13">
        <f t="shared" si="753"/>
        <v>2016</v>
      </c>
      <c r="Q6243" s="13">
        <f t="shared" si="754"/>
        <v>481.5</v>
      </c>
    </row>
    <row r="6244" spans="1:17" x14ac:dyDescent="0.25">
      <c r="A6244" t="s">
        <v>7442</v>
      </c>
      <c r="B6244" t="s">
        <v>7443</v>
      </c>
      <c r="C6244">
        <v>42563.565729166665</v>
      </c>
      <c r="D6244">
        <v>100</v>
      </c>
      <c r="E6244" t="s">
        <v>13863</v>
      </c>
      <c r="F6244" t="s">
        <v>11451</v>
      </c>
      <c r="G6244" t="s">
        <v>11452</v>
      </c>
      <c r="H6244" t="s">
        <v>5766</v>
      </c>
      <c r="I6244">
        <v>0.8</v>
      </c>
      <c r="J6244">
        <v>0</v>
      </c>
      <c r="K6244" t="s">
        <v>7437</v>
      </c>
      <c r="M6244" s="15">
        <f t="shared" si="750"/>
        <v>0.8</v>
      </c>
      <c r="N6244" s="13">
        <f t="shared" si="751"/>
        <v>10</v>
      </c>
      <c r="O6244" s="13">
        <f t="shared" si="752"/>
        <v>7</v>
      </c>
      <c r="P6244" s="13">
        <f t="shared" si="753"/>
        <v>2016</v>
      </c>
      <c r="Q6244" s="13">
        <f t="shared" si="754"/>
        <v>80</v>
      </c>
    </row>
    <row r="6245" spans="1:17" x14ac:dyDescent="0.25">
      <c r="A6245" t="s">
        <v>8353</v>
      </c>
      <c r="B6245" t="s">
        <v>8354</v>
      </c>
      <c r="C6245">
        <v>42583.326990740738</v>
      </c>
      <c r="D6245">
        <v>2</v>
      </c>
      <c r="E6245" t="s">
        <v>13863</v>
      </c>
      <c r="F6245" t="s">
        <v>11453</v>
      </c>
      <c r="G6245" t="s">
        <v>11454</v>
      </c>
      <c r="H6245" t="s">
        <v>27</v>
      </c>
      <c r="I6245">
        <v>200.8656</v>
      </c>
      <c r="J6245">
        <v>0</v>
      </c>
      <c r="K6245" t="s">
        <v>8355</v>
      </c>
      <c r="M6245" s="15">
        <f t="shared" si="750"/>
        <v>200.8656</v>
      </c>
      <c r="N6245" s="13">
        <f t="shared" si="751"/>
        <v>10</v>
      </c>
      <c r="O6245" s="13">
        <f t="shared" si="752"/>
        <v>8</v>
      </c>
      <c r="P6245" s="13">
        <f t="shared" si="753"/>
        <v>2016</v>
      </c>
      <c r="Q6245" s="13">
        <f t="shared" si="754"/>
        <v>401.7312</v>
      </c>
    </row>
    <row r="6246" spans="1:17" x14ac:dyDescent="0.25">
      <c r="A6246" t="s">
        <v>8356</v>
      </c>
      <c r="B6246" t="s">
        <v>8357</v>
      </c>
      <c r="C6246">
        <v>42583.326990740738</v>
      </c>
      <c r="D6246">
        <v>2</v>
      </c>
      <c r="E6246" t="s">
        <v>113</v>
      </c>
      <c r="F6246" t="s">
        <v>11453</v>
      </c>
      <c r="G6246" t="s">
        <v>11454</v>
      </c>
      <c r="H6246" t="s">
        <v>27</v>
      </c>
      <c r="I6246">
        <v>205.5609</v>
      </c>
      <c r="J6246">
        <v>0</v>
      </c>
      <c r="K6246" t="s">
        <v>8355</v>
      </c>
      <c r="M6246" s="15">
        <f t="shared" si="750"/>
        <v>205.5609</v>
      </c>
      <c r="N6246" s="13">
        <f t="shared" si="751"/>
        <v>10</v>
      </c>
      <c r="O6246" s="13">
        <f t="shared" si="752"/>
        <v>8</v>
      </c>
      <c r="P6246" s="13">
        <f t="shared" si="753"/>
        <v>2016</v>
      </c>
      <c r="Q6246" s="13">
        <f t="shared" si="754"/>
        <v>411.12180000000001</v>
      </c>
    </row>
    <row r="6247" spans="1:17" x14ac:dyDescent="0.25">
      <c r="A6247" t="s">
        <v>8348</v>
      </c>
      <c r="B6247" t="s">
        <v>8349</v>
      </c>
      <c r="C6247">
        <v>42583.326990740738</v>
      </c>
      <c r="D6247">
        <v>2</v>
      </c>
      <c r="E6247" t="s">
        <v>13863</v>
      </c>
      <c r="F6247" t="s">
        <v>11453</v>
      </c>
      <c r="G6247" t="s">
        <v>11454</v>
      </c>
      <c r="H6247" t="s">
        <v>27</v>
      </c>
      <c r="I6247">
        <v>195.34889999999999</v>
      </c>
      <c r="J6247">
        <v>0</v>
      </c>
      <c r="K6247" t="s">
        <v>8352</v>
      </c>
      <c r="M6247" s="15">
        <f t="shared" si="750"/>
        <v>195.34889999999999</v>
      </c>
      <c r="N6247" s="13">
        <f t="shared" si="751"/>
        <v>10</v>
      </c>
      <c r="O6247" s="13">
        <f t="shared" si="752"/>
        <v>8</v>
      </c>
      <c r="P6247" s="13">
        <f t="shared" si="753"/>
        <v>2016</v>
      </c>
      <c r="Q6247" s="13">
        <f t="shared" si="754"/>
        <v>390.69779999999997</v>
      </c>
    </row>
    <row r="6248" spans="1:17" x14ac:dyDescent="0.25">
      <c r="A6248" t="s">
        <v>8358</v>
      </c>
      <c r="B6248" t="s">
        <v>8359</v>
      </c>
      <c r="C6248">
        <v>42583.326990740738</v>
      </c>
      <c r="D6248">
        <v>2</v>
      </c>
      <c r="E6248" t="s">
        <v>113</v>
      </c>
      <c r="F6248" t="s">
        <v>11453</v>
      </c>
      <c r="G6248" t="s">
        <v>11454</v>
      </c>
      <c r="H6248" t="s">
        <v>27</v>
      </c>
      <c r="I6248">
        <v>5.9939999999999998</v>
      </c>
      <c r="J6248">
        <v>0</v>
      </c>
      <c r="K6248" t="s">
        <v>8355</v>
      </c>
      <c r="M6248" s="15">
        <f t="shared" si="750"/>
        <v>5.9939999999999998</v>
      </c>
      <c r="N6248" s="13">
        <f t="shared" si="751"/>
        <v>10</v>
      </c>
      <c r="O6248" s="13">
        <f t="shared" si="752"/>
        <v>8</v>
      </c>
      <c r="P6248" s="13">
        <f t="shared" si="753"/>
        <v>2016</v>
      </c>
      <c r="Q6248" s="13">
        <f t="shared" si="754"/>
        <v>11.988</v>
      </c>
    </row>
    <row r="6249" spans="1:17" x14ac:dyDescent="0.25">
      <c r="A6249" t="s">
        <v>1573</v>
      </c>
      <c r="B6249" t="s">
        <v>1574</v>
      </c>
      <c r="C6249">
        <v>42583.326990740738</v>
      </c>
      <c r="D6249">
        <v>2</v>
      </c>
      <c r="E6249" t="s">
        <v>13863</v>
      </c>
      <c r="F6249" t="s">
        <v>11453</v>
      </c>
      <c r="G6249" t="s">
        <v>11454</v>
      </c>
      <c r="H6249" t="s">
        <v>27</v>
      </c>
      <c r="I6249">
        <v>21.822600000000001</v>
      </c>
      <c r="J6249">
        <v>0</v>
      </c>
      <c r="K6249" t="s">
        <v>1577</v>
      </c>
      <c r="M6249" s="15">
        <f t="shared" si="750"/>
        <v>21.822600000000001</v>
      </c>
      <c r="N6249" s="13">
        <f t="shared" si="751"/>
        <v>10</v>
      </c>
      <c r="O6249" s="13">
        <f t="shared" si="752"/>
        <v>8</v>
      </c>
      <c r="P6249" s="13">
        <f t="shared" si="753"/>
        <v>2016</v>
      </c>
      <c r="Q6249" s="13">
        <f t="shared" si="754"/>
        <v>43.645200000000003</v>
      </c>
    </row>
    <row r="6250" spans="1:17" x14ac:dyDescent="0.25">
      <c r="A6250" t="s">
        <v>1578</v>
      </c>
      <c r="B6250" t="s">
        <v>1579</v>
      </c>
      <c r="C6250">
        <v>42583.326990740738</v>
      </c>
      <c r="D6250">
        <v>2</v>
      </c>
      <c r="E6250" t="s">
        <v>113</v>
      </c>
      <c r="F6250" t="s">
        <v>11453</v>
      </c>
      <c r="G6250" t="s">
        <v>11454</v>
      </c>
      <c r="H6250" t="s">
        <v>27</v>
      </c>
      <c r="I6250">
        <v>12.987</v>
      </c>
      <c r="J6250">
        <v>0</v>
      </c>
      <c r="K6250" t="s">
        <v>1580</v>
      </c>
      <c r="M6250" s="15">
        <f t="shared" si="750"/>
        <v>12.987</v>
      </c>
      <c r="N6250" s="13">
        <f t="shared" si="751"/>
        <v>10</v>
      </c>
      <c r="O6250" s="13">
        <f t="shared" si="752"/>
        <v>8</v>
      </c>
      <c r="P6250" s="13">
        <f t="shared" si="753"/>
        <v>2016</v>
      </c>
      <c r="Q6250" s="13">
        <f t="shared" si="754"/>
        <v>25.974</v>
      </c>
    </row>
    <row r="6251" spans="1:17" x14ac:dyDescent="0.25">
      <c r="A6251" t="s">
        <v>3905</v>
      </c>
      <c r="B6251" t="s">
        <v>3906</v>
      </c>
      <c r="C6251">
        <v>42545.492002314815</v>
      </c>
      <c r="D6251">
        <v>2</v>
      </c>
      <c r="E6251" t="s">
        <v>13863</v>
      </c>
      <c r="F6251" t="s">
        <v>11455</v>
      </c>
      <c r="G6251" t="s">
        <v>11456</v>
      </c>
      <c r="H6251" t="s">
        <v>167</v>
      </c>
      <c r="I6251">
        <v>90.6</v>
      </c>
      <c r="J6251">
        <v>0</v>
      </c>
      <c r="K6251" t="s">
        <v>3909</v>
      </c>
      <c r="M6251" s="15">
        <f t="shared" si="750"/>
        <v>90.6</v>
      </c>
      <c r="N6251" s="13">
        <f t="shared" si="751"/>
        <v>10</v>
      </c>
      <c r="O6251" s="13">
        <f t="shared" si="752"/>
        <v>6</v>
      </c>
      <c r="P6251" s="13">
        <f t="shared" si="753"/>
        <v>2016</v>
      </c>
      <c r="Q6251" s="13">
        <f t="shared" si="754"/>
        <v>181.2</v>
      </c>
    </row>
    <row r="6252" spans="1:17" x14ac:dyDescent="0.25">
      <c r="A6252" t="s">
        <v>1251</v>
      </c>
      <c r="B6252" t="s">
        <v>1252</v>
      </c>
      <c r="C6252">
        <v>42548.49459490741</v>
      </c>
      <c r="D6252">
        <v>100</v>
      </c>
      <c r="E6252" t="s">
        <v>13863</v>
      </c>
      <c r="F6252" t="s">
        <v>11457</v>
      </c>
      <c r="G6252" t="s">
        <v>11458</v>
      </c>
      <c r="H6252" t="s">
        <v>1255</v>
      </c>
      <c r="I6252">
        <v>1.99</v>
      </c>
      <c r="J6252">
        <v>0</v>
      </c>
      <c r="K6252" t="s">
        <v>1256</v>
      </c>
      <c r="M6252" s="15">
        <f t="shared" si="750"/>
        <v>1.99</v>
      </c>
      <c r="N6252" s="13">
        <f t="shared" si="751"/>
        <v>10</v>
      </c>
      <c r="O6252" s="13">
        <f t="shared" si="752"/>
        <v>6</v>
      </c>
      <c r="P6252" s="13">
        <f t="shared" si="753"/>
        <v>2016</v>
      </c>
      <c r="Q6252" s="13">
        <f t="shared" si="754"/>
        <v>199</v>
      </c>
    </row>
    <row r="6253" spans="1:17" x14ac:dyDescent="0.25">
      <c r="A6253" t="s">
        <v>9703</v>
      </c>
      <c r="B6253" t="s">
        <v>9704</v>
      </c>
      <c r="C6253">
        <v>42543.48710648148</v>
      </c>
      <c r="D6253">
        <v>12</v>
      </c>
      <c r="E6253" t="s">
        <v>13863</v>
      </c>
      <c r="F6253" t="s">
        <v>11459</v>
      </c>
      <c r="G6253" t="s">
        <v>11460</v>
      </c>
      <c r="H6253" t="s">
        <v>52</v>
      </c>
      <c r="I6253">
        <v>7.92</v>
      </c>
      <c r="J6253">
        <v>0</v>
      </c>
      <c r="K6253" t="s">
        <v>52</v>
      </c>
      <c r="M6253" s="15">
        <f t="shared" si="750"/>
        <v>7.92</v>
      </c>
      <c r="N6253" s="13">
        <f t="shared" si="751"/>
        <v>10</v>
      </c>
      <c r="O6253" s="13">
        <f t="shared" si="752"/>
        <v>6</v>
      </c>
      <c r="P6253" s="13">
        <f t="shared" si="753"/>
        <v>2016</v>
      </c>
      <c r="Q6253" s="13">
        <f t="shared" si="754"/>
        <v>95.039999999999992</v>
      </c>
    </row>
    <row r="6254" spans="1:17" x14ac:dyDescent="0.25">
      <c r="A6254" t="s">
        <v>8092</v>
      </c>
      <c r="B6254" t="s">
        <v>8093</v>
      </c>
      <c r="C6254">
        <v>42543.48710648148</v>
      </c>
      <c r="D6254">
        <v>432</v>
      </c>
      <c r="E6254" t="s">
        <v>13863</v>
      </c>
      <c r="F6254" t="s">
        <v>11459</v>
      </c>
      <c r="G6254" t="s">
        <v>11460</v>
      </c>
      <c r="H6254" t="s">
        <v>52</v>
      </c>
      <c r="I6254">
        <v>1.8288</v>
      </c>
      <c r="J6254">
        <v>0</v>
      </c>
      <c r="K6254" t="s">
        <v>52</v>
      </c>
      <c r="M6254" s="15">
        <f t="shared" ref="M6254:M6293" si="755">+I6254*(1-J6254/100)</f>
        <v>1.8288</v>
      </c>
      <c r="N6254" s="13">
        <f t="shared" ref="N6254:N6293" si="756">+LEN(A6254)</f>
        <v>10</v>
      </c>
      <c r="O6254" s="13">
        <f t="shared" ref="O6254:O6293" si="757">+MONTH(C6254)</f>
        <v>6</v>
      </c>
      <c r="P6254" s="13">
        <f t="shared" ref="P6254:P6293" si="758">+YEAR(C6254)</f>
        <v>2016</v>
      </c>
      <c r="Q6254" s="13">
        <f t="shared" ref="Q6254:Q6293" si="759">+M6254*D6254</f>
        <v>790.04160000000002</v>
      </c>
    </row>
    <row r="6255" spans="1:17" x14ac:dyDescent="0.25">
      <c r="A6255" t="s">
        <v>9313</v>
      </c>
      <c r="B6255" t="s">
        <v>9314</v>
      </c>
      <c r="C6255">
        <v>42541.314421296294</v>
      </c>
      <c r="D6255">
        <v>8</v>
      </c>
      <c r="E6255" t="s">
        <v>13863</v>
      </c>
      <c r="F6255" t="s">
        <v>11461</v>
      </c>
      <c r="G6255" t="s">
        <v>11462</v>
      </c>
      <c r="H6255" t="s">
        <v>326</v>
      </c>
      <c r="I6255">
        <v>16.5</v>
      </c>
      <c r="J6255">
        <v>0</v>
      </c>
      <c r="K6255" t="s">
        <v>4632</v>
      </c>
      <c r="M6255" s="15">
        <f t="shared" si="755"/>
        <v>16.5</v>
      </c>
      <c r="N6255" s="13">
        <f t="shared" si="756"/>
        <v>10</v>
      </c>
      <c r="O6255" s="13">
        <f t="shared" si="757"/>
        <v>6</v>
      </c>
      <c r="P6255" s="13">
        <f t="shared" si="758"/>
        <v>2016</v>
      </c>
      <c r="Q6255" s="13">
        <f t="shared" si="759"/>
        <v>132</v>
      </c>
    </row>
    <row r="6256" spans="1:17" x14ac:dyDescent="0.25">
      <c r="A6256" t="s">
        <v>11463</v>
      </c>
      <c r="B6256" t="s">
        <v>11464</v>
      </c>
      <c r="C6256">
        <v>42541.314421296294</v>
      </c>
      <c r="D6256">
        <v>10</v>
      </c>
      <c r="E6256" t="s">
        <v>13863</v>
      </c>
      <c r="F6256" t="s">
        <v>11461</v>
      </c>
      <c r="G6256" t="s">
        <v>11462</v>
      </c>
      <c r="H6256" t="s">
        <v>326</v>
      </c>
      <c r="I6256">
        <v>21.25</v>
      </c>
      <c r="J6256">
        <v>0</v>
      </c>
      <c r="K6256" t="s">
        <v>11465</v>
      </c>
      <c r="M6256" s="15">
        <f t="shared" si="755"/>
        <v>21.25</v>
      </c>
      <c r="N6256" s="13">
        <f t="shared" si="756"/>
        <v>10</v>
      </c>
      <c r="O6256" s="13">
        <f t="shared" si="757"/>
        <v>6</v>
      </c>
      <c r="P6256" s="13">
        <f t="shared" si="758"/>
        <v>2016</v>
      </c>
      <c r="Q6256" s="13">
        <f t="shared" si="759"/>
        <v>212.5</v>
      </c>
    </row>
    <row r="6257" spans="1:17" x14ac:dyDescent="0.25">
      <c r="A6257" t="s">
        <v>1501</v>
      </c>
      <c r="B6257" t="s">
        <v>1502</v>
      </c>
      <c r="C6257">
        <v>42541.314421296294</v>
      </c>
      <c r="D6257">
        <v>15</v>
      </c>
      <c r="E6257" t="s">
        <v>13863</v>
      </c>
      <c r="F6257" t="s">
        <v>11461</v>
      </c>
      <c r="G6257" t="s">
        <v>11462</v>
      </c>
      <c r="H6257" t="s">
        <v>326</v>
      </c>
      <c r="I6257">
        <v>14.75</v>
      </c>
      <c r="J6257">
        <v>0</v>
      </c>
      <c r="K6257" t="s">
        <v>1503</v>
      </c>
      <c r="M6257" s="15">
        <f t="shared" si="755"/>
        <v>14.75</v>
      </c>
      <c r="N6257" s="13">
        <f t="shared" si="756"/>
        <v>10</v>
      </c>
      <c r="O6257" s="13">
        <f t="shared" si="757"/>
        <v>6</v>
      </c>
      <c r="P6257" s="13">
        <f t="shared" si="758"/>
        <v>2016</v>
      </c>
      <c r="Q6257" s="13">
        <f t="shared" si="759"/>
        <v>221.25</v>
      </c>
    </row>
    <row r="6258" spans="1:17" x14ac:dyDescent="0.25">
      <c r="A6258" t="s">
        <v>2616</v>
      </c>
      <c r="B6258" t="s">
        <v>2617</v>
      </c>
      <c r="C6258">
        <v>42541.314421296294</v>
      </c>
      <c r="D6258">
        <v>100</v>
      </c>
      <c r="E6258" t="s">
        <v>13863</v>
      </c>
      <c r="F6258" t="s">
        <v>11461</v>
      </c>
      <c r="G6258" t="s">
        <v>11462</v>
      </c>
      <c r="H6258" t="s">
        <v>326</v>
      </c>
      <c r="I6258">
        <v>7.9</v>
      </c>
      <c r="J6258">
        <v>0</v>
      </c>
      <c r="K6258" t="s">
        <v>2620</v>
      </c>
      <c r="M6258" s="15">
        <f t="shared" si="755"/>
        <v>7.9</v>
      </c>
      <c r="N6258" s="13">
        <f t="shared" si="756"/>
        <v>10</v>
      </c>
      <c r="O6258" s="13">
        <f t="shared" si="757"/>
        <v>6</v>
      </c>
      <c r="P6258" s="13">
        <f t="shared" si="758"/>
        <v>2016</v>
      </c>
      <c r="Q6258" s="13">
        <f t="shared" si="759"/>
        <v>790</v>
      </c>
    </row>
    <row r="6259" spans="1:17" x14ac:dyDescent="0.25">
      <c r="A6259" t="s">
        <v>512</v>
      </c>
      <c r="B6259" t="s">
        <v>513</v>
      </c>
      <c r="C6259">
        <v>42576.576226851852</v>
      </c>
      <c r="D6259">
        <v>21.83</v>
      </c>
      <c r="E6259" t="s">
        <v>113</v>
      </c>
      <c r="F6259" t="s">
        <v>11461</v>
      </c>
      <c r="G6259" t="s">
        <v>11466</v>
      </c>
      <c r="H6259" t="s">
        <v>326</v>
      </c>
      <c r="I6259">
        <v>55</v>
      </c>
      <c r="J6259">
        <v>0</v>
      </c>
      <c r="K6259" t="s">
        <v>516</v>
      </c>
      <c r="M6259" s="15">
        <f t="shared" si="755"/>
        <v>55</v>
      </c>
      <c r="N6259" s="13">
        <f t="shared" si="756"/>
        <v>10</v>
      </c>
      <c r="O6259" s="13">
        <f t="shared" si="757"/>
        <v>7</v>
      </c>
      <c r="P6259" s="13">
        <f t="shared" si="758"/>
        <v>2016</v>
      </c>
      <c r="Q6259" s="13">
        <f t="shared" si="759"/>
        <v>1200.6499999999999</v>
      </c>
    </row>
    <row r="6260" spans="1:17" x14ac:dyDescent="0.25">
      <c r="A6260" t="s">
        <v>517</v>
      </c>
      <c r="B6260" t="s">
        <v>518</v>
      </c>
      <c r="C6260">
        <v>42541.314421296294</v>
      </c>
      <c r="D6260">
        <v>36</v>
      </c>
      <c r="E6260" t="s">
        <v>113</v>
      </c>
      <c r="F6260" t="s">
        <v>11461</v>
      </c>
      <c r="G6260" t="s">
        <v>11462</v>
      </c>
      <c r="H6260" t="s">
        <v>326</v>
      </c>
      <c r="I6260">
        <v>28.95</v>
      </c>
      <c r="J6260">
        <v>0</v>
      </c>
      <c r="K6260" t="s">
        <v>520</v>
      </c>
      <c r="M6260" s="15">
        <f t="shared" si="755"/>
        <v>28.95</v>
      </c>
      <c r="N6260" s="13">
        <f t="shared" si="756"/>
        <v>10</v>
      </c>
      <c r="O6260" s="13">
        <f t="shared" si="757"/>
        <v>6</v>
      </c>
      <c r="P6260" s="13">
        <f t="shared" si="758"/>
        <v>2016</v>
      </c>
      <c r="Q6260" s="13">
        <f t="shared" si="759"/>
        <v>1042.2</v>
      </c>
    </row>
    <row r="6261" spans="1:17" x14ac:dyDescent="0.25">
      <c r="A6261" t="s">
        <v>9313</v>
      </c>
      <c r="B6261" t="s">
        <v>9314</v>
      </c>
      <c r="C6261">
        <v>42543.487615740742</v>
      </c>
      <c r="D6261">
        <v>92</v>
      </c>
      <c r="E6261" t="s">
        <v>13863</v>
      </c>
      <c r="F6261" t="s">
        <v>11461</v>
      </c>
      <c r="G6261" t="s">
        <v>11467</v>
      </c>
      <c r="H6261" t="s">
        <v>326</v>
      </c>
      <c r="I6261">
        <v>16.5</v>
      </c>
      <c r="J6261">
        <v>0</v>
      </c>
      <c r="K6261" t="s">
        <v>4632</v>
      </c>
      <c r="M6261" s="15">
        <f t="shared" si="755"/>
        <v>16.5</v>
      </c>
      <c r="N6261" s="13">
        <f t="shared" si="756"/>
        <v>10</v>
      </c>
      <c r="O6261" s="13">
        <f t="shared" si="757"/>
        <v>6</v>
      </c>
      <c r="P6261" s="13">
        <f t="shared" si="758"/>
        <v>2016</v>
      </c>
      <c r="Q6261" s="13">
        <f t="shared" si="759"/>
        <v>1518</v>
      </c>
    </row>
    <row r="6262" spans="1:17" x14ac:dyDescent="0.25">
      <c r="A6262" t="s">
        <v>1501</v>
      </c>
      <c r="B6262" t="s">
        <v>1502</v>
      </c>
      <c r="C6262">
        <v>42542.420393518521</v>
      </c>
      <c r="D6262">
        <v>72</v>
      </c>
      <c r="E6262" t="s">
        <v>13863</v>
      </c>
      <c r="F6262" t="s">
        <v>11461</v>
      </c>
      <c r="G6262" t="s">
        <v>11468</v>
      </c>
      <c r="H6262" t="s">
        <v>326</v>
      </c>
      <c r="I6262">
        <v>14.75</v>
      </c>
      <c r="J6262">
        <v>0</v>
      </c>
      <c r="K6262" t="s">
        <v>1503</v>
      </c>
      <c r="M6262" s="15">
        <f t="shared" si="755"/>
        <v>14.75</v>
      </c>
      <c r="N6262" s="13">
        <f t="shared" si="756"/>
        <v>10</v>
      </c>
      <c r="O6262" s="13">
        <f t="shared" si="757"/>
        <v>6</v>
      </c>
      <c r="P6262" s="13">
        <f t="shared" si="758"/>
        <v>2016</v>
      </c>
      <c r="Q6262" s="13">
        <f t="shared" si="759"/>
        <v>1062</v>
      </c>
    </row>
    <row r="6263" spans="1:17" x14ac:dyDescent="0.25">
      <c r="A6263" t="s">
        <v>1032</v>
      </c>
      <c r="B6263" t="s">
        <v>1032</v>
      </c>
      <c r="C6263">
        <v>42556.325601851851</v>
      </c>
      <c r="D6263">
        <v>1</v>
      </c>
      <c r="E6263" t="s">
        <v>13863</v>
      </c>
      <c r="F6263" t="s">
        <v>11469</v>
      </c>
      <c r="G6263" t="s">
        <v>11470</v>
      </c>
      <c r="H6263" t="s">
        <v>1035</v>
      </c>
      <c r="I6263">
        <v>1383.4</v>
      </c>
      <c r="J6263">
        <v>0</v>
      </c>
      <c r="K6263" t="s">
        <v>1036</v>
      </c>
      <c r="M6263" s="15">
        <f t="shared" si="755"/>
        <v>1383.4</v>
      </c>
      <c r="N6263" s="13">
        <f t="shared" si="756"/>
        <v>36</v>
      </c>
      <c r="O6263" s="13">
        <f t="shared" si="757"/>
        <v>7</v>
      </c>
      <c r="P6263" s="13">
        <f t="shared" si="758"/>
        <v>2016</v>
      </c>
      <c r="Q6263" s="13">
        <f t="shared" si="759"/>
        <v>1383.4</v>
      </c>
    </row>
    <row r="6264" spans="1:17" x14ac:dyDescent="0.25">
      <c r="A6264" t="s">
        <v>10268</v>
      </c>
      <c r="B6264" t="s">
        <v>10269</v>
      </c>
      <c r="C6264">
        <v>42542.48164351852</v>
      </c>
      <c r="D6264">
        <v>1</v>
      </c>
      <c r="E6264" t="s">
        <v>13863</v>
      </c>
      <c r="F6264" t="s">
        <v>11471</v>
      </c>
      <c r="G6264" t="s">
        <v>11472</v>
      </c>
      <c r="H6264" t="s">
        <v>1255</v>
      </c>
      <c r="I6264">
        <v>540.97</v>
      </c>
      <c r="J6264">
        <v>0</v>
      </c>
      <c r="K6264" t="s">
        <v>10270</v>
      </c>
      <c r="M6264" s="15">
        <f t="shared" si="755"/>
        <v>540.97</v>
      </c>
      <c r="N6264" s="13">
        <f t="shared" si="756"/>
        <v>10</v>
      </c>
      <c r="O6264" s="13">
        <f t="shared" si="757"/>
        <v>6</v>
      </c>
      <c r="P6264" s="13">
        <f t="shared" si="758"/>
        <v>2016</v>
      </c>
      <c r="Q6264" s="13">
        <f t="shared" si="759"/>
        <v>540.97</v>
      </c>
    </row>
    <row r="6265" spans="1:17" x14ac:dyDescent="0.25">
      <c r="A6265" t="s">
        <v>6525</v>
      </c>
      <c r="B6265" t="s">
        <v>6526</v>
      </c>
      <c r="C6265">
        <v>42542.48164351852</v>
      </c>
      <c r="D6265">
        <v>1</v>
      </c>
      <c r="E6265" t="s">
        <v>13863</v>
      </c>
      <c r="F6265" t="s">
        <v>11471</v>
      </c>
      <c r="G6265" t="s">
        <v>11472</v>
      </c>
      <c r="H6265" t="s">
        <v>1255</v>
      </c>
      <c r="I6265">
        <v>575.85</v>
      </c>
      <c r="J6265">
        <v>0</v>
      </c>
      <c r="K6265" t="s">
        <v>6527</v>
      </c>
      <c r="M6265" s="15">
        <f t="shared" si="755"/>
        <v>575.85</v>
      </c>
      <c r="N6265" s="13">
        <f t="shared" si="756"/>
        <v>10</v>
      </c>
      <c r="O6265" s="13">
        <f t="shared" si="757"/>
        <v>6</v>
      </c>
      <c r="P6265" s="13">
        <f t="shared" si="758"/>
        <v>2016</v>
      </c>
      <c r="Q6265" s="13">
        <f t="shared" si="759"/>
        <v>575.85</v>
      </c>
    </row>
    <row r="6266" spans="1:17" x14ac:dyDescent="0.25">
      <c r="A6266" t="s">
        <v>2904</v>
      </c>
      <c r="B6266" t="s">
        <v>2905</v>
      </c>
      <c r="C6266">
        <v>42541.309988425928</v>
      </c>
      <c r="D6266">
        <v>6</v>
      </c>
      <c r="E6266" t="s">
        <v>13863</v>
      </c>
      <c r="F6266" t="s">
        <v>11473</v>
      </c>
      <c r="G6266" t="s">
        <v>11474</v>
      </c>
      <c r="H6266" t="s">
        <v>27</v>
      </c>
      <c r="I6266">
        <v>161.9984</v>
      </c>
      <c r="J6266">
        <v>0</v>
      </c>
      <c r="K6266" t="s">
        <v>2907</v>
      </c>
      <c r="M6266" s="15">
        <f t="shared" si="755"/>
        <v>161.9984</v>
      </c>
      <c r="N6266" s="13">
        <f t="shared" si="756"/>
        <v>10</v>
      </c>
      <c r="O6266" s="13">
        <f t="shared" si="757"/>
        <v>6</v>
      </c>
      <c r="P6266" s="13">
        <f t="shared" si="758"/>
        <v>2016</v>
      </c>
      <c r="Q6266" s="13">
        <f t="shared" si="759"/>
        <v>971.99040000000002</v>
      </c>
    </row>
    <row r="6267" spans="1:17" x14ac:dyDescent="0.25">
      <c r="A6267" t="s">
        <v>1245</v>
      </c>
      <c r="B6267" t="s">
        <v>1246</v>
      </c>
      <c r="C6267">
        <v>42541.309988425928</v>
      </c>
      <c r="D6267">
        <v>6</v>
      </c>
      <c r="E6267" t="s">
        <v>13863</v>
      </c>
      <c r="F6267" t="s">
        <v>11473</v>
      </c>
      <c r="G6267" t="s">
        <v>11474</v>
      </c>
      <c r="H6267" t="s">
        <v>27</v>
      </c>
      <c r="I6267">
        <v>124</v>
      </c>
      <c r="J6267">
        <v>0</v>
      </c>
      <c r="K6267" t="s">
        <v>1247</v>
      </c>
      <c r="M6267" s="15">
        <f t="shared" si="755"/>
        <v>124</v>
      </c>
      <c r="N6267" s="13">
        <f t="shared" si="756"/>
        <v>10</v>
      </c>
      <c r="O6267" s="13">
        <f t="shared" si="757"/>
        <v>6</v>
      </c>
      <c r="P6267" s="13">
        <f t="shared" si="758"/>
        <v>2016</v>
      </c>
      <c r="Q6267" s="13">
        <f t="shared" si="759"/>
        <v>744</v>
      </c>
    </row>
    <row r="6268" spans="1:17" x14ac:dyDescent="0.25">
      <c r="A6268" t="s">
        <v>4140</v>
      </c>
      <c r="B6268" t="s">
        <v>4141</v>
      </c>
      <c r="C6268">
        <v>42541.309988425928</v>
      </c>
      <c r="D6268">
        <v>12</v>
      </c>
      <c r="E6268" t="s">
        <v>13863</v>
      </c>
      <c r="F6268" t="s">
        <v>11473</v>
      </c>
      <c r="G6268" t="s">
        <v>11474</v>
      </c>
      <c r="H6268" t="s">
        <v>27</v>
      </c>
      <c r="I6268">
        <v>106.99890000000001</v>
      </c>
      <c r="J6268">
        <v>0</v>
      </c>
      <c r="K6268" t="s">
        <v>4144</v>
      </c>
      <c r="M6268" s="15">
        <f t="shared" si="755"/>
        <v>106.99890000000001</v>
      </c>
      <c r="N6268" s="13">
        <f t="shared" si="756"/>
        <v>10</v>
      </c>
      <c r="O6268" s="13">
        <f t="shared" si="757"/>
        <v>6</v>
      </c>
      <c r="P6268" s="13">
        <f t="shared" si="758"/>
        <v>2016</v>
      </c>
      <c r="Q6268" s="13">
        <f t="shared" si="759"/>
        <v>1283.9868000000001</v>
      </c>
    </row>
    <row r="6269" spans="1:17" x14ac:dyDescent="0.25">
      <c r="A6269" t="s">
        <v>1248</v>
      </c>
      <c r="B6269" t="s">
        <v>1249</v>
      </c>
      <c r="C6269">
        <v>42541.309988425928</v>
      </c>
      <c r="D6269">
        <v>20</v>
      </c>
      <c r="E6269" t="s">
        <v>13863</v>
      </c>
      <c r="F6269" t="s">
        <v>11473</v>
      </c>
      <c r="G6269" t="s">
        <v>11474</v>
      </c>
      <c r="H6269" t="s">
        <v>27</v>
      </c>
      <c r="I6269">
        <v>42.221800000000002</v>
      </c>
      <c r="J6269">
        <v>0</v>
      </c>
      <c r="K6269" t="s">
        <v>1250</v>
      </c>
      <c r="M6269" s="15">
        <f t="shared" si="755"/>
        <v>42.221800000000002</v>
      </c>
      <c r="N6269" s="13">
        <f t="shared" si="756"/>
        <v>10</v>
      </c>
      <c r="O6269" s="13">
        <f t="shared" si="757"/>
        <v>6</v>
      </c>
      <c r="P6269" s="13">
        <f t="shared" si="758"/>
        <v>2016</v>
      </c>
      <c r="Q6269" s="13">
        <f t="shared" si="759"/>
        <v>844.43600000000004</v>
      </c>
    </row>
    <row r="6270" spans="1:17" x14ac:dyDescent="0.25">
      <c r="A6270" t="s">
        <v>887</v>
      </c>
      <c r="B6270" t="s">
        <v>888</v>
      </c>
      <c r="C6270">
        <v>42541.309988425928</v>
      </c>
      <c r="D6270">
        <v>4</v>
      </c>
      <c r="E6270" t="s">
        <v>13863</v>
      </c>
      <c r="F6270" t="s">
        <v>11473</v>
      </c>
      <c r="G6270" t="s">
        <v>11474</v>
      </c>
      <c r="H6270" t="s">
        <v>27</v>
      </c>
      <c r="I6270">
        <v>68.542000000000002</v>
      </c>
      <c r="J6270">
        <v>0</v>
      </c>
      <c r="K6270" t="s">
        <v>891</v>
      </c>
      <c r="M6270" s="15">
        <f t="shared" si="755"/>
        <v>68.542000000000002</v>
      </c>
      <c r="N6270" s="13">
        <f t="shared" si="756"/>
        <v>10</v>
      </c>
      <c r="O6270" s="13">
        <f t="shared" si="757"/>
        <v>6</v>
      </c>
      <c r="P6270" s="13">
        <f t="shared" si="758"/>
        <v>2016</v>
      </c>
      <c r="Q6270" s="13">
        <f t="shared" si="759"/>
        <v>274.16800000000001</v>
      </c>
    </row>
    <row r="6271" spans="1:17" x14ac:dyDescent="0.25">
      <c r="A6271" t="s">
        <v>11475</v>
      </c>
      <c r="B6271" t="s">
        <v>11476</v>
      </c>
      <c r="C6271">
        <v>42541.309988425928</v>
      </c>
      <c r="D6271">
        <v>2</v>
      </c>
      <c r="E6271" t="s">
        <v>13863</v>
      </c>
      <c r="F6271" t="s">
        <v>11473</v>
      </c>
      <c r="G6271" t="s">
        <v>11474</v>
      </c>
      <c r="H6271" t="s">
        <v>27</v>
      </c>
      <c r="I6271">
        <v>105.1105</v>
      </c>
      <c r="J6271">
        <v>0</v>
      </c>
      <c r="K6271" t="s">
        <v>11477</v>
      </c>
      <c r="M6271" s="15">
        <f t="shared" si="755"/>
        <v>105.1105</v>
      </c>
      <c r="N6271" s="13">
        <f t="shared" si="756"/>
        <v>10</v>
      </c>
      <c r="O6271" s="13">
        <f t="shared" si="757"/>
        <v>6</v>
      </c>
      <c r="P6271" s="13">
        <f t="shared" si="758"/>
        <v>2016</v>
      </c>
      <c r="Q6271" s="13">
        <f t="shared" si="759"/>
        <v>210.221</v>
      </c>
    </row>
    <row r="6272" spans="1:17" x14ac:dyDescent="0.25">
      <c r="A6272" t="s">
        <v>364</v>
      </c>
      <c r="B6272" t="s">
        <v>365</v>
      </c>
      <c r="C6272">
        <v>42541.309988425928</v>
      </c>
      <c r="D6272">
        <v>40</v>
      </c>
      <c r="E6272" t="s">
        <v>13863</v>
      </c>
      <c r="F6272" t="s">
        <v>11473</v>
      </c>
      <c r="G6272" t="s">
        <v>11474</v>
      </c>
      <c r="H6272" t="s">
        <v>27</v>
      </c>
      <c r="I6272">
        <v>12.299899999999999</v>
      </c>
      <c r="J6272">
        <v>0</v>
      </c>
      <c r="K6272" t="s">
        <v>368</v>
      </c>
      <c r="M6272" s="15">
        <f t="shared" si="755"/>
        <v>12.299899999999999</v>
      </c>
      <c r="N6272" s="13">
        <f t="shared" si="756"/>
        <v>10</v>
      </c>
      <c r="O6272" s="13">
        <f t="shared" si="757"/>
        <v>6</v>
      </c>
      <c r="P6272" s="13">
        <f t="shared" si="758"/>
        <v>2016</v>
      </c>
      <c r="Q6272" s="13">
        <f t="shared" si="759"/>
        <v>491.99599999999998</v>
      </c>
    </row>
    <row r="6273" spans="1:17" x14ac:dyDescent="0.25">
      <c r="A6273" t="s">
        <v>369</v>
      </c>
      <c r="B6273" t="s">
        <v>370</v>
      </c>
      <c r="C6273">
        <v>42541.309988425928</v>
      </c>
      <c r="D6273">
        <v>20</v>
      </c>
      <c r="E6273" t="s">
        <v>13863</v>
      </c>
      <c r="F6273" t="s">
        <v>11473</v>
      </c>
      <c r="G6273" t="s">
        <v>11474</v>
      </c>
      <c r="H6273" t="s">
        <v>27</v>
      </c>
      <c r="I6273">
        <v>13.811999999999999</v>
      </c>
      <c r="J6273">
        <v>0</v>
      </c>
      <c r="K6273" t="s">
        <v>371</v>
      </c>
      <c r="M6273" s="15">
        <f t="shared" si="755"/>
        <v>13.811999999999999</v>
      </c>
      <c r="N6273" s="13">
        <f t="shared" si="756"/>
        <v>10</v>
      </c>
      <c r="O6273" s="13">
        <f t="shared" si="757"/>
        <v>6</v>
      </c>
      <c r="P6273" s="13">
        <f t="shared" si="758"/>
        <v>2016</v>
      </c>
      <c r="Q6273" s="13">
        <f t="shared" si="759"/>
        <v>276.24</v>
      </c>
    </row>
    <row r="6274" spans="1:17" x14ac:dyDescent="0.25">
      <c r="A6274" t="s">
        <v>2350</v>
      </c>
      <c r="B6274" t="s">
        <v>2351</v>
      </c>
      <c r="C6274">
        <v>42541.309988425928</v>
      </c>
      <c r="D6274">
        <v>10</v>
      </c>
      <c r="E6274" t="s">
        <v>13863</v>
      </c>
      <c r="F6274" t="s">
        <v>11473</v>
      </c>
      <c r="G6274" t="s">
        <v>11474</v>
      </c>
      <c r="H6274" t="s">
        <v>27</v>
      </c>
      <c r="I6274">
        <v>28.407399999999999</v>
      </c>
      <c r="J6274">
        <v>38</v>
      </c>
      <c r="K6274" t="s">
        <v>2353</v>
      </c>
      <c r="M6274" s="15">
        <f t="shared" si="755"/>
        <v>17.612587999999999</v>
      </c>
      <c r="N6274" s="13">
        <f t="shared" si="756"/>
        <v>10</v>
      </c>
      <c r="O6274" s="13">
        <f t="shared" si="757"/>
        <v>6</v>
      </c>
      <c r="P6274" s="13">
        <f t="shared" si="758"/>
        <v>2016</v>
      </c>
      <c r="Q6274" s="13">
        <f t="shared" si="759"/>
        <v>176.12588</v>
      </c>
    </row>
    <row r="6275" spans="1:17" x14ac:dyDescent="0.25">
      <c r="A6275" t="s">
        <v>11478</v>
      </c>
      <c r="B6275" t="s">
        <v>11479</v>
      </c>
      <c r="C6275">
        <v>42538.372847222221</v>
      </c>
      <c r="D6275">
        <v>20</v>
      </c>
      <c r="E6275" t="s">
        <v>13863</v>
      </c>
      <c r="F6275" t="s">
        <v>11480</v>
      </c>
      <c r="G6275" t="s">
        <v>11481</v>
      </c>
      <c r="H6275" t="s">
        <v>1132</v>
      </c>
      <c r="I6275">
        <v>27</v>
      </c>
      <c r="J6275">
        <v>0</v>
      </c>
      <c r="K6275" t="s">
        <v>11482</v>
      </c>
      <c r="M6275" s="15">
        <f t="shared" si="755"/>
        <v>27</v>
      </c>
      <c r="N6275" s="13">
        <f t="shared" si="756"/>
        <v>10</v>
      </c>
      <c r="O6275" s="13">
        <f t="shared" si="757"/>
        <v>6</v>
      </c>
      <c r="P6275" s="13">
        <f t="shared" si="758"/>
        <v>2016</v>
      </c>
      <c r="Q6275" s="13">
        <f t="shared" si="759"/>
        <v>540</v>
      </c>
    </row>
    <row r="6276" spans="1:17" x14ac:dyDescent="0.25">
      <c r="A6276" t="s">
        <v>11483</v>
      </c>
      <c r="B6276" t="s">
        <v>11484</v>
      </c>
      <c r="C6276">
        <v>42538.372847222221</v>
      </c>
      <c r="D6276">
        <v>20</v>
      </c>
      <c r="E6276" t="s">
        <v>13863</v>
      </c>
      <c r="F6276" t="s">
        <v>11480</v>
      </c>
      <c r="G6276" t="s">
        <v>11481</v>
      </c>
      <c r="H6276" t="s">
        <v>1132</v>
      </c>
      <c r="I6276">
        <v>33</v>
      </c>
      <c r="J6276">
        <v>0</v>
      </c>
      <c r="K6276" t="s">
        <v>11485</v>
      </c>
      <c r="M6276" s="15">
        <f t="shared" si="755"/>
        <v>33</v>
      </c>
      <c r="N6276" s="13">
        <f t="shared" si="756"/>
        <v>10</v>
      </c>
      <c r="O6276" s="13">
        <f t="shared" si="757"/>
        <v>6</v>
      </c>
      <c r="P6276" s="13">
        <f t="shared" si="758"/>
        <v>2016</v>
      </c>
      <c r="Q6276" s="13">
        <f t="shared" si="759"/>
        <v>660</v>
      </c>
    </row>
    <row r="6277" spans="1:17" x14ac:dyDescent="0.25">
      <c r="A6277" t="s">
        <v>11478</v>
      </c>
      <c r="B6277" t="s">
        <v>11479</v>
      </c>
      <c r="C6277">
        <v>42605.677291666667</v>
      </c>
      <c r="D6277">
        <v>130</v>
      </c>
      <c r="E6277" t="s">
        <v>13863</v>
      </c>
      <c r="F6277" t="s">
        <v>11480</v>
      </c>
      <c r="G6277" t="s">
        <v>11486</v>
      </c>
      <c r="H6277" t="s">
        <v>1132</v>
      </c>
      <c r="I6277">
        <v>27</v>
      </c>
      <c r="J6277">
        <v>0</v>
      </c>
      <c r="K6277" t="s">
        <v>11482</v>
      </c>
      <c r="M6277" s="15">
        <f t="shared" si="755"/>
        <v>27</v>
      </c>
      <c r="N6277" s="13">
        <f t="shared" si="756"/>
        <v>10</v>
      </c>
      <c r="O6277" s="13">
        <f t="shared" si="757"/>
        <v>8</v>
      </c>
      <c r="P6277" s="13">
        <f t="shared" si="758"/>
        <v>2016</v>
      </c>
      <c r="Q6277" s="13">
        <f t="shared" si="759"/>
        <v>3510</v>
      </c>
    </row>
    <row r="6278" spans="1:17" x14ac:dyDescent="0.25">
      <c r="A6278" t="s">
        <v>11483</v>
      </c>
      <c r="B6278" t="s">
        <v>11484</v>
      </c>
      <c r="C6278">
        <v>42605.677291666667</v>
      </c>
      <c r="D6278">
        <v>130</v>
      </c>
      <c r="E6278" t="s">
        <v>13863</v>
      </c>
      <c r="F6278" t="s">
        <v>11480</v>
      </c>
      <c r="G6278" t="s">
        <v>11486</v>
      </c>
      <c r="H6278" t="s">
        <v>1132</v>
      </c>
      <c r="I6278">
        <v>33</v>
      </c>
      <c r="J6278">
        <v>0</v>
      </c>
      <c r="K6278" t="s">
        <v>11485</v>
      </c>
      <c r="M6278" s="15">
        <f t="shared" si="755"/>
        <v>33</v>
      </c>
      <c r="N6278" s="13">
        <f t="shared" si="756"/>
        <v>10</v>
      </c>
      <c r="O6278" s="13">
        <f t="shared" si="757"/>
        <v>8</v>
      </c>
      <c r="P6278" s="13">
        <f t="shared" si="758"/>
        <v>2016</v>
      </c>
      <c r="Q6278" s="13">
        <f t="shared" si="759"/>
        <v>4290</v>
      </c>
    </row>
    <row r="6279" spans="1:17" x14ac:dyDescent="0.25">
      <c r="A6279" t="s">
        <v>11487</v>
      </c>
      <c r="B6279" t="s">
        <v>11487</v>
      </c>
      <c r="C6279">
        <v>42538.661782407406</v>
      </c>
      <c r="D6279">
        <v>50</v>
      </c>
      <c r="E6279" t="s">
        <v>13863</v>
      </c>
      <c r="F6279" t="s">
        <v>11488</v>
      </c>
      <c r="G6279" t="s">
        <v>11489</v>
      </c>
      <c r="H6279" t="s">
        <v>181</v>
      </c>
      <c r="I6279">
        <v>11.9</v>
      </c>
      <c r="J6279">
        <v>0</v>
      </c>
      <c r="K6279" t="s">
        <v>181</v>
      </c>
      <c r="M6279" s="15">
        <f t="shared" si="755"/>
        <v>11.9</v>
      </c>
      <c r="N6279" s="13">
        <f t="shared" si="756"/>
        <v>59</v>
      </c>
      <c r="O6279" s="13">
        <f t="shared" si="757"/>
        <v>6</v>
      </c>
      <c r="P6279" s="13">
        <f t="shared" si="758"/>
        <v>2016</v>
      </c>
      <c r="Q6279" s="13">
        <f t="shared" si="759"/>
        <v>595</v>
      </c>
    </row>
    <row r="6280" spans="1:17" x14ac:dyDescent="0.25">
      <c r="A6280" t="s">
        <v>764</v>
      </c>
      <c r="B6280" t="s">
        <v>765</v>
      </c>
      <c r="C6280">
        <v>42541.288368055553</v>
      </c>
      <c r="D6280">
        <v>30</v>
      </c>
      <c r="E6280" t="s">
        <v>13863</v>
      </c>
      <c r="F6280" t="s">
        <v>11490</v>
      </c>
      <c r="G6280" t="s">
        <v>11491</v>
      </c>
      <c r="H6280" t="s">
        <v>33</v>
      </c>
      <c r="I6280">
        <v>134</v>
      </c>
      <c r="J6280">
        <v>0</v>
      </c>
      <c r="K6280" t="s">
        <v>768</v>
      </c>
      <c r="M6280" s="15">
        <f t="shared" si="755"/>
        <v>134</v>
      </c>
      <c r="N6280" s="13">
        <f t="shared" si="756"/>
        <v>10</v>
      </c>
      <c r="O6280" s="13">
        <f t="shared" si="757"/>
        <v>6</v>
      </c>
      <c r="P6280" s="13">
        <f t="shared" si="758"/>
        <v>2016</v>
      </c>
      <c r="Q6280" s="13">
        <f t="shared" si="759"/>
        <v>4020</v>
      </c>
    </row>
    <row r="6281" spans="1:17" x14ac:dyDescent="0.25">
      <c r="A6281" t="s">
        <v>11492</v>
      </c>
      <c r="B6281" t="s">
        <v>11493</v>
      </c>
      <c r="C6281">
        <v>42541.288368055553</v>
      </c>
      <c r="D6281">
        <v>5</v>
      </c>
      <c r="E6281" t="s">
        <v>13863</v>
      </c>
      <c r="F6281" t="s">
        <v>11490</v>
      </c>
      <c r="G6281" t="s">
        <v>11491</v>
      </c>
      <c r="H6281" t="s">
        <v>33</v>
      </c>
      <c r="I6281">
        <v>486.6</v>
      </c>
      <c r="J6281">
        <v>0</v>
      </c>
      <c r="K6281" t="s">
        <v>11494</v>
      </c>
      <c r="M6281" s="15">
        <f t="shared" si="755"/>
        <v>486.6</v>
      </c>
      <c r="N6281" s="13">
        <f t="shared" si="756"/>
        <v>10</v>
      </c>
      <c r="O6281" s="13">
        <f t="shared" si="757"/>
        <v>6</v>
      </c>
      <c r="P6281" s="13">
        <f t="shared" si="758"/>
        <v>2016</v>
      </c>
      <c r="Q6281" s="13">
        <f t="shared" si="759"/>
        <v>2433</v>
      </c>
    </row>
    <row r="6282" spans="1:17" x14ac:dyDescent="0.25">
      <c r="A6282" t="s">
        <v>816</v>
      </c>
      <c r="B6282" t="s">
        <v>817</v>
      </c>
      <c r="C6282">
        <v>42541.288368055553</v>
      </c>
      <c r="D6282">
        <v>2</v>
      </c>
      <c r="E6282" t="s">
        <v>13863</v>
      </c>
      <c r="F6282" t="s">
        <v>11490</v>
      </c>
      <c r="G6282" t="s">
        <v>11491</v>
      </c>
      <c r="H6282" t="s">
        <v>33</v>
      </c>
      <c r="I6282">
        <v>760</v>
      </c>
      <c r="J6282">
        <v>0</v>
      </c>
      <c r="K6282" t="s">
        <v>818</v>
      </c>
      <c r="M6282" s="15">
        <f t="shared" si="755"/>
        <v>760</v>
      </c>
      <c r="N6282" s="13">
        <f t="shared" si="756"/>
        <v>10</v>
      </c>
      <c r="O6282" s="13">
        <f t="shared" si="757"/>
        <v>6</v>
      </c>
      <c r="P6282" s="13">
        <f t="shared" si="758"/>
        <v>2016</v>
      </c>
      <c r="Q6282" s="13">
        <f t="shared" si="759"/>
        <v>1520</v>
      </c>
    </row>
    <row r="6283" spans="1:17" x14ac:dyDescent="0.25">
      <c r="A6283" t="s">
        <v>11400</v>
      </c>
      <c r="B6283" t="s">
        <v>11401</v>
      </c>
      <c r="C6283">
        <v>42541.288368055553</v>
      </c>
      <c r="D6283">
        <v>1</v>
      </c>
      <c r="E6283" t="s">
        <v>13863</v>
      </c>
      <c r="F6283" t="s">
        <v>11490</v>
      </c>
      <c r="G6283" t="s">
        <v>11491</v>
      </c>
      <c r="H6283" t="s">
        <v>33</v>
      </c>
      <c r="I6283">
        <v>610</v>
      </c>
      <c r="J6283">
        <v>0</v>
      </c>
      <c r="K6283" t="s">
        <v>33</v>
      </c>
      <c r="M6283" s="15">
        <f t="shared" si="755"/>
        <v>610</v>
      </c>
      <c r="N6283" s="13">
        <f t="shared" si="756"/>
        <v>10</v>
      </c>
      <c r="O6283" s="13">
        <f t="shared" si="757"/>
        <v>6</v>
      </c>
      <c r="P6283" s="13">
        <f t="shared" si="758"/>
        <v>2016</v>
      </c>
      <c r="Q6283" s="13">
        <f t="shared" si="759"/>
        <v>610</v>
      </c>
    </row>
    <row r="6284" spans="1:17" x14ac:dyDescent="0.25">
      <c r="A6284" t="s">
        <v>764</v>
      </c>
      <c r="B6284" t="s">
        <v>765</v>
      </c>
      <c r="C6284">
        <v>42559.625231481485</v>
      </c>
      <c r="D6284">
        <v>20</v>
      </c>
      <c r="E6284" t="s">
        <v>13863</v>
      </c>
      <c r="F6284" t="s">
        <v>11490</v>
      </c>
      <c r="G6284" t="s">
        <v>11495</v>
      </c>
      <c r="H6284" t="s">
        <v>33</v>
      </c>
      <c r="I6284">
        <v>134</v>
      </c>
      <c r="J6284">
        <v>0</v>
      </c>
      <c r="K6284" t="s">
        <v>768</v>
      </c>
      <c r="M6284" s="15">
        <f t="shared" si="755"/>
        <v>134</v>
      </c>
      <c r="N6284" s="13">
        <f t="shared" si="756"/>
        <v>10</v>
      </c>
      <c r="O6284" s="13">
        <f t="shared" si="757"/>
        <v>7</v>
      </c>
      <c r="P6284" s="13">
        <f t="shared" si="758"/>
        <v>2016</v>
      </c>
      <c r="Q6284" s="13">
        <f t="shared" si="759"/>
        <v>2680</v>
      </c>
    </row>
    <row r="6285" spans="1:17" x14ac:dyDescent="0.25">
      <c r="A6285" t="s">
        <v>11400</v>
      </c>
      <c r="B6285" t="s">
        <v>11401</v>
      </c>
      <c r="C6285">
        <v>42570.555208333331</v>
      </c>
      <c r="D6285">
        <v>1</v>
      </c>
      <c r="E6285" t="s">
        <v>13863</v>
      </c>
      <c r="F6285" t="s">
        <v>11490</v>
      </c>
      <c r="G6285" t="s">
        <v>11496</v>
      </c>
      <c r="H6285" t="s">
        <v>33</v>
      </c>
      <c r="I6285">
        <v>610</v>
      </c>
      <c r="J6285">
        <v>0</v>
      </c>
      <c r="K6285" t="s">
        <v>33</v>
      </c>
      <c r="M6285" s="15">
        <f t="shared" si="755"/>
        <v>610</v>
      </c>
      <c r="N6285" s="13">
        <f t="shared" si="756"/>
        <v>10</v>
      </c>
      <c r="O6285" s="13">
        <f t="shared" si="757"/>
        <v>7</v>
      </c>
      <c r="P6285" s="13">
        <f t="shared" si="758"/>
        <v>2016</v>
      </c>
      <c r="Q6285" s="13">
        <f t="shared" si="759"/>
        <v>610</v>
      </c>
    </row>
    <row r="6286" spans="1:17" x14ac:dyDescent="0.25">
      <c r="A6286" t="s">
        <v>1138</v>
      </c>
      <c r="B6286" t="s">
        <v>1139</v>
      </c>
      <c r="C6286">
        <v>42572.652546296296</v>
      </c>
      <c r="D6286">
        <v>30</v>
      </c>
      <c r="E6286" t="s">
        <v>13863</v>
      </c>
      <c r="F6286" t="s">
        <v>11497</v>
      </c>
      <c r="G6286" t="s">
        <v>11498</v>
      </c>
      <c r="H6286" t="s">
        <v>59</v>
      </c>
      <c r="I6286">
        <v>90.54</v>
      </c>
      <c r="J6286">
        <v>0</v>
      </c>
      <c r="K6286" t="s">
        <v>1141</v>
      </c>
      <c r="M6286" s="15">
        <f t="shared" si="755"/>
        <v>90.54</v>
      </c>
      <c r="N6286" s="13">
        <f t="shared" si="756"/>
        <v>10</v>
      </c>
      <c r="O6286" s="13">
        <f t="shared" si="757"/>
        <v>7</v>
      </c>
      <c r="P6286" s="13">
        <f t="shared" si="758"/>
        <v>2016</v>
      </c>
      <c r="Q6286" s="13">
        <f t="shared" si="759"/>
        <v>2716.2000000000003</v>
      </c>
    </row>
    <row r="6287" spans="1:17" x14ac:dyDescent="0.25">
      <c r="A6287" t="s">
        <v>1444</v>
      </c>
      <c r="B6287" t="s">
        <v>1445</v>
      </c>
      <c r="C6287">
        <v>42531.622152777774</v>
      </c>
      <c r="D6287">
        <v>200</v>
      </c>
      <c r="E6287" t="s">
        <v>13863</v>
      </c>
      <c r="F6287" t="s">
        <v>11499</v>
      </c>
      <c r="G6287" t="s">
        <v>11500</v>
      </c>
      <c r="H6287" t="s">
        <v>181</v>
      </c>
      <c r="I6287">
        <v>0.84</v>
      </c>
      <c r="J6287">
        <v>0</v>
      </c>
      <c r="K6287" t="s">
        <v>790</v>
      </c>
      <c r="M6287" s="15">
        <f t="shared" si="755"/>
        <v>0.84</v>
      </c>
      <c r="N6287" s="13">
        <f t="shared" si="756"/>
        <v>10</v>
      </c>
      <c r="O6287" s="13">
        <f t="shared" si="757"/>
        <v>6</v>
      </c>
      <c r="P6287" s="13">
        <f t="shared" si="758"/>
        <v>2016</v>
      </c>
      <c r="Q6287" s="13">
        <f t="shared" si="759"/>
        <v>168</v>
      </c>
    </row>
    <row r="6288" spans="1:17" x14ac:dyDescent="0.25">
      <c r="A6288" t="s">
        <v>11433</v>
      </c>
      <c r="B6288" t="s">
        <v>11434</v>
      </c>
      <c r="C6288">
        <v>42538.661377314813</v>
      </c>
      <c r="D6288">
        <v>100</v>
      </c>
      <c r="E6288" t="s">
        <v>13863</v>
      </c>
      <c r="F6288" t="s">
        <v>11499</v>
      </c>
      <c r="G6288" t="s">
        <v>11501</v>
      </c>
      <c r="H6288" t="s">
        <v>181</v>
      </c>
      <c r="I6288">
        <v>0.7</v>
      </c>
      <c r="J6288">
        <v>0</v>
      </c>
      <c r="K6288" t="s">
        <v>539</v>
      </c>
      <c r="M6288" s="15">
        <f t="shared" si="755"/>
        <v>0.7</v>
      </c>
      <c r="N6288" s="13">
        <f t="shared" si="756"/>
        <v>10</v>
      </c>
      <c r="O6288" s="13">
        <f t="shared" si="757"/>
        <v>6</v>
      </c>
      <c r="P6288" s="13">
        <f t="shared" si="758"/>
        <v>2016</v>
      </c>
      <c r="Q6288" s="13">
        <f t="shared" si="759"/>
        <v>70</v>
      </c>
    </row>
    <row r="6289" spans="1:17" x14ac:dyDescent="0.25">
      <c r="A6289" t="s">
        <v>8272</v>
      </c>
      <c r="B6289" t="s">
        <v>8273</v>
      </c>
      <c r="C6289">
        <v>42538.661377314813</v>
      </c>
      <c r="D6289">
        <v>150</v>
      </c>
      <c r="E6289" t="s">
        <v>13863</v>
      </c>
      <c r="F6289" t="s">
        <v>11499</v>
      </c>
      <c r="G6289" t="s">
        <v>11501</v>
      </c>
      <c r="H6289" t="s">
        <v>181</v>
      </c>
      <c r="I6289">
        <v>0.8</v>
      </c>
      <c r="J6289">
        <v>0</v>
      </c>
      <c r="K6289" t="s">
        <v>785</v>
      </c>
      <c r="M6289" s="15">
        <f t="shared" si="755"/>
        <v>0.8</v>
      </c>
      <c r="N6289" s="13">
        <f t="shared" si="756"/>
        <v>10</v>
      </c>
      <c r="O6289" s="13">
        <f t="shared" si="757"/>
        <v>6</v>
      </c>
      <c r="P6289" s="13">
        <f t="shared" si="758"/>
        <v>2016</v>
      </c>
      <c r="Q6289" s="13">
        <f t="shared" si="759"/>
        <v>120</v>
      </c>
    </row>
    <row r="6290" spans="1:17" x14ac:dyDescent="0.25">
      <c r="A6290" t="s">
        <v>1907</v>
      </c>
      <c r="B6290" t="s">
        <v>1908</v>
      </c>
      <c r="C6290">
        <v>42531.622152777774</v>
      </c>
      <c r="D6290">
        <v>50</v>
      </c>
      <c r="E6290" t="s">
        <v>13863</v>
      </c>
      <c r="F6290" t="s">
        <v>11499</v>
      </c>
      <c r="G6290" t="s">
        <v>11500</v>
      </c>
      <c r="H6290" t="s">
        <v>181</v>
      </c>
      <c r="I6290">
        <v>0.87</v>
      </c>
      <c r="J6290">
        <v>0</v>
      </c>
      <c r="K6290" t="s">
        <v>1909</v>
      </c>
      <c r="M6290" s="15">
        <f t="shared" si="755"/>
        <v>0.87</v>
      </c>
      <c r="N6290" s="13">
        <f t="shared" si="756"/>
        <v>10</v>
      </c>
      <c r="O6290" s="13">
        <f t="shared" si="757"/>
        <v>6</v>
      </c>
      <c r="P6290" s="13">
        <f t="shared" si="758"/>
        <v>2016</v>
      </c>
      <c r="Q6290" s="13">
        <f t="shared" si="759"/>
        <v>43.5</v>
      </c>
    </row>
    <row r="6291" spans="1:17" x14ac:dyDescent="0.25">
      <c r="A6291" t="s">
        <v>11502</v>
      </c>
      <c r="B6291" t="s">
        <v>11503</v>
      </c>
      <c r="C6291">
        <v>42541.319108796299</v>
      </c>
      <c r="D6291">
        <v>15</v>
      </c>
      <c r="E6291" t="s">
        <v>13863</v>
      </c>
      <c r="F6291" t="s">
        <v>11504</v>
      </c>
      <c r="G6291" t="s">
        <v>11505</v>
      </c>
      <c r="H6291" t="s">
        <v>1132</v>
      </c>
      <c r="I6291">
        <v>73</v>
      </c>
      <c r="J6291">
        <v>0</v>
      </c>
      <c r="K6291" t="s">
        <v>11506</v>
      </c>
      <c r="M6291" s="15">
        <f t="shared" si="755"/>
        <v>73</v>
      </c>
      <c r="N6291" s="13">
        <f t="shared" si="756"/>
        <v>10</v>
      </c>
      <c r="O6291" s="13">
        <f t="shared" si="757"/>
        <v>6</v>
      </c>
      <c r="P6291" s="13">
        <f t="shared" si="758"/>
        <v>2016</v>
      </c>
      <c r="Q6291" s="13">
        <f t="shared" si="759"/>
        <v>1095</v>
      </c>
    </row>
    <row r="6292" spans="1:17" x14ac:dyDescent="0.25">
      <c r="A6292" t="s">
        <v>11507</v>
      </c>
      <c r="B6292" t="s">
        <v>11507</v>
      </c>
      <c r="C6292">
        <v>42537.323530092595</v>
      </c>
      <c r="D6292">
        <v>99</v>
      </c>
      <c r="E6292" t="s">
        <v>13863</v>
      </c>
      <c r="F6292" t="s">
        <v>11508</v>
      </c>
      <c r="G6292" t="s">
        <v>11509</v>
      </c>
      <c r="H6292" t="s">
        <v>240</v>
      </c>
      <c r="I6292">
        <v>6.73</v>
      </c>
      <c r="J6292">
        <v>0</v>
      </c>
      <c r="K6292" t="s">
        <v>11510</v>
      </c>
      <c r="M6292" s="15">
        <f t="shared" si="755"/>
        <v>6.73</v>
      </c>
      <c r="N6292" s="13">
        <f t="shared" si="756"/>
        <v>25</v>
      </c>
      <c r="O6292" s="13">
        <f t="shared" si="757"/>
        <v>6</v>
      </c>
      <c r="P6292" s="13">
        <f t="shared" si="758"/>
        <v>2016</v>
      </c>
      <c r="Q6292" s="13">
        <f t="shared" si="759"/>
        <v>666.2700000000001</v>
      </c>
    </row>
    <row r="6293" spans="1:17" x14ac:dyDescent="0.25">
      <c r="A6293" t="s">
        <v>4249</v>
      </c>
      <c r="B6293" t="s">
        <v>4250</v>
      </c>
      <c r="C6293">
        <v>42537.323530092595</v>
      </c>
      <c r="D6293">
        <v>100</v>
      </c>
      <c r="E6293" t="s">
        <v>13863</v>
      </c>
      <c r="F6293" t="s">
        <v>11508</v>
      </c>
      <c r="G6293" t="s">
        <v>11509</v>
      </c>
      <c r="H6293" t="s">
        <v>240</v>
      </c>
      <c r="I6293">
        <v>7.13</v>
      </c>
      <c r="J6293">
        <v>0</v>
      </c>
      <c r="K6293" t="s">
        <v>4251</v>
      </c>
      <c r="M6293" s="15">
        <f t="shared" si="755"/>
        <v>7.13</v>
      </c>
      <c r="N6293" s="13">
        <f t="shared" si="756"/>
        <v>10</v>
      </c>
      <c r="O6293" s="13">
        <f t="shared" si="757"/>
        <v>6</v>
      </c>
      <c r="P6293" s="13">
        <f t="shared" si="758"/>
        <v>2016</v>
      </c>
      <c r="Q6293" s="13">
        <f t="shared" si="759"/>
        <v>713</v>
      </c>
    </row>
    <row r="6294" spans="1:17" x14ac:dyDescent="0.25">
      <c r="A6294" t="s">
        <v>11507</v>
      </c>
      <c r="B6294" t="s">
        <v>11507</v>
      </c>
      <c r="C6294">
        <v>42541.324143518519</v>
      </c>
      <c r="D6294">
        <v>1</v>
      </c>
      <c r="E6294" t="s">
        <v>13863</v>
      </c>
      <c r="F6294" t="s">
        <v>11508</v>
      </c>
      <c r="G6294" t="s">
        <v>11511</v>
      </c>
      <c r="H6294" t="s">
        <v>240</v>
      </c>
      <c r="I6294">
        <v>6.73</v>
      </c>
      <c r="J6294">
        <v>0</v>
      </c>
      <c r="K6294" t="s">
        <v>11510</v>
      </c>
      <c r="M6294" s="15">
        <f t="shared" ref="M6294:M6340" si="760">+I6294*(1-J6294/100)</f>
        <v>6.73</v>
      </c>
      <c r="N6294" s="13">
        <f t="shared" ref="N6294:N6340" si="761">+LEN(A6294)</f>
        <v>25</v>
      </c>
      <c r="O6294" s="13">
        <f t="shared" ref="O6294:O6340" si="762">+MONTH(C6294)</f>
        <v>6</v>
      </c>
      <c r="P6294" s="13">
        <f t="shared" ref="P6294:P6340" si="763">+YEAR(C6294)</f>
        <v>2016</v>
      </c>
      <c r="Q6294" s="13">
        <f t="shared" ref="Q6294:Q6340" si="764">+M6294*D6294</f>
        <v>6.73</v>
      </c>
    </row>
    <row r="6295" spans="1:17" x14ac:dyDescent="0.25">
      <c r="A6295" t="s">
        <v>1907</v>
      </c>
      <c r="B6295" t="s">
        <v>1908</v>
      </c>
      <c r="C6295">
        <v>42537.326388888891</v>
      </c>
      <c r="D6295">
        <v>1000</v>
      </c>
      <c r="E6295" t="s">
        <v>13863</v>
      </c>
      <c r="F6295" t="s">
        <v>11512</v>
      </c>
      <c r="G6295" t="s">
        <v>11513</v>
      </c>
      <c r="H6295" t="s">
        <v>240</v>
      </c>
      <c r="I6295">
        <v>0.44</v>
      </c>
      <c r="J6295">
        <v>0</v>
      </c>
      <c r="K6295" t="s">
        <v>1909</v>
      </c>
      <c r="M6295" s="15">
        <f t="shared" si="760"/>
        <v>0.44</v>
      </c>
      <c r="N6295" s="13">
        <f t="shared" si="761"/>
        <v>10</v>
      </c>
      <c r="O6295" s="13">
        <f t="shared" si="762"/>
        <v>6</v>
      </c>
      <c r="P6295" s="13">
        <f t="shared" si="763"/>
        <v>2016</v>
      </c>
      <c r="Q6295" s="13">
        <f t="shared" si="764"/>
        <v>440</v>
      </c>
    </row>
    <row r="6296" spans="1:17" x14ac:dyDescent="0.25">
      <c r="A6296" t="s">
        <v>7884</v>
      </c>
      <c r="B6296" t="s">
        <v>7885</v>
      </c>
      <c r="C6296">
        <v>42537.309108796297</v>
      </c>
      <c r="D6296">
        <v>21</v>
      </c>
      <c r="E6296" t="s">
        <v>13863</v>
      </c>
      <c r="F6296" t="s">
        <v>11514</v>
      </c>
      <c r="G6296" t="s">
        <v>11515</v>
      </c>
      <c r="H6296" t="s">
        <v>124</v>
      </c>
      <c r="I6296">
        <v>4.8</v>
      </c>
      <c r="J6296">
        <v>57</v>
      </c>
      <c r="K6296" t="s">
        <v>7886</v>
      </c>
      <c r="M6296" s="15">
        <f t="shared" si="760"/>
        <v>2.0640000000000001</v>
      </c>
      <c r="N6296" s="13">
        <f t="shared" si="761"/>
        <v>10</v>
      </c>
      <c r="O6296" s="13">
        <f t="shared" si="762"/>
        <v>6</v>
      </c>
      <c r="P6296" s="13">
        <f t="shared" si="763"/>
        <v>2016</v>
      </c>
      <c r="Q6296" s="13">
        <f t="shared" si="764"/>
        <v>43.344000000000001</v>
      </c>
    </row>
    <row r="6297" spans="1:17" x14ac:dyDescent="0.25">
      <c r="A6297" t="s">
        <v>7890</v>
      </c>
      <c r="B6297" t="s">
        <v>7891</v>
      </c>
      <c r="C6297">
        <v>42537.309108796297</v>
      </c>
      <c r="D6297">
        <v>39</v>
      </c>
      <c r="E6297" t="s">
        <v>13863</v>
      </c>
      <c r="F6297" t="s">
        <v>11514</v>
      </c>
      <c r="G6297" t="s">
        <v>11515</v>
      </c>
      <c r="H6297" t="s">
        <v>124</v>
      </c>
      <c r="I6297">
        <v>4.8</v>
      </c>
      <c r="J6297">
        <v>57</v>
      </c>
      <c r="K6297" t="s">
        <v>7892</v>
      </c>
      <c r="M6297" s="15">
        <f t="shared" si="760"/>
        <v>2.0640000000000001</v>
      </c>
      <c r="N6297" s="13">
        <f t="shared" si="761"/>
        <v>10</v>
      </c>
      <c r="O6297" s="13">
        <f t="shared" si="762"/>
        <v>6</v>
      </c>
      <c r="P6297" s="13">
        <f t="shared" si="763"/>
        <v>2016</v>
      </c>
      <c r="Q6297" s="13">
        <f t="shared" si="764"/>
        <v>80.496000000000009</v>
      </c>
    </row>
    <row r="6298" spans="1:17" x14ac:dyDescent="0.25">
      <c r="A6298" t="s">
        <v>7887</v>
      </c>
      <c r="B6298" t="s">
        <v>7888</v>
      </c>
      <c r="C6298">
        <v>42537.309108796297</v>
      </c>
      <c r="D6298">
        <v>24</v>
      </c>
      <c r="E6298" t="s">
        <v>13863</v>
      </c>
      <c r="F6298" t="s">
        <v>11514</v>
      </c>
      <c r="G6298" t="s">
        <v>11515</v>
      </c>
      <c r="H6298" t="s">
        <v>124</v>
      </c>
      <c r="I6298">
        <v>4.8</v>
      </c>
      <c r="J6298">
        <v>57</v>
      </c>
      <c r="K6298" t="s">
        <v>7889</v>
      </c>
      <c r="M6298" s="15">
        <f t="shared" si="760"/>
        <v>2.0640000000000001</v>
      </c>
      <c r="N6298" s="13">
        <f t="shared" si="761"/>
        <v>10</v>
      </c>
      <c r="O6298" s="13">
        <f t="shared" si="762"/>
        <v>6</v>
      </c>
      <c r="P6298" s="13">
        <f t="shared" si="763"/>
        <v>2016</v>
      </c>
      <c r="Q6298" s="13">
        <f t="shared" si="764"/>
        <v>49.536000000000001</v>
      </c>
    </row>
    <row r="6299" spans="1:17" x14ac:dyDescent="0.25">
      <c r="A6299" t="s">
        <v>7878</v>
      </c>
      <c r="B6299" t="s">
        <v>7879</v>
      </c>
      <c r="C6299">
        <v>42537.309108796297</v>
      </c>
      <c r="D6299">
        <v>46</v>
      </c>
      <c r="E6299" t="s">
        <v>13863</v>
      </c>
      <c r="F6299" t="s">
        <v>11514</v>
      </c>
      <c r="G6299" t="s">
        <v>11515</v>
      </c>
      <c r="H6299" t="s">
        <v>124</v>
      </c>
      <c r="I6299">
        <v>7</v>
      </c>
      <c r="J6299">
        <v>57</v>
      </c>
      <c r="K6299" t="s">
        <v>7880</v>
      </c>
      <c r="M6299" s="15">
        <f t="shared" si="760"/>
        <v>3.0100000000000002</v>
      </c>
      <c r="N6299" s="13">
        <f t="shared" si="761"/>
        <v>10</v>
      </c>
      <c r="O6299" s="13">
        <f t="shared" si="762"/>
        <v>6</v>
      </c>
      <c r="P6299" s="13">
        <f t="shared" si="763"/>
        <v>2016</v>
      </c>
      <c r="Q6299" s="13">
        <f t="shared" si="764"/>
        <v>138.46</v>
      </c>
    </row>
    <row r="6300" spans="1:17" x14ac:dyDescent="0.25">
      <c r="A6300" t="s">
        <v>7881</v>
      </c>
      <c r="B6300" t="s">
        <v>7882</v>
      </c>
      <c r="C6300">
        <v>42537.309108796297</v>
      </c>
      <c r="D6300">
        <v>40</v>
      </c>
      <c r="E6300" t="s">
        <v>13863</v>
      </c>
      <c r="F6300" t="s">
        <v>11514</v>
      </c>
      <c r="G6300" t="s">
        <v>11515</v>
      </c>
      <c r="H6300" t="s">
        <v>124</v>
      </c>
      <c r="I6300">
        <v>7</v>
      </c>
      <c r="J6300">
        <v>57</v>
      </c>
      <c r="K6300" t="s">
        <v>7883</v>
      </c>
      <c r="M6300" s="15">
        <f t="shared" si="760"/>
        <v>3.0100000000000002</v>
      </c>
      <c r="N6300" s="13">
        <f t="shared" si="761"/>
        <v>10</v>
      </c>
      <c r="O6300" s="13">
        <f t="shared" si="762"/>
        <v>6</v>
      </c>
      <c r="P6300" s="13">
        <f t="shared" si="763"/>
        <v>2016</v>
      </c>
      <c r="Q6300" s="13">
        <f t="shared" si="764"/>
        <v>120.4</v>
      </c>
    </row>
    <row r="6301" spans="1:17" x14ac:dyDescent="0.25">
      <c r="A6301" t="s">
        <v>2801</v>
      </c>
      <c r="B6301" t="s">
        <v>2802</v>
      </c>
      <c r="C6301">
        <v>42537.309108796297</v>
      </c>
      <c r="D6301">
        <v>30</v>
      </c>
      <c r="E6301" t="s">
        <v>13863</v>
      </c>
      <c r="F6301" t="s">
        <v>11514</v>
      </c>
      <c r="G6301" t="s">
        <v>11515</v>
      </c>
      <c r="H6301" t="s">
        <v>124</v>
      </c>
      <c r="I6301">
        <v>4.1900000000000004</v>
      </c>
      <c r="J6301">
        <v>57</v>
      </c>
      <c r="K6301" t="s">
        <v>2805</v>
      </c>
      <c r="M6301" s="15">
        <f t="shared" si="760"/>
        <v>1.8017000000000003</v>
      </c>
      <c r="N6301" s="13">
        <f t="shared" si="761"/>
        <v>10</v>
      </c>
      <c r="O6301" s="13">
        <f t="shared" si="762"/>
        <v>6</v>
      </c>
      <c r="P6301" s="13">
        <f t="shared" si="763"/>
        <v>2016</v>
      </c>
      <c r="Q6301" s="13">
        <f t="shared" si="764"/>
        <v>54.051000000000009</v>
      </c>
    </row>
    <row r="6302" spans="1:17" x14ac:dyDescent="0.25">
      <c r="A6302" t="s">
        <v>7873</v>
      </c>
      <c r="B6302" t="s">
        <v>7874</v>
      </c>
      <c r="C6302">
        <v>42537.309108796297</v>
      </c>
      <c r="D6302">
        <v>100</v>
      </c>
      <c r="E6302" t="s">
        <v>13863</v>
      </c>
      <c r="F6302" t="s">
        <v>11514</v>
      </c>
      <c r="G6302" t="s">
        <v>11515</v>
      </c>
      <c r="H6302" t="s">
        <v>124</v>
      </c>
      <c r="I6302">
        <v>2.42</v>
      </c>
      <c r="J6302">
        <v>57</v>
      </c>
      <c r="K6302" t="s">
        <v>7877</v>
      </c>
      <c r="M6302" s="15">
        <f t="shared" si="760"/>
        <v>1.0406000000000002</v>
      </c>
      <c r="N6302" s="13">
        <f t="shared" si="761"/>
        <v>10</v>
      </c>
      <c r="O6302" s="13">
        <f t="shared" si="762"/>
        <v>6</v>
      </c>
      <c r="P6302" s="13">
        <f t="shared" si="763"/>
        <v>2016</v>
      </c>
      <c r="Q6302" s="13">
        <f t="shared" si="764"/>
        <v>104.06000000000002</v>
      </c>
    </row>
    <row r="6303" spans="1:17" x14ac:dyDescent="0.25">
      <c r="A6303" t="s">
        <v>9568</v>
      </c>
      <c r="B6303" t="s">
        <v>9569</v>
      </c>
      <c r="C6303">
        <v>42535.661365740743</v>
      </c>
      <c r="D6303">
        <v>1</v>
      </c>
      <c r="E6303" t="s">
        <v>13863</v>
      </c>
      <c r="F6303" t="s">
        <v>11516</v>
      </c>
      <c r="G6303" t="s">
        <v>11517</v>
      </c>
      <c r="H6303" t="s">
        <v>226</v>
      </c>
      <c r="I6303">
        <v>0</v>
      </c>
      <c r="J6303">
        <v>0</v>
      </c>
      <c r="K6303" t="s">
        <v>226</v>
      </c>
      <c r="M6303" s="15">
        <f t="shared" si="760"/>
        <v>0</v>
      </c>
      <c r="N6303" s="13">
        <f t="shared" si="761"/>
        <v>10</v>
      </c>
      <c r="O6303" s="13">
        <f t="shared" si="762"/>
        <v>6</v>
      </c>
      <c r="P6303" s="13">
        <f t="shared" si="763"/>
        <v>2016</v>
      </c>
      <c r="Q6303" s="13">
        <f t="shared" si="764"/>
        <v>0</v>
      </c>
    </row>
    <row r="6304" spans="1:17" x14ac:dyDescent="0.25">
      <c r="A6304" t="s">
        <v>7884</v>
      </c>
      <c r="B6304" t="s">
        <v>7885</v>
      </c>
      <c r="C6304">
        <v>42543.480520833335</v>
      </c>
      <c r="D6304">
        <v>19</v>
      </c>
      <c r="E6304" t="s">
        <v>13863</v>
      </c>
      <c r="F6304" t="s">
        <v>11514</v>
      </c>
      <c r="G6304" t="s">
        <v>11518</v>
      </c>
      <c r="H6304" t="s">
        <v>124</v>
      </c>
      <c r="I6304">
        <v>4.8</v>
      </c>
      <c r="J6304">
        <v>57</v>
      </c>
      <c r="K6304" t="s">
        <v>7886</v>
      </c>
      <c r="M6304" s="15">
        <f t="shared" si="760"/>
        <v>2.0640000000000001</v>
      </c>
      <c r="N6304" s="13">
        <f t="shared" si="761"/>
        <v>10</v>
      </c>
      <c r="O6304" s="13">
        <f t="shared" si="762"/>
        <v>6</v>
      </c>
      <c r="P6304" s="13">
        <f t="shared" si="763"/>
        <v>2016</v>
      </c>
      <c r="Q6304" s="13">
        <f t="shared" si="764"/>
        <v>39.216000000000001</v>
      </c>
    </row>
    <row r="6305" spans="1:17" x14ac:dyDescent="0.25">
      <c r="A6305" t="s">
        <v>7890</v>
      </c>
      <c r="B6305" t="s">
        <v>7891</v>
      </c>
      <c r="C6305">
        <v>42543.480520833335</v>
      </c>
      <c r="D6305">
        <v>1</v>
      </c>
      <c r="E6305" t="s">
        <v>13863</v>
      </c>
      <c r="F6305" t="s">
        <v>11514</v>
      </c>
      <c r="G6305" t="s">
        <v>11518</v>
      </c>
      <c r="H6305" t="s">
        <v>124</v>
      </c>
      <c r="I6305">
        <v>4.8</v>
      </c>
      <c r="J6305">
        <v>57</v>
      </c>
      <c r="K6305" t="s">
        <v>7892</v>
      </c>
      <c r="M6305" s="15">
        <f t="shared" si="760"/>
        <v>2.0640000000000001</v>
      </c>
      <c r="N6305" s="13">
        <f t="shared" si="761"/>
        <v>10</v>
      </c>
      <c r="O6305" s="13">
        <f t="shared" si="762"/>
        <v>6</v>
      </c>
      <c r="P6305" s="13">
        <f t="shared" si="763"/>
        <v>2016</v>
      </c>
      <c r="Q6305" s="13">
        <f t="shared" si="764"/>
        <v>2.0640000000000001</v>
      </c>
    </row>
    <row r="6306" spans="1:17" x14ac:dyDescent="0.25">
      <c r="A6306" t="s">
        <v>7887</v>
      </c>
      <c r="B6306" t="s">
        <v>7888</v>
      </c>
      <c r="C6306">
        <v>42543.480520833335</v>
      </c>
      <c r="D6306">
        <v>16</v>
      </c>
      <c r="E6306" t="s">
        <v>13863</v>
      </c>
      <c r="F6306" t="s">
        <v>11514</v>
      </c>
      <c r="G6306" t="s">
        <v>11518</v>
      </c>
      <c r="H6306" t="s">
        <v>124</v>
      </c>
      <c r="I6306">
        <v>4.8</v>
      </c>
      <c r="J6306">
        <v>57</v>
      </c>
      <c r="K6306" t="s">
        <v>7889</v>
      </c>
      <c r="M6306" s="15">
        <f t="shared" si="760"/>
        <v>2.0640000000000001</v>
      </c>
      <c r="N6306" s="13">
        <f t="shared" si="761"/>
        <v>10</v>
      </c>
      <c r="O6306" s="13">
        <f t="shared" si="762"/>
        <v>6</v>
      </c>
      <c r="P6306" s="13">
        <f t="shared" si="763"/>
        <v>2016</v>
      </c>
      <c r="Q6306" s="13">
        <f t="shared" si="764"/>
        <v>33.024000000000001</v>
      </c>
    </row>
    <row r="6307" spans="1:17" x14ac:dyDescent="0.25">
      <c r="A6307" t="s">
        <v>7878</v>
      </c>
      <c r="B6307" t="s">
        <v>7879</v>
      </c>
      <c r="C6307">
        <v>42543.480520833335</v>
      </c>
      <c r="D6307">
        <v>34</v>
      </c>
      <c r="E6307" t="s">
        <v>13863</v>
      </c>
      <c r="F6307" t="s">
        <v>11514</v>
      </c>
      <c r="G6307" t="s">
        <v>11518</v>
      </c>
      <c r="H6307" t="s">
        <v>124</v>
      </c>
      <c r="I6307">
        <v>7</v>
      </c>
      <c r="J6307">
        <v>57</v>
      </c>
      <c r="K6307" t="s">
        <v>7880</v>
      </c>
      <c r="M6307" s="15">
        <f t="shared" si="760"/>
        <v>3.0100000000000002</v>
      </c>
      <c r="N6307" s="13">
        <f t="shared" si="761"/>
        <v>10</v>
      </c>
      <c r="O6307" s="13">
        <f t="shared" si="762"/>
        <v>6</v>
      </c>
      <c r="P6307" s="13">
        <f t="shared" si="763"/>
        <v>2016</v>
      </c>
      <c r="Q6307" s="13">
        <f t="shared" si="764"/>
        <v>102.34</v>
      </c>
    </row>
    <row r="6308" spans="1:17" x14ac:dyDescent="0.25">
      <c r="A6308" t="s">
        <v>218</v>
      </c>
      <c r="B6308" t="s">
        <v>219</v>
      </c>
      <c r="C6308">
        <v>42537.31459490741</v>
      </c>
      <c r="D6308">
        <v>2</v>
      </c>
      <c r="E6308" t="s">
        <v>13863</v>
      </c>
      <c r="F6308" t="s">
        <v>11519</v>
      </c>
      <c r="G6308" t="s">
        <v>11520</v>
      </c>
      <c r="H6308" t="s">
        <v>222</v>
      </c>
      <c r="I6308">
        <v>50.57</v>
      </c>
      <c r="J6308">
        <v>0</v>
      </c>
      <c r="K6308" t="s">
        <v>223</v>
      </c>
      <c r="M6308" s="15">
        <f t="shared" si="760"/>
        <v>50.57</v>
      </c>
      <c r="N6308" s="13">
        <f t="shared" si="761"/>
        <v>10</v>
      </c>
      <c r="O6308" s="13">
        <f t="shared" si="762"/>
        <v>6</v>
      </c>
      <c r="P6308" s="13">
        <f t="shared" si="763"/>
        <v>2016</v>
      </c>
      <c r="Q6308" s="13">
        <f t="shared" si="764"/>
        <v>101.14</v>
      </c>
    </row>
    <row r="6309" spans="1:17" x14ac:dyDescent="0.25">
      <c r="A6309" t="s">
        <v>218</v>
      </c>
      <c r="B6309" t="s">
        <v>219</v>
      </c>
      <c r="C6309">
        <v>42537.3202662037</v>
      </c>
      <c r="D6309">
        <v>1</v>
      </c>
      <c r="E6309" t="s">
        <v>13863</v>
      </c>
      <c r="F6309" t="s">
        <v>11521</v>
      </c>
      <c r="G6309" t="s">
        <v>11522</v>
      </c>
      <c r="H6309" t="s">
        <v>412</v>
      </c>
      <c r="I6309">
        <v>83.48</v>
      </c>
      <c r="J6309">
        <v>0</v>
      </c>
      <c r="K6309" t="s">
        <v>223</v>
      </c>
      <c r="M6309" s="15">
        <f t="shared" si="760"/>
        <v>83.48</v>
      </c>
      <c r="N6309" s="13">
        <f t="shared" si="761"/>
        <v>10</v>
      </c>
      <c r="O6309" s="13">
        <f t="shared" si="762"/>
        <v>6</v>
      </c>
      <c r="P6309" s="13">
        <f t="shared" si="763"/>
        <v>2016</v>
      </c>
      <c r="Q6309" s="13">
        <f t="shared" si="764"/>
        <v>83.48</v>
      </c>
    </row>
    <row r="6310" spans="1:17" x14ac:dyDescent="0.25">
      <c r="A6310" t="s">
        <v>2377</v>
      </c>
      <c r="B6310" t="s">
        <v>2378</v>
      </c>
      <c r="C6310">
        <v>42542.476793981485</v>
      </c>
      <c r="D6310">
        <v>15</v>
      </c>
      <c r="E6310" t="s">
        <v>13863</v>
      </c>
      <c r="F6310" t="s">
        <v>11523</v>
      </c>
      <c r="G6310" t="s">
        <v>11524</v>
      </c>
      <c r="H6310" t="s">
        <v>27</v>
      </c>
      <c r="I6310">
        <v>21.595700000000001</v>
      </c>
      <c r="J6310">
        <v>0</v>
      </c>
      <c r="K6310" t="s">
        <v>2379</v>
      </c>
      <c r="M6310" s="15">
        <f t="shared" si="760"/>
        <v>21.595700000000001</v>
      </c>
      <c r="N6310" s="13">
        <f t="shared" si="761"/>
        <v>10</v>
      </c>
      <c r="O6310" s="13">
        <f t="shared" si="762"/>
        <v>6</v>
      </c>
      <c r="P6310" s="13">
        <f t="shared" si="763"/>
        <v>2016</v>
      </c>
      <c r="Q6310" s="13">
        <f t="shared" si="764"/>
        <v>323.93549999999999</v>
      </c>
    </row>
    <row r="6311" spans="1:17" x14ac:dyDescent="0.25">
      <c r="A6311" t="s">
        <v>1303</v>
      </c>
      <c r="B6311" t="s">
        <v>1304</v>
      </c>
      <c r="C6311">
        <v>42542.476793981485</v>
      </c>
      <c r="D6311">
        <v>200</v>
      </c>
      <c r="E6311" t="s">
        <v>13863</v>
      </c>
      <c r="F6311" t="s">
        <v>11523</v>
      </c>
      <c r="G6311" t="s">
        <v>11524</v>
      </c>
      <c r="H6311" t="s">
        <v>27</v>
      </c>
      <c r="I6311">
        <v>0.76690000000000003</v>
      </c>
      <c r="J6311">
        <v>40</v>
      </c>
      <c r="K6311" t="s">
        <v>1305</v>
      </c>
      <c r="M6311" s="15">
        <f t="shared" si="760"/>
        <v>0.46013999999999999</v>
      </c>
      <c r="N6311" s="13">
        <f t="shared" si="761"/>
        <v>10</v>
      </c>
      <c r="O6311" s="13">
        <f t="shared" si="762"/>
        <v>6</v>
      </c>
      <c r="P6311" s="13">
        <f t="shared" si="763"/>
        <v>2016</v>
      </c>
      <c r="Q6311" s="13">
        <f t="shared" si="764"/>
        <v>92.027999999999992</v>
      </c>
    </row>
    <row r="6312" spans="1:17" x14ac:dyDescent="0.25">
      <c r="A6312" t="s">
        <v>3308</v>
      </c>
      <c r="B6312" t="s">
        <v>3309</v>
      </c>
      <c r="C6312">
        <v>42542.476793981485</v>
      </c>
      <c r="D6312">
        <v>100</v>
      </c>
      <c r="E6312" t="s">
        <v>13863</v>
      </c>
      <c r="F6312" t="s">
        <v>11523</v>
      </c>
      <c r="G6312" t="s">
        <v>11524</v>
      </c>
      <c r="H6312" t="s">
        <v>27</v>
      </c>
      <c r="I6312">
        <v>0.52070000000000005</v>
      </c>
      <c r="J6312">
        <v>38</v>
      </c>
      <c r="K6312" t="s">
        <v>3310</v>
      </c>
      <c r="M6312" s="15">
        <f t="shared" si="760"/>
        <v>0.32283400000000001</v>
      </c>
      <c r="N6312" s="13">
        <f t="shared" si="761"/>
        <v>10</v>
      </c>
      <c r="O6312" s="13">
        <f t="shared" si="762"/>
        <v>6</v>
      </c>
      <c r="P6312" s="13">
        <f t="shared" si="763"/>
        <v>2016</v>
      </c>
      <c r="Q6312" s="13">
        <f t="shared" si="764"/>
        <v>32.2834</v>
      </c>
    </row>
    <row r="6313" spans="1:17" x14ac:dyDescent="0.25">
      <c r="A6313" t="s">
        <v>3311</v>
      </c>
      <c r="B6313" t="s">
        <v>3312</v>
      </c>
      <c r="C6313">
        <v>42542.476793981485</v>
      </c>
      <c r="D6313">
        <v>100</v>
      </c>
      <c r="E6313" t="s">
        <v>13863</v>
      </c>
      <c r="F6313" t="s">
        <v>11523</v>
      </c>
      <c r="G6313" t="s">
        <v>11524</v>
      </c>
      <c r="H6313" t="s">
        <v>27</v>
      </c>
      <c r="I6313">
        <v>0.75219999999999998</v>
      </c>
      <c r="J6313">
        <v>40</v>
      </c>
      <c r="K6313" t="s">
        <v>2964</v>
      </c>
      <c r="M6313" s="15">
        <f t="shared" si="760"/>
        <v>0.45131999999999994</v>
      </c>
      <c r="N6313" s="13">
        <f t="shared" si="761"/>
        <v>10</v>
      </c>
      <c r="O6313" s="13">
        <f t="shared" si="762"/>
        <v>6</v>
      </c>
      <c r="P6313" s="13">
        <f t="shared" si="763"/>
        <v>2016</v>
      </c>
      <c r="Q6313" s="13">
        <f t="shared" si="764"/>
        <v>45.131999999999991</v>
      </c>
    </row>
    <row r="6314" spans="1:17" x14ac:dyDescent="0.25">
      <c r="A6314" t="s">
        <v>1289</v>
      </c>
      <c r="B6314" t="s">
        <v>1290</v>
      </c>
      <c r="C6314">
        <v>42542.476793981485</v>
      </c>
      <c r="D6314">
        <v>150</v>
      </c>
      <c r="E6314" t="s">
        <v>13863</v>
      </c>
      <c r="F6314" t="s">
        <v>11523</v>
      </c>
      <c r="G6314" t="s">
        <v>11524</v>
      </c>
      <c r="H6314" t="s">
        <v>27</v>
      </c>
      <c r="I6314">
        <v>2.8060999999999998</v>
      </c>
      <c r="J6314">
        <v>40</v>
      </c>
      <c r="K6314" t="s">
        <v>1291</v>
      </c>
      <c r="M6314" s="15">
        <f t="shared" si="760"/>
        <v>1.6836599999999999</v>
      </c>
      <c r="N6314" s="13">
        <f t="shared" si="761"/>
        <v>10</v>
      </c>
      <c r="O6314" s="13">
        <f t="shared" si="762"/>
        <v>6</v>
      </c>
      <c r="P6314" s="13">
        <f t="shared" si="763"/>
        <v>2016</v>
      </c>
      <c r="Q6314" s="13">
        <f t="shared" si="764"/>
        <v>252.54899999999998</v>
      </c>
    </row>
    <row r="6315" spans="1:17" x14ac:dyDescent="0.25">
      <c r="A6315" t="s">
        <v>1298</v>
      </c>
      <c r="B6315" t="s">
        <v>1299</v>
      </c>
      <c r="C6315">
        <v>42542.476793981485</v>
      </c>
      <c r="D6315">
        <v>200</v>
      </c>
      <c r="E6315" t="s">
        <v>13863</v>
      </c>
      <c r="F6315" t="s">
        <v>11523</v>
      </c>
      <c r="G6315" t="s">
        <v>11524</v>
      </c>
      <c r="H6315" t="s">
        <v>27</v>
      </c>
      <c r="I6315">
        <v>2.0059999999999998</v>
      </c>
      <c r="J6315">
        <v>0</v>
      </c>
      <c r="K6315" t="s">
        <v>1302</v>
      </c>
      <c r="M6315" s="15">
        <f t="shared" si="760"/>
        <v>2.0059999999999998</v>
      </c>
      <c r="N6315" s="13">
        <f t="shared" si="761"/>
        <v>10</v>
      </c>
      <c r="O6315" s="13">
        <f t="shared" si="762"/>
        <v>6</v>
      </c>
      <c r="P6315" s="13">
        <f t="shared" si="763"/>
        <v>2016</v>
      </c>
      <c r="Q6315" s="13">
        <f t="shared" si="764"/>
        <v>401.19999999999993</v>
      </c>
    </row>
    <row r="6316" spans="1:17" x14ac:dyDescent="0.25">
      <c r="A6316" t="s">
        <v>4491</v>
      </c>
      <c r="B6316" t="s">
        <v>4492</v>
      </c>
      <c r="C6316">
        <v>42545.490636574075</v>
      </c>
      <c r="D6316">
        <v>150</v>
      </c>
      <c r="E6316" t="s">
        <v>13863</v>
      </c>
      <c r="F6316" t="s">
        <v>11525</v>
      </c>
      <c r="G6316" t="s">
        <v>11526</v>
      </c>
      <c r="H6316" t="s">
        <v>5766</v>
      </c>
      <c r="I6316">
        <v>1.37</v>
      </c>
      <c r="J6316">
        <v>0</v>
      </c>
      <c r="K6316" t="s">
        <v>4493</v>
      </c>
      <c r="M6316" s="15">
        <f t="shared" si="760"/>
        <v>1.37</v>
      </c>
      <c r="N6316" s="13">
        <f t="shared" si="761"/>
        <v>10</v>
      </c>
      <c r="O6316" s="13">
        <f t="shared" si="762"/>
        <v>6</v>
      </c>
      <c r="P6316" s="13">
        <f t="shared" si="763"/>
        <v>2016</v>
      </c>
      <c r="Q6316" s="13">
        <f t="shared" si="764"/>
        <v>205.50000000000003</v>
      </c>
    </row>
    <row r="6317" spans="1:17" x14ac:dyDescent="0.25">
      <c r="A6317" t="s">
        <v>4503</v>
      </c>
      <c r="B6317" t="s">
        <v>4504</v>
      </c>
      <c r="C6317">
        <v>42545.490636574075</v>
      </c>
      <c r="D6317">
        <v>150</v>
      </c>
      <c r="E6317" t="s">
        <v>13863</v>
      </c>
      <c r="F6317" t="s">
        <v>11525</v>
      </c>
      <c r="G6317" t="s">
        <v>11526</v>
      </c>
      <c r="H6317" t="s">
        <v>5766</v>
      </c>
      <c r="I6317">
        <v>1.39</v>
      </c>
      <c r="J6317">
        <v>0</v>
      </c>
      <c r="K6317" t="s">
        <v>4493</v>
      </c>
      <c r="M6317" s="15">
        <f t="shared" si="760"/>
        <v>1.39</v>
      </c>
      <c r="N6317" s="13">
        <f t="shared" si="761"/>
        <v>10</v>
      </c>
      <c r="O6317" s="13">
        <f t="shared" si="762"/>
        <v>6</v>
      </c>
      <c r="P6317" s="13">
        <f t="shared" si="763"/>
        <v>2016</v>
      </c>
      <c r="Q6317" s="13">
        <f t="shared" si="764"/>
        <v>208.49999999999997</v>
      </c>
    </row>
    <row r="6318" spans="1:17" x14ac:dyDescent="0.25">
      <c r="A6318" t="s">
        <v>11527</v>
      </c>
      <c r="B6318" t="s">
        <v>11528</v>
      </c>
      <c r="C6318">
        <v>42545.490636574075</v>
      </c>
      <c r="D6318">
        <v>100</v>
      </c>
      <c r="E6318" t="s">
        <v>13863</v>
      </c>
      <c r="F6318" t="s">
        <v>11525</v>
      </c>
      <c r="G6318" t="s">
        <v>11526</v>
      </c>
      <c r="H6318" t="s">
        <v>5766</v>
      </c>
      <c r="I6318">
        <v>2.7</v>
      </c>
      <c r="J6318">
        <v>0</v>
      </c>
      <c r="K6318" t="s">
        <v>11529</v>
      </c>
      <c r="M6318" s="15">
        <f t="shared" si="760"/>
        <v>2.7</v>
      </c>
      <c r="N6318" s="13">
        <f t="shared" si="761"/>
        <v>10</v>
      </c>
      <c r="O6318" s="13">
        <f t="shared" si="762"/>
        <v>6</v>
      </c>
      <c r="P6318" s="13">
        <f t="shared" si="763"/>
        <v>2016</v>
      </c>
      <c r="Q6318" s="13">
        <f t="shared" si="764"/>
        <v>270</v>
      </c>
    </row>
    <row r="6319" spans="1:17" x14ac:dyDescent="0.25">
      <c r="A6319" t="s">
        <v>11530</v>
      </c>
      <c r="B6319" t="s">
        <v>11531</v>
      </c>
      <c r="C6319">
        <v>42545.490636574075</v>
      </c>
      <c r="D6319">
        <v>100</v>
      </c>
      <c r="E6319" t="s">
        <v>13863</v>
      </c>
      <c r="F6319" t="s">
        <v>11525</v>
      </c>
      <c r="G6319" t="s">
        <v>11526</v>
      </c>
      <c r="H6319" t="s">
        <v>5766</v>
      </c>
      <c r="I6319">
        <v>0.28999999999999998</v>
      </c>
      <c r="J6319">
        <v>0</v>
      </c>
      <c r="K6319" t="s">
        <v>11529</v>
      </c>
      <c r="M6319" s="15">
        <f t="shared" si="760"/>
        <v>0.28999999999999998</v>
      </c>
      <c r="N6319" s="13">
        <f t="shared" si="761"/>
        <v>10</v>
      </c>
      <c r="O6319" s="13">
        <f t="shared" si="762"/>
        <v>6</v>
      </c>
      <c r="P6319" s="13">
        <f t="shared" si="763"/>
        <v>2016</v>
      </c>
      <c r="Q6319" s="13">
        <f t="shared" si="764"/>
        <v>28.999999999999996</v>
      </c>
    </row>
    <row r="6320" spans="1:17" x14ac:dyDescent="0.25">
      <c r="A6320" t="s">
        <v>7432</v>
      </c>
      <c r="B6320" t="s">
        <v>7433</v>
      </c>
      <c r="C6320">
        <v>42545.490636574075</v>
      </c>
      <c r="D6320">
        <v>100</v>
      </c>
      <c r="E6320" t="s">
        <v>13863</v>
      </c>
      <c r="F6320" t="s">
        <v>11525</v>
      </c>
      <c r="G6320" t="s">
        <v>11526</v>
      </c>
      <c r="H6320" t="s">
        <v>5766</v>
      </c>
      <c r="I6320">
        <v>2.72</v>
      </c>
      <c r="J6320">
        <v>0</v>
      </c>
      <c r="K6320" t="s">
        <v>7434</v>
      </c>
      <c r="M6320" s="15">
        <f t="shared" si="760"/>
        <v>2.72</v>
      </c>
      <c r="N6320" s="13">
        <f t="shared" si="761"/>
        <v>10</v>
      </c>
      <c r="O6320" s="13">
        <f t="shared" si="762"/>
        <v>6</v>
      </c>
      <c r="P6320" s="13">
        <f t="shared" si="763"/>
        <v>2016</v>
      </c>
      <c r="Q6320" s="13">
        <f t="shared" si="764"/>
        <v>272</v>
      </c>
    </row>
    <row r="6321" spans="1:17" x14ac:dyDescent="0.25">
      <c r="A6321" t="s">
        <v>11532</v>
      </c>
      <c r="B6321" t="s">
        <v>11533</v>
      </c>
      <c r="C6321">
        <v>42545.490636574075</v>
      </c>
      <c r="D6321">
        <v>100</v>
      </c>
      <c r="E6321" t="s">
        <v>13863</v>
      </c>
      <c r="F6321" t="s">
        <v>11525</v>
      </c>
      <c r="G6321" t="s">
        <v>11526</v>
      </c>
      <c r="H6321" t="s">
        <v>5766</v>
      </c>
      <c r="I6321">
        <v>2.4900000000000002</v>
      </c>
      <c r="J6321">
        <v>0</v>
      </c>
      <c r="K6321" t="s">
        <v>11529</v>
      </c>
      <c r="M6321" s="15">
        <f t="shared" si="760"/>
        <v>2.4900000000000002</v>
      </c>
      <c r="N6321" s="13">
        <f t="shared" si="761"/>
        <v>10</v>
      </c>
      <c r="O6321" s="13">
        <f t="shared" si="762"/>
        <v>6</v>
      </c>
      <c r="P6321" s="13">
        <f t="shared" si="763"/>
        <v>2016</v>
      </c>
      <c r="Q6321" s="13">
        <f t="shared" si="764"/>
        <v>249.00000000000003</v>
      </c>
    </row>
    <row r="6322" spans="1:17" x14ac:dyDescent="0.25">
      <c r="A6322" t="s">
        <v>11534</v>
      </c>
      <c r="B6322" t="s">
        <v>11535</v>
      </c>
      <c r="C6322">
        <v>42545.490636574075</v>
      </c>
      <c r="D6322">
        <v>100</v>
      </c>
      <c r="E6322" t="s">
        <v>13863</v>
      </c>
      <c r="F6322" t="s">
        <v>11525</v>
      </c>
      <c r="G6322" t="s">
        <v>11526</v>
      </c>
      <c r="H6322" t="s">
        <v>5766</v>
      </c>
      <c r="I6322">
        <v>2.78</v>
      </c>
      <c r="J6322">
        <v>0</v>
      </c>
      <c r="K6322" t="s">
        <v>11536</v>
      </c>
      <c r="M6322" s="15">
        <f t="shared" si="760"/>
        <v>2.78</v>
      </c>
      <c r="N6322" s="13">
        <f t="shared" si="761"/>
        <v>10</v>
      </c>
      <c r="O6322" s="13">
        <f t="shared" si="762"/>
        <v>6</v>
      </c>
      <c r="P6322" s="13">
        <f t="shared" si="763"/>
        <v>2016</v>
      </c>
      <c r="Q6322" s="13">
        <f t="shared" si="764"/>
        <v>278</v>
      </c>
    </row>
    <row r="6323" spans="1:17" x14ac:dyDescent="0.25">
      <c r="A6323" t="s">
        <v>11537</v>
      </c>
      <c r="B6323" t="s">
        <v>11538</v>
      </c>
      <c r="C6323">
        <v>42545.490636574075</v>
      </c>
      <c r="D6323">
        <v>200</v>
      </c>
      <c r="E6323" t="s">
        <v>13863</v>
      </c>
      <c r="F6323" t="s">
        <v>11525</v>
      </c>
      <c r="G6323" t="s">
        <v>11526</v>
      </c>
      <c r="H6323" t="s">
        <v>5766</v>
      </c>
      <c r="I6323">
        <v>2.41</v>
      </c>
      <c r="J6323">
        <v>0</v>
      </c>
      <c r="K6323" t="s">
        <v>11536</v>
      </c>
      <c r="M6323" s="15">
        <f t="shared" si="760"/>
        <v>2.41</v>
      </c>
      <c r="N6323" s="13">
        <f t="shared" si="761"/>
        <v>10</v>
      </c>
      <c r="O6323" s="13">
        <f t="shared" si="762"/>
        <v>6</v>
      </c>
      <c r="P6323" s="13">
        <f t="shared" si="763"/>
        <v>2016</v>
      </c>
      <c r="Q6323" s="13">
        <f t="shared" si="764"/>
        <v>482</v>
      </c>
    </row>
    <row r="6324" spans="1:17" x14ac:dyDescent="0.25">
      <c r="A6324" t="s">
        <v>11539</v>
      </c>
      <c r="B6324" t="s">
        <v>11540</v>
      </c>
      <c r="C6324">
        <v>42545.490636574075</v>
      </c>
      <c r="D6324">
        <v>600</v>
      </c>
      <c r="E6324" t="s">
        <v>13863</v>
      </c>
      <c r="F6324" t="s">
        <v>11525</v>
      </c>
      <c r="G6324" t="s">
        <v>11526</v>
      </c>
      <c r="H6324" t="s">
        <v>5766</v>
      </c>
      <c r="I6324">
        <v>2.4300000000000002</v>
      </c>
      <c r="J6324">
        <v>0</v>
      </c>
      <c r="K6324" t="s">
        <v>11529</v>
      </c>
      <c r="M6324" s="15">
        <f t="shared" si="760"/>
        <v>2.4300000000000002</v>
      </c>
      <c r="N6324" s="13">
        <f t="shared" si="761"/>
        <v>10</v>
      </c>
      <c r="O6324" s="13">
        <f t="shared" si="762"/>
        <v>6</v>
      </c>
      <c r="P6324" s="13">
        <f t="shared" si="763"/>
        <v>2016</v>
      </c>
      <c r="Q6324" s="13">
        <f t="shared" si="764"/>
        <v>1458</v>
      </c>
    </row>
    <row r="6325" spans="1:17" x14ac:dyDescent="0.25">
      <c r="A6325" t="s">
        <v>11541</v>
      </c>
      <c r="B6325" t="s">
        <v>11542</v>
      </c>
      <c r="C6325">
        <v>42545.490636574075</v>
      </c>
      <c r="D6325">
        <v>150</v>
      </c>
      <c r="E6325" t="s">
        <v>13863</v>
      </c>
      <c r="F6325" t="s">
        <v>11525</v>
      </c>
      <c r="G6325" t="s">
        <v>11526</v>
      </c>
      <c r="H6325" t="s">
        <v>5766</v>
      </c>
      <c r="I6325">
        <v>2.4500000000000002</v>
      </c>
      <c r="J6325">
        <v>0</v>
      </c>
      <c r="K6325" t="s">
        <v>11529</v>
      </c>
      <c r="M6325" s="15">
        <f t="shared" si="760"/>
        <v>2.4500000000000002</v>
      </c>
      <c r="N6325" s="13">
        <f t="shared" si="761"/>
        <v>10</v>
      </c>
      <c r="O6325" s="13">
        <f t="shared" si="762"/>
        <v>6</v>
      </c>
      <c r="P6325" s="13">
        <f t="shared" si="763"/>
        <v>2016</v>
      </c>
      <c r="Q6325" s="13">
        <f t="shared" si="764"/>
        <v>367.5</v>
      </c>
    </row>
    <row r="6326" spans="1:17" x14ac:dyDescent="0.25">
      <c r="A6326" t="s">
        <v>11543</v>
      </c>
      <c r="B6326" t="s">
        <v>11544</v>
      </c>
      <c r="C6326">
        <v>42545.490636574075</v>
      </c>
      <c r="D6326">
        <v>150</v>
      </c>
      <c r="E6326" t="s">
        <v>13863</v>
      </c>
      <c r="F6326" t="s">
        <v>11525</v>
      </c>
      <c r="G6326" t="s">
        <v>11526</v>
      </c>
      <c r="H6326" t="s">
        <v>5766</v>
      </c>
      <c r="I6326">
        <v>2.4700000000000002</v>
      </c>
      <c r="J6326">
        <v>0</v>
      </c>
      <c r="K6326" t="s">
        <v>11529</v>
      </c>
      <c r="M6326" s="15">
        <f t="shared" si="760"/>
        <v>2.4700000000000002</v>
      </c>
      <c r="N6326" s="13">
        <f t="shared" si="761"/>
        <v>10</v>
      </c>
      <c r="O6326" s="13">
        <f t="shared" si="762"/>
        <v>6</v>
      </c>
      <c r="P6326" s="13">
        <f t="shared" si="763"/>
        <v>2016</v>
      </c>
      <c r="Q6326" s="13">
        <f t="shared" si="764"/>
        <v>370.50000000000006</v>
      </c>
    </row>
    <row r="6327" spans="1:17" x14ac:dyDescent="0.25">
      <c r="A6327" t="s">
        <v>11545</v>
      </c>
      <c r="B6327" t="s">
        <v>11546</v>
      </c>
      <c r="C6327">
        <v>42545.490636574075</v>
      </c>
      <c r="D6327">
        <v>200</v>
      </c>
      <c r="E6327" t="s">
        <v>13863</v>
      </c>
      <c r="F6327" t="s">
        <v>11525</v>
      </c>
      <c r="G6327" t="s">
        <v>11526</v>
      </c>
      <c r="H6327" t="s">
        <v>5766</v>
      </c>
      <c r="I6327">
        <v>3.86</v>
      </c>
      <c r="J6327">
        <v>0</v>
      </c>
      <c r="K6327" t="s">
        <v>11536</v>
      </c>
      <c r="M6327" s="15">
        <f t="shared" si="760"/>
        <v>3.86</v>
      </c>
      <c r="N6327" s="13">
        <f t="shared" si="761"/>
        <v>10</v>
      </c>
      <c r="O6327" s="13">
        <f t="shared" si="762"/>
        <v>6</v>
      </c>
      <c r="P6327" s="13">
        <f t="shared" si="763"/>
        <v>2016</v>
      </c>
      <c r="Q6327" s="13">
        <f t="shared" si="764"/>
        <v>772</v>
      </c>
    </row>
    <row r="6328" spans="1:17" x14ac:dyDescent="0.25">
      <c r="A6328" t="s">
        <v>11547</v>
      </c>
      <c r="B6328" t="s">
        <v>11548</v>
      </c>
      <c r="C6328">
        <v>42545.490636574075</v>
      </c>
      <c r="D6328">
        <v>100</v>
      </c>
      <c r="E6328" t="s">
        <v>13863</v>
      </c>
      <c r="F6328" t="s">
        <v>11525</v>
      </c>
      <c r="G6328" t="s">
        <v>11526</v>
      </c>
      <c r="H6328" t="s">
        <v>5766</v>
      </c>
      <c r="I6328">
        <v>3.88</v>
      </c>
      <c r="J6328">
        <v>0</v>
      </c>
      <c r="K6328" t="s">
        <v>11536</v>
      </c>
      <c r="M6328" s="15">
        <f t="shared" si="760"/>
        <v>3.88</v>
      </c>
      <c r="N6328" s="13">
        <f t="shared" si="761"/>
        <v>10</v>
      </c>
      <c r="O6328" s="13">
        <f t="shared" si="762"/>
        <v>6</v>
      </c>
      <c r="P6328" s="13">
        <f t="shared" si="763"/>
        <v>2016</v>
      </c>
      <c r="Q6328" s="13">
        <f t="shared" si="764"/>
        <v>388</v>
      </c>
    </row>
    <row r="6329" spans="1:17" x14ac:dyDescent="0.25">
      <c r="A6329" t="s">
        <v>11549</v>
      </c>
      <c r="B6329" t="s">
        <v>11550</v>
      </c>
      <c r="C6329">
        <v>42545.490636574075</v>
      </c>
      <c r="D6329">
        <v>150</v>
      </c>
      <c r="E6329" t="s">
        <v>13863</v>
      </c>
      <c r="F6329" t="s">
        <v>11525</v>
      </c>
      <c r="G6329" t="s">
        <v>11526</v>
      </c>
      <c r="H6329" t="s">
        <v>5766</v>
      </c>
      <c r="I6329">
        <v>3.9</v>
      </c>
      <c r="J6329">
        <v>0</v>
      </c>
      <c r="K6329" t="s">
        <v>11529</v>
      </c>
      <c r="M6329" s="15">
        <f t="shared" si="760"/>
        <v>3.9</v>
      </c>
      <c r="N6329" s="13">
        <f t="shared" si="761"/>
        <v>10</v>
      </c>
      <c r="O6329" s="13">
        <f t="shared" si="762"/>
        <v>6</v>
      </c>
      <c r="P6329" s="13">
        <f t="shared" si="763"/>
        <v>2016</v>
      </c>
      <c r="Q6329" s="13">
        <f t="shared" si="764"/>
        <v>585</v>
      </c>
    </row>
    <row r="6330" spans="1:17" x14ac:dyDescent="0.25">
      <c r="A6330" t="s">
        <v>11551</v>
      </c>
      <c r="B6330" t="s">
        <v>11552</v>
      </c>
      <c r="C6330">
        <v>42545.490636574075</v>
      </c>
      <c r="D6330">
        <v>100</v>
      </c>
      <c r="E6330" t="s">
        <v>13863</v>
      </c>
      <c r="F6330" t="s">
        <v>11525</v>
      </c>
      <c r="G6330" t="s">
        <v>11526</v>
      </c>
      <c r="H6330" t="s">
        <v>5766</v>
      </c>
      <c r="I6330">
        <v>0.57999999999999996</v>
      </c>
      <c r="J6330">
        <v>0</v>
      </c>
      <c r="K6330" t="s">
        <v>11536</v>
      </c>
      <c r="M6330" s="15">
        <f t="shared" si="760"/>
        <v>0.57999999999999996</v>
      </c>
      <c r="N6330" s="13">
        <f t="shared" si="761"/>
        <v>10</v>
      </c>
      <c r="O6330" s="13">
        <f t="shared" si="762"/>
        <v>6</v>
      </c>
      <c r="P6330" s="13">
        <f t="shared" si="763"/>
        <v>2016</v>
      </c>
      <c r="Q6330" s="13">
        <f t="shared" si="764"/>
        <v>57.999999999999993</v>
      </c>
    </row>
    <row r="6331" spans="1:17" x14ac:dyDescent="0.25">
      <c r="A6331" t="s">
        <v>11553</v>
      </c>
      <c r="B6331" t="s">
        <v>11554</v>
      </c>
      <c r="C6331">
        <v>42536.672638888886</v>
      </c>
      <c r="D6331">
        <v>300</v>
      </c>
      <c r="E6331" t="s">
        <v>13863</v>
      </c>
      <c r="F6331" t="s">
        <v>11525</v>
      </c>
      <c r="G6331" t="s">
        <v>11555</v>
      </c>
      <c r="H6331" t="s">
        <v>5766</v>
      </c>
      <c r="I6331">
        <v>0.12</v>
      </c>
      <c r="J6331">
        <v>0</v>
      </c>
      <c r="K6331" t="s">
        <v>11536</v>
      </c>
      <c r="M6331" s="15">
        <f t="shared" si="760"/>
        <v>0.12</v>
      </c>
      <c r="N6331" s="13">
        <f t="shared" si="761"/>
        <v>10</v>
      </c>
      <c r="O6331" s="13">
        <f t="shared" si="762"/>
        <v>6</v>
      </c>
      <c r="P6331" s="13">
        <f t="shared" si="763"/>
        <v>2016</v>
      </c>
      <c r="Q6331" s="13">
        <f t="shared" si="764"/>
        <v>36</v>
      </c>
    </row>
    <row r="6332" spans="1:17" x14ac:dyDescent="0.25">
      <c r="A6332" t="s">
        <v>11556</v>
      </c>
      <c r="B6332" t="s">
        <v>11557</v>
      </c>
      <c r="C6332">
        <v>42545.490636574075</v>
      </c>
      <c r="D6332">
        <v>300</v>
      </c>
      <c r="E6332" t="s">
        <v>13863</v>
      </c>
      <c r="F6332" t="s">
        <v>11525</v>
      </c>
      <c r="G6332" t="s">
        <v>11526</v>
      </c>
      <c r="H6332" t="s">
        <v>5766</v>
      </c>
      <c r="I6332">
        <v>0.15</v>
      </c>
      <c r="J6332">
        <v>0</v>
      </c>
      <c r="K6332" t="s">
        <v>11536</v>
      </c>
      <c r="M6332" s="15">
        <f t="shared" si="760"/>
        <v>0.15</v>
      </c>
      <c r="N6332" s="13">
        <f t="shared" si="761"/>
        <v>10</v>
      </c>
      <c r="O6332" s="13">
        <f t="shared" si="762"/>
        <v>6</v>
      </c>
      <c r="P6332" s="13">
        <f t="shared" si="763"/>
        <v>2016</v>
      </c>
      <c r="Q6332" s="13">
        <f t="shared" si="764"/>
        <v>45</v>
      </c>
    </row>
    <row r="6333" spans="1:17" x14ac:dyDescent="0.25">
      <c r="A6333" t="s">
        <v>11553</v>
      </c>
      <c r="B6333" t="s">
        <v>11554</v>
      </c>
      <c r="C6333">
        <v>42545.490636574075</v>
      </c>
      <c r="D6333">
        <v>700</v>
      </c>
      <c r="E6333" t="s">
        <v>13863</v>
      </c>
      <c r="F6333" t="s">
        <v>11525</v>
      </c>
      <c r="G6333" t="s">
        <v>11526</v>
      </c>
      <c r="H6333" t="s">
        <v>5766</v>
      </c>
      <c r="I6333">
        <v>0.12</v>
      </c>
      <c r="J6333">
        <v>0</v>
      </c>
      <c r="K6333" t="s">
        <v>11536</v>
      </c>
      <c r="M6333" s="15">
        <f t="shared" si="760"/>
        <v>0.12</v>
      </c>
      <c r="N6333" s="13">
        <f t="shared" si="761"/>
        <v>10</v>
      </c>
      <c r="O6333" s="13">
        <f t="shared" si="762"/>
        <v>6</v>
      </c>
      <c r="P6333" s="13">
        <f t="shared" si="763"/>
        <v>2016</v>
      </c>
      <c r="Q6333" s="13">
        <f t="shared" si="764"/>
        <v>84</v>
      </c>
    </row>
    <row r="6334" spans="1:17" x14ac:dyDescent="0.25">
      <c r="A6334" t="s">
        <v>970</v>
      </c>
      <c r="B6334" t="s">
        <v>971</v>
      </c>
      <c r="C6334">
        <v>42537.308136574073</v>
      </c>
      <c r="D6334">
        <v>32</v>
      </c>
      <c r="E6334" t="s">
        <v>113</v>
      </c>
      <c r="F6334" t="s">
        <v>11558</v>
      </c>
      <c r="G6334" t="s">
        <v>11559</v>
      </c>
      <c r="H6334" t="s">
        <v>108</v>
      </c>
      <c r="I6334">
        <v>5.75</v>
      </c>
      <c r="J6334">
        <v>45</v>
      </c>
      <c r="K6334" t="s">
        <v>972</v>
      </c>
      <c r="M6334" s="15">
        <f t="shared" si="760"/>
        <v>3.1625000000000001</v>
      </c>
      <c r="N6334" s="13">
        <f t="shared" si="761"/>
        <v>10</v>
      </c>
      <c r="O6334" s="13">
        <f t="shared" si="762"/>
        <v>6</v>
      </c>
      <c r="P6334" s="13">
        <f t="shared" si="763"/>
        <v>2016</v>
      </c>
      <c r="Q6334" s="13">
        <f t="shared" si="764"/>
        <v>101.2</v>
      </c>
    </row>
    <row r="6335" spans="1:17" x14ac:dyDescent="0.25">
      <c r="A6335" t="s">
        <v>973</v>
      </c>
      <c r="B6335" t="s">
        <v>974</v>
      </c>
      <c r="C6335">
        <v>42537.308136574073</v>
      </c>
      <c r="D6335">
        <v>48</v>
      </c>
      <c r="E6335" t="s">
        <v>113</v>
      </c>
      <c r="F6335" t="s">
        <v>11558</v>
      </c>
      <c r="G6335" t="s">
        <v>11559</v>
      </c>
      <c r="H6335" t="s">
        <v>108</v>
      </c>
      <c r="I6335">
        <v>3.98</v>
      </c>
      <c r="J6335">
        <v>45</v>
      </c>
      <c r="K6335" t="s">
        <v>975</v>
      </c>
      <c r="M6335" s="15">
        <f t="shared" si="760"/>
        <v>2.1890000000000001</v>
      </c>
      <c r="N6335" s="13">
        <f t="shared" si="761"/>
        <v>10</v>
      </c>
      <c r="O6335" s="13">
        <f t="shared" si="762"/>
        <v>6</v>
      </c>
      <c r="P6335" s="13">
        <f t="shared" si="763"/>
        <v>2016</v>
      </c>
      <c r="Q6335" s="13">
        <f t="shared" si="764"/>
        <v>105.072</v>
      </c>
    </row>
    <row r="6336" spans="1:17" x14ac:dyDescent="0.25">
      <c r="A6336" t="s">
        <v>10978</v>
      </c>
      <c r="B6336" t="s">
        <v>10979</v>
      </c>
      <c r="C6336">
        <v>42660.663344907407</v>
      </c>
      <c r="D6336">
        <v>1</v>
      </c>
      <c r="E6336" t="s">
        <v>13863</v>
      </c>
      <c r="F6336" t="s">
        <v>11560</v>
      </c>
      <c r="G6336" t="s">
        <v>11561</v>
      </c>
      <c r="H6336" t="s">
        <v>38</v>
      </c>
      <c r="I6336">
        <v>2451.1</v>
      </c>
      <c r="J6336">
        <v>0</v>
      </c>
      <c r="K6336" t="s">
        <v>10982</v>
      </c>
      <c r="M6336" s="15">
        <f t="shared" si="760"/>
        <v>2451.1</v>
      </c>
      <c r="N6336" s="13">
        <f t="shared" si="761"/>
        <v>10</v>
      </c>
      <c r="O6336" s="13">
        <f t="shared" si="762"/>
        <v>10</v>
      </c>
      <c r="P6336" s="13">
        <f t="shared" si="763"/>
        <v>2016</v>
      </c>
      <c r="Q6336" s="13">
        <f t="shared" si="764"/>
        <v>2451.1</v>
      </c>
    </row>
    <row r="6337" spans="1:17" x14ac:dyDescent="0.25">
      <c r="A6337" t="s">
        <v>3885</v>
      </c>
      <c r="B6337" t="s">
        <v>3886</v>
      </c>
      <c r="C6337">
        <v>42541.386979166666</v>
      </c>
      <c r="D6337">
        <v>20</v>
      </c>
      <c r="E6337" t="s">
        <v>13863</v>
      </c>
      <c r="F6337" t="s">
        <v>11562</v>
      </c>
      <c r="G6337" t="s">
        <v>11563</v>
      </c>
      <c r="H6337" t="s">
        <v>3889</v>
      </c>
      <c r="I6337">
        <v>18.899999999999999</v>
      </c>
      <c r="J6337">
        <v>0</v>
      </c>
      <c r="K6337" t="s">
        <v>3890</v>
      </c>
      <c r="M6337" s="15">
        <f t="shared" si="760"/>
        <v>18.899999999999999</v>
      </c>
      <c r="N6337" s="13">
        <f t="shared" si="761"/>
        <v>10</v>
      </c>
      <c r="O6337" s="13">
        <f t="shared" si="762"/>
        <v>6</v>
      </c>
      <c r="P6337" s="13">
        <f t="shared" si="763"/>
        <v>2016</v>
      </c>
      <c r="Q6337" s="13">
        <f t="shared" si="764"/>
        <v>378</v>
      </c>
    </row>
    <row r="6338" spans="1:17" x14ac:dyDescent="0.25">
      <c r="A6338" t="s">
        <v>3891</v>
      </c>
      <c r="B6338" t="s">
        <v>3892</v>
      </c>
      <c r="C6338">
        <v>42541.386979166666</v>
      </c>
      <c r="D6338">
        <v>50</v>
      </c>
      <c r="E6338" t="s">
        <v>13863</v>
      </c>
      <c r="F6338" t="s">
        <v>11562</v>
      </c>
      <c r="G6338" t="s">
        <v>11563</v>
      </c>
      <c r="H6338" t="s">
        <v>3889</v>
      </c>
      <c r="I6338">
        <v>15.98</v>
      </c>
      <c r="J6338">
        <v>0</v>
      </c>
      <c r="K6338" t="s">
        <v>3893</v>
      </c>
      <c r="M6338" s="15">
        <f t="shared" si="760"/>
        <v>15.98</v>
      </c>
      <c r="N6338" s="13">
        <f t="shared" si="761"/>
        <v>10</v>
      </c>
      <c r="O6338" s="13">
        <f t="shared" si="762"/>
        <v>6</v>
      </c>
      <c r="P6338" s="13">
        <f t="shared" si="763"/>
        <v>2016</v>
      </c>
      <c r="Q6338" s="13">
        <f t="shared" si="764"/>
        <v>799</v>
      </c>
    </row>
    <row r="6339" spans="1:17" x14ac:dyDescent="0.25">
      <c r="A6339" t="s">
        <v>11197</v>
      </c>
      <c r="B6339" t="s">
        <v>11198</v>
      </c>
      <c r="C6339">
        <v>42544.466643518521</v>
      </c>
      <c r="D6339">
        <v>300</v>
      </c>
      <c r="E6339" t="s">
        <v>13863</v>
      </c>
      <c r="F6339" t="s">
        <v>11564</v>
      </c>
      <c r="G6339" t="s">
        <v>11565</v>
      </c>
      <c r="H6339" t="s">
        <v>133</v>
      </c>
      <c r="I6339">
        <v>0.32</v>
      </c>
      <c r="J6339">
        <v>0</v>
      </c>
      <c r="K6339" t="s">
        <v>11201</v>
      </c>
      <c r="M6339" s="15">
        <f t="shared" si="760"/>
        <v>0.32</v>
      </c>
      <c r="N6339" s="13">
        <f t="shared" si="761"/>
        <v>10</v>
      </c>
      <c r="O6339" s="13">
        <f t="shared" si="762"/>
        <v>6</v>
      </c>
      <c r="P6339" s="13">
        <f t="shared" si="763"/>
        <v>2016</v>
      </c>
      <c r="Q6339" s="13">
        <f t="shared" si="764"/>
        <v>96</v>
      </c>
    </row>
    <row r="6340" spans="1:17" x14ac:dyDescent="0.25">
      <c r="A6340" t="s">
        <v>104</v>
      </c>
      <c r="B6340" t="s">
        <v>105</v>
      </c>
      <c r="C6340">
        <v>42524.376550925925</v>
      </c>
      <c r="D6340">
        <v>10</v>
      </c>
      <c r="E6340" t="s">
        <v>13863</v>
      </c>
      <c r="F6340" t="s">
        <v>11566</v>
      </c>
      <c r="G6340" t="s">
        <v>11567</v>
      </c>
      <c r="H6340" t="s">
        <v>108</v>
      </c>
      <c r="I6340">
        <v>102</v>
      </c>
      <c r="J6340">
        <v>0</v>
      </c>
      <c r="K6340" t="s">
        <v>109</v>
      </c>
      <c r="M6340" s="15">
        <f t="shared" si="760"/>
        <v>102</v>
      </c>
      <c r="N6340" s="13">
        <f t="shared" si="761"/>
        <v>10</v>
      </c>
      <c r="O6340" s="13">
        <f t="shared" si="762"/>
        <v>6</v>
      </c>
      <c r="P6340" s="13">
        <f t="shared" si="763"/>
        <v>2016</v>
      </c>
      <c r="Q6340" s="13">
        <f t="shared" si="764"/>
        <v>1020</v>
      </c>
    </row>
    <row r="6341" spans="1:17" x14ac:dyDescent="0.25">
      <c r="A6341" t="s">
        <v>104</v>
      </c>
      <c r="B6341" t="s">
        <v>105</v>
      </c>
      <c r="C6341">
        <v>42530.650636574072</v>
      </c>
      <c r="D6341">
        <v>10</v>
      </c>
      <c r="E6341" t="s">
        <v>13863</v>
      </c>
      <c r="F6341" t="s">
        <v>11566</v>
      </c>
      <c r="G6341" t="s">
        <v>11568</v>
      </c>
      <c r="H6341" t="s">
        <v>108</v>
      </c>
      <c r="I6341">
        <v>102</v>
      </c>
      <c r="J6341">
        <v>0</v>
      </c>
      <c r="K6341" t="s">
        <v>109</v>
      </c>
      <c r="M6341" s="15">
        <f t="shared" ref="M6341:M6371" si="765">+I6341*(1-J6341/100)</f>
        <v>102</v>
      </c>
      <c r="N6341" s="13">
        <f t="shared" ref="N6341:N6371" si="766">+LEN(A6341)</f>
        <v>10</v>
      </c>
      <c r="O6341" s="13">
        <f t="shared" ref="O6341:O6371" si="767">+MONTH(C6341)</f>
        <v>6</v>
      </c>
      <c r="P6341" s="13">
        <f t="shared" ref="P6341:P6371" si="768">+YEAR(C6341)</f>
        <v>2016</v>
      </c>
      <c r="Q6341" s="13">
        <f t="shared" ref="Q6341:Q6371" si="769">+M6341*D6341</f>
        <v>1020</v>
      </c>
    </row>
    <row r="6342" spans="1:17" x14ac:dyDescent="0.25">
      <c r="A6342" t="s">
        <v>138</v>
      </c>
      <c r="B6342" t="s">
        <v>139</v>
      </c>
      <c r="C6342">
        <v>42534.595104166663</v>
      </c>
      <c r="D6342">
        <v>6</v>
      </c>
      <c r="E6342" t="s">
        <v>13863</v>
      </c>
      <c r="F6342" t="s">
        <v>11569</v>
      </c>
      <c r="G6342" t="s">
        <v>11570</v>
      </c>
      <c r="H6342" t="s">
        <v>133</v>
      </c>
      <c r="I6342">
        <v>240</v>
      </c>
      <c r="J6342">
        <v>0</v>
      </c>
      <c r="K6342" t="s">
        <v>140</v>
      </c>
      <c r="M6342" s="15">
        <f t="shared" si="765"/>
        <v>240</v>
      </c>
      <c r="N6342" s="13">
        <f t="shared" si="766"/>
        <v>10</v>
      </c>
      <c r="O6342" s="13">
        <f t="shared" si="767"/>
        <v>6</v>
      </c>
      <c r="P6342" s="13">
        <f t="shared" si="768"/>
        <v>2016</v>
      </c>
      <c r="Q6342" s="13">
        <f t="shared" si="769"/>
        <v>1440</v>
      </c>
    </row>
    <row r="6343" spans="1:17" x14ac:dyDescent="0.25">
      <c r="A6343" t="s">
        <v>3980</v>
      </c>
      <c r="B6343" t="s">
        <v>3981</v>
      </c>
      <c r="C6343">
        <v>42534.595104166663</v>
      </c>
      <c r="D6343">
        <v>4</v>
      </c>
      <c r="E6343" t="s">
        <v>13863</v>
      </c>
      <c r="F6343" t="s">
        <v>11569</v>
      </c>
      <c r="G6343" t="s">
        <v>11570</v>
      </c>
      <c r="H6343" t="s">
        <v>133</v>
      </c>
      <c r="I6343">
        <v>178.42</v>
      </c>
      <c r="J6343">
        <v>33.5</v>
      </c>
      <c r="K6343" t="s">
        <v>3982</v>
      </c>
      <c r="M6343" s="15">
        <f t="shared" si="765"/>
        <v>118.6493</v>
      </c>
      <c r="N6343" s="13">
        <f t="shared" si="766"/>
        <v>10</v>
      </c>
      <c r="O6343" s="13">
        <f t="shared" si="767"/>
        <v>6</v>
      </c>
      <c r="P6343" s="13">
        <f t="shared" si="768"/>
        <v>2016</v>
      </c>
      <c r="Q6343" s="13">
        <f t="shared" si="769"/>
        <v>474.59719999999999</v>
      </c>
    </row>
    <row r="6344" spans="1:17" x14ac:dyDescent="0.25">
      <c r="A6344" t="s">
        <v>135</v>
      </c>
      <c r="B6344" t="s">
        <v>136</v>
      </c>
      <c r="C6344">
        <v>42534.595104166663</v>
      </c>
      <c r="D6344">
        <v>5</v>
      </c>
      <c r="E6344" t="s">
        <v>13863</v>
      </c>
      <c r="F6344" t="s">
        <v>11569</v>
      </c>
      <c r="G6344" t="s">
        <v>11570</v>
      </c>
      <c r="H6344" t="s">
        <v>133</v>
      </c>
      <c r="I6344">
        <v>335.83</v>
      </c>
      <c r="J6344">
        <v>33.5</v>
      </c>
      <c r="K6344" t="s">
        <v>137</v>
      </c>
      <c r="M6344" s="15">
        <f t="shared" si="765"/>
        <v>223.32695000000001</v>
      </c>
      <c r="N6344" s="13">
        <f t="shared" si="766"/>
        <v>10</v>
      </c>
      <c r="O6344" s="13">
        <f t="shared" si="767"/>
        <v>6</v>
      </c>
      <c r="P6344" s="13">
        <f t="shared" si="768"/>
        <v>2016</v>
      </c>
      <c r="Q6344" s="13">
        <f t="shared" si="769"/>
        <v>1116.6347500000002</v>
      </c>
    </row>
    <row r="6345" spans="1:17" x14ac:dyDescent="0.25">
      <c r="A6345" t="s">
        <v>377</v>
      </c>
      <c r="B6345" t="s">
        <v>378</v>
      </c>
      <c r="C6345">
        <v>42534.595104166663</v>
      </c>
      <c r="D6345">
        <v>10</v>
      </c>
      <c r="E6345" t="s">
        <v>13863</v>
      </c>
      <c r="F6345" t="s">
        <v>11569</v>
      </c>
      <c r="G6345" t="s">
        <v>11570</v>
      </c>
      <c r="H6345" t="s">
        <v>133</v>
      </c>
      <c r="I6345">
        <v>264.86</v>
      </c>
      <c r="J6345">
        <v>33.5</v>
      </c>
      <c r="K6345" t="s">
        <v>379</v>
      </c>
      <c r="M6345" s="15">
        <f t="shared" si="765"/>
        <v>176.13190000000003</v>
      </c>
      <c r="N6345" s="13">
        <f t="shared" si="766"/>
        <v>10</v>
      </c>
      <c r="O6345" s="13">
        <f t="shared" si="767"/>
        <v>6</v>
      </c>
      <c r="P6345" s="13">
        <f t="shared" si="768"/>
        <v>2016</v>
      </c>
      <c r="Q6345" s="13">
        <f t="shared" si="769"/>
        <v>1761.3190000000004</v>
      </c>
    </row>
    <row r="6346" spans="1:17" x14ac:dyDescent="0.25">
      <c r="A6346" t="s">
        <v>138</v>
      </c>
      <c r="B6346" t="s">
        <v>139</v>
      </c>
      <c r="C6346">
        <v>42537.311354166668</v>
      </c>
      <c r="D6346">
        <v>4</v>
      </c>
      <c r="E6346" t="s">
        <v>13863</v>
      </c>
      <c r="F6346" t="s">
        <v>11569</v>
      </c>
      <c r="G6346" t="s">
        <v>11571</v>
      </c>
      <c r="H6346" t="s">
        <v>133</v>
      </c>
      <c r="I6346">
        <v>240</v>
      </c>
      <c r="J6346">
        <v>0</v>
      </c>
      <c r="K6346" t="s">
        <v>140</v>
      </c>
      <c r="M6346" s="15">
        <f t="shared" si="765"/>
        <v>240</v>
      </c>
      <c r="N6346" s="13">
        <f t="shared" si="766"/>
        <v>10</v>
      </c>
      <c r="O6346" s="13">
        <f t="shared" si="767"/>
        <v>6</v>
      </c>
      <c r="P6346" s="13">
        <f t="shared" si="768"/>
        <v>2016</v>
      </c>
      <c r="Q6346" s="13">
        <f t="shared" si="769"/>
        <v>960</v>
      </c>
    </row>
    <row r="6347" spans="1:17" x14ac:dyDescent="0.25">
      <c r="A6347" t="s">
        <v>8353</v>
      </c>
      <c r="B6347" t="s">
        <v>8354</v>
      </c>
      <c r="C6347">
        <v>42544.461956018517</v>
      </c>
      <c r="D6347">
        <v>1</v>
      </c>
      <c r="E6347" t="s">
        <v>13863</v>
      </c>
      <c r="F6347" t="s">
        <v>11572</v>
      </c>
      <c r="G6347" t="s">
        <v>11573</v>
      </c>
      <c r="H6347" t="s">
        <v>27</v>
      </c>
      <c r="I6347">
        <v>200.8656</v>
      </c>
      <c r="J6347">
        <v>0</v>
      </c>
      <c r="K6347" t="s">
        <v>8355</v>
      </c>
      <c r="M6347" s="15">
        <f t="shared" si="765"/>
        <v>200.8656</v>
      </c>
      <c r="N6347" s="13">
        <f t="shared" si="766"/>
        <v>10</v>
      </c>
      <c r="O6347" s="13">
        <f t="shared" si="767"/>
        <v>6</v>
      </c>
      <c r="P6347" s="13">
        <f t="shared" si="768"/>
        <v>2016</v>
      </c>
      <c r="Q6347" s="13">
        <f t="shared" si="769"/>
        <v>200.8656</v>
      </c>
    </row>
    <row r="6348" spans="1:17" x14ac:dyDescent="0.25">
      <c r="A6348" t="s">
        <v>8356</v>
      </c>
      <c r="B6348" t="s">
        <v>8357</v>
      </c>
      <c r="C6348">
        <v>42544.461956018517</v>
      </c>
      <c r="D6348">
        <v>1</v>
      </c>
      <c r="E6348" t="s">
        <v>113</v>
      </c>
      <c r="F6348" t="s">
        <v>11572</v>
      </c>
      <c r="G6348" t="s">
        <v>11573</v>
      </c>
      <c r="H6348" t="s">
        <v>27</v>
      </c>
      <c r="I6348">
        <v>205.5609</v>
      </c>
      <c r="J6348">
        <v>0</v>
      </c>
      <c r="K6348" t="s">
        <v>8355</v>
      </c>
      <c r="M6348" s="15">
        <f t="shared" si="765"/>
        <v>205.5609</v>
      </c>
      <c r="N6348" s="13">
        <f t="shared" si="766"/>
        <v>10</v>
      </c>
      <c r="O6348" s="13">
        <f t="shared" si="767"/>
        <v>6</v>
      </c>
      <c r="P6348" s="13">
        <f t="shared" si="768"/>
        <v>2016</v>
      </c>
      <c r="Q6348" s="13">
        <f t="shared" si="769"/>
        <v>205.5609</v>
      </c>
    </row>
    <row r="6349" spans="1:17" x14ac:dyDescent="0.25">
      <c r="A6349" t="s">
        <v>8348</v>
      </c>
      <c r="B6349" t="s">
        <v>8349</v>
      </c>
      <c r="C6349">
        <v>42544.461956018517</v>
      </c>
      <c r="D6349">
        <v>1</v>
      </c>
      <c r="E6349" t="s">
        <v>13863</v>
      </c>
      <c r="F6349" t="s">
        <v>11572</v>
      </c>
      <c r="G6349" t="s">
        <v>11573</v>
      </c>
      <c r="H6349" t="s">
        <v>27</v>
      </c>
      <c r="I6349">
        <v>195.34889999999999</v>
      </c>
      <c r="J6349">
        <v>0</v>
      </c>
      <c r="K6349" t="s">
        <v>8352</v>
      </c>
      <c r="M6349" s="15">
        <f t="shared" si="765"/>
        <v>195.34889999999999</v>
      </c>
      <c r="N6349" s="13">
        <f t="shared" si="766"/>
        <v>10</v>
      </c>
      <c r="O6349" s="13">
        <f t="shared" si="767"/>
        <v>6</v>
      </c>
      <c r="P6349" s="13">
        <f t="shared" si="768"/>
        <v>2016</v>
      </c>
      <c r="Q6349" s="13">
        <f t="shared" si="769"/>
        <v>195.34889999999999</v>
      </c>
    </row>
    <row r="6350" spans="1:17" x14ac:dyDescent="0.25">
      <c r="A6350" t="s">
        <v>8358</v>
      </c>
      <c r="B6350" t="s">
        <v>8359</v>
      </c>
      <c r="C6350">
        <v>42544.461956018517</v>
      </c>
      <c r="D6350">
        <v>1</v>
      </c>
      <c r="E6350" t="s">
        <v>113</v>
      </c>
      <c r="F6350" t="s">
        <v>11572</v>
      </c>
      <c r="G6350" t="s">
        <v>11573</v>
      </c>
      <c r="H6350" t="s">
        <v>27</v>
      </c>
      <c r="I6350">
        <v>5.9939999999999998</v>
      </c>
      <c r="J6350">
        <v>0</v>
      </c>
      <c r="K6350" t="s">
        <v>8355</v>
      </c>
      <c r="M6350" s="15">
        <f t="shared" si="765"/>
        <v>5.9939999999999998</v>
      </c>
      <c r="N6350" s="13">
        <f t="shared" si="766"/>
        <v>10</v>
      </c>
      <c r="O6350" s="13">
        <f t="shared" si="767"/>
        <v>6</v>
      </c>
      <c r="P6350" s="13">
        <f t="shared" si="768"/>
        <v>2016</v>
      </c>
      <c r="Q6350" s="13">
        <f t="shared" si="769"/>
        <v>5.9939999999999998</v>
      </c>
    </row>
    <row r="6351" spans="1:17" x14ac:dyDescent="0.25">
      <c r="A6351" t="s">
        <v>1573</v>
      </c>
      <c r="B6351" t="s">
        <v>1574</v>
      </c>
      <c r="C6351">
        <v>42544.461956018517</v>
      </c>
      <c r="D6351">
        <v>1</v>
      </c>
      <c r="E6351" t="s">
        <v>13863</v>
      </c>
      <c r="F6351" t="s">
        <v>11572</v>
      </c>
      <c r="G6351" t="s">
        <v>11573</v>
      </c>
      <c r="H6351" t="s">
        <v>27</v>
      </c>
      <c r="I6351">
        <v>21.822600000000001</v>
      </c>
      <c r="J6351">
        <v>0</v>
      </c>
      <c r="K6351" t="s">
        <v>1577</v>
      </c>
      <c r="M6351" s="15">
        <f t="shared" si="765"/>
        <v>21.822600000000001</v>
      </c>
      <c r="N6351" s="13">
        <f t="shared" si="766"/>
        <v>10</v>
      </c>
      <c r="O6351" s="13">
        <f t="shared" si="767"/>
        <v>6</v>
      </c>
      <c r="P6351" s="13">
        <f t="shared" si="768"/>
        <v>2016</v>
      </c>
      <c r="Q6351" s="13">
        <f t="shared" si="769"/>
        <v>21.822600000000001</v>
      </c>
    </row>
    <row r="6352" spans="1:17" x14ac:dyDescent="0.25">
      <c r="A6352" t="s">
        <v>1578</v>
      </c>
      <c r="B6352" t="s">
        <v>1579</v>
      </c>
      <c r="C6352">
        <v>42544.461956018517</v>
      </c>
      <c r="D6352">
        <v>1</v>
      </c>
      <c r="E6352" t="s">
        <v>113</v>
      </c>
      <c r="F6352" t="s">
        <v>11572</v>
      </c>
      <c r="G6352" t="s">
        <v>11573</v>
      </c>
      <c r="H6352" t="s">
        <v>27</v>
      </c>
      <c r="I6352">
        <v>12.987</v>
      </c>
      <c r="J6352">
        <v>0</v>
      </c>
      <c r="K6352" t="s">
        <v>1580</v>
      </c>
      <c r="M6352" s="15">
        <f t="shared" si="765"/>
        <v>12.987</v>
      </c>
      <c r="N6352" s="13">
        <f t="shared" si="766"/>
        <v>10</v>
      </c>
      <c r="O6352" s="13">
        <f t="shared" si="767"/>
        <v>6</v>
      </c>
      <c r="P6352" s="13">
        <f t="shared" si="768"/>
        <v>2016</v>
      </c>
      <c r="Q6352" s="13">
        <f t="shared" si="769"/>
        <v>12.987</v>
      </c>
    </row>
    <row r="6353" spans="1:17" x14ac:dyDescent="0.25">
      <c r="A6353" t="s">
        <v>11574</v>
      </c>
      <c r="B6353" t="s">
        <v>11575</v>
      </c>
      <c r="C6353">
        <v>42528.621249999997</v>
      </c>
      <c r="D6353">
        <v>4</v>
      </c>
      <c r="E6353" t="s">
        <v>13863</v>
      </c>
      <c r="F6353" t="s">
        <v>11576</v>
      </c>
      <c r="G6353" t="s">
        <v>11577</v>
      </c>
      <c r="H6353" t="s">
        <v>33</v>
      </c>
      <c r="I6353">
        <v>68</v>
      </c>
      <c r="J6353">
        <v>0</v>
      </c>
      <c r="K6353" t="s">
        <v>33</v>
      </c>
      <c r="M6353" s="15">
        <f t="shared" si="765"/>
        <v>68</v>
      </c>
      <c r="N6353" s="13">
        <f t="shared" si="766"/>
        <v>10</v>
      </c>
      <c r="O6353" s="13">
        <f t="shared" si="767"/>
        <v>6</v>
      </c>
      <c r="P6353" s="13">
        <f t="shared" si="768"/>
        <v>2016</v>
      </c>
      <c r="Q6353" s="13">
        <f t="shared" si="769"/>
        <v>272</v>
      </c>
    </row>
    <row r="6354" spans="1:17" x14ac:dyDescent="0.25">
      <c r="A6354" t="s">
        <v>10978</v>
      </c>
      <c r="B6354" t="s">
        <v>10979</v>
      </c>
      <c r="C6354">
        <v>42621.338518518518</v>
      </c>
      <c r="D6354">
        <v>1</v>
      </c>
      <c r="E6354" t="s">
        <v>13863</v>
      </c>
      <c r="F6354" t="s">
        <v>11578</v>
      </c>
      <c r="G6354" t="s">
        <v>11579</v>
      </c>
      <c r="H6354" t="s">
        <v>38</v>
      </c>
      <c r="I6354">
        <v>2451.1</v>
      </c>
      <c r="J6354">
        <v>0</v>
      </c>
      <c r="K6354" t="s">
        <v>10982</v>
      </c>
      <c r="M6354" s="15">
        <f t="shared" si="765"/>
        <v>2451.1</v>
      </c>
      <c r="N6354" s="13">
        <f t="shared" si="766"/>
        <v>10</v>
      </c>
      <c r="O6354" s="13">
        <f t="shared" si="767"/>
        <v>9</v>
      </c>
      <c r="P6354" s="13">
        <f t="shared" si="768"/>
        <v>2016</v>
      </c>
      <c r="Q6354" s="13">
        <f t="shared" si="769"/>
        <v>2451.1</v>
      </c>
    </row>
    <row r="6355" spans="1:17" x14ac:dyDescent="0.25">
      <c r="A6355" t="s">
        <v>11580</v>
      </c>
      <c r="B6355" t="s">
        <v>11581</v>
      </c>
      <c r="C6355">
        <v>42538.334988425922</v>
      </c>
      <c r="D6355">
        <v>50</v>
      </c>
      <c r="E6355" t="s">
        <v>13863</v>
      </c>
      <c r="F6355" t="s">
        <v>11582</v>
      </c>
      <c r="G6355" t="s">
        <v>11583</v>
      </c>
      <c r="H6355" t="s">
        <v>181</v>
      </c>
      <c r="I6355">
        <v>12.48</v>
      </c>
      <c r="J6355">
        <v>0</v>
      </c>
      <c r="K6355" t="s">
        <v>181</v>
      </c>
      <c r="M6355" s="15">
        <f t="shared" si="765"/>
        <v>12.48</v>
      </c>
      <c r="N6355" s="13">
        <f t="shared" si="766"/>
        <v>10</v>
      </c>
      <c r="O6355" s="13">
        <f t="shared" si="767"/>
        <v>6</v>
      </c>
      <c r="P6355" s="13">
        <f t="shared" si="768"/>
        <v>2016</v>
      </c>
      <c r="Q6355" s="13">
        <f t="shared" si="769"/>
        <v>624</v>
      </c>
    </row>
    <row r="6356" spans="1:17" x14ac:dyDescent="0.25">
      <c r="A6356" t="s">
        <v>2665</v>
      </c>
      <c r="B6356" t="s">
        <v>2666</v>
      </c>
      <c r="C6356">
        <v>42538.334988425922</v>
      </c>
      <c r="D6356">
        <v>100</v>
      </c>
      <c r="E6356" t="s">
        <v>13863</v>
      </c>
      <c r="F6356" t="s">
        <v>11582</v>
      </c>
      <c r="G6356" t="s">
        <v>11583</v>
      </c>
      <c r="H6356" t="s">
        <v>181</v>
      </c>
      <c r="I6356">
        <v>2.2200000000000002</v>
      </c>
      <c r="J6356">
        <v>0</v>
      </c>
      <c r="K6356" t="s">
        <v>2667</v>
      </c>
      <c r="M6356" s="15">
        <f t="shared" si="765"/>
        <v>2.2200000000000002</v>
      </c>
      <c r="N6356" s="13">
        <f t="shared" si="766"/>
        <v>10</v>
      </c>
      <c r="O6356" s="13">
        <f t="shared" si="767"/>
        <v>6</v>
      </c>
      <c r="P6356" s="13">
        <f t="shared" si="768"/>
        <v>2016</v>
      </c>
      <c r="Q6356" s="13">
        <f t="shared" si="769"/>
        <v>222.00000000000003</v>
      </c>
    </row>
    <row r="6357" spans="1:17" x14ac:dyDescent="0.25">
      <c r="A6357" t="s">
        <v>1133</v>
      </c>
      <c r="B6357" t="s">
        <v>1134</v>
      </c>
      <c r="C6357">
        <v>42563.55568287037</v>
      </c>
      <c r="D6357">
        <v>40</v>
      </c>
      <c r="E6357" t="s">
        <v>13863</v>
      </c>
      <c r="F6357" t="s">
        <v>11584</v>
      </c>
      <c r="G6357" t="s">
        <v>11585</v>
      </c>
      <c r="H6357" t="s">
        <v>59</v>
      </c>
      <c r="I6357">
        <v>66.56</v>
      </c>
      <c r="J6357">
        <v>0</v>
      </c>
      <c r="K6357" t="s">
        <v>1137</v>
      </c>
      <c r="M6357" s="15">
        <f t="shared" si="765"/>
        <v>66.56</v>
      </c>
      <c r="N6357" s="13">
        <f t="shared" si="766"/>
        <v>10</v>
      </c>
      <c r="O6357" s="13">
        <f t="shared" si="767"/>
        <v>7</v>
      </c>
      <c r="P6357" s="13">
        <f t="shared" si="768"/>
        <v>2016</v>
      </c>
      <c r="Q6357" s="13">
        <f t="shared" si="769"/>
        <v>2662.4</v>
      </c>
    </row>
    <row r="6358" spans="1:17" x14ac:dyDescent="0.25">
      <c r="A6358" t="s">
        <v>5871</v>
      </c>
      <c r="B6358" t="s">
        <v>5872</v>
      </c>
      <c r="C6358">
        <v>42543.483356481483</v>
      </c>
      <c r="D6358">
        <v>1</v>
      </c>
      <c r="E6358" t="s">
        <v>13863</v>
      </c>
      <c r="F6358" t="s">
        <v>11586</v>
      </c>
      <c r="G6358" t="s">
        <v>11587</v>
      </c>
      <c r="H6358" t="s">
        <v>651</v>
      </c>
      <c r="I6358">
        <v>1115</v>
      </c>
      <c r="J6358">
        <v>0</v>
      </c>
      <c r="K6358" t="s">
        <v>5875</v>
      </c>
      <c r="M6358" s="15">
        <f t="shared" si="765"/>
        <v>1115</v>
      </c>
      <c r="N6358" s="13">
        <f t="shared" si="766"/>
        <v>10</v>
      </c>
      <c r="O6358" s="13">
        <f t="shared" si="767"/>
        <v>6</v>
      </c>
      <c r="P6358" s="13">
        <f t="shared" si="768"/>
        <v>2016</v>
      </c>
      <c r="Q6358" s="13">
        <f t="shared" si="769"/>
        <v>1115</v>
      </c>
    </row>
    <row r="6359" spans="1:17" x14ac:dyDescent="0.25">
      <c r="A6359" t="s">
        <v>5876</v>
      </c>
      <c r="B6359" t="s">
        <v>5877</v>
      </c>
      <c r="C6359">
        <v>42543.483356481483</v>
      </c>
      <c r="D6359">
        <v>1</v>
      </c>
      <c r="E6359" t="s">
        <v>13863</v>
      </c>
      <c r="F6359" t="s">
        <v>11586</v>
      </c>
      <c r="G6359" t="s">
        <v>11587</v>
      </c>
      <c r="H6359" t="s">
        <v>651</v>
      </c>
      <c r="I6359">
        <v>218</v>
      </c>
      <c r="J6359">
        <v>0</v>
      </c>
      <c r="K6359" t="s">
        <v>5878</v>
      </c>
      <c r="M6359" s="15">
        <f t="shared" si="765"/>
        <v>218</v>
      </c>
      <c r="N6359" s="13">
        <f t="shared" si="766"/>
        <v>10</v>
      </c>
      <c r="O6359" s="13">
        <f t="shared" si="767"/>
        <v>6</v>
      </c>
      <c r="P6359" s="13">
        <f t="shared" si="768"/>
        <v>2016</v>
      </c>
      <c r="Q6359" s="13">
        <f t="shared" si="769"/>
        <v>218</v>
      </c>
    </row>
    <row r="6360" spans="1:17" x14ac:dyDescent="0.25">
      <c r="A6360" t="s">
        <v>11580</v>
      </c>
      <c r="B6360" t="s">
        <v>11581</v>
      </c>
      <c r="C6360">
        <v>42556.461018518516</v>
      </c>
      <c r="D6360">
        <v>385</v>
      </c>
      <c r="E6360" t="s">
        <v>13863</v>
      </c>
      <c r="F6360" t="s">
        <v>11582</v>
      </c>
      <c r="G6360" t="s">
        <v>11588</v>
      </c>
      <c r="H6360" t="s">
        <v>181</v>
      </c>
      <c r="I6360">
        <v>12.48</v>
      </c>
      <c r="J6360">
        <v>0</v>
      </c>
      <c r="K6360" t="s">
        <v>181</v>
      </c>
      <c r="M6360" s="15">
        <f t="shared" si="765"/>
        <v>12.48</v>
      </c>
      <c r="N6360" s="13">
        <f t="shared" si="766"/>
        <v>10</v>
      </c>
      <c r="O6360" s="13">
        <f t="shared" si="767"/>
        <v>7</v>
      </c>
      <c r="P6360" s="13">
        <f t="shared" si="768"/>
        <v>2016</v>
      </c>
      <c r="Q6360" s="13">
        <f t="shared" si="769"/>
        <v>4804.8</v>
      </c>
    </row>
    <row r="6361" spans="1:17" x14ac:dyDescent="0.25">
      <c r="A6361" t="s">
        <v>2665</v>
      </c>
      <c r="B6361" t="s">
        <v>2666</v>
      </c>
      <c r="C6361">
        <v>42556.461018518516</v>
      </c>
      <c r="D6361">
        <v>400</v>
      </c>
      <c r="E6361" t="s">
        <v>13863</v>
      </c>
      <c r="F6361" t="s">
        <v>11582</v>
      </c>
      <c r="G6361" t="s">
        <v>11588</v>
      </c>
      <c r="H6361" t="s">
        <v>181</v>
      </c>
      <c r="I6361">
        <v>2.2200000000000002</v>
      </c>
      <c r="J6361">
        <v>0</v>
      </c>
      <c r="K6361" t="s">
        <v>2667</v>
      </c>
      <c r="M6361" s="15">
        <f t="shared" si="765"/>
        <v>2.2200000000000002</v>
      </c>
      <c r="N6361" s="13">
        <f t="shared" si="766"/>
        <v>10</v>
      </c>
      <c r="O6361" s="13">
        <f t="shared" si="767"/>
        <v>7</v>
      </c>
      <c r="P6361" s="13">
        <f t="shared" si="768"/>
        <v>2016</v>
      </c>
      <c r="Q6361" s="13">
        <f t="shared" si="769"/>
        <v>888.00000000000011</v>
      </c>
    </row>
    <row r="6362" spans="1:17" x14ac:dyDescent="0.25">
      <c r="A6362" t="s">
        <v>11580</v>
      </c>
      <c r="B6362" t="s">
        <v>11581</v>
      </c>
      <c r="C6362">
        <v>42585.292280092595</v>
      </c>
      <c r="D6362">
        <v>65</v>
      </c>
      <c r="E6362" t="s">
        <v>13863</v>
      </c>
      <c r="F6362" t="s">
        <v>11582</v>
      </c>
      <c r="G6362" t="s">
        <v>11589</v>
      </c>
      <c r="H6362" t="s">
        <v>181</v>
      </c>
      <c r="I6362">
        <v>12.48</v>
      </c>
      <c r="J6362">
        <v>0</v>
      </c>
      <c r="K6362" t="s">
        <v>181</v>
      </c>
      <c r="M6362" s="15">
        <f t="shared" si="765"/>
        <v>12.48</v>
      </c>
      <c r="N6362" s="13">
        <f t="shared" si="766"/>
        <v>10</v>
      </c>
      <c r="O6362" s="13">
        <f t="shared" si="767"/>
        <v>8</v>
      </c>
      <c r="P6362" s="13">
        <f t="shared" si="768"/>
        <v>2016</v>
      </c>
      <c r="Q6362" s="13">
        <f t="shared" si="769"/>
        <v>811.2</v>
      </c>
    </row>
    <row r="6363" spans="1:17" x14ac:dyDescent="0.25">
      <c r="A6363" t="s">
        <v>6525</v>
      </c>
      <c r="B6363" t="s">
        <v>6526</v>
      </c>
      <c r="C6363">
        <v>42534.599965277775</v>
      </c>
      <c r="D6363">
        <v>2</v>
      </c>
      <c r="E6363" t="s">
        <v>13863</v>
      </c>
      <c r="F6363" t="s">
        <v>11590</v>
      </c>
      <c r="G6363" t="s">
        <v>11591</v>
      </c>
      <c r="H6363" t="s">
        <v>1255</v>
      </c>
      <c r="I6363">
        <v>575.85</v>
      </c>
      <c r="J6363">
        <v>0</v>
      </c>
      <c r="K6363" t="s">
        <v>6527</v>
      </c>
      <c r="M6363" s="15">
        <f t="shared" si="765"/>
        <v>575.85</v>
      </c>
      <c r="N6363" s="13">
        <f t="shared" si="766"/>
        <v>10</v>
      </c>
      <c r="O6363" s="13">
        <f t="shared" si="767"/>
        <v>6</v>
      </c>
      <c r="P6363" s="13">
        <f t="shared" si="768"/>
        <v>2016</v>
      </c>
      <c r="Q6363" s="13">
        <f t="shared" si="769"/>
        <v>1151.7</v>
      </c>
    </row>
    <row r="6364" spans="1:17" x14ac:dyDescent="0.25">
      <c r="A6364" t="s">
        <v>10865</v>
      </c>
      <c r="B6364" t="s">
        <v>10866</v>
      </c>
      <c r="C6364">
        <v>42530.651307870372</v>
      </c>
      <c r="D6364">
        <v>25</v>
      </c>
      <c r="E6364" t="s">
        <v>13863</v>
      </c>
      <c r="F6364" t="s">
        <v>11592</v>
      </c>
      <c r="G6364" t="s">
        <v>11593</v>
      </c>
      <c r="H6364" t="s">
        <v>33</v>
      </c>
      <c r="I6364">
        <v>26</v>
      </c>
      <c r="J6364">
        <v>0</v>
      </c>
      <c r="K6364" t="s">
        <v>10867</v>
      </c>
      <c r="M6364" s="15">
        <f t="shared" si="765"/>
        <v>26</v>
      </c>
      <c r="N6364" s="13">
        <f t="shared" si="766"/>
        <v>10</v>
      </c>
      <c r="O6364" s="13">
        <f t="shared" si="767"/>
        <v>6</v>
      </c>
      <c r="P6364" s="13">
        <f t="shared" si="768"/>
        <v>2016</v>
      </c>
      <c r="Q6364" s="13">
        <f t="shared" si="769"/>
        <v>650</v>
      </c>
    </row>
    <row r="6365" spans="1:17" x14ac:dyDescent="0.25">
      <c r="A6365" t="s">
        <v>13</v>
      </c>
      <c r="B6365" t="s">
        <v>14</v>
      </c>
      <c r="C6365">
        <v>42559.405277777776</v>
      </c>
      <c r="D6365">
        <v>50</v>
      </c>
      <c r="E6365" t="s">
        <v>13863</v>
      </c>
      <c r="F6365" t="s">
        <v>11594</v>
      </c>
      <c r="G6365" t="s">
        <v>11595</v>
      </c>
      <c r="H6365" t="s">
        <v>12</v>
      </c>
      <c r="I6365">
        <v>345</v>
      </c>
      <c r="J6365">
        <v>0</v>
      </c>
      <c r="K6365" t="s">
        <v>17</v>
      </c>
      <c r="M6365" s="15">
        <f t="shared" si="765"/>
        <v>345</v>
      </c>
      <c r="N6365" s="13">
        <f t="shared" si="766"/>
        <v>10</v>
      </c>
      <c r="O6365" s="13">
        <f t="shared" si="767"/>
        <v>7</v>
      </c>
      <c r="P6365" s="13">
        <f t="shared" si="768"/>
        <v>2016</v>
      </c>
      <c r="Q6365" s="13">
        <f t="shared" si="769"/>
        <v>17250</v>
      </c>
    </row>
    <row r="6366" spans="1:17" x14ac:dyDescent="0.25">
      <c r="A6366" t="s">
        <v>11596</v>
      </c>
      <c r="B6366" t="s">
        <v>11597</v>
      </c>
      <c r="C6366">
        <v>42531.658414351848</v>
      </c>
      <c r="D6366">
        <v>10</v>
      </c>
      <c r="E6366" t="s">
        <v>13863</v>
      </c>
      <c r="F6366" t="s">
        <v>11598</v>
      </c>
      <c r="G6366" t="s">
        <v>11599</v>
      </c>
      <c r="H6366" t="s">
        <v>1132</v>
      </c>
      <c r="I6366">
        <v>31.5</v>
      </c>
      <c r="J6366">
        <v>0</v>
      </c>
      <c r="K6366" t="s">
        <v>11600</v>
      </c>
      <c r="M6366" s="15">
        <f t="shared" si="765"/>
        <v>31.5</v>
      </c>
      <c r="N6366" s="13">
        <f t="shared" si="766"/>
        <v>10</v>
      </c>
      <c r="O6366" s="13">
        <f t="shared" si="767"/>
        <v>6</v>
      </c>
      <c r="P6366" s="13">
        <f t="shared" si="768"/>
        <v>2016</v>
      </c>
      <c r="Q6366" s="13">
        <f t="shared" si="769"/>
        <v>315</v>
      </c>
    </row>
    <row r="6367" spans="1:17" x14ac:dyDescent="0.25">
      <c r="A6367" t="s">
        <v>11596</v>
      </c>
      <c r="B6367" t="s">
        <v>11597</v>
      </c>
      <c r="C6367">
        <v>42565.479537037034</v>
      </c>
      <c r="D6367">
        <v>10</v>
      </c>
      <c r="E6367" t="s">
        <v>13863</v>
      </c>
      <c r="F6367" t="s">
        <v>11598</v>
      </c>
      <c r="G6367" t="s">
        <v>11601</v>
      </c>
      <c r="H6367" t="s">
        <v>1132</v>
      </c>
      <c r="I6367">
        <v>31.5</v>
      </c>
      <c r="J6367">
        <v>0</v>
      </c>
      <c r="K6367" t="s">
        <v>11600</v>
      </c>
      <c r="M6367" s="15">
        <f t="shared" si="765"/>
        <v>31.5</v>
      </c>
      <c r="N6367" s="13">
        <f t="shared" si="766"/>
        <v>10</v>
      </c>
      <c r="O6367" s="13">
        <f t="shared" si="767"/>
        <v>7</v>
      </c>
      <c r="P6367" s="13">
        <f t="shared" si="768"/>
        <v>2016</v>
      </c>
      <c r="Q6367" s="13">
        <f t="shared" si="769"/>
        <v>315</v>
      </c>
    </row>
    <row r="6368" spans="1:17" x14ac:dyDescent="0.25">
      <c r="A6368" t="s">
        <v>1360</v>
      </c>
      <c r="B6368" t="s">
        <v>1361</v>
      </c>
      <c r="C6368">
        <v>42529.498032407406</v>
      </c>
      <c r="D6368">
        <v>24</v>
      </c>
      <c r="E6368" t="s">
        <v>113</v>
      </c>
      <c r="F6368" t="s">
        <v>11602</v>
      </c>
      <c r="G6368" t="s">
        <v>11603</v>
      </c>
      <c r="H6368" t="s">
        <v>240</v>
      </c>
      <c r="I6368">
        <v>2.33</v>
      </c>
      <c r="J6368">
        <v>0</v>
      </c>
      <c r="K6368" t="s">
        <v>1364</v>
      </c>
      <c r="M6368" s="15">
        <f t="shared" si="765"/>
        <v>2.33</v>
      </c>
      <c r="N6368" s="13">
        <f t="shared" si="766"/>
        <v>10</v>
      </c>
      <c r="O6368" s="13">
        <f t="shared" si="767"/>
        <v>6</v>
      </c>
      <c r="P6368" s="13">
        <f t="shared" si="768"/>
        <v>2016</v>
      </c>
      <c r="Q6368" s="13">
        <f t="shared" si="769"/>
        <v>55.92</v>
      </c>
    </row>
    <row r="6369" spans="1:17" x14ac:dyDescent="0.25">
      <c r="A6369" t="s">
        <v>2095</v>
      </c>
      <c r="B6369" t="s">
        <v>2096</v>
      </c>
      <c r="C6369">
        <v>42529.498032407406</v>
      </c>
      <c r="D6369">
        <v>24</v>
      </c>
      <c r="E6369" t="s">
        <v>113</v>
      </c>
      <c r="F6369" t="s">
        <v>11602</v>
      </c>
      <c r="G6369" t="s">
        <v>11603</v>
      </c>
      <c r="H6369" t="s">
        <v>240</v>
      </c>
      <c r="I6369">
        <v>3.15</v>
      </c>
      <c r="J6369">
        <v>0</v>
      </c>
      <c r="K6369" t="s">
        <v>2097</v>
      </c>
      <c r="M6369" s="15">
        <f t="shared" si="765"/>
        <v>3.15</v>
      </c>
      <c r="N6369" s="13">
        <f t="shared" si="766"/>
        <v>10</v>
      </c>
      <c r="O6369" s="13">
        <f t="shared" si="767"/>
        <v>6</v>
      </c>
      <c r="P6369" s="13">
        <f t="shared" si="768"/>
        <v>2016</v>
      </c>
      <c r="Q6369" s="13">
        <f t="shared" si="769"/>
        <v>75.599999999999994</v>
      </c>
    </row>
    <row r="6370" spans="1:17" x14ac:dyDescent="0.25">
      <c r="A6370" t="s">
        <v>1367</v>
      </c>
      <c r="B6370" t="s">
        <v>1368</v>
      </c>
      <c r="C6370">
        <v>42529.498032407406</v>
      </c>
      <c r="D6370">
        <v>54</v>
      </c>
      <c r="E6370" t="s">
        <v>113</v>
      </c>
      <c r="F6370" t="s">
        <v>11602</v>
      </c>
      <c r="G6370" t="s">
        <v>11603</v>
      </c>
      <c r="H6370" t="s">
        <v>240</v>
      </c>
      <c r="I6370">
        <v>2.52</v>
      </c>
      <c r="J6370">
        <v>0</v>
      </c>
      <c r="K6370" t="s">
        <v>1369</v>
      </c>
      <c r="M6370" s="15">
        <f t="shared" si="765"/>
        <v>2.52</v>
      </c>
      <c r="N6370" s="13">
        <f t="shared" si="766"/>
        <v>10</v>
      </c>
      <c r="O6370" s="13">
        <f t="shared" si="767"/>
        <v>6</v>
      </c>
      <c r="P6370" s="13">
        <f t="shared" si="768"/>
        <v>2016</v>
      </c>
      <c r="Q6370" s="13">
        <f t="shared" si="769"/>
        <v>136.08000000000001</v>
      </c>
    </row>
    <row r="6371" spans="1:17" x14ac:dyDescent="0.25">
      <c r="A6371" t="s">
        <v>527</v>
      </c>
      <c r="B6371" t="s">
        <v>528</v>
      </c>
      <c r="C6371">
        <v>42529.498032407406</v>
      </c>
      <c r="D6371">
        <v>6</v>
      </c>
      <c r="E6371" t="s">
        <v>113</v>
      </c>
      <c r="F6371" t="s">
        <v>11602</v>
      </c>
      <c r="G6371" t="s">
        <v>11603</v>
      </c>
      <c r="H6371" t="s">
        <v>240</v>
      </c>
      <c r="I6371">
        <v>3.43</v>
      </c>
      <c r="J6371">
        <v>0</v>
      </c>
      <c r="K6371" t="s">
        <v>529</v>
      </c>
      <c r="M6371" s="15">
        <f t="shared" si="765"/>
        <v>3.43</v>
      </c>
      <c r="N6371" s="13">
        <f t="shared" si="766"/>
        <v>10</v>
      </c>
      <c r="O6371" s="13">
        <f t="shared" si="767"/>
        <v>6</v>
      </c>
      <c r="P6371" s="13">
        <f t="shared" si="768"/>
        <v>2016</v>
      </c>
      <c r="Q6371" s="13">
        <f t="shared" si="769"/>
        <v>20.580000000000002</v>
      </c>
    </row>
    <row r="6372" spans="1:17" x14ac:dyDescent="0.25">
      <c r="A6372" t="s">
        <v>2098</v>
      </c>
      <c r="B6372" t="s">
        <v>2099</v>
      </c>
      <c r="C6372">
        <v>42529.498032407406</v>
      </c>
      <c r="D6372">
        <v>48</v>
      </c>
      <c r="E6372" t="s">
        <v>113</v>
      </c>
      <c r="F6372" t="s">
        <v>11602</v>
      </c>
      <c r="G6372" t="s">
        <v>11603</v>
      </c>
      <c r="H6372" t="s">
        <v>240</v>
      </c>
      <c r="I6372">
        <v>4.09</v>
      </c>
      <c r="J6372">
        <v>0</v>
      </c>
      <c r="K6372" t="s">
        <v>2100</v>
      </c>
      <c r="M6372" s="15">
        <f t="shared" ref="M6372:M6420" si="770">+I6372*(1-J6372/100)</f>
        <v>4.09</v>
      </c>
      <c r="N6372" s="13">
        <f t="shared" ref="N6372:N6420" si="771">+LEN(A6372)</f>
        <v>10</v>
      </c>
      <c r="O6372" s="13">
        <f t="shared" ref="O6372:O6420" si="772">+MONTH(C6372)</f>
        <v>6</v>
      </c>
      <c r="P6372" s="13">
        <f t="shared" ref="P6372:P6420" si="773">+YEAR(C6372)</f>
        <v>2016</v>
      </c>
      <c r="Q6372" s="13">
        <f t="shared" ref="Q6372:Q6420" si="774">+M6372*D6372</f>
        <v>196.32</v>
      </c>
    </row>
    <row r="6373" spans="1:17" x14ac:dyDescent="0.25">
      <c r="A6373" t="s">
        <v>11604</v>
      </c>
      <c r="B6373" t="s">
        <v>11605</v>
      </c>
      <c r="C6373">
        <v>42545.494351851848</v>
      </c>
      <c r="D6373">
        <v>15</v>
      </c>
      <c r="E6373" t="s">
        <v>13863</v>
      </c>
      <c r="F6373" t="s">
        <v>11606</v>
      </c>
      <c r="G6373" t="s">
        <v>11607</v>
      </c>
      <c r="H6373" t="s">
        <v>12</v>
      </c>
      <c r="I6373">
        <v>84</v>
      </c>
      <c r="J6373">
        <v>0</v>
      </c>
      <c r="K6373" t="s">
        <v>11608</v>
      </c>
      <c r="M6373" s="15">
        <f t="shared" si="770"/>
        <v>84</v>
      </c>
      <c r="N6373" s="13">
        <f t="shared" si="771"/>
        <v>10</v>
      </c>
      <c r="O6373" s="13">
        <f t="shared" si="772"/>
        <v>6</v>
      </c>
      <c r="P6373" s="13">
        <f t="shared" si="773"/>
        <v>2016</v>
      </c>
      <c r="Q6373" s="13">
        <f t="shared" si="774"/>
        <v>1260</v>
      </c>
    </row>
    <row r="6374" spans="1:17" x14ac:dyDescent="0.25">
      <c r="A6374" t="s">
        <v>11609</v>
      </c>
      <c r="B6374" t="s">
        <v>11610</v>
      </c>
      <c r="C6374">
        <v>42545.494351851848</v>
      </c>
      <c r="D6374">
        <v>6</v>
      </c>
      <c r="E6374" t="s">
        <v>13863</v>
      </c>
      <c r="F6374" t="s">
        <v>11606</v>
      </c>
      <c r="G6374" t="s">
        <v>11607</v>
      </c>
      <c r="H6374" t="s">
        <v>12</v>
      </c>
      <c r="I6374">
        <v>120</v>
      </c>
      <c r="J6374">
        <v>0</v>
      </c>
      <c r="K6374" t="s">
        <v>11611</v>
      </c>
      <c r="M6374" s="15">
        <f t="shared" si="770"/>
        <v>120</v>
      </c>
      <c r="N6374" s="13">
        <f t="shared" si="771"/>
        <v>10</v>
      </c>
      <c r="O6374" s="13">
        <f t="shared" si="772"/>
        <v>6</v>
      </c>
      <c r="P6374" s="13">
        <f t="shared" si="773"/>
        <v>2016</v>
      </c>
      <c r="Q6374" s="13">
        <f t="shared" si="774"/>
        <v>720</v>
      </c>
    </row>
    <row r="6375" spans="1:17" x14ac:dyDescent="0.25">
      <c r="A6375" t="s">
        <v>4014</v>
      </c>
      <c r="B6375" t="s">
        <v>4015</v>
      </c>
      <c r="C6375">
        <v>42524.375509259262</v>
      </c>
      <c r="D6375">
        <v>27</v>
      </c>
      <c r="E6375" t="s">
        <v>113</v>
      </c>
      <c r="F6375" t="s">
        <v>11612</v>
      </c>
      <c r="G6375" t="s">
        <v>11613</v>
      </c>
      <c r="H6375" t="s">
        <v>108</v>
      </c>
      <c r="I6375">
        <v>12.77</v>
      </c>
      <c r="J6375">
        <v>74</v>
      </c>
      <c r="K6375" t="s">
        <v>4016</v>
      </c>
      <c r="M6375" s="15">
        <f t="shared" si="770"/>
        <v>3.3201999999999998</v>
      </c>
      <c r="N6375" s="13">
        <f t="shared" si="771"/>
        <v>10</v>
      </c>
      <c r="O6375" s="13">
        <f t="shared" si="772"/>
        <v>6</v>
      </c>
      <c r="P6375" s="13">
        <f t="shared" si="773"/>
        <v>2016</v>
      </c>
      <c r="Q6375" s="13">
        <f t="shared" si="774"/>
        <v>89.645399999999995</v>
      </c>
    </row>
    <row r="6376" spans="1:17" x14ac:dyDescent="0.25">
      <c r="A6376" t="s">
        <v>4014</v>
      </c>
      <c r="B6376" t="s">
        <v>4015</v>
      </c>
      <c r="C6376">
        <v>42527.378958333335</v>
      </c>
      <c r="D6376">
        <v>3</v>
      </c>
      <c r="E6376" t="s">
        <v>113</v>
      </c>
      <c r="F6376" t="s">
        <v>11612</v>
      </c>
      <c r="G6376" t="s">
        <v>11614</v>
      </c>
      <c r="H6376" t="s">
        <v>108</v>
      </c>
      <c r="I6376">
        <v>12.77</v>
      </c>
      <c r="J6376">
        <v>74</v>
      </c>
      <c r="K6376" t="s">
        <v>4016</v>
      </c>
      <c r="M6376" s="15">
        <f t="shared" si="770"/>
        <v>3.3201999999999998</v>
      </c>
      <c r="N6376" s="13">
        <f t="shared" si="771"/>
        <v>10</v>
      </c>
      <c r="O6376" s="13">
        <f t="shared" si="772"/>
        <v>6</v>
      </c>
      <c r="P6376" s="13">
        <f t="shared" si="773"/>
        <v>2016</v>
      </c>
      <c r="Q6376" s="13">
        <f t="shared" si="774"/>
        <v>9.9605999999999995</v>
      </c>
    </row>
    <row r="6377" spans="1:17" x14ac:dyDescent="0.25">
      <c r="A6377" t="s">
        <v>3089</v>
      </c>
      <c r="B6377" t="s">
        <v>3090</v>
      </c>
      <c r="C6377">
        <v>42524.584953703707</v>
      </c>
      <c r="D6377">
        <v>3</v>
      </c>
      <c r="E6377" t="s">
        <v>13863</v>
      </c>
      <c r="F6377" t="s">
        <v>11615</v>
      </c>
      <c r="G6377" t="s">
        <v>11616</v>
      </c>
      <c r="H6377" t="s">
        <v>167</v>
      </c>
      <c r="I6377">
        <v>23.6</v>
      </c>
      <c r="J6377">
        <v>25</v>
      </c>
      <c r="K6377" t="s">
        <v>3091</v>
      </c>
      <c r="M6377" s="15">
        <f t="shared" si="770"/>
        <v>17.700000000000003</v>
      </c>
      <c r="N6377" s="13">
        <f t="shared" si="771"/>
        <v>10</v>
      </c>
      <c r="O6377" s="13">
        <f t="shared" si="772"/>
        <v>6</v>
      </c>
      <c r="P6377" s="13">
        <f t="shared" si="773"/>
        <v>2016</v>
      </c>
      <c r="Q6377" s="13">
        <f t="shared" si="774"/>
        <v>53.100000000000009</v>
      </c>
    </row>
    <row r="6378" spans="1:17" x14ac:dyDescent="0.25">
      <c r="A6378" t="s">
        <v>1564</v>
      </c>
      <c r="B6378" t="s">
        <v>1565</v>
      </c>
      <c r="C6378">
        <v>42528.627013888887</v>
      </c>
      <c r="D6378">
        <v>4</v>
      </c>
      <c r="E6378" t="s">
        <v>13863</v>
      </c>
      <c r="F6378" t="s">
        <v>11617</v>
      </c>
      <c r="G6378" t="s">
        <v>11618</v>
      </c>
      <c r="H6378" t="s">
        <v>160</v>
      </c>
      <c r="I6378">
        <v>41.847000000000001</v>
      </c>
      <c r="J6378">
        <v>0</v>
      </c>
      <c r="K6378" t="s">
        <v>1566</v>
      </c>
      <c r="M6378" s="15">
        <f t="shared" si="770"/>
        <v>41.847000000000001</v>
      </c>
      <c r="N6378" s="13">
        <f t="shared" si="771"/>
        <v>10</v>
      </c>
      <c r="O6378" s="13">
        <f t="shared" si="772"/>
        <v>6</v>
      </c>
      <c r="P6378" s="13">
        <f t="shared" si="773"/>
        <v>2016</v>
      </c>
      <c r="Q6378" s="13">
        <f t="shared" si="774"/>
        <v>167.38800000000001</v>
      </c>
    </row>
    <row r="6379" spans="1:17" x14ac:dyDescent="0.25">
      <c r="A6379" t="s">
        <v>1222</v>
      </c>
      <c r="B6379" t="s">
        <v>1223</v>
      </c>
      <c r="C6379">
        <v>42531.620405092595</v>
      </c>
      <c r="D6379">
        <v>100</v>
      </c>
      <c r="E6379" t="s">
        <v>13863</v>
      </c>
      <c r="F6379" t="s">
        <v>11619</v>
      </c>
      <c r="G6379" t="s">
        <v>11620</v>
      </c>
      <c r="H6379" t="s">
        <v>1226</v>
      </c>
      <c r="I6379">
        <v>5.78</v>
      </c>
      <c r="J6379">
        <v>50</v>
      </c>
      <c r="K6379" t="s">
        <v>1227</v>
      </c>
      <c r="M6379" s="15">
        <f t="shared" si="770"/>
        <v>2.89</v>
      </c>
      <c r="N6379" s="13">
        <f t="shared" si="771"/>
        <v>10</v>
      </c>
      <c r="O6379" s="13">
        <f t="shared" si="772"/>
        <v>6</v>
      </c>
      <c r="P6379" s="13">
        <f t="shared" si="773"/>
        <v>2016</v>
      </c>
      <c r="Q6379" s="13">
        <f t="shared" si="774"/>
        <v>289</v>
      </c>
    </row>
    <row r="6380" spans="1:17" x14ac:dyDescent="0.25">
      <c r="A6380" t="s">
        <v>11621</v>
      </c>
      <c r="B6380" t="s">
        <v>11621</v>
      </c>
      <c r="C6380">
        <v>42523.465219907404</v>
      </c>
      <c r="D6380">
        <v>1</v>
      </c>
      <c r="E6380" t="s">
        <v>13863</v>
      </c>
      <c r="F6380" t="s">
        <v>11622</v>
      </c>
      <c r="G6380" t="s">
        <v>11623</v>
      </c>
      <c r="H6380" t="s">
        <v>12</v>
      </c>
      <c r="I6380">
        <v>612</v>
      </c>
      <c r="J6380">
        <v>0</v>
      </c>
      <c r="K6380" t="s">
        <v>11624</v>
      </c>
      <c r="M6380" s="15">
        <f t="shared" si="770"/>
        <v>612</v>
      </c>
      <c r="N6380" s="13">
        <f t="shared" si="771"/>
        <v>36</v>
      </c>
      <c r="O6380" s="13">
        <f t="shared" si="772"/>
        <v>6</v>
      </c>
      <c r="P6380" s="13">
        <f t="shared" si="773"/>
        <v>2016</v>
      </c>
      <c r="Q6380" s="13">
        <f t="shared" si="774"/>
        <v>612</v>
      </c>
    </row>
    <row r="6381" spans="1:17" x14ac:dyDescent="0.25">
      <c r="A6381" t="s">
        <v>7444</v>
      </c>
      <c r="B6381" t="s">
        <v>7445</v>
      </c>
      <c r="C6381">
        <v>42529.294189814813</v>
      </c>
      <c r="D6381">
        <v>200</v>
      </c>
      <c r="E6381" t="s">
        <v>13863</v>
      </c>
      <c r="F6381" t="s">
        <v>11625</v>
      </c>
      <c r="G6381" t="s">
        <v>11626</v>
      </c>
      <c r="H6381" t="s">
        <v>5766</v>
      </c>
      <c r="I6381">
        <v>0.12</v>
      </c>
      <c r="J6381">
        <v>0</v>
      </c>
      <c r="K6381" t="s">
        <v>7446</v>
      </c>
      <c r="M6381" s="15">
        <f t="shared" si="770"/>
        <v>0.12</v>
      </c>
      <c r="N6381" s="13">
        <f t="shared" si="771"/>
        <v>10</v>
      </c>
      <c r="O6381" s="13">
        <f t="shared" si="772"/>
        <v>6</v>
      </c>
      <c r="P6381" s="13">
        <f t="shared" si="773"/>
        <v>2016</v>
      </c>
      <c r="Q6381" s="13">
        <f t="shared" si="774"/>
        <v>24</v>
      </c>
    </row>
    <row r="6382" spans="1:17" x14ac:dyDescent="0.25">
      <c r="A6382" t="s">
        <v>11553</v>
      </c>
      <c r="B6382" t="s">
        <v>11554</v>
      </c>
      <c r="C6382">
        <v>42529.294189814813</v>
      </c>
      <c r="D6382">
        <v>100</v>
      </c>
      <c r="E6382" t="s">
        <v>13863</v>
      </c>
      <c r="F6382" t="s">
        <v>11625</v>
      </c>
      <c r="G6382" t="s">
        <v>11626</v>
      </c>
      <c r="H6382" t="s">
        <v>5766</v>
      </c>
      <c r="I6382">
        <v>0.19</v>
      </c>
      <c r="J6382">
        <v>0</v>
      </c>
      <c r="K6382" t="s">
        <v>11536</v>
      </c>
      <c r="M6382" s="15">
        <f t="shared" si="770"/>
        <v>0.19</v>
      </c>
      <c r="N6382" s="13">
        <f t="shared" si="771"/>
        <v>10</v>
      </c>
      <c r="O6382" s="13">
        <f t="shared" si="772"/>
        <v>6</v>
      </c>
      <c r="P6382" s="13">
        <f t="shared" si="773"/>
        <v>2016</v>
      </c>
      <c r="Q6382" s="13">
        <f t="shared" si="774"/>
        <v>19</v>
      </c>
    </row>
    <row r="6383" spans="1:17" x14ac:dyDescent="0.25">
      <c r="A6383" t="s">
        <v>2456</v>
      </c>
      <c r="B6383" t="s">
        <v>2457</v>
      </c>
      <c r="C6383">
        <v>42529.294189814813</v>
      </c>
      <c r="D6383">
        <v>400</v>
      </c>
      <c r="E6383" t="s">
        <v>13863</v>
      </c>
      <c r="F6383" t="s">
        <v>11625</v>
      </c>
      <c r="G6383" t="s">
        <v>11626</v>
      </c>
      <c r="H6383" t="s">
        <v>5766</v>
      </c>
      <c r="I6383">
        <v>0.03</v>
      </c>
      <c r="J6383">
        <v>0</v>
      </c>
      <c r="K6383" t="s">
        <v>387</v>
      </c>
      <c r="M6383" s="15">
        <f t="shared" si="770"/>
        <v>0.03</v>
      </c>
      <c r="N6383" s="13">
        <f t="shared" si="771"/>
        <v>10</v>
      </c>
      <c r="O6383" s="13">
        <f t="shared" si="772"/>
        <v>6</v>
      </c>
      <c r="P6383" s="13">
        <f t="shared" si="773"/>
        <v>2016</v>
      </c>
      <c r="Q6383" s="13">
        <f t="shared" si="774"/>
        <v>12</v>
      </c>
    </row>
    <row r="6384" spans="1:17" x14ac:dyDescent="0.25">
      <c r="A6384" t="s">
        <v>11627</v>
      </c>
      <c r="B6384" t="s">
        <v>11628</v>
      </c>
      <c r="C6384">
        <v>42529.294189814813</v>
      </c>
      <c r="D6384">
        <v>100</v>
      </c>
      <c r="E6384" t="s">
        <v>13863</v>
      </c>
      <c r="F6384" t="s">
        <v>11625</v>
      </c>
      <c r="G6384" t="s">
        <v>11626</v>
      </c>
      <c r="H6384" t="s">
        <v>5766</v>
      </c>
      <c r="I6384">
        <v>0.03</v>
      </c>
      <c r="J6384">
        <v>0</v>
      </c>
      <c r="K6384" t="s">
        <v>110</v>
      </c>
      <c r="M6384" s="15">
        <f t="shared" si="770"/>
        <v>0.03</v>
      </c>
      <c r="N6384" s="13">
        <f t="shared" si="771"/>
        <v>10</v>
      </c>
      <c r="O6384" s="13">
        <f t="shared" si="772"/>
        <v>6</v>
      </c>
      <c r="P6384" s="13">
        <f t="shared" si="773"/>
        <v>2016</v>
      </c>
      <c r="Q6384" s="13">
        <f t="shared" si="774"/>
        <v>3</v>
      </c>
    </row>
    <row r="6385" spans="1:17" x14ac:dyDescent="0.25">
      <c r="A6385" t="s">
        <v>11629</v>
      </c>
      <c r="B6385" t="s">
        <v>11630</v>
      </c>
      <c r="C6385">
        <v>42529.294189814813</v>
      </c>
      <c r="D6385">
        <v>100</v>
      </c>
      <c r="E6385" t="s">
        <v>113</v>
      </c>
      <c r="F6385" t="s">
        <v>11625</v>
      </c>
      <c r="G6385" t="s">
        <v>11626</v>
      </c>
      <c r="H6385" t="s">
        <v>5766</v>
      </c>
      <c r="I6385">
        <v>0.68</v>
      </c>
      <c r="J6385">
        <v>0</v>
      </c>
      <c r="K6385" t="s">
        <v>5766</v>
      </c>
      <c r="M6385" s="15">
        <f t="shared" si="770"/>
        <v>0.68</v>
      </c>
      <c r="N6385" s="13">
        <f t="shared" si="771"/>
        <v>10</v>
      </c>
      <c r="O6385" s="13">
        <f t="shared" si="772"/>
        <v>6</v>
      </c>
      <c r="P6385" s="13">
        <f t="shared" si="773"/>
        <v>2016</v>
      </c>
      <c r="Q6385" s="13">
        <f t="shared" si="774"/>
        <v>68</v>
      </c>
    </row>
    <row r="6386" spans="1:17" x14ac:dyDescent="0.25">
      <c r="A6386" t="s">
        <v>4068</v>
      </c>
      <c r="B6386" t="s">
        <v>4069</v>
      </c>
      <c r="C6386">
        <v>42523.565312500003</v>
      </c>
      <c r="D6386">
        <v>120</v>
      </c>
      <c r="E6386" t="s">
        <v>113</v>
      </c>
      <c r="F6386" t="s">
        <v>11631</v>
      </c>
      <c r="G6386" t="s">
        <v>11632</v>
      </c>
      <c r="H6386" t="s">
        <v>167</v>
      </c>
      <c r="I6386">
        <v>9.2756000000000007</v>
      </c>
      <c r="J6386">
        <v>0</v>
      </c>
      <c r="K6386" t="s">
        <v>587</v>
      </c>
      <c r="M6386" s="15">
        <f t="shared" si="770"/>
        <v>9.2756000000000007</v>
      </c>
      <c r="N6386" s="13">
        <f t="shared" si="771"/>
        <v>10</v>
      </c>
      <c r="O6386" s="13">
        <f t="shared" si="772"/>
        <v>6</v>
      </c>
      <c r="P6386" s="13">
        <f t="shared" si="773"/>
        <v>2016</v>
      </c>
      <c r="Q6386" s="13">
        <f t="shared" si="774"/>
        <v>1113.0720000000001</v>
      </c>
    </row>
    <row r="6387" spans="1:17" x14ac:dyDescent="0.25">
      <c r="A6387" t="s">
        <v>7037</v>
      </c>
      <c r="B6387" t="s">
        <v>7038</v>
      </c>
      <c r="C6387">
        <v>42523.565312500003</v>
      </c>
      <c r="D6387">
        <v>30</v>
      </c>
      <c r="E6387" t="s">
        <v>113</v>
      </c>
      <c r="F6387" t="s">
        <v>11631</v>
      </c>
      <c r="G6387" t="s">
        <v>11632</v>
      </c>
      <c r="H6387" t="s">
        <v>167</v>
      </c>
      <c r="I6387">
        <v>4.66</v>
      </c>
      <c r="J6387">
        <v>0</v>
      </c>
      <c r="K6387" t="s">
        <v>7041</v>
      </c>
      <c r="M6387" s="15">
        <f t="shared" si="770"/>
        <v>4.66</v>
      </c>
      <c r="N6387" s="13">
        <f t="shared" si="771"/>
        <v>10</v>
      </c>
      <c r="O6387" s="13">
        <f t="shared" si="772"/>
        <v>6</v>
      </c>
      <c r="P6387" s="13">
        <f t="shared" si="773"/>
        <v>2016</v>
      </c>
      <c r="Q6387" s="13">
        <f t="shared" si="774"/>
        <v>139.80000000000001</v>
      </c>
    </row>
    <row r="6388" spans="1:17" x14ac:dyDescent="0.25">
      <c r="A6388" t="s">
        <v>699</v>
      </c>
      <c r="B6388" t="s">
        <v>700</v>
      </c>
      <c r="C6388">
        <v>42529.554050925923</v>
      </c>
      <c r="D6388">
        <v>20</v>
      </c>
      <c r="E6388" t="s">
        <v>13863</v>
      </c>
      <c r="F6388" t="s">
        <v>11633</v>
      </c>
      <c r="G6388" t="s">
        <v>11634</v>
      </c>
      <c r="H6388" t="s">
        <v>229</v>
      </c>
      <c r="I6388">
        <v>13.4415</v>
      </c>
      <c r="J6388">
        <v>0</v>
      </c>
      <c r="K6388" t="s">
        <v>229</v>
      </c>
      <c r="M6388" s="15">
        <f t="shared" si="770"/>
        <v>13.4415</v>
      </c>
      <c r="N6388" s="13">
        <f t="shared" si="771"/>
        <v>10</v>
      </c>
      <c r="O6388" s="13">
        <f t="shared" si="772"/>
        <v>6</v>
      </c>
      <c r="P6388" s="13">
        <f t="shared" si="773"/>
        <v>2016</v>
      </c>
      <c r="Q6388" s="13">
        <f t="shared" si="774"/>
        <v>268.83</v>
      </c>
    </row>
    <row r="6389" spans="1:17" x14ac:dyDescent="0.25">
      <c r="A6389" t="s">
        <v>683</v>
      </c>
      <c r="B6389" t="s">
        <v>684</v>
      </c>
      <c r="C6389">
        <v>42529.554050925923</v>
      </c>
      <c r="D6389">
        <v>24</v>
      </c>
      <c r="E6389" t="s">
        <v>13863</v>
      </c>
      <c r="F6389" t="s">
        <v>11633</v>
      </c>
      <c r="G6389" t="s">
        <v>11634</v>
      </c>
      <c r="H6389" t="s">
        <v>229</v>
      </c>
      <c r="I6389">
        <v>9.3935999999999993</v>
      </c>
      <c r="J6389">
        <v>0</v>
      </c>
      <c r="K6389" t="s">
        <v>229</v>
      </c>
      <c r="M6389" s="15">
        <f t="shared" si="770"/>
        <v>9.3935999999999993</v>
      </c>
      <c r="N6389" s="13">
        <f t="shared" si="771"/>
        <v>10</v>
      </c>
      <c r="O6389" s="13">
        <f t="shared" si="772"/>
        <v>6</v>
      </c>
      <c r="P6389" s="13">
        <f t="shared" si="773"/>
        <v>2016</v>
      </c>
      <c r="Q6389" s="13">
        <f t="shared" si="774"/>
        <v>225.44639999999998</v>
      </c>
    </row>
    <row r="6390" spans="1:17" x14ac:dyDescent="0.25">
      <c r="A6390" t="s">
        <v>687</v>
      </c>
      <c r="B6390" t="s">
        <v>688</v>
      </c>
      <c r="C6390">
        <v>42529.554050925923</v>
      </c>
      <c r="D6390">
        <v>16</v>
      </c>
      <c r="E6390" t="s">
        <v>13863</v>
      </c>
      <c r="F6390" t="s">
        <v>11633</v>
      </c>
      <c r="G6390" t="s">
        <v>11634</v>
      </c>
      <c r="H6390" t="s">
        <v>229</v>
      </c>
      <c r="I6390">
        <v>8.7138000000000009</v>
      </c>
      <c r="J6390">
        <v>0</v>
      </c>
      <c r="K6390" t="s">
        <v>229</v>
      </c>
      <c r="M6390" s="15">
        <f t="shared" si="770"/>
        <v>8.7138000000000009</v>
      </c>
      <c r="N6390" s="13">
        <f t="shared" si="771"/>
        <v>10</v>
      </c>
      <c r="O6390" s="13">
        <f t="shared" si="772"/>
        <v>6</v>
      </c>
      <c r="P6390" s="13">
        <f t="shared" si="773"/>
        <v>2016</v>
      </c>
      <c r="Q6390" s="13">
        <f t="shared" si="774"/>
        <v>139.42080000000001</v>
      </c>
    </row>
    <row r="6391" spans="1:17" x14ac:dyDescent="0.25">
      <c r="A6391" t="s">
        <v>689</v>
      </c>
      <c r="B6391" t="s">
        <v>690</v>
      </c>
      <c r="C6391">
        <v>42529.554050925923</v>
      </c>
      <c r="D6391">
        <v>20</v>
      </c>
      <c r="E6391" t="s">
        <v>13863</v>
      </c>
      <c r="F6391" t="s">
        <v>11633</v>
      </c>
      <c r="G6391" t="s">
        <v>11634</v>
      </c>
      <c r="H6391" t="s">
        <v>229</v>
      </c>
      <c r="I6391">
        <v>8.8064999999999998</v>
      </c>
      <c r="J6391">
        <v>0</v>
      </c>
      <c r="K6391" t="s">
        <v>229</v>
      </c>
      <c r="M6391" s="15">
        <f t="shared" si="770"/>
        <v>8.8064999999999998</v>
      </c>
      <c r="N6391" s="13">
        <f t="shared" si="771"/>
        <v>10</v>
      </c>
      <c r="O6391" s="13">
        <f t="shared" si="772"/>
        <v>6</v>
      </c>
      <c r="P6391" s="13">
        <f t="shared" si="773"/>
        <v>2016</v>
      </c>
      <c r="Q6391" s="13">
        <f t="shared" si="774"/>
        <v>176.13</v>
      </c>
    </row>
    <row r="6392" spans="1:17" x14ac:dyDescent="0.25">
      <c r="A6392" t="s">
        <v>695</v>
      </c>
      <c r="B6392" t="s">
        <v>696</v>
      </c>
      <c r="C6392">
        <v>42529.554050925923</v>
      </c>
      <c r="D6392">
        <v>26</v>
      </c>
      <c r="E6392" t="s">
        <v>13863</v>
      </c>
      <c r="F6392" t="s">
        <v>11633</v>
      </c>
      <c r="G6392" t="s">
        <v>11634</v>
      </c>
      <c r="H6392" t="s">
        <v>229</v>
      </c>
      <c r="I6392">
        <v>7.8280000000000003</v>
      </c>
      <c r="J6392">
        <v>0</v>
      </c>
      <c r="K6392" t="s">
        <v>229</v>
      </c>
      <c r="M6392" s="15">
        <f t="shared" si="770"/>
        <v>7.8280000000000003</v>
      </c>
      <c r="N6392" s="13">
        <f t="shared" si="771"/>
        <v>10</v>
      </c>
      <c r="O6392" s="13">
        <f t="shared" si="772"/>
        <v>6</v>
      </c>
      <c r="P6392" s="13">
        <f t="shared" si="773"/>
        <v>2016</v>
      </c>
      <c r="Q6392" s="13">
        <f t="shared" si="774"/>
        <v>203.52800000000002</v>
      </c>
    </row>
    <row r="6393" spans="1:17" x14ac:dyDescent="0.25">
      <c r="A6393" t="s">
        <v>693</v>
      </c>
      <c r="B6393" t="s">
        <v>694</v>
      </c>
      <c r="C6393">
        <v>42529.554050925923</v>
      </c>
      <c r="D6393">
        <v>26</v>
      </c>
      <c r="E6393" t="s">
        <v>13863</v>
      </c>
      <c r="F6393" t="s">
        <v>11633</v>
      </c>
      <c r="G6393" t="s">
        <v>11634</v>
      </c>
      <c r="H6393" t="s">
        <v>229</v>
      </c>
      <c r="I6393">
        <v>7.3387000000000002</v>
      </c>
      <c r="J6393">
        <v>0</v>
      </c>
      <c r="K6393" t="s">
        <v>229</v>
      </c>
      <c r="M6393" s="15">
        <f t="shared" si="770"/>
        <v>7.3387000000000002</v>
      </c>
      <c r="N6393" s="13">
        <f t="shared" si="771"/>
        <v>10</v>
      </c>
      <c r="O6393" s="13">
        <f t="shared" si="772"/>
        <v>6</v>
      </c>
      <c r="P6393" s="13">
        <f t="shared" si="773"/>
        <v>2016</v>
      </c>
      <c r="Q6393" s="13">
        <f t="shared" si="774"/>
        <v>190.80620000000002</v>
      </c>
    </row>
    <row r="6394" spans="1:17" x14ac:dyDescent="0.25">
      <c r="A6394" t="s">
        <v>1660</v>
      </c>
      <c r="B6394" t="s">
        <v>1661</v>
      </c>
      <c r="C6394">
        <v>42529.554050925923</v>
      </c>
      <c r="D6394">
        <v>10</v>
      </c>
      <c r="E6394" t="s">
        <v>13863</v>
      </c>
      <c r="F6394" t="s">
        <v>11633</v>
      </c>
      <c r="G6394" t="s">
        <v>11634</v>
      </c>
      <c r="H6394" t="s">
        <v>229</v>
      </c>
      <c r="I6394">
        <v>4.8925000000000001</v>
      </c>
      <c r="J6394">
        <v>0</v>
      </c>
      <c r="K6394" t="s">
        <v>229</v>
      </c>
      <c r="M6394" s="15">
        <f t="shared" si="770"/>
        <v>4.8925000000000001</v>
      </c>
      <c r="N6394" s="13">
        <f t="shared" si="771"/>
        <v>10</v>
      </c>
      <c r="O6394" s="13">
        <f t="shared" si="772"/>
        <v>6</v>
      </c>
      <c r="P6394" s="13">
        <f t="shared" si="773"/>
        <v>2016</v>
      </c>
      <c r="Q6394" s="13">
        <f t="shared" si="774"/>
        <v>48.924999999999997</v>
      </c>
    </row>
    <row r="6395" spans="1:17" x14ac:dyDescent="0.25">
      <c r="A6395" t="s">
        <v>4463</v>
      </c>
      <c r="B6395" t="s">
        <v>4464</v>
      </c>
      <c r="C6395">
        <v>42529.554050925923</v>
      </c>
      <c r="D6395">
        <v>10</v>
      </c>
      <c r="E6395" t="s">
        <v>13863</v>
      </c>
      <c r="F6395" t="s">
        <v>11633</v>
      </c>
      <c r="G6395" t="s">
        <v>11634</v>
      </c>
      <c r="H6395" t="s">
        <v>229</v>
      </c>
      <c r="I6395">
        <v>3.9140000000000001</v>
      </c>
      <c r="J6395">
        <v>0</v>
      </c>
      <c r="K6395" t="s">
        <v>229</v>
      </c>
      <c r="M6395" s="15">
        <f t="shared" si="770"/>
        <v>3.9140000000000001</v>
      </c>
      <c r="N6395" s="13">
        <f t="shared" si="771"/>
        <v>10</v>
      </c>
      <c r="O6395" s="13">
        <f t="shared" si="772"/>
        <v>6</v>
      </c>
      <c r="P6395" s="13">
        <f t="shared" si="773"/>
        <v>2016</v>
      </c>
      <c r="Q6395" s="13">
        <f t="shared" si="774"/>
        <v>39.14</v>
      </c>
    </row>
    <row r="6396" spans="1:17" x14ac:dyDescent="0.25">
      <c r="A6396" t="s">
        <v>3178</v>
      </c>
      <c r="B6396" t="s">
        <v>3179</v>
      </c>
      <c r="C6396">
        <v>42529.554050925923</v>
      </c>
      <c r="D6396">
        <v>10</v>
      </c>
      <c r="E6396" t="s">
        <v>13863</v>
      </c>
      <c r="F6396" t="s">
        <v>11633</v>
      </c>
      <c r="G6396" t="s">
        <v>11634</v>
      </c>
      <c r="H6396" t="s">
        <v>229</v>
      </c>
      <c r="I6396">
        <v>1.4625999999999999</v>
      </c>
      <c r="J6396">
        <v>0</v>
      </c>
      <c r="K6396" t="s">
        <v>229</v>
      </c>
      <c r="M6396" s="15">
        <f t="shared" si="770"/>
        <v>1.4625999999999999</v>
      </c>
      <c r="N6396" s="13">
        <f t="shared" si="771"/>
        <v>10</v>
      </c>
      <c r="O6396" s="13">
        <f t="shared" si="772"/>
        <v>6</v>
      </c>
      <c r="P6396" s="13">
        <f t="shared" si="773"/>
        <v>2016</v>
      </c>
      <c r="Q6396" s="13">
        <f t="shared" si="774"/>
        <v>14.625999999999999</v>
      </c>
    </row>
    <row r="6397" spans="1:17" x14ac:dyDescent="0.25">
      <c r="A6397" t="s">
        <v>697</v>
      </c>
      <c r="B6397" t="s">
        <v>698</v>
      </c>
      <c r="C6397">
        <v>42529.554050925923</v>
      </c>
      <c r="D6397">
        <v>20</v>
      </c>
      <c r="E6397" t="s">
        <v>13863</v>
      </c>
      <c r="F6397" t="s">
        <v>11633</v>
      </c>
      <c r="G6397" t="s">
        <v>11634</v>
      </c>
      <c r="H6397" t="s">
        <v>229</v>
      </c>
      <c r="I6397">
        <v>2.9251999999999998</v>
      </c>
      <c r="J6397">
        <v>0</v>
      </c>
      <c r="K6397" t="s">
        <v>229</v>
      </c>
      <c r="M6397" s="15">
        <f t="shared" si="770"/>
        <v>2.9251999999999998</v>
      </c>
      <c r="N6397" s="13">
        <f t="shared" si="771"/>
        <v>10</v>
      </c>
      <c r="O6397" s="13">
        <f t="shared" si="772"/>
        <v>6</v>
      </c>
      <c r="P6397" s="13">
        <f t="shared" si="773"/>
        <v>2016</v>
      </c>
      <c r="Q6397" s="13">
        <f t="shared" si="774"/>
        <v>58.503999999999998</v>
      </c>
    </row>
    <row r="6398" spans="1:17" x14ac:dyDescent="0.25">
      <c r="A6398" t="s">
        <v>4465</v>
      </c>
      <c r="B6398" t="s">
        <v>4466</v>
      </c>
      <c r="C6398">
        <v>42529.554050925923</v>
      </c>
      <c r="D6398">
        <v>10</v>
      </c>
      <c r="E6398" t="s">
        <v>13863</v>
      </c>
      <c r="F6398" t="s">
        <v>11633</v>
      </c>
      <c r="G6398" t="s">
        <v>11634</v>
      </c>
      <c r="H6398" t="s">
        <v>229</v>
      </c>
      <c r="I6398">
        <v>4.9400000000000004</v>
      </c>
      <c r="J6398">
        <v>0</v>
      </c>
      <c r="K6398" t="s">
        <v>229</v>
      </c>
      <c r="M6398" s="15">
        <f t="shared" si="770"/>
        <v>4.9400000000000004</v>
      </c>
      <c r="N6398" s="13">
        <f t="shared" si="771"/>
        <v>10</v>
      </c>
      <c r="O6398" s="13">
        <f t="shared" si="772"/>
        <v>6</v>
      </c>
      <c r="P6398" s="13">
        <f t="shared" si="773"/>
        <v>2016</v>
      </c>
      <c r="Q6398" s="13">
        <f t="shared" si="774"/>
        <v>49.400000000000006</v>
      </c>
    </row>
    <row r="6399" spans="1:17" x14ac:dyDescent="0.25">
      <c r="A6399" t="s">
        <v>2330</v>
      </c>
      <c r="B6399" t="s">
        <v>2331</v>
      </c>
      <c r="C6399">
        <v>42529.554050925923</v>
      </c>
      <c r="D6399">
        <v>10</v>
      </c>
      <c r="E6399" t="s">
        <v>13863</v>
      </c>
      <c r="F6399" t="s">
        <v>11633</v>
      </c>
      <c r="G6399" t="s">
        <v>11634</v>
      </c>
      <c r="H6399" t="s">
        <v>229</v>
      </c>
      <c r="I6399">
        <v>3.9861</v>
      </c>
      <c r="J6399">
        <v>0</v>
      </c>
      <c r="K6399" t="s">
        <v>229</v>
      </c>
      <c r="M6399" s="15">
        <f t="shared" si="770"/>
        <v>3.9861</v>
      </c>
      <c r="N6399" s="13">
        <f t="shared" si="771"/>
        <v>10</v>
      </c>
      <c r="O6399" s="13">
        <f t="shared" si="772"/>
        <v>6</v>
      </c>
      <c r="P6399" s="13">
        <f t="shared" si="773"/>
        <v>2016</v>
      </c>
      <c r="Q6399" s="13">
        <f t="shared" si="774"/>
        <v>39.860999999999997</v>
      </c>
    </row>
    <row r="6400" spans="1:17" x14ac:dyDescent="0.25">
      <c r="A6400" t="s">
        <v>691</v>
      </c>
      <c r="B6400" t="s">
        <v>692</v>
      </c>
      <c r="C6400">
        <v>42529.554050925923</v>
      </c>
      <c r="D6400">
        <v>10</v>
      </c>
      <c r="E6400" t="s">
        <v>13863</v>
      </c>
      <c r="F6400" t="s">
        <v>11633</v>
      </c>
      <c r="G6400" t="s">
        <v>11634</v>
      </c>
      <c r="H6400" t="s">
        <v>229</v>
      </c>
      <c r="I6400">
        <v>4.2641999999999998</v>
      </c>
      <c r="J6400">
        <v>0</v>
      </c>
      <c r="K6400" t="s">
        <v>229</v>
      </c>
      <c r="M6400" s="15">
        <f t="shared" si="770"/>
        <v>4.2641999999999998</v>
      </c>
      <c r="N6400" s="13">
        <f t="shared" si="771"/>
        <v>10</v>
      </c>
      <c r="O6400" s="13">
        <f t="shared" si="772"/>
        <v>6</v>
      </c>
      <c r="P6400" s="13">
        <f t="shared" si="773"/>
        <v>2016</v>
      </c>
      <c r="Q6400" s="13">
        <f t="shared" si="774"/>
        <v>42.641999999999996</v>
      </c>
    </row>
    <row r="6401" spans="1:17" x14ac:dyDescent="0.25">
      <c r="A6401" t="s">
        <v>11635</v>
      </c>
      <c r="B6401" t="s">
        <v>11636</v>
      </c>
      <c r="C6401">
        <v>42523.46707175926</v>
      </c>
      <c r="D6401">
        <v>5</v>
      </c>
      <c r="E6401" t="s">
        <v>13863</v>
      </c>
      <c r="F6401" t="s">
        <v>11637</v>
      </c>
      <c r="G6401" t="s">
        <v>11638</v>
      </c>
      <c r="H6401" t="s">
        <v>12</v>
      </c>
      <c r="I6401">
        <v>158</v>
      </c>
      <c r="J6401">
        <v>0</v>
      </c>
      <c r="K6401" t="s">
        <v>11639</v>
      </c>
      <c r="M6401" s="15">
        <f t="shared" si="770"/>
        <v>158</v>
      </c>
      <c r="N6401" s="13">
        <f t="shared" si="771"/>
        <v>10</v>
      </c>
      <c r="O6401" s="13">
        <f t="shared" si="772"/>
        <v>6</v>
      </c>
      <c r="P6401" s="13">
        <f t="shared" si="773"/>
        <v>2016</v>
      </c>
      <c r="Q6401" s="13">
        <f t="shared" si="774"/>
        <v>790</v>
      </c>
    </row>
    <row r="6402" spans="1:17" x14ac:dyDescent="0.25">
      <c r="A6402" t="s">
        <v>6265</v>
      </c>
      <c r="B6402" t="s">
        <v>6266</v>
      </c>
      <c r="C6402">
        <v>42523.46707175926</v>
      </c>
      <c r="D6402">
        <v>3</v>
      </c>
      <c r="E6402" t="s">
        <v>13863</v>
      </c>
      <c r="F6402" t="s">
        <v>11637</v>
      </c>
      <c r="G6402" t="s">
        <v>11638</v>
      </c>
      <c r="H6402" t="s">
        <v>12</v>
      </c>
      <c r="I6402">
        <v>199.5</v>
      </c>
      <c r="J6402">
        <v>0</v>
      </c>
      <c r="K6402" t="s">
        <v>6269</v>
      </c>
      <c r="M6402" s="15">
        <f t="shared" si="770"/>
        <v>199.5</v>
      </c>
      <c r="N6402" s="13">
        <f t="shared" si="771"/>
        <v>10</v>
      </c>
      <c r="O6402" s="13">
        <f t="shared" si="772"/>
        <v>6</v>
      </c>
      <c r="P6402" s="13">
        <f t="shared" si="773"/>
        <v>2016</v>
      </c>
      <c r="Q6402" s="13">
        <f t="shared" si="774"/>
        <v>598.5</v>
      </c>
    </row>
    <row r="6403" spans="1:17" x14ac:dyDescent="0.25">
      <c r="A6403" t="s">
        <v>11640</v>
      </c>
      <c r="B6403" t="s">
        <v>11641</v>
      </c>
      <c r="C6403">
        <v>42523.46707175926</v>
      </c>
      <c r="D6403">
        <v>2</v>
      </c>
      <c r="E6403" t="s">
        <v>13863</v>
      </c>
      <c r="F6403" t="s">
        <v>11637</v>
      </c>
      <c r="G6403" t="s">
        <v>11638</v>
      </c>
      <c r="H6403" t="s">
        <v>12</v>
      </c>
      <c r="I6403">
        <v>189</v>
      </c>
      <c r="J6403">
        <v>0</v>
      </c>
      <c r="K6403" t="s">
        <v>11642</v>
      </c>
      <c r="M6403" s="15">
        <f t="shared" si="770"/>
        <v>189</v>
      </c>
      <c r="N6403" s="13">
        <f t="shared" si="771"/>
        <v>10</v>
      </c>
      <c r="O6403" s="13">
        <f t="shared" si="772"/>
        <v>6</v>
      </c>
      <c r="P6403" s="13">
        <f t="shared" si="773"/>
        <v>2016</v>
      </c>
      <c r="Q6403" s="13">
        <f t="shared" si="774"/>
        <v>378</v>
      </c>
    </row>
    <row r="6404" spans="1:17" x14ac:dyDescent="0.25">
      <c r="A6404" t="s">
        <v>11643</v>
      </c>
      <c r="B6404" t="s">
        <v>11644</v>
      </c>
      <c r="C6404">
        <v>42523.46707175926</v>
      </c>
      <c r="D6404">
        <v>2</v>
      </c>
      <c r="E6404" t="s">
        <v>13863</v>
      </c>
      <c r="F6404" t="s">
        <v>11637</v>
      </c>
      <c r="G6404" t="s">
        <v>11638</v>
      </c>
      <c r="H6404" t="s">
        <v>12</v>
      </c>
      <c r="I6404">
        <v>189.35</v>
      </c>
      <c r="J6404">
        <v>0</v>
      </c>
      <c r="K6404" t="s">
        <v>11645</v>
      </c>
      <c r="M6404" s="15">
        <f t="shared" si="770"/>
        <v>189.35</v>
      </c>
      <c r="N6404" s="13">
        <f t="shared" si="771"/>
        <v>10</v>
      </c>
      <c r="O6404" s="13">
        <f t="shared" si="772"/>
        <v>6</v>
      </c>
      <c r="P6404" s="13">
        <f t="shared" si="773"/>
        <v>2016</v>
      </c>
      <c r="Q6404" s="13">
        <f t="shared" si="774"/>
        <v>378.7</v>
      </c>
    </row>
    <row r="6405" spans="1:17" x14ac:dyDescent="0.25">
      <c r="A6405" t="s">
        <v>11646</v>
      </c>
      <c r="B6405" t="s">
        <v>11647</v>
      </c>
      <c r="C6405">
        <v>42523.46707175926</v>
      </c>
      <c r="D6405">
        <v>4</v>
      </c>
      <c r="E6405" t="s">
        <v>13863</v>
      </c>
      <c r="F6405" t="s">
        <v>11637</v>
      </c>
      <c r="G6405" t="s">
        <v>11638</v>
      </c>
      <c r="H6405" t="s">
        <v>12</v>
      </c>
      <c r="I6405">
        <v>300.10000000000002</v>
      </c>
      <c r="J6405">
        <v>0</v>
      </c>
      <c r="K6405" t="s">
        <v>11648</v>
      </c>
      <c r="M6405" s="15">
        <f t="shared" si="770"/>
        <v>300.10000000000002</v>
      </c>
      <c r="N6405" s="13">
        <f t="shared" si="771"/>
        <v>10</v>
      </c>
      <c r="O6405" s="13">
        <f t="shared" si="772"/>
        <v>6</v>
      </c>
      <c r="P6405" s="13">
        <f t="shared" si="773"/>
        <v>2016</v>
      </c>
      <c r="Q6405" s="13">
        <f t="shared" si="774"/>
        <v>1200.4000000000001</v>
      </c>
    </row>
    <row r="6406" spans="1:17" x14ac:dyDescent="0.25">
      <c r="A6406" t="s">
        <v>11649</v>
      </c>
      <c r="B6406" t="s">
        <v>11650</v>
      </c>
      <c r="C6406">
        <v>42531.656712962962</v>
      </c>
      <c r="D6406">
        <v>6</v>
      </c>
      <c r="E6406" t="s">
        <v>13863</v>
      </c>
      <c r="F6406" t="s">
        <v>11637</v>
      </c>
      <c r="G6406" t="s">
        <v>11651</v>
      </c>
      <c r="H6406" t="s">
        <v>12</v>
      </c>
      <c r="I6406">
        <v>470</v>
      </c>
      <c r="J6406">
        <v>0</v>
      </c>
      <c r="K6406" t="s">
        <v>11652</v>
      </c>
      <c r="M6406" s="15">
        <f t="shared" si="770"/>
        <v>470</v>
      </c>
      <c r="N6406" s="13">
        <f t="shared" si="771"/>
        <v>10</v>
      </c>
      <c r="O6406" s="13">
        <f t="shared" si="772"/>
        <v>6</v>
      </c>
      <c r="P6406" s="13">
        <f t="shared" si="773"/>
        <v>2016</v>
      </c>
      <c r="Q6406" s="13">
        <f t="shared" si="774"/>
        <v>2820</v>
      </c>
    </row>
    <row r="6407" spans="1:17" x14ac:dyDescent="0.25">
      <c r="A6407" t="s">
        <v>413</v>
      </c>
      <c r="B6407" t="s">
        <v>414</v>
      </c>
      <c r="C6407">
        <v>42523.558587962965</v>
      </c>
      <c r="D6407">
        <v>1</v>
      </c>
      <c r="E6407" t="s">
        <v>13863</v>
      </c>
      <c r="F6407" t="s">
        <v>11653</v>
      </c>
      <c r="G6407" t="s">
        <v>11654</v>
      </c>
      <c r="H6407" t="s">
        <v>412</v>
      </c>
      <c r="I6407">
        <v>157.24</v>
      </c>
      <c r="J6407">
        <v>0</v>
      </c>
      <c r="K6407" t="s">
        <v>416</v>
      </c>
      <c r="M6407" s="15">
        <f t="shared" si="770"/>
        <v>157.24</v>
      </c>
      <c r="N6407" s="13">
        <f t="shared" si="771"/>
        <v>10</v>
      </c>
      <c r="O6407" s="13">
        <f t="shared" si="772"/>
        <v>6</v>
      </c>
      <c r="P6407" s="13">
        <f t="shared" si="773"/>
        <v>2016</v>
      </c>
      <c r="Q6407" s="13">
        <f t="shared" si="774"/>
        <v>157.24</v>
      </c>
    </row>
    <row r="6408" spans="1:17" x14ac:dyDescent="0.25">
      <c r="A6408" t="s">
        <v>218</v>
      </c>
      <c r="B6408" t="s">
        <v>219</v>
      </c>
      <c r="C6408">
        <v>42523.558587962965</v>
      </c>
      <c r="D6408">
        <v>1</v>
      </c>
      <c r="E6408" t="s">
        <v>13863</v>
      </c>
      <c r="F6408" t="s">
        <v>11653</v>
      </c>
      <c r="G6408" t="s">
        <v>11654</v>
      </c>
      <c r="H6408" t="s">
        <v>412</v>
      </c>
      <c r="I6408">
        <v>83.48</v>
      </c>
      <c r="J6408">
        <v>0</v>
      </c>
      <c r="K6408" t="s">
        <v>223</v>
      </c>
      <c r="M6408" s="15">
        <f t="shared" si="770"/>
        <v>83.48</v>
      </c>
      <c r="N6408" s="13">
        <f t="shared" si="771"/>
        <v>10</v>
      </c>
      <c r="O6408" s="13">
        <f t="shared" si="772"/>
        <v>6</v>
      </c>
      <c r="P6408" s="13">
        <f t="shared" si="773"/>
        <v>2016</v>
      </c>
      <c r="Q6408" s="13">
        <f t="shared" si="774"/>
        <v>83.48</v>
      </c>
    </row>
    <row r="6409" spans="1:17" x14ac:dyDescent="0.25">
      <c r="A6409" t="s">
        <v>11655</v>
      </c>
      <c r="B6409" t="s">
        <v>11656</v>
      </c>
      <c r="C6409">
        <v>42562.407013888886</v>
      </c>
      <c r="D6409">
        <v>10</v>
      </c>
      <c r="E6409" t="s">
        <v>13863</v>
      </c>
      <c r="F6409" t="s">
        <v>11657</v>
      </c>
      <c r="G6409" t="s">
        <v>11658</v>
      </c>
      <c r="H6409" t="s">
        <v>1175</v>
      </c>
      <c r="I6409">
        <v>192.12</v>
      </c>
      <c r="J6409">
        <v>0</v>
      </c>
      <c r="K6409" t="s">
        <v>11659</v>
      </c>
      <c r="M6409" s="15">
        <f t="shared" si="770"/>
        <v>192.12</v>
      </c>
      <c r="N6409" s="13">
        <f t="shared" si="771"/>
        <v>10</v>
      </c>
      <c r="O6409" s="13">
        <f t="shared" si="772"/>
        <v>7</v>
      </c>
      <c r="P6409" s="13">
        <f t="shared" si="773"/>
        <v>2016</v>
      </c>
      <c r="Q6409" s="13">
        <f t="shared" si="774"/>
        <v>1921.2</v>
      </c>
    </row>
    <row r="6410" spans="1:17" x14ac:dyDescent="0.25">
      <c r="A6410" t="s">
        <v>9568</v>
      </c>
      <c r="B6410" t="s">
        <v>9569</v>
      </c>
      <c r="C6410">
        <v>42524.584236111114</v>
      </c>
      <c r="D6410">
        <v>1</v>
      </c>
      <c r="E6410" t="s">
        <v>13863</v>
      </c>
      <c r="F6410" t="s">
        <v>11660</v>
      </c>
      <c r="G6410" t="s">
        <v>11661</v>
      </c>
      <c r="H6410" t="s">
        <v>226</v>
      </c>
      <c r="I6410">
        <v>0</v>
      </c>
      <c r="J6410">
        <v>0</v>
      </c>
      <c r="K6410" t="s">
        <v>226</v>
      </c>
      <c r="M6410" s="15">
        <f t="shared" si="770"/>
        <v>0</v>
      </c>
      <c r="N6410" s="13">
        <f t="shared" si="771"/>
        <v>10</v>
      </c>
      <c r="O6410" s="13">
        <f t="shared" si="772"/>
        <v>6</v>
      </c>
      <c r="P6410" s="13">
        <f t="shared" si="773"/>
        <v>2016</v>
      </c>
      <c r="Q6410" s="13">
        <f t="shared" si="774"/>
        <v>0</v>
      </c>
    </row>
    <row r="6411" spans="1:17" x14ac:dyDescent="0.25">
      <c r="A6411" t="s">
        <v>7254</v>
      </c>
      <c r="B6411" t="s">
        <v>7255</v>
      </c>
      <c r="C6411">
        <v>42528.667395833334</v>
      </c>
      <c r="D6411">
        <v>6</v>
      </c>
      <c r="E6411" t="s">
        <v>13863</v>
      </c>
      <c r="F6411" t="s">
        <v>11662</v>
      </c>
      <c r="G6411" t="s">
        <v>11663</v>
      </c>
      <c r="H6411" t="s">
        <v>27</v>
      </c>
      <c r="I6411">
        <v>52.34</v>
      </c>
      <c r="J6411">
        <v>0</v>
      </c>
      <c r="K6411" t="s">
        <v>7258</v>
      </c>
      <c r="M6411" s="15">
        <f t="shared" si="770"/>
        <v>52.34</v>
      </c>
      <c r="N6411" s="13">
        <f t="shared" si="771"/>
        <v>10</v>
      </c>
      <c r="O6411" s="13">
        <f t="shared" si="772"/>
        <v>6</v>
      </c>
      <c r="P6411" s="13">
        <f t="shared" si="773"/>
        <v>2016</v>
      </c>
      <c r="Q6411" s="13">
        <f t="shared" si="774"/>
        <v>314.04000000000002</v>
      </c>
    </row>
    <row r="6412" spans="1:17" x14ac:dyDescent="0.25">
      <c r="A6412" t="s">
        <v>218</v>
      </c>
      <c r="B6412" t="s">
        <v>219</v>
      </c>
      <c r="C6412">
        <v>42529.498842592591</v>
      </c>
      <c r="D6412">
        <v>1</v>
      </c>
      <c r="E6412" t="s">
        <v>13863</v>
      </c>
      <c r="F6412" t="s">
        <v>11664</v>
      </c>
      <c r="G6412" t="s">
        <v>11665</v>
      </c>
      <c r="H6412" t="s">
        <v>222</v>
      </c>
      <c r="I6412">
        <v>50.57</v>
      </c>
      <c r="J6412">
        <v>0</v>
      </c>
      <c r="K6412" t="s">
        <v>223</v>
      </c>
      <c r="M6412" s="15">
        <f t="shared" si="770"/>
        <v>50.57</v>
      </c>
      <c r="N6412" s="13">
        <f t="shared" si="771"/>
        <v>10</v>
      </c>
      <c r="O6412" s="13">
        <f t="shared" si="772"/>
        <v>6</v>
      </c>
      <c r="P6412" s="13">
        <f t="shared" si="773"/>
        <v>2016</v>
      </c>
      <c r="Q6412" s="13">
        <f t="shared" si="774"/>
        <v>50.57</v>
      </c>
    </row>
    <row r="6413" spans="1:17" x14ac:dyDescent="0.25">
      <c r="A6413" t="s">
        <v>11666</v>
      </c>
      <c r="B6413" t="s">
        <v>11667</v>
      </c>
      <c r="C6413">
        <v>42531.613541666666</v>
      </c>
      <c r="D6413">
        <v>1</v>
      </c>
      <c r="E6413" t="s">
        <v>13863</v>
      </c>
      <c r="F6413" t="s">
        <v>11668</v>
      </c>
      <c r="G6413" t="s">
        <v>11669</v>
      </c>
      <c r="H6413" t="s">
        <v>12</v>
      </c>
      <c r="I6413">
        <v>864.5</v>
      </c>
      <c r="J6413">
        <v>0</v>
      </c>
      <c r="K6413" t="s">
        <v>11670</v>
      </c>
      <c r="M6413" s="15">
        <f t="shared" si="770"/>
        <v>864.5</v>
      </c>
      <c r="N6413" s="13">
        <f t="shared" si="771"/>
        <v>10</v>
      </c>
      <c r="O6413" s="13">
        <f t="shared" si="772"/>
        <v>6</v>
      </c>
      <c r="P6413" s="13">
        <f t="shared" si="773"/>
        <v>2016</v>
      </c>
      <c r="Q6413" s="13">
        <f t="shared" si="774"/>
        <v>864.5</v>
      </c>
    </row>
    <row r="6414" spans="1:17" x14ac:dyDescent="0.25">
      <c r="A6414" t="s">
        <v>11671</v>
      </c>
      <c r="B6414" t="s">
        <v>11671</v>
      </c>
      <c r="C6414">
        <v>42524.323888888888</v>
      </c>
      <c r="D6414">
        <v>4</v>
      </c>
      <c r="E6414" t="s">
        <v>13863</v>
      </c>
      <c r="F6414" t="s">
        <v>11672</v>
      </c>
      <c r="G6414" t="s">
        <v>11673</v>
      </c>
      <c r="H6414" t="s">
        <v>181</v>
      </c>
      <c r="I6414">
        <v>140.4</v>
      </c>
      <c r="J6414">
        <v>30</v>
      </c>
      <c r="K6414" t="s">
        <v>11674</v>
      </c>
      <c r="M6414" s="15">
        <f t="shared" si="770"/>
        <v>98.28</v>
      </c>
      <c r="N6414" s="13">
        <f t="shared" si="771"/>
        <v>48</v>
      </c>
      <c r="O6414" s="13">
        <f t="shared" si="772"/>
        <v>6</v>
      </c>
      <c r="P6414" s="13">
        <f t="shared" si="773"/>
        <v>2016</v>
      </c>
      <c r="Q6414" s="13">
        <f t="shared" si="774"/>
        <v>393.12</v>
      </c>
    </row>
    <row r="6415" spans="1:17" x14ac:dyDescent="0.25">
      <c r="A6415" t="s">
        <v>986</v>
      </c>
      <c r="B6415" t="s">
        <v>987</v>
      </c>
      <c r="C6415">
        <v>42534.599363425928</v>
      </c>
      <c r="D6415">
        <v>3</v>
      </c>
      <c r="E6415" t="s">
        <v>13863</v>
      </c>
      <c r="F6415" t="s">
        <v>11675</v>
      </c>
      <c r="G6415" t="s">
        <v>11676</v>
      </c>
      <c r="H6415" t="s">
        <v>133</v>
      </c>
      <c r="I6415">
        <v>2040</v>
      </c>
      <c r="J6415">
        <v>0</v>
      </c>
      <c r="K6415" t="s">
        <v>988</v>
      </c>
      <c r="M6415" s="15">
        <f t="shared" si="770"/>
        <v>2040</v>
      </c>
      <c r="N6415" s="13">
        <f t="shared" si="771"/>
        <v>10</v>
      </c>
      <c r="O6415" s="13">
        <f t="shared" si="772"/>
        <v>6</v>
      </c>
      <c r="P6415" s="13">
        <f t="shared" si="773"/>
        <v>2016</v>
      </c>
      <c r="Q6415" s="13">
        <f t="shared" si="774"/>
        <v>6120</v>
      </c>
    </row>
    <row r="6416" spans="1:17" x14ac:dyDescent="0.25">
      <c r="A6416" t="s">
        <v>4111</v>
      </c>
      <c r="B6416" t="s">
        <v>4112</v>
      </c>
      <c r="C6416">
        <v>42527.387615740743</v>
      </c>
      <c r="D6416">
        <v>6</v>
      </c>
      <c r="E6416" t="s">
        <v>13863</v>
      </c>
      <c r="F6416" t="s">
        <v>11677</v>
      </c>
      <c r="G6416" t="s">
        <v>11678</v>
      </c>
      <c r="H6416" t="s">
        <v>3860</v>
      </c>
      <c r="I6416">
        <v>214.18</v>
      </c>
      <c r="J6416">
        <v>0</v>
      </c>
      <c r="K6416" t="s">
        <v>4115</v>
      </c>
      <c r="M6416" s="15">
        <f t="shared" si="770"/>
        <v>214.18</v>
      </c>
      <c r="N6416" s="13">
        <f t="shared" si="771"/>
        <v>10</v>
      </c>
      <c r="O6416" s="13">
        <f t="shared" si="772"/>
        <v>6</v>
      </c>
      <c r="P6416" s="13">
        <f t="shared" si="773"/>
        <v>2016</v>
      </c>
      <c r="Q6416" s="13">
        <f t="shared" si="774"/>
        <v>1285.08</v>
      </c>
    </row>
    <row r="6417" spans="1:17" x14ac:dyDescent="0.25">
      <c r="A6417" t="s">
        <v>4816</v>
      </c>
      <c r="B6417" t="s">
        <v>4817</v>
      </c>
      <c r="C6417">
        <v>42524.373472222222</v>
      </c>
      <c r="D6417">
        <v>400</v>
      </c>
      <c r="E6417" t="s">
        <v>113</v>
      </c>
      <c r="F6417" t="s">
        <v>11679</v>
      </c>
      <c r="G6417" t="s">
        <v>11680</v>
      </c>
      <c r="H6417" t="s">
        <v>344</v>
      </c>
      <c r="I6417">
        <v>0.112</v>
      </c>
      <c r="J6417">
        <v>0</v>
      </c>
      <c r="K6417" t="s">
        <v>4820</v>
      </c>
      <c r="M6417" s="15">
        <f t="shared" si="770"/>
        <v>0.112</v>
      </c>
      <c r="N6417" s="13">
        <f t="shared" si="771"/>
        <v>10</v>
      </c>
      <c r="O6417" s="13">
        <f t="shared" si="772"/>
        <v>6</v>
      </c>
      <c r="P6417" s="13">
        <f t="shared" si="773"/>
        <v>2016</v>
      </c>
      <c r="Q6417" s="13">
        <f t="shared" si="774"/>
        <v>44.800000000000004</v>
      </c>
    </row>
    <row r="6418" spans="1:17" x14ac:dyDescent="0.25">
      <c r="A6418" t="s">
        <v>6177</v>
      </c>
      <c r="B6418" t="s">
        <v>6178</v>
      </c>
      <c r="C6418">
        <v>42524.373472222222</v>
      </c>
      <c r="D6418">
        <v>400</v>
      </c>
      <c r="E6418" t="s">
        <v>113</v>
      </c>
      <c r="F6418" t="s">
        <v>11679</v>
      </c>
      <c r="G6418" t="s">
        <v>11680</v>
      </c>
      <c r="H6418" t="s">
        <v>344</v>
      </c>
      <c r="I6418">
        <v>0.112</v>
      </c>
      <c r="J6418">
        <v>0</v>
      </c>
      <c r="K6418" t="s">
        <v>344</v>
      </c>
      <c r="M6418" s="15">
        <f t="shared" si="770"/>
        <v>0.112</v>
      </c>
      <c r="N6418" s="13">
        <f t="shared" si="771"/>
        <v>10</v>
      </c>
      <c r="O6418" s="13">
        <f t="shared" si="772"/>
        <v>6</v>
      </c>
      <c r="P6418" s="13">
        <f t="shared" si="773"/>
        <v>2016</v>
      </c>
      <c r="Q6418" s="13">
        <f t="shared" si="774"/>
        <v>44.800000000000004</v>
      </c>
    </row>
    <row r="6419" spans="1:17" x14ac:dyDescent="0.25">
      <c r="A6419" t="s">
        <v>2521</v>
      </c>
      <c r="B6419" t="s">
        <v>2522</v>
      </c>
      <c r="C6419">
        <v>42529.286527777775</v>
      </c>
      <c r="D6419">
        <v>400</v>
      </c>
      <c r="E6419" t="s">
        <v>13863</v>
      </c>
      <c r="F6419" t="s">
        <v>11681</v>
      </c>
      <c r="G6419" t="s">
        <v>11682</v>
      </c>
      <c r="H6419" t="s">
        <v>65</v>
      </c>
      <c r="I6419">
        <v>0.13250000000000001</v>
      </c>
      <c r="J6419">
        <v>0</v>
      </c>
      <c r="K6419" t="s">
        <v>2523</v>
      </c>
      <c r="M6419" s="15">
        <f t="shared" si="770"/>
        <v>0.13250000000000001</v>
      </c>
      <c r="N6419" s="13">
        <f t="shared" si="771"/>
        <v>10</v>
      </c>
      <c r="O6419" s="13">
        <f t="shared" si="772"/>
        <v>6</v>
      </c>
      <c r="P6419" s="13">
        <f t="shared" si="773"/>
        <v>2016</v>
      </c>
      <c r="Q6419" s="13">
        <f t="shared" si="774"/>
        <v>53</v>
      </c>
    </row>
    <row r="6420" spans="1:17" x14ac:dyDescent="0.25">
      <c r="A6420" t="s">
        <v>3878</v>
      </c>
      <c r="B6420" t="s">
        <v>3879</v>
      </c>
      <c r="C6420">
        <v>42529.286527777775</v>
      </c>
      <c r="D6420">
        <v>300</v>
      </c>
      <c r="E6420" t="s">
        <v>13863</v>
      </c>
      <c r="F6420" t="s">
        <v>11681</v>
      </c>
      <c r="G6420" t="s">
        <v>11682</v>
      </c>
      <c r="H6420" t="s">
        <v>65</v>
      </c>
      <c r="I6420">
        <v>0.55700000000000005</v>
      </c>
      <c r="J6420">
        <v>0</v>
      </c>
      <c r="K6420" t="s">
        <v>2523</v>
      </c>
      <c r="M6420" s="15">
        <f t="shared" si="770"/>
        <v>0.55700000000000005</v>
      </c>
      <c r="N6420" s="13">
        <f t="shared" si="771"/>
        <v>10</v>
      </c>
      <c r="O6420" s="13">
        <f t="shared" si="772"/>
        <v>6</v>
      </c>
      <c r="P6420" s="13">
        <f t="shared" si="773"/>
        <v>2016</v>
      </c>
      <c r="Q6420" s="13">
        <f t="shared" si="774"/>
        <v>167.10000000000002</v>
      </c>
    </row>
    <row r="6421" spans="1:17" x14ac:dyDescent="0.25">
      <c r="A6421" t="s">
        <v>4158</v>
      </c>
      <c r="B6421" t="s">
        <v>4159</v>
      </c>
      <c r="C6421">
        <v>42529.307013888887</v>
      </c>
      <c r="D6421">
        <v>2</v>
      </c>
      <c r="E6421" t="s">
        <v>13863</v>
      </c>
      <c r="F6421" t="s">
        <v>11683</v>
      </c>
      <c r="G6421" t="s">
        <v>11684</v>
      </c>
      <c r="H6421" t="s">
        <v>181</v>
      </c>
      <c r="I6421">
        <v>92</v>
      </c>
      <c r="J6421">
        <v>40</v>
      </c>
      <c r="K6421" t="s">
        <v>4160</v>
      </c>
      <c r="M6421" s="15">
        <f t="shared" ref="M6421:M6459" si="775">+I6421*(1-J6421/100)</f>
        <v>55.199999999999996</v>
      </c>
      <c r="N6421" s="13">
        <f t="shared" ref="N6421:N6459" si="776">+LEN(A6421)</f>
        <v>10</v>
      </c>
      <c r="O6421" s="13">
        <f t="shared" ref="O6421:O6459" si="777">+MONTH(C6421)</f>
        <v>6</v>
      </c>
      <c r="P6421" s="13">
        <f t="shared" ref="P6421:P6459" si="778">+YEAR(C6421)</f>
        <v>2016</v>
      </c>
      <c r="Q6421" s="13">
        <f t="shared" ref="Q6421:Q6459" si="779">+M6421*D6421</f>
        <v>110.39999999999999</v>
      </c>
    </row>
    <row r="6422" spans="1:17" x14ac:dyDescent="0.25">
      <c r="A6422" t="s">
        <v>4745</v>
      </c>
      <c r="B6422" t="s">
        <v>4746</v>
      </c>
      <c r="C6422">
        <v>42535.661759259259</v>
      </c>
      <c r="D6422">
        <v>40</v>
      </c>
      <c r="E6422" t="s">
        <v>13863</v>
      </c>
      <c r="F6422" t="s">
        <v>11685</v>
      </c>
      <c r="G6422" t="s">
        <v>11686</v>
      </c>
      <c r="H6422" t="s">
        <v>444</v>
      </c>
      <c r="I6422">
        <v>6.16</v>
      </c>
      <c r="J6422">
        <v>35</v>
      </c>
      <c r="K6422" t="s">
        <v>4747</v>
      </c>
      <c r="M6422" s="15">
        <f t="shared" si="775"/>
        <v>4.0040000000000004</v>
      </c>
      <c r="N6422" s="13">
        <f t="shared" si="776"/>
        <v>10</v>
      </c>
      <c r="O6422" s="13">
        <f t="shared" si="777"/>
        <v>6</v>
      </c>
      <c r="P6422" s="13">
        <f t="shared" si="778"/>
        <v>2016</v>
      </c>
      <c r="Q6422" s="13">
        <f t="shared" si="779"/>
        <v>160.16000000000003</v>
      </c>
    </row>
    <row r="6423" spans="1:17" x14ac:dyDescent="0.25">
      <c r="A6423" t="s">
        <v>4111</v>
      </c>
      <c r="B6423" t="s">
        <v>4112</v>
      </c>
      <c r="C6423">
        <v>42592.428252314814</v>
      </c>
      <c r="D6423">
        <v>4</v>
      </c>
      <c r="E6423" t="s">
        <v>13863</v>
      </c>
      <c r="F6423" t="s">
        <v>11677</v>
      </c>
      <c r="G6423" t="s">
        <v>11687</v>
      </c>
      <c r="H6423" t="s">
        <v>3860</v>
      </c>
      <c r="I6423">
        <v>214.18</v>
      </c>
      <c r="J6423">
        <v>0</v>
      </c>
      <c r="K6423" t="s">
        <v>4115</v>
      </c>
      <c r="M6423" s="15">
        <f t="shared" si="775"/>
        <v>214.18</v>
      </c>
      <c r="N6423" s="13">
        <f t="shared" si="776"/>
        <v>10</v>
      </c>
      <c r="O6423" s="13">
        <f t="shared" si="777"/>
        <v>8</v>
      </c>
      <c r="P6423" s="13">
        <f t="shared" si="778"/>
        <v>2016</v>
      </c>
      <c r="Q6423" s="13">
        <f t="shared" si="779"/>
        <v>856.72</v>
      </c>
    </row>
    <row r="6424" spans="1:17" x14ac:dyDescent="0.25">
      <c r="A6424" t="s">
        <v>7628</v>
      </c>
      <c r="B6424" t="s">
        <v>7629</v>
      </c>
      <c r="C6424">
        <v>42523.430856481478</v>
      </c>
      <c r="D6424">
        <v>60</v>
      </c>
      <c r="E6424" t="s">
        <v>13863</v>
      </c>
      <c r="F6424" t="s">
        <v>11688</v>
      </c>
      <c r="G6424" t="s">
        <v>11689</v>
      </c>
      <c r="H6424" t="s">
        <v>181</v>
      </c>
      <c r="I6424">
        <v>0.62</v>
      </c>
      <c r="J6424">
        <v>25</v>
      </c>
      <c r="K6424" t="s">
        <v>181</v>
      </c>
      <c r="M6424" s="15">
        <f t="shared" si="775"/>
        <v>0.46499999999999997</v>
      </c>
      <c r="N6424" s="13">
        <f t="shared" si="776"/>
        <v>10</v>
      </c>
      <c r="O6424" s="13">
        <f t="shared" si="777"/>
        <v>6</v>
      </c>
      <c r="P6424" s="13">
        <f t="shared" si="778"/>
        <v>2016</v>
      </c>
      <c r="Q6424" s="13">
        <f t="shared" si="779"/>
        <v>27.9</v>
      </c>
    </row>
    <row r="6425" spans="1:17" x14ac:dyDescent="0.25">
      <c r="A6425" t="s">
        <v>11690</v>
      </c>
      <c r="B6425" t="s">
        <v>11691</v>
      </c>
      <c r="C6425">
        <v>42523.430856481478</v>
      </c>
      <c r="D6425">
        <v>470</v>
      </c>
      <c r="E6425" t="s">
        <v>13863</v>
      </c>
      <c r="F6425" t="s">
        <v>11688</v>
      </c>
      <c r="G6425" t="s">
        <v>11689</v>
      </c>
      <c r="H6425" t="s">
        <v>181</v>
      </c>
      <c r="I6425">
        <v>0.73</v>
      </c>
      <c r="J6425">
        <v>25</v>
      </c>
      <c r="K6425" t="s">
        <v>181</v>
      </c>
      <c r="M6425" s="15">
        <f t="shared" si="775"/>
        <v>0.54749999999999999</v>
      </c>
      <c r="N6425" s="13">
        <f t="shared" si="776"/>
        <v>10</v>
      </c>
      <c r="O6425" s="13">
        <f t="shared" si="777"/>
        <v>6</v>
      </c>
      <c r="P6425" s="13">
        <f t="shared" si="778"/>
        <v>2016</v>
      </c>
      <c r="Q6425" s="13">
        <f t="shared" si="779"/>
        <v>257.32499999999999</v>
      </c>
    </row>
    <row r="6426" spans="1:17" x14ac:dyDescent="0.25">
      <c r="A6426" t="s">
        <v>7626</v>
      </c>
      <c r="B6426" t="s">
        <v>7627</v>
      </c>
      <c r="C6426">
        <v>42523.430856481478</v>
      </c>
      <c r="D6426">
        <v>30</v>
      </c>
      <c r="E6426" t="s">
        <v>13863</v>
      </c>
      <c r="F6426" t="s">
        <v>11688</v>
      </c>
      <c r="G6426" t="s">
        <v>11689</v>
      </c>
      <c r="H6426" t="s">
        <v>181</v>
      </c>
      <c r="I6426">
        <v>0.87</v>
      </c>
      <c r="J6426">
        <v>25</v>
      </c>
      <c r="K6426" t="s">
        <v>181</v>
      </c>
      <c r="M6426" s="15">
        <f t="shared" si="775"/>
        <v>0.65249999999999997</v>
      </c>
      <c r="N6426" s="13">
        <f t="shared" si="776"/>
        <v>10</v>
      </c>
      <c r="O6426" s="13">
        <f t="shared" si="777"/>
        <v>6</v>
      </c>
      <c r="P6426" s="13">
        <f t="shared" si="778"/>
        <v>2016</v>
      </c>
      <c r="Q6426" s="13">
        <f t="shared" si="779"/>
        <v>19.574999999999999</v>
      </c>
    </row>
    <row r="6427" spans="1:17" x14ac:dyDescent="0.25">
      <c r="A6427" t="s">
        <v>7624</v>
      </c>
      <c r="B6427" t="s">
        <v>7625</v>
      </c>
      <c r="C6427">
        <v>42523.430856481478</v>
      </c>
      <c r="D6427">
        <v>110</v>
      </c>
      <c r="E6427" t="s">
        <v>13863</v>
      </c>
      <c r="F6427" t="s">
        <v>11688</v>
      </c>
      <c r="G6427" t="s">
        <v>11689</v>
      </c>
      <c r="H6427" t="s">
        <v>181</v>
      </c>
      <c r="I6427">
        <v>1.26</v>
      </c>
      <c r="J6427">
        <v>25</v>
      </c>
      <c r="K6427" t="s">
        <v>181</v>
      </c>
      <c r="M6427" s="15">
        <f t="shared" si="775"/>
        <v>0.94500000000000006</v>
      </c>
      <c r="N6427" s="13">
        <f t="shared" si="776"/>
        <v>10</v>
      </c>
      <c r="O6427" s="13">
        <f t="shared" si="777"/>
        <v>6</v>
      </c>
      <c r="P6427" s="13">
        <f t="shared" si="778"/>
        <v>2016</v>
      </c>
      <c r="Q6427" s="13">
        <f t="shared" si="779"/>
        <v>103.95</v>
      </c>
    </row>
    <row r="6428" spans="1:17" x14ac:dyDescent="0.25">
      <c r="A6428" t="s">
        <v>7620</v>
      </c>
      <c r="B6428" t="s">
        <v>7621</v>
      </c>
      <c r="C6428">
        <v>42523.430856481478</v>
      </c>
      <c r="D6428">
        <v>40</v>
      </c>
      <c r="E6428" t="s">
        <v>13863</v>
      </c>
      <c r="F6428" t="s">
        <v>11688</v>
      </c>
      <c r="G6428" t="s">
        <v>11689</v>
      </c>
      <c r="H6428" t="s">
        <v>181</v>
      </c>
      <c r="I6428">
        <v>1.71</v>
      </c>
      <c r="J6428">
        <v>25</v>
      </c>
      <c r="K6428" t="s">
        <v>181</v>
      </c>
      <c r="M6428" s="15">
        <f t="shared" si="775"/>
        <v>1.2825</v>
      </c>
      <c r="N6428" s="13">
        <f t="shared" si="776"/>
        <v>10</v>
      </c>
      <c r="O6428" s="13">
        <f t="shared" si="777"/>
        <v>6</v>
      </c>
      <c r="P6428" s="13">
        <f t="shared" si="778"/>
        <v>2016</v>
      </c>
      <c r="Q6428" s="13">
        <f t="shared" si="779"/>
        <v>51.3</v>
      </c>
    </row>
    <row r="6429" spans="1:17" x14ac:dyDescent="0.25">
      <c r="A6429" t="s">
        <v>897</v>
      </c>
      <c r="B6429" t="s">
        <v>898</v>
      </c>
      <c r="C6429">
        <v>42516.442256944443</v>
      </c>
      <c r="D6429">
        <v>50</v>
      </c>
      <c r="E6429" t="s">
        <v>13863</v>
      </c>
      <c r="F6429" t="s">
        <v>11692</v>
      </c>
      <c r="G6429" t="s">
        <v>11693</v>
      </c>
      <c r="H6429" t="s">
        <v>108</v>
      </c>
      <c r="I6429">
        <v>3.59</v>
      </c>
      <c r="J6429">
        <v>0</v>
      </c>
      <c r="K6429" t="s">
        <v>901</v>
      </c>
      <c r="M6429" s="15">
        <f t="shared" si="775"/>
        <v>3.59</v>
      </c>
      <c r="N6429" s="13">
        <f t="shared" si="776"/>
        <v>10</v>
      </c>
      <c r="O6429" s="13">
        <f t="shared" si="777"/>
        <v>5</v>
      </c>
      <c r="P6429" s="13">
        <f t="shared" si="778"/>
        <v>2016</v>
      </c>
      <c r="Q6429" s="13">
        <f t="shared" si="779"/>
        <v>179.5</v>
      </c>
    </row>
    <row r="6430" spans="1:17" x14ac:dyDescent="0.25">
      <c r="A6430" t="s">
        <v>3348</v>
      </c>
      <c r="B6430" t="s">
        <v>3349</v>
      </c>
      <c r="C6430">
        <v>42517.639548611114</v>
      </c>
      <c r="D6430">
        <v>30</v>
      </c>
      <c r="E6430" t="s">
        <v>13863</v>
      </c>
      <c r="F6430" t="s">
        <v>11692</v>
      </c>
      <c r="G6430" t="s">
        <v>11694</v>
      </c>
      <c r="H6430" t="s">
        <v>108</v>
      </c>
      <c r="I6430">
        <v>22.7</v>
      </c>
      <c r="J6430">
        <v>0</v>
      </c>
      <c r="K6430" t="s">
        <v>3352</v>
      </c>
      <c r="M6430" s="15">
        <f t="shared" si="775"/>
        <v>22.7</v>
      </c>
      <c r="N6430" s="13">
        <f t="shared" si="776"/>
        <v>10</v>
      </c>
      <c r="O6430" s="13">
        <f t="shared" si="777"/>
        <v>5</v>
      </c>
      <c r="P6430" s="13">
        <f t="shared" si="778"/>
        <v>2016</v>
      </c>
      <c r="Q6430" s="13">
        <f t="shared" si="779"/>
        <v>681</v>
      </c>
    </row>
    <row r="6431" spans="1:17" x14ac:dyDescent="0.25">
      <c r="A6431" t="s">
        <v>3219</v>
      </c>
      <c r="B6431" t="s">
        <v>3220</v>
      </c>
      <c r="C6431">
        <v>42516.414085648146</v>
      </c>
      <c r="D6431">
        <v>100</v>
      </c>
      <c r="E6431" t="s">
        <v>13863</v>
      </c>
      <c r="F6431" t="s">
        <v>11692</v>
      </c>
      <c r="G6431" t="s">
        <v>11695</v>
      </c>
      <c r="H6431" t="s">
        <v>108</v>
      </c>
      <c r="I6431">
        <v>0.17180000000000001</v>
      </c>
      <c r="J6431">
        <v>60</v>
      </c>
      <c r="K6431" t="s">
        <v>3221</v>
      </c>
      <c r="M6431" s="15">
        <f t="shared" si="775"/>
        <v>6.8720000000000003E-2</v>
      </c>
      <c r="N6431" s="13">
        <f t="shared" si="776"/>
        <v>10</v>
      </c>
      <c r="O6431" s="13">
        <f t="shared" si="777"/>
        <v>5</v>
      </c>
      <c r="P6431" s="13">
        <f t="shared" si="778"/>
        <v>2016</v>
      </c>
      <c r="Q6431" s="13">
        <f t="shared" si="779"/>
        <v>6.8719999999999999</v>
      </c>
    </row>
    <row r="6432" spans="1:17" x14ac:dyDescent="0.25">
      <c r="A6432" t="s">
        <v>9892</v>
      </c>
      <c r="B6432" t="s">
        <v>9893</v>
      </c>
      <c r="C6432">
        <v>42516.414085648146</v>
      </c>
      <c r="D6432">
        <v>200</v>
      </c>
      <c r="E6432" t="s">
        <v>13863</v>
      </c>
      <c r="F6432" t="s">
        <v>11692</v>
      </c>
      <c r="G6432" t="s">
        <v>11695</v>
      </c>
      <c r="H6432" t="s">
        <v>108</v>
      </c>
      <c r="I6432">
        <v>0.46</v>
      </c>
      <c r="J6432">
        <v>55</v>
      </c>
      <c r="K6432" t="s">
        <v>9896</v>
      </c>
      <c r="M6432" s="15">
        <f t="shared" si="775"/>
        <v>0.20699999999999999</v>
      </c>
      <c r="N6432" s="13">
        <f t="shared" si="776"/>
        <v>10</v>
      </c>
      <c r="O6432" s="13">
        <f t="shared" si="777"/>
        <v>5</v>
      </c>
      <c r="P6432" s="13">
        <f t="shared" si="778"/>
        <v>2016</v>
      </c>
      <c r="Q6432" s="13">
        <f t="shared" si="779"/>
        <v>41.4</v>
      </c>
    </row>
    <row r="6433" spans="1:17" x14ac:dyDescent="0.25">
      <c r="A6433" t="s">
        <v>11696</v>
      </c>
      <c r="B6433" t="s">
        <v>11696</v>
      </c>
      <c r="C6433">
        <v>42516.414085648146</v>
      </c>
      <c r="D6433">
        <v>200</v>
      </c>
      <c r="E6433" t="s">
        <v>13863</v>
      </c>
      <c r="F6433" t="s">
        <v>11692</v>
      </c>
      <c r="G6433" t="s">
        <v>11695</v>
      </c>
      <c r="H6433" t="s">
        <v>108</v>
      </c>
      <c r="I6433">
        <v>0.17</v>
      </c>
      <c r="J6433">
        <v>55</v>
      </c>
      <c r="K6433" t="s">
        <v>6866</v>
      </c>
      <c r="M6433" s="15">
        <f t="shared" si="775"/>
        <v>7.6499999999999999E-2</v>
      </c>
      <c r="N6433" s="13">
        <f t="shared" si="776"/>
        <v>25</v>
      </c>
      <c r="O6433" s="13">
        <f t="shared" si="777"/>
        <v>5</v>
      </c>
      <c r="P6433" s="13">
        <f t="shared" si="778"/>
        <v>2016</v>
      </c>
      <c r="Q6433" s="13">
        <f t="shared" si="779"/>
        <v>15.299999999999999</v>
      </c>
    </row>
    <row r="6434" spans="1:17" x14ac:dyDescent="0.25">
      <c r="A6434" t="s">
        <v>11697</v>
      </c>
      <c r="B6434" t="s">
        <v>11698</v>
      </c>
      <c r="C6434">
        <v>42516.414085648146</v>
      </c>
      <c r="D6434">
        <v>200</v>
      </c>
      <c r="E6434" t="s">
        <v>13863</v>
      </c>
      <c r="F6434" t="s">
        <v>11692</v>
      </c>
      <c r="G6434" t="s">
        <v>11695</v>
      </c>
      <c r="H6434" t="s">
        <v>108</v>
      </c>
      <c r="I6434">
        <v>0.55000000000000004</v>
      </c>
      <c r="J6434">
        <v>55</v>
      </c>
      <c r="K6434" t="s">
        <v>11699</v>
      </c>
      <c r="M6434" s="15">
        <f t="shared" si="775"/>
        <v>0.2475</v>
      </c>
      <c r="N6434" s="13">
        <f t="shared" si="776"/>
        <v>10</v>
      </c>
      <c r="O6434" s="13">
        <f t="shared" si="777"/>
        <v>5</v>
      </c>
      <c r="P6434" s="13">
        <f t="shared" si="778"/>
        <v>2016</v>
      </c>
      <c r="Q6434" s="13">
        <f t="shared" si="779"/>
        <v>49.5</v>
      </c>
    </row>
    <row r="6435" spans="1:17" x14ac:dyDescent="0.25">
      <c r="A6435" t="s">
        <v>11700</v>
      </c>
      <c r="B6435" t="s">
        <v>11700</v>
      </c>
      <c r="C6435">
        <v>42516.414085648146</v>
      </c>
      <c r="D6435">
        <v>200</v>
      </c>
      <c r="E6435" t="s">
        <v>13863</v>
      </c>
      <c r="F6435" t="s">
        <v>11692</v>
      </c>
      <c r="G6435" t="s">
        <v>11695</v>
      </c>
      <c r="H6435" t="s">
        <v>108</v>
      </c>
      <c r="I6435">
        <v>0.18</v>
      </c>
      <c r="J6435">
        <v>55</v>
      </c>
      <c r="K6435" t="s">
        <v>10460</v>
      </c>
      <c r="M6435" s="15">
        <f t="shared" si="775"/>
        <v>8.0999999999999989E-2</v>
      </c>
      <c r="N6435" s="13">
        <f t="shared" si="776"/>
        <v>39</v>
      </c>
      <c r="O6435" s="13">
        <f t="shared" si="777"/>
        <v>5</v>
      </c>
      <c r="P6435" s="13">
        <f t="shared" si="778"/>
        <v>2016</v>
      </c>
      <c r="Q6435" s="13">
        <f t="shared" si="779"/>
        <v>16.2</v>
      </c>
    </row>
    <row r="6436" spans="1:17" x14ac:dyDescent="0.25">
      <c r="A6436" t="s">
        <v>6469</v>
      </c>
      <c r="B6436" t="s">
        <v>6470</v>
      </c>
      <c r="C6436">
        <v>42516.414085648146</v>
      </c>
      <c r="D6436">
        <v>200</v>
      </c>
      <c r="E6436" t="s">
        <v>13863</v>
      </c>
      <c r="F6436" t="s">
        <v>11692</v>
      </c>
      <c r="G6436" t="s">
        <v>11695</v>
      </c>
      <c r="H6436" t="s">
        <v>108</v>
      </c>
      <c r="I6436">
        <v>0.89</v>
      </c>
      <c r="J6436">
        <v>55</v>
      </c>
      <c r="K6436" t="s">
        <v>6471</v>
      </c>
      <c r="M6436" s="15">
        <f t="shared" si="775"/>
        <v>0.40049999999999997</v>
      </c>
      <c r="N6436" s="13">
        <f t="shared" si="776"/>
        <v>10</v>
      </c>
      <c r="O6436" s="13">
        <f t="shared" si="777"/>
        <v>5</v>
      </c>
      <c r="P6436" s="13">
        <f t="shared" si="778"/>
        <v>2016</v>
      </c>
      <c r="Q6436" s="13">
        <f t="shared" si="779"/>
        <v>80.099999999999994</v>
      </c>
    </row>
    <row r="6437" spans="1:17" x14ac:dyDescent="0.25">
      <c r="A6437" t="s">
        <v>11701</v>
      </c>
      <c r="B6437" t="s">
        <v>11701</v>
      </c>
      <c r="C6437">
        <v>42516.414085648146</v>
      </c>
      <c r="D6437">
        <v>250</v>
      </c>
      <c r="E6437" t="s">
        <v>13863</v>
      </c>
      <c r="F6437" t="s">
        <v>11692</v>
      </c>
      <c r="G6437" t="s">
        <v>11695</v>
      </c>
      <c r="H6437" t="s">
        <v>108</v>
      </c>
      <c r="I6437">
        <v>0.23</v>
      </c>
      <c r="J6437">
        <v>55</v>
      </c>
      <c r="K6437" t="s">
        <v>11702</v>
      </c>
      <c r="M6437" s="15">
        <f t="shared" si="775"/>
        <v>0.10349999999999999</v>
      </c>
      <c r="N6437" s="13">
        <f t="shared" si="776"/>
        <v>39</v>
      </c>
      <c r="O6437" s="13">
        <f t="shared" si="777"/>
        <v>5</v>
      </c>
      <c r="P6437" s="13">
        <f t="shared" si="778"/>
        <v>2016</v>
      </c>
      <c r="Q6437" s="13">
        <f t="shared" si="779"/>
        <v>25.875</v>
      </c>
    </row>
    <row r="6438" spans="1:17" x14ac:dyDescent="0.25">
      <c r="A6438" t="s">
        <v>11703</v>
      </c>
      <c r="B6438" t="s">
        <v>11703</v>
      </c>
      <c r="C6438">
        <v>42516.414085648146</v>
      </c>
      <c r="D6438">
        <v>200</v>
      </c>
      <c r="E6438" t="s">
        <v>13863</v>
      </c>
      <c r="F6438" t="s">
        <v>11692</v>
      </c>
      <c r="G6438" t="s">
        <v>11695</v>
      </c>
      <c r="H6438" t="s">
        <v>108</v>
      </c>
      <c r="I6438">
        <v>0.34</v>
      </c>
      <c r="J6438">
        <v>0</v>
      </c>
      <c r="K6438" t="s">
        <v>114</v>
      </c>
      <c r="M6438" s="15">
        <f t="shared" si="775"/>
        <v>0.34</v>
      </c>
      <c r="N6438" s="13">
        <f t="shared" si="776"/>
        <v>40</v>
      </c>
      <c r="O6438" s="13">
        <f t="shared" si="777"/>
        <v>5</v>
      </c>
      <c r="P6438" s="13">
        <f t="shared" si="778"/>
        <v>2016</v>
      </c>
      <c r="Q6438" s="13">
        <f t="shared" si="779"/>
        <v>68</v>
      </c>
    </row>
    <row r="6439" spans="1:17" x14ac:dyDescent="0.25">
      <c r="A6439" t="s">
        <v>11704</v>
      </c>
      <c r="B6439" t="s">
        <v>11705</v>
      </c>
      <c r="C6439">
        <v>42516.414085648146</v>
      </c>
      <c r="D6439">
        <v>80</v>
      </c>
      <c r="E6439" t="s">
        <v>13863</v>
      </c>
      <c r="F6439" t="s">
        <v>11692</v>
      </c>
      <c r="G6439" t="s">
        <v>11695</v>
      </c>
      <c r="H6439" t="s">
        <v>108</v>
      </c>
      <c r="I6439">
        <v>1.37</v>
      </c>
      <c r="J6439">
        <v>55</v>
      </c>
      <c r="K6439" t="s">
        <v>11706</v>
      </c>
      <c r="M6439" s="15">
        <f t="shared" si="775"/>
        <v>0.61649999999999994</v>
      </c>
      <c r="N6439" s="13">
        <f t="shared" si="776"/>
        <v>10</v>
      </c>
      <c r="O6439" s="13">
        <f t="shared" si="777"/>
        <v>5</v>
      </c>
      <c r="P6439" s="13">
        <f t="shared" si="778"/>
        <v>2016</v>
      </c>
      <c r="Q6439" s="13">
        <f t="shared" si="779"/>
        <v>49.319999999999993</v>
      </c>
    </row>
    <row r="6440" spans="1:17" x14ac:dyDescent="0.25">
      <c r="A6440" t="s">
        <v>11707</v>
      </c>
      <c r="B6440" t="s">
        <v>11708</v>
      </c>
      <c r="C6440">
        <v>42537.316863425927</v>
      </c>
      <c r="D6440">
        <v>150</v>
      </c>
      <c r="E6440" t="s">
        <v>13863</v>
      </c>
      <c r="F6440" t="s">
        <v>11692</v>
      </c>
      <c r="G6440" t="s">
        <v>11709</v>
      </c>
      <c r="H6440" t="s">
        <v>108</v>
      </c>
      <c r="I6440">
        <v>1.37</v>
      </c>
      <c r="J6440">
        <v>55</v>
      </c>
      <c r="K6440" t="s">
        <v>11710</v>
      </c>
      <c r="M6440" s="15">
        <f t="shared" si="775"/>
        <v>0.61649999999999994</v>
      </c>
      <c r="N6440" s="13">
        <f t="shared" si="776"/>
        <v>10</v>
      </c>
      <c r="O6440" s="13">
        <f t="shared" si="777"/>
        <v>6</v>
      </c>
      <c r="P6440" s="13">
        <f t="shared" si="778"/>
        <v>2016</v>
      </c>
      <c r="Q6440" s="13">
        <f t="shared" si="779"/>
        <v>92.474999999999994</v>
      </c>
    </row>
    <row r="6441" spans="1:17" x14ac:dyDescent="0.25">
      <c r="A6441" t="s">
        <v>5400</v>
      </c>
      <c r="B6441" t="s">
        <v>5401</v>
      </c>
      <c r="C6441">
        <v>42527.376898148148</v>
      </c>
      <c r="D6441">
        <v>500</v>
      </c>
      <c r="E6441" t="s">
        <v>13863</v>
      </c>
      <c r="F6441" t="s">
        <v>11692</v>
      </c>
      <c r="G6441" t="s">
        <v>11711</v>
      </c>
      <c r="H6441" t="s">
        <v>108</v>
      </c>
      <c r="I6441">
        <v>1.7999999999999999E-2</v>
      </c>
      <c r="J6441">
        <v>60</v>
      </c>
      <c r="K6441" t="s">
        <v>5404</v>
      </c>
      <c r="M6441" s="15">
        <f t="shared" si="775"/>
        <v>7.1999999999999998E-3</v>
      </c>
      <c r="N6441" s="13">
        <f t="shared" si="776"/>
        <v>10</v>
      </c>
      <c r="O6441" s="13">
        <f t="shared" si="777"/>
        <v>6</v>
      </c>
      <c r="P6441" s="13">
        <f t="shared" si="778"/>
        <v>2016</v>
      </c>
      <c r="Q6441" s="13">
        <f t="shared" si="779"/>
        <v>3.6</v>
      </c>
    </row>
    <row r="6442" spans="1:17" x14ac:dyDescent="0.25">
      <c r="A6442" t="s">
        <v>11704</v>
      </c>
      <c r="B6442" t="s">
        <v>11705</v>
      </c>
      <c r="C6442">
        <v>42527.376296296294</v>
      </c>
      <c r="D6442">
        <v>70</v>
      </c>
      <c r="E6442" t="s">
        <v>13863</v>
      </c>
      <c r="F6442" t="s">
        <v>11692</v>
      </c>
      <c r="G6442" t="s">
        <v>11712</v>
      </c>
      <c r="H6442" t="s">
        <v>108</v>
      </c>
      <c r="I6442">
        <v>1.37</v>
      </c>
      <c r="J6442">
        <v>55</v>
      </c>
      <c r="K6442" t="s">
        <v>11706</v>
      </c>
      <c r="M6442" s="15">
        <f t="shared" si="775"/>
        <v>0.61649999999999994</v>
      </c>
      <c r="N6442" s="13">
        <f t="shared" si="776"/>
        <v>10</v>
      </c>
      <c r="O6442" s="13">
        <f t="shared" si="777"/>
        <v>6</v>
      </c>
      <c r="P6442" s="13">
        <f t="shared" si="778"/>
        <v>2016</v>
      </c>
      <c r="Q6442" s="13">
        <f t="shared" si="779"/>
        <v>43.154999999999994</v>
      </c>
    </row>
    <row r="6443" spans="1:17" x14ac:dyDescent="0.25">
      <c r="A6443" t="s">
        <v>1918</v>
      </c>
      <c r="B6443" t="s">
        <v>1919</v>
      </c>
      <c r="C6443">
        <v>42522.64303240741</v>
      </c>
      <c r="D6443">
        <v>55</v>
      </c>
      <c r="E6443" t="s">
        <v>13863</v>
      </c>
      <c r="F6443" t="s">
        <v>11713</v>
      </c>
      <c r="G6443" t="s">
        <v>11714</v>
      </c>
      <c r="H6443" t="s">
        <v>240</v>
      </c>
      <c r="I6443">
        <v>3.52</v>
      </c>
      <c r="J6443">
        <v>0</v>
      </c>
      <c r="K6443" t="s">
        <v>782</v>
      </c>
      <c r="M6443" s="15">
        <f t="shared" si="775"/>
        <v>3.52</v>
      </c>
      <c r="N6443" s="13">
        <f t="shared" si="776"/>
        <v>10</v>
      </c>
      <c r="O6443" s="13">
        <f t="shared" si="777"/>
        <v>6</v>
      </c>
      <c r="P6443" s="13">
        <f t="shared" si="778"/>
        <v>2016</v>
      </c>
      <c r="Q6443" s="13">
        <f t="shared" si="779"/>
        <v>193.6</v>
      </c>
    </row>
    <row r="6444" spans="1:17" x14ac:dyDescent="0.25">
      <c r="A6444" t="s">
        <v>1418</v>
      </c>
      <c r="B6444" t="s">
        <v>1419</v>
      </c>
      <c r="C6444">
        <v>42523.367488425924</v>
      </c>
      <c r="D6444">
        <v>500</v>
      </c>
      <c r="E6444" t="s">
        <v>13863</v>
      </c>
      <c r="F6444" t="s">
        <v>11715</v>
      </c>
      <c r="G6444" t="s">
        <v>11716</v>
      </c>
      <c r="H6444" t="s">
        <v>240</v>
      </c>
      <c r="I6444">
        <v>1.97</v>
      </c>
      <c r="J6444">
        <v>0</v>
      </c>
      <c r="K6444" t="s">
        <v>1420</v>
      </c>
      <c r="M6444" s="15">
        <f t="shared" si="775"/>
        <v>1.97</v>
      </c>
      <c r="N6444" s="13">
        <f t="shared" si="776"/>
        <v>10</v>
      </c>
      <c r="O6444" s="13">
        <f t="shared" si="777"/>
        <v>6</v>
      </c>
      <c r="P6444" s="13">
        <f t="shared" si="778"/>
        <v>2016</v>
      </c>
      <c r="Q6444" s="13">
        <f t="shared" si="779"/>
        <v>985</v>
      </c>
    </row>
    <row r="6445" spans="1:17" x14ac:dyDescent="0.25">
      <c r="A6445" t="s">
        <v>1350</v>
      </c>
      <c r="B6445" t="s">
        <v>1351</v>
      </c>
      <c r="C6445">
        <v>42523.367488425924</v>
      </c>
      <c r="D6445">
        <v>100</v>
      </c>
      <c r="E6445" t="s">
        <v>13863</v>
      </c>
      <c r="F6445" t="s">
        <v>11715</v>
      </c>
      <c r="G6445" t="s">
        <v>11716</v>
      </c>
      <c r="H6445" t="s">
        <v>240</v>
      </c>
      <c r="I6445">
        <v>4.1399999999999997</v>
      </c>
      <c r="J6445">
        <v>0</v>
      </c>
      <c r="K6445" t="s">
        <v>296</v>
      </c>
      <c r="M6445" s="15">
        <f t="shared" si="775"/>
        <v>4.1399999999999997</v>
      </c>
      <c r="N6445" s="13">
        <f t="shared" si="776"/>
        <v>10</v>
      </c>
      <c r="O6445" s="13">
        <f t="shared" si="777"/>
        <v>6</v>
      </c>
      <c r="P6445" s="13">
        <f t="shared" si="778"/>
        <v>2016</v>
      </c>
      <c r="Q6445" s="13">
        <f t="shared" si="779"/>
        <v>413.99999999999994</v>
      </c>
    </row>
    <row r="6446" spans="1:17" x14ac:dyDescent="0.25">
      <c r="A6446" t="s">
        <v>1907</v>
      </c>
      <c r="B6446" t="s">
        <v>1908</v>
      </c>
      <c r="C6446">
        <v>42524.318611111114</v>
      </c>
      <c r="D6446">
        <v>2000</v>
      </c>
      <c r="E6446" t="s">
        <v>13863</v>
      </c>
      <c r="F6446" t="s">
        <v>11715</v>
      </c>
      <c r="G6446" t="s">
        <v>11717</v>
      </c>
      <c r="H6446" t="s">
        <v>240</v>
      </c>
      <c r="I6446">
        <v>0.86</v>
      </c>
      <c r="J6446">
        <v>0</v>
      </c>
      <c r="K6446" t="s">
        <v>1909</v>
      </c>
      <c r="M6446" s="15">
        <f t="shared" si="775"/>
        <v>0.86</v>
      </c>
      <c r="N6446" s="13">
        <f t="shared" si="776"/>
        <v>10</v>
      </c>
      <c r="O6446" s="13">
        <f t="shared" si="777"/>
        <v>6</v>
      </c>
      <c r="P6446" s="13">
        <f t="shared" si="778"/>
        <v>2016</v>
      </c>
      <c r="Q6446" s="13">
        <f t="shared" si="779"/>
        <v>1720</v>
      </c>
    </row>
    <row r="6447" spans="1:17" x14ac:dyDescent="0.25">
      <c r="A6447" t="s">
        <v>3590</v>
      </c>
      <c r="B6447" t="s">
        <v>3591</v>
      </c>
      <c r="C6447">
        <v>42524.318611111114</v>
      </c>
      <c r="D6447">
        <v>2000</v>
      </c>
      <c r="E6447" t="s">
        <v>13863</v>
      </c>
      <c r="F6447" t="s">
        <v>11715</v>
      </c>
      <c r="G6447" t="s">
        <v>11717</v>
      </c>
      <c r="H6447" t="s">
        <v>240</v>
      </c>
      <c r="I6447">
        <v>0.44</v>
      </c>
      <c r="J6447">
        <v>0</v>
      </c>
      <c r="K6447" t="s">
        <v>3592</v>
      </c>
      <c r="M6447" s="15">
        <f t="shared" si="775"/>
        <v>0.44</v>
      </c>
      <c r="N6447" s="13">
        <f t="shared" si="776"/>
        <v>10</v>
      </c>
      <c r="O6447" s="13">
        <f t="shared" si="777"/>
        <v>6</v>
      </c>
      <c r="P6447" s="13">
        <f t="shared" si="778"/>
        <v>2016</v>
      </c>
      <c r="Q6447" s="13">
        <f t="shared" si="779"/>
        <v>880</v>
      </c>
    </row>
    <row r="6448" spans="1:17" x14ac:dyDescent="0.25">
      <c r="A6448" t="s">
        <v>1352</v>
      </c>
      <c r="B6448" t="s">
        <v>1353</v>
      </c>
      <c r="C6448">
        <v>42523.367488425924</v>
      </c>
      <c r="D6448">
        <v>100</v>
      </c>
      <c r="E6448" t="s">
        <v>13863</v>
      </c>
      <c r="F6448" t="s">
        <v>11715</v>
      </c>
      <c r="G6448" t="s">
        <v>11716</v>
      </c>
      <c r="H6448" t="s">
        <v>240</v>
      </c>
      <c r="I6448">
        <v>1.5</v>
      </c>
      <c r="J6448">
        <v>0</v>
      </c>
      <c r="K6448" t="s">
        <v>1354</v>
      </c>
      <c r="M6448" s="15">
        <f t="shared" si="775"/>
        <v>1.5</v>
      </c>
      <c r="N6448" s="13">
        <f t="shared" si="776"/>
        <v>10</v>
      </c>
      <c r="O6448" s="13">
        <f t="shared" si="777"/>
        <v>6</v>
      </c>
      <c r="P6448" s="13">
        <f t="shared" si="778"/>
        <v>2016</v>
      </c>
      <c r="Q6448" s="13">
        <f t="shared" si="779"/>
        <v>150</v>
      </c>
    </row>
    <row r="6449" spans="1:17" x14ac:dyDescent="0.25">
      <c r="A6449" t="s">
        <v>11132</v>
      </c>
      <c r="B6449" t="s">
        <v>11133</v>
      </c>
      <c r="C6449">
        <v>42523.367488425924</v>
      </c>
      <c r="D6449">
        <v>170</v>
      </c>
      <c r="E6449" t="s">
        <v>13863</v>
      </c>
      <c r="F6449" t="s">
        <v>11715</v>
      </c>
      <c r="G6449" t="s">
        <v>11716</v>
      </c>
      <c r="H6449" t="s">
        <v>240</v>
      </c>
      <c r="I6449">
        <v>8.49</v>
      </c>
      <c r="J6449">
        <v>0</v>
      </c>
      <c r="K6449" t="s">
        <v>794</v>
      </c>
      <c r="M6449" s="15">
        <f t="shared" si="775"/>
        <v>8.49</v>
      </c>
      <c r="N6449" s="13">
        <f t="shared" si="776"/>
        <v>10</v>
      </c>
      <c r="O6449" s="13">
        <f t="shared" si="777"/>
        <v>6</v>
      </c>
      <c r="P6449" s="13">
        <f t="shared" si="778"/>
        <v>2016</v>
      </c>
      <c r="Q6449" s="13">
        <f t="shared" si="779"/>
        <v>1443.3</v>
      </c>
    </row>
    <row r="6450" spans="1:17" x14ac:dyDescent="0.25">
      <c r="A6450" t="s">
        <v>1504</v>
      </c>
      <c r="B6450" t="s">
        <v>1505</v>
      </c>
      <c r="C6450">
        <v>42523.367488425924</v>
      </c>
      <c r="D6450">
        <v>2000</v>
      </c>
      <c r="E6450" t="s">
        <v>13863</v>
      </c>
      <c r="F6450" t="s">
        <v>11715</v>
      </c>
      <c r="G6450" t="s">
        <v>11716</v>
      </c>
      <c r="H6450" t="s">
        <v>240</v>
      </c>
      <c r="I6450">
        <v>2.46</v>
      </c>
      <c r="J6450">
        <v>0</v>
      </c>
      <c r="K6450" t="s">
        <v>1506</v>
      </c>
      <c r="M6450" s="15">
        <f t="shared" si="775"/>
        <v>2.46</v>
      </c>
      <c r="N6450" s="13">
        <f t="shared" si="776"/>
        <v>10</v>
      </c>
      <c r="O6450" s="13">
        <f t="shared" si="777"/>
        <v>6</v>
      </c>
      <c r="P6450" s="13">
        <f t="shared" si="778"/>
        <v>2016</v>
      </c>
      <c r="Q6450" s="13">
        <f t="shared" si="779"/>
        <v>4920</v>
      </c>
    </row>
    <row r="6451" spans="1:17" x14ac:dyDescent="0.25">
      <c r="A6451" t="s">
        <v>2671</v>
      </c>
      <c r="B6451" t="s">
        <v>2672</v>
      </c>
      <c r="C6451">
        <v>42523.367488425924</v>
      </c>
      <c r="D6451">
        <v>100</v>
      </c>
      <c r="E6451" t="s">
        <v>13863</v>
      </c>
      <c r="F6451" t="s">
        <v>11715</v>
      </c>
      <c r="G6451" t="s">
        <v>11716</v>
      </c>
      <c r="H6451" t="s">
        <v>240</v>
      </c>
      <c r="I6451">
        <v>6.2</v>
      </c>
      <c r="J6451">
        <v>0</v>
      </c>
      <c r="K6451" t="s">
        <v>2673</v>
      </c>
      <c r="M6451" s="15">
        <f t="shared" si="775"/>
        <v>6.2</v>
      </c>
      <c r="N6451" s="13">
        <f t="shared" si="776"/>
        <v>10</v>
      </c>
      <c r="O6451" s="13">
        <f t="shared" si="777"/>
        <v>6</v>
      </c>
      <c r="P6451" s="13">
        <f t="shared" si="778"/>
        <v>2016</v>
      </c>
      <c r="Q6451" s="13">
        <f t="shared" si="779"/>
        <v>620</v>
      </c>
    </row>
    <row r="6452" spans="1:17" x14ac:dyDescent="0.25">
      <c r="A6452" t="s">
        <v>11132</v>
      </c>
      <c r="B6452" t="s">
        <v>11133</v>
      </c>
      <c r="C6452">
        <v>42625.268750000003</v>
      </c>
      <c r="D6452">
        <v>30</v>
      </c>
      <c r="E6452" t="s">
        <v>13863</v>
      </c>
      <c r="F6452" t="s">
        <v>11715</v>
      </c>
      <c r="G6452" t="s">
        <v>11718</v>
      </c>
      <c r="H6452" t="s">
        <v>240</v>
      </c>
      <c r="I6452">
        <v>8.49</v>
      </c>
      <c r="J6452">
        <v>0</v>
      </c>
      <c r="K6452" t="s">
        <v>794</v>
      </c>
      <c r="M6452" s="15">
        <f t="shared" si="775"/>
        <v>8.49</v>
      </c>
      <c r="N6452" s="13">
        <f t="shared" si="776"/>
        <v>10</v>
      </c>
      <c r="O6452" s="13">
        <f t="shared" si="777"/>
        <v>9</v>
      </c>
      <c r="P6452" s="13">
        <f t="shared" si="778"/>
        <v>2016</v>
      </c>
      <c r="Q6452" s="13">
        <f t="shared" si="779"/>
        <v>254.70000000000002</v>
      </c>
    </row>
    <row r="6453" spans="1:17" x14ac:dyDescent="0.25">
      <c r="A6453" t="s">
        <v>1424</v>
      </c>
      <c r="B6453" t="s">
        <v>1425</v>
      </c>
      <c r="C6453">
        <v>42523.429930555554</v>
      </c>
      <c r="D6453">
        <v>100</v>
      </c>
      <c r="E6453" t="s">
        <v>13863</v>
      </c>
      <c r="F6453" t="s">
        <v>11719</v>
      </c>
      <c r="G6453" t="s">
        <v>11720</v>
      </c>
      <c r="H6453" t="s">
        <v>181</v>
      </c>
      <c r="I6453">
        <v>1.46</v>
      </c>
      <c r="J6453">
        <v>0</v>
      </c>
      <c r="K6453" t="s">
        <v>1426</v>
      </c>
      <c r="M6453" s="15">
        <f t="shared" si="775"/>
        <v>1.46</v>
      </c>
      <c r="N6453" s="13">
        <f t="shared" si="776"/>
        <v>10</v>
      </c>
      <c r="O6453" s="13">
        <f t="shared" si="777"/>
        <v>6</v>
      </c>
      <c r="P6453" s="13">
        <f t="shared" si="778"/>
        <v>2016</v>
      </c>
      <c r="Q6453" s="13">
        <f t="shared" si="779"/>
        <v>146</v>
      </c>
    </row>
    <row r="6454" spans="1:17" x14ac:dyDescent="0.25">
      <c r="A6454" t="s">
        <v>1807</v>
      </c>
      <c r="B6454" t="s">
        <v>1808</v>
      </c>
      <c r="C6454">
        <v>42523.457141203704</v>
      </c>
      <c r="D6454">
        <v>1000</v>
      </c>
      <c r="E6454" t="s">
        <v>113</v>
      </c>
      <c r="F6454" t="s">
        <v>11721</v>
      </c>
      <c r="G6454" t="s">
        <v>11722</v>
      </c>
      <c r="H6454" t="s">
        <v>1811</v>
      </c>
      <c r="I6454">
        <v>1.37</v>
      </c>
      <c r="J6454">
        <v>0</v>
      </c>
      <c r="K6454" t="s">
        <v>1812</v>
      </c>
      <c r="M6454" s="15">
        <f t="shared" si="775"/>
        <v>1.37</v>
      </c>
      <c r="N6454" s="13">
        <f t="shared" si="776"/>
        <v>10</v>
      </c>
      <c r="O6454" s="13">
        <f t="shared" si="777"/>
        <v>6</v>
      </c>
      <c r="P6454" s="13">
        <f t="shared" si="778"/>
        <v>2016</v>
      </c>
      <c r="Q6454" s="13">
        <f t="shared" si="779"/>
        <v>1370</v>
      </c>
    </row>
    <row r="6455" spans="1:17" x14ac:dyDescent="0.25">
      <c r="A6455" t="s">
        <v>8092</v>
      </c>
      <c r="B6455" t="s">
        <v>8093</v>
      </c>
      <c r="C6455">
        <v>42522.646087962959</v>
      </c>
      <c r="D6455">
        <v>1</v>
      </c>
      <c r="E6455" t="s">
        <v>13863</v>
      </c>
      <c r="F6455" t="s">
        <v>11723</v>
      </c>
      <c r="G6455" t="s">
        <v>11724</v>
      </c>
      <c r="H6455" t="s">
        <v>52</v>
      </c>
      <c r="I6455">
        <v>1.8288</v>
      </c>
      <c r="J6455">
        <v>0</v>
      </c>
      <c r="K6455" t="s">
        <v>52</v>
      </c>
      <c r="M6455" s="15">
        <f t="shared" si="775"/>
        <v>1.8288</v>
      </c>
      <c r="N6455" s="13">
        <f t="shared" si="776"/>
        <v>10</v>
      </c>
      <c r="O6455" s="13">
        <f t="shared" si="777"/>
        <v>6</v>
      </c>
      <c r="P6455" s="13">
        <f t="shared" si="778"/>
        <v>2016</v>
      </c>
      <c r="Q6455" s="13">
        <f t="shared" si="779"/>
        <v>1.8288</v>
      </c>
    </row>
    <row r="6456" spans="1:17" x14ac:dyDescent="0.25">
      <c r="A6456" t="s">
        <v>9703</v>
      </c>
      <c r="B6456" t="s">
        <v>9704</v>
      </c>
      <c r="C6456">
        <v>42522.646087962959</v>
      </c>
      <c r="D6456">
        <v>25</v>
      </c>
      <c r="E6456" t="s">
        <v>13863</v>
      </c>
      <c r="F6456" t="s">
        <v>11723</v>
      </c>
      <c r="G6456" t="s">
        <v>11724</v>
      </c>
      <c r="H6456" t="s">
        <v>52</v>
      </c>
      <c r="I6456">
        <v>7.92</v>
      </c>
      <c r="J6456">
        <v>0</v>
      </c>
      <c r="K6456" t="s">
        <v>52</v>
      </c>
      <c r="M6456" s="15">
        <f t="shared" si="775"/>
        <v>7.92</v>
      </c>
      <c r="N6456" s="13">
        <f t="shared" si="776"/>
        <v>10</v>
      </c>
      <c r="O6456" s="13">
        <f t="shared" si="777"/>
        <v>6</v>
      </c>
      <c r="P6456" s="13">
        <f t="shared" si="778"/>
        <v>2016</v>
      </c>
      <c r="Q6456" s="13">
        <f t="shared" si="779"/>
        <v>198</v>
      </c>
    </row>
    <row r="6457" spans="1:17" x14ac:dyDescent="0.25">
      <c r="A6457" t="s">
        <v>11265</v>
      </c>
      <c r="B6457" t="s">
        <v>11266</v>
      </c>
      <c r="C6457">
        <v>42524.58662037037</v>
      </c>
      <c r="D6457">
        <v>1000</v>
      </c>
      <c r="E6457" t="s">
        <v>13863</v>
      </c>
      <c r="F6457" t="s">
        <v>11725</v>
      </c>
      <c r="G6457" t="s">
        <v>11726</v>
      </c>
      <c r="H6457" t="s">
        <v>65</v>
      </c>
      <c r="I6457">
        <v>0.14000000000000001</v>
      </c>
      <c r="J6457">
        <v>0</v>
      </c>
      <c r="K6457" t="s">
        <v>11264</v>
      </c>
      <c r="M6457" s="15">
        <f t="shared" si="775"/>
        <v>0.14000000000000001</v>
      </c>
      <c r="N6457" s="13">
        <f t="shared" si="776"/>
        <v>10</v>
      </c>
      <c r="O6457" s="13">
        <f t="shared" si="777"/>
        <v>6</v>
      </c>
      <c r="P6457" s="13">
        <f t="shared" si="778"/>
        <v>2016</v>
      </c>
      <c r="Q6457" s="13">
        <f t="shared" si="779"/>
        <v>140</v>
      </c>
    </row>
    <row r="6458" spans="1:17" x14ac:dyDescent="0.25">
      <c r="A6458" t="s">
        <v>11727</v>
      </c>
      <c r="B6458" t="s">
        <v>11727</v>
      </c>
      <c r="C6458">
        <v>42529.322476851848</v>
      </c>
      <c r="D6458">
        <v>50</v>
      </c>
      <c r="E6458" t="s">
        <v>13863</v>
      </c>
      <c r="F6458" t="s">
        <v>11725</v>
      </c>
      <c r="G6458" t="s">
        <v>11728</v>
      </c>
      <c r="H6458" t="s">
        <v>65</v>
      </c>
      <c r="I6458">
        <v>2.25</v>
      </c>
      <c r="J6458">
        <v>0</v>
      </c>
      <c r="K6458" t="s">
        <v>11729</v>
      </c>
      <c r="M6458" s="15">
        <f t="shared" si="775"/>
        <v>2.25</v>
      </c>
      <c r="N6458" s="13">
        <f t="shared" si="776"/>
        <v>19</v>
      </c>
      <c r="O6458" s="13">
        <f t="shared" si="777"/>
        <v>6</v>
      </c>
      <c r="P6458" s="13">
        <f t="shared" si="778"/>
        <v>2016</v>
      </c>
      <c r="Q6458" s="13">
        <f t="shared" si="779"/>
        <v>112.5</v>
      </c>
    </row>
    <row r="6459" spans="1:17" x14ac:dyDescent="0.25">
      <c r="A6459" t="s">
        <v>1367</v>
      </c>
      <c r="B6459" t="s">
        <v>1368</v>
      </c>
      <c r="C6459">
        <v>42524.582071759258</v>
      </c>
      <c r="D6459">
        <v>300</v>
      </c>
      <c r="E6459" t="s">
        <v>113</v>
      </c>
      <c r="F6459" t="s">
        <v>11730</v>
      </c>
      <c r="G6459" t="s">
        <v>11731</v>
      </c>
      <c r="H6459" t="s">
        <v>240</v>
      </c>
      <c r="I6459">
        <v>2.2999999999999998</v>
      </c>
      <c r="J6459">
        <v>0</v>
      </c>
      <c r="K6459" t="s">
        <v>1369</v>
      </c>
      <c r="M6459" s="15">
        <f t="shared" si="775"/>
        <v>2.2999999999999998</v>
      </c>
      <c r="N6459" s="13">
        <f t="shared" si="776"/>
        <v>10</v>
      </c>
      <c r="O6459" s="13">
        <f t="shared" si="777"/>
        <v>6</v>
      </c>
      <c r="P6459" s="13">
        <f t="shared" si="778"/>
        <v>2016</v>
      </c>
      <c r="Q6459" s="13">
        <f t="shared" si="779"/>
        <v>690</v>
      </c>
    </row>
    <row r="6460" spans="1:17" x14ac:dyDescent="0.25">
      <c r="A6460" t="s">
        <v>524</v>
      </c>
      <c r="B6460" t="s">
        <v>525</v>
      </c>
      <c r="C6460">
        <v>42524.582071759258</v>
      </c>
      <c r="D6460">
        <v>250</v>
      </c>
      <c r="E6460" t="s">
        <v>113</v>
      </c>
      <c r="F6460" t="s">
        <v>11730</v>
      </c>
      <c r="G6460" t="s">
        <v>11731</v>
      </c>
      <c r="H6460" t="s">
        <v>240</v>
      </c>
      <c r="I6460">
        <v>5</v>
      </c>
      <c r="J6460">
        <v>0</v>
      </c>
      <c r="K6460" t="s">
        <v>526</v>
      </c>
      <c r="M6460" s="15">
        <f t="shared" ref="M6460:M6496" si="780">+I6460*(1-J6460/100)</f>
        <v>5</v>
      </c>
      <c r="N6460" s="13">
        <f t="shared" ref="N6460:N6496" si="781">+LEN(A6460)</f>
        <v>10</v>
      </c>
      <c r="O6460" s="13">
        <f t="shared" ref="O6460:O6496" si="782">+MONTH(C6460)</f>
        <v>6</v>
      </c>
      <c r="P6460" s="13">
        <f t="shared" ref="P6460:P6496" si="783">+YEAR(C6460)</f>
        <v>2016</v>
      </c>
      <c r="Q6460" s="13">
        <f t="shared" ref="Q6460:Q6496" si="784">+M6460*D6460</f>
        <v>1250</v>
      </c>
    </row>
    <row r="6461" spans="1:17" x14ac:dyDescent="0.25">
      <c r="A6461" t="s">
        <v>2098</v>
      </c>
      <c r="B6461" t="s">
        <v>2099</v>
      </c>
      <c r="C6461">
        <v>42524.582071759258</v>
      </c>
      <c r="D6461">
        <v>120</v>
      </c>
      <c r="E6461" t="s">
        <v>113</v>
      </c>
      <c r="F6461" t="s">
        <v>11730</v>
      </c>
      <c r="G6461" t="s">
        <v>11731</v>
      </c>
      <c r="H6461" t="s">
        <v>240</v>
      </c>
      <c r="I6461">
        <v>3.73</v>
      </c>
      <c r="J6461">
        <v>0</v>
      </c>
      <c r="K6461" t="s">
        <v>2100</v>
      </c>
      <c r="M6461" s="15">
        <f t="shared" si="780"/>
        <v>3.73</v>
      </c>
      <c r="N6461" s="13">
        <f t="shared" si="781"/>
        <v>10</v>
      </c>
      <c r="O6461" s="13">
        <f t="shared" si="782"/>
        <v>6</v>
      </c>
      <c r="P6461" s="13">
        <f t="shared" si="783"/>
        <v>2016</v>
      </c>
      <c r="Q6461" s="13">
        <f t="shared" si="784"/>
        <v>447.6</v>
      </c>
    </row>
    <row r="6462" spans="1:17" x14ac:dyDescent="0.25">
      <c r="A6462" t="s">
        <v>521</v>
      </c>
      <c r="B6462" t="s">
        <v>522</v>
      </c>
      <c r="C6462">
        <v>42524.582071759258</v>
      </c>
      <c r="D6462">
        <v>150</v>
      </c>
      <c r="E6462" t="s">
        <v>113</v>
      </c>
      <c r="F6462" t="s">
        <v>11730</v>
      </c>
      <c r="G6462" t="s">
        <v>11731</v>
      </c>
      <c r="H6462" t="s">
        <v>240</v>
      </c>
      <c r="I6462">
        <v>7.99</v>
      </c>
      <c r="J6462">
        <v>0</v>
      </c>
      <c r="K6462" t="s">
        <v>523</v>
      </c>
      <c r="M6462" s="15">
        <f t="shared" si="780"/>
        <v>7.99</v>
      </c>
      <c r="N6462" s="13">
        <f t="shared" si="781"/>
        <v>10</v>
      </c>
      <c r="O6462" s="13">
        <f t="shared" si="782"/>
        <v>6</v>
      </c>
      <c r="P6462" s="13">
        <f t="shared" si="783"/>
        <v>2016</v>
      </c>
      <c r="Q6462" s="13">
        <f t="shared" si="784"/>
        <v>1198.5</v>
      </c>
    </row>
    <row r="6463" spans="1:17" x14ac:dyDescent="0.25">
      <c r="A6463" t="s">
        <v>1338</v>
      </c>
      <c r="B6463" t="s">
        <v>1339</v>
      </c>
      <c r="C6463">
        <v>42524.582071759258</v>
      </c>
      <c r="D6463">
        <v>30</v>
      </c>
      <c r="E6463" t="s">
        <v>113</v>
      </c>
      <c r="F6463" t="s">
        <v>11730</v>
      </c>
      <c r="G6463" t="s">
        <v>11731</v>
      </c>
      <c r="H6463" t="s">
        <v>240</v>
      </c>
      <c r="I6463">
        <v>10.39</v>
      </c>
      <c r="J6463">
        <v>0</v>
      </c>
      <c r="K6463" t="s">
        <v>1342</v>
      </c>
      <c r="M6463" s="15">
        <f t="shared" si="780"/>
        <v>10.39</v>
      </c>
      <c r="N6463" s="13">
        <f t="shared" si="781"/>
        <v>10</v>
      </c>
      <c r="O6463" s="13">
        <f t="shared" si="782"/>
        <v>6</v>
      </c>
      <c r="P6463" s="13">
        <f t="shared" si="783"/>
        <v>2016</v>
      </c>
      <c r="Q6463" s="13">
        <f t="shared" si="784"/>
        <v>311.70000000000005</v>
      </c>
    </row>
    <row r="6464" spans="1:17" x14ac:dyDescent="0.25">
      <c r="A6464" t="s">
        <v>1365</v>
      </c>
      <c r="B6464" t="s">
        <v>1366</v>
      </c>
      <c r="C6464">
        <v>42524.582071759258</v>
      </c>
      <c r="D6464">
        <v>300</v>
      </c>
      <c r="E6464" t="s">
        <v>113</v>
      </c>
      <c r="F6464" t="s">
        <v>11730</v>
      </c>
      <c r="G6464" t="s">
        <v>11731</v>
      </c>
      <c r="H6464" t="s">
        <v>240</v>
      </c>
      <c r="I6464">
        <v>2.97</v>
      </c>
      <c r="J6464">
        <v>0</v>
      </c>
      <c r="K6464" t="s">
        <v>896</v>
      </c>
      <c r="M6464" s="15">
        <f t="shared" si="780"/>
        <v>2.97</v>
      </c>
      <c r="N6464" s="13">
        <f t="shared" si="781"/>
        <v>10</v>
      </c>
      <c r="O6464" s="13">
        <f t="shared" si="782"/>
        <v>6</v>
      </c>
      <c r="P6464" s="13">
        <f t="shared" si="783"/>
        <v>2016</v>
      </c>
      <c r="Q6464" s="13">
        <f t="shared" si="784"/>
        <v>891.00000000000011</v>
      </c>
    </row>
    <row r="6465" spans="1:17" x14ac:dyDescent="0.25">
      <c r="A6465" t="s">
        <v>530</v>
      </c>
      <c r="B6465" t="s">
        <v>531</v>
      </c>
      <c r="C6465">
        <v>42524.582071759258</v>
      </c>
      <c r="D6465">
        <v>120</v>
      </c>
      <c r="E6465" t="s">
        <v>113</v>
      </c>
      <c r="F6465" t="s">
        <v>11730</v>
      </c>
      <c r="G6465" t="s">
        <v>11731</v>
      </c>
      <c r="H6465" t="s">
        <v>240</v>
      </c>
      <c r="I6465">
        <v>4.0999999999999996</v>
      </c>
      <c r="J6465">
        <v>0</v>
      </c>
      <c r="K6465" t="s">
        <v>532</v>
      </c>
      <c r="M6465" s="15">
        <f t="shared" si="780"/>
        <v>4.0999999999999996</v>
      </c>
      <c r="N6465" s="13">
        <f t="shared" si="781"/>
        <v>10</v>
      </c>
      <c r="O6465" s="13">
        <f t="shared" si="782"/>
        <v>6</v>
      </c>
      <c r="P6465" s="13">
        <f t="shared" si="783"/>
        <v>2016</v>
      </c>
      <c r="Q6465" s="13">
        <f t="shared" si="784"/>
        <v>491.99999999999994</v>
      </c>
    </row>
    <row r="6466" spans="1:17" x14ac:dyDescent="0.25">
      <c r="A6466" t="s">
        <v>10803</v>
      </c>
      <c r="B6466" t="s">
        <v>10804</v>
      </c>
      <c r="C6466">
        <v>42524.582071759258</v>
      </c>
      <c r="D6466">
        <v>120</v>
      </c>
      <c r="E6466" t="s">
        <v>113</v>
      </c>
      <c r="F6466" t="s">
        <v>11730</v>
      </c>
      <c r="G6466" t="s">
        <v>11731</v>
      </c>
      <c r="H6466" t="s">
        <v>240</v>
      </c>
      <c r="I6466">
        <v>4.9800000000000004</v>
      </c>
      <c r="J6466">
        <v>0</v>
      </c>
      <c r="K6466" t="s">
        <v>10807</v>
      </c>
      <c r="M6466" s="15">
        <f t="shared" si="780"/>
        <v>4.9800000000000004</v>
      </c>
      <c r="N6466" s="13">
        <f t="shared" si="781"/>
        <v>10</v>
      </c>
      <c r="O6466" s="13">
        <f t="shared" si="782"/>
        <v>6</v>
      </c>
      <c r="P6466" s="13">
        <f t="shared" si="783"/>
        <v>2016</v>
      </c>
      <c r="Q6466" s="13">
        <f t="shared" si="784"/>
        <v>597.6</v>
      </c>
    </row>
    <row r="6467" spans="1:17" x14ac:dyDescent="0.25">
      <c r="A6467" t="s">
        <v>1360</v>
      </c>
      <c r="B6467" t="s">
        <v>1361</v>
      </c>
      <c r="C6467">
        <v>42524.582071759258</v>
      </c>
      <c r="D6467">
        <v>300</v>
      </c>
      <c r="E6467" t="s">
        <v>113</v>
      </c>
      <c r="F6467" t="s">
        <v>11730</v>
      </c>
      <c r="G6467" t="s">
        <v>11731</v>
      </c>
      <c r="H6467" t="s">
        <v>240</v>
      </c>
      <c r="I6467">
        <v>2.1800000000000002</v>
      </c>
      <c r="J6467">
        <v>0</v>
      </c>
      <c r="K6467" t="s">
        <v>1364</v>
      </c>
      <c r="M6467" s="15">
        <f t="shared" si="780"/>
        <v>2.1800000000000002</v>
      </c>
      <c r="N6467" s="13">
        <f t="shared" si="781"/>
        <v>10</v>
      </c>
      <c r="O6467" s="13">
        <f t="shared" si="782"/>
        <v>6</v>
      </c>
      <c r="P6467" s="13">
        <f t="shared" si="783"/>
        <v>2016</v>
      </c>
      <c r="Q6467" s="13">
        <f t="shared" si="784"/>
        <v>654</v>
      </c>
    </row>
    <row r="6468" spans="1:17" x14ac:dyDescent="0.25">
      <c r="A6468" t="s">
        <v>11732</v>
      </c>
      <c r="B6468" t="s">
        <v>11732</v>
      </c>
      <c r="C6468">
        <v>42528.663391203707</v>
      </c>
      <c r="D6468">
        <v>20</v>
      </c>
      <c r="E6468" t="s">
        <v>13863</v>
      </c>
      <c r="F6468" t="s">
        <v>11733</v>
      </c>
      <c r="G6468" t="s">
        <v>11734</v>
      </c>
      <c r="H6468" t="s">
        <v>1255</v>
      </c>
      <c r="I6468">
        <v>2.33</v>
      </c>
      <c r="J6468">
        <v>0</v>
      </c>
      <c r="K6468" t="s">
        <v>11735</v>
      </c>
      <c r="M6468" s="15">
        <f t="shared" si="780"/>
        <v>2.33</v>
      </c>
      <c r="N6468" s="13">
        <f t="shared" si="781"/>
        <v>25</v>
      </c>
      <c r="O6468" s="13">
        <f t="shared" si="782"/>
        <v>6</v>
      </c>
      <c r="P6468" s="13">
        <f t="shared" si="783"/>
        <v>2016</v>
      </c>
      <c r="Q6468" s="13">
        <f t="shared" si="784"/>
        <v>46.6</v>
      </c>
    </row>
    <row r="6469" spans="1:17" x14ac:dyDescent="0.25">
      <c r="A6469" t="s">
        <v>11736</v>
      </c>
      <c r="B6469" t="s">
        <v>11737</v>
      </c>
      <c r="C6469">
        <v>42524.577256944445</v>
      </c>
      <c r="D6469">
        <v>20</v>
      </c>
      <c r="E6469" t="s">
        <v>113</v>
      </c>
      <c r="F6469" t="s">
        <v>11733</v>
      </c>
      <c r="G6469" t="s">
        <v>11738</v>
      </c>
      <c r="H6469" t="s">
        <v>1255</v>
      </c>
      <c r="I6469">
        <v>0.48849999999999999</v>
      </c>
      <c r="J6469">
        <v>0</v>
      </c>
      <c r="K6469" t="s">
        <v>11739</v>
      </c>
      <c r="M6469" s="15">
        <f t="shared" si="780"/>
        <v>0.48849999999999999</v>
      </c>
      <c r="N6469" s="13">
        <f t="shared" si="781"/>
        <v>10</v>
      </c>
      <c r="O6469" s="13">
        <f t="shared" si="782"/>
        <v>6</v>
      </c>
      <c r="P6469" s="13">
        <f t="shared" si="783"/>
        <v>2016</v>
      </c>
      <c r="Q6469" s="13">
        <f t="shared" si="784"/>
        <v>9.77</v>
      </c>
    </row>
    <row r="6470" spans="1:17" x14ac:dyDescent="0.25">
      <c r="A6470" t="s">
        <v>1813</v>
      </c>
      <c r="B6470" t="s">
        <v>1814</v>
      </c>
      <c r="C6470">
        <v>42524.577916666669</v>
      </c>
      <c r="D6470">
        <v>500</v>
      </c>
      <c r="E6470" t="s">
        <v>113</v>
      </c>
      <c r="F6470" t="s">
        <v>11740</v>
      </c>
      <c r="G6470" t="s">
        <v>11741</v>
      </c>
      <c r="H6470" t="s">
        <v>1255</v>
      </c>
      <c r="I6470">
        <v>0.46350000000000002</v>
      </c>
      <c r="J6470">
        <v>0</v>
      </c>
      <c r="K6470" t="s">
        <v>1817</v>
      </c>
      <c r="M6470" s="15">
        <f t="shared" si="780"/>
        <v>0.46350000000000002</v>
      </c>
      <c r="N6470" s="13">
        <f t="shared" si="781"/>
        <v>10</v>
      </c>
      <c r="O6470" s="13">
        <f t="shared" si="782"/>
        <v>6</v>
      </c>
      <c r="P6470" s="13">
        <f t="shared" si="783"/>
        <v>2016</v>
      </c>
      <c r="Q6470" s="13">
        <f t="shared" si="784"/>
        <v>231.75</v>
      </c>
    </row>
    <row r="6471" spans="1:17" x14ac:dyDescent="0.25">
      <c r="A6471" t="s">
        <v>1813</v>
      </c>
      <c r="B6471" t="s">
        <v>1814</v>
      </c>
      <c r="C6471">
        <v>42527.646481481483</v>
      </c>
      <c r="D6471">
        <v>1500</v>
      </c>
      <c r="E6471" t="s">
        <v>113</v>
      </c>
      <c r="F6471" t="s">
        <v>11740</v>
      </c>
      <c r="G6471" t="s">
        <v>11742</v>
      </c>
      <c r="H6471" t="s">
        <v>1255</v>
      </c>
      <c r="I6471">
        <v>0.46350000000000002</v>
      </c>
      <c r="J6471">
        <v>0</v>
      </c>
      <c r="K6471" t="s">
        <v>1817</v>
      </c>
      <c r="M6471" s="15">
        <f t="shared" si="780"/>
        <v>0.46350000000000002</v>
      </c>
      <c r="N6471" s="13">
        <f t="shared" si="781"/>
        <v>10</v>
      </c>
      <c r="O6471" s="13">
        <f t="shared" si="782"/>
        <v>6</v>
      </c>
      <c r="P6471" s="13">
        <f t="shared" si="783"/>
        <v>2016</v>
      </c>
      <c r="Q6471" s="13">
        <f t="shared" si="784"/>
        <v>695.25</v>
      </c>
    </row>
    <row r="6472" spans="1:17" x14ac:dyDescent="0.25">
      <c r="A6472" t="s">
        <v>7583</v>
      </c>
      <c r="B6472" t="s">
        <v>7584</v>
      </c>
      <c r="C6472">
        <v>42516.572650462964</v>
      </c>
      <c r="D6472">
        <v>35</v>
      </c>
      <c r="E6472" t="s">
        <v>13863</v>
      </c>
      <c r="F6472" t="s">
        <v>11743</v>
      </c>
      <c r="G6472" t="s">
        <v>11744</v>
      </c>
      <c r="H6472" t="s">
        <v>326</v>
      </c>
      <c r="I6472">
        <v>4.55</v>
      </c>
      <c r="J6472">
        <v>0</v>
      </c>
      <c r="K6472" t="s">
        <v>7587</v>
      </c>
      <c r="M6472" s="15">
        <f t="shared" si="780"/>
        <v>4.55</v>
      </c>
      <c r="N6472" s="13">
        <f t="shared" si="781"/>
        <v>10</v>
      </c>
      <c r="O6472" s="13">
        <f t="shared" si="782"/>
        <v>5</v>
      </c>
      <c r="P6472" s="13">
        <f t="shared" si="783"/>
        <v>2016</v>
      </c>
      <c r="Q6472" s="13">
        <f t="shared" si="784"/>
        <v>159.25</v>
      </c>
    </row>
    <row r="6473" spans="1:17" x14ac:dyDescent="0.25">
      <c r="A6473" t="s">
        <v>7588</v>
      </c>
      <c r="B6473" t="s">
        <v>7589</v>
      </c>
      <c r="C6473">
        <v>42516.572650462964</v>
      </c>
      <c r="D6473">
        <v>120</v>
      </c>
      <c r="E6473" t="s">
        <v>13863</v>
      </c>
      <c r="F6473" t="s">
        <v>11743</v>
      </c>
      <c r="G6473" t="s">
        <v>11744</v>
      </c>
      <c r="H6473" t="s">
        <v>326</v>
      </c>
      <c r="I6473">
        <v>5.35</v>
      </c>
      <c r="J6473">
        <v>0</v>
      </c>
      <c r="K6473" t="s">
        <v>7587</v>
      </c>
      <c r="M6473" s="15">
        <f t="shared" si="780"/>
        <v>5.35</v>
      </c>
      <c r="N6473" s="13">
        <f t="shared" si="781"/>
        <v>10</v>
      </c>
      <c r="O6473" s="13">
        <f t="shared" si="782"/>
        <v>5</v>
      </c>
      <c r="P6473" s="13">
        <f t="shared" si="783"/>
        <v>2016</v>
      </c>
      <c r="Q6473" s="13">
        <f t="shared" si="784"/>
        <v>642</v>
      </c>
    </row>
    <row r="6474" spans="1:17" x14ac:dyDescent="0.25">
      <c r="A6474" t="s">
        <v>7590</v>
      </c>
      <c r="B6474" t="s">
        <v>7591</v>
      </c>
      <c r="C6474">
        <v>42517.644143518519</v>
      </c>
      <c r="D6474">
        <v>10</v>
      </c>
      <c r="E6474" t="s">
        <v>13863</v>
      </c>
      <c r="F6474" t="s">
        <v>11743</v>
      </c>
      <c r="G6474" t="s">
        <v>11745</v>
      </c>
      <c r="H6474" t="s">
        <v>326</v>
      </c>
      <c r="I6474">
        <v>6.83</v>
      </c>
      <c r="J6474">
        <v>0</v>
      </c>
      <c r="K6474" t="s">
        <v>2197</v>
      </c>
      <c r="M6474" s="15">
        <f t="shared" si="780"/>
        <v>6.83</v>
      </c>
      <c r="N6474" s="13">
        <f t="shared" si="781"/>
        <v>10</v>
      </c>
      <c r="O6474" s="13">
        <f t="shared" si="782"/>
        <v>5</v>
      </c>
      <c r="P6474" s="13">
        <f t="shared" si="783"/>
        <v>2016</v>
      </c>
      <c r="Q6474" s="13">
        <f t="shared" si="784"/>
        <v>68.3</v>
      </c>
    </row>
    <row r="6475" spans="1:17" x14ac:dyDescent="0.25">
      <c r="A6475" t="s">
        <v>7594</v>
      </c>
      <c r="B6475" t="s">
        <v>7595</v>
      </c>
      <c r="C6475">
        <v>42517.644143518519</v>
      </c>
      <c r="D6475">
        <v>10</v>
      </c>
      <c r="E6475" t="s">
        <v>13863</v>
      </c>
      <c r="F6475" t="s">
        <v>11743</v>
      </c>
      <c r="G6475" t="s">
        <v>11745</v>
      </c>
      <c r="H6475" t="s">
        <v>326</v>
      </c>
      <c r="I6475">
        <v>11.2</v>
      </c>
      <c r="J6475">
        <v>0</v>
      </c>
      <c r="K6475" t="s">
        <v>7587</v>
      </c>
      <c r="M6475" s="15">
        <f t="shared" si="780"/>
        <v>11.2</v>
      </c>
      <c r="N6475" s="13">
        <f t="shared" si="781"/>
        <v>10</v>
      </c>
      <c r="O6475" s="13">
        <f t="shared" si="782"/>
        <v>5</v>
      </c>
      <c r="P6475" s="13">
        <f t="shared" si="783"/>
        <v>2016</v>
      </c>
      <c r="Q6475" s="13">
        <f t="shared" si="784"/>
        <v>112</v>
      </c>
    </row>
    <row r="6476" spans="1:17" x14ac:dyDescent="0.25">
      <c r="A6476" t="s">
        <v>7606</v>
      </c>
      <c r="B6476" t="s">
        <v>7607</v>
      </c>
      <c r="C6476">
        <v>42516.572650462964</v>
      </c>
      <c r="D6476">
        <v>10</v>
      </c>
      <c r="E6476" t="s">
        <v>13863</v>
      </c>
      <c r="F6476" t="s">
        <v>11743</v>
      </c>
      <c r="G6476" t="s">
        <v>11744</v>
      </c>
      <c r="H6476" t="s">
        <v>326</v>
      </c>
      <c r="I6476">
        <v>5.45</v>
      </c>
      <c r="J6476">
        <v>0</v>
      </c>
      <c r="K6476" t="s">
        <v>7587</v>
      </c>
      <c r="M6476" s="15">
        <f t="shared" si="780"/>
        <v>5.45</v>
      </c>
      <c r="N6476" s="13">
        <f t="shared" si="781"/>
        <v>10</v>
      </c>
      <c r="O6476" s="13">
        <f t="shared" si="782"/>
        <v>5</v>
      </c>
      <c r="P6476" s="13">
        <f t="shared" si="783"/>
        <v>2016</v>
      </c>
      <c r="Q6476" s="13">
        <f t="shared" si="784"/>
        <v>54.5</v>
      </c>
    </row>
    <row r="6477" spans="1:17" x14ac:dyDescent="0.25">
      <c r="A6477" t="s">
        <v>7604</v>
      </c>
      <c r="B6477" t="s">
        <v>7605</v>
      </c>
      <c r="C6477">
        <v>42516.572650462964</v>
      </c>
      <c r="D6477">
        <v>10</v>
      </c>
      <c r="E6477" t="s">
        <v>13863</v>
      </c>
      <c r="F6477" t="s">
        <v>11743</v>
      </c>
      <c r="G6477" t="s">
        <v>11744</v>
      </c>
      <c r="H6477" t="s">
        <v>326</v>
      </c>
      <c r="I6477">
        <v>4</v>
      </c>
      <c r="J6477">
        <v>0</v>
      </c>
      <c r="K6477" t="s">
        <v>2197</v>
      </c>
      <c r="M6477" s="15">
        <f t="shared" si="780"/>
        <v>4</v>
      </c>
      <c r="N6477" s="13">
        <f t="shared" si="781"/>
        <v>10</v>
      </c>
      <c r="O6477" s="13">
        <f t="shared" si="782"/>
        <v>5</v>
      </c>
      <c r="P6477" s="13">
        <f t="shared" si="783"/>
        <v>2016</v>
      </c>
      <c r="Q6477" s="13">
        <f t="shared" si="784"/>
        <v>40</v>
      </c>
    </row>
    <row r="6478" spans="1:17" x14ac:dyDescent="0.25">
      <c r="A6478" t="s">
        <v>11746</v>
      </c>
      <c r="B6478" t="s">
        <v>11747</v>
      </c>
      <c r="C6478">
        <v>42516.572650462964</v>
      </c>
      <c r="D6478">
        <v>10</v>
      </c>
      <c r="E6478" t="s">
        <v>13863</v>
      </c>
      <c r="F6478" t="s">
        <v>11743</v>
      </c>
      <c r="G6478" t="s">
        <v>11744</v>
      </c>
      <c r="H6478" t="s">
        <v>326</v>
      </c>
      <c r="I6478">
        <v>8.0500000000000007</v>
      </c>
      <c r="J6478">
        <v>0</v>
      </c>
      <c r="K6478" t="s">
        <v>2197</v>
      </c>
      <c r="M6478" s="15">
        <f t="shared" si="780"/>
        <v>8.0500000000000007</v>
      </c>
      <c r="N6478" s="13">
        <f t="shared" si="781"/>
        <v>10</v>
      </c>
      <c r="O6478" s="13">
        <f t="shared" si="782"/>
        <v>5</v>
      </c>
      <c r="P6478" s="13">
        <f t="shared" si="783"/>
        <v>2016</v>
      </c>
      <c r="Q6478" s="13">
        <f t="shared" si="784"/>
        <v>80.5</v>
      </c>
    </row>
    <row r="6479" spans="1:17" x14ac:dyDescent="0.25">
      <c r="A6479" t="s">
        <v>7600</v>
      </c>
      <c r="B6479" t="s">
        <v>7601</v>
      </c>
      <c r="C6479">
        <v>42517.644143518519</v>
      </c>
      <c r="D6479">
        <v>15</v>
      </c>
      <c r="E6479" t="s">
        <v>13863</v>
      </c>
      <c r="F6479" t="s">
        <v>11743</v>
      </c>
      <c r="G6479" t="s">
        <v>11745</v>
      </c>
      <c r="H6479" t="s">
        <v>326</v>
      </c>
      <c r="I6479">
        <v>5.84</v>
      </c>
      <c r="J6479">
        <v>0</v>
      </c>
      <c r="K6479" t="s">
        <v>2197</v>
      </c>
      <c r="M6479" s="15">
        <f t="shared" si="780"/>
        <v>5.84</v>
      </c>
      <c r="N6479" s="13">
        <f t="shared" si="781"/>
        <v>10</v>
      </c>
      <c r="O6479" s="13">
        <f t="shared" si="782"/>
        <v>5</v>
      </c>
      <c r="P6479" s="13">
        <f t="shared" si="783"/>
        <v>2016</v>
      </c>
      <c r="Q6479" s="13">
        <f t="shared" si="784"/>
        <v>87.6</v>
      </c>
    </row>
    <row r="6480" spans="1:17" x14ac:dyDescent="0.25">
      <c r="A6480" t="s">
        <v>7598</v>
      </c>
      <c r="B6480" t="s">
        <v>7599</v>
      </c>
      <c r="C6480">
        <v>42516.572650462964</v>
      </c>
      <c r="D6480">
        <v>45</v>
      </c>
      <c r="E6480" t="s">
        <v>13863</v>
      </c>
      <c r="F6480" t="s">
        <v>11743</v>
      </c>
      <c r="G6480" t="s">
        <v>11744</v>
      </c>
      <c r="H6480" t="s">
        <v>326</v>
      </c>
      <c r="I6480">
        <v>4.5</v>
      </c>
      <c r="J6480">
        <v>0</v>
      </c>
      <c r="K6480" t="s">
        <v>2197</v>
      </c>
      <c r="M6480" s="15">
        <f t="shared" si="780"/>
        <v>4.5</v>
      </c>
      <c r="N6480" s="13">
        <f t="shared" si="781"/>
        <v>10</v>
      </c>
      <c r="O6480" s="13">
        <f t="shared" si="782"/>
        <v>5</v>
      </c>
      <c r="P6480" s="13">
        <f t="shared" si="783"/>
        <v>2016</v>
      </c>
      <c r="Q6480" s="13">
        <f t="shared" si="784"/>
        <v>202.5</v>
      </c>
    </row>
    <row r="6481" spans="1:17" x14ac:dyDescent="0.25">
      <c r="A6481" t="s">
        <v>7602</v>
      </c>
      <c r="B6481" t="s">
        <v>7603</v>
      </c>
      <c r="C6481">
        <v>42516.572650462964</v>
      </c>
      <c r="D6481">
        <v>15</v>
      </c>
      <c r="E6481" t="s">
        <v>13863</v>
      </c>
      <c r="F6481" t="s">
        <v>11743</v>
      </c>
      <c r="G6481" t="s">
        <v>11744</v>
      </c>
      <c r="H6481" t="s">
        <v>326</v>
      </c>
      <c r="I6481">
        <v>7.53</v>
      </c>
      <c r="J6481">
        <v>0</v>
      </c>
      <c r="K6481" t="s">
        <v>7587</v>
      </c>
      <c r="M6481" s="15">
        <f t="shared" si="780"/>
        <v>7.53</v>
      </c>
      <c r="N6481" s="13">
        <f t="shared" si="781"/>
        <v>10</v>
      </c>
      <c r="O6481" s="13">
        <f t="shared" si="782"/>
        <v>5</v>
      </c>
      <c r="P6481" s="13">
        <f t="shared" si="783"/>
        <v>2016</v>
      </c>
      <c r="Q6481" s="13">
        <f t="shared" si="784"/>
        <v>112.95</v>
      </c>
    </row>
    <row r="6482" spans="1:17" x14ac:dyDescent="0.25">
      <c r="A6482" t="s">
        <v>11748</v>
      </c>
      <c r="B6482" t="s">
        <v>11748</v>
      </c>
      <c r="C6482">
        <v>42516.412175925929</v>
      </c>
      <c r="D6482">
        <v>50</v>
      </c>
      <c r="E6482" t="s">
        <v>13863</v>
      </c>
      <c r="F6482" t="s">
        <v>11749</v>
      </c>
      <c r="G6482" t="s">
        <v>11750</v>
      </c>
      <c r="H6482" t="s">
        <v>240</v>
      </c>
      <c r="I6482">
        <v>5.94</v>
      </c>
      <c r="J6482">
        <v>0</v>
      </c>
      <c r="K6482" t="s">
        <v>794</v>
      </c>
      <c r="M6482" s="15">
        <f t="shared" si="780"/>
        <v>5.94</v>
      </c>
      <c r="N6482" s="13">
        <f t="shared" si="781"/>
        <v>25</v>
      </c>
      <c r="O6482" s="13">
        <f t="shared" si="782"/>
        <v>5</v>
      </c>
      <c r="P6482" s="13">
        <f t="shared" si="783"/>
        <v>2016</v>
      </c>
      <c r="Q6482" s="13">
        <f t="shared" si="784"/>
        <v>297</v>
      </c>
    </row>
    <row r="6483" spans="1:17" x14ac:dyDescent="0.25">
      <c r="A6483" t="s">
        <v>11751</v>
      </c>
      <c r="B6483" t="s">
        <v>11751</v>
      </c>
      <c r="C6483">
        <v>42517.640405092592</v>
      </c>
      <c r="D6483">
        <v>2</v>
      </c>
      <c r="E6483" t="s">
        <v>13863</v>
      </c>
      <c r="F6483" t="s">
        <v>11752</v>
      </c>
      <c r="G6483" t="s">
        <v>11753</v>
      </c>
      <c r="H6483" t="s">
        <v>181</v>
      </c>
      <c r="I6483">
        <v>87.16</v>
      </c>
      <c r="J6483">
        <v>30</v>
      </c>
      <c r="K6483" t="s">
        <v>11754</v>
      </c>
      <c r="M6483" s="15">
        <f t="shared" si="780"/>
        <v>61.011999999999993</v>
      </c>
      <c r="N6483" s="13">
        <f t="shared" si="781"/>
        <v>45</v>
      </c>
      <c r="O6483" s="13">
        <f t="shared" si="782"/>
        <v>5</v>
      </c>
      <c r="P6483" s="13">
        <f t="shared" si="783"/>
        <v>2016</v>
      </c>
      <c r="Q6483" s="13">
        <f t="shared" si="784"/>
        <v>122.02399999999999</v>
      </c>
    </row>
    <row r="6484" spans="1:17" x14ac:dyDescent="0.25">
      <c r="A6484" t="s">
        <v>11671</v>
      </c>
      <c r="B6484" t="s">
        <v>11671</v>
      </c>
      <c r="C6484">
        <v>42517.640405092592</v>
      </c>
      <c r="D6484">
        <v>2</v>
      </c>
      <c r="E6484" t="s">
        <v>13863</v>
      </c>
      <c r="F6484" t="s">
        <v>11752</v>
      </c>
      <c r="G6484" t="s">
        <v>11753</v>
      </c>
      <c r="H6484" t="s">
        <v>181</v>
      </c>
      <c r="I6484">
        <v>140.4</v>
      </c>
      <c r="J6484">
        <v>30</v>
      </c>
      <c r="K6484" t="s">
        <v>11674</v>
      </c>
      <c r="M6484" s="15">
        <f t="shared" si="780"/>
        <v>98.28</v>
      </c>
      <c r="N6484" s="13">
        <f t="shared" si="781"/>
        <v>48</v>
      </c>
      <c r="O6484" s="13">
        <f t="shared" si="782"/>
        <v>5</v>
      </c>
      <c r="P6484" s="13">
        <f t="shared" si="783"/>
        <v>2016</v>
      </c>
      <c r="Q6484" s="13">
        <f t="shared" si="784"/>
        <v>196.56</v>
      </c>
    </row>
    <row r="6485" spans="1:17" x14ac:dyDescent="0.25">
      <c r="A6485" t="s">
        <v>11755</v>
      </c>
      <c r="B6485" t="s">
        <v>11755</v>
      </c>
      <c r="C6485">
        <v>42517.640405092592</v>
      </c>
      <c r="D6485">
        <v>2</v>
      </c>
      <c r="E6485" t="s">
        <v>13863</v>
      </c>
      <c r="F6485" t="s">
        <v>11752</v>
      </c>
      <c r="G6485" t="s">
        <v>11753</v>
      </c>
      <c r="H6485" t="s">
        <v>181</v>
      </c>
      <c r="I6485">
        <v>50.14</v>
      </c>
      <c r="J6485">
        <v>30</v>
      </c>
      <c r="K6485" t="s">
        <v>11756</v>
      </c>
      <c r="M6485" s="15">
        <f t="shared" si="780"/>
        <v>35.097999999999999</v>
      </c>
      <c r="N6485" s="13">
        <f t="shared" si="781"/>
        <v>47</v>
      </c>
      <c r="O6485" s="13">
        <f t="shared" si="782"/>
        <v>5</v>
      </c>
      <c r="P6485" s="13">
        <f t="shared" si="783"/>
        <v>2016</v>
      </c>
      <c r="Q6485" s="13">
        <f t="shared" si="784"/>
        <v>70.195999999999998</v>
      </c>
    </row>
    <row r="6486" spans="1:17" x14ac:dyDescent="0.25">
      <c r="A6486" t="s">
        <v>11757</v>
      </c>
      <c r="B6486" t="s">
        <v>11757</v>
      </c>
      <c r="C6486">
        <v>42527.66202546296</v>
      </c>
      <c r="D6486">
        <v>10</v>
      </c>
      <c r="E6486" t="s">
        <v>13863</v>
      </c>
      <c r="F6486" t="s">
        <v>11758</v>
      </c>
      <c r="G6486" t="s">
        <v>11759</v>
      </c>
      <c r="H6486" t="s">
        <v>33</v>
      </c>
      <c r="I6486">
        <v>33</v>
      </c>
      <c r="J6486">
        <v>0</v>
      </c>
      <c r="K6486" t="s">
        <v>11760</v>
      </c>
      <c r="M6486" s="15">
        <f t="shared" si="780"/>
        <v>33</v>
      </c>
      <c r="N6486" s="13">
        <f t="shared" si="781"/>
        <v>37</v>
      </c>
      <c r="O6486" s="13">
        <f t="shared" si="782"/>
        <v>6</v>
      </c>
      <c r="P6486" s="13">
        <f t="shared" si="783"/>
        <v>2016</v>
      </c>
      <c r="Q6486" s="13">
        <f t="shared" si="784"/>
        <v>330</v>
      </c>
    </row>
    <row r="6487" spans="1:17" x14ac:dyDescent="0.25">
      <c r="A6487" t="s">
        <v>4002</v>
      </c>
      <c r="B6487" t="s">
        <v>4003</v>
      </c>
      <c r="C6487">
        <v>42529.322476851848</v>
      </c>
      <c r="D6487">
        <v>50</v>
      </c>
      <c r="E6487" t="s">
        <v>13863</v>
      </c>
      <c r="F6487" t="s">
        <v>11725</v>
      </c>
      <c r="G6487" t="s">
        <v>11728</v>
      </c>
      <c r="H6487" t="s">
        <v>65</v>
      </c>
      <c r="I6487">
        <v>4.5999999999999996</v>
      </c>
      <c r="J6487">
        <v>0</v>
      </c>
      <c r="K6487" t="s">
        <v>4005</v>
      </c>
      <c r="M6487" s="15">
        <f t="shared" si="780"/>
        <v>4.5999999999999996</v>
      </c>
      <c r="N6487" s="13">
        <f t="shared" si="781"/>
        <v>10</v>
      </c>
      <c r="O6487" s="13">
        <f t="shared" si="782"/>
        <v>6</v>
      </c>
      <c r="P6487" s="13">
        <f t="shared" si="783"/>
        <v>2016</v>
      </c>
      <c r="Q6487" s="13">
        <f t="shared" si="784"/>
        <v>229.99999999999997</v>
      </c>
    </row>
    <row r="6488" spans="1:17" x14ac:dyDescent="0.25">
      <c r="A6488" t="s">
        <v>5097</v>
      </c>
      <c r="B6488" t="s">
        <v>5098</v>
      </c>
      <c r="C6488">
        <v>42529.322476851848</v>
      </c>
      <c r="D6488">
        <v>25</v>
      </c>
      <c r="E6488" t="s">
        <v>13863</v>
      </c>
      <c r="F6488" t="s">
        <v>11725</v>
      </c>
      <c r="G6488" t="s">
        <v>11728</v>
      </c>
      <c r="H6488" t="s">
        <v>65</v>
      </c>
      <c r="I6488">
        <v>5.75</v>
      </c>
      <c r="J6488">
        <v>0</v>
      </c>
      <c r="K6488" t="s">
        <v>5101</v>
      </c>
      <c r="M6488" s="15">
        <f t="shared" si="780"/>
        <v>5.75</v>
      </c>
      <c r="N6488" s="13">
        <f t="shared" si="781"/>
        <v>10</v>
      </c>
      <c r="O6488" s="13">
        <f t="shared" si="782"/>
        <v>6</v>
      </c>
      <c r="P6488" s="13">
        <f t="shared" si="783"/>
        <v>2016</v>
      </c>
      <c r="Q6488" s="13">
        <f t="shared" si="784"/>
        <v>143.75</v>
      </c>
    </row>
    <row r="6489" spans="1:17" x14ac:dyDescent="0.25">
      <c r="A6489" t="s">
        <v>6157</v>
      </c>
      <c r="B6489" t="s">
        <v>6158</v>
      </c>
      <c r="C6489">
        <v>42524.58662037037</v>
      </c>
      <c r="D6489">
        <v>100</v>
      </c>
      <c r="E6489" t="s">
        <v>13863</v>
      </c>
      <c r="F6489" t="s">
        <v>11725</v>
      </c>
      <c r="G6489" t="s">
        <v>11726</v>
      </c>
      <c r="H6489" t="s">
        <v>65</v>
      </c>
      <c r="I6489">
        <v>33.380000000000003</v>
      </c>
      <c r="J6489">
        <v>0</v>
      </c>
      <c r="K6489" t="s">
        <v>6161</v>
      </c>
      <c r="M6489" s="15">
        <f t="shared" si="780"/>
        <v>33.380000000000003</v>
      </c>
      <c r="N6489" s="13">
        <f t="shared" si="781"/>
        <v>10</v>
      </c>
      <c r="O6489" s="13">
        <f t="shared" si="782"/>
        <v>6</v>
      </c>
      <c r="P6489" s="13">
        <f t="shared" si="783"/>
        <v>2016</v>
      </c>
      <c r="Q6489" s="13">
        <f t="shared" si="784"/>
        <v>3338.0000000000005</v>
      </c>
    </row>
    <row r="6490" spans="1:17" x14ac:dyDescent="0.25">
      <c r="A6490" t="s">
        <v>6162</v>
      </c>
      <c r="B6490" t="s">
        <v>6163</v>
      </c>
      <c r="C6490">
        <v>42529.322476851848</v>
      </c>
      <c r="D6490">
        <v>100</v>
      </c>
      <c r="E6490" t="s">
        <v>13863</v>
      </c>
      <c r="F6490" t="s">
        <v>11725</v>
      </c>
      <c r="G6490" t="s">
        <v>11728</v>
      </c>
      <c r="H6490" t="s">
        <v>65</v>
      </c>
      <c r="I6490">
        <v>43.48</v>
      </c>
      <c r="J6490">
        <v>0</v>
      </c>
      <c r="K6490" t="s">
        <v>6164</v>
      </c>
      <c r="M6490" s="15">
        <f t="shared" si="780"/>
        <v>43.48</v>
      </c>
      <c r="N6490" s="13">
        <f t="shared" si="781"/>
        <v>10</v>
      </c>
      <c r="O6490" s="13">
        <f t="shared" si="782"/>
        <v>6</v>
      </c>
      <c r="P6490" s="13">
        <f t="shared" si="783"/>
        <v>2016</v>
      </c>
      <c r="Q6490" s="13">
        <f t="shared" si="784"/>
        <v>4348</v>
      </c>
    </row>
    <row r="6491" spans="1:17" x14ac:dyDescent="0.25">
      <c r="A6491" t="s">
        <v>1849</v>
      </c>
      <c r="B6491" t="s">
        <v>1850</v>
      </c>
      <c r="C6491">
        <v>42523.413113425922</v>
      </c>
      <c r="D6491">
        <v>1000</v>
      </c>
      <c r="E6491" t="s">
        <v>13863</v>
      </c>
      <c r="F6491" t="s">
        <v>11725</v>
      </c>
      <c r="G6491" t="s">
        <v>11761</v>
      </c>
      <c r="H6491" t="s">
        <v>65</v>
      </c>
      <c r="I6491">
        <v>2.84</v>
      </c>
      <c r="J6491">
        <v>0</v>
      </c>
      <c r="K6491" t="s">
        <v>1853</v>
      </c>
      <c r="M6491" s="15">
        <f t="shared" si="780"/>
        <v>2.84</v>
      </c>
      <c r="N6491" s="13">
        <f t="shared" si="781"/>
        <v>10</v>
      </c>
      <c r="O6491" s="13">
        <f t="shared" si="782"/>
        <v>6</v>
      </c>
      <c r="P6491" s="13">
        <f t="shared" si="783"/>
        <v>2016</v>
      </c>
      <c r="Q6491" s="13">
        <f t="shared" si="784"/>
        <v>2840</v>
      </c>
    </row>
    <row r="6492" spans="1:17" x14ac:dyDescent="0.25">
      <c r="A6492" t="s">
        <v>5117</v>
      </c>
      <c r="B6492" t="s">
        <v>5118</v>
      </c>
      <c r="C6492">
        <v>42524.58662037037</v>
      </c>
      <c r="D6492">
        <v>1000</v>
      </c>
      <c r="E6492" t="s">
        <v>13863</v>
      </c>
      <c r="F6492" t="s">
        <v>11725</v>
      </c>
      <c r="G6492" t="s">
        <v>11726</v>
      </c>
      <c r="H6492" t="s">
        <v>65</v>
      </c>
      <c r="I6492">
        <v>6.7500000000000004E-2</v>
      </c>
      <c r="J6492">
        <v>0</v>
      </c>
      <c r="K6492" t="s">
        <v>5119</v>
      </c>
      <c r="M6492" s="15">
        <f t="shared" si="780"/>
        <v>6.7500000000000004E-2</v>
      </c>
      <c r="N6492" s="13">
        <f t="shared" si="781"/>
        <v>10</v>
      </c>
      <c r="O6492" s="13">
        <f t="shared" si="782"/>
        <v>6</v>
      </c>
      <c r="P6492" s="13">
        <f t="shared" si="783"/>
        <v>2016</v>
      </c>
      <c r="Q6492" s="13">
        <f t="shared" si="784"/>
        <v>67.5</v>
      </c>
    </row>
    <row r="6493" spans="1:17" x14ac:dyDescent="0.25">
      <c r="A6493" t="s">
        <v>11757</v>
      </c>
      <c r="B6493" t="s">
        <v>11757</v>
      </c>
      <c r="C6493">
        <v>42548.402870370373</v>
      </c>
      <c r="D6493">
        <v>40</v>
      </c>
      <c r="E6493" t="s">
        <v>13863</v>
      </c>
      <c r="F6493" t="s">
        <v>11758</v>
      </c>
      <c r="G6493" t="s">
        <v>11762</v>
      </c>
      <c r="H6493" t="s">
        <v>33</v>
      </c>
      <c r="I6493">
        <v>33</v>
      </c>
      <c r="J6493">
        <v>0</v>
      </c>
      <c r="K6493" t="s">
        <v>11760</v>
      </c>
      <c r="M6493" s="15">
        <f t="shared" si="780"/>
        <v>33</v>
      </c>
      <c r="N6493" s="13">
        <f t="shared" si="781"/>
        <v>37</v>
      </c>
      <c r="O6493" s="13">
        <f t="shared" si="782"/>
        <v>6</v>
      </c>
      <c r="P6493" s="13">
        <f t="shared" si="783"/>
        <v>2016</v>
      </c>
      <c r="Q6493" s="13">
        <f t="shared" si="784"/>
        <v>1320</v>
      </c>
    </row>
    <row r="6494" spans="1:17" x14ac:dyDescent="0.25">
      <c r="A6494" t="s">
        <v>9914</v>
      </c>
      <c r="B6494" t="s">
        <v>9915</v>
      </c>
      <c r="C6494">
        <v>42543.482870370368</v>
      </c>
      <c r="D6494">
        <v>15</v>
      </c>
      <c r="E6494" t="s">
        <v>13863</v>
      </c>
      <c r="F6494" t="s">
        <v>11763</v>
      </c>
      <c r="G6494" t="s">
        <v>11764</v>
      </c>
      <c r="H6494" t="s">
        <v>651</v>
      </c>
      <c r="I6494">
        <v>0</v>
      </c>
      <c r="J6494">
        <v>0</v>
      </c>
      <c r="K6494" t="s">
        <v>9918</v>
      </c>
      <c r="M6494" s="15">
        <f t="shared" si="780"/>
        <v>0</v>
      </c>
      <c r="N6494" s="13">
        <f t="shared" si="781"/>
        <v>10</v>
      </c>
      <c r="O6494" s="13">
        <f t="shared" si="782"/>
        <v>6</v>
      </c>
      <c r="P6494" s="13">
        <f t="shared" si="783"/>
        <v>2016</v>
      </c>
      <c r="Q6494" s="13">
        <f t="shared" si="784"/>
        <v>0</v>
      </c>
    </row>
    <row r="6495" spans="1:17" x14ac:dyDescent="0.25">
      <c r="A6495" t="s">
        <v>427</v>
      </c>
      <c r="B6495" t="s">
        <v>428</v>
      </c>
      <c r="C6495">
        <v>42522.667222222219</v>
      </c>
      <c r="D6495">
        <v>300</v>
      </c>
      <c r="E6495" t="s">
        <v>13863</v>
      </c>
      <c r="F6495" t="s">
        <v>11765</v>
      </c>
      <c r="G6495" t="s">
        <v>11766</v>
      </c>
      <c r="H6495" t="s">
        <v>65</v>
      </c>
      <c r="I6495">
        <v>1</v>
      </c>
      <c r="J6495">
        <v>0</v>
      </c>
      <c r="K6495" t="s">
        <v>431</v>
      </c>
      <c r="M6495" s="15">
        <f t="shared" si="780"/>
        <v>1</v>
      </c>
      <c r="N6495" s="13">
        <f t="shared" si="781"/>
        <v>10</v>
      </c>
      <c r="O6495" s="13">
        <f t="shared" si="782"/>
        <v>6</v>
      </c>
      <c r="P6495" s="13">
        <f t="shared" si="783"/>
        <v>2016</v>
      </c>
      <c r="Q6495" s="13">
        <f t="shared" si="784"/>
        <v>300</v>
      </c>
    </row>
    <row r="6496" spans="1:17" x14ac:dyDescent="0.25">
      <c r="A6496" t="s">
        <v>501</v>
      </c>
      <c r="B6496" t="s">
        <v>502</v>
      </c>
      <c r="C6496">
        <v>42522.667222222219</v>
      </c>
      <c r="D6496">
        <v>200</v>
      </c>
      <c r="E6496" t="s">
        <v>13863</v>
      </c>
      <c r="F6496" t="s">
        <v>11765</v>
      </c>
      <c r="G6496" t="s">
        <v>11766</v>
      </c>
      <c r="H6496" t="s">
        <v>65</v>
      </c>
      <c r="I6496">
        <v>0.65</v>
      </c>
      <c r="J6496">
        <v>0</v>
      </c>
      <c r="K6496" t="s">
        <v>503</v>
      </c>
      <c r="M6496" s="15">
        <f t="shared" si="780"/>
        <v>0.65</v>
      </c>
      <c r="N6496" s="13">
        <f t="shared" si="781"/>
        <v>10</v>
      </c>
      <c r="O6496" s="13">
        <f t="shared" si="782"/>
        <v>6</v>
      </c>
      <c r="P6496" s="13">
        <f t="shared" si="783"/>
        <v>2016</v>
      </c>
      <c r="Q6496" s="13">
        <f t="shared" si="784"/>
        <v>130</v>
      </c>
    </row>
    <row r="6497" spans="1:17" x14ac:dyDescent="0.25">
      <c r="A6497" t="s">
        <v>1875</v>
      </c>
      <c r="B6497" t="s">
        <v>1876</v>
      </c>
      <c r="C6497">
        <v>42522.667222222219</v>
      </c>
      <c r="D6497">
        <v>100</v>
      </c>
      <c r="E6497" t="s">
        <v>13863</v>
      </c>
      <c r="F6497" t="s">
        <v>11765</v>
      </c>
      <c r="G6497" t="s">
        <v>11766</v>
      </c>
      <c r="H6497" t="s">
        <v>65</v>
      </c>
      <c r="I6497">
        <v>1.1000000000000001</v>
      </c>
      <c r="J6497">
        <v>0</v>
      </c>
      <c r="K6497" t="s">
        <v>1877</v>
      </c>
      <c r="M6497" s="15">
        <f t="shared" ref="M6497:M6535" si="785">+I6497*(1-J6497/100)</f>
        <v>1.1000000000000001</v>
      </c>
      <c r="N6497" s="13">
        <f t="shared" ref="N6497:N6535" si="786">+LEN(A6497)</f>
        <v>10</v>
      </c>
      <c r="O6497" s="13">
        <f t="shared" ref="O6497:O6535" si="787">+MONTH(C6497)</f>
        <v>6</v>
      </c>
      <c r="P6497" s="13">
        <f t="shared" ref="P6497:P6535" si="788">+YEAR(C6497)</f>
        <v>2016</v>
      </c>
      <c r="Q6497" s="13">
        <f t="shared" ref="Q6497:Q6535" si="789">+M6497*D6497</f>
        <v>110.00000000000001</v>
      </c>
    </row>
    <row r="6498" spans="1:17" x14ac:dyDescent="0.25">
      <c r="A6498" t="s">
        <v>11767</v>
      </c>
      <c r="B6498" t="s">
        <v>11767</v>
      </c>
      <c r="C6498">
        <v>42522.667222222219</v>
      </c>
      <c r="D6498">
        <v>300</v>
      </c>
      <c r="E6498" t="s">
        <v>13863</v>
      </c>
      <c r="F6498" t="s">
        <v>11765</v>
      </c>
      <c r="G6498" t="s">
        <v>11766</v>
      </c>
      <c r="H6498" t="s">
        <v>65</v>
      </c>
      <c r="I6498">
        <v>1.4</v>
      </c>
      <c r="J6498">
        <v>0</v>
      </c>
      <c r="K6498" t="s">
        <v>11768</v>
      </c>
      <c r="M6498" s="15">
        <f t="shared" si="785"/>
        <v>1.4</v>
      </c>
      <c r="N6498" s="13">
        <f t="shared" si="786"/>
        <v>44</v>
      </c>
      <c r="O6498" s="13">
        <f t="shared" si="787"/>
        <v>6</v>
      </c>
      <c r="P6498" s="13">
        <f t="shared" si="788"/>
        <v>2016</v>
      </c>
      <c r="Q6498" s="13">
        <f t="shared" si="789"/>
        <v>420</v>
      </c>
    </row>
    <row r="6499" spans="1:17" x14ac:dyDescent="0.25">
      <c r="A6499" t="s">
        <v>504</v>
      </c>
      <c r="B6499" t="s">
        <v>505</v>
      </c>
      <c r="C6499">
        <v>42522.667222222219</v>
      </c>
      <c r="D6499">
        <v>300</v>
      </c>
      <c r="E6499" t="s">
        <v>13863</v>
      </c>
      <c r="F6499" t="s">
        <v>11765</v>
      </c>
      <c r="G6499" t="s">
        <v>11766</v>
      </c>
      <c r="H6499" t="s">
        <v>65</v>
      </c>
      <c r="I6499">
        <v>1.4</v>
      </c>
      <c r="J6499">
        <v>0</v>
      </c>
      <c r="K6499" t="s">
        <v>506</v>
      </c>
      <c r="M6499" s="15">
        <f t="shared" si="785"/>
        <v>1.4</v>
      </c>
      <c r="N6499" s="13">
        <f t="shared" si="786"/>
        <v>10</v>
      </c>
      <c r="O6499" s="13">
        <f t="shared" si="787"/>
        <v>6</v>
      </c>
      <c r="P6499" s="13">
        <f t="shared" si="788"/>
        <v>2016</v>
      </c>
      <c r="Q6499" s="13">
        <f t="shared" si="789"/>
        <v>420</v>
      </c>
    </row>
    <row r="6500" spans="1:17" x14ac:dyDescent="0.25">
      <c r="A6500" t="s">
        <v>5718</v>
      </c>
      <c r="B6500" t="s">
        <v>5719</v>
      </c>
      <c r="C6500">
        <v>42522.667222222219</v>
      </c>
      <c r="D6500">
        <v>10000</v>
      </c>
      <c r="E6500" t="s">
        <v>13863</v>
      </c>
      <c r="F6500" t="s">
        <v>11765</v>
      </c>
      <c r="G6500" t="s">
        <v>11766</v>
      </c>
      <c r="H6500" t="s">
        <v>65</v>
      </c>
      <c r="I6500">
        <v>0.15</v>
      </c>
      <c r="J6500">
        <v>0</v>
      </c>
      <c r="K6500" t="s">
        <v>5721</v>
      </c>
      <c r="M6500" s="15">
        <f t="shared" si="785"/>
        <v>0.15</v>
      </c>
      <c r="N6500" s="13">
        <f t="shared" si="786"/>
        <v>10</v>
      </c>
      <c r="O6500" s="13">
        <f t="shared" si="787"/>
        <v>6</v>
      </c>
      <c r="P6500" s="13">
        <f t="shared" si="788"/>
        <v>2016</v>
      </c>
      <c r="Q6500" s="13">
        <f t="shared" si="789"/>
        <v>1500</v>
      </c>
    </row>
    <row r="6501" spans="1:17" x14ac:dyDescent="0.25">
      <c r="A6501" t="s">
        <v>3125</v>
      </c>
      <c r="B6501" t="s">
        <v>3126</v>
      </c>
      <c r="C6501">
        <v>42523.454837962963</v>
      </c>
      <c r="D6501">
        <v>100</v>
      </c>
      <c r="E6501" t="s">
        <v>13863</v>
      </c>
      <c r="F6501" t="s">
        <v>11769</v>
      </c>
      <c r="G6501" t="s">
        <v>11770</v>
      </c>
      <c r="H6501" t="s">
        <v>8930</v>
      </c>
      <c r="I6501">
        <v>24</v>
      </c>
      <c r="J6501">
        <v>0</v>
      </c>
      <c r="K6501" t="s">
        <v>3129</v>
      </c>
      <c r="M6501" s="15">
        <f t="shared" si="785"/>
        <v>24</v>
      </c>
      <c r="N6501" s="13">
        <f t="shared" si="786"/>
        <v>10</v>
      </c>
      <c r="O6501" s="13">
        <f t="shared" si="787"/>
        <v>6</v>
      </c>
      <c r="P6501" s="13">
        <f t="shared" si="788"/>
        <v>2016</v>
      </c>
      <c r="Q6501" s="13">
        <f t="shared" si="789"/>
        <v>2400</v>
      </c>
    </row>
    <row r="6502" spans="1:17" x14ac:dyDescent="0.25">
      <c r="A6502" t="s">
        <v>1684</v>
      </c>
      <c r="B6502" t="s">
        <v>1685</v>
      </c>
      <c r="C6502">
        <v>42523.454074074078</v>
      </c>
      <c r="D6502">
        <v>50</v>
      </c>
      <c r="E6502" t="s">
        <v>13863</v>
      </c>
      <c r="F6502" t="s">
        <v>11771</v>
      </c>
      <c r="G6502" t="s">
        <v>11772</v>
      </c>
      <c r="H6502" t="s">
        <v>1602</v>
      </c>
      <c r="I6502">
        <v>37.1</v>
      </c>
      <c r="J6502">
        <v>0</v>
      </c>
      <c r="K6502" t="s">
        <v>1686</v>
      </c>
      <c r="M6502" s="15">
        <f t="shared" si="785"/>
        <v>37.1</v>
      </c>
      <c r="N6502" s="13">
        <f t="shared" si="786"/>
        <v>10</v>
      </c>
      <c r="O6502" s="13">
        <f t="shared" si="787"/>
        <v>6</v>
      </c>
      <c r="P6502" s="13">
        <f t="shared" si="788"/>
        <v>2016</v>
      </c>
      <c r="Q6502" s="13">
        <f t="shared" si="789"/>
        <v>1855</v>
      </c>
    </row>
    <row r="6503" spans="1:17" x14ac:dyDescent="0.25">
      <c r="A6503" t="s">
        <v>11773</v>
      </c>
      <c r="B6503" t="s">
        <v>11773</v>
      </c>
      <c r="C6503">
        <v>42523.454074074078</v>
      </c>
      <c r="D6503">
        <v>1</v>
      </c>
      <c r="E6503" t="s">
        <v>13863</v>
      </c>
      <c r="F6503" t="s">
        <v>11771</v>
      </c>
      <c r="G6503" t="s">
        <v>11772</v>
      </c>
      <c r="H6503" t="s">
        <v>1602</v>
      </c>
      <c r="I6503">
        <v>125</v>
      </c>
      <c r="J6503">
        <v>0</v>
      </c>
      <c r="K6503" t="s">
        <v>11774</v>
      </c>
      <c r="M6503" s="15">
        <f t="shared" si="785"/>
        <v>125</v>
      </c>
      <c r="N6503" s="13">
        <f t="shared" si="786"/>
        <v>39</v>
      </c>
      <c r="O6503" s="13">
        <f t="shared" si="787"/>
        <v>6</v>
      </c>
      <c r="P6503" s="13">
        <f t="shared" si="788"/>
        <v>2016</v>
      </c>
      <c r="Q6503" s="13">
        <f t="shared" si="789"/>
        <v>125</v>
      </c>
    </row>
    <row r="6504" spans="1:17" x14ac:dyDescent="0.25">
      <c r="A6504" t="s">
        <v>11773</v>
      </c>
      <c r="B6504" t="s">
        <v>11773</v>
      </c>
      <c r="C6504">
        <v>42523.454074074078</v>
      </c>
      <c r="D6504">
        <v>1</v>
      </c>
      <c r="E6504" t="s">
        <v>13863</v>
      </c>
      <c r="F6504" t="s">
        <v>11771</v>
      </c>
      <c r="G6504" t="s">
        <v>11772</v>
      </c>
      <c r="H6504" t="s">
        <v>1602</v>
      </c>
      <c r="I6504">
        <v>102</v>
      </c>
      <c r="J6504">
        <v>0</v>
      </c>
      <c r="K6504" t="s">
        <v>11775</v>
      </c>
      <c r="M6504" s="15">
        <f t="shared" si="785"/>
        <v>102</v>
      </c>
      <c r="N6504" s="13">
        <f t="shared" si="786"/>
        <v>39</v>
      </c>
      <c r="O6504" s="13">
        <f t="shared" si="787"/>
        <v>6</v>
      </c>
      <c r="P6504" s="13">
        <f t="shared" si="788"/>
        <v>2016</v>
      </c>
      <c r="Q6504" s="13">
        <f t="shared" si="789"/>
        <v>102</v>
      </c>
    </row>
    <row r="6505" spans="1:17" x14ac:dyDescent="0.25">
      <c r="A6505" t="s">
        <v>1997</v>
      </c>
      <c r="B6505" t="s">
        <v>1998</v>
      </c>
      <c r="C6505">
        <v>42534.59412037037</v>
      </c>
      <c r="D6505">
        <v>4</v>
      </c>
      <c r="E6505" t="s">
        <v>13863</v>
      </c>
      <c r="F6505" t="s">
        <v>11776</v>
      </c>
      <c r="G6505" t="s">
        <v>11777</v>
      </c>
      <c r="H6505" t="s">
        <v>133</v>
      </c>
      <c r="I6505">
        <v>110.41</v>
      </c>
      <c r="J6505">
        <v>33.5</v>
      </c>
      <c r="K6505" t="s">
        <v>2001</v>
      </c>
      <c r="M6505" s="15">
        <f t="shared" si="785"/>
        <v>73.422650000000004</v>
      </c>
      <c r="N6505" s="13">
        <f t="shared" si="786"/>
        <v>10</v>
      </c>
      <c r="O6505" s="13">
        <f t="shared" si="787"/>
        <v>6</v>
      </c>
      <c r="P6505" s="13">
        <f t="shared" si="788"/>
        <v>2016</v>
      </c>
      <c r="Q6505" s="13">
        <f t="shared" si="789"/>
        <v>293.69060000000002</v>
      </c>
    </row>
    <row r="6506" spans="1:17" x14ac:dyDescent="0.25">
      <c r="A6506" t="s">
        <v>1997</v>
      </c>
      <c r="B6506" t="s">
        <v>1998</v>
      </c>
      <c r="C6506">
        <v>42537.312002314815</v>
      </c>
      <c r="D6506">
        <v>4</v>
      </c>
      <c r="E6506" t="s">
        <v>13863</v>
      </c>
      <c r="F6506" t="s">
        <v>11776</v>
      </c>
      <c r="G6506" t="s">
        <v>11778</v>
      </c>
      <c r="H6506" t="s">
        <v>133</v>
      </c>
      <c r="I6506">
        <v>110.41</v>
      </c>
      <c r="J6506">
        <v>33.5</v>
      </c>
      <c r="K6506" t="s">
        <v>2001</v>
      </c>
      <c r="M6506" s="15">
        <f t="shared" si="785"/>
        <v>73.422650000000004</v>
      </c>
      <c r="N6506" s="13">
        <f t="shared" si="786"/>
        <v>10</v>
      </c>
      <c r="O6506" s="13">
        <f t="shared" si="787"/>
        <v>6</v>
      </c>
      <c r="P6506" s="13">
        <f t="shared" si="788"/>
        <v>2016</v>
      </c>
      <c r="Q6506" s="13">
        <f t="shared" si="789"/>
        <v>293.69060000000002</v>
      </c>
    </row>
    <row r="6507" spans="1:17" x14ac:dyDescent="0.25">
      <c r="A6507" t="s">
        <v>218</v>
      </c>
      <c r="B6507" t="s">
        <v>219</v>
      </c>
      <c r="C6507">
        <v>42516.41615740741</v>
      </c>
      <c r="D6507">
        <v>3</v>
      </c>
      <c r="E6507" t="s">
        <v>13863</v>
      </c>
      <c r="F6507" t="s">
        <v>11779</v>
      </c>
      <c r="G6507" t="s">
        <v>11780</v>
      </c>
      <c r="H6507" t="s">
        <v>222</v>
      </c>
      <c r="I6507">
        <v>50.57</v>
      </c>
      <c r="J6507">
        <v>0</v>
      </c>
      <c r="K6507" t="s">
        <v>223</v>
      </c>
      <c r="M6507" s="15">
        <f t="shared" si="785"/>
        <v>50.57</v>
      </c>
      <c r="N6507" s="13">
        <f t="shared" si="786"/>
        <v>10</v>
      </c>
      <c r="O6507" s="13">
        <f t="shared" si="787"/>
        <v>5</v>
      </c>
      <c r="P6507" s="13">
        <f t="shared" si="788"/>
        <v>2016</v>
      </c>
      <c r="Q6507" s="13">
        <f t="shared" si="789"/>
        <v>151.71</v>
      </c>
    </row>
    <row r="6508" spans="1:17" x14ac:dyDescent="0.25">
      <c r="A6508" t="s">
        <v>218</v>
      </c>
      <c r="B6508" t="s">
        <v>219</v>
      </c>
      <c r="C6508">
        <v>42516.410879629628</v>
      </c>
      <c r="D6508">
        <v>2</v>
      </c>
      <c r="E6508" t="s">
        <v>13863</v>
      </c>
      <c r="F6508" t="s">
        <v>11781</v>
      </c>
      <c r="G6508" t="s">
        <v>11782</v>
      </c>
      <c r="H6508" t="s">
        <v>412</v>
      </c>
      <c r="I6508">
        <v>83.48</v>
      </c>
      <c r="J6508">
        <v>0</v>
      </c>
      <c r="K6508" t="s">
        <v>223</v>
      </c>
      <c r="M6508" s="15">
        <f t="shared" si="785"/>
        <v>83.48</v>
      </c>
      <c r="N6508" s="13">
        <f t="shared" si="786"/>
        <v>10</v>
      </c>
      <c r="O6508" s="13">
        <f t="shared" si="787"/>
        <v>5</v>
      </c>
      <c r="P6508" s="13">
        <f t="shared" si="788"/>
        <v>2016</v>
      </c>
      <c r="Q6508" s="13">
        <f t="shared" si="789"/>
        <v>166.96</v>
      </c>
    </row>
    <row r="6509" spans="1:17" x14ac:dyDescent="0.25">
      <c r="A6509" t="s">
        <v>9568</v>
      </c>
      <c r="B6509" t="s">
        <v>9569</v>
      </c>
      <c r="C6509">
        <v>42516.415289351855</v>
      </c>
      <c r="D6509">
        <v>1</v>
      </c>
      <c r="E6509" t="s">
        <v>13863</v>
      </c>
      <c r="F6509" t="s">
        <v>11783</v>
      </c>
      <c r="G6509" t="s">
        <v>11784</v>
      </c>
      <c r="H6509" t="s">
        <v>226</v>
      </c>
      <c r="I6509">
        <v>0</v>
      </c>
      <c r="J6509">
        <v>0</v>
      </c>
      <c r="K6509" t="s">
        <v>226</v>
      </c>
      <c r="M6509" s="15">
        <f t="shared" si="785"/>
        <v>0</v>
      </c>
      <c r="N6509" s="13">
        <f t="shared" si="786"/>
        <v>10</v>
      </c>
      <c r="O6509" s="13">
        <f t="shared" si="787"/>
        <v>5</v>
      </c>
      <c r="P6509" s="13">
        <f t="shared" si="788"/>
        <v>2016</v>
      </c>
      <c r="Q6509" s="13">
        <f t="shared" si="789"/>
        <v>0</v>
      </c>
    </row>
    <row r="6510" spans="1:17" x14ac:dyDescent="0.25">
      <c r="A6510" t="s">
        <v>829</v>
      </c>
      <c r="B6510" t="s">
        <v>830</v>
      </c>
      <c r="C6510">
        <v>42516.464861111112</v>
      </c>
      <c r="D6510">
        <v>3</v>
      </c>
      <c r="E6510" t="s">
        <v>13863</v>
      </c>
      <c r="F6510" t="s">
        <v>11785</v>
      </c>
      <c r="G6510" t="s">
        <v>11786</v>
      </c>
      <c r="H6510" t="s">
        <v>319</v>
      </c>
      <c r="I6510">
        <v>189.94</v>
      </c>
      <c r="J6510">
        <v>10</v>
      </c>
      <c r="K6510" t="s">
        <v>833</v>
      </c>
      <c r="M6510" s="15">
        <f t="shared" si="785"/>
        <v>170.946</v>
      </c>
      <c r="N6510" s="13">
        <f t="shared" si="786"/>
        <v>10</v>
      </c>
      <c r="O6510" s="13">
        <f t="shared" si="787"/>
        <v>5</v>
      </c>
      <c r="P6510" s="13">
        <f t="shared" si="788"/>
        <v>2016</v>
      </c>
      <c r="Q6510" s="13">
        <f t="shared" si="789"/>
        <v>512.83799999999997</v>
      </c>
    </row>
    <row r="6511" spans="1:17" x14ac:dyDescent="0.25">
      <c r="A6511" t="s">
        <v>834</v>
      </c>
      <c r="B6511" t="s">
        <v>835</v>
      </c>
      <c r="C6511">
        <v>42516.464861111112</v>
      </c>
      <c r="D6511">
        <v>12</v>
      </c>
      <c r="E6511" t="s">
        <v>13863</v>
      </c>
      <c r="F6511" t="s">
        <v>11785</v>
      </c>
      <c r="G6511" t="s">
        <v>11786</v>
      </c>
      <c r="H6511" t="s">
        <v>319</v>
      </c>
      <c r="I6511">
        <v>19.745000000000001</v>
      </c>
      <c r="J6511">
        <v>10</v>
      </c>
      <c r="K6511" t="s">
        <v>836</v>
      </c>
      <c r="M6511" s="15">
        <f t="shared" si="785"/>
        <v>17.770500000000002</v>
      </c>
      <c r="N6511" s="13">
        <f t="shared" si="786"/>
        <v>10</v>
      </c>
      <c r="O6511" s="13">
        <f t="shared" si="787"/>
        <v>5</v>
      </c>
      <c r="P6511" s="13">
        <f t="shared" si="788"/>
        <v>2016</v>
      </c>
      <c r="Q6511" s="13">
        <f t="shared" si="789"/>
        <v>213.24600000000004</v>
      </c>
    </row>
    <row r="6512" spans="1:17" x14ac:dyDescent="0.25">
      <c r="A6512" t="s">
        <v>1468</v>
      </c>
      <c r="B6512" t="s">
        <v>1469</v>
      </c>
      <c r="C6512">
        <v>42516.464861111112</v>
      </c>
      <c r="D6512">
        <v>6</v>
      </c>
      <c r="E6512" t="s">
        <v>13863</v>
      </c>
      <c r="F6512" t="s">
        <v>11785</v>
      </c>
      <c r="G6512" t="s">
        <v>11786</v>
      </c>
      <c r="H6512" t="s">
        <v>319</v>
      </c>
      <c r="I6512">
        <v>15.5</v>
      </c>
      <c r="J6512">
        <v>0</v>
      </c>
      <c r="K6512" t="s">
        <v>1472</v>
      </c>
      <c r="M6512" s="15">
        <f t="shared" si="785"/>
        <v>15.5</v>
      </c>
      <c r="N6512" s="13">
        <f t="shared" si="786"/>
        <v>10</v>
      </c>
      <c r="O6512" s="13">
        <f t="shared" si="787"/>
        <v>5</v>
      </c>
      <c r="P6512" s="13">
        <f t="shared" si="788"/>
        <v>2016</v>
      </c>
      <c r="Q6512" s="13">
        <f t="shared" si="789"/>
        <v>93</v>
      </c>
    </row>
    <row r="6513" spans="1:17" x14ac:dyDescent="0.25">
      <c r="A6513" t="s">
        <v>2858</v>
      </c>
      <c r="B6513" t="s">
        <v>2859</v>
      </c>
      <c r="C6513">
        <v>42516.464861111112</v>
      </c>
      <c r="D6513">
        <v>6</v>
      </c>
      <c r="E6513" t="s">
        <v>13863</v>
      </c>
      <c r="F6513" t="s">
        <v>11785</v>
      </c>
      <c r="G6513" t="s">
        <v>11786</v>
      </c>
      <c r="H6513" t="s">
        <v>319</v>
      </c>
      <c r="I6513">
        <v>30.52</v>
      </c>
      <c r="J6513">
        <v>0</v>
      </c>
      <c r="K6513" t="s">
        <v>2860</v>
      </c>
      <c r="M6513" s="15">
        <f t="shared" si="785"/>
        <v>30.52</v>
      </c>
      <c r="N6513" s="13">
        <f t="shared" si="786"/>
        <v>10</v>
      </c>
      <c r="O6513" s="13">
        <f t="shared" si="787"/>
        <v>5</v>
      </c>
      <c r="P6513" s="13">
        <f t="shared" si="788"/>
        <v>2016</v>
      </c>
      <c r="Q6513" s="13">
        <f t="shared" si="789"/>
        <v>183.12</v>
      </c>
    </row>
    <row r="6514" spans="1:17" x14ac:dyDescent="0.25">
      <c r="A6514" t="s">
        <v>377</v>
      </c>
      <c r="B6514" t="s">
        <v>378</v>
      </c>
      <c r="C6514">
        <v>42516.440567129626</v>
      </c>
      <c r="D6514">
        <v>8</v>
      </c>
      <c r="E6514" t="s">
        <v>13863</v>
      </c>
      <c r="F6514" t="s">
        <v>11787</v>
      </c>
      <c r="G6514" t="s">
        <v>11788</v>
      </c>
      <c r="H6514" t="s">
        <v>133</v>
      </c>
      <c r="I6514">
        <v>417.83</v>
      </c>
      <c r="J6514">
        <v>33.5</v>
      </c>
      <c r="K6514" t="s">
        <v>379</v>
      </c>
      <c r="M6514" s="15">
        <f t="shared" si="785"/>
        <v>277.85694999999998</v>
      </c>
      <c r="N6514" s="13">
        <f t="shared" si="786"/>
        <v>10</v>
      </c>
      <c r="O6514" s="13">
        <f t="shared" si="787"/>
        <v>5</v>
      </c>
      <c r="P6514" s="13">
        <f t="shared" si="788"/>
        <v>2016</v>
      </c>
      <c r="Q6514" s="13">
        <f t="shared" si="789"/>
        <v>2222.8555999999999</v>
      </c>
    </row>
    <row r="6515" spans="1:17" x14ac:dyDescent="0.25">
      <c r="A6515" t="s">
        <v>380</v>
      </c>
      <c r="B6515" t="s">
        <v>381</v>
      </c>
      <c r="C6515">
        <v>42516.440567129626</v>
      </c>
      <c r="D6515">
        <v>6</v>
      </c>
      <c r="E6515" t="s">
        <v>13863</v>
      </c>
      <c r="F6515" t="s">
        <v>11787</v>
      </c>
      <c r="G6515" t="s">
        <v>11788</v>
      </c>
      <c r="H6515" t="s">
        <v>133</v>
      </c>
      <c r="I6515">
        <v>495</v>
      </c>
      <c r="J6515">
        <v>0</v>
      </c>
      <c r="K6515" t="s">
        <v>382</v>
      </c>
      <c r="M6515" s="15">
        <f t="shared" si="785"/>
        <v>495</v>
      </c>
      <c r="N6515" s="13">
        <f t="shared" si="786"/>
        <v>10</v>
      </c>
      <c r="O6515" s="13">
        <f t="shared" si="787"/>
        <v>5</v>
      </c>
      <c r="P6515" s="13">
        <f t="shared" si="788"/>
        <v>2016</v>
      </c>
      <c r="Q6515" s="13">
        <f t="shared" si="789"/>
        <v>2970</v>
      </c>
    </row>
    <row r="6516" spans="1:17" x14ac:dyDescent="0.25">
      <c r="A6516" t="s">
        <v>2238</v>
      </c>
      <c r="B6516" t="s">
        <v>2239</v>
      </c>
      <c r="C6516">
        <v>42563.376620370371</v>
      </c>
      <c r="D6516">
        <v>4</v>
      </c>
      <c r="E6516" t="s">
        <v>13863</v>
      </c>
      <c r="F6516" t="s">
        <v>11789</v>
      </c>
      <c r="G6516" t="s">
        <v>11790</v>
      </c>
      <c r="H6516" t="s">
        <v>2045</v>
      </c>
      <c r="I6516">
        <v>370</v>
      </c>
      <c r="J6516">
        <v>10</v>
      </c>
      <c r="K6516" t="s">
        <v>2242</v>
      </c>
      <c r="M6516" s="15">
        <f t="shared" si="785"/>
        <v>333</v>
      </c>
      <c r="N6516" s="13">
        <f t="shared" si="786"/>
        <v>10</v>
      </c>
      <c r="O6516" s="13">
        <f t="shared" si="787"/>
        <v>7</v>
      </c>
      <c r="P6516" s="13">
        <f t="shared" si="788"/>
        <v>2016</v>
      </c>
      <c r="Q6516" s="13">
        <f t="shared" si="789"/>
        <v>1332</v>
      </c>
    </row>
    <row r="6517" spans="1:17" x14ac:dyDescent="0.25">
      <c r="A6517" t="s">
        <v>6714</v>
      </c>
      <c r="B6517" t="s">
        <v>6715</v>
      </c>
      <c r="C6517">
        <v>42523.428530092591</v>
      </c>
      <c r="D6517">
        <v>20</v>
      </c>
      <c r="E6517" t="s">
        <v>13863</v>
      </c>
      <c r="F6517" t="s">
        <v>11791</v>
      </c>
      <c r="G6517" t="s">
        <v>11792</v>
      </c>
      <c r="H6517" t="s">
        <v>181</v>
      </c>
      <c r="I6517">
        <v>8.84</v>
      </c>
      <c r="J6517">
        <v>0</v>
      </c>
      <c r="K6517" t="s">
        <v>6717</v>
      </c>
      <c r="M6517" s="15">
        <f t="shared" si="785"/>
        <v>8.84</v>
      </c>
      <c r="N6517" s="13">
        <f t="shared" si="786"/>
        <v>10</v>
      </c>
      <c r="O6517" s="13">
        <f t="shared" si="787"/>
        <v>6</v>
      </c>
      <c r="P6517" s="13">
        <f t="shared" si="788"/>
        <v>2016</v>
      </c>
      <c r="Q6517" s="13">
        <f t="shared" si="789"/>
        <v>176.8</v>
      </c>
    </row>
    <row r="6518" spans="1:17" x14ac:dyDescent="0.25">
      <c r="A6518" t="s">
        <v>2621</v>
      </c>
      <c r="B6518" t="s">
        <v>2622</v>
      </c>
      <c r="C6518">
        <v>42523.428530092591</v>
      </c>
      <c r="D6518">
        <v>20</v>
      </c>
      <c r="E6518" t="s">
        <v>13863</v>
      </c>
      <c r="F6518" t="s">
        <v>11791</v>
      </c>
      <c r="G6518" t="s">
        <v>11792</v>
      </c>
      <c r="H6518" t="s">
        <v>181</v>
      </c>
      <c r="I6518">
        <v>6.31</v>
      </c>
      <c r="J6518">
        <v>0</v>
      </c>
      <c r="K6518" t="s">
        <v>2623</v>
      </c>
      <c r="M6518" s="15">
        <f t="shared" si="785"/>
        <v>6.31</v>
      </c>
      <c r="N6518" s="13">
        <f t="shared" si="786"/>
        <v>10</v>
      </c>
      <c r="O6518" s="13">
        <f t="shared" si="787"/>
        <v>6</v>
      </c>
      <c r="P6518" s="13">
        <f t="shared" si="788"/>
        <v>2016</v>
      </c>
      <c r="Q6518" s="13">
        <f t="shared" si="789"/>
        <v>126.19999999999999</v>
      </c>
    </row>
    <row r="6519" spans="1:17" x14ac:dyDescent="0.25">
      <c r="A6519" t="s">
        <v>377</v>
      </c>
      <c r="B6519" t="s">
        <v>378</v>
      </c>
      <c r="C6519">
        <v>42523.433831018519</v>
      </c>
      <c r="D6519">
        <v>2</v>
      </c>
      <c r="E6519" t="s">
        <v>13863</v>
      </c>
      <c r="F6519" t="s">
        <v>11787</v>
      </c>
      <c r="G6519" t="s">
        <v>11793</v>
      </c>
      <c r="H6519" t="s">
        <v>133</v>
      </c>
      <c r="I6519">
        <v>417.83</v>
      </c>
      <c r="J6519">
        <v>33.5</v>
      </c>
      <c r="K6519" t="s">
        <v>379</v>
      </c>
      <c r="M6519" s="15">
        <f t="shared" si="785"/>
        <v>277.85694999999998</v>
      </c>
      <c r="N6519" s="13">
        <f t="shared" si="786"/>
        <v>10</v>
      </c>
      <c r="O6519" s="13">
        <f t="shared" si="787"/>
        <v>6</v>
      </c>
      <c r="P6519" s="13">
        <f t="shared" si="788"/>
        <v>2016</v>
      </c>
      <c r="Q6519" s="13">
        <f t="shared" si="789"/>
        <v>555.71389999999997</v>
      </c>
    </row>
    <row r="6520" spans="1:17" x14ac:dyDescent="0.25">
      <c r="A6520" t="s">
        <v>11794</v>
      </c>
      <c r="B6520" t="s">
        <v>11795</v>
      </c>
      <c r="C6520">
        <v>42517.637881944444</v>
      </c>
      <c r="D6520">
        <v>1</v>
      </c>
      <c r="E6520" t="s">
        <v>13863</v>
      </c>
      <c r="F6520" t="s">
        <v>11796</v>
      </c>
      <c r="G6520" t="s">
        <v>11797</v>
      </c>
      <c r="H6520" t="s">
        <v>27</v>
      </c>
      <c r="I6520">
        <v>57.484299999999998</v>
      </c>
      <c r="J6520">
        <v>38</v>
      </c>
      <c r="K6520" t="s">
        <v>11798</v>
      </c>
      <c r="M6520" s="15">
        <f t="shared" si="785"/>
        <v>35.640265999999997</v>
      </c>
      <c r="N6520" s="13">
        <f t="shared" si="786"/>
        <v>10</v>
      </c>
      <c r="O6520" s="13">
        <f t="shared" si="787"/>
        <v>5</v>
      </c>
      <c r="P6520" s="13">
        <f t="shared" si="788"/>
        <v>2016</v>
      </c>
      <c r="Q6520" s="13">
        <f t="shared" si="789"/>
        <v>35.640265999999997</v>
      </c>
    </row>
    <row r="6521" spans="1:17" x14ac:dyDescent="0.25">
      <c r="A6521" t="s">
        <v>9722</v>
      </c>
      <c r="B6521" t="s">
        <v>9723</v>
      </c>
      <c r="C6521">
        <v>42510.471377314818</v>
      </c>
      <c r="D6521">
        <v>100</v>
      </c>
      <c r="E6521" t="s">
        <v>13863</v>
      </c>
      <c r="F6521" t="s">
        <v>11799</v>
      </c>
      <c r="G6521" t="s">
        <v>11800</v>
      </c>
      <c r="H6521" t="s">
        <v>181</v>
      </c>
      <c r="I6521">
        <v>7.1</v>
      </c>
      <c r="J6521">
        <v>0</v>
      </c>
      <c r="K6521" t="s">
        <v>9725</v>
      </c>
      <c r="M6521" s="15">
        <f t="shared" si="785"/>
        <v>7.1</v>
      </c>
      <c r="N6521" s="13">
        <f t="shared" si="786"/>
        <v>10</v>
      </c>
      <c r="O6521" s="13">
        <f t="shared" si="787"/>
        <v>5</v>
      </c>
      <c r="P6521" s="13">
        <f t="shared" si="788"/>
        <v>2016</v>
      </c>
      <c r="Q6521" s="13">
        <f t="shared" si="789"/>
        <v>710</v>
      </c>
    </row>
    <row r="6522" spans="1:17" x14ac:dyDescent="0.25">
      <c r="A6522" t="s">
        <v>11241</v>
      </c>
      <c r="B6522" t="s">
        <v>11241</v>
      </c>
      <c r="C6522">
        <v>42524.585289351853</v>
      </c>
      <c r="D6522">
        <v>1</v>
      </c>
      <c r="E6522" t="s">
        <v>13863</v>
      </c>
      <c r="F6522" t="s">
        <v>11801</v>
      </c>
      <c r="G6522" t="s">
        <v>11802</v>
      </c>
      <c r="H6522" t="s">
        <v>167</v>
      </c>
      <c r="I6522">
        <v>46.48</v>
      </c>
      <c r="J6522">
        <v>20</v>
      </c>
      <c r="K6522" t="s">
        <v>11244</v>
      </c>
      <c r="M6522" s="15">
        <f t="shared" si="785"/>
        <v>37.183999999999997</v>
      </c>
      <c r="N6522" s="13">
        <f t="shared" si="786"/>
        <v>14</v>
      </c>
      <c r="O6522" s="13">
        <f t="shared" si="787"/>
        <v>6</v>
      </c>
      <c r="P6522" s="13">
        <f t="shared" si="788"/>
        <v>2016</v>
      </c>
      <c r="Q6522" s="13">
        <f t="shared" si="789"/>
        <v>37.183999999999997</v>
      </c>
    </row>
    <row r="6523" spans="1:17" x14ac:dyDescent="0.25">
      <c r="A6523" t="s">
        <v>3845</v>
      </c>
      <c r="B6523" t="s">
        <v>3846</v>
      </c>
      <c r="C6523">
        <v>42516.582395833335</v>
      </c>
      <c r="D6523">
        <v>36</v>
      </c>
      <c r="E6523" t="s">
        <v>113</v>
      </c>
      <c r="F6523" t="s">
        <v>11803</v>
      </c>
      <c r="G6523" t="s">
        <v>11804</v>
      </c>
      <c r="H6523" t="s">
        <v>167</v>
      </c>
      <c r="I6523">
        <v>6.383</v>
      </c>
      <c r="J6523">
        <v>0</v>
      </c>
      <c r="K6523" t="s">
        <v>3847</v>
      </c>
      <c r="M6523" s="15">
        <f t="shared" si="785"/>
        <v>6.383</v>
      </c>
      <c r="N6523" s="13">
        <f t="shared" si="786"/>
        <v>10</v>
      </c>
      <c r="O6523" s="13">
        <f t="shared" si="787"/>
        <v>5</v>
      </c>
      <c r="P6523" s="13">
        <f t="shared" si="788"/>
        <v>2016</v>
      </c>
      <c r="Q6523" s="13">
        <f t="shared" si="789"/>
        <v>229.78800000000001</v>
      </c>
    </row>
    <row r="6524" spans="1:17" x14ac:dyDescent="0.25">
      <c r="A6524" t="s">
        <v>6640</v>
      </c>
      <c r="B6524" t="s">
        <v>6641</v>
      </c>
      <c r="C6524">
        <v>42516.582395833335</v>
      </c>
      <c r="D6524">
        <v>60</v>
      </c>
      <c r="E6524" t="s">
        <v>113</v>
      </c>
      <c r="F6524" t="s">
        <v>11803</v>
      </c>
      <c r="G6524" t="s">
        <v>11804</v>
      </c>
      <c r="H6524" t="s">
        <v>167</v>
      </c>
      <c r="I6524">
        <v>3.1898</v>
      </c>
      <c r="J6524">
        <v>0</v>
      </c>
      <c r="K6524" t="s">
        <v>1741</v>
      </c>
      <c r="M6524" s="15">
        <f t="shared" si="785"/>
        <v>3.1898</v>
      </c>
      <c r="N6524" s="13">
        <f t="shared" si="786"/>
        <v>10</v>
      </c>
      <c r="O6524" s="13">
        <f t="shared" si="787"/>
        <v>5</v>
      </c>
      <c r="P6524" s="13">
        <f t="shared" si="788"/>
        <v>2016</v>
      </c>
      <c r="Q6524" s="13">
        <f t="shared" si="789"/>
        <v>191.38800000000001</v>
      </c>
    </row>
    <row r="6525" spans="1:17" x14ac:dyDescent="0.25">
      <c r="A6525" t="s">
        <v>1745</v>
      </c>
      <c r="B6525" t="s">
        <v>1746</v>
      </c>
      <c r="C6525">
        <v>42516.582395833335</v>
      </c>
      <c r="D6525">
        <v>120</v>
      </c>
      <c r="E6525" t="s">
        <v>113</v>
      </c>
      <c r="F6525" t="s">
        <v>11803</v>
      </c>
      <c r="G6525" t="s">
        <v>11804</v>
      </c>
      <c r="H6525" t="s">
        <v>167</v>
      </c>
      <c r="I6525">
        <v>3.7860999999999998</v>
      </c>
      <c r="J6525">
        <v>0</v>
      </c>
      <c r="K6525" t="s">
        <v>1747</v>
      </c>
      <c r="M6525" s="15">
        <f t="shared" si="785"/>
        <v>3.7860999999999998</v>
      </c>
      <c r="N6525" s="13">
        <f t="shared" si="786"/>
        <v>10</v>
      </c>
      <c r="O6525" s="13">
        <f t="shared" si="787"/>
        <v>5</v>
      </c>
      <c r="P6525" s="13">
        <f t="shared" si="788"/>
        <v>2016</v>
      </c>
      <c r="Q6525" s="13">
        <f t="shared" si="789"/>
        <v>454.33199999999999</v>
      </c>
    </row>
    <row r="6526" spans="1:17" x14ac:dyDescent="0.25">
      <c r="A6526" t="s">
        <v>3796</v>
      </c>
      <c r="B6526" t="s">
        <v>3797</v>
      </c>
      <c r="C6526">
        <v>42516.582395833335</v>
      </c>
      <c r="D6526">
        <v>30</v>
      </c>
      <c r="E6526" t="s">
        <v>113</v>
      </c>
      <c r="F6526" t="s">
        <v>11803</v>
      </c>
      <c r="G6526" t="s">
        <v>11804</v>
      </c>
      <c r="H6526" t="s">
        <v>167</v>
      </c>
      <c r="I6526">
        <v>21.116</v>
      </c>
      <c r="J6526">
        <v>0</v>
      </c>
      <c r="K6526" t="s">
        <v>587</v>
      </c>
      <c r="M6526" s="15">
        <f t="shared" si="785"/>
        <v>21.116</v>
      </c>
      <c r="N6526" s="13">
        <f t="shared" si="786"/>
        <v>10</v>
      </c>
      <c r="O6526" s="13">
        <f t="shared" si="787"/>
        <v>5</v>
      </c>
      <c r="P6526" s="13">
        <f t="shared" si="788"/>
        <v>2016</v>
      </c>
      <c r="Q6526" s="13">
        <f t="shared" si="789"/>
        <v>633.48</v>
      </c>
    </row>
    <row r="6527" spans="1:17" x14ac:dyDescent="0.25">
      <c r="A6527" t="s">
        <v>11805</v>
      </c>
      <c r="B6527" t="s">
        <v>11806</v>
      </c>
      <c r="C6527">
        <v>42516.582395833335</v>
      </c>
      <c r="D6527">
        <v>60</v>
      </c>
      <c r="E6527" t="s">
        <v>113</v>
      </c>
      <c r="F6527" t="s">
        <v>11803</v>
      </c>
      <c r="G6527" t="s">
        <v>11804</v>
      </c>
      <c r="H6527" t="s">
        <v>167</v>
      </c>
      <c r="I6527">
        <v>1.377</v>
      </c>
      <c r="J6527">
        <v>0</v>
      </c>
      <c r="K6527" t="s">
        <v>11807</v>
      </c>
      <c r="M6527" s="15">
        <f t="shared" si="785"/>
        <v>1.377</v>
      </c>
      <c r="N6527" s="13">
        <f t="shared" si="786"/>
        <v>10</v>
      </c>
      <c r="O6527" s="13">
        <f t="shared" si="787"/>
        <v>5</v>
      </c>
      <c r="P6527" s="13">
        <f t="shared" si="788"/>
        <v>2016</v>
      </c>
      <c r="Q6527" s="13">
        <f t="shared" si="789"/>
        <v>82.62</v>
      </c>
    </row>
    <row r="6528" spans="1:17" x14ac:dyDescent="0.25">
      <c r="A6528" t="s">
        <v>2297</v>
      </c>
      <c r="B6528" t="s">
        <v>2298</v>
      </c>
      <c r="C6528">
        <v>42569.479733796295</v>
      </c>
      <c r="D6528">
        <v>100</v>
      </c>
      <c r="E6528" t="s">
        <v>13863</v>
      </c>
      <c r="F6528" t="s">
        <v>11808</v>
      </c>
      <c r="G6528" t="s">
        <v>11809</v>
      </c>
      <c r="H6528" t="s">
        <v>59</v>
      </c>
      <c r="I6528">
        <v>61.85</v>
      </c>
      <c r="J6528">
        <v>0</v>
      </c>
      <c r="K6528" t="s">
        <v>2301</v>
      </c>
      <c r="M6528" s="15">
        <f t="shared" si="785"/>
        <v>61.85</v>
      </c>
      <c r="N6528" s="13">
        <f t="shared" si="786"/>
        <v>10</v>
      </c>
      <c r="O6528" s="13">
        <f t="shared" si="787"/>
        <v>7</v>
      </c>
      <c r="P6528" s="13">
        <f t="shared" si="788"/>
        <v>2016</v>
      </c>
      <c r="Q6528" s="13">
        <f t="shared" si="789"/>
        <v>6185</v>
      </c>
    </row>
    <row r="6529" spans="1:17" x14ac:dyDescent="0.25">
      <c r="A6529" t="s">
        <v>11810</v>
      </c>
      <c r="B6529" t="s">
        <v>11811</v>
      </c>
      <c r="C6529">
        <v>42523.431851851848</v>
      </c>
      <c r="D6529">
        <v>1</v>
      </c>
      <c r="E6529" t="s">
        <v>13863</v>
      </c>
      <c r="F6529" t="s">
        <v>11812</v>
      </c>
      <c r="G6529" t="s">
        <v>11813</v>
      </c>
      <c r="H6529" t="s">
        <v>133</v>
      </c>
      <c r="I6529">
        <v>303.2</v>
      </c>
      <c r="J6529">
        <v>33.5</v>
      </c>
      <c r="K6529" t="s">
        <v>11814</v>
      </c>
      <c r="M6529" s="15">
        <f t="shared" si="785"/>
        <v>201.62800000000001</v>
      </c>
      <c r="N6529" s="13">
        <f t="shared" si="786"/>
        <v>10</v>
      </c>
      <c r="O6529" s="13">
        <f t="shared" si="787"/>
        <v>6</v>
      </c>
      <c r="P6529" s="13">
        <f t="shared" si="788"/>
        <v>2016</v>
      </c>
      <c r="Q6529" s="13">
        <f t="shared" si="789"/>
        <v>201.62800000000001</v>
      </c>
    </row>
    <row r="6530" spans="1:17" x14ac:dyDescent="0.25">
      <c r="A6530" t="s">
        <v>11815</v>
      </c>
      <c r="B6530" t="s">
        <v>11815</v>
      </c>
      <c r="C6530">
        <v>42523.431851851848</v>
      </c>
      <c r="D6530">
        <v>1</v>
      </c>
      <c r="E6530" t="s">
        <v>13863</v>
      </c>
      <c r="F6530" t="s">
        <v>11812</v>
      </c>
      <c r="G6530" t="s">
        <v>11813</v>
      </c>
      <c r="H6530" t="s">
        <v>133</v>
      </c>
      <c r="I6530">
        <v>49.74</v>
      </c>
      <c r="J6530">
        <v>33.5</v>
      </c>
      <c r="K6530" t="s">
        <v>11816</v>
      </c>
      <c r="M6530" s="15">
        <f t="shared" si="785"/>
        <v>33.077100000000002</v>
      </c>
      <c r="N6530" s="13">
        <f t="shared" si="786"/>
        <v>67</v>
      </c>
      <c r="O6530" s="13">
        <f t="shared" si="787"/>
        <v>6</v>
      </c>
      <c r="P6530" s="13">
        <f t="shared" si="788"/>
        <v>2016</v>
      </c>
      <c r="Q6530" s="13">
        <f t="shared" si="789"/>
        <v>33.077100000000002</v>
      </c>
    </row>
    <row r="6531" spans="1:17" x14ac:dyDescent="0.25">
      <c r="A6531" t="s">
        <v>8353</v>
      </c>
      <c r="B6531" t="s">
        <v>8354</v>
      </c>
      <c r="C6531">
        <v>42516.445972222224</v>
      </c>
      <c r="D6531">
        <v>2</v>
      </c>
      <c r="E6531" t="s">
        <v>13863</v>
      </c>
      <c r="F6531" t="s">
        <v>11817</v>
      </c>
      <c r="G6531" t="s">
        <v>11818</v>
      </c>
      <c r="H6531" t="s">
        <v>27</v>
      </c>
      <c r="I6531">
        <v>200.8656</v>
      </c>
      <c r="J6531">
        <v>0</v>
      </c>
      <c r="K6531" t="s">
        <v>8355</v>
      </c>
      <c r="M6531" s="15">
        <f t="shared" si="785"/>
        <v>200.8656</v>
      </c>
      <c r="N6531" s="13">
        <f t="shared" si="786"/>
        <v>10</v>
      </c>
      <c r="O6531" s="13">
        <f t="shared" si="787"/>
        <v>5</v>
      </c>
      <c r="P6531" s="13">
        <f t="shared" si="788"/>
        <v>2016</v>
      </c>
      <c r="Q6531" s="13">
        <f t="shared" si="789"/>
        <v>401.7312</v>
      </c>
    </row>
    <row r="6532" spans="1:17" x14ac:dyDescent="0.25">
      <c r="A6532" t="s">
        <v>8356</v>
      </c>
      <c r="B6532" t="s">
        <v>8357</v>
      </c>
      <c r="C6532">
        <v>42516.445972222224</v>
      </c>
      <c r="D6532">
        <v>2</v>
      </c>
      <c r="E6532" t="s">
        <v>113</v>
      </c>
      <c r="F6532" t="s">
        <v>11817</v>
      </c>
      <c r="G6532" t="s">
        <v>11818</v>
      </c>
      <c r="H6532" t="s">
        <v>27</v>
      </c>
      <c r="I6532">
        <v>205.5609</v>
      </c>
      <c r="J6532">
        <v>0</v>
      </c>
      <c r="K6532" t="s">
        <v>8355</v>
      </c>
      <c r="M6532" s="15">
        <f t="shared" si="785"/>
        <v>205.5609</v>
      </c>
      <c r="N6532" s="13">
        <f t="shared" si="786"/>
        <v>10</v>
      </c>
      <c r="O6532" s="13">
        <f t="shared" si="787"/>
        <v>5</v>
      </c>
      <c r="P6532" s="13">
        <f t="shared" si="788"/>
        <v>2016</v>
      </c>
      <c r="Q6532" s="13">
        <f t="shared" si="789"/>
        <v>411.12180000000001</v>
      </c>
    </row>
    <row r="6533" spans="1:17" x14ac:dyDescent="0.25">
      <c r="A6533" t="s">
        <v>8348</v>
      </c>
      <c r="B6533" t="s">
        <v>8349</v>
      </c>
      <c r="C6533">
        <v>42516.445972222224</v>
      </c>
      <c r="D6533">
        <v>2</v>
      </c>
      <c r="E6533" t="s">
        <v>13863</v>
      </c>
      <c r="F6533" t="s">
        <v>11817</v>
      </c>
      <c r="G6533" t="s">
        <v>11818</v>
      </c>
      <c r="H6533" t="s">
        <v>27</v>
      </c>
      <c r="I6533">
        <v>195.34889999999999</v>
      </c>
      <c r="J6533">
        <v>0</v>
      </c>
      <c r="K6533" t="s">
        <v>8352</v>
      </c>
      <c r="M6533" s="15">
        <f t="shared" si="785"/>
        <v>195.34889999999999</v>
      </c>
      <c r="N6533" s="13">
        <f t="shared" si="786"/>
        <v>10</v>
      </c>
      <c r="O6533" s="13">
        <f t="shared" si="787"/>
        <v>5</v>
      </c>
      <c r="P6533" s="13">
        <f t="shared" si="788"/>
        <v>2016</v>
      </c>
      <c r="Q6533" s="13">
        <f t="shared" si="789"/>
        <v>390.69779999999997</v>
      </c>
    </row>
    <row r="6534" spans="1:17" x14ac:dyDescent="0.25">
      <c r="A6534" t="s">
        <v>8358</v>
      </c>
      <c r="B6534" t="s">
        <v>8359</v>
      </c>
      <c r="C6534">
        <v>42516.445972222224</v>
      </c>
      <c r="D6534">
        <v>2</v>
      </c>
      <c r="E6534" t="s">
        <v>113</v>
      </c>
      <c r="F6534" t="s">
        <v>11817</v>
      </c>
      <c r="G6534" t="s">
        <v>11818</v>
      </c>
      <c r="H6534" t="s">
        <v>27</v>
      </c>
      <c r="I6534">
        <v>5.9939999999999998</v>
      </c>
      <c r="J6534">
        <v>0</v>
      </c>
      <c r="K6534" t="s">
        <v>8355</v>
      </c>
      <c r="M6534" s="15">
        <f t="shared" si="785"/>
        <v>5.9939999999999998</v>
      </c>
      <c r="N6534" s="13">
        <f t="shared" si="786"/>
        <v>10</v>
      </c>
      <c r="O6534" s="13">
        <f t="shared" si="787"/>
        <v>5</v>
      </c>
      <c r="P6534" s="13">
        <f t="shared" si="788"/>
        <v>2016</v>
      </c>
      <c r="Q6534" s="13">
        <f t="shared" si="789"/>
        <v>11.988</v>
      </c>
    </row>
    <row r="6535" spans="1:17" x14ac:dyDescent="0.25">
      <c r="A6535" t="s">
        <v>1573</v>
      </c>
      <c r="B6535" t="s">
        <v>1574</v>
      </c>
      <c r="C6535">
        <v>42516.445972222224</v>
      </c>
      <c r="D6535">
        <v>2</v>
      </c>
      <c r="E6535" t="s">
        <v>13863</v>
      </c>
      <c r="F6535" t="s">
        <v>11817</v>
      </c>
      <c r="G6535" t="s">
        <v>11818</v>
      </c>
      <c r="H6535" t="s">
        <v>27</v>
      </c>
      <c r="I6535">
        <v>21.822600000000001</v>
      </c>
      <c r="J6535">
        <v>0</v>
      </c>
      <c r="K6535" t="s">
        <v>1577</v>
      </c>
      <c r="M6535" s="15">
        <f t="shared" si="785"/>
        <v>21.822600000000001</v>
      </c>
      <c r="N6535" s="13">
        <f t="shared" si="786"/>
        <v>10</v>
      </c>
      <c r="O6535" s="13">
        <f t="shared" si="787"/>
        <v>5</v>
      </c>
      <c r="P6535" s="13">
        <f t="shared" si="788"/>
        <v>2016</v>
      </c>
      <c r="Q6535" s="13">
        <f t="shared" si="789"/>
        <v>43.645200000000003</v>
      </c>
    </row>
    <row r="6536" spans="1:17" x14ac:dyDescent="0.25">
      <c r="A6536" t="s">
        <v>1578</v>
      </c>
      <c r="B6536" t="s">
        <v>1579</v>
      </c>
      <c r="C6536">
        <v>42516.445972222224</v>
      </c>
      <c r="D6536">
        <v>2</v>
      </c>
      <c r="E6536" t="s">
        <v>113</v>
      </c>
      <c r="F6536" t="s">
        <v>11817</v>
      </c>
      <c r="G6536" t="s">
        <v>11818</v>
      </c>
      <c r="H6536" t="s">
        <v>27</v>
      </c>
      <c r="I6536">
        <v>12.987</v>
      </c>
      <c r="J6536">
        <v>0</v>
      </c>
      <c r="K6536" t="s">
        <v>1580</v>
      </c>
      <c r="M6536" s="15">
        <f t="shared" ref="M6536:M6557" si="790">+I6536*(1-J6536/100)</f>
        <v>12.987</v>
      </c>
      <c r="N6536" s="13">
        <f t="shared" ref="N6536:N6557" si="791">+LEN(A6536)</f>
        <v>10</v>
      </c>
      <c r="O6536" s="13">
        <f t="shared" ref="O6536:O6557" si="792">+MONTH(C6536)</f>
        <v>5</v>
      </c>
      <c r="P6536" s="13">
        <f t="shared" ref="P6536:P6557" si="793">+YEAR(C6536)</f>
        <v>2016</v>
      </c>
      <c r="Q6536" s="13">
        <f t="shared" ref="Q6536:Q6557" si="794">+M6536*D6536</f>
        <v>25.974</v>
      </c>
    </row>
    <row r="6537" spans="1:17" x14ac:dyDescent="0.25">
      <c r="A6537" t="s">
        <v>11819</v>
      </c>
      <c r="B6537" t="s">
        <v>11820</v>
      </c>
      <c r="C6537">
        <v>42513.411041666666</v>
      </c>
      <c r="D6537">
        <v>1</v>
      </c>
      <c r="E6537" t="s">
        <v>13863</v>
      </c>
      <c r="F6537" t="s">
        <v>11821</v>
      </c>
      <c r="G6537" t="s">
        <v>11822</v>
      </c>
      <c r="H6537" t="s">
        <v>12</v>
      </c>
      <c r="I6537">
        <v>587.20000000000005</v>
      </c>
      <c r="J6537">
        <v>5</v>
      </c>
      <c r="K6537" t="s">
        <v>9661</v>
      </c>
      <c r="M6537" s="15">
        <f t="shared" si="790"/>
        <v>557.84</v>
      </c>
      <c r="N6537" s="13">
        <f t="shared" si="791"/>
        <v>10</v>
      </c>
      <c r="O6537" s="13">
        <f t="shared" si="792"/>
        <v>5</v>
      </c>
      <c r="P6537" s="13">
        <f t="shared" si="793"/>
        <v>2016</v>
      </c>
      <c r="Q6537" s="13">
        <f t="shared" si="794"/>
        <v>557.84</v>
      </c>
    </row>
    <row r="6538" spans="1:17" x14ac:dyDescent="0.25">
      <c r="A6538" t="s">
        <v>3242</v>
      </c>
      <c r="B6538" t="s">
        <v>3243</v>
      </c>
      <c r="C6538">
        <v>42534.601122685184</v>
      </c>
      <c r="D6538">
        <v>50</v>
      </c>
      <c r="E6538" t="s">
        <v>13863</v>
      </c>
      <c r="F6538" t="s">
        <v>11823</v>
      </c>
      <c r="G6538" t="s">
        <v>11824</v>
      </c>
      <c r="H6538" t="s">
        <v>59</v>
      </c>
      <c r="I6538">
        <v>54.38</v>
      </c>
      <c r="J6538">
        <v>0</v>
      </c>
      <c r="K6538" t="s">
        <v>3246</v>
      </c>
      <c r="M6538" s="15">
        <f t="shared" si="790"/>
        <v>54.38</v>
      </c>
      <c r="N6538" s="13">
        <f t="shared" si="791"/>
        <v>10</v>
      </c>
      <c r="O6538" s="13">
        <f t="shared" si="792"/>
        <v>6</v>
      </c>
      <c r="P6538" s="13">
        <f t="shared" si="793"/>
        <v>2016</v>
      </c>
      <c r="Q6538" s="13">
        <f t="shared" si="794"/>
        <v>2719</v>
      </c>
    </row>
    <row r="6539" spans="1:17" x14ac:dyDescent="0.25">
      <c r="A6539" t="s">
        <v>1360</v>
      </c>
      <c r="B6539" t="s">
        <v>1361</v>
      </c>
      <c r="C6539">
        <v>42516.348634259259</v>
      </c>
      <c r="D6539">
        <v>24</v>
      </c>
      <c r="E6539" t="s">
        <v>113</v>
      </c>
      <c r="F6539" t="s">
        <v>11825</v>
      </c>
      <c r="G6539" t="s">
        <v>11826</v>
      </c>
      <c r="H6539" t="s">
        <v>5463</v>
      </c>
      <c r="I6539">
        <v>2.08</v>
      </c>
      <c r="J6539">
        <v>0</v>
      </c>
      <c r="K6539" t="s">
        <v>1364</v>
      </c>
      <c r="M6539" s="15">
        <f t="shared" si="790"/>
        <v>2.08</v>
      </c>
      <c r="N6539" s="13">
        <f t="shared" si="791"/>
        <v>10</v>
      </c>
      <c r="O6539" s="13">
        <f t="shared" si="792"/>
        <v>5</v>
      </c>
      <c r="P6539" s="13">
        <f t="shared" si="793"/>
        <v>2016</v>
      </c>
      <c r="Q6539" s="13">
        <f t="shared" si="794"/>
        <v>49.92</v>
      </c>
    </row>
    <row r="6540" spans="1:17" x14ac:dyDescent="0.25">
      <c r="A6540" t="s">
        <v>2095</v>
      </c>
      <c r="B6540" t="s">
        <v>2096</v>
      </c>
      <c r="C6540">
        <v>42516.348634259259</v>
      </c>
      <c r="D6540">
        <v>12</v>
      </c>
      <c r="E6540" t="s">
        <v>113</v>
      </c>
      <c r="F6540" t="s">
        <v>11825</v>
      </c>
      <c r="G6540" t="s">
        <v>11826</v>
      </c>
      <c r="H6540" t="s">
        <v>5463</v>
      </c>
      <c r="I6540">
        <v>2.81</v>
      </c>
      <c r="J6540">
        <v>0</v>
      </c>
      <c r="K6540" t="s">
        <v>2097</v>
      </c>
      <c r="M6540" s="15">
        <f t="shared" si="790"/>
        <v>2.81</v>
      </c>
      <c r="N6540" s="13">
        <f t="shared" si="791"/>
        <v>10</v>
      </c>
      <c r="O6540" s="13">
        <f t="shared" si="792"/>
        <v>5</v>
      </c>
      <c r="P6540" s="13">
        <f t="shared" si="793"/>
        <v>2016</v>
      </c>
      <c r="Q6540" s="13">
        <f t="shared" si="794"/>
        <v>33.72</v>
      </c>
    </row>
    <row r="6541" spans="1:17" x14ac:dyDescent="0.25">
      <c r="A6541" t="s">
        <v>1367</v>
      </c>
      <c r="B6541" t="s">
        <v>1368</v>
      </c>
      <c r="C6541">
        <v>42516.348634259259</v>
      </c>
      <c r="D6541">
        <v>66</v>
      </c>
      <c r="E6541" t="s">
        <v>113</v>
      </c>
      <c r="F6541" t="s">
        <v>11825</v>
      </c>
      <c r="G6541" t="s">
        <v>11826</v>
      </c>
      <c r="H6541" t="s">
        <v>5463</v>
      </c>
      <c r="I6541">
        <v>2.58</v>
      </c>
      <c r="J6541">
        <v>0</v>
      </c>
      <c r="K6541" t="s">
        <v>1369</v>
      </c>
      <c r="M6541" s="15">
        <f t="shared" si="790"/>
        <v>2.58</v>
      </c>
      <c r="N6541" s="13">
        <f t="shared" si="791"/>
        <v>10</v>
      </c>
      <c r="O6541" s="13">
        <f t="shared" si="792"/>
        <v>5</v>
      </c>
      <c r="P6541" s="13">
        <f t="shared" si="793"/>
        <v>2016</v>
      </c>
      <c r="Q6541" s="13">
        <f t="shared" si="794"/>
        <v>170.28</v>
      </c>
    </row>
    <row r="6542" spans="1:17" x14ac:dyDescent="0.25">
      <c r="A6542" t="s">
        <v>2098</v>
      </c>
      <c r="B6542" t="s">
        <v>2099</v>
      </c>
      <c r="C6542">
        <v>42516.348634259259</v>
      </c>
      <c r="D6542">
        <v>48</v>
      </c>
      <c r="E6542" t="s">
        <v>113</v>
      </c>
      <c r="F6542" t="s">
        <v>11825</v>
      </c>
      <c r="G6542" t="s">
        <v>11826</v>
      </c>
      <c r="H6542" t="s">
        <v>5463</v>
      </c>
      <c r="I6542">
        <v>4.18</v>
      </c>
      <c r="J6542">
        <v>0</v>
      </c>
      <c r="K6542" t="s">
        <v>2100</v>
      </c>
      <c r="M6542" s="15">
        <f t="shared" si="790"/>
        <v>4.18</v>
      </c>
      <c r="N6542" s="13">
        <f t="shared" si="791"/>
        <v>10</v>
      </c>
      <c r="O6542" s="13">
        <f t="shared" si="792"/>
        <v>5</v>
      </c>
      <c r="P6542" s="13">
        <f t="shared" si="793"/>
        <v>2016</v>
      </c>
      <c r="Q6542" s="13">
        <f t="shared" si="794"/>
        <v>200.64</v>
      </c>
    </row>
    <row r="6543" spans="1:17" x14ac:dyDescent="0.25">
      <c r="A6543" t="s">
        <v>524</v>
      </c>
      <c r="B6543" t="s">
        <v>525</v>
      </c>
      <c r="C6543">
        <v>42516.348634259259</v>
      </c>
      <c r="D6543">
        <v>18</v>
      </c>
      <c r="E6543" t="s">
        <v>113</v>
      </c>
      <c r="F6543" t="s">
        <v>11825</v>
      </c>
      <c r="G6543" t="s">
        <v>11826</v>
      </c>
      <c r="H6543" t="s">
        <v>5463</v>
      </c>
      <c r="I6543">
        <v>5.54</v>
      </c>
      <c r="J6543">
        <v>0</v>
      </c>
      <c r="K6543" t="s">
        <v>526</v>
      </c>
      <c r="M6543" s="15">
        <f t="shared" si="790"/>
        <v>5.54</v>
      </c>
      <c r="N6543" s="13">
        <f t="shared" si="791"/>
        <v>10</v>
      </c>
      <c r="O6543" s="13">
        <f t="shared" si="792"/>
        <v>5</v>
      </c>
      <c r="P6543" s="13">
        <f t="shared" si="793"/>
        <v>2016</v>
      </c>
      <c r="Q6543" s="13">
        <f t="shared" si="794"/>
        <v>99.72</v>
      </c>
    </row>
    <row r="6544" spans="1:17" x14ac:dyDescent="0.25">
      <c r="A6544" t="s">
        <v>521</v>
      </c>
      <c r="B6544" t="s">
        <v>522</v>
      </c>
      <c r="C6544">
        <v>42516.348634259259</v>
      </c>
      <c r="D6544">
        <v>12</v>
      </c>
      <c r="E6544" t="s">
        <v>113</v>
      </c>
      <c r="F6544" t="s">
        <v>11825</v>
      </c>
      <c r="G6544" t="s">
        <v>11826</v>
      </c>
      <c r="H6544" t="s">
        <v>5463</v>
      </c>
      <c r="I6544">
        <v>8.7899999999999991</v>
      </c>
      <c r="J6544">
        <v>0</v>
      </c>
      <c r="K6544" t="s">
        <v>523</v>
      </c>
      <c r="M6544" s="15">
        <f t="shared" si="790"/>
        <v>8.7899999999999991</v>
      </c>
      <c r="N6544" s="13">
        <f t="shared" si="791"/>
        <v>10</v>
      </c>
      <c r="O6544" s="13">
        <f t="shared" si="792"/>
        <v>5</v>
      </c>
      <c r="P6544" s="13">
        <f t="shared" si="793"/>
        <v>2016</v>
      </c>
      <c r="Q6544" s="13">
        <f t="shared" si="794"/>
        <v>105.47999999999999</v>
      </c>
    </row>
    <row r="6545" spans="1:17" x14ac:dyDescent="0.25">
      <c r="A6545" t="s">
        <v>1338</v>
      </c>
      <c r="B6545" t="s">
        <v>1339</v>
      </c>
      <c r="C6545">
        <v>42516.348634259259</v>
      </c>
      <c r="D6545">
        <v>12</v>
      </c>
      <c r="E6545" t="s">
        <v>113</v>
      </c>
      <c r="F6545" t="s">
        <v>11825</v>
      </c>
      <c r="G6545" t="s">
        <v>11826</v>
      </c>
      <c r="H6545" t="s">
        <v>5463</v>
      </c>
      <c r="I6545">
        <v>11.51</v>
      </c>
      <c r="J6545">
        <v>0</v>
      </c>
      <c r="K6545" t="s">
        <v>1342</v>
      </c>
      <c r="M6545" s="15">
        <f t="shared" si="790"/>
        <v>11.51</v>
      </c>
      <c r="N6545" s="13">
        <f t="shared" si="791"/>
        <v>10</v>
      </c>
      <c r="O6545" s="13">
        <f t="shared" si="792"/>
        <v>5</v>
      </c>
      <c r="P6545" s="13">
        <f t="shared" si="793"/>
        <v>2016</v>
      </c>
      <c r="Q6545" s="13">
        <f t="shared" si="794"/>
        <v>138.12</v>
      </c>
    </row>
    <row r="6546" spans="1:17" x14ac:dyDescent="0.25">
      <c r="A6546" t="s">
        <v>1147</v>
      </c>
      <c r="B6546" t="s">
        <v>1148</v>
      </c>
      <c r="C6546">
        <v>42523.455300925925</v>
      </c>
      <c r="D6546">
        <v>1000</v>
      </c>
      <c r="E6546" t="s">
        <v>13863</v>
      </c>
      <c r="F6546" t="s">
        <v>11827</v>
      </c>
      <c r="G6546" t="s">
        <v>11828</v>
      </c>
      <c r="H6546" t="s">
        <v>4067</v>
      </c>
      <c r="I6546">
        <v>2.7</v>
      </c>
      <c r="J6546">
        <v>0</v>
      </c>
      <c r="K6546" t="s">
        <v>1150</v>
      </c>
      <c r="M6546" s="15">
        <f t="shared" si="790"/>
        <v>2.7</v>
      </c>
      <c r="N6546" s="13">
        <f t="shared" si="791"/>
        <v>10</v>
      </c>
      <c r="O6546" s="13">
        <f t="shared" si="792"/>
        <v>6</v>
      </c>
      <c r="P6546" s="13">
        <f t="shared" si="793"/>
        <v>2016</v>
      </c>
      <c r="Q6546" s="13">
        <f t="shared" si="794"/>
        <v>2700</v>
      </c>
    </row>
    <row r="6547" spans="1:17" x14ac:dyDescent="0.25">
      <c r="A6547" t="s">
        <v>1133</v>
      </c>
      <c r="B6547" t="s">
        <v>1134</v>
      </c>
      <c r="C6547">
        <v>42543.485914351855</v>
      </c>
      <c r="D6547">
        <v>50</v>
      </c>
      <c r="E6547" t="s">
        <v>13863</v>
      </c>
      <c r="F6547" t="s">
        <v>11829</v>
      </c>
      <c r="G6547" t="s">
        <v>11830</v>
      </c>
      <c r="H6547" t="s">
        <v>59</v>
      </c>
      <c r="I6547">
        <v>66.56</v>
      </c>
      <c r="J6547">
        <v>0</v>
      </c>
      <c r="K6547" t="s">
        <v>1137</v>
      </c>
      <c r="M6547" s="15">
        <f t="shared" si="790"/>
        <v>66.56</v>
      </c>
      <c r="N6547" s="13">
        <f t="shared" si="791"/>
        <v>10</v>
      </c>
      <c r="O6547" s="13">
        <f t="shared" si="792"/>
        <v>6</v>
      </c>
      <c r="P6547" s="13">
        <f t="shared" si="793"/>
        <v>2016</v>
      </c>
      <c r="Q6547" s="13">
        <f t="shared" si="794"/>
        <v>3328</v>
      </c>
    </row>
    <row r="6548" spans="1:17" x14ac:dyDescent="0.25">
      <c r="A6548" t="s">
        <v>3242</v>
      </c>
      <c r="B6548" t="s">
        <v>3243</v>
      </c>
      <c r="C6548">
        <v>42543.484259259261</v>
      </c>
      <c r="D6548">
        <v>50</v>
      </c>
      <c r="E6548" t="s">
        <v>13863</v>
      </c>
      <c r="F6548" t="s">
        <v>11823</v>
      </c>
      <c r="G6548" t="s">
        <v>11831</v>
      </c>
      <c r="H6548" t="s">
        <v>59</v>
      </c>
      <c r="I6548">
        <v>54.38</v>
      </c>
      <c r="J6548">
        <v>0</v>
      </c>
      <c r="K6548" t="s">
        <v>3246</v>
      </c>
      <c r="M6548" s="15">
        <f t="shared" si="790"/>
        <v>54.38</v>
      </c>
      <c r="N6548" s="13">
        <f t="shared" si="791"/>
        <v>10</v>
      </c>
      <c r="O6548" s="13">
        <f t="shared" si="792"/>
        <v>6</v>
      </c>
      <c r="P6548" s="13">
        <f t="shared" si="793"/>
        <v>2016</v>
      </c>
      <c r="Q6548" s="13">
        <f t="shared" si="794"/>
        <v>2719</v>
      </c>
    </row>
    <row r="6549" spans="1:17" x14ac:dyDescent="0.25">
      <c r="A6549" t="s">
        <v>11832</v>
      </c>
      <c r="B6549" t="s">
        <v>11832</v>
      </c>
      <c r="C6549">
        <v>42509.556932870371</v>
      </c>
      <c r="D6549">
        <v>1</v>
      </c>
      <c r="E6549" t="s">
        <v>13863</v>
      </c>
      <c r="F6549" t="s">
        <v>11833</v>
      </c>
      <c r="G6549" t="s">
        <v>11834</v>
      </c>
      <c r="H6549" t="s">
        <v>7192</v>
      </c>
      <c r="I6549">
        <v>40</v>
      </c>
      <c r="J6549">
        <v>0</v>
      </c>
      <c r="K6549" t="s">
        <v>7192</v>
      </c>
      <c r="M6549" s="15">
        <f t="shared" si="790"/>
        <v>40</v>
      </c>
      <c r="N6549" s="13">
        <f t="shared" si="791"/>
        <v>27</v>
      </c>
      <c r="O6549" s="13">
        <f t="shared" si="792"/>
        <v>5</v>
      </c>
      <c r="P6549" s="13">
        <f t="shared" si="793"/>
        <v>2016</v>
      </c>
      <c r="Q6549" s="13">
        <f t="shared" si="794"/>
        <v>40</v>
      </c>
    </row>
    <row r="6550" spans="1:17" x14ac:dyDescent="0.25">
      <c r="A6550" t="s">
        <v>9568</v>
      </c>
      <c r="B6550" t="s">
        <v>9569</v>
      </c>
      <c r="C6550">
        <v>42509.440381944441</v>
      </c>
      <c r="D6550">
        <v>1</v>
      </c>
      <c r="E6550" t="s">
        <v>13863</v>
      </c>
      <c r="F6550" t="s">
        <v>11835</v>
      </c>
      <c r="G6550" t="s">
        <v>11836</v>
      </c>
      <c r="H6550" t="s">
        <v>226</v>
      </c>
      <c r="I6550">
        <v>0</v>
      </c>
      <c r="J6550">
        <v>0</v>
      </c>
      <c r="K6550" t="s">
        <v>226</v>
      </c>
      <c r="M6550" s="15">
        <f t="shared" si="790"/>
        <v>0</v>
      </c>
      <c r="N6550" s="13">
        <f t="shared" si="791"/>
        <v>10</v>
      </c>
      <c r="O6550" s="13">
        <f t="shared" si="792"/>
        <v>5</v>
      </c>
      <c r="P6550" s="13">
        <f t="shared" si="793"/>
        <v>2016</v>
      </c>
      <c r="Q6550" s="13">
        <f t="shared" si="794"/>
        <v>0</v>
      </c>
    </row>
    <row r="6551" spans="1:17" x14ac:dyDescent="0.25">
      <c r="A6551" t="s">
        <v>218</v>
      </c>
      <c r="B6551" t="s">
        <v>219</v>
      </c>
      <c r="C6551">
        <v>42509.494652777779</v>
      </c>
      <c r="D6551">
        <v>1</v>
      </c>
      <c r="E6551" t="s">
        <v>13863</v>
      </c>
      <c r="F6551" t="s">
        <v>11837</v>
      </c>
      <c r="G6551" t="s">
        <v>11838</v>
      </c>
      <c r="H6551" t="s">
        <v>412</v>
      </c>
      <c r="I6551">
        <v>83.48</v>
      </c>
      <c r="J6551">
        <v>0</v>
      </c>
      <c r="K6551" t="s">
        <v>223</v>
      </c>
      <c r="M6551" s="15">
        <f t="shared" si="790"/>
        <v>83.48</v>
      </c>
      <c r="N6551" s="13">
        <f t="shared" si="791"/>
        <v>10</v>
      </c>
      <c r="O6551" s="13">
        <f t="shared" si="792"/>
        <v>5</v>
      </c>
      <c r="P6551" s="13">
        <f t="shared" si="793"/>
        <v>2016</v>
      </c>
      <c r="Q6551" s="13">
        <f t="shared" si="794"/>
        <v>83.48</v>
      </c>
    </row>
    <row r="6552" spans="1:17" x14ac:dyDescent="0.25">
      <c r="A6552" t="s">
        <v>3182</v>
      </c>
      <c r="B6552" t="s">
        <v>3183</v>
      </c>
      <c r="C6552">
        <v>42517.645428240743</v>
      </c>
      <c r="D6552">
        <v>10</v>
      </c>
      <c r="E6552" t="s">
        <v>13863</v>
      </c>
      <c r="F6552" t="s">
        <v>11839</v>
      </c>
      <c r="G6552" t="s">
        <v>11840</v>
      </c>
      <c r="H6552" t="s">
        <v>12</v>
      </c>
      <c r="I6552">
        <v>46</v>
      </c>
      <c r="J6552">
        <v>5</v>
      </c>
      <c r="K6552" t="s">
        <v>3185</v>
      </c>
      <c r="M6552" s="15">
        <f t="shared" si="790"/>
        <v>43.699999999999996</v>
      </c>
      <c r="N6552" s="13">
        <f t="shared" si="791"/>
        <v>10</v>
      </c>
      <c r="O6552" s="13">
        <f t="shared" si="792"/>
        <v>5</v>
      </c>
      <c r="P6552" s="13">
        <f t="shared" si="793"/>
        <v>2016</v>
      </c>
      <c r="Q6552" s="13">
        <f t="shared" si="794"/>
        <v>436.99999999999994</v>
      </c>
    </row>
    <row r="6553" spans="1:17" x14ac:dyDescent="0.25">
      <c r="A6553" t="s">
        <v>3247</v>
      </c>
      <c r="B6553" t="s">
        <v>3248</v>
      </c>
      <c r="C6553">
        <v>42570.374652777777</v>
      </c>
      <c r="D6553">
        <v>50</v>
      </c>
      <c r="E6553" t="s">
        <v>13863</v>
      </c>
      <c r="F6553" t="s">
        <v>11839</v>
      </c>
      <c r="G6553" t="s">
        <v>11841</v>
      </c>
      <c r="H6553" t="s">
        <v>12</v>
      </c>
      <c r="I6553">
        <v>65</v>
      </c>
      <c r="J6553">
        <v>5</v>
      </c>
      <c r="K6553" t="s">
        <v>3249</v>
      </c>
      <c r="M6553" s="15">
        <f t="shared" si="790"/>
        <v>61.75</v>
      </c>
      <c r="N6553" s="13">
        <f t="shared" si="791"/>
        <v>10</v>
      </c>
      <c r="O6553" s="13">
        <f t="shared" si="792"/>
        <v>7</v>
      </c>
      <c r="P6553" s="13">
        <f t="shared" si="793"/>
        <v>2016</v>
      </c>
      <c r="Q6553" s="13">
        <f t="shared" si="794"/>
        <v>3087.5</v>
      </c>
    </row>
    <row r="6554" spans="1:17" x14ac:dyDescent="0.25">
      <c r="A6554" t="s">
        <v>1954</v>
      </c>
      <c r="B6554" t="s">
        <v>1955</v>
      </c>
      <c r="C6554">
        <v>42517.645428240743</v>
      </c>
      <c r="D6554">
        <v>10</v>
      </c>
      <c r="E6554" t="s">
        <v>13863</v>
      </c>
      <c r="F6554" t="s">
        <v>11839</v>
      </c>
      <c r="G6554" t="s">
        <v>11840</v>
      </c>
      <c r="H6554" t="s">
        <v>12</v>
      </c>
      <c r="I6554">
        <v>75</v>
      </c>
      <c r="J6554">
        <v>5</v>
      </c>
      <c r="K6554" t="s">
        <v>1957</v>
      </c>
      <c r="M6554" s="15">
        <f t="shared" si="790"/>
        <v>71.25</v>
      </c>
      <c r="N6554" s="13">
        <f t="shared" si="791"/>
        <v>10</v>
      </c>
      <c r="O6554" s="13">
        <f t="shared" si="792"/>
        <v>5</v>
      </c>
      <c r="P6554" s="13">
        <f t="shared" si="793"/>
        <v>2016</v>
      </c>
      <c r="Q6554" s="13">
        <f t="shared" si="794"/>
        <v>712.5</v>
      </c>
    </row>
    <row r="6555" spans="1:17" x14ac:dyDescent="0.25">
      <c r="A6555" t="s">
        <v>11842</v>
      </c>
      <c r="B6555" t="s">
        <v>11843</v>
      </c>
      <c r="C6555">
        <v>42517.645428240743</v>
      </c>
      <c r="D6555">
        <v>10</v>
      </c>
      <c r="E6555" t="s">
        <v>13863</v>
      </c>
      <c r="F6555" t="s">
        <v>11839</v>
      </c>
      <c r="G6555" t="s">
        <v>11840</v>
      </c>
      <c r="H6555" t="s">
        <v>12</v>
      </c>
      <c r="I6555">
        <v>83</v>
      </c>
      <c r="J6555">
        <v>5</v>
      </c>
      <c r="K6555" t="s">
        <v>11844</v>
      </c>
      <c r="M6555" s="15">
        <f t="shared" si="790"/>
        <v>78.849999999999994</v>
      </c>
      <c r="N6555" s="13">
        <f t="shared" si="791"/>
        <v>10</v>
      </c>
      <c r="O6555" s="13">
        <f t="shared" si="792"/>
        <v>5</v>
      </c>
      <c r="P6555" s="13">
        <f t="shared" si="793"/>
        <v>2016</v>
      </c>
      <c r="Q6555" s="13">
        <f t="shared" si="794"/>
        <v>788.5</v>
      </c>
    </row>
    <row r="6556" spans="1:17" x14ac:dyDescent="0.25">
      <c r="A6556" t="s">
        <v>1360</v>
      </c>
      <c r="B6556" t="s">
        <v>1361</v>
      </c>
      <c r="C6556">
        <v>42510.553935185184</v>
      </c>
      <c r="D6556">
        <v>36</v>
      </c>
      <c r="E6556" t="s">
        <v>113</v>
      </c>
      <c r="F6556" t="s">
        <v>11845</v>
      </c>
      <c r="G6556" t="s">
        <v>11846</v>
      </c>
      <c r="H6556" t="s">
        <v>5463</v>
      </c>
      <c r="I6556">
        <v>2.0099999999999998</v>
      </c>
      <c r="J6556">
        <v>0</v>
      </c>
      <c r="K6556" t="s">
        <v>1364</v>
      </c>
      <c r="M6556" s="15">
        <f t="shared" si="790"/>
        <v>2.0099999999999998</v>
      </c>
      <c r="N6556" s="13">
        <f t="shared" si="791"/>
        <v>10</v>
      </c>
      <c r="O6556" s="13">
        <f t="shared" si="792"/>
        <v>5</v>
      </c>
      <c r="P6556" s="13">
        <f t="shared" si="793"/>
        <v>2016</v>
      </c>
      <c r="Q6556" s="13">
        <f t="shared" si="794"/>
        <v>72.359999999999985</v>
      </c>
    </row>
    <row r="6557" spans="1:17" x14ac:dyDescent="0.25">
      <c r="A6557" t="s">
        <v>1367</v>
      </c>
      <c r="B6557" t="s">
        <v>1368</v>
      </c>
      <c r="C6557">
        <v>42510.553935185184</v>
      </c>
      <c r="D6557">
        <v>54</v>
      </c>
      <c r="E6557" t="s">
        <v>113</v>
      </c>
      <c r="F6557" t="s">
        <v>11845</v>
      </c>
      <c r="G6557" t="s">
        <v>11846</v>
      </c>
      <c r="H6557" t="s">
        <v>5463</v>
      </c>
      <c r="I6557">
        <v>2.5</v>
      </c>
      <c r="J6557">
        <v>0</v>
      </c>
      <c r="K6557" t="s">
        <v>1369</v>
      </c>
      <c r="M6557" s="15">
        <f t="shared" si="790"/>
        <v>2.5</v>
      </c>
      <c r="N6557" s="13">
        <f t="shared" si="791"/>
        <v>10</v>
      </c>
      <c r="O6557" s="13">
        <f t="shared" si="792"/>
        <v>5</v>
      </c>
      <c r="P6557" s="13">
        <f t="shared" si="793"/>
        <v>2016</v>
      </c>
      <c r="Q6557" s="13">
        <f t="shared" si="794"/>
        <v>135</v>
      </c>
    </row>
    <row r="6558" spans="1:17" x14ac:dyDescent="0.25">
      <c r="A6558" t="s">
        <v>2098</v>
      </c>
      <c r="B6558" t="s">
        <v>2099</v>
      </c>
      <c r="C6558">
        <v>42510.553935185184</v>
      </c>
      <c r="D6558">
        <v>60</v>
      </c>
      <c r="E6558" t="s">
        <v>113</v>
      </c>
      <c r="F6558" t="s">
        <v>11845</v>
      </c>
      <c r="G6558" t="s">
        <v>11846</v>
      </c>
      <c r="H6558" t="s">
        <v>5463</v>
      </c>
      <c r="I6558">
        <v>4.05</v>
      </c>
      <c r="J6558">
        <v>0</v>
      </c>
      <c r="K6558" t="s">
        <v>2100</v>
      </c>
      <c r="M6558" s="15">
        <f t="shared" ref="M6558:M6594" si="795">+I6558*(1-J6558/100)</f>
        <v>4.05</v>
      </c>
      <c r="N6558" s="13">
        <f t="shared" ref="N6558:N6594" si="796">+LEN(A6558)</f>
        <v>10</v>
      </c>
      <c r="O6558" s="13">
        <f t="shared" ref="O6558:O6594" si="797">+MONTH(C6558)</f>
        <v>5</v>
      </c>
      <c r="P6558" s="13">
        <f t="shared" ref="P6558:P6594" si="798">+YEAR(C6558)</f>
        <v>2016</v>
      </c>
      <c r="Q6558" s="13">
        <f t="shared" ref="Q6558:Q6594" si="799">+M6558*D6558</f>
        <v>243</v>
      </c>
    </row>
    <row r="6559" spans="1:17" x14ac:dyDescent="0.25">
      <c r="A6559" t="s">
        <v>521</v>
      </c>
      <c r="B6559" t="s">
        <v>522</v>
      </c>
      <c r="C6559">
        <v>42510.553935185184</v>
      </c>
      <c r="D6559">
        <v>36</v>
      </c>
      <c r="E6559" t="s">
        <v>113</v>
      </c>
      <c r="F6559" t="s">
        <v>11845</v>
      </c>
      <c r="G6559" t="s">
        <v>11846</v>
      </c>
      <c r="H6559" t="s">
        <v>5463</v>
      </c>
      <c r="I6559">
        <v>8.51</v>
      </c>
      <c r="J6559">
        <v>0</v>
      </c>
      <c r="K6559" t="s">
        <v>523</v>
      </c>
      <c r="M6559" s="15">
        <f t="shared" si="795"/>
        <v>8.51</v>
      </c>
      <c r="N6559" s="13">
        <f t="shared" si="796"/>
        <v>10</v>
      </c>
      <c r="O6559" s="13">
        <f t="shared" si="797"/>
        <v>5</v>
      </c>
      <c r="P6559" s="13">
        <f t="shared" si="798"/>
        <v>2016</v>
      </c>
      <c r="Q6559" s="13">
        <f t="shared" si="799"/>
        <v>306.36</v>
      </c>
    </row>
    <row r="6560" spans="1:17" x14ac:dyDescent="0.25">
      <c r="A6560" t="s">
        <v>218</v>
      </c>
      <c r="B6560" t="s">
        <v>219</v>
      </c>
      <c r="C6560">
        <v>42510.652453703704</v>
      </c>
      <c r="D6560">
        <v>2</v>
      </c>
      <c r="E6560" t="s">
        <v>13863</v>
      </c>
      <c r="F6560" t="s">
        <v>11847</v>
      </c>
      <c r="G6560" t="s">
        <v>11848</v>
      </c>
      <c r="H6560" t="s">
        <v>222</v>
      </c>
      <c r="I6560">
        <v>50.57</v>
      </c>
      <c r="J6560">
        <v>0</v>
      </c>
      <c r="K6560" t="s">
        <v>223</v>
      </c>
      <c r="M6560" s="15">
        <f t="shared" si="795"/>
        <v>50.57</v>
      </c>
      <c r="N6560" s="13">
        <f t="shared" si="796"/>
        <v>10</v>
      </c>
      <c r="O6560" s="13">
        <f t="shared" si="797"/>
        <v>5</v>
      </c>
      <c r="P6560" s="13">
        <f t="shared" si="798"/>
        <v>2016</v>
      </c>
      <c r="Q6560" s="13">
        <f t="shared" si="799"/>
        <v>101.14</v>
      </c>
    </row>
    <row r="6561" spans="1:17" x14ac:dyDescent="0.25">
      <c r="A6561" t="s">
        <v>9653</v>
      </c>
      <c r="B6561" t="s">
        <v>9654</v>
      </c>
      <c r="C6561">
        <v>42510.652453703704</v>
      </c>
      <c r="D6561">
        <v>1</v>
      </c>
      <c r="E6561" t="s">
        <v>13863</v>
      </c>
      <c r="F6561" t="s">
        <v>11847</v>
      </c>
      <c r="G6561" t="s">
        <v>11848</v>
      </c>
      <c r="H6561" t="s">
        <v>222</v>
      </c>
      <c r="I6561">
        <v>0</v>
      </c>
      <c r="J6561">
        <v>0</v>
      </c>
      <c r="K6561" t="s">
        <v>222</v>
      </c>
      <c r="M6561" s="15">
        <f t="shared" si="795"/>
        <v>0</v>
      </c>
      <c r="N6561" s="13">
        <f t="shared" si="796"/>
        <v>10</v>
      </c>
      <c r="O6561" s="13">
        <f t="shared" si="797"/>
        <v>5</v>
      </c>
      <c r="P6561" s="13">
        <f t="shared" si="798"/>
        <v>2016</v>
      </c>
      <c r="Q6561" s="13">
        <f t="shared" si="799"/>
        <v>0</v>
      </c>
    </row>
    <row r="6562" spans="1:17" x14ac:dyDescent="0.25">
      <c r="A6562" t="s">
        <v>5282</v>
      </c>
      <c r="B6562" t="s">
        <v>5283</v>
      </c>
      <c r="C6562">
        <v>42522.659872685188</v>
      </c>
      <c r="D6562">
        <v>200</v>
      </c>
      <c r="E6562" t="s">
        <v>13863</v>
      </c>
      <c r="F6562" t="s">
        <v>11849</v>
      </c>
      <c r="G6562" t="s">
        <v>11850</v>
      </c>
      <c r="H6562" t="s">
        <v>65</v>
      </c>
      <c r="I6562">
        <v>0.35249999999999998</v>
      </c>
      <c r="J6562">
        <v>0</v>
      </c>
      <c r="K6562" t="s">
        <v>5284</v>
      </c>
      <c r="M6562" s="15">
        <f t="shared" si="795"/>
        <v>0.35249999999999998</v>
      </c>
      <c r="N6562" s="13">
        <f t="shared" si="796"/>
        <v>10</v>
      </c>
      <c r="O6562" s="13">
        <f t="shared" si="797"/>
        <v>6</v>
      </c>
      <c r="P6562" s="13">
        <f t="shared" si="798"/>
        <v>2016</v>
      </c>
      <c r="Q6562" s="13">
        <f t="shared" si="799"/>
        <v>70.5</v>
      </c>
    </row>
    <row r="6563" spans="1:17" x14ac:dyDescent="0.25">
      <c r="A6563" t="s">
        <v>2474</v>
      </c>
      <c r="B6563" t="s">
        <v>2475</v>
      </c>
      <c r="C6563">
        <v>42522.659872685188</v>
      </c>
      <c r="D6563">
        <v>200</v>
      </c>
      <c r="E6563" t="s">
        <v>13863</v>
      </c>
      <c r="F6563" t="s">
        <v>11849</v>
      </c>
      <c r="G6563" t="s">
        <v>11850</v>
      </c>
      <c r="H6563" t="s">
        <v>65</v>
      </c>
      <c r="I6563">
        <v>0.112</v>
      </c>
      <c r="J6563">
        <v>0</v>
      </c>
      <c r="K6563" t="s">
        <v>2473</v>
      </c>
      <c r="M6563" s="15">
        <f t="shared" si="795"/>
        <v>0.112</v>
      </c>
      <c r="N6563" s="13">
        <f t="shared" si="796"/>
        <v>10</v>
      </c>
      <c r="O6563" s="13">
        <f t="shared" si="797"/>
        <v>6</v>
      </c>
      <c r="P6563" s="13">
        <f t="shared" si="798"/>
        <v>2016</v>
      </c>
      <c r="Q6563" s="13">
        <f t="shared" si="799"/>
        <v>22.400000000000002</v>
      </c>
    </row>
    <row r="6564" spans="1:17" x14ac:dyDescent="0.25">
      <c r="A6564" t="s">
        <v>2469</v>
      </c>
      <c r="B6564" t="s">
        <v>2470</v>
      </c>
      <c r="C6564">
        <v>42522.659872685188</v>
      </c>
      <c r="D6564">
        <v>400</v>
      </c>
      <c r="E6564" t="s">
        <v>13863</v>
      </c>
      <c r="F6564" t="s">
        <v>11849</v>
      </c>
      <c r="G6564" t="s">
        <v>11850</v>
      </c>
      <c r="H6564" t="s">
        <v>65</v>
      </c>
      <c r="I6564">
        <v>0.105</v>
      </c>
      <c r="J6564">
        <v>0</v>
      </c>
      <c r="K6564" t="s">
        <v>2473</v>
      </c>
      <c r="M6564" s="15">
        <f t="shared" si="795"/>
        <v>0.105</v>
      </c>
      <c r="N6564" s="13">
        <f t="shared" si="796"/>
        <v>10</v>
      </c>
      <c r="O6564" s="13">
        <f t="shared" si="797"/>
        <v>6</v>
      </c>
      <c r="P6564" s="13">
        <f t="shared" si="798"/>
        <v>2016</v>
      </c>
      <c r="Q6564" s="13">
        <f t="shared" si="799"/>
        <v>42</v>
      </c>
    </row>
    <row r="6565" spans="1:17" x14ac:dyDescent="0.25">
      <c r="A6565" t="s">
        <v>1838</v>
      </c>
      <c r="B6565" t="s">
        <v>1839</v>
      </c>
      <c r="C6565">
        <v>42522.659872685188</v>
      </c>
      <c r="D6565">
        <v>1500</v>
      </c>
      <c r="E6565" t="s">
        <v>13863</v>
      </c>
      <c r="F6565" t="s">
        <v>11849</v>
      </c>
      <c r="G6565" t="s">
        <v>11850</v>
      </c>
      <c r="H6565" t="s">
        <v>65</v>
      </c>
      <c r="I6565">
        <v>0.13950000000000001</v>
      </c>
      <c r="J6565">
        <v>0</v>
      </c>
      <c r="K6565" t="s">
        <v>1840</v>
      </c>
      <c r="M6565" s="15">
        <f t="shared" si="795"/>
        <v>0.13950000000000001</v>
      </c>
      <c r="N6565" s="13">
        <f t="shared" si="796"/>
        <v>10</v>
      </c>
      <c r="O6565" s="13">
        <f t="shared" si="797"/>
        <v>6</v>
      </c>
      <c r="P6565" s="13">
        <f t="shared" si="798"/>
        <v>2016</v>
      </c>
      <c r="Q6565" s="13">
        <f t="shared" si="799"/>
        <v>209.25000000000003</v>
      </c>
    </row>
    <row r="6566" spans="1:17" x14ac:dyDescent="0.25">
      <c r="A6566" t="s">
        <v>11851</v>
      </c>
      <c r="B6566" t="s">
        <v>11852</v>
      </c>
      <c r="C6566">
        <v>42522.659872685188</v>
      </c>
      <c r="D6566">
        <v>300</v>
      </c>
      <c r="E6566" t="s">
        <v>13863</v>
      </c>
      <c r="F6566" t="s">
        <v>11849</v>
      </c>
      <c r="G6566" t="s">
        <v>11850</v>
      </c>
      <c r="H6566" t="s">
        <v>65</v>
      </c>
      <c r="I6566">
        <v>0.14149999999999999</v>
      </c>
      <c r="J6566">
        <v>0</v>
      </c>
      <c r="K6566" t="s">
        <v>11853</v>
      </c>
      <c r="M6566" s="15">
        <f t="shared" si="795"/>
        <v>0.14149999999999999</v>
      </c>
      <c r="N6566" s="13">
        <f t="shared" si="796"/>
        <v>10</v>
      </c>
      <c r="O6566" s="13">
        <f t="shared" si="797"/>
        <v>6</v>
      </c>
      <c r="P6566" s="13">
        <f t="shared" si="798"/>
        <v>2016</v>
      </c>
      <c r="Q6566" s="13">
        <f t="shared" si="799"/>
        <v>42.449999999999996</v>
      </c>
    </row>
    <row r="6567" spans="1:17" x14ac:dyDescent="0.25">
      <c r="A6567" t="s">
        <v>1841</v>
      </c>
      <c r="B6567" t="s">
        <v>1842</v>
      </c>
      <c r="C6567">
        <v>42529.280335648145</v>
      </c>
      <c r="D6567">
        <v>1500</v>
      </c>
      <c r="E6567" t="s">
        <v>13863</v>
      </c>
      <c r="F6567" t="s">
        <v>11849</v>
      </c>
      <c r="G6567" t="s">
        <v>11854</v>
      </c>
      <c r="H6567" t="s">
        <v>65</v>
      </c>
      <c r="I6567">
        <v>0.2215</v>
      </c>
      <c r="J6567">
        <v>0</v>
      </c>
      <c r="K6567" t="s">
        <v>1843</v>
      </c>
      <c r="M6567" s="15">
        <f t="shared" si="795"/>
        <v>0.2215</v>
      </c>
      <c r="N6567" s="13">
        <f t="shared" si="796"/>
        <v>10</v>
      </c>
      <c r="O6567" s="13">
        <f t="shared" si="797"/>
        <v>6</v>
      </c>
      <c r="P6567" s="13">
        <f t="shared" si="798"/>
        <v>2016</v>
      </c>
      <c r="Q6567" s="13">
        <f t="shared" si="799"/>
        <v>332.25</v>
      </c>
    </row>
    <row r="6568" spans="1:17" x14ac:dyDescent="0.25">
      <c r="A6568" t="s">
        <v>11855</v>
      </c>
      <c r="B6568" t="s">
        <v>11856</v>
      </c>
      <c r="C6568">
        <v>42529.280335648145</v>
      </c>
      <c r="D6568">
        <v>200</v>
      </c>
      <c r="E6568" t="s">
        <v>13863</v>
      </c>
      <c r="F6568" t="s">
        <v>11849</v>
      </c>
      <c r="G6568" t="s">
        <v>11854</v>
      </c>
      <c r="H6568" t="s">
        <v>65</v>
      </c>
      <c r="I6568">
        <v>0.23949999999999999</v>
      </c>
      <c r="J6568">
        <v>0</v>
      </c>
      <c r="K6568" t="s">
        <v>2473</v>
      </c>
      <c r="M6568" s="15">
        <f t="shared" si="795"/>
        <v>0.23949999999999999</v>
      </c>
      <c r="N6568" s="13">
        <f t="shared" si="796"/>
        <v>10</v>
      </c>
      <c r="O6568" s="13">
        <f t="shared" si="797"/>
        <v>6</v>
      </c>
      <c r="P6568" s="13">
        <f t="shared" si="798"/>
        <v>2016</v>
      </c>
      <c r="Q6568" s="13">
        <f t="shared" si="799"/>
        <v>47.9</v>
      </c>
    </row>
    <row r="6569" spans="1:17" x14ac:dyDescent="0.25">
      <c r="A6569" t="s">
        <v>1846</v>
      </c>
      <c r="B6569" t="s">
        <v>1847</v>
      </c>
      <c r="C6569">
        <v>42522.659872685188</v>
      </c>
      <c r="D6569">
        <v>3500</v>
      </c>
      <c r="E6569" t="s">
        <v>13863</v>
      </c>
      <c r="F6569" t="s">
        <v>11849</v>
      </c>
      <c r="G6569" t="s">
        <v>11850</v>
      </c>
      <c r="H6569" t="s">
        <v>65</v>
      </c>
      <c r="I6569">
        <v>3.0200000000000001E-2</v>
      </c>
      <c r="J6569">
        <v>0</v>
      </c>
      <c r="K6569" t="s">
        <v>1848</v>
      </c>
      <c r="M6569" s="15">
        <f t="shared" si="795"/>
        <v>3.0200000000000001E-2</v>
      </c>
      <c r="N6569" s="13">
        <f t="shared" si="796"/>
        <v>10</v>
      </c>
      <c r="O6569" s="13">
        <f t="shared" si="797"/>
        <v>6</v>
      </c>
      <c r="P6569" s="13">
        <f t="shared" si="798"/>
        <v>2016</v>
      </c>
      <c r="Q6569" s="13">
        <f t="shared" si="799"/>
        <v>105.7</v>
      </c>
    </row>
    <row r="6570" spans="1:17" x14ac:dyDescent="0.25">
      <c r="A6570" t="s">
        <v>4550</v>
      </c>
      <c r="B6570" t="s">
        <v>4551</v>
      </c>
      <c r="C6570">
        <v>42522.659872685188</v>
      </c>
      <c r="D6570">
        <v>150</v>
      </c>
      <c r="E6570" t="s">
        <v>13863</v>
      </c>
      <c r="F6570" t="s">
        <v>11849</v>
      </c>
      <c r="G6570" t="s">
        <v>11850</v>
      </c>
      <c r="H6570" t="s">
        <v>65</v>
      </c>
      <c r="I6570">
        <v>0.28000000000000003</v>
      </c>
      <c r="J6570">
        <v>0</v>
      </c>
      <c r="K6570" t="s">
        <v>2473</v>
      </c>
      <c r="M6570" s="15">
        <f t="shared" si="795"/>
        <v>0.28000000000000003</v>
      </c>
      <c r="N6570" s="13">
        <f t="shared" si="796"/>
        <v>10</v>
      </c>
      <c r="O6570" s="13">
        <f t="shared" si="797"/>
        <v>6</v>
      </c>
      <c r="P6570" s="13">
        <f t="shared" si="798"/>
        <v>2016</v>
      </c>
      <c r="Q6570" s="13">
        <f t="shared" si="799"/>
        <v>42.000000000000007</v>
      </c>
    </row>
    <row r="6571" spans="1:17" x14ac:dyDescent="0.25">
      <c r="A6571" t="s">
        <v>745</v>
      </c>
      <c r="B6571" t="s">
        <v>746</v>
      </c>
      <c r="C6571">
        <v>42522.659872685188</v>
      </c>
      <c r="D6571">
        <v>200</v>
      </c>
      <c r="E6571" t="s">
        <v>13863</v>
      </c>
      <c r="F6571" t="s">
        <v>11849</v>
      </c>
      <c r="G6571" t="s">
        <v>11850</v>
      </c>
      <c r="H6571" t="s">
        <v>65</v>
      </c>
      <c r="I6571">
        <v>0.3725</v>
      </c>
      <c r="J6571">
        <v>0</v>
      </c>
      <c r="K6571" t="s">
        <v>750</v>
      </c>
      <c r="M6571" s="15">
        <f t="shared" si="795"/>
        <v>0.3725</v>
      </c>
      <c r="N6571" s="13">
        <f t="shared" si="796"/>
        <v>10</v>
      </c>
      <c r="O6571" s="13">
        <f t="shared" si="797"/>
        <v>6</v>
      </c>
      <c r="P6571" s="13">
        <f t="shared" si="798"/>
        <v>2016</v>
      </c>
      <c r="Q6571" s="13">
        <f t="shared" si="799"/>
        <v>74.5</v>
      </c>
    </row>
    <row r="6572" spans="1:17" x14ac:dyDescent="0.25">
      <c r="A6572" t="s">
        <v>754</v>
      </c>
      <c r="B6572" t="s">
        <v>755</v>
      </c>
      <c r="C6572">
        <v>42522.659872685188</v>
      </c>
      <c r="D6572">
        <v>500</v>
      </c>
      <c r="E6572" t="s">
        <v>13863</v>
      </c>
      <c r="F6572" t="s">
        <v>11849</v>
      </c>
      <c r="G6572" t="s">
        <v>11850</v>
      </c>
      <c r="H6572" t="s">
        <v>65</v>
      </c>
      <c r="I6572">
        <v>6.5699999999999995E-2</v>
      </c>
      <c r="J6572">
        <v>0</v>
      </c>
      <c r="K6572" t="s">
        <v>756</v>
      </c>
      <c r="M6572" s="15">
        <f t="shared" si="795"/>
        <v>6.5699999999999995E-2</v>
      </c>
      <c r="N6572" s="13">
        <f t="shared" si="796"/>
        <v>10</v>
      </c>
      <c r="O6572" s="13">
        <f t="shared" si="797"/>
        <v>6</v>
      </c>
      <c r="P6572" s="13">
        <f t="shared" si="798"/>
        <v>2016</v>
      </c>
      <c r="Q6572" s="13">
        <f t="shared" si="799"/>
        <v>32.849999999999994</v>
      </c>
    </row>
    <row r="6573" spans="1:17" x14ac:dyDescent="0.25">
      <c r="A6573" t="s">
        <v>1649</v>
      </c>
      <c r="B6573" t="s">
        <v>1650</v>
      </c>
      <c r="C6573">
        <v>42528.625254629631</v>
      </c>
      <c r="D6573">
        <v>100</v>
      </c>
      <c r="E6573" t="s">
        <v>13863</v>
      </c>
      <c r="F6573" t="s">
        <v>11857</v>
      </c>
      <c r="G6573" t="s">
        <v>11858</v>
      </c>
      <c r="H6573" t="s">
        <v>160</v>
      </c>
      <c r="I6573">
        <v>16.91</v>
      </c>
      <c r="J6573">
        <v>0</v>
      </c>
      <c r="K6573" t="s">
        <v>739</v>
      </c>
      <c r="M6573" s="15">
        <f t="shared" si="795"/>
        <v>16.91</v>
      </c>
      <c r="N6573" s="13">
        <f t="shared" si="796"/>
        <v>10</v>
      </c>
      <c r="O6573" s="13">
        <f t="shared" si="797"/>
        <v>6</v>
      </c>
      <c r="P6573" s="13">
        <f t="shared" si="798"/>
        <v>2016</v>
      </c>
      <c r="Q6573" s="13">
        <f t="shared" si="799"/>
        <v>1691</v>
      </c>
    </row>
    <row r="6574" spans="1:17" x14ac:dyDescent="0.25">
      <c r="A6574" t="s">
        <v>1676</v>
      </c>
      <c r="B6574" t="s">
        <v>1677</v>
      </c>
      <c r="C6574">
        <v>42528.625254629631</v>
      </c>
      <c r="D6574">
        <v>100</v>
      </c>
      <c r="E6574" t="s">
        <v>13863</v>
      </c>
      <c r="F6574" t="s">
        <v>11857</v>
      </c>
      <c r="G6574" t="s">
        <v>11858</v>
      </c>
      <c r="H6574" t="s">
        <v>160</v>
      </c>
      <c r="I6574">
        <v>9.1639999999999997</v>
      </c>
      <c r="J6574">
        <v>0</v>
      </c>
      <c r="K6574" t="s">
        <v>160</v>
      </c>
      <c r="M6574" s="15">
        <f t="shared" si="795"/>
        <v>9.1639999999999997</v>
      </c>
      <c r="N6574" s="13">
        <f t="shared" si="796"/>
        <v>10</v>
      </c>
      <c r="O6574" s="13">
        <f t="shared" si="797"/>
        <v>6</v>
      </c>
      <c r="P6574" s="13">
        <f t="shared" si="798"/>
        <v>2016</v>
      </c>
      <c r="Q6574" s="13">
        <f t="shared" si="799"/>
        <v>916.4</v>
      </c>
    </row>
    <row r="6575" spans="1:17" x14ac:dyDescent="0.25">
      <c r="A6575" t="s">
        <v>1765</v>
      </c>
      <c r="B6575" t="s">
        <v>1766</v>
      </c>
      <c r="C6575">
        <v>42544.320543981485</v>
      </c>
      <c r="D6575">
        <v>95</v>
      </c>
      <c r="E6575" t="s">
        <v>13863</v>
      </c>
      <c r="F6575" t="s">
        <v>10471</v>
      </c>
      <c r="G6575" t="s">
        <v>11859</v>
      </c>
      <c r="H6575" t="s">
        <v>1175</v>
      </c>
      <c r="I6575">
        <v>45.29</v>
      </c>
      <c r="J6575">
        <v>0</v>
      </c>
      <c r="K6575" t="s">
        <v>1768</v>
      </c>
      <c r="M6575" s="15">
        <f t="shared" si="795"/>
        <v>45.29</v>
      </c>
      <c r="N6575" s="13">
        <f t="shared" si="796"/>
        <v>10</v>
      </c>
      <c r="O6575" s="13">
        <f t="shared" si="797"/>
        <v>6</v>
      </c>
      <c r="P6575" s="13">
        <f t="shared" si="798"/>
        <v>2016</v>
      </c>
      <c r="Q6575" s="13">
        <f t="shared" si="799"/>
        <v>4302.55</v>
      </c>
    </row>
    <row r="6576" spans="1:17" x14ac:dyDescent="0.25">
      <c r="A6576" t="s">
        <v>11860</v>
      </c>
      <c r="B6576" t="s">
        <v>11861</v>
      </c>
      <c r="C6576">
        <v>42544.320543981485</v>
      </c>
      <c r="D6576">
        <v>45</v>
      </c>
      <c r="E6576" t="s">
        <v>13863</v>
      </c>
      <c r="F6576" t="s">
        <v>10471</v>
      </c>
      <c r="G6576" t="s">
        <v>11859</v>
      </c>
      <c r="H6576" t="s">
        <v>1175</v>
      </c>
      <c r="I6576">
        <v>67.03</v>
      </c>
      <c r="J6576">
        <v>0</v>
      </c>
      <c r="K6576" t="s">
        <v>11862</v>
      </c>
      <c r="M6576" s="15">
        <f t="shared" si="795"/>
        <v>67.03</v>
      </c>
      <c r="N6576" s="13">
        <f t="shared" si="796"/>
        <v>10</v>
      </c>
      <c r="O6576" s="13">
        <f t="shared" si="797"/>
        <v>6</v>
      </c>
      <c r="P6576" s="13">
        <f t="shared" si="798"/>
        <v>2016</v>
      </c>
      <c r="Q6576" s="13">
        <f t="shared" si="799"/>
        <v>3016.35</v>
      </c>
    </row>
    <row r="6577" spans="1:17" x14ac:dyDescent="0.25">
      <c r="A6577" t="s">
        <v>11655</v>
      </c>
      <c r="B6577" t="s">
        <v>11656</v>
      </c>
      <c r="C6577">
        <v>42544.320543981485</v>
      </c>
      <c r="D6577">
        <v>10</v>
      </c>
      <c r="E6577" t="s">
        <v>13863</v>
      </c>
      <c r="F6577" t="s">
        <v>10471</v>
      </c>
      <c r="G6577" t="s">
        <v>11859</v>
      </c>
      <c r="H6577" t="s">
        <v>1175</v>
      </c>
      <c r="I6577">
        <v>192.12</v>
      </c>
      <c r="J6577">
        <v>0</v>
      </c>
      <c r="K6577" t="s">
        <v>11659</v>
      </c>
      <c r="M6577" s="15">
        <f t="shared" si="795"/>
        <v>192.12</v>
      </c>
      <c r="N6577" s="13">
        <f t="shared" si="796"/>
        <v>10</v>
      </c>
      <c r="O6577" s="13">
        <f t="shared" si="797"/>
        <v>6</v>
      </c>
      <c r="P6577" s="13">
        <f t="shared" si="798"/>
        <v>2016</v>
      </c>
      <c r="Q6577" s="13">
        <f t="shared" si="799"/>
        <v>1921.2</v>
      </c>
    </row>
    <row r="6578" spans="1:17" x14ac:dyDescent="0.25">
      <c r="A6578" t="s">
        <v>11863</v>
      </c>
      <c r="B6578" t="s">
        <v>11864</v>
      </c>
      <c r="C6578">
        <v>42544.320543981485</v>
      </c>
      <c r="D6578">
        <v>50</v>
      </c>
      <c r="E6578" t="s">
        <v>13863</v>
      </c>
      <c r="F6578" t="s">
        <v>10471</v>
      </c>
      <c r="G6578" t="s">
        <v>11859</v>
      </c>
      <c r="H6578" t="s">
        <v>1175</v>
      </c>
      <c r="I6578">
        <v>34.04</v>
      </c>
      <c r="J6578">
        <v>0</v>
      </c>
      <c r="K6578" t="s">
        <v>1175</v>
      </c>
      <c r="M6578" s="15">
        <f t="shared" si="795"/>
        <v>34.04</v>
      </c>
      <c r="N6578" s="13">
        <f t="shared" si="796"/>
        <v>10</v>
      </c>
      <c r="O6578" s="13">
        <f t="shared" si="797"/>
        <v>6</v>
      </c>
      <c r="P6578" s="13">
        <f t="shared" si="798"/>
        <v>2016</v>
      </c>
      <c r="Q6578" s="13">
        <f t="shared" si="799"/>
        <v>1702</v>
      </c>
    </row>
    <row r="6579" spans="1:17" x14ac:dyDescent="0.25">
      <c r="A6579" t="s">
        <v>3182</v>
      </c>
      <c r="B6579" t="s">
        <v>3183</v>
      </c>
      <c r="C6579">
        <v>42556.405358796299</v>
      </c>
      <c r="D6579">
        <v>40</v>
      </c>
      <c r="E6579" t="s">
        <v>13863</v>
      </c>
      <c r="F6579" t="s">
        <v>11839</v>
      </c>
      <c r="G6579" t="s">
        <v>11865</v>
      </c>
      <c r="H6579" t="s">
        <v>12</v>
      </c>
      <c r="I6579">
        <v>46</v>
      </c>
      <c r="J6579">
        <v>5</v>
      </c>
      <c r="K6579" t="s">
        <v>3185</v>
      </c>
      <c r="M6579" s="15">
        <f t="shared" si="795"/>
        <v>43.699999999999996</v>
      </c>
      <c r="N6579" s="13">
        <f t="shared" si="796"/>
        <v>10</v>
      </c>
      <c r="O6579" s="13">
        <f t="shared" si="797"/>
        <v>7</v>
      </c>
      <c r="P6579" s="13">
        <f t="shared" si="798"/>
        <v>2016</v>
      </c>
      <c r="Q6579" s="13">
        <f t="shared" si="799"/>
        <v>1747.9999999999998</v>
      </c>
    </row>
    <row r="6580" spans="1:17" x14ac:dyDescent="0.25">
      <c r="A6580" t="s">
        <v>1954</v>
      </c>
      <c r="B6580" t="s">
        <v>1955</v>
      </c>
      <c r="C6580">
        <v>42556.405358796299</v>
      </c>
      <c r="D6580">
        <v>90</v>
      </c>
      <c r="E6580" t="s">
        <v>13863</v>
      </c>
      <c r="F6580" t="s">
        <v>11839</v>
      </c>
      <c r="G6580" t="s">
        <v>11865</v>
      </c>
      <c r="H6580" t="s">
        <v>12</v>
      </c>
      <c r="I6580">
        <v>75</v>
      </c>
      <c r="J6580">
        <v>5</v>
      </c>
      <c r="K6580" t="s">
        <v>1957</v>
      </c>
      <c r="M6580" s="15">
        <f t="shared" si="795"/>
        <v>71.25</v>
      </c>
      <c r="N6580" s="13">
        <f t="shared" si="796"/>
        <v>10</v>
      </c>
      <c r="O6580" s="13">
        <f t="shared" si="797"/>
        <v>7</v>
      </c>
      <c r="P6580" s="13">
        <f t="shared" si="798"/>
        <v>2016</v>
      </c>
      <c r="Q6580" s="13">
        <f t="shared" si="799"/>
        <v>6412.5</v>
      </c>
    </row>
    <row r="6581" spans="1:17" x14ac:dyDescent="0.25">
      <c r="A6581" t="s">
        <v>11842</v>
      </c>
      <c r="B6581" t="s">
        <v>11843</v>
      </c>
      <c r="C6581">
        <v>42556.405358796299</v>
      </c>
      <c r="D6581">
        <v>40</v>
      </c>
      <c r="E6581" t="s">
        <v>13863</v>
      </c>
      <c r="F6581" t="s">
        <v>11839</v>
      </c>
      <c r="G6581" t="s">
        <v>11865</v>
      </c>
      <c r="H6581" t="s">
        <v>12</v>
      </c>
      <c r="I6581">
        <v>83</v>
      </c>
      <c r="J6581">
        <v>5</v>
      </c>
      <c r="K6581" t="s">
        <v>11844</v>
      </c>
      <c r="M6581" s="15">
        <f t="shared" si="795"/>
        <v>78.849999999999994</v>
      </c>
      <c r="N6581" s="13">
        <f t="shared" si="796"/>
        <v>10</v>
      </c>
      <c r="O6581" s="13">
        <f t="shared" si="797"/>
        <v>7</v>
      </c>
      <c r="P6581" s="13">
        <f t="shared" si="798"/>
        <v>2016</v>
      </c>
      <c r="Q6581" s="13">
        <f t="shared" si="799"/>
        <v>3154</v>
      </c>
    </row>
    <row r="6582" spans="1:17" x14ac:dyDescent="0.25">
      <c r="A6582" t="s">
        <v>11866</v>
      </c>
      <c r="B6582" t="s">
        <v>11867</v>
      </c>
      <c r="C6582">
        <v>42522.669872685183</v>
      </c>
      <c r="D6582">
        <v>300</v>
      </c>
      <c r="E6582" t="s">
        <v>13863</v>
      </c>
      <c r="F6582" t="s">
        <v>11868</v>
      </c>
      <c r="G6582" t="s">
        <v>11869</v>
      </c>
      <c r="H6582" t="s">
        <v>102</v>
      </c>
      <c r="I6582">
        <v>0.28160000000000002</v>
      </c>
      <c r="J6582">
        <v>0</v>
      </c>
      <c r="K6582" t="s">
        <v>11870</v>
      </c>
      <c r="M6582" s="15">
        <f t="shared" si="795"/>
        <v>0.28160000000000002</v>
      </c>
      <c r="N6582" s="13">
        <f t="shared" si="796"/>
        <v>10</v>
      </c>
      <c r="O6582" s="13">
        <f t="shared" si="797"/>
        <v>6</v>
      </c>
      <c r="P6582" s="13">
        <f t="shared" si="798"/>
        <v>2016</v>
      </c>
      <c r="Q6582" s="13">
        <f t="shared" si="799"/>
        <v>84.48</v>
      </c>
    </row>
    <row r="6583" spans="1:17" x14ac:dyDescent="0.25">
      <c r="A6583" t="s">
        <v>2461</v>
      </c>
      <c r="B6583" t="s">
        <v>2462</v>
      </c>
      <c r="C6583">
        <v>42522.669872685183</v>
      </c>
      <c r="D6583">
        <v>300</v>
      </c>
      <c r="E6583" t="s">
        <v>13863</v>
      </c>
      <c r="F6583" t="s">
        <v>11868</v>
      </c>
      <c r="G6583" t="s">
        <v>11869</v>
      </c>
      <c r="H6583" t="s">
        <v>102</v>
      </c>
      <c r="I6583">
        <v>0.1356</v>
      </c>
      <c r="J6583">
        <v>0</v>
      </c>
      <c r="K6583" t="s">
        <v>2464</v>
      </c>
      <c r="M6583" s="15">
        <f t="shared" si="795"/>
        <v>0.1356</v>
      </c>
      <c r="N6583" s="13">
        <f t="shared" si="796"/>
        <v>10</v>
      </c>
      <c r="O6583" s="13">
        <f t="shared" si="797"/>
        <v>6</v>
      </c>
      <c r="P6583" s="13">
        <f t="shared" si="798"/>
        <v>2016</v>
      </c>
      <c r="Q6583" s="13">
        <f t="shared" si="799"/>
        <v>40.68</v>
      </c>
    </row>
    <row r="6584" spans="1:17" x14ac:dyDescent="0.25">
      <c r="A6584" t="s">
        <v>11871</v>
      </c>
      <c r="B6584" t="s">
        <v>11872</v>
      </c>
      <c r="C6584">
        <v>42523.374062499999</v>
      </c>
      <c r="D6584">
        <v>2</v>
      </c>
      <c r="E6584" t="s">
        <v>13863</v>
      </c>
      <c r="F6584" t="s">
        <v>11873</v>
      </c>
      <c r="G6584" t="s">
        <v>11874</v>
      </c>
      <c r="H6584" t="s">
        <v>1132</v>
      </c>
      <c r="I6584">
        <v>63</v>
      </c>
      <c r="J6584">
        <v>0</v>
      </c>
      <c r="K6584" t="s">
        <v>11875</v>
      </c>
      <c r="M6584" s="15">
        <f t="shared" si="795"/>
        <v>63</v>
      </c>
      <c r="N6584" s="13">
        <f t="shared" si="796"/>
        <v>10</v>
      </c>
      <c r="O6584" s="13">
        <f t="shared" si="797"/>
        <v>6</v>
      </c>
      <c r="P6584" s="13">
        <f t="shared" si="798"/>
        <v>2016</v>
      </c>
      <c r="Q6584" s="13">
        <f t="shared" si="799"/>
        <v>126</v>
      </c>
    </row>
    <row r="6585" spans="1:17" x14ac:dyDescent="0.25">
      <c r="A6585" t="s">
        <v>1649</v>
      </c>
      <c r="B6585" t="s">
        <v>1650</v>
      </c>
      <c r="C6585">
        <v>42592.657534722224</v>
      </c>
      <c r="D6585">
        <v>400</v>
      </c>
      <c r="E6585" t="s">
        <v>13863</v>
      </c>
      <c r="F6585" t="s">
        <v>11857</v>
      </c>
      <c r="G6585" t="s">
        <v>11876</v>
      </c>
      <c r="H6585" t="s">
        <v>160</v>
      </c>
      <c r="I6585">
        <v>16.91</v>
      </c>
      <c r="J6585">
        <v>0</v>
      </c>
      <c r="K6585" t="s">
        <v>739</v>
      </c>
      <c r="M6585" s="15">
        <f t="shared" si="795"/>
        <v>16.91</v>
      </c>
      <c r="N6585" s="13">
        <f t="shared" si="796"/>
        <v>10</v>
      </c>
      <c r="O6585" s="13">
        <f t="shared" si="797"/>
        <v>8</v>
      </c>
      <c r="P6585" s="13">
        <f t="shared" si="798"/>
        <v>2016</v>
      </c>
      <c r="Q6585" s="13">
        <f t="shared" si="799"/>
        <v>6764</v>
      </c>
    </row>
    <row r="6586" spans="1:17" x14ac:dyDescent="0.25">
      <c r="A6586" t="s">
        <v>1765</v>
      </c>
      <c r="B6586" t="s">
        <v>1766</v>
      </c>
      <c r="C6586">
        <v>42551.404907407406</v>
      </c>
      <c r="D6586">
        <v>5</v>
      </c>
      <c r="E6586" t="s">
        <v>13863</v>
      </c>
      <c r="F6586" t="s">
        <v>10471</v>
      </c>
      <c r="G6586" t="s">
        <v>11877</v>
      </c>
      <c r="H6586" t="s">
        <v>1175</v>
      </c>
      <c r="I6586">
        <v>45.29</v>
      </c>
      <c r="J6586">
        <v>0</v>
      </c>
      <c r="K6586" t="s">
        <v>1768</v>
      </c>
      <c r="M6586" s="15">
        <f t="shared" si="795"/>
        <v>45.29</v>
      </c>
      <c r="N6586" s="13">
        <f t="shared" si="796"/>
        <v>10</v>
      </c>
      <c r="O6586" s="13">
        <f t="shared" si="797"/>
        <v>6</v>
      </c>
      <c r="P6586" s="13">
        <f t="shared" si="798"/>
        <v>2016</v>
      </c>
      <c r="Q6586" s="13">
        <f t="shared" si="799"/>
        <v>226.45</v>
      </c>
    </row>
    <row r="6587" spans="1:17" x14ac:dyDescent="0.25">
      <c r="A6587" t="s">
        <v>11863</v>
      </c>
      <c r="B6587" t="s">
        <v>11864</v>
      </c>
      <c r="C6587">
        <v>42570.327511574076</v>
      </c>
      <c r="D6587">
        <v>50</v>
      </c>
      <c r="E6587" t="s">
        <v>13863</v>
      </c>
      <c r="F6587" t="s">
        <v>10471</v>
      </c>
      <c r="G6587" t="s">
        <v>11878</v>
      </c>
      <c r="H6587" t="s">
        <v>1175</v>
      </c>
      <c r="I6587">
        <v>34.04</v>
      </c>
      <c r="J6587">
        <v>0</v>
      </c>
      <c r="K6587" t="s">
        <v>1175</v>
      </c>
      <c r="M6587" s="15">
        <f t="shared" si="795"/>
        <v>34.04</v>
      </c>
      <c r="N6587" s="13">
        <f t="shared" si="796"/>
        <v>10</v>
      </c>
      <c r="O6587" s="13">
        <f t="shared" si="797"/>
        <v>7</v>
      </c>
      <c r="P6587" s="13">
        <f t="shared" si="798"/>
        <v>2016</v>
      </c>
      <c r="Q6587" s="13">
        <f t="shared" si="799"/>
        <v>1702</v>
      </c>
    </row>
    <row r="6588" spans="1:17" x14ac:dyDescent="0.25">
      <c r="A6588" t="s">
        <v>11860</v>
      </c>
      <c r="B6588" t="s">
        <v>11861</v>
      </c>
      <c r="C6588">
        <v>42783.444907407407</v>
      </c>
      <c r="D6588">
        <v>55</v>
      </c>
      <c r="E6588" t="s">
        <v>13863</v>
      </c>
      <c r="F6588" t="s">
        <v>10471</v>
      </c>
      <c r="G6588" t="s">
        <v>11879</v>
      </c>
      <c r="H6588" t="s">
        <v>1175</v>
      </c>
      <c r="I6588">
        <v>67.03</v>
      </c>
      <c r="J6588">
        <v>0</v>
      </c>
      <c r="K6588" t="s">
        <v>11862</v>
      </c>
      <c r="M6588" s="15">
        <f t="shared" si="795"/>
        <v>67.03</v>
      </c>
      <c r="N6588" s="13">
        <f t="shared" si="796"/>
        <v>10</v>
      </c>
      <c r="O6588" s="13">
        <f t="shared" si="797"/>
        <v>2</v>
      </c>
      <c r="P6588" s="13">
        <f t="shared" si="798"/>
        <v>2017</v>
      </c>
      <c r="Q6588" s="13">
        <f t="shared" si="799"/>
        <v>3686.65</v>
      </c>
    </row>
    <row r="6589" spans="1:17" x14ac:dyDescent="0.25">
      <c r="A6589" t="s">
        <v>11880</v>
      </c>
      <c r="B6589" t="s">
        <v>11880</v>
      </c>
      <c r="C6589">
        <v>42524.33148148148</v>
      </c>
      <c r="D6589">
        <v>2</v>
      </c>
      <c r="E6589" t="s">
        <v>13863</v>
      </c>
      <c r="F6589" t="s">
        <v>11881</v>
      </c>
      <c r="G6589" t="s">
        <v>11882</v>
      </c>
      <c r="H6589" t="s">
        <v>181</v>
      </c>
      <c r="I6589">
        <v>99</v>
      </c>
      <c r="J6589">
        <v>0</v>
      </c>
      <c r="K6589" t="s">
        <v>11883</v>
      </c>
      <c r="M6589" s="15">
        <f t="shared" si="795"/>
        <v>99</v>
      </c>
      <c r="N6589" s="13">
        <f t="shared" si="796"/>
        <v>28</v>
      </c>
      <c r="O6589" s="13">
        <f t="shared" si="797"/>
        <v>6</v>
      </c>
      <c r="P6589" s="13">
        <f t="shared" si="798"/>
        <v>2016</v>
      </c>
      <c r="Q6589" s="13">
        <f t="shared" si="799"/>
        <v>198</v>
      </c>
    </row>
    <row r="6590" spans="1:17" x14ac:dyDescent="0.25">
      <c r="A6590" t="s">
        <v>1289</v>
      </c>
      <c r="B6590" t="s">
        <v>1290</v>
      </c>
      <c r="C6590">
        <v>42509.371249999997</v>
      </c>
      <c r="D6590">
        <v>150</v>
      </c>
      <c r="E6590" t="s">
        <v>13863</v>
      </c>
      <c r="F6590" t="s">
        <v>11884</v>
      </c>
      <c r="G6590" t="s">
        <v>11885</v>
      </c>
      <c r="H6590" t="s">
        <v>27</v>
      </c>
      <c r="I6590">
        <v>2.8060999999999998</v>
      </c>
      <c r="J6590">
        <v>40</v>
      </c>
      <c r="K6590" t="s">
        <v>1291</v>
      </c>
      <c r="M6590" s="15">
        <f t="shared" si="795"/>
        <v>1.6836599999999999</v>
      </c>
      <c r="N6590" s="13">
        <f t="shared" si="796"/>
        <v>10</v>
      </c>
      <c r="O6590" s="13">
        <f t="shared" si="797"/>
        <v>5</v>
      </c>
      <c r="P6590" s="13">
        <f t="shared" si="798"/>
        <v>2016</v>
      </c>
      <c r="Q6590" s="13">
        <f t="shared" si="799"/>
        <v>252.54899999999998</v>
      </c>
    </row>
    <row r="6591" spans="1:17" x14ac:dyDescent="0.25">
      <c r="A6591" t="s">
        <v>1280</v>
      </c>
      <c r="B6591" t="s">
        <v>1281</v>
      </c>
      <c r="C6591">
        <v>42516.453958333332</v>
      </c>
      <c r="D6591">
        <v>150</v>
      </c>
      <c r="E6591" t="s">
        <v>13863</v>
      </c>
      <c r="F6591" t="s">
        <v>11884</v>
      </c>
      <c r="G6591" t="s">
        <v>11886</v>
      </c>
      <c r="H6591" t="s">
        <v>27</v>
      </c>
      <c r="I6591">
        <v>4.3266999999999998</v>
      </c>
      <c r="J6591">
        <v>40</v>
      </c>
      <c r="K6591" t="s">
        <v>1282</v>
      </c>
      <c r="M6591" s="15">
        <f t="shared" si="795"/>
        <v>2.5960199999999998</v>
      </c>
      <c r="N6591" s="13">
        <f t="shared" si="796"/>
        <v>10</v>
      </c>
      <c r="O6591" s="13">
        <f t="shared" si="797"/>
        <v>5</v>
      </c>
      <c r="P6591" s="13">
        <f t="shared" si="798"/>
        <v>2016</v>
      </c>
      <c r="Q6591" s="13">
        <f t="shared" si="799"/>
        <v>389.40299999999996</v>
      </c>
    </row>
    <row r="6592" spans="1:17" x14ac:dyDescent="0.25">
      <c r="A6592" t="s">
        <v>1283</v>
      </c>
      <c r="B6592" t="s">
        <v>1284</v>
      </c>
      <c r="C6592">
        <v>42509.371249999997</v>
      </c>
      <c r="D6592">
        <v>50</v>
      </c>
      <c r="E6592" t="s">
        <v>13863</v>
      </c>
      <c r="F6592" t="s">
        <v>11884</v>
      </c>
      <c r="G6592" t="s">
        <v>11885</v>
      </c>
      <c r="H6592" t="s">
        <v>27</v>
      </c>
      <c r="I6592">
        <v>3.7288000000000001</v>
      </c>
      <c r="J6592">
        <v>0</v>
      </c>
      <c r="K6592" t="s">
        <v>1286</v>
      </c>
      <c r="M6592" s="15">
        <f t="shared" si="795"/>
        <v>3.7288000000000001</v>
      </c>
      <c r="N6592" s="13">
        <f t="shared" si="796"/>
        <v>10</v>
      </c>
      <c r="O6592" s="13">
        <f t="shared" si="797"/>
        <v>5</v>
      </c>
      <c r="P6592" s="13">
        <f t="shared" si="798"/>
        <v>2016</v>
      </c>
      <c r="Q6592" s="13">
        <f t="shared" si="799"/>
        <v>186.44</v>
      </c>
    </row>
    <row r="6593" spans="1:17" x14ac:dyDescent="0.25">
      <c r="A6593" t="s">
        <v>1298</v>
      </c>
      <c r="B6593" t="s">
        <v>1299</v>
      </c>
      <c r="C6593">
        <v>42509.371249999997</v>
      </c>
      <c r="D6593">
        <v>100</v>
      </c>
      <c r="E6593" t="s">
        <v>13863</v>
      </c>
      <c r="F6593" t="s">
        <v>11884</v>
      </c>
      <c r="G6593" t="s">
        <v>11885</v>
      </c>
      <c r="H6593" t="s">
        <v>27</v>
      </c>
      <c r="I6593">
        <v>2.0059999999999998</v>
      </c>
      <c r="J6593">
        <v>0</v>
      </c>
      <c r="K6593" t="s">
        <v>1302</v>
      </c>
      <c r="M6593" s="15">
        <f t="shared" si="795"/>
        <v>2.0059999999999998</v>
      </c>
      <c r="N6593" s="13">
        <f t="shared" si="796"/>
        <v>10</v>
      </c>
      <c r="O6593" s="13">
        <f t="shared" si="797"/>
        <v>5</v>
      </c>
      <c r="P6593" s="13">
        <f t="shared" si="798"/>
        <v>2016</v>
      </c>
      <c r="Q6593" s="13">
        <f t="shared" si="799"/>
        <v>200.59999999999997</v>
      </c>
    </row>
    <row r="6594" spans="1:17" x14ac:dyDescent="0.25">
      <c r="A6594" t="s">
        <v>1283</v>
      </c>
      <c r="B6594" t="s">
        <v>1284</v>
      </c>
      <c r="C6594">
        <v>42528.666516203702</v>
      </c>
      <c r="D6594">
        <v>100</v>
      </c>
      <c r="E6594" t="s">
        <v>13863</v>
      </c>
      <c r="F6594" t="s">
        <v>11884</v>
      </c>
      <c r="G6594" t="s">
        <v>11887</v>
      </c>
      <c r="H6594" t="s">
        <v>27</v>
      </c>
      <c r="I6594">
        <v>3.7288000000000001</v>
      </c>
      <c r="J6594">
        <v>0</v>
      </c>
      <c r="K6594" t="s">
        <v>1286</v>
      </c>
      <c r="M6594" s="15">
        <f t="shared" si="795"/>
        <v>3.7288000000000001</v>
      </c>
      <c r="N6594" s="13">
        <f t="shared" si="796"/>
        <v>10</v>
      </c>
      <c r="O6594" s="13">
        <f t="shared" si="797"/>
        <v>6</v>
      </c>
      <c r="P6594" s="13">
        <f t="shared" si="798"/>
        <v>2016</v>
      </c>
      <c r="Q6594" s="13">
        <f t="shared" si="799"/>
        <v>372.88</v>
      </c>
    </row>
    <row r="6595" spans="1:17" x14ac:dyDescent="0.25">
      <c r="A6595" t="s">
        <v>1298</v>
      </c>
      <c r="B6595" t="s">
        <v>1299</v>
      </c>
      <c r="C6595">
        <v>42516.453958333332</v>
      </c>
      <c r="D6595">
        <v>100</v>
      </c>
      <c r="E6595" t="s">
        <v>13863</v>
      </c>
      <c r="F6595" t="s">
        <v>11884</v>
      </c>
      <c r="G6595" t="s">
        <v>11886</v>
      </c>
      <c r="H6595" t="s">
        <v>27</v>
      </c>
      <c r="I6595">
        <v>2.0059999999999998</v>
      </c>
      <c r="J6595">
        <v>0</v>
      </c>
      <c r="K6595" t="s">
        <v>1302</v>
      </c>
      <c r="M6595" s="15">
        <f t="shared" ref="M6595:M6635" si="800">+I6595*(1-J6595/100)</f>
        <v>2.0059999999999998</v>
      </c>
      <c r="N6595" s="13">
        <f t="shared" ref="N6595:N6635" si="801">+LEN(A6595)</f>
        <v>10</v>
      </c>
      <c r="O6595" s="13">
        <f t="shared" ref="O6595:O6635" si="802">+MONTH(C6595)</f>
        <v>5</v>
      </c>
      <c r="P6595" s="13">
        <f t="shared" ref="P6595:P6635" si="803">+YEAR(C6595)</f>
        <v>2016</v>
      </c>
      <c r="Q6595" s="13">
        <f t="shared" ref="Q6595:Q6635" si="804">+M6595*D6595</f>
        <v>200.59999999999997</v>
      </c>
    </row>
    <row r="6596" spans="1:17" x14ac:dyDescent="0.25">
      <c r="A6596" t="s">
        <v>3308</v>
      </c>
      <c r="B6596" t="s">
        <v>3309</v>
      </c>
      <c r="C6596">
        <v>42509.399733796294</v>
      </c>
      <c r="D6596">
        <v>100</v>
      </c>
      <c r="E6596" t="s">
        <v>13863</v>
      </c>
      <c r="F6596" t="s">
        <v>11888</v>
      </c>
      <c r="G6596" t="s">
        <v>11889</v>
      </c>
      <c r="H6596" t="s">
        <v>27</v>
      </c>
      <c r="I6596">
        <v>0.52070000000000005</v>
      </c>
      <c r="J6596">
        <v>38</v>
      </c>
      <c r="K6596" t="s">
        <v>3310</v>
      </c>
      <c r="M6596" s="15">
        <f t="shared" si="800"/>
        <v>0.32283400000000001</v>
      </c>
      <c r="N6596" s="13">
        <f t="shared" si="801"/>
        <v>10</v>
      </c>
      <c r="O6596" s="13">
        <f t="shared" si="802"/>
        <v>5</v>
      </c>
      <c r="P6596" s="13">
        <f t="shared" si="803"/>
        <v>2016</v>
      </c>
      <c r="Q6596" s="13">
        <f t="shared" si="804"/>
        <v>32.2834</v>
      </c>
    </row>
    <row r="6597" spans="1:17" x14ac:dyDescent="0.25">
      <c r="A6597" t="s">
        <v>3311</v>
      </c>
      <c r="B6597" t="s">
        <v>3312</v>
      </c>
      <c r="C6597">
        <v>42509.399733796294</v>
      </c>
      <c r="D6597">
        <v>100</v>
      </c>
      <c r="E6597" t="s">
        <v>13863</v>
      </c>
      <c r="F6597" t="s">
        <v>11888</v>
      </c>
      <c r="G6597" t="s">
        <v>11889</v>
      </c>
      <c r="H6597" t="s">
        <v>27</v>
      </c>
      <c r="I6597">
        <v>0.75219999999999998</v>
      </c>
      <c r="J6597">
        <v>40</v>
      </c>
      <c r="K6597" t="s">
        <v>2964</v>
      </c>
      <c r="M6597" s="15">
        <f t="shared" si="800"/>
        <v>0.45131999999999994</v>
      </c>
      <c r="N6597" s="13">
        <f t="shared" si="801"/>
        <v>10</v>
      </c>
      <c r="O6597" s="13">
        <f t="shared" si="802"/>
        <v>5</v>
      </c>
      <c r="P6597" s="13">
        <f t="shared" si="803"/>
        <v>2016</v>
      </c>
      <c r="Q6597" s="13">
        <f t="shared" si="804"/>
        <v>45.131999999999991</v>
      </c>
    </row>
    <row r="6598" spans="1:17" x14ac:dyDescent="0.25">
      <c r="A6598" t="s">
        <v>11890</v>
      </c>
      <c r="B6598" t="s">
        <v>11890</v>
      </c>
      <c r="C6598">
        <v>42509.399733796294</v>
      </c>
      <c r="D6598">
        <v>100</v>
      </c>
      <c r="E6598" t="s">
        <v>13863</v>
      </c>
      <c r="F6598" t="s">
        <v>11888</v>
      </c>
      <c r="G6598" t="s">
        <v>11889</v>
      </c>
      <c r="H6598" t="s">
        <v>27</v>
      </c>
      <c r="I6598">
        <v>0.80500000000000005</v>
      </c>
      <c r="J6598">
        <v>38</v>
      </c>
      <c r="K6598" t="s">
        <v>11891</v>
      </c>
      <c r="M6598" s="15">
        <f t="shared" si="800"/>
        <v>0.49910000000000004</v>
      </c>
      <c r="N6598" s="13">
        <f t="shared" si="801"/>
        <v>21</v>
      </c>
      <c r="O6598" s="13">
        <f t="shared" si="802"/>
        <v>5</v>
      </c>
      <c r="P6598" s="13">
        <f t="shared" si="803"/>
        <v>2016</v>
      </c>
      <c r="Q6598" s="13">
        <f t="shared" si="804"/>
        <v>49.910000000000004</v>
      </c>
    </row>
    <row r="6599" spans="1:17" x14ac:dyDescent="0.25">
      <c r="A6599" t="s">
        <v>11892</v>
      </c>
      <c r="B6599" t="s">
        <v>11892</v>
      </c>
      <c r="C6599">
        <v>42509.556377314817</v>
      </c>
      <c r="D6599">
        <v>2</v>
      </c>
      <c r="E6599" t="s">
        <v>13863</v>
      </c>
      <c r="F6599" t="s">
        <v>11893</v>
      </c>
      <c r="G6599" t="s">
        <v>11894</v>
      </c>
      <c r="H6599" t="s">
        <v>7192</v>
      </c>
      <c r="I6599">
        <v>18.8</v>
      </c>
      <c r="J6599">
        <v>0</v>
      </c>
      <c r="K6599" t="s">
        <v>7192</v>
      </c>
      <c r="M6599" s="15">
        <f t="shared" si="800"/>
        <v>18.8</v>
      </c>
      <c r="N6599" s="13">
        <f t="shared" si="801"/>
        <v>19</v>
      </c>
      <c r="O6599" s="13">
        <f t="shared" si="802"/>
        <v>5</v>
      </c>
      <c r="P6599" s="13">
        <f t="shared" si="803"/>
        <v>2016</v>
      </c>
      <c r="Q6599" s="13">
        <f t="shared" si="804"/>
        <v>37.6</v>
      </c>
    </row>
    <row r="6600" spans="1:17" x14ac:dyDescent="0.25">
      <c r="A6600" t="s">
        <v>11895</v>
      </c>
      <c r="B6600" t="s">
        <v>11895</v>
      </c>
      <c r="C6600">
        <v>42522.674386574072</v>
      </c>
      <c r="D6600">
        <v>20</v>
      </c>
      <c r="E6600" t="s">
        <v>13863</v>
      </c>
      <c r="F6600" t="s">
        <v>11896</v>
      </c>
      <c r="G6600" t="s">
        <v>11897</v>
      </c>
      <c r="H6600" t="s">
        <v>59</v>
      </c>
      <c r="I6600">
        <v>22.2</v>
      </c>
      <c r="J6600">
        <v>0</v>
      </c>
      <c r="K6600" t="s">
        <v>5456</v>
      </c>
      <c r="M6600" s="15">
        <f t="shared" si="800"/>
        <v>22.2</v>
      </c>
      <c r="N6600" s="13">
        <f t="shared" si="801"/>
        <v>46</v>
      </c>
      <c r="O6600" s="13">
        <f t="shared" si="802"/>
        <v>6</v>
      </c>
      <c r="P6600" s="13">
        <f t="shared" si="803"/>
        <v>2016</v>
      </c>
      <c r="Q6600" s="13">
        <f t="shared" si="804"/>
        <v>444</v>
      </c>
    </row>
    <row r="6601" spans="1:17" x14ac:dyDescent="0.25">
      <c r="A6601" t="s">
        <v>11898</v>
      </c>
      <c r="B6601" t="s">
        <v>11898</v>
      </c>
      <c r="C6601">
        <v>42509.438680555555</v>
      </c>
      <c r="D6601">
        <v>10</v>
      </c>
      <c r="E6601" t="s">
        <v>13863</v>
      </c>
      <c r="F6601" t="s">
        <v>11899</v>
      </c>
      <c r="G6601" t="s">
        <v>11900</v>
      </c>
      <c r="H6601" t="s">
        <v>11901</v>
      </c>
      <c r="I6601">
        <v>1.5</v>
      </c>
      <c r="J6601">
        <v>0</v>
      </c>
      <c r="K6601" t="s">
        <v>11901</v>
      </c>
      <c r="M6601" s="15">
        <f t="shared" si="800"/>
        <v>1.5</v>
      </c>
      <c r="N6601" s="13">
        <f t="shared" si="801"/>
        <v>25</v>
      </c>
      <c r="O6601" s="13">
        <f t="shared" si="802"/>
        <v>5</v>
      </c>
      <c r="P6601" s="13">
        <f t="shared" si="803"/>
        <v>2016</v>
      </c>
      <c r="Q6601" s="13">
        <f t="shared" si="804"/>
        <v>15</v>
      </c>
    </row>
    <row r="6602" spans="1:17" x14ac:dyDescent="0.25">
      <c r="A6602" t="s">
        <v>11902</v>
      </c>
      <c r="B6602" t="s">
        <v>11902</v>
      </c>
      <c r="C6602">
        <v>42509.438680555555</v>
      </c>
      <c r="D6602">
        <v>10</v>
      </c>
      <c r="E6602" t="s">
        <v>13863</v>
      </c>
      <c r="F6602" t="s">
        <v>11899</v>
      </c>
      <c r="G6602" t="s">
        <v>11900</v>
      </c>
      <c r="H6602" t="s">
        <v>11901</v>
      </c>
      <c r="I6602">
        <v>1.5</v>
      </c>
      <c r="J6602">
        <v>0</v>
      </c>
      <c r="K6602" t="s">
        <v>11901</v>
      </c>
      <c r="M6602" s="15">
        <f t="shared" si="800"/>
        <v>1.5</v>
      </c>
      <c r="N6602" s="13">
        <f t="shared" si="801"/>
        <v>22</v>
      </c>
      <c r="O6602" s="13">
        <f t="shared" si="802"/>
        <v>5</v>
      </c>
      <c r="P6602" s="13">
        <f t="shared" si="803"/>
        <v>2016</v>
      </c>
      <c r="Q6602" s="13">
        <f t="shared" si="804"/>
        <v>15</v>
      </c>
    </row>
    <row r="6603" spans="1:17" x14ac:dyDescent="0.25">
      <c r="A6603" t="s">
        <v>11903</v>
      </c>
      <c r="B6603" t="s">
        <v>11903</v>
      </c>
      <c r="C6603">
        <v>42509.438680555555</v>
      </c>
      <c r="D6603">
        <v>10</v>
      </c>
      <c r="E6603" t="s">
        <v>13863</v>
      </c>
      <c r="F6603" t="s">
        <v>11899</v>
      </c>
      <c r="G6603" t="s">
        <v>11900</v>
      </c>
      <c r="H6603" t="s">
        <v>11901</v>
      </c>
      <c r="I6603">
        <v>2.5</v>
      </c>
      <c r="J6603">
        <v>0</v>
      </c>
      <c r="K6603" t="s">
        <v>11901</v>
      </c>
      <c r="M6603" s="15">
        <f t="shared" si="800"/>
        <v>2.5</v>
      </c>
      <c r="N6603" s="13">
        <f t="shared" si="801"/>
        <v>27</v>
      </c>
      <c r="O6603" s="13">
        <f t="shared" si="802"/>
        <v>5</v>
      </c>
      <c r="P6603" s="13">
        <f t="shared" si="803"/>
        <v>2016</v>
      </c>
      <c r="Q6603" s="13">
        <f t="shared" si="804"/>
        <v>25</v>
      </c>
    </row>
    <row r="6604" spans="1:17" x14ac:dyDescent="0.25">
      <c r="A6604" t="s">
        <v>11904</v>
      </c>
      <c r="B6604" t="s">
        <v>11905</v>
      </c>
      <c r="C6604">
        <v>42508.329826388886</v>
      </c>
      <c r="D6604">
        <v>200</v>
      </c>
      <c r="E6604" t="s">
        <v>113</v>
      </c>
      <c r="F6604" t="s">
        <v>11906</v>
      </c>
      <c r="G6604" t="s">
        <v>11907</v>
      </c>
      <c r="H6604" t="s">
        <v>326</v>
      </c>
      <c r="I6604">
        <v>0.75919999999999999</v>
      </c>
      <c r="J6604">
        <v>0</v>
      </c>
      <c r="K6604" t="s">
        <v>11908</v>
      </c>
      <c r="M6604" s="15">
        <f t="shared" si="800"/>
        <v>0.75919999999999999</v>
      </c>
      <c r="N6604" s="13">
        <f t="shared" si="801"/>
        <v>10</v>
      </c>
      <c r="O6604" s="13">
        <f t="shared" si="802"/>
        <v>5</v>
      </c>
      <c r="P6604" s="13">
        <f t="shared" si="803"/>
        <v>2016</v>
      </c>
      <c r="Q6604" s="13">
        <f t="shared" si="804"/>
        <v>151.84</v>
      </c>
    </row>
    <row r="6605" spans="1:17" x14ac:dyDescent="0.25">
      <c r="A6605" t="s">
        <v>9190</v>
      </c>
      <c r="B6605" t="s">
        <v>9191</v>
      </c>
      <c r="C6605">
        <v>42528.665648148148</v>
      </c>
      <c r="D6605">
        <v>50</v>
      </c>
      <c r="E6605" t="s">
        <v>13863</v>
      </c>
      <c r="F6605" t="s">
        <v>11909</v>
      </c>
      <c r="G6605" t="s">
        <v>11910</v>
      </c>
      <c r="H6605" t="s">
        <v>1602</v>
      </c>
      <c r="I6605">
        <v>4.54</v>
      </c>
      <c r="J6605">
        <v>0</v>
      </c>
      <c r="K6605" t="s">
        <v>9194</v>
      </c>
      <c r="M6605" s="15">
        <f t="shared" si="800"/>
        <v>4.54</v>
      </c>
      <c r="N6605" s="13">
        <f t="shared" si="801"/>
        <v>10</v>
      </c>
      <c r="O6605" s="13">
        <f t="shared" si="802"/>
        <v>6</v>
      </c>
      <c r="P6605" s="13">
        <f t="shared" si="803"/>
        <v>2016</v>
      </c>
      <c r="Q6605" s="13">
        <f t="shared" si="804"/>
        <v>227</v>
      </c>
    </row>
    <row r="6606" spans="1:17" x14ac:dyDescent="0.25">
      <c r="A6606" t="s">
        <v>1687</v>
      </c>
      <c r="B6606" t="s">
        <v>1688</v>
      </c>
      <c r="C6606">
        <v>42528.665648148148</v>
      </c>
      <c r="D6606">
        <v>100</v>
      </c>
      <c r="E6606" t="s">
        <v>13863</v>
      </c>
      <c r="F6606" t="s">
        <v>11909</v>
      </c>
      <c r="G6606" t="s">
        <v>11910</v>
      </c>
      <c r="H6606" t="s">
        <v>1602</v>
      </c>
      <c r="I6606">
        <v>1.8</v>
      </c>
      <c r="J6606">
        <v>0</v>
      </c>
      <c r="K6606" t="s">
        <v>1689</v>
      </c>
      <c r="M6606" s="15">
        <f t="shared" si="800"/>
        <v>1.8</v>
      </c>
      <c r="N6606" s="13">
        <f t="shared" si="801"/>
        <v>10</v>
      </c>
      <c r="O6606" s="13">
        <f t="shared" si="802"/>
        <v>6</v>
      </c>
      <c r="P6606" s="13">
        <f t="shared" si="803"/>
        <v>2016</v>
      </c>
      <c r="Q6606" s="13">
        <f t="shared" si="804"/>
        <v>180</v>
      </c>
    </row>
    <row r="6607" spans="1:17" x14ac:dyDescent="0.25">
      <c r="A6607" t="s">
        <v>11911</v>
      </c>
      <c r="B6607" t="s">
        <v>11912</v>
      </c>
      <c r="C6607">
        <v>42528.665648148148</v>
      </c>
      <c r="D6607">
        <v>100</v>
      </c>
      <c r="E6607" t="s">
        <v>13863</v>
      </c>
      <c r="F6607" t="s">
        <v>11909</v>
      </c>
      <c r="G6607" t="s">
        <v>11910</v>
      </c>
      <c r="H6607" t="s">
        <v>1602</v>
      </c>
      <c r="I6607">
        <v>2.4300000000000002</v>
      </c>
      <c r="J6607">
        <v>0</v>
      </c>
      <c r="K6607" t="s">
        <v>11913</v>
      </c>
      <c r="M6607" s="15">
        <f t="shared" si="800"/>
        <v>2.4300000000000002</v>
      </c>
      <c r="N6607" s="13">
        <f t="shared" si="801"/>
        <v>10</v>
      </c>
      <c r="O6607" s="13">
        <f t="shared" si="802"/>
        <v>6</v>
      </c>
      <c r="P6607" s="13">
        <f t="shared" si="803"/>
        <v>2016</v>
      </c>
      <c r="Q6607" s="13">
        <f t="shared" si="804"/>
        <v>243.00000000000003</v>
      </c>
    </row>
    <row r="6608" spans="1:17" x14ac:dyDescent="0.25">
      <c r="A6608" t="s">
        <v>5281</v>
      </c>
      <c r="B6608" t="s">
        <v>1599</v>
      </c>
      <c r="C6608">
        <v>42528.665648148148</v>
      </c>
      <c r="D6608">
        <v>100</v>
      </c>
      <c r="E6608" t="s">
        <v>13863</v>
      </c>
      <c r="F6608" t="s">
        <v>11909</v>
      </c>
      <c r="G6608" t="s">
        <v>11910</v>
      </c>
      <c r="H6608" t="s">
        <v>1602</v>
      </c>
      <c r="I6608">
        <v>17.32</v>
      </c>
      <c r="J6608">
        <v>0</v>
      </c>
      <c r="K6608" t="s">
        <v>1603</v>
      </c>
      <c r="M6608" s="15">
        <f t="shared" si="800"/>
        <v>17.32</v>
      </c>
      <c r="N6608" s="13">
        <f t="shared" si="801"/>
        <v>10</v>
      </c>
      <c r="O6608" s="13">
        <f t="shared" si="802"/>
        <v>6</v>
      </c>
      <c r="P6608" s="13">
        <f t="shared" si="803"/>
        <v>2016</v>
      </c>
      <c r="Q6608" s="13">
        <f t="shared" si="804"/>
        <v>1732</v>
      </c>
    </row>
    <row r="6609" spans="1:17" x14ac:dyDescent="0.25">
      <c r="A6609" t="s">
        <v>4041</v>
      </c>
      <c r="B6609" t="s">
        <v>4042</v>
      </c>
      <c r="C6609">
        <v>42502.600613425922</v>
      </c>
      <c r="D6609">
        <v>10</v>
      </c>
      <c r="E6609" t="s">
        <v>13863</v>
      </c>
      <c r="F6609" t="s">
        <v>11914</v>
      </c>
      <c r="G6609" t="s">
        <v>11915</v>
      </c>
      <c r="H6609" t="s">
        <v>4030</v>
      </c>
      <c r="I6609">
        <v>257.69</v>
      </c>
      <c r="J6609">
        <v>30</v>
      </c>
      <c r="K6609" t="s">
        <v>4043</v>
      </c>
      <c r="M6609" s="15">
        <f t="shared" si="800"/>
        <v>180.38299999999998</v>
      </c>
      <c r="N6609" s="13">
        <f t="shared" si="801"/>
        <v>10</v>
      </c>
      <c r="O6609" s="13">
        <f t="shared" si="802"/>
        <v>5</v>
      </c>
      <c r="P6609" s="13">
        <f t="shared" si="803"/>
        <v>2016</v>
      </c>
      <c r="Q6609" s="13">
        <f t="shared" si="804"/>
        <v>1803.83</v>
      </c>
    </row>
    <row r="6610" spans="1:17" x14ac:dyDescent="0.25">
      <c r="A6610" t="s">
        <v>5742</v>
      </c>
      <c r="B6610" t="s">
        <v>5743</v>
      </c>
      <c r="C6610">
        <v>42502.600613425922</v>
      </c>
      <c r="D6610">
        <v>10</v>
      </c>
      <c r="E6610" t="s">
        <v>13863</v>
      </c>
      <c r="F6610" t="s">
        <v>11914</v>
      </c>
      <c r="G6610" t="s">
        <v>11915</v>
      </c>
      <c r="H6610" t="s">
        <v>4030</v>
      </c>
      <c r="I6610">
        <v>276.07</v>
      </c>
      <c r="J6610">
        <v>30</v>
      </c>
      <c r="K6610" t="s">
        <v>5744</v>
      </c>
      <c r="M6610" s="15">
        <f t="shared" si="800"/>
        <v>193.249</v>
      </c>
      <c r="N6610" s="13">
        <f t="shared" si="801"/>
        <v>10</v>
      </c>
      <c r="O6610" s="13">
        <f t="shared" si="802"/>
        <v>5</v>
      </c>
      <c r="P6610" s="13">
        <f t="shared" si="803"/>
        <v>2016</v>
      </c>
      <c r="Q6610" s="13">
        <f t="shared" si="804"/>
        <v>1932.49</v>
      </c>
    </row>
    <row r="6611" spans="1:17" x14ac:dyDescent="0.25">
      <c r="A6611" t="s">
        <v>11916</v>
      </c>
      <c r="B6611" t="s">
        <v>11917</v>
      </c>
      <c r="C6611">
        <v>42527.65902777778</v>
      </c>
      <c r="D6611">
        <v>5</v>
      </c>
      <c r="E6611" t="s">
        <v>13863</v>
      </c>
      <c r="F6611" t="s">
        <v>11918</v>
      </c>
      <c r="G6611" t="s">
        <v>11919</v>
      </c>
      <c r="H6611" t="s">
        <v>2029</v>
      </c>
      <c r="I6611">
        <v>720.5</v>
      </c>
      <c r="J6611">
        <v>0</v>
      </c>
      <c r="K6611" t="s">
        <v>2029</v>
      </c>
      <c r="M6611" s="15">
        <f t="shared" si="800"/>
        <v>720.5</v>
      </c>
      <c r="N6611" s="13">
        <f t="shared" si="801"/>
        <v>10</v>
      </c>
      <c r="O6611" s="13">
        <f t="shared" si="802"/>
        <v>6</v>
      </c>
      <c r="P6611" s="13">
        <f t="shared" si="803"/>
        <v>2016</v>
      </c>
      <c r="Q6611" s="13">
        <f t="shared" si="804"/>
        <v>3602.5</v>
      </c>
    </row>
    <row r="6612" spans="1:17" x14ac:dyDescent="0.25">
      <c r="A6612" t="s">
        <v>6806</v>
      </c>
      <c r="B6612" t="s">
        <v>6807</v>
      </c>
      <c r="C6612">
        <v>42517.64261574074</v>
      </c>
      <c r="D6612">
        <v>25</v>
      </c>
      <c r="E6612" t="s">
        <v>113</v>
      </c>
      <c r="F6612" t="s">
        <v>11920</v>
      </c>
      <c r="G6612" t="s">
        <v>11921</v>
      </c>
      <c r="H6612" t="s">
        <v>65</v>
      </c>
      <c r="I6612">
        <v>7.6</v>
      </c>
      <c r="J6612">
        <v>0</v>
      </c>
      <c r="K6612" t="s">
        <v>6808</v>
      </c>
      <c r="M6612" s="15">
        <f t="shared" si="800"/>
        <v>7.6</v>
      </c>
      <c r="N6612" s="13">
        <f t="shared" si="801"/>
        <v>10</v>
      </c>
      <c r="O6612" s="13">
        <f t="shared" si="802"/>
        <v>5</v>
      </c>
      <c r="P6612" s="13">
        <f t="shared" si="803"/>
        <v>2016</v>
      </c>
      <c r="Q6612" s="13">
        <f t="shared" si="804"/>
        <v>190</v>
      </c>
    </row>
    <row r="6613" spans="1:17" x14ac:dyDescent="0.25">
      <c r="A6613" t="s">
        <v>4700</v>
      </c>
      <c r="B6613" t="s">
        <v>4701</v>
      </c>
      <c r="C6613">
        <v>42510.660254629627</v>
      </c>
      <c r="D6613">
        <v>10</v>
      </c>
      <c r="E6613" t="s">
        <v>13863</v>
      </c>
      <c r="F6613" t="s">
        <v>11920</v>
      </c>
      <c r="G6613" t="s">
        <v>11922</v>
      </c>
      <c r="H6613" t="s">
        <v>65</v>
      </c>
      <c r="I6613">
        <v>11.95</v>
      </c>
      <c r="J6613">
        <v>0</v>
      </c>
      <c r="K6613" t="s">
        <v>4702</v>
      </c>
      <c r="M6613" s="15">
        <f t="shared" si="800"/>
        <v>11.95</v>
      </c>
      <c r="N6613" s="13">
        <f t="shared" si="801"/>
        <v>10</v>
      </c>
      <c r="O6613" s="13">
        <f t="shared" si="802"/>
        <v>5</v>
      </c>
      <c r="P6613" s="13">
        <f t="shared" si="803"/>
        <v>2016</v>
      </c>
      <c r="Q6613" s="13">
        <f t="shared" si="804"/>
        <v>119.5</v>
      </c>
    </row>
    <row r="6614" spans="1:17" x14ac:dyDescent="0.25">
      <c r="A6614" t="s">
        <v>10031</v>
      </c>
      <c r="B6614" t="s">
        <v>10032</v>
      </c>
      <c r="C6614">
        <v>42510.660254629627</v>
      </c>
      <c r="D6614">
        <v>200</v>
      </c>
      <c r="E6614" t="s">
        <v>13863</v>
      </c>
      <c r="F6614" t="s">
        <v>11920</v>
      </c>
      <c r="G6614" t="s">
        <v>11922</v>
      </c>
      <c r="H6614" t="s">
        <v>65</v>
      </c>
      <c r="I6614">
        <v>0.4325</v>
      </c>
      <c r="J6614">
        <v>0</v>
      </c>
      <c r="K6614" t="s">
        <v>10033</v>
      </c>
      <c r="M6614" s="15">
        <f t="shared" si="800"/>
        <v>0.4325</v>
      </c>
      <c r="N6614" s="13">
        <f t="shared" si="801"/>
        <v>10</v>
      </c>
      <c r="O6614" s="13">
        <f t="shared" si="802"/>
        <v>5</v>
      </c>
      <c r="P6614" s="13">
        <f t="shared" si="803"/>
        <v>2016</v>
      </c>
      <c r="Q6614" s="13">
        <f t="shared" si="804"/>
        <v>86.5</v>
      </c>
    </row>
    <row r="6615" spans="1:17" x14ac:dyDescent="0.25">
      <c r="A6615" t="s">
        <v>1188</v>
      </c>
      <c r="B6615" t="s">
        <v>1189</v>
      </c>
      <c r="C6615">
        <v>42527.644270833334</v>
      </c>
      <c r="D6615">
        <v>15</v>
      </c>
      <c r="E6615" t="s">
        <v>13863</v>
      </c>
      <c r="F6615" t="s">
        <v>11923</v>
      </c>
      <c r="G6615" t="s">
        <v>11924</v>
      </c>
      <c r="H6615" t="s">
        <v>444</v>
      </c>
      <c r="I6615">
        <v>154</v>
      </c>
      <c r="J6615">
        <v>0</v>
      </c>
      <c r="K6615" t="s">
        <v>1190</v>
      </c>
      <c r="M6615" s="15">
        <f t="shared" si="800"/>
        <v>154</v>
      </c>
      <c r="N6615" s="13">
        <f t="shared" si="801"/>
        <v>10</v>
      </c>
      <c r="O6615" s="13">
        <f t="shared" si="802"/>
        <v>6</v>
      </c>
      <c r="P6615" s="13">
        <f t="shared" si="803"/>
        <v>2016</v>
      </c>
      <c r="Q6615" s="13">
        <f t="shared" si="804"/>
        <v>2310</v>
      </c>
    </row>
    <row r="6616" spans="1:17" x14ac:dyDescent="0.25">
      <c r="A6616" t="s">
        <v>11925</v>
      </c>
      <c r="B6616" t="s">
        <v>11925</v>
      </c>
      <c r="C6616">
        <v>42503.604803240742</v>
      </c>
      <c r="D6616">
        <v>2</v>
      </c>
      <c r="E6616" t="s">
        <v>13863</v>
      </c>
      <c r="F6616" t="s">
        <v>11926</v>
      </c>
      <c r="G6616" t="s">
        <v>11927</v>
      </c>
      <c r="H6616" t="s">
        <v>12</v>
      </c>
      <c r="I6616">
        <v>164</v>
      </c>
      <c r="J6616">
        <v>0</v>
      </c>
      <c r="K6616" t="s">
        <v>11928</v>
      </c>
      <c r="M6616" s="15">
        <f t="shared" si="800"/>
        <v>164</v>
      </c>
      <c r="N6616" s="13">
        <f t="shared" si="801"/>
        <v>77</v>
      </c>
      <c r="O6616" s="13">
        <f t="shared" si="802"/>
        <v>5</v>
      </c>
      <c r="P6616" s="13">
        <f t="shared" si="803"/>
        <v>2016</v>
      </c>
      <c r="Q6616" s="13">
        <f t="shared" si="804"/>
        <v>328</v>
      </c>
    </row>
    <row r="6617" spans="1:17" x14ac:dyDescent="0.25">
      <c r="A6617" t="s">
        <v>11929</v>
      </c>
      <c r="B6617" t="s">
        <v>11929</v>
      </c>
      <c r="C6617">
        <v>42506.497199074074</v>
      </c>
      <c r="D6617">
        <v>50</v>
      </c>
      <c r="E6617" t="s">
        <v>13863</v>
      </c>
      <c r="F6617" t="s">
        <v>11930</v>
      </c>
      <c r="G6617" t="s">
        <v>11931</v>
      </c>
      <c r="H6617" t="s">
        <v>33</v>
      </c>
      <c r="I6617">
        <v>86</v>
      </c>
      <c r="J6617">
        <v>0</v>
      </c>
      <c r="K6617" t="s">
        <v>772</v>
      </c>
      <c r="M6617" s="15">
        <f t="shared" si="800"/>
        <v>86</v>
      </c>
      <c r="N6617" s="13">
        <f t="shared" si="801"/>
        <v>28</v>
      </c>
      <c r="O6617" s="13">
        <f t="shared" si="802"/>
        <v>5</v>
      </c>
      <c r="P6617" s="13">
        <f t="shared" si="803"/>
        <v>2016</v>
      </c>
      <c r="Q6617" s="13">
        <f t="shared" si="804"/>
        <v>4300</v>
      </c>
    </row>
    <row r="6618" spans="1:17" x14ac:dyDescent="0.25">
      <c r="A6618" t="s">
        <v>11932</v>
      </c>
      <c r="B6618" t="s">
        <v>11932</v>
      </c>
      <c r="C6618">
        <v>42506.497199074074</v>
      </c>
      <c r="D6618">
        <v>10</v>
      </c>
      <c r="E6618" t="s">
        <v>13863</v>
      </c>
      <c r="F6618" t="s">
        <v>11930</v>
      </c>
      <c r="G6618" t="s">
        <v>11931</v>
      </c>
      <c r="H6618" t="s">
        <v>33</v>
      </c>
      <c r="I6618">
        <v>101</v>
      </c>
      <c r="J6618">
        <v>0</v>
      </c>
      <c r="K6618" t="s">
        <v>1728</v>
      </c>
      <c r="M6618" s="15">
        <f t="shared" si="800"/>
        <v>101</v>
      </c>
      <c r="N6618" s="13">
        <f t="shared" si="801"/>
        <v>23</v>
      </c>
      <c r="O6618" s="13">
        <f t="shared" si="802"/>
        <v>5</v>
      </c>
      <c r="P6618" s="13">
        <f t="shared" si="803"/>
        <v>2016</v>
      </c>
      <c r="Q6618" s="13">
        <f t="shared" si="804"/>
        <v>1010</v>
      </c>
    </row>
    <row r="6619" spans="1:17" x14ac:dyDescent="0.25">
      <c r="A6619" t="s">
        <v>11933</v>
      </c>
      <c r="B6619" t="s">
        <v>11933</v>
      </c>
      <c r="C6619">
        <v>42529.305810185186</v>
      </c>
      <c r="D6619">
        <v>1</v>
      </c>
      <c r="E6619" t="s">
        <v>13863</v>
      </c>
      <c r="F6619" t="s">
        <v>11934</v>
      </c>
      <c r="G6619" t="s">
        <v>11935</v>
      </c>
      <c r="H6619" t="s">
        <v>181</v>
      </c>
      <c r="I6619">
        <v>4696.21</v>
      </c>
      <c r="J6619">
        <v>25</v>
      </c>
      <c r="K6619" t="s">
        <v>11936</v>
      </c>
      <c r="M6619" s="15">
        <f t="shared" si="800"/>
        <v>3522.1575000000003</v>
      </c>
      <c r="N6619" s="13">
        <f t="shared" si="801"/>
        <v>65</v>
      </c>
      <c r="O6619" s="13">
        <f t="shared" si="802"/>
        <v>6</v>
      </c>
      <c r="P6619" s="13">
        <f t="shared" si="803"/>
        <v>2016</v>
      </c>
      <c r="Q6619" s="13">
        <f t="shared" si="804"/>
        <v>3522.1575000000003</v>
      </c>
    </row>
    <row r="6620" spans="1:17" x14ac:dyDescent="0.25">
      <c r="A6620" t="s">
        <v>11929</v>
      </c>
      <c r="B6620" t="s">
        <v>11929</v>
      </c>
      <c r="C6620">
        <v>42517.631192129629</v>
      </c>
      <c r="D6620">
        <v>150</v>
      </c>
      <c r="E6620" t="s">
        <v>13863</v>
      </c>
      <c r="F6620" t="s">
        <v>11930</v>
      </c>
      <c r="G6620" t="s">
        <v>11937</v>
      </c>
      <c r="H6620" t="s">
        <v>33</v>
      </c>
      <c r="I6620">
        <v>86</v>
      </c>
      <c r="J6620">
        <v>0</v>
      </c>
      <c r="K6620" t="s">
        <v>772</v>
      </c>
      <c r="M6620" s="15">
        <f t="shared" si="800"/>
        <v>86</v>
      </c>
      <c r="N6620" s="13">
        <f t="shared" si="801"/>
        <v>28</v>
      </c>
      <c r="O6620" s="13">
        <f t="shared" si="802"/>
        <v>5</v>
      </c>
      <c r="P6620" s="13">
        <f t="shared" si="803"/>
        <v>2016</v>
      </c>
      <c r="Q6620" s="13">
        <f t="shared" si="804"/>
        <v>12900</v>
      </c>
    </row>
    <row r="6621" spans="1:17" x14ac:dyDescent="0.25">
      <c r="A6621" t="s">
        <v>11932</v>
      </c>
      <c r="B6621" t="s">
        <v>11932</v>
      </c>
      <c r="C6621">
        <v>42517.631192129629</v>
      </c>
      <c r="D6621">
        <v>21</v>
      </c>
      <c r="E6621" t="s">
        <v>13863</v>
      </c>
      <c r="F6621" t="s">
        <v>11930</v>
      </c>
      <c r="G6621" t="s">
        <v>11937</v>
      </c>
      <c r="H6621" t="s">
        <v>33</v>
      </c>
      <c r="I6621">
        <v>101</v>
      </c>
      <c r="J6621">
        <v>0</v>
      </c>
      <c r="K6621" t="s">
        <v>1728</v>
      </c>
      <c r="M6621" s="15">
        <f t="shared" si="800"/>
        <v>101</v>
      </c>
      <c r="N6621" s="13">
        <f t="shared" si="801"/>
        <v>23</v>
      </c>
      <c r="O6621" s="13">
        <f t="shared" si="802"/>
        <v>5</v>
      </c>
      <c r="P6621" s="13">
        <f t="shared" si="803"/>
        <v>2016</v>
      </c>
      <c r="Q6621" s="13">
        <f t="shared" si="804"/>
        <v>2121</v>
      </c>
    </row>
    <row r="6622" spans="1:17" x14ac:dyDescent="0.25">
      <c r="A6622" t="s">
        <v>2649</v>
      </c>
      <c r="B6622" t="s">
        <v>2650</v>
      </c>
      <c r="C6622">
        <v>42510.660254629627</v>
      </c>
      <c r="D6622">
        <v>400</v>
      </c>
      <c r="E6622" t="s">
        <v>13863</v>
      </c>
      <c r="F6622" t="s">
        <v>11920</v>
      </c>
      <c r="G6622" t="s">
        <v>11922</v>
      </c>
      <c r="H6622" t="s">
        <v>65</v>
      </c>
      <c r="I6622">
        <v>5.1900000000000002E-2</v>
      </c>
      <c r="J6622">
        <v>0</v>
      </c>
      <c r="K6622" t="s">
        <v>2651</v>
      </c>
      <c r="M6622" s="15">
        <f t="shared" si="800"/>
        <v>5.1900000000000002E-2</v>
      </c>
      <c r="N6622" s="13">
        <f t="shared" si="801"/>
        <v>10</v>
      </c>
      <c r="O6622" s="13">
        <f t="shared" si="802"/>
        <v>5</v>
      </c>
      <c r="P6622" s="13">
        <f t="shared" si="803"/>
        <v>2016</v>
      </c>
      <c r="Q6622" s="13">
        <f t="shared" si="804"/>
        <v>20.76</v>
      </c>
    </row>
    <row r="6623" spans="1:17" x14ac:dyDescent="0.25">
      <c r="A6623" t="s">
        <v>7110</v>
      </c>
      <c r="B6623" t="s">
        <v>7111</v>
      </c>
      <c r="C6623">
        <v>42510.660254629627</v>
      </c>
      <c r="D6623">
        <v>400</v>
      </c>
      <c r="E6623" t="s">
        <v>13863</v>
      </c>
      <c r="F6623" t="s">
        <v>11920</v>
      </c>
      <c r="G6623" t="s">
        <v>11922</v>
      </c>
      <c r="H6623" t="s">
        <v>65</v>
      </c>
      <c r="I6623">
        <v>0.104</v>
      </c>
      <c r="J6623">
        <v>0</v>
      </c>
      <c r="K6623" t="s">
        <v>2473</v>
      </c>
      <c r="M6623" s="15">
        <f t="shared" si="800"/>
        <v>0.104</v>
      </c>
      <c r="N6623" s="13">
        <f t="shared" si="801"/>
        <v>10</v>
      </c>
      <c r="O6623" s="13">
        <f t="shared" si="802"/>
        <v>5</v>
      </c>
      <c r="P6623" s="13">
        <f t="shared" si="803"/>
        <v>2016</v>
      </c>
      <c r="Q6623" s="13">
        <f t="shared" si="804"/>
        <v>41.6</v>
      </c>
    </row>
    <row r="6624" spans="1:17" x14ac:dyDescent="0.25">
      <c r="A6624" t="s">
        <v>11932</v>
      </c>
      <c r="B6624" t="s">
        <v>11932</v>
      </c>
      <c r="C6624">
        <v>42523.565949074073</v>
      </c>
      <c r="D6624">
        <v>90</v>
      </c>
      <c r="E6624" t="s">
        <v>13863</v>
      </c>
      <c r="F6624" t="s">
        <v>11930</v>
      </c>
      <c r="G6624" t="s">
        <v>11938</v>
      </c>
      <c r="H6624" t="s">
        <v>33</v>
      </c>
      <c r="I6624">
        <v>101</v>
      </c>
      <c r="J6624">
        <v>0</v>
      </c>
      <c r="K6624" t="s">
        <v>1728</v>
      </c>
      <c r="M6624" s="15">
        <f t="shared" si="800"/>
        <v>101</v>
      </c>
      <c r="N6624" s="13">
        <f t="shared" si="801"/>
        <v>23</v>
      </c>
      <c r="O6624" s="13">
        <f t="shared" si="802"/>
        <v>6</v>
      </c>
      <c r="P6624" s="13">
        <f t="shared" si="803"/>
        <v>2016</v>
      </c>
      <c r="Q6624" s="13">
        <f t="shared" si="804"/>
        <v>9090</v>
      </c>
    </row>
    <row r="6625" spans="1:17" x14ac:dyDescent="0.25">
      <c r="A6625" t="s">
        <v>1188</v>
      </c>
      <c r="B6625" t="s">
        <v>1189</v>
      </c>
      <c r="C6625">
        <v>42579.496087962965</v>
      </c>
      <c r="D6625">
        <v>35</v>
      </c>
      <c r="E6625" t="s">
        <v>13863</v>
      </c>
      <c r="F6625" t="s">
        <v>11923</v>
      </c>
      <c r="G6625" t="s">
        <v>11939</v>
      </c>
      <c r="H6625" t="s">
        <v>444</v>
      </c>
      <c r="I6625">
        <v>154</v>
      </c>
      <c r="J6625">
        <v>0</v>
      </c>
      <c r="K6625" t="s">
        <v>1190</v>
      </c>
      <c r="M6625" s="15">
        <f t="shared" si="800"/>
        <v>154</v>
      </c>
      <c r="N6625" s="13">
        <f t="shared" si="801"/>
        <v>10</v>
      </c>
      <c r="O6625" s="13">
        <f t="shared" si="802"/>
        <v>7</v>
      </c>
      <c r="P6625" s="13">
        <f t="shared" si="803"/>
        <v>2016</v>
      </c>
      <c r="Q6625" s="13">
        <f t="shared" si="804"/>
        <v>5390</v>
      </c>
    </row>
    <row r="6626" spans="1:17" x14ac:dyDescent="0.25">
      <c r="A6626" t="s">
        <v>218</v>
      </c>
      <c r="B6626" t="s">
        <v>219</v>
      </c>
      <c r="C6626">
        <v>42501.300081018519</v>
      </c>
      <c r="D6626">
        <v>1</v>
      </c>
      <c r="E6626" t="s">
        <v>13863</v>
      </c>
      <c r="F6626" t="s">
        <v>11940</v>
      </c>
      <c r="G6626" t="s">
        <v>11941</v>
      </c>
      <c r="H6626" t="s">
        <v>412</v>
      </c>
      <c r="I6626">
        <v>83.48</v>
      </c>
      <c r="J6626">
        <v>0</v>
      </c>
      <c r="K6626" t="s">
        <v>223</v>
      </c>
      <c r="M6626" s="15">
        <f t="shared" si="800"/>
        <v>83.48</v>
      </c>
      <c r="N6626" s="13">
        <f t="shared" si="801"/>
        <v>10</v>
      </c>
      <c r="O6626" s="13">
        <f t="shared" si="802"/>
        <v>5</v>
      </c>
      <c r="P6626" s="13">
        <f t="shared" si="803"/>
        <v>2016</v>
      </c>
      <c r="Q6626" s="13">
        <f t="shared" si="804"/>
        <v>83.48</v>
      </c>
    </row>
    <row r="6627" spans="1:17" x14ac:dyDescent="0.25">
      <c r="A6627" t="s">
        <v>11832</v>
      </c>
      <c r="B6627" t="s">
        <v>11832</v>
      </c>
      <c r="C6627">
        <v>42506.493726851855</v>
      </c>
      <c r="D6627">
        <v>2</v>
      </c>
      <c r="E6627" t="s">
        <v>13863</v>
      </c>
      <c r="F6627" t="s">
        <v>11942</v>
      </c>
      <c r="G6627" t="s">
        <v>11943</v>
      </c>
      <c r="H6627" t="s">
        <v>7192</v>
      </c>
      <c r="I6627">
        <v>40</v>
      </c>
      <c r="J6627">
        <v>0</v>
      </c>
      <c r="K6627" t="s">
        <v>7192</v>
      </c>
      <c r="M6627" s="15">
        <f t="shared" si="800"/>
        <v>40</v>
      </c>
      <c r="N6627" s="13">
        <f t="shared" si="801"/>
        <v>27</v>
      </c>
      <c r="O6627" s="13">
        <f t="shared" si="802"/>
        <v>5</v>
      </c>
      <c r="P6627" s="13">
        <f t="shared" si="803"/>
        <v>2016</v>
      </c>
      <c r="Q6627" s="13">
        <f t="shared" si="804"/>
        <v>80</v>
      </c>
    </row>
    <row r="6628" spans="1:17" x14ac:dyDescent="0.25">
      <c r="A6628" t="s">
        <v>11892</v>
      </c>
      <c r="B6628" t="s">
        <v>11892</v>
      </c>
      <c r="C6628">
        <v>42506.493726851855</v>
      </c>
      <c r="D6628">
        <v>2</v>
      </c>
      <c r="E6628" t="s">
        <v>13863</v>
      </c>
      <c r="F6628" t="s">
        <v>11942</v>
      </c>
      <c r="G6628" t="s">
        <v>11943</v>
      </c>
      <c r="H6628" t="s">
        <v>7192</v>
      </c>
      <c r="I6628">
        <v>18.8</v>
      </c>
      <c r="J6628">
        <v>0</v>
      </c>
      <c r="K6628" t="s">
        <v>7192</v>
      </c>
      <c r="M6628" s="15">
        <f t="shared" si="800"/>
        <v>18.8</v>
      </c>
      <c r="N6628" s="13">
        <f t="shared" si="801"/>
        <v>19</v>
      </c>
      <c r="O6628" s="13">
        <f t="shared" si="802"/>
        <v>5</v>
      </c>
      <c r="P6628" s="13">
        <f t="shared" si="803"/>
        <v>2016</v>
      </c>
      <c r="Q6628" s="13">
        <f t="shared" si="804"/>
        <v>37.6</v>
      </c>
    </row>
    <row r="6629" spans="1:17" x14ac:dyDescent="0.25">
      <c r="A6629" t="s">
        <v>816</v>
      </c>
      <c r="B6629" t="s">
        <v>817</v>
      </c>
      <c r="C6629">
        <v>42515.377106481479</v>
      </c>
      <c r="D6629">
        <v>2</v>
      </c>
      <c r="E6629" t="s">
        <v>13863</v>
      </c>
      <c r="F6629" t="s">
        <v>11944</v>
      </c>
      <c r="G6629" t="s">
        <v>11945</v>
      </c>
      <c r="H6629" t="s">
        <v>33</v>
      </c>
      <c r="I6629">
        <v>760</v>
      </c>
      <c r="J6629">
        <v>0</v>
      </c>
      <c r="K6629" t="s">
        <v>818</v>
      </c>
      <c r="M6629" s="15">
        <f t="shared" si="800"/>
        <v>760</v>
      </c>
      <c r="N6629" s="13">
        <f t="shared" si="801"/>
        <v>10</v>
      </c>
      <c r="O6629" s="13">
        <f t="shared" si="802"/>
        <v>5</v>
      </c>
      <c r="P6629" s="13">
        <f t="shared" si="803"/>
        <v>2016</v>
      </c>
      <c r="Q6629" s="13">
        <f t="shared" si="804"/>
        <v>1520</v>
      </c>
    </row>
    <row r="6630" spans="1:17" x14ac:dyDescent="0.25">
      <c r="A6630" t="s">
        <v>11946</v>
      </c>
      <c r="B6630" t="s">
        <v>11947</v>
      </c>
      <c r="C6630">
        <v>42506.480150462965</v>
      </c>
      <c r="D6630">
        <v>24</v>
      </c>
      <c r="E6630" t="s">
        <v>113</v>
      </c>
      <c r="F6630" t="s">
        <v>11948</v>
      </c>
      <c r="G6630" t="s">
        <v>11949</v>
      </c>
      <c r="H6630" t="s">
        <v>326</v>
      </c>
      <c r="I6630">
        <v>5.4</v>
      </c>
      <c r="J6630">
        <v>0</v>
      </c>
      <c r="K6630" t="s">
        <v>11950</v>
      </c>
      <c r="M6630" s="15">
        <f t="shared" si="800"/>
        <v>5.4</v>
      </c>
      <c r="N6630" s="13">
        <f t="shared" si="801"/>
        <v>10</v>
      </c>
      <c r="O6630" s="13">
        <f t="shared" si="802"/>
        <v>5</v>
      </c>
      <c r="P6630" s="13">
        <f t="shared" si="803"/>
        <v>2016</v>
      </c>
      <c r="Q6630" s="13">
        <f t="shared" si="804"/>
        <v>129.60000000000002</v>
      </c>
    </row>
    <row r="6631" spans="1:17" x14ac:dyDescent="0.25">
      <c r="A6631" t="s">
        <v>218</v>
      </c>
      <c r="B6631" t="s">
        <v>219</v>
      </c>
      <c r="C6631">
        <v>42502.596828703703</v>
      </c>
      <c r="D6631">
        <v>1</v>
      </c>
      <c r="E6631" t="s">
        <v>13863</v>
      </c>
      <c r="F6631" t="s">
        <v>11951</v>
      </c>
      <c r="G6631" t="s">
        <v>11952</v>
      </c>
      <c r="H6631" t="s">
        <v>412</v>
      </c>
      <c r="I6631">
        <v>83.48</v>
      </c>
      <c r="J6631">
        <v>0</v>
      </c>
      <c r="K6631" t="s">
        <v>223</v>
      </c>
      <c r="M6631" s="15">
        <f t="shared" si="800"/>
        <v>83.48</v>
      </c>
      <c r="N6631" s="13">
        <f t="shared" si="801"/>
        <v>10</v>
      </c>
      <c r="O6631" s="13">
        <f t="shared" si="802"/>
        <v>5</v>
      </c>
      <c r="P6631" s="13">
        <f t="shared" si="803"/>
        <v>2016</v>
      </c>
      <c r="Q6631" s="13">
        <f t="shared" si="804"/>
        <v>83.48</v>
      </c>
    </row>
    <row r="6632" spans="1:17" x14ac:dyDescent="0.25">
      <c r="A6632" t="s">
        <v>2668</v>
      </c>
      <c r="B6632" t="s">
        <v>2669</v>
      </c>
      <c r="C6632">
        <v>42509.497731481482</v>
      </c>
      <c r="D6632">
        <v>100</v>
      </c>
      <c r="E6632" t="s">
        <v>13863</v>
      </c>
      <c r="F6632" t="s">
        <v>11953</v>
      </c>
      <c r="G6632" t="s">
        <v>11954</v>
      </c>
      <c r="H6632" t="s">
        <v>240</v>
      </c>
      <c r="I6632">
        <v>3.53</v>
      </c>
      <c r="J6632">
        <v>0</v>
      </c>
      <c r="K6632" t="s">
        <v>2670</v>
      </c>
      <c r="M6632" s="15">
        <f t="shared" si="800"/>
        <v>3.53</v>
      </c>
      <c r="N6632" s="13">
        <f t="shared" si="801"/>
        <v>10</v>
      </c>
      <c r="O6632" s="13">
        <f t="shared" si="802"/>
        <v>5</v>
      </c>
      <c r="P6632" s="13">
        <f t="shared" si="803"/>
        <v>2016</v>
      </c>
      <c r="Q6632" s="13">
        <f t="shared" si="804"/>
        <v>353</v>
      </c>
    </row>
    <row r="6633" spans="1:17" x14ac:dyDescent="0.25">
      <c r="A6633" t="s">
        <v>1133</v>
      </c>
      <c r="B6633" t="s">
        <v>1134</v>
      </c>
      <c r="C6633">
        <v>42523.423368055555</v>
      </c>
      <c r="D6633">
        <v>30</v>
      </c>
      <c r="E6633" t="s">
        <v>13863</v>
      </c>
      <c r="F6633" t="s">
        <v>11955</v>
      </c>
      <c r="G6633" t="s">
        <v>11956</v>
      </c>
      <c r="H6633" t="s">
        <v>59</v>
      </c>
      <c r="I6633">
        <v>66.56</v>
      </c>
      <c r="J6633">
        <v>0</v>
      </c>
      <c r="K6633" t="s">
        <v>1137</v>
      </c>
      <c r="M6633" s="15">
        <f t="shared" si="800"/>
        <v>66.56</v>
      </c>
      <c r="N6633" s="13">
        <f t="shared" si="801"/>
        <v>10</v>
      </c>
      <c r="O6633" s="13">
        <f t="shared" si="802"/>
        <v>6</v>
      </c>
      <c r="P6633" s="13">
        <f t="shared" si="803"/>
        <v>2016</v>
      </c>
      <c r="Q6633" s="13">
        <f t="shared" si="804"/>
        <v>1996.8000000000002</v>
      </c>
    </row>
    <row r="6634" spans="1:17" x14ac:dyDescent="0.25">
      <c r="A6634" t="s">
        <v>2668</v>
      </c>
      <c r="B6634" t="s">
        <v>2669</v>
      </c>
      <c r="C6634">
        <v>42524.579687500001</v>
      </c>
      <c r="D6634">
        <v>897</v>
      </c>
      <c r="E6634" t="s">
        <v>13863</v>
      </c>
      <c r="F6634" t="s">
        <v>11953</v>
      </c>
      <c r="G6634" t="s">
        <v>11957</v>
      </c>
      <c r="H6634" t="s">
        <v>240</v>
      </c>
      <c r="I6634">
        <v>3.53</v>
      </c>
      <c r="J6634">
        <v>0</v>
      </c>
      <c r="K6634" t="s">
        <v>2670</v>
      </c>
      <c r="M6634" s="15">
        <f t="shared" si="800"/>
        <v>3.53</v>
      </c>
      <c r="N6634" s="13">
        <f t="shared" si="801"/>
        <v>10</v>
      </c>
      <c r="O6634" s="13">
        <f t="shared" si="802"/>
        <v>6</v>
      </c>
      <c r="P6634" s="13">
        <f t="shared" si="803"/>
        <v>2016</v>
      </c>
      <c r="Q6634" s="13">
        <f t="shared" si="804"/>
        <v>3166.41</v>
      </c>
    </row>
    <row r="6635" spans="1:17" x14ac:dyDescent="0.25">
      <c r="A6635" t="s">
        <v>2668</v>
      </c>
      <c r="B6635" t="s">
        <v>2669</v>
      </c>
      <c r="C6635">
        <v>42538.367939814816</v>
      </c>
      <c r="D6635">
        <v>200</v>
      </c>
      <c r="E6635" t="s">
        <v>13863</v>
      </c>
      <c r="F6635" t="s">
        <v>11953</v>
      </c>
      <c r="G6635" t="s">
        <v>11958</v>
      </c>
      <c r="H6635" t="s">
        <v>240</v>
      </c>
      <c r="I6635">
        <v>3.53</v>
      </c>
      <c r="J6635">
        <v>0</v>
      </c>
      <c r="K6635" t="s">
        <v>2670</v>
      </c>
      <c r="M6635" s="15">
        <f t="shared" si="800"/>
        <v>3.53</v>
      </c>
      <c r="N6635" s="13">
        <f t="shared" si="801"/>
        <v>10</v>
      </c>
      <c r="O6635" s="13">
        <f t="shared" si="802"/>
        <v>6</v>
      </c>
      <c r="P6635" s="13">
        <f t="shared" si="803"/>
        <v>2016</v>
      </c>
      <c r="Q6635" s="13">
        <f t="shared" si="804"/>
        <v>706</v>
      </c>
    </row>
    <row r="6636" spans="1:17" x14ac:dyDescent="0.25">
      <c r="A6636" t="s">
        <v>2668</v>
      </c>
      <c r="B6636" t="s">
        <v>2669</v>
      </c>
      <c r="C6636">
        <v>42557.664872685185</v>
      </c>
      <c r="D6636">
        <v>303</v>
      </c>
      <c r="E6636" t="s">
        <v>13863</v>
      </c>
      <c r="F6636" t="s">
        <v>11953</v>
      </c>
      <c r="G6636" t="s">
        <v>11959</v>
      </c>
      <c r="H6636" t="s">
        <v>240</v>
      </c>
      <c r="I6636">
        <v>3.53</v>
      </c>
      <c r="J6636">
        <v>0</v>
      </c>
      <c r="K6636" t="s">
        <v>2670</v>
      </c>
      <c r="M6636" s="15">
        <f t="shared" ref="M6636:M6666" si="805">+I6636*(1-J6636/100)</f>
        <v>3.53</v>
      </c>
      <c r="N6636" s="13">
        <f t="shared" ref="N6636:N6666" si="806">+LEN(A6636)</f>
        <v>10</v>
      </c>
      <c r="O6636" s="13">
        <f t="shared" ref="O6636:O6666" si="807">+MONTH(C6636)</f>
        <v>7</v>
      </c>
      <c r="P6636" s="13">
        <f t="shared" ref="P6636:P6666" si="808">+YEAR(C6636)</f>
        <v>2016</v>
      </c>
      <c r="Q6636" s="13">
        <f t="shared" ref="Q6636:Q6666" si="809">+M6636*D6636</f>
        <v>1069.5899999999999</v>
      </c>
    </row>
    <row r="6637" spans="1:17" x14ac:dyDescent="0.25">
      <c r="A6637" t="s">
        <v>2343</v>
      </c>
      <c r="B6637" t="s">
        <v>2344</v>
      </c>
      <c r="C6637">
        <v>42517.632025462961</v>
      </c>
      <c r="D6637">
        <v>10</v>
      </c>
      <c r="E6637" t="s">
        <v>13863</v>
      </c>
      <c r="F6637" t="s">
        <v>11960</v>
      </c>
      <c r="G6637" t="s">
        <v>11961</v>
      </c>
      <c r="H6637" t="s">
        <v>124</v>
      </c>
      <c r="I6637">
        <v>95.573300000000003</v>
      </c>
      <c r="J6637">
        <v>0</v>
      </c>
      <c r="K6637" t="s">
        <v>2347</v>
      </c>
      <c r="M6637" s="15">
        <f t="shared" si="805"/>
        <v>95.573300000000003</v>
      </c>
      <c r="N6637" s="13">
        <f t="shared" si="806"/>
        <v>10</v>
      </c>
      <c r="O6637" s="13">
        <f t="shared" si="807"/>
        <v>5</v>
      </c>
      <c r="P6637" s="13">
        <f t="shared" si="808"/>
        <v>2016</v>
      </c>
      <c r="Q6637" s="13">
        <f t="shared" si="809"/>
        <v>955.73300000000006</v>
      </c>
    </row>
    <row r="6638" spans="1:17" x14ac:dyDescent="0.25">
      <c r="A6638" t="s">
        <v>9568</v>
      </c>
      <c r="B6638" t="s">
        <v>9569</v>
      </c>
      <c r="C6638">
        <v>42593.49359953704</v>
      </c>
      <c r="D6638">
        <v>1</v>
      </c>
      <c r="E6638" t="s">
        <v>13863</v>
      </c>
      <c r="F6638" t="s">
        <v>11962</v>
      </c>
      <c r="G6638" t="s">
        <v>11963</v>
      </c>
      <c r="H6638" t="s">
        <v>226</v>
      </c>
      <c r="I6638">
        <v>0</v>
      </c>
      <c r="J6638">
        <v>0</v>
      </c>
      <c r="K6638" t="s">
        <v>226</v>
      </c>
      <c r="M6638" s="15">
        <f t="shared" si="805"/>
        <v>0</v>
      </c>
      <c r="N6638" s="13">
        <f t="shared" si="806"/>
        <v>10</v>
      </c>
      <c r="O6638" s="13">
        <f t="shared" si="807"/>
        <v>8</v>
      </c>
      <c r="P6638" s="13">
        <f t="shared" si="808"/>
        <v>2016</v>
      </c>
      <c r="Q6638" s="13">
        <f t="shared" si="809"/>
        <v>0</v>
      </c>
    </row>
    <row r="6639" spans="1:17" x14ac:dyDescent="0.25">
      <c r="A6639" t="s">
        <v>218</v>
      </c>
      <c r="B6639" t="s">
        <v>219</v>
      </c>
      <c r="C6639">
        <v>42593.494305555556</v>
      </c>
      <c r="D6639">
        <v>1</v>
      </c>
      <c r="E6639" t="s">
        <v>13863</v>
      </c>
      <c r="F6639" t="s">
        <v>11964</v>
      </c>
      <c r="G6639" t="s">
        <v>11965</v>
      </c>
      <c r="H6639" t="s">
        <v>222</v>
      </c>
      <c r="I6639">
        <v>50.57</v>
      </c>
      <c r="J6639">
        <v>0</v>
      </c>
      <c r="K6639" t="s">
        <v>223</v>
      </c>
      <c r="M6639" s="15">
        <f t="shared" si="805"/>
        <v>50.57</v>
      </c>
      <c r="N6639" s="13">
        <f t="shared" si="806"/>
        <v>10</v>
      </c>
      <c r="O6639" s="13">
        <f t="shared" si="807"/>
        <v>8</v>
      </c>
      <c r="P6639" s="13">
        <f t="shared" si="808"/>
        <v>2016</v>
      </c>
      <c r="Q6639" s="13">
        <f t="shared" si="809"/>
        <v>50.57</v>
      </c>
    </row>
    <row r="6640" spans="1:17" x14ac:dyDescent="0.25">
      <c r="A6640" t="s">
        <v>11966</v>
      </c>
      <c r="B6640" t="s">
        <v>11966</v>
      </c>
      <c r="C6640">
        <v>42506.493726851855</v>
      </c>
      <c r="D6640">
        <v>7</v>
      </c>
      <c r="E6640" t="s">
        <v>13863</v>
      </c>
      <c r="F6640" t="s">
        <v>11942</v>
      </c>
      <c r="G6640" t="s">
        <v>11943</v>
      </c>
      <c r="H6640" t="s">
        <v>7192</v>
      </c>
      <c r="I6640">
        <v>40.799999999999997</v>
      </c>
      <c r="J6640">
        <v>0</v>
      </c>
      <c r="K6640" t="s">
        <v>7192</v>
      </c>
      <c r="M6640" s="15">
        <f t="shared" si="805"/>
        <v>40.799999999999997</v>
      </c>
      <c r="N6640" s="13">
        <f t="shared" si="806"/>
        <v>27</v>
      </c>
      <c r="O6640" s="13">
        <f t="shared" si="807"/>
        <v>5</v>
      </c>
      <c r="P6640" s="13">
        <f t="shared" si="808"/>
        <v>2016</v>
      </c>
      <c r="Q6640" s="13">
        <f t="shared" si="809"/>
        <v>285.59999999999997</v>
      </c>
    </row>
    <row r="6641" spans="1:17" x14ac:dyDescent="0.25">
      <c r="A6641" t="s">
        <v>2636</v>
      </c>
      <c r="B6641" t="s">
        <v>2637</v>
      </c>
      <c r="C6641">
        <v>42503.650983796295</v>
      </c>
      <c r="D6641">
        <v>100</v>
      </c>
      <c r="E6641" t="s">
        <v>13863</v>
      </c>
      <c r="F6641" t="s">
        <v>11967</v>
      </c>
      <c r="G6641" t="s">
        <v>11968</v>
      </c>
      <c r="H6641" t="s">
        <v>5463</v>
      </c>
      <c r="I6641">
        <v>2.04</v>
      </c>
      <c r="J6641">
        <v>0</v>
      </c>
      <c r="K6641" t="s">
        <v>2638</v>
      </c>
      <c r="M6641" s="15">
        <f t="shared" si="805"/>
        <v>2.04</v>
      </c>
      <c r="N6641" s="13">
        <f t="shared" si="806"/>
        <v>10</v>
      </c>
      <c r="O6641" s="13">
        <f t="shared" si="807"/>
        <v>5</v>
      </c>
      <c r="P6641" s="13">
        <f t="shared" si="808"/>
        <v>2016</v>
      </c>
      <c r="Q6641" s="13">
        <f t="shared" si="809"/>
        <v>204</v>
      </c>
    </row>
    <row r="6642" spans="1:17" x14ac:dyDescent="0.25">
      <c r="A6642" t="s">
        <v>1448</v>
      </c>
      <c r="B6642" t="s">
        <v>1449</v>
      </c>
      <c r="C6642">
        <v>42503.650983796295</v>
      </c>
      <c r="D6642">
        <v>33</v>
      </c>
      <c r="E6642" t="s">
        <v>13863</v>
      </c>
      <c r="F6642" t="s">
        <v>11967</v>
      </c>
      <c r="G6642" t="s">
        <v>11968</v>
      </c>
      <c r="H6642" t="s">
        <v>5463</v>
      </c>
      <c r="I6642">
        <v>2.2999999999999998</v>
      </c>
      <c r="J6642">
        <v>0</v>
      </c>
      <c r="K6642" t="s">
        <v>1450</v>
      </c>
      <c r="M6642" s="15">
        <f t="shared" si="805"/>
        <v>2.2999999999999998</v>
      </c>
      <c r="N6642" s="13">
        <f t="shared" si="806"/>
        <v>10</v>
      </c>
      <c r="O6642" s="13">
        <f t="shared" si="807"/>
        <v>5</v>
      </c>
      <c r="P6642" s="13">
        <f t="shared" si="808"/>
        <v>2016</v>
      </c>
      <c r="Q6642" s="13">
        <f t="shared" si="809"/>
        <v>75.899999999999991</v>
      </c>
    </row>
    <row r="6643" spans="1:17" x14ac:dyDescent="0.25">
      <c r="A6643" t="s">
        <v>1448</v>
      </c>
      <c r="B6643" t="s">
        <v>1449</v>
      </c>
      <c r="C6643">
        <v>42513.601504629631</v>
      </c>
      <c r="D6643">
        <v>17</v>
      </c>
      <c r="E6643" t="s">
        <v>13863</v>
      </c>
      <c r="F6643" t="s">
        <v>11967</v>
      </c>
      <c r="G6643" t="s">
        <v>11969</v>
      </c>
      <c r="H6643" t="s">
        <v>5463</v>
      </c>
      <c r="I6643">
        <v>2.2999999999999998</v>
      </c>
      <c r="J6643">
        <v>0</v>
      </c>
      <c r="K6643" t="s">
        <v>1450</v>
      </c>
      <c r="M6643" s="15">
        <f t="shared" si="805"/>
        <v>2.2999999999999998</v>
      </c>
      <c r="N6643" s="13">
        <f t="shared" si="806"/>
        <v>10</v>
      </c>
      <c r="O6643" s="13">
        <f t="shared" si="807"/>
        <v>5</v>
      </c>
      <c r="P6643" s="13">
        <f t="shared" si="808"/>
        <v>2016</v>
      </c>
      <c r="Q6643" s="13">
        <f t="shared" si="809"/>
        <v>39.099999999999994</v>
      </c>
    </row>
    <row r="6644" spans="1:17" x14ac:dyDescent="0.25">
      <c r="A6644" t="s">
        <v>11970</v>
      </c>
      <c r="B6644" t="s">
        <v>11970</v>
      </c>
      <c r="C6644">
        <v>42501.595127314817</v>
      </c>
      <c r="D6644">
        <v>23</v>
      </c>
      <c r="E6644" t="s">
        <v>13863</v>
      </c>
      <c r="F6644" t="s">
        <v>11971</v>
      </c>
      <c r="G6644" t="s">
        <v>11972</v>
      </c>
      <c r="H6644" t="s">
        <v>167</v>
      </c>
      <c r="I6644">
        <v>6.65</v>
      </c>
      <c r="J6644">
        <v>30</v>
      </c>
      <c r="K6644" t="s">
        <v>11973</v>
      </c>
      <c r="M6644" s="15">
        <f t="shared" si="805"/>
        <v>4.6550000000000002</v>
      </c>
      <c r="N6644" s="13">
        <f t="shared" si="806"/>
        <v>35</v>
      </c>
      <c r="O6644" s="13">
        <f t="shared" si="807"/>
        <v>5</v>
      </c>
      <c r="P6644" s="13">
        <f t="shared" si="808"/>
        <v>2016</v>
      </c>
      <c r="Q6644" s="13">
        <f t="shared" si="809"/>
        <v>107.06500000000001</v>
      </c>
    </row>
    <row r="6645" spans="1:17" x14ac:dyDescent="0.25">
      <c r="A6645" t="s">
        <v>11974</v>
      </c>
      <c r="B6645" t="s">
        <v>11974</v>
      </c>
      <c r="C6645">
        <v>42501.595127314817</v>
      </c>
      <c r="D6645">
        <v>25</v>
      </c>
      <c r="E6645" t="s">
        <v>13863</v>
      </c>
      <c r="F6645" t="s">
        <v>11971</v>
      </c>
      <c r="G6645" t="s">
        <v>11972</v>
      </c>
      <c r="H6645" t="s">
        <v>167</v>
      </c>
      <c r="I6645">
        <v>15.23</v>
      </c>
      <c r="J6645">
        <v>30</v>
      </c>
      <c r="K6645" t="s">
        <v>11975</v>
      </c>
      <c r="M6645" s="15">
        <f t="shared" si="805"/>
        <v>10.661</v>
      </c>
      <c r="N6645" s="13">
        <f t="shared" si="806"/>
        <v>35</v>
      </c>
      <c r="O6645" s="13">
        <f t="shared" si="807"/>
        <v>5</v>
      </c>
      <c r="P6645" s="13">
        <f t="shared" si="808"/>
        <v>2016</v>
      </c>
      <c r="Q6645" s="13">
        <f t="shared" si="809"/>
        <v>266.52499999999998</v>
      </c>
    </row>
    <row r="6646" spans="1:17" x14ac:dyDescent="0.25">
      <c r="A6646" t="s">
        <v>11976</v>
      </c>
      <c r="B6646" t="s">
        <v>11976</v>
      </c>
      <c r="C6646">
        <v>42501.595127314817</v>
      </c>
      <c r="D6646">
        <v>17</v>
      </c>
      <c r="E6646" t="s">
        <v>13863</v>
      </c>
      <c r="F6646" t="s">
        <v>11971</v>
      </c>
      <c r="G6646" t="s">
        <v>11972</v>
      </c>
      <c r="H6646" t="s">
        <v>167</v>
      </c>
      <c r="I6646">
        <v>17.13</v>
      </c>
      <c r="J6646">
        <v>30</v>
      </c>
      <c r="K6646" t="s">
        <v>11977</v>
      </c>
      <c r="M6646" s="15">
        <f t="shared" si="805"/>
        <v>11.990999999999998</v>
      </c>
      <c r="N6646" s="13">
        <f t="shared" si="806"/>
        <v>35</v>
      </c>
      <c r="O6646" s="13">
        <f t="shared" si="807"/>
        <v>5</v>
      </c>
      <c r="P6646" s="13">
        <f t="shared" si="808"/>
        <v>2016</v>
      </c>
      <c r="Q6646" s="13">
        <f t="shared" si="809"/>
        <v>203.84699999999995</v>
      </c>
    </row>
    <row r="6647" spans="1:17" x14ac:dyDescent="0.25">
      <c r="A6647" t="s">
        <v>11978</v>
      </c>
      <c r="B6647" t="s">
        <v>11979</v>
      </c>
      <c r="C6647">
        <v>42501.586180555554</v>
      </c>
      <c r="D6647">
        <v>1</v>
      </c>
      <c r="E6647" t="s">
        <v>13863</v>
      </c>
      <c r="F6647" t="s">
        <v>11980</v>
      </c>
      <c r="G6647" t="s">
        <v>11981</v>
      </c>
      <c r="H6647" t="s">
        <v>160</v>
      </c>
      <c r="I6647">
        <v>25.399000000000001</v>
      </c>
      <c r="J6647">
        <v>0</v>
      </c>
      <c r="K6647" t="s">
        <v>11982</v>
      </c>
      <c r="M6647" s="15">
        <f t="shared" si="805"/>
        <v>25.399000000000001</v>
      </c>
      <c r="N6647" s="13">
        <f t="shared" si="806"/>
        <v>10</v>
      </c>
      <c r="O6647" s="13">
        <f t="shared" si="807"/>
        <v>5</v>
      </c>
      <c r="P6647" s="13">
        <f t="shared" si="808"/>
        <v>2016</v>
      </c>
      <c r="Q6647" s="13">
        <f t="shared" si="809"/>
        <v>25.399000000000001</v>
      </c>
    </row>
    <row r="6648" spans="1:17" x14ac:dyDescent="0.25">
      <c r="A6648" t="s">
        <v>11983</v>
      </c>
      <c r="B6648" t="s">
        <v>11984</v>
      </c>
      <c r="C6648">
        <v>42501.586180555554</v>
      </c>
      <c r="D6648">
        <v>1</v>
      </c>
      <c r="E6648" t="s">
        <v>13863</v>
      </c>
      <c r="F6648" t="s">
        <v>11980</v>
      </c>
      <c r="G6648" t="s">
        <v>11981</v>
      </c>
      <c r="H6648" t="s">
        <v>160</v>
      </c>
      <c r="I6648">
        <v>51.337000000000003</v>
      </c>
      <c r="J6648">
        <v>0</v>
      </c>
      <c r="K6648" t="s">
        <v>11985</v>
      </c>
      <c r="M6648" s="15">
        <f t="shared" si="805"/>
        <v>51.337000000000003</v>
      </c>
      <c r="N6648" s="13">
        <f t="shared" si="806"/>
        <v>10</v>
      </c>
      <c r="O6648" s="13">
        <f t="shared" si="807"/>
        <v>5</v>
      </c>
      <c r="P6648" s="13">
        <f t="shared" si="808"/>
        <v>2016</v>
      </c>
      <c r="Q6648" s="13">
        <f t="shared" si="809"/>
        <v>51.337000000000003</v>
      </c>
    </row>
    <row r="6649" spans="1:17" x14ac:dyDescent="0.25">
      <c r="A6649" t="s">
        <v>11986</v>
      </c>
      <c r="B6649" t="s">
        <v>11987</v>
      </c>
      <c r="C6649">
        <v>42501.586180555554</v>
      </c>
      <c r="D6649">
        <v>2</v>
      </c>
      <c r="E6649" t="s">
        <v>13863</v>
      </c>
      <c r="F6649" t="s">
        <v>11980</v>
      </c>
      <c r="G6649" t="s">
        <v>11981</v>
      </c>
      <c r="H6649" t="s">
        <v>160</v>
      </c>
      <c r="I6649">
        <v>44.133000000000003</v>
      </c>
      <c r="J6649">
        <v>0</v>
      </c>
      <c r="K6649" t="s">
        <v>11988</v>
      </c>
      <c r="M6649" s="15">
        <f t="shared" si="805"/>
        <v>44.133000000000003</v>
      </c>
      <c r="N6649" s="13">
        <f t="shared" si="806"/>
        <v>10</v>
      </c>
      <c r="O6649" s="13">
        <f t="shared" si="807"/>
        <v>5</v>
      </c>
      <c r="P6649" s="13">
        <f t="shared" si="808"/>
        <v>2016</v>
      </c>
      <c r="Q6649" s="13">
        <f t="shared" si="809"/>
        <v>88.266000000000005</v>
      </c>
    </row>
    <row r="6650" spans="1:17" x14ac:dyDescent="0.25">
      <c r="A6650" t="s">
        <v>5221</v>
      </c>
      <c r="B6650" t="s">
        <v>5222</v>
      </c>
      <c r="C6650">
        <v>42506.482662037037</v>
      </c>
      <c r="D6650">
        <v>5</v>
      </c>
      <c r="E6650" t="s">
        <v>13863</v>
      </c>
      <c r="F6650" t="s">
        <v>11989</v>
      </c>
      <c r="G6650" t="s">
        <v>11990</v>
      </c>
      <c r="H6650" t="s">
        <v>133</v>
      </c>
      <c r="I6650">
        <v>230.45</v>
      </c>
      <c r="J6650">
        <v>33.5</v>
      </c>
      <c r="K6650" t="s">
        <v>5223</v>
      </c>
      <c r="M6650" s="15">
        <f t="shared" si="805"/>
        <v>153.24924999999999</v>
      </c>
      <c r="N6650" s="13">
        <f t="shared" si="806"/>
        <v>10</v>
      </c>
      <c r="O6650" s="13">
        <f t="shared" si="807"/>
        <v>5</v>
      </c>
      <c r="P6650" s="13">
        <f t="shared" si="808"/>
        <v>2016</v>
      </c>
      <c r="Q6650" s="13">
        <f t="shared" si="809"/>
        <v>766.24624999999992</v>
      </c>
    </row>
    <row r="6651" spans="1:17" x14ac:dyDescent="0.25">
      <c r="A6651" t="s">
        <v>3094</v>
      </c>
      <c r="B6651" t="s">
        <v>3095</v>
      </c>
      <c r="C6651">
        <v>42503.66883101852</v>
      </c>
      <c r="D6651">
        <v>10</v>
      </c>
      <c r="E6651" t="s">
        <v>13863</v>
      </c>
      <c r="F6651" t="s">
        <v>11991</v>
      </c>
      <c r="G6651" t="s">
        <v>11992</v>
      </c>
      <c r="H6651" t="s">
        <v>240</v>
      </c>
      <c r="I6651">
        <v>2.19</v>
      </c>
      <c r="J6651">
        <v>0</v>
      </c>
      <c r="K6651" t="s">
        <v>3096</v>
      </c>
      <c r="M6651" s="15">
        <f t="shared" si="805"/>
        <v>2.19</v>
      </c>
      <c r="N6651" s="13">
        <f t="shared" si="806"/>
        <v>10</v>
      </c>
      <c r="O6651" s="13">
        <f t="shared" si="807"/>
        <v>5</v>
      </c>
      <c r="P6651" s="13">
        <f t="shared" si="808"/>
        <v>2016</v>
      </c>
      <c r="Q6651" s="13">
        <f t="shared" si="809"/>
        <v>21.9</v>
      </c>
    </row>
    <row r="6652" spans="1:17" x14ac:dyDescent="0.25">
      <c r="A6652" t="s">
        <v>11946</v>
      </c>
      <c r="B6652" t="s">
        <v>11947</v>
      </c>
      <c r="C6652">
        <v>42501.587638888886</v>
      </c>
      <c r="D6652">
        <v>6</v>
      </c>
      <c r="E6652" t="s">
        <v>113</v>
      </c>
      <c r="F6652" t="s">
        <v>11993</v>
      </c>
      <c r="G6652" t="s">
        <v>11994</v>
      </c>
      <c r="H6652" t="s">
        <v>326</v>
      </c>
      <c r="I6652">
        <v>5.4</v>
      </c>
      <c r="J6652">
        <v>0</v>
      </c>
      <c r="K6652" t="s">
        <v>11950</v>
      </c>
      <c r="M6652" s="15">
        <f t="shared" si="805"/>
        <v>5.4</v>
      </c>
      <c r="N6652" s="13">
        <f t="shared" si="806"/>
        <v>10</v>
      </c>
      <c r="O6652" s="13">
        <f t="shared" si="807"/>
        <v>5</v>
      </c>
      <c r="P6652" s="13">
        <f t="shared" si="808"/>
        <v>2016</v>
      </c>
      <c r="Q6652" s="13">
        <f t="shared" si="809"/>
        <v>32.400000000000006</v>
      </c>
    </row>
    <row r="6653" spans="1:17" x14ac:dyDescent="0.25">
      <c r="A6653" t="s">
        <v>11970</v>
      </c>
      <c r="B6653" t="s">
        <v>11970</v>
      </c>
      <c r="C6653">
        <v>42542.388356481482</v>
      </c>
      <c r="D6653">
        <v>2</v>
      </c>
      <c r="E6653" t="s">
        <v>13863</v>
      </c>
      <c r="F6653" t="s">
        <v>11971</v>
      </c>
      <c r="G6653" t="s">
        <v>11995</v>
      </c>
      <c r="H6653" t="s">
        <v>167</v>
      </c>
      <c r="I6653">
        <v>6.65</v>
      </c>
      <c r="J6653">
        <v>30</v>
      </c>
      <c r="K6653" t="s">
        <v>11973</v>
      </c>
      <c r="M6653" s="15">
        <f t="shared" si="805"/>
        <v>4.6550000000000002</v>
      </c>
      <c r="N6653" s="13">
        <f t="shared" si="806"/>
        <v>35</v>
      </c>
      <c r="O6653" s="13">
        <f t="shared" si="807"/>
        <v>6</v>
      </c>
      <c r="P6653" s="13">
        <f t="shared" si="808"/>
        <v>2016</v>
      </c>
      <c r="Q6653" s="13">
        <f t="shared" si="809"/>
        <v>9.31</v>
      </c>
    </row>
    <row r="6654" spans="1:17" x14ac:dyDescent="0.25">
      <c r="A6654" t="s">
        <v>11976</v>
      </c>
      <c r="B6654" t="s">
        <v>11976</v>
      </c>
      <c r="C6654">
        <v>42542.388356481482</v>
      </c>
      <c r="D6654">
        <v>8</v>
      </c>
      <c r="E6654" t="s">
        <v>13863</v>
      </c>
      <c r="F6654" t="s">
        <v>11971</v>
      </c>
      <c r="G6654" t="s">
        <v>11995</v>
      </c>
      <c r="H6654" t="s">
        <v>167</v>
      </c>
      <c r="I6654">
        <v>17.13</v>
      </c>
      <c r="J6654">
        <v>30</v>
      </c>
      <c r="K6654" t="s">
        <v>11977</v>
      </c>
      <c r="M6654" s="15">
        <f t="shared" si="805"/>
        <v>11.990999999999998</v>
      </c>
      <c r="N6654" s="13">
        <f t="shared" si="806"/>
        <v>35</v>
      </c>
      <c r="O6654" s="13">
        <f t="shared" si="807"/>
        <v>6</v>
      </c>
      <c r="P6654" s="13">
        <f t="shared" si="808"/>
        <v>2016</v>
      </c>
      <c r="Q6654" s="13">
        <f t="shared" si="809"/>
        <v>95.927999999999983</v>
      </c>
    </row>
    <row r="6655" spans="1:17" x14ac:dyDescent="0.25">
      <c r="A6655" t="s">
        <v>2</v>
      </c>
      <c r="B6655" t="s">
        <v>3</v>
      </c>
      <c r="C6655">
        <v>42508.331284722219</v>
      </c>
      <c r="D6655">
        <v>100</v>
      </c>
      <c r="E6655" t="s">
        <v>13863</v>
      </c>
      <c r="F6655" t="s">
        <v>11996</v>
      </c>
      <c r="G6655" t="s">
        <v>11997</v>
      </c>
      <c r="H6655" t="s">
        <v>326</v>
      </c>
      <c r="I6655">
        <v>3.85</v>
      </c>
      <c r="J6655">
        <v>0</v>
      </c>
      <c r="K6655" t="s">
        <v>7</v>
      </c>
      <c r="M6655" s="15">
        <f t="shared" si="805"/>
        <v>3.85</v>
      </c>
      <c r="N6655" s="13">
        <f t="shared" si="806"/>
        <v>10</v>
      </c>
      <c r="O6655" s="13">
        <f t="shared" si="807"/>
        <v>5</v>
      </c>
      <c r="P6655" s="13">
        <f t="shared" si="808"/>
        <v>2016</v>
      </c>
      <c r="Q6655" s="13">
        <f t="shared" si="809"/>
        <v>385</v>
      </c>
    </row>
    <row r="6656" spans="1:17" x14ac:dyDescent="0.25">
      <c r="A6656" t="s">
        <v>5221</v>
      </c>
      <c r="B6656" t="s">
        <v>5222</v>
      </c>
      <c r="C6656">
        <v>42509.342256944445</v>
      </c>
      <c r="D6656">
        <v>5</v>
      </c>
      <c r="E6656" t="s">
        <v>13863</v>
      </c>
      <c r="F6656" t="s">
        <v>11989</v>
      </c>
      <c r="G6656" t="s">
        <v>11998</v>
      </c>
      <c r="H6656" t="s">
        <v>133</v>
      </c>
      <c r="I6656">
        <v>230.45</v>
      </c>
      <c r="J6656">
        <v>33.5</v>
      </c>
      <c r="K6656" t="s">
        <v>5223</v>
      </c>
      <c r="M6656" s="15">
        <f t="shared" si="805"/>
        <v>153.24924999999999</v>
      </c>
      <c r="N6656" s="13">
        <f t="shared" si="806"/>
        <v>10</v>
      </c>
      <c r="O6656" s="13">
        <f t="shared" si="807"/>
        <v>5</v>
      </c>
      <c r="P6656" s="13">
        <f t="shared" si="808"/>
        <v>2016</v>
      </c>
      <c r="Q6656" s="13">
        <f t="shared" si="809"/>
        <v>766.24624999999992</v>
      </c>
    </row>
    <row r="6657" spans="1:17" x14ac:dyDescent="0.25">
      <c r="A6657" t="s">
        <v>2</v>
      </c>
      <c r="B6657" t="s">
        <v>3</v>
      </c>
      <c r="C6657">
        <v>42527.389317129629</v>
      </c>
      <c r="D6657">
        <v>1900</v>
      </c>
      <c r="E6657" t="s">
        <v>13863</v>
      </c>
      <c r="F6657" t="s">
        <v>11996</v>
      </c>
      <c r="G6657" t="s">
        <v>11999</v>
      </c>
      <c r="H6657" t="s">
        <v>326</v>
      </c>
      <c r="I6657">
        <v>3.85</v>
      </c>
      <c r="J6657">
        <v>0</v>
      </c>
      <c r="K6657" t="s">
        <v>7</v>
      </c>
      <c r="M6657" s="15">
        <f t="shared" si="805"/>
        <v>3.85</v>
      </c>
      <c r="N6657" s="13">
        <f t="shared" si="806"/>
        <v>10</v>
      </c>
      <c r="O6657" s="13">
        <f t="shared" si="807"/>
        <v>6</v>
      </c>
      <c r="P6657" s="13">
        <f t="shared" si="808"/>
        <v>2016</v>
      </c>
      <c r="Q6657" s="13">
        <f t="shared" si="809"/>
        <v>7315</v>
      </c>
    </row>
    <row r="6658" spans="1:17" x14ac:dyDescent="0.25">
      <c r="A6658" t="s">
        <v>2208</v>
      </c>
      <c r="B6658" t="s">
        <v>2209</v>
      </c>
      <c r="C6658">
        <v>42528.620648148149</v>
      </c>
      <c r="D6658">
        <v>25</v>
      </c>
      <c r="E6658" t="s">
        <v>13863</v>
      </c>
      <c r="F6658" t="s">
        <v>12000</v>
      </c>
      <c r="G6658" t="s">
        <v>12001</v>
      </c>
      <c r="H6658" t="s">
        <v>65</v>
      </c>
      <c r="I6658">
        <v>41.58</v>
      </c>
      <c r="J6658">
        <v>50</v>
      </c>
      <c r="K6658" t="s">
        <v>2210</v>
      </c>
      <c r="M6658" s="15">
        <f t="shared" si="805"/>
        <v>20.79</v>
      </c>
      <c r="N6658" s="13">
        <f t="shared" si="806"/>
        <v>10</v>
      </c>
      <c r="O6658" s="13">
        <f t="shared" si="807"/>
        <v>6</v>
      </c>
      <c r="P6658" s="13">
        <f t="shared" si="808"/>
        <v>2016</v>
      </c>
      <c r="Q6658" s="13">
        <f t="shared" si="809"/>
        <v>519.75</v>
      </c>
    </row>
    <row r="6659" spans="1:17" x14ac:dyDescent="0.25">
      <c r="A6659" t="s">
        <v>211</v>
      </c>
      <c r="B6659" t="s">
        <v>212</v>
      </c>
      <c r="C6659">
        <v>42506.495844907404</v>
      </c>
      <c r="D6659">
        <v>40</v>
      </c>
      <c r="E6659" t="s">
        <v>13863</v>
      </c>
      <c r="F6659" t="s">
        <v>12002</v>
      </c>
      <c r="G6659" t="s">
        <v>12003</v>
      </c>
      <c r="H6659" t="s">
        <v>65</v>
      </c>
      <c r="I6659">
        <v>4.54</v>
      </c>
      <c r="J6659">
        <v>0</v>
      </c>
      <c r="K6659" t="s">
        <v>215</v>
      </c>
      <c r="M6659" s="15">
        <f t="shared" si="805"/>
        <v>4.54</v>
      </c>
      <c r="N6659" s="13">
        <f t="shared" si="806"/>
        <v>10</v>
      </c>
      <c r="O6659" s="13">
        <f t="shared" si="807"/>
        <v>5</v>
      </c>
      <c r="P6659" s="13">
        <f t="shared" si="808"/>
        <v>2016</v>
      </c>
      <c r="Q6659" s="13">
        <f t="shared" si="809"/>
        <v>181.6</v>
      </c>
    </row>
    <row r="6660" spans="1:17" x14ac:dyDescent="0.25">
      <c r="A6660" t="s">
        <v>6803</v>
      </c>
      <c r="B6660" t="s">
        <v>6804</v>
      </c>
      <c r="C6660">
        <v>42501.603425925925</v>
      </c>
      <c r="D6660">
        <v>50</v>
      </c>
      <c r="E6660" t="s">
        <v>113</v>
      </c>
      <c r="F6660" t="s">
        <v>12002</v>
      </c>
      <c r="G6660" t="s">
        <v>12004</v>
      </c>
      <c r="H6660" t="s">
        <v>65</v>
      </c>
      <c r="I6660">
        <v>7.35</v>
      </c>
      <c r="J6660">
        <v>55</v>
      </c>
      <c r="K6660" t="s">
        <v>6805</v>
      </c>
      <c r="M6660" s="15">
        <f t="shared" si="805"/>
        <v>3.3074999999999997</v>
      </c>
      <c r="N6660" s="13">
        <f t="shared" si="806"/>
        <v>10</v>
      </c>
      <c r="O6660" s="13">
        <f t="shared" si="807"/>
        <v>5</v>
      </c>
      <c r="P6660" s="13">
        <f t="shared" si="808"/>
        <v>2016</v>
      </c>
      <c r="Q6660" s="13">
        <f t="shared" si="809"/>
        <v>165.37499999999997</v>
      </c>
    </row>
    <row r="6661" spans="1:17" x14ac:dyDescent="0.25">
      <c r="A6661" t="s">
        <v>12005</v>
      </c>
      <c r="B6661" t="s">
        <v>12006</v>
      </c>
      <c r="C6661">
        <v>42522.672685185185</v>
      </c>
      <c r="D6661">
        <v>200</v>
      </c>
      <c r="E6661" t="s">
        <v>13863</v>
      </c>
      <c r="F6661" t="s">
        <v>12002</v>
      </c>
      <c r="G6661" t="s">
        <v>12007</v>
      </c>
      <c r="H6661" t="s">
        <v>65</v>
      </c>
      <c r="I6661">
        <v>1.1599999999999999</v>
      </c>
      <c r="J6661">
        <v>0</v>
      </c>
      <c r="K6661" t="s">
        <v>12008</v>
      </c>
      <c r="M6661" s="15">
        <f t="shared" si="805"/>
        <v>1.1599999999999999</v>
      </c>
      <c r="N6661" s="13">
        <f t="shared" si="806"/>
        <v>10</v>
      </c>
      <c r="O6661" s="13">
        <f t="shared" si="807"/>
        <v>6</v>
      </c>
      <c r="P6661" s="13">
        <f t="shared" si="808"/>
        <v>2016</v>
      </c>
      <c r="Q6661" s="13">
        <f t="shared" si="809"/>
        <v>231.99999999999997</v>
      </c>
    </row>
    <row r="6662" spans="1:17" x14ac:dyDescent="0.25">
      <c r="A6662" t="s">
        <v>5262</v>
      </c>
      <c r="B6662" t="s">
        <v>5263</v>
      </c>
      <c r="C6662">
        <v>42508.339363425926</v>
      </c>
      <c r="D6662">
        <v>200</v>
      </c>
      <c r="E6662" t="s">
        <v>13863</v>
      </c>
      <c r="F6662" t="s">
        <v>12002</v>
      </c>
      <c r="G6662" t="s">
        <v>12009</v>
      </c>
      <c r="H6662" t="s">
        <v>65</v>
      </c>
      <c r="I6662">
        <v>1.75</v>
      </c>
      <c r="J6662">
        <v>0</v>
      </c>
      <c r="K6662" t="s">
        <v>5265</v>
      </c>
      <c r="M6662" s="15">
        <f t="shared" si="805"/>
        <v>1.75</v>
      </c>
      <c r="N6662" s="13">
        <f t="shared" si="806"/>
        <v>10</v>
      </c>
      <c r="O6662" s="13">
        <f t="shared" si="807"/>
        <v>5</v>
      </c>
      <c r="P6662" s="13">
        <f t="shared" si="808"/>
        <v>2016</v>
      </c>
      <c r="Q6662" s="13">
        <f t="shared" si="809"/>
        <v>350</v>
      </c>
    </row>
    <row r="6663" spans="1:17" x14ac:dyDescent="0.25">
      <c r="A6663" t="s">
        <v>12010</v>
      </c>
      <c r="B6663" t="s">
        <v>12010</v>
      </c>
      <c r="C6663">
        <v>42500.62568287037</v>
      </c>
      <c r="D6663">
        <v>6</v>
      </c>
      <c r="E6663" t="s">
        <v>13863</v>
      </c>
      <c r="F6663" t="s">
        <v>12011</v>
      </c>
      <c r="G6663" t="s">
        <v>12012</v>
      </c>
      <c r="H6663" t="s">
        <v>11901</v>
      </c>
      <c r="I6663">
        <v>29</v>
      </c>
      <c r="J6663">
        <v>0</v>
      </c>
      <c r="K6663" t="s">
        <v>11901</v>
      </c>
      <c r="M6663" s="15">
        <f t="shared" si="805"/>
        <v>29</v>
      </c>
      <c r="N6663" s="13">
        <f t="shared" si="806"/>
        <v>22</v>
      </c>
      <c r="O6663" s="13">
        <f t="shared" si="807"/>
        <v>5</v>
      </c>
      <c r="P6663" s="13">
        <f t="shared" si="808"/>
        <v>2016</v>
      </c>
      <c r="Q6663" s="13">
        <f t="shared" si="809"/>
        <v>174</v>
      </c>
    </row>
    <row r="6664" spans="1:17" x14ac:dyDescent="0.25">
      <c r="A6664" t="s">
        <v>218</v>
      </c>
      <c r="B6664" t="s">
        <v>219</v>
      </c>
      <c r="C6664">
        <v>42500.631226851852</v>
      </c>
      <c r="D6664">
        <v>1</v>
      </c>
      <c r="E6664" t="s">
        <v>13863</v>
      </c>
      <c r="F6664" t="s">
        <v>12013</v>
      </c>
      <c r="G6664" t="s">
        <v>12014</v>
      </c>
      <c r="H6664" t="s">
        <v>412</v>
      </c>
      <c r="I6664">
        <v>83.48</v>
      </c>
      <c r="J6664">
        <v>0</v>
      </c>
      <c r="K6664" t="s">
        <v>223</v>
      </c>
      <c r="M6664" s="15">
        <f t="shared" si="805"/>
        <v>83.48</v>
      </c>
      <c r="N6664" s="13">
        <f t="shared" si="806"/>
        <v>10</v>
      </c>
      <c r="O6664" s="13">
        <f t="shared" si="807"/>
        <v>5</v>
      </c>
      <c r="P6664" s="13">
        <f t="shared" si="808"/>
        <v>2016</v>
      </c>
      <c r="Q6664" s="13">
        <f t="shared" si="809"/>
        <v>83.48</v>
      </c>
    </row>
    <row r="6665" spans="1:17" x14ac:dyDescent="0.25">
      <c r="A6665" t="s">
        <v>218</v>
      </c>
      <c r="B6665" t="s">
        <v>219</v>
      </c>
      <c r="C6665">
        <v>42500.632916666669</v>
      </c>
      <c r="D6665">
        <v>1</v>
      </c>
      <c r="E6665" t="s">
        <v>13863</v>
      </c>
      <c r="F6665" t="s">
        <v>12015</v>
      </c>
      <c r="G6665" t="s">
        <v>12016</v>
      </c>
      <c r="H6665" t="s">
        <v>222</v>
      </c>
      <c r="I6665">
        <v>50.57</v>
      </c>
      <c r="J6665">
        <v>0</v>
      </c>
      <c r="K6665" t="s">
        <v>223</v>
      </c>
      <c r="M6665" s="15">
        <f t="shared" si="805"/>
        <v>50.57</v>
      </c>
      <c r="N6665" s="13">
        <f t="shared" si="806"/>
        <v>10</v>
      </c>
      <c r="O6665" s="13">
        <f t="shared" si="807"/>
        <v>5</v>
      </c>
      <c r="P6665" s="13">
        <f t="shared" si="808"/>
        <v>2016</v>
      </c>
      <c r="Q6665" s="13">
        <f t="shared" si="809"/>
        <v>50.57</v>
      </c>
    </row>
    <row r="6666" spans="1:17" x14ac:dyDescent="0.25">
      <c r="A6666" t="s">
        <v>3289</v>
      </c>
      <c r="B6666" t="s">
        <v>3290</v>
      </c>
      <c r="C6666">
        <v>42524.331967592596</v>
      </c>
      <c r="D6666">
        <v>30</v>
      </c>
      <c r="E6666" t="s">
        <v>13863</v>
      </c>
      <c r="F6666" t="s">
        <v>12017</v>
      </c>
      <c r="G6666" t="s">
        <v>12018</v>
      </c>
      <c r="H6666" t="s">
        <v>181</v>
      </c>
      <c r="I6666">
        <v>8.5</v>
      </c>
      <c r="J6666">
        <v>0</v>
      </c>
      <c r="K6666" t="s">
        <v>3293</v>
      </c>
      <c r="M6666" s="15">
        <f t="shared" si="805"/>
        <v>8.5</v>
      </c>
      <c r="N6666" s="13">
        <f t="shared" si="806"/>
        <v>10</v>
      </c>
      <c r="O6666" s="13">
        <f t="shared" si="807"/>
        <v>6</v>
      </c>
      <c r="P6666" s="13">
        <f t="shared" si="808"/>
        <v>2016</v>
      </c>
      <c r="Q6666" s="13">
        <f t="shared" si="809"/>
        <v>255</v>
      </c>
    </row>
    <row r="6667" spans="1:17" x14ac:dyDescent="0.25">
      <c r="A6667" t="s">
        <v>211</v>
      </c>
      <c r="B6667" t="s">
        <v>212</v>
      </c>
      <c r="C6667">
        <v>42524.407199074078</v>
      </c>
      <c r="D6667">
        <v>20</v>
      </c>
      <c r="E6667" t="s">
        <v>13863</v>
      </c>
      <c r="F6667" t="s">
        <v>12002</v>
      </c>
      <c r="G6667" t="s">
        <v>12019</v>
      </c>
      <c r="H6667" t="s">
        <v>65</v>
      </c>
      <c r="I6667">
        <v>4.54</v>
      </c>
      <c r="J6667">
        <v>0</v>
      </c>
      <c r="K6667" t="s">
        <v>215</v>
      </c>
      <c r="M6667" s="15">
        <f t="shared" ref="M6667:M6708" si="810">+I6667*(1-J6667/100)</f>
        <v>4.54</v>
      </c>
      <c r="N6667" s="13">
        <f t="shared" ref="N6667:N6708" si="811">+LEN(A6667)</f>
        <v>10</v>
      </c>
      <c r="O6667" s="13">
        <f t="shared" ref="O6667:O6708" si="812">+MONTH(C6667)</f>
        <v>6</v>
      </c>
      <c r="P6667" s="13">
        <f t="shared" ref="P6667:P6708" si="813">+YEAR(C6667)</f>
        <v>2016</v>
      </c>
      <c r="Q6667" s="13">
        <f t="shared" ref="Q6667:Q6708" si="814">+M6667*D6667</f>
        <v>90.8</v>
      </c>
    </row>
    <row r="6668" spans="1:17" x14ac:dyDescent="0.25">
      <c r="A6668" t="s">
        <v>11163</v>
      </c>
      <c r="B6668" t="s">
        <v>11164</v>
      </c>
      <c r="C6668">
        <v>42506.482025462959</v>
      </c>
      <c r="D6668">
        <v>2</v>
      </c>
      <c r="E6668" t="s">
        <v>13863</v>
      </c>
      <c r="F6668" t="s">
        <v>12020</v>
      </c>
      <c r="G6668" t="s">
        <v>12021</v>
      </c>
      <c r="H6668" t="s">
        <v>133</v>
      </c>
      <c r="I6668">
        <v>2652</v>
      </c>
      <c r="J6668">
        <v>0</v>
      </c>
      <c r="K6668" t="s">
        <v>11167</v>
      </c>
      <c r="M6668" s="15">
        <f t="shared" si="810"/>
        <v>2652</v>
      </c>
      <c r="N6668" s="13">
        <f t="shared" si="811"/>
        <v>10</v>
      </c>
      <c r="O6668" s="13">
        <f t="shared" si="812"/>
        <v>5</v>
      </c>
      <c r="P6668" s="13">
        <f t="shared" si="813"/>
        <v>2016</v>
      </c>
      <c r="Q6668" s="13">
        <f t="shared" si="814"/>
        <v>5304</v>
      </c>
    </row>
    <row r="6669" spans="1:17" x14ac:dyDescent="0.25">
      <c r="A6669" t="s">
        <v>490</v>
      </c>
      <c r="B6669" t="s">
        <v>491</v>
      </c>
      <c r="C6669">
        <v>42499.339212962965</v>
      </c>
      <c r="D6669">
        <v>20</v>
      </c>
      <c r="E6669" t="s">
        <v>13863</v>
      </c>
      <c r="F6669" t="s">
        <v>12022</v>
      </c>
      <c r="G6669" t="s">
        <v>12023</v>
      </c>
      <c r="H6669" t="s">
        <v>33</v>
      </c>
      <c r="I6669">
        <v>237</v>
      </c>
      <c r="J6669">
        <v>0</v>
      </c>
      <c r="K6669" t="s">
        <v>494</v>
      </c>
      <c r="M6669" s="15">
        <f t="shared" si="810"/>
        <v>237</v>
      </c>
      <c r="N6669" s="13">
        <f t="shared" si="811"/>
        <v>10</v>
      </c>
      <c r="O6669" s="13">
        <f t="shared" si="812"/>
        <v>5</v>
      </c>
      <c r="P6669" s="13">
        <f t="shared" si="813"/>
        <v>2016</v>
      </c>
      <c r="Q6669" s="13">
        <f t="shared" si="814"/>
        <v>4740</v>
      </c>
    </row>
    <row r="6670" spans="1:17" x14ac:dyDescent="0.25">
      <c r="A6670" t="s">
        <v>12024</v>
      </c>
      <c r="B6670" t="s">
        <v>12025</v>
      </c>
      <c r="C6670">
        <v>42506.484189814815</v>
      </c>
      <c r="D6670">
        <v>5</v>
      </c>
      <c r="E6670" t="s">
        <v>13863</v>
      </c>
      <c r="F6670" t="s">
        <v>12026</v>
      </c>
      <c r="G6670" t="s">
        <v>12027</v>
      </c>
      <c r="H6670" t="s">
        <v>27</v>
      </c>
      <c r="I6670">
        <v>27.5334</v>
      </c>
      <c r="J6670">
        <v>0</v>
      </c>
      <c r="K6670" t="s">
        <v>9242</v>
      </c>
      <c r="M6670" s="15">
        <f t="shared" si="810"/>
        <v>27.5334</v>
      </c>
      <c r="N6670" s="13">
        <f t="shared" si="811"/>
        <v>10</v>
      </c>
      <c r="O6670" s="13">
        <f t="shared" si="812"/>
        <v>5</v>
      </c>
      <c r="P6670" s="13">
        <f t="shared" si="813"/>
        <v>2016</v>
      </c>
      <c r="Q6670" s="13">
        <f t="shared" si="814"/>
        <v>137.667</v>
      </c>
    </row>
    <row r="6671" spans="1:17" x14ac:dyDescent="0.25">
      <c r="A6671" t="s">
        <v>12028</v>
      </c>
      <c r="B6671" t="s">
        <v>12029</v>
      </c>
      <c r="C6671">
        <v>42506.484189814815</v>
      </c>
      <c r="D6671">
        <v>10</v>
      </c>
      <c r="E6671" t="s">
        <v>13863</v>
      </c>
      <c r="F6671" t="s">
        <v>12026</v>
      </c>
      <c r="G6671" t="s">
        <v>12027</v>
      </c>
      <c r="H6671" t="s">
        <v>27</v>
      </c>
      <c r="I6671">
        <v>22.167400000000001</v>
      </c>
      <c r="J6671">
        <v>0</v>
      </c>
      <c r="K6671" t="s">
        <v>3971</v>
      </c>
      <c r="M6671" s="15">
        <f t="shared" si="810"/>
        <v>22.167400000000001</v>
      </c>
      <c r="N6671" s="13">
        <f t="shared" si="811"/>
        <v>10</v>
      </c>
      <c r="O6671" s="13">
        <f t="shared" si="812"/>
        <v>5</v>
      </c>
      <c r="P6671" s="13">
        <f t="shared" si="813"/>
        <v>2016</v>
      </c>
      <c r="Q6671" s="13">
        <f t="shared" si="814"/>
        <v>221.67400000000001</v>
      </c>
    </row>
    <row r="6672" spans="1:17" x14ac:dyDescent="0.25">
      <c r="A6672" t="s">
        <v>3975</v>
      </c>
      <c r="B6672" t="s">
        <v>3976</v>
      </c>
      <c r="C6672">
        <v>42506.484189814815</v>
      </c>
      <c r="D6672">
        <v>20</v>
      </c>
      <c r="E6672" t="s">
        <v>13863</v>
      </c>
      <c r="F6672" t="s">
        <v>12026</v>
      </c>
      <c r="G6672" t="s">
        <v>12027</v>
      </c>
      <c r="H6672" t="s">
        <v>27</v>
      </c>
      <c r="I6672">
        <v>9.9</v>
      </c>
      <c r="J6672">
        <v>0</v>
      </c>
      <c r="K6672" t="s">
        <v>3977</v>
      </c>
      <c r="M6672" s="15">
        <f t="shared" si="810"/>
        <v>9.9</v>
      </c>
      <c r="N6672" s="13">
        <f t="shared" si="811"/>
        <v>10</v>
      </c>
      <c r="O6672" s="13">
        <f t="shared" si="812"/>
        <v>5</v>
      </c>
      <c r="P6672" s="13">
        <f t="shared" si="813"/>
        <v>2016</v>
      </c>
      <c r="Q6672" s="13">
        <f t="shared" si="814"/>
        <v>198</v>
      </c>
    </row>
    <row r="6673" spans="1:17" x14ac:dyDescent="0.25">
      <c r="A6673" t="s">
        <v>12030</v>
      </c>
      <c r="B6673" t="s">
        <v>12031</v>
      </c>
      <c r="C6673">
        <v>42530.655451388891</v>
      </c>
      <c r="D6673">
        <v>5</v>
      </c>
      <c r="E6673" t="s">
        <v>13863</v>
      </c>
      <c r="F6673" t="s">
        <v>12032</v>
      </c>
      <c r="G6673" t="s">
        <v>12033</v>
      </c>
      <c r="H6673" t="s">
        <v>12</v>
      </c>
      <c r="I6673">
        <v>164</v>
      </c>
      <c r="J6673">
        <v>0</v>
      </c>
      <c r="K6673" t="s">
        <v>12</v>
      </c>
      <c r="M6673" s="15">
        <f t="shared" si="810"/>
        <v>164</v>
      </c>
      <c r="N6673" s="13">
        <f t="shared" si="811"/>
        <v>10</v>
      </c>
      <c r="O6673" s="13">
        <f t="shared" si="812"/>
        <v>6</v>
      </c>
      <c r="P6673" s="13">
        <f t="shared" si="813"/>
        <v>2016</v>
      </c>
      <c r="Q6673" s="13">
        <f t="shared" si="814"/>
        <v>820</v>
      </c>
    </row>
    <row r="6674" spans="1:17" x14ac:dyDescent="0.25">
      <c r="A6674" t="s">
        <v>12034</v>
      </c>
      <c r="B6674" t="s">
        <v>12035</v>
      </c>
      <c r="C6674">
        <v>42502.622650462959</v>
      </c>
      <c r="D6674">
        <v>2</v>
      </c>
      <c r="E6674" t="s">
        <v>13863</v>
      </c>
      <c r="F6674" t="s">
        <v>12036</v>
      </c>
      <c r="G6674" t="s">
        <v>12037</v>
      </c>
      <c r="H6674" t="s">
        <v>301</v>
      </c>
      <c r="I6674">
        <v>16.228999999999999</v>
      </c>
      <c r="J6674">
        <v>0</v>
      </c>
      <c r="K6674" t="s">
        <v>12038</v>
      </c>
      <c r="M6674" s="15">
        <f t="shared" si="810"/>
        <v>16.228999999999999</v>
      </c>
      <c r="N6674" s="13">
        <f t="shared" si="811"/>
        <v>10</v>
      </c>
      <c r="O6674" s="13">
        <f t="shared" si="812"/>
        <v>5</v>
      </c>
      <c r="P6674" s="13">
        <f t="shared" si="813"/>
        <v>2016</v>
      </c>
      <c r="Q6674" s="13">
        <f t="shared" si="814"/>
        <v>32.457999999999998</v>
      </c>
    </row>
    <row r="6675" spans="1:17" x14ac:dyDescent="0.25">
      <c r="A6675" t="s">
        <v>12039</v>
      </c>
      <c r="B6675" t="s">
        <v>12040</v>
      </c>
      <c r="C6675">
        <v>42501.603425925925</v>
      </c>
      <c r="D6675">
        <v>100</v>
      </c>
      <c r="E6675" t="s">
        <v>13863</v>
      </c>
      <c r="F6675" t="s">
        <v>12002</v>
      </c>
      <c r="G6675" t="s">
        <v>12004</v>
      </c>
      <c r="H6675" t="s">
        <v>65</v>
      </c>
      <c r="I6675">
        <v>1.75</v>
      </c>
      <c r="J6675">
        <v>0</v>
      </c>
      <c r="K6675" t="s">
        <v>12041</v>
      </c>
      <c r="M6675" s="15">
        <f t="shared" si="810"/>
        <v>1.75</v>
      </c>
      <c r="N6675" s="13">
        <f t="shared" si="811"/>
        <v>10</v>
      </c>
      <c r="O6675" s="13">
        <f t="shared" si="812"/>
        <v>5</v>
      </c>
      <c r="P6675" s="13">
        <f t="shared" si="813"/>
        <v>2016</v>
      </c>
      <c r="Q6675" s="13">
        <f t="shared" si="814"/>
        <v>175</v>
      </c>
    </row>
    <row r="6676" spans="1:17" x14ac:dyDescent="0.25">
      <c r="A6676" t="s">
        <v>12030</v>
      </c>
      <c r="B6676" t="s">
        <v>12031</v>
      </c>
      <c r="C6676">
        <v>42556.404016203705</v>
      </c>
      <c r="D6676">
        <v>5</v>
      </c>
      <c r="E6676" t="s">
        <v>13863</v>
      </c>
      <c r="F6676" t="s">
        <v>12032</v>
      </c>
      <c r="G6676" t="s">
        <v>12042</v>
      </c>
      <c r="H6676" t="s">
        <v>12</v>
      </c>
      <c r="I6676">
        <v>164</v>
      </c>
      <c r="J6676">
        <v>0</v>
      </c>
      <c r="K6676" t="s">
        <v>12</v>
      </c>
      <c r="M6676" s="15">
        <f t="shared" si="810"/>
        <v>164</v>
      </c>
      <c r="N6676" s="13">
        <f t="shared" si="811"/>
        <v>10</v>
      </c>
      <c r="O6676" s="13">
        <f t="shared" si="812"/>
        <v>7</v>
      </c>
      <c r="P6676" s="13">
        <f t="shared" si="813"/>
        <v>2016</v>
      </c>
      <c r="Q6676" s="13">
        <f t="shared" si="814"/>
        <v>820</v>
      </c>
    </row>
    <row r="6677" spans="1:17" x14ac:dyDescent="0.25">
      <c r="A6677" t="s">
        <v>413</v>
      </c>
      <c r="B6677" t="s">
        <v>414</v>
      </c>
      <c r="C6677">
        <v>42495.352141203701</v>
      </c>
      <c r="D6677">
        <v>1</v>
      </c>
      <c r="E6677" t="s">
        <v>13863</v>
      </c>
      <c r="F6677" t="s">
        <v>12043</v>
      </c>
      <c r="G6677" t="s">
        <v>12044</v>
      </c>
      <c r="H6677" t="s">
        <v>412</v>
      </c>
      <c r="I6677">
        <v>157.24</v>
      </c>
      <c r="J6677">
        <v>0</v>
      </c>
      <c r="K6677" t="s">
        <v>416</v>
      </c>
      <c r="M6677" s="15">
        <f t="shared" si="810"/>
        <v>157.24</v>
      </c>
      <c r="N6677" s="13">
        <f t="shared" si="811"/>
        <v>10</v>
      </c>
      <c r="O6677" s="13">
        <f t="shared" si="812"/>
        <v>5</v>
      </c>
      <c r="P6677" s="13">
        <f t="shared" si="813"/>
        <v>2016</v>
      </c>
      <c r="Q6677" s="13">
        <f t="shared" si="814"/>
        <v>157.24</v>
      </c>
    </row>
    <row r="6678" spans="1:17" x14ac:dyDescent="0.25">
      <c r="A6678" t="s">
        <v>218</v>
      </c>
      <c r="B6678" t="s">
        <v>219</v>
      </c>
      <c r="C6678">
        <v>42495.352141203701</v>
      </c>
      <c r="D6678">
        <v>1</v>
      </c>
      <c r="E6678" t="s">
        <v>13863</v>
      </c>
      <c r="F6678" t="s">
        <v>12043</v>
      </c>
      <c r="G6678" t="s">
        <v>12044</v>
      </c>
      <c r="H6678" t="s">
        <v>412</v>
      </c>
      <c r="I6678">
        <v>83.48</v>
      </c>
      <c r="J6678">
        <v>0</v>
      </c>
      <c r="K6678" t="s">
        <v>223</v>
      </c>
      <c r="M6678" s="15">
        <f t="shared" si="810"/>
        <v>83.48</v>
      </c>
      <c r="N6678" s="13">
        <f t="shared" si="811"/>
        <v>10</v>
      </c>
      <c r="O6678" s="13">
        <f t="shared" si="812"/>
        <v>5</v>
      </c>
      <c r="P6678" s="13">
        <f t="shared" si="813"/>
        <v>2016</v>
      </c>
      <c r="Q6678" s="13">
        <f t="shared" si="814"/>
        <v>83.48</v>
      </c>
    </row>
    <row r="6679" spans="1:17" x14ac:dyDescent="0.25">
      <c r="A6679" t="s">
        <v>218</v>
      </c>
      <c r="B6679" t="s">
        <v>219</v>
      </c>
      <c r="C6679">
        <v>42496.400601851848</v>
      </c>
      <c r="D6679">
        <v>2</v>
      </c>
      <c r="E6679" t="s">
        <v>13863</v>
      </c>
      <c r="F6679" t="s">
        <v>12045</v>
      </c>
      <c r="G6679" t="s">
        <v>12046</v>
      </c>
      <c r="H6679" t="s">
        <v>222</v>
      </c>
      <c r="I6679">
        <v>50.57</v>
      </c>
      <c r="J6679">
        <v>0</v>
      </c>
      <c r="K6679" t="s">
        <v>223</v>
      </c>
      <c r="M6679" s="15">
        <f t="shared" si="810"/>
        <v>50.57</v>
      </c>
      <c r="N6679" s="13">
        <f t="shared" si="811"/>
        <v>10</v>
      </c>
      <c r="O6679" s="13">
        <f t="shared" si="812"/>
        <v>5</v>
      </c>
      <c r="P6679" s="13">
        <f t="shared" si="813"/>
        <v>2016</v>
      </c>
      <c r="Q6679" s="13">
        <f t="shared" si="814"/>
        <v>101.14</v>
      </c>
    </row>
    <row r="6680" spans="1:17" x14ac:dyDescent="0.25">
      <c r="A6680" t="s">
        <v>12047</v>
      </c>
      <c r="B6680" t="s">
        <v>12047</v>
      </c>
      <c r="C6680">
        <v>42593.494618055556</v>
      </c>
      <c r="D6680">
        <v>2</v>
      </c>
      <c r="E6680" t="s">
        <v>13863</v>
      </c>
      <c r="F6680" t="s">
        <v>12048</v>
      </c>
      <c r="G6680" t="s">
        <v>12049</v>
      </c>
      <c r="H6680" t="s">
        <v>86</v>
      </c>
      <c r="I6680">
        <v>29.62</v>
      </c>
      <c r="J6680">
        <v>0</v>
      </c>
      <c r="K6680" t="s">
        <v>86</v>
      </c>
      <c r="M6680" s="15">
        <f t="shared" si="810"/>
        <v>29.62</v>
      </c>
      <c r="N6680" s="13">
        <f t="shared" si="811"/>
        <v>30</v>
      </c>
      <c r="O6680" s="13">
        <f t="shared" si="812"/>
        <v>8</v>
      </c>
      <c r="P6680" s="13">
        <f t="shared" si="813"/>
        <v>2016</v>
      </c>
      <c r="Q6680" s="13">
        <f t="shared" si="814"/>
        <v>59.24</v>
      </c>
    </row>
    <row r="6681" spans="1:17" x14ac:dyDescent="0.25">
      <c r="A6681" t="s">
        <v>9568</v>
      </c>
      <c r="B6681" t="s">
        <v>9569</v>
      </c>
      <c r="C6681">
        <v>42495.421226851853</v>
      </c>
      <c r="D6681">
        <v>1</v>
      </c>
      <c r="E6681" t="s">
        <v>13863</v>
      </c>
      <c r="F6681" t="s">
        <v>12050</v>
      </c>
      <c r="G6681" t="s">
        <v>12051</v>
      </c>
      <c r="H6681" t="s">
        <v>226</v>
      </c>
      <c r="I6681">
        <v>0</v>
      </c>
      <c r="J6681">
        <v>0</v>
      </c>
      <c r="K6681" t="s">
        <v>226</v>
      </c>
      <c r="M6681" s="15">
        <f t="shared" si="810"/>
        <v>0</v>
      </c>
      <c r="N6681" s="13">
        <f t="shared" si="811"/>
        <v>10</v>
      </c>
      <c r="O6681" s="13">
        <f t="shared" si="812"/>
        <v>5</v>
      </c>
      <c r="P6681" s="13">
        <f t="shared" si="813"/>
        <v>2016</v>
      </c>
      <c r="Q6681" s="13">
        <f t="shared" si="814"/>
        <v>0</v>
      </c>
    </row>
    <row r="6682" spans="1:17" x14ac:dyDescent="0.25">
      <c r="A6682" t="s">
        <v>2033</v>
      </c>
      <c r="B6682" t="s">
        <v>2034</v>
      </c>
      <c r="C6682">
        <v>42527.642685185187</v>
      </c>
      <c r="D6682">
        <v>2</v>
      </c>
      <c r="E6682" t="s">
        <v>13863</v>
      </c>
      <c r="F6682" t="s">
        <v>12052</v>
      </c>
      <c r="G6682" t="s">
        <v>12053</v>
      </c>
      <c r="H6682" t="s">
        <v>326</v>
      </c>
      <c r="I6682">
        <v>464</v>
      </c>
      <c r="J6682">
        <v>0</v>
      </c>
      <c r="K6682" t="s">
        <v>2037</v>
      </c>
      <c r="M6682" s="15">
        <f t="shared" si="810"/>
        <v>464</v>
      </c>
      <c r="N6682" s="13">
        <f t="shared" si="811"/>
        <v>10</v>
      </c>
      <c r="O6682" s="13">
        <f t="shared" si="812"/>
        <v>6</v>
      </c>
      <c r="P6682" s="13">
        <f t="shared" si="813"/>
        <v>2016</v>
      </c>
      <c r="Q6682" s="13">
        <f t="shared" si="814"/>
        <v>928</v>
      </c>
    </row>
    <row r="6683" spans="1:17" x14ac:dyDescent="0.25">
      <c r="A6683" t="s">
        <v>3543</v>
      </c>
      <c r="B6683" t="s">
        <v>3544</v>
      </c>
      <c r="C6683">
        <v>42493.286793981482</v>
      </c>
      <c r="D6683">
        <v>20</v>
      </c>
      <c r="E6683" t="s">
        <v>13863</v>
      </c>
      <c r="F6683" t="s">
        <v>12054</v>
      </c>
      <c r="G6683" t="s">
        <v>12055</v>
      </c>
      <c r="H6683" t="s">
        <v>444</v>
      </c>
      <c r="I6683">
        <v>363</v>
      </c>
      <c r="J6683">
        <v>0</v>
      </c>
      <c r="K6683" t="s">
        <v>3546</v>
      </c>
      <c r="M6683" s="15">
        <f t="shared" si="810"/>
        <v>363</v>
      </c>
      <c r="N6683" s="13">
        <f t="shared" si="811"/>
        <v>10</v>
      </c>
      <c r="O6683" s="13">
        <f t="shared" si="812"/>
        <v>5</v>
      </c>
      <c r="P6683" s="13">
        <f t="shared" si="813"/>
        <v>2016</v>
      </c>
      <c r="Q6683" s="13">
        <f t="shared" si="814"/>
        <v>7260</v>
      </c>
    </row>
    <row r="6684" spans="1:17" x14ac:dyDescent="0.25">
      <c r="A6684" t="s">
        <v>12056</v>
      </c>
      <c r="B6684" t="s">
        <v>12057</v>
      </c>
      <c r="C6684">
        <v>42493.286793981482</v>
      </c>
      <c r="D6684">
        <v>20</v>
      </c>
      <c r="E6684" t="s">
        <v>13863</v>
      </c>
      <c r="F6684" t="s">
        <v>12054</v>
      </c>
      <c r="G6684" t="s">
        <v>12055</v>
      </c>
      <c r="H6684" t="s">
        <v>444</v>
      </c>
      <c r="I6684">
        <v>349.13</v>
      </c>
      <c r="J6684">
        <v>0</v>
      </c>
      <c r="K6684" t="s">
        <v>12058</v>
      </c>
      <c r="M6684" s="15">
        <f t="shared" si="810"/>
        <v>349.13</v>
      </c>
      <c r="N6684" s="13">
        <f t="shared" si="811"/>
        <v>10</v>
      </c>
      <c r="O6684" s="13">
        <f t="shared" si="812"/>
        <v>5</v>
      </c>
      <c r="P6684" s="13">
        <f t="shared" si="813"/>
        <v>2016</v>
      </c>
      <c r="Q6684" s="13">
        <f t="shared" si="814"/>
        <v>6982.6</v>
      </c>
    </row>
    <row r="6685" spans="1:17" x14ac:dyDescent="0.25">
      <c r="A6685" t="s">
        <v>3543</v>
      </c>
      <c r="B6685" t="s">
        <v>3544</v>
      </c>
      <c r="C6685">
        <v>42506.476597222223</v>
      </c>
      <c r="D6685">
        <v>10</v>
      </c>
      <c r="E6685" t="s">
        <v>13863</v>
      </c>
      <c r="F6685" t="s">
        <v>12059</v>
      </c>
      <c r="G6685" t="s">
        <v>12060</v>
      </c>
      <c r="H6685" t="s">
        <v>444</v>
      </c>
      <c r="I6685">
        <v>383</v>
      </c>
      <c r="J6685">
        <v>0</v>
      </c>
      <c r="K6685" t="s">
        <v>3546</v>
      </c>
      <c r="M6685" s="15">
        <f t="shared" si="810"/>
        <v>383</v>
      </c>
      <c r="N6685" s="13">
        <f t="shared" si="811"/>
        <v>10</v>
      </c>
      <c r="O6685" s="13">
        <f t="shared" si="812"/>
        <v>5</v>
      </c>
      <c r="P6685" s="13">
        <f t="shared" si="813"/>
        <v>2016</v>
      </c>
      <c r="Q6685" s="13">
        <f t="shared" si="814"/>
        <v>3830</v>
      </c>
    </row>
    <row r="6686" spans="1:17" x14ac:dyDescent="0.25">
      <c r="A6686" t="s">
        <v>10830</v>
      </c>
      <c r="B6686" t="s">
        <v>10831</v>
      </c>
      <c r="C6686">
        <v>42513.410509259258</v>
      </c>
      <c r="D6686">
        <v>10</v>
      </c>
      <c r="E6686" t="s">
        <v>13863</v>
      </c>
      <c r="F6686" t="s">
        <v>12059</v>
      </c>
      <c r="G6686" t="s">
        <v>12061</v>
      </c>
      <c r="H6686" t="s">
        <v>444</v>
      </c>
      <c r="I6686">
        <v>310</v>
      </c>
      <c r="J6686">
        <v>0</v>
      </c>
      <c r="K6686" t="s">
        <v>10832</v>
      </c>
      <c r="M6686" s="15">
        <f t="shared" si="810"/>
        <v>310</v>
      </c>
      <c r="N6686" s="13">
        <f t="shared" si="811"/>
        <v>10</v>
      </c>
      <c r="O6686" s="13">
        <f t="shared" si="812"/>
        <v>5</v>
      </c>
      <c r="P6686" s="13">
        <f t="shared" si="813"/>
        <v>2016</v>
      </c>
      <c r="Q6686" s="13">
        <f t="shared" si="814"/>
        <v>3100</v>
      </c>
    </row>
    <row r="6687" spans="1:17" x14ac:dyDescent="0.25">
      <c r="A6687" t="s">
        <v>12062</v>
      </c>
      <c r="B6687" t="s">
        <v>12062</v>
      </c>
      <c r="C6687">
        <v>42500.626157407409</v>
      </c>
      <c r="D6687">
        <v>10</v>
      </c>
      <c r="E6687" t="s">
        <v>13863</v>
      </c>
      <c r="F6687" t="s">
        <v>12063</v>
      </c>
      <c r="G6687" t="s">
        <v>12064</v>
      </c>
      <c r="H6687" t="s">
        <v>11901</v>
      </c>
      <c r="I6687">
        <v>11</v>
      </c>
      <c r="J6687">
        <v>0</v>
      </c>
      <c r="K6687" t="s">
        <v>11901</v>
      </c>
      <c r="M6687" s="15">
        <f t="shared" si="810"/>
        <v>11</v>
      </c>
      <c r="N6687" s="13">
        <f t="shared" si="811"/>
        <v>17</v>
      </c>
      <c r="O6687" s="13">
        <f t="shared" si="812"/>
        <v>5</v>
      </c>
      <c r="P6687" s="13">
        <f t="shared" si="813"/>
        <v>2016</v>
      </c>
      <c r="Q6687" s="13">
        <f t="shared" si="814"/>
        <v>110</v>
      </c>
    </row>
    <row r="6688" spans="1:17" x14ac:dyDescent="0.25">
      <c r="A6688" t="s">
        <v>8307</v>
      </c>
      <c r="B6688" t="s">
        <v>8308</v>
      </c>
      <c r="C6688">
        <v>42500.300613425927</v>
      </c>
      <c r="D6688">
        <v>500</v>
      </c>
      <c r="E6688" t="s">
        <v>13863</v>
      </c>
      <c r="F6688" t="s">
        <v>12065</v>
      </c>
      <c r="G6688" t="s">
        <v>12066</v>
      </c>
      <c r="H6688" t="s">
        <v>12067</v>
      </c>
      <c r="I6688">
        <v>0.75</v>
      </c>
      <c r="J6688">
        <v>0</v>
      </c>
      <c r="K6688" t="s">
        <v>8311</v>
      </c>
      <c r="M6688" s="15">
        <f t="shared" si="810"/>
        <v>0.75</v>
      </c>
      <c r="N6688" s="13">
        <f t="shared" si="811"/>
        <v>10</v>
      </c>
      <c r="O6688" s="13">
        <f t="shared" si="812"/>
        <v>5</v>
      </c>
      <c r="P6688" s="13">
        <f t="shared" si="813"/>
        <v>2016</v>
      </c>
      <c r="Q6688" s="13">
        <f t="shared" si="814"/>
        <v>375</v>
      </c>
    </row>
    <row r="6689" spans="1:17" x14ac:dyDescent="0.25">
      <c r="A6689" t="s">
        <v>3356</v>
      </c>
      <c r="B6689" t="s">
        <v>3357</v>
      </c>
      <c r="C6689">
        <v>42501.319849537038</v>
      </c>
      <c r="D6689">
        <v>10</v>
      </c>
      <c r="E6689" t="s">
        <v>13863</v>
      </c>
      <c r="F6689" t="s">
        <v>12068</v>
      </c>
      <c r="G6689" t="s">
        <v>12069</v>
      </c>
      <c r="H6689" t="s">
        <v>1255</v>
      </c>
      <c r="I6689">
        <v>266.77</v>
      </c>
      <c r="J6689">
        <v>0</v>
      </c>
      <c r="K6689" t="s">
        <v>3360</v>
      </c>
      <c r="M6689" s="15">
        <f t="shared" si="810"/>
        <v>266.77</v>
      </c>
      <c r="N6689" s="13">
        <f t="shared" si="811"/>
        <v>10</v>
      </c>
      <c r="O6689" s="13">
        <f t="shared" si="812"/>
        <v>5</v>
      </c>
      <c r="P6689" s="13">
        <f t="shared" si="813"/>
        <v>2016</v>
      </c>
      <c r="Q6689" s="13">
        <f t="shared" si="814"/>
        <v>2667.7</v>
      </c>
    </row>
    <row r="6690" spans="1:17" x14ac:dyDescent="0.25">
      <c r="A6690" t="s">
        <v>2822</v>
      </c>
      <c r="B6690" t="s">
        <v>2823</v>
      </c>
      <c r="C6690">
        <v>42496.346458333333</v>
      </c>
      <c r="D6690">
        <v>30</v>
      </c>
      <c r="E6690" t="s">
        <v>13863</v>
      </c>
      <c r="F6690" t="s">
        <v>12070</v>
      </c>
      <c r="G6690" t="s">
        <v>12071</v>
      </c>
      <c r="H6690" t="s">
        <v>2826</v>
      </c>
      <c r="I6690">
        <v>4.4800000000000004</v>
      </c>
      <c r="J6690">
        <v>0</v>
      </c>
      <c r="K6690" t="s">
        <v>2826</v>
      </c>
      <c r="M6690" s="15">
        <f t="shared" si="810"/>
        <v>4.4800000000000004</v>
      </c>
      <c r="N6690" s="13">
        <f t="shared" si="811"/>
        <v>10</v>
      </c>
      <c r="O6690" s="13">
        <f t="shared" si="812"/>
        <v>5</v>
      </c>
      <c r="P6690" s="13">
        <f t="shared" si="813"/>
        <v>2016</v>
      </c>
      <c r="Q6690" s="13">
        <f t="shared" si="814"/>
        <v>134.4</v>
      </c>
    </row>
    <row r="6691" spans="1:17" x14ac:dyDescent="0.25">
      <c r="A6691" t="s">
        <v>12072</v>
      </c>
      <c r="B6691" t="s">
        <v>12073</v>
      </c>
      <c r="C6691">
        <v>42496.346458333333</v>
      </c>
      <c r="D6691">
        <v>50</v>
      </c>
      <c r="E6691" t="s">
        <v>13863</v>
      </c>
      <c r="F6691" t="s">
        <v>12070</v>
      </c>
      <c r="G6691" t="s">
        <v>12071</v>
      </c>
      <c r="H6691" t="s">
        <v>2826</v>
      </c>
      <c r="I6691">
        <v>0.86</v>
      </c>
      <c r="J6691">
        <v>0</v>
      </c>
      <c r="K6691" t="s">
        <v>12074</v>
      </c>
      <c r="M6691" s="15">
        <f t="shared" si="810"/>
        <v>0.86</v>
      </c>
      <c r="N6691" s="13">
        <f t="shared" si="811"/>
        <v>10</v>
      </c>
      <c r="O6691" s="13">
        <f t="shared" si="812"/>
        <v>5</v>
      </c>
      <c r="P6691" s="13">
        <f t="shared" si="813"/>
        <v>2016</v>
      </c>
      <c r="Q6691" s="13">
        <f t="shared" si="814"/>
        <v>43</v>
      </c>
    </row>
    <row r="6692" spans="1:17" x14ac:dyDescent="0.25">
      <c r="A6692" t="s">
        <v>11324</v>
      </c>
      <c r="B6692" t="s">
        <v>11324</v>
      </c>
      <c r="C6692">
        <v>42496.32271990741</v>
      </c>
      <c r="D6692">
        <v>1600</v>
      </c>
      <c r="E6692" t="s">
        <v>113</v>
      </c>
      <c r="F6692" t="s">
        <v>12075</v>
      </c>
      <c r="G6692" t="s">
        <v>12076</v>
      </c>
      <c r="H6692" t="s">
        <v>344</v>
      </c>
      <c r="I6692">
        <v>5.8000000000000003E-2</v>
      </c>
      <c r="J6692">
        <v>0</v>
      </c>
      <c r="K6692" t="s">
        <v>4439</v>
      </c>
      <c r="M6692" s="15">
        <f t="shared" si="810"/>
        <v>5.8000000000000003E-2</v>
      </c>
      <c r="N6692" s="13">
        <f t="shared" si="811"/>
        <v>35</v>
      </c>
      <c r="O6692" s="13">
        <f t="shared" si="812"/>
        <v>5</v>
      </c>
      <c r="P6692" s="13">
        <f t="shared" si="813"/>
        <v>2016</v>
      </c>
      <c r="Q6692" s="13">
        <f t="shared" si="814"/>
        <v>92.800000000000011</v>
      </c>
    </row>
    <row r="6693" spans="1:17" x14ac:dyDescent="0.25">
      <c r="A6693" t="s">
        <v>340</v>
      </c>
      <c r="B6693" t="s">
        <v>341</v>
      </c>
      <c r="C6693">
        <v>42496.32271990741</v>
      </c>
      <c r="D6693">
        <v>1600</v>
      </c>
      <c r="E6693" t="s">
        <v>113</v>
      </c>
      <c r="F6693" t="s">
        <v>12075</v>
      </c>
      <c r="G6693" t="s">
        <v>12076</v>
      </c>
      <c r="H6693" t="s">
        <v>344</v>
      </c>
      <c r="I6693">
        <v>5.8000000000000003E-2</v>
      </c>
      <c r="J6693">
        <v>0</v>
      </c>
      <c r="K6693" t="s">
        <v>345</v>
      </c>
      <c r="M6693" s="15">
        <f t="shared" si="810"/>
        <v>5.8000000000000003E-2</v>
      </c>
      <c r="N6693" s="13">
        <f t="shared" si="811"/>
        <v>10</v>
      </c>
      <c r="O6693" s="13">
        <f t="shared" si="812"/>
        <v>5</v>
      </c>
      <c r="P6693" s="13">
        <f t="shared" si="813"/>
        <v>2016</v>
      </c>
      <c r="Q6693" s="13">
        <f t="shared" si="814"/>
        <v>92.800000000000011</v>
      </c>
    </row>
    <row r="6694" spans="1:17" x14ac:dyDescent="0.25">
      <c r="A6694" t="s">
        <v>357</v>
      </c>
      <c r="B6694" t="s">
        <v>358</v>
      </c>
      <c r="C6694">
        <v>42496.32271990741</v>
      </c>
      <c r="D6694">
        <v>400</v>
      </c>
      <c r="E6694" t="s">
        <v>113</v>
      </c>
      <c r="F6694" t="s">
        <v>12075</v>
      </c>
      <c r="G6694" t="s">
        <v>12076</v>
      </c>
      <c r="H6694" t="s">
        <v>344</v>
      </c>
      <c r="I6694">
        <v>0.115</v>
      </c>
      <c r="J6694">
        <v>0</v>
      </c>
      <c r="K6694" t="s">
        <v>359</v>
      </c>
      <c r="M6694" s="15">
        <f t="shared" si="810"/>
        <v>0.115</v>
      </c>
      <c r="N6694" s="13">
        <f t="shared" si="811"/>
        <v>10</v>
      </c>
      <c r="O6694" s="13">
        <f t="shared" si="812"/>
        <v>5</v>
      </c>
      <c r="P6694" s="13">
        <f t="shared" si="813"/>
        <v>2016</v>
      </c>
      <c r="Q6694" s="13">
        <f t="shared" si="814"/>
        <v>46</v>
      </c>
    </row>
    <row r="6695" spans="1:17" x14ac:dyDescent="0.25">
      <c r="A6695" t="s">
        <v>12077</v>
      </c>
      <c r="B6695" t="s">
        <v>12077</v>
      </c>
      <c r="C6695">
        <v>42502.630520833336</v>
      </c>
      <c r="D6695">
        <v>5</v>
      </c>
      <c r="E6695" t="s">
        <v>13863</v>
      </c>
      <c r="F6695" t="s">
        <v>12078</v>
      </c>
      <c r="G6695" t="s">
        <v>12079</v>
      </c>
      <c r="H6695" t="s">
        <v>651</v>
      </c>
      <c r="I6695">
        <v>110.4</v>
      </c>
      <c r="J6695">
        <v>0</v>
      </c>
      <c r="K6695" t="s">
        <v>12080</v>
      </c>
      <c r="M6695" s="15">
        <f t="shared" si="810"/>
        <v>110.4</v>
      </c>
      <c r="N6695" s="13">
        <f t="shared" si="811"/>
        <v>60</v>
      </c>
      <c r="O6695" s="13">
        <f t="shared" si="812"/>
        <v>5</v>
      </c>
      <c r="P6695" s="13">
        <f t="shared" si="813"/>
        <v>2016</v>
      </c>
      <c r="Q6695" s="13">
        <f t="shared" si="814"/>
        <v>552</v>
      </c>
    </row>
    <row r="6696" spans="1:17" x14ac:dyDescent="0.25">
      <c r="A6696" t="s">
        <v>3975</v>
      </c>
      <c r="B6696" t="s">
        <v>3976</v>
      </c>
      <c r="C6696">
        <v>42506.486377314817</v>
      </c>
      <c r="D6696">
        <v>3</v>
      </c>
      <c r="E6696" t="s">
        <v>13863</v>
      </c>
      <c r="F6696" t="s">
        <v>12081</v>
      </c>
      <c r="G6696" t="s">
        <v>12082</v>
      </c>
      <c r="H6696" t="s">
        <v>27</v>
      </c>
      <c r="I6696">
        <v>9.9</v>
      </c>
      <c r="J6696">
        <v>0</v>
      </c>
      <c r="K6696" t="s">
        <v>3977</v>
      </c>
      <c r="M6696" s="15">
        <f t="shared" si="810"/>
        <v>9.9</v>
      </c>
      <c r="N6696" s="13">
        <f t="shared" si="811"/>
        <v>10</v>
      </c>
      <c r="O6696" s="13">
        <f t="shared" si="812"/>
        <v>5</v>
      </c>
      <c r="P6696" s="13">
        <f t="shared" si="813"/>
        <v>2016</v>
      </c>
      <c r="Q6696" s="13">
        <f t="shared" si="814"/>
        <v>29.700000000000003</v>
      </c>
    </row>
    <row r="6697" spans="1:17" x14ac:dyDescent="0.25">
      <c r="A6697" t="s">
        <v>3343</v>
      </c>
      <c r="B6697" t="s">
        <v>3344</v>
      </c>
      <c r="C6697">
        <v>42506.486377314817</v>
      </c>
      <c r="D6697">
        <v>5</v>
      </c>
      <c r="E6697" t="s">
        <v>13863</v>
      </c>
      <c r="F6697" t="s">
        <v>12081</v>
      </c>
      <c r="G6697" t="s">
        <v>12082</v>
      </c>
      <c r="H6697" t="s">
        <v>27</v>
      </c>
      <c r="I6697">
        <v>28.969000000000001</v>
      </c>
      <c r="J6697">
        <v>0</v>
      </c>
      <c r="K6697" t="s">
        <v>3347</v>
      </c>
      <c r="M6697" s="15">
        <f t="shared" si="810"/>
        <v>28.969000000000001</v>
      </c>
      <c r="N6697" s="13">
        <f t="shared" si="811"/>
        <v>10</v>
      </c>
      <c r="O6697" s="13">
        <f t="shared" si="812"/>
        <v>5</v>
      </c>
      <c r="P6697" s="13">
        <f t="shared" si="813"/>
        <v>2016</v>
      </c>
      <c r="Q6697" s="13">
        <f t="shared" si="814"/>
        <v>144.845</v>
      </c>
    </row>
    <row r="6698" spans="1:17" x14ac:dyDescent="0.25">
      <c r="A6698" t="s">
        <v>2368</v>
      </c>
      <c r="B6698" t="s">
        <v>2369</v>
      </c>
      <c r="C6698">
        <v>42506.486377314817</v>
      </c>
      <c r="D6698">
        <v>25</v>
      </c>
      <c r="E6698" t="s">
        <v>13863</v>
      </c>
      <c r="F6698" t="s">
        <v>12081</v>
      </c>
      <c r="G6698" t="s">
        <v>12082</v>
      </c>
      <c r="H6698" t="s">
        <v>27</v>
      </c>
      <c r="I6698">
        <v>27.1875</v>
      </c>
      <c r="J6698">
        <v>0</v>
      </c>
      <c r="K6698" t="s">
        <v>2372</v>
      </c>
      <c r="M6698" s="15">
        <f t="shared" si="810"/>
        <v>27.1875</v>
      </c>
      <c r="N6698" s="13">
        <f t="shared" si="811"/>
        <v>10</v>
      </c>
      <c r="O6698" s="13">
        <f t="shared" si="812"/>
        <v>5</v>
      </c>
      <c r="P6698" s="13">
        <f t="shared" si="813"/>
        <v>2016</v>
      </c>
      <c r="Q6698" s="13">
        <f t="shared" si="814"/>
        <v>679.6875</v>
      </c>
    </row>
    <row r="6699" spans="1:17" x14ac:dyDescent="0.25">
      <c r="A6699" t="s">
        <v>3965</v>
      </c>
      <c r="B6699" t="s">
        <v>3966</v>
      </c>
      <c r="C6699">
        <v>42506.486377314817</v>
      </c>
      <c r="D6699">
        <v>7</v>
      </c>
      <c r="E6699" t="s">
        <v>13863</v>
      </c>
      <c r="F6699" t="s">
        <v>12081</v>
      </c>
      <c r="G6699" t="s">
        <v>12082</v>
      </c>
      <c r="H6699" t="s">
        <v>27</v>
      </c>
      <c r="I6699">
        <v>24.34</v>
      </c>
      <c r="J6699">
        <v>0</v>
      </c>
      <c r="K6699" t="s">
        <v>3968</v>
      </c>
      <c r="M6699" s="15">
        <f t="shared" si="810"/>
        <v>24.34</v>
      </c>
      <c r="N6699" s="13">
        <f t="shared" si="811"/>
        <v>10</v>
      </c>
      <c r="O6699" s="13">
        <f t="shared" si="812"/>
        <v>5</v>
      </c>
      <c r="P6699" s="13">
        <f t="shared" si="813"/>
        <v>2016</v>
      </c>
      <c r="Q6699" s="13">
        <f t="shared" si="814"/>
        <v>170.38</v>
      </c>
    </row>
    <row r="6700" spans="1:17" x14ac:dyDescent="0.25">
      <c r="A6700" t="s">
        <v>2377</v>
      </c>
      <c r="B6700" t="s">
        <v>2378</v>
      </c>
      <c r="C6700">
        <v>42506.486377314817</v>
      </c>
      <c r="D6700">
        <v>25</v>
      </c>
      <c r="E6700" t="s">
        <v>13863</v>
      </c>
      <c r="F6700" t="s">
        <v>12081</v>
      </c>
      <c r="G6700" t="s">
        <v>12082</v>
      </c>
      <c r="H6700" t="s">
        <v>27</v>
      </c>
      <c r="I6700">
        <v>21.595700000000001</v>
      </c>
      <c r="J6700">
        <v>0</v>
      </c>
      <c r="K6700" t="s">
        <v>2379</v>
      </c>
      <c r="M6700" s="15">
        <f t="shared" si="810"/>
        <v>21.595700000000001</v>
      </c>
      <c r="N6700" s="13">
        <f t="shared" si="811"/>
        <v>10</v>
      </c>
      <c r="O6700" s="13">
        <f t="shared" si="812"/>
        <v>5</v>
      </c>
      <c r="P6700" s="13">
        <f t="shared" si="813"/>
        <v>2016</v>
      </c>
      <c r="Q6700" s="13">
        <f t="shared" si="814"/>
        <v>539.89250000000004</v>
      </c>
    </row>
    <row r="6701" spans="1:17" x14ac:dyDescent="0.25">
      <c r="A6701" t="s">
        <v>1303</v>
      </c>
      <c r="B6701" t="s">
        <v>1304</v>
      </c>
      <c r="C6701">
        <v>42506.486377314817</v>
      </c>
      <c r="D6701">
        <v>200</v>
      </c>
      <c r="E6701" t="s">
        <v>13863</v>
      </c>
      <c r="F6701" t="s">
        <v>12081</v>
      </c>
      <c r="G6701" t="s">
        <v>12082</v>
      </c>
      <c r="H6701" t="s">
        <v>27</v>
      </c>
      <c r="I6701">
        <v>0.76690000000000003</v>
      </c>
      <c r="J6701">
        <v>40</v>
      </c>
      <c r="K6701" t="s">
        <v>1305</v>
      </c>
      <c r="M6701" s="15">
        <f t="shared" si="810"/>
        <v>0.46013999999999999</v>
      </c>
      <c r="N6701" s="13">
        <f t="shared" si="811"/>
        <v>10</v>
      </c>
      <c r="O6701" s="13">
        <f t="shared" si="812"/>
        <v>5</v>
      </c>
      <c r="P6701" s="13">
        <f t="shared" si="813"/>
        <v>2016</v>
      </c>
      <c r="Q6701" s="13">
        <f t="shared" si="814"/>
        <v>92.027999999999992</v>
      </c>
    </row>
    <row r="6702" spans="1:17" x14ac:dyDescent="0.25">
      <c r="A6702" t="s">
        <v>4930</v>
      </c>
      <c r="B6702" t="s">
        <v>4931</v>
      </c>
      <c r="C6702">
        <v>42506.486377314817</v>
      </c>
      <c r="D6702">
        <v>100</v>
      </c>
      <c r="E6702" t="s">
        <v>13863</v>
      </c>
      <c r="F6702" t="s">
        <v>12081</v>
      </c>
      <c r="G6702" t="s">
        <v>12082</v>
      </c>
      <c r="H6702" t="s">
        <v>27</v>
      </c>
      <c r="I6702">
        <v>2.8304999999999998</v>
      </c>
      <c r="J6702">
        <v>38</v>
      </c>
      <c r="K6702" t="s">
        <v>4932</v>
      </c>
      <c r="M6702" s="15">
        <f t="shared" si="810"/>
        <v>1.75491</v>
      </c>
      <c r="N6702" s="13">
        <f t="shared" si="811"/>
        <v>10</v>
      </c>
      <c r="O6702" s="13">
        <f t="shared" si="812"/>
        <v>5</v>
      </c>
      <c r="P6702" s="13">
        <f t="shared" si="813"/>
        <v>2016</v>
      </c>
      <c r="Q6702" s="13">
        <f t="shared" si="814"/>
        <v>175.49099999999999</v>
      </c>
    </row>
    <row r="6703" spans="1:17" x14ac:dyDescent="0.25">
      <c r="A6703" t="s">
        <v>5548</v>
      </c>
      <c r="B6703" t="s">
        <v>5549</v>
      </c>
      <c r="C6703">
        <v>42506.486377314817</v>
      </c>
      <c r="D6703">
        <v>100</v>
      </c>
      <c r="E6703" t="s">
        <v>13863</v>
      </c>
      <c r="F6703" t="s">
        <v>12081</v>
      </c>
      <c r="G6703" t="s">
        <v>12082</v>
      </c>
      <c r="H6703" t="s">
        <v>27</v>
      </c>
      <c r="I6703">
        <v>0.83779999999999999</v>
      </c>
      <c r="J6703">
        <v>38</v>
      </c>
      <c r="K6703" t="s">
        <v>5551</v>
      </c>
      <c r="M6703" s="15">
        <f t="shared" si="810"/>
        <v>0.51943600000000001</v>
      </c>
      <c r="N6703" s="13">
        <f t="shared" si="811"/>
        <v>10</v>
      </c>
      <c r="O6703" s="13">
        <f t="shared" si="812"/>
        <v>5</v>
      </c>
      <c r="P6703" s="13">
        <f t="shared" si="813"/>
        <v>2016</v>
      </c>
      <c r="Q6703" s="13">
        <f t="shared" si="814"/>
        <v>51.943600000000004</v>
      </c>
    </row>
    <row r="6704" spans="1:17" x14ac:dyDescent="0.25">
      <c r="A6704" t="s">
        <v>3315</v>
      </c>
      <c r="B6704" t="s">
        <v>3316</v>
      </c>
      <c r="C6704">
        <v>42506.486377314817</v>
      </c>
      <c r="D6704">
        <v>100</v>
      </c>
      <c r="E6704" t="s">
        <v>13863</v>
      </c>
      <c r="F6704" t="s">
        <v>12081</v>
      </c>
      <c r="G6704" t="s">
        <v>12082</v>
      </c>
      <c r="H6704" t="s">
        <v>27</v>
      </c>
      <c r="I6704">
        <v>3.0451000000000001</v>
      </c>
      <c r="J6704">
        <v>38</v>
      </c>
      <c r="K6704" t="s">
        <v>3317</v>
      </c>
      <c r="M6704" s="15">
        <f t="shared" si="810"/>
        <v>1.8879620000000001</v>
      </c>
      <c r="N6704" s="13">
        <f t="shared" si="811"/>
        <v>10</v>
      </c>
      <c r="O6704" s="13">
        <f t="shared" si="812"/>
        <v>5</v>
      </c>
      <c r="P6704" s="13">
        <f t="shared" si="813"/>
        <v>2016</v>
      </c>
      <c r="Q6704" s="13">
        <f t="shared" si="814"/>
        <v>188.79620000000003</v>
      </c>
    </row>
    <row r="6705" spans="1:17" x14ac:dyDescent="0.25">
      <c r="A6705" t="s">
        <v>4140</v>
      </c>
      <c r="B6705" t="s">
        <v>4141</v>
      </c>
      <c r="C6705">
        <v>42496.386087962965</v>
      </c>
      <c r="D6705">
        <v>10</v>
      </c>
      <c r="E6705" t="s">
        <v>13863</v>
      </c>
      <c r="F6705" t="s">
        <v>12081</v>
      </c>
      <c r="G6705" t="s">
        <v>12083</v>
      </c>
      <c r="H6705" t="s">
        <v>27</v>
      </c>
      <c r="I6705">
        <v>106.99890000000001</v>
      </c>
      <c r="J6705">
        <v>0</v>
      </c>
      <c r="K6705" t="s">
        <v>4144</v>
      </c>
      <c r="M6705" s="15">
        <f t="shared" si="810"/>
        <v>106.99890000000001</v>
      </c>
      <c r="N6705" s="13">
        <f t="shared" si="811"/>
        <v>10</v>
      </c>
      <c r="O6705" s="13">
        <f t="shared" si="812"/>
        <v>5</v>
      </c>
      <c r="P6705" s="13">
        <f t="shared" si="813"/>
        <v>2016</v>
      </c>
      <c r="Q6705" s="13">
        <f t="shared" si="814"/>
        <v>1069.989</v>
      </c>
    </row>
    <row r="6706" spans="1:17" x14ac:dyDescent="0.25">
      <c r="A6706" t="s">
        <v>1245</v>
      </c>
      <c r="B6706" t="s">
        <v>1246</v>
      </c>
      <c r="C6706">
        <v>42496.386087962965</v>
      </c>
      <c r="D6706">
        <v>5</v>
      </c>
      <c r="E6706" t="s">
        <v>13863</v>
      </c>
      <c r="F6706" t="s">
        <v>12081</v>
      </c>
      <c r="G6706" t="s">
        <v>12083</v>
      </c>
      <c r="H6706" t="s">
        <v>27</v>
      </c>
      <c r="I6706">
        <v>124</v>
      </c>
      <c r="J6706">
        <v>0</v>
      </c>
      <c r="K6706" t="s">
        <v>1247</v>
      </c>
      <c r="M6706" s="15">
        <f t="shared" si="810"/>
        <v>124</v>
      </c>
      <c r="N6706" s="13">
        <f t="shared" si="811"/>
        <v>10</v>
      </c>
      <c r="O6706" s="13">
        <f t="shared" si="812"/>
        <v>5</v>
      </c>
      <c r="P6706" s="13">
        <f t="shared" si="813"/>
        <v>2016</v>
      </c>
      <c r="Q6706" s="13">
        <f t="shared" si="814"/>
        <v>620</v>
      </c>
    </row>
    <row r="6707" spans="1:17" x14ac:dyDescent="0.25">
      <c r="A6707" t="s">
        <v>2904</v>
      </c>
      <c r="B6707" t="s">
        <v>2905</v>
      </c>
      <c r="C6707">
        <v>42496.386087962965</v>
      </c>
      <c r="D6707">
        <v>5</v>
      </c>
      <c r="E6707" t="s">
        <v>13863</v>
      </c>
      <c r="F6707" t="s">
        <v>12081</v>
      </c>
      <c r="G6707" t="s">
        <v>12083</v>
      </c>
      <c r="H6707" t="s">
        <v>27</v>
      </c>
      <c r="I6707">
        <v>161.9984</v>
      </c>
      <c r="J6707">
        <v>0</v>
      </c>
      <c r="K6707" t="s">
        <v>2907</v>
      </c>
      <c r="M6707" s="15">
        <f t="shared" si="810"/>
        <v>161.9984</v>
      </c>
      <c r="N6707" s="13">
        <f t="shared" si="811"/>
        <v>10</v>
      </c>
      <c r="O6707" s="13">
        <f t="shared" si="812"/>
        <v>5</v>
      </c>
      <c r="P6707" s="13">
        <f t="shared" si="813"/>
        <v>2016</v>
      </c>
      <c r="Q6707" s="13">
        <f t="shared" si="814"/>
        <v>809.99199999999996</v>
      </c>
    </row>
    <row r="6708" spans="1:17" x14ac:dyDescent="0.25">
      <c r="A6708" t="s">
        <v>11475</v>
      </c>
      <c r="B6708" t="s">
        <v>11476</v>
      </c>
      <c r="C6708">
        <v>42496.386087962965</v>
      </c>
      <c r="D6708">
        <v>2</v>
      </c>
      <c r="E6708" t="s">
        <v>13863</v>
      </c>
      <c r="F6708" t="s">
        <v>12081</v>
      </c>
      <c r="G6708" t="s">
        <v>12083</v>
      </c>
      <c r="H6708" t="s">
        <v>27</v>
      </c>
      <c r="I6708">
        <v>116.78830000000001</v>
      </c>
      <c r="J6708">
        <v>0</v>
      </c>
      <c r="K6708" t="s">
        <v>11477</v>
      </c>
      <c r="M6708" s="15">
        <f t="shared" si="810"/>
        <v>116.78830000000001</v>
      </c>
      <c r="N6708" s="13">
        <f t="shared" si="811"/>
        <v>10</v>
      </c>
      <c r="O6708" s="13">
        <f t="shared" si="812"/>
        <v>5</v>
      </c>
      <c r="P6708" s="13">
        <f t="shared" si="813"/>
        <v>2016</v>
      </c>
      <c r="Q6708" s="13">
        <f t="shared" si="814"/>
        <v>233.57660000000001</v>
      </c>
    </row>
    <row r="6709" spans="1:17" x14ac:dyDescent="0.25">
      <c r="A6709" t="s">
        <v>1248</v>
      </c>
      <c r="B6709" t="s">
        <v>1249</v>
      </c>
      <c r="C6709">
        <v>42496.386087962965</v>
      </c>
      <c r="D6709">
        <v>10</v>
      </c>
      <c r="E6709" t="s">
        <v>13863</v>
      </c>
      <c r="F6709" t="s">
        <v>12081</v>
      </c>
      <c r="G6709" t="s">
        <v>12083</v>
      </c>
      <c r="H6709" t="s">
        <v>27</v>
      </c>
      <c r="I6709">
        <v>42.221800000000002</v>
      </c>
      <c r="J6709">
        <v>0</v>
      </c>
      <c r="K6709" t="s">
        <v>1250</v>
      </c>
      <c r="M6709" s="15">
        <f t="shared" ref="M6709:M6752" si="815">+I6709*(1-J6709/100)</f>
        <v>42.221800000000002</v>
      </c>
      <c r="N6709" s="13">
        <f t="shared" ref="N6709:N6752" si="816">+LEN(A6709)</f>
        <v>10</v>
      </c>
      <c r="O6709" s="13">
        <f t="shared" ref="O6709:O6752" si="817">+MONTH(C6709)</f>
        <v>5</v>
      </c>
      <c r="P6709" s="13">
        <f t="shared" ref="P6709:P6752" si="818">+YEAR(C6709)</f>
        <v>2016</v>
      </c>
      <c r="Q6709" s="13">
        <f t="shared" ref="Q6709:Q6752" si="819">+M6709*D6709</f>
        <v>422.21800000000002</v>
      </c>
    </row>
    <row r="6710" spans="1:17" x14ac:dyDescent="0.25">
      <c r="A6710" t="s">
        <v>364</v>
      </c>
      <c r="B6710" t="s">
        <v>365</v>
      </c>
      <c r="C6710">
        <v>42496.386087962965</v>
      </c>
      <c r="D6710">
        <v>32</v>
      </c>
      <c r="E6710" t="s">
        <v>13863</v>
      </c>
      <c r="F6710" t="s">
        <v>12081</v>
      </c>
      <c r="G6710" t="s">
        <v>12083</v>
      </c>
      <c r="H6710" t="s">
        <v>27</v>
      </c>
      <c r="I6710">
        <v>12.299899999999999</v>
      </c>
      <c r="J6710">
        <v>0</v>
      </c>
      <c r="K6710" t="s">
        <v>368</v>
      </c>
      <c r="M6710" s="15">
        <f t="shared" si="815"/>
        <v>12.299899999999999</v>
      </c>
      <c r="N6710" s="13">
        <f t="shared" si="816"/>
        <v>10</v>
      </c>
      <c r="O6710" s="13">
        <f t="shared" si="817"/>
        <v>5</v>
      </c>
      <c r="P6710" s="13">
        <f t="shared" si="818"/>
        <v>2016</v>
      </c>
      <c r="Q6710" s="13">
        <f t="shared" si="819"/>
        <v>393.59679999999997</v>
      </c>
    </row>
    <row r="6711" spans="1:17" x14ac:dyDescent="0.25">
      <c r="A6711" t="s">
        <v>12084</v>
      </c>
      <c r="B6711" t="s">
        <v>12084</v>
      </c>
      <c r="C6711">
        <v>42496.356979166667</v>
      </c>
      <c r="D6711">
        <v>64</v>
      </c>
      <c r="E6711" t="s">
        <v>13863</v>
      </c>
      <c r="F6711" t="s">
        <v>12085</v>
      </c>
      <c r="G6711" t="s">
        <v>12086</v>
      </c>
      <c r="H6711" t="s">
        <v>108</v>
      </c>
      <c r="I6711">
        <v>0.87</v>
      </c>
      <c r="J6711">
        <v>0</v>
      </c>
      <c r="K6711" t="s">
        <v>10583</v>
      </c>
      <c r="M6711" s="15">
        <f t="shared" si="815"/>
        <v>0.87</v>
      </c>
      <c r="N6711" s="13">
        <f t="shared" si="816"/>
        <v>40</v>
      </c>
      <c r="O6711" s="13">
        <f t="shared" si="817"/>
        <v>5</v>
      </c>
      <c r="P6711" s="13">
        <f t="shared" si="818"/>
        <v>2016</v>
      </c>
      <c r="Q6711" s="13">
        <f t="shared" si="819"/>
        <v>55.68</v>
      </c>
    </row>
    <row r="6712" spans="1:17" x14ac:dyDescent="0.25">
      <c r="A6712" t="s">
        <v>1228</v>
      </c>
      <c r="B6712" t="s">
        <v>1229</v>
      </c>
      <c r="C6712">
        <v>42496.356979166667</v>
      </c>
      <c r="D6712">
        <v>1000</v>
      </c>
      <c r="E6712" t="s">
        <v>13863</v>
      </c>
      <c r="F6712" t="s">
        <v>12085</v>
      </c>
      <c r="G6712" t="s">
        <v>12086</v>
      </c>
      <c r="H6712" t="s">
        <v>108</v>
      </c>
      <c r="I6712">
        <v>1.8599999999999998E-2</v>
      </c>
      <c r="J6712">
        <v>65</v>
      </c>
      <c r="K6712" t="s">
        <v>1232</v>
      </c>
      <c r="M6712" s="15">
        <f t="shared" si="815"/>
        <v>6.5099999999999993E-3</v>
      </c>
      <c r="N6712" s="13">
        <f t="shared" si="816"/>
        <v>10</v>
      </c>
      <c r="O6712" s="13">
        <f t="shared" si="817"/>
        <v>5</v>
      </c>
      <c r="P6712" s="13">
        <f t="shared" si="818"/>
        <v>2016</v>
      </c>
      <c r="Q6712" s="13">
        <f t="shared" si="819"/>
        <v>6.5099999999999989</v>
      </c>
    </row>
    <row r="6713" spans="1:17" x14ac:dyDescent="0.25">
      <c r="A6713" t="s">
        <v>1233</v>
      </c>
      <c r="B6713" t="s">
        <v>1234</v>
      </c>
      <c r="C6713">
        <v>42496.356979166667</v>
      </c>
      <c r="D6713">
        <v>3000</v>
      </c>
      <c r="E6713" t="s">
        <v>13863</v>
      </c>
      <c r="F6713" t="s">
        <v>12085</v>
      </c>
      <c r="G6713" t="s">
        <v>12086</v>
      </c>
      <c r="H6713" t="s">
        <v>108</v>
      </c>
      <c r="I6713">
        <v>1.8599999999999998E-2</v>
      </c>
      <c r="J6713">
        <v>65</v>
      </c>
      <c r="K6713" t="s">
        <v>1235</v>
      </c>
      <c r="M6713" s="15">
        <f t="shared" si="815"/>
        <v>6.5099999999999993E-3</v>
      </c>
      <c r="N6713" s="13">
        <f t="shared" si="816"/>
        <v>10</v>
      </c>
      <c r="O6713" s="13">
        <f t="shared" si="817"/>
        <v>5</v>
      </c>
      <c r="P6713" s="13">
        <f t="shared" si="818"/>
        <v>2016</v>
      </c>
      <c r="Q6713" s="13">
        <f t="shared" si="819"/>
        <v>19.529999999999998</v>
      </c>
    </row>
    <row r="6714" spans="1:17" x14ac:dyDescent="0.25">
      <c r="A6714" t="s">
        <v>5247</v>
      </c>
      <c r="B6714" t="s">
        <v>5248</v>
      </c>
      <c r="C6714">
        <v>42496.356979166667</v>
      </c>
      <c r="D6714">
        <v>2000</v>
      </c>
      <c r="E6714" t="s">
        <v>13863</v>
      </c>
      <c r="F6714" t="s">
        <v>12085</v>
      </c>
      <c r="G6714" t="s">
        <v>12086</v>
      </c>
      <c r="H6714" t="s">
        <v>108</v>
      </c>
      <c r="I6714">
        <v>3.2199999999999999E-2</v>
      </c>
      <c r="J6714">
        <v>65</v>
      </c>
      <c r="K6714" t="s">
        <v>5249</v>
      </c>
      <c r="M6714" s="15">
        <f t="shared" si="815"/>
        <v>1.1269999999999999E-2</v>
      </c>
      <c r="N6714" s="13">
        <f t="shared" si="816"/>
        <v>10</v>
      </c>
      <c r="O6714" s="13">
        <f t="shared" si="817"/>
        <v>5</v>
      </c>
      <c r="P6714" s="13">
        <f t="shared" si="818"/>
        <v>2016</v>
      </c>
      <c r="Q6714" s="13">
        <f t="shared" si="819"/>
        <v>22.54</v>
      </c>
    </row>
    <row r="6715" spans="1:17" x14ac:dyDescent="0.25">
      <c r="A6715" t="s">
        <v>12087</v>
      </c>
      <c r="B6715" t="s">
        <v>12087</v>
      </c>
      <c r="C6715">
        <v>42496.356979166667</v>
      </c>
      <c r="D6715">
        <v>1000</v>
      </c>
      <c r="E6715" t="s">
        <v>13863</v>
      </c>
      <c r="F6715" t="s">
        <v>12085</v>
      </c>
      <c r="G6715" t="s">
        <v>12086</v>
      </c>
      <c r="H6715" t="s">
        <v>108</v>
      </c>
      <c r="I6715">
        <v>1.8599999999999998E-2</v>
      </c>
      <c r="J6715">
        <v>65</v>
      </c>
      <c r="K6715" t="s">
        <v>12088</v>
      </c>
      <c r="M6715" s="15">
        <f t="shared" si="815"/>
        <v>6.5099999999999993E-3</v>
      </c>
      <c r="N6715" s="13">
        <f t="shared" si="816"/>
        <v>35</v>
      </c>
      <c r="O6715" s="13">
        <f t="shared" si="817"/>
        <v>5</v>
      </c>
      <c r="P6715" s="13">
        <f t="shared" si="818"/>
        <v>2016</v>
      </c>
      <c r="Q6715" s="13">
        <f t="shared" si="819"/>
        <v>6.5099999999999989</v>
      </c>
    </row>
    <row r="6716" spans="1:17" x14ac:dyDescent="0.25">
      <c r="A6716" t="s">
        <v>3147</v>
      </c>
      <c r="B6716" t="s">
        <v>3148</v>
      </c>
      <c r="C6716">
        <v>42496.356979166667</v>
      </c>
      <c r="D6716">
        <v>200</v>
      </c>
      <c r="E6716" t="s">
        <v>13863</v>
      </c>
      <c r="F6716" t="s">
        <v>12085</v>
      </c>
      <c r="G6716" t="s">
        <v>12086</v>
      </c>
      <c r="H6716" t="s">
        <v>108</v>
      </c>
      <c r="I6716">
        <v>4.5100000000000001E-2</v>
      </c>
      <c r="J6716">
        <v>65</v>
      </c>
      <c r="K6716" t="s">
        <v>3150</v>
      </c>
      <c r="M6716" s="15">
        <f t="shared" si="815"/>
        <v>1.5785E-2</v>
      </c>
      <c r="N6716" s="13">
        <f t="shared" si="816"/>
        <v>10</v>
      </c>
      <c r="O6716" s="13">
        <f t="shared" si="817"/>
        <v>5</v>
      </c>
      <c r="P6716" s="13">
        <f t="shared" si="818"/>
        <v>2016</v>
      </c>
      <c r="Q6716" s="13">
        <f t="shared" si="819"/>
        <v>3.157</v>
      </c>
    </row>
    <row r="6717" spans="1:17" x14ac:dyDescent="0.25">
      <c r="A6717" t="s">
        <v>12089</v>
      </c>
      <c r="B6717" t="s">
        <v>12090</v>
      </c>
      <c r="C6717">
        <v>42541.318067129629</v>
      </c>
      <c r="D6717">
        <v>20</v>
      </c>
      <c r="E6717" t="s">
        <v>13863</v>
      </c>
      <c r="F6717" t="s">
        <v>12091</v>
      </c>
      <c r="G6717" t="s">
        <v>12092</v>
      </c>
      <c r="H6717" t="s">
        <v>1132</v>
      </c>
      <c r="I6717">
        <v>23.9</v>
      </c>
      <c r="J6717">
        <v>0</v>
      </c>
      <c r="K6717" t="s">
        <v>12093</v>
      </c>
      <c r="M6717" s="15">
        <f t="shared" si="815"/>
        <v>23.9</v>
      </c>
      <c r="N6717" s="13">
        <f t="shared" si="816"/>
        <v>10</v>
      </c>
      <c r="O6717" s="13">
        <f t="shared" si="817"/>
        <v>6</v>
      </c>
      <c r="P6717" s="13">
        <f t="shared" si="818"/>
        <v>2016</v>
      </c>
      <c r="Q6717" s="13">
        <f t="shared" si="819"/>
        <v>478</v>
      </c>
    </row>
    <row r="6718" spans="1:17" x14ac:dyDescent="0.25">
      <c r="A6718" t="s">
        <v>12094</v>
      </c>
      <c r="B6718" t="s">
        <v>12095</v>
      </c>
      <c r="C6718">
        <v>42529.308738425927</v>
      </c>
      <c r="D6718">
        <v>5</v>
      </c>
      <c r="E6718" t="s">
        <v>13863</v>
      </c>
      <c r="F6718" t="s">
        <v>12091</v>
      </c>
      <c r="G6718" t="s">
        <v>12096</v>
      </c>
      <c r="H6718" t="s">
        <v>1132</v>
      </c>
      <c r="I6718">
        <v>36.700000000000003</v>
      </c>
      <c r="J6718">
        <v>0</v>
      </c>
      <c r="K6718" t="s">
        <v>12097</v>
      </c>
      <c r="M6718" s="15">
        <f t="shared" si="815"/>
        <v>36.700000000000003</v>
      </c>
      <c r="N6718" s="13">
        <f t="shared" si="816"/>
        <v>10</v>
      </c>
      <c r="O6718" s="13">
        <f t="shared" si="817"/>
        <v>6</v>
      </c>
      <c r="P6718" s="13">
        <f t="shared" si="818"/>
        <v>2016</v>
      </c>
      <c r="Q6718" s="13">
        <f t="shared" si="819"/>
        <v>183.5</v>
      </c>
    </row>
    <row r="6719" spans="1:17" x14ac:dyDescent="0.25">
      <c r="A6719" t="s">
        <v>12098</v>
      </c>
      <c r="B6719" t="s">
        <v>12099</v>
      </c>
      <c r="C6719">
        <v>42516.576331018521</v>
      </c>
      <c r="D6719">
        <v>6</v>
      </c>
      <c r="E6719" t="s">
        <v>13863</v>
      </c>
      <c r="F6719" t="s">
        <v>12091</v>
      </c>
      <c r="G6719" t="s">
        <v>12100</v>
      </c>
      <c r="H6719" t="s">
        <v>1132</v>
      </c>
      <c r="I6719">
        <v>66</v>
      </c>
      <c r="J6719">
        <v>0</v>
      </c>
      <c r="K6719" t="s">
        <v>12101</v>
      </c>
      <c r="M6719" s="15">
        <f t="shared" si="815"/>
        <v>66</v>
      </c>
      <c r="N6719" s="13">
        <f t="shared" si="816"/>
        <v>10</v>
      </c>
      <c r="O6719" s="13">
        <f t="shared" si="817"/>
        <v>5</v>
      </c>
      <c r="P6719" s="13">
        <f t="shared" si="818"/>
        <v>2016</v>
      </c>
      <c r="Q6719" s="13">
        <f t="shared" si="819"/>
        <v>396</v>
      </c>
    </row>
    <row r="6720" spans="1:17" x14ac:dyDescent="0.25">
      <c r="A6720" t="s">
        <v>12084</v>
      </c>
      <c r="B6720" t="s">
        <v>12084</v>
      </c>
      <c r="C6720">
        <v>42510.421539351853</v>
      </c>
      <c r="D6720">
        <v>16</v>
      </c>
      <c r="E6720" t="s">
        <v>13863</v>
      </c>
      <c r="F6720" t="s">
        <v>12085</v>
      </c>
      <c r="G6720" t="s">
        <v>12102</v>
      </c>
      <c r="H6720" t="s">
        <v>108</v>
      </c>
      <c r="I6720">
        <v>0.87</v>
      </c>
      <c r="J6720">
        <v>0</v>
      </c>
      <c r="K6720" t="s">
        <v>10583</v>
      </c>
      <c r="M6720" s="15">
        <f t="shared" si="815"/>
        <v>0.87</v>
      </c>
      <c r="N6720" s="13">
        <f t="shared" si="816"/>
        <v>40</v>
      </c>
      <c r="O6720" s="13">
        <f t="shared" si="817"/>
        <v>5</v>
      </c>
      <c r="P6720" s="13">
        <f t="shared" si="818"/>
        <v>2016</v>
      </c>
      <c r="Q6720" s="13">
        <f t="shared" si="819"/>
        <v>13.92</v>
      </c>
    </row>
    <row r="6721" spans="1:17" x14ac:dyDescent="0.25">
      <c r="A6721" t="s">
        <v>364</v>
      </c>
      <c r="B6721" t="s">
        <v>365</v>
      </c>
      <c r="C6721">
        <v>42509.384513888886</v>
      </c>
      <c r="D6721">
        <v>8</v>
      </c>
      <c r="E6721" t="s">
        <v>13863</v>
      </c>
      <c r="F6721" t="s">
        <v>12081</v>
      </c>
      <c r="G6721" t="s">
        <v>12103</v>
      </c>
      <c r="H6721" t="s">
        <v>27</v>
      </c>
      <c r="I6721">
        <v>12.299899999999999</v>
      </c>
      <c r="J6721">
        <v>0</v>
      </c>
      <c r="K6721" t="s">
        <v>368</v>
      </c>
      <c r="M6721" s="15">
        <f t="shared" si="815"/>
        <v>12.299899999999999</v>
      </c>
      <c r="N6721" s="13">
        <f t="shared" si="816"/>
        <v>10</v>
      </c>
      <c r="O6721" s="13">
        <f t="shared" si="817"/>
        <v>5</v>
      </c>
      <c r="P6721" s="13">
        <f t="shared" si="818"/>
        <v>2016</v>
      </c>
      <c r="Q6721" s="13">
        <f t="shared" si="819"/>
        <v>98.399199999999993</v>
      </c>
    </row>
    <row r="6722" spans="1:17" x14ac:dyDescent="0.25">
      <c r="A6722" t="s">
        <v>3543</v>
      </c>
      <c r="B6722" t="s">
        <v>3544</v>
      </c>
      <c r="C6722">
        <v>42513.410509259258</v>
      </c>
      <c r="D6722">
        <v>20</v>
      </c>
      <c r="E6722" t="s">
        <v>13863</v>
      </c>
      <c r="F6722" t="s">
        <v>12059</v>
      </c>
      <c r="G6722" t="s">
        <v>12061</v>
      </c>
      <c r="H6722" t="s">
        <v>444</v>
      </c>
      <c r="I6722">
        <v>383</v>
      </c>
      <c r="J6722">
        <v>0</v>
      </c>
      <c r="K6722" t="s">
        <v>3546</v>
      </c>
      <c r="M6722" s="15">
        <f t="shared" si="815"/>
        <v>383</v>
      </c>
      <c r="N6722" s="13">
        <f t="shared" si="816"/>
        <v>10</v>
      </c>
      <c r="O6722" s="13">
        <f t="shared" si="817"/>
        <v>5</v>
      </c>
      <c r="P6722" s="13">
        <f t="shared" si="818"/>
        <v>2016</v>
      </c>
      <c r="Q6722" s="13">
        <f t="shared" si="819"/>
        <v>7660</v>
      </c>
    </row>
    <row r="6723" spans="1:17" x14ac:dyDescent="0.25">
      <c r="A6723" t="s">
        <v>10830</v>
      </c>
      <c r="B6723" t="s">
        <v>10831</v>
      </c>
      <c r="C6723">
        <v>42527.379872685182</v>
      </c>
      <c r="D6723">
        <v>10</v>
      </c>
      <c r="E6723" t="s">
        <v>13863</v>
      </c>
      <c r="F6723" t="s">
        <v>12059</v>
      </c>
      <c r="G6723" t="s">
        <v>12104</v>
      </c>
      <c r="H6723" t="s">
        <v>444</v>
      </c>
      <c r="I6723">
        <v>310</v>
      </c>
      <c r="J6723">
        <v>0</v>
      </c>
      <c r="K6723" t="s">
        <v>10832</v>
      </c>
      <c r="M6723" s="15">
        <f t="shared" si="815"/>
        <v>310</v>
      </c>
      <c r="N6723" s="13">
        <f t="shared" si="816"/>
        <v>10</v>
      </c>
      <c r="O6723" s="13">
        <f t="shared" si="817"/>
        <v>6</v>
      </c>
      <c r="P6723" s="13">
        <f t="shared" si="818"/>
        <v>2016</v>
      </c>
      <c r="Q6723" s="13">
        <f t="shared" si="819"/>
        <v>3100</v>
      </c>
    </row>
    <row r="6724" spans="1:17" x14ac:dyDescent="0.25">
      <c r="A6724" t="s">
        <v>3543</v>
      </c>
      <c r="B6724" t="s">
        <v>3544</v>
      </c>
      <c r="C6724">
        <v>42594.433472222219</v>
      </c>
      <c r="D6724">
        <v>80</v>
      </c>
      <c r="E6724" t="s">
        <v>13863</v>
      </c>
      <c r="F6724" t="s">
        <v>12059</v>
      </c>
      <c r="G6724" t="s">
        <v>12105</v>
      </c>
      <c r="H6724" t="s">
        <v>444</v>
      </c>
      <c r="I6724">
        <v>383</v>
      </c>
      <c r="J6724">
        <v>0</v>
      </c>
      <c r="K6724" t="s">
        <v>3546</v>
      </c>
      <c r="M6724" s="15">
        <f t="shared" si="815"/>
        <v>383</v>
      </c>
      <c r="N6724" s="13">
        <f t="shared" si="816"/>
        <v>10</v>
      </c>
      <c r="O6724" s="13">
        <f t="shared" si="817"/>
        <v>8</v>
      </c>
      <c r="P6724" s="13">
        <f t="shared" si="818"/>
        <v>2016</v>
      </c>
      <c r="Q6724" s="13">
        <f t="shared" si="819"/>
        <v>30640</v>
      </c>
    </row>
    <row r="6725" spans="1:17" x14ac:dyDescent="0.25">
      <c r="A6725" t="s">
        <v>12098</v>
      </c>
      <c r="B6725" t="s">
        <v>12099</v>
      </c>
      <c r="C6725">
        <v>42529.308738425927</v>
      </c>
      <c r="D6725">
        <v>5</v>
      </c>
      <c r="E6725" t="s">
        <v>13863</v>
      </c>
      <c r="F6725" t="s">
        <v>12091</v>
      </c>
      <c r="G6725" t="s">
        <v>12096</v>
      </c>
      <c r="H6725" t="s">
        <v>1132</v>
      </c>
      <c r="I6725">
        <v>66</v>
      </c>
      <c r="J6725">
        <v>0</v>
      </c>
      <c r="K6725" t="s">
        <v>12101</v>
      </c>
      <c r="M6725" s="15">
        <f t="shared" si="815"/>
        <v>66</v>
      </c>
      <c r="N6725" s="13">
        <f t="shared" si="816"/>
        <v>10</v>
      </c>
      <c r="O6725" s="13">
        <f t="shared" si="817"/>
        <v>6</v>
      </c>
      <c r="P6725" s="13">
        <f t="shared" si="818"/>
        <v>2016</v>
      </c>
      <c r="Q6725" s="13">
        <f t="shared" si="819"/>
        <v>330</v>
      </c>
    </row>
    <row r="6726" spans="1:17" x14ac:dyDescent="0.25">
      <c r="A6726" t="s">
        <v>10830</v>
      </c>
      <c r="B6726" t="s">
        <v>10831</v>
      </c>
      <c r="C6726">
        <v>42594.433472222219</v>
      </c>
      <c r="D6726">
        <v>70</v>
      </c>
      <c r="E6726" t="s">
        <v>13863</v>
      </c>
      <c r="F6726" t="s">
        <v>12059</v>
      </c>
      <c r="G6726" t="s">
        <v>12105</v>
      </c>
      <c r="H6726" t="s">
        <v>444</v>
      </c>
      <c r="I6726">
        <v>310</v>
      </c>
      <c r="J6726">
        <v>0</v>
      </c>
      <c r="K6726" t="s">
        <v>10832</v>
      </c>
      <c r="M6726" s="15">
        <f t="shared" si="815"/>
        <v>310</v>
      </c>
      <c r="N6726" s="13">
        <f t="shared" si="816"/>
        <v>10</v>
      </c>
      <c r="O6726" s="13">
        <f t="shared" si="817"/>
        <v>8</v>
      </c>
      <c r="P6726" s="13">
        <f t="shared" si="818"/>
        <v>2016</v>
      </c>
      <c r="Q6726" s="13">
        <f t="shared" si="819"/>
        <v>21700</v>
      </c>
    </row>
    <row r="6727" spans="1:17" x14ac:dyDescent="0.25">
      <c r="A6727" t="s">
        <v>12094</v>
      </c>
      <c r="B6727" t="s">
        <v>12095</v>
      </c>
      <c r="C6727">
        <v>42541.318067129629</v>
      </c>
      <c r="D6727">
        <v>10</v>
      </c>
      <c r="E6727" t="s">
        <v>13863</v>
      </c>
      <c r="F6727" t="s">
        <v>12091</v>
      </c>
      <c r="G6727" t="s">
        <v>12092</v>
      </c>
      <c r="H6727" t="s">
        <v>1132</v>
      </c>
      <c r="I6727">
        <v>36.700000000000003</v>
      </c>
      <c r="J6727">
        <v>0</v>
      </c>
      <c r="K6727" t="s">
        <v>12097</v>
      </c>
      <c r="M6727" s="15">
        <f t="shared" si="815"/>
        <v>36.700000000000003</v>
      </c>
      <c r="N6727" s="13">
        <f t="shared" si="816"/>
        <v>10</v>
      </c>
      <c r="O6727" s="13">
        <f t="shared" si="817"/>
        <v>6</v>
      </c>
      <c r="P6727" s="13">
        <f t="shared" si="818"/>
        <v>2016</v>
      </c>
      <c r="Q6727" s="13">
        <f t="shared" si="819"/>
        <v>367</v>
      </c>
    </row>
    <row r="6728" spans="1:17" x14ac:dyDescent="0.25">
      <c r="A6728" t="s">
        <v>12098</v>
      </c>
      <c r="B6728" t="s">
        <v>12099</v>
      </c>
      <c r="C6728">
        <v>42541.318067129629</v>
      </c>
      <c r="D6728">
        <v>15</v>
      </c>
      <c r="E6728" t="s">
        <v>13863</v>
      </c>
      <c r="F6728" t="s">
        <v>12091</v>
      </c>
      <c r="G6728" t="s">
        <v>12092</v>
      </c>
      <c r="H6728" t="s">
        <v>1132</v>
      </c>
      <c r="I6728">
        <v>66</v>
      </c>
      <c r="J6728">
        <v>0</v>
      </c>
      <c r="K6728" t="s">
        <v>12101</v>
      </c>
      <c r="M6728" s="15">
        <f t="shared" si="815"/>
        <v>66</v>
      </c>
      <c r="N6728" s="13">
        <f t="shared" si="816"/>
        <v>10</v>
      </c>
      <c r="O6728" s="13">
        <f t="shared" si="817"/>
        <v>6</v>
      </c>
      <c r="P6728" s="13">
        <f t="shared" si="818"/>
        <v>2016</v>
      </c>
      <c r="Q6728" s="13">
        <f t="shared" si="819"/>
        <v>990</v>
      </c>
    </row>
    <row r="6729" spans="1:17" x14ac:dyDescent="0.25">
      <c r="A6729" t="s">
        <v>10830</v>
      </c>
      <c r="B6729" t="s">
        <v>10831</v>
      </c>
      <c r="C6729">
        <v>42606.628750000003</v>
      </c>
      <c r="D6729">
        <v>10</v>
      </c>
      <c r="E6729" t="s">
        <v>13863</v>
      </c>
      <c r="F6729" t="s">
        <v>12059</v>
      </c>
      <c r="G6729" t="s">
        <v>12106</v>
      </c>
      <c r="H6729" t="s">
        <v>444</v>
      </c>
      <c r="I6729">
        <v>310</v>
      </c>
      <c r="J6729">
        <v>0</v>
      </c>
      <c r="K6729" t="s">
        <v>10832</v>
      </c>
      <c r="M6729" s="15">
        <f t="shared" si="815"/>
        <v>310</v>
      </c>
      <c r="N6729" s="13">
        <f t="shared" si="816"/>
        <v>10</v>
      </c>
      <c r="O6729" s="13">
        <f t="shared" si="817"/>
        <v>8</v>
      </c>
      <c r="P6729" s="13">
        <f t="shared" si="818"/>
        <v>2016</v>
      </c>
      <c r="Q6729" s="13">
        <f t="shared" si="819"/>
        <v>3100</v>
      </c>
    </row>
    <row r="6730" spans="1:17" x14ac:dyDescent="0.25">
      <c r="A6730" t="s">
        <v>6089</v>
      </c>
      <c r="B6730" t="s">
        <v>6090</v>
      </c>
      <c r="C6730">
        <v>42531.619560185187</v>
      </c>
      <c r="D6730">
        <v>200</v>
      </c>
      <c r="E6730" t="s">
        <v>13863</v>
      </c>
      <c r="F6730" t="s">
        <v>12107</v>
      </c>
      <c r="G6730" t="s">
        <v>12108</v>
      </c>
      <c r="H6730" t="s">
        <v>1175</v>
      </c>
      <c r="I6730">
        <v>18.399999999999999</v>
      </c>
      <c r="J6730">
        <v>0</v>
      </c>
      <c r="K6730" t="s">
        <v>6093</v>
      </c>
      <c r="M6730" s="15">
        <f t="shared" si="815"/>
        <v>18.399999999999999</v>
      </c>
      <c r="N6730" s="13">
        <f t="shared" si="816"/>
        <v>10</v>
      </c>
      <c r="O6730" s="13">
        <f t="shared" si="817"/>
        <v>6</v>
      </c>
      <c r="P6730" s="13">
        <f t="shared" si="818"/>
        <v>2016</v>
      </c>
      <c r="Q6730" s="13">
        <f t="shared" si="819"/>
        <v>3679.9999999999995</v>
      </c>
    </row>
    <row r="6731" spans="1:17" x14ac:dyDescent="0.25">
      <c r="A6731" t="s">
        <v>8692</v>
      </c>
      <c r="B6731" t="s">
        <v>8693</v>
      </c>
      <c r="C6731">
        <v>42531.619560185187</v>
      </c>
      <c r="D6731">
        <v>100</v>
      </c>
      <c r="E6731" t="s">
        <v>13863</v>
      </c>
      <c r="F6731" t="s">
        <v>12107</v>
      </c>
      <c r="G6731" t="s">
        <v>12108</v>
      </c>
      <c r="H6731" t="s">
        <v>1175</v>
      </c>
      <c r="I6731">
        <v>24.06</v>
      </c>
      <c r="J6731">
        <v>0</v>
      </c>
      <c r="K6731" t="s">
        <v>8696</v>
      </c>
      <c r="M6731" s="15">
        <f t="shared" si="815"/>
        <v>24.06</v>
      </c>
      <c r="N6731" s="13">
        <f t="shared" si="816"/>
        <v>10</v>
      </c>
      <c r="O6731" s="13">
        <f t="shared" si="817"/>
        <v>6</v>
      </c>
      <c r="P6731" s="13">
        <f t="shared" si="818"/>
        <v>2016</v>
      </c>
      <c r="Q6731" s="13">
        <f t="shared" si="819"/>
        <v>2406</v>
      </c>
    </row>
    <row r="6732" spans="1:17" x14ac:dyDescent="0.25">
      <c r="A6732" t="s">
        <v>1438</v>
      </c>
      <c r="B6732" t="s">
        <v>1439</v>
      </c>
      <c r="C6732">
        <v>42493.668622685182</v>
      </c>
      <c r="D6732">
        <v>50</v>
      </c>
      <c r="E6732" t="s">
        <v>13863</v>
      </c>
      <c r="F6732" t="s">
        <v>12109</v>
      </c>
      <c r="G6732" t="s">
        <v>12110</v>
      </c>
      <c r="H6732" t="s">
        <v>181</v>
      </c>
      <c r="I6732">
        <v>0.7</v>
      </c>
      <c r="J6732">
        <v>0</v>
      </c>
      <c r="K6732" t="s">
        <v>1440</v>
      </c>
      <c r="M6732" s="15">
        <f t="shared" si="815"/>
        <v>0.7</v>
      </c>
      <c r="N6732" s="13">
        <f t="shared" si="816"/>
        <v>10</v>
      </c>
      <c r="O6732" s="13">
        <f t="shared" si="817"/>
        <v>5</v>
      </c>
      <c r="P6732" s="13">
        <f t="shared" si="818"/>
        <v>2016</v>
      </c>
      <c r="Q6732" s="13">
        <f t="shared" si="819"/>
        <v>35</v>
      </c>
    </row>
    <row r="6733" spans="1:17" x14ac:dyDescent="0.25">
      <c r="A6733" t="s">
        <v>644</v>
      </c>
      <c r="B6733" t="s">
        <v>645</v>
      </c>
      <c r="C6733">
        <v>42494.497037037036</v>
      </c>
      <c r="D6733">
        <v>6</v>
      </c>
      <c r="E6733" t="s">
        <v>13863</v>
      </c>
      <c r="F6733" t="s">
        <v>12111</v>
      </c>
      <c r="G6733" t="s">
        <v>12112</v>
      </c>
      <c r="H6733" t="s">
        <v>12</v>
      </c>
      <c r="I6733">
        <v>284</v>
      </c>
      <c r="J6733">
        <v>0</v>
      </c>
      <c r="K6733" t="s">
        <v>646</v>
      </c>
      <c r="M6733" s="15">
        <f t="shared" si="815"/>
        <v>284</v>
      </c>
      <c r="N6733" s="13">
        <f t="shared" si="816"/>
        <v>10</v>
      </c>
      <c r="O6733" s="13">
        <f t="shared" si="817"/>
        <v>5</v>
      </c>
      <c r="P6733" s="13">
        <f t="shared" si="818"/>
        <v>2016</v>
      </c>
      <c r="Q6733" s="13">
        <f t="shared" si="819"/>
        <v>1704</v>
      </c>
    </row>
    <row r="6734" spans="1:17" x14ac:dyDescent="0.25">
      <c r="A6734" t="s">
        <v>812</v>
      </c>
      <c r="B6734" t="s">
        <v>813</v>
      </c>
      <c r="C6734">
        <v>42494.576157407406</v>
      </c>
      <c r="D6734">
        <v>5</v>
      </c>
      <c r="E6734" t="s">
        <v>13863</v>
      </c>
      <c r="F6734" t="s">
        <v>12113</v>
      </c>
      <c r="G6734" t="s">
        <v>12114</v>
      </c>
      <c r="H6734" t="s">
        <v>33</v>
      </c>
      <c r="I6734">
        <v>914</v>
      </c>
      <c r="J6734">
        <v>0</v>
      </c>
      <c r="K6734" t="s">
        <v>33</v>
      </c>
      <c r="M6734" s="15">
        <f t="shared" si="815"/>
        <v>914</v>
      </c>
      <c r="N6734" s="13">
        <f t="shared" si="816"/>
        <v>10</v>
      </c>
      <c r="O6734" s="13">
        <f t="shared" si="817"/>
        <v>5</v>
      </c>
      <c r="P6734" s="13">
        <f t="shared" si="818"/>
        <v>2016</v>
      </c>
      <c r="Q6734" s="13">
        <f t="shared" si="819"/>
        <v>4570</v>
      </c>
    </row>
    <row r="6735" spans="1:17" x14ac:dyDescent="0.25">
      <c r="A6735" t="s">
        <v>12115</v>
      </c>
      <c r="B6735" t="s">
        <v>12115</v>
      </c>
      <c r="C6735">
        <v>42496.339189814818</v>
      </c>
      <c r="D6735">
        <v>2</v>
      </c>
      <c r="E6735" t="s">
        <v>13863</v>
      </c>
      <c r="F6735" t="s">
        <v>12116</v>
      </c>
      <c r="G6735" t="s">
        <v>12117</v>
      </c>
      <c r="H6735" t="s">
        <v>33</v>
      </c>
      <c r="I6735">
        <v>527</v>
      </c>
      <c r="J6735">
        <v>0</v>
      </c>
      <c r="K6735" t="s">
        <v>33</v>
      </c>
      <c r="M6735" s="15">
        <f t="shared" si="815"/>
        <v>527</v>
      </c>
      <c r="N6735" s="13">
        <f t="shared" si="816"/>
        <v>70</v>
      </c>
      <c r="O6735" s="13">
        <f t="shared" si="817"/>
        <v>5</v>
      </c>
      <c r="P6735" s="13">
        <f t="shared" si="818"/>
        <v>2016</v>
      </c>
      <c r="Q6735" s="13">
        <f t="shared" si="819"/>
        <v>1054</v>
      </c>
    </row>
    <row r="6736" spans="1:17" x14ac:dyDescent="0.25">
      <c r="A6736" t="s">
        <v>11880</v>
      </c>
      <c r="B6736" t="s">
        <v>11880</v>
      </c>
      <c r="C6736">
        <v>42494.639178240737</v>
      </c>
      <c r="D6736">
        <v>2</v>
      </c>
      <c r="E6736" t="s">
        <v>13863</v>
      </c>
      <c r="F6736" t="s">
        <v>12118</v>
      </c>
      <c r="G6736" t="s">
        <v>12119</v>
      </c>
      <c r="H6736" t="s">
        <v>181</v>
      </c>
      <c r="I6736">
        <v>99</v>
      </c>
      <c r="J6736">
        <v>0</v>
      </c>
      <c r="K6736" t="s">
        <v>11883</v>
      </c>
      <c r="M6736" s="15">
        <f t="shared" si="815"/>
        <v>99</v>
      </c>
      <c r="N6736" s="13">
        <f t="shared" si="816"/>
        <v>28</v>
      </c>
      <c r="O6736" s="13">
        <f t="shared" si="817"/>
        <v>5</v>
      </c>
      <c r="P6736" s="13">
        <f t="shared" si="818"/>
        <v>2016</v>
      </c>
      <c r="Q6736" s="13">
        <f t="shared" si="819"/>
        <v>198</v>
      </c>
    </row>
    <row r="6737" spans="1:17" x14ac:dyDescent="0.25">
      <c r="A6737" t="s">
        <v>3400</v>
      </c>
      <c r="B6737" t="s">
        <v>3401</v>
      </c>
      <c r="C6737">
        <v>42501.644108796296</v>
      </c>
      <c r="D6737">
        <v>10</v>
      </c>
      <c r="E6737" t="s">
        <v>13863</v>
      </c>
      <c r="F6737" t="s">
        <v>12068</v>
      </c>
      <c r="G6737" t="s">
        <v>12120</v>
      </c>
      <c r="H6737" t="s">
        <v>1255</v>
      </c>
      <c r="I6737">
        <v>180.25</v>
      </c>
      <c r="J6737">
        <v>0</v>
      </c>
      <c r="K6737" t="s">
        <v>3403</v>
      </c>
      <c r="M6737" s="15">
        <f t="shared" si="815"/>
        <v>180.25</v>
      </c>
      <c r="N6737" s="13">
        <f t="shared" si="816"/>
        <v>10</v>
      </c>
      <c r="O6737" s="13">
        <f t="shared" si="817"/>
        <v>5</v>
      </c>
      <c r="P6737" s="13">
        <f t="shared" si="818"/>
        <v>2016</v>
      </c>
      <c r="Q6737" s="13">
        <f t="shared" si="819"/>
        <v>1802.5</v>
      </c>
    </row>
    <row r="6738" spans="1:17" x14ac:dyDescent="0.25">
      <c r="A6738" t="s">
        <v>12121</v>
      </c>
      <c r="B6738" t="s">
        <v>12122</v>
      </c>
      <c r="C6738">
        <v>42496.487743055557</v>
      </c>
      <c r="D6738">
        <v>125</v>
      </c>
      <c r="E6738" t="s">
        <v>13863</v>
      </c>
      <c r="F6738" t="s">
        <v>12123</v>
      </c>
      <c r="G6738" t="s">
        <v>12124</v>
      </c>
      <c r="H6738" t="s">
        <v>65</v>
      </c>
      <c r="I6738">
        <v>3.08</v>
      </c>
      <c r="J6738">
        <v>0</v>
      </c>
      <c r="K6738" t="s">
        <v>12125</v>
      </c>
      <c r="M6738" s="15">
        <f t="shared" si="815"/>
        <v>3.08</v>
      </c>
      <c r="N6738" s="13">
        <f t="shared" si="816"/>
        <v>10</v>
      </c>
      <c r="O6738" s="13">
        <f t="shared" si="817"/>
        <v>5</v>
      </c>
      <c r="P6738" s="13">
        <f t="shared" si="818"/>
        <v>2016</v>
      </c>
      <c r="Q6738" s="13">
        <f t="shared" si="819"/>
        <v>385</v>
      </c>
    </row>
    <row r="6739" spans="1:17" x14ac:dyDescent="0.25">
      <c r="A6739" t="s">
        <v>3590</v>
      </c>
      <c r="B6739" t="s">
        <v>3591</v>
      </c>
      <c r="C6739">
        <v>42527.38177083333</v>
      </c>
      <c r="D6739">
        <v>900</v>
      </c>
      <c r="E6739" t="s">
        <v>13863</v>
      </c>
      <c r="F6739" t="s">
        <v>12126</v>
      </c>
      <c r="G6739" t="s">
        <v>12127</v>
      </c>
      <c r="H6739" t="s">
        <v>326</v>
      </c>
      <c r="I6739">
        <v>0.97</v>
      </c>
      <c r="J6739">
        <v>0</v>
      </c>
      <c r="K6739" t="s">
        <v>3592</v>
      </c>
      <c r="M6739" s="15">
        <f t="shared" si="815"/>
        <v>0.97</v>
      </c>
      <c r="N6739" s="13">
        <f t="shared" si="816"/>
        <v>10</v>
      </c>
      <c r="O6739" s="13">
        <f t="shared" si="817"/>
        <v>6</v>
      </c>
      <c r="P6739" s="13">
        <f t="shared" si="818"/>
        <v>2016</v>
      </c>
      <c r="Q6739" s="13">
        <f t="shared" si="819"/>
        <v>873</v>
      </c>
    </row>
    <row r="6740" spans="1:17" x14ac:dyDescent="0.25">
      <c r="A6740" t="s">
        <v>3593</v>
      </c>
      <c r="B6740" t="s">
        <v>3594</v>
      </c>
      <c r="C6740">
        <v>42496.344664351855</v>
      </c>
      <c r="D6740">
        <v>200</v>
      </c>
      <c r="E6740" t="s">
        <v>13863</v>
      </c>
      <c r="F6740" t="s">
        <v>12126</v>
      </c>
      <c r="G6740" t="s">
        <v>12128</v>
      </c>
      <c r="H6740" t="s">
        <v>326</v>
      </c>
      <c r="I6740">
        <v>0.32</v>
      </c>
      <c r="J6740">
        <v>0</v>
      </c>
      <c r="K6740" t="s">
        <v>3595</v>
      </c>
      <c r="M6740" s="15">
        <f t="shared" si="815"/>
        <v>0.32</v>
      </c>
      <c r="N6740" s="13">
        <f t="shared" si="816"/>
        <v>10</v>
      </c>
      <c r="O6740" s="13">
        <f t="shared" si="817"/>
        <v>5</v>
      </c>
      <c r="P6740" s="13">
        <f t="shared" si="818"/>
        <v>2016</v>
      </c>
      <c r="Q6740" s="13">
        <f t="shared" si="819"/>
        <v>64</v>
      </c>
    </row>
    <row r="6741" spans="1:17" x14ac:dyDescent="0.25">
      <c r="A6741" t="s">
        <v>1904</v>
      </c>
      <c r="B6741" t="s">
        <v>1905</v>
      </c>
      <c r="C6741">
        <v>42527.38177083333</v>
      </c>
      <c r="D6741">
        <v>300</v>
      </c>
      <c r="E6741" t="s">
        <v>13863</v>
      </c>
      <c r="F6741" t="s">
        <v>12126</v>
      </c>
      <c r="G6741" t="s">
        <v>12127</v>
      </c>
      <c r="H6741" t="s">
        <v>326</v>
      </c>
      <c r="I6741">
        <v>0.38</v>
      </c>
      <c r="J6741">
        <v>0</v>
      </c>
      <c r="K6741" t="s">
        <v>1906</v>
      </c>
      <c r="M6741" s="15">
        <f t="shared" si="815"/>
        <v>0.38</v>
      </c>
      <c r="N6741" s="13">
        <f t="shared" si="816"/>
        <v>10</v>
      </c>
      <c r="O6741" s="13">
        <f t="shared" si="817"/>
        <v>6</v>
      </c>
      <c r="P6741" s="13">
        <f t="shared" si="818"/>
        <v>2016</v>
      </c>
      <c r="Q6741" s="13">
        <f t="shared" si="819"/>
        <v>114</v>
      </c>
    </row>
    <row r="6742" spans="1:17" x14ac:dyDescent="0.25">
      <c r="A6742" t="s">
        <v>10149</v>
      </c>
      <c r="B6742" t="s">
        <v>10150</v>
      </c>
      <c r="C6742">
        <v>42549.450277777774</v>
      </c>
      <c r="D6742">
        <v>2000</v>
      </c>
      <c r="E6742" t="s">
        <v>13863</v>
      </c>
      <c r="F6742" t="s">
        <v>12129</v>
      </c>
      <c r="G6742" t="s">
        <v>12130</v>
      </c>
      <c r="H6742" t="s">
        <v>181</v>
      </c>
      <c r="I6742">
        <v>1.29</v>
      </c>
      <c r="J6742">
        <v>0</v>
      </c>
      <c r="K6742" t="s">
        <v>10151</v>
      </c>
      <c r="M6742" s="15">
        <f t="shared" si="815"/>
        <v>1.29</v>
      </c>
      <c r="N6742" s="13">
        <f t="shared" si="816"/>
        <v>10</v>
      </c>
      <c r="O6742" s="13">
        <f t="shared" si="817"/>
        <v>6</v>
      </c>
      <c r="P6742" s="13">
        <f t="shared" si="818"/>
        <v>2016</v>
      </c>
      <c r="Q6742" s="13">
        <f t="shared" si="819"/>
        <v>2580</v>
      </c>
    </row>
    <row r="6743" spans="1:17" x14ac:dyDescent="0.25">
      <c r="A6743" t="s">
        <v>1357</v>
      </c>
      <c r="B6743" t="s">
        <v>1358</v>
      </c>
      <c r="C6743">
        <v>42549.450277777774</v>
      </c>
      <c r="D6743">
        <v>400</v>
      </c>
      <c r="E6743" t="s">
        <v>13863</v>
      </c>
      <c r="F6743" t="s">
        <v>12129</v>
      </c>
      <c r="G6743" t="s">
        <v>12130</v>
      </c>
      <c r="H6743" t="s">
        <v>181</v>
      </c>
      <c r="I6743">
        <v>2.2799999999999998</v>
      </c>
      <c r="J6743">
        <v>0</v>
      </c>
      <c r="K6743" t="s">
        <v>1359</v>
      </c>
      <c r="M6743" s="15">
        <f t="shared" si="815"/>
        <v>2.2799999999999998</v>
      </c>
      <c r="N6743" s="13">
        <f t="shared" si="816"/>
        <v>10</v>
      </c>
      <c r="O6743" s="13">
        <f t="shared" si="817"/>
        <v>6</v>
      </c>
      <c r="P6743" s="13">
        <f t="shared" si="818"/>
        <v>2016</v>
      </c>
      <c r="Q6743" s="13">
        <f t="shared" si="819"/>
        <v>911.99999999999989</v>
      </c>
    </row>
    <row r="6744" spans="1:17" x14ac:dyDescent="0.25">
      <c r="A6744" t="s">
        <v>12131</v>
      </c>
      <c r="B6744" t="s">
        <v>12131</v>
      </c>
      <c r="C6744">
        <v>42501.658310185187</v>
      </c>
      <c r="D6744">
        <v>100</v>
      </c>
      <c r="E6744" t="s">
        <v>13863</v>
      </c>
      <c r="F6744" t="s">
        <v>12129</v>
      </c>
      <c r="G6744" t="s">
        <v>12132</v>
      </c>
      <c r="H6744" t="s">
        <v>181</v>
      </c>
      <c r="I6744">
        <v>1.03</v>
      </c>
      <c r="J6744">
        <v>0</v>
      </c>
      <c r="K6744" t="s">
        <v>1632</v>
      </c>
      <c r="M6744" s="15">
        <f t="shared" si="815"/>
        <v>1.03</v>
      </c>
      <c r="N6744" s="13">
        <f t="shared" si="816"/>
        <v>27</v>
      </c>
      <c r="O6744" s="13">
        <f t="shared" si="817"/>
        <v>5</v>
      </c>
      <c r="P6744" s="13">
        <f t="shared" si="818"/>
        <v>2016</v>
      </c>
      <c r="Q6744" s="13">
        <f t="shared" si="819"/>
        <v>103</v>
      </c>
    </row>
    <row r="6745" spans="1:17" x14ac:dyDescent="0.25">
      <c r="A6745" t="s">
        <v>970</v>
      </c>
      <c r="B6745" t="s">
        <v>971</v>
      </c>
      <c r="C6745">
        <v>42496.356979166667</v>
      </c>
      <c r="D6745">
        <v>32</v>
      </c>
      <c r="E6745" t="s">
        <v>113</v>
      </c>
      <c r="F6745" t="s">
        <v>12085</v>
      </c>
      <c r="G6745" t="s">
        <v>12086</v>
      </c>
      <c r="H6745" t="s">
        <v>108</v>
      </c>
      <c r="I6745">
        <v>5.75</v>
      </c>
      <c r="J6745">
        <v>45</v>
      </c>
      <c r="K6745" t="s">
        <v>972</v>
      </c>
      <c r="M6745" s="15">
        <f t="shared" si="815"/>
        <v>3.1625000000000001</v>
      </c>
      <c r="N6745" s="13">
        <f t="shared" si="816"/>
        <v>10</v>
      </c>
      <c r="O6745" s="13">
        <f t="shared" si="817"/>
        <v>5</v>
      </c>
      <c r="P6745" s="13">
        <f t="shared" si="818"/>
        <v>2016</v>
      </c>
      <c r="Q6745" s="13">
        <f t="shared" si="819"/>
        <v>101.2</v>
      </c>
    </row>
    <row r="6746" spans="1:17" x14ac:dyDescent="0.25">
      <c r="A6746" t="s">
        <v>5405</v>
      </c>
      <c r="B6746" t="s">
        <v>5406</v>
      </c>
      <c r="C6746">
        <v>42496.356979166667</v>
      </c>
      <c r="D6746">
        <v>36</v>
      </c>
      <c r="E6746" t="s">
        <v>113</v>
      </c>
      <c r="F6746" t="s">
        <v>12085</v>
      </c>
      <c r="G6746" t="s">
        <v>12086</v>
      </c>
      <c r="H6746" t="s">
        <v>108</v>
      </c>
      <c r="I6746">
        <v>5.15</v>
      </c>
      <c r="J6746">
        <v>45</v>
      </c>
      <c r="K6746" t="s">
        <v>5407</v>
      </c>
      <c r="M6746" s="15">
        <f t="shared" si="815"/>
        <v>2.8325000000000005</v>
      </c>
      <c r="N6746" s="13">
        <f t="shared" si="816"/>
        <v>10</v>
      </c>
      <c r="O6746" s="13">
        <f t="shared" si="817"/>
        <v>5</v>
      </c>
      <c r="P6746" s="13">
        <f t="shared" si="818"/>
        <v>2016</v>
      </c>
      <c r="Q6746" s="13">
        <f t="shared" si="819"/>
        <v>101.97000000000001</v>
      </c>
    </row>
    <row r="6747" spans="1:17" x14ac:dyDescent="0.25">
      <c r="A6747" t="s">
        <v>976</v>
      </c>
      <c r="B6747" t="s">
        <v>977</v>
      </c>
      <c r="C6747">
        <v>42502.62195601852</v>
      </c>
      <c r="D6747">
        <v>192</v>
      </c>
      <c r="E6747" t="s">
        <v>13863</v>
      </c>
      <c r="F6747" t="s">
        <v>12085</v>
      </c>
      <c r="G6747" t="s">
        <v>12133</v>
      </c>
      <c r="H6747" t="s">
        <v>108</v>
      </c>
      <c r="I6747">
        <v>0.77</v>
      </c>
      <c r="J6747">
        <v>45</v>
      </c>
      <c r="K6747" t="s">
        <v>979</v>
      </c>
      <c r="M6747" s="15">
        <f t="shared" si="815"/>
        <v>0.42350000000000004</v>
      </c>
      <c r="N6747" s="13">
        <f t="shared" si="816"/>
        <v>10</v>
      </c>
      <c r="O6747" s="13">
        <f t="shared" si="817"/>
        <v>5</v>
      </c>
      <c r="P6747" s="13">
        <f t="shared" si="818"/>
        <v>2016</v>
      </c>
      <c r="Q6747" s="13">
        <f t="shared" si="819"/>
        <v>81.312000000000012</v>
      </c>
    </row>
    <row r="6748" spans="1:17" x14ac:dyDescent="0.25">
      <c r="A6748" t="s">
        <v>1311</v>
      </c>
      <c r="B6748" t="s">
        <v>1312</v>
      </c>
      <c r="C6748">
        <v>42496.356979166667</v>
      </c>
      <c r="D6748">
        <v>200</v>
      </c>
      <c r="E6748" t="s">
        <v>13863</v>
      </c>
      <c r="F6748" t="s">
        <v>12085</v>
      </c>
      <c r="G6748" t="s">
        <v>12086</v>
      </c>
      <c r="H6748" t="s">
        <v>108</v>
      </c>
      <c r="I6748">
        <v>6.0600000000000001E-2</v>
      </c>
      <c r="J6748">
        <v>65</v>
      </c>
      <c r="K6748" t="s">
        <v>1313</v>
      </c>
      <c r="M6748" s="15">
        <f t="shared" si="815"/>
        <v>2.121E-2</v>
      </c>
      <c r="N6748" s="13">
        <f t="shared" si="816"/>
        <v>10</v>
      </c>
      <c r="O6748" s="13">
        <f t="shared" si="817"/>
        <v>5</v>
      </c>
      <c r="P6748" s="13">
        <f t="shared" si="818"/>
        <v>2016</v>
      </c>
      <c r="Q6748" s="13">
        <f t="shared" si="819"/>
        <v>4.242</v>
      </c>
    </row>
    <row r="6749" spans="1:17" x14ac:dyDescent="0.25">
      <c r="A6749" t="s">
        <v>4574</v>
      </c>
      <c r="B6749" t="s">
        <v>4575</v>
      </c>
      <c r="C6749">
        <v>42496.356979166667</v>
      </c>
      <c r="D6749">
        <v>200</v>
      </c>
      <c r="E6749" t="s">
        <v>13863</v>
      </c>
      <c r="F6749" t="s">
        <v>12085</v>
      </c>
      <c r="G6749" t="s">
        <v>12086</v>
      </c>
      <c r="H6749" t="s">
        <v>108</v>
      </c>
      <c r="I6749">
        <v>2.5000000000000001E-2</v>
      </c>
      <c r="J6749">
        <v>65</v>
      </c>
      <c r="K6749" t="s">
        <v>4576</v>
      </c>
      <c r="M6749" s="15">
        <f t="shared" si="815"/>
        <v>8.7499999999999991E-3</v>
      </c>
      <c r="N6749" s="13">
        <f t="shared" si="816"/>
        <v>10</v>
      </c>
      <c r="O6749" s="13">
        <f t="shared" si="817"/>
        <v>5</v>
      </c>
      <c r="P6749" s="13">
        <f t="shared" si="818"/>
        <v>2016</v>
      </c>
      <c r="Q6749" s="13">
        <f t="shared" si="819"/>
        <v>1.7499999999999998</v>
      </c>
    </row>
    <row r="6750" spans="1:17" x14ac:dyDescent="0.25">
      <c r="A6750" t="s">
        <v>3808</v>
      </c>
      <c r="B6750" t="s">
        <v>3809</v>
      </c>
      <c r="C6750">
        <v>42510.421539351853</v>
      </c>
      <c r="D6750">
        <v>1</v>
      </c>
      <c r="E6750" t="s">
        <v>13863</v>
      </c>
      <c r="F6750" t="s">
        <v>12085</v>
      </c>
      <c r="G6750" t="s">
        <v>12102</v>
      </c>
      <c r="H6750" t="s">
        <v>108</v>
      </c>
      <c r="I6750">
        <v>0.90669999999999995</v>
      </c>
      <c r="J6750">
        <v>65</v>
      </c>
      <c r="K6750" t="s">
        <v>3811</v>
      </c>
      <c r="M6750" s="15">
        <f t="shared" si="815"/>
        <v>0.31734499999999999</v>
      </c>
      <c r="N6750" s="13">
        <f t="shared" si="816"/>
        <v>10</v>
      </c>
      <c r="O6750" s="13">
        <f t="shared" si="817"/>
        <v>5</v>
      </c>
      <c r="P6750" s="13">
        <f t="shared" si="818"/>
        <v>2016</v>
      </c>
      <c r="Q6750" s="13">
        <f t="shared" si="819"/>
        <v>0.31734499999999999</v>
      </c>
    </row>
    <row r="6751" spans="1:17" x14ac:dyDescent="0.25">
      <c r="A6751" t="s">
        <v>3808</v>
      </c>
      <c r="B6751" t="s">
        <v>3809</v>
      </c>
      <c r="C6751">
        <v>42523.421469907407</v>
      </c>
      <c r="D6751">
        <v>29</v>
      </c>
      <c r="E6751" t="s">
        <v>13863</v>
      </c>
      <c r="F6751" t="s">
        <v>12085</v>
      </c>
      <c r="G6751" t="s">
        <v>12134</v>
      </c>
      <c r="H6751" t="s">
        <v>108</v>
      </c>
      <c r="I6751">
        <v>0.90669999999999995</v>
      </c>
      <c r="J6751">
        <v>65</v>
      </c>
      <c r="K6751" t="s">
        <v>3811</v>
      </c>
      <c r="M6751" s="15">
        <f t="shared" si="815"/>
        <v>0.31734499999999999</v>
      </c>
      <c r="N6751" s="13">
        <f t="shared" si="816"/>
        <v>10</v>
      </c>
      <c r="O6751" s="13">
        <f t="shared" si="817"/>
        <v>6</v>
      </c>
      <c r="P6751" s="13">
        <f t="shared" si="818"/>
        <v>2016</v>
      </c>
      <c r="Q6751" s="13">
        <f t="shared" si="819"/>
        <v>9.2030049999999992</v>
      </c>
    </row>
    <row r="6752" spans="1:17" x14ac:dyDescent="0.25">
      <c r="A6752" t="s">
        <v>568</v>
      </c>
      <c r="B6752" t="s">
        <v>569</v>
      </c>
      <c r="C6752">
        <v>42502.62091435185</v>
      </c>
      <c r="D6752">
        <v>5</v>
      </c>
      <c r="E6752" t="s">
        <v>13863</v>
      </c>
      <c r="F6752" t="s">
        <v>12135</v>
      </c>
      <c r="G6752" t="s">
        <v>12136</v>
      </c>
      <c r="H6752" t="s">
        <v>572</v>
      </c>
      <c r="I6752">
        <v>500</v>
      </c>
      <c r="J6752">
        <v>0</v>
      </c>
      <c r="K6752" t="s">
        <v>573</v>
      </c>
      <c r="M6752" s="15">
        <f t="shared" si="815"/>
        <v>500</v>
      </c>
      <c r="N6752" s="13">
        <f t="shared" si="816"/>
        <v>10</v>
      </c>
      <c r="O6752" s="13">
        <f t="shared" si="817"/>
        <v>5</v>
      </c>
      <c r="P6752" s="13">
        <f t="shared" si="818"/>
        <v>2016</v>
      </c>
      <c r="Q6752" s="13">
        <f t="shared" si="819"/>
        <v>2500</v>
      </c>
    </row>
    <row r="6753" spans="1:17" x14ac:dyDescent="0.25">
      <c r="A6753" t="s">
        <v>1473</v>
      </c>
      <c r="B6753" t="s">
        <v>1474</v>
      </c>
      <c r="C6753">
        <v>42531.655798611115</v>
      </c>
      <c r="D6753">
        <v>100</v>
      </c>
      <c r="E6753" t="s">
        <v>13863</v>
      </c>
      <c r="F6753" t="s">
        <v>12137</v>
      </c>
      <c r="G6753" t="s">
        <v>12138</v>
      </c>
      <c r="H6753" t="s">
        <v>160</v>
      </c>
      <c r="I6753">
        <v>36.249000000000002</v>
      </c>
      <c r="J6753">
        <v>0</v>
      </c>
      <c r="K6753" t="s">
        <v>1477</v>
      </c>
      <c r="M6753" s="15">
        <f t="shared" ref="M6753:M6796" si="820">+I6753*(1-J6753/100)</f>
        <v>36.249000000000002</v>
      </c>
      <c r="N6753" s="13">
        <f t="shared" ref="N6753:N6796" si="821">+LEN(A6753)</f>
        <v>10</v>
      </c>
      <c r="O6753" s="13">
        <f t="shared" ref="O6753:O6796" si="822">+MONTH(C6753)</f>
        <v>6</v>
      </c>
      <c r="P6753" s="13">
        <f t="shared" ref="P6753:P6796" si="823">+YEAR(C6753)</f>
        <v>2016</v>
      </c>
      <c r="Q6753" s="13">
        <f t="shared" ref="Q6753:Q6796" si="824">+M6753*D6753</f>
        <v>3624.9</v>
      </c>
    </row>
    <row r="6754" spans="1:17" x14ac:dyDescent="0.25">
      <c r="A6754" t="s">
        <v>12139</v>
      </c>
      <c r="B6754" t="s">
        <v>12139</v>
      </c>
      <c r="C6754">
        <v>42496.345185185186</v>
      </c>
      <c r="D6754">
        <v>1</v>
      </c>
      <c r="E6754" t="s">
        <v>13863</v>
      </c>
      <c r="F6754" t="s">
        <v>12123</v>
      </c>
      <c r="G6754" t="s">
        <v>12140</v>
      </c>
      <c r="H6754" t="s">
        <v>65</v>
      </c>
      <c r="I6754">
        <v>49.95</v>
      </c>
      <c r="J6754">
        <v>0</v>
      </c>
      <c r="K6754" t="s">
        <v>12141</v>
      </c>
      <c r="M6754" s="15">
        <f t="shared" si="820"/>
        <v>49.95</v>
      </c>
      <c r="N6754" s="13">
        <f t="shared" si="821"/>
        <v>29</v>
      </c>
      <c r="O6754" s="13">
        <f t="shared" si="822"/>
        <v>5</v>
      </c>
      <c r="P6754" s="13">
        <f t="shared" si="823"/>
        <v>2016</v>
      </c>
      <c r="Q6754" s="13">
        <f t="shared" si="824"/>
        <v>49.95</v>
      </c>
    </row>
    <row r="6755" spans="1:17" x14ac:dyDescent="0.25">
      <c r="A6755" t="s">
        <v>1473</v>
      </c>
      <c r="B6755" t="s">
        <v>1474</v>
      </c>
      <c r="C6755">
        <v>42537.322638888887</v>
      </c>
      <c r="D6755">
        <v>100</v>
      </c>
      <c r="E6755" t="s">
        <v>13863</v>
      </c>
      <c r="F6755" t="s">
        <v>12137</v>
      </c>
      <c r="G6755" t="s">
        <v>12142</v>
      </c>
      <c r="H6755" t="s">
        <v>160</v>
      </c>
      <c r="I6755">
        <v>36.249000000000002</v>
      </c>
      <c r="J6755">
        <v>0</v>
      </c>
      <c r="K6755" t="s">
        <v>1477</v>
      </c>
      <c r="M6755" s="15">
        <f t="shared" si="820"/>
        <v>36.249000000000002</v>
      </c>
      <c r="N6755" s="13">
        <f t="shared" si="821"/>
        <v>10</v>
      </c>
      <c r="O6755" s="13">
        <f t="shared" si="822"/>
        <v>6</v>
      </c>
      <c r="P6755" s="13">
        <f t="shared" si="823"/>
        <v>2016</v>
      </c>
      <c r="Q6755" s="13">
        <f t="shared" si="824"/>
        <v>3624.9</v>
      </c>
    </row>
    <row r="6756" spans="1:17" x14ac:dyDescent="0.25">
      <c r="A6756" t="s">
        <v>12143</v>
      </c>
      <c r="B6756" t="s">
        <v>12144</v>
      </c>
      <c r="C6756">
        <v>42495.288506944446</v>
      </c>
      <c r="D6756">
        <v>50</v>
      </c>
      <c r="E6756" t="s">
        <v>13863</v>
      </c>
      <c r="F6756" t="s">
        <v>12145</v>
      </c>
      <c r="G6756" t="s">
        <v>12146</v>
      </c>
      <c r="H6756" t="s">
        <v>326</v>
      </c>
      <c r="I6756">
        <v>3.98</v>
      </c>
      <c r="J6756">
        <v>0</v>
      </c>
      <c r="K6756" t="s">
        <v>12147</v>
      </c>
      <c r="M6756" s="15">
        <f t="shared" si="820"/>
        <v>3.98</v>
      </c>
      <c r="N6756" s="13">
        <f t="shared" si="821"/>
        <v>10</v>
      </c>
      <c r="O6756" s="13">
        <f t="shared" si="822"/>
        <v>5</v>
      </c>
      <c r="P6756" s="13">
        <f t="shared" si="823"/>
        <v>2016</v>
      </c>
      <c r="Q6756" s="13">
        <f t="shared" si="824"/>
        <v>199</v>
      </c>
    </row>
    <row r="6757" spans="1:17" x14ac:dyDescent="0.25">
      <c r="A6757" t="s">
        <v>12148</v>
      </c>
      <c r="B6757" t="s">
        <v>12148</v>
      </c>
      <c r="C6757">
        <v>42509.441435185188</v>
      </c>
      <c r="D6757">
        <v>1</v>
      </c>
      <c r="E6757" t="s">
        <v>13863</v>
      </c>
      <c r="F6757" t="s">
        <v>12149</v>
      </c>
      <c r="G6757" t="s">
        <v>12150</v>
      </c>
      <c r="H6757" t="s">
        <v>12151</v>
      </c>
      <c r="I6757">
        <v>586</v>
      </c>
      <c r="J6757">
        <v>10</v>
      </c>
      <c r="K6757" t="s">
        <v>12152</v>
      </c>
      <c r="M6757" s="15">
        <f t="shared" si="820"/>
        <v>527.4</v>
      </c>
      <c r="N6757" s="13">
        <f t="shared" si="821"/>
        <v>48</v>
      </c>
      <c r="O6757" s="13">
        <f t="shared" si="822"/>
        <v>5</v>
      </c>
      <c r="P6757" s="13">
        <f t="shared" si="823"/>
        <v>2016</v>
      </c>
      <c r="Q6757" s="13">
        <f t="shared" si="824"/>
        <v>527.4</v>
      </c>
    </row>
    <row r="6758" spans="1:17" x14ac:dyDescent="0.25">
      <c r="A6758" t="s">
        <v>12153</v>
      </c>
      <c r="B6758" t="s">
        <v>12154</v>
      </c>
      <c r="C6758">
        <v>42494.409687500003</v>
      </c>
      <c r="D6758">
        <v>6</v>
      </c>
      <c r="E6758" t="s">
        <v>113</v>
      </c>
      <c r="F6758" t="s">
        <v>12155</v>
      </c>
      <c r="G6758" t="s">
        <v>12156</v>
      </c>
      <c r="H6758" t="s">
        <v>167</v>
      </c>
      <c r="I6758">
        <v>22.013300000000001</v>
      </c>
      <c r="J6758">
        <v>0</v>
      </c>
      <c r="K6758" t="s">
        <v>9630</v>
      </c>
      <c r="M6758" s="15">
        <f t="shared" si="820"/>
        <v>22.013300000000001</v>
      </c>
      <c r="N6758" s="13">
        <f t="shared" si="821"/>
        <v>10</v>
      </c>
      <c r="O6758" s="13">
        <f t="shared" si="822"/>
        <v>5</v>
      </c>
      <c r="P6758" s="13">
        <f t="shared" si="823"/>
        <v>2016</v>
      </c>
      <c r="Q6758" s="13">
        <f t="shared" si="824"/>
        <v>132.07980000000001</v>
      </c>
    </row>
    <row r="6759" spans="1:17" x14ac:dyDescent="0.25">
      <c r="A6759" t="s">
        <v>12157</v>
      </c>
      <c r="B6759" t="s">
        <v>12158</v>
      </c>
      <c r="C6759">
        <v>42516.577997685185</v>
      </c>
      <c r="D6759">
        <v>18</v>
      </c>
      <c r="E6759" t="s">
        <v>13863</v>
      </c>
      <c r="F6759" t="s">
        <v>12159</v>
      </c>
      <c r="G6759" t="s">
        <v>12160</v>
      </c>
      <c r="H6759" t="s">
        <v>1132</v>
      </c>
      <c r="I6759">
        <v>69</v>
      </c>
      <c r="J6759">
        <v>0</v>
      </c>
      <c r="K6759" t="s">
        <v>12161</v>
      </c>
      <c r="M6759" s="15">
        <f t="shared" si="820"/>
        <v>69</v>
      </c>
      <c r="N6759" s="13">
        <f t="shared" si="821"/>
        <v>10</v>
      </c>
      <c r="O6759" s="13">
        <f t="shared" si="822"/>
        <v>5</v>
      </c>
      <c r="P6759" s="13">
        <f t="shared" si="823"/>
        <v>2016</v>
      </c>
      <c r="Q6759" s="13">
        <f t="shared" si="824"/>
        <v>1242</v>
      </c>
    </row>
    <row r="6760" spans="1:17" x14ac:dyDescent="0.25">
      <c r="A6760" t="s">
        <v>7363</v>
      </c>
      <c r="B6760" t="s">
        <v>7363</v>
      </c>
      <c r="C6760">
        <v>42516.577997685185</v>
      </c>
      <c r="D6760">
        <v>2</v>
      </c>
      <c r="E6760" t="s">
        <v>13863</v>
      </c>
      <c r="F6760" t="s">
        <v>12159</v>
      </c>
      <c r="G6760" t="s">
        <v>12160</v>
      </c>
      <c r="H6760" t="s">
        <v>1132</v>
      </c>
      <c r="I6760">
        <v>84</v>
      </c>
      <c r="J6760">
        <v>0</v>
      </c>
      <c r="K6760" t="s">
        <v>7366</v>
      </c>
      <c r="M6760" s="15">
        <f t="shared" si="820"/>
        <v>84</v>
      </c>
      <c r="N6760" s="13">
        <f t="shared" si="821"/>
        <v>72</v>
      </c>
      <c r="O6760" s="13">
        <f t="shared" si="822"/>
        <v>5</v>
      </c>
      <c r="P6760" s="13">
        <f t="shared" si="823"/>
        <v>2016</v>
      </c>
      <c r="Q6760" s="13">
        <f t="shared" si="824"/>
        <v>168</v>
      </c>
    </row>
    <row r="6761" spans="1:17" x14ac:dyDescent="0.25">
      <c r="A6761" t="s">
        <v>11236</v>
      </c>
      <c r="B6761" t="s">
        <v>11237</v>
      </c>
      <c r="C6761">
        <v>42516.577997685185</v>
      </c>
      <c r="D6761">
        <v>2</v>
      </c>
      <c r="E6761" t="s">
        <v>13863</v>
      </c>
      <c r="F6761" t="s">
        <v>12159</v>
      </c>
      <c r="G6761" t="s">
        <v>12160</v>
      </c>
      <c r="H6761" t="s">
        <v>1132</v>
      </c>
      <c r="I6761">
        <v>103</v>
      </c>
      <c r="J6761">
        <v>0</v>
      </c>
      <c r="K6761" t="s">
        <v>11240</v>
      </c>
      <c r="M6761" s="15">
        <f t="shared" si="820"/>
        <v>103</v>
      </c>
      <c r="N6761" s="13">
        <f t="shared" si="821"/>
        <v>10</v>
      </c>
      <c r="O6761" s="13">
        <f t="shared" si="822"/>
        <v>5</v>
      </c>
      <c r="P6761" s="13">
        <f t="shared" si="823"/>
        <v>2016</v>
      </c>
      <c r="Q6761" s="13">
        <f t="shared" si="824"/>
        <v>206</v>
      </c>
    </row>
    <row r="6762" spans="1:17" x14ac:dyDescent="0.25">
      <c r="A6762" t="s">
        <v>999</v>
      </c>
      <c r="B6762" t="s">
        <v>1000</v>
      </c>
      <c r="C6762">
        <v>42496.484861111108</v>
      </c>
      <c r="D6762">
        <v>10</v>
      </c>
      <c r="E6762" t="s">
        <v>13863</v>
      </c>
      <c r="F6762" t="s">
        <v>12162</v>
      </c>
      <c r="G6762" t="s">
        <v>12163</v>
      </c>
      <c r="H6762" t="s">
        <v>65</v>
      </c>
      <c r="I6762">
        <v>22.35</v>
      </c>
      <c r="J6762">
        <v>0</v>
      </c>
      <c r="K6762" t="s">
        <v>1001</v>
      </c>
      <c r="M6762" s="15">
        <f t="shared" si="820"/>
        <v>22.35</v>
      </c>
      <c r="N6762" s="13">
        <f t="shared" si="821"/>
        <v>10</v>
      </c>
      <c r="O6762" s="13">
        <f t="shared" si="822"/>
        <v>5</v>
      </c>
      <c r="P6762" s="13">
        <f t="shared" si="823"/>
        <v>2016</v>
      </c>
      <c r="Q6762" s="13">
        <f t="shared" si="824"/>
        <v>223.5</v>
      </c>
    </row>
    <row r="6763" spans="1:17" x14ac:dyDescent="0.25">
      <c r="A6763" t="s">
        <v>1142</v>
      </c>
      <c r="B6763" t="s">
        <v>1143</v>
      </c>
      <c r="C6763">
        <v>42496.484861111108</v>
      </c>
      <c r="D6763">
        <v>30</v>
      </c>
      <c r="E6763" t="s">
        <v>13863</v>
      </c>
      <c r="F6763" t="s">
        <v>12162</v>
      </c>
      <c r="G6763" t="s">
        <v>12163</v>
      </c>
      <c r="H6763" t="s">
        <v>65</v>
      </c>
      <c r="I6763">
        <v>32.9</v>
      </c>
      <c r="J6763">
        <v>50</v>
      </c>
      <c r="K6763" t="s">
        <v>1146</v>
      </c>
      <c r="M6763" s="15">
        <f t="shared" si="820"/>
        <v>16.45</v>
      </c>
      <c r="N6763" s="13">
        <f t="shared" si="821"/>
        <v>10</v>
      </c>
      <c r="O6763" s="13">
        <f t="shared" si="822"/>
        <v>5</v>
      </c>
      <c r="P6763" s="13">
        <f t="shared" si="823"/>
        <v>2016</v>
      </c>
      <c r="Q6763" s="13">
        <f t="shared" si="824"/>
        <v>493.5</v>
      </c>
    </row>
    <row r="6764" spans="1:17" x14ac:dyDescent="0.25">
      <c r="A6764" t="s">
        <v>12164</v>
      </c>
      <c r="B6764" t="s">
        <v>12164</v>
      </c>
      <c r="C6764">
        <v>42494.659398148149</v>
      </c>
      <c r="D6764">
        <v>12</v>
      </c>
      <c r="E6764" t="s">
        <v>13863</v>
      </c>
      <c r="F6764" t="s">
        <v>12162</v>
      </c>
      <c r="G6764" t="s">
        <v>12165</v>
      </c>
      <c r="H6764" t="s">
        <v>65</v>
      </c>
      <c r="I6764">
        <v>9.8000000000000007</v>
      </c>
      <c r="J6764">
        <v>0</v>
      </c>
      <c r="K6764" t="s">
        <v>12166</v>
      </c>
      <c r="M6764" s="15">
        <f t="shared" si="820"/>
        <v>9.8000000000000007</v>
      </c>
      <c r="N6764" s="13">
        <f t="shared" si="821"/>
        <v>18</v>
      </c>
      <c r="O6764" s="13">
        <f t="shared" si="822"/>
        <v>5</v>
      </c>
      <c r="P6764" s="13">
        <f t="shared" si="823"/>
        <v>2016</v>
      </c>
      <c r="Q6764" s="13">
        <f t="shared" si="824"/>
        <v>117.60000000000001</v>
      </c>
    </row>
    <row r="6765" spans="1:17" x14ac:dyDescent="0.25">
      <c r="A6765" t="s">
        <v>1336</v>
      </c>
      <c r="B6765" t="s">
        <v>1337</v>
      </c>
      <c r="C6765">
        <v>42501.655451388891</v>
      </c>
      <c r="D6765">
        <v>150</v>
      </c>
      <c r="E6765" t="s">
        <v>13863</v>
      </c>
      <c r="F6765" t="s">
        <v>12167</v>
      </c>
      <c r="G6765" t="s">
        <v>12168</v>
      </c>
      <c r="H6765" t="s">
        <v>167</v>
      </c>
      <c r="I6765">
        <v>0.47</v>
      </c>
      <c r="J6765">
        <v>0</v>
      </c>
      <c r="K6765" t="s">
        <v>387</v>
      </c>
      <c r="M6765" s="15">
        <f t="shared" si="820"/>
        <v>0.47</v>
      </c>
      <c r="N6765" s="13">
        <f t="shared" si="821"/>
        <v>10</v>
      </c>
      <c r="O6765" s="13">
        <f t="shared" si="822"/>
        <v>5</v>
      </c>
      <c r="P6765" s="13">
        <f t="shared" si="823"/>
        <v>2016</v>
      </c>
      <c r="Q6765" s="13">
        <f t="shared" si="824"/>
        <v>70.5</v>
      </c>
    </row>
    <row r="6766" spans="1:17" x14ac:dyDescent="0.25">
      <c r="A6766" t="s">
        <v>1336</v>
      </c>
      <c r="B6766" t="s">
        <v>1337</v>
      </c>
      <c r="C6766">
        <v>42509.574571759258</v>
      </c>
      <c r="D6766">
        <v>150</v>
      </c>
      <c r="E6766" t="s">
        <v>13863</v>
      </c>
      <c r="F6766" t="s">
        <v>12169</v>
      </c>
      <c r="G6766" t="s">
        <v>12170</v>
      </c>
      <c r="H6766" t="s">
        <v>102</v>
      </c>
      <c r="I6766">
        <v>0.34960000000000002</v>
      </c>
      <c r="J6766">
        <v>0</v>
      </c>
      <c r="K6766" t="s">
        <v>387</v>
      </c>
      <c r="M6766" s="15">
        <f t="shared" si="820"/>
        <v>0.34960000000000002</v>
      </c>
      <c r="N6766" s="13">
        <f t="shared" si="821"/>
        <v>10</v>
      </c>
      <c r="O6766" s="13">
        <f t="shared" si="822"/>
        <v>5</v>
      </c>
      <c r="P6766" s="13">
        <f t="shared" si="823"/>
        <v>2016</v>
      </c>
      <c r="Q6766" s="13">
        <f t="shared" si="824"/>
        <v>52.440000000000005</v>
      </c>
    </row>
    <row r="6767" spans="1:17" x14ac:dyDescent="0.25">
      <c r="A6767" t="s">
        <v>2671</v>
      </c>
      <c r="B6767" t="s">
        <v>2672</v>
      </c>
      <c r="C6767">
        <v>42489.387164351851</v>
      </c>
      <c r="D6767">
        <v>32</v>
      </c>
      <c r="E6767" t="s">
        <v>13863</v>
      </c>
      <c r="F6767" t="s">
        <v>12171</v>
      </c>
      <c r="G6767" t="s">
        <v>12172</v>
      </c>
      <c r="H6767" t="s">
        <v>240</v>
      </c>
      <c r="I6767">
        <v>6.59</v>
      </c>
      <c r="J6767">
        <v>0</v>
      </c>
      <c r="K6767" t="s">
        <v>2673</v>
      </c>
      <c r="M6767" s="15">
        <f t="shared" si="820"/>
        <v>6.59</v>
      </c>
      <c r="N6767" s="13">
        <f t="shared" si="821"/>
        <v>10</v>
      </c>
      <c r="O6767" s="13">
        <f t="shared" si="822"/>
        <v>4</v>
      </c>
      <c r="P6767" s="13">
        <f t="shared" si="823"/>
        <v>2016</v>
      </c>
      <c r="Q6767" s="13">
        <f t="shared" si="824"/>
        <v>210.88</v>
      </c>
    </row>
    <row r="6768" spans="1:17" x14ac:dyDescent="0.25">
      <c r="A6768" t="s">
        <v>9628</v>
      </c>
      <c r="B6768" t="s">
        <v>9629</v>
      </c>
      <c r="C6768">
        <v>42493.670486111114</v>
      </c>
      <c r="D6768">
        <v>36</v>
      </c>
      <c r="E6768" t="s">
        <v>113</v>
      </c>
      <c r="F6768" t="s">
        <v>12173</v>
      </c>
      <c r="G6768" t="s">
        <v>12174</v>
      </c>
      <c r="H6768" t="s">
        <v>167</v>
      </c>
      <c r="I6768">
        <v>2.343</v>
      </c>
      <c r="J6768">
        <v>0</v>
      </c>
      <c r="K6768" t="s">
        <v>9630</v>
      </c>
      <c r="M6768" s="15">
        <f t="shared" si="820"/>
        <v>2.343</v>
      </c>
      <c r="N6768" s="13">
        <f t="shared" si="821"/>
        <v>10</v>
      </c>
      <c r="O6768" s="13">
        <f t="shared" si="822"/>
        <v>5</v>
      </c>
      <c r="P6768" s="13">
        <f t="shared" si="823"/>
        <v>2016</v>
      </c>
      <c r="Q6768" s="13">
        <f t="shared" si="824"/>
        <v>84.347999999999999</v>
      </c>
    </row>
    <row r="6769" spans="1:17" x14ac:dyDescent="0.25">
      <c r="A6769" t="s">
        <v>740</v>
      </c>
      <c r="B6769" t="s">
        <v>741</v>
      </c>
      <c r="C6769">
        <v>42493.670486111114</v>
      </c>
      <c r="D6769">
        <v>60</v>
      </c>
      <c r="E6769" t="s">
        <v>113</v>
      </c>
      <c r="F6769" t="s">
        <v>12173</v>
      </c>
      <c r="G6769" t="s">
        <v>12174</v>
      </c>
      <c r="H6769" t="s">
        <v>167</v>
      </c>
      <c r="I6769">
        <v>6.5739999999999998</v>
      </c>
      <c r="J6769">
        <v>0</v>
      </c>
      <c r="K6769" t="s">
        <v>744</v>
      </c>
      <c r="M6769" s="15">
        <f t="shared" si="820"/>
        <v>6.5739999999999998</v>
      </c>
      <c r="N6769" s="13">
        <f t="shared" si="821"/>
        <v>10</v>
      </c>
      <c r="O6769" s="13">
        <f t="shared" si="822"/>
        <v>5</v>
      </c>
      <c r="P6769" s="13">
        <f t="shared" si="823"/>
        <v>2016</v>
      </c>
      <c r="Q6769" s="13">
        <f t="shared" si="824"/>
        <v>394.44</v>
      </c>
    </row>
    <row r="6770" spans="1:17" x14ac:dyDescent="0.25">
      <c r="A6770" t="s">
        <v>11078</v>
      </c>
      <c r="B6770" t="s">
        <v>11079</v>
      </c>
      <c r="C6770">
        <v>42493.670486111114</v>
      </c>
      <c r="D6770">
        <v>36</v>
      </c>
      <c r="E6770" t="s">
        <v>113</v>
      </c>
      <c r="F6770" t="s">
        <v>12173</v>
      </c>
      <c r="G6770" t="s">
        <v>12174</v>
      </c>
      <c r="H6770" t="s">
        <v>167</v>
      </c>
      <c r="I6770">
        <v>2.3862999999999999</v>
      </c>
      <c r="J6770">
        <v>0</v>
      </c>
      <c r="K6770" t="s">
        <v>9630</v>
      </c>
      <c r="M6770" s="15">
        <f t="shared" si="820"/>
        <v>2.3862999999999999</v>
      </c>
      <c r="N6770" s="13">
        <f t="shared" si="821"/>
        <v>10</v>
      </c>
      <c r="O6770" s="13">
        <f t="shared" si="822"/>
        <v>5</v>
      </c>
      <c r="P6770" s="13">
        <f t="shared" si="823"/>
        <v>2016</v>
      </c>
      <c r="Q6770" s="13">
        <f t="shared" si="824"/>
        <v>85.90679999999999</v>
      </c>
    </row>
    <row r="6771" spans="1:17" x14ac:dyDescent="0.25">
      <c r="A6771" t="s">
        <v>12175</v>
      </c>
      <c r="B6771" t="s">
        <v>12176</v>
      </c>
      <c r="C6771">
        <v>42493.670486111114</v>
      </c>
      <c r="D6771">
        <v>78</v>
      </c>
      <c r="E6771" t="s">
        <v>113</v>
      </c>
      <c r="F6771" t="s">
        <v>12173</v>
      </c>
      <c r="G6771" t="s">
        <v>12174</v>
      </c>
      <c r="H6771" t="s">
        <v>167</v>
      </c>
      <c r="I6771">
        <v>1.9494</v>
      </c>
      <c r="J6771">
        <v>0</v>
      </c>
      <c r="K6771" t="s">
        <v>9630</v>
      </c>
      <c r="M6771" s="15">
        <f t="shared" si="820"/>
        <v>1.9494</v>
      </c>
      <c r="N6771" s="13">
        <f t="shared" si="821"/>
        <v>10</v>
      </c>
      <c r="O6771" s="13">
        <f t="shared" si="822"/>
        <v>5</v>
      </c>
      <c r="P6771" s="13">
        <f t="shared" si="823"/>
        <v>2016</v>
      </c>
      <c r="Q6771" s="13">
        <f t="shared" si="824"/>
        <v>152.0532</v>
      </c>
    </row>
    <row r="6772" spans="1:17" x14ac:dyDescent="0.25">
      <c r="A6772" t="s">
        <v>12177</v>
      </c>
      <c r="B6772" t="s">
        <v>12178</v>
      </c>
      <c r="C6772">
        <v>42493.670486111114</v>
      </c>
      <c r="D6772">
        <v>36</v>
      </c>
      <c r="E6772" t="s">
        <v>113</v>
      </c>
      <c r="F6772" t="s">
        <v>12173</v>
      </c>
      <c r="G6772" t="s">
        <v>12174</v>
      </c>
      <c r="H6772" t="s">
        <v>167</v>
      </c>
      <c r="I6772">
        <v>0.94830000000000003</v>
      </c>
      <c r="J6772">
        <v>0</v>
      </c>
      <c r="K6772" t="s">
        <v>9630</v>
      </c>
      <c r="M6772" s="15">
        <f t="shared" si="820"/>
        <v>0.94830000000000003</v>
      </c>
      <c r="N6772" s="13">
        <f t="shared" si="821"/>
        <v>10</v>
      </c>
      <c r="O6772" s="13">
        <f t="shared" si="822"/>
        <v>5</v>
      </c>
      <c r="P6772" s="13">
        <f t="shared" si="823"/>
        <v>2016</v>
      </c>
      <c r="Q6772" s="13">
        <f t="shared" si="824"/>
        <v>34.138800000000003</v>
      </c>
    </row>
    <row r="6773" spans="1:17" x14ac:dyDescent="0.25">
      <c r="A6773" t="s">
        <v>12179</v>
      </c>
      <c r="B6773" t="s">
        <v>12180</v>
      </c>
      <c r="C6773">
        <v>42493.670486111114</v>
      </c>
      <c r="D6773">
        <v>12</v>
      </c>
      <c r="E6773" t="s">
        <v>113</v>
      </c>
      <c r="F6773" t="s">
        <v>12173</v>
      </c>
      <c r="G6773" t="s">
        <v>12174</v>
      </c>
      <c r="H6773" t="s">
        <v>167</v>
      </c>
      <c r="I6773">
        <v>3.6806999999999999</v>
      </c>
      <c r="J6773">
        <v>0</v>
      </c>
      <c r="K6773" t="s">
        <v>9630</v>
      </c>
      <c r="M6773" s="15">
        <f t="shared" si="820"/>
        <v>3.6806999999999999</v>
      </c>
      <c r="N6773" s="13">
        <f t="shared" si="821"/>
        <v>10</v>
      </c>
      <c r="O6773" s="13">
        <f t="shared" si="822"/>
        <v>5</v>
      </c>
      <c r="P6773" s="13">
        <f t="shared" si="823"/>
        <v>2016</v>
      </c>
      <c r="Q6773" s="13">
        <f t="shared" si="824"/>
        <v>44.168399999999998</v>
      </c>
    </row>
    <row r="6774" spans="1:17" x14ac:dyDescent="0.25">
      <c r="A6774" t="s">
        <v>9653</v>
      </c>
      <c r="B6774" t="s">
        <v>9654</v>
      </c>
      <c r="C6774">
        <v>42499.594571759262</v>
      </c>
      <c r="D6774">
        <v>2</v>
      </c>
      <c r="E6774" t="s">
        <v>13863</v>
      </c>
      <c r="F6774" t="s">
        <v>12181</v>
      </c>
      <c r="G6774" t="s">
        <v>12182</v>
      </c>
      <c r="H6774" t="s">
        <v>222</v>
      </c>
      <c r="I6774">
        <v>0</v>
      </c>
      <c r="J6774">
        <v>0</v>
      </c>
      <c r="K6774" t="s">
        <v>222</v>
      </c>
      <c r="M6774" s="15">
        <f t="shared" si="820"/>
        <v>0</v>
      </c>
      <c r="N6774" s="13">
        <f t="shared" si="821"/>
        <v>10</v>
      </c>
      <c r="O6774" s="13">
        <f t="shared" si="822"/>
        <v>5</v>
      </c>
      <c r="P6774" s="13">
        <f t="shared" si="823"/>
        <v>2016</v>
      </c>
      <c r="Q6774" s="13">
        <f t="shared" si="824"/>
        <v>0</v>
      </c>
    </row>
    <row r="6775" spans="1:17" x14ac:dyDescent="0.25">
      <c r="A6775" t="s">
        <v>218</v>
      </c>
      <c r="B6775" t="s">
        <v>219</v>
      </c>
      <c r="C6775">
        <v>42499.594571759262</v>
      </c>
      <c r="D6775">
        <v>1</v>
      </c>
      <c r="E6775" t="s">
        <v>13863</v>
      </c>
      <c r="F6775" t="s">
        <v>12181</v>
      </c>
      <c r="G6775" t="s">
        <v>12182</v>
      </c>
      <c r="H6775" t="s">
        <v>222</v>
      </c>
      <c r="I6775">
        <v>50.57</v>
      </c>
      <c r="J6775">
        <v>0</v>
      </c>
      <c r="K6775" t="s">
        <v>223</v>
      </c>
      <c r="M6775" s="15">
        <f t="shared" si="820"/>
        <v>50.57</v>
      </c>
      <c r="N6775" s="13">
        <f t="shared" si="821"/>
        <v>10</v>
      </c>
      <c r="O6775" s="13">
        <f t="shared" si="822"/>
        <v>5</v>
      </c>
      <c r="P6775" s="13">
        <f t="shared" si="823"/>
        <v>2016</v>
      </c>
      <c r="Q6775" s="13">
        <f t="shared" si="824"/>
        <v>50.57</v>
      </c>
    </row>
    <row r="6776" spans="1:17" x14ac:dyDescent="0.25">
      <c r="A6776" t="s">
        <v>3916</v>
      </c>
      <c r="B6776" t="s">
        <v>3917</v>
      </c>
      <c r="C6776">
        <v>42499.33803240741</v>
      </c>
      <c r="D6776">
        <v>1500</v>
      </c>
      <c r="E6776" t="s">
        <v>13863</v>
      </c>
      <c r="F6776" t="s">
        <v>12183</v>
      </c>
      <c r="G6776" t="s">
        <v>12184</v>
      </c>
      <c r="H6776" t="s">
        <v>59</v>
      </c>
      <c r="I6776">
        <v>0.88</v>
      </c>
      <c r="J6776">
        <v>0</v>
      </c>
      <c r="K6776" t="s">
        <v>3920</v>
      </c>
      <c r="M6776" s="15">
        <f t="shared" si="820"/>
        <v>0.88</v>
      </c>
      <c r="N6776" s="13">
        <f t="shared" si="821"/>
        <v>10</v>
      </c>
      <c r="O6776" s="13">
        <f t="shared" si="822"/>
        <v>5</v>
      </c>
      <c r="P6776" s="13">
        <f t="shared" si="823"/>
        <v>2016</v>
      </c>
      <c r="Q6776" s="13">
        <f t="shared" si="824"/>
        <v>1320</v>
      </c>
    </row>
    <row r="6777" spans="1:17" x14ac:dyDescent="0.25">
      <c r="A6777" t="s">
        <v>12185</v>
      </c>
      <c r="B6777" t="s">
        <v>12185</v>
      </c>
      <c r="C6777">
        <v>42496.484861111108</v>
      </c>
      <c r="D6777">
        <v>1</v>
      </c>
      <c r="E6777" t="s">
        <v>13863</v>
      </c>
      <c r="F6777" t="s">
        <v>12162</v>
      </c>
      <c r="G6777" t="s">
        <v>12163</v>
      </c>
      <c r="H6777" t="s">
        <v>65</v>
      </c>
      <c r="I6777">
        <v>67.66</v>
      </c>
      <c r="J6777">
        <v>50</v>
      </c>
      <c r="K6777" t="s">
        <v>12186</v>
      </c>
      <c r="M6777" s="15">
        <f t="shared" si="820"/>
        <v>33.83</v>
      </c>
      <c r="N6777" s="13">
        <f t="shared" si="821"/>
        <v>13</v>
      </c>
      <c r="O6777" s="13">
        <f t="shared" si="822"/>
        <v>5</v>
      </c>
      <c r="P6777" s="13">
        <f t="shared" si="823"/>
        <v>2016</v>
      </c>
      <c r="Q6777" s="13">
        <f t="shared" si="824"/>
        <v>33.83</v>
      </c>
    </row>
    <row r="6778" spans="1:17" x14ac:dyDescent="0.25">
      <c r="A6778" t="s">
        <v>5120</v>
      </c>
      <c r="B6778" t="s">
        <v>5121</v>
      </c>
      <c r="C6778">
        <v>42501.655451388891</v>
      </c>
      <c r="D6778">
        <v>150</v>
      </c>
      <c r="E6778" t="s">
        <v>13863</v>
      </c>
      <c r="F6778" t="s">
        <v>12167</v>
      </c>
      <c r="G6778" t="s">
        <v>12168</v>
      </c>
      <c r="H6778" t="s">
        <v>167</v>
      </c>
      <c r="I6778">
        <v>0.48430000000000001</v>
      </c>
      <c r="J6778">
        <v>0</v>
      </c>
      <c r="K6778" t="s">
        <v>5124</v>
      </c>
      <c r="M6778" s="15">
        <f t="shared" si="820"/>
        <v>0.48430000000000001</v>
      </c>
      <c r="N6778" s="13">
        <f t="shared" si="821"/>
        <v>10</v>
      </c>
      <c r="O6778" s="13">
        <f t="shared" si="822"/>
        <v>5</v>
      </c>
      <c r="P6778" s="13">
        <f t="shared" si="823"/>
        <v>2016</v>
      </c>
      <c r="Q6778" s="13">
        <f t="shared" si="824"/>
        <v>72.644999999999996</v>
      </c>
    </row>
    <row r="6779" spans="1:17" x14ac:dyDescent="0.25">
      <c r="A6779" t="s">
        <v>2999</v>
      </c>
      <c r="B6779" t="s">
        <v>3000</v>
      </c>
      <c r="C6779">
        <v>42501.655451388891</v>
      </c>
      <c r="D6779">
        <v>100</v>
      </c>
      <c r="E6779" t="s">
        <v>13863</v>
      </c>
      <c r="F6779" t="s">
        <v>12167</v>
      </c>
      <c r="G6779" t="s">
        <v>12168</v>
      </c>
      <c r="H6779" t="s">
        <v>167</v>
      </c>
      <c r="I6779">
        <v>0.42459999999999998</v>
      </c>
      <c r="J6779">
        <v>0</v>
      </c>
      <c r="K6779" t="s">
        <v>3001</v>
      </c>
      <c r="M6779" s="15">
        <f t="shared" si="820"/>
        <v>0.42459999999999998</v>
      </c>
      <c r="N6779" s="13">
        <f t="shared" si="821"/>
        <v>10</v>
      </c>
      <c r="O6779" s="13">
        <f t="shared" si="822"/>
        <v>5</v>
      </c>
      <c r="P6779" s="13">
        <f t="shared" si="823"/>
        <v>2016</v>
      </c>
      <c r="Q6779" s="13">
        <f t="shared" si="824"/>
        <v>42.46</v>
      </c>
    </row>
    <row r="6780" spans="1:17" x14ac:dyDescent="0.25">
      <c r="A6780" t="s">
        <v>5120</v>
      </c>
      <c r="B6780" t="s">
        <v>5121</v>
      </c>
      <c r="C6780">
        <v>42509.574571759258</v>
      </c>
      <c r="D6780">
        <v>150</v>
      </c>
      <c r="E6780" t="s">
        <v>13863</v>
      </c>
      <c r="F6780" t="s">
        <v>12169</v>
      </c>
      <c r="G6780" t="s">
        <v>12170</v>
      </c>
      <c r="H6780" t="s">
        <v>102</v>
      </c>
      <c r="I6780">
        <v>0.36099999999999999</v>
      </c>
      <c r="J6780">
        <v>0</v>
      </c>
      <c r="K6780" t="s">
        <v>5124</v>
      </c>
      <c r="M6780" s="15">
        <f t="shared" si="820"/>
        <v>0.36099999999999999</v>
      </c>
      <c r="N6780" s="13">
        <f t="shared" si="821"/>
        <v>10</v>
      </c>
      <c r="O6780" s="13">
        <f t="shared" si="822"/>
        <v>5</v>
      </c>
      <c r="P6780" s="13">
        <f t="shared" si="823"/>
        <v>2016</v>
      </c>
      <c r="Q6780" s="13">
        <f t="shared" si="824"/>
        <v>54.15</v>
      </c>
    </row>
    <row r="6781" spans="1:17" x14ac:dyDescent="0.25">
      <c r="A6781" t="s">
        <v>2999</v>
      </c>
      <c r="B6781" t="s">
        <v>3000</v>
      </c>
      <c r="C6781">
        <v>42509.574571759258</v>
      </c>
      <c r="D6781">
        <v>100</v>
      </c>
      <c r="E6781" t="s">
        <v>13863</v>
      </c>
      <c r="F6781" t="s">
        <v>12169</v>
      </c>
      <c r="G6781" t="s">
        <v>12170</v>
      </c>
      <c r="H6781" t="s">
        <v>102</v>
      </c>
      <c r="I6781">
        <v>0.31059999999999999</v>
      </c>
      <c r="J6781">
        <v>0</v>
      </c>
      <c r="K6781" t="s">
        <v>3001</v>
      </c>
      <c r="M6781" s="15">
        <f t="shared" si="820"/>
        <v>0.31059999999999999</v>
      </c>
      <c r="N6781" s="13">
        <f t="shared" si="821"/>
        <v>10</v>
      </c>
      <c r="O6781" s="13">
        <f t="shared" si="822"/>
        <v>5</v>
      </c>
      <c r="P6781" s="13">
        <f t="shared" si="823"/>
        <v>2016</v>
      </c>
      <c r="Q6781" s="13">
        <f t="shared" si="824"/>
        <v>31.06</v>
      </c>
    </row>
    <row r="6782" spans="1:17" x14ac:dyDescent="0.25">
      <c r="A6782" t="s">
        <v>4294</v>
      </c>
      <c r="B6782" t="s">
        <v>4295</v>
      </c>
      <c r="C6782">
        <v>42488.625520833331</v>
      </c>
      <c r="D6782">
        <v>9</v>
      </c>
      <c r="E6782" t="s">
        <v>13863</v>
      </c>
      <c r="F6782" t="s">
        <v>12187</v>
      </c>
      <c r="G6782" t="s">
        <v>12188</v>
      </c>
      <c r="H6782" t="s">
        <v>181</v>
      </c>
      <c r="I6782">
        <v>133.69999999999999</v>
      </c>
      <c r="J6782">
        <v>10</v>
      </c>
      <c r="K6782" t="s">
        <v>4298</v>
      </c>
      <c r="M6782" s="15">
        <f t="shared" si="820"/>
        <v>120.33</v>
      </c>
      <c r="N6782" s="13">
        <f t="shared" si="821"/>
        <v>10</v>
      </c>
      <c r="O6782" s="13">
        <f t="shared" si="822"/>
        <v>4</v>
      </c>
      <c r="P6782" s="13">
        <f t="shared" si="823"/>
        <v>2016</v>
      </c>
      <c r="Q6782" s="13">
        <f t="shared" si="824"/>
        <v>1082.97</v>
      </c>
    </row>
    <row r="6783" spans="1:17" x14ac:dyDescent="0.25">
      <c r="A6783" t="s">
        <v>4153</v>
      </c>
      <c r="B6783" t="s">
        <v>4154</v>
      </c>
      <c r="C6783">
        <v>42488.625520833331</v>
      </c>
      <c r="D6783">
        <v>5</v>
      </c>
      <c r="E6783" t="s">
        <v>13863</v>
      </c>
      <c r="F6783" t="s">
        <v>12187</v>
      </c>
      <c r="G6783" t="s">
        <v>12188</v>
      </c>
      <c r="H6783" t="s">
        <v>181</v>
      </c>
      <c r="I6783">
        <v>220</v>
      </c>
      <c r="J6783">
        <v>10</v>
      </c>
      <c r="K6783" t="s">
        <v>4157</v>
      </c>
      <c r="M6783" s="15">
        <f t="shared" si="820"/>
        <v>198</v>
      </c>
      <c r="N6783" s="13">
        <f t="shared" si="821"/>
        <v>10</v>
      </c>
      <c r="O6783" s="13">
        <f t="shared" si="822"/>
        <v>4</v>
      </c>
      <c r="P6783" s="13">
        <f t="shared" si="823"/>
        <v>2016</v>
      </c>
      <c r="Q6783" s="13">
        <f t="shared" si="824"/>
        <v>990</v>
      </c>
    </row>
    <row r="6784" spans="1:17" x14ac:dyDescent="0.25">
      <c r="A6784" t="s">
        <v>12189</v>
      </c>
      <c r="B6784" t="s">
        <v>12190</v>
      </c>
      <c r="C6784">
        <v>42493.288668981484</v>
      </c>
      <c r="D6784">
        <v>10</v>
      </c>
      <c r="E6784" t="s">
        <v>13863</v>
      </c>
      <c r="F6784" t="s">
        <v>12191</v>
      </c>
      <c r="G6784" t="s">
        <v>12192</v>
      </c>
      <c r="H6784" t="s">
        <v>301</v>
      </c>
      <c r="I6784">
        <v>2.1080000000000001</v>
      </c>
      <c r="J6784">
        <v>0</v>
      </c>
      <c r="K6784" t="s">
        <v>12193</v>
      </c>
      <c r="M6784" s="15">
        <f t="shared" si="820"/>
        <v>2.1080000000000001</v>
      </c>
      <c r="N6784" s="13">
        <f t="shared" si="821"/>
        <v>10</v>
      </c>
      <c r="O6784" s="13">
        <f t="shared" si="822"/>
        <v>5</v>
      </c>
      <c r="P6784" s="13">
        <f t="shared" si="823"/>
        <v>2016</v>
      </c>
      <c r="Q6784" s="13">
        <f t="shared" si="824"/>
        <v>21.080000000000002</v>
      </c>
    </row>
    <row r="6785" spans="1:17" x14ac:dyDescent="0.25">
      <c r="A6785" t="s">
        <v>2182</v>
      </c>
      <c r="B6785" t="s">
        <v>2183</v>
      </c>
      <c r="C6785">
        <v>42493.288668981484</v>
      </c>
      <c r="D6785">
        <v>20</v>
      </c>
      <c r="E6785" t="s">
        <v>13863</v>
      </c>
      <c r="F6785" t="s">
        <v>12191</v>
      </c>
      <c r="G6785" t="s">
        <v>12192</v>
      </c>
      <c r="H6785" t="s">
        <v>301</v>
      </c>
      <c r="I6785">
        <v>3.6040000000000001</v>
      </c>
      <c r="J6785">
        <v>0</v>
      </c>
      <c r="K6785" t="s">
        <v>2184</v>
      </c>
      <c r="M6785" s="15">
        <f t="shared" si="820"/>
        <v>3.6040000000000001</v>
      </c>
      <c r="N6785" s="13">
        <f t="shared" si="821"/>
        <v>10</v>
      </c>
      <c r="O6785" s="13">
        <f t="shared" si="822"/>
        <v>5</v>
      </c>
      <c r="P6785" s="13">
        <f t="shared" si="823"/>
        <v>2016</v>
      </c>
      <c r="Q6785" s="13">
        <f t="shared" si="824"/>
        <v>72.08</v>
      </c>
    </row>
    <row r="6786" spans="1:17" x14ac:dyDescent="0.25">
      <c r="A6786" t="s">
        <v>1954</v>
      </c>
      <c r="B6786" t="s">
        <v>1955</v>
      </c>
      <c r="C6786">
        <v>42531.657719907409</v>
      </c>
      <c r="D6786">
        <v>100</v>
      </c>
      <c r="E6786" t="s">
        <v>13863</v>
      </c>
      <c r="F6786" t="s">
        <v>12194</v>
      </c>
      <c r="G6786" t="s">
        <v>12195</v>
      </c>
      <c r="H6786" t="s">
        <v>12</v>
      </c>
      <c r="I6786">
        <v>75</v>
      </c>
      <c r="J6786">
        <v>5</v>
      </c>
      <c r="K6786" t="s">
        <v>1957</v>
      </c>
      <c r="M6786" s="15">
        <f t="shared" si="820"/>
        <v>71.25</v>
      </c>
      <c r="N6786" s="13">
        <f t="shared" si="821"/>
        <v>10</v>
      </c>
      <c r="O6786" s="13">
        <f t="shared" si="822"/>
        <v>6</v>
      </c>
      <c r="P6786" s="13">
        <f t="shared" si="823"/>
        <v>2016</v>
      </c>
      <c r="Q6786" s="13">
        <f t="shared" si="824"/>
        <v>7125</v>
      </c>
    </row>
    <row r="6787" spans="1:17" x14ac:dyDescent="0.25">
      <c r="A6787" t="s">
        <v>3094</v>
      </c>
      <c r="B6787" t="s">
        <v>3095</v>
      </c>
      <c r="C6787">
        <v>42489.279803240737</v>
      </c>
      <c r="D6787">
        <v>80</v>
      </c>
      <c r="E6787" t="s">
        <v>13863</v>
      </c>
      <c r="F6787" t="s">
        <v>12196</v>
      </c>
      <c r="G6787" t="s">
        <v>12197</v>
      </c>
      <c r="H6787" t="s">
        <v>240</v>
      </c>
      <c r="I6787">
        <v>2.63</v>
      </c>
      <c r="J6787">
        <v>0</v>
      </c>
      <c r="K6787" t="s">
        <v>3096</v>
      </c>
      <c r="M6787" s="15">
        <f t="shared" si="820"/>
        <v>2.63</v>
      </c>
      <c r="N6787" s="13">
        <f t="shared" si="821"/>
        <v>10</v>
      </c>
      <c r="O6787" s="13">
        <f t="shared" si="822"/>
        <v>4</v>
      </c>
      <c r="P6787" s="13">
        <f t="shared" si="823"/>
        <v>2016</v>
      </c>
      <c r="Q6787" s="13">
        <f t="shared" si="824"/>
        <v>210.39999999999998</v>
      </c>
    </row>
    <row r="6788" spans="1:17" x14ac:dyDescent="0.25">
      <c r="A6788" t="s">
        <v>12143</v>
      </c>
      <c r="B6788" t="s">
        <v>12144</v>
      </c>
      <c r="C6788">
        <v>42494.633194444446</v>
      </c>
      <c r="D6788">
        <v>12</v>
      </c>
      <c r="E6788" t="s">
        <v>13863</v>
      </c>
      <c r="F6788" t="s">
        <v>12198</v>
      </c>
      <c r="G6788" t="s">
        <v>12199</v>
      </c>
      <c r="H6788" t="s">
        <v>181</v>
      </c>
      <c r="I6788">
        <v>6.26</v>
      </c>
      <c r="J6788">
        <v>0</v>
      </c>
      <c r="K6788" t="s">
        <v>12147</v>
      </c>
      <c r="M6788" s="15">
        <f t="shared" si="820"/>
        <v>6.26</v>
      </c>
      <c r="N6788" s="13">
        <f t="shared" si="821"/>
        <v>10</v>
      </c>
      <c r="O6788" s="13">
        <f t="shared" si="822"/>
        <v>5</v>
      </c>
      <c r="P6788" s="13">
        <f t="shared" si="823"/>
        <v>2016</v>
      </c>
      <c r="Q6788" s="13">
        <f t="shared" si="824"/>
        <v>75.12</v>
      </c>
    </row>
    <row r="6789" spans="1:17" x14ac:dyDescent="0.25">
      <c r="A6789" t="s">
        <v>1984</v>
      </c>
      <c r="B6789" t="s">
        <v>1985</v>
      </c>
      <c r="C6789">
        <v>42516.388993055552</v>
      </c>
      <c r="D6789">
        <v>100</v>
      </c>
      <c r="E6789" t="s">
        <v>13863</v>
      </c>
      <c r="F6789" t="s">
        <v>12200</v>
      </c>
      <c r="G6789" t="s">
        <v>12201</v>
      </c>
      <c r="H6789" t="s">
        <v>12</v>
      </c>
      <c r="I6789">
        <v>150</v>
      </c>
      <c r="J6789">
        <v>0</v>
      </c>
      <c r="K6789" t="s">
        <v>1986</v>
      </c>
      <c r="M6789" s="15">
        <f t="shared" si="820"/>
        <v>150</v>
      </c>
      <c r="N6789" s="13">
        <f t="shared" si="821"/>
        <v>10</v>
      </c>
      <c r="O6789" s="13">
        <f t="shared" si="822"/>
        <v>5</v>
      </c>
      <c r="P6789" s="13">
        <f t="shared" si="823"/>
        <v>2016</v>
      </c>
      <c r="Q6789" s="13">
        <f t="shared" si="824"/>
        <v>15000</v>
      </c>
    </row>
    <row r="6790" spans="1:17" x14ac:dyDescent="0.25">
      <c r="A6790" t="s">
        <v>1981</v>
      </c>
      <c r="B6790" t="s">
        <v>1982</v>
      </c>
      <c r="C6790">
        <v>42530.654270833336</v>
      </c>
      <c r="D6790">
        <v>50</v>
      </c>
      <c r="E6790" t="s">
        <v>13863</v>
      </c>
      <c r="F6790" t="s">
        <v>12200</v>
      </c>
      <c r="G6790" t="s">
        <v>12202</v>
      </c>
      <c r="H6790" t="s">
        <v>12</v>
      </c>
      <c r="I6790">
        <v>190</v>
      </c>
      <c r="J6790">
        <v>0</v>
      </c>
      <c r="K6790" t="s">
        <v>1983</v>
      </c>
      <c r="M6790" s="15">
        <f t="shared" si="820"/>
        <v>190</v>
      </c>
      <c r="N6790" s="13">
        <f t="shared" si="821"/>
        <v>10</v>
      </c>
      <c r="O6790" s="13">
        <f t="shared" si="822"/>
        <v>6</v>
      </c>
      <c r="P6790" s="13">
        <f t="shared" si="823"/>
        <v>2016</v>
      </c>
      <c r="Q6790" s="13">
        <f t="shared" si="824"/>
        <v>9500</v>
      </c>
    </row>
    <row r="6791" spans="1:17" x14ac:dyDescent="0.25">
      <c r="A6791" t="s">
        <v>3250</v>
      </c>
      <c r="B6791" t="s">
        <v>3251</v>
      </c>
      <c r="C6791">
        <v>42516.388993055552</v>
      </c>
      <c r="D6791">
        <v>15</v>
      </c>
      <c r="E6791" t="s">
        <v>13863</v>
      </c>
      <c r="F6791" t="s">
        <v>12200</v>
      </c>
      <c r="G6791" t="s">
        <v>12201</v>
      </c>
      <c r="H6791" t="s">
        <v>12</v>
      </c>
      <c r="I6791">
        <v>180.3</v>
      </c>
      <c r="J6791">
        <v>0</v>
      </c>
      <c r="K6791" t="s">
        <v>3252</v>
      </c>
      <c r="M6791" s="15">
        <f t="shared" si="820"/>
        <v>180.3</v>
      </c>
      <c r="N6791" s="13">
        <f t="shared" si="821"/>
        <v>10</v>
      </c>
      <c r="O6791" s="13">
        <f t="shared" si="822"/>
        <v>5</v>
      </c>
      <c r="P6791" s="13">
        <f t="shared" si="823"/>
        <v>2016</v>
      </c>
      <c r="Q6791" s="13">
        <f t="shared" si="824"/>
        <v>2704.5</v>
      </c>
    </row>
    <row r="6792" spans="1:17" x14ac:dyDescent="0.25">
      <c r="A6792" t="s">
        <v>11295</v>
      </c>
      <c r="B6792" t="s">
        <v>11296</v>
      </c>
      <c r="C6792">
        <v>42516.388993055552</v>
      </c>
      <c r="D6792">
        <v>30</v>
      </c>
      <c r="E6792" t="s">
        <v>13863</v>
      </c>
      <c r="F6792" t="s">
        <v>12200</v>
      </c>
      <c r="G6792" t="s">
        <v>12201</v>
      </c>
      <c r="H6792" t="s">
        <v>12</v>
      </c>
      <c r="I6792">
        <v>299.10000000000002</v>
      </c>
      <c r="J6792">
        <v>0</v>
      </c>
      <c r="K6792" t="s">
        <v>11299</v>
      </c>
      <c r="M6792" s="15">
        <f t="shared" si="820"/>
        <v>299.10000000000002</v>
      </c>
      <c r="N6792" s="13">
        <f t="shared" si="821"/>
        <v>10</v>
      </c>
      <c r="O6792" s="13">
        <f t="shared" si="822"/>
        <v>5</v>
      </c>
      <c r="P6792" s="13">
        <f t="shared" si="823"/>
        <v>2016</v>
      </c>
      <c r="Q6792" s="13">
        <f t="shared" si="824"/>
        <v>8973</v>
      </c>
    </row>
    <row r="6793" spans="1:17" x14ac:dyDescent="0.25">
      <c r="A6793" t="s">
        <v>4294</v>
      </c>
      <c r="B6793" t="s">
        <v>4295</v>
      </c>
      <c r="C6793">
        <v>42549.452465277776</v>
      </c>
      <c r="D6793">
        <v>1</v>
      </c>
      <c r="E6793" t="s">
        <v>13863</v>
      </c>
      <c r="F6793" t="s">
        <v>12187</v>
      </c>
      <c r="G6793" t="s">
        <v>12203</v>
      </c>
      <c r="H6793" t="s">
        <v>181</v>
      </c>
      <c r="I6793">
        <v>133.69999999999999</v>
      </c>
      <c r="J6793">
        <v>10</v>
      </c>
      <c r="K6793" t="s">
        <v>4298</v>
      </c>
      <c r="M6793" s="15">
        <f t="shared" si="820"/>
        <v>120.33</v>
      </c>
      <c r="N6793" s="13">
        <f t="shared" si="821"/>
        <v>10</v>
      </c>
      <c r="O6793" s="13">
        <f t="shared" si="822"/>
        <v>6</v>
      </c>
      <c r="P6793" s="13">
        <f t="shared" si="823"/>
        <v>2016</v>
      </c>
      <c r="Q6793" s="13">
        <f t="shared" si="824"/>
        <v>120.33</v>
      </c>
    </row>
    <row r="6794" spans="1:17" x14ac:dyDescent="0.25">
      <c r="A6794" t="s">
        <v>4153</v>
      </c>
      <c r="B6794" t="s">
        <v>4154</v>
      </c>
      <c r="C6794">
        <v>42523.427615740744</v>
      </c>
      <c r="D6794">
        <v>5</v>
      </c>
      <c r="E6794" t="s">
        <v>13863</v>
      </c>
      <c r="F6794" t="s">
        <v>12187</v>
      </c>
      <c r="G6794" t="s">
        <v>12204</v>
      </c>
      <c r="H6794" t="s">
        <v>181</v>
      </c>
      <c r="I6794">
        <v>220</v>
      </c>
      <c r="J6794">
        <v>10</v>
      </c>
      <c r="K6794" t="s">
        <v>4157</v>
      </c>
      <c r="M6794" s="15">
        <f t="shared" si="820"/>
        <v>198</v>
      </c>
      <c r="N6794" s="13">
        <f t="shared" si="821"/>
        <v>10</v>
      </c>
      <c r="O6794" s="13">
        <f t="shared" si="822"/>
        <v>6</v>
      </c>
      <c r="P6794" s="13">
        <f t="shared" si="823"/>
        <v>2016</v>
      </c>
      <c r="Q6794" s="13">
        <f t="shared" si="824"/>
        <v>990</v>
      </c>
    </row>
    <row r="6795" spans="1:17" x14ac:dyDescent="0.25">
      <c r="A6795" t="s">
        <v>3242</v>
      </c>
      <c r="B6795" t="s">
        <v>3243</v>
      </c>
      <c r="C6795">
        <v>42510.418576388889</v>
      </c>
      <c r="D6795">
        <v>100</v>
      </c>
      <c r="E6795" t="s">
        <v>13863</v>
      </c>
      <c r="F6795" t="s">
        <v>12205</v>
      </c>
      <c r="G6795" t="s">
        <v>12206</v>
      </c>
      <c r="H6795" t="s">
        <v>59</v>
      </c>
      <c r="I6795">
        <v>54.38</v>
      </c>
      <c r="J6795">
        <v>0</v>
      </c>
      <c r="K6795" t="s">
        <v>3246</v>
      </c>
      <c r="M6795" s="15">
        <f t="shared" si="820"/>
        <v>54.38</v>
      </c>
      <c r="N6795" s="13">
        <f t="shared" si="821"/>
        <v>10</v>
      </c>
      <c r="O6795" s="13">
        <f t="shared" si="822"/>
        <v>5</v>
      </c>
      <c r="P6795" s="13">
        <f t="shared" si="823"/>
        <v>2016</v>
      </c>
      <c r="Q6795" s="13">
        <f t="shared" si="824"/>
        <v>5438</v>
      </c>
    </row>
    <row r="6796" spans="1:17" x14ac:dyDescent="0.25">
      <c r="A6796" t="s">
        <v>3094</v>
      </c>
      <c r="B6796" t="s">
        <v>3095</v>
      </c>
      <c r="C6796">
        <v>42524.325312499997</v>
      </c>
      <c r="D6796">
        <v>500</v>
      </c>
      <c r="E6796" t="s">
        <v>13863</v>
      </c>
      <c r="F6796" t="s">
        <v>12207</v>
      </c>
      <c r="G6796" t="s">
        <v>12208</v>
      </c>
      <c r="H6796" t="s">
        <v>181</v>
      </c>
      <c r="I6796">
        <v>2.2599999999999998</v>
      </c>
      <c r="J6796">
        <v>0</v>
      </c>
      <c r="K6796" t="s">
        <v>3096</v>
      </c>
      <c r="M6796" s="15">
        <f t="shared" si="820"/>
        <v>2.2599999999999998</v>
      </c>
      <c r="N6796" s="13">
        <f t="shared" si="821"/>
        <v>10</v>
      </c>
      <c r="O6796" s="13">
        <f t="shared" si="822"/>
        <v>6</v>
      </c>
      <c r="P6796" s="13">
        <f t="shared" si="823"/>
        <v>2016</v>
      </c>
      <c r="Q6796" s="13">
        <f t="shared" si="824"/>
        <v>1130</v>
      </c>
    </row>
    <row r="6797" spans="1:17" x14ac:dyDescent="0.25">
      <c r="A6797" t="s">
        <v>12209</v>
      </c>
      <c r="B6797" t="s">
        <v>12210</v>
      </c>
      <c r="C6797">
        <v>42524.325312499997</v>
      </c>
      <c r="D6797">
        <v>100</v>
      </c>
      <c r="E6797" t="s">
        <v>13863</v>
      </c>
      <c r="F6797" t="s">
        <v>12207</v>
      </c>
      <c r="G6797" t="s">
        <v>12208</v>
      </c>
      <c r="H6797" t="s">
        <v>181</v>
      </c>
      <c r="I6797">
        <v>1.62</v>
      </c>
      <c r="J6797">
        <v>0</v>
      </c>
      <c r="K6797" t="s">
        <v>794</v>
      </c>
      <c r="M6797" s="15">
        <f t="shared" ref="M6797:M6832" si="825">+I6797*(1-J6797/100)</f>
        <v>1.62</v>
      </c>
      <c r="N6797" s="13">
        <f t="shared" ref="N6797:N6832" si="826">+LEN(A6797)</f>
        <v>10</v>
      </c>
      <c r="O6797" s="13">
        <f t="shared" ref="O6797:O6832" si="827">+MONTH(C6797)</f>
        <v>6</v>
      </c>
      <c r="P6797" s="13">
        <f t="shared" ref="P6797:P6832" si="828">+YEAR(C6797)</f>
        <v>2016</v>
      </c>
      <c r="Q6797" s="13">
        <f t="shared" ref="Q6797:Q6832" si="829">+M6797*D6797</f>
        <v>162</v>
      </c>
    </row>
    <row r="6798" spans="1:17" x14ac:dyDescent="0.25">
      <c r="A6798" t="s">
        <v>2657</v>
      </c>
      <c r="B6798" t="s">
        <v>2658</v>
      </c>
      <c r="C6798">
        <v>42524.325312499997</v>
      </c>
      <c r="D6798">
        <v>100</v>
      </c>
      <c r="E6798" t="s">
        <v>13863</v>
      </c>
      <c r="F6798" t="s">
        <v>12207</v>
      </c>
      <c r="G6798" t="s">
        <v>12208</v>
      </c>
      <c r="H6798" t="s">
        <v>181</v>
      </c>
      <c r="I6798">
        <v>1.88</v>
      </c>
      <c r="J6798">
        <v>0</v>
      </c>
      <c r="K6798" t="s">
        <v>2661</v>
      </c>
      <c r="M6798" s="15">
        <f t="shared" si="825"/>
        <v>1.88</v>
      </c>
      <c r="N6798" s="13">
        <f t="shared" si="826"/>
        <v>10</v>
      </c>
      <c r="O6798" s="13">
        <f t="shared" si="827"/>
        <v>6</v>
      </c>
      <c r="P6798" s="13">
        <f t="shared" si="828"/>
        <v>2016</v>
      </c>
      <c r="Q6798" s="13">
        <f t="shared" si="829"/>
        <v>188</v>
      </c>
    </row>
    <row r="6799" spans="1:17" x14ac:dyDescent="0.25">
      <c r="A6799" t="s">
        <v>12211</v>
      </c>
      <c r="B6799" t="s">
        <v>12212</v>
      </c>
      <c r="C6799">
        <v>42524.325312499997</v>
      </c>
      <c r="D6799">
        <v>100</v>
      </c>
      <c r="E6799" t="s">
        <v>13863</v>
      </c>
      <c r="F6799" t="s">
        <v>12207</v>
      </c>
      <c r="G6799" t="s">
        <v>12208</v>
      </c>
      <c r="H6799" t="s">
        <v>181</v>
      </c>
      <c r="I6799">
        <v>2.88</v>
      </c>
      <c r="J6799">
        <v>0</v>
      </c>
      <c r="K6799" t="s">
        <v>7587</v>
      </c>
      <c r="M6799" s="15">
        <f t="shared" si="825"/>
        <v>2.88</v>
      </c>
      <c r="N6799" s="13">
        <f t="shared" si="826"/>
        <v>10</v>
      </c>
      <c r="O6799" s="13">
        <f t="shared" si="827"/>
        <v>6</v>
      </c>
      <c r="P6799" s="13">
        <f t="shared" si="828"/>
        <v>2016</v>
      </c>
      <c r="Q6799" s="13">
        <f t="shared" si="829"/>
        <v>288</v>
      </c>
    </row>
    <row r="6800" spans="1:17" x14ac:dyDescent="0.25">
      <c r="A6800" t="s">
        <v>1430</v>
      </c>
      <c r="B6800" t="s">
        <v>1431</v>
      </c>
      <c r="C6800">
        <v>42527.39503472222</v>
      </c>
      <c r="D6800">
        <v>100</v>
      </c>
      <c r="E6800" t="s">
        <v>13863</v>
      </c>
      <c r="F6800" t="s">
        <v>12213</v>
      </c>
      <c r="G6800" t="s">
        <v>12214</v>
      </c>
      <c r="H6800" t="s">
        <v>326</v>
      </c>
      <c r="I6800">
        <v>0.71</v>
      </c>
      <c r="J6800">
        <v>0</v>
      </c>
      <c r="K6800" t="s">
        <v>790</v>
      </c>
      <c r="M6800" s="15">
        <f t="shared" si="825"/>
        <v>0.71</v>
      </c>
      <c r="N6800" s="13">
        <f t="shared" si="826"/>
        <v>10</v>
      </c>
      <c r="O6800" s="13">
        <f t="shared" si="827"/>
        <v>6</v>
      </c>
      <c r="P6800" s="13">
        <f t="shared" si="828"/>
        <v>2016</v>
      </c>
      <c r="Q6800" s="13">
        <f t="shared" si="829"/>
        <v>71</v>
      </c>
    </row>
    <row r="6801" spans="1:17" x14ac:dyDescent="0.25">
      <c r="A6801" t="s">
        <v>1448</v>
      </c>
      <c r="B6801" t="s">
        <v>1449</v>
      </c>
      <c r="C6801">
        <v>42527.39503472222</v>
      </c>
      <c r="D6801">
        <v>200</v>
      </c>
      <c r="E6801" t="s">
        <v>13863</v>
      </c>
      <c r="F6801" t="s">
        <v>12213</v>
      </c>
      <c r="G6801" t="s">
        <v>12214</v>
      </c>
      <c r="H6801" t="s">
        <v>326</v>
      </c>
      <c r="I6801">
        <v>1.78</v>
      </c>
      <c r="J6801">
        <v>0</v>
      </c>
      <c r="K6801" t="s">
        <v>1450</v>
      </c>
      <c r="M6801" s="15">
        <f t="shared" si="825"/>
        <v>1.78</v>
      </c>
      <c r="N6801" s="13">
        <f t="shared" si="826"/>
        <v>10</v>
      </c>
      <c r="O6801" s="13">
        <f t="shared" si="827"/>
        <v>6</v>
      </c>
      <c r="P6801" s="13">
        <f t="shared" si="828"/>
        <v>2016</v>
      </c>
      <c r="Q6801" s="13">
        <f t="shared" si="829"/>
        <v>356</v>
      </c>
    </row>
    <row r="6802" spans="1:17" x14ac:dyDescent="0.25">
      <c r="A6802" t="s">
        <v>2636</v>
      </c>
      <c r="B6802" t="s">
        <v>2637</v>
      </c>
      <c r="C6802">
        <v>42527.39503472222</v>
      </c>
      <c r="D6802">
        <v>1000</v>
      </c>
      <c r="E6802" t="s">
        <v>13863</v>
      </c>
      <c r="F6802" t="s">
        <v>12213</v>
      </c>
      <c r="G6802" t="s">
        <v>12214</v>
      </c>
      <c r="H6802" t="s">
        <v>326</v>
      </c>
      <c r="I6802">
        <v>1.78</v>
      </c>
      <c r="J6802">
        <v>0</v>
      </c>
      <c r="K6802" t="s">
        <v>2638</v>
      </c>
      <c r="M6802" s="15">
        <f t="shared" si="825"/>
        <v>1.78</v>
      </c>
      <c r="N6802" s="13">
        <f t="shared" si="826"/>
        <v>10</v>
      </c>
      <c r="O6802" s="13">
        <f t="shared" si="827"/>
        <v>6</v>
      </c>
      <c r="P6802" s="13">
        <f t="shared" si="828"/>
        <v>2016</v>
      </c>
      <c r="Q6802" s="13">
        <f t="shared" si="829"/>
        <v>1780</v>
      </c>
    </row>
    <row r="6803" spans="1:17" x14ac:dyDescent="0.25">
      <c r="A6803" t="s">
        <v>1421</v>
      </c>
      <c r="B6803" t="s">
        <v>1422</v>
      </c>
      <c r="C6803">
        <v>42527.39503472222</v>
      </c>
      <c r="D6803">
        <v>1000</v>
      </c>
      <c r="E6803" t="s">
        <v>13863</v>
      </c>
      <c r="F6803" t="s">
        <v>12213</v>
      </c>
      <c r="G6803" t="s">
        <v>12214</v>
      </c>
      <c r="H6803" t="s">
        <v>326</v>
      </c>
      <c r="I6803">
        <v>1.23</v>
      </c>
      <c r="J6803">
        <v>0</v>
      </c>
      <c r="K6803" t="s">
        <v>1423</v>
      </c>
      <c r="M6803" s="15">
        <f t="shared" si="825"/>
        <v>1.23</v>
      </c>
      <c r="N6803" s="13">
        <f t="shared" si="826"/>
        <v>10</v>
      </c>
      <c r="O6803" s="13">
        <f t="shared" si="827"/>
        <v>6</v>
      </c>
      <c r="P6803" s="13">
        <f t="shared" si="828"/>
        <v>2016</v>
      </c>
      <c r="Q6803" s="13">
        <f t="shared" si="829"/>
        <v>1230</v>
      </c>
    </row>
    <row r="6804" spans="1:17" x14ac:dyDescent="0.25">
      <c r="A6804" t="s">
        <v>4946</v>
      </c>
      <c r="B6804" t="s">
        <v>4947</v>
      </c>
      <c r="C6804">
        <v>42527.39503472222</v>
      </c>
      <c r="D6804">
        <v>200</v>
      </c>
      <c r="E6804" t="s">
        <v>13863</v>
      </c>
      <c r="F6804" t="s">
        <v>12213</v>
      </c>
      <c r="G6804" t="s">
        <v>12214</v>
      </c>
      <c r="H6804" t="s">
        <v>326</v>
      </c>
      <c r="I6804">
        <v>1.23</v>
      </c>
      <c r="J6804">
        <v>0</v>
      </c>
      <c r="K6804" t="s">
        <v>4948</v>
      </c>
      <c r="M6804" s="15">
        <f t="shared" si="825"/>
        <v>1.23</v>
      </c>
      <c r="N6804" s="13">
        <f t="shared" si="826"/>
        <v>10</v>
      </c>
      <c r="O6804" s="13">
        <f t="shared" si="827"/>
        <v>6</v>
      </c>
      <c r="P6804" s="13">
        <f t="shared" si="828"/>
        <v>2016</v>
      </c>
      <c r="Q6804" s="13">
        <f t="shared" si="829"/>
        <v>246</v>
      </c>
    </row>
    <row r="6805" spans="1:17" x14ac:dyDescent="0.25">
      <c r="A6805" t="s">
        <v>1424</v>
      </c>
      <c r="B6805" t="s">
        <v>1425</v>
      </c>
      <c r="C6805">
        <v>42527.39503472222</v>
      </c>
      <c r="D6805">
        <v>600</v>
      </c>
      <c r="E6805" t="s">
        <v>13863</v>
      </c>
      <c r="F6805" t="s">
        <v>12213</v>
      </c>
      <c r="G6805" t="s">
        <v>12214</v>
      </c>
      <c r="H6805" t="s">
        <v>326</v>
      </c>
      <c r="I6805">
        <v>1.48</v>
      </c>
      <c r="J6805">
        <v>0</v>
      </c>
      <c r="K6805" t="s">
        <v>1426</v>
      </c>
      <c r="M6805" s="15">
        <f t="shared" si="825"/>
        <v>1.48</v>
      </c>
      <c r="N6805" s="13">
        <f t="shared" si="826"/>
        <v>10</v>
      </c>
      <c r="O6805" s="13">
        <f t="shared" si="827"/>
        <v>6</v>
      </c>
      <c r="P6805" s="13">
        <f t="shared" si="828"/>
        <v>2016</v>
      </c>
      <c r="Q6805" s="13">
        <f t="shared" si="829"/>
        <v>888</v>
      </c>
    </row>
    <row r="6806" spans="1:17" x14ac:dyDescent="0.25">
      <c r="A6806" t="s">
        <v>6280</v>
      </c>
      <c r="B6806" t="s">
        <v>6281</v>
      </c>
      <c r="C6806">
        <v>42527.39503472222</v>
      </c>
      <c r="D6806">
        <v>1000</v>
      </c>
      <c r="E6806" t="s">
        <v>13863</v>
      </c>
      <c r="F6806" t="s">
        <v>12213</v>
      </c>
      <c r="G6806" t="s">
        <v>12214</v>
      </c>
      <c r="H6806" t="s">
        <v>326</v>
      </c>
      <c r="I6806">
        <v>0.6</v>
      </c>
      <c r="J6806">
        <v>0</v>
      </c>
      <c r="K6806" t="s">
        <v>6282</v>
      </c>
      <c r="M6806" s="15">
        <f t="shared" si="825"/>
        <v>0.6</v>
      </c>
      <c r="N6806" s="13">
        <f t="shared" si="826"/>
        <v>10</v>
      </c>
      <c r="O6806" s="13">
        <f t="shared" si="827"/>
        <v>6</v>
      </c>
      <c r="P6806" s="13">
        <f t="shared" si="828"/>
        <v>2016</v>
      </c>
      <c r="Q6806" s="13">
        <f t="shared" si="829"/>
        <v>600</v>
      </c>
    </row>
    <row r="6807" spans="1:17" x14ac:dyDescent="0.25">
      <c r="A6807" t="s">
        <v>593</v>
      </c>
      <c r="B6807" t="s">
        <v>594</v>
      </c>
      <c r="C6807">
        <v>42527.39503472222</v>
      </c>
      <c r="D6807">
        <v>500</v>
      </c>
      <c r="E6807" t="s">
        <v>13863</v>
      </c>
      <c r="F6807" t="s">
        <v>12213</v>
      </c>
      <c r="G6807" t="s">
        <v>12214</v>
      </c>
      <c r="H6807" t="s">
        <v>326</v>
      </c>
      <c r="I6807">
        <v>2.2200000000000002</v>
      </c>
      <c r="J6807">
        <v>0</v>
      </c>
      <c r="K6807" t="s">
        <v>597</v>
      </c>
      <c r="M6807" s="15">
        <f t="shared" si="825"/>
        <v>2.2200000000000002</v>
      </c>
      <c r="N6807" s="13">
        <f t="shared" si="826"/>
        <v>10</v>
      </c>
      <c r="O6807" s="13">
        <f t="shared" si="827"/>
        <v>6</v>
      </c>
      <c r="P6807" s="13">
        <f t="shared" si="828"/>
        <v>2016</v>
      </c>
      <c r="Q6807" s="13">
        <f t="shared" si="829"/>
        <v>1110</v>
      </c>
    </row>
    <row r="6808" spans="1:17" x14ac:dyDescent="0.25">
      <c r="A6808" t="s">
        <v>1943</v>
      </c>
      <c r="B6808" t="s">
        <v>1944</v>
      </c>
      <c r="C6808">
        <v>42527.39503472222</v>
      </c>
      <c r="D6808">
        <v>100</v>
      </c>
      <c r="E6808" t="s">
        <v>13863</v>
      </c>
      <c r="F6808" t="s">
        <v>12213</v>
      </c>
      <c r="G6808" t="s">
        <v>12214</v>
      </c>
      <c r="H6808" t="s">
        <v>326</v>
      </c>
      <c r="I6808">
        <v>0.56999999999999995</v>
      </c>
      <c r="J6808">
        <v>0</v>
      </c>
      <c r="K6808" t="s">
        <v>1945</v>
      </c>
      <c r="M6808" s="15">
        <f t="shared" si="825"/>
        <v>0.56999999999999995</v>
      </c>
      <c r="N6808" s="13">
        <f t="shared" si="826"/>
        <v>10</v>
      </c>
      <c r="O6808" s="13">
        <f t="shared" si="827"/>
        <v>6</v>
      </c>
      <c r="P6808" s="13">
        <f t="shared" si="828"/>
        <v>2016</v>
      </c>
      <c r="Q6808" s="13">
        <f t="shared" si="829"/>
        <v>56.999999999999993</v>
      </c>
    </row>
    <row r="6809" spans="1:17" x14ac:dyDescent="0.25">
      <c r="A6809" t="s">
        <v>1444</v>
      </c>
      <c r="B6809" t="s">
        <v>1445</v>
      </c>
      <c r="C6809">
        <v>42527.39503472222</v>
      </c>
      <c r="D6809">
        <v>50</v>
      </c>
      <c r="E6809" t="s">
        <v>13863</v>
      </c>
      <c r="F6809" t="s">
        <v>12213</v>
      </c>
      <c r="G6809" t="s">
        <v>12214</v>
      </c>
      <c r="H6809" t="s">
        <v>326</v>
      </c>
      <c r="I6809">
        <v>0.68</v>
      </c>
      <c r="J6809">
        <v>0</v>
      </c>
      <c r="K6809" t="s">
        <v>790</v>
      </c>
      <c r="M6809" s="15">
        <f t="shared" si="825"/>
        <v>0.68</v>
      </c>
      <c r="N6809" s="13">
        <f t="shared" si="826"/>
        <v>10</v>
      </c>
      <c r="O6809" s="13">
        <f t="shared" si="827"/>
        <v>6</v>
      </c>
      <c r="P6809" s="13">
        <f t="shared" si="828"/>
        <v>2016</v>
      </c>
      <c r="Q6809" s="13">
        <f t="shared" si="829"/>
        <v>34</v>
      </c>
    </row>
    <row r="6810" spans="1:17" x14ac:dyDescent="0.25">
      <c r="A6810" t="s">
        <v>1412</v>
      </c>
      <c r="B6810" t="s">
        <v>1413</v>
      </c>
      <c r="C6810">
        <v>42527.39503472222</v>
      </c>
      <c r="D6810">
        <v>150</v>
      </c>
      <c r="E6810" t="s">
        <v>13863</v>
      </c>
      <c r="F6810" t="s">
        <v>12213</v>
      </c>
      <c r="G6810" t="s">
        <v>12214</v>
      </c>
      <c r="H6810" t="s">
        <v>326</v>
      </c>
      <c r="I6810">
        <v>2.14</v>
      </c>
      <c r="J6810">
        <v>0</v>
      </c>
      <c r="K6810" t="s">
        <v>1414</v>
      </c>
      <c r="M6810" s="15">
        <f t="shared" si="825"/>
        <v>2.14</v>
      </c>
      <c r="N6810" s="13">
        <f t="shared" si="826"/>
        <v>10</v>
      </c>
      <c r="O6810" s="13">
        <f t="shared" si="827"/>
        <v>6</v>
      </c>
      <c r="P6810" s="13">
        <f t="shared" si="828"/>
        <v>2016</v>
      </c>
      <c r="Q6810" s="13">
        <f t="shared" si="829"/>
        <v>321</v>
      </c>
    </row>
    <row r="6811" spans="1:17" x14ac:dyDescent="0.25">
      <c r="A6811" t="s">
        <v>1415</v>
      </c>
      <c r="B6811" t="s">
        <v>1416</v>
      </c>
      <c r="C6811">
        <v>42527.39503472222</v>
      </c>
      <c r="D6811">
        <v>100</v>
      </c>
      <c r="E6811" t="s">
        <v>13863</v>
      </c>
      <c r="F6811" t="s">
        <v>12213</v>
      </c>
      <c r="G6811" t="s">
        <v>12214</v>
      </c>
      <c r="H6811" t="s">
        <v>326</v>
      </c>
      <c r="I6811">
        <v>5.0599999999999996</v>
      </c>
      <c r="J6811">
        <v>0</v>
      </c>
      <c r="K6811" t="s">
        <v>1417</v>
      </c>
      <c r="M6811" s="15">
        <f t="shared" si="825"/>
        <v>5.0599999999999996</v>
      </c>
      <c r="N6811" s="13">
        <f t="shared" si="826"/>
        <v>10</v>
      </c>
      <c r="O6811" s="13">
        <f t="shared" si="827"/>
        <v>6</v>
      </c>
      <c r="P6811" s="13">
        <f t="shared" si="828"/>
        <v>2016</v>
      </c>
      <c r="Q6811" s="13">
        <f t="shared" si="829"/>
        <v>505.99999999999994</v>
      </c>
    </row>
    <row r="6812" spans="1:17" x14ac:dyDescent="0.25">
      <c r="A6812" t="s">
        <v>6229</v>
      </c>
      <c r="B6812" t="s">
        <v>6230</v>
      </c>
      <c r="C6812">
        <v>42527.39503472222</v>
      </c>
      <c r="D6812">
        <v>70</v>
      </c>
      <c r="E6812" t="s">
        <v>13863</v>
      </c>
      <c r="F6812" t="s">
        <v>12213</v>
      </c>
      <c r="G6812" t="s">
        <v>12214</v>
      </c>
      <c r="H6812" t="s">
        <v>326</v>
      </c>
      <c r="I6812">
        <v>4.58</v>
      </c>
      <c r="J6812">
        <v>0</v>
      </c>
      <c r="K6812" t="s">
        <v>6233</v>
      </c>
      <c r="M6812" s="15">
        <f t="shared" si="825"/>
        <v>4.58</v>
      </c>
      <c r="N6812" s="13">
        <f t="shared" si="826"/>
        <v>10</v>
      </c>
      <c r="O6812" s="13">
        <f t="shared" si="827"/>
        <v>6</v>
      </c>
      <c r="P6812" s="13">
        <f t="shared" si="828"/>
        <v>2016</v>
      </c>
      <c r="Q6812" s="13">
        <f t="shared" si="829"/>
        <v>320.60000000000002</v>
      </c>
    </row>
    <row r="6813" spans="1:17" x14ac:dyDescent="0.25">
      <c r="A6813" t="s">
        <v>1427</v>
      </c>
      <c r="B6813" t="s">
        <v>1428</v>
      </c>
      <c r="C6813">
        <v>42527.39503472222</v>
      </c>
      <c r="D6813">
        <v>70</v>
      </c>
      <c r="E6813" t="s">
        <v>13863</v>
      </c>
      <c r="F6813" t="s">
        <v>12213</v>
      </c>
      <c r="G6813" t="s">
        <v>12214</v>
      </c>
      <c r="H6813" t="s">
        <v>326</v>
      </c>
      <c r="I6813">
        <v>3.15</v>
      </c>
      <c r="J6813">
        <v>0</v>
      </c>
      <c r="K6813" t="s">
        <v>1429</v>
      </c>
      <c r="M6813" s="15">
        <f t="shared" si="825"/>
        <v>3.15</v>
      </c>
      <c r="N6813" s="13">
        <f t="shared" si="826"/>
        <v>10</v>
      </c>
      <c r="O6813" s="13">
        <f t="shared" si="827"/>
        <v>6</v>
      </c>
      <c r="P6813" s="13">
        <f t="shared" si="828"/>
        <v>2016</v>
      </c>
      <c r="Q6813" s="13">
        <f t="shared" si="829"/>
        <v>220.5</v>
      </c>
    </row>
    <row r="6814" spans="1:17" x14ac:dyDescent="0.25">
      <c r="A6814" t="s">
        <v>1446</v>
      </c>
      <c r="B6814" t="s">
        <v>1447</v>
      </c>
      <c r="C6814">
        <v>42527.39503472222</v>
      </c>
      <c r="D6814">
        <v>40</v>
      </c>
      <c r="E6814" t="s">
        <v>13863</v>
      </c>
      <c r="F6814" t="s">
        <v>12213</v>
      </c>
      <c r="G6814" t="s">
        <v>12214</v>
      </c>
      <c r="H6814" t="s">
        <v>326</v>
      </c>
      <c r="I6814">
        <v>1.7</v>
      </c>
      <c r="J6814">
        <v>0</v>
      </c>
      <c r="K6814" t="s">
        <v>1440</v>
      </c>
      <c r="M6814" s="15">
        <f t="shared" si="825"/>
        <v>1.7</v>
      </c>
      <c r="N6814" s="13">
        <f t="shared" si="826"/>
        <v>10</v>
      </c>
      <c r="O6814" s="13">
        <f t="shared" si="827"/>
        <v>6</v>
      </c>
      <c r="P6814" s="13">
        <f t="shared" si="828"/>
        <v>2016</v>
      </c>
      <c r="Q6814" s="13">
        <f t="shared" si="829"/>
        <v>68</v>
      </c>
    </row>
    <row r="6815" spans="1:17" x14ac:dyDescent="0.25">
      <c r="A6815" t="s">
        <v>1347</v>
      </c>
      <c r="B6815" t="s">
        <v>1348</v>
      </c>
      <c r="C6815">
        <v>42527.39503472222</v>
      </c>
      <c r="D6815">
        <v>200</v>
      </c>
      <c r="E6815" t="s">
        <v>13863</v>
      </c>
      <c r="F6815" t="s">
        <v>12213</v>
      </c>
      <c r="G6815" t="s">
        <v>12214</v>
      </c>
      <c r="H6815" t="s">
        <v>326</v>
      </c>
      <c r="I6815">
        <v>0.99</v>
      </c>
      <c r="J6815">
        <v>0</v>
      </c>
      <c r="K6815" t="s">
        <v>1349</v>
      </c>
      <c r="M6815" s="15">
        <f t="shared" si="825"/>
        <v>0.99</v>
      </c>
      <c r="N6815" s="13">
        <f t="shared" si="826"/>
        <v>10</v>
      </c>
      <c r="O6815" s="13">
        <f t="shared" si="827"/>
        <v>6</v>
      </c>
      <c r="P6815" s="13">
        <f t="shared" si="828"/>
        <v>2016</v>
      </c>
      <c r="Q6815" s="13">
        <f t="shared" si="829"/>
        <v>198</v>
      </c>
    </row>
    <row r="6816" spans="1:17" x14ac:dyDescent="0.25">
      <c r="A6816" t="s">
        <v>1435</v>
      </c>
      <c r="B6816" t="s">
        <v>1436</v>
      </c>
      <c r="C6816">
        <v>42527.39503472222</v>
      </c>
      <c r="D6816">
        <v>500</v>
      </c>
      <c r="E6816" t="s">
        <v>13863</v>
      </c>
      <c r="F6816" t="s">
        <v>12213</v>
      </c>
      <c r="G6816" t="s">
        <v>12214</v>
      </c>
      <c r="H6816" t="s">
        <v>326</v>
      </c>
      <c r="I6816">
        <v>0.48</v>
      </c>
      <c r="J6816">
        <v>0</v>
      </c>
      <c r="K6816" t="s">
        <v>1437</v>
      </c>
      <c r="M6816" s="15">
        <f t="shared" si="825"/>
        <v>0.48</v>
      </c>
      <c r="N6816" s="13">
        <f t="shared" si="826"/>
        <v>10</v>
      </c>
      <c r="O6816" s="13">
        <f t="shared" si="827"/>
        <v>6</v>
      </c>
      <c r="P6816" s="13">
        <f t="shared" si="828"/>
        <v>2016</v>
      </c>
      <c r="Q6816" s="13">
        <f t="shared" si="829"/>
        <v>240</v>
      </c>
    </row>
    <row r="6817" spans="1:17" x14ac:dyDescent="0.25">
      <c r="A6817" t="s">
        <v>1438</v>
      </c>
      <c r="B6817" t="s">
        <v>1439</v>
      </c>
      <c r="C6817">
        <v>42527.39503472222</v>
      </c>
      <c r="D6817">
        <v>300</v>
      </c>
      <c r="E6817" t="s">
        <v>13863</v>
      </c>
      <c r="F6817" t="s">
        <v>12213</v>
      </c>
      <c r="G6817" t="s">
        <v>12214</v>
      </c>
      <c r="H6817" t="s">
        <v>326</v>
      </c>
      <c r="I6817">
        <v>0.65</v>
      </c>
      <c r="J6817">
        <v>0</v>
      </c>
      <c r="K6817" t="s">
        <v>1440</v>
      </c>
      <c r="M6817" s="15">
        <f t="shared" si="825"/>
        <v>0.65</v>
      </c>
      <c r="N6817" s="13">
        <f t="shared" si="826"/>
        <v>10</v>
      </c>
      <c r="O6817" s="13">
        <f t="shared" si="827"/>
        <v>6</v>
      </c>
      <c r="P6817" s="13">
        <f t="shared" si="828"/>
        <v>2016</v>
      </c>
      <c r="Q6817" s="13">
        <f t="shared" si="829"/>
        <v>195</v>
      </c>
    </row>
    <row r="6818" spans="1:17" x14ac:dyDescent="0.25">
      <c r="A6818" t="s">
        <v>1355</v>
      </c>
      <c r="B6818" t="s">
        <v>1356</v>
      </c>
      <c r="C6818">
        <v>42527.39503472222</v>
      </c>
      <c r="D6818">
        <v>150</v>
      </c>
      <c r="E6818" t="s">
        <v>13863</v>
      </c>
      <c r="F6818" t="s">
        <v>12213</v>
      </c>
      <c r="G6818" t="s">
        <v>12214</v>
      </c>
      <c r="H6818" t="s">
        <v>326</v>
      </c>
      <c r="I6818">
        <v>1.8</v>
      </c>
      <c r="J6818">
        <v>0</v>
      </c>
      <c r="K6818" t="s">
        <v>327</v>
      </c>
      <c r="M6818" s="15">
        <f t="shared" si="825"/>
        <v>1.8</v>
      </c>
      <c r="N6818" s="13">
        <f t="shared" si="826"/>
        <v>10</v>
      </c>
      <c r="O6818" s="13">
        <f t="shared" si="827"/>
        <v>6</v>
      </c>
      <c r="P6818" s="13">
        <f t="shared" si="828"/>
        <v>2016</v>
      </c>
      <c r="Q6818" s="13">
        <f t="shared" si="829"/>
        <v>270</v>
      </c>
    </row>
    <row r="6819" spans="1:17" x14ac:dyDescent="0.25">
      <c r="A6819" t="s">
        <v>7939</v>
      </c>
      <c r="B6819" t="s">
        <v>7940</v>
      </c>
      <c r="C6819">
        <v>42527.39503472222</v>
      </c>
      <c r="D6819">
        <v>150</v>
      </c>
      <c r="E6819" t="s">
        <v>13863</v>
      </c>
      <c r="F6819" t="s">
        <v>12213</v>
      </c>
      <c r="G6819" t="s">
        <v>12214</v>
      </c>
      <c r="H6819" t="s">
        <v>326</v>
      </c>
      <c r="I6819">
        <v>7.81</v>
      </c>
      <c r="J6819">
        <v>0</v>
      </c>
      <c r="K6819" t="s">
        <v>1440</v>
      </c>
      <c r="M6819" s="15">
        <f t="shared" si="825"/>
        <v>7.81</v>
      </c>
      <c r="N6819" s="13">
        <f t="shared" si="826"/>
        <v>10</v>
      </c>
      <c r="O6819" s="13">
        <f t="shared" si="827"/>
        <v>6</v>
      </c>
      <c r="P6819" s="13">
        <f t="shared" si="828"/>
        <v>2016</v>
      </c>
      <c r="Q6819" s="13">
        <f t="shared" si="829"/>
        <v>1171.5</v>
      </c>
    </row>
    <row r="6820" spans="1:17" x14ac:dyDescent="0.25">
      <c r="A6820" t="s">
        <v>12215</v>
      </c>
      <c r="B6820" t="s">
        <v>12216</v>
      </c>
      <c r="C6820">
        <v>42527.39503472222</v>
      </c>
      <c r="D6820">
        <v>300</v>
      </c>
      <c r="E6820" t="s">
        <v>13863</v>
      </c>
      <c r="F6820" t="s">
        <v>12213</v>
      </c>
      <c r="G6820" t="s">
        <v>12214</v>
      </c>
      <c r="H6820" t="s">
        <v>326</v>
      </c>
      <c r="I6820">
        <v>1.28</v>
      </c>
      <c r="J6820">
        <v>0</v>
      </c>
      <c r="K6820" t="s">
        <v>8620</v>
      </c>
      <c r="M6820" s="15">
        <f t="shared" si="825"/>
        <v>1.28</v>
      </c>
      <c r="N6820" s="13">
        <f t="shared" si="826"/>
        <v>10</v>
      </c>
      <c r="O6820" s="13">
        <f t="shared" si="827"/>
        <v>6</v>
      </c>
      <c r="P6820" s="13">
        <f t="shared" si="828"/>
        <v>2016</v>
      </c>
      <c r="Q6820" s="13">
        <f t="shared" si="829"/>
        <v>384</v>
      </c>
    </row>
    <row r="6821" spans="1:17" x14ac:dyDescent="0.25">
      <c r="A6821" t="s">
        <v>1418</v>
      </c>
      <c r="B6821" t="s">
        <v>1419</v>
      </c>
      <c r="C6821">
        <v>42527.39503472222</v>
      </c>
      <c r="D6821">
        <v>1000</v>
      </c>
      <c r="E6821" t="s">
        <v>13863</v>
      </c>
      <c r="F6821" t="s">
        <v>12213</v>
      </c>
      <c r="G6821" t="s">
        <v>12214</v>
      </c>
      <c r="H6821" t="s">
        <v>326</v>
      </c>
      <c r="I6821">
        <v>1.74</v>
      </c>
      <c r="J6821">
        <v>0</v>
      </c>
      <c r="K6821" t="s">
        <v>1420</v>
      </c>
      <c r="M6821" s="15">
        <f t="shared" si="825"/>
        <v>1.74</v>
      </c>
      <c r="N6821" s="13">
        <f t="shared" si="826"/>
        <v>10</v>
      </c>
      <c r="O6821" s="13">
        <f t="shared" si="827"/>
        <v>6</v>
      </c>
      <c r="P6821" s="13">
        <f t="shared" si="828"/>
        <v>2016</v>
      </c>
      <c r="Q6821" s="13">
        <f t="shared" si="829"/>
        <v>1740</v>
      </c>
    </row>
    <row r="6822" spans="1:17" x14ac:dyDescent="0.25">
      <c r="A6822" t="s">
        <v>1918</v>
      </c>
      <c r="B6822" t="s">
        <v>1919</v>
      </c>
      <c r="C6822">
        <v>42527.39503472222</v>
      </c>
      <c r="D6822">
        <v>150</v>
      </c>
      <c r="E6822" t="s">
        <v>13863</v>
      </c>
      <c r="F6822" t="s">
        <v>12213</v>
      </c>
      <c r="G6822" t="s">
        <v>12214</v>
      </c>
      <c r="H6822" t="s">
        <v>326</v>
      </c>
      <c r="I6822">
        <v>2.87</v>
      </c>
      <c r="J6822">
        <v>0</v>
      </c>
      <c r="K6822" t="s">
        <v>782</v>
      </c>
      <c r="M6822" s="15">
        <f t="shared" si="825"/>
        <v>2.87</v>
      </c>
      <c r="N6822" s="13">
        <f t="shared" si="826"/>
        <v>10</v>
      </c>
      <c r="O6822" s="13">
        <f t="shared" si="827"/>
        <v>6</v>
      </c>
      <c r="P6822" s="13">
        <f t="shared" si="828"/>
        <v>2016</v>
      </c>
      <c r="Q6822" s="13">
        <f t="shared" si="829"/>
        <v>430.5</v>
      </c>
    </row>
    <row r="6823" spans="1:17" x14ac:dyDescent="0.25">
      <c r="A6823" t="s">
        <v>1441</v>
      </c>
      <c r="B6823" t="s">
        <v>1442</v>
      </c>
      <c r="C6823">
        <v>42527.39503472222</v>
      </c>
      <c r="D6823">
        <v>200</v>
      </c>
      <c r="E6823" t="s">
        <v>13863</v>
      </c>
      <c r="F6823" t="s">
        <v>12213</v>
      </c>
      <c r="G6823" t="s">
        <v>12214</v>
      </c>
      <c r="H6823" t="s">
        <v>326</v>
      </c>
      <c r="I6823">
        <v>1.56</v>
      </c>
      <c r="J6823">
        <v>0</v>
      </c>
      <c r="K6823" t="s">
        <v>1443</v>
      </c>
      <c r="M6823" s="15">
        <f t="shared" si="825"/>
        <v>1.56</v>
      </c>
      <c r="N6823" s="13">
        <f t="shared" si="826"/>
        <v>10</v>
      </c>
      <c r="O6823" s="13">
        <f t="shared" si="827"/>
        <v>6</v>
      </c>
      <c r="P6823" s="13">
        <f t="shared" si="828"/>
        <v>2016</v>
      </c>
      <c r="Q6823" s="13">
        <f t="shared" si="829"/>
        <v>312</v>
      </c>
    </row>
    <row r="6824" spans="1:17" x14ac:dyDescent="0.25">
      <c r="A6824" t="s">
        <v>2631</v>
      </c>
      <c r="B6824" t="s">
        <v>2632</v>
      </c>
      <c r="C6824">
        <v>42527.39503472222</v>
      </c>
      <c r="D6824">
        <v>100</v>
      </c>
      <c r="E6824" t="s">
        <v>13863</v>
      </c>
      <c r="F6824" t="s">
        <v>12213</v>
      </c>
      <c r="G6824" t="s">
        <v>12214</v>
      </c>
      <c r="H6824" t="s">
        <v>326</v>
      </c>
      <c r="I6824">
        <v>4.1900000000000004</v>
      </c>
      <c r="J6824">
        <v>0</v>
      </c>
      <c r="K6824" t="s">
        <v>1680</v>
      </c>
      <c r="M6824" s="15">
        <f t="shared" si="825"/>
        <v>4.1900000000000004</v>
      </c>
      <c r="N6824" s="13">
        <f t="shared" si="826"/>
        <v>10</v>
      </c>
      <c r="O6824" s="13">
        <f t="shared" si="827"/>
        <v>6</v>
      </c>
      <c r="P6824" s="13">
        <f t="shared" si="828"/>
        <v>2016</v>
      </c>
      <c r="Q6824" s="13">
        <f t="shared" si="829"/>
        <v>419.00000000000006</v>
      </c>
    </row>
    <row r="6825" spans="1:17" x14ac:dyDescent="0.25">
      <c r="A6825" t="s">
        <v>12217</v>
      </c>
      <c r="B6825" t="s">
        <v>12218</v>
      </c>
      <c r="C6825">
        <v>42527.39503472222</v>
      </c>
      <c r="D6825">
        <v>150</v>
      </c>
      <c r="E6825" t="s">
        <v>13863</v>
      </c>
      <c r="F6825" t="s">
        <v>12213</v>
      </c>
      <c r="G6825" t="s">
        <v>12214</v>
      </c>
      <c r="H6825" t="s">
        <v>326</v>
      </c>
      <c r="I6825">
        <v>5.43</v>
      </c>
      <c r="J6825">
        <v>0</v>
      </c>
      <c r="K6825" t="s">
        <v>1440</v>
      </c>
      <c r="M6825" s="15">
        <f t="shared" si="825"/>
        <v>5.43</v>
      </c>
      <c r="N6825" s="13">
        <f t="shared" si="826"/>
        <v>10</v>
      </c>
      <c r="O6825" s="13">
        <f t="shared" si="827"/>
        <v>6</v>
      </c>
      <c r="P6825" s="13">
        <f t="shared" si="828"/>
        <v>2016</v>
      </c>
      <c r="Q6825" s="13">
        <f t="shared" si="829"/>
        <v>814.5</v>
      </c>
    </row>
    <row r="6826" spans="1:17" x14ac:dyDescent="0.25">
      <c r="A6826" t="s">
        <v>1432</v>
      </c>
      <c r="B6826" t="s">
        <v>1433</v>
      </c>
      <c r="C6826">
        <v>42549.451157407406</v>
      </c>
      <c r="D6826">
        <v>300</v>
      </c>
      <c r="E6826" t="s">
        <v>13863</v>
      </c>
      <c r="F6826" t="s">
        <v>12219</v>
      </c>
      <c r="G6826" t="s">
        <v>12220</v>
      </c>
      <c r="H6826" t="s">
        <v>181</v>
      </c>
      <c r="I6826">
        <v>0.81</v>
      </c>
      <c r="J6826">
        <v>0</v>
      </c>
      <c r="K6826" t="s">
        <v>1434</v>
      </c>
      <c r="M6826" s="15">
        <f t="shared" si="825"/>
        <v>0.81</v>
      </c>
      <c r="N6826" s="13">
        <f t="shared" si="826"/>
        <v>10</v>
      </c>
      <c r="O6826" s="13">
        <f t="shared" si="827"/>
        <v>6</v>
      </c>
      <c r="P6826" s="13">
        <f t="shared" si="828"/>
        <v>2016</v>
      </c>
      <c r="Q6826" s="13">
        <f t="shared" si="829"/>
        <v>243.00000000000003</v>
      </c>
    </row>
    <row r="6827" spans="1:17" x14ac:dyDescent="0.25">
      <c r="A6827" t="s">
        <v>786</v>
      </c>
      <c r="B6827" t="s">
        <v>787</v>
      </c>
      <c r="C6827">
        <v>42549.451157407406</v>
      </c>
      <c r="D6827">
        <v>100</v>
      </c>
      <c r="E6827" t="s">
        <v>13863</v>
      </c>
      <c r="F6827" t="s">
        <v>12219</v>
      </c>
      <c r="G6827" t="s">
        <v>12220</v>
      </c>
      <c r="H6827" t="s">
        <v>181</v>
      </c>
      <c r="I6827">
        <v>0.81</v>
      </c>
      <c r="J6827">
        <v>0</v>
      </c>
      <c r="K6827" t="s">
        <v>790</v>
      </c>
      <c r="M6827" s="15">
        <f t="shared" si="825"/>
        <v>0.81</v>
      </c>
      <c r="N6827" s="13">
        <f t="shared" si="826"/>
        <v>10</v>
      </c>
      <c r="O6827" s="13">
        <f t="shared" si="827"/>
        <v>6</v>
      </c>
      <c r="P6827" s="13">
        <f t="shared" si="828"/>
        <v>2016</v>
      </c>
      <c r="Q6827" s="13">
        <f t="shared" si="829"/>
        <v>81</v>
      </c>
    </row>
    <row r="6828" spans="1:17" x14ac:dyDescent="0.25">
      <c r="A6828" t="s">
        <v>12221</v>
      </c>
      <c r="B6828" t="s">
        <v>12221</v>
      </c>
      <c r="C6828">
        <v>42549.451157407406</v>
      </c>
      <c r="D6828">
        <v>300</v>
      </c>
      <c r="E6828" t="s">
        <v>13863</v>
      </c>
      <c r="F6828" t="s">
        <v>12219</v>
      </c>
      <c r="G6828" t="s">
        <v>12220</v>
      </c>
      <c r="H6828" t="s">
        <v>181</v>
      </c>
      <c r="I6828">
        <v>1.03</v>
      </c>
      <c r="J6828">
        <v>0</v>
      </c>
      <c r="K6828" t="s">
        <v>1632</v>
      </c>
      <c r="M6828" s="15">
        <f t="shared" si="825"/>
        <v>1.03</v>
      </c>
      <c r="N6828" s="13">
        <f t="shared" si="826"/>
        <v>63</v>
      </c>
      <c r="O6828" s="13">
        <f t="shared" si="827"/>
        <v>6</v>
      </c>
      <c r="P6828" s="13">
        <f t="shared" si="828"/>
        <v>2016</v>
      </c>
      <c r="Q6828" s="13">
        <f t="shared" si="829"/>
        <v>309</v>
      </c>
    </row>
    <row r="6829" spans="1:17" x14ac:dyDescent="0.25">
      <c r="A6829" t="s">
        <v>2127</v>
      </c>
      <c r="B6829" t="s">
        <v>2128</v>
      </c>
      <c r="C6829">
        <v>42501.662187499998</v>
      </c>
      <c r="D6829">
        <v>1000</v>
      </c>
      <c r="E6829" t="s">
        <v>13863</v>
      </c>
      <c r="F6829" t="s">
        <v>12219</v>
      </c>
      <c r="G6829" t="s">
        <v>12222</v>
      </c>
      <c r="H6829" t="s">
        <v>181</v>
      </c>
      <c r="I6829">
        <v>0.2</v>
      </c>
      <c r="J6829">
        <v>0</v>
      </c>
      <c r="K6829" t="s">
        <v>2129</v>
      </c>
      <c r="M6829" s="15">
        <f t="shared" si="825"/>
        <v>0.2</v>
      </c>
      <c r="N6829" s="13">
        <f t="shared" si="826"/>
        <v>10</v>
      </c>
      <c r="O6829" s="13">
        <f t="shared" si="827"/>
        <v>5</v>
      </c>
      <c r="P6829" s="13">
        <f t="shared" si="828"/>
        <v>2016</v>
      </c>
      <c r="Q6829" s="13">
        <f t="shared" si="829"/>
        <v>200</v>
      </c>
    </row>
    <row r="6830" spans="1:17" x14ac:dyDescent="0.25">
      <c r="A6830" t="s">
        <v>2120</v>
      </c>
      <c r="B6830" t="s">
        <v>2121</v>
      </c>
      <c r="C6830">
        <v>42501.662187499998</v>
      </c>
      <c r="D6830">
        <v>1000</v>
      </c>
      <c r="E6830" t="s">
        <v>13863</v>
      </c>
      <c r="F6830" t="s">
        <v>12219</v>
      </c>
      <c r="G6830" t="s">
        <v>12222</v>
      </c>
      <c r="H6830" t="s">
        <v>181</v>
      </c>
      <c r="I6830">
        <v>0.61</v>
      </c>
      <c r="J6830">
        <v>0</v>
      </c>
      <c r="K6830" t="s">
        <v>181</v>
      </c>
      <c r="M6830" s="15">
        <f t="shared" si="825"/>
        <v>0.61</v>
      </c>
      <c r="N6830" s="13">
        <f t="shared" si="826"/>
        <v>10</v>
      </c>
      <c r="O6830" s="13">
        <f t="shared" si="827"/>
        <v>5</v>
      </c>
      <c r="P6830" s="13">
        <f t="shared" si="828"/>
        <v>2016</v>
      </c>
      <c r="Q6830" s="13">
        <f t="shared" si="829"/>
        <v>610</v>
      </c>
    </row>
    <row r="6831" spans="1:17" x14ac:dyDescent="0.25">
      <c r="A6831" t="s">
        <v>2122</v>
      </c>
      <c r="B6831" t="s">
        <v>2123</v>
      </c>
      <c r="C6831">
        <v>42494.636562500003</v>
      </c>
      <c r="D6831">
        <v>12</v>
      </c>
      <c r="E6831" t="s">
        <v>13863</v>
      </c>
      <c r="F6831" t="s">
        <v>12219</v>
      </c>
      <c r="G6831" t="s">
        <v>12223</v>
      </c>
      <c r="H6831" t="s">
        <v>181</v>
      </c>
      <c r="I6831">
        <v>0.42</v>
      </c>
      <c r="J6831">
        <v>0</v>
      </c>
      <c r="K6831" t="s">
        <v>181</v>
      </c>
      <c r="M6831" s="15">
        <f t="shared" si="825"/>
        <v>0.42</v>
      </c>
      <c r="N6831" s="13">
        <f t="shared" si="826"/>
        <v>10</v>
      </c>
      <c r="O6831" s="13">
        <f t="shared" si="827"/>
        <v>5</v>
      </c>
      <c r="P6831" s="13">
        <f t="shared" si="828"/>
        <v>2016</v>
      </c>
      <c r="Q6831" s="13">
        <f t="shared" si="829"/>
        <v>5.04</v>
      </c>
    </row>
    <row r="6832" spans="1:17" x14ac:dyDescent="0.25">
      <c r="A6832" t="s">
        <v>2130</v>
      </c>
      <c r="B6832" t="s">
        <v>2131</v>
      </c>
      <c r="C6832">
        <v>42501.659513888888</v>
      </c>
      <c r="D6832">
        <v>2000</v>
      </c>
      <c r="E6832" t="s">
        <v>13863</v>
      </c>
      <c r="F6832" t="s">
        <v>12219</v>
      </c>
      <c r="G6832" t="s">
        <v>12224</v>
      </c>
      <c r="H6832" t="s">
        <v>181</v>
      </c>
      <c r="I6832">
        <v>0.86</v>
      </c>
      <c r="J6832">
        <v>0</v>
      </c>
      <c r="K6832" t="s">
        <v>181</v>
      </c>
      <c r="M6832" s="15">
        <f t="shared" si="825"/>
        <v>0.86</v>
      </c>
      <c r="N6832" s="13">
        <f t="shared" si="826"/>
        <v>10</v>
      </c>
      <c r="O6832" s="13">
        <f t="shared" si="827"/>
        <v>5</v>
      </c>
      <c r="P6832" s="13">
        <f t="shared" si="828"/>
        <v>2016</v>
      </c>
      <c r="Q6832" s="13">
        <f t="shared" si="829"/>
        <v>1720</v>
      </c>
    </row>
    <row r="6833" spans="1:17" x14ac:dyDescent="0.25">
      <c r="A6833" t="s">
        <v>2132</v>
      </c>
      <c r="B6833" t="s">
        <v>2133</v>
      </c>
      <c r="C6833">
        <v>42501.659513888888</v>
      </c>
      <c r="D6833">
        <v>500</v>
      </c>
      <c r="E6833" t="s">
        <v>13863</v>
      </c>
      <c r="F6833" t="s">
        <v>12219</v>
      </c>
      <c r="G6833" t="s">
        <v>12224</v>
      </c>
      <c r="H6833" t="s">
        <v>181</v>
      </c>
      <c r="I6833">
        <v>1.35</v>
      </c>
      <c r="J6833">
        <v>0</v>
      </c>
      <c r="K6833" t="s">
        <v>181</v>
      </c>
      <c r="M6833" s="15">
        <f t="shared" ref="M6833:M6882" si="830">+I6833*(1-J6833/100)</f>
        <v>1.35</v>
      </c>
      <c r="N6833" s="13">
        <f t="shared" ref="N6833:N6882" si="831">+LEN(A6833)</f>
        <v>10</v>
      </c>
      <c r="O6833" s="13">
        <f t="shared" ref="O6833:O6882" si="832">+MONTH(C6833)</f>
        <v>5</v>
      </c>
      <c r="P6833" s="13">
        <f t="shared" ref="P6833:P6882" si="833">+YEAR(C6833)</f>
        <v>2016</v>
      </c>
      <c r="Q6833" s="13">
        <f t="shared" ref="Q6833:Q6882" si="834">+M6833*D6833</f>
        <v>675</v>
      </c>
    </row>
    <row r="6834" spans="1:17" x14ac:dyDescent="0.25">
      <c r="A6834" t="s">
        <v>11103</v>
      </c>
      <c r="B6834" t="s">
        <v>11104</v>
      </c>
      <c r="C6834">
        <v>42501.659513888888</v>
      </c>
      <c r="D6834">
        <v>500</v>
      </c>
      <c r="E6834" t="s">
        <v>13863</v>
      </c>
      <c r="F6834" t="s">
        <v>12219</v>
      </c>
      <c r="G6834" t="s">
        <v>12224</v>
      </c>
      <c r="H6834" t="s">
        <v>181</v>
      </c>
      <c r="I6834">
        <v>1.64</v>
      </c>
      <c r="J6834">
        <v>0</v>
      </c>
      <c r="K6834" t="s">
        <v>181</v>
      </c>
      <c r="M6834" s="15">
        <f t="shared" si="830"/>
        <v>1.64</v>
      </c>
      <c r="N6834" s="13">
        <f t="shared" si="831"/>
        <v>10</v>
      </c>
      <c r="O6834" s="13">
        <f t="shared" si="832"/>
        <v>5</v>
      </c>
      <c r="P6834" s="13">
        <f t="shared" si="833"/>
        <v>2016</v>
      </c>
      <c r="Q6834" s="13">
        <f t="shared" si="834"/>
        <v>820</v>
      </c>
    </row>
    <row r="6835" spans="1:17" x14ac:dyDescent="0.25">
      <c r="A6835" t="s">
        <v>1971</v>
      </c>
      <c r="B6835" t="s">
        <v>1972</v>
      </c>
      <c r="C6835">
        <v>42501.662187499998</v>
      </c>
      <c r="D6835">
        <v>200</v>
      </c>
      <c r="E6835" t="s">
        <v>13863</v>
      </c>
      <c r="F6835" t="s">
        <v>12219</v>
      </c>
      <c r="G6835" t="s">
        <v>12222</v>
      </c>
      <c r="H6835" t="s">
        <v>181</v>
      </c>
      <c r="I6835">
        <v>0.83</v>
      </c>
      <c r="J6835">
        <v>0</v>
      </c>
      <c r="K6835" t="s">
        <v>785</v>
      </c>
      <c r="M6835" s="15">
        <f t="shared" si="830"/>
        <v>0.83</v>
      </c>
      <c r="N6835" s="13">
        <f t="shared" si="831"/>
        <v>10</v>
      </c>
      <c r="O6835" s="13">
        <f t="shared" si="832"/>
        <v>5</v>
      </c>
      <c r="P6835" s="13">
        <f t="shared" si="833"/>
        <v>2016</v>
      </c>
      <c r="Q6835" s="13">
        <f t="shared" si="834"/>
        <v>166</v>
      </c>
    </row>
    <row r="6836" spans="1:17" x14ac:dyDescent="0.25">
      <c r="A6836" t="s">
        <v>3603</v>
      </c>
      <c r="B6836" t="s">
        <v>3604</v>
      </c>
      <c r="C6836">
        <v>42501.662187499998</v>
      </c>
      <c r="D6836">
        <v>500</v>
      </c>
      <c r="E6836" t="s">
        <v>13863</v>
      </c>
      <c r="F6836" t="s">
        <v>12219</v>
      </c>
      <c r="G6836" t="s">
        <v>12222</v>
      </c>
      <c r="H6836" t="s">
        <v>181</v>
      </c>
      <c r="I6836">
        <v>0.87</v>
      </c>
      <c r="J6836">
        <v>0</v>
      </c>
      <c r="K6836" t="s">
        <v>3605</v>
      </c>
      <c r="M6836" s="15">
        <f t="shared" si="830"/>
        <v>0.87</v>
      </c>
      <c r="N6836" s="13">
        <f t="shared" si="831"/>
        <v>10</v>
      </c>
      <c r="O6836" s="13">
        <f t="shared" si="832"/>
        <v>5</v>
      </c>
      <c r="P6836" s="13">
        <f t="shared" si="833"/>
        <v>2016</v>
      </c>
      <c r="Q6836" s="13">
        <f t="shared" si="834"/>
        <v>435</v>
      </c>
    </row>
    <row r="6837" spans="1:17" x14ac:dyDescent="0.25">
      <c r="A6837" t="s">
        <v>3606</v>
      </c>
      <c r="B6837" t="s">
        <v>3607</v>
      </c>
      <c r="C6837">
        <v>42501.662187499998</v>
      </c>
      <c r="D6837">
        <v>300</v>
      </c>
      <c r="E6837" t="s">
        <v>13863</v>
      </c>
      <c r="F6837" t="s">
        <v>12219</v>
      </c>
      <c r="G6837" t="s">
        <v>12222</v>
      </c>
      <c r="H6837" t="s">
        <v>181</v>
      </c>
      <c r="I6837">
        <v>1.27</v>
      </c>
      <c r="J6837">
        <v>0</v>
      </c>
      <c r="K6837" t="s">
        <v>3608</v>
      </c>
      <c r="M6837" s="15">
        <f t="shared" si="830"/>
        <v>1.27</v>
      </c>
      <c r="N6837" s="13">
        <f t="shared" si="831"/>
        <v>10</v>
      </c>
      <c r="O6837" s="13">
        <f t="shared" si="832"/>
        <v>5</v>
      </c>
      <c r="P6837" s="13">
        <f t="shared" si="833"/>
        <v>2016</v>
      </c>
      <c r="Q6837" s="13">
        <f t="shared" si="834"/>
        <v>381</v>
      </c>
    </row>
    <row r="6838" spans="1:17" x14ac:dyDescent="0.25">
      <c r="A6838" t="s">
        <v>2122</v>
      </c>
      <c r="B6838" t="s">
        <v>2123</v>
      </c>
      <c r="C6838">
        <v>42501.662187499998</v>
      </c>
      <c r="D6838">
        <v>988</v>
      </c>
      <c r="E6838" t="s">
        <v>13863</v>
      </c>
      <c r="F6838" t="s">
        <v>12219</v>
      </c>
      <c r="G6838" t="s">
        <v>12222</v>
      </c>
      <c r="H6838" t="s">
        <v>181</v>
      </c>
      <c r="I6838">
        <v>0.42</v>
      </c>
      <c r="J6838">
        <v>0</v>
      </c>
      <c r="K6838" t="s">
        <v>181</v>
      </c>
      <c r="M6838" s="15">
        <f t="shared" si="830"/>
        <v>0.42</v>
      </c>
      <c r="N6838" s="13">
        <f t="shared" si="831"/>
        <v>10</v>
      </c>
      <c r="O6838" s="13">
        <f t="shared" si="832"/>
        <v>5</v>
      </c>
      <c r="P6838" s="13">
        <f t="shared" si="833"/>
        <v>2016</v>
      </c>
      <c r="Q6838" s="13">
        <f t="shared" si="834"/>
        <v>414.96</v>
      </c>
    </row>
    <row r="6839" spans="1:17" x14ac:dyDescent="0.25">
      <c r="A6839" t="s">
        <v>12225</v>
      </c>
      <c r="B6839" t="s">
        <v>12225</v>
      </c>
      <c r="C6839">
        <v>42489.421990740739</v>
      </c>
      <c r="D6839">
        <v>50</v>
      </c>
      <c r="E6839" t="s">
        <v>13863</v>
      </c>
      <c r="F6839" t="s">
        <v>12226</v>
      </c>
      <c r="G6839" t="s">
        <v>12227</v>
      </c>
      <c r="H6839" t="s">
        <v>301</v>
      </c>
      <c r="I6839">
        <v>3.6120000000000001</v>
      </c>
      <c r="J6839">
        <v>0</v>
      </c>
      <c r="K6839" t="s">
        <v>5695</v>
      </c>
      <c r="M6839" s="15">
        <f t="shared" si="830"/>
        <v>3.6120000000000001</v>
      </c>
      <c r="N6839" s="13">
        <f t="shared" si="831"/>
        <v>31</v>
      </c>
      <c r="O6839" s="13">
        <f t="shared" si="832"/>
        <v>4</v>
      </c>
      <c r="P6839" s="13">
        <f t="shared" si="833"/>
        <v>2016</v>
      </c>
      <c r="Q6839" s="13">
        <f t="shared" si="834"/>
        <v>180.6</v>
      </c>
    </row>
    <row r="6840" spans="1:17" x14ac:dyDescent="0.25">
      <c r="A6840" t="s">
        <v>12228</v>
      </c>
      <c r="B6840" t="s">
        <v>12229</v>
      </c>
      <c r="C6840">
        <v>42489.421990740739</v>
      </c>
      <c r="D6840">
        <v>5</v>
      </c>
      <c r="E6840" t="s">
        <v>13863</v>
      </c>
      <c r="F6840" t="s">
        <v>12226</v>
      </c>
      <c r="G6840" t="s">
        <v>12227</v>
      </c>
      <c r="H6840" t="s">
        <v>301</v>
      </c>
      <c r="I6840">
        <v>2.6080000000000001</v>
      </c>
      <c r="J6840">
        <v>0</v>
      </c>
      <c r="K6840" t="s">
        <v>12230</v>
      </c>
      <c r="M6840" s="15">
        <f t="shared" si="830"/>
        <v>2.6080000000000001</v>
      </c>
      <c r="N6840" s="13">
        <f t="shared" si="831"/>
        <v>10</v>
      </c>
      <c r="O6840" s="13">
        <f t="shared" si="832"/>
        <v>4</v>
      </c>
      <c r="P6840" s="13">
        <f t="shared" si="833"/>
        <v>2016</v>
      </c>
      <c r="Q6840" s="13">
        <f t="shared" si="834"/>
        <v>13.040000000000001</v>
      </c>
    </row>
    <row r="6841" spans="1:17" x14ac:dyDescent="0.25">
      <c r="A6841" t="s">
        <v>12231</v>
      </c>
      <c r="B6841" t="s">
        <v>12232</v>
      </c>
      <c r="C6841">
        <v>42489.421990740739</v>
      </c>
      <c r="D6841">
        <v>5</v>
      </c>
      <c r="E6841" t="s">
        <v>13863</v>
      </c>
      <c r="F6841" t="s">
        <v>12226</v>
      </c>
      <c r="G6841" t="s">
        <v>12227</v>
      </c>
      <c r="H6841" t="s">
        <v>301</v>
      </c>
      <c r="I6841">
        <v>1.1000000000000001</v>
      </c>
      <c r="J6841">
        <v>0</v>
      </c>
      <c r="K6841" t="s">
        <v>12233</v>
      </c>
      <c r="M6841" s="15">
        <f t="shared" si="830"/>
        <v>1.1000000000000001</v>
      </c>
      <c r="N6841" s="13">
        <f t="shared" si="831"/>
        <v>10</v>
      </c>
      <c r="O6841" s="13">
        <f t="shared" si="832"/>
        <v>4</v>
      </c>
      <c r="P6841" s="13">
        <f t="shared" si="833"/>
        <v>2016</v>
      </c>
      <c r="Q6841" s="13">
        <f t="shared" si="834"/>
        <v>5.5</v>
      </c>
    </row>
    <row r="6842" spans="1:17" x14ac:dyDescent="0.25">
      <c r="A6842" t="s">
        <v>12234</v>
      </c>
      <c r="B6842" t="s">
        <v>12234</v>
      </c>
      <c r="C6842">
        <v>42489.421990740739</v>
      </c>
      <c r="D6842">
        <v>10</v>
      </c>
      <c r="E6842" t="s">
        <v>13863</v>
      </c>
      <c r="F6842" t="s">
        <v>12226</v>
      </c>
      <c r="G6842" t="s">
        <v>12227</v>
      </c>
      <c r="H6842" t="s">
        <v>301</v>
      </c>
      <c r="I6842">
        <v>0.85</v>
      </c>
      <c r="J6842">
        <v>0</v>
      </c>
      <c r="K6842" t="s">
        <v>9732</v>
      </c>
      <c r="M6842" s="15">
        <f t="shared" si="830"/>
        <v>0.85</v>
      </c>
      <c r="N6842" s="13">
        <f t="shared" si="831"/>
        <v>30</v>
      </c>
      <c r="O6842" s="13">
        <f t="shared" si="832"/>
        <v>4</v>
      </c>
      <c r="P6842" s="13">
        <f t="shared" si="833"/>
        <v>2016</v>
      </c>
      <c r="Q6842" s="13">
        <f t="shared" si="834"/>
        <v>8.5</v>
      </c>
    </row>
    <row r="6843" spans="1:17" x14ac:dyDescent="0.25">
      <c r="A6843" t="s">
        <v>12235</v>
      </c>
      <c r="B6843" t="s">
        <v>12235</v>
      </c>
      <c r="C6843">
        <v>42489.421990740739</v>
      </c>
      <c r="D6843">
        <v>10</v>
      </c>
      <c r="E6843" t="s">
        <v>13863</v>
      </c>
      <c r="F6843" t="s">
        <v>12226</v>
      </c>
      <c r="G6843" t="s">
        <v>12227</v>
      </c>
      <c r="H6843" t="s">
        <v>301</v>
      </c>
      <c r="I6843">
        <v>0.85</v>
      </c>
      <c r="J6843">
        <v>0</v>
      </c>
      <c r="K6843" t="s">
        <v>5689</v>
      </c>
      <c r="M6843" s="15">
        <f t="shared" si="830"/>
        <v>0.85</v>
      </c>
      <c r="N6843" s="13">
        <f t="shared" si="831"/>
        <v>29</v>
      </c>
      <c r="O6843" s="13">
        <f t="shared" si="832"/>
        <v>4</v>
      </c>
      <c r="P6843" s="13">
        <f t="shared" si="833"/>
        <v>2016</v>
      </c>
      <c r="Q6843" s="13">
        <f t="shared" si="834"/>
        <v>8.5</v>
      </c>
    </row>
    <row r="6844" spans="1:17" x14ac:dyDescent="0.25">
      <c r="A6844" t="s">
        <v>12236</v>
      </c>
      <c r="B6844" t="s">
        <v>12236</v>
      </c>
      <c r="C6844">
        <v>42489.421990740739</v>
      </c>
      <c r="D6844">
        <v>10</v>
      </c>
      <c r="E6844" t="s">
        <v>13863</v>
      </c>
      <c r="F6844" t="s">
        <v>12226</v>
      </c>
      <c r="G6844" t="s">
        <v>12227</v>
      </c>
      <c r="H6844" t="s">
        <v>301</v>
      </c>
      <c r="I6844">
        <v>0.77500000000000002</v>
      </c>
      <c r="J6844">
        <v>0</v>
      </c>
      <c r="K6844" t="s">
        <v>2181</v>
      </c>
      <c r="M6844" s="15">
        <f t="shared" si="830"/>
        <v>0.77500000000000002</v>
      </c>
      <c r="N6844" s="13">
        <f t="shared" si="831"/>
        <v>28</v>
      </c>
      <c r="O6844" s="13">
        <f t="shared" si="832"/>
        <v>4</v>
      </c>
      <c r="P6844" s="13">
        <f t="shared" si="833"/>
        <v>2016</v>
      </c>
      <c r="Q6844" s="13">
        <f t="shared" si="834"/>
        <v>7.75</v>
      </c>
    </row>
    <row r="6845" spans="1:17" x14ac:dyDescent="0.25">
      <c r="A6845" t="s">
        <v>12237</v>
      </c>
      <c r="B6845" t="s">
        <v>12237</v>
      </c>
      <c r="C6845">
        <v>42489.421990740739</v>
      </c>
      <c r="D6845">
        <v>20</v>
      </c>
      <c r="E6845" t="s">
        <v>13863</v>
      </c>
      <c r="F6845" t="s">
        <v>12226</v>
      </c>
      <c r="G6845" t="s">
        <v>12227</v>
      </c>
      <c r="H6845" t="s">
        <v>301</v>
      </c>
      <c r="I6845">
        <v>1.1000000000000001</v>
      </c>
      <c r="J6845">
        <v>0</v>
      </c>
      <c r="K6845" t="s">
        <v>2190</v>
      </c>
      <c r="M6845" s="15">
        <f t="shared" si="830"/>
        <v>1.1000000000000001</v>
      </c>
      <c r="N6845" s="13">
        <f t="shared" si="831"/>
        <v>33</v>
      </c>
      <c r="O6845" s="13">
        <f t="shared" si="832"/>
        <v>4</v>
      </c>
      <c r="P6845" s="13">
        <f t="shared" si="833"/>
        <v>2016</v>
      </c>
      <c r="Q6845" s="13">
        <f t="shared" si="834"/>
        <v>22</v>
      </c>
    </row>
    <row r="6846" spans="1:17" x14ac:dyDescent="0.25">
      <c r="A6846" t="s">
        <v>664</v>
      </c>
      <c r="B6846" t="s">
        <v>665</v>
      </c>
      <c r="C6846">
        <v>42489.421990740739</v>
      </c>
      <c r="D6846">
        <v>25</v>
      </c>
      <c r="E6846" t="s">
        <v>99</v>
      </c>
      <c r="F6846" t="s">
        <v>12226</v>
      </c>
      <c r="G6846" t="s">
        <v>12227</v>
      </c>
      <c r="H6846" t="s">
        <v>301</v>
      </c>
      <c r="I6846">
        <v>4.7830000000000004</v>
      </c>
      <c r="J6846">
        <v>50</v>
      </c>
      <c r="K6846" t="s">
        <v>668</v>
      </c>
      <c r="M6846" s="15">
        <f t="shared" si="830"/>
        <v>2.3915000000000002</v>
      </c>
      <c r="N6846" s="13">
        <f t="shared" si="831"/>
        <v>10</v>
      </c>
      <c r="O6846" s="13">
        <f t="shared" si="832"/>
        <v>4</v>
      </c>
      <c r="P6846" s="13">
        <f t="shared" si="833"/>
        <v>2016</v>
      </c>
      <c r="Q6846" s="13">
        <f t="shared" si="834"/>
        <v>59.787500000000001</v>
      </c>
    </row>
    <row r="6847" spans="1:17" x14ac:dyDescent="0.25">
      <c r="A6847" t="s">
        <v>2268</v>
      </c>
      <c r="B6847" t="s">
        <v>2269</v>
      </c>
      <c r="C6847">
        <v>42489.421990740739</v>
      </c>
      <c r="D6847">
        <v>10</v>
      </c>
      <c r="E6847" t="s">
        <v>99</v>
      </c>
      <c r="F6847" t="s">
        <v>12226</v>
      </c>
      <c r="G6847" t="s">
        <v>12227</v>
      </c>
      <c r="H6847" t="s">
        <v>301</v>
      </c>
      <c r="I6847">
        <v>5.83</v>
      </c>
      <c r="J6847">
        <v>50</v>
      </c>
      <c r="K6847" t="s">
        <v>2272</v>
      </c>
      <c r="M6847" s="15">
        <f t="shared" si="830"/>
        <v>2.915</v>
      </c>
      <c r="N6847" s="13">
        <f t="shared" si="831"/>
        <v>10</v>
      </c>
      <c r="O6847" s="13">
        <f t="shared" si="832"/>
        <v>4</v>
      </c>
      <c r="P6847" s="13">
        <f t="shared" si="833"/>
        <v>2016</v>
      </c>
      <c r="Q6847" s="13">
        <f t="shared" si="834"/>
        <v>29.15</v>
      </c>
    </row>
    <row r="6848" spans="1:17" x14ac:dyDescent="0.25">
      <c r="A6848" t="s">
        <v>4333</v>
      </c>
      <c r="B6848" t="s">
        <v>4334</v>
      </c>
      <c r="C6848">
        <v>42489.421990740739</v>
      </c>
      <c r="D6848">
        <v>150</v>
      </c>
      <c r="E6848" t="s">
        <v>13863</v>
      </c>
      <c r="F6848" t="s">
        <v>12226</v>
      </c>
      <c r="G6848" t="s">
        <v>12227</v>
      </c>
      <c r="H6848" t="s">
        <v>301</v>
      </c>
      <c r="I6848">
        <v>1.2402</v>
      </c>
      <c r="J6848">
        <v>0</v>
      </c>
      <c r="K6848" t="s">
        <v>4335</v>
      </c>
      <c r="M6848" s="15">
        <f t="shared" si="830"/>
        <v>1.2402</v>
      </c>
      <c r="N6848" s="13">
        <f t="shared" si="831"/>
        <v>10</v>
      </c>
      <c r="O6848" s="13">
        <f t="shared" si="832"/>
        <v>4</v>
      </c>
      <c r="P6848" s="13">
        <f t="shared" si="833"/>
        <v>2016</v>
      </c>
      <c r="Q6848" s="13">
        <f t="shared" si="834"/>
        <v>186.03</v>
      </c>
    </row>
    <row r="6849" spans="1:17" x14ac:dyDescent="0.25">
      <c r="A6849" t="s">
        <v>7774</v>
      </c>
      <c r="B6849" t="s">
        <v>7775</v>
      </c>
      <c r="C6849">
        <v>42523.456053240741</v>
      </c>
      <c r="D6849">
        <v>2</v>
      </c>
      <c r="E6849" t="s">
        <v>13863</v>
      </c>
      <c r="F6849" t="s">
        <v>12238</v>
      </c>
      <c r="G6849" t="s">
        <v>12239</v>
      </c>
      <c r="H6849" t="s">
        <v>33</v>
      </c>
      <c r="I6849">
        <v>901</v>
      </c>
      <c r="J6849">
        <v>0</v>
      </c>
      <c r="K6849" t="s">
        <v>7776</v>
      </c>
      <c r="M6849" s="15">
        <f t="shared" si="830"/>
        <v>901</v>
      </c>
      <c r="N6849" s="13">
        <f t="shared" si="831"/>
        <v>10</v>
      </c>
      <c r="O6849" s="13">
        <f t="shared" si="832"/>
        <v>6</v>
      </c>
      <c r="P6849" s="13">
        <f t="shared" si="833"/>
        <v>2016</v>
      </c>
      <c r="Q6849" s="13">
        <f t="shared" si="834"/>
        <v>1802</v>
      </c>
    </row>
    <row r="6850" spans="1:17" x14ac:dyDescent="0.25">
      <c r="A6850" t="s">
        <v>11005</v>
      </c>
      <c r="B6850" t="s">
        <v>11006</v>
      </c>
      <c r="C6850">
        <v>42517.630312499998</v>
      </c>
      <c r="D6850">
        <v>3</v>
      </c>
      <c r="E6850" t="s">
        <v>13863</v>
      </c>
      <c r="F6850" t="s">
        <v>12238</v>
      </c>
      <c r="G6850" t="s">
        <v>12240</v>
      </c>
      <c r="H6850" t="s">
        <v>33</v>
      </c>
      <c r="I6850">
        <v>1134</v>
      </c>
      <c r="J6850">
        <v>0</v>
      </c>
      <c r="K6850" t="s">
        <v>11007</v>
      </c>
      <c r="M6850" s="15">
        <f t="shared" si="830"/>
        <v>1134</v>
      </c>
      <c r="N6850" s="13">
        <f t="shared" si="831"/>
        <v>10</v>
      </c>
      <c r="O6850" s="13">
        <f t="shared" si="832"/>
        <v>5</v>
      </c>
      <c r="P6850" s="13">
        <f t="shared" si="833"/>
        <v>2016</v>
      </c>
      <c r="Q6850" s="13">
        <f t="shared" si="834"/>
        <v>3402</v>
      </c>
    </row>
    <row r="6851" spans="1:17" x14ac:dyDescent="0.25">
      <c r="A6851" t="s">
        <v>7777</v>
      </c>
      <c r="B6851" t="s">
        <v>7778</v>
      </c>
      <c r="C6851">
        <v>42517.630312499998</v>
      </c>
      <c r="D6851">
        <v>1</v>
      </c>
      <c r="E6851" t="s">
        <v>13863</v>
      </c>
      <c r="F6851" t="s">
        <v>12238</v>
      </c>
      <c r="G6851" t="s">
        <v>12240</v>
      </c>
      <c r="H6851" t="s">
        <v>33</v>
      </c>
      <c r="I6851">
        <v>1189</v>
      </c>
      <c r="J6851">
        <v>0</v>
      </c>
      <c r="K6851" t="s">
        <v>7779</v>
      </c>
      <c r="M6851" s="15">
        <f t="shared" si="830"/>
        <v>1189</v>
      </c>
      <c r="N6851" s="13">
        <f t="shared" si="831"/>
        <v>10</v>
      </c>
      <c r="O6851" s="13">
        <f t="shared" si="832"/>
        <v>5</v>
      </c>
      <c r="P6851" s="13">
        <f t="shared" si="833"/>
        <v>2016</v>
      </c>
      <c r="Q6851" s="13">
        <f t="shared" si="834"/>
        <v>1189</v>
      </c>
    </row>
    <row r="6852" spans="1:17" x14ac:dyDescent="0.25">
      <c r="A6852" t="s">
        <v>10897</v>
      </c>
      <c r="B6852" t="s">
        <v>10898</v>
      </c>
      <c r="C6852">
        <v>42514.616215277776</v>
      </c>
      <c r="D6852">
        <v>5</v>
      </c>
      <c r="E6852" t="s">
        <v>13863</v>
      </c>
      <c r="F6852" t="s">
        <v>12238</v>
      </c>
      <c r="G6852" t="s">
        <v>12241</v>
      </c>
      <c r="H6852" t="s">
        <v>33</v>
      </c>
      <c r="I6852">
        <v>175</v>
      </c>
      <c r="J6852">
        <v>0</v>
      </c>
      <c r="K6852" t="s">
        <v>10901</v>
      </c>
      <c r="M6852" s="15">
        <f t="shared" si="830"/>
        <v>175</v>
      </c>
      <c r="N6852" s="13">
        <f t="shared" si="831"/>
        <v>10</v>
      </c>
      <c r="O6852" s="13">
        <f t="shared" si="832"/>
        <v>5</v>
      </c>
      <c r="P6852" s="13">
        <f t="shared" si="833"/>
        <v>2016</v>
      </c>
      <c r="Q6852" s="13">
        <f t="shared" si="834"/>
        <v>875</v>
      </c>
    </row>
    <row r="6853" spans="1:17" x14ac:dyDescent="0.25">
      <c r="A6853" t="s">
        <v>6693</v>
      </c>
      <c r="B6853" t="s">
        <v>6694</v>
      </c>
      <c r="C6853">
        <v>42514.616215277776</v>
      </c>
      <c r="D6853">
        <v>9</v>
      </c>
      <c r="E6853" t="s">
        <v>13863</v>
      </c>
      <c r="F6853" t="s">
        <v>12238</v>
      </c>
      <c r="G6853" t="s">
        <v>12241</v>
      </c>
      <c r="H6853" t="s">
        <v>33</v>
      </c>
      <c r="I6853">
        <v>259</v>
      </c>
      <c r="J6853">
        <v>0</v>
      </c>
      <c r="K6853" t="s">
        <v>6697</v>
      </c>
      <c r="M6853" s="15">
        <f t="shared" si="830"/>
        <v>259</v>
      </c>
      <c r="N6853" s="13">
        <f t="shared" si="831"/>
        <v>10</v>
      </c>
      <c r="O6853" s="13">
        <f t="shared" si="832"/>
        <v>5</v>
      </c>
      <c r="P6853" s="13">
        <f t="shared" si="833"/>
        <v>2016</v>
      </c>
      <c r="Q6853" s="13">
        <f t="shared" si="834"/>
        <v>2331</v>
      </c>
    </row>
    <row r="6854" spans="1:17" x14ac:dyDescent="0.25">
      <c r="A6854" t="s">
        <v>11004</v>
      </c>
      <c r="B6854" t="s">
        <v>11004</v>
      </c>
      <c r="C6854">
        <v>42514.616215277776</v>
      </c>
      <c r="D6854">
        <v>2</v>
      </c>
      <c r="E6854" t="s">
        <v>13863</v>
      </c>
      <c r="F6854" t="s">
        <v>12238</v>
      </c>
      <c r="G6854" t="s">
        <v>12241</v>
      </c>
      <c r="H6854" t="s">
        <v>33</v>
      </c>
      <c r="I6854">
        <v>284</v>
      </c>
      <c r="J6854">
        <v>0</v>
      </c>
      <c r="K6854" t="s">
        <v>33</v>
      </c>
      <c r="M6854" s="15">
        <f t="shared" si="830"/>
        <v>284</v>
      </c>
      <c r="N6854" s="13">
        <f t="shared" si="831"/>
        <v>42</v>
      </c>
      <c r="O6854" s="13">
        <f t="shared" si="832"/>
        <v>5</v>
      </c>
      <c r="P6854" s="13">
        <f t="shared" si="833"/>
        <v>2016</v>
      </c>
      <c r="Q6854" s="13">
        <f t="shared" si="834"/>
        <v>568</v>
      </c>
    </row>
    <row r="6855" spans="1:17" x14ac:dyDescent="0.25">
      <c r="A6855" t="s">
        <v>12242</v>
      </c>
      <c r="B6855" t="s">
        <v>12243</v>
      </c>
      <c r="C6855">
        <v>42538.33184027778</v>
      </c>
      <c r="D6855">
        <v>50</v>
      </c>
      <c r="E6855" t="s">
        <v>13863</v>
      </c>
      <c r="F6855" t="s">
        <v>12244</v>
      </c>
      <c r="G6855" t="s">
        <v>12245</v>
      </c>
      <c r="H6855" t="s">
        <v>59</v>
      </c>
      <c r="I6855">
        <v>20</v>
      </c>
      <c r="J6855">
        <v>0</v>
      </c>
      <c r="K6855" t="s">
        <v>12246</v>
      </c>
      <c r="M6855" s="15">
        <f t="shared" si="830"/>
        <v>20</v>
      </c>
      <c r="N6855" s="13">
        <f t="shared" si="831"/>
        <v>10</v>
      </c>
      <c r="O6855" s="13">
        <f t="shared" si="832"/>
        <v>6</v>
      </c>
      <c r="P6855" s="13">
        <f t="shared" si="833"/>
        <v>2016</v>
      </c>
      <c r="Q6855" s="13">
        <f t="shared" si="834"/>
        <v>1000</v>
      </c>
    </row>
    <row r="6856" spans="1:17" x14ac:dyDescent="0.25">
      <c r="A6856" t="s">
        <v>135</v>
      </c>
      <c r="B6856" t="s">
        <v>136</v>
      </c>
      <c r="C6856">
        <v>42488.572592592594</v>
      </c>
      <c r="D6856">
        <v>15</v>
      </c>
      <c r="E6856" t="s">
        <v>13863</v>
      </c>
      <c r="F6856" t="s">
        <v>12247</v>
      </c>
      <c r="G6856" t="s">
        <v>12248</v>
      </c>
      <c r="H6856" t="s">
        <v>133</v>
      </c>
      <c r="I6856">
        <v>335.83</v>
      </c>
      <c r="J6856">
        <v>33.5</v>
      </c>
      <c r="K6856" t="s">
        <v>137</v>
      </c>
      <c r="M6856" s="15">
        <f t="shared" si="830"/>
        <v>223.32695000000001</v>
      </c>
      <c r="N6856" s="13">
        <f t="shared" si="831"/>
        <v>10</v>
      </c>
      <c r="O6856" s="13">
        <f t="shared" si="832"/>
        <v>4</v>
      </c>
      <c r="P6856" s="13">
        <f t="shared" si="833"/>
        <v>2016</v>
      </c>
      <c r="Q6856" s="13">
        <f t="shared" si="834"/>
        <v>3349.90425</v>
      </c>
    </row>
    <row r="6857" spans="1:17" x14ac:dyDescent="0.25">
      <c r="A6857" t="s">
        <v>129</v>
      </c>
      <c r="B6857" t="s">
        <v>130</v>
      </c>
      <c r="C6857">
        <v>42488.572592592594</v>
      </c>
      <c r="D6857">
        <v>18</v>
      </c>
      <c r="E6857" t="s">
        <v>13863</v>
      </c>
      <c r="F6857" t="s">
        <v>12247</v>
      </c>
      <c r="G6857" t="s">
        <v>12248</v>
      </c>
      <c r="H6857" t="s">
        <v>133</v>
      </c>
      <c r="I6857">
        <v>375.24</v>
      </c>
      <c r="J6857">
        <v>33.5</v>
      </c>
      <c r="K6857" t="s">
        <v>134</v>
      </c>
      <c r="M6857" s="15">
        <f t="shared" si="830"/>
        <v>249.53460000000001</v>
      </c>
      <c r="N6857" s="13">
        <f t="shared" si="831"/>
        <v>10</v>
      </c>
      <c r="O6857" s="13">
        <f t="shared" si="832"/>
        <v>4</v>
      </c>
      <c r="P6857" s="13">
        <f t="shared" si="833"/>
        <v>2016</v>
      </c>
      <c r="Q6857" s="13">
        <f t="shared" si="834"/>
        <v>4491.6228000000001</v>
      </c>
    </row>
    <row r="6858" spans="1:17" x14ac:dyDescent="0.25">
      <c r="A6858" t="s">
        <v>12249</v>
      </c>
      <c r="B6858" t="s">
        <v>12249</v>
      </c>
      <c r="C6858">
        <v>42593.494942129626</v>
      </c>
      <c r="D6858">
        <v>20</v>
      </c>
      <c r="E6858" t="s">
        <v>13863</v>
      </c>
      <c r="F6858" t="s">
        <v>12250</v>
      </c>
      <c r="G6858" t="s">
        <v>12251</v>
      </c>
      <c r="H6858" t="s">
        <v>12252</v>
      </c>
      <c r="I6858">
        <v>6.2</v>
      </c>
      <c r="J6858">
        <v>0</v>
      </c>
      <c r="K6858" t="s">
        <v>12252</v>
      </c>
      <c r="M6858" s="15">
        <f t="shared" si="830"/>
        <v>6.2</v>
      </c>
      <c r="N6858" s="13">
        <f t="shared" si="831"/>
        <v>16</v>
      </c>
      <c r="O6858" s="13">
        <f t="shared" si="832"/>
        <v>8</v>
      </c>
      <c r="P6858" s="13">
        <f t="shared" si="833"/>
        <v>2016</v>
      </c>
      <c r="Q6858" s="13">
        <f t="shared" si="834"/>
        <v>124</v>
      </c>
    </row>
    <row r="6859" spans="1:17" x14ac:dyDescent="0.25">
      <c r="A6859" t="s">
        <v>393</v>
      </c>
      <c r="B6859" t="s">
        <v>394</v>
      </c>
      <c r="C6859">
        <v>42496.459918981483</v>
      </c>
      <c r="D6859">
        <v>1</v>
      </c>
      <c r="E6859" t="s">
        <v>13863</v>
      </c>
      <c r="F6859" t="s">
        <v>12253</v>
      </c>
      <c r="G6859" t="s">
        <v>12254</v>
      </c>
      <c r="H6859" t="s">
        <v>27</v>
      </c>
      <c r="I6859">
        <v>166.9</v>
      </c>
      <c r="J6859">
        <v>0</v>
      </c>
      <c r="K6859" t="s">
        <v>395</v>
      </c>
      <c r="M6859" s="15">
        <f t="shared" si="830"/>
        <v>166.9</v>
      </c>
      <c r="N6859" s="13">
        <f t="shared" si="831"/>
        <v>10</v>
      </c>
      <c r="O6859" s="13">
        <f t="shared" si="832"/>
        <v>5</v>
      </c>
      <c r="P6859" s="13">
        <f t="shared" si="833"/>
        <v>2016</v>
      </c>
      <c r="Q6859" s="13">
        <f t="shared" si="834"/>
        <v>166.9</v>
      </c>
    </row>
    <row r="6860" spans="1:17" x14ac:dyDescent="0.25">
      <c r="A6860" t="s">
        <v>12255</v>
      </c>
      <c r="B6860" t="s">
        <v>12255</v>
      </c>
      <c r="C6860">
        <v>42489.667395833334</v>
      </c>
      <c r="D6860">
        <v>1</v>
      </c>
      <c r="E6860" t="s">
        <v>13863</v>
      </c>
      <c r="F6860" t="s">
        <v>12256</v>
      </c>
      <c r="G6860" t="s">
        <v>12257</v>
      </c>
      <c r="H6860" t="s">
        <v>167</v>
      </c>
      <c r="I6860">
        <v>33.299999999999997</v>
      </c>
      <c r="J6860">
        <v>15</v>
      </c>
      <c r="K6860" t="s">
        <v>167</v>
      </c>
      <c r="M6860" s="15">
        <f t="shared" si="830"/>
        <v>28.304999999999996</v>
      </c>
      <c r="N6860" s="13">
        <f t="shared" si="831"/>
        <v>14</v>
      </c>
      <c r="O6860" s="13">
        <f t="shared" si="832"/>
        <v>4</v>
      </c>
      <c r="P6860" s="13">
        <f t="shared" si="833"/>
        <v>2016</v>
      </c>
      <c r="Q6860" s="13">
        <f t="shared" si="834"/>
        <v>28.304999999999996</v>
      </c>
    </row>
    <row r="6861" spans="1:17" x14ac:dyDescent="0.25">
      <c r="A6861" t="s">
        <v>12258</v>
      </c>
      <c r="B6861" t="s">
        <v>12259</v>
      </c>
      <c r="C6861">
        <v>42489.666087962964</v>
      </c>
      <c r="D6861">
        <v>1</v>
      </c>
      <c r="E6861" t="s">
        <v>13863</v>
      </c>
      <c r="F6861" t="s">
        <v>12260</v>
      </c>
      <c r="G6861" t="s">
        <v>12261</v>
      </c>
      <c r="H6861" t="s">
        <v>12</v>
      </c>
      <c r="I6861">
        <v>343</v>
      </c>
      <c r="J6861">
        <v>0</v>
      </c>
      <c r="K6861" t="s">
        <v>12262</v>
      </c>
      <c r="M6861" s="15">
        <f t="shared" si="830"/>
        <v>343</v>
      </c>
      <c r="N6861" s="13">
        <f t="shared" si="831"/>
        <v>10</v>
      </c>
      <c r="O6861" s="13">
        <f t="shared" si="832"/>
        <v>4</v>
      </c>
      <c r="P6861" s="13">
        <f t="shared" si="833"/>
        <v>2016</v>
      </c>
      <c r="Q6861" s="13">
        <f t="shared" si="834"/>
        <v>343</v>
      </c>
    </row>
    <row r="6862" spans="1:17" x14ac:dyDescent="0.25">
      <c r="A6862" t="s">
        <v>12263</v>
      </c>
      <c r="B6862" t="s">
        <v>12264</v>
      </c>
      <c r="C6862">
        <v>42500.652604166666</v>
      </c>
      <c r="D6862">
        <v>10</v>
      </c>
      <c r="E6862" t="s">
        <v>13863</v>
      </c>
      <c r="F6862" t="s">
        <v>12265</v>
      </c>
      <c r="G6862" t="s">
        <v>12266</v>
      </c>
      <c r="H6862" t="s">
        <v>108</v>
      </c>
      <c r="I6862">
        <v>12.76</v>
      </c>
      <c r="J6862">
        <v>30</v>
      </c>
      <c r="K6862" t="s">
        <v>3355</v>
      </c>
      <c r="M6862" s="15">
        <f t="shared" si="830"/>
        <v>8.9319999999999986</v>
      </c>
      <c r="N6862" s="13">
        <f t="shared" si="831"/>
        <v>10</v>
      </c>
      <c r="O6862" s="13">
        <f t="shared" si="832"/>
        <v>5</v>
      </c>
      <c r="P6862" s="13">
        <f t="shared" si="833"/>
        <v>2016</v>
      </c>
      <c r="Q6862" s="13">
        <f t="shared" si="834"/>
        <v>89.32</v>
      </c>
    </row>
    <row r="6863" spans="1:17" x14ac:dyDescent="0.25">
      <c r="A6863" t="s">
        <v>8468</v>
      </c>
      <c r="B6863" t="s">
        <v>8469</v>
      </c>
      <c r="C6863">
        <v>42487.66201388889</v>
      </c>
      <c r="D6863">
        <v>1</v>
      </c>
      <c r="E6863" t="s">
        <v>13863</v>
      </c>
      <c r="F6863" t="s">
        <v>12267</v>
      </c>
      <c r="G6863" t="s">
        <v>12268</v>
      </c>
      <c r="H6863" t="s">
        <v>226</v>
      </c>
      <c r="I6863">
        <v>0</v>
      </c>
      <c r="J6863">
        <v>0</v>
      </c>
      <c r="K6863" t="s">
        <v>226</v>
      </c>
      <c r="M6863" s="15">
        <f t="shared" si="830"/>
        <v>0</v>
      </c>
      <c r="N6863" s="13">
        <f t="shared" si="831"/>
        <v>10</v>
      </c>
      <c r="O6863" s="13">
        <f t="shared" si="832"/>
        <v>4</v>
      </c>
      <c r="P6863" s="13">
        <f t="shared" si="833"/>
        <v>2016</v>
      </c>
      <c r="Q6863" s="13">
        <f t="shared" si="834"/>
        <v>0</v>
      </c>
    </row>
    <row r="6864" spans="1:17" x14ac:dyDescent="0.25">
      <c r="A6864" t="s">
        <v>218</v>
      </c>
      <c r="B6864" t="s">
        <v>219</v>
      </c>
      <c r="C6864">
        <v>42487.656215277777</v>
      </c>
      <c r="D6864">
        <v>1</v>
      </c>
      <c r="E6864" t="s">
        <v>13863</v>
      </c>
      <c r="F6864" t="s">
        <v>12269</v>
      </c>
      <c r="G6864" t="s">
        <v>12270</v>
      </c>
      <c r="H6864" t="s">
        <v>412</v>
      </c>
      <c r="I6864">
        <v>83.48</v>
      </c>
      <c r="J6864">
        <v>0</v>
      </c>
      <c r="K6864" t="s">
        <v>223</v>
      </c>
      <c r="M6864" s="15">
        <f t="shared" si="830"/>
        <v>83.48</v>
      </c>
      <c r="N6864" s="13">
        <f t="shared" si="831"/>
        <v>10</v>
      </c>
      <c r="O6864" s="13">
        <f t="shared" si="832"/>
        <v>4</v>
      </c>
      <c r="P6864" s="13">
        <f t="shared" si="833"/>
        <v>2016</v>
      </c>
      <c r="Q6864" s="13">
        <f t="shared" si="834"/>
        <v>83.48</v>
      </c>
    </row>
    <row r="6865" spans="1:17" x14ac:dyDescent="0.25">
      <c r="A6865" t="s">
        <v>413</v>
      </c>
      <c r="B6865" t="s">
        <v>414</v>
      </c>
      <c r="C6865">
        <v>42487.656215277777</v>
      </c>
      <c r="D6865">
        <v>1</v>
      </c>
      <c r="E6865" t="s">
        <v>13863</v>
      </c>
      <c r="F6865" t="s">
        <v>12269</v>
      </c>
      <c r="G6865" t="s">
        <v>12270</v>
      </c>
      <c r="H6865" t="s">
        <v>412</v>
      </c>
      <c r="I6865">
        <v>157.24</v>
      </c>
      <c r="J6865">
        <v>0</v>
      </c>
      <c r="K6865" t="s">
        <v>416</v>
      </c>
      <c r="M6865" s="15">
        <f t="shared" si="830"/>
        <v>157.24</v>
      </c>
      <c r="N6865" s="13">
        <f t="shared" si="831"/>
        <v>10</v>
      </c>
      <c r="O6865" s="13">
        <f t="shared" si="832"/>
        <v>4</v>
      </c>
      <c r="P6865" s="13">
        <f t="shared" si="833"/>
        <v>2016</v>
      </c>
      <c r="Q6865" s="13">
        <f t="shared" si="834"/>
        <v>157.24</v>
      </c>
    </row>
    <row r="6866" spans="1:17" x14ac:dyDescent="0.25">
      <c r="A6866" t="s">
        <v>4226</v>
      </c>
      <c r="B6866" t="s">
        <v>4227</v>
      </c>
      <c r="C6866">
        <v>42488.624432870369</v>
      </c>
      <c r="D6866">
        <v>10</v>
      </c>
      <c r="E6866" t="s">
        <v>13863</v>
      </c>
      <c r="F6866" t="s">
        <v>12271</v>
      </c>
      <c r="G6866" t="s">
        <v>12272</v>
      </c>
      <c r="H6866" t="s">
        <v>181</v>
      </c>
      <c r="I6866">
        <v>2.84</v>
      </c>
      <c r="J6866">
        <v>0</v>
      </c>
      <c r="K6866" t="s">
        <v>2645</v>
      </c>
      <c r="M6866" s="15">
        <f t="shared" si="830"/>
        <v>2.84</v>
      </c>
      <c r="N6866" s="13">
        <f t="shared" si="831"/>
        <v>10</v>
      </c>
      <c r="O6866" s="13">
        <f t="shared" si="832"/>
        <v>4</v>
      </c>
      <c r="P6866" s="13">
        <f t="shared" si="833"/>
        <v>2016</v>
      </c>
      <c r="Q6866" s="13">
        <f t="shared" si="834"/>
        <v>28.4</v>
      </c>
    </row>
    <row r="6867" spans="1:17" x14ac:dyDescent="0.25">
      <c r="A6867" t="s">
        <v>8488</v>
      </c>
      <c r="B6867" t="s">
        <v>8489</v>
      </c>
      <c r="C6867">
        <v>42538.333055555559</v>
      </c>
      <c r="D6867">
        <v>100</v>
      </c>
      <c r="E6867" t="s">
        <v>13863</v>
      </c>
      <c r="F6867" t="s">
        <v>12273</v>
      </c>
      <c r="G6867" t="s">
        <v>12274</v>
      </c>
      <c r="H6867" t="s">
        <v>160</v>
      </c>
      <c r="I6867">
        <v>1.851</v>
      </c>
      <c r="J6867">
        <v>0</v>
      </c>
      <c r="K6867" t="s">
        <v>8490</v>
      </c>
      <c r="M6867" s="15">
        <f t="shared" si="830"/>
        <v>1.851</v>
      </c>
      <c r="N6867" s="13">
        <f t="shared" si="831"/>
        <v>10</v>
      </c>
      <c r="O6867" s="13">
        <f t="shared" si="832"/>
        <v>6</v>
      </c>
      <c r="P6867" s="13">
        <f t="shared" si="833"/>
        <v>2016</v>
      </c>
      <c r="Q6867" s="13">
        <f t="shared" si="834"/>
        <v>185.1</v>
      </c>
    </row>
    <row r="6868" spans="1:17" x14ac:dyDescent="0.25">
      <c r="A6868" t="s">
        <v>1978</v>
      </c>
      <c r="B6868" t="s">
        <v>1979</v>
      </c>
      <c r="C6868">
        <v>42515.378032407411</v>
      </c>
      <c r="D6868">
        <v>261</v>
      </c>
      <c r="E6868" t="s">
        <v>13863</v>
      </c>
      <c r="F6868" t="s">
        <v>12194</v>
      </c>
      <c r="G6868" t="s">
        <v>12275</v>
      </c>
      <c r="H6868" t="s">
        <v>12</v>
      </c>
      <c r="I6868">
        <v>38</v>
      </c>
      <c r="J6868">
        <v>0</v>
      </c>
      <c r="K6868" t="s">
        <v>1980</v>
      </c>
      <c r="M6868" s="15">
        <f t="shared" si="830"/>
        <v>38</v>
      </c>
      <c r="N6868" s="13">
        <f t="shared" si="831"/>
        <v>10</v>
      </c>
      <c r="O6868" s="13">
        <f t="shared" si="832"/>
        <v>5</v>
      </c>
      <c r="P6868" s="13">
        <f t="shared" si="833"/>
        <v>2016</v>
      </c>
      <c r="Q6868" s="13">
        <f t="shared" si="834"/>
        <v>9918</v>
      </c>
    </row>
    <row r="6869" spans="1:17" x14ac:dyDescent="0.25">
      <c r="A6869" t="s">
        <v>135</v>
      </c>
      <c r="B6869" t="s">
        <v>136</v>
      </c>
      <c r="C6869">
        <v>42495.289212962962</v>
      </c>
      <c r="D6869">
        <v>5</v>
      </c>
      <c r="E6869" t="s">
        <v>13863</v>
      </c>
      <c r="F6869" t="s">
        <v>12247</v>
      </c>
      <c r="G6869" t="s">
        <v>12276</v>
      </c>
      <c r="H6869" t="s">
        <v>133</v>
      </c>
      <c r="I6869">
        <v>335.83</v>
      </c>
      <c r="J6869">
        <v>33.5</v>
      </c>
      <c r="K6869" t="s">
        <v>137</v>
      </c>
      <c r="M6869" s="15">
        <f t="shared" si="830"/>
        <v>223.32695000000001</v>
      </c>
      <c r="N6869" s="13">
        <f t="shared" si="831"/>
        <v>10</v>
      </c>
      <c r="O6869" s="13">
        <f t="shared" si="832"/>
        <v>5</v>
      </c>
      <c r="P6869" s="13">
        <f t="shared" si="833"/>
        <v>2016</v>
      </c>
      <c r="Q6869" s="13">
        <f t="shared" si="834"/>
        <v>1116.6347500000002</v>
      </c>
    </row>
    <row r="6870" spans="1:17" x14ac:dyDescent="0.25">
      <c r="A6870" t="s">
        <v>129</v>
      </c>
      <c r="B6870" t="s">
        <v>130</v>
      </c>
      <c r="C6870">
        <v>42495.289212962962</v>
      </c>
      <c r="D6870">
        <v>12</v>
      </c>
      <c r="E6870" t="s">
        <v>13863</v>
      </c>
      <c r="F6870" t="s">
        <v>12247</v>
      </c>
      <c r="G6870" t="s">
        <v>12276</v>
      </c>
      <c r="H6870" t="s">
        <v>133</v>
      </c>
      <c r="I6870">
        <v>375.24</v>
      </c>
      <c r="J6870">
        <v>33.5</v>
      </c>
      <c r="K6870" t="s">
        <v>134</v>
      </c>
      <c r="M6870" s="15">
        <f t="shared" si="830"/>
        <v>249.53460000000001</v>
      </c>
      <c r="N6870" s="13">
        <f t="shared" si="831"/>
        <v>10</v>
      </c>
      <c r="O6870" s="13">
        <f t="shared" si="832"/>
        <v>5</v>
      </c>
      <c r="P6870" s="13">
        <f t="shared" si="833"/>
        <v>2016</v>
      </c>
      <c r="Q6870" s="13">
        <f t="shared" si="834"/>
        <v>2994.4152000000004</v>
      </c>
    </row>
    <row r="6871" spans="1:17" x14ac:dyDescent="0.25">
      <c r="A6871" t="s">
        <v>1978</v>
      </c>
      <c r="B6871" t="s">
        <v>1979</v>
      </c>
      <c r="C6871">
        <v>42531.657719907409</v>
      </c>
      <c r="D6871">
        <v>139</v>
      </c>
      <c r="E6871" t="s">
        <v>13863</v>
      </c>
      <c r="F6871" t="s">
        <v>12194</v>
      </c>
      <c r="G6871" t="s">
        <v>12195</v>
      </c>
      <c r="H6871" t="s">
        <v>12</v>
      </c>
      <c r="I6871">
        <v>38</v>
      </c>
      <c r="J6871">
        <v>0</v>
      </c>
      <c r="K6871" t="s">
        <v>1980</v>
      </c>
      <c r="M6871" s="15">
        <f t="shared" si="830"/>
        <v>38</v>
      </c>
      <c r="N6871" s="13">
        <f t="shared" si="831"/>
        <v>10</v>
      </c>
      <c r="O6871" s="13">
        <f t="shared" si="832"/>
        <v>6</v>
      </c>
      <c r="P6871" s="13">
        <f t="shared" si="833"/>
        <v>2016</v>
      </c>
      <c r="Q6871" s="13">
        <f t="shared" si="834"/>
        <v>5282</v>
      </c>
    </row>
    <row r="6872" spans="1:17" x14ac:dyDescent="0.25">
      <c r="A6872" t="s">
        <v>7777</v>
      </c>
      <c r="B6872" t="s">
        <v>7778</v>
      </c>
      <c r="C6872">
        <v>42523.456053240741</v>
      </c>
      <c r="D6872">
        <v>3</v>
      </c>
      <c r="E6872" t="s">
        <v>13863</v>
      </c>
      <c r="F6872" t="s">
        <v>12238</v>
      </c>
      <c r="G6872" t="s">
        <v>12239</v>
      </c>
      <c r="H6872" t="s">
        <v>33</v>
      </c>
      <c r="I6872">
        <v>1189</v>
      </c>
      <c r="J6872">
        <v>0</v>
      </c>
      <c r="K6872" t="s">
        <v>7779</v>
      </c>
      <c r="M6872" s="15">
        <f t="shared" si="830"/>
        <v>1189</v>
      </c>
      <c r="N6872" s="13">
        <f t="shared" si="831"/>
        <v>10</v>
      </c>
      <c r="O6872" s="13">
        <f t="shared" si="832"/>
        <v>6</v>
      </c>
      <c r="P6872" s="13">
        <f t="shared" si="833"/>
        <v>2016</v>
      </c>
      <c r="Q6872" s="13">
        <f t="shared" si="834"/>
        <v>3567</v>
      </c>
    </row>
    <row r="6873" spans="1:17" x14ac:dyDescent="0.25">
      <c r="A6873" t="s">
        <v>3445</v>
      </c>
      <c r="B6873" t="s">
        <v>3446</v>
      </c>
      <c r="C6873">
        <v>42488.576215277775</v>
      </c>
      <c r="D6873">
        <v>20</v>
      </c>
      <c r="E6873" t="s">
        <v>13863</v>
      </c>
      <c r="F6873" t="s">
        <v>12277</v>
      </c>
      <c r="G6873" t="s">
        <v>12278</v>
      </c>
      <c r="H6873" t="s">
        <v>102</v>
      </c>
      <c r="I6873">
        <v>2.74</v>
      </c>
      <c r="J6873">
        <v>0</v>
      </c>
      <c r="K6873" t="s">
        <v>3447</v>
      </c>
      <c r="M6873" s="15">
        <f t="shared" si="830"/>
        <v>2.74</v>
      </c>
      <c r="N6873" s="13">
        <f t="shared" si="831"/>
        <v>10</v>
      </c>
      <c r="O6873" s="13">
        <f t="shared" si="832"/>
        <v>4</v>
      </c>
      <c r="P6873" s="13">
        <f t="shared" si="833"/>
        <v>2016</v>
      </c>
      <c r="Q6873" s="13">
        <f t="shared" si="834"/>
        <v>54.800000000000004</v>
      </c>
    </row>
    <row r="6874" spans="1:17" x14ac:dyDescent="0.25">
      <c r="A6874" t="s">
        <v>7550</v>
      </c>
      <c r="B6874" t="s">
        <v>7551</v>
      </c>
      <c r="C6874">
        <v>42488.576215277775</v>
      </c>
      <c r="D6874">
        <v>20</v>
      </c>
      <c r="E6874" t="s">
        <v>13863</v>
      </c>
      <c r="F6874" t="s">
        <v>12277</v>
      </c>
      <c r="G6874" t="s">
        <v>12278</v>
      </c>
      <c r="H6874" t="s">
        <v>102</v>
      </c>
      <c r="I6874">
        <v>3.98</v>
      </c>
      <c r="J6874">
        <v>0</v>
      </c>
      <c r="K6874" t="s">
        <v>102</v>
      </c>
      <c r="M6874" s="15">
        <f t="shared" si="830"/>
        <v>3.98</v>
      </c>
      <c r="N6874" s="13">
        <f t="shared" si="831"/>
        <v>10</v>
      </c>
      <c r="O6874" s="13">
        <f t="shared" si="832"/>
        <v>4</v>
      </c>
      <c r="P6874" s="13">
        <f t="shared" si="833"/>
        <v>2016</v>
      </c>
      <c r="Q6874" s="13">
        <f t="shared" si="834"/>
        <v>79.599999999999994</v>
      </c>
    </row>
    <row r="6875" spans="1:17" x14ac:dyDescent="0.25">
      <c r="A6875" t="s">
        <v>7547</v>
      </c>
      <c r="B6875" t="s">
        <v>7548</v>
      </c>
      <c r="C6875">
        <v>42488.576215277775</v>
      </c>
      <c r="D6875">
        <v>20</v>
      </c>
      <c r="E6875" t="s">
        <v>13863</v>
      </c>
      <c r="F6875" t="s">
        <v>12277</v>
      </c>
      <c r="G6875" t="s">
        <v>12278</v>
      </c>
      <c r="H6875" t="s">
        <v>102</v>
      </c>
      <c r="I6875">
        <v>3.98</v>
      </c>
      <c r="J6875">
        <v>0</v>
      </c>
      <c r="K6875" t="s">
        <v>7549</v>
      </c>
      <c r="M6875" s="15">
        <f t="shared" si="830"/>
        <v>3.98</v>
      </c>
      <c r="N6875" s="13">
        <f t="shared" si="831"/>
        <v>10</v>
      </c>
      <c r="O6875" s="13">
        <f t="shared" si="832"/>
        <v>4</v>
      </c>
      <c r="P6875" s="13">
        <f t="shared" si="833"/>
        <v>2016</v>
      </c>
      <c r="Q6875" s="13">
        <f t="shared" si="834"/>
        <v>79.599999999999994</v>
      </c>
    </row>
    <row r="6876" spans="1:17" x14ac:dyDescent="0.25">
      <c r="A6876" t="s">
        <v>6196</v>
      </c>
      <c r="B6876" t="s">
        <v>6197</v>
      </c>
      <c r="C6876">
        <v>42538.335763888892</v>
      </c>
      <c r="D6876">
        <v>20</v>
      </c>
      <c r="E6876" t="s">
        <v>13863</v>
      </c>
      <c r="F6876" t="s">
        <v>12279</v>
      </c>
      <c r="G6876" t="s">
        <v>12280</v>
      </c>
      <c r="H6876" t="s">
        <v>181</v>
      </c>
      <c r="I6876">
        <v>555</v>
      </c>
      <c r="J6876">
        <v>0</v>
      </c>
      <c r="K6876" t="s">
        <v>6200</v>
      </c>
      <c r="M6876" s="15">
        <f t="shared" si="830"/>
        <v>555</v>
      </c>
      <c r="N6876" s="13">
        <f t="shared" si="831"/>
        <v>10</v>
      </c>
      <c r="O6876" s="13">
        <f t="shared" si="832"/>
        <v>6</v>
      </c>
      <c r="P6876" s="13">
        <f t="shared" si="833"/>
        <v>2016</v>
      </c>
      <c r="Q6876" s="13">
        <f t="shared" si="834"/>
        <v>11100</v>
      </c>
    </row>
    <row r="6877" spans="1:17" x14ac:dyDescent="0.25">
      <c r="A6877" t="s">
        <v>9359</v>
      </c>
      <c r="B6877" t="s">
        <v>9360</v>
      </c>
      <c r="C6877">
        <v>42494.615046296298</v>
      </c>
      <c r="D6877">
        <v>20</v>
      </c>
      <c r="E6877" t="s">
        <v>13863</v>
      </c>
      <c r="F6877" t="s">
        <v>12281</v>
      </c>
      <c r="G6877" t="s">
        <v>12282</v>
      </c>
      <c r="H6877" t="s">
        <v>314</v>
      </c>
      <c r="I6877">
        <v>117.75</v>
      </c>
      <c r="J6877">
        <v>35</v>
      </c>
      <c r="K6877" t="s">
        <v>314</v>
      </c>
      <c r="M6877" s="15">
        <f t="shared" si="830"/>
        <v>76.537500000000009</v>
      </c>
      <c r="N6877" s="13">
        <f t="shared" si="831"/>
        <v>10</v>
      </c>
      <c r="O6877" s="13">
        <f t="shared" si="832"/>
        <v>5</v>
      </c>
      <c r="P6877" s="13">
        <f t="shared" si="833"/>
        <v>2016</v>
      </c>
      <c r="Q6877" s="13">
        <f t="shared" si="834"/>
        <v>1530.7500000000002</v>
      </c>
    </row>
    <row r="6878" spans="1:17" x14ac:dyDescent="0.25">
      <c r="A6878" t="s">
        <v>3856</v>
      </c>
      <c r="B6878" t="s">
        <v>3857</v>
      </c>
      <c r="C6878">
        <v>42494.335613425923</v>
      </c>
      <c r="D6878">
        <v>10</v>
      </c>
      <c r="E6878" t="s">
        <v>13863</v>
      </c>
      <c r="F6878" t="s">
        <v>12283</v>
      </c>
      <c r="G6878" t="s">
        <v>12284</v>
      </c>
      <c r="H6878" t="s">
        <v>3860</v>
      </c>
      <c r="I6878">
        <v>85.1</v>
      </c>
      <c r="J6878">
        <v>0</v>
      </c>
      <c r="K6878" t="s">
        <v>3861</v>
      </c>
      <c r="M6878" s="15">
        <f t="shared" si="830"/>
        <v>85.1</v>
      </c>
      <c r="N6878" s="13">
        <f t="shared" si="831"/>
        <v>10</v>
      </c>
      <c r="O6878" s="13">
        <f t="shared" si="832"/>
        <v>5</v>
      </c>
      <c r="P6878" s="13">
        <f t="shared" si="833"/>
        <v>2016</v>
      </c>
      <c r="Q6878" s="13">
        <f t="shared" si="834"/>
        <v>851</v>
      </c>
    </row>
    <row r="6879" spans="1:17" x14ac:dyDescent="0.25">
      <c r="A6879" t="s">
        <v>724</v>
      </c>
      <c r="B6879" t="s">
        <v>725</v>
      </c>
      <c r="C6879">
        <v>42522.641585648147</v>
      </c>
      <c r="D6879">
        <v>11</v>
      </c>
      <c r="E6879" t="s">
        <v>13863</v>
      </c>
      <c r="F6879" t="s">
        <v>12285</v>
      </c>
      <c r="G6879" t="s">
        <v>12286</v>
      </c>
      <c r="H6879" t="s">
        <v>12</v>
      </c>
      <c r="I6879">
        <v>490</v>
      </c>
      <c r="J6879">
        <v>0</v>
      </c>
      <c r="K6879" t="s">
        <v>728</v>
      </c>
      <c r="M6879" s="15">
        <f t="shared" si="830"/>
        <v>490</v>
      </c>
      <c r="N6879" s="13">
        <f t="shared" si="831"/>
        <v>10</v>
      </c>
      <c r="O6879" s="13">
        <f t="shared" si="832"/>
        <v>6</v>
      </c>
      <c r="P6879" s="13">
        <f t="shared" si="833"/>
        <v>2016</v>
      </c>
      <c r="Q6879" s="13">
        <f t="shared" si="834"/>
        <v>5390</v>
      </c>
    </row>
    <row r="6880" spans="1:17" x14ac:dyDescent="0.25">
      <c r="A6880" t="s">
        <v>12287</v>
      </c>
      <c r="B6880" t="s">
        <v>12288</v>
      </c>
      <c r="C6880">
        <v>42489.624861111108</v>
      </c>
      <c r="D6880">
        <v>100</v>
      </c>
      <c r="E6880" t="s">
        <v>13863</v>
      </c>
      <c r="F6880" t="s">
        <v>12289</v>
      </c>
      <c r="G6880" t="s">
        <v>12290</v>
      </c>
      <c r="H6880" t="s">
        <v>65</v>
      </c>
      <c r="I6880">
        <v>141.02000000000001</v>
      </c>
      <c r="J6880">
        <v>50</v>
      </c>
      <c r="K6880" t="s">
        <v>12291</v>
      </c>
      <c r="M6880" s="15">
        <f t="shared" si="830"/>
        <v>70.510000000000005</v>
      </c>
      <c r="N6880" s="13">
        <f t="shared" si="831"/>
        <v>10</v>
      </c>
      <c r="O6880" s="13">
        <f t="shared" si="832"/>
        <v>4</v>
      </c>
      <c r="P6880" s="13">
        <f t="shared" si="833"/>
        <v>2016</v>
      </c>
      <c r="Q6880" s="13">
        <f t="shared" si="834"/>
        <v>7051.0000000000009</v>
      </c>
    </row>
    <row r="6881" spans="1:17" x14ac:dyDescent="0.25">
      <c r="A6881" t="s">
        <v>271</v>
      </c>
      <c r="B6881" t="s">
        <v>272</v>
      </c>
      <c r="C6881">
        <v>42492.675879629627</v>
      </c>
      <c r="D6881">
        <v>36</v>
      </c>
      <c r="E6881" t="s">
        <v>13863</v>
      </c>
      <c r="F6881" t="s">
        <v>12289</v>
      </c>
      <c r="G6881" t="s">
        <v>12292</v>
      </c>
      <c r="H6881" t="s">
        <v>65</v>
      </c>
      <c r="I6881">
        <v>5.95</v>
      </c>
      <c r="J6881">
        <v>0</v>
      </c>
      <c r="K6881" t="s">
        <v>274</v>
      </c>
      <c r="M6881" s="15">
        <f t="shared" si="830"/>
        <v>5.95</v>
      </c>
      <c r="N6881" s="13">
        <f t="shared" si="831"/>
        <v>10</v>
      </c>
      <c r="O6881" s="13">
        <f t="shared" si="832"/>
        <v>5</v>
      </c>
      <c r="P6881" s="13">
        <f t="shared" si="833"/>
        <v>2016</v>
      </c>
      <c r="Q6881" s="13">
        <f t="shared" si="834"/>
        <v>214.20000000000002</v>
      </c>
    </row>
    <row r="6882" spans="1:17" x14ac:dyDescent="0.25">
      <c r="A6882" t="s">
        <v>263</v>
      </c>
      <c r="B6882" t="s">
        <v>264</v>
      </c>
      <c r="C6882">
        <v>42489.624861111108</v>
      </c>
      <c r="D6882">
        <v>18</v>
      </c>
      <c r="E6882" t="s">
        <v>13863</v>
      </c>
      <c r="F6882" t="s">
        <v>12289</v>
      </c>
      <c r="G6882" t="s">
        <v>12290</v>
      </c>
      <c r="H6882" t="s">
        <v>65</v>
      </c>
      <c r="I6882">
        <v>3.6</v>
      </c>
      <c r="J6882">
        <v>0</v>
      </c>
      <c r="K6882" t="s">
        <v>265</v>
      </c>
      <c r="M6882" s="15">
        <f t="shared" si="830"/>
        <v>3.6</v>
      </c>
      <c r="N6882" s="13">
        <f t="shared" si="831"/>
        <v>10</v>
      </c>
      <c r="O6882" s="13">
        <f t="shared" si="832"/>
        <v>4</v>
      </c>
      <c r="P6882" s="13">
        <f t="shared" si="833"/>
        <v>2016</v>
      </c>
      <c r="Q6882" s="13">
        <f t="shared" si="834"/>
        <v>64.8</v>
      </c>
    </row>
    <row r="6883" spans="1:17" x14ac:dyDescent="0.25">
      <c r="A6883" t="s">
        <v>2750</v>
      </c>
      <c r="B6883" t="s">
        <v>2751</v>
      </c>
      <c r="C6883">
        <v>42496.488287037035</v>
      </c>
      <c r="D6883">
        <v>18</v>
      </c>
      <c r="E6883" t="s">
        <v>13863</v>
      </c>
      <c r="F6883" t="s">
        <v>12289</v>
      </c>
      <c r="G6883" t="s">
        <v>12293</v>
      </c>
      <c r="H6883" t="s">
        <v>65</v>
      </c>
      <c r="I6883">
        <v>12.55</v>
      </c>
      <c r="J6883">
        <v>0</v>
      </c>
      <c r="K6883" t="s">
        <v>2752</v>
      </c>
      <c r="M6883" s="15">
        <f t="shared" ref="M6883:M6935" si="835">+I6883*(1-J6883/100)</f>
        <v>12.55</v>
      </c>
      <c r="N6883" s="13">
        <f t="shared" ref="N6883:N6935" si="836">+LEN(A6883)</f>
        <v>10</v>
      </c>
      <c r="O6883" s="13">
        <f t="shared" ref="O6883:O6935" si="837">+MONTH(C6883)</f>
        <v>5</v>
      </c>
      <c r="P6883" s="13">
        <f t="shared" ref="P6883:P6935" si="838">+YEAR(C6883)</f>
        <v>2016</v>
      </c>
      <c r="Q6883" s="13">
        <f t="shared" ref="Q6883:Q6935" si="839">+M6883*D6883</f>
        <v>225.9</v>
      </c>
    </row>
    <row r="6884" spans="1:17" x14ac:dyDescent="0.25">
      <c r="A6884" t="s">
        <v>11050</v>
      </c>
      <c r="B6884" t="s">
        <v>11051</v>
      </c>
      <c r="C6884">
        <v>42488.623807870368</v>
      </c>
      <c r="D6884">
        <v>4</v>
      </c>
      <c r="E6884" t="s">
        <v>13863</v>
      </c>
      <c r="F6884" t="s">
        <v>12294</v>
      </c>
      <c r="G6884" t="s">
        <v>12295</v>
      </c>
      <c r="H6884" t="s">
        <v>181</v>
      </c>
      <c r="I6884">
        <v>9.06</v>
      </c>
      <c r="J6884">
        <v>0</v>
      </c>
      <c r="K6884" t="s">
        <v>8506</v>
      </c>
      <c r="M6884" s="15">
        <f t="shared" si="835"/>
        <v>9.06</v>
      </c>
      <c r="N6884" s="13">
        <f t="shared" si="836"/>
        <v>10</v>
      </c>
      <c r="O6884" s="13">
        <f t="shared" si="837"/>
        <v>4</v>
      </c>
      <c r="P6884" s="13">
        <f t="shared" si="838"/>
        <v>2016</v>
      </c>
      <c r="Q6884" s="13">
        <f t="shared" si="839"/>
        <v>36.24</v>
      </c>
    </row>
    <row r="6885" spans="1:17" x14ac:dyDescent="0.25">
      <c r="A6885" t="s">
        <v>5448</v>
      </c>
      <c r="B6885" t="s">
        <v>5449</v>
      </c>
      <c r="C6885">
        <v>42541.556296296294</v>
      </c>
      <c r="D6885">
        <v>30</v>
      </c>
      <c r="E6885" t="s">
        <v>13863</v>
      </c>
      <c r="F6885" t="s">
        <v>12296</v>
      </c>
      <c r="G6885" t="s">
        <v>12297</v>
      </c>
      <c r="H6885" t="s">
        <v>59</v>
      </c>
      <c r="I6885">
        <v>10.19</v>
      </c>
      <c r="J6885">
        <v>0</v>
      </c>
      <c r="K6885" t="s">
        <v>5452</v>
      </c>
      <c r="M6885" s="15">
        <f t="shared" si="835"/>
        <v>10.19</v>
      </c>
      <c r="N6885" s="13">
        <f t="shared" si="836"/>
        <v>10</v>
      </c>
      <c r="O6885" s="13">
        <f t="shared" si="837"/>
        <v>6</v>
      </c>
      <c r="P6885" s="13">
        <f t="shared" si="838"/>
        <v>2016</v>
      </c>
      <c r="Q6885" s="13">
        <f t="shared" si="839"/>
        <v>305.7</v>
      </c>
    </row>
    <row r="6886" spans="1:17" x14ac:dyDescent="0.25">
      <c r="A6886" t="s">
        <v>12298</v>
      </c>
      <c r="B6886" t="s">
        <v>12299</v>
      </c>
      <c r="C6886">
        <v>42494.314166666663</v>
      </c>
      <c r="D6886">
        <v>30</v>
      </c>
      <c r="E6886" t="s">
        <v>13863</v>
      </c>
      <c r="F6886" t="s">
        <v>12296</v>
      </c>
      <c r="G6886" t="s">
        <v>12300</v>
      </c>
      <c r="H6886" t="s">
        <v>59</v>
      </c>
      <c r="I6886">
        <v>0.5</v>
      </c>
      <c r="J6886">
        <v>0</v>
      </c>
      <c r="K6886" t="s">
        <v>12301</v>
      </c>
      <c r="M6886" s="15">
        <f t="shared" si="835"/>
        <v>0.5</v>
      </c>
      <c r="N6886" s="13">
        <f t="shared" si="836"/>
        <v>10</v>
      </c>
      <c r="O6886" s="13">
        <f t="shared" si="837"/>
        <v>5</v>
      </c>
      <c r="P6886" s="13">
        <f t="shared" si="838"/>
        <v>2016</v>
      </c>
      <c r="Q6886" s="13">
        <f t="shared" si="839"/>
        <v>15</v>
      </c>
    </row>
    <row r="6887" spans="1:17" x14ac:dyDescent="0.25">
      <c r="A6887" t="s">
        <v>5575</v>
      </c>
      <c r="B6887" t="s">
        <v>5576</v>
      </c>
      <c r="C6887">
        <v>42541.556296296294</v>
      </c>
      <c r="D6887">
        <v>60</v>
      </c>
      <c r="E6887" t="s">
        <v>13863</v>
      </c>
      <c r="F6887" t="s">
        <v>12296</v>
      </c>
      <c r="G6887" t="s">
        <v>12297</v>
      </c>
      <c r="H6887" t="s">
        <v>59</v>
      </c>
      <c r="I6887">
        <v>27.37</v>
      </c>
      <c r="J6887">
        <v>0</v>
      </c>
      <c r="K6887" t="s">
        <v>5579</v>
      </c>
      <c r="M6887" s="15">
        <f t="shared" si="835"/>
        <v>27.37</v>
      </c>
      <c r="N6887" s="13">
        <f t="shared" si="836"/>
        <v>10</v>
      </c>
      <c r="O6887" s="13">
        <f t="shared" si="837"/>
        <v>6</v>
      </c>
      <c r="P6887" s="13">
        <f t="shared" si="838"/>
        <v>2016</v>
      </c>
      <c r="Q6887" s="13">
        <f t="shared" si="839"/>
        <v>1642.2</v>
      </c>
    </row>
    <row r="6888" spans="1:17" x14ac:dyDescent="0.25">
      <c r="A6888" t="s">
        <v>2297</v>
      </c>
      <c r="B6888" t="s">
        <v>2298</v>
      </c>
      <c r="C6888">
        <v>42513.647152777776</v>
      </c>
      <c r="D6888">
        <v>100</v>
      </c>
      <c r="E6888" t="s">
        <v>13863</v>
      </c>
      <c r="F6888" t="s">
        <v>12302</v>
      </c>
      <c r="G6888" t="s">
        <v>12303</v>
      </c>
      <c r="H6888" t="s">
        <v>59</v>
      </c>
      <c r="I6888">
        <v>61.85</v>
      </c>
      <c r="J6888">
        <v>0</v>
      </c>
      <c r="K6888" t="s">
        <v>2301</v>
      </c>
      <c r="M6888" s="15">
        <f t="shared" si="835"/>
        <v>61.85</v>
      </c>
      <c r="N6888" s="13">
        <f t="shared" si="836"/>
        <v>10</v>
      </c>
      <c r="O6888" s="13">
        <f t="shared" si="837"/>
        <v>5</v>
      </c>
      <c r="P6888" s="13">
        <f t="shared" si="838"/>
        <v>2016</v>
      </c>
      <c r="Q6888" s="13">
        <f t="shared" si="839"/>
        <v>6185</v>
      </c>
    </row>
    <row r="6889" spans="1:17" x14ac:dyDescent="0.25">
      <c r="A6889" t="s">
        <v>5466</v>
      </c>
      <c r="B6889" t="s">
        <v>5467</v>
      </c>
      <c r="C6889">
        <v>42513.647152777776</v>
      </c>
      <c r="D6889">
        <v>20</v>
      </c>
      <c r="E6889" t="s">
        <v>13863</v>
      </c>
      <c r="F6889" t="s">
        <v>12302</v>
      </c>
      <c r="G6889" t="s">
        <v>12303</v>
      </c>
      <c r="H6889" t="s">
        <v>59</v>
      </c>
      <c r="I6889">
        <v>61.85</v>
      </c>
      <c r="J6889">
        <v>0</v>
      </c>
      <c r="K6889" t="s">
        <v>5469</v>
      </c>
      <c r="M6889" s="15">
        <f t="shared" si="835"/>
        <v>61.85</v>
      </c>
      <c r="N6889" s="13">
        <f t="shared" si="836"/>
        <v>10</v>
      </c>
      <c r="O6889" s="13">
        <f t="shared" si="837"/>
        <v>5</v>
      </c>
      <c r="P6889" s="13">
        <f t="shared" si="838"/>
        <v>2016</v>
      </c>
      <c r="Q6889" s="13">
        <f t="shared" si="839"/>
        <v>1237</v>
      </c>
    </row>
    <row r="6890" spans="1:17" x14ac:dyDescent="0.25">
      <c r="A6890" t="s">
        <v>724</v>
      </c>
      <c r="B6890" t="s">
        <v>725</v>
      </c>
      <c r="C6890">
        <v>42529.442164351851</v>
      </c>
      <c r="D6890">
        <v>29</v>
      </c>
      <c r="E6890" t="s">
        <v>13863</v>
      </c>
      <c r="F6890" t="s">
        <v>12285</v>
      </c>
      <c r="G6890" t="s">
        <v>12304</v>
      </c>
      <c r="H6890" t="s">
        <v>12</v>
      </c>
      <c r="I6890">
        <v>490</v>
      </c>
      <c r="J6890">
        <v>0</v>
      </c>
      <c r="K6890" t="s">
        <v>728</v>
      </c>
      <c r="M6890" s="15">
        <f t="shared" si="835"/>
        <v>490</v>
      </c>
      <c r="N6890" s="13">
        <f t="shared" si="836"/>
        <v>10</v>
      </c>
      <c r="O6890" s="13">
        <f t="shared" si="837"/>
        <v>6</v>
      </c>
      <c r="P6890" s="13">
        <f t="shared" si="838"/>
        <v>2016</v>
      </c>
      <c r="Q6890" s="13">
        <f t="shared" si="839"/>
        <v>14210</v>
      </c>
    </row>
    <row r="6891" spans="1:17" x14ac:dyDescent="0.25">
      <c r="A6891" t="s">
        <v>12305</v>
      </c>
      <c r="B6891" t="s">
        <v>12306</v>
      </c>
      <c r="C6891">
        <v>42489.666747685187</v>
      </c>
      <c r="D6891">
        <v>10</v>
      </c>
      <c r="E6891" t="s">
        <v>13863</v>
      </c>
      <c r="F6891" t="s">
        <v>12307</v>
      </c>
      <c r="G6891" t="s">
        <v>12308</v>
      </c>
      <c r="H6891" t="s">
        <v>167</v>
      </c>
      <c r="I6891">
        <v>24.59</v>
      </c>
      <c r="J6891">
        <v>40</v>
      </c>
      <c r="K6891" t="s">
        <v>12309</v>
      </c>
      <c r="M6891" s="15">
        <f t="shared" si="835"/>
        <v>14.754</v>
      </c>
      <c r="N6891" s="13">
        <f t="shared" si="836"/>
        <v>10</v>
      </c>
      <c r="O6891" s="13">
        <f t="shared" si="837"/>
        <v>4</v>
      </c>
      <c r="P6891" s="13">
        <f t="shared" si="838"/>
        <v>2016</v>
      </c>
      <c r="Q6891" s="13">
        <f t="shared" si="839"/>
        <v>147.54</v>
      </c>
    </row>
    <row r="6892" spans="1:17" x14ac:dyDescent="0.25">
      <c r="A6892" t="s">
        <v>1868</v>
      </c>
      <c r="B6892" t="s">
        <v>1869</v>
      </c>
      <c r="C6892">
        <v>42489.666747685187</v>
      </c>
      <c r="D6892">
        <v>10</v>
      </c>
      <c r="E6892" t="s">
        <v>13863</v>
      </c>
      <c r="F6892" t="s">
        <v>12307</v>
      </c>
      <c r="G6892" t="s">
        <v>12308</v>
      </c>
      <c r="H6892" t="s">
        <v>167</v>
      </c>
      <c r="I6892">
        <v>18.63</v>
      </c>
      <c r="J6892">
        <v>40</v>
      </c>
      <c r="K6892" t="s">
        <v>1870</v>
      </c>
      <c r="M6892" s="15">
        <f t="shared" si="835"/>
        <v>11.177999999999999</v>
      </c>
      <c r="N6892" s="13">
        <f t="shared" si="836"/>
        <v>10</v>
      </c>
      <c r="O6892" s="13">
        <f t="shared" si="837"/>
        <v>4</v>
      </c>
      <c r="P6892" s="13">
        <f t="shared" si="838"/>
        <v>2016</v>
      </c>
      <c r="Q6892" s="13">
        <f t="shared" si="839"/>
        <v>111.77999999999999</v>
      </c>
    </row>
    <row r="6893" spans="1:17" x14ac:dyDescent="0.25">
      <c r="A6893" t="s">
        <v>1860</v>
      </c>
      <c r="B6893" t="s">
        <v>1861</v>
      </c>
      <c r="C6893">
        <v>42489.666747685187</v>
      </c>
      <c r="D6893">
        <v>15</v>
      </c>
      <c r="E6893" t="s">
        <v>13863</v>
      </c>
      <c r="F6893" t="s">
        <v>12307</v>
      </c>
      <c r="G6893" t="s">
        <v>12308</v>
      </c>
      <c r="H6893" t="s">
        <v>167</v>
      </c>
      <c r="I6893">
        <v>15.29</v>
      </c>
      <c r="J6893">
        <v>40</v>
      </c>
      <c r="K6893" t="s">
        <v>1862</v>
      </c>
      <c r="M6893" s="15">
        <f t="shared" si="835"/>
        <v>9.1739999999999995</v>
      </c>
      <c r="N6893" s="13">
        <f t="shared" si="836"/>
        <v>10</v>
      </c>
      <c r="O6893" s="13">
        <f t="shared" si="837"/>
        <v>4</v>
      </c>
      <c r="P6893" s="13">
        <f t="shared" si="838"/>
        <v>2016</v>
      </c>
      <c r="Q6893" s="13">
        <f t="shared" si="839"/>
        <v>137.60999999999999</v>
      </c>
    </row>
    <row r="6894" spans="1:17" x14ac:dyDescent="0.25">
      <c r="A6894" t="s">
        <v>4017</v>
      </c>
      <c r="B6894" t="s">
        <v>4018</v>
      </c>
      <c r="C6894">
        <v>42529.442164351851</v>
      </c>
      <c r="D6894">
        <v>10</v>
      </c>
      <c r="E6894" t="s">
        <v>13863</v>
      </c>
      <c r="F6894" t="s">
        <v>12285</v>
      </c>
      <c r="G6894" t="s">
        <v>12304</v>
      </c>
      <c r="H6894" t="s">
        <v>12</v>
      </c>
      <c r="I6894">
        <v>586.27</v>
      </c>
      <c r="J6894">
        <v>0</v>
      </c>
      <c r="K6894" t="s">
        <v>4021</v>
      </c>
      <c r="M6894" s="15">
        <f t="shared" si="835"/>
        <v>586.27</v>
      </c>
      <c r="N6894" s="13">
        <f t="shared" si="836"/>
        <v>10</v>
      </c>
      <c r="O6894" s="13">
        <f t="shared" si="837"/>
        <v>6</v>
      </c>
      <c r="P6894" s="13">
        <f t="shared" si="838"/>
        <v>2016</v>
      </c>
      <c r="Q6894" s="13">
        <f t="shared" si="839"/>
        <v>5862.7</v>
      </c>
    </row>
    <row r="6895" spans="1:17" x14ac:dyDescent="0.25">
      <c r="A6895" t="s">
        <v>3686</v>
      </c>
      <c r="B6895" t="s">
        <v>3687</v>
      </c>
      <c r="C6895">
        <v>42493.285567129627</v>
      </c>
      <c r="D6895">
        <v>29</v>
      </c>
      <c r="E6895" t="s">
        <v>13863</v>
      </c>
      <c r="F6895" t="s">
        <v>12285</v>
      </c>
      <c r="G6895" t="s">
        <v>12310</v>
      </c>
      <c r="H6895" t="s">
        <v>12</v>
      </c>
      <c r="I6895">
        <v>180.3</v>
      </c>
      <c r="J6895">
        <v>0</v>
      </c>
      <c r="K6895" t="s">
        <v>3690</v>
      </c>
      <c r="M6895" s="15">
        <f t="shared" si="835"/>
        <v>180.3</v>
      </c>
      <c r="N6895" s="13">
        <f t="shared" si="836"/>
        <v>10</v>
      </c>
      <c r="O6895" s="13">
        <f t="shared" si="837"/>
        <v>5</v>
      </c>
      <c r="P6895" s="13">
        <f t="shared" si="838"/>
        <v>2016</v>
      </c>
      <c r="Q6895" s="13">
        <f t="shared" si="839"/>
        <v>5228.7000000000007</v>
      </c>
    </row>
    <row r="6896" spans="1:17" x14ac:dyDescent="0.25">
      <c r="A6896" t="s">
        <v>806</v>
      </c>
      <c r="B6896" t="s">
        <v>807</v>
      </c>
      <c r="C6896">
        <v>42493.285567129627</v>
      </c>
      <c r="D6896">
        <v>30</v>
      </c>
      <c r="E6896" t="s">
        <v>13863</v>
      </c>
      <c r="F6896" t="s">
        <v>12285</v>
      </c>
      <c r="G6896" t="s">
        <v>12310</v>
      </c>
      <c r="H6896" t="s">
        <v>12</v>
      </c>
      <c r="I6896">
        <v>395</v>
      </c>
      <c r="J6896">
        <v>0</v>
      </c>
      <c r="K6896" t="s">
        <v>808</v>
      </c>
      <c r="M6896" s="15">
        <f t="shared" si="835"/>
        <v>395</v>
      </c>
      <c r="N6896" s="13">
        <f t="shared" si="836"/>
        <v>10</v>
      </c>
      <c r="O6896" s="13">
        <f t="shared" si="837"/>
        <v>5</v>
      </c>
      <c r="P6896" s="13">
        <f t="shared" si="838"/>
        <v>2016</v>
      </c>
      <c r="Q6896" s="13">
        <f t="shared" si="839"/>
        <v>11850</v>
      </c>
    </row>
    <row r="6897" spans="1:17" x14ac:dyDescent="0.25">
      <c r="A6897" t="s">
        <v>6856</v>
      </c>
      <c r="B6897" t="s">
        <v>6857</v>
      </c>
      <c r="C6897">
        <v>42496.346041666664</v>
      </c>
      <c r="D6897">
        <v>60</v>
      </c>
      <c r="E6897" t="s">
        <v>13863</v>
      </c>
      <c r="F6897" t="s">
        <v>12311</v>
      </c>
      <c r="G6897" t="s">
        <v>12312</v>
      </c>
      <c r="H6897" t="s">
        <v>1271</v>
      </c>
      <c r="I6897">
        <v>1.47</v>
      </c>
      <c r="J6897">
        <v>0</v>
      </c>
      <c r="K6897" t="s">
        <v>739</v>
      </c>
      <c r="M6897" s="15">
        <f t="shared" si="835"/>
        <v>1.47</v>
      </c>
      <c r="N6897" s="13">
        <f t="shared" si="836"/>
        <v>10</v>
      </c>
      <c r="O6897" s="13">
        <f t="shared" si="837"/>
        <v>5</v>
      </c>
      <c r="P6897" s="13">
        <f t="shared" si="838"/>
        <v>2016</v>
      </c>
      <c r="Q6897" s="13">
        <f t="shared" si="839"/>
        <v>88.2</v>
      </c>
    </row>
    <row r="6898" spans="1:17" x14ac:dyDescent="0.25">
      <c r="A6898" t="s">
        <v>3686</v>
      </c>
      <c r="B6898" t="s">
        <v>3687</v>
      </c>
      <c r="C6898">
        <v>42529.442164351851</v>
      </c>
      <c r="D6898">
        <v>11</v>
      </c>
      <c r="E6898" t="s">
        <v>13863</v>
      </c>
      <c r="F6898" t="s">
        <v>12285</v>
      </c>
      <c r="G6898" t="s">
        <v>12304</v>
      </c>
      <c r="H6898" t="s">
        <v>12</v>
      </c>
      <c r="I6898">
        <v>180.3</v>
      </c>
      <c r="J6898">
        <v>0</v>
      </c>
      <c r="K6898" t="s">
        <v>3690</v>
      </c>
      <c r="M6898" s="15">
        <f t="shared" si="835"/>
        <v>180.3</v>
      </c>
      <c r="N6898" s="13">
        <f t="shared" si="836"/>
        <v>10</v>
      </c>
      <c r="O6898" s="13">
        <f t="shared" si="837"/>
        <v>6</v>
      </c>
      <c r="P6898" s="13">
        <f t="shared" si="838"/>
        <v>2016</v>
      </c>
      <c r="Q6898" s="13">
        <f t="shared" si="839"/>
        <v>1983.3000000000002</v>
      </c>
    </row>
    <row r="6899" spans="1:17" x14ac:dyDescent="0.25">
      <c r="A6899" t="s">
        <v>12313</v>
      </c>
      <c r="B6899" t="s">
        <v>12314</v>
      </c>
      <c r="C6899">
        <v>42501.58697916667</v>
      </c>
      <c r="D6899">
        <v>10</v>
      </c>
      <c r="E6899" t="s">
        <v>13863</v>
      </c>
      <c r="F6899" t="s">
        <v>12315</v>
      </c>
      <c r="G6899" t="s">
        <v>12316</v>
      </c>
      <c r="H6899" t="s">
        <v>1132</v>
      </c>
      <c r="I6899">
        <v>40.299999999999997</v>
      </c>
      <c r="J6899">
        <v>0</v>
      </c>
      <c r="K6899" t="s">
        <v>12317</v>
      </c>
      <c r="M6899" s="15">
        <f t="shared" si="835"/>
        <v>40.299999999999997</v>
      </c>
      <c r="N6899" s="13">
        <f t="shared" si="836"/>
        <v>10</v>
      </c>
      <c r="O6899" s="13">
        <f t="shared" si="837"/>
        <v>5</v>
      </c>
      <c r="P6899" s="13">
        <f t="shared" si="838"/>
        <v>2016</v>
      </c>
      <c r="Q6899" s="13">
        <f t="shared" si="839"/>
        <v>403</v>
      </c>
    </row>
    <row r="6900" spans="1:17" x14ac:dyDescent="0.25">
      <c r="A6900" t="s">
        <v>819</v>
      </c>
      <c r="B6900" t="s">
        <v>820</v>
      </c>
      <c r="C6900">
        <v>42487.669733796298</v>
      </c>
      <c r="D6900">
        <v>2</v>
      </c>
      <c r="E6900" t="s">
        <v>13863</v>
      </c>
      <c r="F6900" t="s">
        <v>12318</v>
      </c>
      <c r="G6900" t="s">
        <v>12319</v>
      </c>
      <c r="H6900" t="s">
        <v>33</v>
      </c>
      <c r="I6900">
        <v>964</v>
      </c>
      <c r="J6900">
        <v>0</v>
      </c>
      <c r="K6900" t="s">
        <v>33</v>
      </c>
      <c r="M6900" s="15">
        <f t="shared" si="835"/>
        <v>964</v>
      </c>
      <c r="N6900" s="13">
        <f t="shared" si="836"/>
        <v>10</v>
      </c>
      <c r="O6900" s="13">
        <f t="shared" si="837"/>
        <v>4</v>
      </c>
      <c r="P6900" s="13">
        <f t="shared" si="838"/>
        <v>2016</v>
      </c>
      <c r="Q6900" s="13">
        <f t="shared" si="839"/>
        <v>1928</v>
      </c>
    </row>
    <row r="6901" spans="1:17" x14ac:dyDescent="0.25">
      <c r="A6901" t="s">
        <v>4975</v>
      </c>
      <c r="B6901" t="s">
        <v>4976</v>
      </c>
      <c r="C6901">
        <v>42488.573946759258</v>
      </c>
      <c r="D6901">
        <v>30</v>
      </c>
      <c r="E6901" t="s">
        <v>13863</v>
      </c>
      <c r="F6901" t="s">
        <v>12320</v>
      </c>
      <c r="G6901" t="s">
        <v>12321</v>
      </c>
      <c r="H6901" t="s">
        <v>1132</v>
      </c>
      <c r="I6901">
        <v>36</v>
      </c>
      <c r="J6901">
        <v>0</v>
      </c>
      <c r="K6901" t="s">
        <v>4978</v>
      </c>
      <c r="M6901" s="15">
        <f t="shared" si="835"/>
        <v>36</v>
      </c>
      <c r="N6901" s="13">
        <f t="shared" si="836"/>
        <v>10</v>
      </c>
      <c r="O6901" s="13">
        <f t="shared" si="837"/>
        <v>4</v>
      </c>
      <c r="P6901" s="13">
        <f t="shared" si="838"/>
        <v>2016</v>
      </c>
      <c r="Q6901" s="13">
        <f t="shared" si="839"/>
        <v>1080</v>
      </c>
    </row>
    <row r="6902" spans="1:17" x14ac:dyDescent="0.25">
      <c r="A6902" t="s">
        <v>11932</v>
      </c>
      <c r="B6902" t="s">
        <v>11932</v>
      </c>
      <c r="C6902">
        <v>42487.670219907406</v>
      </c>
      <c r="D6902">
        <v>20</v>
      </c>
      <c r="E6902" t="s">
        <v>13863</v>
      </c>
      <c r="F6902" t="s">
        <v>12322</v>
      </c>
      <c r="G6902" t="s">
        <v>12323</v>
      </c>
      <c r="H6902" t="s">
        <v>33</v>
      </c>
      <c r="I6902">
        <v>101</v>
      </c>
      <c r="J6902">
        <v>0</v>
      </c>
      <c r="K6902" t="s">
        <v>1728</v>
      </c>
      <c r="M6902" s="15">
        <f t="shared" si="835"/>
        <v>101</v>
      </c>
      <c r="N6902" s="13">
        <f t="shared" si="836"/>
        <v>23</v>
      </c>
      <c r="O6902" s="13">
        <f t="shared" si="837"/>
        <v>4</v>
      </c>
      <c r="P6902" s="13">
        <f t="shared" si="838"/>
        <v>2016</v>
      </c>
      <c r="Q6902" s="13">
        <f t="shared" si="839"/>
        <v>2020</v>
      </c>
    </row>
    <row r="6903" spans="1:17" x14ac:dyDescent="0.25">
      <c r="A6903" t="s">
        <v>764</v>
      </c>
      <c r="B6903" t="s">
        <v>765</v>
      </c>
      <c r="C6903">
        <v>42487.670219907406</v>
      </c>
      <c r="D6903">
        <v>30</v>
      </c>
      <c r="E6903" t="s">
        <v>13863</v>
      </c>
      <c r="F6903" t="s">
        <v>12322</v>
      </c>
      <c r="G6903" t="s">
        <v>12323</v>
      </c>
      <c r="H6903" t="s">
        <v>33</v>
      </c>
      <c r="I6903">
        <v>134</v>
      </c>
      <c r="J6903">
        <v>0</v>
      </c>
      <c r="K6903" t="s">
        <v>768</v>
      </c>
      <c r="M6903" s="15">
        <f t="shared" si="835"/>
        <v>134</v>
      </c>
      <c r="N6903" s="13">
        <f t="shared" si="836"/>
        <v>10</v>
      </c>
      <c r="O6903" s="13">
        <f t="shared" si="837"/>
        <v>4</v>
      </c>
      <c r="P6903" s="13">
        <f t="shared" si="838"/>
        <v>2016</v>
      </c>
      <c r="Q6903" s="13">
        <f t="shared" si="839"/>
        <v>4020</v>
      </c>
    </row>
    <row r="6904" spans="1:17" x14ac:dyDescent="0.25">
      <c r="A6904" t="s">
        <v>7179</v>
      </c>
      <c r="B6904" t="s">
        <v>7180</v>
      </c>
      <c r="C6904">
        <v>42528.659201388888</v>
      </c>
      <c r="D6904">
        <v>20</v>
      </c>
      <c r="E6904" t="s">
        <v>13863</v>
      </c>
      <c r="F6904" t="s">
        <v>12324</v>
      </c>
      <c r="G6904" t="s">
        <v>12325</v>
      </c>
      <c r="H6904" t="s">
        <v>160</v>
      </c>
      <c r="I6904">
        <v>20.52</v>
      </c>
      <c r="J6904">
        <v>0</v>
      </c>
      <c r="K6904" t="s">
        <v>7181</v>
      </c>
      <c r="M6904" s="15">
        <f t="shared" si="835"/>
        <v>20.52</v>
      </c>
      <c r="N6904" s="13">
        <f t="shared" si="836"/>
        <v>10</v>
      </c>
      <c r="O6904" s="13">
        <f t="shared" si="837"/>
        <v>6</v>
      </c>
      <c r="P6904" s="13">
        <f t="shared" si="838"/>
        <v>2016</v>
      </c>
      <c r="Q6904" s="13">
        <f t="shared" si="839"/>
        <v>410.4</v>
      </c>
    </row>
    <row r="6905" spans="1:17" x14ac:dyDescent="0.25">
      <c r="A6905" t="s">
        <v>1557</v>
      </c>
      <c r="B6905" t="s">
        <v>1558</v>
      </c>
      <c r="C6905">
        <v>42528.659201388888</v>
      </c>
      <c r="D6905">
        <v>10</v>
      </c>
      <c r="E6905" t="s">
        <v>13863</v>
      </c>
      <c r="F6905" t="s">
        <v>12324</v>
      </c>
      <c r="G6905" t="s">
        <v>12325</v>
      </c>
      <c r="H6905" t="s">
        <v>160</v>
      </c>
      <c r="I6905">
        <v>20.721</v>
      </c>
      <c r="J6905">
        <v>0</v>
      </c>
      <c r="K6905" t="s">
        <v>1559</v>
      </c>
      <c r="M6905" s="15">
        <f t="shared" si="835"/>
        <v>20.721</v>
      </c>
      <c r="N6905" s="13">
        <f t="shared" si="836"/>
        <v>10</v>
      </c>
      <c r="O6905" s="13">
        <f t="shared" si="837"/>
        <v>6</v>
      </c>
      <c r="P6905" s="13">
        <f t="shared" si="838"/>
        <v>2016</v>
      </c>
      <c r="Q6905" s="13">
        <f t="shared" si="839"/>
        <v>207.21</v>
      </c>
    </row>
    <row r="6906" spans="1:17" x14ac:dyDescent="0.25">
      <c r="A6906" t="s">
        <v>2322</v>
      </c>
      <c r="B6906" t="s">
        <v>2323</v>
      </c>
      <c r="C6906">
        <v>42528.659201388888</v>
      </c>
      <c r="D6906">
        <v>20</v>
      </c>
      <c r="E6906" t="s">
        <v>13863</v>
      </c>
      <c r="F6906" t="s">
        <v>12324</v>
      </c>
      <c r="G6906" t="s">
        <v>12325</v>
      </c>
      <c r="H6906" t="s">
        <v>160</v>
      </c>
      <c r="I6906">
        <v>36.82</v>
      </c>
      <c r="J6906">
        <v>0</v>
      </c>
      <c r="K6906" t="s">
        <v>2324</v>
      </c>
      <c r="M6906" s="15">
        <f t="shared" si="835"/>
        <v>36.82</v>
      </c>
      <c r="N6906" s="13">
        <f t="shared" si="836"/>
        <v>10</v>
      </c>
      <c r="O6906" s="13">
        <f t="shared" si="837"/>
        <v>6</v>
      </c>
      <c r="P6906" s="13">
        <f t="shared" si="838"/>
        <v>2016</v>
      </c>
      <c r="Q6906" s="13">
        <f t="shared" si="839"/>
        <v>736.4</v>
      </c>
    </row>
    <row r="6907" spans="1:17" x14ac:dyDescent="0.25">
      <c r="A6907" t="s">
        <v>1564</v>
      </c>
      <c r="B6907" t="s">
        <v>1565</v>
      </c>
      <c r="C6907">
        <v>42528.659201388888</v>
      </c>
      <c r="D6907">
        <v>20</v>
      </c>
      <c r="E6907" t="s">
        <v>13863</v>
      </c>
      <c r="F6907" t="s">
        <v>12324</v>
      </c>
      <c r="G6907" t="s">
        <v>12325</v>
      </c>
      <c r="H6907" t="s">
        <v>160</v>
      </c>
      <c r="I6907">
        <v>41.847000000000001</v>
      </c>
      <c r="J6907">
        <v>0</v>
      </c>
      <c r="K6907" t="s">
        <v>1566</v>
      </c>
      <c r="M6907" s="15">
        <f t="shared" si="835"/>
        <v>41.847000000000001</v>
      </c>
      <c r="N6907" s="13">
        <f t="shared" si="836"/>
        <v>10</v>
      </c>
      <c r="O6907" s="13">
        <f t="shared" si="837"/>
        <v>6</v>
      </c>
      <c r="P6907" s="13">
        <f t="shared" si="838"/>
        <v>2016</v>
      </c>
      <c r="Q6907" s="13">
        <f t="shared" si="839"/>
        <v>836.94</v>
      </c>
    </row>
    <row r="6908" spans="1:17" x14ac:dyDescent="0.25">
      <c r="A6908" t="s">
        <v>12326</v>
      </c>
      <c r="B6908" t="s">
        <v>12327</v>
      </c>
      <c r="C6908">
        <v>42528.659201388888</v>
      </c>
      <c r="D6908">
        <v>20</v>
      </c>
      <c r="E6908" t="s">
        <v>13863</v>
      </c>
      <c r="F6908" t="s">
        <v>12324</v>
      </c>
      <c r="G6908" t="s">
        <v>12325</v>
      </c>
      <c r="H6908" t="s">
        <v>160</v>
      </c>
      <c r="I6908">
        <v>57.51</v>
      </c>
      <c r="J6908">
        <v>0</v>
      </c>
      <c r="K6908" t="s">
        <v>12328</v>
      </c>
      <c r="M6908" s="15">
        <f t="shared" si="835"/>
        <v>57.51</v>
      </c>
      <c r="N6908" s="13">
        <f t="shared" si="836"/>
        <v>10</v>
      </c>
      <c r="O6908" s="13">
        <f t="shared" si="837"/>
        <v>6</v>
      </c>
      <c r="P6908" s="13">
        <f t="shared" si="838"/>
        <v>2016</v>
      </c>
      <c r="Q6908" s="13">
        <f t="shared" si="839"/>
        <v>1150.2</v>
      </c>
    </row>
    <row r="6909" spans="1:17" x14ac:dyDescent="0.25">
      <c r="A6909" t="s">
        <v>2447</v>
      </c>
      <c r="B6909" t="s">
        <v>2448</v>
      </c>
      <c r="C6909">
        <v>42516.601585648146</v>
      </c>
      <c r="D6909">
        <v>25</v>
      </c>
      <c r="E6909" t="s">
        <v>13863</v>
      </c>
      <c r="F6909" t="s">
        <v>12324</v>
      </c>
      <c r="G6909" t="s">
        <v>12329</v>
      </c>
      <c r="H6909" t="s">
        <v>160</v>
      </c>
      <c r="I6909">
        <v>49.768999999999998</v>
      </c>
      <c r="J6909">
        <v>0</v>
      </c>
      <c r="K6909" t="s">
        <v>2451</v>
      </c>
      <c r="M6909" s="15">
        <f t="shared" si="835"/>
        <v>49.768999999999998</v>
      </c>
      <c r="N6909" s="13">
        <f t="shared" si="836"/>
        <v>10</v>
      </c>
      <c r="O6909" s="13">
        <f t="shared" si="837"/>
        <v>5</v>
      </c>
      <c r="P6909" s="13">
        <f t="shared" si="838"/>
        <v>2016</v>
      </c>
      <c r="Q6909" s="13">
        <f t="shared" si="839"/>
        <v>1244.2249999999999</v>
      </c>
    </row>
    <row r="6910" spans="1:17" x14ac:dyDescent="0.25">
      <c r="A6910" t="s">
        <v>1992</v>
      </c>
      <c r="B6910" t="s">
        <v>1993</v>
      </c>
      <c r="C6910">
        <v>42528.659201388888</v>
      </c>
      <c r="D6910">
        <v>200</v>
      </c>
      <c r="E6910" t="s">
        <v>13863</v>
      </c>
      <c r="F6910" t="s">
        <v>12324</v>
      </c>
      <c r="G6910" t="s">
        <v>12325</v>
      </c>
      <c r="H6910" t="s">
        <v>160</v>
      </c>
      <c r="I6910">
        <v>12.337999999999999</v>
      </c>
      <c r="J6910">
        <v>0</v>
      </c>
      <c r="K6910" t="s">
        <v>1994</v>
      </c>
      <c r="M6910" s="15">
        <f t="shared" si="835"/>
        <v>12.337999999999999</v>
      </c>
      <c r="N6910" s="13">
        <f t="shared" si="836"/>
        <v>10</v>
      </c>
      <c r="O6910" s="13">
        <f t="shared" si="837"/>
        <v>6</v>
      </c>
      <c r="P6910" s="13">
        <f t="shared" si="838"/>
        <v>2016</v>
      </c>
      <c r="Q6910" s="13">
        <f t="shared" si="839"/>
        <v>2467.6</v>
      </c>
    </row>
    <row r="6911" spans="1:17" x14ac:dyDescent="0.25">
      <c r="A6911" t="s">
        <v>11304</v>
      </c>
      <c r="B6911" t="s">
        <v>11305</v>
      </c>
      <c r="C6911">
        <v>42538.333460648151</v>
      </c>
      <c r="D6911">
        <v>60</v>
      </c>
      <c r="E6911" t="s">
        <v>13863</v>
      </c>
      <c r="F6911" t="s">
        <v>12324</v>
      </c>
      <c r="G6911" t="s">
        <v>12330</v>
      </c>
      <c r="H6911" t="s">
        <v>160</v>
      </c>
      <c r="I6911">
        <v>1.05</v>
      </c>
      <c r="J6911">
        <v>0</v>
      </c>
      <c r="K6911" t="s">
        <v>739</v>
      </c>
      <c r="M6911" s="15">
        <f t="shared" si="835"/>
        <v>1.05</v>
      </c>
      <c r="N6911" s="13">
        <f t="shared" si="836"/>
        <v>10</v>
      </c>
      <c r="O6911" s="13">
        <f t="shared" si="837"/>
        <v>6</v>
      </c>
      <c r="P6911" s="13">
        <f t="shared" si="838"/>
        <v>2016</v>
      </c>
      <c r="Q6911" s="13">
        <f t="shared" si="839"/>
        <v>63</v>
      </c>
    </row>
    <row r="6912" spans="1:17" x14ac:dyDescent="0.25">
      <c r="A6912" t="s">
        <v>11301</v>
      </c>
      <c r="B6912" t="s">
        <v>11301</v>
      </c>
      <c r="C6912">
        <v>42538.333460648151</v>
      </c>
      <c r="D6912">
        <v>120</v>
      </c>
      <c r="E6912" t="s">
        <v>13863</v>
      </c>
      <c r="F6912" t="s">
        <v>12324</v>
      </c>
      <c r="G6912" t="s">
        <v>12330</v>
      </c>
      <c r="H6912" t="s">
        <v>160</v>
      </c>
      <c r="I6912">
        <v>1.2</v>
      </c>
      <c r="J6912">
        <v>0</v>
      </c>
      <c r="K6912" t="s">
        <v>2547</v>
      </c>
      <c r="M6912" s="15">
        <f t="shared" si="835"/>
        <v>1.2</v>
      </c>
      <c r="N6912" s="13">
        <f t="shared" si="836"/>
        <v>67</v>
      </c>
      <c r="O6912" s="13">
        <f t="shared" si="837"/>
        <v>6</v>
      </c>
      <c r="P6912" s="13">
        <f t="shared" si="838"/>
        <v>2016</v>
      </c>
      <c r="Q6912" s="13">
        <f t="shared" si="839"/>
        <v>144</v>
      </c>
    </row>
    <row r="6913" spans="1:17" x14ac:dyDescent="0.25">
      <c r="A6913" t="s">
        <v>2447</v>
      </c>
      <c r="B6913" t="s">
        <v>2448</v>
      </c>
      <c r="C6913">
        <v>42528.659201388888</v>
      </c>
      <c r="D6913">
        <v>35</v>
      </c>
      <c r="E6913" t="s">
        <v>13863</v>
      </c>
      <c r="F6913" t="s">
        <v>12324</v>
      </c>
      <c r="G6913" t="s">
        <v>12325</v>
      </c>
      <c r="H6913" t="s">
        <v>160</v>
      </c>
      <c r="I6913">
        <v>49.768999999999998</v>
      </c>
      <c r="J6913">
        <v>0</v>
      </c>
      <c r="K6913" t="s">
        <v>2451</v>
      </c>
      <c r="M6913" s="15">
        <f t="shared" si="835"/>
        <v>49.768999999999998</v>
      </c>
      <c r="N6913" s="13">
        <f t="shared" si="836"/>
        <v>10</v>
      </c>
      <c r="O6913" s="13">
        <f t="shared" si="837"/>
        <v>6</v>
      </c>
      <c r="P6913" s="13">
        <f t="shared" si="838"/>
        <v>2016</v>
      </c>
      <c r="Q6913" s="13">
        <f t="shared" si="839"/>
        <v>1741.915</v>
      </c>
    </row>
    <row r="6914" spans="1:17" x14ac:dyDescent="0.25">
      <c r="A6914" t="s">
        <v>377</v>
      </c>
      <c r="B6914" t="s">
        <v>378</v>
      </c>
      <c r="C6914">
        <v>42473.70590277778</v>
      </c>
      <c r="D6914">
        <v>5</v>
      </c>
      <c r="E6914" t="s">
        <v>13863</v>
      </c>
      <c r="F6914" t="s">
        <v>12331</v>
      </c>
      <c r="G6914" t="s">
        <v>12332</v>
      </c>
      <c r="H6914" t="s">
        <v>133</v>
      </c>
      <c r="I6914">
        <v>765.09</v>
      </c>
      <c r="J6914">
        <v>0</v>
      </c>
      <c r="K6914" t="s">
        <v>379</v>
      </c>
      <c r="M6914" s="15">
        <f t="shared" si="835"/>
        <v>765.09</v>
      </c>
      <c r="N6914" s="13">
        <f t="shared" si="836"/>
        <v>10</v>
      </c>
      <c r="O6914" s="13">
        <f t="shared" si="837"/>
        <v>4</v>
      </c>
      <c r="P6914" s="13">
        <f t="shared" si="838"/>
        <v>2016</v>
      </c>
      <c r="Q6914" s="13">
        <f t="shared" si="839"/>
        <v>3825.4500000000003</v>
      </c>
    </row>
    <row r="6915" spans="1:17" x14ac:dyDescent="0.25">
      <c r="A6915" t="s">
        <v>12333</v>
      </c>
      <c r="B6915" t="s">
        <v>12334</v>
      </c>
      <c r="C6915">
        <v>42489.361516203702</v>
      </c>
      <c r="D6915">
        <v>4</v>
      </c>
      <c r="E6915" t="s">
        <v>13863</v>
      </c>
      <c r="F6915" t="s">
        <v>12335</v>
      </c>
      <c r="G6915" t="s">
        <v>12336</v>
      </c>
      <c r="H6915" t="s">
        <v>133</v>
      </c>
      <c r="I6915">
        <v>210.6</v>
      </c>
      <c r="J6915">
        <v>40</v>
      </c>
      <c r="K6915" t="s">
        <v>12337</v>
      </c>
      <c r="M6915" s="15">
        <f t="shared" si="835"/>
        <v>126.35999999999999</v>
      </c>
      <c r="N6915" s="13">
        <f t="shared" si="836"/>
        <v>10</v>
      </c>
      <c r="O6915" s="13">
        <f t="shared" si="837"/>
        <v>4</v>
      </c>
      <c r="P6915" s="13">
        <f t="shared" si="838"/>
        <v>2016</v>
      </c>
      <c r="Q6915" s="13">
        <f t="shared" si="839"/>
        <v>505.43999999999994</v>
      </c>
    </row>
    <row r="6916" spans="1:17" x14ac:dyDescent="0.25">
      <c r="A6916" t="s">
        <v>1480</v>
      </c>
      <c r="B6916" t="s">
        <v>1481</v>
      </c>
      <c r="C6916">
        <v>42500.624293981484</v>
      </c>
      <c r="D6916">
        <v>300</v>
      </c>
      <c r="E6916" t="s">
        <v>13863</v>
      </c>
      <c r="F6916" t="s">
        <v>12338</v>
      </c>
      <c r="G6916" t="s">
        <v>12339</v>
      </c>
      <c r="H6916" t="s">
        <v>102</v>
      </c>
      <c r="I6916">
        <v>0.08</v>
      </c>
      <c r="J6916">
        <v>0</v>
      </c>
      <c r="K6916" t="s">
        <v>1482</v>
      </c>
      <c r="M6916" s="15">
        <f t="shared" si="835"/>
        <v>0.08</v>
      </c>
      <c r="N6916" s="13">
        <f t="shared" si="836"/>
        <v>10</v>
      </c>
      <c r="O6916" s="13">
        <f t="shared" si="837"/>
        <v>5</v>
      </c>
      <c r="P6916" s="13">
        <f t="shared" si="838"/>
        <v>2016</v>
      </c>
      <c r="Q6916" s="13">
        <f t="shared" si="839"/>
        <v>24</v>
      </c>
    </row>
    <row r="6917" spans="1:17" x14ac:dyDescent="0.25">
      <c r="A6917" t="s">
        <v>11851</v>
      </c>
      <c r="B6917" t="s">
        <v>11852</v>
      </c>
      <c r="C6917">
        <v>42500.624293981484</v>
      </c>
      <c r="D6917">
        <v>500</v>
      </c>
      <c r="E6917" t="s">
        <v>13863</v>
      </c>
      <c r="F6917" t="s">
        <v>12338</v>
      </c>
      <c r="G6917" t="s">
        <v>12339</v>
      </c>
      <c r="H6917" t="s">
        <v>102</v>
      </c>
      <c r="I6917">
        <v>0.11</v>
      </c>
      <c r="J6917">
        <v>0</v>
      </c>
      <c r="K6917" t="s">
        <v>11853</v>
      </c>
      <c r="M6917" s="15">
        <f t="shared" si="835"/>
        <v>0.11</v>
      </c>
      <c r="N6917" s="13">
        <f t="shared" si="836"/>
        <v>10</v>
      </c>
      <c r="O6917" s="13">
        <f t="shared" si="837"/>
        <v>5</v>
      </c>
      <c r="P6917" s="13">
        <f t="shared" si="838"/>
        <v>2016</v>
      </c>
      <c r="Q6917" s="13">
        <f t="shared" si="839"/>
        <v>55</v>
      </c>
    </row>
    <row r="6918" spans="1:17" x14ac:dyDescent="0.25">
      <c r="A6918" t="s">
        <v>902</v>
      </c>
      <c r="B6918" t="s">
        <v>903</v>
      </c>
      <c r="C6918">
        <v>42508.333425925928</v>
      </c>
      <c r="D6918">
        <v>2400</v>
      </c>
      <c r="E6918" t="s">
        <v>13863</v>
      </c>
      <c r="F6918" t="s">
        <v>12340</v>
      </c>
      <c r="G6918" t="s">
        <v>12341</v>
      </c>
      <c r="H6918" t="s">
        <v>8930</v>
      </c>
      <c r="I6918">
        <v>0.04</v>
      </c>
      <c r="J6918">
        <v>45</v>
      </c>
      <c r="K6918" t="s">
        <v>905</v>
      </c>
      <c r="M6918" s="15">
        <f t="shared" si="835"/>
        <v>2.2000000000000002E-2</v>
      </c>
      <c r="N6918" s="13">
        <f t="shared" si="836"/>
        <v>10</v>
      </c>
      <c r="O6918" s="13">
        <f t="shared" si="837"/>
        <v>5</v>
      </c>
      <c r="P6918" s="13">
        <f t="shared" si="838"/>
        <v>2016</v>
      </c>
      <c r="Q6918" s="13">
        <f t="shared" si="839"/>
        <v>52.800000000000004</v>
      </c>
    </row>
    <row r="6919" spans="1:17" x14ac:dyDescent="0.25">
      <c r="A6919" t="s">
        <v>906</v>
      </c>
      <c r="B6919" t="s">
        <v>907</v>
      </c>
      <c r="C6919">
        <v>42508.333425925928</v>
      </c>
      <c r="D6919">
        <v>2400</v>
      </c>
      <c r="E6919" t="s">
        <v>13863</v>
      </c>
      <c r="F6919" t="s">
        <v>12340</v>
      </c>
      <c r="G6919" t="s">
        <v>12341</v>
      </c>
      <c r="H6919" t="s">
        <v>8930</v>
      </c>
      <c r="I6919">
        <v>0.04</v>
      </c>
      <c r="J6919">
        <v>45</v>
      </c>
      <c r="K6919" t="s">
        <v>905</v>
      </c>
      <c r="M6919" s="15">
        <f t="shared" si="835"/>
        <v>2.2000000000000002E-2</v>
      </c>
      <c r="N6919" s="13">
        <f t="shared" si="836"/>
        <v>10</v>
      </c>
      <c r="O6919" s="13">
        <f t="shared" si="837"/>
        <v>5</v>
      </c>
      <c r="P6919" s="13">
        <f t="shared" si="838"/>
        <v>2016</v>
      </c>
      <c r="Q6919" s="13">
        <f t="shared" si="839"/>
        <v>52.800000000000004</v>
      </c>
    </row>
    <row r="6920" spans="1:17" x14ac:dyDescent="0.25">
      <c r="A6920" t="s">
        <v>908</v>
      </c>
      <c r="B6920" t="s">
        <v>909</v>
      </c>
      <c r="C6920">
        <v>42508.333425925928</v>
      </c>
      <c r="D6920">
        <v>1200</v>
      </c>
      <c r="E6920" t="s">
        <v>13863</v>
      </c>
      <c r="F6920" t="s">
        <v>12340</v>
      </c>
      <c r="G6920" t="s">
        <v>12341</v>
      </c>
      <c r="H6920" t="s">
        <v>8930</v>
      </c>
      <c r="I6920">
        <v>0.04</v>
      </c>
      <c r="J6920">
        <v>45</v>
      </c>
      <c r="K6920" t="s">
        <v>905</v>
      </c>
      <c r="M6920" s="15">
        <f t="shared" si="835"/>
        <v>2.2000000000000002E-2</v>
      </c>
      <c r="N6920" s="13">
        <f t="shared" si="836"/>
        <v>10</v>
      </c>
      <c r="O6920" s="13">
        <f t="shared" si="837"/>
        <v>5</v>
      </c>
      <c r="P6920" s="13">
        <f t="shared" si="838"/>
        <v>2016</v>
      </c>
      <c r="Q6920" s="13">
        <f t="shared" si="839"/>
        <v>26.400000000000002</v>
      </c>
    </row>
    <row r="6921" spans="1:17" x14ac:dyDescent="0.25">
      <c r="A6921" t="s">
        <v>12342</v>
      </c>
      <c r="B6921" t="s">
        <v>12343</v>
      </c>
      <c r="C6921">
        <v>42488.469409722224</v>
      </c>
      <c r="D6921">
        <v>2</v>
      </c>
      <c r="E6921" t="s">
        <v>13863</v>
      </c>
      <c r="F6921" t="s">
        <v>12344</v>
      </c>
      <c r="G6921" t="s">
        <v>12345</v>
      </c>
      <c r="H6921" t="s">
        <v>181</v>
      </c>
      <c r="I6921">
        <v>6.37</v>
      </c>
      <c r="J6921">
        <v>0</v>
      </c>
      <c r="K6921" t="s">
        <v>12346</v>
      </c>
      <c r="M6921" s="15">
        <f t="shared" si="835"/>
        <v>6.37</v>
      </c>
      <c r="N6921" s="13">
        <f t="shared" si="836"/>
        <v>10</v>
      </c>
      <c r="O6921" s="13">
        <f t="shared" si="837"/>
        <v>4</v>
      </c>
      <c r="P6921" s="13">
        <f t="shared" si="838"/>
        <v>2016</v>
      </c>
      <c r="Q6921" s="13">
        <f t="shared" si="839"/>
        <v>12.74</v>
      </c>
    </row>
    <row r="6922" spans="1:17" x14ac:dyDescent="0.25">
      <c r="A6922" t="s">
        <v>12347</v>
      </c>
      <c r="B6922" t="s">
        <v>12347</v>
      </c>
      <c r="C6922">
        <v>42593.49590277778</v>
      </c>
      <c r="D6922">
        <v>25</v>
      </c>
      <c r="E6922" t="s">
        <v>13863</v>
      </c>
      <c r="F6922" t="s">
        <v>12348</v>
      </c>
      <c r="G6922" t="s">
        <v>12349</v>
      </c>
      <c r="H6922" t="s">
        <v>12350</v>
      </c>
      <c r="I6922">
        <v>13.271000000000001</v>
      </c>
      <c r="J6922">
        <v>0</v>
      </c>
      <c r="K6922" t="s">
        <v>12350</v>
      </c>
      <c r="M6922" s="15">
        <f t="shared" si="835"/>
        <v>13.271000000000001</v>
      </c>
      <c r="N6922" s="13">
        <f t="shared" si="836"/>
        <v>40</v>
      </c>
      <c r="O6922" s="13">
        <f t="shared" si="837"/>
        <v>8</v>
      </c>
      <c r="P6922" s="13">
        <f t="shared" si="838"/>
        <v>2016</v>
      </c>
      <c r="Q6922" s="13">
        <f t="shared" si="839"/>
        <v>331.77500000000003</v>
      </c>
    </row>
    <row r="6923" spans="1:17" x14ac:dyDescent="0.25">
      <c r="A6923" t="s">
        <v>12351</v>
      </c>
      <c r="B6923" t="s">
        <v>12351</v>
      </c>
      <c r="C6923">
        <v>42593.49590277778</v>
      </c>
      <c r="D6923">
        <v>10</v>
      </c>
      <c r="E6923" t="s">
        <v>13863</v>
      </c>
      <c r="F6923" t="s">
        <v>12348</v>
      </c>
      <c r="G6923" t="s">
        <v>12349</v>
      </c>
      <c r="H6923" t="s">
        <v>12350</v>
      </c>
      <c r="I6923">
        <v>9.75</v>
      </c>
      <c r="J6923">
        <v>0</v>
      </c>
      <c r="K6923" t="s">
        <v>12350</v>
      </c>
      <c r="M6923" s="15">
        <f t="shared" si="835"/>
        <v>9.75</v>
      </c>
      <c r="N6923" s="13">
        <f t="shared" si="836"/>
        <v>37</v>
      </c>
      <c r="O6923" s="13">
        <f t="shared" si="837"/>
        <v>8</v>
      </c>
      <c r="P6923" s="13">
        <f t="shared" si="838"/>
        <v>2016</v>
      </c>
      <c r="Q6923" s="13">
        <f t="shared" si="839"/>
        <v>97.5</v>
      </c>
    </row>
    <row r="6924" spans="1:17" x14ac:dyDescent="0.25">
      <c r="A6924" t="s">
        <v>12352</v>
      </c>
      <c r="B6924" t="s">
        <v>12352</v>
      </c>
      <c r="C6924">
        <v>42488.616655092592</v>
      </c>
      <c r="D6924">
        <v>10</v>
      </c>
      <c r="E6924" t="s">
        <v>13863</v>
      </c>
      <c r="F6924" t="s">
        <v>12353</v>
      </c>
      <c r="G6924" t="s">
        <v>12354</v>
      </c>
      <c r="H6924" t="s">
        <v>12355</v>
      </c>
      <c r="I6924">
        <v>40</v>
      </c>
      <c r="J6924">
        <v>0</v>
      </c>
      <c r="K6924" t="s">
        <v>12355</v>
      </c>
      <c r="M6924" s="15">
        <f t="shared" si="835"/>
        <v>40</v>
      </c>
      <c r="N6924" s="13">
        <f t="shared" si="836"/>
        <v>35</v>
      </c>
      <c r="O6924" s="13">
        <f t="shared" si="837"/>
        <v>4</v>
      </c>
      <c r="P6924" s="13">
        <f t="shared" si="838"/>
        <v>2016</v>
      </c>
      <c r="Q6924" s="13">
        <f t="shared" si="839"/>
        <v>400</v>
      </c>
    </row>
    <row r="6925" spans="1:17" x14ac:dyDescent="0.25">
      <c r="A6925" t="s">
        <v>12089</v>
      </c>
      <c r="B6925" t="s">
        <v>12090</v>
      </c>
      <c r="C6925">
        <v>42501.58697916667</v>
      </c>
      <c r="D6925">
        <v>10</v>
      </c>
      <c r="E6925" t="s">
        <v>13863</v>
      </c>
      <c r="F6925" t="s">
        <v>12315</v>
      </c>
      <c r="G6925" t="s">
        <v>12316</v>
      </c>
      <c r="H6925" t="s">
        <v>1132</v>
      </c>
      <c r="I6925">
        <v>23.9</v>
      </c>
      <c r="J6925">
        <v>0</v>
      </c>
      <c r="K6925" t="s">
        <v>12093</v>
      </c>
      <c r="M6925" s="15">
        <f t="shared" si="835"/>
        <v>23.9</v>
      </c>
      <c r="N6925" s="13">
        <f t="shared" si="836"/>
        <v>10</v>
      </c>
      <c r="O6925" s="13">
        <f t="shared" si="837"/>
        <v>5</v>
      </c>
      <c r="P6925" s="13">
        <f t="shared" si="838"/>
        <v>2016</v>
      </c>
      <c r="Q6925" s="13">
        <f t="shared" si="839"/>
        <v>239</v>
      </c>
    </row>
    <row r="6926" spans="1:17" x14ac:dyDescent="0.25">
      <c r="A6926" t="s">
        <v>12094</v>
      </c>
      <c r="B6926" t="s">
        <v>12095</v>
      </c>
      <c r="C6926">
        <v>42501.58697916667</v>
      </c>
      <c r="D6926">
        <v>10</v>
      </c>
      <c r="E6926" t="s">
        <v>13863</v>
      </c>
      <c r="F6926" t="s">
        <v>12315</v>
      </c>
      <c r="G6926" t="s">
        <v>12316</v>
      </c>
      <c r="H6926" t="s">
        <v>1132</v>
      </c>
      <c r="I6926">
        <v>36.700000000000003</v>
      </c>
      <c r="J6926">
        <v>0</v>
      </c>
      <c r="K6926" t="s">
        <v>12097</v>
      </c>
      <c r="M6926" s="15">
        <f t="shared" si="835"/>
        <v>36.700000000000003</v>
      </c>
      <c r="N6926" s="13">
        <f t="shared" si="836"/>
        <v>10</v>
      </c>
      <c r="O6926" s="13">
        <f t="shared" si="837"/>
        <v>5</v>
      </c>
      <c r="P6926" s="13">
        <f t="shared" si="838"/>
        <v>2016</v>
      </c>
      <c r="Q6926" s="13">
        <f t="shared" si="839"/>
        <v>367</v>
      </c>
    </row>
    <row r="6927" spans="1:17" x14ac:dyDescent="0.25">
      <c r="A6927" t="s">
        <v>7357</v>
      </c>
      <c r="B6927" t="s">
        <v>7358</v>
      </c>
      <c r="C6927">
        <v>42488.573946759258</v>
      </c>
      <c r="D6927">
        <v>20</v>
      </c>
      <c r="E6927" t="s">
        <v>13863</v>
      </c>
      <c r="F6927" t="s">
        <v>12320</v>
      </c>
      <c r="G6927" t="s">
        <v>12321</v>
      </c>
      <c r="H6927" t="s">
        <v>1132</v>
      </c>
      <c r="I6927">
        <v>49.1</v>
      </c>
      <c r="J6927">
        <v>0</v>
      </c>
      <c r="K6927" t="s">
        <v>7361</v>
      </c>
      <c r="M6927" s="15">
        <f t="shared" si="835"/>
        <v>49.1</v>
      </c>
      <c r="N6927" s="13">
        <f t="shared" si="836"/>
        <v>10</v>
      </c>
      <c r="O6927" s="13">
        <f t="shared" si="837"/>
        <v>4</v>
      </c>
      <c r="P6927" s="13">
        <f t="shared" si="838"/>
        <v>2016</v>
      </c>
      <c r="Q6927" s="13">
        <f t="shared" si="839"/>
        <v>982</v>
      </c>
    </row>
    <row r="6928" spans="1:17" x14ac:dyDescent="0.25">
      <c r="A6928" t="s">
        <v>9201</v>
      </c>
      <c r="B6928" t="s">
        <v>9202</v>
      </c>
      <c r="C6928">
        <v>42488.573946759258</v>
      </c>
      <c r="D6928">
        <v>20</v>
      </c>
      <c r="E6928" t="s">
        <v>13863</v>
      </c>
      <c r="F6928" t="s">
        <v>12320</v>
      </c>
      <c r="G6928" t="s">
        <v>12321</v>
      </c>
      <c r="H6928" t="s">
        <v>1132</v>
      </c>
      <c r="I6928">
        <v>65</v>
      </c>
      <c r="J6928">
        <v>0</v>
      </c>
      <c r="K6928" t="s">
        <v>9205</v>
      </c>
      <c r="M6928" s="15">
        <f t="shared" si="835"/>
        <v>65</v>
      </c>
      <c r="N6928" s="13">
        <f t="shared" si="836"/>
        <v>10</v>
      </c>
      <c r="O6928" s="13">
        <f t="shared" si="837"/>
        <v>4</v>
      </c>
      <c r="P6928" s="13">
        <f t="shared" si="838"/>
        <v>2016</v>
      </c>
      <c r="Q6928" s="13">
        <f t="shared" si="839"/>
        <v>1300</v>
      </c>
    </row>
    <row r="6929" spans="1:17" x14ac:dyDescent="0.25">
      <c r="A6929" t="s">
        <v>12356</v>
      </c>
      <c r="B6929" t="s">
        <v>12356</v>
      </c>
      <c r="C6929">
        <v>42487.659074074072</v>
      </c>
      <c r="D6929">
        <v>4</v>
      </c>
      <c r="E6929" t="s">
        <v>13863</v>
      </c>
      <c r="F6929" t="s">
        <v>12357</v>
      </c>
      <c r="G6929" t="s">
        <v>12358</v>
      </c>
      <c r="H6929" t="s">
        <v>474</v>
      </c>
      <c r="I6929">
        <v>62.16</v>
      </c>
      <c r="J6929">
        <v>0</v>
      </c>
      <c r="K6929" t="s">
        <v>12359</v>
      </c>
      <c r="M6929" s="15">
        <f t="shared" si="835"/>
        <v>62.16</v>
      </c>
      <c r="N6929" s="13">
        <f t="shared" si="836"/>
        <v>15</v>
      </c>
      <c r="O6929" s="13">
        <f t="shared" si="837"/>
        <v>4</v>
      </c>
      <c r="P6929" s="13">
        <f t="shared" si="838"/>
        <v>2016</v>
      </c>
      <c r="Q6929" s="13">
        <f t="shared" si="839"/>
        <v>248.64</v>
      </c>
    </row>
    <row r="6930" spans="1:17" x14ac:dyDescent="0.25">
      <c r="A6930" t="s">
        <v>1649</v>
      </c>
      <c r="B6930" t="s">
        <v>1650</v>
      </c>
      <c r="C6930">
        <v>42516.601585648146</v>
      </c>
      <c r="D6930">
        <v>150</v>
      </c>
      <c r="E6930" t="s">
        <v>13863</v>
      </c>
      <c r="F6930" t="s">
        <v>12324</v>
      </c>
      <c r="G6930" t="s">
        <v>12329</v>
      </c>
      <c r="H6930" t="s">
        <v>160</v>
      </c>
      <c r="I6930">
        <v>16.91</v>
      </c>
      <c r="J6930">
        <v>0</v>
      </c>
      <c r="K6930" t="s">
        <v>739</v>
      </c>
      <c r="M6930" s="15">
        <f t="shared" si="835"/>
        <v>16.91</v>
      </c>
      <c r="N6930" s="13">
        <f t="shared" si="836"/>
        <v>10</v>
      </c>
      <c r="O6930" s="13">
        <f t="shared" si="837"/>
        <v>5</v>
      </c>
      <c r="P6930" s="13">
        <f t="shared" si="838"/>
        <v>2016</v>
      </c>
      <c r="Q6930" s="13">
        <f t="shared" si="839"/>
        <v>2536.5</v>
      </c>
    </row>
    <row r="6931" spans="1:17" x14ac:dyDescent="0.25">
      <c r="A6931" t="s">
        <v>1560</v>
      </c>
      <c r="B6931" t="s">
        <v>1561</v>
      </c>
      <c r="C6931">
        <v>42528.659201388888</v>
      </c>
      <c r="D6931">
        <v>10</v>
      </c>
      <c r="E6931" t="s">
        <v>13863</v>
      </c>
      <c r="F6931" t="s">
        <v>12324</v>
      </c>
      <c r="G6931" t="s">
        <v>12325</v>
      </c>
      <c r="H6931" t="s">
        <v>160</v>
      </c>
      <c r="I6931">
        <v>18.12</v>
      </c>
      <c r="J6931">
        <v>0</v>
      </c>
      <c r="K6931" t="s">
        <v>739</v>
      </c>
      <c r="M6931" s="15">
        <f t="shared" si="835"/>
        <v>18.12</v>
      </c>
      <c r="N6931" s="13">
        <f t="shared" si="836"/>
        <v>10</v>
      </c>
      <c r="O6931" s="13">
        <f t="shared" si="837"/>
        <v>6</v>
      </c>
      <c r="P6931" s="13">
        <f t="shared" si="838"/>
        <v>2016</v>
      </c>
      <c r="Q6931" s="13">
        <f t="shared" si="839"/>
        <v>181.20000000000002</v>
      </c>
    </row>
    <row r="6932" spans="1:17" x14ac:dyDescent="0.25">
      <c r="A6932" t="s">
        <v>1553</v>
      </c>
      <c r="B6932" t="s">
        <v>1554</v>
      </c>
      <c r="C6932">
        <v>42528.659201388888</v>
      </c>
      <c r="D6932">
        <v>20</v>
      </c>
      <c r="E6932" t="s">
        <v>13863</v>
      </c>
      <c r="F6932" t="s">
        <v>12324</v>
      </c>
      <c r="G6932" t="s">
        <v>12325</v>
      </c>
      <c r="H6932" t="s">
        <v>160</v>
      </c>
      <c r="I6932">
        <v>19</v>
      </c>
      <c r="J6932">
        <v>0</v>
      </c>
      <c r="K6932" t="s">
        <v>739</v>
      </c>
      <c r="M6932" s="15">
        <f t="shared" si="835"/>
        <v>19</v>
      </c>
      <c r="N6932" s="13">
        <f t="shared" si="836"/>
        <v>10</v>
      </c>
      <c r="O6932" s="13">
        <f t="shared" si="837"/>
        <v>6</v>
      </c>
      <c r="P6932" s="13">
        <f t="shared" si="838"/>
        <v>2016</v>
      </c>
      <c r="Q6932" s="13">
        <f t="shared" si="839"/>
        <v>380</v>
      </c>
    </row>
    <row r="6933" spans="1:17" x14ac:dyDescent="0.25">
      <c r="A6933" t="s">
        <v>735</v>
      </c>
      <c r="B6933" t="s">
        <v>736</v>
      </c>
      <c r="C6933">
        <v>42516.601585648146</v>
      </c>
      <c r="D6933">
        <v>25</v>
      </c>
      <c r="E6933" t="s">
        <v>13863</v>
      </c>
      <c r="F6933" t="s">
        <v>12324</v>
      </c>
      <c r="G6933" t="s">
        <v>12329</v>
      </c>
      <c r="H6933" t="s">
        <v>160</v>
      </c>
      <c r="I6933">
        <v>43.216999999999999</v>
      </c>
      <c r="J6933">
        <v>0</v>
      </c>
      <c r="K6933" t="s">
        <v>739</v>
      </c>
      <c r="M6933" s="15">
        <f t="shared" si="835"/>
        <v>43.216999999999999</v>
      </c>
      <c r="N6933" s="13">
        <f t="shared" si="836"/>
        <v>10</v>
      </c>
      <c r="O6933" s="13">
        <f t="shared" si="837"/>
        <v>5</v>
      </c>
      <c r="P6933" s="13">
        <f t="shared" si="838"/>
        <v>2016</v>
      </c>
      <c r="Q6933" s="13">
        <f t="shared" si="839"/>
        <v>1080.425</v>
      </c>
    </row>
    <row r="6934" spans="1:17" x14ac:dyDescent="0.25">
      <c r="A6934" t="s">
        <v>735</v>
      </c>
      <c r="B6934" t="s">
        <v>736</v>
      </c>
      <c r="C6934">
        <v>42528.659201388888</v>
      </c>
      <c r="D6934">
        <v>75</v>
      </c>
      <c r="E6934" t="s">
        <v>13863</v>
      </c>
      <c r="F6934" t="s">
        <v>12324</v>
      </c>
      <c r="G6934" t="s">
        <v>12325</v>
      </c>
      <c r="H6934" t="s">
        <v>160</v>
      </c>
      <c r="I6934">
        <v>43.216999999999999</v>
      </c>
      <c r="J6934">
        <v>0</v>
      </c>
      <c r="K6934" t="s">
        <v>739</v>
      </c>
      <c r="M6934" s="15">
        <f t="shared" si="835"/>
        <v>43.216999999999999</v>
      </c>
      <c r="N6934" s="13">
        <f t="shared" si="836"/>
        <v>10</v>
      </c>
      <c r="O6934" s="13">
        <f t="shared" si="837"/>
        <v>6</v>
      </c>
      <c r="P6934" s="13">
        <f t="shared" si="838"/>
        <v>2016</v>
      </c>
      <c r="Q6934" s="13">
        <f t="shared" si="839"/>
        <v>3241.2750000000001</v>
      </c>
    </row>
    <row r="6935" spans="1:17" x14ac:dyDescent="0.25">
      <c r="A6935" t="s">
        <v>12360</v>
      </c>
      <c r="B6935" t="s">
        <v>12361</v>
      </c>
      <c r="C6935">
        <v>42488.623055555552</v>
      </c>
      <c r="D6935">
        <v>1</v>
      </c>
      <c r="E6935" t="s">
        <v>13863</v>
      </c>
      <c r="F6935" t="s">
        <v>12362</v>
      </c>
      <c r="G6935" t="s">
        <v>12363</v>
      </c>
      <c r="H6935" t="s">
        <v>326</v>
      </c>
      <c r="I6935">
        <v>96.67</v>
      </c>
      <c r="J6935">
        <v>0</v>
      </c>
      <c r="K6935" t="s">
        <v>110</v>
      </c>
      <c r="M6935" s="15">
        <f t="shared" si="835"/>
        <v>96.67</v>
      </c>
      <c r="N6935" s="13">
        <f t="shared" si="836"/>
        <v>10</v>
      </c>
      <c r="O6935" s="13">
        <f t="shared" si="837"/>
        <v>4</v>
      </c>
      <c r="P6935" s="13">
        <f t="shared" si="838"/>
        <v>2016</v>
      </c>
      <c r="Q6935" s="13">
        <f t="shared" si="839"/>
        <v>96.67</v>
      </c>
    </row>
    <row r="6936" spans="1:17" x14ac:dyDescent="0.25">
      <c r="A6936" t="s">
        <v>935</v>
      </c>
      <c r="B6936" t="s">
        <v>936</v>
      </c>
      <c r="C6936">
        <v>42481.38890046296</v>
      </c>
      <c r="D6936">
        <v>1</v>
      </c>
      <c r="E6936" t="s">
        <v>13863</v>
      </c>
      <c r="F6936" t="s">
        <v>12364</v>
      </c>
      <c r="G6936" t="s">
        <v>12365</v>
      </c>
      <c r="H6936" t="s">
        <v>412</v>
      </c>
      <c r="I6936">
        <v>0</v>
      </c>
      <c r="J6936">
        <v>0</v>
      </c>
      <c r="K6936" t="s">
        <v>412</v>
      </c>
      <c r="M6936" s="15">
        <f t="shared" ref="M6936:M6965" si="840">+I6936*(1-J6936/100)</f>
        <v>0</v>
      </c>
      <c r="N6936" s="13">
        <f t="shared" ref="N6936:N6965" si="841">+LEN(A6936)</f>
        <v>10</v>
      </c>
      <c r="O6936" s="13">
        <f t="shared" ref="O6936:O6965" si="842">+MONTH(C6936)</f>
        <v>4</v>
      </c>
      <c r="P6936" s="13">
        <f t="shared" ref="P6936:P6965" si="843">+YEAR(C6936)</f>
        <v>2016</v>
      </c>
      <c r="Q6936" s="13">
        <f t="shared" ref="Q6936:Q6965" si="844">+M6936*D6936</f>
        <v>0</v>
      </c>
    </row>
    <row r="6937" spans="1:17" x14ac:dyDescent="0.25">
      <c r="A6937" t="s">
        <v>218</v>
      </c>
      <c r="B6937" t="s">
        <v>219</v>
      </c>
      <c r="C6937">
        <v>42481.388599537036</v>
      </c>
      <c r="D6937">
        <v>1</v>
      </c>
      <c r="E6937" t="s">
        <v>13863</v>
      </c>
      <c r="F6937" t="s">
        <v>12366</v>
      </c>
      <c r="G6937" t="s">
        <v>12367</v>
      </c>
      <c r="H6937" t="s">
        <v>412</v>
      </c>
      <c r="I6937">
        <v>0</v>
      </c>
      <c r="J6937">
        <v>0</v>
      </c>
      <c r="K6937" t="s">
        <v>223</v>
      </c>
      <c r="M6937" s="15">
        <f t="shared" si="840"/>
        <v>0</v>
      </c>
      <c r="N6937" s="13">
        <f t="shared" si="841"/>
        <v>10</v>
      </c>
      <c r="O6937" s="13">
        <f t="shared" si="842"/>
        <v>4</v>
      </c>
      <c r="P6937" s="13">
        <f t="shared" si="843"/>
        <v>2016</v>
      </c>
      <c r="Q6937" s="13">
        <f t="shared" si="844"/>
        <v>0</v>
      </c>
    </row>
    <row r="6938" spans="1:17" x14ac:dyDescent="0.25">
      <c r="A6938" t="s">
        <v>12368</v>
      </c>
      <c r="B6938" t="s">
        <v>12369</v>
      </c>
      <c r="C6938">
        <v>42493.282141203701</v>
      </c>
      <c r="D6938">
        <v>6</v>
      </c>
      <c r="E6938" t="s">
        <v>13863</v>
      </c>
      <c r="F6938" t="s">
        <v>12370</v>
      </c>
      <c r="G6938" t="s">
        <v>12371</v>
      </c>
      <c r="H6938" t="s">
        <v>27</v>
      </c>
      <c r="I6938">
        <v>22.083200000000001</v>
      </c>
      <c r="J6938">
        <v>38</v>
      </c>
      <c r="K6938" t="s">
        <v>12372</v>
      </c>
      <c r="M6938" s="15">
        <f t="shared" si="840"/>
        <v>13.691584000000001</v>
      </c>
      <c r="N6938" s="13">
        <f t="shared" si="841"/>
        <v>10</v>
      </c>
      <c r="O6938" s="13">
        <f t="shared" si="842"/>
        <v>5</v>
      </c>
      <c r="P6938" s="13">
        <f t="shared" si="843"/>
        <v>2016</v>
      </c>
      <c r="Q6938" s="13">
        <f t="shared" si="844"/>
        <v>82.149504000000007</v>
      </c>
    </row>
    <row r="6939" spans="1:17" x14ac:dyDescent="0.25">
      <c r="A6939" t="s">
        <v>2350</v>
      </c>
      <c r="B6939" t="s">
        <v>2351</v>
      </c>
      <c r="C6939">
        <v>42496.457442129627</v>
      </c>
      <c r="D6939">
        <v>10</v>
      </c>
      <c r="E6939" t="s">
        <v>13863</v>
      </c>
      <c r="F6939" t="s">
        <v>12370</v>
      </c>
      <c r="G6939" t="s">
        <v>12373</v>
      </c>
      <c r="H6939" t="s">
        <v>27</v>
      </c>
      <c r="I6939">
        <v>28.407399999999999</v>
      </c>
      <c r="J6939">
        <v>38</v>
      </c>
      <c r="K6939" t="s">
        <v>2353</v>
      </c>
      <c r="M6939" s="15">
        <f t="shared" si="840"/>
        <v>17.612587999999999</v>
      </c>
      <c r="N6939" s="13">
        <f t="shared" si="841"/>
        <v>10</v>
      </c>
      <c r="O6939" s="13">
        <f t="shared" si="842"/>
        <v>5</v>
      </c>
      <c r="P6939" s="13">
        <f t="shared" si="843"/>
        <v>2016</v>
      </c>
      <c r="Q6939" s="13">
        <f t="shared" si="844"/>
        <v>176.12588</v>
      </c>
    </row>
    <row r="6940" spans="1:17" x14ac:dyDescent="0.25">
      <c r="A6940" t="s">
        <v>1280</v>
      </c>
      <c r="B6940" t="s">
        <v>1281</v>
      </c>
      <c r="C6940">
        <v>42493.282141203701</v>
      </c>
      <c r="D6940">
        <v>100</v>
      </c>
      <c r="E6940" t="s">
        <v>13863</v>
      </c>
      <c r="F6940" t="s">
        <v>12370</v>
      </c>
      <c r="G6940" t="s">
        <v>12371</v>
      </c>
      <c r="H6940" t="s">
        <v>27</v>
      </c>
      <c r="I6940">
        <v>4.3266999999999998</v>
      </c>
      <c r="J6940">
        <v>40</v>
      </c>
      <c r="K6940" t="s">
        <v>1282</v>
      </c>
      <c r="M6940" s="15">
        <f t="shared" si="840"/>
        <v>2.5960199999999998</v>
      </c>
      <c r="N6940" s="13">
        <f t="shared" si="841"/>
        <v>10</v>
      </c>
      <c r="O6940" s="13">
        <f t="shared" si="842"/>
        <v>5</v>
      </c>
      <c r="P6940" s="13">
        <f t="shared" si="843"/>
        <v>2016</v>
      </c>
      <c r="Q6940" s="13">
        <f t="shared" si="844"/>
        <v>259.60199999999998</v>
      </c>
    </row>
    <row r="6941" spans="1:17" x14ac:dyDescent="0.25">
      <c r="A6941" t="s">
        <v>1289</v>
      </c>
      <c r="B6941" t="s">
        <v>1290</v>
      </c>
      <c r="C6941">
        <v>42538.439976851849</v>
      </c>
      <c r="D6941">
        <v>150</v>
      </c>
      <c r="E6941" t="s">
        <v>13863</v>
      </c>
      <c r="F6941" t="s">
        <v>12370</v>
      </c>
      <c r="G6941" t="s">
        <v>12374</v>
      </c>
      <c r="H6941" t="s">
        <v>27</v>
      </c>
      <c r="I6941">
        <v>2.8060999999999998</v>
      </c>
      <c r="J6941">
        <v>40</v>
      </c>
      <c r="K6941" t="s">
        <v>1291</v>
      </c>
      <c r="M6941" s="15">
        <f t="shared" si="840"/>
        <v>1.6836599999999999</v>
      </c>
      <c r="N6941" s="13">
        <f t="shared" si="841"/>
        <v>10</v>
      </c>
      <c r="O6941" s="13">
        <f t="shared" si="842"/>
        <v>6</v>
      </c>
      <c r="P6941" s="13">
        <f t="shared" si="843"/>
        <v>2016</v>
      </c>
      <c r="Q6941" s="13">
        <f t="shared" si="844"/>
        <v>252.54899999999998</v>
      </c>
    </row>
    <row r="6942" spans="1:17" x14ac:dyDescent="0.25">
      <c r="A6942" t="s">
        <v>12375</v>
      </c>
      <c r="B6942" t="s">
        <v>12376</v>
      </c>
      <c r="C6942">
        <v>42487.666238425925</v>
      </c>
      <c r="D6942">
        <v>200</v>
      </c>
      <c r="E6942" t="s">
        <v>113</v>
      </c>
      <c r="F6942" t="s">
        <v>12377</v>
      </c>
      <c r="G6942" t="s">
        <v>12378</v>
      </c>
      <c r="H6942" t="s">
        <v>133</v>
      </c>
      <c r="I6942">
        <v>2.87</v>
      </c>
      <c r="J6942">
        <v>0</v>
      </c>
      <c r="K6942" t="s">
        <v>133</v>
      </c>
      <c r="M6942" s="15">
        <f t="shared" si="840"/>
        <v>2.87</v>
      </c>
      <c r="N6942" s="13">
        <f t="shared" si="841"/>
        <v>10</v>
      </c>
      <c r="O6942" s="13">
        <f t="shared" si="842"/>
        <v>4</v>
      </c>
      <c r="P6942" s="13">
        <f t="shared" si="843"/>
        <v>2016</v>
      </c>
      <c r="Q6942" s="13">
        <f t="shared" si="844"/>
        <v>574</v>
      </c>
    </row>
    <row r="6943" spans="1:17" x14ac:dyDescent="0.25">
      <c r="A6943" t="s">
        <v>1159</v>
      </c>
      <c r="B6943" t="s">
        <v>1160</v>
      </c>
      <c r="C6943">
        <v>42496.348715277774</v>
      </c>
      <c r="D6943">
        <v>200</v>
      </c>
      <c r="E6943" t="s">
        <v>13863</v>
      </c>
      <c r="F6943" t="s">
        <v>12379</v>
      </c>
      <c r="G6943" t="s">
        <v>12380</v>
      </c>
      <c r="H6943" t="s">
        <v>4067</v>
      </c>
      <c r="I6943">
        <v>5.84</v>
      </c>
      <c r="J6943">
        <v>0</v>
      </c>
      <c r="K6943" t="s">
        <v>1150</v>
      </c>
      <c r="M6943" s="15">
        <f t="shared" si="840"/>
        <v>5.84</v>
      </c>
      <c r="N6943" s="13">
        <f t="shared" si="841"/>
        <v>10</v>
      </c>
      <c r="O6943" s="13">
        <f t="shared" si="842"/>
        <v>5</v>
      </c>
      <c r="P6943" s="13">
        <f t="shared" si="843"/>
        <v>2016</v>
      </c>
      <c r="Q6943" s="13">
        <f t="shared" si="844"/>
        <v>1168</v>
      </c>
    </row>
    <row r="6944" spans="1:17" x14ac:dyDescent="0.25">
      <c r="A6944" t="s">
        <v>970</v>
      </c>
      <c r="B6944" t="s">
        <v>971</v>
      </c>
      <c r="C6944">
        <v>42487.669270833336</v>
      </c>
      <c r="D6944">
        <v>2</v>
      </c>
      <c r="E6944" t="s">
        <v>113</v>
      </c>
      <c r="F6944" t="s">
        <v>12381</v>
      </c>
      <c r="G6944" t="s">
        <v>12382</v>
      </c>
      <c r="H6944" t="s">
        <v>108</v>
      </c>
      <c r="I6944">
        <v>5.75</v>
      </c>
      <c r="J6944">
        <v>45</v>
      </c>
      <c r="K6944" t="s">
        <v>972</v>
      </c>
      <c r="M6944" s="15">
        <f t="shared" si="840"/>
        <v>3.1625000000000001</v>
      </c>
      <c r="N6944" s="13">
        <f t="shared" si="841"/>
        <v>10</v>
      </c>
      <c r="O6944" s="13">
        <f t="shared" si="842"/>
        <v>4</v>
      </c>
      <c r="P6944" s="13">
        <f t="shared" si="843"/>
        <v>2016</v>
      </c>
      <c r="Q6944" s="13">
        <f t="shared" si="844"/>
        <v>6.3250000000000002</v>
      </c>
    </row>
    <row r="6945" spans="1:17" x14ac:dyDescent="0.25">
      <c r="A6945" t="s">
        <v>3348</v>
      </c>
      <c r="B6945" t="s">
        <v>3349</v>
      </c>
      <c r="C6945">
        <v>42494.453287037039</v>
      </c>
      <c r="D6945">
        <v>15</v>
      </c>
      <c r="E6945" t="s">
        <v>13863</v>
      </c>
      <c r="F6945" t="s">
        <v>12383</v>
      </c>
      <c r="G6945" t="s">
        <v>12384</v>
      </c>
      <c r="H6945" t="s">
        <v>108</v>
      </c>
      <c r="I6945">
        <v>366.6</v>
      </c>
      <c r="J6945">
        <v>0</v>
      </c>
      <c r="K6945" t="s">
        <v>3352</v>
      </c>
      <c r="M6945" s="15">
        <f t="shared" si="840"/>
        <v>366.6</v>
      </c>
      <c r="N6945" s="13">
        <f t="shared" si="841"/>
        <v>10</v>
      </c>
      <c r="O6945" s="13">
        <f t="shared" si="842"/>
        <v>5</v>
      </c>
      <c r="P6945" s="13">
        <f t="shared" si="843"/>
        <v>2016</v>
      </c>
      <c r="Q6945" s="13">
        <f t="shared" si="844"/>
        <v>5499</v>
      </c>
    </row>
    <row r="6946" spans="1:17" x14ac:dyDescent="0.25">
      <c r="A6946" t="s">
        <v>7416</v>
      </c>
      <c r="B6946" t="s">
        <v>7417</v>
      </c>
      <c r="C6946">
        <v>42494.453287037039</v>
      </c>
      <c r="D6946">
        <v>3</v>
      </c>
      <c r="E6946" t="s">
        <v>13863</v>
      </c>
      <c r="F6946" t="s">
        <v>12383</v>
      </c>
      <c r="G6946" t="s">
        <v>12384</v>
      </c>
      <c r="H6946" t="s">
        <v>108</v>
      </c>
      <c r="I6946">
        <v>64.3</v>
      </c>
      <c r="J6946">
        <v>0</v>
      </c>
      <c r="K6946" t="s">
        <v>3355</v>
      </c>
      <c r="M6946" s="15">
        <f t="shared" si="840"/>
        <v>64.3</v>
      </c>
      <c r="N6946" s="13">
        <f t="shared" si="841"/>
        <v>10</v>
      </c>
      <c r="O6946" s="13">
        <f t="shared" si="842"/>
        <v>5</v>
      </c>
      <c r="P6946" s="13">
        <f t="shared" si="843"/>
        <v>2016</v>
      </c>
      <c r="Q6946" s="13">
        <f t="shared" si="844"/>
        <v>192.89999999999998</v>
      </c>
    </row>
    <row r="6947" spans="1:17" x14ac:dyDescent="0.25">
      <c r="A6947" t="s">
        <v>910</v>
      </c>
      <c r="B6947" t="s">
        <v>911</v>
      </c>
      <c r="C6947">
        <v>42508.333425925928</v>
      </c>
      <c r="D6947">
        <v>1200</v>
      </c>
      <c r="E6947" t="s">
        <v>13863</v>
      </c>
      <c r="F6947" t="s">
        <v>12340</v>
      </c>
      <c r="G6947" t="s">
        <v>12341</v>
      </c>
      <c r="H6947" t="s">
        <v>8930</v>
      </c>
      <c r="I6947">
        <v>0.04</v>
      </c>
      <c r="J6947">
        <v>45</v>
      </c>
      <c r="K6947" t="s">
        <v>905</v>
      </c>
      <c r="M6947" s="15">
        <f t="shared" si="840"/>
        <v>2.2000000000000002E-2</v>
      </c>
      <c r="N6947" s="13">
        <f t="shared" si="841"/>
        <v>10</v>
      </c>
      <c r="O6947" s="13">
        <f t="shared" si="842"/>
        <v>5</v>
      </c>
      <c r="P6947" s="13">
        <f t="shared" si="843"/>
        <v>2016</v>
      </c>
      <c r="Q6947" s="13">
        <f t="shared" si="844"/>
        <v>26.400000000000002</v>
      </c>
    </row>
    <row r="6948" spans="1:17" x14ac:dyDescent="0.25">
      <c r="A6948" t="s">
        <v>912</v>
      </c>
      <c r="B6948" t="s">
        <v>913</v>
      </c>
      <c r="C6948">
        <v>42508.333425925928</v>
      </c>
      <c r="D6948">
        <v>2400</v>
      </c>
      <c r="E6948" t="s">
        <v>13863</v>
      </c>
      <c r="F6948" t="s">
        <v>12340</v>
      </c>
      <c r="G6948" t="s">
        <v>12341</v>
      </c>
      <c r="H6948" t="s">
        <v>8930</v>
      </c>
      <c r="I6948">
        <v>0.04</v>
      </c>
      <c r="J6948">
        <v>45</v>
      </c>
      <c r="K6948" t="s">
        <v>905</v>
      </c>
      <c r="M6948" s="15">
        <f t="shared" si="840"/>
        <v>2.2000000000000002E-2</v>
      </c>
      <c r="N6948" s="13">
        <f t="shared" si="841"/>
        <v>10</v>
      </c>
      <c r="O6948" s="13">
        <f t="shared" si="842"/>
        <v>5</v>
      </c>
      <c r="P6948" s="13">
        <f t="shared" si="843"/>
        <v>2016</v>
      </c>
      <c r="Q6948" s="13">
        <f t="shared" si="844"/>
        <v>52.800000000000004</v>
      </c>
    </row>
    <row r="6949" spans="1:17" x14ac:dyDescent="0.25">
      <c r="A6949" t="s">
        <v>914</v>
      </c>
      <c r="B6949" t="s">
        <v>915</v>
      </c>
      <c r="C6949">
        <v>42508.333425925928</v>
      </c>
      <c r="D6949">
        <v>2400</v>
      </c>
      <c r="E6949" t="s">
        <v>13863</v>
      </c>
      <c r="F6949" t="s">
        <v>12340</v>
      </c>
      <c r="G6949" t="s">
        <v>12341</v>
      </c>
      <c r="H6949" t="s">
        <v>8930</v>
      </c>
      <c r="I6949">
        <v>0.04</v>
      </c>
      <c r="J6949">
        <v>45</v>
      </c>
      <c r="K6949" t="s">
        <v>916</v>
      </c>
      <c r="M6949" s="15">
        <f t="shared" si="840"/>
        <v>2.2000000000000002E-2</v>
      </c>
      <c r="N6949" s="13">
        <f t="shared" si="841"/>
        <v>10</v>
      </c>
      <c r="O6949" s="13">
        <f t="shared" si="842"/>
        <v>5</v>
      </c>
      <c r="P6949" s="13">
        <f t="shared" si="843"/>
        <v>2016</v>
      </c>
      <c r="Q6949" s="13">
        <f t="shared" si="844"/>
        <v>52.800000000000004</v>
      </c>
    </row>
    <row r="6950" spans="1:17" x14ac:dyDescent="0.25">
      <c r="A6950" t="s">
        <v>12385</v>
      </c>
      <c r="B6950" t="s">
        <v>12385</v>
      </c>
      <c r="C6950">
        <v>42487.660983796297</v>
      </c>
      <c r="D6950">
        <v>1</v>
      </c>
      <c r="E6950" t="s">
        <v>13863</v>
      </c>
      <c r="F6950" t="s">
        <v>12386</v>
      </c>
      <c r="G6950" t="s">
        <v>12387</v>
      </c>
      <c r="H6950" t="s">
        <v>167</v>
      </c>
      <c r="I6950">
        <v>55</v>
      </c>
      <c r="J6950">
        <v>0</v>
      </c>
      <c r="K6950" t="s">
        <v>167</v>
      </c>
      <c r="M6950" s="15">
        <f t="shared" si="840"/>
        <v>55</v>
      </c>
      <c r="N6950" s="13">
        <f t="shared" si="841"/>
        <v>21</v>
      </c>
      <c r="O6950" s="13">
        <f t="shared" si="842"/>
        <v>4</v>
      </c>
      <c r="P6950" s="13">
        <f t="shared" si="843"/>
        <v>2016</v>
      </c>
      <c r="Q6950" s="13">
        <f t="shared" si="844"/>
        <v>55</v>
      </c>
    </row>
    <row r="6951" spans="1:17" x14ac:dyDescent="0.25">
      <c r="A6951" t="s">
        <v>12388</v>
      </c>
      <c r="B6951" t="s">
        <v>12389</v>
      </c>
      <c r="C6951">
        <v>42488.481261574074</v>
      </c>
      <c r="D6951">
        <v>1</v>
      </c>
      <c r="E6951" t="s">
        <v>13863</v>
      </c>
      <c r="F6951" t="s">
        <v>12390</v>
      </c>
      <c r="G6951" t="s">
        <v>12391</v>
      </c>
      <c r="H6951" t="s">
        <v>326</v>
      </c>
      <c r="I6951">
        <v>16.2</v>
      </c>
      <c r="J6951">
        <v>0</v>
      </c>
      <c r="K6951" t="s">
        <v>326</v>
      </c>
      <c r="M6951" s="15">
        <f t="shared" si="840"/>
        <v>16.2</v>
      </c>
      <c r="N6951" s="13">
        <f t="shared" si="841"/>
        <v>10</v>
      </c>
      <c r="O6951" s="13">
        <f t="shared" si="842"/>
        <v>4</v>
      </c>
      <c r="P6951" s="13">
        <f t="shared" si="843"/>
        <v>2016</v>
      </c>
      <c r="Q6951" s="13">
        <f t="shared" si="844"/>
        <v>16.2</v>
      </c>
    </row>
    <row r="6952" spans="1:17" x14ac:dyDescent="0.25">
      <c r="A6952" t="s">
        <v>12392</v>
      </c>
      <c r="B6952" t="s">
        <v>12393</v>
      </c>
      <c r="C6952">
        <v>42482.608842592592</v>
      </c>
      <c r="D6952">
        <v>20</v>
      </c>
      <c r="E6952" t="s">
        <v>13863</v>
      </c>
      <c r="F6952" t="s">
        <v>12394</v>
      </c>
      <c r="G6952" t="s">
        <v>12395</v>
      </c>
      <c r="H6952" t="s">
        <v>444</v>
      </c>
      <c r="I6952">
        <v>16.87</v>
      </c>
      <c r="J6952">
        <v>0</v>
      </c>
      <c r="K6952" t="s">
        <v>4744</v>
      </c>
      <c r="M6952" s="15">
        <f t="shared" si="840"/>
        <v>16.87</v>
      </c>
      <c r="N6952" s="13">
        <f t="shared" si="841"/>
        <v>10</v>
      </c>
      <c r="O6952" s="13">
        <f t="shared" si="842"/>
        <v>4</v>
      </c>
      <c r="P6952" s="13">
        <f t="shared" si="843"/>
        <v>2016</v>
      </c>
      <c r="Q6952" s="13">
        <f t="shared" si="844"/>
        <v>337.40000000000003</v>
      </c>
    </row>
    <row r="6953" spans="1:17" x14ac:dyDescent="0.25">
      <c r="A6953" t="s">
        <v>12396</v>
      </c>
      <c r="B6953" t="s">
        <v>12397</v>
      </c>
      <c r="C6953">
        <v>42482.608842592592</v>
      </c>
      <c r="D6953">
        <v>15</v>
      </c>
      <c r="E6953" t="s">
        <v>13863</v>
      </c>
      <c r="F6953" t="s">
        <v>12394</v>
      </c>
      <c r="G6953" t="s">
        <v>12395</v>
      </c>
      <c r="H6953" t="s">
        <v>444</v>
      </c>
      <c r="I6953">
        <v>21.16</v>
      </c>
      <c r="J6953">
        <v>0</v>
      </c>
      <c r="K6953" t="s">
        <v>12398</v>
      </c>
      <c r="M6953" s="15">
        <f t="shared" si="840"/>
        <v>21.16</v>
      </c>
      <c r="N6953" s="13">
        <f t="shared" si="841"/>
        <v>10</v>
      </c>
      <c r="O6953" s="13">
        <f t="shared" si="842"/>
        <v>4</v>
      </c>
      <c r="P6953" s="13">
        <f t="shared" si="843"/>
        <v>2016</v>
      </c>
      <c r="Q6953" s="13">
        <f t="shared" si="844"/>
        <v>317.39999999999998</v>
      </c>
    </row>
    <row r="6954" spans="1:17" x14ac:dyDescent="0.25">
      <c r="A6954" t="s">
        <v>3905</v>
      </c>
      <c r="B6954" t="s">
        <v>3906</v>
      </c>
      <c r="C6954">
        <v>42485.655462962961</v>
      </c>
      <c r="D6954">
        <v>2</v>
      </c>
      <c r="E6954" t="s">
        <v>13863</v>
      </c>
      <c r="F6954" t="s">
        <v>12399</v>
      </c>
      <c r="G6954" t="s">
        <v>12400</v>
      </c>
      <c r="H6954" t="s">
        <v>167</v>
      </c>
      <c r="I6954">
        <v>90.6</v>
      </c>
      <c r="J6954">
        <v>0</v>
      </c>
      <c r="K6954" t="s">
        <v>3909</v>
      </c>
      <c r="M6954" s="15">
        <f t="shared" si="840"/>
        <v>90.6</v>
      </c>
      <c r="N6954" s="13">
        <f t="shared" si="841"/>
        <v>10</v>
      </c>
      <c r="O6954" s="13">
        <f t="shared" si="842"/>
        <v>4</v>
      </c>
      <c r="P6954" s="13">
        <f t="shared" si="843"/>
        <v>2016</v>
      </c>
      <c r="Q6954" s="13">
        <f t="shared" si="844"/>
        <v>181.2</v>
      </c>
    </row>
    <row r="6955" spans="1:17" x14ac:dyDescent="0.25">
      <c r="A6955" t="s">
        <v>3910</v>
      </c>
      <c r="B6955" t="s">
        <v>3911</v>
      </c>
      <c r="C6955">
        <v>42485.655462962961</v>
      </c>
      <c r="D6955">
        <v>1</v>
      </c>
      <c r="E6955" t="s">
        <v>13863</v>
      </c>
      <c r="F6955" t="s">
        <v>12399</v>
      </c>
      <c r="G6955" t="s">
        <v>12400</v>
      </c>
      <c r="H6955" t="s">
        <v>167</v>
      </c>
      <c r="I6955">
        <v>104.4</v>
      </c>
      <c r="J6955">
        <v>0</v>
      </c>
      <c r="K6955" t="s">
        <v>3912</v>
      </c>
      <c r="M6955" s="15">
        <f t="shared" si="840"/>
        <v>104.4</v>
      </c>
      <c r="N6955" s="13">
        <f t="shared" si="841"/>
        <v>10</v>
      </c>
      <c r="O6955" s="13">
        <f t="shared" si="842"/>
        <v>4</v>
      </c>
      <c r="P6955" s="13">
        <f t="shared" si="843"/>
        <v>2016</v>
      </c>
      <c r="Q6955" s="13">
        <f t="shared" si="844"/>
        <v>104.4</v>
      </c>
    </row>
    <row r="6956" spans="1:17" x14ac:dyDescent="0.25">
      <c r="A6956" t="s">
        <v>258</v>
      </c>
      <c r="B6956" t="s">
        <v>259</v>
      </c>
      <c r="C6956">
        <v>42480.330995370372</v>
      </c>
      <c r="D6956">
        <v>3</v>
      </c>
      <c r="E6956" t="s">
        <v>99</v>
      </c>
      <c r="F6956" t="s">
        <v>12399</v>
      </c>
      <c r="G6956" t="s">
        <v>12401</v>
      </c>
      <c r="H6956" t="s">
        <v>167</v>
      </c>
      <c r="I6956">
        <v>46.87</v>
      </c>
      <c r="J6956">
        <v>0</v>
      </c>
      <c r="K6956" t="s">
        <v>262</v>
      </c>
      <c r="M6956" s="15">
        <f t="shared" si="840"/>
        <v>46.87</v>
      </c>
      <c r="N6956" s="13">
        <f t="shared" si="841"/>
        <v>10</v>
      </c>
      <c r="O6956" s="13">
        <f t="shared" si="842"/>
        <v>4</v>
      </c>
      <c r="P6956" s="13">
        <f t="shared" si="843"/>
        <v>2016</v>
      </c>
      <c r="Q6956" s="13">
        <f t="shared" si="844"/>
        <v>140.60999999999999</v>
      </c>
    </row>
    <row r="6957" spans="1:17" x14ac:dyDescent="0.25">
      <c r="A6957" t="s">
        <v>2624</v>
      </c>
      <c r="B6957" t="s">
        <v>2625</v>
      </c>
      <c r="C6957">
        <v>42488.488217592596</v>
      </c>
      <c r="D6957">
        <v>24</v>
      </c>
      <c r="E6957" t="s">
        <v>113</v>
      </c>
      <c r="F6957" t="s">
        <v>12402</v>
      </c>
      <c r="G6957" t="s">
        <v>12403</v>
      </c>
      <c r="H6957" t="s">
        <v>5463</v>
      </c>
      <c r="I6957">
        <v>22.9</v>
      </c>
      <c r="J6957">
        <v>0</v>
      </c>
      <c r="K6957" t="s">
        <v>2627</v>
      </c>
      <c r="M6957" s="15">
        <f t="shared" si="840"/>
        <v>22.9</v>
      </c>
      <c r="N6957" s="13">
        <f t="shared" si="841"/>
        <v>10</v>
      </c>
      <c r="O6957" s="13">
        <f t="shared" si="842"/>
        <v>4</v>
      </c>
      <c r="P6957" s="13">
        <f t="shared" si="843"/>
        <v>2016</v>
      </c>
      <c r="Q6957" s="13">
        <f t="shared" si="844"/>
        <v>549.59999999999991</v>
      </c>
    </row>
    <row r="6958" spans="1:17" x14ac:dyDescent="0.25">
      <c r="A6958" t="s">
        <v>1338</v>
      </c>
      <c r="B6958" t="s">
        <v>1339</v>
      </c>
      <c r="C6958">
        <v>42488.488217592596</v>
      </c>
      <c r="D6958">
        <v>42</v>
      </c>
      <c r="E6958" t="s">
        <v>113</v>
      </c>
      <c r="F6958" t="s">
        <v>12402</v>
      </c>
      <c r="G6958" t="s">
        <v>12403</v>
      </c>
      <c r="H6958" t="s">
        <v>5463</v>
      </c>
      <c r="I6958">
        <v>11.14</v>
      </c>
      <c r="J6958">
        <v>0</v>
      </c>
      <c r="K6958" t="s">
        <v>1342</v>
      </c>
      <c r="M6958" s="15">
        <f t="shared" si="840"/>
        <v>11.14</v>
      </c>
      <c r="N6958" s="13">
        <f t="shared" si="841"/>
        <v>10</v>
      </c>
      <c r="O6958" s="13">
        <f t="shared" si="842"/>
        <v>4</v>
      </c>
      <c r="P6958" s="13">
        <f t="shared" si="843"/>
        <v>2016</v>
      </c>
      <c r="Q6958" s="13">
        <f t="shared" si="844"/>
        <v>467.88</v>
      </c>
    </row>
    <row r="6959" spans="1:17" x14ac:dyDescent="0.25">
      <c r="A6959" t="s">
        <v>521</v>
      </c>
      <c r="B6959" t="s">
        <v>522</v>
      </c>
      <c r="C6959">
        <v>42488.488217592596</v>
      </c>
      <c r="D6959">
        <v>30</v>
      </c>
      <c r="E6959" t="s">
        <v>113</v>
      </c>
      <c r="F6959" t="s">
        <v>12402</v>
      </c>
      <c r="G6959" t="s">
        <v>12403</v>
      </c>
      <c r="H6959" t="s">
        <v>5463</v>
      </c>
      <c r="I6959">
        <v>5.15</v>
      </c>
      <c r="J6959">
        <v>0</v>
      </c>
      <c r="K6959" t="s">
        <v>523</v>
      </c>
      <c r="M6959" s="15">
        <f t="shared" si="840"/>
        <v>5.15</v>
      </c>
      <c r="N6959" s="13">
        <f t="shared" si="841"/>
        <v>10</v>
      </c>
      <c r="O6959" s="13">
        <f t="shared" si="842"/>
        <v>4</v>
      </c>
      <c r="P6959" s="13">
        <f t="shared" si="843"/>
        <v>2016</v>
      </c>
      <c r="Q6959" s="13">
        <f t="shared" si="844"/>
        <v>154.5</v>
      </c>
    </row>
    <row r="6960" spans="1:17" x14ac:dyDescent="0.25">
      <c r="A6960" t="s">
        <v>524</v>
      </c>
      <c r="B6960" t="s">
        <v>525</v>
      </c>
      <c r="C6960">
        <v>42488.485613425924</v>
      </c>
      <c r="D6960">
        <v>144</v>
      </c>
      <c r="E6960" t="s">
        <v>113</v>
      </c>
      <c r="F6960" t="s">
        <v>12402</v>
      </c>
      <c r="G6960" t="s">
        <v>12404</v>
      </c>
      <c r="H6960" t="s">
        <v>5463</v>
      </c>
      <c r="I6960">
        <v>5.36</v>
      </c>
      <c r="J6960">
        <v>0</v>
      </c>
      <c r="K6960" t="s">
        <v>526</v>
      </c>
      <c r="M6960" s="15">
        <f t="shared" si="840"/>
        <v>5.36</v>
      </c>
      <c r="N6960" s="13">
        <f t="shared" si="841"/>
        <v>10</v>
      </c>
      <c r="O6960" s="13">
        <f t="shared" si="842"/>
        <v>4</v>
      </c>
      <c r="P6960" s="13">
        <f t="shared" si="843"/>
        <v>2016</v>
      </c>
      <c r="Q6960" s="13">
        <f t="shared" si="844"/>
        <v>771.84</v>
      </c>
    </row>
    <row r="6961" spans="1:17" x14ac:dyDescent="0.25">
      <c r="A6961" t="s">
        <v>2098</v>
      </c>
      <c r="B6961" t="s">
        <v>2099</v>
      </c>
      <c r="C6961">
        <v>42488.488217592596</v>
      </c>
      <c r="D6961">
        <v>138</v>
      </c>
      <c r="E6961" t="s">
        <v>113</v>
      </c>
      <c r="F6961" t="s">
        <v>12402</v>
      </c>
      <c r="G6961" t="s">
        <v>12403</v>
      </c>
      <c r="H6961" t="s">
        <v>5463</v>
      </c>
      <c r="I6961">
        <v>4.05</v>
      </c>
      <c r="J6961">
        <v>0</v>
      </c>
      <c r="K6961" t="s">
        <v>2100</v>
      </c>
      <c r="M6961" s="15">
        <f t="shared" si="840"/>
        <v>4.05</v>
      </c>
      <c r="N6961" s="13">
        <f t="shared" si="841"/>
        <v>10</v>
      </c>
      <c r="O6961" s="13">
        <f t="shared" si="842"/>
        <v>4</v>
      </c>
      <c r="P6961" s="13">
        <f t="shared" si="843"/>
        <v>2016</v>
      </c>
      <c r="Q6961" s="13">
        <f t="shared" si="844"/>
        <v>558.9</v>
      </c>
    </row>
    <row r="6962" spans="1:17" x14ac:dyDescent="0.25">
      <c r="A6962" t="s">
        <v>527</v>
      </c>
      <c r="B6962" t="s">
        <v>528</v>
      </c>
      <c r="C6962">
        <v>42488.488217592596</v>
      </c>
      <c r="D6962">
        <v>12</v>
      </c>
      <c r="E6962" t="s">
        <v>113</v>
      </c>
      <c r="F6962" t="s">
        <v>12402</v>
      </c>
      <c r="G6962" t="s">
        <v>12403</v>
      </c>
      <c r="H6962" t="s">
        <v>5463</v>
      </c>
      <c r="I6962">
        <v>3.38</v>
      </c>
      <c r="J6962">
        <v>0</v>
      </c>
      <c r="K6962" t="s">
        <v>529</v>
      </c>
      <c r="M6962" s="15">
        <f t="shared" si="840"/>
        <v>3.38</v>
      </c>
      <c r="N6962" s="13">
        <f t="shared" si="841"/>
        <v>10</v>
      </c>
      <c r="O6962" s="13">
        <f t="shared" si="842"/>
        <v>4</v>
      </c>
      <c r="P6962" s="13">
        <f t="shared" si="843"/>
        <v>2016</v>
      </c>
      <c r="Q6962" s="13">
        <f t="shared" si="844"/>
        <v>40.56</v>
      </c>
    </row>
    <row r="6963" spans="1:17" x14ac:dyDescent="0.25">
      <c r="A6963" t="s">
        <v>1365</v>
      </c>
      <c r="B6963" t="s">
        <v>1366</v>
      </c>
      <c r="C6963">
        <v>42488.485613425924</v>
      </c>
      <c r="D6963">
        <v>90</v>
      </c>
      <c r="E6963" t="s">
        <v>113</v>
      </c>
      <c r="F6963" t="s">
        <v>12402</v>
      </c>
      <c r="G6963" t="s">
        <v>12404</v>
      </c>
      <c r="H6963" t="s">
        <v>5463</v>
      </c>
      <c r="I6963">
        <v>3.23</v>
      </c>
      <c r="J6963">
        <v>0</v>
      </c>
      <c r="K6963" t="s">
        <v>896</v>
      </c>
      <c r="M6963" s="15">
        <f t="shared" si="840"/>
        <v>3.23</v>
      </c>
      <c r="N6963" s="13">
        <f t="shared" si="841"/>
        <v>10</v>
      </c>
      <c r="O6963" s="13">
        <f t="shared" si="842"/>
        <v>4</v>
      </c>
      <c r="P6963" s="13">
        <f t="shared" si="843"/>
        <v>2016</v>
      </c>
      <c r="Q6963" s="13">
        <f t="shared" si="844"/>
        <v>290.7</v>
      </c>
    </row>
    <row r="6964" spans="1:17" x14ac:dyDescent="0.25">
      <c r="A6964" t="s">
        <v>1367</v>
      </c>
      <c r="B6964" t="s">
        <v>1368</v>
      </c>
      <c r="C6964">
        <v>42488.488217592596</v>
      </c>
      <c r="D6964">
        <v>192</v>
      </c>
      <c r="E6964" t="s">
        <v>113</v>
      </c>
      <c r="F6964" t="s">
        <v>12402</v>
      </c>
      <c r="G6964" t="s">
        <v>12403</v>
      </c>
      <c r="H6964" t="s">
        <v>5463</v>
      </c>
      <c r="I6964">
        <v>2.5</v>
      </c>
      <c r="J6964">
        <v>0</v>
      </c>
      <c r="K6964" t="s">
        <v>1369</v>
      </c>
      <c r="M6964" s="15">
        <f t="shared" si="840"/>
        <v>2.5</v>
      </c>
      <c r="N6964" s="13">
        <f t="shared" si="841"/>
        <v>10</v>
      </c>
      <c r="O6964" s="13">
        <f t="shared" si="842"/>
        <v>4</v>
      </c>
      <c r="P6964" s="13">
        <f t="shared" si="843"/>
        <v>2016</v>
      </c>
      <c r="Q6964" s="13">
        <f t="shared" si="844"/>
        <v>480</v>
      </c>
    </row>
    <row r="6965" spans="1:17" x14ac:dyDescent="0.25">
      <c r="A6965" t="s">
        <v>2095</v>
      </c>
      <c r="B6965" t="s">
        <v>2096</v>
      </c>
      <c r="C6965">
        <v>42488.488217592596</v>
      </c>
      <c r="D6965">
        <v>12</v>
      </c>
      <c r="E6965" t="s">
        <v>113</v>
      </c>
      <c r="F6965" t="s">
        <v>12402</v>
      </c>
      <c r="G6965" t="s">
        <v>12403</v>
      </c>
      <c r="H6965" t="s">
        <v>5463</v>
      </c>
      <c r="I6965">
        <v>2.72</v>
      </c>
      <c r="J6965">
        <v>0</v>
      </c>
      <c r="K6965" t="s">
        <v>2097</v>
      </c>
      <c r="M6965" s="15">
        <f t="shared" si="840"/>
        <v>2.72</v>
      </c>
      <c r="N6965" s="13">
        <f t="shared" si="841"/>
        <v>10</v>
      </c>
      <c r="O6965" s="13">
        <f t="shared" si="842"/>
        <v>4</v>
      </c>
      <c r="P6965" s="13">
        <f t="shared" si="843"/>
        <v>2016</v>
      </c>
      <c r="Q6965" s="13">
        <f t="shared" si="844"/>
        <v>32.64</v>
      </c>
    </row>
    <row r="6966" spans="1:17" x14ac:dyDescent="0.25">
      <c r="A6966" t="s">
        <v>1360</v>
      </c>
      <c r="B6966" t="s">
        <v>1361</v>
      </c>
      <c r="C6966">
        <v>42488.485613425924</v>
      </c>
      <c r="D6966">
        <v>48</v>
      </c>
      <c r="E6966" t="s">
        <v>113</v>
      </c>
      <c r="F6966" t="s">
        <v>12402</v>
      </c>
      <c r="G6966" t="s">
        <v>12404</v>
      </c>
      <c r="H6966" t="s">
        <v>5463</v>
      </c>
      <c r="I6966">
        <v>2.0099999999999998</v>
      </c>
      <c r="J6966">
        <v>0</v>
      </c>
      <c r="K6966" t="s">
        <v>1364</v>
      </c>
      <c r="M6966" s="15">
        <f t="shared" ref="M6966:M7011" si="845">+I6966*(1-J6966/100)</f>
        <v>2.0099999999999998</v>
      </c>
      <c r="N6966" s="13">
        <f t="shared" ref="N6966:N7011" si="846">+LEN(A6966)</f>
        <v>10</v>
      </c>
      <c r="O6966" s="13">
        <f t="shared" ref="O6966:O7011" si="847">+MONTH(C6966)</f>
        <v>4</v>
      </c>
      <c r="P6966" s="13">
        <f t="shared" ref="P6966:P7011" si="848">+YEAR(C6966)</f>
        <v>2016</v>
      </c>
      <c r="Q6966" s="13">
        <f t="shared" ref="Q6966:Q7011" si="849">+M6966*D6966</f>
        <v>96.47999999999999</v>
      </c>
    </row>
    <row r="6967" spans="1:17" x14ac:dyDescent="0.25">
      <c r="A6967" t="s">
        <v>8274</v>
      </c>
      <c r="B6967" t="s">
        <v>8275</v>
      </c>
      <c r="C6967">
        <v>42488.622037037036</v>
      </c>
      <c r="D6967">
        <v>1</v>
      </c>
      <c r="E6967" t="s">
        <v>13863</v>
      </c>
      <c r="F6967" t="s">
        <v>12405</v>
      </c>
      <c r="G6967" t="s">
        <v>12406</v>
      </c>
      <c r="H6967" t="s">
        <v>326</v>
      </c>
      <c r="I6967">
        <v>21.2</v>
      </c>
      <c r="J6967">
        <v>0</v>
      </c>
      <c r="K6967" t="s">
        <v>785</v>
      </c>
      <c r="M6967" s="15">
        <f t="shared" si="845"/>
        <v>21.2</v>
      </c>
      <c r="N6967" s="13">
        <f t="shared" si="846"/>
        <v>10</v>
      </c>
      <c r="O6967" s="13">
        <f t="shared" si="847"/>
        <v>4</v>
      </c>
      <c r="P6967" s="13">
        <f t="shared" si="848"/>
        <v>2016</v>
      </c>
      <c r="Q6967" s="13">
        <f t="shared" si="849"/>
        <v>21.2</v>
      </c>
    </row>
    <row r="6968" spans="1:17" x14ac:dyDescent="0.25">
      <c r="A6968" t="s">
        <v>12407</v>
      </c>
      <c r="B6968" t="s">
        <v>12408</v>
      </c>
      <c r="C6968">
        <v>42487.663483796299</v>
      </c>
      <c r="D6968">
        <v>200</v>
      </c>
      <c r="E6968" t="s">
        <v>113</v>
      </c>
      <c r="F6968" t="s">
        <v>12409</v>
      </c>
      <c r="G6968" t="s">
        <v>12410</v>
      </c>
      <c r="H6968" t="s">
        <v>344</v>
      </c>
      <c r="I6968">
        <v>0.28299999999999997</v>
      </c>
      <c r="J6968">
        <v>0</v>
      </c>
      <c r="K6968" t="s">
        <v>12411</v>
      </c>
      <c r="M6968" s="15">
        <f t="shared" si="845"/>
        <v>0.28299999999999997</v>
      </c>
      <c r="N6968" s="13">
        <f t="shared" si="846"/>
        <v>10</v>
      </c>
      <c r="O6968" s="13">
        <f t="shared" si="847"/>
        <v>4</v>
      </c>
      <c r="P6968" s="13">
        <f t="shared" si="848"/>
        <v>2016</v>
      </c>
      <c r="Q6968" s="13">
        <f t="shared" si="849"/>
        <v>56.599999999999994</v>
      </c>
    </row>
    <row r="6969" spans="1:17" x14ac:dyDescent="0.25">
      <c r="A6969" t="s">
        <v>3747</v>
      </c>
      <c r="B6969" t="s">
        <v>3748</v>
      </c>
      <c r="C6969">
        <v>42482.374525462961</v>
      </c>
      <c r="D6969">
        <v>200</v>
      </c>
      <c r="E6969" t="s">
        <v>113</v>
      </c>
      <c r="F6969" t="s">
        <v>12409</v>
      </c>
      <c r="G6969" t="s">
        <v>12412</v>
      </c>
      <c r="H6969" t="s">
        <v>344</v>
      </c>
      <c r="I6969">
        <v>0.42799999999999999</v>
      </c>
      <c r="J6969">
        <v>0</v>
      </c>
      <c r="K6969" t="s">
        <v>3751</v>
      </c>
      <c r="M6969" s="15">
        <f t="shared" si="845"/>
        <v>0.42799999999999999</v>
      </c>
      <c r="N6969" s="13">
        <f t="shared" si="846"/>
        <v>10</v>
      </c>
      <c r="O6969" s="13">
        <f t="shared" si="847"/>
        <v>4</v>
      </c>
      <c r="P6969" s="13">
        <f t="shared" si="848"/>
        <v>2016</v>
      </c>
      <c r="Q6969" s="13">
        <f t="shared" si="849"/>
        <v>85.6</v>
      </c>
    </row>
    <row r="6970" spans="1:17" x14ac:dyDescent="0.25">
      <c r="A6970" t="s">
        <v>12413</v>
      </c>
      <c r="B6970" t="s">
        <v>12413</v>
      </c>
      <c r="C6970">
        <v>42482.374525462961</v>
      </c>
      <c r="D6970">
        <v>200</v>
      </c>
      <c r="E6970" t="s">
        <v>113</v>
      </c>
      <c r="F6970" t="s">
        <v>12409</v>
      </c>
      <c r="G6970" t="s">
        <v>12412</v>
      </c>
      <c r="H6970" t="s">
        <v>344</v>
      </c>
      <c r="I6970">
        <v>0.115</v>
      </c>
      <c r="J6970">
        <v>0</v>
      </c>
      <c r="K6970" t="s">
        <v>12414</v>
      </c>
      <c r="M6970" s="15">
        <f t="shared" si="845"/>
        <v>0.115</v>
      </c>
      <c r="N6970" s="13">
        <f t="shared" si="846"/>
        <v>35</v>
      </c>
      <c r="O6970" s="13">
        <f t="shared" si="847"/>
        <v>4</v>
      </c>
      <c r="P6970" s="13">
        <f t="shared" si="848"/>
        <v>2016</v>
      </c>
      <c r="Q6970" s="13">
        <f t="shared" si="849"/>
        <v>23</v>
      </c>
    </row>
    <row r="6971" spans="1:17" x14ac:dyDescent="0.25">
      <c r="A6971" t="s">
        <v>2398</v>
      </c>
      <c r="B6971" t="s">
        <v>2399</v>
      </c>
      <c r="C6971">
        <v>42482.374525462961</v>
      </c>
      <c r="D6971">
        <v>200</v>
      </c>
      <c r="E6971" t="s">
        <v>113</v>
      </c>
      <c r="F6971" t="s">
        <v>12409</v>
      </c>
      <c r="G6971" t="s">
        <v>12412</v>
      </c>
      <c r="H6971" t="s">
        <v>344</v>
      </c>
      <c r="I6971">
        <v>0.187</v>
      </c>
      <c r="J6971">
        <v>0</v>
      </c>
      <c r="K6971" t="s">
        <v>344</v>
      </c>
      <c r="M6971" s="15">
        <f t="shared" si="845"/>
        <v>0.187</v>
      </c>
      <c r="N6971" s="13">
        <f t="shared" si="846"/>
        <v>10</v>
      </c>
      <c r="O6971" s="13">
        <f t="shared" si="847"/>
        <v>4</v>
      </c>
      <c r="P6971" s="13">
        <f t="shared" si="848"/>
        <v>2016</v>
      </c>
      <c r="Q6971" s="13">
        <f t="shared" si="849"/>
        <v>37.4</v>
      </c>
    </row>
    <row r="6972" spans="1:17" x14ac:dyDescent="0.25">
      <c r="A6972" t="s">
        <v>897</v>
      </c>
      <c r="B6972" t="s">
        <v>898</v>
      </c>
      <c r="C6972">
        <v>42489.360682870371</v>
      </c>
      <c r="D6972">
        <v>40</v>
      </c>
      <c r="E6972" t="s">
        <v>13863</v>
      </c>
      <c r="F6972" t="s">
        <v>12383</v>
      </c>
      <c r="G6972" t="s">
        <v>12415</v>
      </c>
      <c r="H6972" t="s">
        <v>108</v>
      </c>
      <c r="I6972">
        <v>3.59</v>
      </c>
      <c r="J6972">
        <v>0</v>
      </c>
      <c r="K6972" t="s">
        <v>901</v>
      </c>
      <c r="M6972" s="15">
        <f t="shared" si="845"/>
        <v>3.59</v>
      </c>
      <c r="N6972" s="13">
        <f t="shared" si="846"/>
        <v>10</v>
      </c>
      <c r="O6972" s="13">
        <f t="shared" si="847"/>
        <v>4</v>
      </c>
      <c r="P6972" s="13">
        <f t="shared" si="848"/>
        <v>2016</v>
      </c>
      <c r="Q6972" s="13">
        <f t="shared" si="849"/>
        <v>143.6</v>
      </c>
    </row>
    <row r="6973" spans="1:17" x14ac:dyDescent="0.25">
      <c r="A6973" t="s">
        <v>12392</v>
      </c>
      <c r="B6973" t="s">
        <v>12393</v>
      </c>
      <c r="C6973">
        <v>42500.654942129629</v>
      </c>
      <c r="D6973">
        <v>20</v>
      </c>
      <c r="E6973" t="s">
        <v>13863</v>
      </c>
      <c r="F6973" t="s">
        <v>12394</v>
      </c>
      <c r="G6973" t="s">
        <v>12416</v>
      </c>
      <c r="H6973" t="s">
        <v>444</v>
      </c>
      <c r="I6973">
        <v>16.87</v>
      </c>
      <c r="J6973">
        <v>0</v>
      </c>
      <c r="K6973" t="s">
        <v>4744</v>
      </c>
      <c r="M6973" s="15">
        <f t="shared" si="845"/>
        <v>16.87</v>
      </c>
      <c r="N6973" s="13">
        <f t="shared" si="846"/>
        <v>10</v>
      </c>
      <c r="O6973" s="13">
        <f t="shared" si="847"/>
        <v>5</v>
      </c>
      <c r="P6973" s="13">
        <f t="shared" si="848"/>
        <v>2016</v>
      </c>
      <c r="Q6973" s="13">
        <f t="shared" si="849"/>
        <v>337.40000000000003</v>
      </c>
    </row>
    <row r="6974" spans="1:17" x14ac:dyDescent="0.25">
      <c r="A6974" t="s">
        <v>4955</v>
      </c>
      <c r="B6974" t="s">
        <v>4555</v>
      </c>
      <c r="C6974">
        <v>42478.320717592593</v>
      </c>
      <c r="D6974">
        <v>2</v>
      </c>
      <c r="E6974" t="s">
        <v>13863</v>
      </c>
      <c r="F6974" t="s">
        <v>12417</v>
      </c>
      <c r="G6974" t="s">
        <v>12418</v>
      </c>
      <c r="H6974" t="s">
        <v>33</v>
      </c>
      <c r="I6974">
        <v>930</v>
      </c>
      <c r="J6974">
        <v>0</v>
      </c>
      <c r="K6974" t="s">
        <v>33</v>
      </c>
      <c r="M6974" s="15">
        <f t="shared" si="845"/>
        <v>930</v>
      </c>
      <c r="N6974" s="13">
        <f t="shared" si="846"/>
        <v>10</v>
      </c>
      <c r="O6974" s="13">
        <f t="shared" si="847"/>
        <v>4</v>
      </c>
      <c r="P6974" s="13">
        <f t="shared" si="848"/>
        <v>2016</v>
      </c>
      <c r="Q6974" s="13">
        <f t="shared" si="849"/>
        <v>1860</v>
      </c>
    </row>
    <row r="6975" spans="1:17" x14ac:dyDescent="0.25">
      <c r="A6975" t="s">
        <v>218</v>
      </c>
      <c r="B6975" t="s">
        <v>219</v>
      </c>
      <c r="C6975">
        <v>42593.489282407405</v>
      </c>
      <c r="D6975">
        <v>2</v>
      </c>
      <c r="E6975" t="s">
        <v>13863</v>
      </c>
      <c r="F6975" t="s">
        <v>12419</v>
      </c>
      <c r="G6975" t="s">
        <v>12420</v>
      </c>
      <c r="H6975" t="s">
        <v>412</v>
      </c>
      <c r="I6975">
        <v>0</v>
      </c>
      <c r="J6975">
        <v>0</v>
      </c>
      <c r="K6975" t="s">
        <v>223</v>
      </c>
      <c r="M6975" s="15">
        <f t="shared" si="845"/>
        <v>0</v>
      </c>
      <c r="N6975" s="13">
        <f t="shared" si="846"/>
        <v>10</v>
      </c>
      <c r="O6975" s="13">
        <f t="shared" si="847"/>
        <v>8</v>
      </c>
      <c r="P6975" s="13">
        <f t="shared" si="848"/>
        <v>2016</v>
      </c>
      <c r="Q6975" s="13">
        <f t="shared" si="849"/>
        <v>0</v>
      </c>
    </row>
    <row r="6976" spans="1:17" x14ac:dyDescent="0.25">
      <c r="A6976" t="s">
        <v>218</v>
      </c>
      <c r="B6976" t="s">
        <v>219</v>
      </c>
      <c r="C6976">
        <v>42485.442557870374</v>
      </c>
      <c r="D6976">
        <v>1</v>
      </c>
      <c r="E6976" t="s">
        <v>13863</v>
      </c>
      <c r="F6976" t="s">
        <v>12421</v>
      </c>
      <c r="G6976" t="s">
        <v>12422</v>
      </c>
      <c r="H6976" t="s">
        <v>222</v>
      </c>
      <c r="I6976">
        <v>0</v>
      </c>
      <c r="J6976">
        <v>0</v>
      </c>
      <c r="K6976" t="s">
        <v>223</v>
      </c>
      <c r="M6976" s="15">
        <f t="shared" si="845"/>
        <v>0</v>
      </c>
      <c r="N6976" s="13">
        <f t="shared" si="846"/>
        <v>10</v>
      </c>
      <c r="O6976" s="13">
        <f t="shared" si="847"/>
        <v>4</v>
      </c>
      <c r="P6976" s="13">
        <f t="shared" si="848"/>
        <v>2016</v>
      </c>
      <c r="Q6976" s="13">
        <f t="shared" si="849"/>
        <v>0</v>
      </c>
    </row>
    <row r="6977" spans="1:17" x14ac:dyDescent="0.25">
      <c r="A6977" t="s">
        <v>12423</v>
      </c>
      <c r="B6977" t="s">
        <v>12423</v>
      </c>
      <c r="C6977">
        <v>42502.59814814815</v>
      </c>
      <c r="D6977">
        <v>2</v>
      </c>
      <c r="E6977" t="s">
        <v>13863</v>
      </c>
      <c r="F6977" t="s">
        <v>12424</v>
      </c>
      <c r="G6977" t="s">
        <v>12425</v>
      </c>
      <c r="H6977" t="s">
        <v>1175</v>
      </c>
      <c r="I6977">
        <v>835.91</v>
      </c>
      <c r="J6977">
        <v>0</v>
      </c>
      <c r="K6977" t="s">
        <v>12426</v>
      </c>
      <c r="M6977" s="15">
        <f t="shared" si="845"/>
        <v>835.91</v>
      </c>
      <c r="N6977" s="13">
        <f t="shared" si="846"/>
        <v>56</v>
      </c>
      <c r="O6977" s="13">
        <f t="shared" si="847"/>
        <v>5</v>
      </c>
      <c r="P6977" s="13">
        <f t="shared" si="848"/>
        <v>2016</v>
      </c>
      <c r="Q6977" s="13">
        <f t="shared" si="849"/>
        <v>1671.82</v>
      </c>
    </row>
    <row r="6978" spans="1:17" x14ac:dyDescent="0.25">
      <c r="A6978" t="s">
        <v>218</v>
      </c>
      <c r="B6978" t="s">
        <v>219</v>
      </c>
      <c r="C6978">
        <v>42480.462696759256</v>
      </c>
      <c r="D6978">
        <v>1</v>
      </c>
      <c r="E6978" t="s">
        <v>13863</v>
      </c>
      <c r="F6978" t="s">
        <v>12427</v>
      </c>
      <c r="G6978" t="s">
        <v>12428</v>
      </c>
      <c r="H6978" t="s">
        <v>222</v>
      </c>
      <c r="I6978">
        <v>0</v>
      </c>
      <c r="J6978">
        <v>0</v>
      </c>
      <c r="K6978" t="s">
        <v>223</v>
      </c>
      <c r="M6978" s="15">
        <f t="shared" si="845"/>
        <v>0</v>
      </c>
      <c r="N6978" s="13">
        <f t="shared" si="846"/>
        <v>10</v>
      </c>
      <c r="O6978" s="13">
        <f t="shared" si="847"/>
        <v>4</v>
      </c>
      <c r="P6978" s="13">
        <f t="shared" si="848"/>
        <v>2016</v>
      </c>
      <c r="Q6978" s="13">
        <f t="shared" si="849"/>
        <v>0</v>
      </c>
    </row>
    <row r="6979" spans="1:17" x14ac:dyDescent="0.25">
      <c r="A6979" t="s">
        <v>12429</v>
      </c>
      <c r="B6979" t="s">
        <v>12429</v>
      </c>
      <c r="C6979">
        <v>42493.674803240741</v>
      </c>
      <c r="D6979">
        <v>1</v>
      </c>
      <c r="E6979" t="s">
        <v>13863</v>
      </c>
      <c r="F6979" t="s">
        <v>12430</v>
      </c>
      <c r="G6979" t="s">
        <v>12431</v>
      </c>
      <c r="H6979" t="s">
        <v>167</v>
      </c>
      <c r="I6979">
        <v>279</v>
      </c>
      <c r="J6979">
        <v>2</v>
      </c>
      <c r="K6979" t="s">
        <v>12432</v>
      </c>
      <c r="M6979" s="15">
        <f t="shared" si="845"/>
        <v>273.42</v>
      </c>
      <c r="N6979" s="13">
        <f t="shared" si="846"/>
        <v>28</v>
      </c>
      <c r="O6979" s="13">
        <f t="shared" si="847"/>
        <v>5</v>
      </c>
      <c r="P6979" s="13">
        <f t="shared" si="848"/>
        <v>2016</v>
      </c>
      <c r="Q6979" s="13">
        <f t="shared" si="849"/>
        <v>273.42</v>
      </c>
    </row>
    <row r="6980" spans="1:17" x14ac:dyDescent="0.25">
      <c r="A6980" t="s">
        <v>12433</v>
      </c>
      <c r="B6980" t="s">
        <v>12433</v>
      </c>
      <c r="C6980">
        <v>42493.674803240741</v>
      </c>
      <c r="D6980">
        <v>1</v>
      </c>
      <c r="E6980" t="s">
        <v>13863</v>
      </c>
      <c r="F6980" t="s">
        <v>12430</v>
      </c>
      <c r="G6980" t="s">
        <v>12431</v>
      </c>
      <c r="H6980" t="s">
        <v>167</v>
      </c>
      <c r="I6980">
        <v>125</v>
      </c>
      <c r="J6980">
        <v>2</v>
      </c>
      <c r="K6980" t="s">
        <v>12434</v>
      </c>
      <c r="M6980" s="15">
        <f t="shared" si="845"/>
        <v>122.5</v>
      </c>
      <c r="N6980" s="13">
        <f t="shared" si="846"/>
        <v>28</v>
      </c>
      <c r="O6980" s="13">
        <f t="shared" si="847"/>
        <v>5</v>
      </c>
      <c r="P6980" s="13">
        <f t="shared" si="848"/>
        <v>2016</v>
      </c>
      <c r="Q6980" s="13">
        <f t="shared" si="849"/>
        <v>122.5</v>
      </c>
    </row>
    <row r="6981" spans="1:17" x14ac:dyDescent="0.25">
      <c r="A6981" t="s">
        <v>12435</v>
      </c>
      <c r="B6981" t="s">
        <v>12435</v>
      </c>
      <c r="C6981">
        <v>42493.674803240741</v>
      </c>
      <c r="D6981">
        <v>1</v>
      </c>
      <c r="E6981" t="s">
        <v>13863</v>
      </c>
      <c r="F6981" t="s">
        <v>12430</v>
      </c>
      <c r="G6981" t="s">
        <v>12431</v>
      </c>
      <c r="H6981" t="s">
        <v>167</v>
      </c>
      <c r="I6981">
        <v>317</v>
      </c>
      <c r="J6981">
        <v>2</v>
      </c>
      <c r="K6981" t="s">
        <v>12436</v>
      </c>
      <c r="M6981" s="15">
        <f t="shared" si="845"/>
        <v>310.65999999999997</v>
      </c>
      <c r="N6981" s="13">
        <f t="shared" si="846"/>
        <v>32</v>
      </c>
      <c r="O6981" s="13">
        <f t="shared" si="847"/>
        <v>5</v>
      </c>
      <c r="P6981" s="13">
        <f t="shared" si="848"/>
        <v>2016</v>
      </c>
      <c r="Q6981" s="13">
        <f t="shared" si="849"/>
        <v>310.65999999999997</v>
      </c>
    </row>
    <row r="6982" spans="1:17" x14ac:dyDescent="0.25">
      <c r="A6982" t="s">
        <v>12437</v>
      </c>
      <c r="B6982" t="s">
        <v>12437</v>
      </c>
      <c r="C6982">
        <v>42506.478888888887</v>
      </c>
      <c r="D6982">
        <v>2</v>
      </c>
      <c r="E6982" t="s">
        <v>13863</v>
      </c>
      <c r="F6982" t="s">
        <v>12430</v>
      </c>
      <c r="G6982" t="s">
        <v>12438</v>
      </c>
      <c r="H6982" t="s">
        <v>167</v>
      </c>
      <c r="I6982">
        <v>392</v>
      </c>
      <c r="J6982">
        <v>2</v>
      </c>
      <c r="K6982" t="s">
        <v>12439</v>
      </c>
      <c r="M6982" s="15">
        <f t="shared" si="845"/>
        <v>384.15999999999997</v>
      </c>
      <c r="N6982" s="13">
        <f t="shared" si="846"/>
        <v>31</v>
      </c>
      <c r="O6982" s="13">
        <f t="shared" si="847"/>
        <v>5</v>
      </c>
      <c r="P6982" s="13">
        <f t="shared" si="848"/>
        <v>2016</v>
      </c>
      <c r="Q6982" s="13">
        <f t="shared" si="849"/>
        <v>768.31999999999994</v>
      </c>
    </row>
    <row r="6983" spans="1:17" x14ac:dyDescent="0.25">
      <c r="A6983" t="s">
        <v>1849</v>
      </c>
      <c r="B6983" t="s">
        <v>1850</v>
      </c>
      <c r="C6983">
        <v>42481.342835648145</v>
      </c>
      <c r="D6983">
        <v>1000</v>
      </c>
      <c r="E6983" t="s">
        <v>13863</v>
      </c>
      <c r="F6983" t="s">
        <v>12440</v>
      </c>
      <c r="G6983" t="s">
        <v>12441</v>
      </c>
      <c r="H6983" t="s">
        <v>65</v>
      </c>
      <c r="I6983">
        <v>2.84</v>
      </c>
      <c r="J6983">
        <v>0</v>
      </c>
      <c r="K6983" t="s">
        <v>1853</v>
      </c>
      <c r="M6983" s="15">
        <f t="shared" si="845"/>
        <v>2.84</v>
      </c>
      <c r="N6983" s="13">
        <f t="shared" si="846"/>
        <v>10</v>
      </c>
      <c r="O6983" s="13">
        <f t="shared" si="847"/>
        <v>4</v>
      </c>
      <c r="P6983" s="13">
        <f t="shared" si="848"/>
        <v>2016</v>
      </c>
      <c r="Q6983" s="13">
        <f t="shared" si="849"/>
        <v>2840</v>
      </c>
    </row>
    <row r="6984" spans="1:17" x14ac:dyDescent="0.25">
      <c r="A6984" t="s">
        <v>1854</v>
      </c>
      <c r="B6984" t="s">
        <v>1855</v>
      </c>
      <c r="C6984">
        <v>42481.342835648145</v>
      </c>
      <c r="D6984">
        <v>1000</v>
      </c>
      <c r="E6984" t="s">
        <v>13863</v>
      </c>
      <c r="F6984" t="s">
        <v>12440</v>
      </c>
      <c r="G6984" t="s">
        <v>12441</v>
      </c>
      <c r="H6984" t="s">
        <v>65</v>
      </c>
      <c r="I6984">
        <v>6.42</v>
      </c>
      <c r="J6984">
        <v>0</v>
      </c>
      <c r="K6984" t="s">
        <v>1856</v>
      </c>
      <c r="M6984" s="15">
        <f t="shared" si="845"/>
        <v>6.42</v>
      </c>
      <c r="N6984" s="13">
        <f t="shared" si="846"/>
        <v>10</v>
      </c>
      <c r="O6984" s="13">
        <f t="shared" si="847"/>
        <v>4</v>
      </c>
      <c r="P6984" s="13">
        <f t="shared" si="848"/>
        <v>2016</v>
      </c>
      <c r="Q6984" s="13">
        <f t="shared" si="849"/>
        <v>6420</v>
      </c>
    </row>
    <row r="6985" spans="1:17" x14ac:dyDescent="0.25">
      <c r="A6985" t="s">
        <v>12442</v>
      </c>
      <c r="B6985" t="s">
        <v>12442</v>
      </c>
      <c r="C6985">
        <v>42494.66</v>
      </c>
      <c r="D6985">
        <v>60</v>
      </c>
      <c r="E6985" t="s">
        <v>13863</v>
      </c>
      <c r="F6985" t="s">
        <v>12440</v>
      </c>
      <c r="G6985" t="s">
        <v>12443</v>
      </c>
      <c r="H6985" t="s">
        <v>65</v>
      </c>
      <c r="I6985">
        <v>3.6</v>
      </c>
      <c r="J6985">
        <v>0</v>
      </c>
      <c r="K6985" t="s">
        <v>6885</v>
      </c>
      <c r="M6985" s="15">
        <f t="shared" si="845"/>
        <v>3.6</v>
      </c>
      <c r="N6985" s="13">
        <f t="shared" si="846"/>
        <v>35</v>
      </c>
      <c r="O6985" s="13">
        <f t="shared" si="847"/>
        <v>5</v>
      </c>
      <c r="P6985" s="13">
        <f t="shared" si="848"/>
        <v>2016</v>
      </c>
      <c r="Q6985" s="13">
        <f t="shared" si="849"/>
        <v>216</v>
      </c>
    </row>
    <row r="6986" spans="1:17" x14ac:dyDescent="0.25">
      <c r="A6986" t="s">
        <v>12444</v>
      </c>
      <c r="B6986" t="s">
        <v>12444</v>
      </c>
      <c r="C6986">
        <v>42482.314826388887</v>
      </c>
      <c r="D6986">
        <v>12</v>
      </c>
      <c r="E6986" t="s">
        <v>13863</v>
      </c>
      <c r="F6986" t="s">
        <v>12440</v>
      </c>
      <c r="G6986" t="s">
        <v>12445</v>
      </c>
      <c r="H6986" t="s">
        <v>65</v>
      </c>
      <c r="I6986">
        <v>5.25</v>
      </c>
      <c r="J6986">
        <v>0</v>
      </c>
      <c r="K6986" t="s">
        <v>2767</v>
      </c>
      <c r="M6986" s="15">
        <f t="shared" si="845"/>
        <v>5.25</v>
      </c>
      <c r="N6986" s="13">
        <f t="shared" si="846"/>
        <v>35</v>
      </c>
      <c r="O6986" s="13">
        <f t="shared" si="847"/>
        <v>4</v>
      </c>
      <c r="P6986" s="13">
        <f t="shared" si="848"/>
        <v>2016</v>
      </c>
      <c r="Q6986" s="13">
        <f t="shared" si="849"/>
        <v>63</v>
      </c>
    </row>
    <row r="6987" spans="1:17" x14ac:dyDescent="0.25">
      <c r="A6987" t="s">
        <v>12446</v>
      </c>
      <c r="B6987" t="s">
        <v>12447</v>
      </c>
      <c r="C6987">
        <v>42481.342835648145</v>
      </c>
      <c r="D6987">
        <v>1</v>
      </c>
      <c r="E6987" t="s">
        <v>13863</v>
      </c>
      <c r="F6987" t="s">
        <v>12440</v>
      </c>
      <c r="G6987" t="s">
        <v>12441</v>
      </c>
      <c r="H6987" t="s">
        <v>65</v>
      </c>
      <c r="I6987">
        <v>104.78</v>
      </c>
      <c r="J6987">
        <v>25</v>
      </c>
      <c r="K6987" t="s">
        <v>1865</v>
      </c>
      <c r="M6987" s="15">
        <f t="shared" si="845"/>
        <v>78.585000000000008</v>
      </c>
      <c r="N6987" s="13">
        <f t="shared" si="846"/>
        <v>10</v>
      </c>
      <c r="O6987" s="13">
        <f t="shared" si="847"/>
        <v>4</v>
      </c>
      <c r="P6987" s="13">
        <f t="shared" si="848"/>
        <v>2016</v>
      </c>
      <c r="Q6987" s="13">
        <f t="shared" si="849"/>
        <v>78.585000000000008</v>
      </c>
    </row>
    <row r="6988" spans="1:17" x14ac:dyDescent="0.25">
      <c r="A6988" t="s">
        <v>12448</v>
      </c>
      <c r="B6988" t="s">
        <v>12448</v>
      </c>
      <c r="C6988">
        <v>42481.342835648145</v>
      </c>
      <c r="D6988">
        <v>15</v>
      </c>
      <c r="E6988" t="s">
        <v>13863</v>
      </c>
      <c r="F6988" t="s">
        <v>12440</v>
      </c>
      <c r="G6988" t="s">
        <v>12441</v>
      </c>
      <c r="H6988" t="s">
        <v>65</v>
      </c>
      <c r="I6988">
        <v>3.2</v>
      </c>
      <c r="J6988">
        <v>0</v>
      </c>
      <c r="K6988" t="s">
        <v>12449</v>
      </c>
      <c r="M6988" s="15">
        <f t="shared" si="845"/>
        <v>3.2</v>
      </c>
      <c r="N6988" s="13">
        <f t="shared" si="846"/>
        <v>33</v>
      </c>
      <c r="O6988" s="13">
        <f t="shared" si="847"/>
        <v>4</v>
      </c>
      <c r="P6988" s="13">
        <f t="shared" si="848"/>
        <v>2016</v>
      </c>
      <c r="Q6988" s="13">
        <f t="shared" si="849"/>
        <v>48</v>
      </c>
    </row>
    <row r="6989" spans="1:17" x14ac:dyDescent="0.25">
      <c r="A6989" t="s">
        <v>12450</v>
      </c>
      <c r="B6989" t="s">
        <v>12450</v>
      </c>
      <c r="C6989">
        <v>42481.342835648145</v>
      </c>
      <c r="D6989">
        <v>10</v>
      </c>
      <c r="E6989" t="s">
        <v>13863</v>
      </c>
      <c r="F6989" t="s">
        <v>12440</v>
      </c>
      <c r="G6989" t="s">
        <v>12441</v>
      </c>
      <c r="H6989" t="s">
        <v>65</v>
      </c>
      <c r="I6989">
        <v>23.1</v>
      </c>
      <c r="J6989">
        <v>0</v>
      </c>
      <c r="K6989" t="s">
        <v>12451</v>
      </c>
      <c r="M6989" s="15">
        <f t="shared" si="845"/>
        <v>23.1</v>
      </c>
      <c r="N6989" s="13">
        <f t="shared" si="846"/>
        <v>31</v>
      </c>
      <c r="O6989" s="13">
        <f t="shared" si="847"/>
        <v>4</v>
      </c>
      <c r="P6989" s="13">
        <f t="shared" si="848"/>
        <v>2016</v>
      </c>
      <c r="Q6989" s="13">
        <f t="shared" si="849"/>
        <v>231</v>
      </c>
    </row>
    <row r="6990" spans="1:17" x14ac:dyDescent="0.25">
      <c r="A6990" t="s">
        <v>12452</v>
      </c>
      <c r="B6990" t="s">
        <v>12452</v>
      </c>
      <c r="C6990">
        <v>42481.342835648145</v>
      </c>
      <c r="D6990">
        <v>10</v>
      </c>
      <c r="E6990" t="s">
        <v>13863</v>
      </c>
      <c r="F6990" t="s">
        <v>12440</v>
      </c>
      <c r="G6990" t="s">
        <v>12441</v>
      </c>
      <c r="H6990" t="s">
        <v>65</v>
      </c>
      <c r="I6990">
        <v>18.350000000000001</v>
      </c>
      <c r="J6990">
        <v>0</v>
      </c>
      <c r="K6990" t="s">
        <v>12453</v>
      </c>
      <c r="M6990" s="15">
        <f t="shared" si="845"/>
        <v>18.350000000000001</v>
      </c>
      <c r="N6990" s="13">
        <f t="shared" si="846"/>
        <v>30</v>
      </c>
      <c r="O6990" s="13">
        <f t="shared" si="847"/>
        <v>4</v>
      </c>
      <c r="P6990" s="13">
        <f t="shared" si="848"/>
        <v>2016</v>
      </c>
      <c r="Q6990" s="13">
        <f t="shared" si="849"/>
        <v>183.5</v>
      </c>
    </row>
    <row r="6991" spans="1:17" x14ac:dyDescent="0.25">
      <c r="A6991" t="s">
        <v>76</v>
      </c>
      <c r="B6991" t="s">
        <v>77</v>
      </c>
      <c r="C6991">
        <v>42485.652233796296</v>
      </c>
      <c r="D6991">
        <v>12</v>
      </c>
      <c r="E6991" t="s">
        <v>13863</v>
      </c>
      <c r="F6991" t="s">
        <v>12440</v>
      </c>
      <c r="G6991" t="s">
        <v>12454</v>
      </c>
      <c r="H6991" t="s">
        <v>65</v>
      </c>
      <c r="I6991">
        <v>43.73</v>
      </c>
      <c r="J6991">
        <v>50</v>
      </c>
      <c r="K6991" t="s">
        <v>78</v>
      </c>
      <c r="M6991" s="15">
        <f t="shared" si="845"/>
        <v>21.864999999999998</v>
      </c>
      <c r="N6991" s="13">
        <f t="shared" si="846"/>
        <v>10</v>
      </c>
      <c r="O6991" s="13">
        <f t="shared" si="847"/>
        <v>4</v>
      </c>
      <c r="P6991" s="13">
        <f t="shared" si="848"/>
        <v>2016</v>
      </c>
      <c r="Q6991" s="13">
        <f t="shared" si="849"/>
        <v>262.38</v>
      </c>
    </row>
    <row r="6992" spans="1:17" x14ac:dyDescent="0.25">
      <c r="A6992" t="s">
        <v>2198</v>
      </c>
      <c r="B6992" t="s">
        <v>2199</v>
      </c>
      <c r="C6992">
        <v>42485.652233796296</v>
      </c>
      <c r="D6992">
        <v>12</v>
      </c>
      <c r="E6992" t="s">
        <v>13863</v>
      </c>
      <c r="F6992" t="s">
        <v>12440</v>
      </c>
      <c r="G6992" t="s">
        <v>12454</v>
      </c>
      <c r="H6992" t="s">
        <v>65</v>
      </c>
      <c r="I6992">
        <v>46.59</v>
      </c>
      <c r="J6992">
        <v>50</v>
      </c>
      <c r="K6992" t="s">
        <v>2202</v>
      </c>
      <c r="M6992" s="15">
        <f t="shared" si="845"/>
        <v>23.295000000000002</v>
      </c>
      <c r="N6992" s="13">
        <f t="shared" si="846"/>
        <v>10</v>
      </c>
      <c r="O6992" s="13">
        <f t="shared" si="847"/>
        <v>4</v>
      </c>
      <c r="P6992" s="13">
        <f t="shared" si="848"/>
        <v>2016</v>
      </c>
      <c r="Q6992" s="13">
        <f t="shared" si="849"/>
        <v>279.54000000000002</v>
      </c>
    </row>
    <row r="6993" spans="1:17" x14ac:dyDescent="0.25">
      <c r="A6993" t="s">
        <v>73</v>
      </c>
      <c r="B6993" t="s">
        <v>74</v>
      </c>
      <c r="C6993">
        <v>42485.652233796296</v>
      </c>
      <c r="D6993">
        <v>10</v>
      </c>
      <c r="E6993" t="s">
        <v>13863</v>
      </c>
      <c r="F6993" t="s">
        <v>12440</v>
      </c>
      <c r="G6993" t="s">
        <v>12454</v>
      </c>
      <c r="H6993" t="s">
        <v>65</v>
      </c>
      <c r="I6993">
        <v>3.16</v>
      </c>
      <c r="J6993">
        <v>0</v>
      </c>
      <c r="K6993" t="s">
        <v>75</v>
      </c>
      <c r="M6993" s="15">
        <f t="shared" si="845"/>
        <v>3.16</v>
      </c>
      <c r="N6993" s="13">
        <f t="shared" si="846"/>
        <v>10</v>
      </c>
      <c r="O6993" s="13">
        <f t="shared" si="847"/>
        <v>4</v>
      </c>
      <c r="P6993" s="13">
        <f t="shared" si="848"/>
        <v>2016</v>
      </c>
      <c r="Q6993" s="13">
        <f t="shared" si="849"/>
        <v>31.6</v>
      </c>
    </row>
    <row r="6994" spans="1:17" x14ac:dyDescent="0.25">
      <c r="A6994" t="s">
        <v>70</v>
      </c>
      <c r="B6994" t="s">
        <v>71</v>
      </c>
      <c r="C6994">
        <v>42485.652233796296</v>
      </c>
      <c r="D6994">
        <v>20</v>
      </c>
      <c r="E6994" t="s">
        <v>13863</v>
      </c>
      <c r="F6994" t="s">
        <v>12440</v>
      </c>
      <c r="G6994" t="s">
        <v>12454</v>
      </c>
      <c r="H6994" t="s">
        <v>65</v>
      </c>
      <c r="I6994">
        <v>5.62</v>
      </c>
      <c r="J6994">
        <v>50</v>
      </c>
      <c r="K6994" t="s">
        <v>72</v>
      </c>
      <c r="M6994" s="15">
        <f t="shared" si="845"/>
        <v>2.81</v>
      </c>
      <c r="N6994" s="13">
        <f t="shared" si="846"/>
        <v>10</v>
      </c>
      <c r="O6994" s="13">
        <f t="shared" si="847"/>
        <v>4</v>
      </c>
      <c r="P6994" s="13">
        <f t="shared" si="848"/>
        <v>2016</v>
      </c>
      <c r="Q6994" s="13">
        <f t="shared" si="849"/>
        <v>56.2</v>
      </c>
    </row>
    <row r="6995" spans="1:17" x14ac:dyDescent="0.25">
      <c r="A6995" t="s">
        <v>12455</v>
      </c>
      <c r="B6995" t="s">
        <v>12455</v>
      </c>
      <c r="C6995">
        <v>42481.342835648145</v>
      </c>
      <c r="D6995">
        <v>1</v>
      </c>
      <c r="E6995" t="s">
        <v>13863</v>
      </c>
      <c r="F6995" t="s">
        <v>12440</v>
      </c>
      <c r="G6995" t="s">
        <v>12441</v>
      </c>
      <c r="H6995" t="s">
        <v>65</v>
      </c>
      <c r="I6995">
        <v>129</v>
      </c>
      <c r="J6995">
        <v>0</v>
      </c>
      <c r="K6995" t="s">
        <v>12456</v>
      </c>
      <c r="M6995" s="15">
        <f t="shared" si="845"/>
        <v>129</v>
      </c>
      <c r="N6995" s="13">
        <f t="shared" si="846"/>
        <v>33</v>
      </c>
      <c r="O6995" s="13">
        <f t="shared" si="847"/>
        <v>4</v>
      </c>
      <c r="P6995" s="13">
        <f t="shared" si="848"/>
        <v>2016</v>
      </c>
      <c r="Q6995" s="13">
        <f t="shared" si="849"/>
        <v>129</v>
      </c>
    </row>
    <row r="6996" spans="1:17" x14ac:dyDescent="0.25">
      <c r="A6996" t="s">
        <v>12457</v>
      </c>
      <c r="B6996" t="s">
        <v>12457</v>
      </c>
      <c r="C6996">
        <v>42481.342835648145</v>
      </c>
      <c r="D6996">
        <v>1</v>
      </c>
      <c r="E6996" t="s">
        <v>13863</v>
      </c>
      <c r="F6996" t="s">
        <v>12440</v>
      </c>
      <c r="G6996" t="s">
        <v>12441</v>
      </c>
      <c r="H6996" t="s">
        <v>65</v>
      </c>
      <c r="I6996">
        <v>134.49</v>
      </c>
      <c r="J6996">
        <v>0</v>
      </c>
      <c r="K6996" t="s">
        <v>12458</v>
      </c>
      <c r="M6996" s="15">
        <f t="shared" si="845"/>
        <v>134.49</v>
      </c>
      <c r="N6996" s="13">
        <f t="shared" si="846"/>
        <v>24</v>
      </c>
      <c r="O6996" s="13">
        <f t="shared" si="847"/>
        <v>4</v>
      </c>
      <c r="P6996" s="13">
        <f t="shared" si="848"/>
        <v>2016</v>
      </c>
      <c r="Q6996" s="13">
        <f t="shared" si="849"/>
        <v>134.49</v>
      </c>
    </row>
    <row r="6997" spans="1:17" x14ac:dyDescent="0.25">
      <c r="A6997" t="s">
        <v>2458</v>
      </c>
      <c r="B6997" t="s">
        <v>2459</v>
      </c>
      <c r="C6997">
        <v>42481.342835648145</v>
      </c>
      <c r="D6997">
        <v>400</v>
      </c>
      <c r="E6997" t="s">
        <v>13863</v>
      </c>
      <c r="F6997" t="s">
        <v>12440</v>
      </c>
      <c r="G6997" t="s">
        <v>12441</v>
      </c>
      <c r="H6997" t="s">
        <v>65</v>
      </c>
      <c r="I6997">
        <v>0.13700000000000001</v>
      </c>
      <c r="J6997">
        <v>60</v>
      </c>
      <c r="K6997" t="s">
        <v>2460</v>
      </c>
      <c r="M6997" s="15">
        <f t="shared" si="845"/>
        <v>5.4800000000000008E-2</v>
      </c>
      <c r="N6997" s="13">
        <f t="shared" si="846"/>
        <v>10</v>
      </c>
      <c r="O6997" s="13">
        <f t="shared" si="847"/>
        <v>4</v>
      </c>
      <c r="P6997" s="13">
        <f t="shared" si="848"/>
        <v>2016</v>
      </c>
      <c r="Q6997" s="13">
        <f t="shared" si="849"/>
        <v>21.92</v>
      </c>
    </row>
    <row r="6998" spans="1:17" x14ac:dyDescent="0.25">
      <c r="A6998" t="s">
        <v>3182</v>
      </c>
      <c r="B6998" t="s">
        <v>3183</v>
      </c>
      <c r="C6998">
        <v>42523.459004629629</v>
      </c>
      <c r="D6998">
        <v>10</v>
      </c>
      <c r="E6998" t="s">
        <v>13863</v>
      </c>
      <c r="F6998" t="s">
        <v>12459</v>
      </c>
      <c r="G6998" t="s">
        <v>12460</v>
      </c>
      <c r="H6998" t="s">
        <v>12</v>
      </c>
      <c r="I6998">
        <v>46</v>
      </c>
      <c r="J6998">
        <v>5</v>
      </c>
      <c r="K6998" t="s">
        <v>3185</v>
      </c>
      <c r="M6998" s="15">
        <f t="shared" si="845"/>
        <v>43.699999999999996</v>
      </c>
      <c r="N6998" s="13">
        <f t="shared" si="846"/>
        <v>10</v>
      </c>
      <c r="O6998" s="13">
        <f t="shared" si="847"/>
        <v>6</v>
      </c>
      <c r="P6998" s="13">
        <f t="shared" si="848"/>
        <v>2016</v>
      </c>
      <c r="Q6998" s="13">
        <f t="shared" si="849"/>
        <v>436.99999999999994</v>
      </c>
    </row>
    <row r="6999" spans="1:17" x14ac:dyDescent="0.25">
      <c r="A6999" t="s">
        <v>1954</v>
      </c>
      <c r="B6999" t="s">
        <v>1955</v>
      </c>
      <c r="C6999">
        <v>42527.648113425923</v>
      </c>
      <c r="D6999">
        <v>100</v>
      </c>
      <c r="E6999" t="s">
        <v>13863</v>
      </c>
      <c r="F6999" t="s">
        <v>12459</v>
      </c>
      <c r="G6999" t="s">
        <v>12461</v>
      </c>
      <c r="H6999" t="s">
        <v>12</v>
      </c>
      <c r="I6999">
        <v>75</v>
      </c>
      <c r="J6999">
        <v>5</v>
      </c>
      <c r="K6999" t="s">
        <v>1957</v>
      </c>
      <c r="M6999" s="15">
        <f t="shared" si="845"/>
        <v>71.25</v>
      </c>
      <c r="N6999" s="13">
        <f t="shared" si="846"/>
        <v>10</v>
      </c>
      <c r="O6999" s="13">
        <f t="shared" si="847"/>
        <v>6</v>
      </c>
      <c r="P6999" s="13">
        <f t="shared" si="848"/>
        <v>2016</v>
      </c>
      <c r="Q6999" s="13">
        <f t="shared" si="849"/>
        <v>7125</v>
      </c>
    </row>
    <row r="7000" spans="1:17" x14ac:dyDescent="0.25">
      <c r="A7000" t="s">
        <v>11842</v>
      </c>
      <c r="B7000" t="s">
        <v>11843</v>
      </c>
      <c r="C7000">
        <v>42515.379664351851</v>
      </c>
      <c r="D7000">
        <v>25</v>
      </c>
      <c r="E7000" t="s">
        <v>13863</v>
      </c>
      <c r="F7000" t="s">
        <v>12459</v>
      </c>
      <c r="G7000" t="s">
        <v>12462</v>
      </c>
      <c r="H7000" t="s">
        <v>12</v>
      </c>
      <c r="I7000">
        <v>83</v>
      </c>
      <c r="J7000">
        <v>5</v>
      </c>
      <c r="K7000" t="s">
        <v>11844</v>
      </c>
      <c r="M7000" s="15">
        <f t="shared" si="845"/>
        <v>78.849999999999994</v>
      </c>
      <c r="N7000" s="13">
        <f t="shared" si="846"/>
        <v>10</v>
      </c>
      <c r="O7000" s="13">
        <f t="shared" si="847"/>
        <v>5</v>
      </c>
      <c r="P7000" s="13">
        <f t="shared" si="848"/>
        <v>2016</v>
      </c>
      <c r="Q7000" s="13">
        <f t="shared" si="849"/>
        <v>1971.2499999999998</v>
      </c>
    </row>
    <row r="7001" spans="1:17" x14ac:dyDescent="0.25">
      <c r="A7001" t="s">
        <v>12444</v>
      </c>
      <c r="B7001" t="s">
        <v>12444</v>
      </c>
      <c r="C7001">
        <v>42501.569756944446</v>
      </c>
      <c r="D7001">
        <v>18</v>
      </c>
      <c r="E7001" t="s">
        <v>13863</v>
      </c>
      <c r="F7001" t="s">
        <v>12440</v>
      </c>
      <c r="G7001" t="s">
        <v>12463</v>
      </c>
      <c r="H7001" t="s">
        <v>65</v>
      </c>
      <c r="I7001">
        <v>5.25</v>
      </c>
      <c r="J7001">
        <v>0</v>
      </c>
      <c r="K7001" t="s">
        <v>2767</v>
      </c>
      <c r="M7001" s="15">
        <f t="shared" si="845"/>
        <v>5.25</v>
      </c>
      <c r="N7001" s="13">
        <f t="shared" si="846"/>
        <v>35</v>
      </c>
      <c r="O7001" s="13">
        <f t="shared" si="847"/>
        <v>5</v>
      </c>
      <c r="P7001" s="13">
        <f t="shared" si="848"/>
        <v>2016</v>
      </c>
      <c r="Q7001" s="13">
        <f t="shared" si="849"/>
        <v>94.5</v>
      </c>
    </row>
    <row r="7002" spans="1:17" x14ac:dyDescent="0.25">
      <c r="A7002" t="s">
        <v>3182</v>
      </c>
      <c r="B7002" t="s">
        <v>3183</v>
      </c>
      <c r="C7002">
        <v>42527.648113425923</v>
      </c>
      <c r="D7002">
        <v>10</v>
      </c>
      <c r="E7002" t="s">
        <v>13863</v>
      </c>
      <c r="F7002" t="s">
        <v>12459</v>
      </c>
      <c r="G7002" t="s">
        <v>12461</v>
      </c>
      <c r="H7002" t="s">
        <v>12</v>
      </c>
      <c r="I7002">
        <v>46</v>
      </c>
      <c r="J7002">
        <v>5</v>
      </c>
      <c r="K7002" t="s">
        <v>3185</v>
      </c>
      <c r="M7002" s="15">
        <f t="shared" si="845"/>
        <v>43.699999999999996</v>
      </c>
      <c r="N7002" s="13">
        <f t="shared" si="846"/>
        <v>10</v>
      </c>
      <c r="O7002" s="13">
        <f t="shared" si="847"/>
        <v>6</v>
      </c>
      <c r="P7002" s="13">
        <f t="shared" si="848"/>
        <v>2016</v>
      </c>
      <c r="Q7002" s="13">
        <f t="shared" si="849"/>
        <v>436.99999999999994</v>
      </c>
    </row>
    <row r="7003" spans="1:17" x14ac:dyDescent="0.25">
      <c r="A7003" t="s">
        <v>10978</v>
      </c>
      <c r="B7003" t="s">
        <v>10979</v>
      </c>
      <c r="C7003">
        <v>42531.618483796294</v>
      </c>
      <c r="D7003">
        <v>1</v>
      </c>
      <c r="E7003" t="s">
        <v>13863</v>
      </c>
      <c r="F7003" t="s">
        <v>12464</v>
      </c>
      <c r="G7003" t="s">
        <v>12465</v>
      </c>
      <c r="H7003" t="s">
        <v>38</v>
      </c>
      <c r="I7003">
        <v>2451.1</v>
      </c>
      <c r="J7003">
        <v>0</v>
      </c>
      <c r="K7003" t="s">
        <v>10982</v>
      </c>
      <c r="M7003" s="15">
        <f t="shared" si="845"/>
        <v>2451.1</v>
      </c>
      <c r="N7003" s="13">
        <f t="shared" si="846"/>
        <v>10</v>
      </c>
      <c r="O7003" s="13">
        <f t="shared" si="847"/>
        <v>6</v>
      </c>
      <c r="P7003" s="13">
        <f t="shared" si="848"/>
        <v>2016</v>
      </c>
      <c r="Q7003" s="13">
        <f t="shared" si="849"/>
        <v>2451.1</v>
      </c>
    </row>
    <row r="7004" spans="1:17" x14ac:dyDescent="0.25">
      <c r="A7004" t="s">
        <v>10918</v>
      </c>
      <c r="B7004" t="s">
        <v>10918</v>
      </c>
      <c r="C7004">
        <v>42485.6559837963</v>
      </c>
      <c r="D7004">
        <v>25</v>
      </c>
      <c r="E7004" t="s">
        <v>13863</v>
      </c>
      <c r="F7004" t="s">
        <v>12466</v>
      </c>
      <c r="G7004" t="s">
        <v>12467</v>
      </c>
      <c r="H7004" t="s">
        <v>167</v>
      </c>
      <c r="I7004">
        <v>54.5</v>
      </c>
      <c r="J7004">
        <v>0</v>
      </c>
      <c r="K7004" t="s">
        <v>9630</v>
      </c>
      <c r="M7004" s="15">
        <f t="shared" si="845"/>
        <v>54.5</v>
      </c>
      <c r="N7004" s="13">
        <f t="shared" si="846"/>
        <v>27</v>
      </c>
      <c r="O7004" s="13">
        <f t="shared" si="847"/>
        <v>4</v>
      </c>
      <c r="P7004" s="13">
        <f t="shared" si="848"/>
        <v>2016</v>
      </c>
      <c r="Q7004" s="13">
        <f t="shared" si="849"/>
        <v>1362.5</v>
      </c>
    </row>
    <row r="7005" spans="1:17" x14ac:dyDescent="0.25">
      <c r="A7005" t="s">
        <v>11892</v>
      </c>
      <c r="B7005" t="s">
        <v>11892</v>
      </c>
      <c r="C7005">
        <v>42480.68408564815</v>
      </c>
      <c r="D7005">
        <v>1</v>
      </c>
      <c r="E7005" t="s">
        <v>13863</v>
      </c>
      <c r="F7005" t="s">
        <v>12468</v>
      </c>
      <c r="G7005" t="s">
        <v>12469</v>
      </c>
      <c r="H7005" t="s">
        <v>7192</v>
      </c>
      <c r="I7005">
        <v>0</v>
      </c>
      <c r="J7005">
        <v>0</v>
      </c>
      <c r="K7005" t="s">
        <v>7192</v>
      </c>
      <c r="M7005" s="15">
        <f t="shared" si="845"/>
        <v>0</v>
      </c>
      <c r="N7005" s="13">
        <f t="shared" si="846"/>
        <v>19</v>
      </c>
      <c r="O7005" s="13">
        <f t="shared" si="847"/>
        <v>4</v>
      </c>
      <c r="P7005" s="13">
        <f t="shared" si="848"/>
        <v>2016</v>
      </c>
      <c r="Q7005" s="13">
        <f t="shared" si="849"/>
        <v>0</v>
      </c>
    </row>
    <row r="7006" spans="1:17" x14ac:dyDescent="0.25">
      <c r="A7006" t="s">
        <v>7841</v>
      </c>
      <c r="B7006" t="s">
        <v>7842</v>
      </c>
      <c r="C7006">
        <v>42480.568576388891</v>
      </c>
      <c r="D7006">
        <v>200</v>
      </c>
      <c r="E7006" t="s">
        <v>13863</v>
      </c>
      <c r="F7006" t="s">
        <v>12470</v>
      </c>
      <c r="G7006" t="s">
        <v>12471</v>
      </c>
      <c r="H7006" t="s">
        <v>181</v>
      </c>
      <c r="I7006">
        <v>18.07</v>
      </c>
      <c r="J7006">
        <v>0</v>
      </c>
      <c r="K7006" t="s">
        <v>7843</v>
      </c>
      <c r="M7006" s="15">
        <f t="shared" si="845"/>
        <v>18.07</v>
      </c>
      <c r="N7006" s="13">
        <f t="shared" si="846"/>
        <v>10</v>
      </c>
      <c r="O7006" s="13">
        <f t="shared" si="847"/>
        <v>4</v>
      </c>
      <c r="P7006" s="13">
        <f t="shared" si="848"/>
        <v>2016</v>
      </c>
      <c r="Q7006" s="13">
        <f t="shared" si="849"/>
        <v>3614</v>
      </c>
    </row>
    <row r="7007" spans="1:17" x14ac:dyDescent="0.25">
      <c r="A7007" t="s">
        <v>1774</v>
      </c>
      <c r="B7007" t="s">
        <v>1775</v>
      </c>
      <c r="C7007">
        <v>42478.46429398148</v>
      </c>
      <c r="D7007">
        <v>90</v>
      </c>
      <c r="E7007" t="s">
        <v>113</v>
      </c>
      <c r="F7007" t="s">
        <v>12472</v>
      </c>
      <c r="G7007" t="s">
        <v>12473</v>
      </c>
      <c r="H7007" t="s">
        <v>173</v>
      </c>
      <c r="I7007">
        <v>3.93</v>
      </c>
      <c r="J7007">
        <v>0</v>
      </c>
      <c r="K7007" t="s">
        <v>1741</v>
      </c>
      <c r="M7007" s="15">
        <f t="shared" si="845"/>
        <v>3.93</v>
      </c>
      <c r="N7007" s="13">
        <f t="shared" si="846"/>
        <v>10</v>
      </c>
      <c r="O7007" s="13">
        <f t="shared" si="847"/>
        <v>4</v>
      </c>
      <c r="P7007" s="13">
        <f t="shared" si="848"/>
        <v>2016</v>
      </c>
      <c r="Q7007" s="13">
        <f t="shared" si="849"/>
        <v>353.7</v>
      </c>
    </row>
    <row r="7008" spans="1:17" x14ac:dyDescent="0.25">
      <c r="A7008" t="s">
        <v>12175</v>
      </c>
      <c r="B7008" t="s">
        <v>12176</v>
      </c>
      <c r="C7008">
        <v>42478.46429398148</v>
      </c>
      <c r="D7008">
        <v>120</v>
      </c>
      <c r="E7008" t="s">
        <v>113</v>
      </c>
      <c r="F7008" t="s">
        <v>12472</v>
      </c>
      <c r="G7008" t="s">
        <v>12473</v>
      </c>
      <c r="H7008" t="s">
        <v>173</v>
      </c>
      <c r="I7008">
        <v>1.93</v>
      </c>
      <c r="J7008">
        <v>0</v>
      </c>
      <c r="K7008" t="s">
        <v>9630</v>
      </c>
      <c r="M7008" s="15">
        <f t="shared" si="845"/>
        <v>1.93</v>
      </c>
      <c r="N7008" s="13">
        <f t="shared" si="846"/>
        <v>10</v>
      </c>
      <c r="O7008" s="13">
        <f t="shared" si="847"/>
        <v>4</v>
      </c>
      <c r="P7008" s="13">
        <f t="shared" si="848"/>
        <v>2016</v>
      </c>
      <c r="Q7008" s="13">
        <f t="shared" si="849"/>
        <v>231.6</v>
      </c>
    </row>
    <row r="7009" spans="1:17" x14ac:dyDescent="0.25">
      <c r="A7009" t="s">
        <v>1978</v>
      </c>
      <c r="B7009" t="s">
        <v>1979</v>
      </c>
      <c r="C7009">
        <v>42572.585590277777</v>
      </c>
      <c r="D7009">
        <v>161</v>
      </c>
      <c r="E7009" t="s">
        <v>13863</v>
      </c>
      <c r="F7009" t="s">
        <v>12459</v>
      </c>
      <c r="G7009" t="s">
        <v>12474</v>
      </c>
      <c r="H7009" t="s">
        <v>12</v>
      </c>
      <c r="I7009">
        <v>38</v>
      </c>
      <c r="J7009">
        <v>0</v>
      </c>
      <c r="K7009" t="s">
        <v>1980</v>
      </c>
      <c r="M7009" s="15">
        <f t="shared" si="845"/>
        <v>38</v>
      </c>
      <c r="N7009" s="13">
        <f t="shared" si="846"/>
        <v>10</v>
      </c>
      <c r="O7009" s="13">
        <f t="shared" si="847"/>
        <v>7</v>
      </c>
      <c r="P7009" s="13">
        <f t="shared" si="848"/>
        <v>2016</v>
      </c>
      <c r="Q7009" s="13">
        <f t="shared" si="849"/>
        <v>6118</v>
      </c>
    </row>
    <row r="7010" spans="1:17" x14ac:dyDescent="0.25">
      <c r="A7010" t="s">
        <v>3247</v>
      </c>
      <c r="B7010" t="s">
        <v>3248</v>
      </c>
      <c r="C7010">
        <v>42496.348043981481</v>
      </c>
      <c r="D7010">
        <v>10</v>
      </c>
      <c r="E7010" t="s">
        <v>13863</v>
      </c>
      <c r="F7010" t="s">
        <v>12459</v>
      </c>
      <c r="G7010" t="s">
        <v>12475</v>
      </c>
      <c r="H7010" t="s">
        <v>12</v>
      </c>
      <c r="I7010">
        <v>65</v>
      </c>
      <c r="J7010">
        <v>5</v>
      </c>
      <c r="K7010" t="s">
        <v>3249</v>
      </c>
      <c r="M7010" s="15">
        <f t="shared" si="845"/>
        <v>61.75</v>
      </c>
      <c r="N7010" s="13">
        <f t="shared" si="846"/>
        <v>10</v>
      </c>
      <c r="O7010" s="13">
        <f t="shared" si="847"/>
        <v>5</v>
      </c>
      <c r="P7010" s="13">
        <f t="shared" si="848"/>
        <v>2016</v>
      </c>
      <c r="Q7010" s="13">
        <f t="shared" si="849"/>
        <v>617.5</v>
      </c>
    </row>
    <row r="7011" spans="1:17" x14ac:dyDescent="0.25">
      <c r="A7011" t="s">
        <v>3247</v>
      </c>
      <c r="B7011" t="s">
        <v>3248</v>
      </c>
      <c r="C7011">
        <v>42523.459004629629</v>
      </c>
      <c r="D7011">
        <v>15</v>
      </c>
      <c r="E7011" t="s">
        <v>13863</v>
      </c>
      <c r="F7011" t="s">
        <v>12459</v>
      </c>
      <c r="G7011" t="s">
        <v>12460</v>
      </c>
      <c r="H7011" t="s">
        <v>12</v>
      </c>
      <c r="I7011">
        <v>65</v>
      </c>
      <c r="J7011">
        <v>5</v>
      </c>
      <c r="K7011" t="s">
        <v>3249</v>
      </c>
      <c r="M7011" s="15">
        <f t="shared" si="845"/>
        <v>61.75</v>
      </c>
      <c r="N7011" s="13">
        <f t="shared" si="846"/>
        <v>10</v>
      </c>
      <c r="O7011" s="13">
        <f t="shared" si="847"/>
        <v>6</v>
      </c>
      <c r="P7011" s="13">
        <f t="shared" si="848"/>
        <v>2016</v>
      </c>
      <c r="Q7011" s="13">
        <f t="shared" si="849"/>
        <v>926.25</v>
      </c>
    </row>
    <row r="7012" spans="1:17" x14ac:dyDescent="0.25">
      <c r="A7012" t="s">
        <v>1978</v>
      </c>
      <c r="B7012" t="s">
        <v>1979</v>
      </c>
      <c r="C7012">
        <v>42584.387361111112</v>
      </c>
      <c r="D7012">
        <v>39</v>
      </c>
      <c r="E7012" t="s">
        <v>13863</v>
      </c>
      <c r="F7012" t="s">
        <v>12459</v>
      </c>
      <c r="G7012" t="s">
        <v>12476</v>
      </c>
      <c r="H7012" t="s">
        <v>12</v>
      </c>
      <c r="I7012">
        <v>38</v>
      </c>
      <c r="J7012">
        <v>0</v>
      </c>
      <c r="K7012" t="s">
        <v>1980</v>
      </c>
      <c r="M7012" s="15">
        <f t="shared" ref="M7012:M7060" si="850">+I7012*(1-J7012/100)</f>
        <v>38</v>
      </c>
      <c r="N7012" s="13">
        <f t="shared" ref="N7012:N7060" si="851">+LEN(A7012)</f>
        <v>10</v>
      </c>
      <c r="O7012" s="13">
        <f t="shared" ref="O7012:O7060" si="852">+MONTH(C7012)</f>
        <v>8</v>
      </c>
      <c r="P7012" s="13">
        <f t="shared" ref="P7012:P7060" si="853">+YEAR(C7012)</f>
        <v>2016</v>
      </c>
      <c r="Q7012" s="13">
        <f t="shared" ref="Q7012:Q7060" si="854">+M7012*D7012</f>
        <v>1482</v>
      </c>
    </row>
    <row r="7013" spans="1:17" x14ac:dyDescent="0.25">
      <c r="A7013" t="s">
        <v>138</v>
      </c>
      <c r="B7013" t="s">
        <v>139</v>
      </c>
      <c r="C7013">
        <v>42473.70590277778</v>
      </c>
      <c r="D7013">
        <v>5</v>
      </c>
      <c r="E7013" t="s">
        <v>13863</v>
      </c>
      <c r="F7013" t="s">
        <v>12331</v>
      </c>
      <c r="G7013" t="s">
        <v>12332</v>
      </c>
      <c r="H7013" t="s">
        <v>133</v>
      </c>
      <c r="I7013">
        <v>765.09</v>
      </c>
      <c r="J7013">
        <v>0</v>
      </c>
      <c r="K7013" t="s">
        <v>140</v>
      </c>
      <c r="M7013" s="15">
        <f t="shared" si="850"/>
        <v>765.09</v>
      </c>
      <c r="N7013" s="13">
        <f t="shared" si="851"/>
        <v>10</v>
      </c>
      <c r="O7013" s="13">
        <f t="shared" si="852"/>
        <v>4</v>
      </c>
      <c r="P7013" s="13">
        <f t="shared" si="853"/>
        <v>2016</v>
      </c>
      <c r="Q7013" s="13">
        <f t="shared" si="854"/>
        <v>3825.4500000000003</v>
      </c>
    </row>
    <row r="7014" spans="1:17" x14ac:dyDescent="0.25">
      <c r="A7014" t="s">
        <v>12477</v>
      </c>
      <c r="B7014" t="s">
        <v>12478</v>
      </c>
      <c r="C7014">
        <v>42473.70590277778</v>
      </c>
      <c r="D7014">
        <v>5</v>
      </c>
      <c r="E7014" t="s">
        <v>13863</v>
      </c>
      <c r="F7014" t="s">
        <v>12331</v>
      </c>
      <c r="G7014" t="s">
        <v>12332</v>
      </c>
      <c r="H7014" t="s">
        <v>133</v>
      </c>
      <c r="I7014">
        <v>765.09</v>
      </c>
      <c r="J7014">
        <v>0</v>
      </c>
      <c r="K7014" t="s">
        <v>110</v>
      </c>
      <c r="M7014" s="15">
        <f t="shared" si="850"/>
        <v>765.09</v>
      </c>
      <c r="N7014" s="13">
        <f t="shared" si="851"/>
        <v>10</v>
      </c>
      <c r="O7014" s="13">
        <f t="shared" si="852"/>
        <v>4</v>
      </c>
      <c r="P7014" s="13">
        <f t="shared" si="853"/>
        <v>2016</v>
      </c>
      <c r="Q7014" s="13">
        <f t="shared" si="854"/>
        <v>3825.4500000000003</v>
      </c>
    </row>
    <row r="7015" spans="1:17" x14ac:dyDescent="0.25">
      <c r="A7015" t="s">
        <v>2624</v>
      </c>
      <c r="B7015" t="s">
        <v>2625</v>
      </c>
      <c r="C7015">
        <v>42479.469247685185</v>
      </c>
      <c r="D7015">
        <v>96</v>
      </c>
      <c r="E7015" t="s">
        <v>113</v>
      </c>
      <c r="F7015" t="s">
        <v>12479</v>
      </c>
      <c r="G7015" t="s">
        <v>12480</v>
      </c>
      <c r="H7015" t="s">
        <v>5463</v>
      </c>
      <c r="I7015">
        <v>22.14</v>
      </c>
      <c r="J7015">
        <v>0</v>
      </c>
      <c r="K7015" t="s">
        <v>2627</v>
      </c>
      <c r="M7015" s="15">
        <f t="shared" si="850"/>
        <v>22.14</v>
      </c>
      <c r="N7015" s="13">
        <f t="shared" si="851"/>
        <v>10</v>
      </c>
      <c r="O7015" s="13">
        <f t="shared" si="852"/>
        <v>4</v>
      </c>
      <c r="P7015" s="13">
        <f t="shared" si="853"/>
        <v>2016</v>
      </c>
      <c r="Q7015" s="13">
        <f t="shared" si="854"/>
        <v>2125.44</v>
      </c>
    </row>
    <row r="7016" spans="1:17" x14ac:dyDescent="0.25">
      <c r="A7016" t="s">
        <v>1338</v>
      </c>
      <c r="B7016" t="s">
        <v>1339</v>
      </c>
      <c r="C7016">
        <v>42479.469247685185</v>
      </c>
      <c r="D7016">
        <v>192</v>
      </c>
      <c r="E7016" t="s">
        <v>113</v>
      </c>
      <c r="F7016" t="s">
        <v>12479</v>
      </c>
      <c r="G7016" t="s">
        <v>12480</v>
      </c>
      <c r="H7016" t="s">
        <v>5463</v>
      </c>
      <c r="I7016">
        <v>10.76</v>
      </c>
      <c r="J7016">
        <v>0</v>
      </c>
      <c r="K7016" t="s">
        <v>1342</v>
      </c>
      <c r="M7016" s="15">
        <f t="shared" si="850"/>
        <v>10.76</v>
      </c>
      <c r="N7016" s="13">
        <f t="shared" si="851"/>
        <v>10</v>
      </c>
      <c r="O7016" s="13">
        <f t="shared" si="852"/>
        <v>4</v>
      </c>
      <c r="P7016" s="13">
        <f t="shared" si="853"/>
        <v>2016</v>
      </c>
      <c r="Q7016" s="13">
        <f t="shared" si="854"/>
        <v>2065.92</v>
      </c>
    </row>
    <row r="7017" spans="1:17" x14ac:dyDescent="0.25">
      <c r="A7017" t="s">
        <v>12481</v>
      </c>
      <c r="B7017" t="s">
        <v>12482</v>
      </c>
      <c r="C7017">
        <v>42593.567141203705</v>
      </c>
      <c r="D7017">
        <v>13</v>
      </c>
      <c r="E7017" t="s">
        <v>13863</v>
      </c>
      <c r="F7017" t="s">
        <v>12483</v>
      </c>
      <c r="G7017" t="s">
        <v>12484</v>
      </c>
      <c r="H7017" t="s">
        <v>12355</v>
      </c>
      <c r="I7017">
        <v>425</v>
      </c>
      <c r="J7017">
        <v>0</v>
      </c>
      <c r="K7017" t="s">
        <v>12355</v>
      </c>
      <c r="M7017" s="15">
        <f t="shared" si="850"/>
        <v>425</v>
      </c>
      <c r="N7017" s="13">
        <f t="shared" si="851"/>
        <v>10</v>
      </c>
      <c r="O7017" s="13">
        <f t="shared" si="852"/>
        <v>8</v>
      </c>
      <c r="P7017" s="13">
        <f t="shared" si="853"/>
        <v>2016</v>
      </c>
      <c r="Q7017" s="13">
        <f t="shared" si="854"/>
        <v>5525</v>
      </c>
    </row>
    <row r="7018" spans="1:17" x14ac:dyDescent="0.25">
      <c r="A7018" t="s">
        <v>7497</v>
      </c>
      <c r="B7018" t="s">
        <v>7498</v>
      </c>
      <c r="C7018">
        <v>42524.575358796297</v>
      </c>
      <c r="D7018">
        <v>4</v>
      </c>
      <c r="E7018" t="s">
        <v>13863</v>
      </c>
      <c r="F7018" t="s">
        <v>12485</v>
      </c>
      <c r="G7018" t="s">
        <v>12486</v>
      </c>
      <c r="H7018" t="s">
        <v>2029</v>
      </c>
      <c r="I7018">
        <v>668</v>
      </c>
      <c r="J7018">
        <v>0</v>
      </c>
      <c r="K7018" t="s">
        <v>2029</v>
      </c>
      <c r="M7018" s="15">
        <f t="shared" si="850"/>
        <v>668</v>
      </c>
      <c r="N7018" s="13">
        <f t="shared" si="851"/>
        <v>10</v>
      </c>
      <c r="O7018" s="13">
        <f t="shared" si="852"/>
        <v>6</v>
      </c>
      <c r="P7018" s="13">
        <f t="shared" si="853"/>
        <v>2016</v>
      </c>
      <c r="Q7018" s="13">
        <f t="shared" si="854"/>
        <v>2672</v>
      </c>
    </row>
    <row r="7019" spans="1:17" x14ac:dyDescent="0.25">
      <c r="A7019" t="s">
        <v>1512</v>
      </c>
      <c r="B7019" t="s">
        <v>1513</v>
      </c>
      <c r="C7019">
        <v>42482.608842592592</v>
      </c>
      <c r="D7019">
        <v>20</v>
      </c>
      <c r="E7019" t="s">
        <v>13863</v>
      </c>
      <c r="F7019" t="s">
        <v>12394</v>
      </c>
      <c r="G7019" t="s">
        <v>12395</v>
      </c>
      <c r="H7019" t="s">
        <v>444</v>
      </c>
      <c r="I7019">
        <v>36.08</v>
      </c>
      <c r="J7019">
        <v>35</v>
      </c>
      <c r="K7019" t="s">
        <v>1514</v>
      </c>
      <c r="M7019" s="15">
        <f t="shared" si="850"/>
        <v>23.451999999999998</v>
      </c>
      <c r="N7019" s="13">
        <f t="shared" si="851"/>
        <v>10</v>
      </c>
      <c r="O7019" s="13">
        <f t="shared" si="852"/>
        <v>4</v>
      </c>
      <c r="P7019" s="13">
        <f t="shared" si="853"/>
        <v>2016</v>
      </c>
      <c r="Q7019" s="13">
        <f t="shared" si="854"/>
        <v>469.03999999999996</v>
      </c>
    </row>
    <row r="7020" spans="1:17" x14ac:dyDescent="0.25">
      <c r="A7020" t="s">
        <v>1515</v>
      </c>
      <c r="B7020" t="s">
        <v>1516</v>
      </c>
      <c r="C7020">
        <v>42482.608842592592</v>
      </c>
      <c r="D7020">
        <v>50</v>
      </c>
      <c r="E7020" t="s">
        <v>13863</v>
      </c>
      <c r="F7020" t="s">
        <v>12394</v>
      </c>
      <c r="G7020" t="s">
        <v>12395</v>
      </c>
      <c r="H7020" t="s">
        <v>444</v>
      </c>
      <c r="I7020">
        <v>16.940000000000001</v>
      </c>
      <c r="J7020">
        <v>35</v>
      </c>
      <c r="K7020" t="s">
        <v>1517</v>
      </c>
      <c r="M7020" s="15">
        <f t="shared" si="850"/>
        <v>11.011000000000001</v>
      </c>
      <c r="N7020" s="13">
        <f t="shared" si="851"/>
        <v>10</v>
      </c>
      <c r="O7020" s="13">
        <f t="shared" si="852"/>
        <v>4</v>
      </c>
      <c r="P7020" s="13">
        <f t="shared" si="853"/>
        <v>2016</v>
      </c>
      <c r="Q7020" s="13">
        <f t="shared" si="854"/>
        <v>550.55000000000007</v>
      </c>
    </row>
    <row r="7021" spans="1:17" x14ac:dyDescent="0.25">
      <c r="A7021" t="s">
        <v>1518</v>
      </c>
      <c r="B7021" t="s">
        <v>1519</v>
      </c>
      <c r="C7021">
        <v>42482.608842592592</v>
      </c>
      <c r="D7021">
        <v>25</v>
      </c>
      <c r="E7021" t="s">
        <v>13863</v>
      </c>
      <c r="F7021" t="s">
        <v>12394</v>
      </c>
      <c r="G7021" t="s">
        <v>12395</v>
      </c>
      <c r="H7021" t="s">
        <v>444</v>
      </c>
      <c r="I7021">
        <v>25.08</v>
      </c>
      <c r="J7021">
        <v>35</v>
      </c>
      <c r="K7021" t="s">
        <v>1520</v>
      </c>
      <c r="M7021" s="15">
        <f t="shared" si="850"/>
        <v>16.302</v>
      </c>
      <c r="N7021" s="13">
        <f t="shared" si="851"/>
        <v>10</v>
      </c>
      <c r="O7021" s="13">
        <f t="shared" si="852"/>
        <v>4</v>
      </c>
      <c r="P7021" s="13">
        <f t="shared" si="853"/>
        <v>2016</v>
      </c>
      <c r="Q7021" s="13">
        <f t="shared" si="854"/>
        <v>407.55</v>
      </c>
    </row>
    <row r="7022" spans="1:17" x14ac:dyDescent="0.25">
      <c r="A7022" t="s">
        <v>1530</v>
      </c>
      <c r="B7022" t="s">
        <v>1531</v>
      </c>
      <c r="C7022">
        <v>42482.608842592592</v>
      </c>
      <c r="D7022">
        <v>20</v>
      </c>
      <c r="E7022" t="s">
        <v>13863</v>
      </c>
      <c r="F7022" t="s">
        <v>12394</v>
      </c>
      <c r="G7022" t="s">
        <v>12395</v>
      </c>
      <c r="H7022" t="s">
        <v>444</v>
      </c>
      <c r="I7022">
        <v>83.82</v>
      </c>
      <c r="J7022">
        <v>35</v>
      </c>
      <c r="K7022" t="s">
        <v>1532</v>
      </c>
      <c r="M7022" s="15">
        <f t="shared" si="850"/>
        <v>54.482999999999997</v>
      </c>
      <c r="N7022" s="13">
        <f t="shared" si="851"/>
        <v>10</v>
      </c>
      <c r="O7022" s="13">
        <f t="shared" si="852"/>
        <v>4</v>
      </c>
      <c r="P7022" s="13">
        <f t="shared" si="853"/>
        <v>2016</v>
      </c>
      <c r="Q7022" s="13">
        <f t="shared" si="854"/>
        <v>1089.6599999999999</v>
      </c>
    </row>
    <row r="7023" spans="1:17" x14ac:dyDescent="0.25">
      <c r="A7023" t="s">
        <v>5838</v>
      </c>
      <c r="B7023" t="s">
        <v>5839</v>
      </c>
      <c r="C7023">
        <v>42482.608842592592</v>
      </c>
      <c r="D7023">
        <v>6</v>
      </c>
      <c r="E7023" t="s">
        <v>13863</v>
      </c>
      <c r="F7023" t="s">
        <v>12394</v>
      </c>
      <c r="G7023" t="s">
        <v>12395</v>
      </c>
      <c r="H7023" t="s">
        <v>444</v>
      </c>
      <c r="I7023">
        <v>189.86</v>
      </c>
      <c r="J7023">
        <v>35</v>
      </c>
      <c r="K7023" t="s">
        <v>5840</v>
      </c>
      <c r="M7023" s="15">
        <f t="shared" si="850"/>
        <v>123.40900000000001</v>
      </c>
      <c r="N7023" s="13">
        <f t="shared" si="851"/>
        <v>10</v>
      </c>
      <c r="O7023" s="13">
        <f t="shared" si="852"/>
        <v>4</v>
      </c>
      <c r="P7023" s="13">
        <f t="shared" si="853"/>
        <v>2016</v>
      </c>
      <c r="Q7023" s="13">
        <f t="shared" si="854"/>
        <v>740.45400000000006</v>
      </c>
    </row>
    <row r="7024" spans="1:17" x14ac:dyDescent="0.25">
      <c r="A7024" t="s">
        <v>1527</v>
      </c>
      <c r="B7024" t="s">
        <v>1528</v>
      </c>
      <c r="C7024">
        <v>42482.608842592592</v>
      </c>
      <c r="D7024">
        <v>20</v>
      </c>
      <c r="E7024" t="s">
        <v>13863</v>
      </c>
      <c r="F7024" t="s">
        <v>12394</v>
      </c>
      <c r="G7024" t="s">
        <v>12395</v>
      </c>
      <c r="H7024" t="s">
        <v>444</v>
      </c>
      <c r="I7024">
        <v>38.72</v>
      </c>
      <c r="J7024">
        <v>35</v>
      </c>
      <c r="K7024" t="s">
        <v>1529</v>
      </c>
      <c r="M7024" s="15">
        <f t="shared" si="850"/>
        <v>25.167999999999999</v>
      </c>
      <c r="N7024" s="13">
        <f t="shared" si="851"/>
        <v>10</v>
      </c>
      <c r="O7024" s="13">
        <f t="shared" si="852"/>
        <v>4</v>
      </c>
      <c r="P7024" s="13">
        <f t="shared" si="853"/>
        <v>2016</v>
      </c>
      <c r="Q7024" s="13">
        <f t="shared" si="854"/>
        <v>503.36</v>
      </c>
    </row>
    <row r="7025" spans="1:17" x14ac:dyDescent="0.25">
      <c r="A7025" t="s">
        <v>9842</v>
      </c>
      <c r="B7025" t="s">
        <v>9843</v>
      </c>
      <c r="C7025">
        <v>42482.608842592592</v>
      </c>
      <c r="D7025">
        <v>50</v>
      </c>
      <c r="E7025" t="s">
        <v>13863</v>
      </c>
      <c r="F7025" t="s">
        <v>12394</v>
      </c>
      <c r="G7025" t="s">
        <v>12395</v>
      </c>
      <c r="H7025" t="s">
        <v>444</v>
      </c>
      <c r="I7025">
        <v>19.8</v>
      </c>
      <c r="J7025">
        <v>35</v>
      </c>
      <c r="K7025" t="s">
        <v>9844</v>
      </c>
      <c r="M7025" s="15">
        <f t="shared" si="850"/>
        <v>12.870000000000001</v>
      </c>
      <c r="N7025" s="13">
        <f t="shared" si="851"/>
        <v>10</v>
      </c>
      <c r="O7025" s="13">
        <f t="shared" si="852"/>
        <v>4</v>
      </c>
      <c r="P7025" s="13">
        <f t="shared" si="853"/>
        <v>2016</v>
      </c>
      <c r="Q7025" s="13">
        <f t="shared" si="854"/>
        <v>643.5</v>
      </c>
    </row>
    <row r="7026" spans="1:17" x14ac:dyDescent="0.25">
      <c r="A7026" t="s">
        <v>12487</v>
      </c>
      <c r="B7026" t="s">
        <v>12488</v>
      </c>
      <c r="C7026">
        <v>42482.608842592592</v>
      </c>
      <c r="D7026">
        <v>40</v>
      </c>
      <c r="E7026" t="s">
        <v>13863</v>
      </c>
      <c r="F7026" t="s">
        <v>12394</v>
      </c>
      <c r="G7026" t="s">
        <v>12395</v>
      </c>
      <c r="H7026" t="s">
        <v>444</v>
      </c>
      <c r="I7026">
        <v>22.44</v>
      </c>
      <c r="J7026">
        <v>35</v>
      </c>
      <c r="K7026" t="s">
        <v>12489</v>
      </c>
      <c r="M7026" s="15">
        <f t="shared" si="850"/>
        <v>14.586000000000002</v>
      </c>
      <c r="N7026" s="13">
        <f t="shared" si="851"/>
        <v>10</v>
      </c>
      <c r="O7026" s="13">
        <f t="shared" si="852"/>
        <v>4</v>
      </c>
      <c r="P7026" s="13">
        <f t="shared" si="853"/>
        <v>2016</v>
      </c>
      <c r="Q7026" s="13">
        <f t="shared" si="854"/>
        <v>583.44000000000005</v>
      </c>
    </row>
    <row r="7027" spans="1:17" x14ac:dyDescent="0.25">
      <c r="A7027" t="s">
        <v>12490</v>
      </c>
      <c r="B7027" t="s">
        <v>12491</v>
      </c>
      <c r="C7027">
        <v>42482.608842592592</v>
      </c>
      <c r="D7027">
        <v>10</v>
      </c>
      <c r="E7027" t="s">
        <v>13863</v>
      </c>
      <c r="F7027" t="s">
        <v>12394</v>
      </c>
      <c r="G7027" t="s">
        <v>12395</v>
      </c>
      <c r="H7027" t="s">
        <v>444</v>
      </c>
      <c r="I7027">
        <v>22.44</v>
      </c>
      <c r="J7027">
        <v>35</v>
      </c>
      <c r="K7027" t="s">
        <v>12492</v>
      </c>
      <c r="M7027" s="15">
        <f t="shared" si="850"/>
        <v>14.586000000000002</v>
      </c>
      <c r="N7027" s="13">
        <f t="shared" si="851"/>
        <v>10</v>
      </c>
      <c r="O7027" s="13">
        <f t="shared" si="852"/>
        <v>4</v>
      </c>
      <c r="P7027" s="13">
        <f t="shared" si="853"/>
        <v>2016</v>
      </c>
      <c r="Q7027" s="13">
        <f t="shared" si="854"/>
        <v>145.86000000000001</v>
      </c>
    </row>
    <row r="7028" spans="1:17" x14ac:dyDescent="0.25">
      <c r="A7028" t="s">
        <v>1533</v>
      </c>
      <c r="B7028" t="s">
        <v>1534</v>
      </c>
      <c r="C7028">
        <v>42482.608842592592</v>
      </c>
      <c r="D7028">
        <v>20</v>
      </c>
      <c r="E7028" t="s">
        <v>13863</v>
      </c>
      <c r="F7028" t="s">
        <v>12394</v>
      </c>
      <c r="G7028" t="s">
        <v>12395</v>
      </c>
      <c r="H7028" t="s">
        <v>444</v>
      </c>
      <c r="I7028">
        <v>24.2</v>
      </c>
      <c r="J7028">
        <v>35</v>
      </c>
      <c r="K7028" t="s">
        <v>1535</v>
      </c>
      <c r="M7028" s="15">
        <f t="shared" si="850"/>
        <v>15.73</v>
      </c>
      <c r="N7028" s="13">
        <f t="shared" si="851"/>
        <v>10</v>
      </c>
      <c r="O7028" s="13">
        <f t="shared" si="852"/>
        <v>4</v>
      </c>
      <c r="P7028" s="13">
        <f t="shared" si="853"/>
        <v>2016</v>
      </c>
      <c r="Q7028" s="13">
        <f t="shared" si="854"/>
        <v>314.60000000000002</v>
      </c>
    </row>
    <row r="7029" spans="1:17" x14ac:dyDescent="0.25">
      <c r="A7029" t="s">
        <v>1524</v>
      </c>
      <c r="B7029" t="s">
        <v>1525</v>
      </c>
      <c r="C7029">
        <v>42482.608842592592</v>
      </c>
      <c r="D7029">
        <v>10</v>
      </c>
      <c r="E7029" t="s">
        <v>13863</v>
      </c>
      <c r="F7029" t="s">
        <v>12394</v>
      </c>
      <c r="G7029" t="s">
        <v>12395</v>
      </c>
      <c r="H7029" t="s">
        <v>444</v>
      </c>
      <c r="I7029">
        <v>22.44</v>
      </c>
      <c r="J7029">
        <v>35</v>
      </c>
      <c r="K7029" t="s">
        <v>1526</v>
      </c>
      <c r="M7029" s="15">
        <f t="shared" si="850"/>
        <v>14.586000000000002</v>
      </c>
      <c r="N7029" s="13">
        <f t="shared" si="851"/>
        <v>10</v>
      </c>
      <c r="O7029" s="13">
        <f t="shared" si="852"/>
        <v>4</v>
      </c>
      <c r="P7029" s="13">
        <f t="shared" si="853"/>
        <v>2016</v>
      </c>
      <c r="Q7029" s="13">
        <f t="shared" si="854"/>
        <v>145.86000000000001</v>
      </c>
    </row>
    <row r="7030" spans="1:17" x14ac:dyDescent="0.25">
      <c r="A7030" t="s">
        <v>12493</v>
      </c>
      <c r="B7030" t="s">
        <v>12494</v>
      </c>
      <c r="C7030">
        <v>42482.608842592592</v>
      </c>
      <c r="D7030">
        <v>10</v>
      </c>
      <c r="E7030" t="s">
        <v>13863</v>
      </c>
      <c r="F7030" t="s">
        <v>12394</v>
      </c>
      <c r="G7030" t="s">
        <v>12395</v>
      </c>
      <c r="H7030" t="s">
        <v>444</v>
      </c>
      <c r="I7030">
        <v>42.9</v>
      </c>
      <c r="J7030">
        <v>35</v>
      </c>
      <c r="K7030" t="s">
        <v>12495</v>
      </c>
      <c r="M7030" s="15">
        <f t="shared" si="850"/>
        <v>27.885000000000002</v>
      </c>
      <c r="N7030" s="13">
        <f t="shared" si="851"/>
        <v>10</v>
      </c>
      <c r="O7030" s="13">
        <f t="shared" si="852"/>
        <v>4</v>
      </c>
      <c r="P7030" s="13">
        <f t="shared" si="853"/>
        <v>2016</v>
      </c>
      <c r="Q7030" s="13">
        <f t="shared" si="854"/>
        <v>278.85000000000002</v>
      </c>
    </row>
    <row r="7031" spans="1:17" x14ac:dyDescent="0.25">
      <c r="A7031" t="s">
        <v>5833</v>
      </c>
      <c r="B7031" t="s">
        <v>5834</v>
      </c>
      <c r="C7031">
        <v>42482.608842592592</v>
      </c>
      <c r="D7031">
        <v>20</v>
      </c>
      <c r="E7031" t="s">
        <v>13863</v>
      </c>
      <c r="F7031" t="s">
        <v>12394</v>
      </c>
      <c r="G7031" t="s">
        <v>12395</v>
      </c>
      <c r="H7031" t="s">
        <v>444</v>
      </c>
      <c r="I7031">
        <v>46.2</v>
      </c>
      <c r="J7031">
        <v>35</v>
      </c>
      <c r="K7031" t="s">
        <v>5837</v>
      </c>
      <c r="M7031" s="15">
        <f t="shared" si="850"/>
        <v>30.03</v>
      </c>
      <c r="N7031" s="13">
        <f t="shared" si="851"/>
        <v>10</v>
      </c>
      <c r="O7031" s="13">
        <f t="shared" si="852"/>
        <v>4</v>
      </c>
      <c r="P7031" s="13">
        <f t="shared" si="853"/>
        <v>2016</v>
      </c>
      <c r="Q7031" s="13">
        <f t="shared" si="854"/>
        <v>600.6</v>
      </c>
    </row>
    <row r="7032" spans="1:17" x14ac:dyDescent="0.25">
      <c r="A7032" t="s">
        <v>12496</v>
      </c>
      <c r="B7032" t="s">
        <v>12497</v>
      </c>
      <c r="C7032">
        <v>42482.608842592592</v>
      </c>
      <c r="D7032">
        <v>20</v>
      </c>
      <c r="E7032" t="s">
        <v>13863</v>
      </c>
      <c r="F7032" t="s">
        <v>12394</v>
      </c>
      <c r="G7032" t="s">
        <v>12395</v>
      </c>
      <c r="H7032" t="s">
        <v>444</v>
      </c>
      <c r="I7032">
        <v>65.78</v>
      </c>
      <c r="J7032">
        <v>35</v>
      </c>
      <c r="K7032" t="s">
        <v>12498</v>
      </c>
      <c r="M7032" s="15">
        <f t="shared" si="850"/>
        <v>42.757000000000005</v>
      </c>
      <c r="N7032" s="13">
        <f t="shared" si="851"/>
        <v>10</v>
      </c>
      <c r="O7032" s="13">
        <f t="shared" si="852"/>
        <v>4</v>
      </c>
      <c r="P7032" s="13">
        <f t="shared" si="853"/>
        <v>2016</v>
      </c>
      <c r="Q7032" s="13">
        <f t="shared" si="854"/>
        <v>855.1400000000001</v>
      </c>
    </row>
    <row r="7033" spans="1:17" x14ac:dyDescent="0.25">
      <c r="A7033" t="s">
        <v>12499</v>
      </c>
      <c r="B7033" t="s">
        <v>12500</v>
      </c>
      <c r="C7033">
        <v>42482.627881944441</v>
      </c>
      <c r="D7033">
        <v>10</v>
      </c>
      <c r="E7033" t="s">
        <v>13863</v>
      </c>
      <c r="F7033" t="s">
        <v>12394</v>
      </c>
      <c r="G7033" t="s">
        <v>12501</v>
      </c>
      <c r="H7033" t="s">
        <v>444</v>
      </c>
      <c r="I7033">
        <v>35.42</v>
      </c>
      <c r="J7033">
        <v>35</v>
      </c>
      <c r="K7033" t="s">
        <v>12502</v>
      </c>
      <c r="M7033" s="15">
        <f t="shared" si="850"/>
        <v>23.023000000000003</v>
      </c>
      <c r="N7033" s="13">
        <f t="shared" si="851"/>
        <v>10</v>
      </c>
      <c r="O7033" s="13">
        <f t="shared" si="852"/>
        <v>4</v>
      </c>
      <c r="P7033" s="13">
        <f t="shared" si="853"/>
        <v>2016</v>
      </c>
      <c r="Q7033" s="13">
        <f t="shared" si="854"/>
        <v>230.23000000000002</v>
      </c>
    </row>
    <row r="7034" spans="1:17" x14ac:dyDescent="0.25">
      <c r="A7034" t="s">
        <v>12503</v>
      </c>
      <c r="B7034" t="s">
        <v>12504</v>
      </c>
      <c r="C7034">
        <v>42482.608842592592</v>
      </c>
      <c r="D7034">
        <v>10</v>
      </c>
      <c r="E7034" t="s">
        <v>13863</v>
      </c>
      <c r="F7034" t="s">
        <v>12394</v>
      </c>
      <c r="G7034" t="s">
        <v>12395</v>
      </c>
      <c r="H7034" t="s">
        <v>444</v>
      </c>
      <c r="I7034">
        <v>57.64</v>
      </c>
      <c r="J7034">
        <v>35</v>
      </c>
      <c r="K7034" t="s">
        <v>12505</v>
      </c>
      <c r="M7034" s="15">
        <f t="shared" si="850"/>
        <v>37.466000000000001</v>
      </c>
      <c r="N7034" s="13">
        <f t="shared" si="851"/>
        <v>10</v>
      </c>
      <c r="O7034" s="13">
        <f t="shared" si="852"/>
        <v>4</v>
      </c>
      <c r="P7034" s="13">
        <f t="shared" si="853"/>
        <v>2016</v>
      </c>
      <c r="Q7034" s="13">
        <f t="shared" si="854"/>
        <v>374.66</v>
      </c>
    </row>
    <row r="7035" spans="1:17" x14ac:dyDescent="0.25">
      <c r="A7035" t="s">
        <v>7918</v>
      </c>
      <c r="B7035" t="s">
        <v>7919</v>
      </c>
      <c r="C7035">
        <v>42482.608842592592</v>
      </c>
      <c r="D7035">
        <v>5</v>
      </c>
      <c r="E7035" t="s">
        <v>13863</v>
      </c>
      <c r="F7035" t="s">
        <v>12394</v>
      </c>
      <c r="G7035" t="s">
        <v>12395</v>
      </c>
      <c r="H7035" t="s">
        <v>444</v>
      </c>
      <c r="I7035">
        <v>42.9</v>
      </c>
      <c r="J7035">
        <v>35</v>
      </c>
      <c r="K7035" t="s">
        <v>7922</v>
      </c>
      <c r="M7035" s="15">
        <f t="shared" si="850"/>
        <v>27.885000000000002</v>
      </c>
      <c r="N7035" s="13">
        <f t="shared" si="851"/>
        <v>10</v>
      </c>
      <c r="O7035" s="13">
        <f t="shared" si="852"/>
        <v>4</v>
      </c>
      <c r="P7035" s="13">
        <f t="shared" si="853"/>
        <v>2016</v>
      </c>
      <c r="Q7035" s="13">
        <f t="shared" si="854"/>
        <v>139.42500000000001</v>
      </c>
    </row>
    <row r="7036" spans="1:17" x14ac:dyDescent="0.25">
      <c r="A7036" t="s">
        <v>12506</v>
      </c>
      <c r="B7036" t="s">
        <v>12507</v>
      </c>
      <c r="C7036">
        <v>42482.608842592592</v>
      </c>
      <c r="D7036">
        <v>5</v>
      </c>
      <c r="E7036" t="s">
        <v>13863</v>
      </c>
      <c r="F7036" t="s">
        <v>12394</v>
      </c>
      <c r="G7036" t="s">
        <v>12395</v>
      </c>
      <c r="H7036" t="s">
        <v>444</v>
      </c>
      <c r="I7036">
        <v>42.9</v>
      </c>
      <c r="J7036">
        <v>35</v>
      </c>
      <c r="K7036" t="s">
        <v>12508</v>
      </c>
      <c r="M7036" s="15">
        <f t="shared" si="850"/>
        <v>27.885000000000002</v>
      </c>
      <c r="N7036" s="13">
        <f t="shared" si="851"/>
        <v>10</v>
      </c>
      <c r="O7036" s="13">
        <f t="shared" si="852"/>
        <v>4</v>
      </c>
      <c r="P7036" s="13">
        <f t="shared" si="853"/>
        <v>2016</v>
      </c>
      <c r="Q7036" s="13">
        <f t="shared" si="854"/>
        <v>139.42500000000001</v>
      </c>
    </row>
    <row r="7037" spans="1:17" x14ac:dyDescent="0.25">
      <c r="A7037" t="s">
        <v>12509</v>
      </c>
      <c r="B7037" t="s">
        <v>12510</v>
      </c>
      <c r="C7037">
        <v>42482.608842592592</v>
      </c>
      <c r="D7037">
        <v>5</v>
      </c>
      <c r="E7037" t="s">
        <v>13863</v>
      </c>
      <c r="F7037" t="s">
        <v>12394</v>
      </c>
      <c r="G7037" t="s">
        <v>12395</v>
      </c>
      <c r="H7037" t="s">
        <v>444</v>
      </c>
      <c r="I7037">
        <v>46.2</v>
      </c>
      <c r="J7037">
        <v>35</v>
      </c>
      <c r="K7037" t="s">
        <v>12511</v>
      </c>
      <c r="M7037" s="15">
        <f t="shared" si="850"/>
        <v>30.03</v>
      </c>
      <c r="N7037" s="13">
        <f t="shared" si="851"/>
        <v>10</v>
      </c>
      <c r="O7037" s="13">
        <f t="shared" si="852"/>
        <v>4</v>
      </c>
      <c r="P7037" s="13">
        <f t="shared" si="853"/>
        <v>2016</v>
      </c>
      <c r="Q7037" s="13">
        <f t="shared" si="854"/>
        <v>150.15</v>
      </c>
    </row>
    <row r="7038" spans="1:17" x14ac:dyDescent="0.25">
      <c r="A7038" t="s">
        <v>12512</v>
      </c>
      <c r="B7038" t="s">
        <v>12513</v>
      </c>
      <c r="C7038">
        <v>42482.608842592592</v>
      </c>
      <c r="D7038">
        <v>10</v>
      </c>
      <c r="E7038" t="s">
        <v>13863</v>
      </c>
      <c r="F7038" t="s">
        <v>12394</v>
      </c>
      <c r="G7038" t="s">
        <v>12395</v>
      </c>
      <c r="H7038" t="s">
        <v>444</v>
      </c>
      <c r="I7038">
        <v>65.78</v>
      </c>
      <c r="J7038">
        <v>35</v>
      </c>
      <c r="K7038" t="s">
        <v>12514</v>
      </c>
      <c r="M7038" s="15">
        <f t="shared" si="850"/>
        <v>42.757000000000005</v>
      </c>
      <c r="N7038" s="13">
        <f t="shared" si="851"/>
        <v>10</v>
      </c>
      <c r="O7038" s="13">
        <f t="shared" si="852"/>
        <v>4</v>
      </c>
      <c r="P7038" s="13">
        <f t="shared" si="853"/>
        <v>2016</v>
      </c>
      <c r="Q7038" s="13">
        <f t="shared" si="854"/>
        <v>427.57000000000005</v>
      </c>
    </row>
    <row r="7039" spans="1:17" x14ac:dyDescent="0.25">
      <c r="A7039" t="s">
        <v>12515</v>
      </c>
      <c r="B7039" t="s">
        <v>12516</v>
      </c>
      <c r="C7039">
        <v>42482.608842592592</v>
      </c>
      <c r="D7039">
        <v>5</v>
      </c>
      <c r="E7039" t="s">
        <v>13863</v>
      </c>
      <c r="F7039" t="s">
        <v>12394</v>
      </c>
      <c r="G7039" t="s">
        <v>12395</v>
      </c>
      <c r="H7039" t="s">
        <v>444</v>
      </c>
      <c r="I7039">
        <v>65.78</v>
      </c>
      <c r="J7039">
        <v>35</v>
      </c>
      <c r="K7039" t="s">
        <v>12517</v>
      </c>
      <c r="M7039" s="15">
        <f t="shared" si="850"/>
        <v>42.757000000000005</v>
      </c>
      <c r="N7039" s="13">
        <f t="shared" si="851"/>
        <v>10</v>
      </c>
      <c r="O7039" s="13">
        <f t="shared" si="852"/>
        <v>4</v>
      </c>
      <c r="P7039" s="13">
        <f t="shared" si="853"/>
        <v>2016</v>
      </c>
      <c r="Q7039" s="13">
        <f t="shared" si="854"/>
        <v>213.78500000000003</v>
      </c>
    </row>
    <row r="7040" spans="1:17" x14ac:dyDescent="0.25">
      <c r="A7040" t="s">
        <v>12518</v>
      </c>
      <c r="B7040" t="s">
        <v>12519</v>
      </c>
      <c r="C7040">
        <v>42482.608842592592</v>
      </c>
      <c r="D7040">
        <v>5</v>
      </c>
      <c r="E7040" t="s">
        <v>13863</v>
      </c>
      <c r="F7040" t="s">
        <v>12394</v>
      </c>
      <c r="G7040" t="s">
        <v>12395</v>
      </c>
      <c r="H7040" t="s">
        <v>444</v>
      </c>
      <c r="I7040">
        <v>65.78</v>
      </c>
      <c r="J7040">
        <v>35</v>
      </c>
      <c r="K7040" t="s">
        <v>12520</v>
      </c>
      <c r="M7040" s="15">
        <f t="shared" si="850"/>
        <v>42.757000000000005</v>
      </c>
      <c r="N7040" s="13">
        <f t="shared" si="851"/>
        <v>10</v>
      </c>
      <c r="O7040" s="13">
        <f t="shared" si="852"/>
        <v>4</v>
      </c>
      <c r="P7040" s="13">
        <f t="shared" si="853"/>
        <v>2016</v>
      </c>
      <c r="Q7040" s="13">
        <f t="shared" si="854"/>
        <v>213.78500000000003</v>
      </c>
    </row>
    <row r="7041" spans="1:17" x14ac:dyDescent="0.25">
      <c r="A7041" t="s">
        <v>1521</v>
      </c>
      <c r="B7041" t="s">
        <v>1522</v>
      </c>
      <c r="C7041">
        <v>42482.627881944441</v>
      </c>
      <c r="D7041">
        <v>5</v>
      </c>
      <c r="E7041" t="s">
        <v>13863</v>
      </c>
      <c r="F7041" t="s">
        <v>12394</v>
      </c>
      <c r="G7041" t="s">
        <v>12501</v>
      </c>
      <c r="H7041" t="s">
        <v>444</v>
      </c>
      <c r="I7041">
        <v>35.42</v>
      </c>
      <c r="J7041">
        <v>35</v>
      </c>
      <c r="K7041" t="s">
        <v>1523</v>
      </c>
      <c r="M7041" s="15">
        <f t="shared" si="850"/>
        <v>23.023000000000003</v>
      </c>
      <c r="N7041" s="13">
        <f t="shared" si="851"/>
        <v>10</v>
      </c>
      <c r="O7041" s="13">
        <f t="shared" si="852"/>
        <v>4</v>
      </c>
      <c r="P7041" s="13">
        <f t="shared" si="853"/>
        <v>2016</v>
      </c>
      <c r="Q7041" s="13">
        <f t="shared" si="854"/>
        <v>115.11500000000001</v>
      </c>
    </row>
    <row r="7042" spans="1:17" x14ac:dyDescent="0.25">
      <c r="A7042" t="s">
        <v>7568</v>
      </c>
      <c r="B7042" t="s">
        <v>7569</v>
      </c>
      <c r="C7042">
        <v>42482.627881944441</v>
      </c>
      <c r="D7042">
        <v>5</v>
      </c>
      <c r="E7042" t="s">
        <v>13863</v>
      </c>
      <c r="F7042" t="s">
        <v>12394</v>
      </c>
      <c r="G7042" t="s">
        <v>12501</v>
      </c>
      <c r="H7042" t="s">
        <v>444</v>
      </c>
      <c r="I7042">
        <v>35.42</v>
      </c>
      <c r="J7042">
        <v>35</v>
      </c>
      <c r="K7042" t="s">
        <v>7570</v>
      </c>
      <c r="M7042" s="15">
        <f t="shared" si="850"/>
        <v>23.023000000000003</v>
      </c>
      <c r="N7042" s="13">
        <f t="shared" si="851"/>
        <v>10</v>
      </c>
      <c r="O7042" s="13">
        <f t="shared" si="852"/>
        <v>4</v>
      </c>
      <c r="P7042" s="13">
        <f t="shared" si="853"/>
        <v>2016</v>
      </c>
      <c r="Q7042" s="13">
        <f t="shared" si="854"/>
        <v>115.11500000000001</v>
      </c>
    </row>
    <row r="7043" spans="1:17" x14ac:dyDescent="0.25">
      <c r="A7043" t="s">
        <v>1518</v>
      </c>
      <c r="B7043" t="s">
        <v>1519</v>
      </c>
      <c r="C7043">
        <v>42494.49796296296</v>
      </c>
      <c r="D7043">
        <v>25</v>
      </c>
      <c r="E7043" t="s">
        <v>13863</v>
      </c>
      <c r="F7043" t="s">
        <v>12394</v>
      </c>
      <c r="G7043" t="s">
        <v>12521</v>
      </c>
      <c r="H7043" t="s">
        <v>444</v>
      </c>
      <c r="I7043">
        <v>25.08</v>
      </c>
      <c r="J7043">
        <v>35</v>
      </c>
      <c r="K7043" t="s">
        <v>1520</v>
      </c>
      <c r="M7043" s="15">
        <f t="shared" si="850"/>
        <v>16.302</v>
      </c>
      <c r="N7043" s="13">
        <f t="shared" si="851"/>
        <v>10</v>
      </c>
      <c r="O7043" s="13">
        <f t="shared" si="852"/>
        <v>5</v>
      </c>
      <c r="P7043" s="13">
        <f t="shared" si="853"/>
        <v>2016</v>
      </c>
      <c r="Q7043" s="13">
        <f t="shared" si="854"/>
        <v>407.55</v>
      </c>
    </row>
    <row r="7044" spans="1:17" x14ac:dyDescent="0.25">
      <c r="A7044" t="s">
        <v>5838</v>
      </c>
      <c r="B7044" t="s">
        <v>5839</v>
      </c>
      <c r="C7044">
        <v>42494.49796296296</v>
      </c>
      <c r="D7044">
        <v>6</v>
      </c>
      <c r="E7044" t="s">
        <v>13863</v>
      </c>
      <c r="F7044" t="s">
        <v>12394</v>
      </c>
      <c r="G7044" t="s">
        <v>12521</v>
      </c>
      <c r="H7044" t="s">
        <v>444</v>
      </c>
      <c r="I7044">
        <v>189.86</v>
      </c>
      <c r="J7044">
        <v>35</v>
      </c>
      <c r="K7044" t="s">
        <v>5840</v>
      </c>
      <c r="M7044" s="15">
        <f t="shared" si="850"/>
        <v>123.40900000000001</v>
      </c>
      <c r="N7044" s="13">
        <f t="shared" si="851"/>
        <v>10</v>
      </c>
      <c r="O7044" s="13">
        <f t="shared" si="852"/>
        <v>5</v>
      </c>
      <c r="P7044" s="13">
        <f t="shared" si="853"/>
        <v>2016</v>
      </c>
      <c r="Q7044" s="13">
        <f t="shared" si="854"/>
        <v>740.45400000000006</v>
      </c>
    </row>
    <row r="7045" spans="1:17" x14ac:dyDescent="0.25">
      <c r="A7045" t="s">
        <v>1527</v>
      </c>
      <c r="B7045" t="s">
        <v>1528</v>
      </c>
      <c r="C7045">
        <v>42527.644965277781</v>
      </c>
      <c r="D7045">
        <v>20</v>
      </c>
      <c r="E7045" t="s">
        <v>13863</v>
      </c>
      <c r="F7045" t="s">
        <v>12394</v>
      </c>
      <c r="G7045" t="s">
        <v>12522</v>
      </c>
      <c r="H7045" t="s">
        <v>444</v>
      </c>
      <c r="I7045">
        <v>38.72</v>
      </c>
      <c r="J7045">
        <v>35</v>
      </c>
      <c r="K7045" t="s">
        <v>1529</v>
      </c>
      <c r="M7045" s="15">
        <f t="shared" si="850"/>
        <v>25.167999999999999</v>
      </c>
      <c r="N7045" s="13">
        <f t="shared" si="851"/>
        <v>10</v>
      </c>
      <c r="O7045" s="13">
        <f t="shared" si="852"/>
        <v>6</v>
      </c>
      <c r="P7045" s="13">
        <f t="shared" si="853"/>
        <v>2016</v>
      </c>
      <c r="Q7045" s="13">
        <f t="shared" si="854"/>
        <v>503.36</v>
      </c>
    </row>
    <row r="7046" spans="1:17" x14ac:dyDescent="0.25">
      <c r="A7046" t="s">
        <v>1533</v>
      </c>
      <c r="B7046" t="s">
        <v>1534</v>
      </c>
      <c r="C7046">
        <v>42500.654942129629</v>
      </c>
      <c r="D7046">
        <v>30</v>
      </c>
      <c r="E7046" t="s">
        <v>13863</v>
      </c>
      <c r="F7046" t="s">
        <v>12394</v>
      </c>
      <c r="G7046" t="s">
        <v>12416</v>
      </c>
      <c r="H7046" t="s">
        <v>444</v>
      </c>
      <c r="I7046">
        <v>24.2</v>
      </c>
      <c r="J7046">
        <v>35</v>
      </c>
      <c r="K7046" t="s">
        <v>1535</v>
      </c>
      <c r="M7046" s="15">
        <f t="shared" si="850"/>
        <v>15.73</v>
      </c>
      <c r="N7046" s="13">
        <f t="shared" si="851"/>
        <v>10</v>
      </c>
      <c r="O7046" s="13">
        <f t="shared" si="852"/>
        <v>5</v>
      </c>
      <c r="P7046" s="13">
        <f t="shared" si="853"/>
        <v>2016</v>
      </c>
      <c r="Q7046" s="13">
        <f t="shared" si="854"/>
        <v>471.90000000000003</v>
      </c>
    </row>
    <row r="7047" spans="1:17" x14ac:dyDescent="0.25">
      <c r="A7047" t="s">
        <v>1524</v>
      </c>
      <c r="B7047" t="s">
        <v>1525</v>
      </c>
      <c r="C7047">
        <v>42500.654942129629</v>
      </c>
      <c r="D7047">
        <v>20</v>
      </c>
      <c r="E7047" t="s">
        <v>13863</v>
      </c>
      <c r="F7047" t="s">
        <v>12394</v>
      </c>
      <c r="G7047" t="s">
        <v>12416</v>
      </c>
      <c r="H7047" t="s">
        <v>444</v>
      </c>
      <c r="I7047">
        <v>22.44</v>
      </c>
      <c r="J7047">
        <v>35</v>
      </c>
      <c r="K7047" t="s">
        <v>1526</v>
      </c>
      <c r="M7047" s="15">
        <f t="shared" si="850"/>
        <v>14.586000000000002</v>
      </c>
      <c r="N7047" s="13">
        <f t="shared" si="851"/>
        <v>10</v>
      </c>
      <c r="O7047" s="13">
        <f t="shared" si="852"/>
        <v>5</v>
      </c>
      <c r="P7047" s="13">
        <f t="shared" si="853"/>
        <v>2016</v>
      </c>
      <c r="Q7047" s="13">
        <f t="shared" si="854"/>
        <v>291.72000000000003</v>
      </c>
    </row>
    <row r="7048" spans="1:17" x14ac:dyDescent="0.25">
      <c r="A7048" t="s">
        <v>12503</v>
      </c>
      <c r="B7048" t="s">
        <v>12504</v>
      </c>
      <c r="C7048">
        <v>42523.561851851853</v>
      </c>
      <c r="D7048">
        <v>30</v>
      </c>
      <c r="E7048" t="s">
        <v>13863</v>
      </c>
      <c r="F7048" t="s">
        <v>12394</v>
      </c>
      <c r="G7048" t="s">
        <v>12523</v>
      </c>
      <c r="H7048" t="s">
        <v>444</v>
      </c>
      <c r="I7048">
        <v>57.64</v>
      </c>
      <c r="J7048">
        <v>35</v>
      </c>
      <c r="K7048" t="s">
        <v>12505</v>
      </c>
      <c r="M7048" s="15">
        <f t="shared" si="850"/>
        <v>37.466000000000001</v>
      </c>
      <c r="N7048" s="13">
        <f t="shared" si="851"/>
        <v>10</v>
      </c>
      <c r="O7048" s="13">
        <f t="shared" si="852"/>
        <v>6</v>
      </c>
      <c r="P7048" s="13">
        <f t="shared" si="853"/>
        <v>2016</v>
      </c>
      <c r="Q7048" s="13">
        <f t="shared" si="854"/>
        <v>1123.98</v>
      </c>
    </row>
    <row r="7049" spans="1:17" x14ac:dyDescent="0.25">
      <c r="A7049" t="s">
        <v>12499</v>
      </c>
      <c r="B7049" t="s">
        <v>12500</v>
      </c>
      <c r="C7049">
        <v>42500.654942129629</v>
      </c>
      <c r="D7049">
        <v>30</v>
      </c>
      <c r="E7049" t="s">
        <v>13863</v>
      </c>
      <c r="F7049" t="s">
        <v>12394</v>
      </c>
      <c r="G7049" t="s">
        <v>12416</v>
      </c>
      <c r="H7049" t="s">
        <v>444</v>
      </c>
      <c r="I7049">
        <v>35.42</v>
      </c>
      <c r="J7049">
        <v>35</v>
      </c>
      <c r="K7049" t="s">
        <v>12502</v>
      </c>
      <c r="M7049" s="15">
        <f t="shared" si="850"/>
        <v>23.023000000000003</v>
      </c>
      <c r="N7049" s="13">
        <f t="shared" si="851"/>
        <v>10</v>
      </c>
      <c r="O7049" s="13">
        <f t="shared" si="852"/>
        <v>5</v>
      </c>
      <c r="P7049" s="13">
        <f t="shared" si="853"/>
        <v>2016</v>
      </c>
      <c r="Q7049" s="13">
        <f t="shared" si="854"/>
        <v>690.69</v>
      </c>
    </row>
    <row r="7050" spans="1:17" x14ac:dyDescent="0.25">
      <c r="A7050" t="s">
        <v>3242</v>
      </c>
      <c r="B7050" t="s">
        <v>3243</v>
      </c>
      <c r="C7050">
        <v>42480.326631944445</v>
      </c>
      <c r="D7050">
        <v>100</v>
      </c>
      <c r="E7050" t="s">
        <v>13863</v>
      </c>
      <c r="F7050" t="s">
        <v>12524</v>
      </c>
      <c r="G7050" t="s">
        <v>12525</v>
      </c>
      <c r="H7050" t="s">
        <v>59</v>
      </c>
      <c r="I7050">
        <v>54.38</v>
      </c>
      <c r="J7050">
        <v>0</v>
      </c>
      <c r="K7050" t="s">
        <v>3246</v>
      </c>
      <c r="M7050" s="15">
        <f t="shared" si="850"/>
        <v>54.38</v>
      </c>
      <c r="N7050" s="13">
        <f t="shared" si="851"/>
        <v>10</v>
      </c>
      <c r="O7050" s="13">
        <f t="shared" si="852"/>
        <v>4</v>
      </c>
      <c r="P7050" s="13">
        <f t="shared" si="853"/>
        <v>2016</v>
      </c>
      <c r="Q7050" s="13">
        <f t="shared" si="854"/>
        <v>5438</v>
      </c>
    </row>
    <row r="7051" spans="1:17" x14ac:dyDescent="0.25">
      <c r="A7051" t="s">
        <v>2357</v>
      </c>
      <c r="B7051" t="s">
        <v>2358</v>
      </c>
      <c r="C7051">
        <v>42474.695972222224</v>
      </c>
      <c r="D7051">
        <v>30</v>
      </c>
      <c r="E7051" t="s">
        <v>13863</v>
      </c>
      <c r="F7051" t="s">
        <v>12526</v>
      </c>
      <c r="G7051" t="s">
        <v>12527</v>
      </c>
      <c r="H7051" t="s">
        <v>2361</v>
      </c>
      <c r="I7051">
        <v>3.5</v>
      </c>
      <c r="J7051">
        <v>0</v>
      </c>
      <c r="K7051" t="s">
        <v>2362</v>
      </c>
      <c r="M7051" s="15">
        <f t="shared" si="850"/>
        <v>3.5</v>
      </c>
      <c r="N7051" s="13">
        <f t="shared" si="851"/>
        <v>10</v>
      </c>
      <c r="O7051" s="13">
        <f t="shared" si="852"/>
        <v>4</v>
      </c>
      <c r="P7051" s="13">
        <f t="shared" si="853"/>
        <v>2016</v>
      </c>
      <c r="Q7051" s="13">
        <f t="shared" si="854"/>
        <v>105</v>
      </c>
    </row>
    <row r="7052" spans="1:17" x14ac:dyDescent="0.25">
      <c r="A7052" t="s">
        <v>12528</v>
      </c>
      <c r="B7052" t="s">
        <v>12529</v>
      </c>
      <c r="C7052">
        <v>42475.636817129627</v>
      </c>
      <c r="D7052">
        <v>24</v>
      </c>
      <c r="E7052" t="s">
        <v>13863</v>
      </c>
      <c r="F7052" t="s">
        <v>12530</v>
      </c>
      <c r="G7052" t="s">
        <v>12531</v>
      </c>
      <c r="H7052" t="s">
        <v>65</v>
      </c>
      <c r="I7052">
        <v>50.19</v>
      </c>
      <c r="J7052">
        <v>0</v>
      </c>
      <c r="K7052" t="s">
        <v>12532</v>
      </c>
      <c r="M7052" s="15">
        <f t="shared" si="850"/>
        <v>50.19</v>
      </c>
      <c r="N7052" s="13">
        <f t="shared" si="851"/>
        <v>10</v>
      </c>
      <c r="O7052" s="13">
        <f t="shared" si="852"/>
        <v>4</v>
      </c>
      <c r="P7052" s="13">
        <f t="shared" si="853"/>
        <v>2016</v>
      </c>
      <c r="Q7052" s="13">
        <f t="shared" si="854"/>
        <v>1204.56</v>
      </c>
    </row>
    <row r="7053" spans="1:17" x14ac:dyDescent="0.25">
      <c r="A7053" t="s">
        <v>12533</v>
      </c>
      <c r="B7053" t="s">
        <v>12534</v>
      </c>
      <c r="C7053">
        <v>42478.676516203705</v>
      </c>
      <c r="D7053">
        <v>1</v>
      </c>
      <c r="E7053" t="s">
        <v>13863</v>
      </c>
      <c r="F7053" t="s">
        <v>12530</v>
      </c>
      <c r="G7053" t="s">
        <v>12535</v>
      </c>
      <c r="H7053" t="s">
        <v>65</v>
      </c>
      <c r="I7053">
        <v>180.55</v>
      </c>
      <c r="J7053">
        <v>50</v>
      </c>
      <c r="K7053" t="s">
        <v>12536</v>
      </c>
      <c r="M7053" s="15">
        <f t="shared" si="850"/>
        <v>90.275000000000006</v>
      </c>
      <c r="N7053" s="13">
        <f t="shared" si="851"/>
        <v>10</v>
      </c>
      <c r="O7053" s="13">
        <f t="shared" si="852"/>
        <v>4</v>
      </c>
      <c r="P7053" s="13">
        <f t="shared" si="853"/>
        <v>2016</v>
      </c>
      <c r="Q7053" s="13">
        <f t="shared" si="854"/>
        <v>90.275000000000006</v>
      </c>
    </row>
    <row r="7054" spans="1:17" x14ac:dyDescent="0.25">
      <c r="A7054" t="s">
        <v>11903</v>
      </c>
      <c r="B7054" t="s">
        <v>11903</v>
      </c>
      <c r="C7054">
        <v>42593.493993055556</v>
      </c>
      <c r="D7054">
        <v>1</v>
      </c>
      <c r="E7054" t="s">
        <v>13863</v>
      </c>
      <c r="F7054" t="s">
        <v>12537</v>
      </c>
      <c r="G7054" t="s">
        <v>12538</v>
      </c>
      <c r="H7054" t="s">
        <v>11901</v>
      </c>
      <c r="I7054">
        <v>2.5</v>
      </c>
      <c r="J7054">
        <v>0</v>
      </c>
      <c r="K7054" t="s">
        <v>11901</v>
      </c>
      <c r="M7054" s="15">
        <f t="shared" si="850"/>
        <v>2.5</v>
      </c>
      <c r="N7054" s="13">
        <f t="shared" si="851"/>
        <v>27</v>
      </c>
      <c r="O7054" s="13">
        <f t="shared" si="852"/>
        <v>8</v>
      </c>
      <c r="P7054" s="13">
        <f t="shared" si="853"/>
        <v>2016</v>
      </c>
      <c r="Q7054" s="13">
        <f t="shared" si="854"/>
        <v>2.5</v>
      </c>
    </row>
    <row r="7055" spans="1:17" x14ac:dyDescent="0.25">
      <c r="A7055" t="s">
        <v>12539</v>
      </c>
      <c r="B7055" t="s">
        <v>12540</v>
      </c>
      <c r="C7055">
        <v>42478.674953703703</v>
      </c>
      <c r="D7055">
        <v>15</v>
      </c>
      <c r="E7055" t="s">
        <v>13863</v>
      </c>
      <c r="F7055" t="s">
        <v>12541</v>
      </c>
      <c r="G7055" t="s">
        <v>12542</v>
      </c>
      <c r="H7055" t="s">
        <v>326</v>
      </c>
      <c r="I7055">
        <v>0.74</v>
      </c>
      <c r="J7055">
        <v>0</v>
      </c>
      <c r="K7055" t="s">
        <v>12543</v>
      </c>
      <c r="M7055" s="15">
        <f t="shared" si="850"/>
        <v>0.74</v>
      </c>
      <c r="N7055" s="13">
        <f t="shared" si="851"/>
        <v>10</v>
      </c>
      <c r="O7055" s="13">
        <f t="shared" si="852"/>
        <v>4</v>
      </c>
      <c r="P7055" s="13">
        <f t="shared" si="853"/>
        <v>2016</v>
      </c>
      <c r="Q7055" s="13">
        <f t="shared" si="854"/>
        <v>11.1</v>
      </c>
    </row>
    <row r="7056" spans="1:17" x14ac:dyDescent="0.25">
      <c r="A7056" t="s">
        <v>12544</v>
      </c>
      <c r="B7056" t="s">
        <v>12544</v>
      </c>
      <c r="C7056">
        <v>42478.674953703703</v>
      </c>
      <c r="D7056">
        <v>30</v>
      </c>
      <c r="E7056" t="s">
        <v>113</v>
      </c>
      <c r="F7056" t="s">
        <v>12541</v>
      </c>
      <c r="G7056" t="s">
        <v>12542</v>
      </c>
      <c r="H7056" t="s">
        <v>326</v>
      </c>
      <c r="I7056">
        <v>5.65</v>
      </c>
      <c r="J7056">
        <v>0</v>
      </c>
      <c r="K7056" t="s">
        <v>12545</v>
      </c>
      <c r="M7056" s="15">
        <f t="shared" si="850"/>
        <v>5.65</v>
      </c>
      <c r="N7056" s="13">
        <f t="shared" si="851"/>
        <v>38</v>
      </c>
      <c r="O7056" s="13">
        <f t="shared" si="852"/>
        <v>4</v>
      </c>
      <c r="P7056" s="13">
        <f t="shared" si="853"/>
        <v>2016</v>
      </c>
      <c r="Q7056" s="13">
        <f t="shared" si="854"/>
        <v>169.5</v>
      </c>
    </row>
    <row r="7057" spans="1:17" x14ac:dyDescent="0.25">
      <c r="A7057" t="s">
        <v>1283</v>
      </c>
      <c r="B7057" t="s">
        <v>1284</v>
      </c>
      <c r="C7057">
        <v>42485.441018518519</v>
      </c>
      <c r="D7057">
        <v>350</v>
      </c>
      <c r="E7057" t="s">
        <v>13863</v>
      </c>
      <c r="F7057" t="s">
        <v>12546</v>
      </c>
      <c r="G7057" t="s">
        <v>12547</v>
      </c>
      <c r="H7057" t="s">
        <v>8930</v>
      </c>
      <c r="I7057">
        <v>3.3496999999999999</v>
      </c>
      <c r="J7057">
        <v>0</v>
      </c>
      <c r="K7057" t="s">
        <v>1286</v>
      </c>
      <c r="M7057" s="15">
        <f t="shared" si="850"/>
        <v>3.3496999999999999</v>
      </c>
      <c r="N7057" s="13">
        <f t="shared" si="851"/>
        <v>10</v>
      </c>
      <c r="O7057" s="13">
        <f t="shared" si="852"/>
        <v>4</v>
      </c>
      <c r="P7057" s="13">
        <f t="shared" si="853"/>
        <v>2016</v>
      </c>
      <c r="Q7057" s="13">
        <f t="shared" si="854"/>
        <v>1172.395</v>
      </c>
    </row>
    <row r="7058" spans="1:17" x14ac:dyDescent="0.25">
      <c r="A7058" t="s">
        <v>1298</v>
      </c>
      <c r="B7058" t="s">
        <v>1299</v>
      </c>
      <c r="C7058">
        <v>42473.706655092596</v>
      </c>
      <c r="D7058">
        <v>100</v>
      </c>
      <c r="E7058" t="s">
        <v>13863</v>
      </c>
      <c r="F7058" t="s">
        <v>12548</v>
      </c>
      <c r="G7058" t="s">
        <v>12549</v>
      </c>
      <c r="H7058" t="s">
        <v>27</v>
      </c>
      <c r="I7058">
        <v>2.0059999999999998</v>
      </c>
      <c r="J7058">
        <v>0</v>
      </c>
      <c r="K7058" t="s">
        <v>1302</v>
      </c>
      <c r="M7058" s="15">
        <f t="shared" si="850"/>
        <v>2.0059999999999998</v>
      </c>
      <c r="N7058" s="13">
        <f t="shared" si="851"/>
        <v>10</v>
      </c>
      <c r="O7058" s="13">
        <f t="shared" si="852"/>
        <v>4</v>
      </c>
      <c r="P7058" s="13">
        <f t="shared" si="853"/>
        <v>2016</v>
      </c>
      <c r="Q7058" s="13">
        <f t="shared" si="854"/>
        <v>200.59999999999997</v>
      </c>
    </row>
    <row r="7059" spans="1:17" x14ac:dyDescent="0.25">
      <c r="A7059" t="s">
        <v>2041</v>
      </c>
      <c r="B7059" t="s">
        <v>2042</v>
      </c>
      <c r="C7059">
        <v>42508.332499999997</v>
      </c>
      <c r="D7059">
        <v>10</v>
      </c>
      <c r="E7059" t="s">
        <v>13863</v>
      </c>
      <c r="F7059" t="s">
        <v>12550</v>
      </c>
      <c r="G7059" t="s">
        <v>12551</v>
      </c>
      <c r="H7059" t="s">
        <v>2045</v>
      </c>
      <c r="I7059">
        <v>215</v>
      </c>
      <c r="J7059">
        <v>25</v>
      </c>
      <c r="K7059" t="s">
        <v>2046</v>
      </c>
      <c r="M7059" s="15">
        <f t="shared" si="850"/>
        <v>161.25</v>
      </c>
      <c r="N7059" s="13">
        <f t="shared" si="851"/>
        <v>10</v>
      </c>
      <c r="O7059" s="13">
        <f t="shared" si="852"/>
        <v>5</v>
      </c>
      <c r="P7059" s="13">
        <f t="shared" si="853"/>
        <v>2016</v>
      </c>
      <c r="Q7059" s="13">
        <f t="shared" si="854"/>
        <v>1612.5</v>
      </c>
    </row>
    <row r="7060" spans="1:17" x14ac:dyDescent="0.25">
      <c r="A7060" t="s">
        <v>10518</v>
      </c>
      <c r="B7060" t="s">
        <v>10519</v>
      </c>
      <c r="C7060">
        <v>42508.332499999997</v>
      </c>
      <c r="D7060">
        <v>10</v>
      </c>
      <c r="E7060" t="s">
        <v>13863</v>
      </c>
      <c r="F7060" t="s">
        <v>12550</v>
      </c>
      <c r="G7060" t="s">
        <v>12551</v>
      </c>
      <c r="H7060" t="s">
        <v>2045</v>
      </c>
      <c r="I7060">
        <v>125</v>
      </c>
      <c r="J7060">
        <v>25</v>
      </c>
      <c r="K7060" t="s">
        <v>10520</v>
      </c>
      <c r="M7060" s="15">
        <f t="shared" si="850"/>
        <v>93.75</v>
      </c>
      <c r="N7060" s="13">
        <f t="shared" si="851"/>
        <v>10</v>
      </c>
      <c r="O7060" s="13">
        <f t="shared" si="852"/>
        <v>5</v>
      </c>
      <c r="P7060" s="13">
        <f t="shared" si="853"/>
        <v>2016</v>
      </c>
      <c r="Q7060" s="13">
        <f t="shared" si="854"/>
        <v>937.5</v>
      </c>
    </row>
    <row r="7061" spans="1:17" x14ac:dyDescent="0.25">
      <c r="A7061" t="s">
        <v>138</v>
      </c>
      <c r="B7061" t="s">
        <v>139</v>
      </c>
      <c r="C7061">
        <v>42482.368657407409</v>
      </c>
      <c r="D7061">
        <v>5</v>
      </c>
      <c r="E7061" t="s">
        <v>13863</v>
      </c>
      <c r="F7061" t="s">
        <v>12552</v>
      </c>
      <c r="G7061" t="s">
        <v>12553</v>
      </c>
      <c r="H7061" t="s">
        <v>133</v>
      </c>
      <c r="I7061">
        <v>240</v>
      </c>
      <c r="J7061">
        <v>0</v>
      </c>
      <c r="K7061" t="s">
        <v>140</v>
      </c>
      <c r="M7061" s="15">
        <f t="shared" ref="M7061:M7089" si="855">+I7061*(1-J7061/100)</f>
        <v>240</v>
      </c>
      <c r="N7061" s="13">
        <f t="shared" ref="N7061:N7089" si="856">+LEN(A7061)</f>
        <v>10</v>
      </c>
      <c r="O7061" s="13">
        <f t="shared" ref="O7061:O7089" si="857">+MONTH(C7061)</f>
        <v>4</v>
      </c>
      <c r="P7061" s="13">
        <f t="shared" ref="P7061:P7089" si="858">+YEAR(C7061)</f>
        <v>2016</v>
      </c>
      <c r="Q7061" s="13">
        <f t="shared" ref="Q7061:Q7089" si="859">+M7061*D7061</f>
        <v>1200</v>
      </c>
    </row>
    <row r="7062" spans="1:17" x14ac:dyDescent="0.25">
      <c r="A7062" t="s">
        <v>380</v>
      </c>
      <c r="B7062" t="s">
        <v>381</v>
      </c>
      <c r="C7062">
        <v>42482.368657407409</v>
      </c>
      <c r="D7062">
        <v>9</v>
      </c>
      <c r="E7062" t="s">
        <v>13863</v>
      </c>
      <c r="F7062" t="s">
        <v>12552</v>
      </c>
      <c r="G7062" t="s">
        <v>12553</v>
      </c>
      <c r="H7062" t="s">
        <v>133</v>
      </c>
      <c r="I7062">
        <v>495</v>
      </c>
      <c r="J7062">
        <v>0</v>
      </c>
      <c r="K7062" t="s">
        <v>382</v>
      </c>
      <c r="M7062" s="15">
        <f t="shared" si="855"/>
        <v>495</v>
      </c>
      <c r="N7062" s="13">
        <f t="shared" si="856"/>
        <v>10</v>
      </c>
      <c r="O7062" s="13">
        <f t="shared" si="857"/>
        <v>4</v>
      </c>
      <c r="P7062" s="13">
        <f t="shared" si="858"/>
        <v>2016</v>
      </c>
      <c r="Q7062" s="13">
        <f t="shared" si="859"/>
        <v>4455</v>
      </c>
    </row>
    <row r="7063" spans="1:17" x14ac:dyDescent="0.25">
      <c r="A7063" t="s">
        <v>377</v>
      </c>
      <c r="B7063" t="s">
        <v>378</v>
      </c>
      <c r="C7063">
        <v>42482.368657407409</v>
      </c>
      <c r="D7063">
        <v>10</v>
      </c>
      <c r="E7063" t="s">
        <v>13863</v>
      </c>
      <c r="F7063" t="s">
        <v>12552</v>
      </c>
      <c r="G7063" t="s">
        <v>12553</v>
      </c>
      <c r="H7063" t="s">
        <v>133</v>
      </c>
      <c r="I7063">
        <v>417.83</v>
      </c>
      <c r="J7063">
        <v>33.5</v>
      </c>
      <c r="K7063" t="s">
        <v>379</v>
      </c>
      <c r="M7063" s="15">
        <f t="shared" si="855"/>
        <v>277.85694999999998</v>
      </c>
      <c r="N7063" s="13">
        <f t="shared" si="856"/>
        <v>10</v>
      </c>
      <c r="O7063" s="13">
        <f t="shared" si="857"/>
        <v>4</v>
      </c>
      <c r="P7063" s="13">
        <f t="shared" si="858"/>
        <v>2016</v>
      </c>
      <c r="Q7063" s="13">
        <f t="shared" si="859"/>
        <v>2778.5694999999996</v>
      </c>
    </row>
    <row r="7064" spans="1:17" x14ac:dyDescent="0.25">
      <c r="A7064" t="s">
        <v>377</v>
      </c>
      <c r="B7064" t="s">
        <v>378</v>
      </c>
      <c r="C7064">
        <v>42488.571932870371</v>
      </c>
      <c r="D7064">
        <v>5</v>
      </c>
      <c r="E7064" t="s">
        <v>13863</v>
      </c>
      <c r="F7064" t="s">
        <v>12552</v>
      </c>
      <c r="G7064" t="s">
        <v>12554</v>
      </c>
      <c r="H7064" t="s">
        <v>133</v>
      </c>
      <c r="I7064">
        <v>765.09</v>
      </c>
      <c r="J7064">
        <v>0</v>
      </c>
      <c r="K7064" t="s">
        <v>379</v>
      </c>
      <c r="M7064" s="15">
        <f t="shared" si="855"/>
        <v>765.09</v>
      </c>
      <c r="N7064" s="13">
        <f t="shared" si="856"/>
        <v>10</v>
      </c>
      <c r="O7064" s="13">
        <f t="shared" si="857"/>
        <v>4</v>
      </c>
      <c r="P7064" s="13">
        <f t="shared" si="858"/>
        <v>2016</v>
      </c>
      <c r="Q7064" s="13">
        <f t="shared" si="859"/>
        <v>3825.4500000000003</v>
      </c>
    </row>
    <row r="7065" spans="1:17" x14ac:dyDescent="0.25">
      <c r="A7065" t="s">
        <v>138</v>
      </c>
      <c r="B7065" t="s">
        <v>139</v>
      </c>
      <c r="C7065">
        <v>42488.571932870371</v>
      </c>
      <c r="D7065">
        <v>5</v>
      </c>
      <c r="E7065" t="s">
        <v>13863</v>
      </c>
      <c r="F7065" t="s">
        <v>12552</v>
      </c>
      <c r="G7065" t="s">
        <v>12554</v>
      </c>
      <c r="H7065" t="s">
        <v>133</v>
      </c>
      <c r="I7065">
        <v>765.09</v>
      </c>
      <c r="J7065">
        <v>0</v>
      </c>
      <c r="K7065" t="s">
        <v>140</v>
      </c>
      <c r="M7065" s="15">
        <f t="shared" si="855"/>
        <v>765.09</v>
      </c>
      <c r="N7065" s="13">
        <f t="shared" si="856"/>
        <v>10</v>
      </c>
      <c r="O7065" s="13">
        <f t="shared" si="857"/>
        <v>4</v>
      </c>
      <c r="P7065" s="13">
        <f t="shared" si="858"/>
        <v>2016</v>
      </c>
      <c r="Q7065" s="13">
        <f t="shared" si="859"/>
        <v>3825.4500000000003</v>
      </c>
    </row>
    <row r="7066" spans="1:17" x14ac:dyDescent="0.25">
      <c r="A7066" t="s">
        <v>12477</v>
      </c>
      <c r="B7066" t="s">
        <v>12478</v>
      </c>
      <c r="C7066">
        <v>42488.571932870371</v>
      </c>
      <c r="D7066">
        <v>5</v>
      </c>
      <c r="E7066" t="s">
        <v>13863</v>
      </c>
      <c r="F7066" t="s">
        <v>12552</v>
      </c>
      <c r="G7066" t="s">
        <v>12554</v>
      </c>
      <c r="H7066" t="s">
        <v>133</v>
      </c>
      <c r="I7066">
        <v>765.09</v>
      </c>
      <c r="J7066">
        <v>0</v>
      </c>
      <c r="K7066" t="s">
        <v>110</v>
      </c>
      <c r="M7066" s="15">
        <f t="shared" si="855"/>
        <v>765.09</v>
      </c>
      <c r="N7066" s="13">
        <f t="shared" si="856"/>
        <v>10</v>
      </c>
      <c r="O7066" s="13">
        <f t="shared" si="857"/>
        <v>4</v>
      </c>
      <c r="P7066" s="13">
        <f t="shared" si="858"/>
        <v>2016</v>
      </c>
      <c r="Q7066" s="13">
        <f t="shared" si="859"/>
        <v>3825.4500000000003</v>
      </c>
    </row>
    <row r="7067" spans="1:17" x14ac:dyDescent="0.25">
      <c r="A7067" t="s">
        <v>129</v>
      </c>
      <c r="B7067" t="s">
        <v>130</v>
      </c>
      <c r="C7067">
        <v>42482.368657407409</v>
      </c>
      <c r="D7067">
        <v>13</v>
      </c>
      <c r="E7067" t="s">
        <v>13863</v>
      </c>
      <c r="F7067" t="s">
        <v>12552</v>
      </c>
      <c r="G7067" t="s">
        <v>12553</v>
      </c>
      <c r="H7067" t="s">
        <v>133</v>
      </c>
      <c r="I7067">
        <v>375.24</v>
      </c>
      <c r="J7067">
        <v>33.5</v>
      </c>
      <c r="K7067" t="s">
        <v>134</v>
      </c>
      <c r="M7067" s="15">
        <f t="shared" si="855"/>
        <v>249.53460000000001</v>
      </c>
      <c r="N7067" s="13">
        <f t="shared" si="856"/>
        <v>10</v>
      </c>
      <c r="O7067" s="13">
        <f t="shared" si="857"/>
        <v>4</v>
      </c>
      <c r="P7067" s="13">
        <f t="shared" si="858"/>
        <v>2016</v>
      </c>
      <c r="Q7067" s="13">
        <f t="shared" si="859"/>
        <v>3243.9498000000003</v>
      </c>
    </row>
    <row r="7068" spans="1:17" x14ac:dyDescent="0.25">
      <c r="A7068" t="s">
        <v>135</v>
      </c>
      <c r="B7068" t="s">
        <v>136</v>
      </c>
      <c r="C7068">
        <v>42482.368657407409</v>
      </c>
      <c r="D7068">
        <v>5</v>
      </c>
      <c r="E7068" t="s">
        <v>13863</v>
      </c>
      <c r="F7068" t="s">
        <v>12552</v>
      </c>
      <c r="G7068" t="s">
        <v>12553</v>
      </c>
      <c r="H7068" t="s">
        <v>133</v>
      </c>
      <c r="I7068">
        <v>335.83</v>
      </c>
      <c r="J7068">
        <v>33.5</v>
      </c>
      <c r="K7068" t="s">
        <v>137</v>
      </c>
      <c r="M7068" s="15">
        <f t="shared" si="855"/>
        <v>223.32695000000001</v>
      </c>
      <c r="N7068" s="13">
        <f t="shared" si="856"/>
        <v>10</v>
      </c>
      <c r="O7068" s="13">
        <f t="shared" si="857"/>
        <v>4</v>
      </c>
      <c r="P7068" s="13">
        <f t="shared" si="858"/>
        <v>2016</v>
      </c>
      <c r="Q7068" s="13">
        <f t="shared" si="859"/>
        <v>1116.6347500000002</v>
      </c>
    </row>
    <row r="7069" spans="1:17" x14ac:dyDescent="0.25">
      <c r="A7069" t="s">
        <v>12555</v>
      </c>
      <c r="B7069" t="s">
        <v>12555</v>
      </c>
      <c r="C7069">
        <v>42482.368657407409</v>
      </c>
      <c r="D7069">
        <v>3</v>
      </c>
      <c r="E7069" t="s">
        <v>13863</v>
      </c>
      <c r="F7069" t="s">
        <v>12552</v>
      </c>
      <c r="G7069" t="s">
        <v>12553</v>
      </c>
      <c r="H7069" t="s">
        <v>133</v>
      </c>
      <c r="I7069">
        <v>553.5</v>
      </c>
      <c r="J7069">
        <v>0</v>
      </c>
      <c r="K7069" t="s">
        <v>143</v>
      </c>
      <c r="M7069" s="15">
        <f t="shared" si="855"/>
        <v>553.5</v>
      </c>
      <c r="N7069" s="13">
        <f t="shared" si="856"/>
        <v>100</v>
      </c>
      <c r="O7069" s="13">
        <f t="shared" si="857"/>
        <v>4</v>
      </c>
      <c r="P7069" s="13">
        <f t="shared" si="858"/>
        <v>2016</v>
      </c>
      <c r="Q7069" s="13">
        <f t="shared" si="859"/>
        <v>1660.5</v>
      </c>
    </row>
    <row r="7070" spans="1:17" x14ac:dyDescent="0.25">
      <c r="A7070" t="s">
        <v>144</v>
      </c>
      <c r="B7070" t="s">
        <v>145</v>
      </c>
      <c r="C7070">
        <v>42482.368657407409</v>
      </c>
      <c r="D7070">
        <v>3</v>
      </c>
      <c r="E7070" t="s">
        <v>13863</v>
      </c>
      <c r="F7070" t="s">
        <v>12552</v>
      </c>
      <c r="G7070" t="s">
        <v>12553</v>
      </c>
      <c r="H7070" t="s">
        <v>133</v>
      </c>
      <c r="I7070">
        <v>27.41</v>
      </c>
      <c r="J7070">
        <v>0</v>
      </c>
      <c r="K7070" t="s">
        <v>146</v>
      </c>
      <c r="M7070" s="15">
        <f t="shared" si="855"/>
        <v>27.41</v>
      </c>
      <c r="N7070" s="13">
        <f t="shared" si="856"/>
        <v>10</v>
      </c>
      <c r="O7070" s="13">
        <f t="shared" si="857"/>
        <v>4</v>
      </c>
      <c r="P7070" s="13">
        <f t="shared" si="858"/>
        <v>2016</v>
      </c>
      <c r="Q7070" s="13">
        <f t="shared" si="859"/>
        <v>82.23</v>
      </c>
    </row>
    <row r="7071" spans="1:17" x14ac:dyDescent="0.25">
      <c r="A7071" t="s">
        <v>104</v>
      </c>
      <c r="B7071" t="s">
        <v>105</v>
      </c>
      <c r="C7071">
        <v>42472.701805555553</v>
      </c>
      <c r="D7071">
        <v>9</v>
      </c>
      <c r="E7071" t="s">
        <v>13863</v>
      </c>
      <c r="F7071" t="s">
        <v>12556</v>
      </c>
      <c r="G7071" t="s">
        <v>12557</v>
      </c>
      <c r="H7071" t="s">
        <v>108</v>
      </c>
      <c r="I7071">
        <v>102</v>
      </c>
      <c r="J7071">
        <v>0</v>
      </c>
      <c r="K7071" t="s">
        <v>109</v>
      </c>
      <c r="M7071" s="15">
        <f t="shared" si="855"/>
        <v>102</v>
      </c>
      <c r="N7071" s="13">
        <f t="shared" si="856"/>
        <v>10</v>
      </c>
      <c r="O7071" s="13">
        <f t="shared" si="857"/>
        <v>4</v>
      </c>
      <c r="P7071" s="13">
        <f t="shared" si="858"/>
        <v>2016</v>
      </c>
      <c r="Q7071" s="13">
        <f t="shared" si="859"/>
        <v>918</v>
      </c>
    </row>
    <row r="7072" spans="1:17" x14ac:dyDescent="0.25">
      <c r="A7072" t="s">
        <v>2343</v>
      </c>
      <c r="B7072" t="s">
        <v>2344</v>
      </c>
      <c r="C7072">
        <v>42487.665613425925</v>
      </c>
      <c r="D7072">
        <v>20</v>
      </c>
      <c r="E7072" t="s">
        <v>13863</v>
      </c>
      <c r="F7072" t="s">
        <v>12558</v>
      </c>
      <c r="G7072" t="s">
        <v>12559</v>
      </c>
      <c r="H7072" t="s">
        <v>124</v>
      </c>
      <c r="I7072">
        <v>94.05</v>
      </c>
      <c r="J7072">
        <v>0</v>
      </c>
      <c r="K7072" t="s">
        <v>2347</v>
      </c>
      <c r="M7072" s="15">
        <f t="shared" si="855"/>
        <v>94.05</v>
      </c>
      <c r="N7072" s="13">
        <f t="shared" si="856"/>
        <v>10</v>
      </c>
      <c r="O7072" s="13">
        <f t="shared" si="857"/>
        <v>4</v>
      </c>
      <c r="P7072" s="13">
        <f t="shared" si="858"/>
        <v>2016</v>
      </c>
      <c r="Q7072" s="13">
        <f t="shared" si="859"/>
        <v>1881</v>
      </c>
    </row>
    <row r="7073" spans="1:17" x14ac:dyDescent="0.25">
      <c r="A7073" t="s">
        <v>12560</v>
      </c>
      <c r="B7073" t="s">
        <v>12561</v>
      </c>
      <c r="C7073">
        <v>42524.590289351851</v>
      </c>
      <c r="D7073">
        <v>1</v>
      </c>
      <c r="E7073" t="s">
        <v>13863</v>
      </c>
      <c r="F7073" t="s">
        <v>12562</v>
      </c>
      <c r="G7073" t="s">
        <v>12563</v>
      </c>
      <c r="H7073" t="s">
        <v>12564</v>
      </c>
      <c r="I7073">
        <v>2542</v>
      </c>
      <c r="J7073">
        <v>5</v>
      </c>
      <c r="K7073" t="s">
        <v>12564</v>
      </c>
      <c r="M7073" s="15">
        <f t="shared" si="855"/>
        <v>2414.9</v>
      </c>
      <c r="N7073" s="13">
        <f t="shared" si="856"/>
        <v>10</v>
      </c>
      <c r="O7073" s="13">
        <f t="shared" si="857"/>
        <v>6</v>
      </c>
      <c r="P7073" s="13">
        <f t="shared" si="858"/>
        <v>2016</v>
      </c>
      <c r="Q7073" s="13">
        <f t="shared" si="859"/>
        <v>2414.9</v>
      </c>
    </row>
    <row r="7074" spans="1:17" x14ac:dyDescent="0.25">
      <c r="A7074" t="s">
        <v>218</v>
      </c>
      <c r="B7074" t="s">
        <v>219</v>
      </c>
      <c r="C7074">
        <v>42593.489583333336</v>
      </c>
      <c r="D7074">
        <v>2</v>
      </c>
      <c r="E7074" t="s">
        <v>13863</v>
      </c>
      <c r="F7074" t="s">
        <v>12565</v>
      </c>
      <c r="G7074" t="s">
        <v>12566</v>
      </c>
      <c r="H7074" t="s">
        <v>226</v>
      </c>
      <c r="I7074">
        <v>0</v>
      </c>
      <c r="J7074">
        <v>0</v>
      </c>
      <c r="K7074" t="s">
        <v>223</v>
      </c>
      <c r="M7074" s="15">
        <f t="shared" si="855"/>
        <v>0</v>
      </c>
      <c r="N7074" s="13">
        <f t="shared" si="856"/>
        <v>10</v>
      </c>
      <c r="O7074" s="13">
        <f t="shared" si="857"/>
        <v>8</v>
      </c>
      <c r="P7074" s="13">
        <f t="shared" si="858"/>
        <v>2016</v>
      </c>
      <c r="Q7074" s="13">
        <f t="shared" si="859"/>
        <v>0</v>
      </c>
    </row>
    <row r="7075" spans="1:17" x14ac:dyDescent="0.25">
      <c r="A7075" t="s">
        <v>104</v>
      </c>
      <c r="B7075" t="s">
        <v>105</v>
      </c>
      <c r="C7075">
        <v>42479.465115740742</v>
      </c>
      <c r="D7075">
        <v>21</v>
      </c>
      <c r="E7075" t="s">
        <v>13863</v>
      </c>
      <c r="F7075" t="s">
        <v>12556</v>
      </c>
      <c r="G7075" t="s">
        <v>12567</v>
      </c>
      <c r="H7075" t="s">
        <v>108</v>
      </c>
      <c r="I7075">
        <v>102</v>
      </c>
      <c r="J7075">
        <v>0</v>
      </c>
      <c r="K7075" t="s">
        <v>109</v>
      </c>
      <c r="M7075" s="15">
        <f t="shared" si="855"/>
        <v>102</v>
      </c>
      <c r="N7075" s="13">
        <f t="shared" si="856"/>
        <v>10</v>
      </c>
      <c r="O7075" s="13">
        <f t="shared" si="857"/>
        <v>4</v>
      </c>
      <c r="P7075" s="13">
        <f t="shared" si="858"/>
        <v>2016</v>
      </c>
      <c r="Q7075" s="13">
        <f t="shared" si="859"/>
        <v>2142</v>
      </c>
    </row>
    <row r="7076" spans="1:17" x14ac:dyDescent="0.25">
      <c r="A7076" t="s">
        <v>1298</v>
      </c>
      <c r="B7076" t="s">
        <v>1299</v>
      </c>
      <c r="C7076">
        <v>42479.466053240743</v>
      </c>
      <c r="D7076">
        <v>250</v>
      </c>
      <c r="E7076" t="s">
        <v>13863</v>
      </c>
      <c r="F7076" t="s">
        <v>12548</v>
      </c>
      <c r="G7076" t="s">
        <v>12568</v>
      </c>
      <c r="H7076" t="s">
        <v>27</v>
      </c>
      <c r="I7076">
        <v>2.0059999999999998</v>
      </c>
      <c r="J7076">
        <v>0</v>
      </c>
      <c r="K7076" t="s">
        <v>1302</v>
      </c>
      <c r="M7076" s="15">
        <f t="shared" si="855"/>
        <v>2.0059999999999998</v>
      </c>
      <c r="N7076" s="13">
        <f t="shared" si="856"/>
        <v>10</v>
      </c>
      <c r="O7076" s="13">
        <f t="shared" si="857"/>
        <v>4</v>
      </c>
      <c r="P7076" s="13">
        <f t="shared" si="858"/>
        <v>2016</v>
      </c>
      <c r="Q7076" s="13">
        <f t="shared" si="859"/>
        <v>501.49999999999994</v>
      </c>
    </row>
    <row r="7077" spans="1:17" x14ac:dyDescent="0.25">
      <c r="A7077" t="s">
        <v>380</v>
      </c>
      <c r="B7077" t="s">
        <v>381</v>
      </c>
      <c r="C7077">
        <v>42488.571932870371</v>
      </c>
      <c r="D7077">
        <v>1</v>
      </c>
      <c r="E7077" t="s">
        <v>13863</v>
      </c>
      <c r="F7077" t="s">
        <v>12552</v>
      </c>
      <c r="G7077" t="s">
        <v>12554</v>
      </c>
      <c r="H7077" t="s">
        <v>133</v>
      </c>
      <c r="I7077">
        <v>495</v>
      </c>
      <c r="J7077">
        <v>0</v>
      </c>
      <c r="K7077" t="s">
        <v>382</v>
      </c>
      <c r="M7077" s="15">
        <f t="shared" si="855"/>
        <v>495</v>
      </c>
      <c r="N7077" s="13">
        <f t="shared" si="856"/>
        <v>10</v>
      </c>
      <c r="O7077" s="13">
        <f t="shared" si="857"/>
        <v>4</v>
      </c>
      <c r="P7077" s="13">
        <f t="shared" si="858"/>
        <v>2016</v>
      </c>
      <c r="Q7077" s="13">
        <f t="shared" si="859"/>
        <v>495</v>
      </c>
    </row>
    <row r="7078" spans="1:17" x14ac:dyDescent="0.25">
      <c r="A7078" t="s">
        <v>129</v>
      </c>
      <c r="B7078" t="s">
        <v>130</v>
      </c>
      <c r="C7078">
        <v>42488.571932870371</v>
      </c>
      <c r="D7078">
        <v>17</v>
      </c>
      <c r="E7078" t="s">
        <v>13863</v>
      </c>
      <c r="F7078" t="s">
        <v>12552</v>
      </c>
      <c r="G7078" t="s">
        <v>12554</v>
      </c>
      <c r="H7078" t="s">
        <v>133</v>
      </c>
      <c r="I7078">
        <v>375.24</v>
      </c>
      <c r="J7078">
        <v>33.5</v>
      </c>
      <c r="K7078" t="s">
        <v>134</v>
      </c>
      <c r="M7078" s="15">
        <f t="shared" si="855"/>
        <v>249.53460000000001</v>
      </c>
      <c r="N7078" s="13">
        <f t="shared" si="856"/>
        <v>10</v>
      </c>
      <c r="O7078" s="13">
        <f t="shared" si="857"/>
        <v>4</v>
      </c>
      <c r="P7078" s="13">
        <f t="shared" si="858"/>
        <v>2016</v>
      </c>
      <c r="Q7078" s="13">
        <f t="shared" si="859"/>
        <v>4242.0882000000001</v>
      </c>
    </row>
    <row r="7079" spans="1:17" x14ac:dyDescent="0.25">
      <c r="A7079" t="s">
        <v>5281</v>
      </c>
      <c r="B7079" t="s">
        <v>1599</v>
      </c>
      <c r="C7079">
        <v>42474.699259259258</v>
      </c>
      <c r="D7079">
        <v>100</v>
      </c>
      <c r="E7079" t="s">
        <v>13863</v>
      </c>
      <c r="F7079" t="s">
        <v>12569</v>
      </c>
      <c r="G7079" t="s">
        <v>12570</v>
      </c>
      <c r="H7079" t="s">
        <v>1602</v>
      </c>
      <c r="I7079">
        <v>19.48</v>
      </c>
      <c r="J7079">
        <v>0</v>
      </c>
      <c r="K7079" t="s">
        <v>1603</v>
      </c>
      <c r="M7079" s="15">
        <f t="shared" si="855"/>
        <v>19.48</v>
      </c>
      <c r="N7079" s="13">
        <f t="shared" si="856"/>
        <v>10</v>
      </c>
      <c r="O7079" s="13">
        <f t="shared" si="857"/>
        <v>4</v>
      </c>
      <c r="P7079" s="13">
        <f t="shared" si="858"/>
        <v>2016</v>
      </c>
      <c r="Q7079" s="13">
        <f t="shared" si="859"/>
        <v>1948</v>
      </c>
    </row>
    <row r="7080" spans="1:17" x14ac:dyDescent="0.25">
      <c r="A7080" t="s">
        <v>1684</v>
      </c>
      <c r="B7080" t="s">
        <v>1685</v>
      </c>
      <c r="C7080">
        <v>42474.699259259258</v>
      </c>
      <c r="D7080">
        <v>30</v>
      </c>
      <c r="E7080" t="s">
        <v>13863</v>
      </c>
      <c r="F7080" t="s">
        <v>12569</v>
      </c>
      <c r="G7080" t="s">
        <v>12570</v>
      </c>
      <c r="H7080" t="s">
        <v>1602</v>
      </c>
      <c r="I7080">
        <v>37.1</v>
      </c>
      <c r="J7080">
        <v>0</v>
      </c>
      <c r="K7080" t="s">
        <v>1686</v>
      </c>
      <c r="M7080" s="15">
        <f t="shared" si="855"/>
        <v>37.1</v>
      </c>
      <c r="N7080" s="13">
        <f t="shared" si="856"/>
        <v>10</v>
      </c>
      <c r="O7080" s="13">
        <f t="shared" si="857"/>
        <v>4</v>
      </c>
      <c r="P7080" s="13">
        <f t="shared" si="858"/>
        <v>2016</v>
      </c>
      <c r="Q7080" s="13">
        <f t="shared" si="859"/>
        <v>1113</v>
      </c>
    </row>
    <row r="7081" spans="1:17" x14ac:dyDescent="0.25">
      <c r="A7081" t="s">
        <v>218</v>
      </c>
      <c r="B7081" t="s">
        <v>219</v>
      </c>
      <c r="C7081">
        <v>42485.442210648151</v>
      </c>
      <c r="D7081">
        <v>1</v>
      </c>
      <c r="E7081" t="s">
        <v>13863</v>
      </c>
      <c r="F7081" t="s">
        <v>12571</v>
      </c>
      <c r="G7081" t="s">
        <v>12572</v>
      </c>
      <c r="H7081" t="s">
        <v>222</v>
      </c>
      <c r="I7081">
        <v>0</v>
      </c>
      <c r="J7081">
        <v>0</v>
      </c>
      <c r="K7081" t="s">
        <v>223</v>
      </c>
      <c r="M7081" s="15">
        <f t="shared" si="855"/>
        <v>0</v>
      </c>
      <c r="N7081" s="13">
        <f t="shared" si="856"/>
        <v>10</v>
      </c>
      <c r="O7081" s="13">
        <f t="shared" si="857"/>
        <v>4</v>
      </c>
      <c r="P7081" s="13">
        <f t="shared" si="858"/>
        <v>2016</v>
      </c>
      <c r="Q7081" s="13">
        <f t="shared" si="859"/>
        <v>0</v>
      </c>
    </row>
    <row r="7082" spans="1:17" x14ac:dyDescent="0.25">
      <c r="A7082" t="s">
        <v>6483</v>
      </c>
      <c r="B7082" t="s">
        <v>6484</v>
      </c>
      <c r="C7082">
        <v>42488.6330787037</v>
      </c>
      <c r="D7082">
        <v>50</v>
      </c>
      <c r="E7082" t="s">
        <v>13863</v>
      </c>
      <c r="F7082" t="s">
        <v>12573</v>
      </c>
      <c r="G7082" t="s">
        <v>12574</v>
      </c>
      <c r="H7082" t="s">
        <v>181</v>
      </c>
      <c r="I7082">
        <v>18</v>
      </c>
      <c r="J7082">
        <v>0</v>
      </c>
      <c r="K7082" t="s">
        <v>6487</v>
      </c>
      <c r="M7082" s="15">
        <f t="shared" si="855"/>
        <v>18</v>
      </c>
      <c r="N7082" s="13">
        <f t="shared" si="856"/>
        <v>10</v>
      </c>
      <c r="O7082" s="13">
        <f t="shared" si="857"/>
        <v>4</v>
      </c>
      <c r="P7082" s="13">
        <f t="shared" si="858"/>
        <v>2016</v>
      </c>
      <c r="Q7082" s="13">
        <f t="shared" si="859"/>
        <v>900</v>
      </c>
    </row>
    <row r="7083" spans="1:17" x14ac:dyDescent="0.25">
      <c r="A7083" t="s">
        <v>521</v>
      </c>
      <c r="B7083" t="s">
        <v>522</v>
      </c>
      <c r="C7083">
        <v>42478.672511574077</v>
      </c>
      <c r="D7083">
        <v>90</v>
      </c>
      <c r="E7083" t="s">
        <v>113</v>
      </c>
      <c r="F7083" t="s">
        <v>12575</v>
      </c>
      <c r="G7083" t="s">
        <v>12576</v>
      </c>
      <c r="H7083" t="s">
        <v>326</v>
      </c>
      <c r="I7083">
        <v>9.75</v>
      </c>
      <c r="J7083">
        <v>0</v>
      </c>
      <c r="K7083" t="s">
        <v>523</v>
      </c>
      <c r="M7083" s="15">
        <f t="shared" si="855"/>
        <v>9.75</v>
      </c>
      <c r="N7083" s="13">
        <f t="shared" si="856"/>
        <v>10</v>
      </c>
      <c r="O7083" s="13">
        <f t="shared" si="857"/>
        <v>4</v>
      </c>
      <c r="P7083" s="13">
        <f t="shared" si="858"/>
        <v>2016</v>
      </c>
      <c r="Q7083" s="13">
        <f t="shared" si="859"/>
        <v>877.5</v>
      </c>
    </row>
    <row r="7084" spans="1:17" x14ac:dyDescent="0.25">
      <c r="A7084" t="s">
        <v>2095</v>
      </c>
      <c r="B7084" t="s">
        <v>2096</v>
      </c>
      <c r="C7084">
        <v>42478.672511574077</v>
      </c>
      <c r="D7084">
        <v>90</v>
      </c>
      <c r="E7084" t="s">
        <v>113</v>
      </c>
      <c r="F7084" t="s">
        <v>12575</v>
      </c>
      <c r="G7084" t="s">
        <v>12576</v>
      </c>
      <c r="H7084" t="s">
        <v>326</v>
      </c>
      <c r="I7084">
        <v>2.7</v>
      </c>
      <c r="J7084">
        <v>0</v>
      </c>
      <c r="K7084" t="s">
        <v>2097</v>
      </c>
      <c r="M7084" s="15">
        <f t="shared" si="855"/>
        <v>2.7</v>
      </c>
      <c r="N7084" s="13">
        <f t="shared" si="856"/>
        <v>10</v>
      </c>
      <c r="O7084" s="13">
        <f t="shared" si="857"/>
        <v>4</v>
      </c>
      <c r="P7084" s="13">
        <f t="shared" si="858"/>
        <v>2016</v>
      </c>
      <c r="Q7084" s="13">
        <f t="shared" si="859"/>
        <v>243.00000000000003</v>
      </c>
    </row>
    <row r="7085" spans="1:17" x14ac:dyDescent="0.25">
      <c r="A7085" t="s">
        <v>8854</v>
      </c>
      <c r="B7085" t="s">
        <v>8855</v>
      </c>
      <c r="C7085">
        <v>42494.459224537037</v>
      </c>
      <c r="D7085">
        <v>50</v>
      </c>
      <c r="E7085" t="s">
        <v>13863</v>
      </c>
      <c r="F7085" t="s">
        <v>12577</v>
      </c>
      <c r="G7085" t="s">
        <v>12578</v>
      </c>
      <c r="H7085" t="s">
        <v>2826</v>
      </c>
      <c r="I7085">
        <v>1.77</v>
      </c>
      <c r="J7085">
        <v>0</v>
      </c>
      <c r="K7085" t="s">
        <v>8858</v>
      </c>
      <c r="M7085" s="15">
        <f t="shared" si="855"/>
        <v>1.77</v>
      </c>
      <c r="N7085" s="13">
        <f t="shared" si="856"/>
        <v>10</v>
      </c>
      <c r="O7085" s="13">
        <f t="shared" si="857"/>
        <v>5</v>
      </c>
      <c r="P7085" s="13">
        <f t="shared" si="858"/>
        <v>2016</v>
      </c>
      <c r="Q7085" s="13">
        <f t="shared" si="859"/>
        <v>88.5</v>
      </c>
    </row>
    <row r="7086" spans="1:17" x14ac:dyDescent="0.25">
      <c r="A7086" t="s">
        <v>12072</v>
      </c>
      <c r="B7086" t="s">
        <v>12073</v>
      </c>
      <c r="C7086">
        <v>42494.459224537037</v>
      </c>
      <c r="D7086">
        <v>50</v>
      </c>
      <c r="E7086" t="s">
        <v>13863</v>
      </c>
      <c r="F7086" t="s">
        <v>12577</v>
      </c>
      <c r="G7086" t="s">
        <v>12578</v>
      </c>
      <c r="H7086" t="s">
        <v>2826</v>
      </c>
      <c r="I7086">
        <v>0.86</v>
      </c>
      <c r="J7086">
        <v>0</v>
      </c>
      <c r="K7086" t="s">
        <v>12074</v>
      </c>
      <c r="M7086" s="15">
        <f t="shared" si="855"/>
        <v>0.86</v>
      </c>
      <c r="N7086" s="13">
        <f t="shared" si="856"/>
        <v>10</v>
      </c>
      <c r="O7086" s="13">
        <f t="shared" si="857"/>
        <v>5</v>
      </c>
      <c r="P7086" s="13">
        <f t="shared" si="858"/>
        <v>2016</v>
      </c>
      <c r="Q7086" s="13">
        <f t="shared" si="859"/>
        <v>43</v>
      </c>
    </row>
    <row r="7087" spans="1:17" x14ac:dyDescent="0.25">
      <c r="A7087" t="s">
        <v>12579</v>
      </c>
      <c r="B7087" t="s">
        <v>12580</v>
      </c>
      <c r="C7087">
        <v>42494.459224537037</v>
      </c>
      <c r="D7087">
        <v>100</v>
      </c>
      <c r="E7087" t="s">
        <v>13863</v>
      </c>
      <c r="F7087" t="s">
        <v>12577</v>
      </c>
      <c r="G7087" t="s">
        <v>12578</v>
      </c>
      <c r="H7087" t="s">
        <v>2826</v>
      </c>
      <c r="I7087">
        <v>1.03</v>
      </c>
      <c r="J7087">
        <v>0</v>
      </c>
      <c r="K7087" t="s">
        <v>2834</v>
      </c>
      <c r="M7087" s="15">
        <f t="shared" si="855"/>
        <v>1.03</v>
      </c>
      <c r="N7087" s="13">
        <f t="shared" si="856"/>
        <v>10</v>
      </c>
      <c r="O7087" s="13">
        <f t="shared" si="857"/>
        <v>5</v>
      </c>
      <c r="P7087" s="13">
        <f t="shared" si="858"/>
        <v>2016</v>
      </c>
      <c r="Q7087" s="13">
        <f t="shared" si="859"/>
        <v>103</v>
      </c>
    </row>
    <row r="7088" spans="1:17" x14ac:dyDescent="0.25">
      <c r="A7088" t="s">
        <v>5825</v>
      </c>
      <c r="B7088" t="s">
        <v>5826</v>
      </c>
      <c r="C7088">
        <v>42494.459224537037</v>
      </c>
      <c r="D7088">
        <v>50</v>
      </c>
      <c r="E7088" t="s">
        <v>13863</v>
      </c>
      <c r="F7088" t="s">
        <v>12577</v>
      </c>
      <c r="G7088" t="s">
        <v>12578</v>
      </c>
      <c r="H7088" t="s">
        <v>2826</v>
      </c>
      <c r="I7088">
        <v>3.09</v>
      </c>
      <c r="J7088">
        <v>0</v>
      </c>
      <c r="K7088" t="s">
        <v>5829</v>
      </c>
      <c r="M7088" s="15">
        <f t="shared" si="855"/>
        <v>3.09</v>
      </c>
      <c r="N7088" s="13">
        <f t="shared" si="856"/>
        <v>10</v>
      </c>
      <c r="O7088" s="13">
        <f t="shared" si="857"/>
        <v>5</v>
      </c>
      <c r="P7088" s="13">
        <f t="shared" si="858"/>
        <v>2016</v>
      </c>
      <c r="Q7088" s="13">
        <f t="shared" si="859"/>
        <v>154.5</v>
      </c>
    </row>
    <row r="7089" spans="1:17" x14ac:dyDescent="0.25">
      <c r="A7089" t="s">
        <v>12581</v>
      </c>
      <c r="B7089" t="s">
        <v>12582</v>
      </c>
      <c r="C7089">
        <v>42494.459224537037</v>
      </c>
      <c r="D7089">
        <v>50</v>
      </c>
      <c r="E7089" t="s">
        <v>13863</v>
      </c>
      <c r="F7089" t="s">
        <v>12577</v>
      </c>
      <c r="G7089" t="s">
        <v>12578</v>
      </c>
      <c r="H7089" t="s">
        <v>2826</v>
      </c>
      <c r="I7089">
        <v>0.86</v>
      </c>
      <c r="J7089">
        <v>0</v>
      </c>
      <c r="K7089" t="s">
        <v>12583</v>
      </c>
      <c r="M7089" s="15">
        <f t="shared" si="855"/>
        <v>0.86</v>
      </c>
      <c r="N7089" s="13">
        <f t="shared" si="856"/>
        <v>10</v>
      </c>
      <c r="O7089" s="13">
        <f t="shared" si="857"/>
        <v>5</v>
      </c>
      <c r="P7089" s="13">
        <f t="shared" si="858"/>
        <v>2016</v>
      </c>
      <c r="Q7089" s="13">
        <f t="shared" si="859"/>
        <v>43</v>
      </c>
    </row>
    <row r="7090" spans="1:17" x14ac:dyDescent="0.25">
      <c r="A7090" t="s">
        <v>12584</v>
      </c>
      <c r="B7090" t="s">
        <v>12585</v>
      </c>
      <c r="C7090">
        <v>42494.459224537037</v>
      </c>
      <c r="D7090">
        <v>50</v>
      </c>
      <c r="E7090" t="s">
        <v>13863</v>
      </c>
      <c r="F7090" t="s">
        <v>12577</v>
      </c>
      <c r="G7090" t="s">
        <v>12578</v>
      </c>
      <c r="H7090" t="s">
        <v>2826</v>
      </c>
      <c r="I7090">
        <v>0.86</v>
      </c>
      <c r="J7090">
        <v>0</v>
      </c>
      <c r="K7090" t="s">
        <v>12586</v>
      </c>
      <c r="M7090" s="15">
        <f t="shared" ref="M7090:M7136" si="860">+I7090*(1-J7090/100)</f>
        <v>0.86</v>
      </c>
      <c r="N7090" s="13">
        <f t="shared" ref="N7090:N7136" si="861">+LEN(A7090)</f>
        <v>10</v>
      </c>
      <c r="O7090" s="13">
        <f t="shared" ref="O7090:O7136" si="862">+MONTH(C7090)</f>
        <v>5</v>
      </c>
      <c r="P7090" s="13">
        <f t="shared" ref="P7090:P7136" si="863">+YEAR(C7090)</f>
        <v>2016</v>
      </c>
      <c r="Q7090" s="13">
        <f t="shared" ref="Q7090:Q7136" si="864">+M7090*D7090</f>
        <v>43</v>
      </c>
    </row>
    <row r="7091" spans="1:17" x14ac:dyDescent="0.25">
      <c r="A7091" t="s">
        <v>2827</v>
      </c>
      <c r="B7091" t="s">
        <v>2828</v>
      </c>
      <c r="C7091">
        <v>42494.459224537037</v>
      </c>
      <c r="D7091">
        <v>20</v>
      </c>
      <c r="E7091" t="s">
        <v>13863</v>
      </c>
      <c r="F7091" t="s">
        <v>12577</v>
      </c>
      <c r="G7091" t="s">
        <v>12578</v>
      </c>
      <c r="H7091" t="s">
        <v>2826</v>
      </c>
      <c r="I7091">
        <v>5.45</v>
      </c>
      <c r="J7091">
        <v>0</v>
      </c>
      <c r="K7091" t="s">
        <v>2826</v>
      </c>
      <c r="M7091" s="15">
        <f t="shared" si="860"/>
        <v>5.45</v>
      </c>
      <c r="N7091" s="13">
        <f t="shared" si="861"/>
        <v>10</v>
      </c>
      <c r="O7091" s="13">
        <f t="shared" si="862"/>
        <v>5</v>
      </c>
      <c r="P7091" s="13">
        <f t="shared" si="863"/>
        <v>2016</v>
      </c>
      <c r="Q7091" s="13">
        <f t="shared" si="864"/>
        <v>109</v>
      </c>
    </row>
    <row r="7092" spans="1:17" x14ac:dyDescent="0.25">
      <c r="A7092" t="s">
        <v>4488</v>
      </c>
      <c r="B7092" t="s">
        <v>4489</v>
      </c>
      <c r="C7092">
        <v>42523.426180555558</v>
      </c>
      <c r="D7092">
        <v>2000</v>
      </c>
      <c r="E7092" t="s">
        <v>13863</v>
      </c>
      <c r="F7092" t="s">
        <v>12587</v>
      </c>
      <c r="G7092" t="s">
        <v>12588</v>
      </c>
      <c r="H7092" t="s">
        <v>5766</v>
      </c>
      <c r="I7092">
        <v>0.81</v>
      </c>
      <c r="J7092">
        <v>0</v>
      </c>
      <c r="K7092" t="s">
        <v>4490</v>
      </c>
      <c r="M7092" s="15">
        <f t="shared" si="860"/>
        <v>0.81</v>
      </c>
      <c r="N7092" s="13">
        <f t="shared" si="861"/>
        <v>10</v>
      </c>
      <c r="O7092" s="13">
        <f t="shared" si="862"/>
        <v>6</v>
      </c>
      <c r="P7092" s="13">
        <f t="shared" si="863"/>
        <v>2016</v>
      </c>
      <c r="Q7092" s="13">
        <f t="shared" si="864"/>
        <v>1620</v>
      </c>
    </row>
    <row r="7093" spans="1:17" x14ac:dyDescent="0.25">
      <c r="A7093" t="s">
        <v>4497</v>
      </c>
      <c r="B7093" t="s">
        <v>4498</v>
      </c>
      <c r="C7093">
        <v>42523.426180555558</v>
      </c>
      <c r="D7093">
        <v>1000</v>
      </c>
      <c r="E7093" t="s">
        <v>13863</v>
      </c>
      <c r="F7093" t="s">
        <v>12587</v>
      </c>
      <c r="G7093" t="s">
        <v>12588</v>
      </c>
      <c r="H7093" t="s">
        <v>5766</v>
      </c>
      <c r="I7093">
        <v>0.25</v>
      </c>
      <c r="J7093">
        <v>0</v>
      </c>
      <c r="K7093" t="s">
        <v>4499</v>
      </c>
      <c r="M7093" s="15">
        <f t="shared" si="860"/>
        <v>0.25</v>
      </c>
      <c r="N7093" s="13">
        <f t="shared" si="861"/>
        <v>10</v>
      </c>
      <c r="O7093" s="13">
        <f t="shared" si="862"/>
        <v>6</v>
      </c>
      <c r="P7093" s="13">
        <f t="shared" si="863"/>
        <v>2016</v>
      </c>
      <c r="Q7093" s="13">
        <f t="shared" si="864"/>
        <v>250</v>
      </c>
    </row>
    <row r="7094" spans="1:17" x14ac:dyDescent="0.25">
      <c r="A7094" t="s">
        <v>11023</v>
      </c>
      <c r="B7094" t="s">
        <v>11024</v>
      </c>
      <c r="C7094">
        <v>42523.426180555558</v>
      </c>
      <c r="D7094">
        <v>100</v>
      </c>
      <c r="E7094" t="s">
        <v>13863</v>
      </c>
      <c r="F7094" t="s">
        <v>12587</v>
      </c>
      <c r="G7094" t="s">
        <v>12588</v>
      </c>
      <c r="H7094" t="s">
        <v>5766</v>
      </c>
      <c r="I7094">
        <v>0.81</v>
      </c>
      <c r="J7094">
        <v>0</v>
      </c>
      <c r="K7094" t="s">
        <v>11025</v>
      </c>
      <c r="M7094" s="15">
        <f t="shared" si="860"/>
        <v>0.81</v>
      </c>
      <c r="N7094" s="13">
        <f t="shared" si="861"/>
        <v>10</v>
      </c>
      <c r="O7094" s="13">
        <f t="shared" si="862"/>
        <v>6</v>
      </c>
      <c r="P7094" s="13">
        <f t="shared" si="863"/>
        <v>2016</v>
      </c>
      <c r="Q7094" s="13">
        <f t="shared" si="864"/>
        <v>81</v>
      </c>
    </row>
    <row r="7095" spans="1:17" x14ac:dyDescent="0.25">
      <c r="A7095" t="s">
        <v>4505</v>
      </c>
      <c r="B7095" t="s">
        <v>4506</v>
      </c>
      <c r="C7095">
        <v>42523.426180555558</v>
      </c>
      <c r="D7095">
        <v>500</v>
      </c>
      <c r="E7095" t="s">
        <v>13863</v>
      </c>
      <c r="F7095" t="s">
        <v>12587</v>
      </c>
      <c r="G7095" t="s">
        <v>12588</v>
      </c>
      <c r="H7095" t="s">
        <v>5766</v>
      </c>
      <c r="I7095">
        <v>1.22</v>
      </c>
      <c r="J7095">
        <v>0</v>
      </c>
      <c r="K7095" t="s">
        <v>4507</v>
      </c>
      <c r="M7095" s="15">
        <f t="shared" si="860"/>
        <v>1.22</v>
      </c>
      <c r="N7095" s="13">
        <f t="shared" si="861"/>
        <v>10</v>
      </c>
      <c r="O7095" s="13">
        <f t="shared" si="862"/>
        <v>6</v>
      </c>
      <c r="P7095" s="13">
        <f t="shared" si="863"/>
        <v>2016</v>
      </c>
      <c r="Q7095" s="13">
        <f t="shared" si="864"/>
        <v>610</v>
      </c>
    </row>
    <row r="7096" spans="1:17" x14ac:dyDescent="0.25">
      <c r="A7096" t="s">
        <v>4482</v>
      </c>
      <c r="B7096" t="s">
        <v>4483</v>
      </c>
      <c r="C7096">
        <v>42523.426180555558</v>
      </c>
      <c r="D7096">
        <v>1100</v>
      </c>
      <c r="E7096" t="s">
        <v>13863</v>
      </c>
      <c r="F7096" t="s">
        <v>12587</v>
      </c>
      <c r="G7096" t="s">
        <v>12588</v>
      </c>
      <c r="H7096" t="s">
        <v>5766</v>
      </c>
      <c r="I7096">
        <v>0.05</v>
      </c>
      <c r="J7096">
        <v>0</v>
      </c>
      <c r="K7096" t="s">
        <v>4487</v>
      </c>
      <c r="M7096" s="15">
        <f t="shared" si="860"/>
        <v>0.05</v>
      </c>
      <c r="N7096" s="13">
        <f t="shared" si="861"/>
        <v>10</v>
      </c>
      <c r="O7096" s="13">
        <f t="shared" si="862"/>
        <v>6</v>
      </c>
      <c r="P7096" s="13">
        <f t="shared" si="863"/>
        <v>2016</v>
      </c>
      <c r="Q7096" s="13">
        <f t="shared" si="864"/>
        <v>55</v>
      </c>
    </row>
    <row r="7097" spans="1:17" x14ac:dyDescent="0.25">
      <c r="A7097" t="s">
        <v>7444</v>
      </c>
      <c r="B7097" t="s">
        <v>7445</v>
      </c>
      <c r="C7097">
        <v>42523.426180555558</v>
      </c>
      <c r="D7097">
        <v>500</v>
      </c>
      <c r="E7097" t="s">
        <v>13863</v>
      </c>
      <c r="F7097" t="s">
        <v>12587</v>
      </c>
      <c r="G7097" t="s">
        <v>12588</v>
      </c>
      <c r="H7097" t="s">
        <v>5766</v>
      </c>
      <c r="I7097">
        <v>0.09</v>
      </c>
      <c r="J7097">
        <v>0</v>
      </c>
      <c r="K7097" t="s">
        <v>7446</v>
      </c>
      <c r="M7097" s="15">
        <f t="shared" si="860"/>
        <v>0.09</v>
      </c>
      <c r="N7097" s="13">
        <f t="shared" si="861"/>
        <v>10</v>
      </c>
      <c r="O7097" s="13">
        <f t="shared" si="862"/>
        <v>6</v>
      </c>
      <c r="P7097" s="13">
        <f t="shared" si="863"/>
        <v>2016</v>
      </c>
      <c r="Q7097" s="13">
        <f t="shared" si="864"/>
        <v>45</v>
      </c>
    </row>
    <row r="7098" spans="1:17" x14ac:dyDescent="0.25">
      <c r="A7098" t="s">
        <v>12589</v>
      </c>
      <c r="B7098" t="s">
        <v>12589</v>
      </c>
      <c r="C7098">
        <v>42475.638472222221</v>
      </c>
      <c r="D7098">
        <v>5</v>
      </c>
      <c r="E7098" t="s">
        <v>13863</v>
      </c>
      <c r="F7098" t="s">
        <v>12590</v>
      </c>
      <c r="G7098" t="s">
        <v>12591</v>
      </c>
      <c r="H7098" t="s">
        <v>65</v>
      </c>
      <c r="I7098">
        <v>17.95</v>
      </c>
      <c r="J7098">
        <v>50</v>
      </c>
      <c r="K7098" t="s">
        <v>12592</v>
      </c>
      <c r="M7098" s="15">
        <f t="shared" si="860"/>
        <v>8.9749999999999996</v>
      </c>
      <c r="N7098" s="13">
        <f t="shared" si="861"/>
        <v>22</v>
      </c>
      <c r="O7098" s="13">
        <f t="shared" si="862"/>
        <v>4</v>
      </c>
      <c r="P7098" s="13">
        <f t="shared" si="863"/>
        <v>2016</v>
      </c>
      <c r="Q7098" s="13">
        <f t="shared" si="864"/>
        <v>44.875</v>
      </c>
    </row>
    <row r="7099" spans="1:17" x14ac:dyDescent="0.25">
      <c r="A7099" t="s">
        <v>12593</v>
      </c>
      <c r="B7099" t="s">
        <v>12593</v>
      </c>
      <c r="C7099">
        <v>42475.638472222221</v>
      </c>
      <c r="D7099">
        <v>5</v>
      </c>
      <c r="E7099" t="s">
        <v>13863</v>
      </c>
      <c r="F7099" t="s">
        <v>12590</v>
      </c>
      <c r="G7099" t="s">
        <v>12591</v>
      </c>
      <c r="H7099" t="s">
        <v>65</v>
      </c>
      <c r="I7099">
        <v>20.399999999999999</v>
      </c>
      <c r="J7099">
        <v>50</v>
      </c>
      <c r="K7099" t="s">
        <v>12594</v>
      </c>
      <c r="M7099" s="15">
        <f t="shared" si="860"/>
        <v>10.199999999999999</v>
      </c>
      <c r="N7099" s="13">
        <f t="shared" si="861"/>
        <v>23</v>
      </c>
      <c r="O7099" s="13">
        <f t="shared" si="862"/>
        <v>4</v>
      </c>
      <c r="P7099" s="13">
        <f t="shared" si="863"/>
        <v>2016</v>
      </c>
      <c r="Q7099" s="13">
        <f t="shared" si="864"/>
        <v>51</v>
      </c>
    </row>
    <row r="7100" spans="1:17" x14ac:dyDescent="0.25">
      <c r="A7100" t="s">
        <v>12595</v>
      </c>
      <c r="B7100" t="s">
        <v>12595</v>
      </c>
      <c r="C7100">
        <v>42475.638472222221</v>
      </c>
      <c r="D7100">
        <v>5</v>
      </c>
      <c r="E7100" t="s">
        <v>13863</v>
      </c>
      <c r="F7100" t="s">
        <v>12590</v>
      </c>
      <c r="G7100" t="s">
        <v>12591</v>
      </c>
      <c r="H7100" t="s">
        <v>65</v>
      </c>
      <c r="I7100">
        <v>25.95</v>
      </c>
      <c r="J7100">
        <v>50</v>
      </c>
      <c r="K7100" t="s">
        <v>12596</v>
      </c>
      <c r="M7100" s="15">
        <f t="shared" si="860"/>
        <v>12.975</v>
      </c>
      <c r="N7100" s="13">
        <f t="shared" si="861"/>
        <v>20</v>
      </c>
      <c r="O7100" s="13">
        <f t="shared" si="862"/>
        <v>4</v>
      </c>
      <c r="P7100" s="13">
        <f t="shared" si="863"/>
        <v>2016</v>
      </c>
      <c r="Q7100" s="13">
        <f t="shared" si="864"/>
        <v>64.875</v>
      </c>
    </row>
    <row r="7101" spans="1:17" x14ac:dyDescent="0.25">
      <c r="A7101" t="s">
        <v>12597</v>
      </c>
      <c r="B7101" t="s">
        <v>12597</v>
      </c>
      <c r="C7101">
        <v>42475.638472222221</v>
      </c>
      <c r="D7101">
        <v>5</v>
      </c>
      <c r="E7101" t="s">
        <v>13863</v>
      </c>
      <c r="F7101" t="s">
        <v>12590</v>
      </c>
      <c r="G7101" t="s">
        <v>12591</v>
      </c>
      <c r="H7101" t="s">
        <v>65</v>
      </c>
      <c r="I7101">
        <v>27.35</v>
      </c>
      <c r="J7101">
        <v>50</v>
      </c>
      <c r="K7101" t="s">
        <v>12598</v>
      </c>
      <c r="M7101" s="15">
        <f t="shared" si="860"/>
        <v>13.675000000000001</v>
      </c>
      <c r="N7101" s="13">
        <f t="shared" si="861"/>
        <v>20</v>
      </c>
      <c r="O7101" s="13">
        <f t="shared" si="862"/>
        <v>4</v>
      </c>
      <c r="P7101" s="13">
        <f t="shared" si="863"/>
        <v>2016</v>
      </c>
      <c r="Q7101" s="13">
        <f t="shared" si="864"/>
        <v>68.375</v>
      </c>
    </row>
    <row r="7102" spans="1:17" x14ac:dyDescent="0.25">
      <c r="A7102" t="s">
        <v>2513</v>
      </c>
      <c r="B7102" t="s">
        <v>2514</v>
      </c>
      <c r="C7102">
        <v>42474.703055555554</v>
      </c>
      <c r="D7102">
        <v>36</v>
      </c>
      <c r="E7102" t="s">
        <v>113</v>
      </c>
      <c r="F7102" t="s">
        <v>12599</v>
      </c>
      <c r="G7102" t="s">
        <v>12600</v>
      </c>
      <c r="H7102" t="s">
        <v>173</v>
      </c>
      <c r="I7102">
        <v>11.7714</v>
      </c>
      <c r="J7102">
        <v>0</v>
      </c>
      <c r="K7102" t="s">
        <v>2515</v>
      </c>
      <c r="M7102" s="15">
        <f t="shared" si="860"/>
        <v>11.7714</v>
      </c>
      <c r="N7102" s="13">
        <f t="shared" si="861"/>
        <v>10</v>
      </c>
      <c r="O7102" s="13">
        <f t="shared" si="862"/>
        <v>4</v>
      </c>
      <c r="P7102" s="13">
        <f t="shared" si="863"/>
        <v>2016</v>
      </c>
      <c r="Q7102" s="13">
        <f t="shared" si="864"/>
        <v>423.7704</v>
      </c>
    </row>
    <row r="7103" spans="1:17" x14ac:dyDescent="0.25">
      <c r="A7103" t="s">
        <v>12175</v>
      </c>
      <c r="B7103" t="s">
        <v>12176</v>
      </c>
      <c r="C7103">
        <v>42474.703055555554</v>
      </c>
      <c r="D7103">
        <v>36</v>
      </c>
      <c r="E7103" t="s">
        <v>113</v>
      </c>
      <c r="F7103" t="s">
        <v>12599</v>
      </c>
      <c r="G7103" t="s">
        <v>12600</v>
      </c>
      <c r="H7103" t="s">
        <v>173</v>
      </c>
      <c r="I7103">
        <v>1.91</v>
      </c>
      <c r="J7103">
        <v>0</v>
      </c>
      <c r="K7103" t="s">
        <v>9630</v>
      </c>
      <c r="M7103" s="15">
        <f t="shared" si="860"/>
        <v>1.91</v>
      </c>
      <c r="N7103" s="13">
        <f t="shared" si="861"/>
        <v>10</v>
      </c>
      <c r="O7103" s="13">
        <f t="shared" si="862"/>
        <v>4</v>
      </c>
      <c r="P7103" s="13">
        <f t="shared" si="863"/>
        <v>2016</v>
      </c>
      <c r="Q7103" s="13">
        <f t="shared" si="864"/>
        <v>68.759999999999991</v>
      </c>
    </row>
    <row r="7104" spans="1:17" x14ac:dyDescent="0.25">
      <c r="A7104" t="s">
        <v>12601</v>
      </c>
      <c r="B7104" t="s">
        <v>12601</v>
      </c>
      <c r="C7104">
        <v>42474.703055555554</v>
      </c>
      <c r="D7104">
        <v>60</v>
      </c>
      <c r="E7104" t="s">
        <v>113</v>
      </c>
      <c r="F7104" t="s">
        <v>12599</v>
      </c>
      <c r="G7104" t="s">
        <v>12600</v>
      </c>
      <c r="H7104" t="s">
        <v>173</v>
      </c>
      <c r="I7104">
        <v>1.9089</v>
      </c>
      <c r="J7104">
        <v>0</v>
      </c>
      <c r="K7104" t="s">
        <v>12602</v>
      </c>
      <c r="M7104" s="15">
        <f t="shared" si="860"/>
        <v>1.9089</v>
      </c>
      <c r="N7104" s="13">
        <f t="shared" si="861"/>
        <v>14</v>
      </c>
      <c r="O7104" s="13">
        <f t="shared" si="862"/>
        <v>4</v>
      </c>
      <c r="P7104" s="13">
        <f t="shared" si="863"/>
        <v>2016</v>
      </c>
      <c r="Q7104" s="13">
        <f t="shared" si="864"/>
        <v>114.53400000000001</v>
      </c>
    </row>
    <row r="7105" spans="1:17" x14ac:dyDescent="0.25">
      <c r="A7105" t="s">
        <v>12603</v>
      </c>
      <c r="B7105" t="s">
        <v>12603</v>
      </c>
      <c r="C7105">
        <v>42471.303391203706</v>
      </c>
      <c r="D7105">
        <v>10</v>
      </c>
      <c r="E7105" t="s">
        <v>13863</v>
      </c>
      <c r="F7105" t="s">
        <v>12604</v>
      </c>
      <c r="G7105" t="s">
        <v>12605</v>
      </c>
      <c r="H7105" t="s">
        <v>167</v>
      </c>
      <c r="I7105">
        <v>22.1</v>
      </c>
      <c r="J7105">
        <v>20</v>
      </c>
      <c r="K7105" t="s">
        <v>167</v>
      </c>
      <c r="M7105" s="15">
        <f t="shared" si="860"/>
        <v>17.680000000000003</v>
      </c>
      <c r="N7105" s="13">
        <f t="shared" si="861"/>
        <v>45</v>
      </c>
      <c r="O7105" s="13">
        <f t="shared" si="862"/>
        <v>4</v>
      </c>
      <c r="P7105" s="13">
        <f t="shared" si="863"/>
        <v>2016</v>
      </c>
      <c r="Q7105" s="13">
        <f t="shared" si="864"/>
        <v>176.80000000000004</v>
      </c>
    </row>
    <row r="7106" spans="1:17" x14ac:dyDescent="0.25">
      <c r="A7106" t="s">
        <v>12606</v>
      </c>
      <c r="B7106" t="s">
        <v>12606</v>
      </c>
      <c r="C7106">
        <v>42471.303391203706</v>
      </c>
      <c r="D7106">
        <v>20</v>
      </c>
      <c r="E7106" t="s">
        <v>13863</v>
      </c>
      <c r="F7106" t="s">
        <v>12604</v>
      </c>
      <c r="G7106" t="s">
        <v>12605</v>
      </c>
      <c r="H7106" t="s">
        <v>167</v>
      </c>
      <c r="I7106">
        <v>12.53</v>
      </c>
      <c r="J7106">
        <v>20</v>
      </c>
      <c r="K7106" t="s">
        <v>167</v>
      </c>
      <c r="M7106" s="15">
        <f t="shared" si="860"/>
        <v>10.024000000000001</v>
      </c>
      <c r="N7106" s="13">
        <f t="shared" si="861"/>
        <v>41</v>
      </c>
      <c r="O7106" s="13">
        <f t="shared" si="862"/>
        <v>4</v>
      </c>
      <c r="P7106" s="13">
        <f t="shared" si="863"/>
        <v>2016</v>
      </c>
      <c r="Q7106" s="13">
        <f t="shared" si="864"/>
        <v>200.48000000000002</v>
      </c>
    </row>
    <row r="7107" spans="1:17" x14ac:dyDescent="0.25">
      <c r="A7107" t="s">
        <v>12607</v>
      </c>
      <c r="B7107" t="s">
        <v>12608</v>
      </c>
      <c r="C7107">
        <v>42480.684571759259</v>
      </c>
      <c r="D7107">
        <v>1</v>
      </c>
      <c r="E7107" t="s">
        <v>13863</v>
      </c>
      <c r="F7107" t="s">
        <v>12609</v>
      </c>
      <c r="G7107" t="s">
        <v>12610</v>
      </c>
      <c r="H7107" t="s">
        <v>12611</v>
      </c>
      <c r="I7107">
        <v>67.290000000000006</v>
      </c>
      <c r="J7107">
        <v>0</v>
      </c>
      <c r="K7107" t="s">
        <v>12611</v>
      </c>
      <c r="M7107" s="15">
        <f t="shared" si="860"/>
        <v>67.290000000000006</v>
      </c>
      <c r="N7107" s="13">
        <f t="shared" si="861"/>
        <v>10</v>
      </c>
      <c r="O7107" s="13">
        <f t="shared" si="862"/>
        <v>4</v>
      </c>
      <c r="P7107" s="13">
        <f t="shared" si="863"/>
        <v>2016</v>
      </c>
      <c r="Q7107" s="13">
        <f t="shared" si="864"/>
        <v>67.290000000000006</v>
      </c>
    </row>
    <row r="7108" spans="1:17" x14ac:dyDescent="0.25">
      <c r="A7108" t="s">
        <v>12612</v>
      </c>
      <c r="B7108" t="s">
        <v>12612</v>
      </c>
      <c r="C7108">
        <v>42593.495266203703</v>
      </c>
      <c r="D7108">
        <v>7</v>
      </c>
      <c r="E7108" t="s">
        <v>13863</v>
      </c>
      <c r="F7108" t="s">
        <v>12613</v>
      </c>
      <c r="G7108" t="s">
        <v>12614</v>
      </c>
      <c r="H7108" t="s">
        <v>11901</v>
      </c>
      <c r="I7108">
        <v>14</v>
      </c>
      <c r="J7108">
        <v>0</v>
      </c>
      <c r="K7108" t="s">
        <v>11901</v>
      </c>
      <c r="M7108" s="15">
        <f t="shared" si="860"/>
        <v>14</v>
      </c>
      <c r="N7108" s="13">
        <f t="shared" si="861"/>
        <v>38</v>
      </c>
      <c r="O7108" s="13">
        <f t="shared" si="862"/>
        <v>8</v>
      </c>
      <c r="P7108" s="13">
        <f t="shared" si="863"/>
        <v>2016</v>
      </c>
      <c r="Q7108" s="13">
        <f t="shared" si="864"/>
        <v>98</v>
      </c>
    </row>
    <row r="7109" spans="1:17" x14ac:dyDescent="0.25">
      <c r="A7109" t="s">
        <v>12615</v>
      </c>
      <c r="B7109" t="s">
        <v>12615</v>
      </c>
      <c r="C7109">
        <v>42593.495266203703</v>
      </c>
      <c r="D7109">
        <v>14</v>
      </c>
      <c r="E7109" t="s">
        <v>13863</v>
      </c>
      <c r="F7109" t="s">
        <v>12613</v>
      </c>
      <c r="G7109" t="s">
        <v>12614</v>
      </c>
      <c r="H7109" t="s">
        <v>11901</v>
      </c>
      <c r="I7109">
        <v>5.55</v>
      </c>
      <c r="J7109">
        <v>0</v>
      </c>
      <c r="K7109" t="s">
        <v>11901</v>
      </c>
      <c r="M7109" s="15">
        <f t="shared" si="860"/>
        <v>5.55</v>
      </c>
      <c r="N7109" s="13">
        <f t="shared" si="861"/>
        <v>37</v>
      </c>
      <c r="O7109" s="13">
        <f t="shared" si="862"/>
        <v>8</v>
      </c>
      <c r="P7109" s="13">
        <f t="shared" si="863"/>
        <v>2016</v>
      </c>
      <c r="Q7109" s="13">
        <f t="shared" si="864"/>
        <v>77.7</v>
      </c>
    </row>
    <row r="7110" spans="1:17" x14ac:dyDescent="0.25">
      <c r="A7110" t="s">
        <v>11898</v>
      </c>
      <c r="B7110" t="s">
        <v>11898</v>
      </c>
      <c r="C7110">
        <v>42593.495266203703</v>
      </c>
      <c r="D7110">
        <v>6</v>
      </c>
      <c r="E7110" t="s">
        <v>13863</v>
      </c>
      <c r="F7110" t="s">
        <v>12613</v>
      </c>
      <c r="G7110" t="s">
        <v>12614</v>
      </c>
      <c r="H7110" t="s">
        <v>11901</v>
      </c>
      <c r="I7110">
        <v>1.5</v>
      </c>
      <c r="J7110">
        <v>0</v>
      </c>
      <c r="K7110" t="s">
        <v>11901</v>
      </c>
      <c r="M7110" s="15">
        <f t="shared" si="860"/>
        <v>1.5</v>
      </c>
      <c r="N7110" s="13">
        <f t="shared" si="861"/>
        <v>25</v>
      </c>
      <c r="O7110" s="13">
        <f t="shared" si="862"/>
        <v>8</v>
      </c>
      <c r="P7110" s="13">
        <f t="shared" si="863"/>
        <v>2016</v>
      </c>
      <c r="Q7110" s="13">
        <f t="shared" si="864"/>
        <v>9</v>
      </c>
    </row>
    <row r="7111" spans="1:17" x14ac:dyDescent="0.25">
      <c r="A7111" t="s">
        <v>11902</v>
      </c>
      <c r="B7111" t="s">
        <v>11902</v>
      </c>
      <c r="C7111">
        <v>42593.495266203703</v>
      </c>
      <c r="D7111">
        <v>1</v>
      </c>
      <c r="E7111" t="s">
        <v>13863</v>
      </c>
      <c r="F7111" t="s">
        <v>12613</v>
      </c>
      <c r="G7111" t="s">
        <v>12614</v>
      </c>
      <c r="H7111" t="s">
        <v>11901</v>
      </c>
      <c r="I7111">
        <v>1.5</v>
      </c>
      <c r="J7111">
        <v>0</v>
      </c>
      <c r="K7111" t="s">
        <v>11901</v>
      </c>
      <c r="M7111" s="15">
        <f t="shared" si="860"/>
        <v>1.5</v>
      </c>
      <c r="N7111" s="13">
        <f t="shared" si="861"/>
        <v>22</v>
      </c>
      <c r="O7111" s="13">
        <f t="shared" si="862"/>
        <v>8</v>
      </c>
      <c r="P7111" s="13">
        <f t="shared" si="863"/>
        <v>2016</v>
      </c>
      <c r="Q7111" s="13">
        <f t="shared" si="864"/>
        <v>1.5</v>
      </c>
    </row>
    <row r="7112" spans="1:17" x14ac:dyDescent="0.25">
      <c r="A7112" t="s">
        <v>12616</v>
      </c>
      <c r="B7112" t="s">
        <v>12616</v>
      </c>
      <c r="C7112">
        <v>42472.7031712963</v>
      </c>
      <c r="D7112">
        <v>1</v>
      </c>
      <c r="E7112" t="s">
        <v>13863</v>
      </c>
      <c r="F7112" t="s">
        <v>12617</v>
      </c>
      <c r="G7112" t="s">
        <v>12618</v>
      </c>
      <c r="H7112" t="s">
        <v>12619</v>
      </c>
      <c r="I7112">
        <v>256.82</v>
      </c>
      <c r="J7112">
        <v>10</v>
      </c>
      <c r="K7112" t="s">
        <v>12620</v>
      </c>
      <c r="M7112" s="15">
        <f t="shared" si="860"/>
        <v>231.13800000000001</v>
      </c>
      <c r="N7112" s="13">
        <f t="shared" si="861"/>
        <v>16</v>
      </c>
      <c r="O7112" s="13">
        <f t="shared" si="862"/>
        <v>4</v>
      </c>
      <c r="P7112" s="13">
        <f t="shared" si="863"/>
        <v>2016</v>
      </c>
      <c r="Q7112" s="13">
        <f t="shared" si="864"/>
        <v>231.13800000000001</v>
      </c>
    </row>
    <row r="7113" spans="1:17" x14ac:dyDescent="0.25">
      <c r="A7113" t="s">
        <v>8307</v>
      </c>
      <c r="B7113" t="s">
        <v>8308</v>
      </c>
      <c r="C7113">
        <v>42493.329826388886</v>
      </c>
      <c r="D7113">
        <v>500</v>
      </c>
      <c r="E7113" t="s">
        <v>13863</v>
      </c>
      <c r="F7113" t="s">
        <v>12621</v>
      </c>
      <c r="G7113" t="s">
        <v>12622</v>
      </c>
      <c r="H7113" t="s">
        <v>12067</v>
      </c>
      <c r="I7113">
        <v>0.75</v>
      </c>
      <c r="J7113">
        <v>0</v>
      </c>
      <c r="K7113" t="s">
        <v>8311</v>
      </c>
      <c r="M7113" s="15">
        <f t="shared" si="860"/>
        <v>0.75</v>
      </c>
      <c r="N7113" s="13">
        <f t="shared" si="861"/>
        <v>10</v>
      </c>
      <c r="O7113" s="13">
        <f t="shared" si="862"/>
        <v>5</v>
      </c>
      <c r="P7113" s="13">
        <f t="shared" si="863"/>
        <v>2016</v>
      </c>
      <c r="Q7113" s="13">
        <f t="shared" si="864"/>
        <v>375</v>
      </c>
    </row>
    <row r="7114" spans="1:17" x14ac:dyDescent="0.25">
      <c r="A7114" t="s">
        <v>12623</v>
      </c>
      <c r="B7114" t="s">
        <v>12623</v>
      </c>
      <c r="C7114">
        <v>42492.395856481482</v>
      </c>
      <c r="D7114">
        <v>12</v>
      </c>
      <c r="E7114" t="s">
        <v>13863</v>
      </c>
      <c r="F7114" t="s">
        <v>12624</v>
      </c>
      <c r="G7114" t="s">
        <v>12625</v>
      </c>
      <c r="H7114" t="s">
        <v>160</v>
      </c>
      <c r="I7114">
        <v>38.927999999999997</v>
      </c>
      <c r="J7114">
        <v>0</v>
      </c>
      <c r="K7114" t="s">
        <v>735</v>
      </c>
      <c r="M7114" s="15">
        <f t="shared" si="860"/>
        <v>38.927999999999997</v>
      </c>
      <c r="N7114" s="13">
        <f t="shared" si="861"/>
        <v>46</v>
      </c>
      <c r="O7114" s="13">
        <f t="shared" si="862"/>
        <v>5</v>
      </c>
      <c r="P7114" s="13">
        <f t="shared" si="863"/>
        <v>2016</v>
      </c>
      <c r="Q7114" s="13">
        <f t="shared" si="864"/>
        <v>467.13599999999997</v>
      </c>
    </row>
    <row r="7115" spans="1:17" x14ac:dyDescent="0.25">
      <c r="A7115" t="s">
        <v>1904</v>
      </c>
      <c r="B7115" t="s">
        <v>1905</v>
      </c>
      <c r="C7115">
        <v>42467.682291666664</v>
      </c>
      <c r="D7115">
        <v>28</v>
      </c>
      <c r="E7115" t="s">
        <v>13863</v>
      </c>
      <c r="F7115" t="s">
        <v>12626</v>
      </c>
      <c r="G7115" t="s">
        <v>12627</v>
      </c>
      <c r="H7115" t="s">
        <v>181</v>
      </c>
      <c r="I7115">
        <v>0.66</v>
      </c>
      <c r="J7115">
        <v>0</v>
      </c>
      <c r="K7115" t="s">
        <v>1906</v>
      </c>
      <c r="M7115" s="15">
        <f t="shared" si="860"/>
        <v>0.66</v>
      </c>
      <c r="N7115" s="13">
        <f t="shared" si="861"/>
        <v>10</v>
      </c>
      <c r="O7115" s="13">
        <f t="shared" si="862"/>
        <v>4</v>
      </c>
      <c r="P7115" s="13">
        <f t="shared" si="863"/>
        <v>2016</v>
      </c>
      <c r="Q7115" s="13">
        <f t="shared" si="864"/>
        <v>18.48</v>
      </c>
    </row>
    <row r="7116" spans="1:17" x14ac:dyDescent="0.25">
      <c r="A7116" t="s">
        <v>12210</v>
      </c>
      <c r="B7116" t="s">
        <v>12210</v>
      </c>
      <c r="C7116">
        <v>42488.480717592596</v>
      </c>
      <c r="D7116">
        <v>70</v>
      </c>
      <c r="E7116" t="s">
        <v>13863</v>
      </c>
      <c r="F7116" t="s">
        <v>12628</v>
      </c>
      <c r="G7116" t="s">
        <v>12629</v>
      </c>
      <c r="H7116" t="s">
        <v>326</v>
      </c>
      <c r="I7116">
        <v>2</v>
      </c>
      <c r="J7116">
        <v>0</v>
      </c>
      <c r="K7116" t="s">
        <v>12630</v>
      </c>
      <c r="M7116" s="15">
        <f t="shared" si="860"/>
        <v>2</v>
      </c>
      <c r="N7116" s="13">
        <f t="shared" si="861"/>
        <v>50</v>
      </c>
      <c r="O7116" s="13">
        <f t="shared" si="862"/>
        <v>4</v>
      </c>
      <c r="P7116" s="13">
        <f t="shared" si="863"/>
        <v>2016</v>
      </c>
      <c r="Q7116" s="13">
        <f t="shared" si="864"/>
        <v>140</v>
      </c>
    </row>
    <row r="7117" spans="1:17" x14ac:dyDescent="0.25">
      <c r="A7117" t="s">
        <v>12631</v>
      </c>
      <c r="B7117" t="s">
        <v>12632</v>
      </c>
      <c r="C7117">
        <v>42486.428356481483</v>
      </c>
      <c r="D7117">
        <v>3</v>
      </c>
      <c r="E7117" t="s">
        <v>13863</v>
      </c>
      <c r="F7117" t="s">
        <v>12633</v>
      </c>
      <c r="G7117" t="s">
        <v>12634</v>
      </c>
      <c r="H7117" t="s">
        <v>2029</v>
      </c>
      <c r="I7117">
        <v>989.4</v>
      </c>
      <c r="J7117">
        <v>0</v>
      </c>
      <c r="K7117" t="s">
        <v>2029</v>
      </c>
      <c r="M7117" s="15">
        <f t="shared" si="860"/>
        <v>989.4</v>
      </c>
      <c r="N7117" s="13">
        <f t="shared" si="861"/>
        <v>10</v>
      </c>
      <c r="O7117" s="13">
        <f t="shared" si="862"/>
        <v>4</v>
      </c>
      <c r="P7117" s="13">
        <f t="shared" si="863"/>
        <v>2016</v>
      </c>
      <c r="Q7117" s="13">
        <f t="shared" si="864"/>
        <v>2968.2</v>
      </c>
    </row>
    <row r="7118" spans="1:17" x14ac:dyDescent="0.25">
      <c r="A7118" t="s">
        <v>12635</v>
      </c>
      <c r="B7118" t="s">
        <v>12635</v>
      </c>
      <c r="C7118">
        <v>42475.642245370371</v>
      </c>
      <c r="D7118">
        <v>1</v>
      </c>
      <c r="E7118" t="s">
        <v>13863</v>
      </c>
      <c r="F7118" t="s">
        <v>12636</v>
      </c>
      <c r="G7118" t="s">
        <v>12637</v>
      </c>
      <c r="H7118" t="s">
        <v>444</v>
      </c>
      <c r="I7118">
        <v>2308</v>
      </c>
      <c r="J7118">
        <v>35</v>
      </c>
      <c r="K7118" t="s">
        <v>444</v>
      </c>
      <c r="M7118" s="15">
        <f t="shared" si="860"/>
        <v>1500.2</v>
      </c>
      <c r="N7118" s="13">
        <f t="shared" si="861"/>
        <v>18</v>
      </c>
      <c r="O7118" s="13">
        <f t="shared" si="862"/>
        <v>4</v>
      </c>
      <c r="P7118" s="13">
        <f t="shared" si="863"/>
        <v>2016</v>
      </c>
      <c r="Q7118" s="13">
        <f t="shared" si="864"/>
        <v>1500.2</v>
      </c>
    </row>
    <row r="7119" spans="1:17" x14ac:dyDescent="0.25">
      <c r="A7119" t="s">
        <v>12638</v>
      </c>
      <c r="B7119" t="s">
        <v>12639</v>
      </c>
      <c r="C7119">
        <v>42478.467303240737</v>
      </c>
      <c r="D7119">
        <v>10</v>
      </c>
      <c r="E7119" t="s">
        <v>13863</v>
      </c>
      <c r="F7119" t="s">
        <v>12640</v>
      </c>
      <c r="G7119" t="s">
        <v>12641</v>
      </c>
      <c r="H7119" t="s">
        <v>3781</v>
      </c>
      <c r="I7119">
        <v>83.4</v>
      </c>
      <c r="J7119">
        <v>0</v>
      </c>
      <c r="K7119" t="s">
        <v>3781</v>
      </c>
      <c r="M7119" s="15">
        <f t="shared" si="860"/>
        <v>83.4</v>
      </c>
      <c r="N7119" s="13">
        <f t="shared" si="861"/>
        <v>10</v>
      </c>
      <c r="O7119" s="13">
        <f t="shared" si="862"/>
        <v>4</v>
      </c>
      <c r="P7119" s="13">
        <f t="shared" si="863"/>
        <v>2016</v>
      </c>
      <c r="Q7119" s="13">
        <f t="shared" si="864"/>
        <v>834</v>
      </c>
    </row>
    <row r="7120" spans="1:17" x14ac:dyDescent="0.25">
      <c r="A7120" t="s">
        <v>819</v>
      </c>
      <c r="B7120" t="s">
        <v>820</v>
      </c>
      <c r="C7120">
        <v>42467.679965277777</v>
      </c>
      <c r="D7120">
        <v>1</v>
      </c>
      <c r="E7120" t="s">
        <v>13863</v>
      </c>
      <c r="F7120" t="s">
        <v>12642</v>
      </c>
      <c r="G7120" t="s">
        <v>12643</v>
      </c>
      <c r="H7120" t="s">
        <v>33</v>
      </c>
      <c r="I7120">
        <v>964</v>
      </c>
      <c r="J7120">
        <v>0</v>
      </c>
      <c r="K7120" t="s">
        <v>33</v>
      </c>
      <c r="M7120" s="15">
        <f t="shared" si="860"/>
        <v>964</v>
      </c>
      <c r="N7120" s="13">
        <f t="shared" si="861"/>
        <v>10</v>
      </c>
      <c r="O7120" s="13">
        <f t="shared" si="862"/>
        <v>4</v>
      </c>
      <c r="P7120" s="13">
        <f t="shared" si="863"/>
        <v>2016</v>
      </c>
      <c r="Q7120" s="13">
        <f t="shared" si="864"/>
        <v>964</v>
      </c>
    </row>
    <row r="7121" spans="1:17" x14ac:dyDescent="0.25">
      <c r="A7121" t="s">
        <v>12644</v>
      </c>
      <c r="B7121" t="s">
        <v>12644</v>
      </c>
      <c r="C7121">
        <v>42480.683587962965</v>
      </c>
      <c r="D7121">
        <v>1</v>
      </c>
      <c r="E7121" t="s">
        <v>13863</v>
      </c>
      <c r="F7121" t="s">
        <v>12645</v>
      </c>
      <c r="G7121" t="s">
        <v>12646</v>
      </c>
      <c r="H7121" t="s">
        <v>12647</v>
      </c>
      <c r="I7121">
        <v>648.70000000000005</v>
      </c>
      <c r="J7121">
        <v>0</v>
      </c>
      <c r="K7121" t="s">
        <v>12647</v>
      </c>
      <c r="M7121" s="15">
        <f t="shared" si="860"/>
        <v>648.70000000000005</v>
      </c>
      <c r="N7121" s="13">
        <f t="shared" si="861"/>
        <v>16</v>
      </c>
      <c r="O7121" s="13">
        <f t="shared" si="862"/>
        <v>4</v>
      </c>
      <c r="P7121" s="13">
        <f t="shared" si="863"/>
        <v>2016</v>
      </c>
      <c r="Q7121" s="13">
        <f t="shared" si="864"/>
        <v>648.70000000000005</v>
      </c>
    </row>
    <row r="7122" spans="1:17" x14ac:dyDescent="0.25">
      <c r="A7122" t="s">
        <v>12648</v>
      </c>
      <c r="B7122" t="s">
        <v>12648</v>
      </c>
      <c r="C7122">
        <v>42480.683587962965</v>
      </c>
      <c r="D7122">
        <v>1</v>
      </c>
      <c r="E7122" t="s">
        <v>13863</v>
      </c>
      <c r="F7122" t="s">
        <v>12645</v>
      </c>
      <c r="G7122" t="s">
        <v>12646</v>
      </c>
      <c r="H7122" t="s">
        <v>12647</v>
      </c>
      <c r="I7122">
        <v>607.1</v>
      </c>
      <c r="J7122">
        <v>0</v>
      </c>
      <c r="K7122" t="s">
        <v>12647</v>
      </c>
      <c r="M7122" s="15">
        <f t="shared" si="860"/>
        <v>607.1</v>
      </c>
      <c r="N7122" s="13">
        <f t="shared" si="861"/>
        <v>16</v>
      </c>
      <c r="O7122" s="13">
        <f t="shared" si="862"/>
        <v>4</v>
      </c>
      <c r="P7122" s="13">
        <f t="shared" si="863"/>
        <v>2016</v>
      </c>
      <c r="Q7122" s="13">
        <f t="shared" si="864"/>
        <v>607.1</v>
      </c>
    </row>
    <row r="7123" spans="1:17" x14ac:dyDescent="0.25">
      <c r="A7123" t="s">
        <v>12649</v>
      </c>
      <c r="B7123" t="s">
        <v>12649</v>
      </c>
      <c r="C7123">
        <v>42480.683587962965</v>
      </c>
      <c r="D7123">
        <v>1</v>
      </c>
      <c r="E7123" t="s">
        <v>13863</v>
      </c>
      <c r="F7123" t="s">
        <v>12645</v>
      </c>
      <c r="G7123" t="s">
        <v>12646</v>
      </c>
      <c r="H7123" t="s">
        <v>12647</v>
      </c>
      <c r="I7123">
        <v>565.5</v>
      </c>
      <c r="J7123">
        <v>0</v>
      </c>
      <c r="K7123" t="s">
        <v>12647</v>
      </c>
      <c r="M7123" s="15">
        <f t="shared" si="860"/>
        <v>565.5</v>
      </c>
      <c r="N7123" s="13">
        <f t="shared" si="861"/>
        <v>16</v>
      </c>
      <c r="O7123" s="13">
        <f t="shared" si="862"/>
        <v>4</v>
      </c>
      <c r="P7123" s="13">
        <f t="shared" si="863"/>
        <v>2016</v>
      </c>
      <c r="Q7123" s="13">
        <f t="shared" si="864"/>
        <v>565.5</v>
      </c>
    </row>
    <row r="7124" spans="1:17" x14ac:dyDescent="0.25">
      <c r="A7124" t="s">
        <v>819</v>
      </c>
      <c r="B7124" t="s">
        <v>820</v>
      </c>
      <c r="C7124">
        <v>42475.641157407408</v>
      </c>
      <c r="D7124">
        <v>1</v>
      </c>
      <c r="E7124" t="s">
        <v>13863</v>
      </c>
      <c r="F7124" t="s">
        <v>12650</v>
      </c>
      <c r="G7124" t="s">
        <v>12651</v>
      </c>
      <c r="H7124" t="s">
        <v>33</v>
      </c>
      <c r="I7124">
        <v>964</v>
      </c>
      <c r="J7124">
        <v>0</v>
      </c>
      <c r="K7124" t="s">
        <v>33</v>
      </c>
      <c r="M7124" s="15">
        <f t="shared" si="860"/>
        <v>964</v>
      </c>
      <c r="N7124" s="13">
        <f t="shared" si="861"/>
        <v>10</v>
      </c>
      <c r="O7124" s="13">
        <f t="shared" si="862"/>
        <v>4</v>
      </c>
      <c r="P7124" s="13">
        <f t="shared" si="863"/>
        <v>2016</v>
      </c>
      <c r="Q7124" s="13">
        <f t="shared" si="864"/>
        <v>964</v>
      </c>
    </row>
    <row r="7125" spans="1:17" x14ac:dyDescent="0.25">
      <c r="A7125" t="s">
        <v>11966</v>
      </c>
      <c r="B7125" t="s">
        <v>11966</v>
      </c>
      <c r="C7125">
        <v>42500.658125000002</v>
      </c>
      <c r="D7125">
        <v>1</v>
      </c>
      <c r="E7125" t="s">
        <v>13863</v>
      </c>
      <c r="F7125" t="s">
        <v>12652</v>
      </c>
      <c r="G7125" t="s">
        <v>12653</v>
      </c>
      <c r="H7125" t="s">
        <v>7192</v>
      </c>
      <c r="I7125">
        <v>40.799999999999997</v>
      </c>
      <c r="J7125">
        <v>0</v>
      </c>
      <c r="K7125" t="s">
        <v>7192</v>
      </c>
      <c r="M7125" s="15">
        <f t="shared" si="860"/>
        <v>40.799999999999997</v>
      </c>
      <c r="N7125" s="13">
        <f t="shared" si="861"/>
        <v>27</v>
      </c>
      <c r="O7125" s="13">
        <f t="shared" si="862"/>
        <v>5</v>
      </c>
      <c r="P7125" s="13">
        <f t="shared" si="863"/>
        <v>2016</v>
      </c>
      <c r="Q7125" s="13">
        <f t="shared" si="864"/>
        <v>40.799999999999997</v>
      </c>
    </row>
    <row r="7126" spans="1:17" x14ac:dyDescent="0.25">
      <c r="A7126" t="s">
        <v>12654</v>
      </c>
      <c r="B7126" t="s">
        <v>12655</v>
      </c>
      <c r="C7126">
        <v>42489.308912037035</v>
      </c>
      <c r="D7126">
        <v>1</v>
      </c>
      <c r="E7126" t="s">
        <v>13863</v>
      </c>
      <c r="F7126" t="s">
        <v>12656</v>
      </c>
      <c r="G7126" t="s">
        <v>12657</v>
      </c>
      <c r="H7126" t="s">
        <v>12</v>
      </c>
      <c r="I7126">
        <v>544.04999999999995</v>
      </c>
      <c r="J7126">
        <v>0</v>
      </c>
      <c r="K7126" t="s">
        <v>9644</v>
      </c>
      <c r="M7126" s="15">
        <f t="shared" si="860"/>
        <v>544.04999999999995</v>
      </c>
      <c r="N7126" s="13">
        <f t="shared" si="861"/>
        <v>10</v>
      </c>
      <c r="O7126" s="13">
        <f t="shared" si="862"/>
        <v>4</v>
      </c>
      <c r="P7126" s="13">
        <f t="shared" si="863"/>
        <v>2016</v>
      </c>
      <c r="Q7126" s="13">
        <f t="shared" si="864"/>
        <v>544.04999999999995</v>
      </c>
    </row>
    <row r="7127" spans="1:17" x14ac:dyDescent="0.25">
      <c r="A7127" t="s">
        <v>12658</v>
      </c>
      <c r="B7127" t="s">
        <v>12659</v>
      </c>
      <c r="C7127">
        <v>42467.678622685184</v>
      </c>
      <c r="D7127">
        <v>1</v>
      </c>
      <c r="E7127" t="s">
        <v>13863</v>
      </c>
      <c r="F7127" t="s">
        <v>12660</v>
      </c>
      <c r="G7127" t="s">
        <v>12661</v>
      </c>
      <c r="H7127" t="s">
        <v>12662</v>
      </c>
      <c r="I7127">
        <v>189.15</v>
      </c>
      <c r="J7127">
        <v>0</v>
      </c>
      <c r="K7127" t="s">
        <v>12663</v>
      </c>
      <c r="M7127" s="15">
        <f t="shared" si="860"/>
        <v>189.15</v>
      </c>
      <c r="N7127" s="13">
        <f t="shared" si="861"/>
        <v>10</v>
      </c>
      <c r="O7127" s="13">
        <f t="shared" si="862"/>
        <v>4</v>
      </c>
      <c r="P7127" s="13">
        <f t="shared" si="863"/>
        <v>2016</v>
      </c>
      <c r="Q7127" s="13">
        <f t="shared" si="864"/>
        <v>189.15</v>
      </c>
    </row>
    <row r="7128" spans="1:17" x14ac:dyDescent="0.25">
      <c r="A7128" t="s">
        <v>1969</v>
      </c>
      <c r="B7128" t="s">
        <v>1970</v>
      </c>
      <c r="C7128">
        <v>42466.616516203707</v>
      </c>
      <c r="D7128">
        <v>100</v>
      </c>
      <c r="E7128" t="s">
        <v>13863</v>
      </c>
      <c r="F7128" t="s">
        <v>12626</v>
      </c>
      <c r="G7128" t="s">
        <v>12664</v>
      </c>
      <c r="H7128" t="s">
        <v>181</v>
      </c>
      <c r="I7128">
        <v>1.53</v>
      </c>
      <c r="J7128">
        <v>0</v>
      </c>
      <c r="K7128" t="s">
        <v>785</v>
      </c>
      <c r="M7128" s="15">
        <f t="shared" si="860"/>
        <v>1.53</v>
      </c>
      <c r="N7128" s="13">
        <f t="shared" si="861"/>
        <v>10</v>
      </c>
      <c r="O7128" s="13">
        <f t="shared" si="862"/>
        <v>4</v>
      </c>
      <c r="P7128" s="13">
        <f t="shared" si="863"/>
        <v>2016</v>
      </c>
      <c r="Q7128" s="13">
        <f t="shared" si="864"/>
        <v>153</v>
      </c>
    </row>
    <row r="7129" spans="1:17" x14ac:dyDescent="0.25">
      <c r="A7129" t="s">
        <v>3094</v>
      </c>
      <c r="B7129" t="s">
        <v>3095</v>
      </c>
      <c r="C7129">
        <v>42466.616516203707</v>
      </c>
      <c r="D7129">
        <v>100</v>
      </c>
      <c r="E7129" t="s">
        <v>13863</v>
      </c>
      <c r="F7129" t="s">
        <v>12626</v>
      </c>
      <c r="G7129" t="s">
        <v>12664</v>
      </c>
      <c r="H7129" t="s">
        <v>181</v>
      </c>
      <c r="I7129">
        <v>2.5</v>
      </c>
      <c r="J7129">
        <v>0</v>
      </c>
      <c r="K7129" t="s">
        <v>3096</v>
      </c>
      <c r="M7129" s="15">
        <f t="shared" si="860"/>
        <v>2.5</v>
      </c>
      <c r="N7129" s="13">
        <f t="shared" si="861"/>
        <v>10</v>
      </c>
      <c r="O7129" s="13">
        <f t="shared" si="862"/>
        <v>4</v>
      </c>
      <c r="P7129" s="13">
        <f t="shared" si="863"/>
        <v>2016</v>
      </c>
      <c r="Q7129" s="13">
        <f t="shared" si="864"/>
        <v>250</v>
      </c>
    </row>
    <row r="7130" spans="1:17" x14ac:dyDescent="0.25">
      <c r="A7130" t="s">
        <v>1360</v>
      </c>
      <c r="B7130" t="s">
        <v>1361</v>
      </c>
      <c r="C7130">
        <v>42478.669722222221</v>
      </c>
      <c r="D7130">
        <v>120</v>
      </c>
      <c r="E7130" t="s">
        <v>113</v>
      </c>
      <c r="F7130" t="s">
        <v>12665</v>
      </c>
      <c r="G7130" t="s">
        <v>12666</v>
      </c>
      <c r="H7130" t="s">
        <v>12667</v>
      </c>
      <c r="I7130">
        <v>0</v>
      </c>
      <c r="J7130">
        <v>0</v>
      </c>
      <c r="K7130" t="s">
        <v>1364</v>
      </c>
      <c r="M7130" s="15">
        <f t="shared" si="860"/>
        <v>0</v>
      </c>
      <c r="N7130" s="13">
        <f t="shared" si="861"/>
        <v>10</v>
      </c>
      <c r="O7130" s="13">
        <f t="shared" si="862"/>
        <v>4</v>
      </c>
      <c r="P7130" s="13">
        <f t="shared" si="863"/>
        <v>2016</v>
      </c>
      <c r="Q7130" s="13">
        <f t="shared" si="864"/>
        <v>0</v>
      </c>
    </row>
    <row r="7131" spans="1:17" x14ac:dyDescent="0.25">
      <c r="A7131" t="s">
        <v>2033</v>
      </c>
      <c r="B7131" t="s">
        <v>2034</v>
      </c>
      <c r="C7131">
        <v>42495.286307870374</v>
      </c>
      <c r="D7131">
        <v>2</v>
      </c>
      <c r="E7131" t="s">
        <v>13863</v>
      </c>
      <c r="F7131" t="s">
        <v>12668</v>
      </c>
      <c r="G7131" t="s">
        <v>12669</v>
      </c>
      <c r="H7131" t="s">
        <v>326</v>
      </c>
      <c r="I7131">
        <v>464</v>
      </c>
      <c r="J7131">
        <v>0</v>
      </c>
      <c r="K7131" t="s">
        <v>2037</v>
      </c>
      <c r="M7131" s="15">
        <f t="shared" si="860"/>
        <v>464</v>
      </c>
      <c r="N7131" s="13">
        <f t="shared" si="861"/>
        <v>10</v>
      </c>
      <c r="O7131" s="13">
        <f t="shared" si="862"/>
        <v>5</v>
      </c>
      <c r="P7131" s="13">
        <f t="shared" si="863"/>
        <v>2016</v>
      </c>
      <c r="Q7131" s="13">
        <f t="shared" si="864"/>
        <v>928</v>
      </c>
    </row>
    <row r="7132" spans="1:17" x14ac:dyDescent="0.25">
      <c r="A7132" t="s">
        <v>12670</v>
      </c>
      <c r="B7132" t="s">
        <v>12671</v>
      </c>
      <c r="C7132">
        <v>42495.286307870374</v>
      </c>
      <c r="D7132">
        <v>2</v>
      </c>
      <c r="E7132" t="s">
        <v>13863</v>
      </c>
      <c r="F7132" t="s">
        <v>12668</v>
      </c>
      <c r="G7132" t="s">
        <v>12669</v>
      </c>
      <c r="H7132" t="s">
        <v>326</v>
      </c>
      <c r="I7132">
        <v>423</v>
      </c>
      <c r="J7132">
        <v>0</v>
      </c>
      <c r="K7132" t="s">
        <v>12672</v>
      </c>
      <c r="M7132" s="15">
        <f t="shared" si="860"/>
        <v>423</v>
      </c>
      <c r="N7132" s="13">
        <f t="shared" si="861"/>
        <v>10</v>
      </c>
      <c r="O7132" s="13">
        <f t="shared" si="862"/>
        <v>5</v>
      </c>
      <c r="P7132" s="13">
        <f t="shared" si="863"/>
        <v>2016</v>
      </c>
      <c r="Q7132" s="13">
        <f t="shared" si="864"/>
        <v>846</v>
      </c>
    </row>
    <row r="7133" spans="1:17" x14ac:dyDescent="0.25">
      <c r="A7133" t="s">
        <v>6379</v>
      </c>
      <c r="B7133" t="s">
        <v>6380</v>
      </c>
      <c r="C7133">
        <v>42475.650578703702</v>
      </c>
      <c r="D7133">
        <v>10</v>
      </c>
      <c r="E7133" t="s">
        <v>13863</v>
      </c>
      <c r="F7133" t="s">
        <v>12673</v>
      </c>
      <c r="G7133" t="s">
        <v>12674</v>
      </c>
      <c r="H7133" t="s">
        <v>444</v>
      </c>
      <c r="I7133">
        <v>207.35</v>
      </c>
      <c r="J7133">
        <v>0</v>
      </c>
      <c r="K7133" t="s">
        <v>6383</v>
      </c>
      <c r="M7133" s="15">
        <f t="shared" si="860"/>
        <v>207.35</v>
      </c>
      <c r="N7133" s="13">
        <f t="shared" si="861"/>
        <v>10</v>
      </c>
      <c r="O7133" s="13">
        <f t="shared" si="862"/>
        <v>4</v>
      </c>
      <c r="P7133" s="13">
        <f t="shared" si="863"/>
        <v>2016</v>
      </c>
      <c r="Q7133" s="13">
        <f t="shared" si="864"/>
        <v>2073.5</v>
      </c>
    </row>
    <row r="7134" spans="1:17" x14ac:dyDescent="0.25">
      <c r="A7134" t="s">
        <v>6379</v>
      </c>
      <c r="B7134" t="s">
        <v>6380</v>
      </c>
      <c r="C7134">
        <v>42479.311574074076</v>
      </c>
      <c r="D7134">
        <v>10</v>
      </c>
      <c r="E7134" t="s">
        <v>13863</v>
      </c>
      <c r="F7134" t="s">
        <v>12675</v>
      </c>
      <c r="G7134" t="s">
        <v>12676</v>
      </c>
      <c r="H7134" t="s">
        <v>444</v>
      </c>
      <c r="I7134">
        <v>330</v>
      </c>
      <c r="J7134">
        <v>35</v>
      </c>
      <c r="K7134" t="s">
        <v>6383</v>
      </c>
      <c r="M7134" s="15">
        <f t="shared" si="860"/>
        <v>214.5</v>
      </c>
      <c r="N7134" s="13">
        <f t="shared" si="861"/>
        <v>10</v>
      </c>
      <c r="O7134" s="13">
        <f t="shared" si="862"/>
        <v>4</v>
      </c>
      <c r="P7134" s="13">
        <f t="shared" si="863"/>
        <v>2016</v>
      </c>
      <c r="Q7134" s="13">
        <f t="shared" si="864"/>
        <v>2145</v>
      </c>
    </row>
    <row r="7135" spans="1:17" x14ac:dyDescent="0.25">
      <c r="A7135" t="s">
        <v>9313</v>
      </c>
      <c r="B7135" t="s">
        <v>9314</v>
      </c>
      <c r="C7135">
        <v>42478.678402777776</v>
      </c>
      <c r="D7135">
        <v>30</v>
      </c>
      <c r="E7135" t="s">
        <v>13863</v>
      </c>
      <c r="F7135" t="s">
        <v>12677</v>
      </c>
      <c r="G7135" t="s">
        <v>12678</v>
      </c>
      <c r="H7135" t="s">
        <v>181</v>
      </c>
      <c r="I7135">
        <v>16</v>
      </c>
      <c r="J7135">
        <v>0</v>
      </c>
      <c r="K7135" t="s">
        <v>4632</v>
      </c>
      <c r="M7135" s="15">
        <f t="shared" si="860"/>
        <v>16</v>
      </c>
      <c r="N7135" s="13">
        <f t="shared" si="861"/>
        <v>10</v>
      </c>
      <c r="O7135" s="13">
        <f t="shared" si="862"/>
        <v>4</v>
      </c>
      <c r="P7135" s="13">
        <f t="shared" si="863"/>
        <v>2016</v>
      </c>
      <c r="Q7135" s="13">
        <f t="shared" si="864"/>
        <v>480</v>
      </c>
    </row>
    <row r="7136" spans="1:17" x14ac:dyDescent="0.25">
      <c r="A7136" t="s">
        <v>12679</v>
      </c>
      <c r="B7136" t="s">
        <v>12680</v>
      </c>
      <c r="C7136">
        <v>42478.678402777776</v>
      </c>
      <c r="D7136">
        <v>30</v>
      </c>
      <c r="E7136" t="s">
        <v>13863</v>
      </c>
      <c r="F7136" t="s">
        <v>12677</v>
      </c>
      <c r="G7136" t="s">
        <v>12678</v>
      </c>
      <c r="H7136" t="s">
        <v>181</v>
      </c>
      <c r="I7136">
        <v>10</v>
      </c>
      <c r="J7136">
        <v>0</v>
      </c>
      <c r="K7136" t="s">
        <v>12681</v>
      </c>
      <c r="M7136" s="15">
        <f t="shared" si="860"/>
        <v>10</v>
      </c>
      <c r="N7136" s="13">
        <f t="shared" si="861"/>
        <v>10</v>
      </c>
      <c r="O7136" s="13">
        <f t="shared" si="862"/>
        <v>4</v>
      </c>
      <c r="P7136" s="13">
        <f t="shared" si="863"/>
        <v>2016</v>
      </c>
      <c r="Q7136" s="13">
        <f t="shared" si="864"/>
        <v>300</v>
      </c>
    </row>
    <row r="7137" spans="1:17" x14ac:dyDescent="0.25">
      <c r="A7137" t="s">
        <v>2616</v>
      </c>
      <c r="B7137" t="s">
        <v>2617</v>
      </c>
      <c r="C7137">
        <v>42478.678402777776</v>
      </c>
      <c r="D7137">
        <v>30</v>
      </c>
      <c r="E7137" t="s">
        <v>13863</v>
      </c>
      <c r="F7137" t="s">
        <v>12677</v>
      </c>
      <c r="G7137" t="s">
        <v>12678</v>
      </c>
      <c r="H7137" t="s">
        <v>181</v>
      </c>
      <c r="I7137">
        <v>8</v>
      </c>
      <c r="J7137">
        <v>0</v>
      </c>
      <c r="K7137" t="s">
        <v>2620</v>
      </c>
      <c r="M7137" s="15">
        <f t="shared" ref="M7137:M7171" si="865">+I7137*(1-J7137/100)</f>
        <v>8</v>
      </c>
      <c r="N7137" s="13">
        <f t="shared" ref="N7137:N7171" si="866">+LEN(A7137)</f>
        <v>10</v>
      </c>
      <c r="O7137" s="13">
        <f t="shared" ref="O7137:O7171" si="867">+MONTH(C7137)</f>
        <v>4</v>
      </c>
      <c r="P7137" s="13">
        <f t="shared" ref="P7137:P7171" si="868">+YEAR(C7137)</f>
        <v>2016</v>
      </c>
      <c r="Q7137" s="13">
        <f t="shared" ref="Q7137:Q7171" si="869">+M7137*D7137</f>
        <v>240</v>
      </c>
    </row>
    <row r="7138" spans="1:17" x14ac:dyDescent="0.25">
      <c r="A7138" t="s">
        <v>2641</v>
      </c>
      <c r="B7138" t="s">
        <v>2642</v>
      </c>
      <c r="C7138">
        <v>42488.4684375</v>
      </c>
      <c r="D7138">
        <v>100</v>
      </c>
      <c r="E7138" t="s">
        <v>13863</v>
      </c>
      <c r="F7138" t="s">
        <v>12682</v>
      </c>
      <c r="G7138" t="s">
        <v>12683</v>
      </c>
      <c r="H7138" t="s">
        <v>181</v>
      </c>
      <c r="I7138">
        <v>2.38</v>
      </c>
      <c r="J7138">
        <v>0</v>
      </c>
      <c r="K7138" t="s">
        <v>1426</v>
      </c>
      <c r="M7138" s="15">
        <f t="shared" si="865"/>
        <v>2.38</v>
      </c>
      <c r="N7138" s="13">
        <f t="shared" si="866"/>
        <v>10</v>
      </c>
      <c r="O7138" s="13">
        <f t="shared" si="867"/>
        <v>4</v>
      </c>
      <c r="P7138" s="13">
        <f t="shared" si="868"/>
        <v>2016</v>
      </c>
      <c r="Q7138" s="13">
        <f t="shared" si="869"/>
        <v>238</v>
      </c>
    </row>
    <row r="7139" spans="1:17" x14ac:dyDescent="0.25">
      <c r="A7139" t="s">
        <v>2633</v>
      </c>
      <c r="B7139" t="s">
        <v>2634</v>
      </c>
      <c r="C7139">
        <v>42494.637719907405</v>
      </c>
      <c r="D7139">
        <v>50</v>
      </c>
      <c r="E7139" t="s">
        <v>13863</v>
      </c>
      <c r="F7139" t="s">
        <v>12682</v>
      </c>
      <c r="G7139" t="s">
        <v>12684</v>
      </c>
      <c r="H7139" t="s">
        <v>181</v>
      </c>
      <c r="I7139">
        <v>1.41</v>
      </c>
      <c r="J7139">
        <v>0</v>
      </c>
      <c r="K7139" t="s">
        <v>2635</v>
      </c>
      <c r="M7139" s="15">
        <f t="shared" si="865"/>
        <v>1.41</v>
      </c>
      <c r="N7139" s="13">
        <f t="shared" si="866"/>
        <v>10</v>
      </c>
      <c r="O7139" s="13">
        <f t="shared" si="867"/>
        <v>5</v>
      </c>
      <c r="P7139" s="13">
        <f t="shared" si="868"/>
        <v>2016</v>
      </c>
      <c r="Q7139" s="13">
        <f t="shared" si="869"/>
        <v>70.5</v>
      </c>
    </row>
    <row r="7140" spans="1:17" x14ac:dyDescent="0.25">
      <c r="A7140" t="s">
        <v>3094</v>
      </c>
      <c r="B7140" t="s">
        <v>3095</v>
      </c>
      <c r="C7140">
        <v>42501.660729166666</v>
      </c>
      <c r="D7140">
        <v>500</v>
      </c>
      <c r="E7140" t="s">
        <v>13863</v>
      </c>
      <c r="F7140" t="s">
        <v>12682</v>
      </c>
      <c r="G7140" t="s">
        <v>12685</v>
      </c>
      <c r="H7140" t="s">
        <v>181</v>
      </c>
      <c r="I7140">
        <v>2.2999999999999998</v>
      </c>
      <c r="J7140">
        <v>0</v>
      </c>
      <c r="K7140" t="s">
        <v>3096</v>
      </c>
      <c r="M7140" s="15">
        <f t="shared" si="865"/>
        <v>2.2999999999999998</v>
      </c>
      <c r="N7140" s="13">
        <f t="shared" si="866"/>
        <v>10</v>
      </c>
      <c r="O7140" s="13">
        <f t="shared" si="867"/>
        <v>5</v>
      </c>
      <c r="P7140" s="13">
        <f t="shared" si="868"/>
        <v>2016</v>
      </c>
      <c r="Q7140" s="13">
        <f t="shared" si="869"/>
        <v>1150</v>
      </c>
    </row>
    <row r="7141" spans="1:17" x14ac:dyDescent="0.25">
      <c r="A7141" t="s">
        <v>2671</v>
      </c>
      <c r="B7141" t="s">
        <v>2672</v>
      </c>
      <c r="C7141">
        <v>42524.32603009259</v>
      </c>
      <c r="D7141">
        <v>100</v>
      </c>
      <c r="E7141" t="s">
        <v>13863</v>
      </c>
      <c r="F7141" t="s">
        <v>12682</v>
      </c>
      <c r="G7141" t="s">
        <v>12686</v>
      </c>
      <c r="H7141" t="s">
        <v>181</v>
      </c>
      <c r="I7141">
        <v>7.55</v>
      </c>
      <c r="J7141">
        <v>0</v>
      </c>
      <c r="K7141" t="s">
        <v>2673</v>
      </c>
      <c r="M7141" s="15">
        <f t="shared" si="865"/>
        <v>7.55</v>
      </c>
      <c r="N7141" s="13">
        <f t="shared" si="866"/>
        <v>10</v>
      </c>
      <c r="O7141" s="13">
        <f t="shared" si="867"/>
        <v>6</v>
      </c>
      <c r="P7141" s="13">
        <f t="shared" si="868"/>
        <v>2016</v>
      </c>
      <c r="Q7141" s="13">
        <f t="shared" si="869"/>
        <v>755</v>
      </c>
    </row>
    <row r="7142" spans="1:17" x14ac:dyDescent="0.25">
      <c r="A7142" t="s">
        <v>1969</v>
      </c>
      <c r="B7142" t="s">
        <v>1970</v>
      </c>
      <c r="C7142">
        <v>42488.4684375</v>
      </c>
      <c r="D7142">
        <v>100</v>
      </c>
      <c r="E7142" t="s">
        <v>13863</v>
      </c>
      <c r="F7142" t="s">
        <v>12682</v>
      </c>
      <c r="G7142" t="s">
        <v>12683</v>
      </c>
      <c r="H7142" t="s">
        <v>181</v>
      </c>
      <c r="I7142">
        <v>1.31</v>
      </c>
      <c r="J7142">
        <v>0</v>
      </c>
      <c r="K7142" t="s">
        <v>785</v>
      </c>
      <c r="M7142" s="15">
        <f t="shared" si="865"/>
        <v>1.31</v>
      </c>
      <c r="N7142" s="13">
        <f t="shared" si="866"/>
        <v>10</v>
      </c>
      <c r="O7142" s="13">
        <f t="shared" si="867"/>
        <v>4</v>
      </c>
      <c r="P7142" s="13">
        <f t="shared" si="868"/>
        <v>2016</v>
      </c>
      <c r="Q7142" s="13">
        <f t="shared" si="869"/>
        <v>131</v>
      </c>
    </row>
    <row r="7143" spans="1:17" x14ac:dyDescent="0.25">
      <c r="A7143" t="s">
        <v>12687</v>
      </c>
      <c r="B7143" t="s">
        <v>12688</v>
      </c>
      <c r="C7143">
        <v>42488.4684375</v>
      </c>
      <c r="D7143">
        <v>50</v>
      </c>
      <c r="E7143" t="s">
        <v>13863</v>
      </c>
      <c r="F7143" t="s">
        <v>12682</v>
      </c>
      <c r="G7143" t="s">
        <v>12683</v>
      </c>
      <c r="H7143" t="s">
        <v>181</v>
      </c>
      <c r="I7143">
        <v>2.42</v>
      </c>
      <c r="J7143">
        <v>0</v>
      </c>
      <c r="K7143" t="s">
        <v>9565</v>
      </c>
      <c r="M7143" s="15">
        <f t="shared" si="865"/>
        <v>2.42</v>
      </c>
      <c r="N7143" s="13">
        <f t="shared" si="866"/>
        <v>10</v>
      </c>
      <c r="O7143" s="13">
        <f t="shared" si="867"/>
        <v>4</v>
      </c>
      <c r="P7143" s="13">
        <f t="shared" si="868"/>
        <v>2016</v>
      </c>
      <c r="Q7143" s="13">
        <f t="shared" si="869"/>
        <v>121</v>
      </c>
    </row>
    <row r="7144" spans="1:17" x14ac:dyDescent="0.25">
      <c r="A7144" t="s">
        <v>12689</v>
      </c>
      <c r="B7144" t="s">
        <v>12690</v>
      </c>
      <c r="C7144">
        <v>42488.4684375</v>
      </c>
      <c r="D7144">
        <v>50</v>
      </c>
      <c r="E7144" t="s">
        <v>13863</v>
      </c>
      <c r="F7144" t="s">
        <v>12682</v>
      </c>
      <c r="G7144" t="s">
        <v>12683</v>
      </c>
      <c r="H7144" t="s">
        <v>181</v>
      </c>
      <c r="I7144">
        <v>2.5299999999999998</v>
      </c>
      <c r="J7144">
        <v>0</v>
      </c>
      <c r="K7144" t="s">
        <v>12691</v>
      </c>
      <c r="M7144" s="15">
        <f t="shared" si="865"/>
        <v>2.5299999999999998</v>
      </c>
      <c r="N7144" s="13">
        <f t="shared" si="866"/>
        <v>10</v>
      </c>
      <c r="O7144" s="13">
        <f t="shared" si="867"/>
        <v>4</v>
      </c>
      <c r="P7144" s="13">
        <f t="shared" si="868"/>
        <v>2016</v>
      </c>
      <c r="Q7144" s="13">
        <f t="shared" si="869"/>
        <v>126.49999999999999</v>
      </c>
    </row>
    <row r="7145" spans="1:17" x14ac:dyDescent="0.25">
      <c r="A7145" t="s">
        <v>12692</v>
      </c>
      <c r="B7145" t="s">
        <v>12693</v>
      </c>
      <c r="C7145">
        <v>42488.4684375</v>
      </c>
      <c r="D7145">
        <v>50</v>
      </c>
      <c r="E7145" t="s">
        <v>13863</v>
      </c>
      <c r="F7145" t="s">
        <v>12682</v>
      </c>
      <c r="G7145" t="s">
        <v>12683</v>
      </c>
      <c r="H7145" t="s">
        <v>181</v>
      </c>
      <c r="I7145">
        <v>1.84</v>
      </c>
      <c r="J7145">
        <v>0</v>
      </c>
      <c r="K7145" t="s">
        <v>12694</v>
      </c>
      <c r="M7145" s="15">
        <f t="shared" si="865"/>
        <v>1.84</v>
      </c>
      <c r="N7145" s="13">
        <f t="shared" si="866"/>
        <v>10</v>
      </c>
      <c r="O7145" s="13">
        <f t="shared" si="867"/>
        <v>4</v>
      </c>
      <c r="P7145" s="13">
        <f t="shared" si="868"/>
        <v>2016</v>
      </c>
      <c r="Q7145" s="13">
        <f t="shared" si="869"/>
        <v>92</v>
      </c>
    </row>
    <row r="7146" spans="1:17" x14ac:dyDescent="0.25">
      <c r="A7146" t="s">
        <v>12695</v>
      </c>
      <c r="B7146" t="s">
        <v>12696</v>
      </c>
      <c r="C7146">
        <v>42488.4684375</v>
      </c>
      <c r="D7146">
        <v>50</v>
      </c>
      <c r="E7146" t="s">
        <v>13863</v>
      </c>
      <c r="F7146" t="s">
        <v>12682</v>
      </c>
      <c r="G7146" t="s">
        <v>12683</v>
      </c>
      <c r="H7146" t="s">
        <v>181</v>
      </c>
      <c r="I7146">
        <v>1.35</v>
      </c>
      <c r="J7146">
        <v>0</v>
      </c>
      <c r="K7146" t="s">
        <v>12697</v>
      </c>
      <c r="M7146" s="15">
        <f t="shared" si="865"/>
        <v>1.35</v>
      </c>
      <c r="N7146" s="13">
        <f t="shared" si="866"/>
        <v>10</v>
      </c>
      <c r="O7146" s="13">
        <f t="shared" si="867"/>
        <v>4</v>
      </c>
      <c r="P7146" s="13">
        <f t="shared" si="868"/>
        <v>2016</v>
      </c>
      <c r="Q7146" s="13">
        <f t="shared" si="869"/>
        <v>67.5</v>
      </c>
    </row>
    <row r="7147" spans="1:17" x14ac:dyDescent="0.25">
      <c r="A7147" t="s">
        <v>1971</v>
      </c>
      <c r="B7147" t="s">
        <v>1972</v>
      </c>
      <c r="C7147">
        <v>42488.4684375</v>
      </c>
      <c r="D7147">
        <v>100</v>
      </c>
      <c r="E7147" t="s">
        <v>13863</v>
      </c>
      <c r="F7147" t="s">
        <v>12682</v>
      </c>
      <c r="G7147" t="s">
        <v>12683</v>
      </c>
      <c r="H7147" t="s">
        <v>181</v>
      </c>
      <c r="I7147">
        <v>0.82</v>
      </c>
      <c r="J7147">
        <v>0</v>
      </c>
      <c r="K7147" t="s">
        <v>785</v>
      </c>
      <c r="M7147" s="15">
        <f t="shared" si="865"/>
        <v>0.82</v>
      </c>
      <c r="N7147" s="13">
        <f t="shared" si="866"/>
        <v>10</v>
      </c>
      <c r="O7147" s="13">
        <f t="shared" si="867"/>
        <v>4</v>
      </c>
      <c r="P7147" s="13">
        <f t="shared" si="868"/>
        <v>2016</v>
      </c>
      <c r="Q7147" s="13">
        <f t="shared" si="869"/>
        <v>82</v>
      </c>
    </row>
    <row r="7148" spans="1:17" x14ac:dyDescent="0.25">
      <c r="A7148" t="s">
        <v>1798</v>
      </c>
      <c r="B7148" t="s">
        <v>1799</v>
      </c>
      <c r="C7148">
        <v>42488.4684375</v>
      </c>
      <c r="D7148">
        <v>100</v>
      </c>
      <c r="E7148" t="s">
        <v>13863</v>
      </c>
      <c r="F7148" t="s">
        <v>12682</v>
      </c>
      <c r="G7148" t="s">
        <v>12683</v>
      </c>
      <c r="H7148" t="s">
        <v>181</v>
      </c>
      <c r="I7148">
        <v>0.52</v>
      </c>
      <c r="J7148">
        <v>0</v>
      </c>
      <c r="K7148" t="s">
        <v>1500</v>
      </c>
      <c r="M7148" s="15">
        <f t="shared" si="865"/>
        <v>0.52</v>
      </c>
      <c r="N7148" s="13">
        <f t="shared" si="866"/>
        <v>10</v>
      </c>
      <c r="O7148" s="13">
        <f t="shared" si="867"/>
        <v>4</v>
      </c>
      <c r="P7148" s="13">
        <f t="shared" si="868"/>
        <v>2016</v>
      </c>
      <c r="Q7148" s="13">
        <f t="shared" si="869"/>
        <v>52</v>
      </c>
    </row>
    <row r="7149" spans="1:17" x14ac:dyDescent="0.25">
      <c r="A7149" t="s">
        <v>1890</v>
      </c>
      <c r="B7149" t="s">
        <v>1891</v>
      </c>
      <c r="C7149">
        <v>42488.4684375</v>
      </c>
      <c r="D7149">
        <v>50</v>
      </c>
      <c r="E7149" t="s">
        <v>13863</v>
      </c>
      <c r="F7149" t="s">
        <v>12682</v>
      </c>
      <c r="G7149" t="s">
        <v>12683</v>
      </c>
      <c r="H7149" t="s">
        <v>181</v>
      </c>
      <c r="I7149">
        <v>0.52</v>
      </c>
      <c r="J7149">
        <v>0</v>
      </c>
      <c r="K7149" t="s">
        <v>1892</v>
      </c>
      <c r="M7149" s="15">
        <f t="shared" si="865"/>
        <v>0.52</v>
      </c>
      <c r="N7149" s="13">
        <f t="shared" si="866"/>
        <v>10</v>
      </c>
      <c r="O7149" s="13">
        <f t="shared" si="867"/>
        <v>4</v>
      </c>
      <c r="P7149" s="13">
        <f t="shared" si="868"/>
        <v>2016</v>
      </c>
      <c r="Q7149" s="13">
        <f t="shared" si="869"/>
        <v>26</v>
      </c>
    </row>
    <row r="7150" spans="1:17" x14ac:dyDescent="0.25">
      <c r="A7150" t="s">
        <v>1888</v>
      </c>
      <c r="B7150" t="s">
        <v>1889</v>
      </c>
      <c r="C7150">
        <v>42488.4684375</v>
      </c>
      <c r="D7150">
        <v>50</v>
      </c>
      <c r="E7150" t="s">
        <v>13863</v>
      </c>
      <c r="F7150" t="s">
        <v>12682</v>
      </c>
      <c r="G7150" t="s">
        <v>12683</v>
      </c>
      <c r="H7150" t="s">
        <v>181</v>
      </c>
      <c r="I7150">
        <v>0.46</v>
      </c>
      <c r="J7150">
        <v>0</v>
      </c>
      <c r="K7150" t="s">
        <v>1500</v>
      </c>
      <c r="M7150" s="15">
        <f t="shared" si="865"/>
        <v>0.46</v>
      </c>
      <c r="N7150" s="13">
        <f t="shared" si="866"/>
        <v>10</v>
      </c>
      <c r="O7150" s="13">
        <f t="shared" si="867"/>
        <v>4</v>
      </c>
      <c r="P7150" s="13">
        <f t="shared" si="868"/>
        <v>2016</v>
      </c>
      <c r="Q7150" s="13">
        <f t="shared" si="869"/>
        <v>23</v>
      </c>
    </row>
    <row r="7151" spans="1:17" x14ac:dyDescent="0.25">
      <c r="A7151" t="s">
        <v>6112</v>
      </c>
      <c r="B7151" t="s">
        <v>6113</v>
      </c>
      <c r="C7151">
        <v>42488.4684375</v>
      </c>
      <c r="D7151">
        <v>25</v>
      </c>
      <c r="E7151" t="s">
        <v>13863</v>
      </c>
      <c r="F7151" t="s">
        <v>12682</v>
      </c>
      <c r="G7151" t="s">
        <v>12683</v>
      </c>
      <c r="H7151" t="s">
        <v>181</v>
      </c>
      <c r="I7151">
        <v>2.96</v>
      </c>
      <c r="J7151">
        <v>0</v>
      </c>
      <c r="K7151" t="s">
        <v>785</v>
      </c>
      <c r="M7151" s="15">
        <f t="shared" si="865"/>
        <v>2.96</v>
      </c>
      <c r="N7151" s="13">
        <f t="shared" si="866"/>
        <v>10</v>
      </c>
      <c r="O7151" s="13">
        <f t="shared" si="867"/>
        <v>4</v>
      </c>
      <c r="P7151" s="13">
        <f t="shared" si="868"/>
        <v>2016</v>
      </c>
      <c r="Q7151" s="13">
        <f t="shared" si="869"/>
        <v>74</v>
      </c>
    </row>
    <row r="7152" spans="1:17" x14ac:dyDescent="0.25">
      <c r="A7152" t="s">
        <v>3593</v>
      </c>
      <c r="B7152" t="s">
        <v>3594</v>
      </c>
      <c r="C7152">
        <v>42488.4684375</v>
      </c>
      <c r="D7152">
        <v>50</v>
      </c>
      <c r="E7152" t="s">
        <v>13863</v>
      </c>
      <c r="F7152" t="s">
        <v>12682</v>
      </c>
      <c r="G7152" t="s">
        <v>12683</v>
      </c>
      <c r="H7152" t="s">
        <v>181</v>
      </c>
      <c r="I7152">
        <v>0.34</v>
      </c>
      <c r="J7152">
        <v>0</v>
      </c>
      <c r="K7152" t="s">
        <v>3595</v>
      </c>
      <c r="M7152" s="15">
        <f t="shared" si="865"/>
        <v>0.34</v>
      </c>
      <c r="N7152" s="13">
        <f t="shared" si="866"/>
        <v>10</v>
      </c>
      <c r="O7152" s="13">
        <f t="shared" si="867"/>
        <v>4</v>
      </c>
      <c r="P7152" s="13">
        <f t="shared" si="868"/>
        <v>2016</v>
      </c>
      <c r="Q7152" s="13">
        <f t="shared" si="869"/>
        <v>17</v>
      </c>
    </row>
    <row r="7153" spans="1:17" x14ac:dyDescent="0.25">
      <c r="A7153" t="s">
        <v>1904</v>
      </c>
      <c r="B7153" t="s">
        <v>1905</v>
      </c>
      <c r="C7153">
        <v>42488.4684375</v>
      </c>
      <c r="D7153">
        <v>100</v>
      </c>
      <c r="E7153" t="s">
        <v>13863</v>
      </c>
      <c r="F7153" t="s">
        <v>12682</v>
      </c>
      <c r="G7153" t="s">
        <v>12683</v>
      </c>
      <c r="H7153" t="s">
        <v>181</v>
      </c>
      <c r="I7153">
        <v>0.37</v>
      </c>
      <c r="J7153">
        <v>0</v>
      </c>
      <c r="K7153" t="s">
        <v>1906</v>
      </c>
      <c r="M7153" s="15">
        <f t="shared" si="865"/>
        <v>0.37</v>
      </c>
      <c r="N7153" s="13">
        <f t="shared" si="866"/>
        <v>10</v>
      </c>
      <c r="O7153" s="13">
        <f t="shared" si="867"/>
        <v>4</v>
      </c>
      <c r="P7153" s="13">
        <f t="shared" si="868"/>
        <v>2016</v>
      </c>
      <c r="Q7153" s="13">
        <f t="shared" si="869"/>
        <v>37</v>
      </c>
    </row>
    <row r="7154" spans="1:17" x14ac:dyDescent="0.25">
      <c r="A7154" t="s">
        <v>1435</v>
      </c>
      <c r="B7154" t="s">
        <v>1436</v>
      </c>
      <c r="C7154">
        <v>42494.637719907405</v>
      </c>
      <c r="D7154">
        <v>500</v>
      </c>
      <c r="E7154" t="s">
        <v>13863</v>
      </c>
      <c r="F7154" t="s">
        <v>12682</v>
      </c>
      <c r="G7154" t="s">
        <v>12684</v>
      </c>
      <c r="H7154" t="s">
        <v>181</v>
      </c>
      <c r="I7154">
        <v>0.52</v>
      </c>
      <c r="J7154">
        <v>0</v>
      </c>
      <c r="K7154" t="s">
        <v>1437</v>
      </c>
      <c r="M7154" s="15">
        <f t="shared" si="865"/>
        <v>0.52</v>
      </c>
      <c r="N7154" s="13">
        <f t="shared" si="866"/>
        <v>10</v>
      </c>
      <c r="O7154" s="13">
        <f t="shared" si="867"/>
        <v>5</v>
      </c>
      <c r="P7154" s="13">
        <f t="shared" si="868"/>
        <v>2016</v>
      </c>
      <c r="Q7154" s="13">
        <f t="shared" si="869"/>
        <v>260</v>
      </c>
    </row>
    <row r="7155" spans="1:17" x14ac:dyDescent="0.25">
      <c r="A7155" t="s">
        <v>1438</v>
      </c>
      <c r="B7155" t="s">
        <v>1439</v>
      </c>
      <c r="C7155">
        <v>42494.637719907405</v>
      </c>
      <c r="D7155">
        <v>200</v>
      </c>
      <c r="E7155" t="s">
        <v>13863</v>
      </c>
      <c r="F7155" t="s">
        <v>12682</v>
      </c>
      <c r="G7155" t="s">
        <v>12684</v>
      </c>
      <c r="H7155" t="s">
        <v>181</v>
      </c>
      <c r="I7155">
        <v>0.7</v>
      </c>
      <c r="J7155">
        <v>0</v>
      </c>
      <c r="K7155" t="s">
        <v>1440</v>
      </c>
      <c r="M7155" s="15">
        <f t="shared" si="865"/>
        <v>0.7</v>
      </c>
      <c r="N7155" s="13">
        <f t="shared" si="866"/>
        <v>10</v>
      </c>
      <c r="O7155" s="13">
        <f t="shared" si="867"/>
        <v>5</v>
      </c>
      <c r="P7155" s="13">
        <f t="shared" si="868"/>
        <v>2016</v>
      </c>
      <c r="Q7155" s="13">
        <f t="shared" si="869"/>
        <v>140</v>
      </c>
    </row>
    <row r="7156" spans="1:17" x14ac:dyDescent="0.25">
      <c r="A7156" t="s">
        <v>11428</v>
      </c>
      <c r="B7156" t="s">
        <v>11429</v>
      </c>
      <c r="C7156">
        <v>42488.4684375</v>
      </c>
      <c r="D7156">
        <v>100</v>
      </c>
      <c r="E7156" t="s">
        <v>13863</v>
      </c>
      <c r="F7156" t="s">
        <v>12682</v>
      </c>
      <c r="G7156" t="s">
        <v>12683</v>
      </c>
      <c r="H7156" t="s">
        <v>181</v>
      </c>
      <c r="I7156">
        <v>3.93</v>
      </c>
      <c r="J7156">
        <v>0</v>
      </c>
      <c r="K7156" t="s">
        <v>11430</v>
      </c>
      <c r="M7156" s="15">
        <f t="shared" si="865"/>
        <v>3.93</v>
      </c>
      <c r="N7156" s="13">
        <f t="shared" si="866"/>
        <v>10</v>
      </c>
      <c r="O7156" s="13">
        <f t="shared" si="867"/>
        <v>4</v>
      </c>
      <c r="P7156" s="13">
        <f t="shared" si="868"/>
        <v>2016</v>
      </c>
      <c r="Q7156" s="13">
        <f t="shared" si="869"/>
        <v>393</v>
      </c>
    </row>
    <row r="7157" spans="1:17" x14ac:dyDescent="0.25">
      <c r="A7157" t="s">
        <v>12698</v>
      </c>
      <c r="B7157" t="s">
        <v>12699</v>
      </c>
      <c r="C7157">
        <v>42488.4684375</v>
      </c>
      <c r="D7157">
        <v>50</v>
      </c>
      <c r="E7157" t="s">
        <v>13863</v>
      </c>
      <c r="F7157" t="s">
        <v>12682</v>
      </c>
      <c r="G7157" t="s">
        <v>12683</v>
      </c>
      <c r="H7157" t="s">
        <v>181</v>
      </c>
      <c r="I7157">
        <v>0.98</v>
      </c>
      <c r="J7157">
        <v>0</v>
      </c>
      <c r="K7157" t="s">
        <v>7938</v>
      </c>
      <c r="M7157" s="15">
        <f t="shared" si="865"/>
        <v>0.98</v>
      </c>
      <c r="N7157" s="13">
        <f t="shared" si="866"/>
        <v>10</v>
      </c>
      <c r="O7157" s="13">
        <f t="shared" si="867"/>
        <v>4</v>
      </c>
      <c r="P7157" s="13">
        <f t="shared" si="868"/>
        <v>2016</v>
      </c>
      <c r="Q7157" s="13">
        <f t="shared" si="869"/>
        <v>49</v>
      </c>
    </row>
    <row r="7158" spans="1:17" x14ac:dyDescent="0.25">
      <c r="A7158" t="s">
        <v>12333</v>
      </c>
      <c r="B7158" t="s">
        <v>12334</v>
      </c>
      <c r="C7158">
        <v>42467.67255787037</v>
      </c>
      <c r="D7158">
        <v>5</v>
      </c>
      <c r="E7158" t="s">
        <v>13863</v>
      </c>
      <c r="F7158" t="s">
        <v>12700</v>
      </c>
      <c r="G7158" t="s">
        <v>12701</v>
      </c>
      <c r="H7158" t="s">
        <v>133</v>
      </c>
      <c r="I7158">
        <v>210.6</v>
      </c>
      <c r="J7158">
        <v>40</v>
      </c>
      <c r="K7158" t="s">
        <v>12337</v>
      </c>
      <c r="M7158" s="15">
        <f t="shared" si="865"/>
        <v>126.35999999999999</v>
      </c>
      <c r="N7158" s="13">
        <f t="shared" si="866"/>
        <v>10</v>
      </c>
      <c r="O7158" s="13">
        <f t="shared" si="867"/>
        <v>4</v>
      </c>
      <c r="P7158" s="13">
        <f t="shared" si="868"/>
        <v>2016</v>
      </c>
      <c r="Q7158" s="13">
        <f t="shared" si="869"/>
        <v>631.79999999999995</v>
      </c>
    </row>
    <row r="7159" spans="1:17" x14ac:dyDescent="0.25">
      <c r="A7159" t="s">
        <v>3308</v>
      </c>
      <c r="B7159" t="s">
        <v>3309</v>
      </c>
      <c r="C7159">
        <v>42467.678124999999</v>
      </c>
      <c r="D7159">
        <v>100</v>
      </c>
      <c r="E7159" t="s">
        <v>13863</v>
      </c>
      <c r="F7159" t="s">
        <v>12702</v>
      </c>
      <c r="G7159" t="s">
        <v>12703</v>
      </c>
      <c r="H7159" t="s">
        <v>27</v>
      </c>
      <c r="I7159">
        <v>0.50560000000000005</v>
      </c>
      <c r="J7159">
        <v>38</v>
      </c>
      <c r="K7159" t="s">
        <v>3310</v>
      </c>
      <c r="M7159" s="15">
        <f t="shared" si="865"/>
        <v>0.31347200000000003</v>
      </c>
      <c r="N7159" s="13">
        <f t="shared" si="866"/>
        <v>10</v>
      </c>
      <c r="O7159" s="13">
        <f t="shared" si="867"/>
        <v>4</v>
      </c>
      <c r="P7159" s="13">
        <f t="shared" si="868"/>
        <v>2016</v>
      </c>
      <c r="Q7159" s="13">
        <f t="shared" si="869"/>
        <v>31.347200000000004</v>
      </c>
    </row>
    <row r="7160" spans="1:17" x14ac:dyDescent="0.25">
      <c r="A7160" t="s">
        <v>928</v>
      </c>
      <c r="B7160" t="s">
        <v>929</v>
      </c>
      <c r="C7160">
        <v>42481.31144675926</v>
      </c>
      <c r="D7160">
        <v>100</v>
      </c>
      <c r="E7160" t="s">
        <v>13863</v>
      </c>
      <c r="F7160" t="s">
        <v>12702</v>
      </c>
      <c r="G7160" t="s">
        <v>12704</v>
      </c>
      <c r="H7160" t="s">
        <v>27</v>
      </c>
      <c r="I7160">
        <v>3.605</v>
      </c>
      <c r="J7160">
        <v>38</v>
      </c>
      <c r="K7160" t="s">
        <v>930</v>
      </c>
      <c r="M7160" s="15">
        <f t="shared" si="865"/>
        <v>2.2351000000000001</v>
      </c>
      <c r="N7160" s="13">
        <f t="shared" si="866"/>
        <v>10</v>
      </c>
      <c r="O7160" s="13">
        <f t="shared" si="867"/>
        <v>4</v>
      </c>
      <c r="P7160" s="13">
        <f t="shared" si="868"/>
        <v>2016</v>
      </c>
      <c r="Q7160" s="13">
        <f t="shared" si="869"/>
        <v>223.51000000000002</v>
      </c>
    </row>
    <row r="7161" spans="1:17" x14ac:dyDescent="0.25">
      <c r="A7161" t="s">
        <v>923</v>
      </c>
      <c r="B7161" t="s">
        <v>924</v>
      </c>
      <c r="C7161">
        <v>42467.678124999999</v>
      </c>
      <c r="D7161">
        <v>100</v>
      </c>
      <c r="E7161" t="s">
        <v>13863</v>
      </c>
      <c r="F7161" t="s">
        <v>12702</v>
      </c>
      <c r="G7161" t="s">
        <v>12703</v>
      </c>
      <c r="H7161" t="s">
        <v>27</v>
      </c>
      <c r="I7161">
        <v>6.0673000000000004</v>
      </c>
      <c r="J7161">
        <v>38</v>
      </c>
      <c r="K7161" t="s">
        <v>927</v>
      </c>
      <c r="M7161" s="15">
        <f t="shared" si="865"/>
        <v>3.7617260000000003</v>
      </c>
      <c r="N7161" s="13">
        <f t="shared" si="866"/>
        <v>10</v>
      </c>
      <c r="O7161" s="13">
        <f t="shared" si="867"/>
        <v>4</v>
      </c>
      <c r="P7161" s="13">
        <f t="shared" si="868"/>
        <v>2016</v>
      </c>
      <c r="Q7161" s="13">
        <f t="shared" si="869"/>
        <v>376.17260000000005</v>
      </c>
    </row>
    <row r="7162" spans="1:17" x14ac:dyDescent="0.25">
      <c r="A7162" t="s">
        <v>11417</v>
      </c>
      <c r="B7162" t="s">
        <v>11418</v>
      </c>
      <c r="C7162">
        <v>42467.548807870371</v>
      </c>
      <c r="D7162">
        <v>20</v>
      </c>
      <c r="E7162" t="s">
        <v>13863</v>
      </c>
      <c r="F7162" t="s">
        <v>12705</v>
      </c>
      <c r="G7162" t="s">
        <v>12706</v>
      </c>
      <c r="H7162" t="s">
        <v>319</v>
      </c>
      <c r="I7162">
        <v>15.49</v>
      </c>
      <c r="J7162">
        <v>10</v>
      </c>
      <c r="K7162" t="s">
        <v>11419</v>
      </c>
      <c r="M7162" s="15">
        <f t="shared" si="865"/>
        <v>13.941000000000001</v>
      </c>
      <c r="N7162" s="13">
        <f t="shared" si="866"/>
        <v>10</v>
      </c>
      <c r="O7162" s="13">
        <f t="shared" si="867"/>
        <v>4</v>
      </c>
      <c r="P7162" s="13">
        <f t="shared" si="868"/>
        <v>2016</v>
      </c>
      <c r="Q7162" s="13">
        <f t="shared" si="869"/>
        <v>278.82</v>
      </c>
    </row>
    <row r="7163" spans="1:17" x14ac:dyDescent="0.25">
      <c r="A7163" t="s">
        <v>12707</v>
      </c>
      <c r="B7163" t="s">
        <v>12707</v>
      </c>
      <c r="C7163">
        <v>42481.466550925928</v>
      </c>
      <c r="D7163">
        <v>1</v>
      </c>
      <c r="E7163" t="s">
        <v>13863</v>
      </c>
      <c r="F7163" t="s">
        <v>12708</v>
      </c>
      <c r="G7163" t="s">
        <v>12709</v>
      </c>
      <c r="H7163" t="s">
        <v>474</v>
      </c>
      <c r="I7163">
        <v>665.74</v>
      </c>
      <c r="J7163">
        <v>0</v>
      </c>
      <c r="K7163" t="s">
        <v>12710</v>
      </c>
      <c r="M7163" s="15">
        <f t="shared" si="865"/>
        <v>665.74</v>
      </c>
      <c r="N7163" s="13">
        <f t="shared" si="866"/>
        <v>59</v>
      </c>
      <c r="O7163" s="13">
        <f t="shared" si="867"/>
        <v>4</v>
      </c>
      <c r="P7163" s="13">
        <f t="shared" si="868"/>
        <v>2016</v>
      </c>
      <c r="Q7163" s="13">
        <f t="shared" si="869"/>
        <v>665.74</v>
      </c>
    </row>
    <row r="7164" spans="1:17" x14ac:dyDescent="0.25">
      <c r="A7164" t="s">
        <v>819</v>
      </c>
      <c r="B7164" t="s">
        <v>820</v>
      </c>
      <c r="C7164">
        <v>42465.668263888889</v>
      </c>
      <c r="D7164">
        <v>1</v>
      </c>
      <c r="E7164" t="s">
        <v>13863</v>
      </c>
      <c r="F7164" t="s">
        <v>12711</v>
      </c>
      <c r="G7164" t="s">
        <v>12712</v>
      </c>
      <c r="H7164" t="s">
        <v>33</v>
      </c>
      <c r="I7164">
        <v>964</v>
      </c>
      <c r="J7164">
        <v>0</v>
      </c>
      <c r="K7164" t="s">
        <v>33</v>
      </c>
      <c r="M7164" s="15">
        <f t="shared" si="865"/>
        <v>964</v>
      </c>
      <c r="N7164" s="13">
        <f t="shared" si="866"/>
        <v>10</v>
      </c>
      <c r="O7164" s="13">
        <f t="shared" si="867"/>
        <v>4</v>
      </c>
      <c r="P7164" s="13">
        <f t="shared" si="868"/>
        <v>2016</v>
      </c>
      <c r="Q7164" s="13">
        <f t="shared" si="869"/>
        <v>964</v>
      </c>
    </row>
    <row r="7165" spans="1:17" x14ac:dyDescent="0.25">
      <c r="A7165" t="s">
        <v>2373</v>
      </c>
      <c r="B7165" t="s">
        <v>2374</v>
      </c>
      <c r="C7165">
        <v>42467.673275462963</v>
      </c>
      <c r="D7165">
        <v>10</v>
      </c>
      <c r="E7165" t="s">
        <v>13863</v>
      </c>
      <c r="F7165" t="s">
        <v>12713</v>
      </c>
      <c r="G7165" t="s">
        <v>12714</v>
      </c>
      <c r="H7165" t="s">
        <v>27</v>
      </c>
      <c r="I7165">
        <v>92</v>
      </c>
      <c r="J7165">
        <v>0</v>
      </c>
      <c r="K7165" t="s">
        <v>2376</v>
      </c>
      <c r="M7165" s="15">
        <f t="shared" si="865"/>
        <v>92</v>
      </c>
      <c r="N7165" s="13">
        <f t="shared" si="866"/>
        <v>10</v>
      </c>
      <c r="O7165" s="13">
        <f t="shared" si="867"/>
        <v>4</v>
      </c>
      <c r="P7165" s="13">
        <f t="shared" si="868"/>
        <v>2016</v>
      </c>
      <c r="Q7165" s="13">
        <f t="shared" si="869"/>
        <v>920</v>
      </c>
    </row>
    <row r="7166" spans="1:17" x14ac:dyDescent="0.25">
      <c r="A7166" t="s">
        <v>12715</v>
      </c>
      <c r="B7166" t="s">
        <v>12716</v>
      </c>
      <c r="C7166">
        <v>42471.620891203704</v>
      </c>
      <c r="D7166">
        <v>200</v>
      </c>
      <c r="E7166" t="s">
        <v>13863</v>
      </c>
      <c r="F7166" t="s">
        <v>12717</v>
      </c>
      <c r="G7166" t="s">
        <v>12718</v>
      </c>
      <c r="H7166" t="s">
        <v>444</v>
      </c>
      <c r="I7166">
        <v>91.3</v>
      </c>
      <c r="J7166">
        <v>40</v>
      </c>
      <c r="K7166" t="s">
        <v>444</v>
      </c>
      <c r="M7166" s="15">
        <f t="shared" si="865"/>
        <v>54.779999999999994</v>
      </c>
      <c r="N7166" s="13">
        <f t="shared" si="866"/>
        <v>10</v>
      </c>
      <c r="O7166" s="13">
        <f t="shared" si="867"/>
        <v>4</v>
      </c>
      <c r="P7166" s="13">
        <f t="shared" si="868"/>
        <v>2016</v>
      </c>
      <c r="Q7166" s="13">
        <f t="shared" si="869"/>
        <v>10955.999999999998</v>
      </c>
    </row>
    <row r="7167" spans="1:17" x14ac:dyDescent="0.25">
      <c r="A7167" t="s">
        <v>12719</v>
      </c>
      <c r="B7167" t="s">
        <v>12719</v>
      </c>
      <c r="C7167">
        <v>42471.620891203704</v>
      </c>
      <c r="D7167">
        <v>100</v>
      </c>
      <c r="E7167" t="s">
        <v>13863</v>
      </c>
      <c r="F7167" t="s">
        <v>12717</v>
      </c>
      <c r="G7167" t="s">
        <v>12718</v>
      </c>
      <c r="H7167" t="s">
        <v>444</v>
      </c>
      <c r="I7167">
        <v>40.04</v>
      </c>
      <c r="J7167">
        <v>40</v>
      </c>
      <c r="K7167" t="s">
        <v>444</v>
      </c>
      <c r="M7167" s="15">
        <f t="shared" si="865"/>
        <v>24.023999999999997</v>
      </c>
      <c r="N7167" s="13">
        <f t="shared" si="866"/>
        <v>19</v>
      </c>
      <c r="O7167" s="13">
        <f t="shared" si="867"/>
        <v>4</v>
      </c>
      <c r="P7167" s="13">
        <f t="shared" si="868"/>
        <v>2016</v>
      </c>
      <c r="Q7167" s="13">
        <f t="shared" si="869"/>
        <v>2402.3999999999996</v>
      </c>
    </row>
    <row r="7168" spans="1:17" x14ac:dyDescent="0.25">
      <c r="A7168" t="s">
        <v>2377</v>
      </c>
      <c r="B7168" t="s">
        <v>2378</v>
      </c>
      <c r="C7168">
        <v>42467.674293981479</v>
      </c>
      <c r="D7168">
        <v>20</v>
      </c>
      <c r="E7168" t="s">
        <v>13863</v>
      </c>
      <c r="F7168" t="s">
        <v>12720</v>
      </c>
      <c r="G7168" t="s">
        <v>12721</v>
      </c>
      <c r="H7168" t="s">
        <v>27</v>
      </c>
      <c r="I7168">
        <v>21.595700000000001</v>
      </c>
      <c r="J7168">
        <v>0</v>
      </c>
      <c r="K7168" t="s">
        <v>2379</v>
      </c>
      <c r="M7168" s="15">
        <f t="shared" si="865"/>
        <v>21.595700000000001</v>
      </c>
      <c r="N7168" s="13">
        <f t="shared" si="866"/>
        <v>10</v>
      </c>
      <c r="O7168" s="13">
        <f t="shared" si="867"/>
        <v>4</v>
      </c>
      <c r="P7168" s="13">
        <f t="shared" si="868"/>
        <v>2016</v>
      </c>
      <c r="Q7168" s="13">
        <f t="shared" si="869"/>
        <v>431.91399999999999</v>
      </c>
    </row>
    <row r="7169" spans="1:17" x14ac:dyDescent="0.25">
      <c r="A7169" t="s">
        <v>3343</v>
      </c>
      <c r="B7169" t="s">
        <v>3344</v>
      </c>
      <c r="C7169">
        <v>42467.674293981479</v>
      </c>
      <c r="D7169">
        <v>2</v>
      </c>
      <c r="E7169" t="s">
        <v>13863</v>
      </c>
      <c r="F7169" t="s">
        <v>12720</v>
      </c>
      <c r="G7169" t="s">
        <v>12721</v>
      </c>
      <c r="H7169" t="s">
        <v>27</v>
      </c>
      <c r="I7169">
        <v>28.969000000000001</v>
      </c>
      <c r="J7169">
        <v>0</v>
      </c>
      <c r="K7169" t="s">
        <v>3347</v>
      </c>
      <c r="M7169" s="15">
        <f t="shared" si="865"/>
        <v>28.969000000000001</v>
      </c>
      <c r="N7169" s="13">
        <f t="shared" si="866"/>
        <v>10</v>
      </c>
      <c r="O7169" s="13">
        <f t="shared" si="867"/>
        <v>4</v>
      </c>
      <c r="P7169" s="13">
        <f t="shared" si="868"/>
        <v>2016</v>
      </c>
      <c r="Q7169" s="13">
        <f t="shared" si="869"/>
        <v>57.938000000000002</v>
      </c>
    </row>
    <row r="7170" spans="1:17" x14ac:dyDescent="0.25">
      <c r="A7170" t="s">
        <v>2904</v>
      </c>
      <c r="B7170" t="s">
        <v>2905</v>
      </c>
      <c r="C7170">
        <v>42466.698101851849</v>
      </c>
      <c r="D7170">
        <v>5</v>
      </c>
      <c r="E7170" t="s">
        <v>13863</v>
      </c>
      <c r="F7170" t="s">
        <v>12722</v>
      </c>
      <c r="G7170" t="s">
        <v>12723</v>
      </c>
      <c r="H7170" t="s">
        <v>27</v>
      </c>
      <c r="I7170">
        <v>161.9984</v>
      </c>
      <c r="J7170">
        <v>0</v>
      </c>
      <c r="K7170" t="s">
        <v>2907</v>
      </c>
      <c r="M7170" s="15">
        <f t="shared" si="865"/>
        <v>161.9984</v>
      </c>
      <c r="N7170" s="13">
        <f t="shared" si="866"/>
        <v>10</v>
      </c>
      <c r="O7170" s="13">
        <f t="shared" si="867"/>
        <v>4</v>
      </c>
      <c r="P7170" s="13">
        <f t="shared" si="868"/>
        <v>2016</v>
      </c>
      <c r="Q7170" s="13">
        <f t="shared" si="869"/>
        <v>809.99199999999996</v>
      </c>
    </row>
    <row r="7171" spans="1:17" x14ac:dyDescent="0.25">
      <c r="A7171" t="s">
        <v>1245</v>
      </c>
      <c r="B7171" t="s">
        <v>1246</v>
      </c>
      <c r="C7171">
        <v>42466.698101851849</v>
      </c>
      <c r="D7171">
        <v>2</v>
      </c>
      <c r="E7171" t="s">
        <v>13863</v>
      </c>
      <c r="F7171" t="s">
        <v>12722</v>
      </c>
      <c r="G7171" t="s">
        <v>12723</v>
      </c>
      <c r="H7171" t="s">
        <v>27</v>
      </c>
      <c r="I7171">
        <v>124</v>
      </c>
      <c r="J7171">
        <v>0</v>
      </c>
      <c r="K7171" t="s">
        <v>1247</v>
      </c>
      <c r="M7171" s="15">
        <f t="shared" si="865"/>
        <v>124</v>
      </c>
      <c r="N7171" s="13">
        <f t="shared" si="866"/>
        <v>10</v>
      </c>
      <c r="O7171" s="13">
        <f t="shared" si="867"/>
        <v>4</v>
      </c>
      <c r="P7171" s="13">
        <f t="shared" si="868"/>
        <v>2016</v>
      </c>
      <c r="Q7171" s="13">
        <f t="shared" si="869"/>
        <v>248</v>
      </c>
    </row>
    <row r="7172" spans="1:17" x14ac:dyDescent="0.25">
      <c r="A7172" t="s">
        <v>4140</v>
      </c>
      <c r="B7172" t="s">
        <v>4141</v>
      </c>
      <c r="C7172">
        <v>42466.698101851849</v>
      </c>
      <c r="D7172">
        <v>10</v>
      </c>
      <c r="E7172" t="s">
        <v>13863</v>
      </c>
      <c r="F7172" t="s">
        <v>12722</v>
      </c>
      <c r="G7172" t="s">
        <v>12723</v>
      </c>
      <c r="H7172" t="s">
        <v>27</v>
      </c>
      <c r="I7172">
        <v>106.99890000000001</v>
      </c>
      <c r="J7172">
        <v>0</v>
      </c>
      <c r="K7172" t="s">
        <v>4144</v>
      </c>
      <c r="M7172" s="15">
        <f t="shared" ref="M7172:M7215" si="870">+I7172*(1-J7172/100)</f>
        <v>106.99890000000001</v>
      </c>
      <c r="N7172" s="13">
        <f t="shared" ref="N7172:N7215" si="871">+LEN(A7172)</f>
        <v>10</v>
      </c>
      <c r="O7172" s="13">
        <f t="shared" ref="O7172:O7215" si="872">+MONTH(C7172)</f>
        <v>4</v>
      </c>
      <c r="P7172" s="13">
        <f t="shared" ref="P7172:P7215" si="873">+YEAR(C7172)</f>
        <v>2016</v>
      </c>
      <c r="Q7172" s="13">
        <f t="shared" ref="Q7172:Q7215" si="874">+M7172*D7172</f>
        <v>1069.989</v>
      </c>
    </row>
    <row r="7173" spans="1:17" x14ac:dyDescent="0.25">
      <c r="A7173" t="s">
        <v>1248</v>
      </c>
      <c r="B7173" t="s">
        <v>1249</v>
      </c>
      <c r="C7173">
        <v>42481.31045138889</v>
      </c>
      <c r="D7173">
        <v>15</v>
      </c>
      <c r="E7173" t="s">
        <v>13863</v>
      </c>
      <c r="F7173" t="s">
        <v>12722</v>
      </c>
      <c r="G7173" t="s">
        <v>12724</v>
      </c>
      <c r="H7173" t="s">
        <v>27</v>
      </c>
      <c r="I7173">
        <v>42.221800000000002</v>
      </c>
      <c r="J7173">
        <v>0</v>
      </c>
      <c r="K7173" t="s">
        <v>1250</v>
      </c>
      <c r="M7173" s="15">
        <f t="shared" si="870"/>
        <v>42.221800000000002</v>
      </c>
      <c r="N7173" s="13">
        <f t="shared" si="871"/>
        <v>10</v>
      </c>
      <c r="O7173" s="13">
        <f t="shared" si="872"/>
        <v>4</v>
      </c>
      <c r="P7173" s="13">
        <f t="shared" si="873"/>
        <v>2016</v>
      </c>
      <c r="Q7173" s="13">
        <f t="shared" si="874"/>
        <v>633.327</v>
      </c>
    </row>
    <row r="7174" spans="1:17" x14ac:dyDescent="0.25">
      <c r="A7174" t="s">
        <v>1303</v>
      </c>
      <c r="B7174" t="s">
        <v>1304</v>
      </c>
      <c r="C7174">
        <v>42467.676851851851</v>
      </c>
      <c r="D7174">
        <v>300</v>
      </c>
      <c r="E7174" t="s">
        <v>13863</v>
      </c>
      <c r="F7174" t="s">
        <v>12725</v>
      </c>
      <c r="G7174" t="s">
        <v>12726</v>
      </c>
      <c r="H7174" t="s">
        <v>27</v>
      </c>
      <c r="I7174">
        <v>0.74960000000000004</v>
      </c>
      <c r="J7174">
        <v>40</v>
      </c>
      <c r="K7174" t="s">
        <v>1305</v>
      </c>
      <c r="M7174" s="15">
        <f t="shared" si="870"/>
        <v>0.44975999999999999</v>
      </c>
      <c r="N7174" s="13">
        <f t="shared" si="871"/>
        <v>10</v>
      </c>
      <c r="O7174" s="13">
        <f t="shared" si="872"/>
        <v>4</v>
      </c>
      <c r="P7174" s="13">
        <f t="shared" si="873"/>
        <v>2016</v>
      </c>
      <c r="Q7174" s="13">
        <f t="shared" si="874"/>
        <v>134.928</v>
      </c>
    </row>
    <row r="7175" spans="1:17" x14ac:dyDescent="0.25">
      <c r="A7175" t="s">
        <v>3311</v>
      </c>
      <c r="B7175" t="s">
        <v>3312</v>
      </c>
      <c r="C7175">
        <v>42467.676851851851</v>
      </c>
      <c r="D7175">
        <v>100</v>
      </c>
      <c r="E7175" t="s">
        <v>13863</v>
      </c>
      <c r="F7175" t="s">
        <v>12725</v>
      </c>
      <c r="G7175" t="s">
        <v>12726</v>
      </c>
      <c r="H7175" t="s">
        <v>27</v>
      </c>
      <c r="I7175">
        <v>0.75219999999999998</v>
      </c>
      <c r="J7175">
        <v>40</v>
      </c>
      <c r="K7175" t="s">
        <v>2964</v>
      </c>
      <c r="M7175" s="15">
        <f t="shared" si="870"/>
        <v>0.45131999999999994</v>
      </c>
      <c r="N7175" s="13">
        <f t="shared" si="871"/>
        <v>10</v>
      </c>
      <c r="O7175" s="13">
        <f t="shared" si="872"/>
        <v>4</v>
      </c>
      <c r="P7175" s="13">
        <f t="shared" si="873"/>
        <v>2016</v>
      </c>
      <c r="Q7175" s="13">
        <f t="shared" si="874"/>
        <v>45.131999999999991</v>
      </c>
    </row>
    <row r="7176" spans="1:17" x14ac:dyDescent="0.25">
      <c r="A7176" t="s">
        <v>4930</v>
      </c>
      <c r="B7176" t="s">
        <v>4931</v>
      </c>
      <c r="C7176">
        <v>42467.676851851851</v>
      </c>
      <c r="D7176">
        <v>100</v>
      </c>
      <c r="E7176" t="s">
        <v>13863</v>
      </c>
      <c r="F7176" t="s">
        <v>12725</v>
      </c>
      <c r="G7176" t="s">
        <v>12726</v>
      </c>
      <c r="H7176" t="s">
        <v>27</v>
      </c>
      <c r="I7176">
        <v>3.1406000000000001</v>
      </c>
      <c r="J7176">
        <v>38</v>
      </c>
      <c r="K7176" t="s">
        <v>4932</v>
      </c>
      <c r="M7176" s="15">
        <f t="shared" si="870"/>
        <v>1.9471720000000001</v>
      </c>
      <c r="N7176" s="13">
        <f t="shared" si="871"/>
        <v>10</v>
      </c>
      <c r="O7176" s="13">
        <f t="shared" si="872"/>
        <v>4</v>
      </c>
      <c r="P7176" s="13">
        <f t="shared" si="873"/>
        <v>2016</v>
      </c>
      <c r="Q7176" s="13">
        <f t="shared" si="874"/>
        <v>194.71720000000002</v>
      </c>
    </row>
    <row r="7177" spans="1:17" x14ac:dyDescent="0.25">
      <c r="A7177" t="s">
        <v>1298</v>
      </c>
      <c r="B7177" t="s">
        <v>1299</v>
      </c>
      <c r="C7177">
        <v>42467.676851851851</v>
      </c>
      <c r="D7177">
        <v>100</v>
      </c>
      <c r="E7177" t="s">
        <v>13863</v>
      </c>
      <c r="F7177" t="s">
        <v>12725</v>
      </c>
      <c r="G7177" t="s">
        <v>12726</v>
      </c>
      <c r="H7177" t="s">
        <v>27</v>
      </c>
      <c r="I7177">
        <v>2.0059999999999998</v>
      </c>
      <c r="J7177">
        <v>0</v>
      </c>
      <c r="K7177" t="s">
        <v>1302</v>
      </c>
      <c r="M7177" s="15">
        <f t="shared" si="870"/>
        <v>2.0059999999999998</v>
      </c>
      <c r="N7177" s="13">
        <f t="shared" si="871"/>
        <v>10</v>
      </c>
      <c r="O7177" s="13">
        <f t="shared" si="872"/>
        <v>4</v>
      </c>
      <c r="P7177" s="13">
        <f t="shared" si="873"/>
        <v>2016</v>
      </c>
      <c r="Q7177" s="13">
        <f t="shared" si="874"/>
        <v>200.59999999999997</v>
      </c>
    </row>
    <row r="7178" spans="1:17" x14ac:dyDescent="0.25">
      <c r="A7178" t="s">
        <v>1283</v>
      </c>
      <c r="B7178" t="s">
        <v>1284</v>
      </c>
      <c r="C7178">
        <v>42472.701261574075</v>
      </c>
      <c r="D7178">
        <v>200</v>
      </c>
      <c r="E7178" t="s">
        <v>13863</v>
      </c>
      <c r="F7178" t="s">
        <v>12727</v>
      </c>
      <c r="G7178" t="s">
        <v>12728</v>
      </c>
      <c r="H7178" t="s">
        <v>12729</v>
      </c>
      <c r="I7178">
        <v>3.4529999999999998</v>
      </c>
      <c r="J7178">
        <v>0</v>
      </c>
      <c r="K7178" t="s">
        <v>1286</v>
      </c>
      <c r="M7178" s="15">
        <f t="shared" si="870"/>
        <v>3.4529999999999998</v>
      </c>
      <c r="N7178" s="13">
        <f t="shared" si="871"/>
        <v>10</v>
      </c>
      <c r="O7178" s="13">
        <f t="shared" si="872"/>
        <v>4</v>
      </c>
      <c r="P7178" s="13">
        <f t="shared" si="873"/>
        <v>2016</v>
      </c>
      <c r="Q7178" s="13">
        <f t="shared" si="874"/>
        <v>690.6</v>
      </c>
    </row>
    <row r="7179" spans="1:17" x14ac:dyDescent="0.25">
      <c r="A7179" t="s">
        <v>970</v>
      </c>
      <c r="B7179" t="s">
        <v>971</v>
      </c>
      <c r="C7179">
        <v>42529.607824074075</v>
      </c>
      <c r="D7179">
        <v>32</v>
      </c>
      <c r="E7179" t="s">
        <v>113</v>
      </c>
      <c r="F7179" t="s">
        <v>12730</v>
      </c>
      <c r="G7179" t="s">
        <v>12731</v>
      </c>
      <c r="H7179" t="s">
        <v>108</v>
      </c>
      <c r="I7179">
        <v>5.75</v>
      </c>
      <c r="J7179">
        <v>45</v>
      </c>
      <c r="K7179" t="s">
        <v>972</v>
      </c>
      <c r="M7179" s="15">
        <f t="shared" si="870"/>
        <v>3.1625000000000001</v>
      </c>
      <c r="N7179" s="13">
        <f t="shared" si="871"/>
        <v>10</v>
      </c>
      <c r="O7179" s="13">
        <f t="shared" si="872"/>
        <v>6</v>
      </c>
      <c r="P7179" s="13">
        <f t="shared" si="873"/>
        <v>2016</v>
      </c>
      <c r="Q7179" s="13">
        <f t="shared" si="874"/>
        <v>101.2</v>
      </c>
    </row>
    <row r="7180" spans="1:17" x14ac:dyDescent="0.25">
      <c r="A7180" t="s">
        <v>973</v>
      </c>
      <c r="B7180" t="s">
        <v>974</v>
      </c>
      <c r="C7180">
        <v>42472.704479166663</v>
      </c>
      <c r="D7180">
        <v>16</v>
      </c>
      <c r="E7180" t="s">
        <v>113</v>
      </c>
      <c r="F7180" t="s">
        <v>12730</v>
      </c>
      <c r="G7180" t="s">
        <v>12732</v>
      </c>
      <c r="H7180" t="s">
        <v>108</v>
      </c>
      <c r="I7180">
        <v>3.98</v>
      </c>
      <c r="J7180">
        <v>45</v>
      </c>
      <c r="K7180" t="s">
        <v>975</v>
      </c>
      <c r="M7180" s="15">
        <f t="shared" si="870"/>
        <v>2.1890000000000001</v>
      </c>
      <c r="N7180" s="13">
        <f t="shared" si="871"/>
        <v>10</v>
      </c>
      <c r="O7180" s="13">
        <f t="shared" si="872"/>
        <v>4</v>
      </c>
      <c r="P7180" s="13">
        <f t="shared" si="873"/>
        <v>2016</v>
      </c>
      <c r="Q7180" s="13">
        <f t="shared" si="874"/>
        <v>35.024000000000001</v>
      </c>
    </row>
    <row r="7181" spans="1:17" x14ac:dyDescent="0.25">
      <c r="A7181" t="s">
        <v>3125</v>
      </c>
      <c r="B7181" t="s">
        <v>3126</v>
      </c>
      <c r="C7181">
        <v>42466.700439814813</v>
      </c>
      <c r="D7181">
        <v>100</v>
      </c>
      <c r="E7181" t="s">
        <v>13863</v>
      </c>
      <c r="F7181" t="s">
        <v>12733</v>
      </c>
      <c r="G7181" t="s">
        <v>12734</v>
      </c>
      <c r="H7181" t="s">
        <v>8930</v>
      </c>
      <c r="I7181">
        <v>24</v>
      </c>
      <c r="J7181">
        <v>0</v>
      </c>
      <c r="K7181" t="s">
        <v>3129</v>
      </c>
      <c r="M7181" s="15">
        <f t="shared" si="870"/>
        <v>24</v>
      </c>
      <c r="N7181" s="13">
        <f t="shared" si="871"/>
        <v>10</v>
      </c>
      <c r="O7181" s="13">
        <f t="shared" si="872"/>
        <v>4</v>
      </c>
      <c r="P7181" s="13">
        <f t="shared" si="873"/>
        <v>2016</v>
      </c>
      <c r="Q7181" s="13">
        <f t="shared" si="874"/>
        <v>2400</v>
      </c>
    </row>
    <row r="7182" spans="1:17" x14ac:dyDescent="0.25">
      <c r="A7182" t="s">
        <v>973</v>
      </c>
      <c r="B7182" t="s">
        <v>974</v>
      </c>
      <c r="C7182">
        <v>42529.607824074075</v>
      </c>
      <c r="D7182">
        <v>32</v>
      </c>
      <c r="E7182" t="s">
        <v>113</v>
      </c>
      <c r="F7182" t="s">
        <v>12730</v>
      </c>
      <c r="G7182" t="s">
        <v>12731</v>
      </c>
      <c r="H7182" t="s">
        <v>108</v>
      </c>
      <c r="I7182">
        <v>3.98</v>
      </c>
      <c r="J7182">
        <v>45</v>
      </c>
      <c r="K7182" t="s">
        <v>975</v>
      </c>
      <c r="M7182" s="15">
        <f t="shared" si="870"/>
        <v>2.1890000000000001</v>
      </c>
      <c r="N7182" s="13">
        <f t="shared" si="871"/>
        <v>10</v>
      </c>
      <c r="O7182" s="13">
        <f t="shared" si="872"/>
        <v>6</v>
      </c>
      <c r="P7182" s="13">
        <f t="shared" si="873"/>
        <v>2016</v>
      </c>
      <c r="Q7182" s="13">
        <f t="shared" si="874"/>
        <v>70.048000000000002</v>
      </c>
    </row>
    <row r="7183" spans="1:17" x14ac:dyDescent="0.25">
      <c r="A7183" t="s">
        <v>1978</v>
      </c>
      <c r="B7183" t="s">
        <v>1979</v>
      </c>
      <c r="C7183">
        <v>42466.660798611112</v>
      </c>
      <c r="D7183">
        <v>100</v>
      </c>
      <c r="E7183" t="s">
        <v>13863</v>
      </c>
      <c r="F7183" t="s">
        <v>12735</v>
      </c>
      <c r="G7183" t="s">
        <v>12736</v>
      </c>
      <c r="H7183" t="s">
        <v>12</v>
      </c>
      <c r="I7183">
        <v>38</v>
      </c>
      <c r="J7183">
        <v>0</v>
      </c>
      <c r="K7183" t="s">
        <v>1980</v>
      </c>
      <c r="M7183" s="15">
        <f t="shared" si="870"/>
        <v>38</v>
      </c>
      <c r="N7183" s="13">
        <f t="shared" si="871"/>
        <v>10</v>
      </c>
      <c r="O7183" s="13">
        <f t="shared" si="872"/>
        <v>4</v>
      </c>
      <c r="P7183" s="13">
        <f t="shared" si="873"/>
        <v>2016</v>
      </c>
      <c r="Q7183" s="13">
        <f t="shared" si="874"/>
        <v>3800</v>
      </c>
    </row>
    <row r="7184" spans="1:17" x14ac:dyDescent="0.25">
      <c r="A7184" t="s">
        <v>11163</v>
      </c>
      <c r="B7184" t="s">
        <v>11164</v>
      </c>
      <c r="C7184">
        <v>42467.413240740738</v>
      </c>
      <c r="D7184">
        <v>1</v>
      </c>
      <c r="E7184" t="s">
        <v>13863</v>
      </c>
      <c r="F7184" t="s">
        <v>12737</v>
      </c>
      <c r="G7184" t="s">
        <v>12738</v>
      </c>
      <c r="H7184" t="s">
        <v>133</v>
      </c>
      <c r="I7184">
        <v>2652</v>
      </c>
      <c r="J7184">
        <v>0</v>
      </c>
      <c r="K7184" t="s">
        <v>11167</v>
      </c>
      <c r="M7184" s="15">
        <f t="shared" si="870"/>
        <v>2652</v>
      </c>
      <c r="N7184" s="13">
        <f t="shared" si="871"/>
        <v>10</v>
      </c>
      <c r="O7184" s="13">
        <f t="shared" si="872"/>
        <v>4</v>
      </c>
      <c r="P7184" s="13">
        <f t="shared" si="873"/>
        <v>2016</v>
      </c>
      <c r="Q7184" s="13">
        <f t="shared" si="874"/>
        <v>2652</v>
      </c>
    </row>
    <row r="7185" spans="1:17" x14ac:dyDescent="0.25">
      <c r="A7185" t="s">
        <v>11929</v>
      </c>
      <c r="B7185" t="s">
        <v>11929</v>
      </c>
      <c r="C7185">
        <v>42458.72452546296</v>
      </c>
      <c r="D7185">
        <v>2</v>
      </c>
      <c r="E7185" t="s">
        <v>13863</v>
      </c>
      <c r="F7185" t="s">
        <v>12739</v>
      </c>
      <c r="G7185" t="s">
        <v>12740</v>
      </c>
      <c r="H7185" t="s">
        <v>33</v>
      </c>
      <c r="I7185">
        <v>86</v>
      </c>
      <c r="J7185">
        <v>0</v>
      </c>
      <c r="K7185" t="s">
        <v>772</v>
      </c>
      <c r="M7185" s="15">
        <f t="shared" si="870"/>
        <v>86</v>
      </c>
      <c r="N7185" s="13">
        <f t="shared" si="871"/>
        <v>28</v>
      </c>
      <c r="O7185" s="13">
        <f t="shared" si="872"/>
        <v>3</v>
      </c>
      <c r="P7185" s="13">
        <f t="shared" si="873"/>
        <v>2016</v>
      </c>
      <c r="Q7185" s="13">
        <f t="shared" si="874"/>
        <v>172</v>
      </c>
    </row>
    <row r="7186" spans="1:17" x14ac:dyDescent="0.25">
      <c r="A7186" t="s">
        <v>253</v>
      </c>
      <c r="B7186" t="s">
        <v>254</v>
      </c>
      <c r="C7186">
        <v>42458.72452546296</v>
      </c>
      <c r="D7186">
        <v>40</v>
      </c>
      <c r="E7186" t="s">
        <v>13863</v>
      </c>
      <c r="F7186" t="s">
        <v>12739</v>
      </c>
      <c r="G7186" t="s">
        <v>12740</v>
      </c>
      <c r="H7186" t="s">
        <v>33</v>
      </c>
      <c r="I7186">
        <v>116</v>
      </c>
      <c r="J7186">
        <v>0</v>
      </c>
      <c r="K7186" t="s">
        <v>257</v>
      </c>
      <c r="M7186" s="15">
        <f t="shared" si="870"/>
        <v>116</v>
      </c>
      <c r="N7186" s="13">
        <f t="shared" si="871"/>
        <v>10</v>
      </c>
      <c r="O7186" s="13">
        <f t="shared" si="872"/>
        <v>3</v>
      </c>
      <c r="P7186" s="13">
        <f t="shared" si="873"/>
        <v>2016</v>
      </c>
      <c r="Q7186" s="13">
        <f t="shared" si="874"/>
        <v>4640</v>
      </c>
    </row>
    <row r="7187" spans="1:17" x14ac:dyDescent="0.25">
      <c r="A7187" t="s">
        <v>1127</v>
      </c>
      <c r="B7187" t="s">
        <v>1128</v>
      </c>
      <c r="C7187">
        <v>42460.650185185186</v>
      </c>
      <c r="D7187">
        <v>8</v>
      </c>
      <c r="E7187" t="s">
        <v>13863</v>
      </c>
      <c r="F7187" t="s">
        <v>12739</v>
      </c>
      <c r="G7187" t="s">
        <v>12741</v>
      </c>
      <c r="H7187" t="s">
        <v>33</v>
      </c>
      <c r="I7187">
        <v>71</v>
      </c>
      <c r="J7187">
        <v>0</v>
      </c>
      <c r="K7187" t="s">
        <v>1129</v>
      </c>
      <c r="M7187" s="15">
        <f t="shared" si="870"/>
        <v>71</v>
      </c>
      <c r="N7187" s="13">
        <f t="shared" si="871"/>
        <v>10</v>
      </c>
      <c r="O7187" s="13">
        <f t="shared" si="872"/>
        <v>3</v>
      </c>
      <c r="P7187" s="13">
        <f t="shared" si="873"/>
        <v>2016</v>
      </c>
      <c r="Q7187" s="13">
        <f t="shared" si="874"/>
        <v>568</v>
      </c>
    </row>
    <row r="7188" spans="1:17" x14ac:dyDescent="0.25">
      <c r="A7188" t="s">
        <v>1653</v>
      </c>
      <c r="B7188" t="s">
        <v>1654</v>
      </c>
      <c r="C7188">
        <v>42458.72452546296</v>
      </c>
      <c r="D7188">
        <v>20</v>
      </c>
      <c r="E7188" t="s">
        <v>13863</v>
      </c>
      <c r="F7188" t="s">
        <v>12739</v>
      </c>
      <c r="G7188" t="s">
        <v>12740</v>
      </c>
      <c r="H7188" t="s">
        <v>33</v>
      </c>
      <c r="I7188">
        <v>69</v>
      </c>
      <c r="J7188">
        <v>0</v>
      </c>
      <c r="K7188" t="s">
        <v>1657</v>
      </c>
      <c r="M7188" s="15">
        <f t="shared" si="870"/>
        <v>69</v>
      </c>
      <c r="N7188" s="13">
        <f t="shared" si="871"/>
        <v>10</v>
      </c>
      <c r="O7188" s="13">
        <f t="shared" si="872"/>
        <v>3</v>
      </c>
      <c r="P7188" s="13">
        <f t="shared" si="873"/>
        <v>2016</v>
      </c>
      <c r="Q7188" s="13">
        <f t="shared" si="874"/>
        <v>1380</v>
      </c>
    </row>
    <row r="7189" spans="1:17" x14ac:dyDescent="0.25">
      <c r="A7189" t="s">
        <v>512</v>
      </c>
      <c r="B7189" t="s">
        <v>513</v>
      </c>
      <c r="C7189">
        <v>42478.667280092595</v>
      </c>
      <c r="D7189">
        <v>24</v>
      </c>
      <c r="E7189" t="s">
        <v>113</v>
      </c>
      <c r="F7189" t="s">
        <v>12742</v>
      </c>
      <c r="G7189" t="s">
        <v>12743</v>
      </c>
      <c r="H7189" t="s">
        <v>326</v>
      </c>
      <c r="I7189">
        <v>58.9</v>
      </c>
      <c r="J7189">
        <v>0</v>
      </c>
      <c r="K7189" t="s">
        <v>516</v>
      </c>
      <c r="M7189" s="15">
        <f t="shared" si="870"/>
        <v>58.9</v>
      </c>
      <c r="N7189" s="13">
        <f t="shared" si="871"/>
        <v>10</v>
      </c>
      <c r="O7189" s="13">
        <f t="shared" si="872"/>
        <v>4</v>
      </c>
      <c r="P7189" s="13">
        <f t="shared" si="873"/>
        <v>2016</v>
      </c>
      <c r="Q7189" s="13">
        <f t="shared" si="874"/>
        <v>1413.6</v>
      </c>
    </row>
    <row r="7190" spans="1:17" x14ac:dyDescent="0.25">
      <c r="A7190" t="s">
        <v>1501</v>
      </c>
      <c r="B7190" t="s">
        <v>1502</v>
      </c>
      <c r="C7190">
        <v>42480.568912037037</v>
      </c>
      <c r="D7190">
        <v>30</v>
      </c>
      <c r="E7190" t="s">
        <v>13863</v>
      </c>
      <c r="F7190" t="s">
        <v>12744</v>
      </c>
      <c r="G7190" t="s">
        <v>12745</v>
      </c>
      <c r="H7190" t="s">
        <v>181</v>
      </c>
      <c r="I7190">
        <v>17.920000000000002</v>
      </c>
      <c r="J7190">
        <v>0</v>
      </c>
      <c r="K7190" t="s">
        <v>1503</v>
      </c>
      <c r="M7190" s="15">
        <f t="shared" si="870"/>
        <v>17.920000000000002</v>
      </c>
      <c r="N7190" s="13">
        <f t="shared" si="871"/>
        <v>10</v>
      </c>
      <c r="O7190" s="13">
        <f t="shared" si="872"/>
        <v>4</v>
      </c>
      <c r="P7190" s="13">
        <f t="shared" si="873"/>
        <v>2016</v>
      </c>
      <c r="Q7190" s="13">
        <f t="shared" si="874"/>
        <v>537.6</v>
      </c>
    </row>
    <row r="7191" spans="1:17" x14ac:dyDescent="0.25">
      <c r="A7191" t="s">
        <v>11929</v>
      </c>
      <c r="B7191" t="s">
        <v>11929</v>
      </c>
      <c r="C7191">
        <v>42460.650185185186</v>
      </c>
      <c r="D7191">
        <v>15</v>
      </c>
      <c r="E7191" t="s">
        <v>13863</v>
      </c>
      <c r="F7191" t="s">
        <v>12739</v>
      </c>
      <c r="G7191" t="s">
        <v>12741</v>
      </c>
      <c r="H7191" t="s">
        <v>33</v>
      </c>
      <c r="I7191">
        <v>86</v>
      </c>
      <c r="J7191">
        <v>0</v>
      </c>
      <c r="K7191" t="s">
        <v>772</v>
      </c>
      <c r="M7191" s="15">
        <f t="shared" si="870"/>
        <v>86</v>
      </c>
      <c r="N7191" s="13">
        <f t="shared" si="871"/>
        <v>28</v>
      </c>
      <c r="O7191" s="13">
        <f t="shared" si="872"/>
        <v>3</v>
      </c>
      <c r="P7191" s="13">
        <f t="shared" si="873"/>
        <v>2016</v>
      </c>
      <c r="Q7191" s="13">
        <f t="shared" si="874"/>
        <v>1290</v>
      </c>
    </row>
    <row r="7192" spans="1:17" x14ac:dyDescent="0.25">
      <c r="A7192" t="s">
        <v>1127</v>
      </c>
      <c r="B7192" t="s">
        <v>1128</v>
      </c>
      <c r="C7192">
        <v>42466.704027777778</v>
      </c>
      <c r="D7192">
        <v>12</v>
      </c>
      <c r="E7192" t="s">
        <v>13863</v>
      </c>
      <c r="F7192" t="s">
        <v>12739</v>
      </c>
      <c r="G7192" t="s">
        <v>12746</v>
      </c>
      <c r="H7192" t="s">
        <v>33</v>
      </c>
      <c r="I7192">
        <v>71</v>
      </c>
      <c r="J7192">
        <v>0</v>
      </c>
      <c r="K7192" t="s">
        <v>1129</v>
      </c>
      <c r="M7192" s="15">
        <f t="shared" si="870"/>
        <v>71</v>
      </c>
      <c r="N7192" s="13">
        <f t="shared" si="871"/>
        <v>10</v>
      </c>
      <c r="O7192" s="13">
        <f t="shared" si="872"/>
        <v>4</v>
      </c>
      <c r="P7192" s="13">
        <f t="shared" si="873"/>
        <v>2016</v>
      </c>
      <c r="Q7192" s="13">
        <f t="shared" si="874"/>
        <v>852</v>
      </c>
    </row>
    <row r="7193" spans="1:17" x14ac:dyDescent="0.25">
      <c r="A7193" t="s">
        <v>11929</v>
      </c>
      <c r="B7193" t="s">
        <v>11929</v>
      </c>
      <c r="C7193">
        <v>42466.704027777778</v>
      </c>
      <c r="D7193">
        <v>23</v>
      </c>
      <c r="E7193" t="s">
        <v>13863</v>
      </c>
      <c r="F7193" t="s">
        <v>12739</v>
      </c>
      <c r="G7193" t="s">
        <v>12746</v>
      </c>
      <c r="H7193" t="s">
        <v>33</v>
      </c>
      <c r="I7193">
        <v>86</v>
      </c>
      <c r="J7193">
        <v>0</v>
      </c>
      <c r="K7193" t="s">
        <v>772</v>
      </c>
      <c r="M7193" s="15">
        <f t="shared" si="870"/>
        <v>86</v>
      </c>
      <c r="N7193" s="13">
        <f t="shared" si="871"/>
        <v>28</v>
      </c>
      <c r="O7193" s="13">
        <f t="shared" si="872"/>
        <v>4</v>
      </c>
      <c r="P7193" s="13">
        <f t="shared" si="873"/>
        <v>2016</v>
      </c>
      <c r="Q7193" s="13">
        <f t="shared" si="874"/>
        <v>1978</v>
      </c>
    </row>
    <row r="7194" spans="1:17" x14ac:dyDescent="0.25">
      <c r="A7194" t="s">
        <v>12747</v>
      </c>
      <c r="B7194" t="s">
        <v>12747</v>
      </c>
      <c r="C7194">
        <v>42467.672002314815</v>
      </c>
      <c r="D7194">
        <v>1</v>
      </c>
      <c r="E7194" t="s">
        <v>13863</v>
      </c>
      <c r="F7194" t="s">
        <v>12748</v>
      </c>
      <c r="G7194" t="s">
        <v>12749</v>
      </c>
      <c r="H7194" t="s">
        <v>12619</v>
      </c>
      <c r="I7194">
        <v>385.23</v>
      </c>
      <c r="J7194">
        <v>10</v>
      </c>
      <c r="K7194" t="s">
        <v>12750</v>
      </c>
      <c r="M7194" s="15">
        <f t="shared" si="870"/>
        <v>346.70700000000005</v>
      </c>
      <c r="N7194" s="13">
        <f t="shared" si="871"/>
        <v>15</v>
      </c>
      <c r="O7194" s="13">
        <f t="shared" si="872"/>
        <v>4</v>
      </c>
      <c r="P7194" s="13">
        <f t="shared" si="873"/>
        <v>2016</v>
      </c>
      <c r="Q7194" s="13">
        <f t="shared" si="874"/>
        <v>346.70700000000005</v>
      </c>
    </row>
    <row r="7195" spans="1:17" x14ac:dyDescent="0.25">
      <c r="A7195" t="s">
        <v>12616</v>
      </c>
      <c r="B7195" t="s">
        <v>12616</v>
      </c>
      <c r="C7195">
        <v>42459.678784722222</v>
      </c>
      <c r="D7195">
        <v>1</v>
      </c>
      <c r="E7195" t="s">
        <v>13863</v>
      </c>
      <c r="F7195" t="s">
        <v>12748</v>
      </c>
      <c r="G7195" t="s">
        <v>12751</v>
      </c>
      <c r="H7195" t="s">
        <v>12619</v>
      </c>
      <c r="I7195">
        <v>256.82</v>
      </c>
      <c r="J7195">
        <v>10</v>
      </c>
      <c r="K7195" t="s">
        <v>12620</v>
      </c>
      <c r="M7195" s="15">
        <f t="shared" si="870"/>
        <v>231.13800000000001</v>
      </c>
      <c r="N7195" s="13">
        <f t="shared" si="871"/>
        <v>16</v>
      </c>
      <c r="O7195" s="13">
        <f t="shared" si="872"/>
        <v>3</v>
      </c>
      <c r="P7195" s="13">
        <f t="shared" si="873"/>
        <v>2016</v>
      </c>
      <c r="Q7195" s="13">
        <f t="shared" si="874"/>
        <v>231.13800000000001</v>
      </c>
    </row>
    <row r="7196" spans="1:17" x14ac:dyDescent="0.25">
      <c r="A7196" t="s">
        <v>11163</v>
      </c>
      <c r="B7196" t="s">
        <v>11164</v>
      </c>
      <c r="C7196">
        <v>42460.602847222224</v>
      </c>
      <c r="D7196">
        <v>1</v>
      </c>
      <c r="E7196" t="s">
        <v>13863</v>
      </c>
      <c r="F7196" t="s">
        <v>12752</v>
      </c>
      <c r="G7196" t="s">
        <v>12753</v>
      </c>
      <c r="H7196" t="s">
        <v>133</v>
      </c>
      <c r="I7196">
        <v>2652</v>
      </c>
      <c r="J7196">
        <v>0</v>
      </c>
      <c r="K7196" t="s">
        <v>11167</v>
      </c>
      <c r="M7196" s="15">
        <f t="shared" si="870"/>
        <v>2652</v>
      </c>
      <c r="N7196" s="13">
        <f t="shared" si="871"/>
        <v>10</v>
      </c>
      <c r="O7196" s="13">
        <f t="shared" si="872"/>
        <v>3</v>
      </c>
      <c r="P7196" s="13">
        <f t="shared" si="873"/>
        <v>2016</v>
      </c>
      <c r="Q7196" s="13">
        <f t="shared" si="874"/>
        <v>2652</v>
      </c>
    </row>
    <row r="7197" spans="1:17" x14ac:dyDescent="0.25">
      <c r="A7197" t="s">
        <v>12754</v>
      </c>
      <c r="B7197" t="s">
        <v>12755</v>
      </c>
      <c r="C7197">
        <v>42479.467060185183</v>
      </c>
      <c r="D7197">
        <v>5</v>
      </c>
      <c r="E7197" t="s">
        <v>13863</v>
      </c>
      <c r="F7197" t="s">
        <v>12756</v>
      </c>
      <c r="G7197" t="s">
        <v>12757</v>
      </c>
      <c r="H7197" t="s">
        <v>2045</v>
      </c>
      <c r="I7197">
        <v>125</v>
      </c>
      <c r="J7197">
        <v>25</v>
      </c>
      <c r="K7197" t="s">
        <v>10520</v>
      </c>
      <c r="M7197" s="15">
        <f t="shared" si="870"/>
        <v>93.75</v>
      </c>
      <c r="N7197" s="13">
        <f t="shared" si="871"/>
        <v>10</v>
      </c>
      <c r="O7197" s="13">
        <f t="shared" si="872"/>
        <v>4</v>
      </c>
      <c r="P7197" s="13">
        <f t="shared" si="873"/>
        <v>2016</v>
      </c>
      <c r="Q7197" s="13">
        <f t="shared" si="874"/>
        <v>468.75</v>
      </c>
    </row>
    <row r="7198" spans="1:17" x14ac:dyDescent="0.25">
      <c r="A7198" t="s">
        <v>2041</v>
      </c>
      <c r="B7198" t="s">
        <v>2042</v>
      </c>
      <c r="C7198">
        <v>42479.467060185183</v>
      </c>
      <c r="D7198">
        <v>13</v>
      </c>
      <c r="E7198" t="s">
        <v>13863</v>
      </c>
      <c r="F7198" t="s">
        <v>12756</v>
      </c>
      <c r="G7198" t="s">
        <v>12757</v>
      </c>
      <c r="H7198" t="s">
        <v>2045</v>
      </c>
      <c r="I7198">
        <v>215</v>
      </c>
      <c r="J7198">
        <v>25</v>
      </c>
      <c r="K7198" t="s">
        <v>2046</v>
      </c>
      <c r="M7198" s="15">
        <f t="shared" si="870"/>
        <v>161.25</v>
      </c>
      <c r="N7198" s="13">
        <f t="shared" si="871"/>
        <v>10</v>
      </c>
      <c r="O7198" s="13">
        <f t="shared" si="872"/>
        <v>4</v>
      </c>
      <c r="P7198" s="13">
        <f t="shared" si="873"/>
        <v>2016</v>
      </c>
      <c r="Q7198" s="13">
        <f t="shared" si="874"/>
        <v>2096.25</v>
      </c>
    </row>
    <row r="7199" spans="1:17" x14ac:dyDescent="0.25">
      <c r="A7199" t="s">
        <v>12758</v>
      </c>
      <c r="B7199" t="s">
        <v>12758</v>
      </c>
      <c r="C7199">
        <v>42458.696377314816</v>
      </c>
      <c r="D7199">
        <v>500</v>
      </c>
      <c r="E7199" t="s">
        <v>13863</v>
      </c>
      <c r="F7199" t="s">
        <v>12759</v>
      </c>
      <c r="G7199" t="s">
        <v>12760</v>
      </c>
      <c r="H7199" t="s">
        <v>181</v>
      </c>
      <c r="I7199">
        <v>0.2</v>
      </c>
      <c r="J7199">
        <v>0</v>
      </c>
      <c r="K7199" t="s">
        <v>2129</v>
      </c>
      <c r="M7199" s="15">
        <f t="shared" si="870"/>
        <v>0.2</v>
      </c>
      <c r="N7199" s="13">
        <f t="shared" si="871"/>
        <v>45</v>
      </c>
      <c r="O7199" s="13">
        <f t="shared" si="872"/>
        <v>3</v>
      </c>
      <c r="P7199" s="13">
        <f t="shared" si="873"/>
        <v>2016</v>
      </c>
      <c r="Q7199" s="13">
        <f t="shared" si="874"/>
        <v>100</v>
      </c>
    </row>
    <row r="7200" spans="1:17" x14ac:dyDescent="0.25">
      <c r="A7200" t="s">
        <v>393</v>
      </c>
      <c r="B7200" t="s">
        <v>394</v>
      </c>
      <c r="C7200">
        <v>42459.440115740741</v>
      </c>
      <c r="D7200">
        <v>1</v>
      </c>
      <c r="E7200" t="s">
        <v>13863</v>
      </c>
      <c r="F7200" t="s">
        <v>12761</v>
      </c>
      <c r="G7200" t="s">
        <v>12762</v>
      </c>
      <c r="H7200" t="s">
        <v>27</v>
      </c>
      <c r="I7200">
        <v>166.9</v>
      </c>
      <c r="J7200">
        <v>0</v>
      </c>
      <c r="K7200" t="s">
        <v>395</v>
      </c>
      <c r="M7200" s="15">
        <f t="shared" si="870"/>
        <v>166.9</v>
      </c>
      <c r="N7200" s="13">
        <f t="shared" si="871"/>
        <v>10</v>
      </c>
      <c r="O7200" s="13">
        <f t="shared" si="872"/>
        <v>3</v>
      </c>
      <c r="P7200" s="13">
        <f t="shared" si="873"/>
        <v>2016</v>
      </c>
      <c r="Q7200" s="13">
        <f t="shared" si="874"/>
        <v>166.9</v>
      </c>
    </row>
    <row r="7201" spans="1:17" x14ac:dyDescent="0.25">
      <c r="A7201" t="s">
        <v>12763</v>
      </c>
      <c r="B7201" t="s">
        <v>12763</v>
      </c>
      <c r="C7201">
        <v>42446.343657407408</v>
      </c>
      <c r="D7201">
        <v>2</v>
      </c>
      <c r="E7201" t="s">
        <v>13863</v>
      </c>
      <c r="F7201" t="s">
        <v>12764</v>
      </c>
      <c r="G7201" t="s">
        <v>12765</v>
      </c>
      <c r="H7201" t="s">
        <v>444</v>
      </c>
      <c r="I7201">
        <v>1353</v>
      </c>
      <c r="J7201">
        <v>35</v>
      </c>
      <c r="K7201" t="s">
        <v>444</v>
      </c>
      <c r="M7201" s="15">
        <f t="shared" si="870"/>
        <v>879.45</v>
      </c>
      <c r="N7201" s="13">
        <f t="shared" si="871"/>
        <v>33</v>
      </c>
      <c r="O7201" s="13">
        <f t="shared" si="872"/>
        <v>3</v>
      </c>
      <c r="P7201" s="13">
        <f t="shared" si="873"/>
        <v>2016</v>
      </c>
      <c r="Q7201" s="13">
        <f t="shared" si="874"/>
        <v>1758.9</v>
      </c>
    </row>
    <row r="7202" spans="1:17" x14ac:dyDescent="0.25">
      <c r="A7202" t="s">
        <v>12763</v>
      </c>
      <c r="B7202" t="s">
        <v>12763</v>
      </c>
      <c r="C7202">
        <v>42458.300671296296</v>
      </c>
      <c r="D7202">
        <v>1</v>
      </c>
      <c r="E7202" t="s">
        <v>13863</v>
      </c>
      <c r="F7202" t="s">
        <v>12764</v>
      </c>
      <c r="G7202" t="s">
        <v>12766</v>
      </c>
      <c r="H7202" t="s">
        <v>444</v>
      </c>
      <c r="I7202">
        <v>1353</v>
      </c>
      <c r="J7202">
        <v>35</v>
      </c>
      <c r="K7202" t="s">
        <v>444</v>
      </c>
      <c r="M7202" s="15">
        <f t="shared" si="870"/>
        <v>879.45</v>
      </c>
      <c r="N7202" s="13">
        <f t="shared" si="871"/>
        <v>33</v>
      </c>
      <c r="O7202" s="13">
        <f t="shared" si="872"/>
        <v>3</v>
      </c>
      <c r="P7202" s="13">
        <f t="shared" si="873"/>
        <v>2016</v>
      </c>
      <c r="Q7202" s="13">
        <f t="shared" si="874"/>
        <v>879.45</v>
      </c>
    </row>
    <row r="7203" spans="1:17" x14ac:dyDescent="0.25">
      <c r="A7203" t="s">
        <v>1177</v>
      </c>
      <c r="B7203" t="s">
        <v>1178</v>
      </c>
      <c r="C7203">
        <v>42450.678761574076</v>
      </c>
      <c r="D7203">
        <v>100</v>
      </c>
      <c r="E7203" t="s">
        <v>13863</v>
      </c>
      <c r="F7203" t="s">
        <v>12767</v>
      </c>
      <c r="G7203" t="s">
        <v>12768</v>
      </c>
      <c r="H7203" t="s">
        <v>1132</v>
      </c>
      <c r="I7203">
        <v>38.5</v>
      </c>
      <c r="J7203">
        <v>0</v>
      </c>
      <c r="K7203" t="s">
        <v>1180</v>
      </c>
      <c r="M7203" s="15">
        <f t="shared" si="870"/>
        <v>38.5</v>
      </c>
      <c r="N7203" s="13">
        <f t="shared" si="871"/>
        <v>10</v>
      </c>
      <c r="O7203" s="13">
        <f t="shared" si="872"/>
        <v>3</v>
      </c>
      <c r="P7203" s="13">
        <f t="shared" si="873"/>
        <v>2016</v>
      </c>
      <c r="Q7203" s="13">
        <f t="shared" si="874"/>
        <v>3850</v>
      </c>
    </row>
    <row r="7204" spans="1:17" x14ac:dyDescent="0.25">
      <c r="A7204" t="s">
        <v>1257</v>
      </c>
      <c r="B7204" t="s">
        <v>1258</v>
      </c>
      <c r="C7204">
        <v>42450.730381944442</v>
      </c>
      <c r="D7204">
        <v>40</v>
      </c>
      <c r="E7204" t="s">
        <v>13863</v>
      </c>
      <c r="F7204" t="s">
        <v>12769</v>
      </c>
      <c r="G7204" t="s">
        <v>12770</v>
      </c>
      <c r="H7204" t="s">
        <v>1255</v>
      </c>
      <c r="I7204">
        <v>29.55</v>
      </c>
      <c r="J7204">
        <v>0</v>
      </c>
      <c r="K7204" t="s">
        <v>1260</v>
      </c>
      <c r="M7204" s="15">
        <f t="shared" si="870"/>
        <v>29.55</v>
      </c>
      <c r="N7204" s="13">
        <f t="shared" si="871"/>
        <v>10</v>
      </c>
      <c r="O7204" s="13">
        <f t="shared" si="872"/>
        <v>3</v>
      </c>
      <c r="P7204" s="13">
        <f t="shared" si="873"/>
        <v>2016</v>
      </c>
      <c r="Q7204" s="13">
        <f t="shared" si="874"/>
        <v>1182</v>
      </c>
    </row>
    <row r="7205" spans="1:17" x14ac:dyDescent="0.25">
      <c r="A7205" t="s">
        <v>7867</v>
      </c>
      <c r="B7205" t="s">
        <v>7868</v>
      </c>
      <c r="C7205">
        <v>42451.7031712963</v>
      </c>
      <c r="D7205">
        <v>40</v>
      </c>
      <c r="E7205" t="s">
        <v>13863</v>
      </c>
      <c r="F7205" t="s">
        <v>12769</v>
      </c>
      <c r="G7205" t="s">
        <v>12771</v>
      </c>
      <c r="H7205" t="s">
        <v>1255</v>
      </c>
      <c r="I7205">
        <v>2</v>
      </c>
      <c r="J7205">
        <v>0</v>
      </c>
      <c r="K7205" t="s">
        <v>7869</v>
      </c>
      <c r="M7205" s="15">
        <f t="shared" si="870"/>
        <v>2</v>
      </c>
      <c r="N7205" s="13">
        <f t="shared" si="871"/>
        <v>10</v>
      </c>
      <c r="O7205" s="13">
        <f t="shared" si="872"/>
        <v>3</v>
      </c>
      <c r="P7205" s="13">
        <f t="shared" si="873"/>
        <v>2016</v>
      </c>
      <c r="Q7205" s="13">
        <f t="shared" si="874"/>
        <v>80</v>
      </c>
    </row>
    <row r="7206" spans="1:17" x14ac:dyDescent="0.25">
      <c r="A7206" t="s">
        <v>5910</v>
      </c>
      <c r="B7206" t="s">
        <v>5911</v>
      </c>
      <c r="C7206">
        <v>42451.7031712963</v>
      </c>
      <c r="D7206">
        <v>200</v>
      </c>
      <c r="E7206" t="s">
        <v>13863</v>
      </c>
      <c r="F7206" t="s">
        <v>12769</v>
      </c>
      <c r="G7206" t="s">
        <v>12771</v>
      </c>
      <c r="H7206" t="s">
        <v>1255</v>
      </c>
      <c r="I7206">
        <v>1.25</v>
      </c>
      <c r="J7206">
        <v>0</v>
      </c>
      <c r="K7206" t="s">
        <v>5912</v>
      </c>
      <c r="M7206" s="15">
        <f t="shared" si="870"/>
        <v>1.25</v>
      </c>
      <c r="N7206" s="13">
        <f t="shared" si="871"/>
        <v>10</v>
      </c>
      <c r="O7206" s="13">
        <f t="shared" si="872"/>
        <v>3</v>
      </c>
      <c r="P7206" s="13">
        <f t="shared" si="873"/>
        <v>2016</v>
      </c>
      <c r="Q7206" s="13">
        <f t="shared" si="874"/>
        <v>250</v>
      </c>
    </row>
    <row r="7207" spans="1:17" x14ac:dyDescent="0.25">
      <c r="A7207" t="s">
        <v>12772</v>
      </c>
      <c r="B7207" t="s">
        <v>12772</v>
      </c>
      <c r="C7207">
        <v>42451.656666666669</v>
      </c>
      <c r="D7207">
        <v>200</v>
      </c>
      <c r="E7207" t="s">
        <v>13863</v>
      </c>
      <c r="F7207" t="s">
        <v>12773</v>
      </c>
      <c r="G7207" t="s">
        <v>12774</v>
      </c>
      <c r="H7207" t="s">
        <v>1226</v>
      </c>
      <c r="I7207">
        <v>3.55</v>
      </c>
      <c r="J7207">
        <v>50</v>
      </c>
      <c r="K7207" t="s">
        <v>12775</v>
      </c>
      <c r="M7207" s="15">
        <f t="shared" si="870"/>
        <v>1.7749999999999999</v>
      </c>
      <c r="N7207" s="13">
        <f t="shared" si="871"/>
        <v>33</v>
      </c>
      <c r="O7207" s="13">
        <f t="shared" si="872"/>
        <v>3</v>
      </c>
      <c r="P7207" s="13">
        <f t="shared" si="873"/>
        <v>2016</v>
      </c>
      <c r="Q7207" s="13">
        <f t="shared" si="874"/>
        <v>355</v>
      </c>
    </row>
    <row r="7208" spans="1:17" x14ac:dyDescent="0.25">
      <c r="A7208" t="s">
        <v>12776</v>
      </c>
      <c r="B7208" t="s">
        <v>12777</v>
      </c>
      <c r="C7208">
        <v>42451.656666666669</v>
      </c>
      <c r="D7208">
        <v>100</v>
      </c>
      <c r="E7208" t="s">
        <v>13863</v>
      </c>
      <c r="F7208" t="s">
        <v>12773</v>
      </c>
      <c r="G7208" t="s">
        <v>12774</v>
      </c>
      <c r="H7208" t="s">
        <v>1226</v>
      </c>
      <c r="I7208">
        <v>0.86</v>
      </c>
      <c r="J7208">
        <v>50</v>
      </c>
      <c r="K7208" t="s">
        <v>12778</v>
      </c>
      <c r="M7208" s="15">
        <f t="shared" si="870"/>
        <v>0.43</v>
      </c>
      <c r="N7208" s="13">
        <f t="shared" si="871"/>
        <v>10</v>
      </c>
      <c r="O7208" s="13">
        <f t="shared" si="872"/>
        <v>3</v>
      </c>
      <c r="P7208" s="13">
        <f t="shared" si="873"/>
        <v>2016</v>
      </c>
      <c r="Q7208" s="13">
        <f t="shared" si="874"/>
        <v>43</v>
      </c>
    </row>
    <row r="7209" spans="1:17" x14ac:dyDescent="0.25">
      <c r="A7209" t="s">
        <v>12779</v>
      </c>
      <c r="B7209" t="s">
        <v>12780</v>
      </c>
      <c r="C7209">
        <v>42451.656666666669</v>
      </c>
      <c r="D7209">
        <v>200</v>
      </c>
      <c r="E7209" t="s">
        <v>13863</v>
      </c>
      <c r="F7209" t="s">
        <v>12773</v>
      </c>
      <c r="G7209" t="s">
        <v>12774</v>
      </c>
      <c r="H7209" t="s">
        <v>1226</v>
      </c>
      <c r="I7209">
        <v>0.83</v>
      </c>
      <c r="J7209">
        <v>50</v>
      </c>
      <c r="K7209" t="s">
        <v>12781</v>
      </c>
      <c r="M7209" s="15">
        <f t="shared" si="870"/>
        <v>0.41499999999999998</v>
      </c>
      <c r="N7209" s="13">
        <f t="shared" si="871"/>
        <v>10</v>
      </c>
      <c r="O7209" s="13">
        <f t="shared" si="872"/>
        <v>3</v>
      </c>
      <c r="P7209" s="13">
        <f t="shared" si="873"/>
        <v>2016</v>
      </c>
      <c r="Q7209" s="13">
        <f t="shared" si="874"/>
        <v>83</v>
      </c>
    </row>
    <row r="7210" spans="1:17" x14ac:dyDescent="0.25">
      <c r="A7210" t="s">
        <v>12782</v>
      </c>
      <c r="B7210" t="s">
        <v>12783</v>
      </c>
      <c r="C7210">
        <v>42451.656666666669</v>
      </c>
      <c r="D7210">
        <v>100</v>
      </c>
      <c r="E7210" t="s">
        <v>13863</v>
      </c>
      <c r="F7210" t="s">
        <v>12773</v>
      </c>
      <c r="G7210" t="s">
        <v>12774</v>
      </c>
      <c r="H7210" t="s">
        <v>1226</v>
      </c>
      <c r="I7210">
        <v>0.6</v>
      </c>
      <c r="J7210">
        <v>50</v>
      </c>
      <c r="K7210" t="s">
        <v>12784</v>
      </c>
      <c r="M7210" s="15">
        <f t="shared" si="870"/>
        <v>0.3</v>
      </c>
      <c r="N7210" s="13">
        <f t="shared" si="871"/>
        <v>10</v>
      </c>
      <c r="O7210" s="13">
        <f t="shared" si="872"/>
        <v>3</v>
      </c>
      <c r="P7210" s="13">
        <f t="shared" si="873"/>
        <v>2016</v>
      </c>
      <c r="Q7210" s="13">
        <f t="shared" si="874"/>
        <v>30</v>
      </c>
    </row>
    <row r="7211" spans="1:17" x14ac:dyDescent="0.25">
      <c r="A7211" t="s">
        <v>1267</v>
      </c>
      <c r="B7211" t="s">
        <v>1268</v>
      </c>
      <c r="C7211">
        <v>42446.344351851854</v>
      </c>
      <c r="D7211">
        <v>50</v>
      </c>
      <c r="E7211" t="s">
        <v>13863</v>
      </c>
      <c r="F7211" t="s">
        <v>12785</v>
      </c>
      <c r="G7211" t="s">
        <v>12786</v>
      </c>
      <c r="H7211" t="s">
        <v>1271</v>
      </c>
      <c r="I7211">
        <v>3.6</v>
      </c>
      <c r="J7211">
        <v>0</v>
      </c>
      <c r="K7211" t="s">
        <v>1272</v>
      </c>
      <c r="M7211" s="15">
        <f t="shared" si="870"/>
        <v>3.6</v>
      </c>
      <c r="N7211" s="13">
        <f t="shared" si="871"/>
        <v>10</v>
      </c>
      <c r="O7211" s="13">
        <f t="shared" si="872"/>
        <v>3</v>
      </c>
      <c r="P7211" s="13">
        <f t="shared" si="873"/>
        <v>2016</v>
      </c>
      <c r="Q7211" s="13">
        <f t="shared" si="874"/>
        <v>180</v>
      </c>
    </row>
    <row r="7212" spans="1:17" x14ac:dyDescent="0.25">
      <c r="A7212" t="s">
        <v>12787</v>
      </c>
      <c r="B7212" t="s">
        <v>12788</v>
      </c>
      <c r="C7212">
        <v>42459.297662037039</v>
      </c>
      <c r="D7212">
        <v>1</v>
      </c>
      <c r="E7212" t="s">
        <v>13863</v>
      </c>
      <c r="F7212" t="s">
        <v>12789</v>
      </c>
      <c r="G7212" t="s">
        <v>12790</v>
      </c>
      <c r="H7212" t="s">
        <v>1175</v>
      </c>
      <c r="I7212">
        <v>113.78</v>
      </c>
      <c r="J7212">
        <v>0</v>
      </c>
      <c r="K7212" t="s">
        <v>12791</v>
      </c>
      <c r="M7212" s="15">
        <f t="shared" si="870"/>
        <v>113.78</v>
      </c>
      <c r="N7212" s="13">
        <f t="shared" si="871"/>
        <v>10</v>
      </c>
      <c r="O7212" s="13">
        <f t="shared" si="872"/>
        <v>3</v>
      </c>
      <c r="P7212" s="13">
        <f t="shared" si="873"/>
        <v>2016</v>
      </c>
      <c r="Q7212" s="13">
        <f t="shared" si="874"/>
        <v>113.78</v>
      </c>
    </row>
    <row r="7213" spans="1:17" x14ac:dyDescent="0.25">
      <c r="A7213" t="s">
        <v>12792</v>
      </c>
      <c r="B7213" t="s">
        <v>12793</v>
      </c>
      <c r="C7213">
        <v>42459.297662037039</v>
      </c>
      <c r="D7213">
        <v>1</v>
      </c>
      <c r="E7213" t="s">
        <v>13863</v>
      </c>
      <c r="F7213" t="s">
        <v>12789</v>
      </c>
      <c r="G7213" t="s">
        <v>12790</v>
      </c>
      <c r="H7213" t="s">
        <v>1175</v>
      </c>
      <c r="I7213">
        <v>198.41</v>
      </c>
      <c r="J7213">
        <v>0</v>
      </c>
      <c r="K7213" t="s">
        <v>12794</v>
      </c>
      <c r="M7213" s="15">
        <f t="shared" si="870"/>
        <v>198.41</v>
      </c>
      <c r="N7213" s="13">
        <f t="shared" si="871"/>
        <v>10</v>
      </c>
      <c r="O7213" s="13">
        <f t="shared" si="872"/>
        <v>3</v>
      </c>
      <c r="P7213" s="13">
        <f t="shared" si="873"/>
        <v>2016</v>
      </c>
      <c r="Q7213" s="13">
        <f t="shared" si="874"/>
        <v>198.41</v>
      </c>
    </row>
    <row r="7214" spans="1:17" x14ac:dyDescent="0.25">
      <c r="A7214" t="s">
        <v>12795</v>
      </c>
      <c r="B7214" t="s">
        <v>12796</v>
      </c>
      <c r="C7214">
        <v>42459.297662037039</v>
      </c>
      <c r="D7214">
        <v>1</v>
      </c>
      <c r="E7214" t="s">
        <v>13863</v>
      </c>
      <c r="F7214" t="s">
        <v>12789</v>
      </c>
      <c r="G7214" t="s">
        <v>12790</v>
      </c>
      <c r="H7214" t="s">
        <v>1175</v>
      </c>
      <c r="I7214">
        <v>71.709999999999994</v>
      </c>
      <c r="J7214">
        <v>0</v>
      </c>
      <c r="K7214" t="s">
        <v>12797</v>
      </c>
      <c r="M7214" s="15">
        <f t="shared" si="870"/>
        <v>71.709999999999994</v>
      </c>
      <c r="N7214" s="13">
        <f t="shared" si="871"/>
        <v>10</v>
      </c>
      <c r="O7214" s="13">
        <f t="shared" si="872"/>
        <v>3</v>
      </c>
      <c r="P7214" s="13">
        <f t="shared" si="873"/>
        <v>2016</v>
      </c>
      <c r="Q7214" s="13">
        <f t="shared" si="874"/>
        <v>71.709999999999994</v>
      </c>
    </row>
    <row r="7215" spans="1:17" x14ac:dyDescent="0.25">
      <c r="A7215" t="s">
        <v>12798</v>
      </c>
      <c r="B7215" t="s">
        <v>12799</v>
      </c>
      <c r="C7215">
        <v>42459.297662037039</v>
      </c>
      <c r="D7215">
        <v>2</v>
      </c>
      <c r="E7215" t="s">
        <v>13863</v>
      </c>
      <c r="F7215" t="s">
        <v>12789</v>
      </c>
      <c r="G7215" t="s">
        <v>12790</v>
      </c>
      <c r="H7215" t="s">
        <v>1175</v>
      </c>
      <c r="I7215">
        <v>19.13</v>
      </c>
      <c r="J7215">
        <v>0</v>
      </c>
      <c r="K7215" t="s">
        <v>12800</v>
      </c>
      <c r="M7215" s="15">
        <f t="shared" si="870"/>
        <v>19.13</v>
      </c>
      <c r="N7215" s="13">
        <f t="shared" si="871"/>
        <v>10</v>
      </c>
      <c r="O7215" s="13">
        <f t="shared" si="872"/>
        <v>3</v>
      </c>
      <c r="P7215" s="13">
        <f t="shared" si="873"/>
        <v>2016</v>
      </c>
      <c r="Q7215" s="13">
        <f t="shared" si="874"/>
        <v>38.26</v>
      </c>
    </row>
    <row r="7216" spans="1:17" x14ac:dyDescent="0.25">
      <c r="A7216" t="s">
        <v>1127</v>
      </c>
      <c r="B7216" t="s">
        <v>1128</v>
      </c>
      <c r="C7216">
        <v>42459.298796296294</v>
      </c>
      <c r="D7216">
        <v>15</v>
      </c>
      <c r="E7216" t="s">
        <v>13863</v>
      </c>
      <c r="F7216" t="s">
        <v>12801</v>
      </c>
      <c r="G7216" t="s">
        <v>12802</v>
      </c>
      <c r="H7216" t="s">
        <v>33</v>
      </c>
      <c r="I7216">
        <v>71</v>
      </c>
      <c r="J7216">
        <v>0</v>
      </c>
      <c r="K7216" t="s">
        <v>1129</v>
      </c>
      <c r="M7216" s="15">
        <f t="shared" ref="M7216:M7257" si="875">+I7216*(1-J7216/100)</f>
        <v>71</v>
      </c>
      <c r="N7216" s="13">
        <f t="shared" ref="N7216:N7257" si="876">+LEN(A7216)</f>
        <v>10</v>
      </c>
      <c r="O7216" s="13">
        <f t="shared" ref="O7216:O7257" si="877">+MONTH(C7216)</f>
        <v>3</v>
      </c>
      <c r="P7216" s="13">
        <f t="shared" ref="P7216:P7257" si="878">+YEAR(C7216)</f>
        <v>2016</v>
      </c>
      <c r="Q7216" s="13">
        <f t="shared" ref="Q7216:Q7257" si="879">+M7216*D7216</f>
        <v>1065</v>
      </c>
    </row>
    <row r="7217" spans="1:17" x14ac:dyDescent="0.25">
      <c r="A7217" t="s">
        <v>11929</v>
      </c>
      <c r="B7217" t="s">
        <v>11929</v>
      </c>
      <c r="C7217">
        <v>42459.298796296294</v>
      </c>
      <c r="D7217">
        <v>35</v>
      </c>
      <c r="E7217" t="s">
        <v>13863</v>
      </c>
      <c r="F7217" t="s">
        <v>12801</v>
      </c>
      <c r="G7217" t="s">
        <v>12802</v>
      </c>
      <c r="H7217" t="s">
        <v>33</v>
      </c>
      <c r="I7217">
        <v>86</v>
      </c>
      <c r="J7217">
        <v>0</v>
      </c>
      <c r="K7217" t="s">
        <v>772</v>
      </c>
      <c r="M7217" s="15">
        <f t="shared" si="875"/>
        <v>86</v>
      </c>
      <c r="N7217" s="13">
        <f t="shared" si="876"/>
        <v>28</v>
      </c>
      <c r="O7217" s="13">
        <f t="shared" si="877"/>
        <v>3</v>
      </c>
      <c r="P7217" s="13">
        <f t="shared" si="878"/>
        <v>2016</v>
      </c>
      <c r="Q7217" s="13">
        <f t="shared" si="879"/>
        <v>3010</v>
      </c>
    </row>
    <row r="7218" spans="1:17" x14ac:dyDescent="0.25">
      <c r="A7218" t="s">
        <v>6586</v>
      </c>
      <c r="B7218" t="s">
        <v>6587</v>
      </c>
      <c r="C7218">
        <v>42460.609849537039</v>
      </c>
      <c r="D7218">
        <v>40</v>
      </c>
      <c r="E7218" t="s">
        <v>13863</v>
      </c>
      <c r="F7218" t="s">
        <v>12769</v>
      </c>
      <c r="G7218" t="s">
        <v>12803</v>
      </c>
      <c r="H7218" t="s">
        <v>1255</v>
      </c>
      <c r="I7218">
        <v>18.55</v>
      </c>
      <c r="J7218">
        <v>0</v>
      </c>
      <c r="K7218" t="s">
        <v>6589</v>
      </c>
      <c r="M7218" s="15">
        <f t="shared" si="875"/>
        <v>18.55</v>
      </c>
      <c r="N7218" s="13">
        <f t="shared" si="876"/>
        <v>10</v>
      </c>
      <c r="O7218" s="13">
        <f t="shared" si="877"/>
        <v>3</v>
      </c>
      <c r="P7218" s="13">
        <f t="shared" si="878"/>
        <v>2016</v>
      </c>
      <c r="Q7218" s="13">
        <f t="shared" si="879"/>
        <v>742</v>
      </c>
    </row>
    <row r="7219" spans="1:17" x14ac:dyDescent="0.25">
      <c r="A7219" t="s">
        <v>5915</v>
      </c>
      <c r="B7219" t="s">
        <v>5916</v>
      </c>
      <c r="C7219">
        <v>42466.699942129628</v>
      </c>
      <c r="D7219">
        <v>40</v>
      </c>
      <c r="E7219" t="s">
        <v>13863</v>
      </c>
      <c r="F7219" t="s">
        <v>12769</v>
      </c>
      <c r="G7219" t="s">
        <v>12804</v>
      </c>
      <c r="H7219" t="s">
        <v>1255</v>
      </c>
      <c r="I7219">
        <v>2.4</v>
      </c>
      <c r="J7219">
        <v>0</v>
      </c>
      <c r="K7219" t="s">
        <v>5918</v>
      </c>
      <c r="M7219" s="15">
        <f t="shared" si="875"/>
        <v>2.4</v>
      </c>
      <c r="N7219" s="13">
        <f t="shared" si="876"/>
        <v>10</v>
      </c>
      <c r="O7219" s="13">
        <f t="shared" si="877"/>
        <v>4</v>
      </c>
      <c r="P7219" s="13">
        <f t="shared" si="878"/>
        <v>2016</v>
      </c>
      <c r="Q7219" s="13">
        <f t="shared" si="879"/>
        <v>96</v>
      </c>
    </row>
    <row r="7220" spans="1:17" x14ac:dyDescent="0.25">
      <c r="A7220" t="s">
        <v>1127</v>
      </c>
      <c r="B7220" t="s">
        <v>1128</v>
      </c>
      <c r="C7220">
        <v>42460.651006944441</v>
      </c>
      <c r="D7220">
        <v>10</v>
      </c>
      <c r="E7220" t="s">
        <v>13863</v>
      </c>
      <c r="F7220" t="s">
        <v>12801</v>
      </c>
      <c r="G7220" t="s">
        <v>12805</v>
      </c>
      <c r="H7220" t="s">
        <v>33</v>
      </c>
      <c r="I7220">
        <v>71</v>
      </c>
      <c r="J7220">
        <v>0</v>
      </c>
      <c r="K7220" t="s">
        <v>1129</v>
      </c>
      <c r="M7220" s="15">
        <f t="shared" si="875"/>
        <v>71</v>
      </c>
      <c r="N7220" s="13">
        <f t="shared" si="876"/>
        <v>10</v>
      </c>
      <c r="O7220" s="13">
        <f t="shared" si="877"/>
        <v>3</v>
      </c>
      <c r="P7220" s="13">
        <f t="shared" si="878"/>
        <v>2016</v>
      </c>
      <c r="Q7220" s="13">
        <f t="shared" si="879"/>
        <v>710</v>
      </c>
    </row>
    <row r="7221" spans="1:17" x14ac:dyDescent="0.25">
      <c r="A7221" t="s">
        <v>11929</v>
      </c>
      <c r="B7221" t="s">
        <v>11929</v>
      </c>
      <c r="C7221">
        <v>42460.651006944441</v>
      </c>
      <c r="D7221">
        <v>15</v>
      </c>
      <c r="E7221" t="s">
        <v>13863</v>
      </c>
      <c r="F7221" t="s">
        <v>12801</v>
      </c>
      <c r="G7221" t="s">
        <v>12805</v>
      </c>
      <c r="H7221" t="s">
        <v>33</v>
      </c>
      <c r="I7221">
        <v>86</v>
      </c>
      <c r="J7221">
        <v>0</v>
      </c>
      <c r="K7221" t="s">
        <v>772</v>
      </c>
      <c r="M7221" s="15">
        <f t="shared" si="875"/>
        <v>86</v>
      </c>
      <c r="N7221" s="13">
        <f t="shared" si="876"/>
        <v>28</v>
      </c>
      <c r="O7221" s="13">
        <f t="shared" si="877"/>
        <v>3</v>
      </c>
      <c r="P7221" s="13">
        <f t="shared" si="878"/>
        <v>2016</v>
      </c>
      <c r="Q7221" s="13">
        <f t="shared" si="879"/>
        <v>1290</v>
      </c>
    </row>
    <row r="7222" spans="1:17" x14ac:dyDescent="0.25">
      <c r="A7222" t="s">
        <v>10985</v>
      </c>
      <c r="B7222" t="s">
        <v>10986</v>
      </c>
      <c r="C7222">
        <v>42465.667442129627</v>
      </c>
      <c r="D7222">
        <v>1</v>
      </c>
      <c r="E7222" t="s">
        <v>13863</v>
      </c>
      <c r="F7222" t="s">
        <v>12806</v>
      </c>
      <c r="G7222" t="s">
        <v>12807</v>
      </c>
      <c r="H7222" t="s">
        <v>474</v>
      </c>
      <c r="I7222">
        <v>169.77</v>
      </c>
      <c r="J7222">
        <v>0</v>
      </c>
      <c r="K7222" t="s">
        <v>10989</v>
      </c>
      <c r="M7222" s="15">
        <f t="shared" si="875"/>
        <v>169.77</v>
      </c>
      <c r="N7222" s="13">
        <f t="shared" si="876"/>
        <v>10</v>
      </c>
      <c r="O7222" s="13">
        <f t="shared" si="877"/>
        <v>4</v>
      </c>
      <c r="P7222" s="13">
        <f t="shared" si="878"/>
        <v>2016</v>
      </c>
      <c r="Q7222" s="13">
        <f t="shared" si="879"/>
        <v>169.77</v>
      </c>
    </row>
    <row r="7223" spans="1:17" x14ac:dyDescent="0.25">
      <c r="A7223" t="s">
        <v>11810</v>
      </c>
      <c r="B7223" t="s">
        <v>11811</v>
      </c>
      <c r="C7223">
        <v>42451.648449074077</v>
      </c>
      <c r="D7223">
        <v>1</v>
      </c>
      <c r="E7223" t="s">
        <v>13863</v>
      </c>
      <c r="F7223" t="s">
        <v>12808</v>
      </c>
      <c r="G7223" t="s">
        <v>12809</v>
      </c>
      <c r="H7223" t="s">
        <v>133</v>
      </c>
      <c r="I7223">
        <v>303.2</v>
      </c>
      <c r="J7223">
        <v>33.5</v>
      </c>
      <c r="K7223" t="s">
        <v>11814</v>
      </c>
      <c r="M7223" s="15">
        <f t="shared" si="875"/>
        <v>201.62800000000001</v>
      </c>
      <c r="N7223" s="13">
        <f t="shared" si="876"/>
        <v>10</v>
      </c>
      <c r="O7223" s="13">
        <f t="shared" si="877"/>
        <v>3</v>
      </c>
      <c r="P7223" s="13">
        <f t="shared" si="878"/>
        <v>2016</v>
      </c>
      <c r="Q7223" s="13">
        <f t="shared" si="879"/>
        <v>201.62800000000001</v>
      </c>
    </row>
    <row r="7224" spans="1:17" x14ac:dyDescent="0.25">
      <c r="A7224" t="s">
        <v>11815</v>
      </c>
      <c r="B7224" t="s">
        <v>11815</v>
      </c>
      <c r="C7224">
        <v>42439.656145833331</v>
      </c>
      <c r="D7224">
        <v>1</v>
      </c>
      <c r="E7224" t="s">
        <v>13863</v>
      </c>
      <c r="F7224" t="s">
        <v>12808</v>
      </c>
      <c r="G7224" t="s">
        <v>12810</v>
      </c>
      <c r="H7224" t="s">
        <v>133</v>
      </c>
      <c r="I7224">
        <v>49.74</v>
      </c>
      <c r="J7224">
        <v>33.5</v>
      </c>
      <c r="K7224" t="s">
        <v>11816</v>
      </c>
      <c r="M7224" s="15">
        <f t="shared" si="875"/>
        <v>33.077100000000002</v>
      </c>
      <c r="N7224" s="13">
        <f t="shared" si="876"/>
        <v>67</v>
      </c>
      <c r="O7224" s="13">
        <f t="shared" si="877"/>
        <v>3</v>
      </c>
      <c r="P7224" s="13">
        <f t="shared" si="878"/>
        <v>2016</v>
      </c>
      <c r="Q7224" s="13">
        <f t="shared" si="879"/>
        <v>33.077100000000002</v>
      </c>
    </row>
    <row r="7225" spans="1:17" x14ac:dyDescent="0.25">
      <c r="A7225" t="s">
        <v>5373</v>
      </c>
      <c r="B7225" t="s">
        <v>5374</v>
      </c>
      <c r="C7225">
        <v>42516.580370370371</v>
      </c>
      <c r="D7225">
        <v>1</v>
      </c>
      <c r="E7225" t="s">
        <v>13863</v>
      </c>
      <c r="F7225" t="s">
        <v>12811</v>
      </c>
      <c r="G7225" t="s">
        <v>12812</v>
      </c>
      <c r="H7225" t="s">
        <v>38</v>
      </c>
      <c r="I7225">
        <v>1636.38</v>
      </c>
      <c r="J7225">
        <v>0</v>
      </c>
      <c r="K7225" t="s">
        <v>38</v>
      </c>
      <c r="M7225" s="15">
        <f t="shared" si="875"/>
        <v>1636.38</v>
      </c>
      <c r="N7225" s="13">
        <f t="shared" si="876"/>
        <v>10</v>
      </c>
      <c r="O7225" s="13">
        <f t="shared" si="877"/>
        <v>5</v>
      </c>
      <c r="P7225" s="13">
        <f t="shared" si="878"/>
        <v>2016</v>
      </c>
      <c r="Q7225" s="13">
        <f t="shared" si="879"/>
        <v>1636.38</v>
      </c>
    </row>
    <row r="7226" spans="1:17" x14ac:dyDescent="0.25">
      <c r="A7226" t="s">
        <v>3278</v>
      </c>
      <c r="B7226" t="s">
        <v>3279</v>
      </c>
      <c r="C7226">
        <v>42450.72587962963</v>
      </c>
      <c r="D7226">
        <v>20</v>
      </c>
      <c r="E7226" t="s">
        <v>13863</v>
      </c>
      <c r="F7226" t="s">
        <v>12813</v>
      </c>
      <c r="G7226" t="s">
        <v>12814</v>
      </c>
      <c r="H7226" t="s">
        <v>1811</v>
      </c>
      <c r="I7226">
        <v>106.89</v>
      </c>
      <c r="J7226">
        <v>0</v>
      </c>
      <c r="K7226" t="s">
        <v>1811</v>
      </c>
      <c r="M7226" s="15">
        <f t="shared" si="875"/>
        <v>106.89</v>
      </c>
      <c r="N7226" s="13">
        <f t="shared" si="876"/>
        <v>10</v>
      </c>
      <c r="O7226" s="13">
        <f t="shared" si="877"/>
        <v>3</v>
      </c>
      <c r="P7226" s="13">
        <f t="shared" si="878"/>
        <v>2016</v>
      </c>
      <c r="Q7226" s="13">
        <f t="shared" si="879"/>
        <v>2137.8000000000002</v>
      </c>
    </row>
    <row r="7227" spans="1:17" x14ac:dyDescent="0.25">
      <c r="A7227" t="s">
        <v>3282</v>
      </c>
      <c r="B7227" t="s">
        <v>3283</v>
      </c>
      <c r="C7227">
        <v>42450.72587962963</v>
      </c>
      <c r="D7227">
        <v>10</v>
      </c>
      <c r="E7227" t="s">
        <v>13863</v>
      </c>
      <c r="F7227" t="s">
        <v>12813</v>
      </c>
      <c r="G7227" t="s">
        <v>12814</v>
      </c>
      <c r="H7227" t="s">
        <v>1811</v>
      </c>
      <c r="I7227">
        <v>156.97999999999999</v>
      </c>
      <c r="J7227">
        <v>0</v>
      </c>
      <c r="K7227" t="s">
        <v>1811</v>
      </c>
      <c r="M7227" s="15">
        <f t="shared" si="875"/>
        <v>156.97999999999999</v>
      </c>
      <c r="N7227" s="13">
        <f t="shared" si="876"/>
        <v>10</v>
      </c>
      <c r="O7227" s="13">
        <f t="shared" si="877"/>
        <v>3</v>
      </c>
      <c r="P7227" s="13">
        <f t="shared" si="878"/>
        <v>2016</v>
      </c>
      <c r="Q7227" s="13">
        <f t="shared" si="879"/>
        <v>1569.8</v>
      </c>
    </row>
    <row r="7228" spans="1:17" x14ac:dyDescent="0.25">
      <c r="A7228" t="s">
        <v>829</v>
      </c>
      <c r="B7228" t="s">
        <v>830</v>
      </c>
      <c r="C7228">
        <v>42459.294710648152</v>
      </c>
      <c r="D7228">
        <v>20</v>
      </c>
      <c r="E7228" t="s">
        <v>13863</v>
      </c>
      <c r="F7228" t="s">
        <v>12815</v>
      </c>
      <c r="G7228" t="s">
        <v>12816</v>
      </c>
      <c r="H7228" t="s">
        <v>319</v>
      </c>
      <c r="I7228">
        <v>9.4969999999999999</v>
      </c>
      <c r="J7228">
        <v>10</v>
      </c>
      <c r="K7228" t="s">
        <v>833</v>
      </c>
      <c r="M7228" s="15">
        <f t="shared" si="875"/>
        <v>8.5472999999999999</v>
      </c>
      <c r="N7228" s="13">
        <f t="shared" si="876"/>
        <v>10</v>
      </c>
      <c r="O7228" s="13">
        <f t="shared" si="877"/>
        <v>3</v>
      </c>
      <c r="P7228" s="13">
        <f t="shared" si="878"/>
        <v>2016</v>
      </c>
      <c r="Q7228" s="13">
        <f t="shared" si="879"/>
        <v>170.946</v>
      </c>
    </row>
    <row r="7229" spans="1:17" x14ac:dyDescent="0.25">
      <c r="A7229" t="s">
        <v>834</v>
      </c>
      <c r="B7229" t="s">
        <v>835</v>
      </c>
      <c r="C7229">
        <v>42459.294710648152</v>
      </c>
      <c r="D7229">
        <v>30</v>
      </c>
      <c r="E7229" t="s">
        <v>13863</v>
      </c>
      <c r="F7229" t="s">
        <v>12815</v>
      </c>
      <c r="G7229" t="s">
        <v>12816</v>
      </c>
      <c r="H7229" t="s">
        <v>319</v>
      </c>
      <c r="I7229">
        <v>3.9489999999999998</v>
      </c>
      <c r="J7229">
        <v>10</v>
      </c>
      <c r="K7229" t="s">
        <v>836</v>
      </c>
      <c r="M7229" s="15">
        <f t="shared" si="875"/>
        <v>3.5541</v>
      </c>
      <c r="N7229" s="13">
        <f t="shared" si="876"/>
        <v>10</v>
      </c>
      <c r="O7229" s="13">
        <f t="shared" si="877"/>
        <v>3</v>
      </c>
      <c r="P7229" s="13">
        <f t="shared" si="878"/>
        <v>2016</v>
      </c>
      <c r="Q7229" s="13">
        <f t="shared" si="879"/>
        <v>106.623</v>
      </c>
    </row>
    <row r="7230" spans="1:17" x14ac:dyDescent="0.25">
      <c r="A7230" t="s">
        <v>12817</v>
      </c>
      <c r="B7230" t="s">
        <v>12817</v>
      </c>
      <c r="C7230">
        <v>42445.508958333332</v>
      </c>
      <c r="D7230">
        <v>10</v>
      </c>
      <c r="E7230" t="s">
        <v>13863</v>
      </c>
      <c r="F7230" t="s">
        <v>12818</v>
      </c>
      <c r="G7230" t="s">
        <v>12819</v>
      </c>
      <c r="H7230" t="s">
        <v>3781</v>
      </c>
      <c r="I7230">
        <v>67.099999999999994</v>
      </c>
      <c r="J7230">
        <v>0</v>
      </c>
      <c r="K7230" t="s">
        <v>12820</v>
      </c>
      <c r="M7230" s="15">
        <f t="shared" si="875"/>
        <v>67.099999999999994</v>
      </c>
      <c r="N7230" s="13">
        <f t="shared" si="876"/>
        <v>74</v>
      </c>
      <c r="O7230" s="13">
        <f t="shared" si="877"/>
        <v>3</v>
      </c>
      <c r="P7230" s="13">
        <f t="shared" si="878"/>
        <v>2016</v>
      </c>
      <c r="Q7230" s="13">
        <f t="shared" si="879"/>
        <v>671</v>
      </c>
    </row>
    <row r="7231" spans="1:17" x14ac:dyDescent="0.25">
      <c r="A7231" t="s">
        <v>2533</v>
      </c>
      <c r="B7231" t="s">
        <v>2534</v>
      </c>
      <c r="C7231">
        <v>42465.66951388889</v>
      </c>
      <c r="D7231">
        <v>50</v>
      </c>
      <c r="E7231" t="s">
        <v>13863</v>
      </c>
      <c r="F7231" t="s">
        <v>12821</v>
      </c>
      <c r="G7231" t="s">
        <v>12822</v>
      </c>
      <c r="H7231" t="s">
        <v>160</v>
      </c>
      <c r="I7231">
        <v>4.8719999999999999</v>
      </c>
      <c r="J7231">
        <v>0</v>
      </c>
      <c r="K7231" t="s">
        <v>2536</v>
      </c>
      <c r="M7231" s="15">
        <f t="shared" si="875"/>
        <v>4.8719999999999999</v>
      </c>
      <c r="N7231" s="13">
        <f t="shared" si="876"/>
        <v>10</v>
      </c>
      <c r="O7231" s="13">
        <f t="shared" si="877"/>
        <v>4</v>
      </c>
      <c r="P7231" s="13">
        <f t="shared" si="878"/>
        <v>2016</v>
      </c>
      <c r="Q7231" s="13">
        <f t="shared" si="879"/>
        <v>243.6</v>
      </c>
    </row>
    <row r="7232" spans="1:17" x14ac:dyDescent="0.25">
      <c r="A7232" t="s">
        <v>7187</v>
      </c>
      <c r="B7232" t="s">
        <v>7187</v>
      </c>
      <c r="C7232">
        <v>42466.701122685183</v>
      </c>
      <c r="D7232">
        <v>100</v>
      </c>
      <c r="E7232" t="s">
        <v>13863</v>
      </c>
      <c r="F7232" t="s">
        <v>12821</v>
      </c>
      <c r="G7232" t="s">
        <v>12823</v>
      </c>
      <c r="H7232" t="s">
        <v>160</v>
      </c>
      <c r="I7232">
        <v>4</v>
      </c>
      <c r="J7232">
        <v>0</v>
      </c>
      <c r="K7232" t="s">
        <v>12824</v>
      </c>
      <c r="M7232" s="15">
        <f t="shared" si="875"/>
        <v>4</v>
      </c>
      <c r="N7232" s="13">
        <f t="shared" si="876"/>
        <v>68</v>
      </c>
      <c r="O7232" s="13">
        <f t="shared" si="877"/>
        <v>4</v>
      </c>
      <c r="P7232" s="13">
        <f t="shared" si="878"/>
        <v>2016</v>
      </c>
      <c r="Q7232" s="13">
        <f t="shared" si="879"/>
        <v>400</v>
      </c>
    </row>
    <row r="7233" spans="1:17" x14ac:dyDescent="0.25">
      <c r="A7233" t="s">
        <v>3808</v>
      </c>
      <c r="B7233" t="s">
        <v>3809</v>
      </c>
      <c r="C7233">
        <v>42459.439502314817</v>
      </c>
      <c r="D7233">
        <v>60</v>
      </c>
      <c r="E7233" t="s">
        <v>13863</v>
      </c>
      <c r="F7233" t="s">
        <v>12825</v>
      </c>
      <c r="G7233" t="s">
        <v>12826</v>
      </c>
      <c r="H7233" t="s">
        <v>108</v>
      </c>
      <c r="I7233">
        <v>3.6267</v>
      </c>
      <c r="J7233">
        <v>0</v>
      </c>
      <c r="K7233" t="s">
        <v>3811</v>
      </c>
      <c r="M7233" s="15">
        <f t="shared" si="875"/>
        <v>3.6267</v>
      </c>
      <c r="N7233" s="13">
        <f t="shared" si="876"/>
        <v>10</v>
      </c>
      <c r="O7233" s="13">
        <f t="shared" si="877"/>
        <v>3</v>
      </c>
      <c r="P7233" s="13">
        <f t="shared" si="878"/>
        <v>2016</v>
      </c>
      <c r="Q7233" s="13">
        <f t="shared" si="879"/>
        <v>217.602</v>
      </c>
    </row>
    <row r="7234" spans="1:17" x14ac:dyDescent="0.25">
      <c r="A7234" t="s">
        <v>12098</v>
      </c>
      <c r="B7234" t="s">
        <v>12099</v>
      </c>
      <c r="C7234">
        <v>42488.616331018522</v>
      </c>
      <c r="D7234">
        <v>6</v>
      </c>
      <c r="E7234" t="s">
        <v>13863</v>
      </c>
      <c r="F7234" t="s">
        <v>12827</v>
      </c>
      <c r="G7234" t="s">
        <v>12828</v>
      </c>
      <c r="H7234" t="s">
        <v>1132</v>
      </c>
      <c r="I7234">
        <v>66</v>
      </c>
      <c r="J7234">
        <v>0</v>
      </c>
      <c r="K7234" t="s">
        <v>12101</v>
      </c>
      <c r="M7234" s="15">
        <f t="shared" si="875"/>
        <v>66</v>
      </c>
      <c r="N7234" s="13">
        <f t="shared" si="876"/>
        <v>10</v>
      </c>
      <c r="O7234" s="13">
        <f t="shared" si="877"/>
        <v>4</v>
      </c>
      <c r="P7234" s="13">
        <f t="shared" si="878"/>
        <v>2016</v>
      </c>
      <c r="Q7234" s="13">
        <f t="shared" si="879"/>
        <v>396</v>
      </c>
    </row>
    <row r="7235" spans="1:17" x14ac:dyDescent="0.25">
      <c r="A7235" t="s">
        <v>12089</v>
      </c>
      <c r="B7235" t="s">
        <v>12090</v>
      </c>
      <c r="C7235">
        <v>42488.616331018522</v>
      </c>
      <c r="D7235">
        <v>3</v>
      </c>
      <c r="E7235" t="s">
        <v>13863</v>
      </c>
      <c r="F7235" t="s">
        <v>12827</v>
      </c>
      <c r="G7235" t="s">
        <v>12828</v>
      </c>
      <c r="H7235" t="s">
        <v>1132</v>
      </c>
      <c r="I7235">
        <v>23.5</v>
      </c>
      <c r="J7235">
        <v>0</v>
      </c>
      <c r="K7235" t="s">
        <v>12093</v>
      </c>
      <c r="M7235" s="15">
        <f t="shared" si="875"/>
        <v>23.5</v>
      </c>
      <c r="N7235" s="13">
        <f t="shared" si="876"/>
        <v>10</v>
      </c>
      <c r="O7235" s="13">
        <f t="shared" si="877"/>
        <v>4</v>
      </c>
      <c r="P7235" s="13">
        <f t="shared" si="878"/>
        <v>2016</v>
      </c>
      <c r="Q7235" s="13">
        <f t="shared" si="879"/>
        <v>70.5</v>
      </c>
    </row>
    <row r="7236" spans="1:17" x14ac:dyDescent="0.25">
      <c r="A7236" t="s">
        <v>12094</v>
      </c>
      <c r="B7236" t="s">
        <v>12095</v>
      </c>
      <c r="C7236">
        <v>42488.616331018522</v>
      </c>
      <c r="D7236">
        <v>3</v>
      </c>
      <c r="E7236" t="s">
        <v>13863</v>
      </c>
      <c r="F7236" t="s">
        <v>12827</v>
      </c>
      <c r="G7236" t="s">
        <v>12828</v>
      </c>
      <c r="H7236" t="s">
        <v>1132</v>
      </c>
      <c r="I7236">
        <v>36</v>
      </c>
      <c r="J7236">
        <v>0</v>
      </c>
      <c r="K7236" t="s">
        <v>12097</v>
      </c>
      <c r="M7236" s="15">
        <f t="shared" si="875"/>
        <v>36</v>
      </c>
      <c r="N7236" s="13">
        <f t="shared" si="876"/>
        <v>10</v>
      </c>
      <c r="O7236" s="13">
        <f t="shared" si="877"/>
        <v>4</v>
      </c>
      <c r="P7236" s="13">
        <f t="shared" si="878"/>
        <v>2016</v>
      </c>
      <c r="Q7236" s="13">
        <f t="shared" si="879"/>
        <v>108</v>
      </c>
    </row>
    <row r="7237" spans="1:17" x14ac:dyDescent="0.25">
      <c r="A7237" t="s">
        <v>7055</v>
      </c>
      <c r="B7237" t="s">
        <v>7056</v>
      </c>
      <c r="C7237">
        <v>42426.697928240741</v>
      </c>
      <c r="D7237">
        <v>6</v>
      </c>
      <c r="E7237" t="s">
        <v>13863</v>
      </c>
      <c r="F7237" t="s">
        <v>12829</v>
      </c>
      <c r="G7237" t="s">
        <v>12830</v>
      </c>
      <c r="H7237" t="s">
        <v>401</v>
      </c>
      <c r="I7237">
        <v>2600</v>
      </c>
      <c r="J7237">
        <v>0</v>
      </c>
      <c r="K7237" t="s">
        <v>7059</v>
      </c>
      <c r="M7237" s="15">
        <f t="shared" si="875"/>
        <v>2600</v>
      </c>
      <c r="N7237" s="13">
        <f t="shared" si="876"/>
        <v>10</v>
      </c>
      <c r="O7237" s="13">
        <f t="shared" si="877"/>
        <v>2</v>
      </c>
      <c r="P7237" s="13">
        <f t="shared" si="878"/>
        <v>2016</v>
      </c>
      <c r="Q7237" s="13">
        <f t="shared" si="879"/>
        <v>15600</v>
      </c>
    </row>
    <row r="7238" spans="1:17" x14ac:dyDescent="0.25">
      <c r="A7238" t="s">
        <v>7056</v>
      </c>
      <c r="B7238" t="s">
        <v>7056</v>
      </c>
      <c r="C7238">
        <v>42486.427175925928</v>
      </c>
      <c r="D7238">
        <v>2</v>
      </c>
      <c r="E7238" t="s">
        <v>13863</v>
      </c>
      <c r="F7238" t="s">
        <v>12831</v>
      </c>
      <c r="G7238" t="s">
        <v>12832</v>
      </c>
      <c r="H7238" t="s">
        <v>401</v>
      </c>
      <c r="I7238">
        <v>3030</v>
      </c>
      <c r="J7238">
        <v>0</v>
      </c>
      <c r="K7238" t="s">
        <v>12833</v>
      </c>
      <c r="M7238" s="15">
        <f t="shared" si="875"/>
        <v>3030</v>
      </c>
      <c r="N7238" s="13">
        <f t="shared" si="876"/>
        <v>23</v>
      </c>
      <c r="O7238" s="13">
        <f t="shared" si="877"/>
        <v>4</v>
      </c>
      <c r="P7238" s="13">
        <f t="shared" si="878"/>
        <v>2016</v>
      </c>
      <c r="Q7238" s="13">
        <f t="shared" si="879"/>
        <v>6060</v>
      </c>
    </row>
    <row r="7239" spans="1:17" x14ac:dyDescent="0.25">
      <c r="A7239" t="s">
        <v>12834</v>
      </c>
      <c r="B7239" t="s">
        <v>12834</v>
      </c>
      <c r="C7239">
        <v>42439.654421296298</v>
      </c>
      <c r="D7239">
        <v>2</v>
      </c>
      <c r="E7239" t="s">
        <v>13863</v>
      </c>
      <c r="F7239" t="s">
        <v>12831</v>
      </c>
      <c r="G7239" t="s">
        <v>12835</v>
      </c>
      <c r="H7239" t="s">
        <v>401</v>
      </c>
      <c r="I7239">
        <v>537</v>
      </c>
      <c r="J7239">
        <v>0</v>
      </c>
      <c r="K7239" t="s">
        <v>12836</v>
      </c>
      <c r="M7239" s="15">
        <f t="shared" si="875"/>
        <v>537</v>
      </c>
      <c r="N7239" s="13">
        <f t="shared" si="876"/>
        <v>75</v>
      </c>
      <c r="O7239" s="13">
        <f t="shared" si="877"/>
        <v>3</v>
      </c>
      <c r="P7239" s="13">
        <f t="shared" si="878"/>
        <v>2016</v>
      </c>
      <c r="Q7239" s="13">
        <f t="shared" si="879"/>
        <v>1074</v>
      </c>
    </row>
    <row r="7240" spans="1:17" x14ac:dyDescent="0.25">
      <c r="A7240" t="s">
        <v>11336</v>
      </c>
      <c r="B7240" t="s">
        <v>11337</v>
      </c>
      <c r="C7240">
        <v>42471.616342592592</v>
      </c>
      <c r="D7240">
        <v>20</v>
      </c>
      <c r="E7240" t="s">
        <v>13863</v>
      </c>
      <c r="F7240" t="s">
        <v>12837</v>
      </c>
      <c r="G7240" t="s">
        <v>12838</v>
      </c>
      <c r="H7240" t="s">
        <v>1132</v>
      </c>
      <c r="I7240">
        <v>529</v>
      </c>
      <c r="J7240">
        <v>0</v>
      </c>
      <c r="K7240" t="s">
        <v>11340</v>
      </c>
      <c r="M7240" s="15">
        <f t="shared" si="875"/>
        <v>529</v>
      </c>
      <c r="N7240" s="13">
        <f t="shared" si="876"/>
        <v>10</v>
      </c>
      <c r="O7240" s="13">
        <f t="shared" si="877"/>
        <v>4</v>
      </c>
      <c r="P7240" s="13">
        <f t="shared" si="878"/>
        <v>2016</v>
      </c>
      <c r="Q7240" s="13">
        <f t="shared" si="879"/>
        <v>10580</v>
      </c>
    </row>
    <row r="7241" spans="1:17" x14ac:dyDescent="0.25">
      <c r="A7241" t="s">
        <v>135</v>
      </c>
      <c r="B7241" t="s">
        <v>136</v>
      </c>
      <c r="C7241">
        <v>42437.526296296295</v>
      </c>
      <c r="D7241">
        <v>5</v>
      </c>
      <c r="E7241" t="s">
        <v>13863</v>
      </c>
      <c r="F7241" t="s">
        <v>12839</v>
      </c>
      <c r="G7241" t="s">
        <v>12840</v>
      </c>
      <c r="H7241" t="s">
        <v>133</v>
      </c>
      <c r="I7241">
        <v>335.83</v>
      </c>
      <c r="J7241">
        <v>33.5</v>
      </c>
      <c r="K7241" t="s">
        <v>137</v>
      </c>
      <c r="M7241" s="15">
        <f t="shared" si="875"/>
        <v>223.32695000000001</v>
      </c>
      <c r="N7241" s="13">
        <f t="shared" si="876"/>
        <v>10</v>
      </c>
      <c r="O7241" s="13">
        <f t="shared" si="877"/>
        <v>3</v>
      </c>
      <c r="P7241" s="13">
        <f t="shared" si="878"/>
        <v>2016</v>
      </c>
      <c r="Q7241" s="13">
        <f t="shared" si="879"/>
        <v>1116.6347500000002</v>
      </c>
    </row>
    <row r="7242" spans="1:17" x14ac:dyDescent="0.25">
      <c r="A7242" t="s">
        <v>12841</v>
      </c>
      <c r="B7242" t="s">
        <v>12842</v>
      </c>
      <c r="C7242">
        <v>42437.658750000002</v>
      </c>
      <c r="D7242">
        <v>10</v>
      </c>
      <c r="E7242" t="s">
        <v>13863</v>
      </c>
      <c r="F7242" t="s">
        <v>12843</v>
      </c>
      <c r="G7242" t="s">
        <v>12844</v>
      </c>
      <c r="H7242" t="s">
        <v>4030</v>
      </c>
      <c r="I7242">
        <v>79.8</v>
      </c>
      <c r="J7242">
        <v>0</v>
      </c>
      <c r="K7242" t="s">
        <v>12845</v>
      </c>
      <c r="M7242" s="15">
        <f t="shared" si="875"/>
        <v>79.8</v>
      </c>
      <c r="N7242" s="13">
        <f t="shared" si="876"/>
        <v>10</v>
      </c>
      <c r="O7242" s="13">
        <f t="shared" si="877"/>
        <v>3</v>
      </c>
      <c r="P7242" s="13">
        <f t="shared" si="878"/>
        <v>2016</v>
      </c>
      <c r="Q7242" s="13">
        <f t="shared" si="879"/>
        <v>798</v>
      </c>
    </row>
    <row r="7243" spans="1:17" x14ac:dyDescent="0.25">
      <c r="A7243" t="s">
        <v>5590</v>
      </c>
      <c r="B7243" t="s">
        <v>5591</v>
      </c>
      <c r="C7243">
        <v>42459.296481481484</v>
      </c>
      <c r="D7243">
        <v>30</v>
      </c>
      <c r="E7243" t="s">
        <v>13863</v>
      </c>
      <c r="F7243" t="s">
        <v>12846</v>
      </c>
      <c r="G7243" t="s">
        <v>12847</v>
      </c>
      <c r="H7243" t="s">
        <v>1271</v>
      </c>
      <c r="I7243">
        <v>15.56</v>
      </c>
      <c r="J7243">
        <v>0</v>
      </c>
      <c r="K7243" t="s">
        <v>739</v>
      </c>
      <c r="M7243" s="15">
        <f t="shared" si="875"/>
        <v>15.56</v>
      </c>
      <c r="N7243" s="13">
        <f t="shared" si="876"/>
        <v>10</v>
      </c>
      <c r="O7243" s="13">
        <f t="shared" si="877"/>
        <v>3</v>
      </c>
      <c r="P7243" s="13">
        <f t="shared" si="878"/>
        <v>2016</v>
      </c>
      <c r="Q7243" s="13">
        <f t="shared" si="879"/>
        <v>466.8</v>
      </c>
    </row>
    <row r="7244" spans="1:17" x14ac:dyDescent="0.25">
      <c r="A7244" t="s">
        <v>1427</v>
      </c>
      <c r="B7244" t="s">
        <v>1428</v>
      </c>
      <c r="C7244">
        <v>42459.570960648147</v>
      </c>
      <c r="D7244">
        <v>100</v>
      </c>
      <c r="E7244" t="s">
        <v>13863</v>
      </c>
      <c r="F7244" t="s">
        <v>12848</v>
      </c>
      <c r="G7244" t="s">
        <v>12849</v>
      </c>
      <c r="H7244" t="s">
        <v>326</v>
      </c>
      <c r="I7244">
        <v>3.75</v>
      </c>
      <c r="J7244">
        <v>0</v>
      </c>
      <c r="K7244" t="s">
        <v>1429</v>
      </c>
      <c r="M7244" s="15">
        <f t="shared" si="875"/>
        <v>3.75</v>
      </c>
      <c r="N7244" s="13">
        <f t="shared" si="876"/>
        <v>10</v>
      </c>
      <c r="O7244" s="13">
        <f t="shared" si="877"/>
        <v>3</v>
      </c>
      <c r="P7244" s="13">
        <f t="shared" si="878"/>
        <v>2016</v>
      </c>
      <c r="Q7244" s="13">
        <f t="shared" si="879"/>
        <v>375</v>
      </c>
    </row>
    <row r="7245" spans="1:17" x14ac:dyDescent="0.25">
      <c r="A7245" t="s">
        <v>512</v>
      </c>
      <c r="B7245" t="s">
        <v>513</v>
      </c>
      <c r="C7245">
        <v>42458.69736111111</v>
      </c>
      <c r="D7245">
        <v>18</v>
      </c>
      <c r="E7245" t="s">
        <v>113</v>
      </c>
      <c r="F7245" t="s">
        <v>12850</v>
      </c>
      <c r="G7245" t="s">
        <v>12851</v>
      </c>
      <c r="H7245" t="s">
        <v>326</v>
      </c>
      <c r="I7245">
        <v>58.9</v>
      </c>
      <c r="J7245">
        <v>0</v>
      </c>
      <c r="K7245" t="s">
        <v>516</v>
      </c>
      <c r="M7245" s="15">
        <f t="shared" si="875"/>
        <v>58.9</v>
      </c>
      <c r="N7245" s="13">
        <f t="shared" si="876"/>
        <v>10</v>
      </c>
      <c r="O7245" s="13">
        <f t="shared" si="877"/>
        <v>3</v>
      </c>
      <c r="P7245" s="13">
        <f t="shared" si="878"/>
        <v>2016</v>
      </c>
      <c r="Q7245" s="13">
        <f t="shared" si="879"/>
        <v>1060.2</v>
      </c>
    </row>
    <row r="7246" spans="1:17" x14ac:dyDescent="0.25">
      <c r="A7246" t="s">
        <v>3453</v>
      </c>
      <c r="B7246" t="s">
        <v>3454</v>
      </c>
      <c r="C7246">
        <v>42479.680254629631</v>
      </c>
      <c r="D7246">
        <v>200</v>
      </c>
      <c r="E7246" t="s">
        <v>13863</v>
      </c>
      <c r="F7246" t="s">
        <v>12852</v>
      </c>
      <c r="G7246" t="s">
        <v>12853</v>
      </c>
      <c r="H7246" t="s">
        <v>59</v>
      </c>
      <c r="I7246">
        <v>15.24</v>
      </c>
      <c r="J7246">
        <v>0</v>
      </c>
      <c r="K7246" t="s">
        <v>3457</v>
      </c>
      <c r="M7246" s="15">
        <f t="shared" si="875"/>
        <v>15.24</v>
      </c>
      <c r="N7246" s="13">
        <f t="shared" si="876"/>
        <v>10</v>
      </c>
      <c r="O7246" s="13">
        <f t="shared" si="877"/>
        <v>4</v>
      </c>
      <c r="P7246" s="13">
        <f t="shared" si="878"/>
        <v>2016</v>
      </c>
      <c r="Q7246" s="13">
        <f t="shared" si="879"/>
        <v>3048</v>
      </c>
    </row>
    <row r="7247" spans="1:17" x14ac:dyDescent="0.25">
      <c r="A7247" t="s">
        <v>1501</v>
      </c>
      <c r="B7247" t="s">
        <v>1502</v>
      </c>
      <c r="C7247">
        <v>42458.696875000001</v>
      </c>
      <c r="D7247">
        <v>40</v>
      </c>
      <c r="E7247" t="s">
        <v>13863</v>
      </c>
      <c r="F7247" t="s">
        <v>12854</v>
      </c>
      <c r="G7247" t="s">
        <v>12855</v>
      </c>
      <c r="H7247" t="s">
        <v>181</v>
      </c>
      <c r="I7247">
        <v>17.920000000000002</v>
      </c>
      <c r="J7247">
        <v>0</v>
      </c>
      <c r="K7247" t="s">
        <v>1503</v>
      </c>
      <c r="M7247" s="15">
        <f t="shared" si="875"/>
        <v>17.920000000000002</v>
      </c>
      <c r="N7247" s="13">
        <f t="shared" si="876"/>
        <v>10</v>
      </c>
      <c r="O7247" s="13">
        <f t="shared" si="877"/>
        <v>3</v>
      </c>
      <c r="P7247" s="13">
        <f t="shared" si="878"/>
        <v>2016</v>
      </c>
      <c r="Q7247" s="13">
        <f t="shared" si="879"/>
        <v>716.80000000000007</v>
      </c>
    </row>
    <row r="7248" spans="1:17" x14ac:dyDescent="0.25">
      <c r="A7248" t="s">
        <v>12856</v>
      </c>
      <c r="B7248" t="s">
        <v>12856</v>
      </c>
      <c r="C7248">
        <v>42459.296076388891</v>
      </c>
      <c r="D7248">
        <v>52</v>
      </c>
      <c r="E7248" t="s">
        <v>13863</v>
      </c>
      <c r="F7248" t="s">
        <v>12857</v>
      </c>
      <c r="G7248" t="s">
        <v>12858</v>
      </c>
      <c r="H7248" t="s">
        <v>1271</v>
      </c>
      <c r="I7248">
        <v>1.86</v>
      </c>
      <c r="J7248">
        <v>0</v>
      </c>
      <c r="K7248" t="s">
        <v>1271</v>
      </c>
      <c r="M7248" s="15">
        <f t="shared" si="875"/>
        <v>1.86</v>
      </c>
      <c r="N7248" s="13">
        <f t="shared" si="876"/>
        <v>67</v>
      </c>
      <c r="O7248" s="13">
        <f t="shared" si="877"/>
        <v>3</v>
      </c>
      <c r="P7248" s="13">
        <f t="shared" si="878"/>
        <v>2016</v>
      </c>
      <c r="Q7248" s="13">
        <f t="shared" si="879"/>
        <v>96.72</v>
      </c>
    </row>
    <row r="7249" spans="1:17" x14ac:dyDescent="0.25">
      <c r="A7249" t="s">
        <v>2465</v>
      </c>
      <c r="B7249" t="s">
        <v>2466</v>
      </c>
      <c r="C7249">
        <v>42445.466504629629</v>
      </c>
      <c r="D7249">
        <v>500</v>
      </c>
      <c r="E7249" t="s">
        <v>13863</v>
      </c>
      <c r="F7249" t="s">
        <v>12859</v>
      </c>
      <c r="G7249" t="s">
        <v>12860</v>
      </c>
      <c r="H7249" t="s">
        <v>4067</v>
      </c>
      <c r="I7249">
        <v>6.5</v>
      </c>
      <c r="J7249">
        <v>0</v>
      </c>
      <c r="K7249" t="s">
        <v>1150</v>
      </c>
      <c r="M7249" s="15">
        <f t="shared" si="875"/>
        <v>6.5</v>
      </c>
      <c r="N7249" s="13">
        <f t="shared" si="876"/>
        <v>10</v>
      </c>
      <c r="O7249" s="13">
        <f t="shared" si="877"/>
        <v>3</v>
      </c>
      <c r="P7249" s="13">
        <f t="shared" si="878"/>
        <v>2016</v>
      </c>
      <c r="Q7249" s="13">
        <f t="shared" si="879"/>
        <v>3250</v>
      </c>
    </row>
    <row r="7250" spans="1:17" x14ac:dyDescent="0.25">
      <c r="A7250" t="s">
        <v>9313</v>
      </c>
      <c r="B7250" t="s">
        <v>9314</v>
      </c>
      <c r="C7250">
        <v>42451.662870370368</v>
      </c>
      <c r="D7250">
        <v>20</v>
      </c>
      <c r="E7250" t="s">
        <v>13863</v>
      </c>
      <c r="F7250" t="s">
        <v>12861</v>
      </c>
      <c r="G7250" t="s">
        <v>12862</v>
      </c>
      <c r="H7250" t="s">
        <v>326</v>
      </c>
      <c r="I7250">
        <v>17.54</v>
      </c>
      <c r="J7250">
        <v>0</v>
      </c>
      <c r="K7250" t="s">
        <v>4632</v>
      </c>
      <c r="M7250" s="15">
        <f t="shared" si="875"/>
        <v>17.54</v>
      </c>
      <c r="N7250" s="13">
        <f t="shared" si="876"/>
        <v>10</v>
      </c>
      <c r="O7250" s="13">
        <f t="shared" si="877"/>
        <v>3</v>
      </c>
      <c r="P7250" s="13">
        <f t="shared" si="878"/>
        <v>2016</v>
      </c>
      <c r="Q7250" s="13">
        <f t="shared" si="879"/>
        <v>350.79999999999995</v>
      </c>
    </row>
    <row r="7251" spans="1:17" x14ac:dyDescent="0.25">
      <c r="A7251" t="s">
        <v>1949</v>
      </c>
      <c r="B7251" t="s">
        <v>1950</v>
      </c>
      <c r="C7251">
        <v>42451.662870370368</v>
      </c>
      <c r="D7251">
        <v>100</v>
      </c>
      <c r="E7251" t="s">
        <v>13863</v>
      </c>
      <c r="F7251" t="s">
        <v>12861</v>
      </c>
      <c r="G7251" t="s">
        <v>12862</v>
      </c>
      <c r="H7251" t="s">
        <v>326</v>
      </c>
      <c r="I7251">
        <v>1.22</v>
      </c>
      <c r="J7251">
        <v>0</v>
      </c>
      <c r="K7251" t="s">
        <v>1951</v>
      </c>
      <c r="M7251" s="15">
        <f t="shared" si="875"/>
        <v>1.22</v>
      </c>
      <c r="N7251" s="13">
        <f t="shared" si="876"/>
        <v>10</v>
      </c>
      <c r="O7251" s="13">
        <f t="shared" si="877"/>
        <v>3</v>
      </c>
      <c r="P7251" s="13">
        <f t="shared" si="878"/>
        <v>2016</v>
      </c>
      <c r="Q7251" s="13">
        <f t="shared" si="879"/>
        <v>122</v>
      </c>
    </row>
    <row r="7252" spans="1:17" x14ac:dyDescent="0.25">
      <c r="A7252" t="s">
        <v>2657</v>
      </c>
      <c r="B7252" t="s">
        <v>2658</v>
      </c>
      <c r="C7252">
        <v>42524.326678240737</v>
      </c>
      <c r="D7252">
        <v>50</v>
      </c>
      <c r="E7252" t="s">
        <v>13863</v>
      </c>
      <c r="F7252" t="s">
        <v>12863</v>
      </c>
      <c r="G7252" t="s">
        <v>12864</v>
      </c>
      <c r="H7252" t="s">
        <v>181</v>
      </c>
      <c r="I7252">
        <v>2.08</v>
      </c>
      <c r="J7252">
        <v>0</v>
      </c>
      <c r="K7252" t="s">
        <v>2661</v>
      </c>
      <c r="M7252" s="15">
        <f t="shared" si="875"/>
        <v>2.08</v>
      </c>
      <c r="N7252" s="13">
        <f t="shared" si="876"/>
        <v>10</v>
      </c>
      <c r="O7252" s="13">
        <f t="shared" si="877"/>
        <v>6</v>
      </c>
      <c r="P7252" s="13">
        <f t="shared" si="878"/>
        <v>2016</v>
      </c>
      <c r="Q7252" s="13">
        <f t="shared" si="879"/>
        <v>104</v>
      </c>
    </row>
    <row r="7253" spans="1:17" x14ac:dyDescent="0.25">
      <c r="A7253" t="s">
        <v>2941</v>
      </c>
      <c r="B7253" t="s">
        <v>2942</v>
      </c>
      <c r="C7253">
        <v>42458.695115740738</v>
      </c>
      <c r="D7253">
        <v>25</v>
      </c>
      <c r="E7253" t="s">
        <v>13863</v>
      </c>
      <c r="F7253" t="s">
        <v>12863</v>
      </c>
      <c r="G7253" t="s">
        <v>12865</v>
      </c>
      <c r="H7253" t="s">
        <v>181</v>
      </c>
      <c r="I7253">
        <v>3.18</v>
      </c>
      <c r="J7253">
        <v>0</v>
      </c>
      <c r="K7253" t="s">
        <v>2943</v>
      </c>
      <c r="M7253" s="15">
        <f t="shared" si="875"/>
        <v>3.18</v>
      </c>
      <c r="N7253" s="13">
        <f t="shared" si="876"/>
        <v>10</v>
      </c>
      <c r="O7253" s="13">
        <f t="shared" si="877"/>
        <v>3</v>
      </c>
      <c r="P7253" s="13">
        <f t="shared" si="878"/>
        <v>2016</v>
      </c>
      <c r="Q7253" s="13">
        <f t="shared" si="879"/>
        <v>79.5</v>
      </c>
    </row>
    <row r="7254" spans="1:17" x14ac:dyDescent="0.25">
      <c r="A7254" t="s">
        <v>2662</v>
      </c>
      <c r="B7254" t="s">
        <v>2663</v>
      </c>
      <c r="C7254">
        <v>42458.695115740738</v>
      </c>
      <c r="D7254">
        <v>20</v>
      </c>
      <c r="E7254" t="s">
        <v>13863</v>
      </c>
      <c r="F7254" t="s">
        <v>12863</v>
      </c>
      <c r="G7254" t="s">
        <v>12865</v>
      </c>
      <c r="H7254" t="s">
        <v>181</v>
      </c>
      <c r="I7254">
        <v>3.51</v>
      </c>
      <c r="J7254">
        <v>0</v>
      </c>
      <c r="K7254" t="s">
        <v>2664</v>
      </c>
      <c r="M7254" s="15">
        <f t="shared" si="875"/>
        <v>3.51</v>
      </c>
      <c r="N7254" s="13">
        <f t="shared" si="876"/>
        <v>10</v>
      </c>
      <c r="O7254" s="13">
        <f t="shared" si="877"/>
        <v>3</v>
      </c>
      <c r="P7254" s="13">
        <f t="shared" si="878"/>
        <v>2016</v>
      </c>
      <c r="Q7254" s="13">
        <f t="shared" si="879"/>
        <v>70.199999999999989</v>
      </c>
    </row>
    <row r="7255" spans="1:17" x14ac:dyDescent="0.25">
      <c r="A7255" t="s">
        <v>2936</v>
      </c>
      <c r="B7255" t="s">
        <v>2937</v>
      </c>
      <c r="C7255">
        <v>42458.695115740738</v>
      </c>
      <c r="D7255">
        <v>10</v>
      </c>
      <c r="E7255" t="s">
        <v>13863</v>
      </c>
      <c r="F7255" t="s">
        <v>12863</v>
      </c>
      <c r="G7255" t="s">
        <v>12865</v>
      </c>
      <c r="H7255" t="s">
        <v>181</v>
      </c>
      <c r="I7255">
        <v>5.22</v>
      </c>
      <c r="J7255">
        <v>0</v>
      </c>
      <c r="K7255" t="s">
        <v>2940</v>
      </c>
      <c r="M7255" s="15">
        <f t="shared" si="875"/>
        <v>5.22</v>
      </c>
      <c r="N7255" s="13">
        <f t="shared" si="876"/>
        <v>10</v>
      </c>
      <c r="O7255" s="13">
        <f t="shared" si="877"/>
        <v>3</v>
      </c>
      <c r="P7255" s="13">
        <f t="shared" si="878"/>
        <v>2016</v>
      </c>
      <c r="Q7255" s="13">
        <f t="shared" si="879"/>
        <v>52.199999999999996</v>
      </c>
    </row>
    <row r="7256" spans="1:17" x14ac:dyDescent="0.25">
      <c r="A7256" t="s">
        <v>1343</v>
      </c>
      <c r="B7256" t="s">
        <v>1344</v>
      </c>
      <c r="C7256">
        <v>42458.695821759262</v>
      </c>
      <c r="D7256">
        <v>50</v>
      </c>
      <c r="E7256" t="s">
        <v>13863</v>
      </c>
      <c r="F7256" t="s">
        <v>12866</v>
      </c>
      <c r="G7256" t="s">
        <v>12867</v>
      </c>
      <c r="H7256" t="s">
        <v>181</v>
      </c>
      <c r="I7256">
        <v>2.15</v>
      </c>
      <c r="J7256">
        <v>0</v>
      </c>
      <c r="K7256" t="s">
        <v>1346</v>
      </c>
      <c r="M7256" s="15">
        <f t="shared" si="875"/>
        <v>2.15</v>
      </c>
      <c r="N7256" s="13">
        <f t="shared" si="876"/>
        <v>10</v>
      </c>
      <c r="O7256" s="13">
        <f t="shared" si="877"/>
        <v>3</v>
      </c>
      <c r="P7256" s="13">
        <f t="shared" si="878"/>
        <v>2016</v>
      </c>
      <c r="Q7256" s="13">
        <f t="shared" si="879"/>
        <v>107.5</v>
      </c>
    </row>
    <row r="7257" spans="1:17" x14ac:dyDescent="0.25">
      <c r="A7257" t="s">
        <v>8264</v>
      </c>
      <c r="B7257" t="s">
        <v>8265</v>
      </c>
      <c r="C7257">
        <v>42458.695821759262</v>
      </c>
      <c r="D7257">
        <v>6</v>
      </c>
      <c r="E7257" t="s">
        <v>13863</v>
      </c>
      <c r="F7257" t="s">
        <v>12866</v>
      </c>
      <c r="G7257" t="s">
        <v>12867</v>
      </c>
      <c r="H7257" t="s">
        <v>181</v>
      </c>
      <c r="I7257">
        <v>3.4</v>
      </c>
      <c r="J7257">
        <v>0</v>
      </c>
      <c r="K7257" t="s">
        <v>8268</v>
      </c>
      <c r="M7257" s="15">
        <f t="shared" si="875"/>
        <v>3.4</v>
      </c>
      <c r="N7257" s="13">
        <f t="shared" si="876"/>
        <v>10</v>
      </c>
      <c r="O7257" s="13">
        <f t="shared" si="877"/>
        <v>3</v>
      </c>
      <c r="P7257" s="13">
        <f t="shared" si="878"/>
        <v>2016</v>
      </c>
      <c r="Q7257" s="13">
        <f t="shared" si="879"/>
        <v>20.399999999999999</v>
      </c>
    </row>
    <row r="7258" spans="1:17" x14ac:dyDescent="0.25">
      <c r="A7258" t="s">
        <v>1494</v>
      </c>
      <c r="B7258" t="s">
        <v>1495</v>
      </c>
      <c r="C7258">
        <v>42458.695821759262</v>
      </c>
      <c r="D7258">
        <v>50</v>
      </c>
      <c r="E7258" t="s">
        <v>13863</v>
      </c>
      <c r="F7258" t="s">
        <v>12866</v>
      </c>
      <c r="G7258" t="s">
        <v>12867</v>
      </c>
      <c r="H7258" t="s">
        <v>181</v>
      </c>
      <c r="I7258">
        <v>0.63</v>
      </c>
      <c r="J7258">
        <v>0</v>
      </c>
      <c r="K7258" t="s">
        <v>785</v>
      </c>
      <c r="M7258" s="15">
        <f t="shared" ref="M7258:M7312" si="880">+I7258*(1-J7258/100)</f>
        <v>0.63</v>
      </c>
      <c r="N7258" s="13">
        <f t="shared" ref="N7258:N7312" si="881">+LEN(A7258)</f>
        <v>10</v>
      </c>
      <c r="O7258" s="13">
        <f t="shared" ref="O7258:O7312" si="882">+MONTH(C7258)</f>
        <v>3</v>
      </c>
      <c r="P7258" s="13">
        <f t="shared" ref="P7258:P7312" si="883">+YEAR(C7258)</f>
        <v>2016</v>
      </c>
      <c r="Q7258" s="13">
        <f t="shared" ref="Q7258:Q7312" si="884">+M7258*D7258</f>
        <v>31.5</v>
      </c>
    </row>
    <row r="7259" spans="1:17" x14ac:dyDescent="0.25">
      <c r="A7259" t="s">
        <v>1496</v>
      </c>
      <c r="B7259" t="s">
        <v>1497</v>
      </c>
      <c r="C7259">
        <v>42458.695821759262</v>
      </c>
      <c r="D7259">
        <v>100</v>
      </c>
      <c r="E7259" t="s">
        <v>13863</v>
      </c>
      <c r="F7259" t="s">
        <v>12866</v>
      </c>
      <c r="G7259" t="s">
        <v>12867</v>
      </c>
      <c r="H7259" t="s">
        <v>181</v>
      </c>
      <c r="I7259">
        <v>0.83</v>
      </c>
      <c r="J7259">
        <v>0</v>
      </c>
      <c r="K7259" t="s">
        <v>785</v>
      </c>
      <c r="M7259" s="15">
        <f t="shared" si="880"/>
        <v>0.83</v>
      </c>
      <c r="N7259" s="13">
        <f t="shared" si="881"/>
        <v>10</v>
      </c>
      <c r="O7259" s="13">
        <f t="shared" si="882"/>
        <v>3</v>
      </c>
      <c r="P7259" s="13">
        <f t="shared" si="883"/>
        <v>2016</v>
      </c>
      <c r="Q7259" s="13">
        <f t="shared" si="884"/>
        <v>83</v>
      </c>
    </row>
    <row r="7260" spans="1:17" x14ac:dyDescent="0.25">
      <c r="A7260" t="s">
        <v>129</v>
      </c>
      <c r="B7260" t="s">
        <v>130</v>
      </c>
      <c r="C7260">
        <v>42436.492488425924</v>
      </c>
      <c r="D7260">
        <v>8</v>
      </c>
      <c r="E7260" t="s">
        <v>13863</v>
      </c>
      <c r="F7260" t="s">
        <v>12868</v>
      </c>
      <c r="G7260" t="s">
        <v>12869</v>
      </c>
      <c r="H7260" t="s">
        <v>133</v>
      </c>
      <c r="I7260">
        <v>375.24</v>
      </c>
      <c r="J7260">
        <v>33.5</v>
      </c>
      <c r="K7260" t="s">
        <v>134</v>
      </c>
      <c r="M7260" s="15">
        <f t="shared" si="880"/>
        <v>249.53460000000001</v>
      </c>
      <c r="N7260" s="13">
        <f t="shared" si="881"/>
        <v>10</v>
      </c>
      <c r="O7260" s="13">
        <f t="shared" si="882"/>
        <v>3</v>
      </c>
      <c r="P7260" s="13">
        <f t="shared" si="883"/>
        <v>2016</v>
      </c>
      <c r="Q7260" s="13">
        <f t="shared" si="884"/>
        <v>1996.2768000000001</v>
      </c>
    </row>
    <row r="7261" spans="1:17" x14ac:dyDescent="0.25">
      <c r="A7261" t="s">
        <v>12870</v>
      </c>
      <c r="B7261" t="s">
        <v>12871</v>
      </c>
      <c r="C7261">
        <v>42440.451377314814</v>
      </c>
      <c r="D7261">
        <v>100</v>
      </c>
      <c r="E7261" t="s">
        <v>13863</v>
      </c>
      <c r="F7261" t="s">
        <v>12872</v>
      </c>
      <c r="G7261" t="s">
        <v>12873</v>
      </c>
      <c r="H7261" t="s">
        <v>2826</v>
      </c>
      <c r="I7261">
        <v>0.36</v>
      </c>
      <c r="J7261">
        <v>0</v>
      </c>
      <c r="K7261" t="s">
        <v>12874</v>
      </c>
      <c r="M7261" s="15">
        <f t="shared" si="880"/>
        <v>0.36</v>
      </c>
      <c r="N7261" s="13">
        <f t="shared" si="881"/>
        <v>10</v>
      </c>
      <c r="O7261" s="13">
        <f t="shared" si="882"/>
        <v>3</v>
      </c>
      <c r="P7261" s="13">
        <f t="shared" si="883"/>
        <v>2016</v>
      </c>
      <c r="Q7261" s="13">
        <f t="shared" si="884"/>
        <v>36</v>
      </c>
    </row>
    <row r="7262" spans="1:17" x14ac:dyDescent="0.25">
      <c r="A7262" t="s">
        <v>12875</v>
      </c>
      <c r="B7262" t="s">
        <v>12876</v>
      </c>
      <c r="C7262">
        <v>42466.701874999999</v>
      </c>
      <c r="D7262">
        <v>1</v>
      </c>
      <c r="E7262" t="s">
        <v>13863</v>
      </c>
      <c r="F7262" t="s">
        <v>12877</v>
      </c>
      <c r="G7262" t="s">
        <v>12878</v>
      </c>
      <c r="H7262" t="s">
        <v>12879</v>
      </c>
      <c r="I7262">
        <v>198.78</v>
      </c>
      <c r="J7262">
        <v>0</v>
      </c>
      <c r="K7262" t="s">
        <v>12879</v>
      </c>
      <c r="M7262" s="15">
        <f t="shared" si="880"/>
        <v>198.78</v>
      </c>
      <c r="N7262" s="13">
        <f t="shared" si="881"/>
        <v>10</v>
      </c>
      <c r="O7262" s="13">
        <f t="shared" si="882"/>
        <v>4</v>
      </c>
      <c r="P7262" s="13">
        <f t="shared" si="883"/>
        <v>2016</v>
      </c>
      <c r="Q7262" s="13">
        <f t="shared" si="884"/>
        <v>198.78</v>
      </c>
    </row>
    <row r="7263" spans="1:17" x14ac:dyDescent="0.25">
      <c r="A7263" t="s">
        <v>4955</v>
      </c>
      <c r="B7263" t="s">
        <v>4555</v>
      </c>
      <c r="C7263">
        <v>42433.693599537037</v>
      </c>
      <c r="D7263">
        <v>2</v>
      </c>
      <c r="E7263" t="s">
        <v>13863</v>
      </c>
      <c r="F7263" t="s">
        <v>12880</v>
      </c>
      <c r="G7263" t="s">
        <v>12881</v>
      </c>
      <c r="H7263" t="s">
        <v>33</v>
      </c>
      <c r="I7263">
        <v>1028</v>
      </c>
      <c r="J7263">
        <v>0</v>
      </c>
      <c r="K7263" t="s">
        <v>33</v>
      </c>
      <c r="M7263" s="15">
        <f t="shared" si="880"/>
        <v>1028</v>
      </c>
      <c r="N7263" s="13">
        <f t="shared" si="881"/>
        <v>10</v>
      </c>
      <c r="O7263" s="13">
        <f t="shared" si="882"/>
        <v>3</v>
      </c>
      <c r="P7263" s="13">
        <f t="shared" si="883"/>
        <v>2016</v>
      </c>
      <c r="Q7263" s="13">
        <f t="shared" si="884"/>
        <v>2056</v>
      </c>
    </row>
    <row r="7264" spans="1:17" x14ac:dyDescent="0.25">
      <c r="A7264" t="s">
        <v>129</v>
      </c>
      <c r="B7264" t="s">
        <v>130</v>
      </c>
      <c r="C7264">
        <v>42440.712569444448</v>
      </c>
      <c r="D7264">
        <v>12</v>
      </c>
      <c r="E7264" t="s">
        <v>13863</v>
      </c>
      <c r="F7264" t="s">
        <v>12868</v>
      </c>
      <c r="G7264" t="s">
        <v>12882</v>
      </c>
      <c r="H7264" t="s">
        <v>133</v>
      </c>
      <c r="I7264">
        <v>375.24</v>
      </c>
      <c r="J7264">
        <v>33.5</v>
      </c>
      <c r="K7264" t="s">
        <v>134</v>
      </c>
      <c r="M7264" s="15">
        <f t="shared" si="880"/>
        <v>249.53460000000001</v>
      </c>
      <c r="N7264" s="13">
        <f t="shared" si="881"/>
        <v>10</v>
      </c>
      <c r="O7264" s="13">
        <f t="shared" si="882"/>
        <v>3</v>
      </c>
      <c r="P7264" s="13">
        <f t="shared" si="883"/>
        <v>2016</v>
      </c>
      <c r="Q7264" s="13">
        <f t="shared" si="884"/>
        <v>2994.4152000000004</v>
      </c>
    </row>
    <row r="7265" spans="1:17" x14ac:dyDescent="0.25">
      <c r="A7265" t="s">
        <v>12883</v>
      </c>
      <c r="B7265" t="s">
        <v>12884</v>
      </c>
      <c r="C7265">
        <v>42494.458726851852</v>
      </c>
      <c r="D7265">
        <v>100</v>
      </c>
      <c r="E7265" t="s">
        <v>13863</v>
      </c>
      <c r="F7265" t="s">
        <v>12885</v>
      </c>
      <c r="G7265" t="s">
        <v>12886</v>
      </c>
      <c r="H7265" t="s">
        <v>2826</v>
      </c>
      <c r="I7265">
        <v>0.13</v>
      </c>
      <c r="J7265">
        <v>0</v>
      </c>
      <c r="K7265" t="s">
        <v>12887</v>
      </c>
      <c r="M7265" s="15">
        <f t="shared" si="880"/>
        <v>0.13</v>
      </c>
      <c r="N7265" s="13">
        <f t="shared" si="881"/>
        <v>10</v>
      </c>
      <c r="O7265" s="13">
        <f t="shared" si="882"/>
        <v>5</v>
      </c>
      <c r="P7265" s="13">
        <f t="shared" si="883"/>
        <v>2016</v>
      </c>
      <c r="Q7265" s="13">
        <f t="shared" si="884"/>
        <v>13</v>
      </c>
    </row>
    <row r="7266" spans="1:17" x14ac:dyDescent="0.25">
      <c r="A7266" t="s">
        <v>7104</v>
      </c>
      <c r="B7266" t="s">
        <v>7105</v>
      </c>
      <c r="C7266">
        <v>42459.298032407409</v>
      </c>
      <c r="D7266">
        <v>45</v>
      </c>
      <c r="E7266" t="s">
        <v>99</v>
      </c>
      <c r="F7266" t="s">
        <v>12888</v>
      </c>
      <c r="G7266" t="s">
        <v>12889</v>
      </c>
      <c r="H7266" t="s">
        <v>167</v>
      </c>
      <c r="I7266">
        <v>2.0499999999999998</v>
      </c>
      <c r="J7266">
        <v>0</v>
      </c>
      <c r="K7266" t="s">
        <v>7108</v>
      </c>
      <c r="M7266" s="15">
        <f t="shared" si="880"/>
        <v>2.0499999999999998</v>
      </c>
      <c r="N7266" s="13">
        <f t="shared" si="881"/>
        <v>10</v>
      </c>
      <c r="O7266" s="13">
        <f t="shared" si="882"/>
        <v>3</v>
      </c>
      <c r="P7266" s="13">
        <f t="shared" si="883"/>
        <v>2016</v>
      </c>
      <c r="Q7266" s="13">
        <f t="shared" si="884"/>
        <v>92.249999999999986</v>
      </c>
    </row>
    <row r="7267" spans="1:17" x14ac:dyDescent="0.25">
      <c r="A7267" t="s">
        <v>1133</v>
      </c>
      <c r="B7267" t="s">
        <v>1134</v>
      </c>
      <c r="C7267">
        <v>42459.679583333331</v>
      </c>
      <c r="D7267">
        <v>70</v>
      </c>
      <c r="E7267" t="s">
        <v>13863</v>
      </c>
      <c r="F7267" t="s">
        <v>12890</v>
      </c>
      <c r="G7267" t="s">
        <v>12891</v>
      </c>
      <c r="H7267" t="s">
        <v>59</v>
      </c>
      <c r="I7267">
        <v>66.56</v>
      </c>
      <c r="J7267">
        <v>0</v>
      </c>
      <c r="K7267" t="s">
        <v>1137</v>
      </c>
      <c r="M7267" s="15">
        <f t="shared" si="880"/>
        <v>66.56</v>
      </c>
      <c r="N7267" s="13">
        <f t="shared" si="881"/>
        <v>10</v>
      </c>
      <c r="O7267" s="13">
        <f t="shared" si="882"/>
        <v>3</v>
      </c>
      <c r="P7267" s="13">
        <f t="shared" si="883"/>
        <v>2016</v>
      </c>
      <c r="Q7267" s="13">
        <f t="shared" si="884"/>
        <v>4659.2</v>
      </c>
    </row>
    <row r="7268" spans="1:17" x14ac:dyDescent="0.25">
      <c r="A7268" t="s">
        <v>2297</v>
      </c>
      <c r="B7268" t="s">
        <v>2298</v>
      </c>
      <c r="C7268">
        <v>42458.723333333335</v>
      </c>
      <c r="D7268">
        <v>100</v>
      </c>
      <c r="E7268" t="s">
        <v>13863</v>
      </c>
      <c r="F7268" t="s">
        <v>12890</v>
      </c>
      <c r="G7268" t="s">
        <v>12892</v>
      </c>
      <c r="H7268" t="s">
        <v>59</v>
      </c>
      <c r="I7268">
        <v>61.85</v>
      </c>
      <c r="J7268">
        <v>0</v>
      </c>
      <c r="K7268" t="s">
        <v>2301</v>
      </c>
      <c r="M7268" s="15">
        <f t="shared" si="880"/>
        <v>61.85</v>
      </c>
      <c r="N7268" s="13">
        <f t="shared" si="881"/>
        <v>10</v>
      </c>
      <c r="O7268" s="13">
        <f t="shared" si="882"/>
        <v>3</v>
      </c>
      <c r="P7268" s="13">
        <f t="shared" si="883"/>
        <v>2016</v>
      </c>
      <c r="Q7268" s="13">
        <f t="shared" si="884"/>
        <v>6185</v>
      </c>
    </row>
    <row r="7269" spans="1:17" x14ac:dyDescent="0.25">
      <c r="A7269" t="s">
        <v>5466</v>
      </c>
      <c r="B7269" t="s">
        <v>5467</v>
      </c>
      <c r="C7269">
        <v>42446.339409722219</v>
      </c>
      <c r="D7269">
        <v>20</v>
      </c>
      <c r="E7269" t="s">
        <v>13863</v>
      </c>
      <c r="F7269" t="s">
        <v>12890</v>
      </c>
      <c r="G7269" t="s">
        <v>12893</v>
      </c>
      <c r="H7269" t="s">
        <v>59</v>
      </c>
      <c r="I7269">
        <v>61.85</v>
      </c>
      <c r="J7269">
        <v>0</v>
      </c>
      <c r="K7269" t="s">
        <v>5469</v>
      </c>
      <c r="M7269" s="15">
        <f t="shared" si="880"/>
        <v>61.85</v>
      </c>
      <c r="N7269" s="13">
        <f t="shared" si="881"/>
        <v>10</v>
      </c>
      <c r="O7269" s="13">
        <f t="shared" si="882"/>
        <v>3</v>
      </c>
      <c r="P7269" s="13">
        <f t="shared" si="883"/>
        <v>2016</v>
      </c>
      <c r="Q7269" s="13">
        <f t="shared" si="884"/>
        <v>1237</v>
      </c>
    </row>
    <row r="7270" spans="1:17" x14ac:dyDescent="0.25">
      <c r="A7270" t="s">
        <v>12894</v>
      </c>
      <c r="B7270" t="s">
        <v>12895</v>
      </c>
      <c r="C7270">
        <v>42440.451377314814</v>
      </c>
      <c r="D7270">
        <v>100</v>
      </c>
      <c r="E7270" t="s">
        <v>13863</v>
      </c>
      <c r="F7270" t="s">
        <v>12872</v>
      </c>
      <c r="G7270" t="s">
        <v>12873</v>
      </c>
      <c r="H7270" t="s">
        <v>2826</v>
      </c>
      <c r="I7270">
        <v>0.34</v>
      </c>
      <c r="J7270">
        <v>0</v>
      </c>
      <c r="K7270" t="s">
        <v>12896</v>
      </c>
      <c r="M7270" s="15">
        <f t="shared" si="880"/>
        <v>0.34</v>
      </c>
      <c r="N7270" s="13">
        <f t="shared" si="881"/>
        <v>10</v>
      </c>
      <c r="O7270" s="13">
        <f t="shared" si="882"/>
        <v>3</v>
      </c>
      <c r="P7270" s="13">
        <f t="shared" si="883"/>
        <v>2016</v>
      </c>
      <c r="Q7270" s="13">
        <f t="shared" si="884"/>
        <v>34</v>
      </c>
    </row>
    <row r="7271" spans="1:17" x14ac:dyDescent="0.25">
      <c r="A7271" t="s">
        <v>12897</v>
      </c>
      <c r="B7271" t="s">
        <v>12898</v>
      </c>
      <c r="C7271">
        <v>42440.451377314814</v>
      </c>
      <c r="D7271">
        <v>100</v>
      </c>
      <c r="E7271" t="s">
        <v>13863</v>
      </c>
      <c r="F7271" t="s">
        <v>12872</v>
      </c>
      <c r="G7271" t="s">
        <v>12873</v>
      </c>
      <c r="H7271" t="s">
        <v>2826</v>
      </c>
      <c r="I7271">
        <v>0.53</v>
      </c>
      <c r="J7271">
        <v>0</v>
      </c>
      <c r="K7271" t="s">
        <v>12899</v>
      </c>
      <c r="M7271" s="15">
        <f t="shared" si="880"/>
        <v>0.53</v>
      </c>
      <c r="N7271" s="13">
        <f t="shared" si="881"/>
        <v>10</v>
      </c>
      <c r="O7271" s="13">
        <f t="shared" si="882"/>
        <v>3</v>
      </c>
      <c r="P7271" s="13">
        <f t="shared" si="883"/>
        <v>2016</v>
      </c>
      <c r="Q7271" s="13">
        <f t="shared" si="884"/>
        <v>53</v>
      </c>
    </row>
    <row r="7272" spans="1:17" x14ac:dyDescent="0.25">
      <c r="A7272" t="s">
        <v>12900</v>
      </c>
      <c r="B7272" t="s">
        <v>12901</v>
      </c>
      <c r="C7272">
        <v>42440.451377314814</v>
      </c>
      <c r="D7272">
        <v>100</v>
      </c>
      <c r="E7272" t="s">
        <v>13863</v>
      </c>
      <c r="F7272" t="s">
        <v>12872</v>
      </c>
      <c r="G7272" t="s">
        <v>12873</v>
      </c>
      <c r="H7272" t="s">
        <v>2826</v>
      </c>
      <c r="I7272">
        <v>0.3</v>
      </c>
      <c r="J7272">
        <v>0</v>
      </c>
      <c r="K7272" t="s">
        <v>12902</v>
      </c>
      <c r="M7272" s="15">
        <f t="shared" si="880"/>
        <v>0.3</v>
      </c>
      <c r="N7272" s="13">
        <f t="shared" si="881"/>
        <v>10</v>
      </c>
      <c r="O7272" s="13">
        <f t="shared" si="882"/>
        <v>3</v>
      </c>
      <c r="P7272" s="13">
        <f t="shared" si="883"/>
        <v>2016</v>
      </c>
      <c r="Q7272" s="13">
        <f t="shared" si="884"/>
        <v>30</v>
      </c>
    </row>
    <row r="7273" spans="1:17" x14ac:dyDescent="0.25">
      <c r="A7273" t="s">
        <v>5734</v>
      </c>
      <c r="B7273" t="s">
        <v>5735</v>
      </c>
      <c r="C7273">
        <v>42440.451377314814</v>
      </c>
      <c r="D7273">
        <v>10</v>
      </c>
      <c r="E7273" t="s">
        <v>13863</v>
      </c>
      <c r="F7273" t="s">
        <v>12872</v>
      </c>
      <c r="G7273" t="s">
        <v>12873</v>
      </c>
      <c r="H7273" t="s">
        <v>2826</v>
      </c>
      <c r="I7273">
        <v>3.72</v>
      </c>
      <c r="J7273">
        <v>0</v>
      </c>
      <c r="K7273" t="s">
        <v>5736</v>
      </c>
      <c r="M7273" s="15">
        <f t="shared" si="880"/>
        <v>3.72</v>
      </c>
      <c r="N7273" s="13">
        <f t="shared" si="881"/>
        <v>10</v>
      </c>
      <c r="O7273" s="13">
        <f t="shared" si="882"/>
        <v>3</v>
      </c>
      <c r="P7273" s="13">
        <f t="shared" si="883"/>
        <v>2016</v>
      </c>
      <c r="Q7273" s="13">
        <f t="shared" si="884"/>
        <v>37.200000000000003</v>
      </c>
    </row>
    <row r="7274" spans="1:17" x14ac:dyDescent="0.25">
      <c r="A7274" t="s">
        <v>12903</v>
      </c>
      <c r="B7274" t="s">
        <v>12904</v>
      </c>
      <c r="C7274">
        <v>42437.502476851849</v>
      </c>
      <c r="D7274">
        <v>50</v>
      </c>
      <c r="E7274" t="s">
        <v>13863</v>
      </c>
      <c r="F7274" t="s">
        <v>12905</v>
      </c>
      <c r="G7274" t="s">
        <v>12906</v>
      </c>
      <c r="H7274" t="s">
        <v>8930</v>
      </c>
      <c r="I7274">
        <v>69.599999999999994</v>
      </c>
      <c r="J7274">
        <v>80</v>
      </c>
      <c r="K7274" t="s">
        <v>8930</v>
      </c>
      <c r="M7274" s="15">
        <f t="shared" si="880"/>
        <v>13.919999999999996</v>
      </c>
      <c r="N7274" s="13">
        <f t="shared" si="881"/>
        <v>10</v>
      </c>
      <c r="O7274" s="13">
        <f t="shared" si="882"/>
        <v>3</v>
      </c>
      <c r="P7274" s="13">
        <f t="shared" si="883"/>
        <v>2016</v>
      </c>
      <c r="Q7274" s="13">
        <f t="shared" si="884"/>
        <v>695.99999999999977</v>
      </c>
    </row>
    <row r="7275" spans="1:17" x14ac:dyDescent="0.25">
      <c r="A7275" t="s">
        <v>12907</v>
      </c>
      <c r="B7275" t="s">
        <v>12908</v>
      </c>
      <c r="C7275">
        <v>42437.502476851849</v>
      </c>
      <c r="D7275">
        <v>30</v>
      </c>
      <c r="E7275" t="s">
        <v>13863</v>
      </c>
      <c r="F7275" t="s">
        <v>12905</v>
      </c>
      <c r="G7275" t="s">
        <v>12906</v>
      </c>
      <c r="H7275" t="s">
        <v>8930</v>
      </c>
      <c r="I7275">
        <v>55.1</v>
      </c>
      <c r="J7275">
        <v>80</v>
      </c>
      <c r="K7275" t="s">
        <v>8930</v>
      </c>
      <c r="M7275" s="15">
        <f t="shared" si="880"/>
        <v>11.019999999999998</v>
      </c>
      <c r="N7275" s="13">
        <f t="shared" si="881"/>
        <v>10</v>
      </c>
      <c r="O7275" s="13">
        <f t="shared" si="882"/>
        <v>3</v>
      </c>
      <c r="P7275" s="13">
        <f t="shared" si="883"/>
        <v>2016</v>
      </c>
      <c r="Q7275" s="13">
        <f t="shared" si="884"/>
        <v>330.59999999999991</v>
      </c>
    </row>
    <row r="7276" spans="1:17" x14ac:dyDescent="0.25">
      <c r="A7276" t="s">
        <v>12909</v>
      </c>
      <c r="B7276" t="s">
        <v>12910</v>
      </c>
      <c r="C7276">
        <v>42437.502476851849</v>
      </c>
      <c r="D7276">
        <v>30</v>
      </c>
      <c r="E7276" t="s">
        <v>13863</v>
      </c>
      <c r="F7276" t="s">
        <v>12905</v>
      </c>
      <c r="G7276" t="s">
        <v>12906</v>
      </c>
      <c r="H7276" t="s">
        <v>8930</v>
      </c>
      <c r="I7276">
        <v>43.95</v>
      </c>
      <c r="J7276">
        <v>80</v>
      </c>
      <c r="K7276" t="s">
        <v>8930</v>
      </c>
      <c r="M7276" s="15">
        <f t="shared" si="880"/>
        <v>8.7899999999999991</v>
      </c>
      <c r="N7276" s="13">
        <f t="shared" si="881"/>
        <v>10</v>
      </c>
      <c r="O7276" s="13">
        <f t="shared" si="882"/>
        <v>3</v>
      </c>
      <c r="P7276" s="13">
        <f t="shared" si="883"/>
        <v>2016</v>
      </c>
      <c r="Q7276" s="13">
        <f t="shared" si="884"/>
        <v>263.7</v>
      </c>
    </row>
    <row r="7277" spans="1:17" x14ac:dyDescent="0.25">
      <c r="A7277" t="s">
        <v>12911</v>
      </c>
      <c r="B7277" t="s">
        <v>12912</v>
      </c>
      <c r="C7277">
        <v>42437.502476851849</v>
      </c>
      <c r="D7277">
        <v>30</v>
      </c>
      <c r="E7277" t="s">
        <v>13863</v>
      </c>
      <c r="F7277" t="s">
        <v>12905</v>
      </c>
      <c r="G7277" t="s">
        <v>12906</v>
      </c>
      <c r="H7277" t="s">
        <v>8930</v>
      </c>
      <c r="I7277">
        <v>20.65</v>
      </c>
      <c r="J7277">
        <v>80</v>
      </c>
      <c r="K7277" t="s">
        <v>8930</v>
      </c>
      <c r="M7277" s="15">
        <f t="shared" si="880"/>
        <v>4.129999999999999</v>
      </c>
      <c r="N7277" s="13">
        <f t="shared" si="881"/>
        <v>10</v>
      </c>
      <c r="O7277" s="13">
        <f t="shared" si="882"/>
        <v>3</v>
      </c>
      <c r="P7277" s="13">
        <f t="shared" si="883"/>
        <v>2016</v>
      </c>
      <c r="Q7277" s="13">
        <f t="shared" si="884"/>
        <v>123.89999999999998</v>
      </c>
    </row>
    <row r="7278" spans="1:17" x14ac:dyDescent="0.25">
      <c r="A7278" t="s">
        <v>12913</v>
      </c>
      <c r="B7278" t="s">
        <v>12914</v>
      </c>
      <c r="C7278">
        <v>42437.656793981485</v>
      </c>
      <c r="D7278">
        <v>1</v>
      </c>
      <c r="E7278" t="s">
        <v>13863</v>
      </c>
      <c r="F7278" t="s">
        <v>12915</v>
      </c>
      <c r="G7278" t="s">
        <v>12916</v>
      </c>
      <c r="H7278" t="s">
        <v>33</v>
      </c>
      <c r="I7278">
        <v>993</v>
      </c>
      <c r="J7278">
        <v>0</v>
      </c>
      <c r="K7278" t="s">
        <v>33</v>
      </c>
      <c r="M7278" s="15">
        <f t="shared" si="880"/>
        <v>993</v>
      </c>
      <c r="N7278" s="13">
        <f t="shared" si="881"/>
        <v>10</v>
      </c>
      <c r="O7278" s="13">
        <f t="shared" si="882"/>
        <v>3</v>
      </c>
      <c r="P7278" s="13">
        <f t="shared" si="883"/>
        <v>2016</v>
      </c>
      <c r="Q7278" s="13">
        <f t="shared" si="884"/>
        <v>993</v>
      </c>
    </row>
    <row r="7279" spans="1:17" x14ac:dyDescent="0.25">
      <c r="A7279" t="s">
        <v>3353</v>
      </c>
      <c r="B7279" t="s">
        <v>3354</v>
      </c>
      <c r="C7279">
        <v>42436.47619212963</v>
      </c>
      <c r="D7279">
        <v>15</v>
      </c>
      <c r="E7279" t="s">
        <v>13863</v>
      </c>
      <c r="F7279" t="s">
        <v>12917</v>
      </c>
      <c r="G7279" t="s">
        <v>12918</v>
      </c>
      <c r="H7279" t="s">
        <v>108</v>
      </c>
      <c r="I7279">
        <v>51.9</v>
      </c>
      <c r="J7279">
        <v>0</v>
      </c>
      <c r="K7279" t="s">
        <v>3355</v>
      </c>
      <c r="M7279" s="15">
        <f t="shared" si="880"/>
        <v>51.9</v>
      </c>
      <c r="N7279" s="13">
        <f t="shared" si="881"/>
        <v>10</v>
      </c>
      <c r="O7279" s="13">
        <f t="shared" si="882"/>
        <v>3</v>
      </c>
      <c r="P7279" s="13">
        <f t="shared" si="883"/>
        <v>2016</v>
      </c>
      <c r="Q7279" s="13">
        <f t="shared" si="884"/>
        <v>778.5</v>
      </c>
    </row>
    <row r="7280" spans="1:17" x14ac:dyDescent="0.25">
      <c r="A7280" t="s">
        <v>12913</v>
      </c>
      <c r="B7280" t="s">
        <v>12914</v>
      </c>
      <c r="C7280">
        <v>42460.649143518516</v>
      </c>
      <c r="D7280">
        <v>9</v>
      </c>
      <c r="E7280" t="s">
        <v>13863</v>
      </c>
      <c r="F7280" t="s">
        <v>12915</v>
      </c>
      <c r="G7280" t="s">
        <v>12919</v>
      </c>
      <c r="H7280" t="s">
        <v>33</v>
      </c>
      <c r="I7280">
        <v>993</v>
      </c>
      <c r="J7280">
        <v>0</v>
      </c>
      <c r="K7280" t="s">
        <v>33</v>
      </c>
      <c r="M7280" s="15">
        <f t="shared" si="880"/>
        <v>993</v>
      </c>
      <c r="N7280" s="13">
        <f t="shared" si="881"/>
        <v>10</v>
      </c>
      <c r="O7280" s="13">
        <f t="shared" si="882"/>
        <v>3</v>
      </c>
      <c r="P7280" s="13">
        <f t="shared" si="883"/>
        <v>2016</v>
      </c>
      <c r="Q7280" s="13">
        <f t="shared" si="884"/>
        <v>8937</v>
      </c>
    </row>
    <row r="7281" spans="1:17" x14ac:dyDescent="0.25">
      <c r="A7281" t="s">
        <v>11441</v>
      </c>
      <c r="B7281" t="s">
        <v>11442</v>
      </c>
      <c r="C7281">
        <v>42479.471238425926</v>
      </c>
      <c r="D7281">
        <v>15</v>
      </c>
      <c r="E7281" t="s">
        <v>13863</v>
      </c>
      <c r="F7281" t="s">
        <v>12920</v>
      </c>
      <c r="G7281" t="s">
        <v>12921</v>
      </c>
      <c r="H7281" t="s">
        <v>12</v>
      </c>
      <c r="I7281">
        <v>390</v>
      </c>
      <c r="J7281">
        <v>0</v>
      </c>
      <c r="K7281" t="s">
        <v>11445</v>
      </c>
      <c r="M7281" s="15">
        <f t="shared" si="880"/>
        <v>390</v>
      </c>
      <c r="N7281" s="13">
        <f t="shared" si="881"/>
        <v>10</v>
      </c>
      <c r="O7281" s="13">
        <f t="shared" si="882"/>
        <v>4</v>
      </c>
      <c r="P7281" s="13">
        <f t="shared" si="883"/>
        <v>2016</v>
      </c>
      <c r="Q7281" s="13">
        <f t="shared" si="884"/>
        <v>5850</v>
      </c>
    </row>
    <row r="7282" spans="1:17" x14ac:dyDescent="0.25">
      <c r="A7282" t="s">
        <v>11441</v>
      </c>
      <c r="B7282" t="s">
        <v>11442</v>
      </c>
      <c r="C7282">
        <v>42481.389803240738</v>
      </c>
      <c r="D7282">
        <v>15</v>
      </c>
      <c r="E7282" t="s">
        <v>13863</v>
      </c>
      <c r="F7282" t="s">
        <v>12920</v>
      </c>
      <c r="G7282" t="s">
        <v>12922</v>
      </c>
      <c r="H7282" t="s">
        <v>12</v>
      </c>
      <c r="I7282">
        <v>390</v>
      </c>
      <c r="J7282">
        <v>0</v>
      </c>
      <c r="K7282" t="s">
        <v>11445</v>
      </c>
      <c r="M7282" s="15">
        <f t="shared" si="880"/>
        <v>390</v>
      </c>
      <c r="N7282" s="13">
        <f t="shared" si="881"/>
        <v>10</v>
      </c>
      <c r="O7282" s="13">
        <f t="shared" si="882"/>
        <v>4</v>
      </c>
      <c r="P7282" s="13">
        <f t="shared" si="883"/>
        <v>2016</v>
      </c>
      <c r="Q7282" s="13">
        <f t="shared" si="884"/>
        <v>5850</v>
      </c>
    </row>
    <row r="7283" spans="1:17" x14ac:dyDescent="0.25">
      <c r="A7283" t="s">
        <v>9183</v>
      </c>
      <c r="B7283" t="s">
        <v>9184</v>
      </c>
      <c r="C7283">
        <v>42446.493206018517</v>
      </c>
      <c r="D7283">
        <v>4</v>
      </c>
      <c r="E7283" t="s">
        <v>13863</v>
      </c>
      <c r="F7283" t="s">
        <v>12923</v>
      </c>
      <c r="G7283" t="s">
        <v>12924</v>
      </c>
      <c r="H7283" t="s">
        <v>3781</v>
      </c>
      <c r="I7283">
        <v>2642</v>
      </c>
      <c r="J7283">
        <v>0</v>
      </c>
      <c r="K7283" t="s">
        <v>9187</v>
      </c>
      <c r="M7283" s="15">
        <f t="shared" si="880"/>
        <v>2642</v>
      </c>
      <c r="N7283" s="13">
        <f t="shared" si="881"/>
        <v>10</v>
      </c>
      <c r="O7283" s="13">
        <f t="shared" si="882"/>
        <v>3</v>
      </c>
      <c r="P7283" s="13">
        <f t="shared" si="883"/>
        <v>2016</v>
      </c>
      <c r="Q7283" s="13">
        <f t="shared" si="884"/>
        <v>10568</v>
      </c>
    </row>
    <row r="7284" spans="1:17" x14ac:dyDescent="0.25">
      <c r="A7284" t="s">
        <v>12925</v>
      </c>
      <c r="B7284" t="s">
        <v>12926</v>
      </c>
      <c r="C7284">
        <v>42445.450231481482</v>
      </c>
      <c r="D7284">
        <v>1</v>
      </c>
      <c r="E7284" t="s">
        <v>13863</v>
      </c>
      <c r="F7284" t="s">
        <v>12927</v>
      </c>
      <c r="G7284" t="s">
        <v>12928</v>
      </c>
      <c r="H7284" t="s">
        <v>401</v>
      </c>
      <c r="I7284">
        <v>2247.3000000000002</v>
      </c>
      <c r="J7284">
        <v>0</v>
      </c>
      <c r="K7284" t="s">
        <v>12929</v>
      </c>
      <c r="M7284" s="15">
        <f t="shared" si="880"/>
        <v>2247.3000000000002</v>
      </c>
      <c r="N7284" s="13">
        <f t="shared" si="881"/>
        <v>10</v>
      </c>
      <c r="O7284" s="13">
        <f t="shared" si="882"/>
        <v>3</v>
      </c>
      <c r="P7284" s="13">
        <f t="shared" si="883"/>
        <v>2016</v>
      </c>
      <c r="Q7284" s="13">
        <f t="shared" si="884"/>
        <v>2247.3000000000002</v>
      </c>
    </row>
    <row r="7285" spans="1:17" x14ac:dyDescent="0.25">
      <c r="A7285" t="s">
        <v>7841</v>
      </c>
      <c r="B7285" t="s">
        <v>7842</v>
      </c>
      <c r="C7285">
        <v>42458.703252314815</v>
      </c>
      <c r="D7285">
        <v>200</v>
      </c>
      <c r="E7285" t="s">
        <v>13863</v>
      </c>
      <c r="F7285" t="s">
        <v>12930</v>
      </c>
      <c r="G7285" t="s">
        <v>12931</v>
      </c>
      <c r="H7285" t="s">
        <v>181</v>
      </c>
      <c r="I7285">
        <v>18.07</v>
      </c>
      <c r="J7285">
        <v>0</v>
      </c>
      <c r="K7285" t="s">
        <v>7843</v>
      </c>
      <c r="M7285" s="15">
        <f t="shared" si="880"/>
        <v>18.07</v>
      </c>
      <c r="N7285" s="13">
        <f t="shared" si="881"/>
        <v>10</v>
      </c>
      <c r="O7285" s="13">
        <f t="shared" si="882"/>
        <v>3</v>
      </c>
      <c r="P7285" s="13">
        <f t="shared" si="883"/>
        <v>2016</v>
      </c>
      <c r="Q7285" s="13">
        <f t="shared" si="884"/>
        <v>3614</v>
      </c>
    </row>
    <row r="7286" spans="1:17" x14ac:dyDescent="0.25">
      <c r="A7286" t="s">
        <v>2665</v>
      </c>
      <c r="B7286" t="s">
        <v>2666</v>
      </c>
      <c r="C7286">
        <v>42458.69427083333</v>
      </c>
      <c r="D7286">
        <v>250</v>
      </c>
      <c r="E7286" t="s">
        <v>13863</v>
      </c>
      <c r="F7286" t="s">
        <v>12932</v>
      </c>
      <c r="G7286" t="s">
        <v>12933</v>
      </c>
      <c r="H7286" t="s">
        <v>181</v>
      </c>
      <c r="I7286">
        <v>2.2200000000000002</v>
      </c>
      <c r="J7286">
        <v>0</v>
      </c>
      <c r="K7286" t="s">
        <v>2667</v>
      </c>
      <c r="M7286" s="15">
        <f t="shared" si="880"/>
        <v>2.2200000000000002</v>
      </c>
      <c r="N7286" s="13">
        <f t="shared" si="881"/>
        <v>10</v>
      </c>
      <c r="O7286" s="13">
        <f t="shared" si="882"/>
        <v>3</v>
      </c>
      <c r="P7286" s="13">
        <f t="shared" si="883"/>
        <v>2016</v>
      </c>
      <c r="Q7286" s="13">
        <f t="shared" si="884"/>
        <v>555</v>
      </c>
    </row>
    <row r="7287" spans="1:17" x14ac:dyDescent="0.25">
      <c r="A7287" t="s">
        <v>3609</v>
      </c>
      <c r="B7287" t="s">
        <v>3610</v>
      </c>
      <c r="C7287">
        <v>42458.699131944442</v>
      </c>
      <c r="D7287">
        <v>200</v>
      </c>
      <c r="E7287" t="s">
        <v>13863</v>
      </c>
      <c r="F7287" t="s">
        <v>12934</v>
      </c>
      <c r="G7287" t="s">
        <v>12935</v>
      </c>
      <c r="H7287" t="s">
        <v>326</v>
      </c>
      <c r="I7287">
        <v>1.66</v>
      </c>
      <c r="J7287">
        <v>0</v>
      </c>
      <c r="K7287" t="s">
        <v>3611</v>
      </c>
      <c r="M7287" s="15">
        <f t="shared" si="880"/>
        <v>1.66</v>
      </c>
      <c r="N7287" s="13">
        <f t="shared" si="881"/>
        <v>10</v>
      </c>
      <c r="O7287" s="13">
        <f t="shared" si="882"/>
        <v>3</v>
      </c>
      <c r="P7287" s="13">
        <f t="shared" si="883"/>
        <v>2016</v>
      </c>
      <c r="Q7287" s="13">
        <f t="shared" si="884"/>
        <v>332</v>
      </c>
    </row>
    <row r="7288" spans="1:17" x14ac:dyDescent="0.25">
      <c r="A7288" t="s">
        <v>568</v>
      </c>
      <c r="B7288" t="s">
        <v>569</v>
      </c>
      <c r="C7288">
        <v>42437.525648148148</v>
      </c>
      <c r="D7288">
        <v>1</v>
      </c>
      <c r="E7288" t="s">
        <v>13863</v>
      </c>
      <c r="F7288" t="s">
        <v>12936</v>
      </c>
      <c r="G7288" t="s">
        <v>12937</v>
      </c>
      <c r="H7288" t="s">
        <v>572</v>
      </c>
      <c r="I7288">
        <v>500</v>
      </c>
      <c r="J7288">
        <v>0</v>
      </c>
      <c r="K7288" t="s">
        <v>573</v>
      </c>
      <c r="M7288" s="15">
        <f t="shared" si="880"/>
        <v>500</v>
      </c>
      <c r="N7288" s="13">
        <f t="shared" si="881"/>
        <v>10</v>
      </c>
      <c r="O7288" s="13">
        <f t="shared" si="882"/>
        <v>3</v>
      </c>
      <c r="P7288" s="13">
        <f t="shared" si="883"/>
        <v>2016</v>
      </c>
      <c r="Q7288" s="13">
        <f t="shared" si="884"/>
        <v>500</v>
      </c>
    </row>
    <row r="7289" spans="1:17" x14ac:dyDescent="0.25">
      <c r="A7289" t="s">
        <v>1639</v>
      </c>
      <c r="B7289" t="s">
        <v>1640</v>
      </c>
      <c r="C7289">
        <v>42458.698692129627</v>
      </c>
      <c r="D7289">
        <v>20</v>
      </c>
      <c r="E7289" t="s">
        <v>13863</v>
      </c>
      <c r="F7289" t="s">
        <v>12938</v>
      </c>
      <c r="G7289" t="s">
        <v>12939</v>
      </c>
      <c r="H7289" t="s">
        <v>326</v>
      </c>
      <c r="I7289">
        <v>5</v>
      </c>
      <c r="J7289">
        <v>0</v>
      </c>
      <c r="K7289" t="s">
        <v>535</v>
      </c>
      <c r="M7289" s="15">
        <f t="shared" si="880"/>
        <v>5</v>
      </c>
      <c r="N7289" s="13">
        <f t="shared" si="881"/>
        <v>10</v>
      </c>
      <c r="O7289" s="13">
        <f t="shared" si="882"/>
        <v>3</v>
      </c>
      <c r="P7289" s="13">
        <f t="shared" si="883"/>
        <v>2016</v>
      </c>
      <c r="Q7289" s="13">
        <f t="shared" si="884"/>
        <v>100</v>
      </c>
    </row>
    <row r="7290" spans="1:17" x14ac:dyDescent="0.25">
      <c r="A7290" t="s">
        <v>2665</v>
      </c>
      <c r="B7290" t="s">
        <v>2666</v>
      </c>
      <c r="C7290">
        <v>42458.699583333335</v>
      </c>
      <c r="D7290">
        <v>50</v>
      </c>
      <c r="E7290" t="s">
        <v>13863</v>
      </c>
      <c r="F7290" t="s">
        <v>12932</v>
      </c>
      <c r="G7290" t="s">
        <v>12940</v>
      </c>
      <c r="H7290" t="s">
        <v>181</v>
      </c>
      <c r="I7290">
        <v>2.2200000000000002</v>
      </c>
      <c r="J7290">
        <v>0</v>
      </c>
      <c r="K7290" t="s">
        <v>2667</v>
      </c>
      <c r="M7290" s="15">
        <f t="shared" si="880"/>
        <v>2.2200000000000002</v>
      </c>
      <c r="N7290" s="13">
        <f t="shared" si="881"/>
        <v>10</v>
      </c>
      <c r="O7290" s="13">
        <f t="shared" si="882"/>
        <v>3</v>
      </c>
      <c r="P7290" s="13">
        <f t="shared" si="883"/>
        <v>2016</v>
      </c>
      <c r="Q7290" s="13">
        <f t="shared" si="884"/>
        <v>111.00000000000001</v>
      </c>
    </row>
    <row r="7291" spans="1:17" x14ac:dyDescent="0.25">
      <c r="A7291" t="s">
        <v>7887</v>
      </c>
      <c r="B7291" t="s">
        <v>7888</v>
      </c>
      <c r="C7291">
        <v>42429.389409722222</v>
      </c>
      <c r="D7291">
        <v>19</v>
      </c>
      <c r="E7291" t="s">
        <v>13863</v>
      </c>
      <c r="F7291" t="s">
        <v>12941</v>
      </c>
      <c r="G7291" t="s">
        <v>12942</v>
      </c>
      <c r="H7291" t="s">
        <v>124</v>
      </c>
      <c r="I7291">
        <v>4.66</v>
      </c>
      <c r="J7291">
        <v>57</v>
      </c>
      <c r="K7291" t="s">
        <v>7889</v>
      </c>
      <c r="M7291" s="15">
        <f t="shared" si="880"/>
        <v>2.0038000000000005</v>
      </c>
      <c r="N7291" s="13">
        <f t="shared" si="881"/>
        <v>10</v>
      </c>
      <c r="O7291" s="13">
        <f t="shared" si="882"/>
        <v>2</v>
      </c>
      <c r="P7291" s="13">
        <f t="shared" si="883"/>
        <v>2016</v>
      </c>
      <c r="Q7291" s="13">
        <f t="shared" si="884"/>
        <v>38.072200000000009</v>
      </c>
    </row>
    <row r="7292" spans="1:17" x14ac:dyDescent="0.25">
      <c r="A7292" t="s">
        <v>7878</v>
      </c>
      <c r="B7292" t="s">
        <v>7879</v>
      </c>
      <c r="C7292">
        <v>42429.389409722222</v>
      </c>
      <c r="D7292">
        <v>51</v>
      </c>
      <c r="E7292" t="s">
        <v>13863</v>
      </c>
      <c r="F7292" t="s">
        <v>12941</v>
      </c>
      <c r="G7292" t="s">
        <v>12942</v>
      </c>
      <c r="H7292" t="s">
        <v>124</v>
      </c>
      <c r="I7292">
        <v>6.8</v>
      </c>
      <c r="J7292">
        <v>57</v>
      </c>
      <c r="K7292" t="s">
        <v>7880</v>
      </c>
      <c r="M7292" s="15">
        <f t="shared" si="880"/>
        <v>2.9240000000000004</v>
      </c>
      <c r="N7292" s="13">
        <f t="shared" si="881"/>
        <v>10</v>
      </c>
      <c r="O7292" s="13">
        <f t="shared" si="882"/>
        <v>2</v>
      </c>
      <c r="P7292" s="13">
        <f t="shared" si="883"/>
        <v>2016</v>
      </c>
      <c r="Q7292" s="13">
        <f t="shared" si="884"/>
        <v>149.12400000000002</v>
      </c>
    </row>
    <row r="7293" spans="1:17" x14ac:dyDescent="0.25">
      <c r="A7293" t="s">
        <v>7884</v>
      </c>
      <c r="B7293" t="s">
        <v>7885</v>
      </c>
      <c r="C7293">
        <v>42429.389409722222</v>
      </c>
      <c r="D7293">
        <v>20</v>
      </c>
      <c r="E7293" t="s">
        <v>13863</v>
      </c>
      <c r="F7293" t="s">
        <v>12941</v>
      </c>
      <c r="G7293" t="s">
        <v>12942</v>
      </c>
      <c r="H7293" t="s">
        <v>124</v>
      </c>
      <c r="I7293">
        <v>4.66</v>
      </c>
      <c r="J7293">
        <v>57</v>
      </c>
      <c r="K7293" t="s">
        <v>7886</v>
      </c>
      <c r="M7293" s="15">
        <f t="shared" si="880"/>
        <v>2.0038000000000005</v>
      </c>
      <c r="N7293" s="13">
        <f t="shared" si="881"/>
        <v>10</v>
      </c>
      <c r="O7293" s="13">
        <f t="shared" si="882"/>
        <v>2</v>
      </c>
      <c r="P7293" s="13">
        <f t="shared" si="883"/>
        <v>2016</v>
      </c>
      <c r="Q7293" s="13">
        <f t="shared" si="884"/>
        <v>40.076000000000008</v>
      </c>
    </row>
    <row r="7294" spans="1:17" x14ac:dyDescent="0.25">
      <c r="A7294" t="s">
        <v>7890</v>
      </c>
      <c r="B7294" t="s">
        <v>7891</v>
      </c>
      <c r="C7294">
        <v>42429.389409722222</v>
      </c>
      <c r="D7294">
        <v>20</v>
      </c>
      <c r="E7294" t="s">
        <v>13863</v>
      </c>
      <c r="F7294" t="s">
        <v>12941</v>
      </c>
      <c r="G7294" t="s">
        <v>12942</v>
      </c>
      <c r="H7294" t="s">
        <v>124</v>
      </c>
      <c r="I7294">
        <v>4.66</v>
      </c>
      <c r="J7294">
        <v>57</v>
      </c>
      <c r="K7294" t="s">
        <v>7892</v>
      </c>
      <c r="M7294" s="15">
        <f t="shared" si="880"/>
        <v>2.0038000000000005</v>
      </c>
      <c r="N7294" s="13">
        <f t="shared" si="881"/>
        <v>10</v>
      </c>
      <c r="O7294" s="13">
        <f t="shared" si="882"/>
        <v>2</v>
      </c>
      <c r="P7294" s="13">
        <f t="shared" si="883"/>
        <v>2016</v>
      </c>
      <c r="Q7294" s="13">
        <f t="shared" si="884"/>
        <v>40.076000000000008</v>
      </c>
    </row>
    <row r="7295" spans="1:17" x14ac:dyDescent="0.25">
      <c r="A7295" t="s">
        <v>7881</v>
      </c>
      <c r="B7295" t="s">
        <v>7882</v>
      </c>
      <c r="C7295">
        <v>42429.389409722222</v>
      </c>
      <c r="D7295">
        <v>20</v>
      </c>
      <c r="E7295" t="s">
        <v>13863</v>
      </c>
      <c r="F7295" t="s">
        <v>12941</v>
      </c>
      <c r="G7295" t="s">
        <v>12942</v>
      </c>
      <c r="H7295" t="s">
        <v>124</v>
      </c>
      <c r="I7295">
        <v>6.8</v>
      </c>
      <c r="J7295">
        <v>57</v>
      </c>
      <c r="K7295" t="s">
        <v>7883</v>
      </c>
      <c r="M7295" s="15">
        <f t="shared" si="880"/>
        <v>2.9240000000000004</v>
      </c>
      <c r="N7295" s="13">
        <f t="shared" si="881"/>
        <v>10</v>
      </c>
      <c r="O7295" s="13">
        <f t="shared" si="882"/>
        <v>2</v>
      </c>
      <c r="P7295" s="13">
        <f t="shared" si="883"/>
        <v>2016</v>
      </c>
      <c r="Q7295" s="13">
        <f t="shared" si="884"/>
        <v>58.480000000000004</v>
      </c>
    </row>
    <row r="7296" spans="1:17" x14ac:dyDescent="0.25">
      <c r="A7296" t="s">
        <v>7873</v>
      </c>
      <c r="B7296" t="s">
        <v>7874</v>
      </c>
      <c r="C7296">
        <v>42429.389409722222</v>
      </c>
      <c r="D7296">
        <v>100</v>
      </c>
      <c r="E7296" t="s">
        <v>13863</v>
      </c>
      <c r="F7296" t="s">
        <v>12941</v>
      </c>
      <c r="G7296" t="s">
        <v>12942</v>
      </c>
      <c r="H7296" t="s">
        <v>124</v>
      </c>
      <c r="I7296">
        <v>2.35</v>
      </c>
      <c r="J7296">
        <v>57</v>
      </c>
      <c r="K7296" t="s">
        <v>7877</v>
      </c>
      <c r="M7296" s="15">
        <f t="shared" si="880"/>
        <v>1.0105000000000002</v>
      </c>
      <c r="N7296" s="13">
        <f t="shared" si="881"/>
        <v>10</v>
      </c>
      <c r="O7296" s="13">
        <f t="shared" si="882"/>
        <v>2</v>
      </c>
      <c r="P7296" s="13">
        <f t="shared" si="883"/>
        <v>2016</v>
      </c>
      <c r="Q7296" s="13">
        <f t="shared" si="884"/>
        <v>101.05000000000001</v>
      </c>
    </row>
    <row r="7297" spans="1:17" x14ac:dyDescent="0.25">
      <c r="A7297" t="s">
        <v>12943</v>
      </c>
      <c r="B7297" t="s">
        <v>12944</v>
      </c>
      <c r="C7297">
        <v>42429.389409722222</v>
      </c>
      <c r="D7297">
        <v>6</v>
      </c>
      <c r="E7297" t="s">
        <v>13863</v>
      </c>
      <c r="F7297" t="s">
        <v>12941</v>
      </c>
      <c r="G7297" t="s">
        <v>12942</v>
      </c>
      <c r="H7297" t="s">
        <v>124</v>
      </c>
      <c r="I7297">
        <v>8.82</v>
      </c>
      <c r="J7297">
        <v>57</v>
      </c>
      <c r="K7297" t="s">
        <v>12945</v>
      </c>
      <c r="M7297" s="15">
        <f t="shared" si="880"/>
        <v>3.7926000000000006</v>
      </c>
      <c r="N7297" s="13">
        <f t="shared" si="881"/>
        <v>10</v>
      </c>
      <c r="O7297" s="13">
        <f t="shared" si="882"/>
        <v>2</v>
      </c>
      <c r="P7297" s="13">
        <f t="shared" si="883"/>
        <v>2016</v>
      </c>
      <c r="Q7297" s="13">
        <f t="shared" si="884"/>
        <v>22.755600000000005</v>
      </c>
    </row>
    <row r="7298" spans="1:17" x14ac:dyDescent="0.25">
      <c r="A7298" t="s">
        <v>1813</v>
      </c>
      <c r="B7298" t="s">
        <v>1814</v>
      </c>
      <c r="C7298">
        <v>42429.400659722225</v>
      </c>
      <c r="D7298">
        <v>1000</v>
      </c>
      <c r="E7298" t="s">
        <v>113</v>
      </c>
      <c r="F7298" t="s">
        <v>12946</v>
      </c>
      <c r="G7298" t="s">
        <v>12947</v>
      </c>
      <c r="H7298" t="s">
        <v>1255</v>
      </c>
      <c r="I7298">
        <v>0.46350000000000002</v>
      </c>
      <c r="J7298">
        <v>0</v>
      </c>
      <c r="K7298" t="s">
        <v>1817</v>
      </c>
      <c r="M7298" s="15">
        <f t="shared" si="880"/>
        <v>0.46350000000000002</v>
      </c>
      <c r="N7298" s="13">
        <f t="shared" si="881"/>
        <v>10</v>
      </c>
      <c r="O7298" s="13">
        <f t="shared" si="882"/>
        <v>2</v>
      </c>
      <c r="P7298" s="13">
        <f t="shared" si="883"/>
        <v>2016</v>
      </c>
      <c r="Q7298" s="13">
        <f t="shared" si="884"/>
        <v>463.5</v>
      </c>
    </row>
    <row r="7299" spans="1:17" x14ac:dyDescent="0.25">
      <c r="A7299" t="s">
        <v>3983</v>
      </c>
      <c r="B7299" t="s">
        <v>3984</v>
      </c>
      <c r="C7299">
        <v>42444.362754629627</v>
      </c>
      <c r="D7299">
        <v>4</v>
      </c>
      <c r="E7299" t="s">
        <v>13863</v>
      </c>
      <c r="F7299" t="s">
        <v>12948</v>
      </c>
      <c r="G7299" t="s">
        <v>12949</v>
      </c>
      <c r="H7299" t="s">
        <v>301</v>
      </c>
      <c r="I7299">
        <v>1256</v>
      </c>
      <c r="J7299">
        <v>0</v>
      </c>
      <c r="K7299" t="s">
        <v>3987</v>
      </c>
      <c r="M7299" s="15">
        <f t="shared" si="880"/>
        <v>1256</v>
      </c>
      <c r="N7299" s="13">
        <f t="shared" si="881"/>
        <v>10</v>
      </c>
      <c r="O7299" s="13">
        <f t="shared" si="882"/>
        <v>3</v>
      </c>
      <c r="P7299" s="13">
        <f t="shared" si="883"/>
        <v>2016</v>
      </c>
      <c r="Q7299" s="13">
        <f t="shared" si="884"/>
        <v>5024</v>
      </c>
    </row>
    <row r="7300" spans="1:17" x14ac:dyDescent="0.25">
      <c r="A7300" t="s">
        <v>12950</v>
      </c>
      <c r="B7300" t="s">
        <v>12951</v>
      </c>
      <c r="C7300">
        <v>42431.365601851852</v>
      </c>
      <c r="D7300">
        <v>10</v>
      </c>
      <c r="E7300" t="s">
        <v>13863</v>
      </c>
      <c r="F7300" t="s">
        <v>12952</v>
      </c>
      <c r="G7300" t="s">
        <v>12953</v>
      </c>
      <c r="H7300" t="s">
        <v>12</v>
      </c>
      <c r="I7300">
        <v>414.35</v>
      </c>
      <c r="J7300">
        <v>0</v>
      </c>
      <c r="K7300" t="s">
        <v>12954</v>
      </c>
      <c r="M7300" s="15">
        <f t="shared" si="880"/>
        <v>414.35</v>
      </c>
      <c r="N7300" s="13">
        <f t="shared" si="881"/>
        <v>10</v>
      </c>
      <c r="O7300" s="13">
        <f t="shared" si="882"/>
        <v>3</v>
      </c>
      <c r="P7300" s="13">
        <f t="shared" si="883"/>
        <v>2016</v>
      </c>
      <c r="Q7300" s="13">
        <f t="shared" si="884"/>
        <v>4143.5</v>
      </c>
    </row>
    <row r="7301" spans="1:17" x14ac:dyDescent="0.25">
      <c r="A7301" t="s">
        <v>568</v>
      </c>
      <c r="B7301" t="s">
        <v>569</v>
      </c>
      <c r="C7301">
        <v>42437.525208333333</v>
      </c>
      <c r="D7301">
        <v>3</v>
      </c>
      <c r="E7301" t="s">
        <v>13863</v>
      </c>
      <c r="F7301" t="s">
        <v>12955</v>
      </c>
      <c r="G7301" t="s">
        <v>12956</v>
      </c>
      <c r="H7301" t="s">
        <v>572</v>
      </c>
      <c r="I7301">
        <v>500</v>
      </c>
      <c r="J7301">
        <v>0</v>
      </c>
      <c r="K7301" t="s">
        <v>573</v>
      </c>
      <c r="M7301" s="15">
        <f t="shared" si="880"/>
        <v>500</v>
      </c>
      <c r="N7301" s="13">
        <f t="shared" si="881"/>
        <v>10</v>
      </c>
      <c r="O7301" s="13">
        <f t="shared" si="882"/>
        <v>3</v>
      </c>
      <c r="P7301" s="13">
        <f t="shared" si="883"/>
        <v>2016</v>
      </c>
      <c r="Q7301" s="13">
        <f t="shared" si="884"/>
        <v>1500</v>
      </c>
    </row>
    <row r="7302" spans="1:17" x14ac:dyDescent="0.25">
      <c r="A7302" t="s">
        <v>7887</v>
      </c>
      <c r="B7302" t="s">
        <v>7888</v>
      </c>
      <c r="C7302">
        <v>42440.714375000003</v>
      </c>
      <c r="D7302">
        <v>19</v>
      </c>
      <c r="E7302" t="s">
        <v>13863</v>
      </c>
      <c r="F7302" t="s">
        <v>12941</v>
      </c>
      <c r="G7302" t="s">
        <v>12957</v>
      </c>
      <c r="H7302" t="s">
        <v>124</v>
      </c>
      <c r="I7302">
        <v>4.66</v>
      </c>
      <c r="J7302">
        <v>57</v>
      </c>
      <c r="K7302" t="s">
        <v>7889</v>
      </c>
      <c r="M7302" s="15">
        <f t="shared" si="880"/>
        <v>2.0038000000000005</v>
      </c>
      <c r="N7302" s="13">
        <f t="shared" si="881"/>
        <v>10</v>
      </c>
      <c r="O7302" s="13">
        <f t="shared" si="882"/>
        <v>3</v>
      </c>
      <c r="P7302" s="13">
        <f t="shared" si="883"/>
        <v>2016</v>
      </c>
      <c r="Q7302" s="13">
        <f t="shared" si="884"/>
        <v>38.072200000000009</v>
      </c>
    </row>
    <row r="7303" spans="1:17" x14ac:dyDescent="0.25">
      <c r="A7303" t="s">
        <v>7878</v>
      </c>
      <c r="B7303" t="s">
        <v>7879</v>
      </c>
      <c r="C7303">
        <v>42440.714375000003</v>
      </c>
      <c r="D7303">
        <v>9</v>
      </c>
      <c r="E7303" t="s">
        <v>13863</v>
      </c>
      <c r="F7303" t="s">
        <v>12941</v>
      </c>
      <c r="G7303" t="s">
        <v>12957</v>
      </c>
      <c r="H7303" t="s">
        <v>124</v>
      </c>
      <c r="I7303">
        <v>6.8</v>
      </c>
      <c r="J7303">
        <v>57</v>
      </c>
      <c r="K7303" t="s">
        <v>7880</v>
      </c>
      <c r="M7303" s="15">
        <f t="shared" si="880"/>
        <v>2.9240000000000004</v>
      </c>
      <c r="N7303" s="13">
        <f t="shared" si="881"/>
        <v>10</v>
      </c>
      <c r="O7303" s="13">
        <f t="shared" si="882"/>
        <v>3</v>
      </c>
      <c r="P7303" s="13">
        <f t="shared" si="883"/>
        <v>2016</v>
      </c>
      <c r="Q7303" s="13">
        <f t="shared" si="884"/>
        <v>26.316000000000003</v>
      </c>
    </row>
    <row r="7304" spans="1:17" x14ac:dyDescent="0.25">
      <c r="A7304" t="s">
        <v>12943</v>
      </c>
      <c r="B7304" t="s">
        <v>12944</v>
      </c>
      <c r="C7304">
        <v>42440.714375000003</v>
      </c>
      <c r="D7304">
        <v>9</v>
      </c>
      <c r="E7304" t="s">
        <v>13863</v>
      </c>
      <c r="F7304" t="s">
        <v>12941</v>
      </c>
      <c r="G7304" t="s">
        <v>12957</v>
      </c>
      <c r="H7304" t="s">
        <v>124</v>
      </c>
      <c r="I7304">
        <v>8.82</v>
      </c>
      <c r="J7304">
        <v>57</v>
      </c>
      <c r="K7304" t="s">
        <v>12945</v>
      </c>
      <c r="M7304" s="15">
        <f t="shared" si="880"/>
        <v>3.7926000000000006</v>
      </c>
      <c r="N7304" s="13">
        <f t="shared" si="881"/>
        <v>10</v>
      </c>
      <c r="O7304" s="13">
        <f t="shared" si="882"/>
        <v>3</v>
      </c>
      <c r="P7304" s="13">
        <f t="shared" si="883"/>
        <v>2016</v>
      </c>
      <c r="Q7304" s="13">
        <f t="shared" si="884"/>
        <v>34.133400000000009</v>
      </c>
    </row>
    <row r="7305" spans="1:17" x14ac:dyDescent="0.25">
      <c r="A7305" t="s">
        <v>7887</v>
      </c>
      <c r="B7305" t="s">
        <v>7888</v>
      </c>
      <c r="C7305">
        <v>42446.643148148149</v>
      </c>
      <c r="D7305">
        <v>2</v>
      </c>
      <c r="E7305" t="s">
        <v>13863</v>
      </c>
      <c r="F7305" t="s">
        <v>12941</v>
      </c>
      <c r="G7305" t="s">
        <v>12958</v>
      </c>
      <c r="H7305" t="s">
        <v>124</v>
      </c>
      <c r="I7305">
        <v>4.66</v>
      </c>
      <c r="J7305">
        <v>57</v>
      </c>
      <c r="K7305" t="s">
        <v>7889</v>
      </c>
      <c r="M7305" s="15">
        <f t="shared" si="880"/>
        <v>2.0038000000000005</v>
      </c>
      <c r="N7305" s="13">
        <f t="shared" si="881"/>
        <v>10</v>
      </c>
      <c r="O7305" s="13">
        <f t="shared" si="882"/>
        <v>3</v>
      </c>
      <c r="P7305" s="13">
        <f t="shared" si="883"/>
        <v>2016</v>
      </c>
      <c r="Q7305" s="13">
        <f t="shared" si="884"/>
        <v>4.0076000000000009</v>
      </c>
    </row>
    <row r="7306" spans="1:17" x14ac:dyDescent="0.25">
      <c r="A7306" t="s">
        <v>12959</v>
      </c>
      <c r="B7306" t="s">
        <v>12960</v>
      </c>
      <c r="C7306">
        <v>42426.72451388889</v>
      </c>
      <c r="D7306">
        <v>1</v>
      </c>
      <c r="E7306" t="s">
        <v>13863</v>
      </c>
      <c r="F7306" t="s">
        <v>12961</v>
      </c>
      <c r="G7306" t="s">
        <v>12962</v>
      </c>
      <c r="H7306" t="s">
        <v>474</v>
      </c>
      <c r="I7306">
        <v>155.01</v>
      </c>
      <c r="J7306">
        <v>0</v>
      </c>
      <c r="K7306" t="s">
        <v>474</v>
      </c>
      <c r="M7306" s="15">
        <f t="shared" si="880"/>
        <v>155.01</v>
      </c>
      <c r="N7306" s="13">
        <f t="shared" si="881"/>
        <v>10</v>
      </c>
      <c r="O7306" s="13">
        <f t="shared" si="882"/>
        <v>2</v>
      </c>
      <c r="P7306" s="13">
        <f t="shared" si="883"/>
        <v>2016</v>
      </c>
      <c r="Q7306" s="13">
        <f t="shared" si="884"/>
        <v>155.01</v>
      </c>
    </row>
    <row r="7307" spans="1:17" x14ac:dyDescent="0.25">
      <c r="A7307" t="s">
        <v>12963</v>
      </c>
      <c r="B7307" t="s">
        <v>12963</v>
      </c>
      <c r="C7307">
        <v>42425.665729166663</v>
      </c>
      <c r="D7307">
        <v>1</v>
      </c>
      <c r="E7307" t="s">
        <v>13863</v>
      </c>
      <c r="F7307" t="s">
        <v>12964</v>
      </c>
      <c r="G7307" t="s">
        <v>12965</v>
      </c>
      <c r="H7307" t="s">
        <v>12966</v>
      </c>
      <c r="I7307">
        <v>163.80000000000001</v>
      </c>
      <c r="J7307">
        <v>0</v>
      </c>
      <c r="K7307" t="s">
        <v>12966</v>
      </c>
      <c r="M7307" s="15">
        <f t="shared" si="880"/>
        <v>163.80000000000001</v>
      </c>
      <c r="N7307" s="13">
        <f t="shared" si="881"/>
        <v>26</v>
      </c>
      <c r="O7307" s="13">
        <f t="shared" si="882"/>
        <v>2</v>
      </c>
      <c r="P7307" s="13">
        <f t="shared" si="883"/>
        <v>2016</v>
      </c>
      <c r="Q7307" s="13">
        <f t="shared" si="884"/>
        <v>163.80000000000001</v>
      </c>
    </row>
    <row r="7308" spans="1:17" x14ac:dyDescent="0.25">
      <c r="A7308" t="s">
        <v>795</v>
      </c>
      <c r="B7308" t="s">
        <v>796</v>
      </c>
      <c r="C7308">
        <v>42431.355462962965</v>
      </c>
      <c r="D7308">
        <v>1</v>
      </c>
      <c r="E7308" t="s">
        <v>13863</v>
      </c>
      <c r="F7308" t="s">
        <v>12967</v>
      </c>
      <c r="G7308" t="s">
        <v>12968</v>
      </c>
      <c r="H7308" t="s">
        <v>133</v>
      </c>
      <c r="I7308">
        <v>2423</v>
      </c>
      <c r="J7308">
        <v>0</v>
      </c>
      <c r="K7308" t="s">
        <v>799</v>
      </c>
      <c r="M7308" s="15">
        <f t="shared" si="880"/>
        <v>2423</v>
      </c>
      <c r="N7308" s="13">
        <f t="shared" si="881"/>
        <v>10</v>
      </c>
      <c r="O7308" s="13">
        <f t="shared" si="882"/>
        <v>3</v>
      </c>
      <c r="P7308" s="13">
        <f t="shared" si="883"/>
        <v>2016</v>
      </c>
      <c r="Q7308" s="13">
        <f t="shared" si="884"/>
        <v>2423</v>
      </c>
    </row>
    <row r="7309" spans="1:17" x14ac:dyDescent="0.25">
      <c r="A7309" t="s">
        <v>12969</v>
      </c>
      <c r="B7309" t="s">
        <v>12969</v>
      </c>
      <c r="C7309">
        <v>42423.534097222226</v>
      </c>
      <c r="D7309">
        <v>100</v>
      </c>
      <c r="E7309" t="s">
        <v>113</v>
      </c>
      <c r="F7309" t="s">
        <v>12970</v>
      </c>
      <c r="G7309" t="s">
        <v>12971</v>
      </c>
      <c r="H7309" t="s">
        <v>344</v>
      </c>
      <c r="I7309">
        <v>0.41599999999999998</v>
      </c>
      <c r="J7309">
        <v>0</v>
      </c>
      <c r="K7309" t="s">
        <v>12972</v>
      </c>
      <c r="M7309" s="15">
        <f t="shared" si="880"/>
        <v>0.41599999999999998</v>
      </c>
      <c r="N7309" s="13">
        <f t="shared" si="881"/>
        <v>42</v>
      </c>
      <c r="O7309" s="13">
        <f t="shared" si="882"/>
        <v>2</v>
      </c>
      <c r="P7309" s="13">
        <f t="shared" si="883"/>
        <v>2016</v>
      </c>
      <c r="Q7309" s="13">
        <f t="shared" si="884"/>
        <v>41.6</v>
      </c>
    </row>
    <row r="7310" spans="1:17" x14ac:dyDescent="0.25">
      <c r="A7310" t="s">
        <v>4437</v>
      </c>
      <c r="B7310" t="s">
        <v>4438</v>
      </c>
      <c r="C7310">
        <v>42423.534097222226</v>
      </c>
      <c r="D7310">
        <v>1000</v>
      </c>
      <c r="E7310" t="s">
        <v>113</v>
      </c>
      <c r="F7310" t="s">
        <v>12970</v>
      </c>
      <c r="G7310" t="s">
        <v>12971</v>
      </c>
      <c r="H7310" t="s">
        <v>344</v>
      </c>
      <c r="I7310">
        <v>0.06</v>
      </c>
      <c r="J7310">
        <v>0</v>
      </c>
      <c r="K7310" t="s">
        <v>4439</v>
      </c>
      <c r="M7310" s="15">
        <f t="shared" si="880"/>
        <v>0.06</v>
      </c>
      <c r="N7310" s="13">
        <f t="shared" si="881"/>
        <v>10</v>
      </c>
      <c r="O7310" s="13">
        <f t="shared" si="882"/>
        <v>2</v>
      </c>
      <c r="P7310" s="13">
        <f t="shared" si="883"/>
        <v>2016</v>
      </c>
      <c r="Q7310" s="13">
        <f t="shared" si="884"/>
        <v>60</v>
      </c>
    </row>
    <row r="7311" spans="1:17" x14ac:dyDescent="0.25">
      <c r="A7311" t="s">
        <v>12973</v>
      </c>
      <c r="B7311" t="s">
        <v>12973</v>
      </c>
      <c r="C7311">
        <v>42423.534097222226</v>
      </c>
      <c r="D7311">
        <v>1000</v>
      </c>
      <c r="E7311" t="s">
        <v>113</v>
      </c>
      <c r="F7311" t="s">
        <v>12970</v>
      </c>
      <c r="G7311" t="s">
        <v>12971</v>
      </c>
      <c r="H7311" t="s">
        <v>344</v>
      </c>
      <c r="I7311">
        <v>0.06</v>
      </c>
      <c r="J7311">
        <v>0</v>
      </c>
      <c r="K7311" t="s">
        <v>12974</v>
      </c>
      <c r="M7311" s="15">
        <f t="shared" si="880"/>
        <v>0.06</v>
      </c>
      <c r="N7311" s="13">
        <f t="shared" si="881"/>
        <v>60</v>
      </c>
      <c r="O7311" s="13">
        <f t="shared" si="882"/>
        <v>2</v>
      </c>
      <c r="P7311" s="13">
        <f t="shared" si="883"/>
        <v>2016</v>
      </c>
      <c r="Q7311" s="13">
        <f t="shared" si="884"/>
        <v>60</v>
      </c>
    </row>
    <row r="7312" spans="1:17" x14ac:dyDescent="0.25">
      <c r="A7312" t="s">
        <v>12975</v>
      </c>
      <c r="B7312" t="s">
        <v>12976</v>
      </c>
      <c r="C7312">
        <v>42422.724942129629</v>
      </c>
      <c r="D7312">
        <v>25</v>
      </c>
      <c r="E7312" t="s">
        <v>13863</v>
      </c>
      <c r="F7312" t="s">
        <v>12977</v>
      </c>
      <c r="G7312" t="s">
        <v>12978</v>
      </c>
      <c r="H7312" t="s">
        <v>33</v>
      </c>
      <c r="I7312">
        <v>42</v>
      </c>
      <c r="J7312">
        <v>0</v>
      </c>
      <c r="K7312" t="s">
        <v>12979</v>
      </c>
      <c r="M7312" s="15">
        <f t="shared" si="880"/>
        <v>42</v>
      </c>
      <c r="N7312" s="13">
        <f t="shared" si="881"/>
        <v>10</v>
      </c>
      <c r="O7312" s="13">
        <f t="shared" si="882"/>
        <v>2</v>
      </c>
      <c r="P7312" s="13">
        <f t="shared" si="883"/>
        <v>2016</v>
      </c>
      <c r="Q7312" s="13">
        <f t="shared" si="884"/>
        <v>1050</v>
      </c>
    </row>
    <row r="7313" spans="1:17" x14ac:dyDescent="0.25">
      <c r="A7313" t="s">
        <v>1729</v>
      </c>
      <c r="B7313" t="s">
        <v>1730</v>
      </c>
      <c r="C7313">
        <v>42459.300625000003</v>
      </c>
      <c r="D7313">
        <v>25</v>
      </c>
      <c r="E7313" t="s">
        <v>13863</v>
      </c>
      <c r="F7313" t="s">
        <v>12980</v>
      </c>
      <c r="G7313" t="s">
        <v>12981</v>
      </c>
      <c r="H7313" t="s">
        <v>1175</v>
      </c>
      <c r="I7313">
        <v>65.83</v>
      </c>
      <c r="J7313">
        <v>0</v>
      </c>
      <c r="K7313" t="s">
        <v>1733</v>
      </c>
      <c r="M7313" s="15">
        <f t="shared" ref="M7313:M7346" si="885">+I7313*(1-J7313/100)</f>
        <v>65.83</v>
      </c>
      <c r="N7313" s="13">
        <f t="shared" ref="N7313:N7346" si="886">+LEN(A7313)</f>
        <v>10</v>
      </c>
      <c r="O7313" s="13">
        <f t="shared" ref="O7313:O7346" si="887">+MONTH(C7313)</f>
        <v>3</v>
      </c>
      <c r="P7313" s="13">
        <f t="shared" ref="P7313:P7346" si="888">+YEAR(C7313)</f>
        <v>2016</v>
      </c>
      <c r="Q7313" s="13">
        <f t="shared" ref="Q7313:Q7346" si="889">+M7313*D7313</f>
        <v>1645.75</v>
      </c>
    </row>
    <row r="7314" spans="1:17" x14ac:dyDescent="0.25">
      <c r="A7314" t="s">
        <v>1171</v>
      </c>
      <c r="B7314" t="s">
        <v>1172</v>
      </c>
      <c r="C7314">
        <v>42436.494664351849</v>
      </c>
      <c r="D7314">
        <v>25</v>
      </c>
      <c r="E7314" t="s">
        <v>13863</v>
      </c>
      <c r="F7314" t="s">
        <v>12980</v>
      </c>
      <c r="G7314" t="s">
        <v>12982</v>
      </c>
      <c r="H7314" t="s">
        <v>1175</v>
      </c>
      <c r="I7314">
        <v>79.06</v>
      </c>
      <c r="J7314">
        <v>0</v>
      </c>
      <c r="K7314" t="s">
        <v>1176</v>
      </c>
      <c r="M7314" s="15">
        <f t="shared" si="885"/>
        <v>79.06</v>
      </c>
      <c r="N7314" s="13">
        <f t="shared" si="886"/>
        <v>10</v>
      </c>
      <c r="O7314" s="13">
        <f t="shared" si="887"/>
        <v>3</v>
      </c>
      <c r="P7314" s="13">
        <f t="shared" si="888"/>
        <v>2016</v>
      </c>
      <c r="Q7314" s="13">
        <f t="shared" si="889"/>
        <v>1976.5</v>
      </c>
    </row>
    <row r="7315" spans="1:17" x14ac:dyDescent="0.25">
      <c r="A7315" t="s">
        <v>1943</v>
      </c>
      <c r="B7315" t="s">
        <v>1944</v>
      </c>
      <c r="C7315">
        <v>42458.700787037036</v>
      </c>
      <c r="D7315">
        <v>110</v>
      </c>
      <c r="E7315" t="s">
        <v>13863</v>
      </c>
      <c r="F7315" t="s">
        <v>12983</v>
      </c>
      <c r="G7315" t="s">
        <v>12984</v>
      </c>
      <c r="H7315" t="s">
        <v>181</v>
      </c>
      <c r="I7315">
        <v>0.56000000000000005</v>
      </c>
      <c r="J7315">
        <v>0</v>
      </c>
      <c r="K7315" t="s">
        <v>1945</v>
      </c>
      <c r="M7315" s="15">
        <f t="shared" si="885"/>
        <v>0.56000000000000005</v>
      </c>
      <c r="N7315" s="13">
        <f t="shared" si="886"/>
        <v>10</v>
      </c>
      <c r="O7315" s="13">
        <f t="shared" si="887"/>
        <v>3</v>
      </c>
      <c r="P7315" s="13">
        <f t="shared" si="888"/>
        <v>2016</v>
      </c>
      <c r="Q7315" s="13">
        <f t="shared" si="889"/>
        <v>61.600000000000009</v>
      </c>
    </row>
    <row r="7316" spans="1:17" x14ac:dyDescent="0.25">
      <c r="A7316" t="s">
        <v>1890</v>
      </c>
      <c r="B7316" t="s">
        <v>1891</v>
      </c>
      <c r="C7316">
        <v>42458.700787037036</v>
      </c>
      <c r="D7316">
        <v>100</v>
      </c>
      <c r="E7316" t="s">
        <v>13863</v>
      </c>
      <c r="F7316" t="s">
        <v>12983</v>
      </c>
      <c r="G7316" t="s">
        <v>12984</v>
      </c>
      <c r="H7316" t="s">
        <v>181</v>
      </c>
      <c r="I7316">
        <v>0.74</v>
      </c>
      <c r="J7316">
        <v>0</v>
      </c>
      <c r="K7316" t="s">
        <v>1892</v>
      </c>
      <c r="M7316" s="15">
        <f t="shared" si="885"/>
        <v>0.74</v>
      </c>
      <c r="N7316" s="13">
        <f t="shared" si="886"/>
        <v>10</v>
      </c>
      <c r="O7316" s="13">
        <f t="shared" si="887"/>
        <v>3</v>
      </c>
      <c r="P7316" s="13">
        <f t="shared" si="888"/>
        <v>2016</v>
      </c>
      <c r="Q7316" s="13">
        <f t="shared" si="889"/>
        <v>74</v>
      </c>
    </row>
    <row r="7317" spans="1:17" x14ac:dyDescent="0.25">
      <c r="A7317" t="s">
        <v>1943</v>
      </c>
      <c r="B7317" t="s">
        <v>1944</v>
      </c>
      <c r="C7317">
        <v>42458.706134259257</v>
      </c>
      <c r="D7317">
        <v>90</v>
      </c>
      <c r="E7317" t="s">
        <v>13863</v>
      </c>
      <c r="F7317" t="s">
        <v>12983</v>
      </c>
      <c r="G7317" t="s">
        <v>12985</v>
      </c>
      <c r="H7317" t="s">
        <v>181</v>
      </c>
      <c r="I7317">
        <v>0.56000000000000005</v>
      </c>
      <c r="J7317">
        <v>0</v>
      </c>
      <c r="K7317" t="s">
        <v>1945</v>
      </c>
      <c r="M7317" s="15">
        <f t="shared" si="885"/>
        <v>0.56000000000000005</v>
      </c>
      <c r="N7317" s="13">
        <f t="shared" si="886"/>
        <v>10</v>
      </c>
      <c r="O7317" s="13">
        <f t="shared" si="887"/>
        <v>3</v>
      </c>
      <c r="P7317" s="13">
        <f t="shared" si="888"/>
        <v>2016</v>
      </c>
      <c r="Q7317" s="13">
        <f t="shared" si="889"/>
        <v>50.400000000000006</v>
      </c>
    </row>
    <row r="7318" spans="1:17" x14ac:dyDescent="0.25">
      <c r="A7318" t="s">
        <v>12986</v>
      </c>
      <c r="B7318" t="s">
        <v>12987</v>
      </c>
      <c r="C7318">
        <v>42424.680983796294</v>
      </c>
      <c r="D7318">
        <v>100</v>
      </c>
      <c r="E7318" t="s">
        <v>13863</v>
      </c>
      <c r="F7318" t="s">
        <v>12988</v>
      </c>
      <c r="G7318" t="s">
        <v>12989</v>
      </c>
      <c r="H7318" t="s">
        <v>181</v>
      </c>
      <c r="I7318">
        <v>5.18</v>
      </c>
      <c r="J7318">
        <v>0</v>
      </c>
      <c r="K7318" t="s">
        <v>12990</v>
      </c>
      <c r="M7318" s="15">
        <f t="shared" si="885"/>
        <v>5.18</v>
      </c>
      <c r="N7318" s="13">
        <f t="shared" si="886"/>
        <v>10</v>
      </c>
      <c r="O7318" s="13">
        <f t="shared" si="887"/>
        <v>2</v>
      </c>
      <c r="P7318" s="13">
        <f t="shared" si="888"/>
        <v>2016</v>
      </c>
      <c r="Q7318" s="13">
        <f t="shared" si="889"/>
        <v>518</v>
      </c>
    </row>
    <row r="7319" spans="1:17" x14ac:dyDescent="0.25">
      <c r="A7319" t="s">
        <v>7087</v>
      </c>
      <c r="B7319" t="s">
        <v>7088</v>
      </c>
      <c r="C7319">
        <v>42424.680983796294</v>
      </c>
      <c r="D7319">
        <v>500</v>
      </c>
      <c r="E7319" t="s">
        <v>13863</v>
      </c>
      <c r="F7319" t="s">
        <v>12988</v>
      </c>
      <c r="G7319" t="s">
        <v>12989</v>
      </c>
      <c r="H7319" t="s">
        <v>181</v>
      </c>
      <c r="I7319">
        <v>5.1100000000000003</v>
      </c>
      <c r="J7319">
        <v>0</v>
      </c>
      <c r="K7319" t="s">
        <v>7090</v>
      </c>
      <c r="M7319" s="15">
        <f t="shared" si="885"/>
        <v>5.1100000000000003</v>
      </c>
      <c r="N7319" s="13">
        <f t="shared" si="886"/>
        <v>10</v>
      </c>
      <c r="O7319" s="13">
        <f t="shared" si="887"/>
        <v>2</v>
      </c>
      <c r="P7319" s="13">
        <f t="shared" si="888"/>
        <v>2016</v>
      </c>
      <c r="Q7319" s="13">
        <f t="shared" si="889"/>
        <v>2555</v>
      </c>
    </row>
    <row r="7320" spans="1:17" x14ac:dyDescent="0.25">
      <c r="A7320" t="s">
        <v>1765</v>
      </c>
      <c r="B7320" t="s">
        <v>1766</v>
      </c>
      <c r="C7320">
        <v>42459.300625000003</v>
      </c>
      <c r="D7320">
        <v>100</v>
      </c>
      <c r="E7320" t="s">
        <v>13863</v>
      </c>
      <c r="F7320" t="s">
        <v>12980</v>
      </c>
      <c r="G7320" t="s">
        <v>12981</v>
      </c>
      <c r="H7320" t="s">
        <v>1175</v>
      </c>
      <c r="I7320">
        <v>44.44</v>
      </c>
      <c r="J7320">
        <v>0</v>
      </c>
      <c r="K7320" t="s">
        <v>1768</v>
      </c>
      <c r="M7320" s="15">
        <f t="shared" si="885"/>
        <v>44.44</v>
      </c>
      <c r="N7320" s="13">
        <f t="shared" si="886"/>
        <v>10</v>
      </c>
      <c r="O7320" s="13">
        <f t="shared" si="887"/>
        <v>3</v>
      </c>
      <c r="P7320" s="13">
        <f t="shared" si="888"/>
        <v>2016</v>
      </c>
      <c r="Q7320" s="13">
        <f t="shared" si="889"/>
        <v>4444</v>
      </c>
    </row>
    <row r="7321" spans="1:17" x14ac:dyDescent="0.25">
      <c r="A7321" t="s">
        <v>11655</v>
      </c>
      <c r="B7321" t="s">
        <v>11656</v>
      </c>
      <c r="C7321">
        <v>42436.494664351849</v>
      </c>
      <c r="D7321">
        <v>6</v>
      </c>
      <c r="E7321" t="s">
        <v>13863</v>
      </c>
      <c r="F7321" t="s">
        <v>12980</v>
      </c>
      <c r="G7321" t="s">
        <v>12982</v>
      </c>
      <c r="H7321" t="s">
        <v>1175</v>
      </c>
      <c r="I7321">
        <v>188.35</v>
      </c>
      <c r="J7321">
        <v>0</v>
      </c>
      <c r="K7321" t="s">
        <v>11659</v>
      </c>
      <c r="M7321" s="15">
        <f t="shared" si="885"/>
        <v>188.35</v>
      </c>
      <c r="N7321" s="13">
        <f t="shared" si="886"/>
        <v>10</v>
      </c>
      <c r="O7321" s="13">
        <f t="shared" si="887"/>
        <v>3</v>
      </c>
      <c r="P7321" s="13">
        <f t="shared" si="888"/>
        <v>2016</v>
      </c>
      <c r="Q7321" s="13">
        <f t="shared" si="889"/>
        <v>1130.0999999999999</v>
      </c>
    </row>
    <row r="7322" spans="1:17" x14ac:dyDescent="0.25">
      <c r="A7322" t="s">
        <v>1298</v>
      </c>
      <c r="B7322" t="s">
        <v>1299</v>
      </c>
      <c r="C7322">
        <v>42422.728819444441</v>
      </c>
      <c r="D7322">
        <v>50</v>
      </c>
      <c r="E7322" t="s">
        <v>13863</v>
      </c>
      <c r="F7322" t="s">
        <v>12991</v>
      </c>
      <c r="G7322" t="s">
        <v>12992</v>
      </c>
      <c r="H7322" t="s">
        <v>27</v>
      </c>
      <c r="I7322">
        <v>2.0059999999999998</v>
      </c>
      <c r="J7322">
        <v>0</v>
      </c>
      <c r="K7322" t="s">
        <v>1302</v>
      </c>
      <c r="M7322" s="15">
        <f t="shared" si="885"/>
        <v>2.0059999999999998</v>
      </c>
      <c r="N7322" s="13">
        <f t="shared" si="886"/>
        <v>10</v>
      </c>
      <c r="O7322" s="13">
        <f t="shared" si="887"/>
        <v>2</v>
      </c>
      <c r="P7322" s="13">
        <f t="shared" si="888"/>
        <v>2016</v>
      </c>
      <c r="Q7322" s="13">
        <f t="shared" si="889"/>
        <v>100.29999999999998</v>
      </c>
    </row>
    <row r="7323" spans="1:17" x14ac:dyDescent="0.25">
      <c r="A7323" t="s">
        <v>13</v>
      </c>
      <c r="B7323" t="s">
        <v>14</v>
      </c>
      <c r="C7323">
        <v>42445.467870370368</v>
      </c>
      <c r="D7323">
        <v>30</v>
      </c>
      <c r="E7323" t="s">
        <v>13863</v>
      </c>
      <c r="F7323" t="s">
        <v>12993</v>
      </c>
      <c r="G7323" t="s">
        <v>12994</v>
      </c>
      <c r="H7323" t="s">
        <v>12</v>
      </c>
      <c r="I7323">
        <v>345</v>
      </c>
      <c r="J7323">
        <v>0</v>
      </c>
      <c r="K7323" t="s">
        <v>17</v>
      </c>
      <c r="M7323" s="15">
        <f t="shared" si="885"/>
        <v>345</v>
      </c>
      <c r="N7323" s="13">
        <f t="shared" si="886"/>
        <v>10</v>
      </c>
      <c r="O7323" s="13">
        <f t="shared" si="887"/>
        <v>3</v>
      </c>
      <c r="P7323" s="13">
        <f t="shared" si="888"/>
        <v>2016</v>
      </c>
      <c r="Q7323" s="13">
        <f t="shared" si="889"/>
        <v>10350</v>
      </c>
    </row>
    <row r="7324" spans="1:17" x14ac:dyDescent="0.25">
      <c r="A7324" t="s">
        <v>1298</v>
      </c>
      <c r="B7324" t="s">
        <v>1299</v>
      </c>
      <c r="C7324">
        <v>42429.387673611112</v>
      </c>
      <c r="D7324">
        <v>50</v>
      </c>
      <c r="E7324" t="s">
        <v>13863</v>
      </c>
      <c r="F7324" t="s">
        <v>12991</v>
      </c>
      <c r="G7324" t="s">
        <v>12995</v>
      </c>
      <c r="H7324" t="s">
        <v>27</v>
      </c>
      <c r="I7324">
        <v>2.0059999999999998</v>
      </c>
      <c r="J7324">
        <v>0</v>
      </c>
      <c r="K7324" t="s">
        <v>1302</v>
      </c>
      <c r="M7324" s="15">
        <f t="shared" si="885"/>
        <v>2.0059999999999998</v>
      </c>
      <c r="N7324" s="13">
        <f t="shared" si="886"/>
        <v>10</v>
      </c>
      <c r="O7324" s="13">
        <f t="shared" si="887"/>
        <v>2</v>
      </c>
      <c r="P7324" s="13">
        <f t="shared" si="888"/>
        <v>2016</v>
      </c>
      <c r="Q7324" s="13">
        <f t="shared" si="889"/>
        <v>100.29999999999998</v>
      </c>
    </row>
    <row r="7325" spans="1:17" x14ac:dyDescent="0.25">
      <c r="A7325" t="s">
        <v>2238</v>
      </c>
      <c r="B7325" t="s">
        <v>2239</v>
      </c>
      <c r="C7325">
        <v>42451.369826388887</v>
      </c>
      <c r="D7325">
        <v>1</v>
      </c>
      <c r="E7325" t="s">
        <v>13863</v>
      </c>
      <c r="F7325" t="s">
        <v>12996</v>
      </c>
      <c r="G7325" t="s">
        <v>12997</v>
      </c>
      <c r="H7325" t="s">
        <v>2045</v>
      </c>
      <c r="I7325">
        <v>370</v>
      </c>
      <c r="J7325">
        <v>10</v>
      </c>
      <c r="K7325" t="s">
        <v>2242</v>
      </c>
      <c r="M7325" s="15">
        <f t="shared" si="885"/>
        <v>333</v>
      </c>
      <c r="N7325" s="13">
        <f t="shared" si="886"/>
        <v>10</v>
      </c>
      <c r="O7325" s="13">
        <f t="shared" si="887"/>
        <v>3</v>
      </c>
      <c r="P7325" s="13">
        <f t="shared" si="888"/>
        <v>2016</v>
      </c>
      <c r="Q7325" s="13">
        <f t="shared" si="889"/>
        <v>333</v>
      </c>
    </row>
    <row r="7326" spans="1:17" x14ac:dyDescent="0.25">
      <c r="A7326" t="s">
        <v>1427</v>
      </c>
      <c r="B7326" t="s">
        <v>1428</v>
      </c>
      <c r="C7326">
        <v>42431.366956018515</v>
      </c>
      <c r="D7326">
        <v>50</v>
      </c>
      <c r="E7326" t="s">
        <v>13863</v>
      </c>
      <c r="F7326" t="s">
        <v>12998</v>
      </c>
      <c r="G7326" t="s">
        <v>12999</v>
      </c>
      <c r="H7326" t="s">
        <v>326</v>
      </c>
      <c r="I7326">
        <v>3.75</v>
      </c>
      <c r="J7326">
        <v>0</v>
      </c>
      <c r="K7326" t="s">
        <v>1429</v>
      </c>
      <c r="M7326" s="15">
        <f t="shared" si="885"/>
        <v>3.75</v>
      </c>
      <c r="N7326" s="13">
        <f t="shared" si="886"/>
        <v>10</v>
      </c>
      <c r="O7326" s="13">
        <f t="shared" si="887"/>
        <v>3</v>
      </c>
      <c r="P7326" s="13">
        <f t="shared" si="888"/>
        <v>2016</v>
      </c>
      <c r="Q7326" s="13">
        <f t="shared" si="889"/>
        <v>187.5</v>
      </c>
    </row>
    <row r="7327" spans="1:17" x14ac:dyDescent="0.25">
      <c r="A7327" t="s">
        <v>1421</v>
      </c>
      <c r="B7327" t="s">
        <v>1422</v>
      </c>
      <c r="C7327">
        <v>42458.704062500001</v>
      </c>
      <c r="D7327">
        <v>2000</v>
      </c>
      <c r="E7327" t="s">
        <v>13863</v>
      </c>
      <c r="F7327" t="s">
        <v>13000</v>
      </c>
      <c r="G7327" t="s">
        <v>13001</v>
      </c>
      <c r="H7327" t="s">
        <v>181</v>
      </c>
      <c r="I7327">
        <v>1.1599999999999999</v>
      </c>
      <c r="J7327">
        <v>0</v>
      </c>
      <c r="K7327" t="s">
        <v>1423</v>
      </c>
      <c r="M7327" s="15">
        <f t="shared" si="885"/>
        <v>1.1599999999999999</v>
      </c>
      <c r="N7327" s="13">
        <f t="shared" si="886"/>
        <v>10</v>
      </c>
      <c r="O7327" s="13">
        <f t="shared" si="887"/>
        <v>3</v>
      </c>
      <c r="P7327" s="13">
        <f t="shared" si="888"/>
        <v>2016</v>
      </c>
      <c r="Q7327" s="13">
        <f t="shared" si="889"/>
        <v>2320</v>
      </c>
    </row>
    <row r="7328" spans="1:17" x14ac:dyDescent="0.25">
      <c r="A7328" t="s">
        <v>1441</v>
      </c>
      <c r="B7328" t="s">
        <v>1442</v>
      </c>
      <c r="C7328">
        <v>42458.70453703704</v>
      </c>
      <c r="D7328">
        <v>100</v>
      </c>
      <c r="E7328" t="s">
        <v>13863</v>
      </c>
      <c r="F7328" t="s">
        <v>13002</v>
      </c>
      <c r="G7328" t="s">
        <v>13003</v>
      </c>
      <c r="H7328" t="s">
        <v>181</v>
      </c>
      <c r="I7328">
        <v>1.55</v>
      </c>
      <c r="J7328">
        <v>0</v>
      </c>
      <c r="K7328" t="s">
        <v>1443</v>
      </c>
      <c r="M7328" s="15">
        <f t="shared" si="885"/>
        <v>1.55</v>
      </c>
      <c r="N7328" s="13">
        <f t="shared" si="886"/>
        <v>10</v>
      </c>
      <c r="O7328" s="13">
        <f t="shared" si="887"/>
        <v>3</v>
      </c>
      <c r="P7328" s="13">
        <f t="shared" si="888"/>
        <v>2016</v>
      </c>
      <c r="Q7328" s="13">
        <f t="shared" si="889"/>
        <v>155</v>
      </c>
    </row>
    <row r="7329" spans="1:17" x14ac:dyDescent="0.25">
      <c r="A7329" t="s">
        <v>13004</v>
      </c>
      <c r="B7329" t="s">
        <v>13005</v>
      </c>
      <c r="C7329">
        <v>42424.680034722223</v>
      </c>
      <c r="D7329">
        <v>12</v>
      </c>
      <c r="E7329" t="s">
        <v>13863</v>
      </c>
      <c r="F7329" t="s">
        <v>13006</v>
      </c>
      <c r="G7329" t="s">
        <v>13007</v>
      </c>
      <c r="H7329" t="s">
        <v>181</v>
      </c>
      <c r="I7329">
        <v>3.8</v>
      </c>
      <c r="J7329">
        <v>0</v>
      </c>
      <c r="K7329" t="s">
        <v>13008</v>
      </c>
      <c r="M7329" s="15">
        <f t="shared" si="885"/>
        <v>3.8</v>
      </c>
      <c r="N7329" s="13">
        <f t="shared" si="886"/>
        <v>10</v>
      </c>
      <c r="O7329" s="13">
        <f t="shared" si="887"/>
        <v>2</v>
      </c>
      <c r="P7329" s="13">
        <f t="shared" si="888"/>
        <v>2016</v>
      </c>
      <c r="Q7329" s="13">
        <f t="shared" si="889"/>
        <v>45.599999999999994</v>
      </c>
    </row>
    <row r="7330" spans="1:17" x14ac:dyDescent="0.25">
      <c r="A7330" t="s">
        <v>1147</v>
      </c>
      <c r="B7330" t="s">
        <v>1148</v>
      </c>
      <c r="C7330">
        <v>42429.431909722225</v>
      </c>
      <c r="D7330">
        <v>300</v>
      </c>
      <c r="E7330" t="s">
        <v>13863</v>
      </c>
      <c r="F7330" t="s">
        <v>13009</v>
      </c>
      <c r="G7330" t="s">
        <v>13010</v>
      </c>
      <c r="H7330" t="s">
        <v>4067</v>
      </c>
      <c r="I7330">
        <v>2.7</v>
      </c>
      <c r="J7330">
        <v>0</v>
      </c>
      <c r="K7330" t="s">
        <v>1150</v>
      </c>
      <c r="M7330" s="15">
        <f t="shared" si="885"/>
        <v>2.7</v>
      </c>
      <c r="N7330" s="13">
        <f t="shared" si="886"/>
        <v>10</v>
      </c>
      <c r="O7330" s="13">
        <f t="shared" si="887"/>
        <v>2</v>
      </c>
      <c r="P7330" s="13">
        <f t="shared" si="888"/>
        <v>2016</v>
      </c>
      <c r="Q7330" s="13">
        <f t="shared" si="889"/>
        <v>810</v>
      </c>
    </row>
    <row r="7331" spans="1:17" x14ac:dyDescent="0.25">
      <c r="A7331" t="s">
        <v>3004</v>
      </c>
      <c r="B7331" t="s">
        <v>3005</v>
      </c>
      <c r="C7331">
        <v>42422.74082175926</v>
      </c>
      <c r="D7331">
        <v>18</v>
      </c>
      <c r="E7331" t="s">
        <v>113</v>
      </c>
      <c r="F7331" t="s">
        <v>13011</v>
      </c>
      <c r="G7331" t="s">
        <v>13012</v>
      </c>
      <c r="H7331" t="s">
        <v>326</v>
      </c>
      <c r="I7331">
        <v>17.510000000000002</v>
      </c>
      <c r="J7331">
        <v>0</v>
      </c>
      <c r="K7331" t="s">
        <v>3006</v>
      </c>
      <c r="M7331" s="15">
        <f t="shared" si="885"/>
        <v>17.510000000000002</v>
      </c>
      <c r="N7331" s="13">
        <f t="shared" si="886"/>
        <v>10</v>
      </c>
      <c r="O7331" s="13">
        <f t="shared" si="887"/>
        <v>2</v>
      </c>
      <c r="P7331" s="13">
        <f t="shared" si="888"/>
        <v>2016</v>
      </c>
      <c r="Q7331" s="13">
        <f t="shared" si="889"/>
        <v>315.18</v>
      </c>
    </row>
    <row r="7332" spans="1:17" x14ac:dyDescent="0.25">
      <c r="A7332" t="s">
        <v>2095</v>
      </c>
      <c r="B7332" t="s">
        <v>2096</v>
      </c>
      <c r="C7332">
        <v>42422.74082175926</v>
      </c>
      <c r="D7332">
        <v>90</v>
      </c>
      <c r="E7332" t="s">
        <v>113</v>
      </c>
      <c r="F7332" t="s">
        <v>13011</v>
      </c>
      <c r="G7332" t="s">
        <v>13012</v>
      </c>
      <c r="H7332" t="s">
        <v>326</v>
      </c>
      <c r="I7332">
        <v>2.7</v>
      </c>
      <c r="J7332">
        <v>0</v>
      </c>
      <c r="K7332" t="s">
        <v>2097</v>
      </c>
      <c r="M7332" s="15">
        <f t="shared" si="885"/>
        <v>2.7</v>
      </c>
      <c r="N7332" s="13">
        <f t="shared" si="886"/>
        <v>10</v>
      </c>
      <c r="O7332" s="13">
        <f t="shared" si="887"/>
        <v>2</v>
      </c>
      <c r="P7332" s="13">
        <f t="shared" si="888"/>
        <v>2016</v>
      </c>
      <c r="Q7332" s="13">
        <f t="shared" si="889"/>
        <v>243.00000000000003</v>
      </c>
    </row>
    <row r="7333" spans="1:17" x14ac:dyDescent="0.25">
      <c r="A7333" t="s">
        <v>593</v>
      </c>
      <c r="B7333" t="s">
        <v>594</v>
      </c>
      <c r="C7333">
        <v>42458.705289351848</v>
      </c>
      <c r="D7333">
        <v>500</v>
      </c>
      <c r="E7333" t="s">
        <v>13863</v>
      </c>
      <c r="F7333" t="s">
        <v>13013</v>
      </c>
      <c r="G7333" t="s">
        <v>13014</v>
      </c>
      <c r="H7333" t="s">
        <v>181</v>
      </c>
      <c r="I7333">
        <v>2.2999999999999998</v>
      </c>
      <c r="J7333">
        <v>0</v>
      </c>
      <c r="K7333" t="s">
        <v>597</v>
      </c>
      <c r="M7333" s="15">
        <f t="shared" si="885"/>
        <v>2.2999999999999998</v>
      </c>
      <c r="N7333" s="13">
        <f t="shared" si="886"/>
        <v>10</v>
      </c>
      <c r="O7333" s="13">
        <f t="shared" si="887"/>
        <v>3</v>
      </c>
      <c r="P7333" s="13">
        <f t="shared" si="888"/>
        <v>2016</v>
      </c>
      <c r="Q7333" s="13">
        <f t="shared" si="889"/>
        <v>1150</v>
      </c>
    </row>
    <row r="7334" spans="1:17" x14ac:dyDescent="0.25">
      <c r="A7334" t="s">
        <v>1973</v>
      </c>
      <c r="B7334" t="s">
        <v>1974</v>
      </c>
      <c r="C7334">
        <v>42458.705289351848</v>
      </c>
      <c r="D7334">
        <v>100</v>
      </c>
      <c r="E7334" t="s">
        <v>13863</v>
      </c>
      <c r="F7334" t="s">
        <v>13013</v>
      </c>
      <c r="G7334" t="s">
        <v>13014</v>
      </c>
      <c r="H7334" t="s">
        <v>181</v>
      </c>
      <c r="I7334">
        <v>1.1000000000000001</v>
      </c>
      <c r="J7334">
        <v>0</v>
      </c>
      <c r="K7334" t="s">
        <v>327</v>
      </c>
      <c r="M7334" s="15">
        <f t="shared" si="885"/>
        <v>1.1000000000000001</v>
      </c>
      <c r="N7334" s="13">
        <f t="shared" si="886"/>
        <v>10</v>
      </c>
      <c r="O7334" s="13">
        <f t="shared" si="887"/>
        <v>3</v>
      </c>
      <c r="P7334" s="13">
        <f t="shared" si="888"/>
        <v>2016</v>
      </c>
      <c r="Q7334" s="13">
        <f t="shared" si="889"/>
        <v>110.00000000000001</v>
      </c>
    </row>
    <row r="7335" spans="1:17" x14ac:dyDescent="0.25">
      <c r="A7335" t="s">
        <v>13015</v>
      </c>
      <c r="B7335" t="s">
        <v>13016</v>
      </c>
      <c r="C7335">
        <v>42458.705289351848</v>
      </c>
      <c r="D7335">
        <v>50</v>
      </c>
      <c r="E7335" t="s">
        <v>13863</v>
      </c>
      <c r="F7335" t="s">
        <v>13013</v>
      </c>
      <c r="G7335" t="s">
        <v>13014</v>
      </c>
      <c r="H7335" t="s">
        <v>181</v>
      </c>
      <c r="I7335">
        <v>1.1000000000000001</v>
      </c>
      <c r="J7335">
        <v>0</v>
      </c>
      <c r="K7335" t="s">
        <v>1440</v>
      </c>
      <c r="M7335" s="15">
        <f t="shared" si="885"/>
        <v>1.1000000000000001</v>
      </c>
      <c r="N7335" s="13">
        <f t="shared" si="886"/>
        <v>10</v>
      </c>
      <c r="O7335" s="13">
        <f t="shared" si="887"/>
        <v>3</v>
      </c>
      <c r="P7335" s="13">
        <f t="shared" si="888"/>
        <v>2016</v>
      </c>
      <c r="Q7335" s="13">
        <f t="shared" si="889"/>
        <v>55.000000000000007</v>
      </c>
    </row>
    <row r="7336" spans="1:17" x14ac:dyDescent="0.25">
      <c r="A7336" t="s">
        <v>4224</v>
      </c>
      <c r="B7336" t="s">
        <v>4225</v>
      </c>
      <c r="C7336">
        <v>42458.705289351848</v>
      </c>
      <c r="D7336">
        <v>50</v>
      </c>
      <c r="E7336" t="s">
        <v>13863</v>
      </c>
      <c r="F7336" t="s">
        <v>13013</v>
      </c>
      <c r="G7336" t="s">
        <v>13014</v>
      </c>
      <c r="H7336" t="s">
        <v>181</v>
      </c>
      <c r="I7336">
        <v>1.45</v>
      </c>
      <c r="J7336">
        <v>0</v>
      </c>
      <c r="K7336" t="s">
        <v>1440</v>
      </c>
      <c r="M7336" s="15">
        <f t="shared" si="885"/>
        <v>1.45</v>
      </c>
      <c r="N7336" s="13">
        <f t="shared" si="886"/>
        <v>10</v>
      </c>
      <c r="O7336" s="13">
        <f t="shared" si="887"/>
        <v>3</v>
      </c>
      <c r="P7336" s="13">
        <f t="shared" si="888"/>
        <v>2016</v>
      </c>
      <c r="Q7336" s="13">
        <f t="shared" si="889"/>
        <v>72.5</v>
      </c>
    </row>
    <row r="7337" spans="1:17" x14ac:dyDescent="0.25">
      <c r="A7337" t="s">
        <v>1504</v>
      </c>
      <c r="B7337" t="s">
        <v>1505</v>
      </c>
      <c r="C7337">
        <v>42451.66207175926</v>
      </c>
      <c r="D7337">
        <v>100</v>
      </c>
      <c r="E7337" t="s">
        <v>13863</v>
      </c>
      <c r="F7337" t="s">
        <v>13013</v>
      </c>
      <c r="G7337" t="s">
        <v>13017</v>
      </c>
      <c r="H7337" t="s">
        <v>181</v>
      </c>
      <c r="I7337">
        <v>2.5</v>
      </c>
      <c r="J7337">
        <v>0</v>
      </c>
      <c r="K7337" t="s">
        <v>1506</v>
      </c>
      <c r="M7337" s="15">
        <f t="shared" si="885"/>
        <v>2.5</v>
      </c>
      <c r="N7337" s="13">
        <f t="shared" si="886"/>
        <v>10</v>
      </c>
      <c r="O7337" s="13">
        <f t="shared" si="887"/>
        <v>3</v>
      </c>
      <c r="P7337" s="13">
        <f t="shared" si="888"/>
        <v>2016</v>
      </c>
      <c r="Q7337" s="13">
        <f t="shared" si="889"/>
        <v>250</v>
      </c>
    </row>
    <row r="7338" spans="1:17" x14ac:dyDescent="0.25">
      <c r="A7338" t="s">
        <v>1504</v>
      </c>
      <c r="B7338" t="s">
        <v>1505</v>
      </c>
      <c r="C7338">
        <v>42458.693414351852</v>
      </c>
      <c r="D7338">
        <v>1750</v>
      </c>
      <c r="E7338" t="s">
        <v>13863</v>
      </c>
      <c r="F7338" t="s">
        <v>13013</v>
      </c>
      <c r="G7338" t="s">
        <v>13018</v>
      </c>
      <c r="H7338" t="s">
        <v>181</v>
      </c>
      <c r="I7338">
        <v>2.5</v>
      </c>
      <c r="J7338">
        <v>0</v>
      </c>
      <c r="K7338" t="s">
        <v>1506</v>
      </c>
      <c r="M7338" s="15">
        <f t="shared" si="885"/>
        <v>2.5</v>
      </c>
      <c r="N7338" s="13">
        <f t="shared" si="886"/>
        <v>10</v>
      </c>
      <c r="O7338" s="13">
        <f t="shared" si="887"/>
        <v>3</v>
      </c>
      <c r="P7338" s="13">
        <f t="shared" si="888"/>
        <v>2016</v>
      </c>
      <c r="Q7338" s="13">
        <f t="shared" si="889"/>
        <v>4375</v>
      </c>
    </row>
    <row r="7339" spans="1:17" x14ac:dyDescent="0.25">
      <c r="A7339" t="s">
        <v>1504</v>
      </c>
      <c r="B7339" t="s">
        <v>1505</v>
      </c>
      <c r="C7339">
        <v>42458.702557870369</v>
      </c>
      <c r="D7339">
        <v>150</v>
      </c>
      <c r="E7339" t="s">
        <v>13863</v>
      </c>
      <c r="F7339" t="s">
        <v>13013</v>
      </c>
      <c r="G7339" t="s">
        <v>13019</v>
      </c>
      <c r="H7339" t="s">
        <v>181</v>
      </c>
      <c r="I7339">
        <v>2.5</v>
      </c>
      <c r="J7339">
        <v>0</v>
      </c>
      <c r="K7339" t="s">
        <v>1506</v>
      </c>
      <c r="M7339" s="15">
        <f t="shared" si="885"/>
        <v>2.5</v>
      </c>
      <c r="N7339" s="13">
        <f t="shared" si="886"/>
        <v>10</v>
      </c>
      <c r="O7339" s="13">
        <f t="shared" si="887"/>
        <v>3</v>
      </c>
      <c r="P7339" s="13">
        <f t="shared" si="888"/>
        <v>2016</v>
      </c>
      <c r="Q7339" s="13">
        <f t="shared" si="889"/>
        <v>375</v>
      </c>
    </row>
    <row r="7340" spans="1:17" x14ac:dyDescent="0.25">
      <c r="A7340" t="s">
        <v>1138</v>
      </c>
      <c r="B7340" t="s">
        <v>1139</v>
      </c>
      <c r="C7340">
        <v>42446.340266203704</v>
      </c>
      <c r="D7340">
        <v>30</v>
      </c>
      <c r="E7340" t="s">
        <v>13863</v>
      </c>
      <c r="F7340" t="s">
        <v>13020</v>
      </c>
      <c r="G7340" t="s">
        <v>13021</v>
      </c>
      <c r="H7340" t="s">
        <v>59</v>
      </c>
      <c r="I7340">
        <v>90.54</v>
      </c>
      <c r="J7340">
        <v>0</v>
      </c>
      <c r="K7340" t="s">
        <v>1141</v>
      </c>
      <c r="M7340" s="15">
        <f t="shared" si="885"/>
        <v>90.54</v>
      </c>
      <c r="N7340" s="13">
        <f t="shared" si="886"/>
        <v>10</v>
      </c>
      <c r="O7340" s="13">
        <f t="shared" si="887"/>
        <v>3</v>
      </c>
      <c r="P7340" s="13">
        <f t="shared" si="888"/>
        <v>2016</v>
      </c>
      <c r="Q7340" s="13">
        <f t="shared" si="889"/>
        <v>2716.2000000000003</v>
      </c>
    </row>
    <row r="7341" spans="1:17" x14ac:dyDescent="0.25">
      <c r="A7341" t="s">
        <v>388</v>
      </c>
      <c r="B7341" t="s">
        <v>389</v>
      </c>
      <c r="C7341">
        <v>42429.384687500002</v>
      </c>
      <c r="D7341">
        <v>10</v>
      </c>
      <c r="E7341" t="s">
        <v>13863</v>
      </c>
      <c r="F7341" t="s">
        <v>13022</v>
      </c>
      <c r="G7341" t="s">
        <v>13023</v>
      </c>
      <c r="H7341" t="s">
        <v>27</v>
      </c>
      <c r="I7341">
        <v>3.48</v>
      </c>
      <c r="J7341">
        <v>0</v>
      </c>
      <c r="K7341" t="s">
        <v>392</v>
      </c>
      <c r="M7341" s="15">
        <f t="shared" si="885"/>
        <v>3.48</v>
      </c>
      <c r="N7341" s="13">
        <f t="shared" si="886"/>
        <v>10</v>
      </c>
      <c r="O7341" s="13">
        <f t="shared" si="887"/>
        <v>2</v>
      </c>
      <c r="P7341" s="13">
        <f t="shared" si="888"/>
        <v>2016</v>
      </c>
      <c r="Q7341" s="13">
        <f t="shared" si="889"/>
        <v>34.799999999999997</v>
      </c>
    </row>
    <row r="7342" spans="1:17" x14ac:dyDescent="0.25">
      <c r="A7342" t="s">
        <v>13024</v>
      </c>
      <c r="B7342" t="s">
        <v>13024</v>
      </c>
      <c r="C7342">
        <v>42437.338553240741</v>
      </c>
      <c r="D7342">
        <v>1</v>
      </c>
      <c r="E7342" t="s">
        <v>13863</v>
      </c>
      <c r="F7342" t="s">
        <v>13025</v>
      </c>
      <c r="G7342" t="s">
        <v>13026</v>
      </c>
      <c r="H7342" t="s">
        <v>12</v>
      </c>
      <c r="I7342">
        <v>1285</v>
      </c>
      <c r="J7342">
        <v>0</v>
      </c>
      <c r="K7342" t="s">
        <v>12</v>
      </c>
      <c r="M7342" s="15">
        <f t="shared" si="885"/>
        <v>1285</v>
      </c>
      <c r="N7342" s="13">
        <f t="shared" si="886"/>
        <v>64</v>
      </c>
      <c r="O7342" s="13">
        <f t="shared" si="887"/>
        <v>3</v>
      </c>
      <c r="P7342" s="13">
        <f t="shared" si="888"/>
        <v>2016</v>
      </c>
      <c r="Q7342" s="13">
        <f t="shared" si="889"/>
        <v>1285</v>
      </c>
    </row>
    <row r="7343" spans="1:17" x14ac:dyDescent="0.25">
      <c r="A7343" t="s">
        <v>8066</v>
      </c>
      <c r="B7343" t="s">
        <v>8067</v>
      </c>
      <c r="C7343">
        <v>42437.338553240741</v>
      </c>
      <c r="D7343">
        <v>1</v>
      </c>
      <c r="E7343" t="s">
        <v>13863</v>
      </c>
      <c r="F7343" t="s">
        <v>13025</v>
      </c>
      <c r="G7343" t="s">
        <v>13026</v>
      </c>
      <c r="H7343" t="s">
        <v>12</v>
      </c>
      <c r="I7343">
        <v>470.28</v>
      </c>
      <c r="J7343">
        <v>0</v>
      </c>
      <c r="K7343" t="s">
        <v>12</v>
      </c>
      <c r="M7343" s="15">
        <f t="shared" si="885"/>
        <v>470.28</v>
      </c>
      <c r="N7343" s="13">
        <f t="shared" si="886"/>
        <v>10</v>
      </c>
      <c r="O7343" s="13">
        <f t="shared" si="887"/>
        <v>3</v>
      </c>
      <c r="P7343" s="13">
        <f t="shared" si="888"/>
        <v>2016</v>
      </c>
      <c r="Q7343" s="13">
        <f t="shared" si="889"/>
        <v>470.28</v>
      </c>
    </row>
    <row r="7344" spans="1:17" x14ac:dyDescent="0.25">
      <c r="A7344" t="s">
        <v>13027</v>
      </c>
      <c r="B7344" t="s">
        <v>13028</v>
      </c>
      <c r="C7344">
        <v>42437.338553240741</v>
      </c>
      <c r="D7344">
        <v>1</v>
      </c>
      <c r="E7344" t="s">
        <v>13863</v>
      </c>
      <c r="F7344" t="s">
        <v>13025</v>
      </c>
      <c r="G7344" t="s">
        <v>13026</v>
      </c>
      <c r="H7344" t="s">
        <v>12</v>
      </c>
      <c r="I7344">
        <v>497.14</v>
      </c>
      <c r="J7344">
        <v>0</v>
      </c>
      <c r="K7344" t="s">
        <v>12</v>
      </c>
      <c r="M7344" s="15">
        <f t="shared" si="885"/>
        <v>497.14</v>
      </c>
      <c r="N7344" s="13">
        <f t="shared" si="886"/>
        <v>10</v>
      </c>
      <c r="O7344" s="13">
        <f t="shared" si="887"/>
        <v>3</v>
      </c>
      <c r="P7344" s="13">
        <f t="shared" si="888"/>
        <v>2016</v>
      </c>
      <c r="Q7344" s="13">
        <f t="shared" si="889"/>
        <v>497.14</v>
      </c>
    </row>
    <row r="7345" spans="1:17" x14ac:dyDescent="0.25">
      <c r="A7345" t="s">
        <v>1687</v>
      </c>
      <c r="B7345" t="s">
        <v>1688</v>
      </c>
      <c r="C7345">
        <v>42417.514224537037</v>
      </c>
      <c r="D7345">
        <v>100</v>
      </c>
      <c r="E7345" t="s">
        <v>13863</v>
      </c>
      <c r="F7345" t="s">
        <v>13029</v>
      </c>
      <c r="G7345" t="s">
        <v>13030</v>
      </c>
      <c r="H7345" t="s">
        <v>1602</v>
      </c>
      <c r="I7345">
        <v>1.57</v>
      </c>
      <c r="J7345">
        <v>0</v>
      </c>
      <c r="K7345" t="s">
        <v>1689</v>
      </c>
      <c r="M7345" s="15">
        <f t="shared" si="885"/>
        <v>1.57</v>
      </c>
      <c r="N7345" s="13">
        <f t="shared" si="886"/>
        <v>10</v>
      </c>
      <c r="O7345" s="13">
        <f t="shared" si="887"/>
        <v>2</v>
      </c>
      <c r="P7345" s="13">
        <f t="shared" si="888"/>
        <v>2016</v>
      </c>
      <c r="Q7345" s="13">
        <f t="shared" si="889"/>
        <v>157</v>
      </c>
    </row>
    <row r="7346" spans="1:17" x14ac:dyDescent="0.25">
      <c r="A7346" t="s">
        <v>5281</v>
      </c>
      <c r="B7346" t="s">
        <v>1599</v>
      </c>
      <c r="C7346">
        <v>42417.514224537037</v>
      </c>
      <c r="D7346">
        <v>40</v>
      </c>
      <c r="E7346" t="s">
        <v>13863</v>
      </c>
      <c r="F7346" t="s">
        <v>13029</v>
      </c>
      <c r="G7346" t="s">
        <v>13030</v>
      </c>
      <c r="H7346" t="s">
        <v>1602</v>
      </c>
      <c r="I7346">
        <v>19.48</v>
      </c>
      <c r="J7346">
        <v>0</v>
      </c>
      <c r="K7346" t="s">
        <v>1603</v>
      </c>
      <c r="M7346" s="15">
        <f t="shared" si="885"/>
        <v>19.48</v>
      </c>
      <c r="N7346" s="13">
        <f t="shared" si="886"/>
        <v>10</v>
      </c>
      <c r="O7346" s="13">
        <f t="shared" si="887"/>
        <v>2</v>
      </c>
      <c r="P7346" s="13">
        <f t="shared" si="888"/>
        <v>2016</v>
      </c>
      <c r="Q7346" s="13">
        <f t="shared" si="889"/>
        <v>779.2</v>
      </c>
    </row>
    <row r="7347" spans="1:17" x14ac:dyDescent="0.25">
      <c r="A7347" t="s">
        <v>13031</v>
      </c>
      <c r="B7347" t="s">
        <v>13032</v>
      </c>
      <c r="C7347">
        <v>42422.740046296298</v>
      </c>
      <c r="D7347">
        <v>12</v>
      </c>
      <c r="E7347" t="s">
        <v>13863</v>
      </c>
      <c r="F7347" t="s">
        <v>13033</v>
      </c>
      <c r="G7347" t="s">
        <v>13034</v>
      </c>
      <c r="H7347" t="s">
        <v>326</v>
      </c>
      <c r="I7347">
        <v>4.71</v>
      </c>
      <c r="J7347">
        <v>0</v>
      </c>
      <c r="K7347" t="s">
        <v>8620</v>
      </c>
      <c r="M7347" s="15">
        <f t="shared" ref="M7347:M7377" si="890">+I7347*(1-J7347/100)</f>
        <v>4.71</v>
      </c>
      <c r="N7347" s="13">
        <f t="shared" ref="N7347:N7377" si="891">+LEN(A7347)</f>
        <v>10</v>
      </c>
      <c r="O7347" s="13">
        <f t="shared" ref="O7347:O7377" si="892">+MONTH(C7347)</f>
        <v>2</v>
      </c>
      <c r="P7347" s="13">
        <f t="shared" ref="P7347:P7377" si="893">+YEAR(C7347)</f>
        <v>2016</v>
      </c>
      <c r="Q7347" s="13">
        <f t="shared" ref="Q7347:Q7377" si="894">+M7347*D7347</f>
        <v>56.519999999999996</v>
      </c>
    </row>
    <row r="7348" spans="1:17" x14ac:dyDescent="0.25">
      <c r="A7348" t="s">
        <v>380</v>
      </c>
      <c r="B7348" t="s">
        <v>381</v>
      </c>
      <c r="C7348">
        <v>42415.340578703705</v>
      </c>
      <c r="D7348">
        <v>5</v>
      </c>
      <c r="E7348" t="s">
        <v>13863</v>
      </c>
      <c r="F7348" t="s">
        <v>13035</v>
      </c>
      <c r="G7348" t="s">
        <v>13036</v>
      </c>
      <c r="H7348" t="s">
        <v>133</v>
      </c>
      <c r="I7348">
        <v>495</v>
      </c>
      <c r="J7348">
        <v>0</v>
      </c>
      <c r="K7348" t="s">
        <v>382</v>
      </c>
      <c r="M7348" s="15">
        <f t="shared" si="890"/>
        <v>495</v>
      </c>
      <c r="N7348" s="13">
        <f t="shared" si="891"/>
        <v>10</v>
      </c>
      <c r="O7348" s="13">
        <f t="shared" si="892"/>
        <v>2</v>
      </c>
      <c r="P7348" s="13">
        <f t="shared" si="893"/>
        <v>2016</v>
      </c>
      <c r="Q7348" s="13">
        <f t="shared" si="894"/>
        <v>2475</v>
      </c>
    </row>
    <row r="7349" spans="1:17" x14ac:dyDescent="0.25">
      <c r="A7349" t="s">
        <v>129</v>
      </c>
      <c r="B7349" t="s">
        <v>130</v>
      </c>
      <c r="C7349">
        <v>42415.340578703705</v>
      </c>
      <c r="D7349">
        <v>12</v>
      </c>
      <c r="E7349" t="s">
        <v>13863</v>
      </c>
      <c r="F7349" t="s">
        <v>13035</v>
      </c>
      <c r="G7349" t="s">
        <v>13036</v>
      </c>
      <c r="H7349" t="s">
        <v>133</v>
      </c>
      <c r="I7349">
        <v>375.24</v>
      </c>
      <c r="J7349">
        <v>33.5</v>
      </c>
      <c r="K7349" t="s">
        <v>134</v>
      </c>
      <c r="M7349" s="15">
        <f t="shared" si="890"/>
        <v>249.53460000000001</v>
      </c>
      <c r="N7349" s="13">
        <f t="shared" si="891"/>
        <v>10</v>
      </c>
      <c r="O7349" s="13">
        <f t="shared" si="892"/>
        <v>2</v>
      </c>
      <c r="P7349" s="13">
        <f t="shared" si="893"/>
        <v>2016</v>
      </c>
      <c r="Q7349" s="13">
        <f t="shared" si="894"/>
        <v>2994.4152000000004</v>
      </c>
    </row>
    <row r="7350" spans="1:17" x14ac:dyDescent="0.25">
      <c r="A7350" t="s">
        <v>5221</v>
      </c>
      <c r="B7350" t="s">
        <v>5222</v>
      </c>
      <c r="C7350">
        <v>42415.340578703705</v>
      </c>
      <c r="D7350">
        <v>2</v>
      </c>
      <c r="E7350" t="s">
        <v>13863</v>
      </c>
      <c r="F7350" t="s">
        <v>13035</v>
      </c>
      <c r="G7350" t="s">
        <v>13036</v>
      </c>
      <c r="H7350" t="s">
        <v>133</v>
      </c>
      <c r="I7350">
        <v>226.92</v>
      </c>
      <c r="J7350">
        <v>33.5</v>
      </c>
      <c r="K7350" t="s">
        <v>5223</v>
      </c>
      <c r="M7350" s="15">
        <f t="shared" si="890"/>
        <v>150.90180000000001</v>
      </c>
      <c r="N7350" s="13">
        <f t="shared" si="891"/>
        <v>10</v>
      </c>
      <c r="O7350" s="13">
        <f t="shared" si="892"/>
        <v>2</v>
      </c>
      <c r="P7350" s="13">
        <f t="shared" si="893"/>
        <v>2016</v>
      </c>
      <c r="Q7350" s="13">
        <f t="shared" si="894"/>
        <v>301.80360000000002</v>
      </c>
    </row>
    <row r="7351" spans="1:17" x14ac:dyDescent="0.25">
      <c r="A7351" t="s">
        <v>135</v>
      </c>
      <c r="B7351" t="s">
        <v>136</v>
      </c>
      <c r="C7351">
        <v>42415.340578703705</v>
      </c>
      <c r="D7351">
        <v>4</v>
      </c>
      <c r="E7351" t="s">
        <v>13863</v>
      </c>
      <c r="F7351" t="s">
        <v>13035</v>
      </c>
      <c r="G7351" t="s">
        <v>13036</v>
      </c>
      <c r="H7351" t="s">
        <v>133</v>
      </c>
      <c r="I7351">
        <v>335.83</v>
      </c>
      <c r="J7351">
        <v>33.5</v>
      </c>
      <c r="K7351" t="s">
        <v>137</v>
      </c>
      <c r="M7351" s="15">
        <f t="shared" si="890"/>
        <v>223.32695000000001</v>
      </c>
      <c r="N7351" s="13">
        <f t="shared" si="891"/>
        <v>10</v>
      </c>
      <c r="O7351" s="13">
        <f t="shared" si="892"/>
        <v>2</v>
      </c>
      <c r="P7351" s="13">
        <f t="shared" si="893"/>
        <v>2016</v>
      </c>
      <c r="Q7351" s="13">
        <f t="shared" si="894"/>
        <v>893.30780000000004</v>
      </c>
    </row>
    <row r="7352" spans="1:17" x14ac:dyDescent="0.25">
      <c r="A7352" t="s">
        <v>377</v>
      </c>
      <c r="B7352" t="s">
        <v>378</v>
      </c>
      <c r="C7352">
        <v>42415.340578703705</v>
      </c>
      <c r="D7352">
        <v>7</v>
      </c>
      <c r="E7352" t="s">
        <v>13863</v>
      </c>
      <c r="F7352" t="s">
        <v>13035</v>
      </c>
      <c r="G7352" t="s">
        <v>13036</v>
      </c>
      <c r="H7352" t="s">
        <v>133</v>
      </c>
      <c r="I7352">
        <v>417.83</v>
      </c>
      <c r="J7352">
        <v>33.5</v>
      </c>
      <c r="K7352" t="s">
        <v>379</v>
      </c>
      <c r="M7352" s="15">
        <f t="shared" si="890"/>
        <v>277.85694999999998</v>
      </c>
      <c r="N7352" s="13">
        <f t="shared" si="891"/>
        <v>10</v>
      </c>
      <c r="O7352" s="13">
        <f t="shared" si="892"/>
        <v>2</v>
      </c>
      <c r="P7352" s="13">
        <f t="shared" si="893"/>
        <v>2016</v>
      </c>
      <c r="Q7352" s="13">
        <f t="shared" si="894"/>
        <v>1944.99865</v>
      </c>
    </row>
    <row r="7353" spans="1:17" x14ac:dyDescent="0.25">
      <c r="A7353" t="s">
        <v>138</v>
      </c>
      <c r="B7353" t="s">
        <v>139</v>
      </c>
      <c r="C7353">
        <v>42415.340578703705</v>
      </c>
      <c r="D7353">
        <v>6</v>
      </c>
      <c r="E7353" t="s">
        <v>13863</v>
      </c>
      <c r="F7353" t="s">
        <v>13035</v>
      </c>
      <c r="G7353" t="s">
        <v>13036</v>
      </c>
      <c r="H7353" t="s">
        <v>133</v>
      </c>
      <c r="I7353">
        <v>240</v>
      </c>
      <c r="J7353">
        <v>0</v>
      </c>
      <c r="K7353" t="s">
        <v>140</v>
      </c>
      <c r="M7353" s="15">
        <f t="shared" si="890"/>
        <v>240</v>
      </c>
      <c r="N7353" s="13">
        <f t="shared" si="891"/>
        <v>10</v>
      </c>
      <c r="O7353" s="13">
        <f t="shared" si="892"/>
        <v>2</v>
      </c>
      <c r="P7353" s="13">
        <f t="shared" si="893"/>
        <v>2016</v>
      </c>
      <c r="Q7353" s="13">
        <f t="shared" si="894"/>
        <v>1440</v>
      </c>
    </row>
    <row r="7354" spans="1:17" x14ac:dyDescent="0.25">
      <c r="A7354" t="s">
        <v>104</v>
      </c>
      <c r="B7354" t="s">
        <v>105</v>
      </c>
      <c r="C7354">
        <v>42411.662326388891</v>
      </c>
      <c r="D7354">
        <v>10</v>
      </c>
      <c r="E7354" t="s">
        <v>13863</v>
      </c>
      <c r="F7354" t="s">
        <v>13037</v>
      </c>
      <c r="G7354" t="s">
        <v>13038</v>
      </c>
      <c r="H7354" t="s">
        <v>108</v>
      </c>
      <c r="I7354">
        <v>102</v>
      </c>
      <c r="J7354">
        <v>0</v>
      </c>
      <c r="K7354" t="s">
        <v>109</v>
      </c>
      <c r="M7354" s="15">
        <f t="shared" si="890"/>
        <v>102</v>
      </c>
      <c r="N7354" s="13">
        <f t="shared" si="891"/>
        <v>10</v>
      </c>
      <c r="O7354" s="13">
        <f t="shared" si="892"/>
        <v>2</v>
      </c>
      <c r="P7354" s="13">
        <f t="shared" si="893"/>
        <v>2016</v>
      </c>
      <c r="Q7354" s="13">
        <f t="shared" si="894"/>
        <v>1020</v>
      </c>
    </row>
    <row r="7355" spans="1:17" x14ac:dyDescent="0.25">
      <c r="A7355" t="s">
        <v>1222</v>
      </c>
      <c r="B7355" t="s">
        <v>1223</v>
      </c>
      <c r="C7355">
        <v>42423.669224537036</v>
      </c>
      <c r="D7355">
        <v>50</v>
      </c>
      <c r="E7355" t="s">
        <v>13863</v>
      </c>
      <c r="F7355" t="s">
        <v>13039</v>
      </c>
      <c r="G7355" t="s">
        <v>13040</v>
      </c>
      <c r="H7355" t="s">
        <v>1226</v>
      </c>
      <c r="I7355">
        <v>5.78</v>
      </c>
      <c r="J7355">
        <v>50</v>
      </c>
      <c r="K7355" t="s">
        <v>1227</v>
      </c>
      <c r="M7355" s="15">
        <f t="shared" si="890"/>
        <v>2.89</v>
      </c>
      <c r="N7355" s="13">
        <f t="shared" si="891"/>
        <v>10</v>
      </c>
      <c r="O7355" s="13">
        <f t="shared" si="892"/>
        <v>2</v>
      </c>
      <c r="P7355" s="13">
        <f t="shared" si="893"/>
        <v>2016</v>
      </c>
      <c r="Q7355" s="13">
        <f t="shared" si="894"/>
        <v>144.5</v>
      </c>
    </row>
    <row r="7356" spans="1:17" x14ac:dyDescent="0.25">
      <c r="A7356" t="s">
        <v>3318</v>
      </c>
      <c r="B7356" t="s">
        <v>3319</v>
      </c>
      <c r="C7356">
        <v>42416.515486111108</v>
      </c>
      <c r="D7356">
        <v>50</v>
      </c>
      <c r="E7356" t="s">
        <v>13863</v>
      </c>
      <c r="F7356" t="s">
        <v>13041</v>
      </c>
      <c r="G7356" t="s">
        <v>13042</v>
      </c>
      <c r="H7356" t="s">
        <v>27</v>
      </c>
      <c r="I7356">
        <v>0.54500000000000004</v>
      </c>
      <c r="J7356">
        <v>0</v>
      </c>
      <c r="K7356" t="s">
        <v>3320</v>
      </c>
      <c r="M7356" s="15">
        <f t="shared" si="890"/>
        <v>0.54500000000000004</v>
      </c>
      <c r="N7356" s="13">
        <f t="shared" si="891"/>
        <v>10</v>
      </c>
      <c r="O7356" s="13">
        <f t="shared" si="892"/>
        <v>2</v>
      </c>
      <c r="P7356" s="13">
        <f t="shared" si="893"/>
        <v>2016</v>
      </c>
      <c r="Q7356" s="13">
        <f t="shared" si="894"/>
        <v>27.250000000000004</v>
      </c>
    </row>
    <row r="7357" spans="1:17" x14ac:dyDescent="0.25">
      <c r="A7357" t="s">
        <v>3311</v>
      </c>
      <c r="B7357" t="s">
        <v>3312</v>
      </c>
      <c r="C7357">
        <v>42412.331979166665</v>
      </c>
      <c r="D7357">
        <v>50</v>
      </c>
      <c r="E7357" t="s">
        <v>13863</v>
      </c>
      <c r="F7357" t="s">
        <v>13041</v>
      </c>
      <c r="G7357" t="s">
        <v>13043</v>
      </c>
      <c r="H7357" t="s">
        <v>27</v>
      </c>
      <c r="I7357">
        <v>0.73109999999999997</v>
      </c>
      <c r="J7357">
        <v>40</v>
      </c>
      <c r="K7357" t="s">
        <v>2964</v>
      </c>
      <c r="M7357" s="15">
        <f t="shared" si="890"/>
        <v>0.43865999999999999</v>
      </c>
      <c r="N7357" s="13">
        <f t="shared" si="891"/>
        <v>10</v>
      </c>
      <c r="O7357" s="13">
        <f t="shared" si="892"/>
        <v>2</v>
      </c>
      <c r="P7357" s="13">
        <f t="shared" si="893"/>
        <v>2016</v>
      </c>
      <c r="Q7357" s="13">
        <f t="shared" si="894"/>
        <v>21.933</v>
      </c>
    </row>
    <row r="7358" spans="1:17" x14ac:dyDescent="0.25">
      <c r="A7358" t="s">
        <v>8240</v>
      </c>
      <c r="B7358" t="s">
        <v>8241</v>
      </c>
      <c r="C7358">
        <v>42422.727152777778</v>
      </c>
      <c r="D7358">
        <v>50</v>
      </c>
      <c r="E7358" t="s">
        <v>13863</v>
      </c>
      <c r="F7358" t="s">
        <v>13044</v>
      </c>
      <c r="G7358" t="s">
        <v>13045</v>
      </c>
      <c r="H7358" t="s">
        <v>12729</v>
      </c>
      <c r="I7358">
        <v>1.7769999999999999</v>
      </c>
      <c r="J7358">
        <v>0</v>
      </c>
      <c r="K7358" t="s">
        <v>8242</v>
      </c>
      <c r="M7358" s="15">
        <f t="shared" si="890"/>
        <v>1.7769999999999999</v>
      </c>
      <c r="N7358" s="13">
        <f t="shared" si="891"/>
        <v>10</v>
      </c>
      <c r="O7358" s="13">
        <f t="shared" si="892"/>
        <v>2</v>
      </c>
      <c r="P7358" s="13">
        <f t="shared" si="893"/>
        <v>2016</v>
      </c>
      <c r="Q7358" s="13">
        <f t="shared" si="894"/>
        <v>88.85</v>
      </c>
    </row>
    <row r="7359" spans="1:17" x14ac:dyDescent="0.25">
      <c r="A7359" t="s">
        <v>4934</v>
      </c>
      <c r="B7359" t="s">
        <v>4935</v>
      </c>
      <c r="C7359">
        <v>42422.727152777778</v>
      </c>
      <c r="D7359">
        <v>50</v>
      </c>
      <c r="E7359" t="s">
        <v>13863</v>
      </c>
      <c r="F7359" t="s">
        <v>13044</v>
      </c>
      <c r="G7359" t="s">
        <v>13045</v>
      </c>
      <c r="H7359" t="s">
        <v>12729</v>
      </c>
      <c r="I7359">
        <v>0.77500000000000002</v>
      </c>
      <c r="J7359">
        <v>0</v>
      </c>
      <c r="K7359" t="s">
        <v>4936</v>
      </c>
      <c r="M7359" s="15">
        <f t="shared" si="890"/>
        <v>0.77500000000000002</v>
      </c>
      <c r="N7359" s="13">
        <f t="shared" si="891"/>
        <v>10</v>
      </c>
      <c r="O7359" s="13">
        <f t="shared" si="892"/>
        <v>2</v>
      </c>
      <c r="P7359" s="13">
        <f t="shared" si="893"/>
        <v>2016</v>
      </c>
      <c r="Q7359" s="13">
        <f t="shared" si="894"/>
        <v>38.75</v>
      </c>
    </row>
    <row r="7360" spans="1:17" x14ac:dyDescent="0.25">
      <c r="A7360" t="s">
        <v>13046</v>
      </c>
      <c r="B7360" t="s">
        <v>13047</v>
      </c>
      <c r="C7360">
        <v>42422.727152777778</v>
      </c>
      <c r="D7360">
        <v>50</v>
      </c>
      <c r="E7360" t="s">
        <v>13863</v>
      </c>
      <c r="F7360" t="s">
        <v>13044</v>
      </c>
      <c r="G7360" t="s">
        <v>13045</v>
      </c>
      <c r="H7360" t="s">
        <v>12729</v>
      </c>
      <c r="I7360">
        <v>0.246</v>
      </c>
      <c r="J7360">
        <v>0</v>
      </c>
      <c r="K7360" t="s">
        <v>3310</v>
      </c>
      <c r="M7360" s="15">
        <f t="shared" si="890"/>
        <v>0.246</v>
      </c>
      <c r="N7360" s="13">
        <f t="shared" si="891"/>
        <v>10</v>
      </c>
      <c r="O7360" s="13">
        <f t="shared" si="892"/>
        <v>2</v>
      </c>
      <c r="P7360" s="13">
        <f t="shared" si="893"/>
        <v>2016</v>
      </c>
      <c r="Q7360" s="13">
        <f t="shared" si="894"/>
        <v>12.3</v>
      </c>
    </row>
    <row r="7361" spans="1:17" x14ac:dyDescent="0.25">
      <c r="A7361" t="s">
        <v>1283</v>
      </c>
      <c r="B7361" t="s">
        <v>1284</v>
      </c>
      <c r="C7361">
        <v>42422.727152777778</v>
      </c>
      <c r="D7361">
        <v>50</v>
      </c>
      <c r="E7361" t="s">
        <v>13863</v>
      </c>
      <c r="F7361" t="s">
        <v>13044</v>
      </c>
      <c r="G7361" t="s">
        <v>13045</v>
      </c>
      <c r="H7361" t="s">
        <v>12729</v>
      </c>
      <c r="I7361">
        <v>3.4529999999999998</v>
      </c>
      <c r="J7361">
        <v>0</v>
      </c>
      <c r="K7361" t="s">
        <v>1286</v>
      </c>
      <c r="M7361" s="15">
        <f t="shared" si="890"/>
        <v>3.4529999999999998</v>
      </c>
      <c r="N7361" s="13">
        <f t="shared" si="891"/>
        <v>10</v>
      </c>
      <c r="O7361" s="13">
        <f t="shared" si="892"/>
        <v>2</v>
      </c>
      <c r="P7361" s="13">
        <f t="shared" si="893"/>
        <v>2016</v>
      </c>
      <c r="Q7361" s="13">
        <f t="shared" si="894"/>
        <v>172.65</v>
      </c>
    </row>
    <row r="7362" spans="1:17" x14ac:dyDescent="0.25">
      <c r="A7362" t="s">
        <v>13048</v>
      </c>
      <c r="B7362" t="s">
        <v>13048</v>
      </c>
      <c r="C7362">
        <v>42437.338553240741</v>
      </c>
      <c r="D7362">
        <v>1</v>
      </c>
      <c r="E7362" t="s">
        <v>13863</v>
      </c>
      <c r="F7362" t="s">
        <v>13025</v>
      </c>
      <c r="G7362" t="s">
        <v>13026</v>
      </c>
      <c r="H7362" t="s">
        <v>12</v>
      </c>
      <c r="I7362">
        <v>1269</v>
      </c>
      <c r="J7362">
        <v>0</v>
      </c>
      <c r="K7362" t="s">
        <v>13049</v>
      </c>
      <c r="M7362" s="15">
        <f t="shared" si="890"/>
        <v>1269</v>
      </c>
      <c r="N7362" s="13">
        <f t="shared" si="891"/>
        <v>64</v>
      </c>
      <c r="O7362" s="13">
        <f t="shared" si="892"/>
        <v>3</v>
      </c>
      <c r="P7362" s="13">
        <f t="shared" si="893"/>
        <v>2016</v>
      </c>
      <c r="Q7362" s="13">
        <f t="shared" si="894"/>
        <v>1269</v>
      </c>
    </row>
    <row r="7363" spans="1:17" x14ac:dyDescent="0.25">
      <c r="A7363" t="s">
        <v>104</v>
      </c>
      <c r="B7363" t="s">
        <v>105</v>
      </c>
      <c r="C7363">
        <v>42419.368564814817</v>
      </c>
      <c r="D7363">
        <v>10</v>
      </c>
      <c r="E7363" t="s">
        <v>13863</v>
      </c>
      <c r="F7363" t="s">
        <v>13037</v>
      </c>
      <c r="G7363" t="s">
        <v>13050</v>
      </c>
      <c r="H7363" t="s">
        <v>108</v>
      </c>
      <c r="I7363">
        <v>102</v>
      </c>
      <c r="J7363">
        <v>0</v>
      </c>
      <c r="K7363" t="s">
        <v>109</v>
      </c>
      <c r="M7363" s="15">
        <f t="shared" si="890"/>
        <v>102</v>
      </c>
      <c r="N7363" s="13">
        <f t="shared" si="891"/>
        <v>10</v>
      </c>
      <c r="O7363" s="13">
        <f t="shared" si="892"/>
        <v>2</v>
      </c>
      <c r="P7363" s="13">
        <f t="shared" si="893"/>
        <v>2016</v>
      </c>
      <c r="Q7363" s="13">
        <f t="shared" si="894"/>
        <v>1020</v>
      </c>
    </row>
    <row r="7364" spans="1:17" x14ac:dyDescent="0.25">
      <c r="A7364" t="s">
        <v>129</v>
      </c>
      <c r="B7364" t="s">
        <v>130</v>
      </c>
      <c r="C7364">
        <v>42429.390856481485</v>
      </c>
      <c r="D7364">
        <v>8</v>
      </c>
      <c r="E7364" t="s">
        <v>13863</v>
      </c>
      <c r="F7364" t="s">
        <v>13035</v>
      </c>
      <c r="G7364" t="s">
        <v>13051</v>
      </c>
      <c r="H7364" t="s">
        <v>133</v>
      </c>
      <c r="I7364">
        <v>375.24</v>
      </c>
      <c r="J7364">
        <v>33.5</v>
      </c>
      <c r="K7364" t="s">
        <v>134</v>
      </c>
      <c r="M7364" s="15">
        <f t="shared" si="890"/>
        <v>249.53460000000001</v>
      </c>
      <c r="N7364" s="13">
        <f t="shared" si="891"/>
        <v>10</v>
      </c>
      <c r="O7364" s="13">
        <f t="shared" si="892"/>
        <v>2</v>
      </c>
      <c r="P7364" s="13">
        <f t="shared" si="893"/>
        <v>2016</v>
      </c>
      <c r="Q7364" s="13">
        <f t="shared" si="894"/>
        <v>1996.2768000000001</v>
      </c>
    </row>
    <row r="7365" spans="1:17" x14ac:dyDescent="0.25">
      <c r="A7365" t="s">
        <v>5221</v>
      </c>
      <c r="B7365" t="s">
        <v>5222</v>
      </c>
      <c r="C7365">
        <v>42417.51353009259</v>
      </c>
      <c r="D7365">
        <v>1</v>
      </c>
      <c r="E7365" t="s">
        <v>13863</v>
      </c>
      <c r="F7365" t="s">
        <v>13035</v>
      </c>
      <c r="G7365" t="s">
        <v>13052</v>
      </c>
      <c r="H7365" t="s">
        <v>133</v>
      </c>
      <c r="I7365">
        <v>226.92</v>
      </c>
      <c r="J7365">
        <v>33.5</v>
      </c>
      <c r="K7365" t="s">
        <v>5223</v>
      </c>
      <c r="M7365" s="15">
        <f t="shared" si="890"/>
        <v>150.90180000000001</v>
      </c>
      <c r="N7365" s="13">
        <f t="shared" si="891"/>
        <v>10</v>
      </c>
      <c r="O7365" s="13">
        <f t="shared" si="892"/>
        <v>2</v>
      </c>
      <c r="P7365" s="13">
        <f t="shared" si="893"/>
        <v>2016</v>
      </c>
      <c r="Q7365" s="13">
        <f t="shared" si="894"/>
        <v>150.90180000000001</v>
      </c>
    </row>
    <row r="7366" spans="1:17" x14ac:dyDescent="0.25">
      <c r="A7366" t="s">
        <v>135</v>
      </c>
      <c r="B7366" t="s">
        <v>136</v>
      </c>
      <c r="C7366">
        <v>42417.51353009259</v>
      </c>
      <c r="D7366">
        <v>5</v>
      </c>
      <c r="E7366" t="s">
        <v>13863</v>
      </c>
      <c r="F7366" t="s">
        <v>13035</v>
      </c>
      <c r="G7366" t="s">
        <v>13052</v>
      </c>
      <c r="H7366" t="s">
        <v>133</v>
      </c>
      <c r="I7366">
        <v>335.83</v>
      </c>
      <c r="J7366">
        <v>33.5</v>
      </c>
      <c r="K7366" t="s">
        <v>137</v>
      </c>
      <c r="M7366" s="15">
        <f t="shared" si="890"/>
        <v>223.32695000000001</v>
      </c>
      <c r="N7366" s="13">
        <f t="shared" si="891"/>
        <v>10</v>
      </c>
      <c r="O7366" s="13">
        <f t="shared" si="892"/>
        <v>2</v>
      </c>
      <c r="P7366" s="13">
        <f t="shared" si="893"/>
        <v>2016</v>
      </c>
      <c r="Q7366" s="13">
        <f t="shared" si="894"/>
        <v>1116.6347500000002</v>
      </c>
    </row>
    <row r="7367" spans="1:17" x14ac:dyDescent="0.25">
      <c r="A7367" t="s">
        <v>377</v>
      </c>
      <c r="B7367" t="s">
        <v>378</v>
      </c>
      <c r="C7367">
        <v>42417.51353009259</v>
      </c>
      <c r="D7367">
        <v>3</v>
      </c>
      <c r="E7367" t="s">
        <v>13863</v>
      </c>
      <c r="F7367" t="s">
        <v>13035</v>
      </c>
      <c r="G7367" t="s">
        <v>13052</v>
      </c>
      <c r="H7367" t="s">
        <v>133</v>
      </c>
      <c r="I7367">
        <v>417.83</v>
      </c>
      <c r="J7367">
        <v>33.5</v>
      </c>
      <c r="K7367" t="s">
        <v>379</v>
      </c>
      <c r="M7367" s="15">
        <f t="shared" si="890"/>
        <v>277.85694999999998</v>
      </c>
      <c r="N7367" s="13">
        <f t="shared" si="891"/>
        <v>10</v>
      </c>
      <c r="O7367" s="13">
        <f t="shared" si="892"/>
        <v>2</v>
      </c>
      <c r="P7367" s="13">
        <f t="shared" si="893"/>
        <v>2016</v>
      </c>
      <c r="Q7367" s="13">
        <f t="shared" si="894"/>
        <v>833.57084999999995</v>
      </c>
    </row>
    <row r="7368" spans="1:17" x14ac:dyDescent="0.25">
      <c r="A7368" t="s">
        <v>138</v>
      </c>
      <c r="B7368" t="s">
        <v>139</v>
      </c>
      <c r="C7368">
        <v>42417.51353009259</v>
      </c>
      <c r="D7368">
        <v>2</v>
      </c>
      <c r="E7368" t="s">
        <v>13863</v>
      </c>
      <c r="F7368" t="s">
        <v>13035</v>
      </c>
      <c r="G7368" t="s">
        <v>13052</v>
      </c>
      <c r="H7368" t="s">
        <v>133</v>
      </c>
      <c r="I7368">
        <v>240</v>
      </c>
      <c r="J7368">
        <v>0</v>
      </c>
      <c r="K7368" t="s">
        <v>140</v>
      </c>
      <c r="M7368" s="15">
        <f t="shared" si="890"/>
        <v>240</v>
      </c>
      <c r="N7368" s="13">
        <f t="shared" si="891"/>
        <v>10</v>
      </c>
      <c r="O7368" s="13">
        <f t="shared" si="892"/>
        <v>2</v>
      </c>
      <c r="P7368" s="13">
        <f t="shared" si="893"/>
        <v>2016</v>
      </c>
      <c r="Q7368" s="13">
        <f t="shared" si="894"/>
        <v>480</v>
      </c>
    </row>
    <row r="7369" spans="1:17" x14ac:dyDescent="0.25">
      <c r="A7369" t="s">
        <v>5221</v>
      </c>
      <c r="B7369" t="s">
        <v>5222</v>
      </c>
      <c r="C7369">
        <v>42417.648761574077</v>
      </c>
      <c r="D7369">
        <v>2</v>
      </c>
      <c r="E7369" t="s">
        <v>13863</v>
      </c>
      <c r="F7369" t="s">
        <v>13035</v>
      </c>
      <c r="G7369" t="s">
        <v>13053</v>
      </c>
      <c r="H7369" t="s">
        <v>133</v>
      </c>
      <c r="I7369">
        <v>226.92</v>
      </c>
      <c r="J7369">
        <v>33.5</v>
      </c>
      <c r="K7369" t="s">
        <v>5223</v>
      </c>
      <c r="M7369" s="15">
        <f t="shared" si="890"/>
        <v>150.90180000000001</v>
      </c>
      <c r="N7369" s="13">
        <f t="shared" si="891"/>
        <v>10</v>
      </c>
      <c r="O7369" s="13">
        <f t="shared" si="892"/>
        <v>2</v>
      </c>
      <c r="P7369" s="13">
        <f t="shared" si="893"/>
        <v>2016</v>
      </c>
      <c r="Q7369" s="13">
        <f t="shared" si="894"/>
        <v>301.80360000000002</v>
      </c>
    </row>
    <row r="7370" spans="1:17" x14ac:dyDescent="0.25">
      <c r="A7370" t="s">
        <v>135</v>
      </c>
      <c r="B7370" t="s">
        <v>136</v>
      </c>
      <c r="C7370">
        <v>42429.390856481485</v>
      </c>
      <c r="D7370">
        <v>1</v>
      </c>
      <c r="E7370" t="s">
        <v>13863</v>
      </c>
      <c r="F7370" t="s">
        <v>13035</v>
      </c>
      <c r="G7370" t="s">
        <v>13051</v>
      </c>
      <c r="H7370" t="s">
        <v>133</v>
      </c>
      <c r="I7370">
        <v>335.83</v>
      </c>
      <c r="J7370">
        <v>33.5</v>
      </c>
      <c r="K7370" t="s">
        <v>137</v>
      </c>
      <c r="M7370" s="15">
        <f t="shared" si="890"/>
        <v>223.32695000000001</v>
      </c>
      <c r="N7370" s="13">
        <f t="shared" si="891"/>
        <v>10</v>
      </c>
      <c r="O7370" s="13">
        <f t="shared" si="892"/>
        <v>2</v>
      </c>
      <c r="P7370" s="13">
        <f t="shared" si="893"/>
        <v>2016</v>
      </c>
      <c r="Q7370" s="13">
        <f t="shared" si="894"/>
        <v>223.32695000000001</v>
      </c>
    </row>
    <row r="7371" spans="1:17" x14ac:dyDescent="0.25">
      <c r="A7371" t="s">
        <v>138</v>
      </c>
      <c r="B7371" t="s">
        <v>139</v>
      </c>
      <c r="C7371">
        <v>42429.390856481485</v>
      </c>
      <c r="D7371">
        <v>2</v>
      </c>
      <c r="E7371" t="s">
        <v>13863</v>
      </c>
      <c r="F7371" t="s">
        <v>13035</v>
      </c>
      <c r="G7371" t="s">
        <v>13051</v>
      </c>
      <c r="H7371" t="s">
        <v>133</v>
      </c>
      <c r="I7371">
        <v>240</v>
      </c>
      <c r="J7371">
        <v>0</v>
      </c>
      <c r="K7371" t="s">
        <v>140</v>
      </c>
      <c r="M7371" s="15">
        <f t="shared" si="890"/>
        <v>240</v>
      </c>
      <c r="N7371" s="13">
        <f t="shared" si="891"/>
        <v>10</v>
      </c>
      <c r="O7371" s="13">
        <f t="shared" si="892"/>
        <v>2</v>
      </c>
      <c r="P7371" s="13">
        <f t="shared" si="893"/>
        <v>2016</v>
      </c>
      <c r="Q7371" s="13">
        <f t="shared" si="894"/>
        <v>480</v>
      </c>
    </row>
    <row r="7372" spans="1:17" x14ac:dyDescent="0.25">
      <c r="A7372" t="s">
        <v>5221</v>
      </c>
      <c r="B7372" t="s">
        <v>5222</v>
      </c>
      <c r="C7372">
        <v>42429.390856481485</v>
      </c>
      <c r="D7372">
        <v>1</v>
      </c>
      <c r="E7372" t="s">
        <v>13863</v>
      </c>
      <c r="F7372" t="s">
        <v>13035</v>
      </c>
      <c r="G7372" t="s">
        <v>13051</v>
      </c>
      <c r="H7372" t="s">
        <v>133</v>
      </c>
      <c r="I7372">
        <v>226.92</v>
      </c>
      <c r="J7372">
        <v>33.5</v>
      </c>
      <c r="K7372" t="s">
        <v>5223</v>
      </c>
      <c r="M7372" s="15">
        <f t="shared" si="890"/>
        <v>150.90180000000001</v>
      </c>
      <c r="N7372" s="13">
        <f t="shared" si="891"/>
        <v>10</v>
      </c>
      <c r="O7372" s="13">
        <f t="shared" si="892"/>
        <v>2</v>
      </c>
      <c r="P7372" s="13">
        <f t="shared" si="893"/>
        <v>2016</v>
      </c>
      <c r="Q7372" s="13">
        <f t="shared" si="894"/>
        <v>150.90180000000001</v>
      </c>
    </row>
    <row r="7373" spans="1:17" x14ac:dyDescent="0.25">
      <c r="A7373" t="s">
        <v>1283</v>
      </c>
      <c r="B7373" t="s">
        <v>1284</v>
      </c>
      <c r="C7373">
        <v>42432.480196759258</v>
      </c>
      <c r="D7373">
        <v>50</v>
      </c>
      <c r="E7373" t="s">
        <v>13863</v>
      </c>
      <c r="F7373" t="s">
        <v>13044</v>
      </c>
      <c r="G7373" t="s">
        <v>13054</v>
      </c>
      <c r="H7373" t="s">
        <v>12729</v>
      </c>
      <c r="I7373">
        <v>3.4529999999999998</v>
      </c>
      <c r="J7373">
        <v>0</v>
      </c>
      <c r="K7373" t="s">
        <v>1286</v>
      </c>
      <c r="M7373" s="15">
        <f t="shared" si="890"/>
        <v>3.4529999999999998</v>
      </c>
      <c r="N7373" s="13">
        <f t="shared" si="891"/>
        <v>10</v>
      </c>
      <c r="O7373" s="13">
        <f t="shared" si="892"/>
        <v>3</v>
      </c>
      <c r="P7373" s="13">
        <f t="shared" si="893"/>
        <v>2016</v>
      </c>
      <c r="Q7373" s="13">
        <f t="shared" si="894"/>
        <v>172.65</v>
      </c>
    </row>
    <row r="7374" spans="1:17" x14ac:dyDescent="0.25">
      <c r="A7374" t="s">
        <v>5563</v>
      </c>
      <c r="B7374" t="s">
        <v>5564</v>
      </c>
      <c r="C7374">
        <v>42425.654016203705</v>
      </c>
      <c r="D7374">
        <v>11</v>
      </c>
      <c r="E7374" t="s">
        <v>13863</v>
      </c>
      <c r="F7374" t="s">
        <v>13055</v>
      </c>
      <c r="G7374" t="s">
        <v>13056</v>
      </c>
      <c r="H7374" t="s">
        <v>444</v>
      </c>
      <c r="I7374">
        <v>346</v>
      </c>
      <c r="J7374">
        <v>0</v>
      </c>
      <c r="K7374" t="s">
        <v>5567</v>
      </c>
      <c r="M7374" s="15">
        <f t="shared" si="890"/>
        <v>346</v>
      </c>
      <c r="N7374" s="13">
        <f t="shared" si="891"/>
        <v>10</v>
      </c>
      <c r="O7374" s="13">
        <f t="shared" si="892"/>
        <v>2</v>
      </c>
      <c r="P7374" s="13">
        <f t="shared" si="893"/>
        <v>2016</v>
      </c>
      <c r="Q7374" s="13">
        <f t="shared" si="894"/>
        <v>3806</v>
      </c>
    </row>
    <row r="7375" spans="1:17" x14ac:dyDescent="0.25">
      <c r="A7375" t="s">
        <v>13057</v>
      </c>
      <c r="B7375" t="s">
        <v>13057</v>
      </c>
      <c r="C7375">
        <v>42523.584143518521</v>
      </c>
      <c r="D7375">
        <v>2</v>
      </c>
      <c r="E7375" t="s">
        <v>13863</v>
      </c>
      <c r="F7375" t="s">
        <v>13058</v>
      </c>
      <c r="G7375" t="s">
        <v>13059</v>
      </c>
      <c r="H7375" t="s">
        <v>401</v>
      </c>
      <c r="I7375">
        <v>34</v>
      </c>
      <c r="J7375">
        <v>0</v>
      </c>
      <c r="K7375" t="s">
        <v>13060</v>
      </c>
      <c r="M7375" s="15">
        <f t="shared" si="890"/>
        <v>34</v>
      </c>
      <c r="N7375" s="13">
        <f t="shared" si="891"/>
        <v>33</v>
      </c>
      <c r="O7375" s="13">
        <f t="shared" si="892"/>
        <v>6</v>
      </c>
      <c r="P7375" s="13">
        <f t="shared" si="893"/>
        <v>2016</v>
      </c>
      <c r="Q7375" s="13">
        <f t="shared" si="894"/>
        <v>68</v>
      </c>
    </row>
    <row r="7376" spans="1:17" x14ac:dyDescent="0.25">
      <c r="A7376" t="s">
        <v>13061</v>
      </c>
      <c r="B7376" t="s">
        <v>13062</v>
      </c>
      <c r="C7376">
        <v>42523.583854166667</v>
      </c>
      <c r="D7376">
        <v>1</v>
      </c>
      <c r="E7376" t="s">
        <v>13863</v>
      </c>
      <c r="F7376" t="s">
        <v>13058</v>
      </c>
      <c r="G7376" t="s">
        <v>13063</v>
      </c>
      <c r="H7376" t="s">
        <v>401</v>
      </c>
      <c r="I7376">
        <v>23</v>
      </c>
      <c r="J7376">
        <v>0</v>
      </c>
      <c r="K7376" t="s">
        <v>13064</v>
      </c>
      <c r="M7376" s="15">
        <f t="shared" si="890"/>
        <v>23</v>
      </c>
      <c r="N7376" s="13">
        <f t="shared" si="891"/>
        <v>10</v>
      </c>
      <c r="O7376" s="13">
        <f t="shared" si="892"/>
        <v>6</v>
      </c>
      <c r="P7376" s="13">
        <f t="shared" si="893"/>
        <v>2016</v>
      </c>
      <c r="Q7376" s="13">
        <f t="shared" si="894"/>
        <v>23</v>
      </c>
    </row>
    <row r="7377" spans="1:17" x14ac:dyDescent="0.25">
      <c r="A7377" t="s">
        <v>5563</v>
      </c>
      <c r="B7377" t="s">
        <v>5564</v>
      </c>
      <c r="C7377">
        <v>42425.658043981479</v>
      </c>
      <c r="D7377">
        <v>4</v>
      </c>
      <c r="E7377" t="s">
        <v>13863</v>
      </c>
      <c r="F7377" t="s">
        <v>13055</v>
      </c>
      <c r="G7377" t="s">
        <v>13065</v>
      </c>
      <c r="H7377" t="s">
        <v>444</v>
      </c>
      <c r="I7377">
        <v>346</v>
      </c>
      <c r="J7377">
        <v>0</v>
      </c>
      <c r="K7377" t="s">
        <v>5567</v>
      </c>
      <c r="M7377" s="15">
        <f t="shared" si="890"/>
        <v>346</v>
      </c>
      <c r="N7377" s="13">
        <f t="shared" si="891"/>
        <v>10</v>
      </c>
      <c r="O7377" s="13">
        <f t="shared" si="892"/>
        <v>2</v>
      </c>
      <c r="P7377" s="13">
        <f t="shared" si="893"/>
        <v>2016</v>
      </c>
      <c r="Q7377" s="13">
        <f t="shared" si="894"/>
        <v>1384</v>
      </c>
    </row>
    <row r="7378" spans="1:17" x14ac:dyDescent="0.25">
      <c r="A7378" t="s">
        <v>13061</v>
      </c>
      <c r="B7378" t="s">
        <v>13062</v>
      </c>
      <c r="C7378">
        <v>42523.584143518521</v>
      </c>
      <c r="D7378">
        <v>1</v>
      </c>
      <c r="E7378" t="s">
        <v>13863</v>
      </c>
      <c r="F7378" t="s">
        <v>13058</v>
      </c>
      <c r="G7378" t="s">
        <v>13059</v>
      </c>
      <c r="H7378" t="s">
        <v>401</v>
      </c>
      <c r="I7378">
        <v>23</v>
      </c>
      <c r="J7378">
        <v>0</v>
      </c>
      <c r="K7378" t="s">
        <v>13064</v>
      </c>
      <c r="M7378" s="15">
        <f t="shared" ref="M7378:M7425" si="895">+I7378*(1-J7378/100)</f>
        <v>23</v>
      </c>
      <c r="N7378" s="13">
        <f t="shared" ref="N7378:N7425" si="896">+LEN(A7378)</f>
        <v>10</v>
      </c>
      <c r="O7378" s="13">
        <f t="shared" ref="O7378:O7425" si="897">+MONTH(C7378)</f>
        <v>6</v>
      </c>
      <c r="P7378" s="13">
        <f t="shared" ref="P7378:P7425" si="898">+YEAR(C7378)</f>
        <v>2016</v>
      </c>
      <c r="Q7378" s="13">
        <f t="shared" ref="Q7378:Q7425" si="899">+M7378*D7378</f>
        <v>23</v>
      </c>
    </row>
    <row r="7379" spans="1:17" x14ac:dyDescent="0.25">
      <c r="A7379" t="s">
        <v>377</v>
      </c>
      <c r="B7379" t="s">
        <v>378</v>
      </c>
      <c r="C7379">
        <v>42417.649375000001</v>
      </c>
      <c r="D7379">
        <v>4</v>
      </c>
      <c r="E7379" t="s">
        <v>13863</v>
      </c>
      <c r="F7379" t="s">
        <v>13066</v>
      </c>
      <c r="G7379" t="s">
        <v>13067</v>
      </c>
      <c r="H7379" t="s">
        <v>133</v>
      </c>
      <c r="I7379">
        <v>765.09</v>
      </c>
      <c r="J7379">
        <v>0</v>
      </c>
      <c r="K7379" t="s">
        <v>379</v>
      </c>
      <c r="M7379" s="15">
        <f t="shared" si="895"/>
        <v>765.09</v>
      </c>
      <c r="N7379" s="13">
        <f t="shared" si="896"/>
        <v>10</v>
      </c>
      <c r="O7379" s="13">
        <f t="shared" si="897"/>
        <v>2</v>
      </c>
      <c r="P7379" s="13">
        <f t="shared" si="898"/>
        <v>2016</v>
      </c>
      <c r="Q7379" s="13">
        <f t="shared" si="899"/>
        <v>3060.36</v>
      </c>
    </row>
    <row r="7380" spans="1:17" x14ac:dyDescent="0.25">
      <c r="A7380" t="s">
        <v>138</v>
      </c>
      <c r="B7380" t="s">
        <v>139</v>
      </c>
      <c r="C7380">
        <v>42417.649375000001</v>
      </c>
      <c r="D7380">
        <v>4</v>
      </c>
      <c r="E7380" t="s">
        <v>13863</v>
      </c>
      <c r="F7380" t="s">
        <v>13066</v>
      </c>
      <c r="G7380" t="s">
        <v>13067</v>
      </c>
      <c r="H7380" t="s">
        <v>133</v>
      </c>
      <c r="I7380">
        <v>765.09</v>
      </c>
      <c r="J7380">
        <v>0</v>
      </c>
      <c r="K7380" t="s">
        <v>140</v>
      </c>
      <c r="M7380" s="15">
        <f t="shared" si="895"/>
        <v>765.09</v>
      </c>
      <c r="N7380" s="13">
        <f t="shared" si="896"/>
        <v>10</v>
      </c>
      <c r="O7380" s="13">
        <f t="shared" si="897"/>
        <v>2</v>
      </c>
      <c r="P7380" s="13">
        <f t="shared" si="898"/>
        <v>2016</v>
      </c>
      <c r="Q7380" s="13">
        <f t="shared" si="899"/>
        <v>3060.36</v>
      </c>
    </row>
    <row r="7381" spans="1:17" x14ac:dyDescent="0.25">
      <c r="A7381" t="s">
        <v>12477</v>
      </c>
      <c r="B7381" t="s">
        <v>12478</v>
      </c>
      <c r="C7381">
        <v>42417.649375000001</v>
      </c>
      <c r="D7381">
        <v>4</v>
      </c>
      <c r="E7381" t="s">
        <v>13863</v>
      </c>
      <c r="F7381" t="s">
        <v>13066</v>
      </c>
      <c r="G7381" t="s">
        <v>13067</v>
      </c>
      <c r="H7381" t="s">
        <v>133</v>
      </c>
      <c r="I7381">
        <v>765.09</v>
      </c>
      <c r="J7381">
        <v>0</v>
      </c>
      <c r="K7381" t="s">
        <v>110</v>
      </c>
      <c r="M7381" s="15">
        <f t="shared" si="895"/>
        <v>765.09</v>
      </c>
      <c r="N7381" s="13">
        <f t="shared" si="896"/>
        <v>10</v>
      </c>
      <c r="O7381" s="13">
        <f t="shared" si="897"/>
        <v>2</v>
      </c>
      <c r="P7381" s="13">
        <f t="shared" si="898"/>
        <v>2016</v>
      </c>
      <c r="Q7381" s="13">
        <f t="shared" si="899"/>
        <v>3060.36</v>
      </c>
    </row>
    <row r="7382" spans="1:17" x14ac:dyDescent="0.25">
      <c r="A7382" t="s">
        <v>986</v>
      </c>
      <c r="B7382" t="s">
        <v>987</v>
      </c>
      <c r="C7382">
        <v>42417.649375000001</v>
      </c>
      <c r="D7382">
        <v>4</v>
      </c>
      <c r="E7382" t="s">
        <v>13863</v>
      </c>
      <c r="F7382" t="s">
        <v>13066</v>
      </c>
      <c r="G7382" t="s">
        <v>13067</v>
      </c>
      <c r="H7382" t="s">
        <v>133</v>
      </c>
      <c r="I7382">
        <v>2040</v>
      </c>
      <c r="J7382">
        <v>0</v>
      </c>
      <c r="K7382" t="s">
        <v>988</v>
      </c>
      <c r="M7382" s="15">
        <f t="shared" si="895"/>
        <v>2040</v>
      </c>
      <c r="N7382" s="13">
        <f t="shared" si="896"/>
        <v>10</v>
      </c>
      <c r="O7382" s="13">
        <f t="shared" si="897"/>
        <v>2</v>
      </c>
      <c r="P7382" s="13">
        <f t="shared" si="898"/>
        <v>2016</v>
      </c>
      <c r="Q7382" s="13">
        <f t="shared" si="899"/>
        <v>8160</v>
      </c>
    </row>
    <row r="7383" spans="1:17" x14ac:dyDescent="0.25">
      <c r="A7383" t="s">
        <v>13068</v>
      </c>
      <c r="B7383" t="s">
        <v>13069</v>
      </c>
      <c r="C7383">
        <v>42415.649340277778</v>
      </c>
      <c r="D7383">
        <v>2</v>
      </c>
      <c r="E7383" t="s">
        <v>13863</v>
      </c>
      <c r="F7383" t="s">
        <v>13070</v>
      </c>
      <c r="G7383" t="s">
        <v>13071</v>
      </c>
      <c r="H7383" t="s">
        <v>474</v>
      </c>
      <c r="I7383">
        <v>990</v>
      </c>
      <c r="J7383">
        <v>0</v>
      </c>
      <c r="K7383" t="s">
        <v>474</v>
      </c>
      <c r="M7383" s="15">
        <f t="shared" si="895"/>
        <v>990</v>
      </c>
      <c r="N7383" s="13">
        <f t="shared" si="896"/>
        <v>10</v>
      </c>
      <c r="O7383" s="13">
        <f t="shared" si="897"/>
        <v>2</v>
      </c>
      <c r="P7383" s="13">
        <f t="shared" si="898"/>
        <v>2016</v>
      </c>
      <c r="Q7383" s="13">
        <f t="shared" si="899"/>
        <v>1980</v>
      </c>
    </row>
    <row r="7384" spans="1:17" x14ac:dyDescent="0.25">
      <c r="A7384" t="s">
        <v>13072</v>
      </c>
      <c r="B7384" t="s">
        <v>13072</v>
      </c>
      <c r="C7384">
        <v>42411.464641203704</v>
      </c>
      <c r="D7384">
        <v>1</v>
      </c>
      <c r="E7384" t="s">
        <v>13863</v>
      </c>
      <c r="F7384" t="s">
        <v>13073</v>
      </c>
      <c r="G7384" t="s">
        <v>13074</v>
      </c>
      <c r="H7384" t="s">
        <v>1035</v>
      </c>
      <c r="I7384">
        <v>22.5</v>
      </c>
      <c r="J7384">
        <v>0</v>
      </c>
      <c r="K7384" t="s">
        <v>1035</v>
      </c>
      <c r="M7384" s="15">
        <f t="shared" si="895"/>
        <v>22.5</v>
      </c>
      <c r="N7384" s="13">
        <f t="shared" si="896"/>
        <v>34</v>
      </c>
      <c r="O7384" s="13">
        <f t="shared" si="897"/>
        <v>2</v>
      </c>
      <c r="P7384" s="13">
        <f t="shared" si="898"/>
        <v>2016</v>
      </c>
      <c r="Q7384" s="13">
        <f t="shared" si="899"/>
        <v>22.5</v>
      </c>
    </row>
    <row r="7385" spans="1:17" x14ac:dyDescent="0.25">
      <c r="A7385" t="s">
        <v>13075</v>
      </c>
      <c r="B7385" t="s">
        <v>13075</v>
      </c>
      <c r="C7385">
        <v>42411.464641203704</v>
      </c>
      <c r="D7385">
        <v>1</v>
      </c>
      <c r="E7385" t="s">
        <v>13863</v>
      </c>
      <c r="F7385" t="s">
        <v>13073</v>
      </c>
      <c r="G7385" t="s">
        <v>13074</v>
      </c>
      <c r="H7385" t="s">
        <v>1035</v>
      </c>
      <c r="I7385">
        <v>90.86</v>
      </c>
      <c r="J7385">
        <v>0</v>
      </c>
      <c r="K7385" t="s">
        <v>1035</v>
      </c>
      <c r="M7385" s="15">
        <f t="shared" si="895"/>
        <v>90.86</v>
      </c>
      <c r="N7385" s="13">
        <f t="shared" si="896"/>
        <v>33</v>
      </c>
      <c r="O7385" s="13">
        <f t="shared" si="897"/>
        <v>2</v>
      </c>
      <c r="P7385" s="13">
        <f t="shared" si="898"/>
        <v>2016</v>
      </c>
      <c r="Q7385" s="13">
        <f t="shared" si="899"/>
        <v>90.86</v>
      </c>
    </row>
    <row r="7386" spans="1:17" x14ac:dyDescent="0.25">
      <c r="A7386" t="s">
        <v>13076</v>
      </c>
      <c r="B7386" t="s">
        <v>13077</v>
      </c>
      <c r="C7386">
        <v>42412.333634259259</v>
      </c>
      <c r="D7386">
        <v>100</v>
      </c>
      <c r="E7386" t="s">
        <v>13863</v>
      </c>
      <c r="F7386" t="s">
        <v>13078</v>
      </c>
      <c r="G7386" t="s">
        <v>13079</v>
      </c>
      <c r="H7386" t="s">
        <v>1602</v>
      </c>
      <c r="I7386">
        <v>2.52</v>
      </c>
      <c r="J7386">
        <v>0</v>
      </c>
      <c r="K7386" t="s">
        <v>13080</v>
      </c>
      <c r="M7386" s="15">
        <f t="shared" si="895"/>
        <v>2.52</v>
      </c>
      <c r="N7386" s="13">
        <f t="shared" si="896"/>
        <v>10</v>
      </c>
      <c r="O7386" s="13">
        <f t="shared" si="897"/>
        <v>2</v>
      </c>
      <c r="P7386" s="13">
        <f t="shared" si="898"/>
        <v>2016</v>
      </c>
      <c r="Q7386" s="13">
        <f t="shared" si="899"/>
        <v>252</v>
      </c>
    </row>
    <row r="7387" spans="1:17" x14ac:dyDescent="0.25">
      <c r="A7387" t="s">
        <v>5281</v>
      </c>
      <c r="B7387" t="s">
        <v>1599</v>
      </c>
      <c r="C7387">
        <v>42412.333634259259</v>
      </c>
      <c r="D7387">
        <v>100</v>
      </c>
      <c r="E7387" t="s">
        <v>13863</v>
      </c>
      <c r="F7387" t="s">
        <v>13078</v>
      </c>
      <c r="G7387" t="s">
        <v>13079</v>
      </c>
      <c r="H7387" t="s">
        <v>1602</v>
      </c>
      <c r="I7387">
        <v>19.48</v>
      </c>
      <c r="J7387">
        <v>0</v>
      </c>
      <c r="K7387" t="s">
        <v>1603</v>
      </c>
      <c r="M7387" s="15">
        <f t="shared" si="895"/>
        <v>19.48</v>
      </c>
      <c r="N7387" s="13">
        <f t="shared" si="896"/>
        <v>10</v>
      </c>
      <c r="O7387" s="13">
        <f t="shared" si="897"/>
        <v>2</v>
      </c>
      <c r="P7387" s="13">
        <f t="shared" si="898"/>
        <v>2016</v>
      </c>
      <c r="Q7387" s="13">
        <f t="shared" si="899"/>
        <v>1948</v>
      </c>
    </row>
    <row r="7388" spans="1:17" x14ac:dyDescent="0.25">
      <c r="A7388" t="s">
        <v>13068</v>
      </c>
      <c r="B7388" t="s">
        <v>13069</v>
      </c>
      <c r="C7388">
        <v>42487.660324074073</v>
      </c>
      <c r="D7388">
        <v>2</v>
      </c>
      <c r="E7388" t="s">
        <v>13863</v>
      </c>
      <c r="F7388" t="s">
        <v>13070</v>
      </c>
      <c r="G7388" t="s">
        <v>13081</v>
      </c>
      <c r="H7388" t="s">
        <v>474</v>
      </c>
      <c r="I7388">
        <v>990</v>
      </c>
      <c r="J7388">
        <v>0</v>
      </c>
      <c r="K7388" t="s">
        <v>474</v>
      </c>
      <c r="M7388" s="15">
        <f t="shared" si="895"/>
        <v>990</v>
      </c>
      <c r="N7388" s="13">
        <f t="shared" si="896"/>
        <v>10</v>
      </c>
      <c r="O7388" s="13">
        <f t="shared" si="897"/>
        <v>4</v>
      </c>
      <c r="P7388" s="13">
        <f t="shared" si="898"/>
        <v>2016</v>
      </c>
      <c r="Q7388" s="13">
        <f t="shared" si="899"/>
        <v>1980</v>
      </c>
    </row>
    <row r="7389" spans="1:17" x14ac:dyDescent="0.25">
      <c r="A7389" t="s">
        <v>13082</v>
      </c>
      <c r="B7389" t="s">
        <v>13083</v>
      </c>
      <c r="C7389">
        <v>42416.405474537038</v>
      </c>
      <c r="D7389">
        <v>100</v>
      </c>
      <c r="E7389" t="s">
        <v>13863</v>
      </c>
      <c r="F7389" t="s">
        <v>13084</v>
      </c>
      <c r="G7389" t="s">
        <v>13085</v>
      </c>
      <c r="H7389" t="s">
        <v>2826</v>
      </c>
      <c r="I7389">
        <v>1.8</v>
      </c>
      <c r="J7389">
        <v>0</v>
      </c>
      <c r="K7389" t="s">
        <v>13086</v>
      </c>
      <c r="M7389" s="15">
        <f t="shared" si="895"/>
        <v>1.8</v>
      </c>
      <c r="N7389" s="13">
        <f t="shared" si="896"/>
        <v>10</v>
      </c>
      <c r="O7389" s="13">
        <f t="shared" si="897"/>
        <v>2</v>
      </c>
      <c r="P7389" s="13">
        <f t="shared" si="898"/>
        <v>2016</v>
      </c>
      <c r="Q7389" s="13">
        <f t="shared" si="899"/>
        <v>180</v>
      </c>
    </row>
    <row r="7390" spans="1:17" x14ac:dyDescent="0.25">
      <c r="A7390" t="s">
        <v>364</v>
      </c>
      <c r="B7390" t="s">
        <v>365</v>
      </c>
      <c r="C7390">
        <v>42412.613136574073</v>
      </c>
      <c r="D7390">
        <v>30</v>
      </c>
      <c r="E7390" t="s">
        <v>13863</v>
      </c>
      <c r="F7390" t="s">
        <v>13087</v>
      </c>
      <c r="G7390" t="s">
        <v>13088</v>
      </c>
      <c r="H7390" t="s">
        <v>27</v>
      </c>
      <c r="I7390">
        <v>11.72</v>
      </c>
      <c r="J7390">
        <v>0</v>
      </c>
      <c r="K7390" t="s">
        <v>368</v>
      </c>
      <c r="M7390" s="15">
        <f t="shared" si="895"/>
        <v>11.72</v>
      </c>
      <c r="N7390" s="13">
        <f t="shared" si="896"/>
        <v>10</v>
      </c>
      <c r="O7390" s="13">
        <f t="shared" si="897"/>
        <v>2</v>
      </c>
      <c r="P7390" s="13">
        <f t="shared" si="898"/>
        <v>2016</v>
      </c>
      <c r="Q7390" s="13">
        <f t="shared" si="899"/>
        <v>351.6</v>
      </c>
    </row>
    <row r="7391" spans="1:17" x14ac:dyDescent="0.25">
      <c r="A7391" t="s">
        <v>372</v>
      </c>
      <c r="B7391" t="s">
        <v>373</v>
      </c>
      <c r="C7391">
        <v>42412.613136574073</v>
      </c>
      <c r="D7391">
        <v>5</v>
      </c>
      <c r="E7391" t="s">
        <v>13863</v>
      </c>
      <c r="F7391" t="s">
        <v>13087</v>
      </c>
      <c r="G7391" t="s">
        <v>13088</v>
      </c>
      <c r="H7391" t="s">
        <v>27</v>
      </c>
      <c r="I7391">
        <v>53.86</v>
      </c>
      <c r="J7391">
        <v>0</v>
      </c>
      <c r="K7391" t="s">
        <v>374</v>
      </c>
      <c r="M7391" s="15">
        <f t="shared" si="895"/>
        <v>53.86</v>
      </c>
      <c r="N7391" s="13">
        <f t="shared" si="896"/>
        <v>10</v>
      </c>
      <c r="O7391" s="13">
        <f t="shared" si="897"/>
        <v>2</v>
      </c>
      <c r="P7391" s="13">
        <f t="shared" si="898"/>
        <v>2016</v>
      </c>
      <c r="Q7391" s="13">
        <f t="shared" si="899"/>
        <v>269.3</v>
      </c>
    </row>
    <row r="7392" spans="1:17" x14ac:dyDescent="0.25">
      <c r="A7392" t="s">
        <v>3972</v>
      </c>
      <c r="B7392" t="s">
        <v>3973</v>
      </c>
      <c r="C7392">
        <v>42412.331018518518</v>
      </c>
      <c r="D7392">
        <v>5</v>
      </c>
      <c r="E7392" t="s">
        <v>13863</v>
      </c>
      <c r="F7392" t="s">
        <v>13089</v>
      </c>
      <c r="G7392" t="s">
        <v>13090</v>
      </c>
      <c r="H7392" t="s">
        <v>27</v>
      </c>
      <c r="I7392">
        <v>42.48</v>
      </c>
      <c r="J7392">
        <v>0</v>
      </c>
      <c r="K7392" t="s">
        <v>3974</v>
      </c>
      <c r="M7392" s="15">
        <f t="shared" si="895"/>
        <v>42.48</v>
      </c>
      <c r="N7392" s="13">
        <f t="shared" si="896"/>
        <v>10</v>
      </c>
      <c r="O7392" s="13">
        <f t="shared" si="897"/>
        <v>2</v>
      </c>
      <c r="P7392" s="13">
        <f t="shared" si="898"/>
        <v>2016</v>
      </c>
      <c r="Q7392" s="13">
        <f t="shared" si="899"/>
        <v>212.39999999999998</v>
      </c>
    </row>
    <row r="7393" spans="1:17" x14ac:dyDescent="0.25">
      <c r="A7393" t="s">
        <v>13091</v>
      </c>
      <c r="B7393" t="s">
        <v>13092</v>
      </c>
      <c r="C7393">
        <v>42412.331018518518</v>
      </c>
      <c r="D7393">
        <v>10</v>
      </c>
      <c r="E7393" t="s">
        <v>13863</v>
      </c>
      <c r="F7393" t="s">
        <v>13089</v>
      </c>
      <c r="G7393" t="s">
        <v>13090</v>
      </c>
      <c r="H7393" t="s">
        <v>27</v>
      </c>
      <c r="I7393">
        <v>27.423100000000002</v>
      </c>
      <c r="J7393">
        <v>0</v>
      </c>
      <c r="K7393" t="s">
        <v>13093</v>
      </c>
      <c r="M7393" s="15">
        <f t="shared" si="895"/>
        <v>27.423100000000002</v>
      </c>
      <c r="N7393" s="13">
        <f t="shared" si="896"/>
        <v>10</v>
      </c>
      <c r="O7393" s="13">
        <f t="shared" si="897"/>
        <v>2</v>
      </c>
      <c r="P7393" s="13">
        <f t="shared" si="898"/>
        <v>2016</v>
      </c>
      <c r="Q7393" s="13">
        <f t="shared" si="899"/>
        <v>274.23099999999999</v>
      </c>
    </row>
    <row r="7394" spans="1:17" x14ac:dyDescent="0.25">
      <c r="A7394" t="s">
        <v>3343</v>
      </c>
      <c r="B7394" t="s">
        <v>3344</v>
      </c>
      <c r="C7394">
        <v>42412.331018518518</v>
      </c>
      <c r="D7394">
        <v>5</v>
      </c>
      <c r="E7394" t="s">
        <v>13863</v>
      </c>
      <c r="F7394" t="s">
        <v>13089</v>
      </c>
      <c r="G7394" t="s">
        <v>13090</v>
      </c>
      <c r="H7394" t="s">
        <v>27</v>
      </c>
      <c r="I7394">
        <v>28.969000000000001</v>
      </c>
      <c r="J7394">
        <v>0</v>
      </c>
      <c r="K7394" t="s">
        <v>3347</v>
      </c>
      <c r="M7394" s="15">
        <f t="shared" si="895"/>
        <v>28.969000000000001</v>
      </c>
      <c r="N7394" s="13">
        <f t="shared" si="896"/>
        <v>10</v>
      </c>
      <c r="O7394" s="13">
        <f t="shared" si="897"/>
        <v>2</v>
      </c>
      <c r="P7394" s="13">
        <f t="shared" si="898"/>
        <v>2016</v>
      </c>
      <c r="Q7394" s="13">
        <f t="shared" si="899"/>
        <v>144.845</v>
      </c>
    </row>
    <row r="7395" spans="1:17" x14ac:dyDescent="0.25">
      <c r="A7395" t="s">
        <v>2377</v>
      </c>
      <c r="B7395" t="s">
        <v>2378</v>
      </c>
      <c r="C7395">
        <v>42412.331018518518</v>
      </c>
      <c r="D7395">
        <v>14</v>
      </c>
      <c r="E7395" t="s">
        <v>13863</v>
      </c>
      <c r="F7395" t="s">
        <v>13089</v>
      </c>
      <c r="G7395" t="s">
        <v>13090</v>
      </c>
      <c r="H7395" t="s">
        <v>27</v>
      </c>
      <c r="I7395">
        <v>21.595700000000001</v>
      </c>
      <c r="J7395">
        <v>0</v>
      </c>
      <c r="K7395" t="s">
        <v>2379</v>
      </c>
      <c r="M7395" s="15">
        <f t="shared" si="895"/>
        <v>21.595700000000001</v>
      </c>
      <c r="N7395" s="13">
        <f t="shared" si="896"/>
        <v>10</v>
      </c>
      <c r="O7395" s="13">
        <f t="shared" si="897"/>
        <v>2</v>
      </c>
      <c r="P7395" s="13">
        <f t="shared" si="898"/>
        <v>2016</v>
      </c>
      <c r="Q7395" s="13">
        <f t="shared" si="899"/>
        <v>302.33980000000003</v>
      </c>
    </row>
    <row r="7396" spans="1:17" x14ac:dyDescent="0.25">
      <c r="A7396" t="s">
        <v>1653</v>
      </c>
      <c r="B7396" t="s">
        <v>1654</v>
      </c>
      <c r="C7396">
        <v>42405.590949074074</v>
      </c>
      <c r="D7396">
        <v>12</v>
      </c>
      <c r="E7396" t="s">
        <v>13863</v>
      </c>
      <c r="F7396" t="s">
        <v>13094</v>
      </c>
      <c r="G7396" t="s">
        <v>13095</v>
      </c>
      <c r="H7396" t="s">
        <v>33</v>
      </c>
      <c r="I7396">
        <v>69</v>
      </c>
      <c r="J7396">
        <v>0</v>
      </c>
      <c r="K7396" t="s">
        <v>1657</v>
      </c>
      <c r="M7396" s="15">
        <f t="shared" si="895"/>
        <v>69</v>
      </c>
      <c r="N7396" s="13">
        <f t="shared" si="896"/>
        <v>10</v>
      </c>
      <c r="O7396" s="13">
        <f t="shared" si="897"/>
        <v>2</v>
      </c>
      <c r="P7396" s="13">
        <f t="shared" si="898"/>
        <v>2016</v>
      </c>
      <c r="Q7396" s="13">
        <f t="shared" si="899"/>
        <v>828</v>
      </c>
    </row>
    <row r="7397" spans="1:17" x14ac:dyDescent="0.25">
      <c r="A7397" t="s">
        <v>1248</v>
      </c>
      <c r="B7397" t="s">
        <v>1249</v>
      </c>
      <c r="C7397">
        <v>42412.611666666664</v>
      </c>
      <c r="D7397">
        <v>10</v>
      </c>
      <c r="E7397" t="s">
        <v>13863</v>
      </c>
      <c r="F7397" t="s">
        <v>13096</v>
      </c>
      <c r="G7397" t="s">
        <v>13097</v>
      </c>
      <c r="H7397" t="s">
        <v>27</v>
      </c>
      <c r="I7397">
        <v>42.221800000000002</v>
      </c>
      <c r="J7397">
        <v>0</v>
      </c>
      <c r="K7397" t="s">
        <v>1250</v>
      </c>
      <c r="M7397" s="15">
        <f t="shared" si="895"/>
        <v>42.221800000000002</v>
      </c>
      <c r="N7397" s="13">
        <f t="shared" si="896"/>
        <v>10</v>
      </c>
      <c r="O7397" s="13">
        <f t="shared" si="897"/>
        <v>2</v>
      </c>
      <c r="P7397" s="13">
        <f t="shared" si="898"/>
        <v>2016</v>
      </c>
      <c r="Q7397" s="13">
        <f t="shared" si="899"/>
        <v>422.21800000000002</v>
      </c>
    </row>
    <row r="7398" spans="1:17" x14ac:dyDescent="0.25">
      <c r="A7398" t="s">
        <v>4140</v>
      </c>
      <c r="B7398" t="s">
        <v>4141</v>
      </c>
      <c r="C7398">
        <v>42412.611666666664</v>
      </c>
      <c r="D7398">
        <v>6</v>
      </c>
      <c r="E7398" t="s">
        <v>13863</v>
      </c>
      <c r="F7398" t="s">
        <v>13096</v>
      </c>
      <c r="G7398" t="s">
        <v>13097</v>
      </c>
      <c r="H7398" t="s">
        <v>27</v>
      </c>
      <c r="I7398">
        <v>106.99890000000001</v>
      </c>
      <c r="J7398">
        <v>0</v>
      </c>
      <c r="K7398" t="s">
        <v>4144</v>
      </c>
      <c r="M7398" s="15">
        <f t="shared" si="895"/>
        <v>106.99890000000001</v>
      </c>
      <c r="N7398" s="13">
        <f t="shared" si="896"/>
        <v>10</v>
      </c>
      <c r="O7398" s="13">
        <f t="shared" si="897"/>
        <v>2</v>
      </c>
      <c r="P7398" s="13">
        <f t="shared" si="898"/>
        <v>2016</v>
      </c>
      <c r="Q7398" s="13">
        <f t="shared" si="899"/>
        <v>641.99340000000007</v>
      </c>
    </row>
    <row r="7399" spans="1:17" x14ac:dyDescent="0.25">
      <c r="A7399" t="s">
        <v>8307</v>
      </c>
      <c r="B7399" t="s">
        <v>8308</v>
      </c>
      <c r="C7399">
        <v>42410.323506944442</v>
      </c>
      <c r="D7399">
        <v>190</v>
      </c>
      <c r="E7399" t="s">
        <v>13863</v>
      </c>
      <c r="F7399" t="s">
        <v>13098</v>
      </c>
      <c r="G7399" t="s">
        <v>13099</v>
      </c>
      <c r="H7399" t="s">
        <v>12067</v>
      </c>
      <c r="I7399">
        <v>0.75</v>
      </c>
      <c r="J7399">
        <v>0</v>
      </c>
      <c r="K7399" t="s">
        <v>8311</v>
      </c>
      <c r="M7399" s="15">
        <f t="shared" si="895"/>
        <v>0.75</v>
      </c>
      <c r="N7399" s="13">
        <f t="shared" si="896"/>
        <v>10</v>
      </c>
      <c r="O7399" s="13">
        <f t="shared" si="897"/>
        <v>2</v>
      </c>
      <c r="P7399" s="13">
        <f t="shared" si="898"/>
        <v>2016</v>
      </c>
      <c r="Q7399" s="13">
        <f t="shared" si="899"/>
        <v>142.5</v>
      </c>
    </row>
    <row r="7400" spans="1:17" x14ac:dyDescent="0.25">
      <c r="A7400" t="s">
        <v>5558</v>
      </c>
      <c r="B7400" t="s">
        <v>5559</v>
      </c>
      <c r="C7400">
        <v>42408.657187500001</v>
      </c>
      <c r="D7400">
        <v>5</v>
      </c>
      <c r="E7400" t="s">
        <v>13863</v>
      </c>
      <c r="F7400" t="s">
        <v>13100</v>
      </c>
      <c r="G7400" t="s">
        <v>13101</v>
      </c>
      <c r="H7400" t="s">
        <v>1175</v>
      </c>
      <c r="I7400">
        <v>489.75</v>
      </c>
      <c r="J7400">
        <v>35</v>
      </c>
      <c r="K7400" t="s">
        <v>5562</v>
      </c>
      <c r="M7400" s="15">
        <f t="shared" si="895"/>
        <v>318.33750000000003</v>
      </c>
      <c r="N7400" s="13">
        <f t="shared" si="896"/>
        <v>10</v>
      </c>
      <c r="O7400" s="13">
        <f t="shared" si="897"/>
        <v>2</v>
      </c>
      <c r="P7400" s="13">
        <f t="shared" si="898"/>
        <v>2016</v>
      </c>
      <c r="Q7400" s="13">
        <f t="shared" si="899"/>
        <v>1591.6875000000002</v>
      </c>
    </row>
    <row r="7401" spans="1:17" x14ac:dyDescent="0.25">
      <c r="A7401" t="s">
        <v>2297</v>
      </c>
      <c r="B7401" t="s">
        <v>2298</v>
      </c>
      <c r="C7401">
        <v>42419.369803240741</v>
      </c>
      <c r="D7401">
        <v>50</v>
      </c>
      <c r="E7401" t="s">
        <v>13863</v>
      </c>
      <c r="F7401" t="s">
        <v>13102</v>
      </c>
      <c r="G7401" t="s">
        <v>13103</v>
      </c>
      <c r="H7401" t="s">
        <v>59</v>
      </c>
      <c r="I7401">
        <v>61.85</v>
      </c>
      <c r="J7401">
        <v>0</v>
      </c>
      <c r="K7401" t="s">
        <v>2301</v>
      </c>
      <c r="M7401" s="15">
        <f t="shared" si="895"/>
        <v>61.85</v>
      </c>
      <c r="N7401" s="13">
        <f t="shared" si="896"/>
        <v>10</v>
      </c>
      <c r="O7401" s="13">
        <f t="shared" si="897"/>
        <v>2</v>
      </c>
      <c r="P7401" s="13">
        <f t="shared" si="898"/>
        <v>2016</v>
      </c>
      <c r="Q7401" s="13">
        <f t="shared" si="899"/>
        <v>3092.5</v>
      </c>
    </row>
    <row r="7402" spans="1:17" x14ac:dyDescent="0.25">
      <c r="A7402" t="s">
        <v>3242</v>
      </c>
      <c r="B7402" t="s">
        <v>3243</v>
      </c>
      <c r="C7402">
        <v>42423.528946759259</v>
      </c>
      <c r="D7402">
        <v>50</v>
      </c>
      <c r="E7402" t="s">
        <v>13863</v>
      </c>
      <c r="F7402" t="s">
        <v>13102</v>
      </c>
      <c r="G7402" t="s">
        <v>13104</v>
      </c>
      <c r="H7402" t="s">
        <v>59</v>
      </c>
      <c r="I7402">
        <v>54.38</v>
      </c>
      <c r="J7402">
        <v>0</v>
      </c>
      <c r="K7402" t="s">
        <v>3246</v>
      </c>
      <c r="M7402" s="15">
        <f t="shared" si="895"/>
        <v>54.38</v>
      </c>
      <c r="N7402" s="13">
        <f t="shared" si="896"/>
        <v>10</v>
      </c>
      <c r="O7402" s="13">
        <f t="shared" si="897"/>
        <v>2</v>
      </c>
      <c r="P7402" s="13">
        <f t="shared" si="898"/>
        <v>2016</v>
      </c>
      <c r="Q7402" s="13">
        <f t="shared" si="899"/>
        <v>2719</v>
      </c>
    </row>
    <row r="7403" spans="1:17" x14ac:dyDescent="0.25">
      <c r="A7403" t="s">
        <v>5466</v>
      </c>
      <c r="B7403" t="s">
        <v>5467</v>
      </c>
      <c r="C7403">
        <v>42422.443981481483</v>
      </c>
      <c r="D7403">
        <v>20</v>
      </c>
      <c r="E7403" t="s">
        <v>13863</v>
      </c>
      <c r="F7403" t="s">
        <v>13105</v>
      </c>
      <c r="G7403" t="s">
        <v>13106</v>
      </c>
      <c r="H7403" t="s">
        <v>59</v>
      </c>
      <c r="I7403">
        <v>61.85</v>
      </c>
      <c r="J7403">
        <v>0</v>
      </c>
      <c r="K7403" t="s">
        <v>5469</v>
      </c>
      <c r="M7403" s="15">
        <f t="shared" si="895"/>
        <v>61.85</v>
      </c>
      <c r="N7403" s="13">
        <f t="shared" si="896"/>
        <v>10</v>
      </c>
      <c r="O7403" s="13">
        <f t="shared" si="897"/>
        <v>2</v>
      </c>
      <c r="P7403" s="13">
        <f t="shared" si="898"/>
        <v>2016</v>
      </c>
      <c r="Q7403" s="13">
        <f t="shared" si="899"/>
        <v>1237</v>
      </c>
    </row>
    <row r="7404" spans="1:17" x14ac:dyDescent="0.25">
      <c r="A7404" t="s">
        <v>8307</v>
      </c>
      <c r="B7404" t="s">
        <v>8308</v>
      </c>
      <c r="C7404">
        <v>42438.355590277781</v>
      </c>
      <c r="D7404">
        <v>300</v>
      </c>
      <c r="E7404" t="s">
        <v>13863</v>
      </c>
      <c r="F7404" t="s">
        <v>13098</v>
      </c>
      <c r="G7404" t="s">
        <v>13107</v>
      </c>
      <c r="H7404" t="s">
        <v>12067</v>
      </c>
      <c r="I7404">
        <v>0.75</v>
      </c>
      <c r="J7404">
        <v>0</v>
      </c>
      <c r="K7404" t="s">
        <v>8311</v>
      </c>
      <c r="M7404" s="15">
        <f t="shared" si="895"/>
        <v>0.75</v>
      </c>
      <c r="N7404" s="13">
        <f t="shared" si="896"/>
        <v>10</v>
      </c>
      <c r="O7404" s="13">
        <f t="shared" si="897"/>
        <v>3</v>
      </c>
      <c r="P7404" s="13">
        <f t="shared" si="898"/>
        <v>2016</v>
      </c>
      <c r="Q7404" s="13">
        <f t="shared" si="899"/>
        <v>225</v>
      </c>
    </row>
    <row r="7405" spans="1:17" x14ac:dyDescent="0.25">
      <c r="A7405" t="s">
        <v>8307</v>
      </c>
      <c r="B7405" t="s">
        <v>8308</v>
      </c>
      <c r="C7405">
        <v>42488.368101851855</v>
      </c>
      <c r="D7405">
        <v>10</v>
      </c>
      <c r="E7405" t="s">
        <v>13863</v>
      </c>
      <c r="F7405" t="s">
        <v>13098</v>
      </c>
      <c r="G7405" t="s">
        <v>13108</v>
      </c>
      <c r="H7405" t="s">
        <v>12067</v>
      </c>
      <c r="I7405">
        <v>0.75</v>
      </c>
      <c r="J7405">
        <v>0</v>
      </c>
      <c r="K7405" t="s">
        <v>8311</v>
      </c>
      <c r="M7405" s="15">
        <f t="shared" si="895"/>
        <v>0.75</v>
      </c>
      <c r="N7405" s="13">
        <f t="shared" si="896"/>
        <v>10</v>
      </c>
      <c r="O7405" s="13">
        <f t="shared" si="897"/>
        <v>4</v>
      </c>
      <c r="P7405" s="13">
        <f t="shared" si="898"/>
        <v>2016</v>
      </c>
      <c r="Q7405" s="13">
        <f t="shared" si="899"/>
        <v>7.5</v>
      </c>
    </row>
    <row r="7406" spans="1:17" x14ac:dyDescent="0.25">
      <c r="A7406" t="s">
        <v>4633</v>
      </c>
      <c r="B7406" t="s">
        <v>4634</v>
      </c>
      <c r="C7406">
        <v>42424.682789351849</v>
      </c>
      <c r="D7406">
        <v>18</v>
      </c>
      <c r="E7406" t="s">
        <v>113</v>
      </c>
      <c r="F7406" t="s">
        <v>13109</v>
      </c>
      <c r="G7406" t="s">
        <v>13110</v>
      </c>
      <c r="H7406" t="s">
        <v>326</v>
      </c>
      <c r="I7406">
        <v>129.19</v>
      </c>
      <c r="J7406">
        <v>0</v>
      </c>
      <c r="K7406" t="s">
        <v>4635</v>
      </c>
      <c r="M7406" s="15">
        <f t="shared" si="895"/>
        <v>129.19</v>
      </c>
      <c r="N7406" s="13">
        <f t="shared" si="896"/>
        <v>10</v>
      </c>
      <c r="O7406" s="13">
        <f t="shared" si="897"/>
        <v>2</v>
      </c>
      <c r="P7406" s="13">
        <f t="shared" si="898"/>
        <v>2016</v>
      </c>
      <c r="Q7406" s="13">
        <f t="shared" si="899"/>
        <v>2325.42</v>
      </c>
    </row>
    <row r="7407" spans="1:17" x14ac:dyDescent="0.25">
      <c r="A7407" t="s">
        <v>13111</v>
      </c>
      <c r="B7407" t="s">
        <v>13112</v>
      </c>
      <c r="C7407">
        <v>42422.739317129628</v>
      </c>
      <c r="D7407">
        <v>50</v>
      </c>
      <c r="E7407" t="s">
        <v>13863</v>
      </c>
      <c r="F7407" t="s">
        <v>13113</v>
      </c>
      <c r="G7407" t="s">
        <v>13114</v>
      </c>
      <c r="H7407" t="s">
        <v>326</v>
      </c>
      <c r="I7407">
        <v>1.0900000000000001</v>
      </c>
      <c r="J7407">
        <v>0</v>
      </c>
      <c r="K7407" t="s">
        <v>326</v>
      </c>
      <c r="M7407" s="15">
        <f t="shared" si="895"/>
        <v>1.0900000000000001</v>
      </c>
      <c r="N7407" s="13">
        <f t="shared" si="896"/>
        <v>10</v>
      </c>
      <c r="O7407" s="13">
        <f t="shared" si="897"/>
        <v>2</v>
      </c>
      <c r="P7407" s="13">
        <f t="shared" si="898"/>
        <v>2016</v>
      </c>
      <c r="Q7407" s="13">
        <f t="shared" si="899"/>
        <v>54.500000000000007</v>
      </c>
    </row>
    <row r="7408" spans="1:17" x14ac:dyDescent="0.25">
      <c r="A7408" t="s">
        <v>10571</v>
      </c>
      <c r="B7408" t="s">
        <v>10571</v>
      </c>
      <c r="C7408">
        <v>42422.739317129628</v>
      </c>
      <c r="D7408">
        <v>50</v>
      </c>
      <c r="E7408" t="s">
        <v>13863</v>
      </c>
      <c r="F7408" t="s">
        <v>13113</v>
      </c>
      <c r="G7408" t="s">
        <v>13114</v>
      </c>
      <c r="H7408" t="s">
        <v>326</v>
      </c>
      <c r="I7408">
        <v>0.72</v>
      </c>
      <c r="J7408">
        <v>0</v>
      </c>
      <c r="K7408" t="s">
        <v>326</v>
      </c>
      <c r="M7408" s="15">
        <f t="shared" si="895"/>
        <v>0.72</v>
      </c>
      <c r="N7408" s="13">
        <f t="shared" si="896"/>
        <v>41</v>
      </c>
      <c r="O7408" s="13">
        <f t="shared" si="897"/>
        <v>2</v>
      </c>
      <c r="P7408" s="13">
        <f t="shared" si="898"/>
        <v>2016</v>
      </c>
      <c r="Q7408" s="13">
        <f t="shared" si="899"/>
        <v>36</v>
      </c>
    </row>
    <row r="7409" spans="1:17" x14ac:dyDescent="0.25">
      <c r="A7409" t="s">
        <v>13115</v>
      </c>
      <c r="B7409" t="s">
        <v>13116</v>
      </c>
      <c r="C7409">
        <v>42422.739317129628</v>
      </c>
      <c r="D7409">
        <v>50</v>
      </c>
      <c r="E7409" t="s">
        <v>13863</v>
      </c>
      <c r="F7409" t="s">
        <v>13113</v>
      </c>
      <c r="G7409" t="s">
        <v>13114</v>
      </c>
      <c r="H7409" t="s">
        <v>326</v>
      </c>
      <c r="I7409">
        <v>0.8</v>
      </c>
      <c r="J7409">
        <v>0</v>
      </c>
      <c r="K7409" t="s">
        <v>326</v>
      </c>
      <c r="M7409" s="15">
        <f t="shared" si="895"/>
        <v>0.8</v>
      </c>
      <c r="N7409" s="13">
        <f t="shared" si="896"/>
        <v>10</v>
      </c>
      <c r="O7409" s="13">
        <f t="shared" si="897"/>
        <v>2</v>
      </c>
      <c r="P7409" s="13">
        <f t="shared" si="898"/>
        <v>2016</v>
      </c>
      <c r="Q7409" s="13">
        <f t="shared" si="899"/>
        <v>40</v>
      </c>
    </row>
    <row r="7410" spans="1:17" x14ac:dyDescent="0.25">
      <c r="A7410" t="s">
        <v>4628</v>
      </c>
      <c r="B7410" t="s">
        <v>4629</v>
      </c>
      <c r="C7410">
        <v>42411.354560185187</v>
      </c>
      <c r="D7410">
        <v>5</v>
      </c>
      <c r="E7410" t="s">
        <v>13863</v>
      </c>
      <c r="F7410" t="s">
        <v>13117</v>
      </c>
      <c r="G7410" t="s">
        <v>13118</v>
      </c>
      <c r="H7410" t="s">
        <v>181</v>
      </c>
      <c r="I7410">
        <v>38.72</v>
      </c>
      <c r="J7410">
        <v>0</v>
      </c>
      <c r="K7410" t="s">
        <v>4632</v>
      </c>
      <c r="M7410" s="15">
        <f t="shared" si="895"/>
        <v>38.72</v>
      </c>
      <c r="N7410" s="13">
        <f t="shared" si="896"/>
        <v>10</v>
      </c>
      <c r="O7410" s="13">
        <f t="shared" si="897"/>
        <v>2</v>
      </c>
      <c r="P7410" s="13">
        <f t="shared" si="898"/>
        <v>2016</v>
      </c>
      <c r="Q7410" s="13">
        <f t="shared" si="899"/>
        <v>193.6</v>
      </c>
    </row>
    <row r="7411" spans="1:17" x14ac:dyDescent="0.25">
      <c r="A7411" t="s">
        <v>13119</v>
      </c>
      <c r="B7411" t="s">
        <v>13120</v>
      </c>
      <c r="C7411">
        <v>42412.544722222221</v>
      </c>
      <c r="D7411">
        <v>50</v>
      </c>
      <c r="E7411" t="s">
        <v>13863</v>
      </c>
      <c r="F7411" t="s">
        <v>13121</v>
      </c>
      <c r="G7411" t="s">
        <v>13122</v>
      </c>
      <c r="H7411" t="s">
        <v>59</v>
      </c>
      <c r="I7411">
        <v>10.25</v>
      </c>
      <c r="J7411">
        <v>0</v>
      </c>
      <c r="K7411" t="s">
        <v>13123</v>
      </c>
      <c r="M7411" s="15">
        <f t="shared" si="895"/>
        <v>10.25</v>
      </c>
      <c r="N7411" s="13">
        <f t="shared" si="896"/>
        <v>10</v>
      </c>
      <c r="O7411" s="13">
        <f t="shared" si="897"/>
        <v>2</v>
      </c>
      <c r="P7411" s="13">
        <f t="shared" si="898"/>
        <v>2016</v>
      </c>
      <c r="Q7411" s="13">
        <f t="shared" si="899"/>
        <v>512.5</v>
      </c>
    </row>
    <row r="7412" spans="1:17" x14ac:dyDescent="0.25">
      <c r="A7412" t="s">
        <v>13124</v>
      </c>
      <c r="B7412" t="s">
        <v>13124</v>
      </c>
      <c r="C7412">
        <v>42408.649965277778</v>
      </c>
      <c r="D7412">
        <v>2</v>
      </c>
      <c r="E7412" t="s">
        <v>13863</v>
      </c>
      <c r="F7412" t="s">
        <v>13125</v>
      </c>
      <c r="G7412" t="s">
        <v>13126</v>
      </c>
      <c r="H7412" t="s">
        <v>12</v>
      </c>
      <c r="I7412">
        <v>88.5</v>
      </c>
      <c r="J7412">
        <v>0</v>
      </c>
      <c r="K7412" t="s">
        <v>13127</v>
      </c>
      <c r="M7412" s="15">
        <f t="shared" si="895"/>
        <v>88.5</v>
      </c>
      <c r="N7412" s="13">
        <f t="shared" si="896"/>
        <v>32</v>
      </c>
      <c r="O7412" s="13">
        <f t="shared" si="897"/>
        <v>2</v>
      </c>
      <c r="P7412" s="13">
        <f t="shared" si="898"/>
        <v>2016</v>
      </c>
      <c r="Q7412" s="13">
        <f t="shared" si="899"/>
        <v>177</v>
      </c>
    </row>
    <row r="7413" spans="1:17" x14ac:dyDescent="0.25">
      <c r="A7413" t="s">
        <v>12779</v>
      </c>
      <c r="B7413" t="s">
        <v>12780</v>
      </c>
      <c r="C7413">
        <v>42423.671354166669</v>
      </c>
      <c r="D7413">
        <v>100</v>
      </c>
      <c r="E7413" t="s">
        <v>13863</v>
      </c>
      <c r="F7413" t="s">
        <v>13128</v>
      </c>
      <c r="G7413" t="s">
        <v>13129</v>
      </c>
      <c r="H7413" t="s">
        <v>1226</v>
      </c>
      <c r="I7413">
        <v>0.83</v>
      </c>
      <c r="J7413">
        <v>50</v>
      </c>
      <c r="K7413" t="s">
        <v>12781</v>
      </c>
      <c r="M7413" s="15">
        <f t="shared" si="895"/>
        <v>0.41499999999999998</v>
      </c>
      <c r="N7413" s="13">
        <f t="shared" si="896"/>
        <v>10</v>
      </c>
      <c r="O7413" s="13">
        <f t="shared" si="897"/>
        <v>2</v>
      </c>
      <c r="P7413" s="13">
        <f t="shared" si="898"/>
        <v>2016</v>
      </c>
      <c r="Q7413" s="13">
        <f t="shared" si="899"/>
        <v>41.5</v>
      </c>
    </row>
    <row r="7414" spans="1:17" x14ac:dyDescent="0.25">
      <c r="A7414" t="s">
        <v>6063</v>
      </c>
      <c r="B7414" t="s">
        <v>6064</v>
      </c>
      <c r="C7414">
        <v>42437.663657407407</v>
      </c>
      <c r="D7414">
        <v>20</v>
      </c>
      <c r="E7414" t="s">
        <v>13863</v>
      </c>
      <c r="F7414" t="s">
        <v>13130</v>
      </c>
      <c r="G7414" t="s">
        <v>13131</v>
      </c>
      <c r="H7414" t="s">
        <v>2029</v>
      </c>
      <c r="I7414">
        <v>520</v>
      </c>
      <c r="J7414">
        <v>0</v>
      </c>
      <c r="K7414" t="s">
        <v>6067</v>
      </c>
      <c r="M7414" s="15">
        <f t="shared" si="895"/>
        <v>520</v>
      </c>
      <c r="N7414" s="13">
        <f t="shared" si="896"/>
        <v>10</v>
      </c>
      <c r="O7414" s="13">
        <f t="shared" si="897"/>
        <v>3</v>
      </c>
      <c r="P7414" s="13">
        <f t="shared" si="898"/>
        <v>2016</v>
      </c>
      <c r="Q7414" s="13">
        <f t="shared" si="899"/>
        <v>10400</v>
      </c>
    </row>
    <row r="7415" spans="1:17" x14ac:dyDescent="0.25">
      <c r="A7415" t="s">
        <v>13132</v>
      </c>
      <c r="B7415" t="s">
        <v>13133</v>
      </c>
      <c r="C7415">
        <v>42437.663657407407</v>
      </c>
      <c r="D7415">
        <v>20</v>
      </c>
      <c r="E7415" t="s">
        <v>13863</v>
      </c>
      <c r="F7415" t="s">
        <v>13130</v>
      </c>
      <c r="G7415" t="s">
        <v>13131</v>
      </c>
      <c r="H7415" t="s">
        <v>2029</v>
      </c>
      <c r="I7415">
        <v>575</v>
      </c>
      <c r="J7415">
        <v>0</v>
      </c>
      <c r="K7415" t="s">
        <v>13134</v>
      </c>
      <c r="M7415" s="15">
        <f t="shared" si="895"/>
        <v>575</v>
      </c>
      <c r="N7415" s="13">
        <f t="shared" si="896"/>
        <v>10</v>
      </c>
      <c r="O7415" s="13">
        <f t="shared" si="897"/>
        <v>3</v>
      </c>
      <c r="P7415" s="13">
        <f t="shared" si="898"/>
        <v>2016</v>
      </c>
      <c r="Q7415" s="13">
        <f t="shared" si="899"/>
        <v>11500</v>
      </c>
    </row>
    <row r="7416" spans="1:17" x14ac:dyDescent="0.25">
      <c r="A7416" t="s">
        <v>4645</v>
      </c>
      <c r="B7416" t="s">
        <v>4646</v>
      </c>
      <c r="C7416">
        <v>42437.663657407407</v>
      </c>
      <c r="D7416">
        <v>20</v>
      </c>
      <c r="E7416" t="s">
        <v>13863</v>
      </c>
      <c r="F7416" t="s">
        <v>13130</v>
      </c>
      <c r="G7416" t="s">
        <v>13131</v>
      </c>
      <c r="H7416" t="s">
        <v>2029</v>
      </c>
      <c r="I7416">
        <v>632</v>
      </c>
      <c r="J7416">
        <v>0</v>
      </c>
      <c r="K7416" t="s">
        <v>4649</v>
      </c>
      <c r="M7416" s="15">
        <f t="shared" si="895"/>
        <v>632</v>
      </c>
      <c r="N7416" s="13">
        <f t="shared" si="896"/>
        <v>10</v>
      </c>
      <c r="O7416" s="13">
        <f t="shared" si="897"/>
        <v>3</v>
      </c>
      <c r="P7416" s="13">
        <f t="shared" si="898"/>
        <v>2016</v>
      </c>
      <c r="Q7416" s="13">
        <f t="shared" si="899"/>
        <v>12640</v>
      </c>
    </row>
    <row r="7417" spans="1:17" x14ac:dyDescent="0.25">
      <c r="A7417" t="s">
        <v>2502</v>
      </c>
      <c r="B7417" t="s">
        <v>2503</v>
      </c>
      <c r="C7417">
        <v>42431.37122685185</v>
      </c>
      <c r="D7417">
        <v>20</v>
      </c>
      <c r="E7417" t="s">
        <v>13863</v>
      </c>
      <c r="F7417" t="s">
        <v>13135</v>
      </c>
      <c r="G7417" t="s">
        <v>13136</v>
      </c>
      <c r="H7417" t="s">
        <v>33</v>
      </c>
      <c r="I7417">
        <v>583.11</v>
      </c>
      <c r="J7417">
        <v>0</v>
      </c>
      <c r="K7417" t="s">
        <v>33</v>
      </c>
      <c r="M7417" s="15">
        <f t="shared" si="895"/>
        <v>583.11</v>
      </c>
      <c r="N7417" s="13">
        <f t="shared" si="896"/>
        <v>10</v>
      </c>
      <c r="O7417" s="13">
        <f t="shared" si="897"/>
        <v>3</v>
      </c>
      <c r="P7417" s="13">
        <f t="shared" si="898"/>
        <v>2016</v>
      </c>
      <c r="Q7417" s="13">
        <f t="shared" si="899"/>
        <v>11662.2</v>
      </c>
    </row>
    <row r="7418" spans="1:17" x14ac:dyDescent="0.25">
      <c r="A7418" t="s">
        <v>7014</v>
      </c>
      <c r="B7418" t="s">
        <v>7015</v>
      </c>
      <c r="C7418">
        <v>42431.37122685185</v>
      </c>
      <c r="D7418">
        <v>20</v>
      </c>
      <c r="E7418" t="s">
        <v>13863</v>
      </c>
      <c r="F7418" t="s">
        <v>13135</v>
      </c>
      <c r="G7418" t="s">
        <v>13136</v>
      </c>
      <c r="H7418" t="s">
        <v>33</v>
      </c>
      <c r="I7418">
        <v>595</v>
      </c>
      <c r="J7418">
        <v>0</v>
      </c>
      <c r="K7418" t="s">
        <v>33</v>
      </c>
      <c r="M7418" s="15">
        <f t="shared" si="895"/>
        <v>595</v>
      </c>
      <c r="N7418" s="13">
        <f t="shared" si="896"/>
        <v>10</v>
      </c>
      <c r="O7418" s="13">
        <f t="shared" si="897"/>
        <v>3</v>
      </c>
      <c r="P7418" s="13">
        <f t="shared" si="898"/>
        <v>2016</v>
      </c>
      <c r="Q7418" s="13">
        <f t="shared" si="899"/>
        <v>11900</v>
      </c>
    </row>
    <row r="7419" spans="1:17" x14ac:dyDescent="0.25">
      <c r="A7419" t="s">
        <v>5703</v>
      </c>
      <c r="B7419" t="s">
        <v>5704</v>
      </c>
      <c r="C7419">
        <v>42411.352777777778</v>
      </c>
      <c r="D7419">
        <v>36</v>
      </c>
      <c r="E7419" t="s">
        <v>113</v>
      </c>
      <c r="F7419" t="s">
        <v>13137</v>
      </c>
      <c r="G7419" t="s">
        <v>13138</v>
      </c>
      <c r="H7419" t="s">
        <v>326</v>
      </c>
      <c r="I7419">
        <v>2.73</v>
      </c>
      <c r="J7419">
        <v>0</v>
      </c>
      <c r="K7419" t="s">
        <v>3006</v>
      </c>
      <c r="M7419" s="15">
        <f t="shared" si="895"/>
        <v>2.73</v>
      </c>
      <c r="N7419" s="13">
        <f t="shared" si="896"/>
        <v>10</v>
      </c>
      <c r="O7419" s="13">
        <f t="shared" si="897"/>
        <v>2</v>
      </c>
      <c r="P7419" s="13">
        <f t="shared" si="898"/>
        <v>2016</v>
      </c>
      <c r="Q7419" s="13">
        <f t="shared" si="899"/>
        <v>98.28</v>
      </c>
    </row>
    <row r="7420" spans="1:17" x14ac:dyDescent="0.25">
      <c r="A7420" t="s">
        <v>1298</v>
      </c>
      <c r="B7420" t="s">
        <v>1299</v>
      </c>
      <c r="C7420">
        <v>42412.332650462966</v>
      </c>
      <c r="D7420">
        <v>100</v>
      </c>
      <c r="E7420" t="s">
        <v>13863</v>
      </c>
      <c r="F7420" t="s">
        <v>13139</v>
      </c>
      <c r="G7420" t="s">
        <v>13140</v>
      </c>
      <c r="H7420" t="s">
        <v>27</v>
      </c>
      <c r="I7420">
        <v>2</v>
      </c>
      <c r="J7420">
        <v>0</v>
      </c>
      <c r="K7420" t="s">
        <v>1302</v>
      </c>
      <c r="M7420" s="15">
        <f t="shared" si="895"/>
        <v>2</v>
      </c>
      <c r="N7420" s="13">
        <f t="shared" si="896"/>
        <v>10</v>
      </c>
      <c r="O7420" s="13">
        <f t="shared" si="897"/>
        <v>2</v>
      </c>
      <c r="P7420" s="13">
        <f t="shared" si="898"/>
        <v>2016</v>
      </c>
      <c r="Q7420" s="13">
        <f t="shared" si="899"/>
        <v>200</v>
      </c>
    </row>
    <row r="7421" spans="1:17" x14ac:dyDescent="0.25">
      <c r="A7421" t="s">
        <v>13141</v>
      </c>
      <c r="B7421" t="s">
        <v>13142</v>
      </c>
      <c r="C7421">
        <v>42411.661851851852</v>
      </c>
      <c r="D7421">
        <v>5</v>
      </c>
      <c r="E7421" t="s">
        <v>13863</v>
      </c>
      <c r="F7421" t="s">
        <v>13143</v>
      </c>
      <c r="G7421" t="s">
        <v>13144</v>
      </c>
      <c r="H7421" t="s">
        <v>1255</v>
      </c>
      <c r="I7421">
        <v>410.97</v>
      </c>
      <c r="J7421">
        <v>0</v>
      </c>
      <c r="K7421" t="s">
        <v>13145</v>
      </c>
      <c r="M7421" s="15">
        <f t="shared" si="895"/>
        <v>410.97</v>
      </c>
      <c r="N7421" s="13">
        <f t="shared" si="896"/>
        <v>10</v>
      </c>
      <c r="O7421" s="13">
        <f t="shared" si="897"/>
        <v>2</v>
      </c>
      <c r="P7421" s="13">
        <f t="shared" si="898"/>
        <v>2016</v>
      </c>
      <c r="Q7421" s="13">
        <f t="shared" si="899"/>
        <v>2054.8500000000004</v>
      </c>
    </row>
    <row r="7422" spans="1:17" x14ac:dyDescent="0.25">
      <c r="A7422" t="s">
        <v>6520</v>
      </c>
      <c r="B7422" t="s">
        <v>6521</v>
      </c>
      <c r="C7422">
        <v>42411.661851851852</v>
      </c>
      <c r="D7422">
        <v>5</v>
      </c>
      <c r="E7422" t="s">
        <v>13863</v>
      </c>
      <c r="F7422" t="s">
        <v>13143</v>
      </c>
      <c r="G7422" t="s">
        <v>13144</v>
      </c>
      <c r="H7422" t="s">
        <v>1255</v>
      </c>
      <c r="I7422">
        <v>455</v>
      </c>
      <c r="J7422">
        <v>0</v>
      </c>
      <c r="K7422" t="s">
        <v>6524</v>
      </c>
      <c r="M7422" s="15">
        <f t="shared" si="895"/>
        <v>455</v>
      </c>
      <c r="N7422" s="13">
        <f t="shared" si="896"/>
        <v>10</v>
      </c>
      <c r="O7422" s="13">
        <f t="shared" si="897"/>
        <v>2</v>
      </c>
      <c r="P7422" s="13">
        <f t="shared" si="898"/>
        <v>2016</v>
      </c>
      <c r="Q7422" s="13">
        <f t="shared" si="899"/>
        <v>2275</v>
      </c>
    </row>
    <row r="7423" spans="1:17" x14ac:dyDescent="0.25">
      <c r="A7423" t="s">
        <v>13146</v>
      </c>
      <c r="B7423" t="s">
        <v>13147</v>
      </c>
      <c r="C7423">
        <v>42431.370428240742</v>
      </c>
      <c r="D7423">
        <v>5</v>
      </c>
      <c r="E7423" t="s">
        <v>13863</v>
      </c>
      <c r="F7423" t="s">
        <v>13148</v>
      </c>
      <c r="G7423" t="s">
        <v>13149</v>
      </c>
      <c r="H7423" t="s">
        <v>12</v>
      </c>
      <c r="I7423">
        <v>180.3</v>
      </c>
      <c r="J7423">
        <v>0</v>
      </c>
      <c r="K7423" t="s">
        <v>13150</v>
      </c>
      <c r="M7423" s="15">
        <f t="shared" si="895"/>
        <v>180.3</v>
      </c>
      <c r="N7423" s="13">
        <f t="shared" si="896"/>
        <v>10</v>
      </c>
      <c r="O7423" s="13">
        <f t="shared" si="897"/>
        <v>3</v>
      </c>
      <c r="P7423" s="13">
        <f t="shared" si="898"/>
        <v>2016</v>
      </c>
      <c r="Q7423" s="13">
        <f t="shared" si="899"/>
        <v>901.5</v>
      </c>
    </row>
    <row r="7424" spans="1:17" x14ac:dyDescent="0.25">
      <c r="A7424" t="s">
        <v>1430</v>
      </c>
      <c r="B7424" t="s">
        <v>1431</v>
      </c>
      <c r="C7424">
        <v>42422.742256944446</v>
      </c>
      <c r="D7424">
        <v>60</v>
      </c>
      <c r="E7424" t="s">
        <v>13863</v>
      </c>
      <c r="F7424" t="s">
        <v>13151</v>
      </c>
      <c r="G7424" t="s">
        <v>13152</v>
      </c>
      <c r="H7424" t="s">
        <v>326</v>
      </c>
      <c r="I7424">
        <v>0.79</v>
      </c>
      <c r="J7424">
        <v>0</v>
      </c>
      <c r="K7424" t="s">
        <v>790</v>
      </c>
      <c r="M7424" s="15">
        <f t="shared" si="895"/>
        <v>0.79</v>
      </c>
      <c r="N7424" s="13">
        <f t="shared" si="896"/>
        <v>10</v>
      </c>
      <c r="O7424" s="13">
        <f t="shared" si="897"/>
        <v>2</v>
      </c>
      <c r="P7424" s="13">
        <f t="shared" si="898"/>
        <v>2016</v>
      </c>
      <c r="Q7424" s="13">
        <f t="shared" si="899"/>
        <v>47.400000000000006</v>
      </c>
    </row>
    <row r="7425" spans="1:17" x14ac:dyDescent="0.25">
      <c r="A7425" t="s">
        <v>1427</v>
      </c>
      <c r="B7425" t="s">
        <v>1428</v>
      </c>
      <c r="C7425">
        <v>42422.742256944446</v>
      </c>
      <c r="D7425">
        <v>50</v>
      </c>
      <c r="E7425" t="s">
        <v>13863</v>
      </c>
      <c r="F7425" t="s">
        <v>13151</v>
      </c>
      <c r="G7425" t="s">
        <v>13152</v>
      </c>
      <c r="H7425" t="s">
        <v>326</v>
      </c>
      <c r="I7425">
        <v>3.79</v>
      </c>
      <c r="J7425">
        <v>0</v>
      </c>
      <c r="K7425" t="s">
        <v>1429</v>
      </c>
      <c r="M7425" s="15">
        <f t="shared" si="895"/>
        <v>3.79</v>
      </c>
      <c r="N7425" s="13">
        <f t="shared" si="896"/>
        <v>10</v>
      </c>
      <c r="O7425" s="13">
        <f t="shared" si="897"/>
        <v>2</v>
      </c>
      <c r="P7425" s="13">
        <f t="shared" si="898"/>
        <v>2016</v>
      </c>
      <c r="Q7425" s="13">
        <f t="shared" si="899"/>
        <v>189.5</v>
      </c>
    </row>
    <row r="7426" spans="1:17" x14ac:dyDescent="0.25">
      <c r="A7426" t="s">
        <v>13153</v>
      </c>
      <c r="B7426" t="s">
        <v>13153</v>
      </c>
      <c r="C7426">
        <v>42422.742256944446</v>
      </c>
      <c r="D7426">
        <v>100</v>
      </c>
      <c r="E7426" t="s">
        <v>13863</v>
      </c>
      <c r="F7426" t="s">
        <v>13151</v>
      </c>
      <c r="G7426" t="s">
        <v>13152</v>
      </c>
      <c r="H7426" t="s">
        <v>326</v>
      </c>
      <c r="I7426">
        <v>1.02</v>
      </c>
      <c r="J7426">
        <v>0</v>
      </c>
      <c r="K7426" t="s">
        <v>9565</v>
      </c>
      <c r="M7426" s="15">
        <f t="shared" ref="M7426:M7472" si="900">+I7426*(1-J7426/100)</f>
        <v>1.02</v>
      </c>
      <c r="N7426" s="13">
        <f t="shared" ref="N7426:N7472" si="901">+LEN(A7426)</f>
        <v>24</v>
      </c>
      <c r="O7426" s="13">
        <f t="shared" ref="O7426:O7472" si="902">+MONTH(C7426)</f>
        <v>2</v>
      </c>
      <c r="P7426" s="13">
        <f t="shared" ref="P7426:P7472" si="903">+YEAR(C7426)</f>
        <v>2016</v>
      </c>
      <c r="Q7426" s="13">
        <f t="shared" ref="Q7426:Q7472" si="904">+M7426*D7426</f>
        <v>102</v>
      </c>
    </row>
    <row r="7427" spans="1:17" x14ac:dyDescent="0.25">
      <c r="A7427" t="s">
        <v>13154</v>
      </c>
      <c r="B7427" t="s">
        <v>13154</v>
      </c>
      <c r="C7427">
        <v>42422.742256944446</v>
      </c>
      <c r="D7427">
        <v>100</v>
      </c>
      <c r="E7427" t="s">
        <v>13863</v>
      </c>
      <c r="F7427" t="s">
        <v>13151</v>
      </c>
      <c r="G7427" t="s">
        <v>13152</v>
      </c>
      <c r="H7427" t="s">
        <v>326</v>
      </c>
      <c r="I7427">
        <v>1.29</v>
      </c>
      <c r="J7427">
        <v>0</v>
      </c>
      <c r="K7427" t="s">
        <v>8620</v>
      </c>
      <c r="M7427" s="15">
        <f t="shared" si="900"/>
        <v>1.29</v>
      </c>
      <c r="N7427" s="13">
        <f t="shared" si="901"/>
        <v>24</v>
      </c>
      <c r="O7427" s="13">
        <f t="shared" si="902"/>
        <v>2</v>
      </c>
      <c r="P7427" s="13">
        <f t="shared" si="903"/>
        <v>2016</v>
      </c>
      <c r="Q7427" s="13">
        <f t="shared" si="904"/>
        <v>129</v>
      </c>
    </row>
    <row r="7428" spans="1:17" x14ac:dyDescent="0.25">
      <c r="A7428" t="s">
        <v>1352</v>
      </c>
      <c r="B7428" t="s">
        <v>1353</v>
      </c>
      <c r="C7428">
        <v>42422.742256944446</v>
      </c>
      <c r="D7428">
        <v>100</v>
      </c>
      <c r="E7428" t="s">
        <v>13863</v>
      </c>
      <c r="F7428" t="s">
        <v>13151</v>
      </c>
      <c r="G7428" t="s">
        <v>13152</v>
      </c>
      <c r="H7428" t="s">
        <v>326</v>
      </c>
      <c r="I7428">
        <v>1.37</v>
      </c>
      <c r="J7428">
        <v>0</v>
      </c>
      <c r="K7428" t="s">
        <v>1354</v>
      </c>
      <c r="M7428" s="15">
        <f t="shared" si="900"/>
        <v>1.37</v>
      </c>
      <c r="N7428" s="13">
        <f t="shared" si="901"/>
        <v>10</v>
      </c>
      <c r="O7428" s="13">
        <f t="shared" si="902"/>
        <v>2</v>
      </c>
      <c r="P7428" s="13">
        <f t="shared" si="903"/>
        <v>2016</v>
      </c>
      <c r="Q7428" s="13">
        <f t="shared" si="904"/>
        <v>137</v>
      </c>
    </row>
    <row r="7429" spans="1:17" x14ac:dyDescent="0.25">
      <c r="A7429" t="s">
        <v>1438</v>
      </c>
      <c r="B7429" t="s">
        <v>1439</v>
      </c>
      <c r="C7429">
        <v>42422.742256944446</v>
      </c>
      <c r="D7429">
        <v>200</v>
      </c>
      <c r="E7429" t="s">
        <v>13863</v>
      </c>
      <c r="F7429" t="s">
        <v>13151</v>
      </c>
      <c r="G7429" t="s">
        <v>13152</v>
      </c>
      <c r="H7429" t="s">
        <v>326</v>
      </c>
      <c r="I7429">
        <v>0.68</v>
      </c>
      <c r="J7429">
        <v>0</v>
      </c>
      <c r="K7429" t="s">
        <v>1440</v>
      </c>
      <c r="M7429" s="15">
        <f t="shared" si="900"/>
        <v>0.68</v>
      </c>
      <c r="N7429" s="13">
        <f t="shared" si="901"/>
        <v>10</v>
      </c>
      <c r="O7429" s="13">
        <f t="shared" si="902"/>
        <v>2</v>
      </c>
      <c r="P7429" s="13">
        <f t="shared" si="903"/>
        <v>2016</v>
      </c>
      <c r="Q7429" s="13">
        <f t="shared" si="904"/>
        <v>136</v>
      </c>
    </row>
    <row r="7430" spans="1:17" x14ac:dyDescent="0.25">
      <c r="A7430" t="s">
        <v>4941</v>
      </c>
      <c r="B7430" t="s">
        <v>4942</v>
      </c>
      <c r="C7430">
        <v>42424.684699074074</v>
      </c>
      <c r="D7430">
        <v>300</v>
      </c>
      <c r="E7430" t="s">
        <v>13863</v>
      </c>
      <c r="F7430" t="s">
        <v>13151</v>
      </c>
      <c r="G7430" t="s">
        <v>13155</v>
      </c>
      <c r="H7430" t="s">
        <v>326</v>
      </c>
      <c r="I7430">
        <v>5.51</v>
      </c>
      <c r="J7430">
        <v>0</v>
      </c>
      <c r="K7430" t="s">
        <v>4945</v>
      </c>
      <c r="M7430" s="15">
        <f t="shared" si="900"/>
        <v>5.51</v>
      </c>
      <c r="N7430" s="13">
        <f t="shared" si="901"/>
        <v>10</v>
      </c>
      <c r="O7430" s="13">
        <f t="shared" si="902"/>
        <v>2</v>
      </c>
      <c r="P7430" s="13">
        <f t="shared" si="903"/>
        <v>2016</v>
      </c>
      <c r="Q7430" s="13">
        <f t="shared" si="904"/>
        <v>1653</v>
      </c>
    </row>
    <row r="7431" spans="1:17" x14ac:dyDescent="0.25">
      <c r="A7431" t="s">
        <v>8705</v>
      </c>
      <c r="B7431" t="s">
        <v>8706</v>
      </c>
      <c r="C7431">
        <v>42424.684699074074</v>
      </c>
      <c r="D7431">
        <v>200</v>
      </c>
      <c r="E7431" t="s">
        <v>13863</v>
      </c>
      <c r="F7431" t="s">
        <v>13151</v>
      </c>
      <c r="G7431" t="s">
        <v>13155</v>
      </c>
      <c r="H7431" t="s">
        <v>326</v>
      </c>
      <c r="I7431">
        <v>2.36</v>
      </c>
      <c r="J7431">
        <v>0</v>
      </c>
      <c r="K7431" t="s">
        <v>8707</v>
      </c>
      <c r="M7431" s="15">
        <f t="shared" si="900"/>
        <v>2.36</v>
      </c>
      <c r="N7431" s="13">
        <f t="shared" si="901"/>
        <v>10</v>
      </c>
      <c r="O7431" s="13">
        <f t="shared" si="902"/>
        <v>2</v>
      </c>
      <c r="P7431" s="13">
        <f t="shared" si="903"/>
        <v>2016</v>
      </c>
      <c r="Q7431" s="13">
        <f t="shared" si="904"/>
        <v>472</v>
      </c>
    </row>
    <row r="7432" spans="1:17" x14ac:dyDescent="0.25">
      <c r="A7432" t="s">
        <v>4628</v>
      </c>
      <c r="B7432" t="s">
        <v>4629</v>
      </c>
      <c r="C7432">
        <v>42424.683842592596</v>
      </c>
      <c r="D7432">
        <v>10</v>
      </c>
      <c r="E7432" t="s">
        <v>13863</v>
      </c>
      <c r="F7432" t="s">
        <v>13117</v>
      </c>
      <c r="G7432" t="s">
        <v>13156</v>
      </c>
      <c r="H7432" t="s">
        <v>181</v>
      </c>
      <c r="I7432">
        <v>38.72</v>
      </c>
      <c r="J7432">
        <v>0</v>
      </c>
      <c r="K7432" t="s">
        <v>4632</v>
      </c>
      <c r="M7432" s="15">
        <f t="shared" si="900"/>
        <v>38.72</v>
      </c>
      <c r="N7432" s="13">
        <f t="shared" si="901"/>
        <v>10</v>
      </c>
      <c r="O7432" s="13">
        <f t="shared" si="902"/>
        <v>2</v>
      </c>
      <c r="P7432" s="13">
        <f t="shared" si="903"/>
        <v>2016</v>
      </c>
      <c r="Q7432" s="13">
        <f t="shared" si="904"/>
        <v>387.2</v>
      </c>
    </row>
    <row r="7433" spans="1:17" x14ac:dyDescent="0.25">
      <c r="A7433" t="s">
        <v>4628</v>
      </c>
      <c r="B7433" t="s">
        <v>4629</v>
      </c>
      <c r="C7433">
        <v>42458.701585648145</v>
      </c>
      <c r="D7433">
        <v>5</v>
      </c>
      <c r="E7433" t="s">
        <v>13863</v>
      </c>
      <c r="F7433" t="s">
        <v>13117</v>
      </c>
      <c r="G7433" t="s">
        <v>13157</v>
      </c>
      <c r="H7433" t="s">
        <v>181</v>
      </c>
      <c r="I7433">
        <v>38.72</v>
      </c>
      <c r="J7433">
        <v>0</v>
      </c>
      <c r="K7433" t="s">
        <v>4632</v>
      </c>
      <c r="M7433" s="15">
        <f t="shared" si="900"/>
        <v>38.72</v>
      </c>
      <c r="N7433" s="13">
        <f t="shared" si="901"/>
        <v>10</v>
      </c>
      <c r="O7433" s="13">
        <f t="shared" si="902"/>
        <v>3</v>
      </c>
      <c r="P7433" s="13">
        <f t="shared" si="903"/>
        <v>2016</v>
      </c>
      <c r="Q7433" s="13">
        <f t="shared" si="904"/>
        <v>193.6</v>
      </c>
    </row>
    <row r="7434" spans="1:17" x14ac:dyDescent="0.25">
      <c r="A7434" t="s">
        <v>3263</v>
      </c>
      <c r="B7434" t="s">
        <v>3264</v>
      </c>
      <c r="C7434">
        <v>42404.718738425923</v>
      </c>
      <c r="D7434">
        <v>500</v>
      </c>
      <c r="E7434" t="s">
        <v>13863</v>
      </c>
      <c r="F7434" t="s">
        <v>13158</v>
      </c>
      <c r="G7434" t="s">
        <v>13159</v>
      </c>
      <c r="H7434" t="s">
        <v>181</v>
      </c>
      <c r="I7434">
        <v>15.81</v>
      </c>
      <c r="J7434">
        <v>0</v>
      </c>
      <c r="K7434" t="s">
        <v>3267</v>
      </c>
      <c r="M7434" s="15">
        <f t="shared" si="900"/>
        <v>15.81</v>
      </c>
      <c r="N7434" s="13">
        <f t="shared" si="901"/>
        <v>10</v>
      </c>
      <c r="O7434" s="13">
        <f t="shared" si="902"/>
        <v>2</v>
      </c>
      <c r="P7434" s="13">
        <f t="shared" si="903"/>
        <v>2016</v>
      </c>
      <c r="Q7434" s="13">
        <f t="shared" si="904"/>
        <v>7905</v>
      </c>
    </row>
    <row r="7435" spans="1:17" x14ac:dyDescent="0.25">
      <c r="A7435" t="s">
        <v>724</v>
      </c>
      <c r="B7435" t="s">
        <v>725</v>
      </c>
      <c r="C7435">
        <v>42405.590381944443</v>
      </c>
      <c r="D7435">
        <v>25</v>
      </c>
      <c r="E7435" t="s">
        <v>13863</v>
      </c>
      <c r="F7435" t="s">
        <v>13160</v>
      </c>
      <c r="G7435" t="s">
        <v>13161</v>
      </c>
      <c r="H7435" t="s">
        <v>12</v>
      </c>
      <c r="I7435">
        <v>490</v>
      </c>
      <c r="J7435">
        <v>0</v>
      </c>
      <c r="K7435" t="s">
        <v>728</v>
      </c>
      <c r="M7435" s="15">
        <f t="shared" si="900"/>
        <v>490</v>
      </c>
      <c r="N7435" s="13">
        <f t="shared" si="901"/>
        <v>10</v>
      </c>
      <c r="O7435" s="13">
        <f t="shared" si="902"/>
        <v>2</v>
      </c>
      <c r="P7435" s="13">
        <f t="shared" si="903"/>
        <v>2016</v>
      </c>
      <c r="Q7435" s="13">
        <f t="shared" si="904"/>
        <v>12250</v>
      </c>
    </row>
    <row r="7436" spans="1:17" x14ac:dyDescent="0.25">
      <c r="A7436" t="s">
        <v>3186</v>
      </c>
      <c r="B7436" t="s">
        <v>3187</v>
      </c>
      <c r="C7436">
        <v>42431.369837962964</v>
      </c>
      <c r="D7436">
        <v>25</v>
      </c>
      <c r="E7436" t="s">
        <v>13863</v>
      </c>
      <c r="F7436" t="s">
        <v>13160</v>
      </c>
      <c r="G7436" t="s">
        <v>13162</v>
      </c>
      <c r="H7436" t="s">
        <v>12</v>
      </c>
      <c r="I7436">
        <v>315</v>
      </c>
      <c r="J7436">
        <v>0</v>
      </c>
      <c r="K7436" t="s">
        <v>3188</v>
      </c>
      <c r="M7436" s="15">
        <f t="shared" si="900"/>
        <v>315</v>
      </c>
      <c r="N7436" s="13">
        <f t="shared" si="901"/>
        <v>10</v>
      </c>
      <c r="O7436" s="13">
        <f t="shared" si="902"/>
        <v>3</v>
      </c>
      <c r="P7436" s="13">
        <f t="shared" si="903"/>
        <v>2016</v>
      </c>
      <c r="Q7436" s="13">
        <f t="shared" si="904"/>
        <v>7875</v>
      </c>
    </row>
    <row r="7437" spans="1:17" x14ac:dyDescent="0.25">
      <c r="A7437" t="s">
        <v>13163</v>
      </c>
      <c r="B7437" t="s">
        <v>13163</v>
      </c>
      <c r="C7437">
        <v>42426.722210648149</v>
      </c>
      <c r="D7437">
        <v>100</v>
      </c>
      <c r="E7437" t="s">
        <v>13863</v>
      </c>
      <c r="F7437" t="s">
        <v>13164</v>
      </c>
      <c r="G7437" t="s">
        <v>13165</v>
      </c>
      <c r="H7437" t="s">
        <v>160</v>
      </c>
      <c r="I7437">
        <v>17.317</v>
      </c>
      <c r="J7437">
        <v>0</v>
      </c>
      <c r="K7437" t="s">
        <v>13166</v>
      </c>
      <c r="M7437" s="15">
        <f t="shared" si="900"/>
        <v>17.317</v>
      </c>
      <c r="N7437" s="13">
        <f t="shared" si="901"/>
        <v>45</v>
      </c>
      <c r="O7437" s="13">
        <f t="shared" si="902"/>
        <v>2</v>
      </c>
      <c r="P7437" s="13">
        <f t="shared" si="903"/>
        <v>2016</v>
      </c>
      <c r="Q7437" s="13">
        <f t="shared" si="904"/>
        <v>1731.7</v>
      </c>
    </row>
    <row r="7438" spans="1:17" x14ac:dyDescent="0.25">
      <c r="A7438" t="s">
        <v>4333</v>
      </c>
      <c r="B7438" t="s">
        <v>4334</v>
      </c>
      <c r="C7438">
        <v>42404.718113425923</v>
      </c>
      <c r="D7438">
        <v>6</v>
      </c>
      <c r="E7438" t="s">
        <v>13863</v>
      </c>
      <c r="F7438" t="s">
        <v>13167</v>
      </c>
      <c r="G7438" t="s">
        <v>13168</v>
      </c>
      <c r="H7438" t="s">
        <v>301</v>
      </c>
      <c r="I7438">
        <v>1.2402</v>
      </c>
      <c r="J7438">
        <v>0</v>
      </c>
      <c r="K7438" t="s">
        <v>4335</v>
      </c>
      <c r="M7438" s="15">
        <f t="shared" si="900"/>
        <v>1.2402</v>
      </c>
      <c r="N7438" s="13">
        <f t="shared" si="901"/>
        <v>10</v>
      </c>
      <c r="O7438" s="13">
        <f t="shared" si="902"/>
        <v>2</v>
      </c>
      <c r="P7438" s="13">
        <f t="shared" si="903"/>
        <v>2016</v>
      </c>
      <c r="Q7438" s="13">
        <f t="shared" si="904"/>
        <v>7.4412000000000003</v>
      </c>
    </row>
    <row r="7439" spans="1:17" x14ac:dyDescent="0.25">
      <c r="A7439" t="s">
        <v>11295</v>
      </c>
      <c r="B7439" t="s">
        <v>11296</v>
      </c>
      <c r="C7439">
        <v>42426.338043981479</v>
      </c>
      <c r="D7439">
        <v>20</v>
      </c>
      <c r="E7439" t="s">
        <v>13863</v>
      </c>
      <c r="F7439" t="s">
        <v>13169</v>
      </c>
      <c r="G7439" t="s">
        <v>13170</v>
      </c>
      <c r="H7439" t="s">
        <v>12</v>
      </c>
      <c r="I7439">
        <v>299.10000000000002</v>
      </c>
      <c r="J7439">
        <v>0</v>
      </c>
      <c r="K7439" t="s">
        <v>11299</v>
      </c>
      <c r="M7439" s="15">
        <f t="shared" si="900"/>
        <v>299.10000000000002</v>
      </c>
      <c r="N7439" s="13">
        <f t="shared" si="901"/>
        <v>10</v>
      </c>
      <c r="O7439" s="13">
        <f t="shared" si="902"/>
        <v>2</v>
      </c>
      <c r="P7439" s="13">
        <f t="shared" si="903"/>
        <v>2016</v>
      </c>
      <c r="Q7439" s="13">
        <f t="shared" si="904"/>
        <v>5982</v>
      </c>
    </row>
    <row r="7440" spans="1:17" x14ac:dyDescent="0.25">
      <c r="A7440" t="s">
        <v>7688</v>
      </c>
      <c r="B7440" t="s">
        <v>7689</v>
      </c>
      <c r="C7440">
        <v>42426.338402777779</v>
      </c>
      <c r="D7440">
        <v>25</v>
      </c>
      <c r="E7440" t="s">
        <v>13863</v>
      </c>
      <c r="F7440" t="s">
        <v>13171</v>
      </c>
      <c r="G7440" t="s">
        <v>13172</v>
      </c>
      <c r="H7440" t="s">
        <v>12</v>
      </c>
      <c r="I7440">
        <v>428</v>
      </c>
      <c r="J7440">
        <v>0</v>
      </c>
      <c r="K7440" t="s">
        <v>7690</v>
      </c>
      <c r="M7440" s="15">
        <f t="shared" si="900"/>
        <v>428</v>
      </c>
      <c r="N7440" s="13">
        <f t="shared" si="901"/>
        <v>10</v>
      </c>
      <c r="O7440" s="13">
        <f t="shared" si="902"/>
        <v>2</v>
      </c>
      <c r="P7440" s="13">
        <f t="shared" si="903"/>
        <v>2016</v>
      </c>
      <c r="Q7440" s="13">
        <f t="shared" si="904"/>
        <v>10700</v>
      </c>
    </row>
    <row r="7441" spans="1:17" x14ac:dyDescent="0.25">
      <c r="A7441" t="s">
        <v>3764</v>
      </c>
      <c r="B7441" t="s">
        <v>3765</v>
      </c>
      <c r="C7441">
        <v>42426.335532407407</v>
      </c>
      <c r="D7441">
        <v>30</v>
      </c>
      <c r="E7441" t="s">
        <v>13863</v>
      </c>
      <c r="F7441" t="s">
        <v>13173</v>
      </c>
      <c r="G7441" t="s">
        <v>13174</v>
      </c>
      <c r="H7441" t="s">
        <v>1132</v>
      </c>
      <c r="I7441">
        <v>27</v>
      </c>
      <c r="J7441">
        <v>0</v>
      </c>
      <c r="K7441" t="s">
        <v>3768</v>
      </c>
      <c r="M7441" s="15">
        <f t="shared" si="900"/>
        <v>27</v>
      </c>
      <c r="N7441" s="13">
        <f t="shared" si="901"/>
        <v>10</v>
      </c>
      <c r="O7441" s="13">
        <f t="shared" si="902"/>
        <v>2</v>
      </c>
      <c r="P7441" s="13">
        <f t="shared" si="903"/>
        <v>2016</v>
      </c>
      <c r="Q7441" s="13">
        <f t="shared" si="904"/>
        <v>810</v>
      </c>
    </row>
    <row r="7442" spans="1:17" x14ac:dyDescent="0.25">
      <c r="A7442" t="s">
        <v>13175</v>
      </c>
      <c r="B7442" t="s">
        <v>13175</v>
      </c>
      <c r="C7442">
        <v>42402.675902777781</v>
      </c>
      <c r="D7442">
        <v>1</v>
      </c>
      <c r="E7442" t="s">
        <v>13863</v>
      </c>
      <c r="F7442" t="s">
        <v>13176</v>
      </c>
      <c r="G7442" t="s">
        <v>13177</v>
      </c>
      <c r="H7442" t="s">
        <v>651</v>
      </c>
      <c r="I7442">
        <v>206</v>
      </c>
      <c r="J7442">
        <v>40</v>
      </c>
      <c r="K7442" t="s">
        <v>9061</v>
      </c>
      <c r="M7442" s="15">
        <f t="shared" si="900"/>
        <v>123.6</v>
      </c>
      <c r="N7442" s="13">
        <f t="shared" si="901"/>
        <v>34</v>
      </c>
      <c r="O7442" s="13">
        <f t="shared" si="902"/>
        <v>2</v>
      </c>
      <c r="P7442" s="13">
        <f t="shared" si="903"/>
        <v>2016</v>
      </c>
      <c r="Q7442" s="13">
        <f t="shared" si="904"/>
        <v>123.6</v>
      </c>
    </row>
    <row r="7443" spans="1:17" x14ac:dyDescent="0.25">
      <c r="A7443" t="s">
        <v>13178</v>
      </c>
      <c r="B7443" t="s">
        <v>13178</v>
      </c>
      <c r="C7443">
        <v>42402.675902777781</v>
      </c>
      <c r="D7443">
        <v>1</v>
      </c>
      <c r="E7443" t="s">
        <v>13863</v>
      </c>
      <c r="F7443" t="s">
        <v>13176</v>
      </c>
      <c r="G7443" t="s">
        <v>13177</v>
      </c>
      <c r="H7443" t="s">
        <v>651</v>
      </c>
      <c r="I7443">
        <v>258</v>
      </c>
      <c r="J7443">
        <v>40</v>
      </c>
      <c r="K7443" t="s">
        <v>7798</v>
      </c>
      <c r="M7443" s="15">
        <f t="shared" si="900"/>
        <v>154.79999999999998</v>
      </c>
      <c r="N7443" s="13">
        <f t="shared" si="901"/>
        <v>24</v>
      </c>
      <c r="O7443" s="13">
        <f t="shared" si="902"/>
        <v>2</v>
      </c>
      <c r="P7443" s="13">
        <f t="shared" si="903"/>
        <v>2016</v>
      </c>
      <c r="Q7443" s="13">
        <f t="shared" si="904"/>
        <v>154.79999999999998</v>
      </c>
    </row>
    <row r="7444" spans="1:17" x14ac:dyDescent="0.25">
      <c r="A7444" t="s">
        <v>4017</v>
      </c>
      <c r="B7444" t="s">
        <v>4018</v>
      </c>
      <c r="C7444">
        <v>42431.369837962964</v>
      </c>
      <c r="D7444">
        <v>25</v>
      </c>
      <c r="E7444" t="s">
        <v>13863</v>
      </c>
      <c r="F7444" t="s">
        <v>13160</v>
      </c>
      <c r="G7444" t="s">
        <v>13162</v>
      </c>
      <c r="H7444" t="s">
        <v>12</v>
      </c>
      <c r="I7444">
        <v>586.27</v>
      </c>
      <c r="J7444">
        <v>0</v>
      </c>
      <c r="K7444" t="s">
        <v>4021</v>
      </c>
      <c r="M7444" s="15">
        <f t="shared" si="900"/>
        <v>586.27</v>
      </c>
      <c r="N7444" s="13">
        <f t="shared" si="901"/>
        <v>10</v>
      </c>
      <c r="O7444" s="13">
        <f t="shared" si="902"/>
        <v>3</v>
      </c>
      <c r="P7444" s="13">
        <f t="shared" si="903"/>
        <v>2016</v>
      </c>
      <c r="Q7444" s="13">
        <f t="shared" si="904"/>
        <v>14656.75</v>
      </c>
    </row>
    <row r="7445" spans="1:17" x14ac:dyDescent="0.25">
      <c r="A7445" t="s">
        <v>7067</v>
      </c>
      <c r="B7445" t="s">
        <v>7068</v>
      </c>
      <c r="C7445">
        <v>42426.722210648149</v>
      </c>
      <c r="D7445">
        <v>300</v>
      </c>
      <c r="E7445" t="s">
        <v>13863</v>
      </c>
      <c r="F7445" t="s">
        <v>13164</v>
      </c>
      <c r="G7445" t="s">
        <v>13165</v>
      </c>
      <c r="H7445" t="s">
        <v>160</v>
      </c>
      <c r="I7445">
        <v>1.22</v>
      </c>
      <c r="J7445">
        <v>0</v>
      </c>
      <c r="K7445" t="s">
        <v>7069</v>
      </c>
      <c r="M7445" s="15">
        <f t="shared" si="900"/>
        <v>1.22</v>
      </c>
      <c r="N7445" s="13">
        <f t="shared" si="901"/>
        <v>10</v>
      </c>
      <c r="O7445" s="13">
        <f t="shared" si="902"/>
        <v>2</v>
      </c>
      <c r="P7445" s="13">
        <f t="shared" si="903"/>
        <v>2016</v>
      </c>
      <c r="Q7445" s="13">
        <f t="shared" si="904"/>
        <v>366</v>
      </c>
    </row>
    <row r="7446" spans="1:17" x14ac:dyDescent="0.25">
      <c r="A7446" t="s">
        <v>6925</v>
      </c>
      <c r="B7446" t="s">
        <v>6926</v>
      </c>
      <c r="C7446">
        <v>42426.722210648149</v>
      </c>
      <c r="D7446">
        <v>300</v>
      </c>
      <c r="E7446" t="s">
        <v>13863</v>
      </c>
      <c r="F7446" t="s">
        <v>13164</v>
      </c>
      <c r="G7446" t="s">
        <v>13165</v>
      </c>
      <c r="H7446" t="s">
        <v>160</v>
      </c>
      <c r="I7446">
        <v>11.247</v>
      </c>
      <c r="J7446">
        <v>0</v>
      </c>
      <c r="K7446" t="s">
        <v>6927</v>
      </c>
      <c r="M7446" s="15">
        <f t="shared" si="900"/>
        <v>11.247</v>
      </c>
      <c r="N7446" s="13">
        <f t="shared" si="901"/>
        <v>10</v>
      </c>
      <c r="O7446" s="13">
        <f t="shared" si="902"/>
        <v>2</v>
      </c>
      <c r="P7446" s="13">
        <f t="shared" si="903"/>
        <v>2016</v>
      </c>
      <c r="Q7446" s="13">
        <f t="shared" si="904"/>
        <v>3374.1</v>
      </c>
    </row>
    <row r="7447" spans="1:17" x14ac:dyDescent="0.25">
      <c r="A7447" t="s">
        <v>13179</v>
      </c>
      <c r="B7447" t="s">
        <v>13180</v>
      </c>
      <c r="C7447">
        <v>42404.724293981482</v>
      </c>
      <c r="D7447">
        <v>1</v>
      </c>
      <c r="E7447" t="s">
        <v>13863</v>
      </c>
      <c r="F7447" t="s">
        <v>13181</v>
      </c>
      <c r="G7447" t="s">
        <v>13182</v>
      </c>
      <c r="H7447" t="s">
        <v>27</v>
      </c>
      <c r="I7447">
        <v>683.02120000000002</v>
      </c>
      <c r="J7447">
        <v>0</v>
      </c>
      <c r="K7447" t="s">
        <v>13183</v>
      </c>
      <c r="M7447" s="15">
        <f t="shared" si="900"/>
        <v>683.02120000000002</v>
      </c>
      <c r="N7447" s="13">
        <f t="shared" si="901"/>
        <v>10</v>
      </c>
      <c r="O7447" s="13">
        <f t="shared" si="902"/>
        <v>2</v>
      </c>
      <c r="P7447" s="13">
        <f t="shared" si="903"/>
        <v>2016</v>
      </c>
      <c r="Q7447" s="13">
        <f t="shared" si="904"/>
        <v>683.02120000000002</v>
      </c>
    </row>
    <row r="7448" spans="1:17" x14ac:dyDescent="0.25">
      <c r="A7448" t="s">
        <v>4111</v>
      </c>
      <c r="B7448" t="s">
        <v>4112</v>
      </c>
      <c r="C7448">
        <v>42402.761736111112</v>
      </c>
      <c r="D7448">
        <v>7</v>
      </c>
      <c r="E7448" t="s">
        <v>13863</v>
      </c>
      <c r="F7448" t="s">
        <v>13184</v>
      </c>
      <c r="G7448" t="s">
        <v>13185</v>
      </c>
      <c r="H7448" t="s">
        <v>3860</v>
      </c>
      <c r="I7448">
        <v>214.18</v>
      </c>
      <c r="J7448">
        <v>0</v>
      </c>
      <c r="K7448" t="s">
        <v>4115</v>
      </c>
      <c r="M7448" s="15">
        <f t="shared" si="900"/>
        <v>214.18</v>
      </c>
      <c r="N7448" s="13">
        <f t="shared" si="901"/>
        <v>10</v>
      </c>
      <c r="O7448" s="13">
        <f t="shared" si="902"/>
        <v>2</v>
      </c>
      <c r="P7448" s="13">
        <f t="shared" si="903"/>
        <v>2016</v>
      </c>
      <c r="Q7448" s="13">
        <f t="shared" si="904"/>
        <v>1499.26</v>
      </c>
    </row>
    <row r="7449" spans="1:17" x14ac:dyDescent="0.25">
      <c r="A7449" t="s">
        <v>4111</v>
      </c>
      <c r="B7449" t="s">
        <v>4112</v>
      </c>
      <c r="C7449">
        <v>42408.659131944441</v>
      </c>
      <c r="D7449">
        <v>3</v>
      </c>
      <c r="E7449" t="s">
        <v>13863</v>
      </c>
      <c r="F7449" t="s">
        <v>13184</v>
      </c>
      <c r="G7449" t="s">
        <v>13186</v>
      </c>
      <c r="H7449" t="s">
        <v>3860</v>
      </c>
      <c r="I7449">
        <v>214.18</v>
      </c>
      <c r="J7449">
        <v>0</v>
      </c>
      <c r="K7449" t="s">
        <v>4115</v>
      </c>
      <c r="M7449" s="15">
        <f t="shared" si="900"/>
        <v>214.18</v>
      </c>
      <c r="N7449" s="13">
        <f t="shared" si="901"/>
        <v>10</v>
      </c>
      <c r="O7449" s="13">
        <f t="shared" si="902"/>
        <v>2</v>
      </c>
      <c r="P7449" s="13">
        <f t="shared" si="903"/>
        <v>2016</v>
      </c>
      <c r="Q7449" s="13">
        <f t="shared" si="904"/>
        <v>642.54</v>
      </c>
    </row>
    <row r="7450" spans="1:17" x14ac:dyDescent="0.25">
      <c r="A7450" t="s">
        <v>490</v>
      </c>
      <c r="B7450" t="s">
        <v>491</v>
      </c>
      <c r="C7450">
        <v>42410.733275462961</v>
      </c>
      <c r="D7450">
        <v>4</v>
      </c>
      <c r="E7450" t="s">
        <v>13863</v>
      </c>
      <c r="F7450" t="s">
        <v>13187</v>
      </c>
      <c r="G7450" t="s">
        <v>13188</v>
      </c>
      <c r="H7450" t="s">
        <v>33</v>
      </c>
      <c r="I7450">
        <v>237</v>
      </c>
      <c r="J7450">
        <v>0</v>
      </c>
      <c r="K7450" t="s">
        <v>494</v>
      </c>
      <c r="M7450" s="15">
        <f t="shared" si="900"/>
        <v>237</v>
      </c>
      <c r="N7450" s="13">
        <f t="shared" si="901"/>
        <v>10</v>
      </c>
      <c r="O7450" s="13">
        <f t="shared" si="902"/>
        <v>2</v>
      </c>
      <c r="P7450" s="13">
        <f t="shared" si="903"/>
        <v>2016</v>
      </c>
      <c r="Q7450" s="13">
        <f t="shared" si="904"/>
        <v>948</v>
      </c>
    </row>
    <row r="7451" spans="1:17" x14ac:dyDescent="0.25">
      <c r="A7451" t="s">
        <v>3078</v>
      </c>
      <c r="B7451" t="s">
        <v>3079</v>
      </c>
      <c r="C7451">
        <v>42403.349270833336</v>
      </c>
      <c r="D7451">
        <v>4</v>
      </c>
      <c r="E7451" t="s">
        <v>13863</v>
      </c>
      <c r="F7451" t="s">
        <v>13187</v>
      </c>
      <c r="G7451" t="s">
        <v>13189</v>
      </c>
      <c r="H7451" t="s">
        <v>33</v>
      </c>
      <c r="I7451">
        <v>185</v>
      </c>
      <c r="J7451">
        <v>0</v>
      </c>
      <c r="K7451" t="s">
        <v>3080</v>
      </c>
      <c r="M7451" s="15">
        <f t="shared" si="900"/>
        <v>185</v>
      </c>
      <c r="N7451" s="13">
        <f t="shared" si="901"/>
        <v>10</v>
      </c>
      <c r="O7451" s="13">
        <f t="shared" si="902"/>
        <v>2</v>
      </c>
      <c r="P7451" s="13">
        <f t="shared" si="903"/>
        <v>2016</v>
      </c>
      <c r="Q7451" s="13">
        <f t="shared" si="904"/>
        <v>740</v>
      </c>
    </row>
    <row r="7452" spans="1:17" x14ac:dyDescent="0.25">
      <c r="A7452" t="s">
        <v>11492</v>
      </c>
      <c r="B7452" t="s">
        <v>11493</v>
      </c>
      <c r="C7452">
        <v>42403.349270833336</v>
      </c>
      <c r="D7452">
        <v>4</v>
      </c>
      <c r="E7452" t="s">
        <v>13863</v>
      </c>
      <c r="F7452" t="s">
        <v>13187</v>
      </c>
      <c r="G7452" t="s">
        <v>13189</v>
      </c>
      <c r="H7452" t="s">
        <v>33</v>
      </c>
      <c r="I7452">
        <v>486.6</v>
      </c>
      <c r="J7452">
        <v>0</v>
      </c>
      <c r="K7452" t="s">
        <v>11494</v>
      </c>
      <c r="M7452" s="15">
        <f t="shared" si="900"/>
        <v>486.6</v>
      </c>
      <c r="N7452" s="13">
        <f t="shared" si="901"/>
        <v>10</v>
      </c>
      <c r="O7452" s="13">
        <f t="shared" si="902"/>
        <v>2</v>
      </c>
      <c r="P7452" s="13">
        <f t="shared" si="903"/>
        <v>2016</v>
      </c>
      <c r="Q7452" s="13">
        <f t="shared" si="904"/>
        <v>1946.4</v>
      </c>
    </row>
    <row r="7453" spans="1:17" x14ac:dyDescent="0.25">
      <c r="A7453" t="s">
        <v>3078</v>
      </c>
      <c r="B7453" t="s">
        <v>3079</v>
      </c>
      <c r="C7453">
        <v>42410.733275462961</v>
      </c>
      <c r="D7453">
        <v>11</v>
      </c>
      <c r="E7453" t="s">
        <v>13863</v>
      </c>
      <c r="F7453" t="s">
        <v>13187</v>
      </c>
      <c r="G7453" t="s">
        <v>13188</v>
      </c>
      <c r="H7453" t="s">
        <v>33</v>
      </c>
      <c r="I7453">
        <v>185</v>
      </c>
      <c r="J7453">
        <v>0</v>
      </c>
      <c r="K7453" t="s">
        <v>3080</v>
      </c>
      <c r="M7453" s="15">
        <f t="shared" si="900"/>
        <v>185</v>
      </c>
      <c r="N7453" s="13">
        <f t="shared" si="901"/>
        <v>10</v>
      </c>
      <c r="O7453" s="13">
        <f t="shared" si="902"/>
        <v>2</v>
      </c>
      <c r="P7453" s="13">
        <f t="shared" si="903"/>
        <v>2016</v>
      </c>
      <c r="Q7453" s="13">
        <f t="shared" si="904"/>
        <v>2035</v>
      </c>
    </row>
    <row r="7454" spans="1:17" x14ac:dyDescent="0.25">
      <c r="A7454" t="s">
        <v>13190</v>
      </c>
      <c r="B7454" t="s">
        <v>13190</v>
      </c>
      <c r="C7454">
        <v>42443.703842592593</v>
      </c>
      <c r="D7454">
        <v>2</v>
      </c>
      <c r="E7454" t="s">
        <v>13863</v>
      </c>
      <c r="F7454" t="s">
        <v>13191</v>
      </c>
      <c r="G7454" t="s">
        <v>13192</v>
      </c>
      <c r="H7454" t="s">
        <v>474</v>
      </c>
      <c r="I7454">
        <v>334.35</v>
      </c>
      <c r="J7454">
        <v>0</v>
      </c>
      <c r="K7454" t="s">
        <v>474</v>
      </c>
      <c r="M7454" s="15">
        <f t="shared" si="900"/>
        <v>334.35</v>
      </c>
      <c r="N7454" s="13">
        <f t="shared" si="901"/>
        <v>59</v>
      </c>
      <c r="O7454" s="13">
        <f t="shared" si="902"/>
        <v>3</v>
      </c>
      <c r="P7454" s="13">
        <f t="shared" si="903"/>
        <v>2016</v>
      </c>
      <c r="Q7454" s="13">
        <f t="shared" si="904"/>
        <v>668.7</v>
      </c>
    </row>
    <row r="7455" spans="1:17" x14ac:dyDescent="0.25">
      <c r="A7455" t="s">
        <v>13193</v>
      </c>
      <c r="B7455" t="s">
        <v>13194</v>
      </c>
      <c r="C7455">
        <v>42408.531446759262</v>
      </c>
      <c r="D7455">
        <v>50</v>
      </c>
      <c r="E7455" t="s">
        <v>13863</v>
      </c>
      <c r="F7455" t="s">
        <v>13195</v>
      </c>
      <c r="G7455" t="s">
        <v>13196</v>
      </c>
      <c r="H7455" t="s">
        <v>13197</v>
      </c>
      <c r="I7455">
        <v>1.52</v>
      </c>
      <c r="J7455">
        <v>0</v>
      </c>
      <c r="K7455" t="s">
        <v>13198</v>
      </c>
      <c r="M7455" s="15">
        <f t="shared" si="900"/>
        <v>1.52</v>
      </c>
      <c r="N7455" s="13">
        <f t="shared" si="901"/>
        <v>10</v>
      </c>
      <c r="O7455" s="13">
        <f t="shared" si="902"/>
        <v>2</v>
      </c>
      <c r="P7455" s="13">
        <f t="shared" si="903"/>
        <v>2016</v>
      </c>
      <c r="Q7455" s="13">
        <f t="shared" si="904"/>
        <v>76</v>
      </c>
    </row>
    <row r="7456" spans="1:17" x14ac:dyDescent="0.25">
      <c r="A7456" t="s">
        <v>13199</v>
      </c>
      <c r="B7456" t="s">
        <v>13200</v>
      </c>
      <c r="C7456">
        <v>42408.531446759262</v>
      </c>
      <c r="D7456">
        <v>50</v>
      </c>
      <c r="E7456" t="s">
        <v>13863</v>
      </c>
      <c r="F7456" t="s">
        <v>13195</v>
      </c>
      <c r="G7456" t="s">
        <v>13196</v>
      </c>
      <c r="H7456" t="s">
        <v>13197</v>
      </c>
      <c r="I7456">
        <v>0.18029999999999999</v>
      </c>
      <c r="J7456">
        <v>0</v>
      </c>
      <c r="K7456" t="s">
        <v>13197</v>
      </c>
      <c r="M7456" s="15">
        <f t="shared" si="900"/>
        <v>0.18029999999999999</v>
      </c>
      <c r="N7456" s="13">
        <f t="shared" si="901"/>
        <v>10</v>
      </c>
      <c r="O7456" s="13">
        <f t="shared" si="902"/>
        <v>2</v>
      </c>
      <c r="P7456" s="13">
        <f t="shared" si="903"/>
        <v>2016</v>
      </c>
      <c r="Q7456" s="13">
        <f t="shared" si="904"/>
        <v>9.0149999999999988</v>
      </c>
    </row>
    <row r="7457" spans="1:17" x14ac:dyDescent="0.25">
      <c r="A7457" t="s">
        <v>13201</v>
      </c>
      <c r="B7457" t="s">
        <v>13202</v>
      </c>
      <c r="C7457">
        <v>42404.72378472222</v>
      </c>
      <c r="D7457">
        <v>50</v>
      </c>
      <c r="E7457" t="s">
        <v>13863</v>
      </c>
      <c r="F7457" t="s">
        <v>13203</v>
      </c>
      <c r="G7457" t="s">
        <v>13204</v>
      </c>
      <c r="H7457" t="s">
        <v>27</v>
      </c>
      <c r="I7457">
        <v>1.63</v>
      </c>
      <c r="J7457">
        <v>0</v>
      </c>
      <c r="K7457" t="s">
        <v>13205</v>
      </c>
      <c r="M7457" s="15">
        <f t="shared" si="900"/>
        <v>1.63</v>
      </c>
      <c r="N7457" s="13">
        <f t="shared" si="901"/>
        <v>10</v>
      </c>
      <c r="O7457" s="13">
        <f t="shared" si="902"/>
        <v>2</v>
      </c>
      <c r="P7457" s="13">
        <f t="shared" si="903"/>
        <v>2016</v>
      </c>
      <c r="Q7457" s="13">
        <f t="shared" si="904"/>
        <v>81.5</v>
      </c>
    </row>
    <row r="7458" spans="1:17" x14ac:dyDescent="0.25">
      <c r="A7458" t="s">
        <v>13206</v>
      </c>
      <c r="B7458" t="s">
        <v>13207</v>
      </c>
      <c r="C7458">
        <v>42408.608032407406</v>
      </c>
      <c r="D7458">
        <v>2</v>
      </c>
      <c r="E7458" t="s">
        <v>13863</v>
      </c>
      <c r="F7458" t="s">
        <v>13208</v>
      </c>
      <c r="G7458" t="s">
        <v>13209</v>
      </c>
      <c r="H7458" t="s">
        <v>474</v>
      </c>
      <c r="I7458">
        <v>28.33</v>
      </c>
      <c r="J7458">
        <v>0</v>
      </c>
      <c r="K7458" t="s">
        <v>13210</v>
      </c>
      <c r="M7458" s="15">
        <f t="shared" si="900"/>
        <v>28.33</v>
      </c>
      <c r="N7458" s="13">
        <f t="shared" si="901"/>
        <v>10</v>
      </c>
      <c r="O7458" s="13">
        <f t="shared" si="902"/>
        <v>2</v>
      </c>
      <c r="P7458" s="13">
        <f t="shared" si="903"/>
        <v>2016</v>
      </c>
      <c r="Q7458" s="13">
        <f t="shared" si="904"/>
        <v>56.66</v>
      </c>
    </row>
    <row r="7459" spans="1:17" x14ac:dyDescent="0.25">
      <c r="A7459" t="s">
        <v>13211</v>
      </c>
      <c r="B7459" t="s">
        <v>13211</v>
      </c>
      <c r="C7459">
        <v>42408.608032407406</v>
      </c>
      <c r="D7459">
        <v>2</v>
      </c>
      <c r="E7459" t="s">
        <v>13863</v>
      </c>
      <c r="F7459" t="s">
        <v>13208</v>
      </c>
      <c r="G7459" t="s">
        <v>13209</v>
      </c>
      <c r="H7459" t="s">
        <v>474</v>
      </c>
      <c r="I7459">
        <v>3.25</v>
      </c>
      <c r="J7459">
        <v>0</v>
      </c>
      <c r="K7459" t="s">
        <v>13212</v>
      </c>
      <c r="M7459" s="15">
        <f t="shared" si="900"/>
        <v>3.25</v>
      </c>
      <c r="N7459" s="13">
        <f t="shared" si="901"/>
        <v>42</v>
      </c>
      <c r="O7459" s="13">
        <f t="shared" si="902"/>
        <v>2</v>
      </c>
      <c r="P7459" s="13">
        <f t="shared" si="903"/>
        <v>2016</v>
      </c>
      <c r="Q7459" s="13">
        <f t="shared" si="904"/>
        <v>6.5</v>
      </c>
    </row>
    <row r="7460" spans="1:17" x14ac:dyDescent="0.25">
      <c r="A7460" t="s">
        <v>13213</v>
      </c>
      <c r="B7460" t="s">
        <v>13213</v>
      </c>
      <c r="C7460">
        <v>42408.608032407406</v>
      </c>
      <c r="D7460">
        <v>2</v>
      </c>
      <c r="E7460" t="s">
        <v>13863</v>
      </c>
      <c r="F7460" t="s">
        <v>13208</v>
      </c>
      <c r="G7460" t="s">
        <v>13209</v>
      </c>
      <c r="H7460" t="s">
        <v>474</v>
      </c>
      <c r="I7460">
        <v>85.44</v>
      </c>
      <c r="J7460">
        <v>0</v>
      </c>
      <c r="K7460" t="s">
        <v>13214</v>
      </c>
      <c r="M7460" s="15">
        <f t="shared" si="900"/>
        <v>85.44</v>
      </c>
      <c r="N7460" s="13">
        <f t="shared" si="901"/>
        <v>55</v>
      </c>
      <c r="O7460" s="13">
        <f t="shared" si="902"/>
        <v>2</v>
      </c>
      <c r="P7460" s="13">
        <f t="shared" si="903"/>
        <v>2016</v>
      </c>
      <c r="Q7460" s="13">
        <f t="shared" si="904"/>
        <v>170.88</v>
      </c>
    </row>
    <row r="7461" spans="1:17" x14ac:dyDescent="0.25">
      <c r="A7461" t="s">
        <v>13215</v>
      </c>
      <c r="B7461" t="s">
        <v>13215</v>
      </c>
      <c r="C7461">
        <v>42408.608032407406</v>
      </c>
      <c r="D7461">
        <v>2</v>
      </c>
      <c r="E7461" t="s">
        <v>13863</v>
      </c>
      <c r="F7461" t="s">
        <v>13208</v>
      </c>
      <c r="G7461" t="s">
        <v>13209</v>
      </c>
      <c r="H7461" t="s">
        <v>474</v>
      </c>
      <c r="I7461">
        <v>45.07</v>
      </c>
      <c r="J7461">
        <v>0</v>
      </c>
      <c r="K7461" t="s">
        <v>13216</v>
      </c>
      <c r="M7461" s="15">
        <f t="shared" si="900"/>
        <v>45.07</v>
      </c>
      <c r="N7461" s="13">
        <f t="shared" si="901"/>
        <v>39</v>
      </c>
      <c r="O7461" s="13">
        <f t="shared" si="902"/>
        <v>2</v>
      </c>
      <c r="P7461" s="13">
        <f t="shared" si="903"/>
        <v>2016</v>
      </c>
      <c r="Q7461" s="13">
        <f t="shared" si="904"/>
        <v>90.14</v>
      </c>
    </row>
    <row r="7462" spans="1:17" x14ac:dyDescent="0.25">
      <c r="A7462" t="s">
        <v>11336</v>
      </c>
      <c r="B7462" t="s">
        <v>11337</v>
      </c>
      <c r="C7462">
        <v>42436.501122685186</v>
      </c>
      <c r="D7462">
        <v>20</v>
      </c>
      <c r="E7462" t="s">
        <v>13863</v>
      </c>
      <c r="F7462" t="s">
        <v>13217</v>
      </c>
      <c r="G7462" t="s">
        <v>13218</v>
      </c>
      <c r="H7462" t="s">
        <v>1132</v>
      </c>
      <c r="I7462">
        <v>529</v>
      </c>
      <c r="J7462">
        <v>0</v>
      </c>
      <c r="K7462" t="s">
        <v>11340</v>
      </c>
      <c r="M7462" s="15">
        <f t="shared" si="900"/>
        <v>529</v>
      </c>
      <c r="N7462" s="13">
        <f t="shared" si="901"/>
        <v>10</v>
      </c>
      <c r="O7462" s="13">
        <f t="shared" si="902"/>
        <v>3</v>
      </c>
      <c r="P7462" s="13">
        <f t="shared" si="903"/>
        <v>2016</v>
      </c>
      <c r="Q7462" s="13">
        <f t="shared" si="904"/>
        <v>10580</v>
      </c>
    </row>
    <row r="7463" spans="1:17" x14ac:dyDescent="0.25">
      <c r="A7463" t="s">
        <v>13219</v>
      </c>
      <c r="B7463" t="s">
        <v>13220</v>
      </c>
      <c r="C7463">
        <v>42408.529965277776</v>
      </c>
      <c r="D7463">
        <v>1</v>
      </c>
      <c r="E7463" t="s">
        <v>13863</v>
      </c>
      <c r="F7463" t="s">
        <v>13221</v>
      </c>
      <c r="G7463" t="s">
        <v>13222</v>
      </c>
      <c r="H7463" t="s">
        <v>133</v>
      </c>
      <c r="I7463">
        <v>261.74</v>
      </c>
      <c r="J7463">
        <v>0</v>
      </c>
      <c r="K7463" t="s">
        <v>13223</v>
      </c>
      <c r="M7463" s="15">
        <f t="shared" si="900"/>
        <v>261.74</v>
      </c>
      <c r="N7463" s="13">
        <f t="shared" si="901"/>
        <v>10</v>
      </c>
      <c r="O7463" s="13">
        <f t="shared" si="902"/>
        <v>2</v>
      </c>
      <c r="P7463" s="13">
        <f t="shared" si="903"/>
        <v>2016</v>
      </c>
      <c r="Q7463" s="13">
        <f t="shared" si="904"/>
        <v>261.74</v>
      </c>
    </row>
    <row r="7464" spans="1:17" x14ac:dyDescent="0.25">
      <c r="A7464" t="s">
        <v>9789</v>
      </c>
      <c r="B7464" t="s">
        <v>9790</v>
      </c>
      <c r="C7464">
        <v>42401.631203703706</v>
      </c>
      <c r="D7464">
        <v>500</v>
      </c>
      <c r="E7464" t="s">
        <v>113</v>
      </c>
      <c r="F7464" t="s">
        <v>13224</v>
      </c>
      <c r="G7464" t="s">
        <v>13225</v>
      </c>
      <c r="H7464" t="s">
        <v>344</v>
      </c>
      <c r="I7464">
        <v>2.5990000000000002</v>
      </c>
      <c r="J7464">
        <v>0</v>
      </c>
      <c r="K7464" t="s">
        <v>2757</v>
      </c>
      <c r="M7464" s="15">
        <f t="shared" si="900"/>
        <v>2.5990000000000002</v>
      </c>
      <c r="N7464" s="13">
        <f t="shared" si="901"/>
        <v>10</v>
      </c>
      <c r="O7464" s="13">
        <f t="shared" si="902"/>
        <v>2</v>
      </c>
      <c r="P7464" s="13">
        <f t="shared" si="903"/>
        <v>2016</v>
      </c>
      <c r="Q7464" s="13">
        <f t="shared" si="904"/>
        <v>1299.5</v>
      </c>
    </row>
    <row r="7465" spans="1:17" x14ac:dyDescent="0.25">
      <c r="A7465" t="s">
        <v>13226</v>
      </c>
      <c r="B7465" t="s">
        <v>13227</v>
      </c>
      <c r="C7465">
        <v>42436.500578703701</v>
      </c>
      <c r="D7465">
        <v>10</v>
      </c>
      <c r="E7465" t="s">
        <v>13863</v>
      </c>
      <c r="F7465" t="s">
        <v>13228</v>
      </c>
      <c r="G7465" t="s">
        <v>13229</v>
      </c>
      <c r="H7465" t="s">
        <v>1132</v>
      </c>
      <c r="I7465">
        <v>460</v>
      </c>
      <c r="J7465">
        <v>0</v>
      </c>
      <c r="K7465" t="s">
        <v>13230</v>
      </c>
      <c r="M7465" s="15">
        <f t="shared" si="900"/>
        <v>460</v>
      </c>
      <c r="N7465" s="13">
        <f t="shared" si="901"/>
        <v>10</v>
      </c>
      <c r="O7465" s="13">
        <f t="shared" si="902"/>
        <v>3</v>
      </c>
      <c r="P7465" s="13">
        <f t="shared" si="903"/>
        <v>2016</v>
      </c>
      <c r="Q7465" s="13">
        <f t="shared" si="904"/>
        <v>4600</v>
      </c>
    </row>
    <row r="7466" spans="1:17" x14ac:dyDescent="0.25">
      <c r="A7466" t="s">
        <v>3609</v>
      </c>
      <c r="B7466" t="s">
        <v>3610</v>
      </c>
      <c r="C7466">
        <v>42422.738749999997</v>
      </c>
      <c r="D7466">
        <v>200</v>
      </c>
      <c r="E7466" t="s">
        <v>13863</v>
      </c>
      <c r="F7466" t="s">
        <v>13231</v>
      </c>
      <c r="G7466" t="s">
        <v>13232</v>
      </c>
      <c r="H7466" t="s">
        <v>326</v>
      </c>
      <c r="I7466">
        <v>1.66</v>
      </c>
      <c r="J7466">
        <v>0</v>
      </c>
      <c r="K7466" t="s">
        <v>3611</v>
      </c>
      <c r="M7466" s="15">
        <f t="shared" si="900"/>
        <v>1.66</v>
      </c>
      <c r="N7466" s="13">
        <f t="shared" si="901"/>
        <v>10</v>
      </c>
      <c r="O7466" s="13">
        <f t="shared" si="902"/>
        <v>2</v>
      </c>
      <c r="P7466" s="13">
        <f t="shared" si="903"/>
        <v>2016</v>
      </c>
      <c r="Q7466" s="13">
        <f t="shared" si="904"/>
        <v>332</v>
      </c>
    </row>
    <row r="7467" spans="1:17" x14ac:dyDescent="0.25">
      <c r="A7467" t="s">
        <v>3593</v>
      </c>
      <c r="B7467" t="s">
        <v>3594</v>
      </c>
      <c r="C7467">
        <v>42411.352233796293</v>
      </c>
      <c r="D7467">
        <v>50</v>
      </c>
      <c r="E7467" t="s">
        <v>13863</v>
      </c>
      <c r="F7467" t="s">
        <v>13231</v>
      </c>
      <c r="G7467" t="s">
        <v>13233</v>
      </c>
      <c r="H7467" t="s">
        <v>326</v>
      </c>
      <c r="I7467">
        <v>0.35</v>
      </c>
      <c r="J7467">
        <v>0</v>
      </c>
      <c r="K7467" t="s">
        <v>3595</v>
      </c>
      <c r="M7467" s="15">
        <f t="shared" si="900"/>
        <v>0.35</v>
      </c>
      <c r="N7467" s="13">
        <f t="shared" si="901"/>
        <v>10</v>
      </c>
      <c r="O7467" s="13">
        <f t="shared" si="902"/>
        <v>2</v>
      </c>
      <c r="P7467" s="13">
        <f t="shared" si="903"/>
        <v>2016</v>
      </c>
      <c r="Q7467" s="13">
        <f t="shared" si="904"/>
        <v>17.5</v>
      </c>
    </row>
    <row r="7468" spans="1:17" x14ac:dyDescent="0.25">
      <c r="A7468" t="s">
        <v>13234</v>
      </c>
      <c r="B7468" t="s">
        <v>13235</v>
      </c>
      <c r="C7468">
        <v>42422.738749999997</v>
      </c>
      <c r="D7468">
        <v>57</v>
      </c>
      <c r="E7468" t="s">
        <v>13863</v>
      </c>
      <c r="F7468" t="s">
        <v>13231</v>
      </c>
      <c r="G7468" t="s">
        <v>13232</v>
      </c>
      <c r="H7468" t="s">
        <v>326</v>
      </c>
      <c r="I7468">
        <v>3.53</v>
      </c>
      <c r="J7468">
        <v>0</v>
      </c>
      <c r="K7468" t="s">
        <v>8620</v>
      </c>
      <c r="M7468" s="15">
        <f t="shared" si="900"/>
        <v>3.53</v>
      </c>
      <c r="N7468" s="13">
        <f t="shared" si="901"/>
        <v>10</v>
      </c>
      <c r="O7468" s="13">
        <f t="shared" si="902"/>
        <v>2</v>
      </c>
      <c r="P7468" s="13">
        <f t="shared" si="903"/>
        <v>2016</v>
      </c>
      <c r="Q7468" s="13">
        <f t="shared" si="904"/>
        <v>201.20999999999998</v>
      </c>
    </row>
    <row r="7469" spans="1:17" x14ac:dyDescent="0.25">
      <c r="A7469" t="s">
        <v>13236</v>
      </c>
      <c r="B7469" t="s">
        <v>13237</v>
      </c>
      <c r="C7469">
        <v>42422.738749999997</v>
      </c>
      <c r="D7469">
        <v>200</v>
      </c>
      <c r="E7469" t="s">
        <v>13863</v>
      </c>
      <c r="F7469" t="s">
        <v>13231</v>
      </c>
      <c r="G7469" t="s">
        <v>13232</v>
      </c>
      <c r="H7469" t="s">
        <v>326</v>
      </c>
      <c r="I7469">
        <v>0.84</v>
      </c>
      <c r="J7469">
        <v>0</v>
      </c>
      <c r="K7469" t="s">
        <v>13238</v>
      </c>
      <c r="M7469" s="15">
        <f t="shared" si="900"/>
        <v>0.84</v>
      </c>
      <c r="N7469" s="13">
        <f t="shared" si="901"/>
        <v>10</v>
      </c>
      <c r="O7469" s="13">
        <f t="shared" si="902"/>
        <v>2</v>
      </c>
      <c r="P7469" s="13">
        <f t="shared" si="903"/>
        <v>2016</v>
      </c>
      <c r="Q7469" s="13">
        <f t="shared" si="904"/>
        <v>168</v>
      </c>
    </row>
    <row r="7470" spans="1:17" x14ac:dyDescent="0.25">
      <c r="A7470" t="s">
        <v>1910</v>
      </c>
      <c r="B7470" t="s">
        <v>1911</v>
      </c>
      <c r="C7470">
        <v>42422.738749999997</v>
      </c>
      <c r="D7470">
        <v>90</v>
      </c>
      <c r="E7470" t="s">
        <v>13863</v>
      </c>
      <c r="F7470" t="s">
        <v>13231</v>
      </c>
      <c r="G7470" t="s">
        <v>13232</v>
      </c>
      <c r="H7470" t="s">
        <v>326</v>
      </c>
      <c r="I7470">
        <v>0.61</v>
      </c>
      <c r="J7470">
        <v>0</v>
      </c>
      <c r="K7470" t="s">
        <v>1912</v>
      </c>
      <c r="M7470" s="15">
        <f t="shared" si="900"/>
        <v>0.61</v>
      </c>
      <c r="N7470" s="13">
        <f t="shared" si="901"/>
        <v>10</v>
      </c>
      <c r="O7470" s="13">
        <f t="shared" si="902"/>
        <v>2</v>
      </c>
      <c r="P7470" s="13">
        <f t="shared" si="903"/>
        <v>2016</v>
      </c>
      <c r="Q7470" s="13">
        <f t="shared" si="904"/>
        <v>54.9</v>
      </c>
    </row>
    <row r="7471" spans="1:17" x14ac:dyDescent="0.25">
      <c r="A7471" t="s">
        <v>6280</v>
      </c>
      <c r="B7471" t="s">
        <v>6281</v>
      </c>
      <c r="C7471">
        <v>42422.738749999997</v>
      </c>
      <c r="D7471">
        <v>398</v>
      </c>
      <c r="E7471" t="s">
        <v>13863</v>
      </c>
      <c r="F7471" t="s">
        <v>13231</v>
      </c>
      <c r="G7471" t="s">
        <v>13232</v>
      </c>
      <c r="H7471" t="s">
        <v>326</v>
      </c>
      <c r="I7471">
        <v>0.6</v>
      </c>
      <c r="J7471">
        <v>0</v>
      </c>
      <c r="K7471" t="s">
        <v>6282</v>
      </c>
      <c r="M7471" s="15">
        <f t="shared" si="900"/>
        <v>0.6</v>
      </c>
      <c r="N7471" s="13">
        <f t="shared" si="901"/>
        <v>10</v>
      </c>
      <c r="O7471" s="13">
        <f t="shared" si="902"/>
        <v>2</v>
      </c>
      <c r="P7471" s="13">
        <f t="shared" si="903"/>
        <v>2016</v>
      </c>
      <c r="Q7471" s="13">
        <f t="shared" si="904"/>
        <v>238.79999999999998</v>
      </c>
    </row>
    <row r="7472" spans="1:17" x14ac:dyDescent="0.25">
      <c r="A7472" t="s">
        <v>1418</v>
      </c>
      <c r="B7472" t="s">
        <v>1419</v>
      </c>
      <c r="C7472">
        <v>42422.738749999997</v>
      </c>
      <c r="D7472">
        <v>500</v>
      </c>
      <c r="E7472" t="s">
        <v>13863</v>
      </c>
      <c r="F7472" t="s">
        <v>13231</v>
      </c>
      <c r="G7472" t="s">
        <v>13232</v>
      </c>
      <c r="H7472" t="s">
        <v>326</v>
      </c>
      <c r="I7472">
        <v>1.79</v>
      </c>
      <c r="J7472">
        <v>0</v>
      </c>
      <c r="K7472" t="s">
        <v>1420</v>
      </c>
      <c r="M7472" s="15">
        <f t="shared" si="900"/>
        <v>1.79</v>
      </c>
      <c r="N7472" s="13">
        <f t="shared" si="901"/>
        <v>10</v>
      </c>
      <c r="O7472" s="13">
        <f t="shared" si="902"/>
        <v>2</v>
      </c>
      <c r="P7472" s="13">
        <f t="shared" si="903"/>
        <v>2016</v>
      </c>
      <c r="Q7472" s="13">
        <f t="shared" si="904"/>
        <v>895</v>
      </c>
    </row>
    <row r="7473" spans="1:17" x14ac:dyDescent="0.25">
      <c r="A7473" t="s">
        <v>6280</v>
      </c>
      <c r="B7473" t="s">
        <v>6281</v>
      </c>
      <c r="C7473">
        <v>42431.368043981478</v>
      </c>
      <c r="D7473">
        <v>64</v>
      </c>
      <c r="E7473" t="s">
        <v>13863</v>
      </c>
      <c r="F7473" t="s">
        <v>13231</v>
      </c>
      <c r="G7473" t="s">
        <v>13239</v>
      </c>
      <c r="H7473" t="s">
        <v>326</v>
      </c>
      <c r="I7473">
        <v>0.6</v>
      </c>
      <c r="J7473">
        <v>0</v>
      </c>
      <c r="K7473" t="s">
        <v>6282</v>
      </c>
      <c r="M7473" s="15">
        <f t="shared" ref="M7473:M7513" si="905">+I7473*(1-J7473/100)</f>
        <v>0.6</v>
      </c>
      <c r="N7473" s="13">
        <f t="shared" ref="N7473:N7513" si="906">+LEN(A7473)</f>
        <v>10</v>
      </c>
      <c r="O7473" s="13">
        <f t="shared" ref="O7473:O7513" si="907">+MONTH(C7473)</f>
        <v>3</v>
      </c>
      <c r="P7473" s="13">
        <f t="shared" ref="P7473:P7513" si="908">+YEAR(C7473)</f>
        <v>2016</v>
      </c>
      <c r="Q7473" s="13">
        <f t="shared" ref="Q7473:Q7513" si="909">+M7473*D7473</f>
        <v>38.4</v>
      </c>
    </row>
    <row r="7474" spans="1:17" x14ac:dyDescent="0.25">
      <c r="A7474" t="s">
        <v>13240</v>
      </c>
      <c r="B7474" t="s">
        <v>13240</v>
      </c>
      <c r="C7474">
        <v>42381.728958333333</v>
      </c>
      <c r="D7474">
        <v>1</v>
      </c>
      <c r="E7474" t="s">
        <v>13863</v>
      </c>
      <c r="F7474" t="s">
        <v>13241</v>
      </c>
      <c r="G7474" t="s">
        <v>13242</v>
      </c>
      <c r="H7474" t="s">
        <v>4067</v>
      </c>
      <c r="I7474">
        <v>36.799999999999997</v>
      </c>
      <c r="J7474">
        <v>0</v>
      </c>
      <c r="K7474" t="s">
        <v>4067</v>
      </c>
      <c r="M7474" s="15">
        <f t="shared" si="905"/>
        <v>36.799999999999997</v>
      </c>
      <c r="N7474" s="13">
        <f t="shared" si="906"/>
        <v>49</v>
      </c>
      <c r="O7474" s="13">
        <f t="shared" si="907"/>
        <v>1</v>
      </c>
      <c r="P7474" s="13">
        <f t="shared" si="908"/>
        <v>2016</v>
      </c>
      <c r="Q7474" s="13">
        <f t="shared" si="909"/>
        <v>36.799999999999997</v>
      </c>
    </row>
    <row r="7475" spans="1:17" x14ac:dyDescent="0.25">
      <c r="A7475" t="s">
        <v>2674</v>
      </c>
      <c r="B7475" t="s">
        <v>2675</v>
      </c>
      <c r="C7475">
        <v>42404.715613425928</v>
      </c>
      <c r="D7475">
        <v>100</v>
      </c>
      <c r="E7475" t="s">
        <v>13863</v>
      </c>
      <c r="F7475" t="s">
        <v>13243</v>
      </c>
      <c r="G7475" t="s">
        <v>13244</v>
      </c>
      <c r="H7475" t="s">
        <v>326</v>
      </c>
      <c r="I7475">
        <v>0.98</v>
      </c>
      <c r="J7475">
        <v>0</v>
      </c>
      <c r="K7475" t="s">
        <v>2676</v>
      </c>
      <c r="M7475" s="15">
        <f t="shared" si="905"/>
        <v>0.98</v>
      </c>
      <c r="N7475" s="13">
        <f t="shared" si="906"/>
        <v>10</v>
      </c>
      <c r="O7475" s="13">
        <f t="shared" si="907"/>
        <v>2</v>
      </c>
      <c r="P7475" s="13">
        <f t="shared" si="908"/>
        <v>2016</v>
      </c>
      <c r="Q7475" s="13">
        <f t="shared" si="909"/>
        <v>98</v>
      </c>
    </row>
    <row r="7476" spans="1:17" x14ac:dyDescent="0.25">
      <c r="A7476" t="s">
        <v>2357</v>
      </c>
      <c r="B7476" t="s">
        <v>2358</v>
      </c>
      <c r="C7476">
        <v>42396.382893518516</v>
      </c>
      <c r="D7476">
        <v>30</v>
      </c>
      <c r="E7476" t="s">
        <v>13863</v>
      </c>
      <c r="F7476" t="s">
        <v>13245</v>
      </c>
      <c r="G7476" t="s">
        <v>13246</v>
      </c>
      <c r="H7476" t="s">
        <v>2361</v>
      </c>
      <c r="I7476">
        <v>3.5</v>
      </c>
      <c r="J7476">
        <v>0</v>
      </c>
      <c r="K7476" t="s">
        <v>2362</v>
      </c>
      <c r="M7476" s="15">
        <f t="shared" si="905"/>
        <v>3.5</v>
      </c>
      <c r="N7476" s="13">
        <f t="shared" si="906"/>
        <v>10</v>
      </c>
      <c r="O7476" s="13">
        <f t="shared" si="907"/>
        <v>1</v>
      </c>
      <c r="P7476" s="13">
        <f t="shared" si="908"/>
        <v>2016</v>
      </c>
      <c r="Q7476" s="13">
        <f t="shared" si="909"/>
        <v>105</v>
      </c>
    </row>
    <row r="7477" spans="1:17" x14ac:dyDescent="0.25">
      <c r="A7477" t="s">
        <v>372</v>
      </c>
      <c r="B7477" t="s">
        <v>373</v>
      </c>
      <c r="C7477">
        <v>42401.626018518517</v>
      </c>
      <c r="D7477">
        <v>5</v>
      </c>
      <c r="E7477" t="s">
        <v>13863</v>
      </c>
      <c r="F7477" t="s">
        <v>13247</v>
      </c>
      <c r="G7477" t="s">
        <v>13248</v>
      </c>
      <c r="H7477" t="s">
        <v>27</v>
      </c>
      <c r="I7477">
        <v>53.86</v>
      </c>
      <c r="J7477">
        <v>0</v>
      </c>
      <c r="K7477" t="s">
        <v>374</v>
      </c>
      <c r="M7477" s="15">
        <f t="shared" si="905"/>
        <v>53.86</v>
      </c>
      <c r="N7477" s="13">
        <f t="shared" si="906"/>
        <v>10</v>
      </c>
      <c r="O7477" s="13">
        <f t="shared" si="907"/>
        <v>2</v>
      </c>
      <c r="P7477" s="13">
        <f t="shared" si="908"/>
        <v>2016</v>
      </c>
      <c r="Q7477" s="13">
        <f t="shared" si="909"/>
        <v>269.3</v>
      </c>
    </row>
    <row r="7478" spans="1:17" x14ac:dyDescent="0.25">
      <c r="A7478" t="s">
        <v>13249</v>
      </c>
      <c r="B7478" t="s">
        <v>13250</v>
      </c>
      <c r="C7478">
        <v>42397.538819444446</v>
      </c>
      <c r="D7478">
        <v>50</v>
      </c>
      <c r="E7478" t="s">
        <v>13863</v>
      </c>
      <c r="F7478" t="s">
        <v>13251</v>
      </c>
      <c r="G7478" t="s">
        <v>13252</v>
      </c>
      <c r="H7478" t="s">
        <v>27</v>
      </c>
      <c r="I7478">
        <v>0.4738</v>
      </c>
      <c r="J7478">
        <v>38</v>
      </c>
      <c r="K7478" t="s">
        <v>13253</v>
      </c>
      <c r="M7478" s="15">
        <f t="shared" si="905"/>
        <v>0.29375600000000002</v>
      </c>
      <c r="N7478" s="13">
        <f t="shared" si="906"/>
        <v>10</v>
      </c>
      <c r="O7478" s="13">
        <f t="shared" si="907"/>
        <v>1</v>
      </c>
      <c r="P7478" s="13">
        <f t="shared" si="908"/>
        <v>2016</v>
      </c>
      <c r="Q7478" s="13">
        <f t="shared" si="909"/>
        <v>14.687800000000001</v>
      </c>
    </row>
    <row r="7479" spans="1:17" x14ac:dyDescent="0.25">
      <c r="A7479" t="s">
        <v>1807</v>
      </c>
      <c r="B7479" t="s">
        <v>1808</v>
      </c>
      <c r="C7479">
        <v>42391.606354166666</v>
      </c>
      <c r="D7479">
        <v>1000</v>
      </c>
      <c r="E7479" t="s">
        <v>113</v>
      </c>
      <c r="F7479" t="s">
        <v>13254</v>
      </c>
      <c r="G7479" t="s">
        <v>13255</v>
      </c>
      <c r="H7479" t="s">
        <v>1811</v>
      </c>
      <c r="I7479">
        <v>1.3</v>
      </c>
      <c r="J7479">
        <v>0</v>
      </c>
      <c r="K7479" t="s">
        <v>1812</v>
      </c>
      <c r="M7479" s="15">
        <f t="shared" si="905"/>
        <v>1.3</v>
      </c>
      <c r="N7479" s="13">
        <f t="shared" si="906"/>
        <v>10</v>
      </c>
      <c r="O7479" s="13">
        <f t="shared" si="907"/>
        <v>1</v>
      </c>
      <c r="P7479" s="13">
        <f t="shared" si="908"/>
        <v>2016</v>
      </c>
      <c r="Q7479" s="13">
        <f t="shared" si="909"/>
        <v>1300</v>
      </c>
    </row>
    <row r="7480" spans="1:17" x14ac:dyDescent="0.25">
      <c r="A7480" t="s">
        <v>1813</v>
      </c>
      <c r="B7480" t="s">
        <v>1814</v>
      </c>
      <c r="C7480">
        <v>42391.610532407409</v>
      </c>
      <c r="D7480">
        <v>2000</v>
      </c>
      <c r="E7480" t="s">
        <v>113</v>
      </c>
      <c r="F7480" t="s">
        <v>13256</v>
      </c>
      <c r="G7480" t="s">
        <v>13257</v>
      </c>
      <c r="H7480" t="s">
        <v>1255</v>
      </c>
      <c r="I7480">
        <v>0.46350000000000002</v>
      </c>
      <c r="J7480">
        <v>0</v>
      </c>
      <c r="K7480" t="s">
        <v>1817</v>
      </c>
      <c r="M7480" s="15">
        <f t="shared" si="905"/>
        <v>0.46350000000000002</v>
      </c>
      <c r="N7480" s="13">
        <f t="shared" si="906"/>
        <v>10</v>
      </c>
      <c r="O7480" s="13">
        <f t="shared" si="907"/>
        <v>1</v>
      </c>
      <c r="P7480" s="13">
        <f t="shared" si="908"/>
        <v>2016</v>
      </c>
      <c r="Q7480" s="13">
        <f t="shared" si="909"/>
        <v>927</v>
      </c>
    </row>
    <row r="7481" spans="1:17" x14ac:dyDescent="0.25">
      <c r="A7481" t="s">
        <v>9506</v>
      </c>
      <c r="B7481" t="s">
        <v>9507</v>
      </c>
      <c r="C7481">
        <v>42390.350370370368</v>
      </c>
      <c r="D7481">
        <v>6</v>
      </c>
      <c r="E7481" t="s">
        <v>13863</v>
      </c>
      <c r="F7481" t="s">
        <v>13258</v>
      </c>
      <c r="G7481" t="s">
        <v>13259</v>
      </c>
      <c r="H7481" t="s">
        <v>181</v>
      </c>
      <c r="I7481">
        <v>4.5</v>
      </c>
      <c r="J7481">
        <v>40</v>
      </c>
      <c r="K7481" t="s">
        <v>9510</v>
      </c>
      <c r="M7481" s="15">
        <f t="shared" si="905"/>
        <v>2.6999999999999997</v>
      </c>
      <c r="N7481" s="13">
        <f t="shared" si="906"/>
        <v>10</v>
      </c>
      <c r="O7481" s="13">
        <f t="shared" si="907"/>
        <v>1</v>
      </c>
      <c r="P7481" s="13">
        <f t="shared" si="908"/>
        <v>2016</v>
      </c>
      <c r="Q7481" s="13">
        <f t="shared" si="909"/>
        <v>16.2</v>
      </c>
    </row>
    <row r="7482" spans="1:17" x14ac:dyDescent="0.25">
      <c r="A7482" t="s">
        <v>2117</v>
      </c>
      <c r="B7482" t="s">
        <v>2118</v>
      </c>
      <c r="C7482">
        <v>42398.644803240742</v>
      </c>
      <c r="D7482">
        <v>3000</v>
      </c>
      <c r="E7482" t="s">
        <v>13863</v>
      </c>
      <c r="F7482" t="s">
        <v>13260</v>
      </c>
      <c r="G7482" t="s">
        <v>13261</v>
      </c>
      <c r="H7482" t="s">
        <v>181</v>
      </c>
      <c r="I7482">
        <v>0.32</v>
      </c>
      <c r="J7482">
        <v>0</v>
      </c>
      <c r="K7482" t="s">
        <v>2119</v>
      </c>
      <c r="M7482" s="15">
        <f t="shared" si="905"/>
        <v>0.32</v>
      </c>
      <c r="N7482" s="13">
        <f t="shared" si="906"/>
        <v>10</v>
      </c>
      <c r="O7482" s="13">
        <f t="shared" si="907"/>
        <v>1</v>
      </c>
      <c r="P7482" s="13">
        <f t="shared" si="908"/>
        <v>2016</v>
      </c>
      <c r="Q7482" s="13">
        <f t="shared" si="909"/>
        <v>960</v>
      </c>
    </row>
    <row r="7483" spans="1:17" x14ac:dyDescent="0.25">
      <c r="A7483" t="s">
        <v>10860</v>
      </c>
      <c r="B7483" t="s">
        <v>10861</v>
      </c>
      <c r="C7483">
        <v>42394.726631944446</v>
      </c>
      <c r="D7483">
        <v>27</v>
      </c>
      <c r="E7483" t="s">
        <v>13863</v>
      </c>
      <c r="F7483" t="s">
        <v>13262</v>
      </c>
      <c r="G7483" t="s">
        <v>13263</v>
      </c>
      <c r="H7483" t="s">
        <v>33</v>
      </c>
      <c r="I7483">
        <v>38</v>
      </c>
      <c r="J7483">
        <v>0</v>
      </c>
      <c r="K7483" t="s">
        <v>10864</v>
      </c>
      <c r="M7483" s="15">
        <f t="shared" si="905"/>
        <v>38</v>
      </c>
      <c r="N7483" s="13">
        <f t="shared" si="906"/>
        <v>10</v>
      </c>
      <c r="O7483" s="13">
        <f t="shared" si="907"/>
        <v>1</v>
      </c>
      <c r="P7483" s="13">
        <f t="shared" si="908"/>
        <v>2016</v>
      </c>
      <c r="Q7483" s="13">
        <f t="shared" si="909"/>
        <v>1026</v>
      </c>
    </row>
    <row r="7484" spans="1:17" x14ac:dyDescent="0.25">
      <c r="A7484" t="s">
        <v>12975</v>
      </c>
      <c r="B7484" t="s">
        <v>12976</v>
      </c>
      <c r="C7484">
        <v>42394.726631944446</v>
      </c>
      <c r="D7484">
        <v>50</v>
      </c>
      <c r="E7484" t="s">
        <v>13863</v>
      </c>
      <c r="F7484" t="s">
        <v>13262</v>
      </c>
      <c r="G7484" t="s">
        <v>13263</v>
      </c>
      <c r="H7484" t="s">
        <v>33</v>
      </c>
      <c r="I7484">
        <v>42</v>
      </c>
      <c r="J7484">
        <v>0</v>
      </c>
      <c r="K7484" t="s">
        <v>12979</v>
      </c>
      <c r="M7484" s="15">
        <f t="shared" si="905"/>
        <v>42</v>
      </c>
      <c r="N7484" s="13">
        <f t="shared" si="906"/>
        <v>10</v>
      </c>
      <c r="O7484" s="13">
        <f t="shared" si="907"/>
        <v>1</v>
      </c>
      <c r="P7484" s="13">
        <f t="shared" si="908"/>
        <v>2016</v>
      </c>
      <c r="Q7484" s="13">
        <f t="shared" si="909"/>
        <v>2100</v>
      </c>
    </row>
    <row r="7485" spans="1:17" x14ac:dyDescent="0.25">
      <c r="A7485" t="s">
        <v>211</v>
      </c>
      <c r="B7485" t="s">
        <v>212</v>
      </c>
      <c r="C7485">
        <v>42394.725428240738</v>
      </c>
      <c r="D7485">
        <v>30</v>
      </c>
      <c r="E7485" t="s">
        <v>13863</v>
      </c>
      <c r="F7485" t="s">
        <v>13264</v>
      </c>
      <c r="G7485" t="s">
        <v>13265</v>
      </c>
      <c r="H7485" t="s">
        <v>65</v>
      </c>
      <c r="I7485">
        <v>4.54</v>
      </c>
      <c r="J7485">
        <v>0</v>
      </c>
      <c r="K7485" t="s">
        <v>215</v>
      </c>
      <c r="M7485" s="15">
        <f t="shared" si="905"/>
        <v>4.54</v>
      </c>
      <c r="N7485" s="13">
        <f t="shared" si="906"/>
        <v>10</v>
      </c>
      <c r="O7485" s="13">
        <f t="shared" si="907"/>
        <v>1</v>
      </c>
      <c r="P7485" s="13">
        <f t="shared" si="908"/>
        <v>2016</v>
      </c>
      <c r="Q7485" s="13">
        <f t="shared" si="909"/>
        <v>136.19999999999999</v>
      </c>
    </row>
    <row r="7486" spans="1:17" x14ac:dyDescent="0.25">
      <c r="A7486" t="s">
        <v>512</v>
      </c>
      <c r="B7486" t="s">
        <v>513</v>
      </c>
      <c r="C7486">
        <v>42408.451331018521</v>
      </c>
      <c r="D7486">
        <v>24</v>
      </c>
      <c r="E7486" t="s">
        <v>113</v>
      </c>
      <c r="F7486" t="s">
        <v>13266</v>
      </c>
      <c r="G7486" t="s">
        <v>13267</v>
      </c>
      <c r="H7486" t="s">
        <v>326</v>
      </c>
      <c r="I7486">
        <v>58.9</v>
      </c>
      <c r="J7486">
        <v>0</v>
      </c>
      <c r="K7486" t="s">
        <v>516</v>
      </c>
      <c r="M7486" s="15">
        <f t="shared" si="905"/>
        <v>58.9</v>
      </c>
      <c r="N7486" s="13">
        <f t="shared" si="906"/>
        <v>10</v>
      </c>
      <c r="O7486" s="13">
        <f t="shared" si="907"/>
        <v>2</v>
      </c>
      <c r="P7486" s="13">
        <f t="shared" si="908"/>
        <v>2016</v>
      </c>
      <c r="Q7486" s="13">
        <f t="shared" si="909"/>
        <v>1413.6</v>
      </c>
    </row>
    <row r="7487" spans="1:17" x14ac:dyDescent="0.25">
      <c r="A7487" t="s">
        <v>1798</v>
      </c>
      <c r="B7487" t="s">
        <v>1799</v>
      </c>
      <c r="C7487">
        <v>42397.504606481481</v>
      </c>
      <c r="D7487">
        <v>25</v>
      </c>
      <c r="E7487" t="s">
        <v>13863</v>
      </c>
      <c r="F7487" t="s">
        <v>13268</v>
      </c>
      <c r="G7487" t="s">
        <v>13269</v>
      </c>
      <c r="H7487" t="s">
        <v>181</v>
      </c>
      <c r="I7487">
        <v>0.75</v>
      </c>
      <c r="J7487">
        <v>0</v>
      </c>
      <c r="K7487" t="s">
        <v>1500</v>
      </c>
      <c r="M7487" s="15">
        <f t="shared" si="905"/>
        <v>0.75</v>
      </c>
      <c r="N7487" s="13">
        <f t="shared" si="906"/>
        <v>10</v>
      </c>
      <c r="O7487" s="13">
        <f t="shared" si="907"/>
        <v>1</v>
      </c>
      <c r="P7487" s="13">
        <f t="shared" si="908"/>
        <v>2016</v>
      </c>
      <c r="Q7487" s="13">
        <f t="shared" si="909"/>
        <v>18.75</v>
      </c>
    </row>
    <row r="7488" spans="1:17" x14ac:dyDescent="0.25">
      <c r="A7488" t="s">
        <v>1446</v>
      </c>
      <c r="B7488" t="s">
        <v>1447</v>
      </c>
      <c r="C7488">
        <v>42397.504606481481</v>
      </c>
      <c r="D7488">
        <v>25</v>
      </c>
      <c r="E7488" t="s">
        <v>13863</v>
      </c>
      <c r="F7488" t="s">
        <v>13268</v>
      </c>
      <c r="G7488" t="s">
        <v>13269</v>
      </c>
      <c r="H7488" t="s">
        <v>181</v>
      </c>
      <c r="I7488">
        <v>1.88</v>
      </c>
      <c r="J7488">
        <v>0</v>
      </c>
      <c r="K7488" t="s">
        <v>1440</v>
      </c>
      <c r="M7488" s="15">
        <f t="shared" si="905"/>
        <v>1.88</v>
      </c>
      <c r="N7488" s="13">
        <f t="shared" si="906"/>
        <v>10</v>
      </c>
      <c r="O7488" s="13">
        <f t="shared" si="907"/>
        <v>1</v>
      </c>
      <c r="P7488" s="13">
        <f t="shared" si="908"/>
        <v>2016</v>
      </c>
      <c r="Q7488" s="13">
        <f t="shared" si="909"/>
        <v>47</v>
      </c>
    </row>
    <row r="7489" spans="1:17" x14ac:dyDescent="0.25">
      <c r="A7489" t="s">
        <v>1501</v>
      </c>
      <c r="B7489" t="s">
        <v>1502</v>
      </c>
      <c r="C7489">
        <v>42397.504606481481</v>
      </c>
      <c r="D7489">
        <v>30</v>
      </c>
      <c r="E7489" t="s">
        <v>13863</v>
      </c>
      <c r="F7489" t="s">
        <v>13268</v>
      </c>
      <c r="G7489" t="s">
        <v>13269</v>
      </c>
      <c r="H7489" t="s">
        <v>181</v>
      </c>
      <c r="I7489">
        <v>17.920000000000002</v>
      </c>
      <c r="J7489">
        <v>0</v>
      </c>
      <c r="K7489" t="s">
        <v>1503</v>
      </c>
      <c r="M7489" s="15">
        <f t="shared" si="905"/>
        <v>17.920000000000002</v>
      </c>
      <c r="N7489" s="13">
        <f t="shared" si="906"/>
        <v>10</v>
      </c>
      <c r="O7489" s="13">
        <f t="shared" si="907"/>
        <v>1</v>
      </c>
      <c r="P7489" s="13">
        <f t="shared" si="908"/>
        <v>2016</v>
      </c>
      <c r="Q7489" s="13">
        <f t="shared" si="909"/>
        <v>537.6</v>
      </c>
    </row>
    <row r="7490" spans="1:17" x14ac:dyDescent="0.25">
      <c r="A7490" t="s">
        <v>10860</v>
      </c>
      <c r="B7490" t="s">
        <v>10861</v>
      </c>
      <c r="C7490">
        <v>42404.397060185183</v>
      </c>
      <c r="D7490">
        <v>3</v>
      </c>
      <c r="E7490" t="s">
        <v>13863</v>
      </c>
      <c r="F7490" t="s">
        <v>13262</v>
      </c>
      <c r="G7490" t="s">
        <v>13270</v>
      </c>
      <c r="H7490" t="s">
        <v>33</v>
      </c>
      <c r="I7490">
        <v>38</v>
      </c>
      <c r="J7490">
        <v>0</v>
      </c>
      <c r="K7490" t="s">
        <v>10864</v>
      </c>
      <c r="M7490" s="15">
        <f t="shared" si="905"/>
        <v>38</v>
      </c>
      <c r="N7490" s="13">
        <f t="shared" si="906"/>
        <v>10</v>
      </c>
      <c r="O7490" s="13">
        <f t="shared" si="907"/>
        <v>2</v>
      </c>
      <c r="P7490" s="13">
        <f t="shared" si="908"/>
        <v>2016</v>
      </c>
      <c r="Q7490" s="13">
        <f t="shared" si="909"/>
        <v>114</v>
      </c>
    </row>
    <row r="7491" spans="1:17" x14ac:dyDescent="0.25">
      <c r="A7491" t="s">
        <v>3547</v>
      </c>
      <c r="B7491" t="s">
        <v>3548</v>
      </c>
      <c r="C7491">
        <v>42388.681134259263</v>
      </c>
      <c r="D7491">
        <v>30</v>
      </c>
      <c r="E7491" t="s">
        <v>13863</v>
      </c>
      <c r="F7491" t="s">
        <v>13271</v>
      </c>
      <c r="G7491" t="s">
        <v>13272</v>
      </c>
      <c r="H7491" t="s">
        <v>444</v>
      </c>
      <c r="I7491">
        <v>622</v>
      </c>
      <c r="J7491">
        <v>0</v>
      </c>
      <c r="K7491" t="s">
        <v>3549</v>
      </c>
      <c r="M7491" s="15">
        <f t="shared" si="905"/>
        <v>622</v>
      </c>
      <c r="N7491" s="13">
        <f t="shared" si="906"/>
        <v>10</v>
      </c>
      <c r="O7491" s="13">
        <f t="shared" si="907"/>
        <v>1</v>
      </c>
      <c r="P7491" s="13">
        <f t="shared" si="908"/>
        <v>2016</v>
      </c>
      <c r="Q7491" s="13">
        <f t="shared" si="909"/>
        <v>18660</v>
      </c>
    </row>
    <row r="7492" spans="1:17" x14ac:dyDescent="0.25">
      <c r="A7492" t="s">
        <v>568</v>
      </c>
      <c r="B7492" t="s">
        <v>569</v>
      </c>
      <c r="C7492">
        <v>42389.361793981479</v>
      </c>
      <c r="D7492">
        <v>1</v>
      </c>
      <c r="E7492" t="s">
        <v>13863</v>
      </c>
      <c r="F7492" t="s">
        <v>13273</v>
      </c>
      <c r="G7492" t="s">
        <v>13274</v>
      </c>
      <c r="H7492" t="s">
        <v>572</v>
      </c>
      <c r="I7492">
        <v>500</v>
      </c>
      <c r="J7492">
        <v>0</v>
      </c>
      <c r="K7492" t="s">
        <v>573</v>
      </c>
      <c r="M7492" s="15">
        <f t="shared" si="905"/>
        <v>500</v>
      </c>
      <c r="N7492" s="13">
        <f t="shared" si="906"/>
        <v>10</v>
      </c>
      <c r="O7492" s="13">
        <f t="shared" si="907"/>
        <v>1</v>
      </c>
      <c r="P7492" s="13">
        <f t="shared" si="908"/>
        <v>2016</v>
      </c>
      <c r="Q7492" s="13">
        <f t="shared" si="909"/>
        <v>500</v>
      </c>
    </row>
    <row r="7493" spans="1:17" x14ac:dyDescent="0.25">
      <c r="A7493" t="s">
        <v>3547</v>
      </c>
      <c r="B7493" t="s">
        <v>3548</v>
      </c>
      <c r="C7493">
        <v>42506.477638888886</v>
      </c>
      <c r="D7493">
        <v>20</v>
      </c>
      <c r="E7493" t="s">
        <v>13863</v>
      </c>
      <c r="F7493" t="s">
        <v>13271</v>
      </c>
      <c r="G7493" t="s">
        <v>13275</v>
      </c>
      <c r="H7493" t="s">
        <v>444</v>
      </c>
      <c r="I7493">
        <v>622</v>
      </c>
      <c r="J7493">
        <v>0</v>
      </c>
      <c r="K7493" t="s">
        <v>3549</v>
      </c>
      <c r="M7493" s="15">
        <f t="shared" si="905"/>
        <v>622</v>
      </c>
      <c r="N7493" s="13">
        <f t="shared" si="906"/>
        <v>10</v>
      </c>
      <c r="O7493" s="13">
        <f t="shared" si="907"/>
        <v>5</v>
      </c>
      <c r="P7493" s="13">
        <f t="shared" si="908"/>
        <v>2016</v>
      </c>
      <c r="Q7493" s="13">
        <f t="shared" si="909"/>
        <v>12440</v>
      </c>
    </row>
    <row r="7494" spans="1:17" x14ac:dyDescent="0.25">
      <c r="A7494" t="s">
        <v>12298</v>
      </c>
      <c r="B7494" t="s">
        <v>12299</v>
      </c>
      <c r="C7494">
        <v>42391.607754629629</v>
      </c>
      <c r="D7494">
        <v>50</v>
      </c>
      <c r="E7494" t="s">
        <v>13863</v>
      </c>
      <c r="F7494" t="s">
        <v>13276</v>
      </c>
      <c r="G7494" t="s">
        <v>13277</v>
      </c>
      <c r="H7494" t="s">
        <v>59</v>
      </c>
      <c r="I7494">
        <v>0.5</v>
      </c>
      <c r="J7494">
        <v>0</v>
      </c>
      <c r="K7494" t="s">
        <v>12301</v>
      </c>
      <c r="M7494" s="15">
        <f t="shared" si="905"/>
        <v>0.5</v>
      </c>
      <c r="N7494" s="13">
        <f t="shared" si="906"/>
        <v>10</v>
      </c>
      <c r="O7494" s="13">
        <f t="shared" si="907"/>
        <v>1</v>
      </c>
      <c r="P7494" s="13">
        <f t="shared" si="908"/>
        <v>2016</v>
      </c>
      <c r="Q7494" s="13">
        <f t="shared" si="909"/>
        <v>25</v>
      </c>
    </row>
    <row r="7495" spans="1:17" x14ac:dyDescent="0.25">
      <c r="A7495" t="s">
        <v>13278</v>
      </c>
      <c r="B7495" t="s">
        <v>13278</v>
      </c>
      <c r="C7495">
        <v>42388.685081018521</v>
      </c>
      <c r="D7495">
        <v>20</v>
      </c>
      <c r="E7495" t="s">
        <v>13863</v>
      </c>
      <c r="F7495" t="s">
        <v>13279</v>
      </c>
      <c r="G7495" t="s">
        <v>13280</v>
      </c>
      <c r="H7495" t="s">
        <v>2826</v>
      </c>
      <c r="I7495">
        <v>5.58</v>
      </c>
      <c r="J7495">
        <v>0</v>
      </c>
      <c r="K7495" t="s">
        <v>13281</v>
      </c>
      <c r="M7495" s="15">
        <f t="shared" si="905"/>
        <v>5.58</v>
      </c>
      <c r="N7495" s="13">
        <f t="shared" si="906"/>
        <v>42</v>
      </c>
      <c r="O7495" s="13">
        <f t="shared" si="907"/>
        <v>1</v>
      </c>
      <c r="P7495" s="13">
        <f t="shared" si="908"/>
        <v>2016</v>
      </c>
      <c r="Q7495" s="13">
        <f t="shared" si="909"/>
        <v>111.6</v>
      </c>
    </row>
    <row r="7496" spans="1:17" x14ac:dyDescent="0.25">
      <c r="A7496" t="s">
        <v>9421</v>
      </c>
      <c r="B7496" t="s">
        <v>9422</v>
      </c>
      <c r="C7496">
        <v>42388.685081018521</v>
      </c>
      <c r="D7496">
        <v>50</v>
      </c>
      <c r="E7496" t="s">
        <v>13863</v>
      </c>
      <c r="F7496" t="s">
        <v>13279</v>
      </c>
      <c r="G7496" t="s">
        <v>13280</v>
      </c>
      <c r="H7496" t="s">
        <v>2826</v>
      </c>
      <c r="I7496">
        <v>1.79</v>
      </c>
      <c r="J7496">
        <v>0</v>
      </c>
      <c r="K7496" t="s">
        <v>9423</v>
      </c>
      <c r="M7496" s="15">
        <f t="shared" si="905"/>
        <v>1.79</v>
      </c>
      <c r="N7496" s="13">
        <f t="shared" si="906"/>
        <v>10</v>
      </c>
      <c r="O7496" s="13">
        <f t="shared" si="907"/>
        <v>1</v>
      </c>
      <c r="P7496" s="13">
        <f t="shared" si="908"/>
        <v>2016</v>
      </c>
      <c r="Q7496" s="13">
        <f t="shared" si="909"/>
        <v>89.5</v>
      </c>
    </row>
    <row r="7497" spans="1:17" x14ac:dyDescent="0.25">
      <c r="A7497" t="s">
        <v>13282</v>
      </c>
      <c r="B7497" t="s">
        <v>13283</v>
      </c>
      <c r="C7497">
        <v>42397.538136574076</v>
      </c>
      <c r="D7497">
        <v>1</v>
      </c>
      <c r="E7497" t="s">
        <v>13863</v>
      </c>
      <c r="F7497" t="s">
        <v>13284</v>
      </c>
      <c r="G7497" t="s">
        <v>13285</v>
      </c>
      <c r="H7497" t="s">
        <v>27</v>
      </c>
      <c r="I7497">
        <v>22.7681</v>
      </c>
      <c r="J7497">
        <v>0</v>
      </c>
      <c r="K7497" t="s">
        <v>13286</v>
      </c>
      <c r="M7497" s="15">
        <f t="shared" si="905"/>
        <v>22.7681</v>
      </c>
      <c r="N7497" s="13">
        <f t="shared" si="906"/>
        <v>10</v>
      </c>
      <c r="O7497" s="13">
        <f t="shared" si="907"/>
        <v>1</v>
      </c>
      <c r="P7497" s="13">
        <f t="shared" si="908"/>
        <v>2016</v>
      </c>
      <c r="Q7497" s="13">
        <f t="shared" si="909"/>
        <v>22.7681</v>
      </c>
    </row>
    <row r="7498" spans="1:17" x14ac:dyDescent="0.25">
      <c r="A7498" t="s">
        <v>3612</v>
      </c>
      <c r="B7498" t="s">
        <v>3613</v>
      </c>
      <c r="C7498">
        <v>42404.71943287037</v>
      </c>
      <c r="D7498">
        <v>300</v>
      </c>
      <c r="E7498" t="s">
        <v>13863</v>
      </c>
      <c r="F7498" t="s">
        <v>13287</v>
      </c>
      <c r="G7498" t="s">
        <v>13288</v>
      </c>
      <c r="H7498" t="s">
        <v>181</v>
      </c>
      <c r="I7498">
        <v>0.7</v>
      </c>
      <c r="J7498">
        <v>0</v>
      </c>
      <c r="K7498" t="s">
        <v>1349</v>
      </c>
      <c r="M7498" s="15">
        <f t="shared" si="905"/>
        <v>0.7</v>
      </c>
      <c r="N7498" s="13">
        <f t="shared" si="906"/>
        <v>10</v>
      </c>
      <c r="O7498" s="13">
        <f t="shared" si="907"/>
        <v>2</v>
      </c>
      <c r="P7498" s="13">
        <f t="shared" si="908"/>
        <v>2016</v>
      </c>
      <c r="Q7498" s="13">
        <f t="shared" si="909"/>
        <v>210</v>
      </c>
    </row>
    <row r="7499" spans="1:17" x14ac:dyDescent="0.25">
      <c r="A7499" t="s">
        <v>1424</v>
      </c>
      <c r="B7499" t="s">
        <v>1425</v>
      </c>
      <c r="C7499">
        <v>42404.71943287037</v>
      </c>
      <c r="D7499">
        <v>500</v>
      </c>
      <c r="E7499" t="s">
        <v>13863</v>
      </c>
      <c r="F7499" t="s">
        <v>13287</v>
      </c>
      <c r="G7499" t="s">
        <v>13288</v>
      </c>
      <c r="H7499" t="s">
        <v>181</v>
      </c>
      <c r="I7499">
        <v>1.43</v>
      </c>
      <c r="J7499">
        <v>0</v>
      </c>
      <c r="K7499" t="s">
        <v>1426</v>
      </c>
      <c r="M7499" s="15">
        <f t="shared" si="905"/>
        <v>1.43</v>
      </c>
      <c r="N7499" s="13">
        <f t="shared" si="906"/>
        <v>10</v>
      </c>
      <c r="O7499" s="13">
        <f t="shared" si="907"/>
        <v>2</v>
      </c>
      <c r="P7499" s="13">
        <f t="shared" si="908"/>
        <v>2016</v>
      </c>
      <c r="Q7499" s="13">
        <f t="shared" si="909"/>
        <v>715</v>
      </c>
    </row>
    <row r="7500" spans="1:17" x14ac:dyDescent="0.25">
      <c r="A7500" t="s">
        <v>13091</v>
      </c>
      <c r="B7500" t="s">
        <v>13092</v>
      </c>
      <c r="C7500">
        <v>42384.689293981479</v>
      </c>
      <c r="D7500">
        <v>5</v>
      </c>
      <c r="E7500" t="s">
        <v>13863</v>
      </c>
      <c r="F7500" t="s">
        <v>13289</v>
      </c>
      <c r="G7500" t="s">
        <v>13290</v>
      </c>
      <c r="H7500" t="s">
        <v>27</v>
      </c>
      <c r="I7500">
        <v>25.62</v>
      </c>
      <c r="J7500">
        <v>0</v>
      </c>
      <c r="K7500" t="s">
        <v>13093</v>
      </c>
      <c r="M7500" s="15">
        <f t="shared" si="905"/>
        <v>25.62</v>
      </c>
      <c r="N7500" s="13">
        <f t="shared" si="906"/>
        <v>10</v>
      </c>
      <c r="O7500" s="13">
        <f t="shared" si="907"/>
        <v>1</v>
      </c>
      <c r="P7500" s="13">
        <f t="shared" si="908"/>
        <v>2016</v>
      </c>
      <c r="Q7500" s="13">
        <f t="shared" si="909"/>
        <v>128.1</v>
      </c>
    </row>
    <row r="7501" spans="1:17" x14ac:dyDescent="0.25">
      <c r="A7501" t="s">
        <v>490</v>
      </c>
      <c r="B7501" t="s">
        <v>491</v>
      </c>
      <c r="C7501">
        <v>42408.663344907407</v>
      </c>
      <c r="D7501">
        <v>10</v>
      </c>
      <c r="E7501" t="s">
        <v>13863</v>
      </c>
      <c r="F7501" t="s">
        <v>13291</v>
      </c>
      <c r="G7501" t="s">
        <v>13292</v>
      </c>
      <c r="H7501" t="s">
        <v>33</v>
      </c>
      <c r="I7501">
        <v>237</v>
      </c>
      <c r="J7501">
        <v>0</v>
      </c>
      <c r="K7501" t="s">
        <v>494</v>
      </c>
      <c r="M7501" s="15">
        <f t="shared" si="905"/>
        <v>237</v>
      </c>
      <c r="N7501" s="13">
        <f t="shared" si="906"/>
        <v>10</v>
      </c>
      <c r="O7501" s="13">
        <f t="shared" si="907"/>
        <v>2</v>
      </c>
      <c r="P7501" s="13">
        <f t="shared" si="908"/>
        <v>2016</v>
      </c>
      <c r="Q7501" s="13">
        <f t="shared" si="909"/>
        <v>2370</v>
      </c>
    </row>
    <row r="7502" spans="1:17" x14ac:dyDescent="0.25">
      <c r="A7502" t="s">
        <v>13293</v>
      </c>
      <c r="B7502" t="s">
        <v>13294</v>
      </c>
      <c r="C7502">
        <v>42391.607754629629</v>
      </c>
      <c r="D7502">
        <v>50</v>
      </c>
      <c r="E7502" t="s">
        <v>13863</v>
      </c>
      <c r="F7502" t="s">
        <v>13276</v>
      </c>
      <c r="G7502" t="s">
        <v>13277</v>
      </c>
      <c r="H7502" t="s">
        <v>59</v>
      </c>
      <c r="I7502">
        <v>1.66</v>
      </c>
      <c r="J7502">
        <v>0</v>
      </c>
      <c r="K7502" t="s">
        <v>13295</v>
      </c>
      <c r="M7502" s="15">
        <f t="shared" si="905"/>
        <v>1.66</v>
      </c>
      <c r="N7502" s="13">
        <f t="shared" si="906"/>
        <v>10</v>
      </c>
      <c r="O7502" s="13">
        <f t="shared" si="907"/>
        <v>1</v>
      </c>
      <c r="P7502" s="13">
        <f t="shared" si="908"/>
        <v>2016</v>
      </c>
      <c r="Q7502" s="13">
        <f t="shared" si="909"/>
        <v>83</v>
      </c>
    </row>
    <row r="7503" spans="1:17" x14ac:dyDescent="0.25">
      <c r="A7503" t="s">
        <v>13091</v>
      </c>
      <c r="B7503" t="s">
        <v>13092</v>
      </c>
      <c r="C7503">
        <v>42396.384317129632</v>
      </c>
      <c r="D7503">
        <v>5</v>
      </c>
      <c r="E7503" t="s">
        <v>13863</v>
      </c>
      <c r="F7503" t="s">
        <v>13289</v>
      </c>
      <c r="G7503" t="s">
        <v>13296</v>
      </c>
      <c r="H7503" t="s">
        <v>27</v>
      </c>
      <c r="I7503">
        <v>25.62</v>
      </c>
      <c r="J7503">
        <v>0</v>
      </c>
      <c r="K7503" t="s">
        <v>13093</v>
      </c>
      <c r="M7503" s="15">
        <f t="shared" si="905"/>
        <v>25.62</v>
      </c>
      <c r="N7503" s="13">
        <f t="shared" si="906"/>
        <v>10</v>
      </c>
      <c r="O7503" s="13">
        <f t="shared" si="907"/>
        <v>1</v>
      </c>
      <c r="P7503" s="13">
        <f t="shared" si="908"/>
        <v>2016</v>
      </c>
      <c r="Q7503" s="13">
        <f t="shared" si="909"/>
        <v>128.1</v>
      </c>
    </row>
    <row r="7504" spans="1:17" x14ac:dyDescent="0.25">
      <c r="A7504" t="s">
        <v>3278</v>
      </c>
      <c r="B7504" t="s">
        <v>3279</v>
      </c>
      <c r="C7504">
        <v>42391.605706018519</v>
      </c>
      <c r="D7504">
        <v>20</v>
      </c>
      <c r="E7504" t="s">
        <v>13863</v>
      </c>
      <c r="F7504" t="s">
        <v>13297</v>
      </c>
      <c r="G7504" t="s">
        <v>13298</v>
      </c>
      <c r="H7504" t="s">
        <v>1811</v>
      </c>
      <c r="I7504">
        <v>102.9</v>
      </c>
      <c r="J7504">
        <v>0</v>
      </c>
      <c r="K7504" t="s">
        <v>1811</v>
      </c>
      <c r="M7504" s="15">
        <f t="shared" si="905"/>
        <v>102.9</v>
      </c>
      <c r="N7504" s="13">
        <f t="shared" si="906"/>
        <v>10</v>
      </c>
      <c r="O7504" s="13">
        <f t="shared" si="907"/>
        <v>1</v>
      </c>
      <c r="P7504" s="13">
        <f t="shared" si="908"/>
        <v>2016</v>
      </c>
      <c r="Q7504" s="13">
        <f t="shared" si="909"/>
        <v>2058</v>
      </c>
    </row>
    <row r="7505" spans="1:17" x14ac:dyDescent="0.25">
      <c r="A7505" t="s">
        <v>3282</v>
      </c>
      <c r="B7505" t="s">
        <v>3283</v>
      </c>
      <c r="C7505">
        <v>42391.605706018519</v>
      </c>
      <c r="D7505">
        <v>10</v>
      </c>
      <c r="E7505" t="s">
        <v>13863</v>
      </c>
      <c r="F7505" t="s">
        <v>13297</v>
      </c>
      <c r="G7505" t="s">
        <v>13298</v>
      </c>
      <c r="H7505" t="s">
        <v>1811</v>
      </c>
      <c r="I7505">
        <v>151.38</v>
      </c>
      <c r="J7505">
        <v>0</v>
      </c>
      <c r="K7505" t="s">
        <v>1811</v>
      </c>
      <c r="M7505" s="15">
        <f t="shared" si="905"/>
        <v>151.38</v>
      </c>
      <c r="N7505" s="13">
        <f t="shared" si="906"/>
        <v>10</v>
      </c>
      <c r="O7505" s="13">
        <f t="shared" si="907"/>
        <v>1</v>
      </c>
      <c r="P7505" s="13">
        <f t="shared" si="908"/>
        <v>2016</v>
      </c>
      <c r="Q7505" s="13">
        <f t="shared" si="909"/>
        <v>1513.8</v>
      </c>
    </row>
    <row r="7506" spans="1:17" x14ac:dyDescent="0.25">
      <c r="A7506" t="s">
        <v>13299</v>
      </c>
      <c r="B7506" t="s">
        <v>13300</v>
      </c>
      <c r="C7506">
        <v>42426.723773148151</v>
      </c>
      <c r="D7506">
        <v>7</v>
      </c>
      <c r="E7506" t="s">
        <v>13863</v>
      </c>
      <c r="F7506" t="s">
        <v>13301</v>
      </c>
      <c r="G7506" t="s">
        <v>13302</v>
      </c>
      <c r="H7506" t="s">
        <v>1175</v>
      </c>
      <c r="I7506">
        <v>199.17</v>
      </c>
      <c r="J7506">
        <v>0</v>
      </c>
      <c r="K7506" t="s">
        <v>13303</v>
      </c>
      <c r="M7506" s="15">
        <f t="shared" si="905"/>
        <v>199.17</v>
      </c>
      <c r="N7506" s="13">
        <f t="shared" si="906"/>
        <v>10</v>
      </c>
      <c r="O7506" s="13">
        <f t="shared" si="907"/>
        <v>2</v>
      </c>
      <c r="P7506" s="13">
        <f t="shared" si="908"/>
        <v>2016</v>
      </c>
      <c r="Q7506" s="13">
        <f t="shared" si="909"/>
        <v>1394.1899999999998</v>
      </c>
    </row>
    <row r="7507" spans="1:17" x14ac:dyDescent="0.25">
      <c r="A7507" t="s">
        <v>13304</v>
      </c>
      <c r="B7507" t="s">
        <v>13305</v>
      </c>
      <c r="C7507">
        <v>42388.684363425928</v>
      </c>
      <c r="D7507">
        <v>50</v>
      </c>
      <c r="E7507" t="s">
        <v>13863</v>
      </c>
      <c r="F7507" t="s">
        <v>13306</v>
      </c>
      <c r="G7507" t="s">
        <v>13307</v>
      </c>
      <c r="H7507" t="s">
        <v>59</v>
      </c>
      <c r="I7507">
        <v>0.5</v>
      </c>
      <c r="J7507">
        <v>0</v>
      </c>
      <c r="K7507" t="s">
        <v>13308</v>
      </c>
      <c r="M7507" s="15">
        <f t="shared" si="905"/>
        <v>0.5</v>
      </c>
      <c r="N7507" s="13">
        <f t="shared" si="906"/>
        <v>10</v>
      </c>
      <c r="O7507" s="13">
        <f t="shared" si="907"/>
        <v>1</v>
      </c>
      <c r="P7507" s="13">
        <f t="shared" si="908"/>
        <v>2016</v>
      </c>
      <c r="Q7507" s="13">
        <f t="shared" si="909"/>
        <v>25</v>
      </c>
    </row>
    <row r="7508" spans="1:17" x14ac:dyDescent="0.25">
      <c r="A7508" t="s">
        <v>2904</v>
      </c>
      <c r="B7508" t="s">
        <v>2905</v>
      </c>
      <c r="C7508">
        <v>42384.523090277777</v>
      </c>
      <c r="D7508">
        <v>3</v>
      </c>
      <c r="E7508" t="s">
        <v>13863</v>
      </c>
      <c r="F7508" t="s">
        <v>13309</v>
      </c>
      <c r="G7508" t="s">
        <v>13310</v>
      </c>
      <c r="H7508" t="s">
        <v>27</v>
      </c>
      <c r="I7508">
        <v>161.94</v>
      </c>
      <c r="J7508">
        <v>0</v>
      </c>
      <c r="K7508" t="s">
        <v>2907</v>
      </c>
      <c r="M7508" s="15">
        <f t="shared" si="905"/>
        <v>161.94</v>
      </c>
      <c r="N7508" s="13">
        <f t="shared" si="906"/>
        <v>10</v>
      </c>
      <c r="O7508" s="13">
        <f t="shared" si="907"/>
        <v>1</v>
      </c>
      <c r="P7508" s="13">
        <f t="shared" si="908"/>
        <v>2016</v>
      </c>
      <c r="Q7508" s="13">
        <f t="shared" si="909"/>
        <v>485.82</v>
      </c>
    </row>
    <row r="7509" spans="1:17" x14ac:dyDescent="0.25">
      <c r="A7509" t="s">
        <v>1245</v>
      </c>
      <c r="B7509" t="s">
        <v>1246</v>
      </c>
      <c r="C7509">
        <v>42384.523090277777</v>
      </c>
      <c r="D7509">
        <v>3</v>
      </c>
      <c r="E7509" t="s">
        <v>13863</v>
      </c>
      <c r="F7509" t="s">
        <v>13309</v>
      </c>
      <c r="G7509" t="s">
        <v>13310</v>
      </c>
      <c r="H7509" t="s">
        <v>27</v>
      </c>
      <c r="I7509">
        <v>124</v>
      </c>
      <c r="J7509">
        <v>0</v>
      </c>
      <c r="K7509" t="s">
        <v>1247</v>
      </c>
      <c r="M7509" s="15">
        <f t="shared" si="905"/>
        <v>124</v>
      </c>
      <c r="N7509" s="13">
        <f t="shared" si="906"/>
        <v>10</v>
      </c>
      <c r="O7509" s="13">
        <f t="shared" si="907"/>
        <v>1</v>
      </c>
      <c r="P7509" s="13">
        <f t="shared" si="908"/>
        <v>2016</v>
      </c>
      <c r="Q7509" s="13">
        <f t="shared" si="909"/>
        <v>372</v>
      </c>
    </row>
    <row r="7510" spans="1:17" x14ac:dyDescent="0.25">
      <c r="A7510" t="s">
        <v>4140</v>
      </c>
      <c r="B7510" t="s">
        <v>4141</v>
      </c>
      <c r="C7510">
        <v>42384.523090277777</v>
      </c>
      <c r="D7510">
        <v>5</v>
      </c>
      <c r="E7510" t="s">
        <v>13863</v>
      </c>
      <c r="F7510" t="s">
        <v>13309</v>
      </c>
      <c r="G7510" t="s">
        <v>13310</v>
      </c>
      <c r="H7510" t="s">
        <v>27</v>
      </c>
      <c r="I7510">
        <v>107.12</v>
      </c>
      <c r="J7510">
        <v>0</v>
      </c>
      <c r="K7510" t="s">
        <v>4144</v>
      </c>
      <c r="M7510" s="15">
        <f t="shared" si="905"/>
        <v>107.12</v>
      </c>
      <c r="N7510" s="13">
        <f t="shared" si="906"/>
        <v>10</v>
      </c>
      <c r="O7510" s="13">
        <f t="shared" si="907"/>
        <v>1</v>
      </c>
      <c r="P7510" s="13">
        <f t="shared" si="908"/>
        <v>2016</v>
      </c>
      <c r="Q7510" s="13">
        <f t="shared" si="909"/>
        <v>535.6</v>
      </c>
    </row>
    <row r="7511" spans="1:17" x14ac:dyDescent="0.25">
      <c r="A7511" t="s">
        <v>13311</v>
      </c>
      <c r="B7511" t="s">
        <v>13312</v>
      </c>
      <c r="C7511">
        <v>42383.458356481482</v>
      </c>
      <c r="D7511">
        <v>20</v>
      </c>
      <c r="E7511" t="s">
        <v>13863</v>
      </c>
      <c r="F7511" t="s">
        <v>13313</v>
      </c>
      <c r="G7511" t="s">
        <v>13314</v>
      </c>
      <c r="H7511" t="s">
        <v>2826</v>
      </c>
      <c r="I7511">
        <v>5.71</v>
      </c>
      <c r="J7511">
        <v>0</v>
      </c>
      <c r="K7511" t="s">
        <v>13315</v>
      </c>
      <c r="M7511" s="15">
        <f t="shared" si="905"/>
        <v>5.71</v>
      </c>
      <c r="N7511" s="13">
        <f t="shared" si="906"/>
        <v>10</v>
      </c>
      <c r="O7511" s="13">
        <f t="shared" si="907"/>
        <v>1</v>
      </c>
      <c r="P7511" s="13">
        <f t="shared" si="908"/>
        <v>2016</v>
      </c>
      <c r="Q7511" s="13">
        <f t="shared" si="909"/>
        <v>114.2</v>
      </c>
    </row>
    <row r="7512" spans="1:17" x14ac:dyDescent="0.25">
      <c r="A7512" t="s">
        <v>4158</v>
      </c>
      <c r="B7512" t="s">
        <v>4159</v>
      </c>
      <c r="C7512">
        <v>42389.621724537035</v>
      </c>
      <c r="D7512">
        <v>2</v>
      </c>
      <c r="E7512" t="s">
        <v>13863</v>
      </c>
      <c r="F7512" t="s">
        <v>13316</v>
      </c>
      <c r="G7512" t="s">
        <v>13317</v>
      </c>
      <c r="H7512" t="s">
        <v>181</v>
      </c>
      <c r="I7512">
        <v>92</v>
      </c>
      <c r="J7512">
        <v>40</v>
      </c>
      <c r="K7512" t="s">
        <v>4160</v>
      </c>
      <c r="M7512" s="15">
        <f t="shared" si="905"/>
        <v>55.199999999999996</v>
      </c>
      <c r="N7512" s="13">
        <f t="shared" si="906"/>
        <v>10</v>
      </c>
      <c r="O7512" s="13">
        <f t="shared" si="907"/>
        <v>1</v>
      </c>
      <c r="P7512" s="13">
        <f t="shared" si="908"/>
        <v>2016</v>
      </c>
      <c r="Q7512" s="13">
        <f t="shared" si="909"/>
        <v>110.39999999999999</v>
      </c>
    </row>
    <row r="7513" spans="1:17" x14ac:dyDescent="0.25">
      <c r="A7513" t="s">
        <v>1283</v>
      </c>
      <c r="B7513" t="s">
        <v>1284</v>
      </c>
      <c r="C7513">
        <v>42384.542060185187</v>
      </c>
      <c r="D7513">
        <v>150</v>
      </c>
      <c r="E7513" t="s">
        <v>13863</v>
      </c>
      <c r="F7513" t="s">
        <v>13318</v>
      </c>
      <c r="G7513" t="s">
        <v>13319</v>
      </c>
      <c r="H7513" t="s">
        <v>27</v>
      </c>
      <c r="I7513">
        <v>3.7288000000000001</v>
      </c>
      <c r="J7513">
        <v>0</v>
      </c>
      <c r="K7513" t="s">
        <v>1286</v>
      </c>
      <c r="M7513" s="15">
        <f t="shared" si="905"/>
        <v>3.7288000000000001</v>
      </c>
      <c r="N7513" s="13">
        <f t="shared" si="906"/>
        <v>10</v>
      </c>
      <c r="O7513" s="13">
        <f t="shared" si="907"/>
        <v>1</v>
      </c>
      <c r="P7513" s="13">
        <f t="shared" si="908"/>
        <v>2016</v>
      </c>
      <c r="Q7513" s="13">
        <f t="shared" si="909"/>
        <v>559.32000000000005</v>
      </c>
    </row>
    <row r="7514" spans="1:17" x14ac:dyDescent="0.25">
      <c r="A7514" t="s">
        <v>1289</v>
      </c>
      <c r="B7514" t="s">
        <v>1290</v>
      </c>
      <c r="C7514">
        <v>42384.542060185187</v>
      </c>
      <c r="D7514">
        <v>200</v>
      </c>
      <c r="E7514" t="s">
        <v>13863</v>
      </c>
      <c r="F7514" t="s">
        <v>13318</v>
      </c>
      <c r="G7514" t="s">
        <v>13319</v>
      </c>
      <c r="H7514" t="s">
        <v>27</v>
      </c>
      <c r="I7514">
        <v>2.7244000000000002</v>
      </c>
      <c r="J7514">
        <v>40</v>
      </c>
      <c r="K7514" t="s">
        <v>1291</v>
      </c>
      <c r="M7514" s="15">
        <f t="shared" ref="M7514:M7552" si="910">+I7514*(1-J7514/100)</f>
        <v>1.6346400000000001</v>
      </c>
      <c r="N7514" s="13">
        <f t="shared" ref="N7514:N7552" si="911">+LEN(A7514)</f>
        <v>10</v>
      </c>
      <c r="O7514" s="13">
        <f t="shared" ref="O7514:O7552" si="912">+MONTH(C7514)</f>
        <v>1</v>
      </c>
      <c r="P7514" s="13">
        <f t="shared" ref="P7514:P7552" si="913">+YEAR(C7514)</f>
        <v>2016</v>
      </c>
      <c r="Q7514" s="13">
        <f t="shared" ref="Q7514:Q7552" si="914">+M7514*D7514</f>
        <v>326.928</v>
      </c>
    </row>
    <row r="7515" spans="1:17" x14ac:dyDescent="0.25">
      <c r="A7515" t="s">
        <v>4930</v>
      </c>
      <c r="B7515" t="s">
        <v>4931</v>
      </c>
      <c r="C7515">
        <v>42384.542060185187</v>
      </c>
      <c r="D7515">
        <v>100</v>
      </c>
      <c r="E7515" t="s">
        <v>13863</v>
      </c>
      <c r="F7515" t="s">
        <v>13318</v>
      </c>
      <c r="G7515" t="s">
        <v>13319</v>
      </c>
      <c r="H7515" t="s">
        <v>27</v>
      </c>
      <c r="I7515">
        <v>3.1406000000000001</v>
      </c>
      <c r="J7515">
        <v>38</v>
      </c>
      <c r="K7515" t="s">
        <v>4932</v>
      </c>
      <c r="M7515" s="15">
        <f t="shared" si="910"/>
        <v>1.9471720000000001</v>
      </c>
      <c r="N7515" s="13">
        <f t="shared" si="911"/>
        <v>10</v>
      </c>
      <c r="O7515" s="13">
        <f t="shared" si="912"/>
        <v>1</v>
      </c>
      <c r="P7515" s="13">
        <f t="shared" si="913"/>
        <v>2016</v>
      </c>
      <c r="Q7515" s="13">
        <f t="shared" si="914"/>
        <v>194.71720000000002</v>
      </c>
    </row>
    <row r="7516" spans="1:17" x14ac:dyDescent="0.25">
      <c r="A7516" t="s">
        <v>1303</v>
      </c>
      <c r="B7516" t="s">
        <v>1304</v>
      </c>
      <c r="C7516">
        <v>42384.542060185187</v>
      </c>
      <c r="D7516">
        <v>150</v>
      </c>
      <c r="E7516" t="s">
        <v>13863</v>
      </c>
      <c r="F7516" t="s">
        <v>13318</v>
      </c>
      <c r="G7516" t="s">
        <v>13319</v>
      </c>
      <c r="H7516" t="s">
        <v>27</v>
      </c>
      <c r="I7516">
        <v>0.74960000000000004</v>
      </c>
      <c r="J7516">
        <v>40</v>
      </c>
      <c r="K7516" t="s">
        <v>1305</v>
      </c>
      <c r="M7516" s="15">
        <f t="shared" si="910"/>
        <v>0.44975999999999999</v>
      </c>
      <c r="N7516" s="13">
        <f t="shared" si="911"/>
        <v>10</v>
      </c>
      <c r="O7516" s="13">
        <f t="shared" si="912"/>
        <v>1</v>
      </c>
      <c r="P7516" s="13">
        <f t="shared" si="913"/>
        <v>2016</v>
      </c>
      <c r="Q7516" s="13">
        <f t="shared" si="914"/>
        <v>67.463999999999999</v>
      </c>
    </row>
    <row r="7517" spans="1:17" x14ac:dyDescent="0.25">
      <c r="A7517" t="s">
        <v>3315</v>
      </c>
      <c r="B7517" t="s">
        <v>3316</v>
      </c>
      <c r="C7517">
        <v>42384.542060185187</v>
      </c>
      <c r="D7517">
        <v>100</v>
      </c>
      <c r="E7517" t="s">
        <v>13863</v>
      </c>
      <c r="F7517" t="s">
        <v>13318</v>
      </c>
      <c r="G7517" t="s">
        <v>13319</v>
      </c>
      <c r="H7517" t="s">
        <v>27</v>
      </c>
      <c r="I7517">
        <v>3.2252000000000001</v>
      </c>
      <c r="J7517">
        <v>38</v>
      </c>
      <c r="K7517" t="s">
        <v>3317</v>
      </c>
      <c r="M7517" s="15">
        <f t="shared" si="910"/>
        <v>1.9996240000000001</v>
      </c>
      <c r="N7517" s="13">
        <f t="shared" si="911"/>
        <v>10</v>
      </c>
      <c r="O7517" s="13">
        <f t="shared" si="912"/>
        <v>1</v>
      </c>
      <c r="P7517" s="13">
        <f t="shared" si="913"/>
        <v>2016</v>
      </c>
      <c r="Q7517" s="13">
        <f t="shared" si="914"/>
        <v>199.9624</v>
      </c>
    </row>
    <row r="7518" spans="1:17" x14ac:dyDescent="0.25">
      <c r="A7518" t="s">
        <v>5742</v>
      </c>
      <c r="B7518" t="s">
        <v>5743</v>
      </c>
      <c r="C7518">
        <v>42394.722731481481</v>
      </c>
      <c r="D7518">
        <v>10</v>
      </c>
      <c r="E7518" t="s">
        <v>13863</v>
      </c>
      <c r="F7518" t="s">
        <v>13320</v>
      </c>
      <c r="G7518" t="s">
        <v>13321</v>
      </c>
      <c r="H7518" t="s">
        <v>4030</v>
      </c>
      <c r="I7518">
        <v>266.73</v>
      </c>
      <c r="J7518">
        <v>30</v>
      </c>
      <c r="K7518" t="s">
        <v>5744</v>
      </c>
      <c r="M7518" s="15">
        <f t="shared" si="910"/>
        <v>186.71100000000001</v>
      </c>
      <c r="N7518" s="13">
        <f t="shared" si="911"/>
        <v>10</v>
      </c>
      <c r="O7518" s="13">
        <f t="shared" si="912"/>
        <v>1</v>
      </c>
      <c r="P7518" s="13">
        <f t="shared" si="913"/>
        <v>2016</v>
      </c>
      <c r="Q7518" s="13">
        <f t="shared" si="914"/>
        <v>1867.1100000000001</v>
      </c>
    </row>
    <row r="7519" spans="1:17" x14ac:dyDescent="0.25">
      <c r="A7519" t="s">
        <v>9123</v>
      </c>
      <c r="B7519" t="s">
        <v>9124</v>
      </c>
      <c r="C7519">
        <v>42388.59778935185</v>
      </c>
      <c r="D7519">
        <v>10</v>
      </c>
      <c r="E7519" t="s">
        <v>13863</v>
      </c>
      <c r="F7519" t="s">
        <v>13322</v>
      </c>
      <c r="G7519" t="s">
        <v>13323</v>
      </c>
      <c r="H7519" t="s">
        <v>651</v>
      </c>
      <c r="I7519">
        <v>178</v>
      </c>
      <c r="J7519">
        <v>40</v>
      </c>
      <c r="K7519" t="s">
        <v>1595</v>
      </c>
      <c r="M7519" s="15">
        <f t="shared" si="910"/>
        <v>106.8</v>
      </c>
      <c r="N7519" s="13">
        <f t="shared" si="911"/>
        <v>10</v>
      </c>
      <c r="O7519" s="13">
        <f t="shared" si="912"/>
        <v>1</v>
      </c>
      <c r="P7519" s="13">
        <f t="shared" si="913"/>
        <v>2016</v>
      </c>
      <c r="Q7519" s="13">
        <f t="shared" si="914"/>
        <v>1068</v>
      </c>
    </row>
    <row r="7520" spans="1:17" x14ac:dyDescent="0.25">
      <c r="A7520" t="s">
        <v>1684</v>
      </c>
      <c r="B7520" t="s">
        <v>1685</v>
      </c>
      <c r="C7520">
        <v>42404.515451388892</v>
      </c>
      <c r="D7520">
        <v>30</v>
      </c>
      <c r="E7520" t="s">
        <v>13863</v>
      </c>
      <c r="F7520" t="s">
        <v>13324</v>
      </c>
      <c r="G7520" t="s">
        <v>13325</v>
      </c>
      <c r="H7520" t="s">
        <v>1602</v>
      </c>
      <c r="I7520">
        <v>33</v>
      </c>
      <c r="J7520">
        <v>0</v>
      </c>
      <c r="K7520" t="s">
        <v>1686</v>
      </c>
      <c r="M7520" s="15">
        <f t="shared" si="910"/>
        <v>33</v>
      </c>
      <c r="N7520" s="13">
        <f t="shared" si="911"/>
        <v>10</v>
      </c>
      <c r="O7520" s="13">
        <f t="shared" si="912"/>
        <v>2</v>
      </c>
      <c r="P7520" s="13">
        <f t="shared" si="913"/>
        <v>2016</v>
      </c>
      <c r="Q7520" s="13">
        <f t="shared" si="914"/>
        <v>990</v>
      </c>
    </row>
    <row r="7521" spans="1:17" x14ac:dyDescent="0.25">
      <c r="A7521" t="s">
        <v>3125</v>
      </c>
      <c r="B7521" t="s">
        <v>3126</v>
      </c>
      <c r="C7521">
        <v>42389.423194444447</v>
      </c>
      <c r="D7521">
        <v>50</v>
      </c>
      <c r="E7521" t="s">
        <v>13863</v>
      </c>
      <c r="F7521" t="s">
        <v>13326</v>
      </c>
      <c r="G7521" t="s">
        <v>13327</v>
      </c>
      <c r="H7521" t="s">
        <v>8930</v>
      </c>
      <c r="I7521">
        <v>24</v>
      </c>
      <c r="J7521">
        <v>0</v>
      </c>
      <c r="K7521" t="s">
        <v>3129</v>
      </c>
      <c r="M7521" s="15">
        <f t="shared" si="910"/>
        <v>24</v>
      </c>
      <c r="N7521" s="13">
        <f t="shared" si="911"/>
        <v>10</v>
      </c>
      <c r="O7521" s="13">
        <f t="shared" si="912"/>
        <v>1</v>
      </c>
      <c r="P7521" s="13">
        <f t="shared" si="913"/>
        <v>2016</v>
      </c>
      <c r="Q7521" s="13">
        <f t="shared" si="914"/>
        <v>1200</v>
      </c>
    </row>
    <row r="7522" spans="1:17" x14ac:dyDescent="0.25">
      <c r="A7522" t="s">
        <v>3348</v>
      </c>
      <c r="B7522" t="s">
        <v>3349</v>
      </c>
      <c r="C7522">
        <v>42390.602465277778</v>
      </c>
      <c r="D7522">
        <v>30</v>
      </c>
      <c r="E7522" t="s">
        <v>13863</v>
      </c>
      <c r="F7522" t="s">
        <v>13328</v>
      </c>
      <c r="G7522" t="s">
        <v>13329</v>
      </c>
      <c r="H7522" t="s">
        <v>108</v>
      </c>
      <c r="I7522">
        <v>22.7</v>
      </c>
      <c r="J7522">
        <v>0</v>
      </c>
      <c r="K7522" t="s">
        <v>3352</v>
      </c>
      <c r="M7522" s="15">
        <f t="shared" si="910"/>
        <v>22.7</v>
      </c>
      <c r="N7522" s="13">
        <f t="shared" si="911"/>
        <v>10</v>
      </c>
      <c r="O7522" s="13">
        <f t="shared" si="912"/>
        <v>1</v>
      </c>
      <c r="P7522" s="13">
        <f t="shared" si="913"/>
        <v>2016</v>
      </c>
      <c r="Q7522" s="13">
        <f t="shared" si="914"/>
        <v>681</v>
      </c>
    </row>
    <row r="7523" spans="1:17" x14ac:dyDescent="0.25">
      <c r="A7523" t="s">
        <v>1283</v>
      </c>
      <c r="B7523" t="s">
        <v>1284</v>
      </c>
      <c r="C7523">
        <v>42394.720821759256</v>
      </c>
      <c r="D7523">
        <v>50</v>
      </c>
      <c r="E7523" t="s">
        <v>13863</v>
      </c>
      <c r="F7523" t="s">
        <v>13318</v>
      </c>
      <c r="G7523" t="s">
        <v>13330</v>
      </c>
      <c r="H7523" t="s">
        <v>27</v>
      </c>
      <c r="I7523">
        <v>3.7288000000000001</v>
      </c>
      <c r="J7523">
        <v>0</v>
      </c>
      <c r="K7523" t="s">
        <v>1286</v>
      </c>
      <c r="M7523" s="15">
        <f t="shared" si="910"/>
        <v>3.7288000000000001</v>
      </c>
      <c r="N7523" s="13">
        <f t="shared" si="911"/>
        <v>10</v>
      </c>
      <c r="O7523" s="13">
        <f t="shared" si="912"/>
        <v>1</v>
      </c>
      <c r="P7523" s="13">
        <f t="shared" si="913"/>
        <v>2016</v>
      </c>
      <c r="Q7523" s="13">
        <f t="shared" si="914"/>
        <v>186.44</v>
      </c>
    </row>
    <row r="7524" spans="1:17" x14ac:dyDescent="0.25">
      <c r="A7524" t="s">
        <v>1233</v>
      </c>
      <c r="B7524" t="s">
        <v>1234</v>
      </c>
      <c r="C7524">
        <v>42388.600173611114</v>
      </c>
      <c r="D7524">
        <v>5000</v>
      </c>
      <c r="E7524" t="s">
        <v>13863</v>
      </c>
      <c r="F7524" t="s">
        <v>13331</v>
      </c>
      <c r="G7524" t="s">
        <v>13332</v>
      </c>
      <c r="H7524" t="s">
        <v>108</v>
      </c>
      <c r="I7524">
        <v>1.8599999999999998E-2</v>
      </c>
      <c r="J7524">
        <v>65</v>
      </c>
      <c r="K7524" t="s">
        <v>1235</v>
      </c>
      <c r="M7524" s="15">
        <f t="shared" si="910"/>
        <v>6.5099999999999993E-3</v>
      </c>
      <c r="N7524" s="13">
        <f t="shared" si="911"/>
        <v>10</v>
      </c>
      <c r="O7524" s="13">
        <f t="shared" si="912"/>
        <v>1</v>
      </c>
      <c r="P7524" s="13">
        <f t="shared" si="913"/>
        <v>2016</v>
      </c>
      <c r="Q7524" s="13">
        <f t="shared" si="914"/>
        <v>32.549999999999997</v>
      </c>
    </row>
    <row r="7525" spans="1:17" x14ac:dyDescent="0.25">
      <c r="A7525" t="s">
        <v>1228</v>
      </c>
      <c r="B7525" t="s">
        <v>1229</v>
      </c>
      <c r="C7525">
        <v>42388.600173611114</v>
      </c>
      <c r="D7525">
        <v>1500</v>
      </c>
      <c r="E7525" t="s">
        <v>13863</v>
      </c>
      <c r="F7525" t="s">
        <v>13331</v>
      </c>
      <c r="G7525" t="s">
        <v>13332</v>
      </c>
      <c r="H7525" t="s">
        <v>108</v>
      </c>
      <c r="I7525">
        <v>1.8599999999999998E-2</v>
      </c>
      <c r="J7525">
        <v>65</v>
      </c>
      <c r="K7525" t="s">
        <v>1232</v>
      </c>
      <c r="M7525" s="15">
        <f t="shared" si="910"/>
        <v>6.5099999999999993E-3</v>
      </c>
      <c r="N7525" s="13">
        <f t="shared" si="911"/>
        <v>10</v>
      </c>
      <c r="O7525" s="13">
        <f t="shared" si="912"/>
        <v>1</v>
      </c>
      <c r="P7525" s="13">
        <f t="shared" si="913"/>
        <v>2016</v>
      </c>
      <c r="Q7525" s="13">
        <f t="shared" si="914"/>
        <v>9.7649999999999988</v>
      </c>
    </row>
    <row r="7526" spans="1:17" x14ac:dyDescent="0.25">
      <c r="A7526" t="s">
        <v>13333</v>
      </c>
      <c r="B7526" t="s">
        <v>13333</v>
      </c>
      <c r="C7526">
        <v>42388.600173611114</v>
      </c>
      <c r="D7526">
        <v>200</v>
      </c>
      <c r="E7526" t="s">
        <v>13863</v>
      </c>
      <c r="F7526" t="s">
        <v>13331</v>
      </c>
      <c r="G7526" t="s">
        <v>13332</v>
      </c>
      <c r="H7526" t="s">
        <v>108</v>
      </c>
      <c r="I7526">
        <v>4.5100000000000001E-2</v>
      </c>
      <c r="J7526">
        <v>65</v>
      </c>
      <c r="K7526" t="s">
        <v>13334</v>
      </c>
      <c r="M7526" s="15">
        <f t="shared" si="910"/>
        <v>1.5785E-2</v>
      </c>
      <c r="N7526" s="13">
        <f t="shared" si="911"/>
        <v>46</v>
      </c>
      <c r="O7526" s="13">
        <f t="shared" si="912"/>
        <v>1</v>
      </c>
      <c r="P7526" s="13">
        <f t="shared" si="913"/>
        <v>2016</v>
      </c>
      <c r="Q7526" s="13">
        <f t="shared" si="914"/>
        <v>3.157</v>
      </c>
    </row>
    <row r="7527" spans="1:17" x14ac:dyDescent="0.25">
      <c r="A7527" t="s">
        <v>13335</v>
      </c>
      <c r="B7527" t="s">
        <v>13335</v>
      </c>
      <c r="C7527">
        <v>42398.641319444447</v>
      </c>
      <c r="D7527">
        <v>400</v>
      </c>
      <c r="E7527" t="s">
        <v>13863</v>
      </c>
      <c r="F7527" t="s">
        <v>13331</v>
      </c>
      <c r="G7527" t="s">
        <v>13336</v>
      </c>
      <c r="H7527" t="s">
        <v>108</v>
      </c>
      <c r="I7527">
        <v>4.8899999999999999E-2</v>
      </c>
      <c r="J7527">
        <v>65</v>
      </c>
      <c r="K7527" t="s">
        <v>3811</v>
      </c>
      <c r="M7527" s="15">
        <f t="shared" si="910"/>
        <v>1.7114999999999998E-2</v>
      </c>
      <c r="N7527" s="13">
        <f t="shared" si="911"/>
        <v>15</v>
      </c>
      <c r="O7527" s="13">
        <f t="shared" si="912"/>
        <v>1</v>
      </c>
      <c r="P7527" s="13">
        <f t="shared" si="913"/>
        <v>2016</v>
      </c>
      <c r="Q7527" s="13">
        <f t="shared" si="914"/>
        <v>6.8459999999999992</v>
      </c>
    </row>
    <row r="7528" spans="1:17" x14ac:dyDescent="0.25">
      <c r="A7528" t="s">
        <v>1311</v>
      </c>
      <c r="B7528" t="s">
        <v>1312</v>
      </c>
      <c r="C7528">
        <v>42388.600173611114</v>
      </c>
      <c r="D7528">
        <v>200</v>
      </c>
      <c r="E7528" t="s">
        <v>13863</v>
      </c>
      <c r="F7528" t="s">
        <v>13331</v>
      </c>
      <c r="G7528" t="s">
        <v>13332</v>
      </c>
      <c r="H7528" t="s">
        <v>108</v>
      </c>
      <c r="I7528">
        <v>6.0600000000000001E-2</v>
      </c>
      <c r="J7528">
        <v>65</v>
      </c>
      <c r="K7528" t="s">
        <v>1313</v>
      </c>
      <c r="M7528" s="15">
        <f t="shared" si="910"/>
        <v>2.121E-2</v>
      </c>
      <c r="N7528" s="13">
        <f t="shared" si="911"/>
        <v>10</v>
      </c>
      <c r="O7528" s="13">
        <f t="shared" si="912"/>
        <v>1</v>
      </c>
      <c r="P7528" s="13">
        <f t="shared" si="913"/>
        <v>2016</v>
      </c>
      <c r="Q7528" s="13">
        <f t="shared" si="914"/>
        <v>4.242</v>
      </c>
    </row>
    <row r="7529" spans="1:17" x14ac:dyDescent="0.25">
      <c r="A7529" t="s">
        <v>10571</v>
      </c>
      <c r="B7529" t="s">
        <v>10571</v>
      </c>
      <c r="C7529">
        <v>42422.736932870372</v>
      </c>
      <c r="D7529">
        <v>30</v>
      </c>
      <c r="E7529" t="s">
        <v>13863</v>
      </c>
      <c r="F7529" t="s">
        <v>13337</v>
      </c>
      <c r="G7529" t="s">
        <v>13338</v>
      </c>
      <c r="H7529" t="s">
        <v>326</v>
      </c>
      <c r="I7529">
        <v>5.5</v>
      </c>
      <c r="J7529">
        <v>0</v>
      </c>
      <c r="K7529" t="s">
        <v>326</v>
      </c>
      <c r="M7529" s="15">
        <f t="shared" si="910"/>
        <v>5.5</v>
      </c>
      <c r="N7529" s="13">
        <f t="shared" si="911"/>
        <v>41</v>
      </c>
      <c r="O7529" s="13">
        <f t="shared" si="912"/>
        <v>2</v>
      </c>
      <c r="P7529" s="13">
        <f t="shared" si="913"/>
        <v>2016</v>
      </c>
      <c r="Q7529" s="13">
        <f t="shared" si="914"/>
        <v>165</v>
      </c>
    </row>
    <row r="7530" spans="1:17" x14ac:dyDescent="0.25">
      <c r="A7530" t="s">
        <v>13339</v>
      </c>
      <c r="B7530" t="s">
        <v>13339</v>
      </c>
      <c r="C7530">
        <v>42422.736932870372</v>
      </c>
      <c r="D7530">
        <v>30</v>
      </c>
      <c r="E7530" t="s">
        <v>13863</v>
      </c>
      <c r="F7530" t="s">
        <v>13337</v>
      </c>
      <c r="G7530" t="s">
        <v>13338</v>
      </c>
      <c r="H7530" t="s">
        <v>326</v>
      </c>
      <c r="I7530">
        <v>9.25</v>
      </c>
      <c r="J7530">
        <v>0</v>
      </c>
      <c r="K7530" t="s">
        <v>326</v>
      </c>
      <c r="M7530" s="15">
        <f t="shared" si="910"/>
        <v>9.25</v>
      </c>
      <c r="N7530" s="13">
        <f t="shared" si="911"/>
        <v>48</v>
      </c>
      <c r="O7530" s="13">
        <f t="shared" si="912"/>
        <v>2</v>
      </c>
      <c r="P7530" s="13">
        <f t="shared" si="913"/>
        <v>2016</v>
      </c>
      <c r="Q7530" s="13">
        <f t="shared" si="914"/>
        <v>277.5</v>
      </c>
    </row>
    <row r="7531" spans="1:17" x14ac:dyDescent="0.25">
      <c r="A7531" t="s">
        <v>104</v>
      </c>
      <c r="B7531" t="s">
        <v>105</v>
      </c>
      <c r="C7531">
        <v>42381.498136574075</v>
      </c>
      <c r="D7531">
        <v>5</v>
      </c>
      <c r="E7531" t="s">
        <v>13863</v>
      </c>
      <c r="F7531" t="s">
        <v>13340</v>
      </c>
      <c r="G7531" t="s">
        <v>13341</v>
      </c>
      <c r="H7531" t="s">
        <v>108</v>
      </c>
      <c r="I7531">
        <v>102</v>
      </c>
      <c r="J7531">
        <v>0</v>
      </c>
      <c r="K7531" t="s">
        <v>109</v>
      </c>
      <c r="M7531" s="15">
        <f t="shared" si="910"/>
        <v>102</v>
      </c>
      <c r="N7531" s="13">
        <f t="shared" si="911"/>
        <v>10</v>
      </c>
      <c r="O7531" s="13">
        <f t="shared" si="912"/>
        <v>1</v>
      </c>
      <c r="P7531" s="13">
        <f t="shared" si="913"/>
        <v>2016</v>
      </c>
      <c r="Q7531" s="13">
        <f t="shared" si="914"/>
        <v>510</v>
      </c>
    </row>
    <row r="7532" spans="1:17" x14ac:dyDescent="0.25">
      <c r="A7532" t="s">
        <v>4299</v>
      </c>
      <c r="B7532" t="s">
        <v>4300</v>
      </c>
      <c r="C7532">
        <v>42394.723958333336</v>
      </c>
      <c r="D7532">
        <v>4</v>
      </c>
      <c r="E7532" t="s">
        <v>13863</v>
      </c>
      <c r="F7532" t="s">
        <v>13342</v>
      </c>
      <c r="G7532" t="s">
        <v>13343</v>
      </c>
      <c r="H7532" t="s">
        <v>167</v>
      </c>
      <c r="I7532">
        <v>158.08000000000001</v>
      </c>
      <c r="J7532">
        <v>20</v>
      </c>
      <c r="K7532" t="s">
        <v>4303</v>
      </c>
      <c r="M7532" s="15">
        <f t="shared" si="910"/>
        <v>126.46400000000001</v>
      </c>
      <c r="N7532" s="13">
        <f t="shared" si="911"/>
        <v>10</v>
      </c>
      <c r="O7532" s="13">
        <f t="shared" si="912"/>
        <v>1</v>
      </c>
      <c r="P7532" s="13">
        <f t="shared" si="913"/>
        <v>2016</v>
      </c>
      <c r="Q7532" s="13">
        <f t="shared" si="914"/>
        <v>505.85600000000005</v>
      </c>
    </row>
    <row r="7533" spans="1:17" x14ac:dyDescent="0.25">
      <c r="A7533" t="s">
        <v>377</v>
      </c>
      <c r="B7533" t="s">
        <v>378</v>
      </c>
      <c r="C7533">
        <v>42388.670370370368</v>
      </c>
      <c r="D7533">
        <v>3</v>
      </c>
      <c r="E7533" t="s">
        <v>13863</v>
      </c>
      <c r="F7533" t="s">
        <v>13344</v>
      </c>
      <c r="G7533" t="s">
        <v>13345</v>
      </c>
      <c r="H7533" t="s">
        <v>133</v>
      </c>
      <c r="I7533">
        <v>765.09</v>
      </c>
      <c r="J7533">
        <v>0</v>
      </c>
      <c r="K7533" t="s">
        <v>379</v>
      </c>
      <c r="M7533" s="15">
        <f t="shared" si="910"/>
        <v>765.09</v>
      </c>
      <c r="N7533" s="13">
        <f t="shared" si="911"/>
        <v>10</v>
      </c>
      <c r="O7533" s="13">
        <f t="shared" si="912"/>
        <v>1</v>
      </c>
      <c r="P7533" s="13">
        <f t="shared" si="913"/>
        <v>2016</v>
      </c>
      <c r="Q7533" s="13">
        <f t="shared" si="914"/>
        <v>2295.27</v>
      </c>
    </row>
    <row r="7534" spans="1:17" x14ac:dyDescent="0.25">
      <c r="A7534" t="s">
        <v>138</v>
      </c>
      <c r="B7534" t="s">
        <v>139</v>
      </c>
      <c r="C7534">
        <v>42388.670370370368</v>
      </c>
      <c r="D7534">
        <v>3</v>
      </c>
      <c r="E7534" t="s">
        <v>13863</v>
      </c>
      <c r="F7534" t="s">
        <v>13344</v>
      </c>
      <c r="G7534" t="s">
        <v>13345</v>
      </c>
      <c r="H7534" t="s">
        <v>133</v>
      </c>
      <c r="I7534">
        <v>765.09</v>
      </c>
      <c r="J7534">
        <v>0</v>
      </c>
      <c r="K7534" t="s">
        <v>140</v>
      </c>
      <c r="M7534" s="15">
        <f t="shared" si="910"/>
        <v>765.09</v>
      </c>
      <c r="N7534" s="13">
        <f t="shared" si="911"/>
        <v>10</v>
      </c>
      <c r="O7534" s="13">
        <f t="shared" si="912"/>
        <v>1</v>
      </c>
      <c r="P7534" s="13">
        <f t="shared" si="913"/>
        <v>2016</v>
      </c>
      <c r="Q7534" s="13">
        <f t="shared" si="914"/>
        <v>2295.27</v>
      </c>
    </row>
    <row r="7535" spans="1:17" x14ac:dyDescent="0.25">
      <c r="A7535" t="s">
        <v>12477</v>
      </c>
      <c r="B7535" t="s">
        <v>12478</v>
      </c>
      <c r="C7535">
        <v>42388.670370370368</v>
      </c>
      <c r="D7535">
        <v>3</v>
      </c>
      <c r="E7535" t="s">
        <v>13863</v>
      </c>
      <c r="F7535" t="s">
        <v>13344</v>
      </c>
      <c r="G7535" t="s">
        <v>13345</v>
      </c>
      <c r="H7535" t="s">
        <v>133</v>
      </c>
      <c r="I7535">
        <v>765.09</v>
      </c>
      <c r="J7535">
        <v>0</v>
      </c>
      <c r="K7535" t="s">
        <v>110</v>
      </c>
      <c r="M7535" s="15">
        <f t="shared" si="910"/>
        <v>765.09</v>
      </c>
      <c r="N7535" s="13">
        <f t="shared" si="911"/>
        <v>10</v>
      </c>
      <c r="O7535" s="13">
        <f t="shared" si="912"/>
        <v>1</v>
      </c>
      <c r="P7535" s="13">
        <f t="shared" si="913"/>
        <v>2016</v>
      </c>
      <c r="Q7535" s="13">
        <f t="shared" si="914"/>
        <v>2295.27</v>
      </c>
    </row>
    <row r="7536" spans="1:17" x14ac:dyDescent="0.25">
      <c r="A7536" t="s">
        <v>13346</v>
      </c>
      <c r="B7536" t="s">
        <v>13346</v>
      </c>
      <c r="C7536">
        <v>42397.594594907408</v>
      </c>
      <c r="D7536">
        <v>5</v>
      </c>
      <c r="E7536" t="s">
        <v>13863</v>
      </c>
      <c r="F7536" t="s">
        <v>13347</v>
      </c>
      <c r="G7536" t="s">
        <v>13348</v>
      </c>
      <c r="H7536" t="s">
        <v>59</v>
      </c>
      <c r="I7536">
        <v>84.16</v>
      </c>
      <c r="J7536">
        <v>0</v>
      </c>
      <c r="K7536" t="s">
        <v>59</v>
      </c>
      <c r="M7536" s="15">
        <f t="shared" si="910"/>
        <v>84.16</v>
      </c>
      <c r="N7536" s="13">
        <f t="shared" si="911"/>
        <v>50</v>
      </c>
      <c r="O7536" s="13">
        <f t="shared" si="912"/>
        <v>1</v>
      </c>
      <c r="P7536" s="13">
        <f t="shared" si="913"/>
        <v>2016</v>
      </c>
      <c r="Q7536" s="13">
        <f t="shared" si="914"/>
        <v>420.79999999999995</v>
      </c>
    </row>
    <row r="7537" spans="1:17" x14ac:dyDescent="0.25">
      <c r="A7537" t="s">
        <v>1453</v>
      </c>
      <c r="B7537" t="s">
        <v>1454</v>
      </c>
      <c r="C7537">
        <v>42384.532847222225</v>
      </c>
      <c r="D7537">
        <v>56</v>
      </c>
      <c r="E7537" t="s">
        <v>13863</v>
      </c>
      <c r="F7537" t="s">
        <v>13349</v>
      </c>
      <c r="G7537" t="s">
        <v>13350</v>
      </c>
      <c r="H7537" t="s">
        <v>124</v>
      </c>
      <c r="I7537">
        <v>53</v>
      </c>
      <c r="J7537">
        <v>0</v>
      </c>
      <c r="K7537" t="s">
        <v>1457</v>
      </c>
      <c r="M7537" s="15">
        <f t="shared" si="910"/>
        <v>53</v>
      </c>
      <c r="N7537" s="13">
        <f t="shared" si="911"/>
        <v>10</v>
      </c>
      <c r="O7537" s="13">
        <f t="shared" si="912"/>
        <v>1</v>
      </c>
      <c r="P7537" s="13">
        <f t="shared" si="913"/>
        <v>2016</v>
      </c>
      <c r="Q7537" s="13">
        <f t="shared" si="914"/>
        <v>2968</v>
      </c>
    </row>
    <row r="7538" spans="1:17" x14ac:dyDescent="0.25">
      <c r="A7538" t="s">
        <v>377</v>
      </c>
      <c r="B7538" t="s">
        <v>378</v>
      </c>
      <c r="C7538">
        <v>42384.526585648149</v>
      </c>
      <c r="D7538">
        <v>10</v>
      </c>
      <c r="E7538" t="s">
        <v>13863</v>
      </c>
      <c r="F7538" t="s">
        <v>13351</v>
      </c>
      <c r="G7538" t="s">
        <v>13352</v>
      </c>
      <c r="H7538" t="s">
        <v>133</v>
      </c>
      <c r="I7538">
        <v>397.51</v>
      </c>
      <c r="J7538">
        <v>33.5</v>
      </c>
      <c r="K7538" t="s">
        <v>379</v>
      </c>
      <c r="M7538" s="15">
        <f t="shared" si="910"/>
        <v>264.34415000000001</v>
      </c>
      <c r="N7538" s="13">
        <f t="shared" si="911"/>
        <v>10</v>
      </c>
      <c r="O7538" s="13">
        <f t="shared" si="912"/>
        <v>1</v>
      </c>
      <c r="P7538" s="13">
        <f t="shared" si="913"/>
        <v>2016</v>
      </c>
      <c r="Q7538" s="13">
        <f t="shared" si="914"/>
        <v>2643.4414999999999</v>
      </c>
    </row>
    <row r="7539" spans="1:17" x14ac:dyDescent="0.25">
      <c r="A7539" t="s">
        <v>13353</v>
      </c>
      <c r="B7539" t="s">
        <v>13354</v>
      </c>
      <c r="C7539">
        <v>42384.526585648149</v>
      </c>
      <c r="D7539">
        <v>5</v>
      </c>
      <c r="E7539" t="s">
        <v>13863</v>
      </c>
      <c r="F7539" t="s">
        <v>13351</v>
      </c>
      <c r="G7539" t="s">
        <v>13352</v>
      </c>
      <c r="H7539" t="s">
        <v>133</v>
      </c>
      <c r="I7539">
        <v>73.239999999999995</v>
      </c>
      <c r="J7539">
        <v>0</v>
      </c>
      <c r="K7539" t="s">
        <v>13355</v>
      </c>
      <c r="M7539" s="15">
        <f t="shared" si="910"/>
        <v>73.239999999999995</v>
      </c>
      <c r="N7539" s="13">
        <f t="shared" si="911"/>
        <v>10</v>
      </c>
      <c r="O7539" s="13">
        <f t="shared" si="912"/>
        <v>1</v>
      </c>
      <c r="P7539" s="13">
        <f t="shared" si="913"/>
        <v>2016</v>
      </c>
      <c r="Q7539" s="13">
        <f t="shared" si="914"/>
        <v>366.2</v>
      </c>
    </row>
    <row r="7540" spans="1:17" x14ac:dyDescent="0.25">
      <c r="A7540" t="s">
        <v>3980</v>
      </c>
      <c r="B7540" t="s">
        <v>3981</v>
      </c>
      <c r="C7540">
        <v>42384.526585648149</v>
      </c>
      <c r="D7540">
        <v>3</v>
      </c>
      <c r="E7540" t="s">
        <v>13863</v>
      </c>
      <c r="F7540" t="s">
        <v>13351</v>
      </c>
      <c r="G7540" t="s">
        <v>13352</v>
      </c>
      <c r="H7540" t="s">
        <v>133</v>
      </c>
      <c r="I7540">
        <v>175.68</v>
      </c>
      <c r="J7540">
        <v>33.5</v>
      </c>
      <c r="K7540" t="s">
        <v>3982</v>
      </c>
      <c r="M7540" s="15">
        <f t="shared" si="910"/>
        <v>116.8272</v>
      </c>
      <c r="N7540" s="13">
        <f t="shared" si="911"/>
        <v>10</v>
      </c>
      <c r="O7540" s="13">
        <f t="shared" si="912"/>
        <v>1</v>
      </c>
      <c r="P7540" s="13">
        <f t="shared" si="913"/>
        <v>2016</v>
      </c>
      <c r="Q7540" s="13">
        <f t="shared" si="914"/>
        <v>350.48160000000001</v>
      </c>
    </row>
    <row r="7541" spans="1:17" x14ac:dyDescent="0.25">
      <c r="A7541" t="s">
        <v>13356</v>
      </c>
      <c r="B7541" t="s">
        <v>13357</v>
      </c>
      <c r="C7541">
        <v>42384.526585648149</v>
      </c>
      <c r="D7541">
        <v>3</v>
      </c>
      <c r="E7541" t="s">
        <v>13863</v>
      </c>
      <c r="F7541" t="s">
        <v>13351</v>
      </c>
      <c r="G7541" t="s">
        <v>13352</v>
      </c>
      <c r="H7541" t="s">
        <v>133</v>
      </c>
      <c r="I7541">
        <v>116.17</v>
      </c>
      <c r="J7541">
        <v>0</v>
      </c>
      <c r="K7541" t="s">
        <v>13358</v>
      </c>
      <c r="M7541" s="15">
        <f t="shared" si="910"/>
        <v>116.17</v>
      </c>
      <c r="N7541" s="13">
        <f t="shared" si="911"/>
        <v>10</v>
      </c>
      <c r="O7541" s="13">
        <f t="shared" si="912"/>
        <v>1</v>
      </c>
      <c r="P7541" s="13">
        <f t="shared" si="913"/>
        <v>2016</v>
      </c>
      <c r="Q7541" s="13">
        <f t="shared" si="914"/>
        <v>348.51</v>
      </c>
    </row>
    <row r="7542" spans="1:17" x14ac:dyDescent="0.25">
      <c r="A7542" t="s">
        <v>13359</v>
      </c>
      <c r="B7542" t="s">
        <v>13360</v>
      </c>
      <c r="C7542">
        <v>42384.526585648149</v>
      </c>
      <c r="D7542">
        <v>7</v>
      </c>
      <c r="E7542" t="s">
        <v>13863</v>
      </c>
      <c r="F7542" t="s">
        <v>13351</v>
      </c>
      <c r="G7542" t="s">
        <v>13352</v>
      </c>
      <c r="H7542" t="s">
        <v>133</v>
      </c>
      <c r="I7542">
        <v>184.35</v>
      </c>
      <c r="J7542">
        <v>0</v>
      </c>
      <c r="K7542" t="s">
        <v>13361</v>
      </c>
      <c r="M7542" s="15">
        <f t="shared" si="910"/>
        <v>184.35</v>
      </c>
      <c r="N7542" s="13">
        <f t="shared" si="911"/>
        <v>10</v>
      </c>
      <c r="O7542" s="13">
        <f t="shared" si="912"/>
        <v>1</v>
      </c>
      <c r="P7542" s="13">
        <f t="shared" si="913"/>
        <v>2016</v>
      </c>
      <c r="Q7542" s="13">
        <f t="shared" si="914"/>
        <v>1290.45</v>
      </c>
    </row>
    <row r="7543" spans="1:17" x14ac:dyDescent="0.25">
      <c r="A7543" t="s">
        <v>129</v>
      </c>
      <c r="B7543" t="s">
        <v>130</v>
      </c>
      <c r="C7543">
        <v>42384.526585648149</v>
      </c>
      <c r="D7543">
        <v>10</v>
      </c>
      <c r="E7543" t="s">
        <v>13863</v>
      </c>
      <c r="F7543" t="s">
        <v>13351</v>
      </c>
      <c r="G7543" t="s">
        <v>13352</v>
      </c>
      <c r="H7543" t="s">
        <v>133</v>
      </c>
      <c r="I7543">
        <v>369.66</v>
      </c>
      <c r="J7543">
        <v>33.5</v>
      </c>
      <c r="K7543" t="s">
        <v>134</v>
      </c>
      <c r="M7543" s="15">
        <f t="shared" si="910"/>
        <v>245.82390000000004</v>
      </c>
      <c r="N7543" s="13">
        <f t="shared" si="911"/>
        <v>10</v>
      </c>
      <c r="O7543" s="13">
        <f t="shared" si="912"/>
        <v>1</v>
      </c>
      <c r="P7543" s="13">
        <f t="shared" si="913"/>
        <v>2016</v>
      </c>
      <c r="Q7543" s="13">
        <f t="shared" si="914"/>
        <v>2458.2390000000005</v>
      </c>
    </row>
    <row r="7544" spans="1:17" x14ac:dyDescent="0.25">
      <c r="A7544" t="s">
        <v>135</v>
      </c>
      <c r="B7544" t="s">
        <v>136</v>
      </c>
      <c r="C7544">
        <v>42384.526585648149</v>
      </c>
      <c r="D7544">
        <v>9</v>
      </c>
      <c r="E7544" t="s">
        <v>13863</v>
      </c>
      <c r="F7544" t="s">
        <v>13351</v>
      </c>
      <c r="G7544" t="s">
        <v>13352</v>
      </c>
      <c r="H7544" t="s">
        <v>133</v>
      </c>
      <c r="I7544">
        <v>330.62</v>
      </c>
      <c r="J7544">
        <v>33.5</v>
      </c>
      <c r="K7544" t="s">
        <v>137</v>
      </c>
      <c r="M7544" s="15">
        <f t="shared" si="910"/>
        <v>219.8623</v>
      </c>
      <c r="N7544" s="13">
        <f t="shared" si="911"/>
        <v>10</v>
      </c>
      <c r="O7544" s="13">
        <f t="shared" si="912"/>
        <v>1</v>
      </c>
      <c r="P7544" s="13">
        <f t="shared" si="913"/>
        <v>2016</v>
      </c>
      <c r="Q7544" s="13">
        <f t="shared" si="914"/>
        <v>1978.7607</v>
      </c>
    </row>
    <row r="7545" spans="1:17" x14ac:dyDescent="0.25">
      <c r="A7545" t="s">
        <v>986</v>
      </c>
      <c r="B7545" t="s">
        <v>987</v>
      </c>
      <c r="C7545">
        <v>42388.672476851854</v>
      </c>
      <c r="D7545">
        <v>2</v>
      </c>
      <c r="E7545" t="s">
        <v>13863</v>
      </c>
      <c r="F7545" t="s">
        <v>13351</v>
      </c>
      <c r="G7545" t="s">
        <v>13362</v>
      </c>
      <c r="H7545" t="s">
        <v>133</v>
      </c>
      <c r="I7545">
        <v>2040</v>
      </c>
      <c r="J7545">
        <v>0</v>
      </c>
      <c r="K7545" t="s">
        <v>988</v>
      </c>
      <c r="M7545" s="15">
        <f t="shared" si="910"/>
        <v>2040</v>
      </c>
      <c r="N7545" s="13">
        <f t="shared" si="911"/>
        <v>10</v>
      </c>
      <c r="O7545" s="13">
        <f t="shared" si="912"/>
        <v>1</v>
      </c>
      <c r="P7545" s="13">
        <f t="shared" si="913"/>
        <v>2016</v>
      </c>
      <c r="Q7545" s="13">
        <f t="shared" si="914"/>
        <v>4080</v>
      </c>
    </row>
    <row r="7546" spans="1:17" x14ac:dyDescent="0.25">
      <c r="A7546" t="s">
        <v>380</v>
      </c>
      <c r="B7546" t="s">
        <v>381</v>
      </c>
      <c r="C7546">
        <v>42390.602118055554</v>
      </c>
      <c r="D7546">
        <v>3</v>
      </c>
      <c r="E7546" t="s">
        <v>13863</v>
      </c>
      <c r="F7546" t="s">
        <v>13351</v>
      </c>
      <c r="G7546" t="s">
        <v>13363</v>
      </c>
      <c r="H7546" t="s">
        <v>133</v>
      </c>
      <c r="I7546">
        <v>495</v>
      </c>
      <c r="J7546">
        <v>0</v>
      </c>
      <c r="K7546" t="s">
        <v>382</v>
      </c>
      <c r="M7546" s="15">
        <f t="shared" si="910"/>
        <v>495</v>
      </c>
      <c r="N7546" s="13">
        <f t="shared" si="911"/>
        <v>10</v>
      </c>
      <c r="O7546" s="13">
        <f t="shared" si="912"/>
        <v>1</v>
      </c>
      <c r="P7546" s="13">
        <f t="shared" si="913"/>
        <v>2016</v>
      </c>
      <c r="Q7546" s="13">
        <f t="shared" si="914"/>
        <v>1485</v>
      </c>
    </row>
    <row r="7547" spans="1:17" x14ac:dyDescent="0.25">
      <c r="A7547" t="s">
        <v>138</v>
      </c>
      <c r="B7547" t="s">
        <v>139</v>
      </c>
      <c r="C7547">
        <v>42384.526585648149</v>
      </c>
      <c r="D7547">
        <v>5</v>
      </c>
      <c r="E7547" t="s">
        <v>13863</v>
      </c>
      <c r="F7547" t="s">
        <v>13351</v>
      </c>
      <c r="G7547" t="s">
        <v>13352</v>
      </c>
      <c r="H7547" t="s">
        <v>133</v>
      </c>
      <c r="I7547">
        <v>240</v>
      </c>
      <c r="J7547">
        <v>0</v>
      </c>
      <c r="K7547" t="s">
        <v>140</v>
      </c>
      <c r="M7547" s="15">
        <f t="shared" si="910"/>
        <v>240</v>
      </c>
      <c r="N7547" s="13">
        <f t="shared" si="911"/>
        <v>10</v>
      </c>
      <c r="O7547" s="13">
        <f t="shared" si="912"/>
        <v>1</v>
      </c>
      <c r="P7547" s="13">
        <f t="shared" si="913"/>
        <v>2016</v>
      </c>
      <c r="Q7547" s="13">
        <f t="shared" si="914"/>
        <v>1200</v>
      </c>
    </row>
    <row r="7548" spans="1:17" x14ac:dyDescent="0.25">
      <c r="A7548" t="s">
        <v>144</v>
      </c>
      <c r="B7548" t="s">
        <v>145</v>
      </c>
      <c r="C7548">
        <v>42384.526585648149</v>
      </c>
      <c r="D7548">
        <v>5</v>
      </c>
      <c r="E7548" t="s">
        <v>13863</v>
      </c>
      <c r="F7548" t="s">
        <v>13351</v>
      </c>
      <c r="G7548" t="s">
        <v>13352</v>
      </c>
      <c r="H7548" t="s">
        <v>133</v>
      </c>
      <c r="I7548">
        <v>27.41</v>
      </c>
      <c r="J7548">
        <v>0</v>
      </c>
      <c r="K7548" t="s">
        <v>146</v>
      </c>
      <c r="M7548" s="15">
        <f t="shared" si="910"/>
        <v>27.41</v>
      </c>
      <c r="N7548" s="13">
        <f t="shared" si="911"/>
        <v>10</v>
      </c>
      <c r="O7548" s="13">
        <f t="shared" si="912"/>
        <v>1</v>
      </c>
      <c r="P7548" s="13">
        <f t="shared" si="913"/>
        <v>2016</v>
      </c>
      <c r="Q7548" s="13">
        <f t="shared" si="914"/>
        <v>137.05000000000001</v>
      </c>
    </row>
    <row r="7549" spans="1:17" x14ac:dyDescent="0.25">
      <c r="A7549" t="s">
        <v>12555</v>
      </c>
      <c r="B7549" t="s">
        <v>12555</v>
      </c>
      <c r="C7549">
        <v>42384.526585648149</v>
      </c>
      <c r="D7549">
        <v>3</v>
      </c>
      <c r="E7549" t="s">
        <v>13863</v>
      </c>
      <c r="F7549" t="s">
        <v>13351</v>
      </c>
      <c r="G7549" t="s">
        <v>13352</v>
      </c>
      <c r="H7549" t="s">
        <v>133</v>
      </c>
      <c r="I7549">
        <v>553.5</v>
      </c>
      <c r="J7549">
        <v>0</v>
      </c>
      <c r="K7549" t="s">
        <v>143</v>
      </c>
      <c r="M7549" s="15">
        <f t="shared" si="910"/>
        <v>553.5</v>
      </c>
      <c r="N7549" s="13">
        <f t="shared" si="911"/>
        <v>100</v>
      </c>
      <c r="O7549" s="13">
        <f t="shared" si="912"/>
        <v>1</v>
      </c>
      <c r="P7549" s="13">
        <f t="shared" si="913"/>
        <v>2016</v>
      </c>
      <c r="Q7549" s="13">
        <f t="shared" si="914"/>
        <v>1660.5</v>
      </c>
    </row>
    <row r="7550" spans="1:17" x14ac:dyDescent="0.25">
      <c r="A7550" t="s">
        <v>12413</v>
      </c>
      <c r="B7550" t="s">
        <v>12413</v>
      </c>
      <c r="C7550">
        <v>42383.600208333337</v>
      </c>
      <c r="D7550">
        <v>200</v>
      </c>
      <c r="E7550" t="s">
        <v>113</v>
      </c>
      <c r="F7550" t="s">
        <v>13364</v>
      </c>
      <c r="G7550" t="s">
        <v>13365</v>
      </c>
      <c r="H7550" t="s">
        <v>344</v>
      </c>
      <c r="I7550">
        <v>0.13200000000000001</v>
      </c>
      <c r="J7550">
        <v>0</v>
      </c>
      <c r="K7550" t="s">
        <v>12414</v>
      </c>
      <c r="M7550" s="15">
        <f t="shared" si="910"/>
        <v>0.13200000000000001</v>
      </c>
      <c r="N7550" s="13">
        <f t="shared" si="911"/>
        <v>35</v>
      </c>
      <c r="O7550" s="13">
        <f t="shared" si="912"/>
        <v>1</v>
      </c>
      <c r="P7550" s="13">
        <f t="shared" si="913"/>
        <v>2016</v>
      </c>
      <c r="Q7550" s="13">
        <f t="shared" si="914"/>
        <v>26.400000000000002</v>
      </c>
    </row>
    <row r="7551" spans="1:17" x14ac:dyDescent="0.25">
      <c r="A7551" t="s">
        <v>4437</v>
      </c>
      <c r="B7551" t="s">
        <v>4438</v>
      </c>
      <c r="C7551">
        <v>42383.600208333337</v>
      </c>
      <c r="D7551">
        <v>1000</v>
      </c>
      <c r="E7551" t="s">
        <v>113</v>
      </c>
      <c r="F7551" t="s">
        <v>13364</v>
      </c>
      <c r="G7551" t="s">
        <v>13365</v>
      </c>
      <c r="H7551" t="s">
        <v>344</v>
      </c>
      <c r="I7551">
        <v>6.3E-2</v>
      </c>
      <c r="J7551">
        <v>0</v>
      </c>
      <c r="K7551" t="s">
        <v>4439</v>
      </c>
      <c r="M7551" s="15">
        <f t="shared" si="910"/>
        <v>6.3E-2</v>
      </c>
      <c r="N7551" s="13">
        <f t="shared" si="911"/>
        <v>10</v>
      </c>
      <c r="O7551" s="13">
        <f t="shared" si="912"/>
        <v>1</v>
      </c>
      <c r="P7551" s="13">
        <f t="shared" si="913"/>
        <v>2016</v>
      </c>
      <c r="Q7551" s="13">
        <f t="shared" si="914"/>
        <v>63</v>
      </c>
    </row>
    <row r="7552" spans="1:17" x14ac:dyDescent="0.25">
      <c r="A7552" t="s">
        <v>12973</v>
      </c>
      <c r="B7552" t="s">
        <v>12973</v>
      </c>
      <c r="C7552">
        <v>42383.600208333337</v>
      </c>
      <c r="D7552">
        <v>1000</v>
      </c>
      <c r="E7552" t="s">
        <v>113</v>
      </c>
      <c r="F7552" t="s">
        <v>13364</v>
      </c>
      <c r="G7552" t="s">
        <v>13365</v>
      </c>
      <c r="H7552" t="s">
        <v>344</v>
      </c>
      <c r="I7552">
        <v>6.3E-2</v>
      </c>
      <c r="J7552">
        <v>0</v>
      </c>
      <c r="K7552" t="s">
        <v>12974</v>
      </c>
      <c r="M7552" s="15">
        <f t="shared" si="910"/>
        <v>6.3E-2</v>
      </c>
      <c r="N7552" s="13">
        <f t="shared" si="911"/>
        <v>60</v>
      </c>
      <c r="O7552" s="13">
        <f t="shared" si="912"/>
        <v>1</v>
      </c>
      <c r="P7552" s="13">
        <f t="shared" si="913"/>
        <v>2016</v>
      </c>
      <c r="Q7552" s="13">
        <f t="shared" si="914"/>
        <v>63</v>
      </c>
    </row>
    <row r="7553" spans="1:17" x14ac:dyDescent="0.25">
      <c r="A7553" t="s">
        <v>104</v>
      </c>
      <c r="B7553" t="s">
        <v>105</v>
      </c>
      <c r="C7553">
        <v>42388.602361111109</v>
      </c>
      <c r="D7553">
        <v>5</v>
      </c>
      <c r="E7553" t="s">
        <v>13863</v>
      </c>
      <c r="F7553" t="s">
        <v>13340</v>
      </c>
      <c r="G7553" t="s">
        <v>13366</v>
      </c>
      <c r="H7553" t="s">
        <v>108</v>
      </c>
      <c r="I7553">
        <v>102</v>
      </c>
      <c r="J7553">
        <v>0</v>
      </c>
      <c r="K7553" t="s">
        <v>109</v>
      </c>
      <c r="M7553" s="15">
        <f t="shared" ref="M7553:M7597" si="915">+I7553*(1-J7553/100)</f>
        <v>102</v>
      </c>
      <c r="N7553" s="13">
        <f t="shared" ref="N7553:N7597" si="916">+LEN(A7553)</f>
        <v>10</v>
      </c>
      <c r="O7553" s="13">
        <f t="shared" ref="O7553:O7597" si="917">+MONTH(C7553)</f>
        <v>1</v>
      </c>
      <c r="P7553" s="13">
        <f t="shared" ref="P7553:P7597" si="918">+YEAR(C7553)</f>
        <v>2016</v>
      </c>
      <c r="Q7553" s="13">
        <f t="shared" ref="Q7553:Q7597" si="919">+M7553*D7553</f>
        <v>510</v>
      </c>
    </row>
    <row r="7554" spans="1:17" x14ac:dyDescent="0.25">
      <c r="A7554" t="s">
        <v>13356</v>
      </c>
      <c r="B7554" t="s">
        <v>13357</v>
      </c>
      <c r="C7554">
        <v>42388.672476851854</v>
      </c>
      <c r="D7554">
        <v>7</v>
      </c>
      <c r="E7554" t="s">
        <v>13863</v>
      </c>
      <c r="F7554" t="s">
        <v>13351</v>
      </c>
      <c r="G7554" t="s">
        <v>13362</v>
      </c>
      <c r="H7554" t="s">
        <v>133</v>
      </c>
      <c r="I7554">
        <v>116.17</v>
      </c>
      <c r="J7554">
        <v>0</v>
      </c>
      <c r="K7554" t="s">
        <v>13358</v>
      </c>
      <c r="M7554" s="15">
        <f t="shared" si="915"/>
        <v>116.17</v>
      </c>
      <c r="N7554" s="13">
        <f t="shared" si="916"/>
        <v>10</v>
      </c>
      <c r="O7554" s="13">
        <f t="shared" si="917"/>
        <v>1</v>
      </c>
      <c r="P7554" s="13">
        <f t="shared" si="918"/>
        <v>2016</v>
      </c>
      <c r="Q7554" s="13">
        <f t="shared" si="919"/>
        <v>813.19</v>
      </c>
    </row>
    <row r="7555" spans="1:17" x14ac:dyDescent="0.25">
      <c r="A7555" t="s">
        <v>13359</v>
      </c>
      <c r="B7555" t="s">
        <v>13360</v>
      </c>
      <c r="C7555">
        <v>42388.672476851854</v>
      </c>
      <c r="D7555">
        <v>3</v>
      </c>
      <c r="E7555" t="s">
        <v>13863</v>
      </c>
      <c r="F7555" t="s">
        <v>13351</v>
      </c>
      <c r="G7555" t="s">
        <v>13362</v>
      </c>
      <c r="H7555" t="s">
        <v>133</v>
      </c>
      <c r="I7555">
        <v>184.35</v>
      </c>
      <c r="J7555">
        <v>0</v>
      </c>
      <c r="K7555" t="s">
        <v>13361</v>
      </c>
      <c r="M7555" s="15">
        <f t="shared" si="915"/>
        <v>184.35</v>
      </c>
      <c r="N7555" s="13">
        <f t="shared" si="916"/>
        <v>10</v>
      </c>
      <c r="O7555" s="13">
        <f t="shared" si="917"/>
        <v>1</v>
      </c>
      <c r="P7555" s="13">
        <f t="shared" si="918"/>
        <v>2016</v>
      </c>
      <c r="Q7555" s="13">
        <f t="shared" si="919"/>
        <v>553.04999999999995</v>
      </c>
    </row>
    <row r="7556" spans="1:17" x14ac:dyDescent="0.25">
      <c r="A7556" t="s">
        <v>135</v>
      </c>
      <c r="B7556" t="s">
        <v>136</v>
      </c>
      <c r="C7556">
        <v>42388.672476851854</v>
      </c>
      <c r="D7556">
        <v>1</v>
      </c>
      <c r="E7556" t="s">
        <v>13863</v>
      </c>
      <c r="F7556" t="s">
        <v>13351</v>
      </c>
      <c r="G7556" t="s">
        <v>13362</v>
      </c>
      <c r="H7556" t="s">
        <v>133</v>
      </c>
      <c r="I7556">
        <v>330.62</v>
      </c>
      <c r="J7556">
        <v>33.5</v>
      </c>
      <c r="K7556" t="s">
        <v>137</v>
      </c>
      <c r="M7556" s="15">
        <f t="shared" si="915"/>
        <v>219.8623</v>
      </c>
      <c r="N7556" s="13">
        <f t="shared" si="916"/>
        <v>10</v>
      </c>
      <c r="O7556" s="13">
        <f t="shared" si="917"/>
        <v>1</v>
      </c>
      <c r="P7556" s="13">
        <f t="shared" si="918"/>
        <v>2016</v>
      </c>
      <c r="Q7556" s="13">
        <f t="shared" si="919"/>
        <v>219.8623</v>
      </c>
    </row>
    <row r="7557" spans="1:17" x14ac:dyDescent="0.25">
      <c r="A7557" t="s">
        <v>12555</v>
      </c>
      <c r="B7557" t="s">
        <v>12555</v>
      </c>
      <c r="C7557">
        <v>42390.602118055554</v>
      </c>
      <c r="D7557">
        <v>2</v>
      </c>
      <c r="E7557" t="s">
        <v>13863</v>
      </c>
      <c r="F7557" t="s">
        <v>13351</v>
      </c>
      <c r="G7557" t="s">
        <v>13363</v>
      </c>
      <c r="H7557" t="s">
        <v>133</v>
      </c>
      <c r="I7557">
        <v>553.5</v>
      </c>
      <c r="J7557">
        <v>0</v>
      </c>
      <c r="K7557" t="s">
        <v>143</v>
      </c>
      <c r="M7557" s="15">
        <f t="shared" si="915"/>
        <v>553.5</v>
      </c>
      <c r="N7557" s="13">
        <f t="shared" si="916"/>
        <v>100</v>
      </c>
      <c r="O7557" s="13">
        <f t="shared" si="917"/>
        <v>1</v>
      </c>
      <c r="P7557" s="13">
        <f t="shared" si="918"/>
        <v>2016</v>
      </c>
      <c r="Q7557" s="13">
        <f t="shared" si="919"/>
        <v>1107</v>
      </c>
    </row>
    <row r="7558" spans="1:17" x14ac:dyDescent="0.25">
      <c r="A7558" t="s">
        <v>13299</v>
      </c>
      <c r="B7558" t="s">
        <v>13300</v>
      </c>
      <c r="C7558">
        <v>42394.325775462959</v>
      </c>
      <c r="D7558">
        <v>3</v>
      </c>
      <c r="E7558" t="s">
        <v>13863</v>
      </c>
      <c r="F7558" t="s">
        <v>13367</v>
      </c>
      <c r="G7558" t="s">
        <v>13368</v>
      </c>
      <c r="H7558" t="s">
        <v>1175</v>
      </c>
      <c r="I7558">
        <v>195.26</v>
      </c>
      <c r="J7558">
        <v>0</v>
      </c>
      <c r="K7558" t="s">
        <v>13303</v>
      </c>
      <c r="M7558" s="15">
        <f t="shared" si="915"/>
        <v>195.26</v>
      </c>
      <c r="N7558" s="13">
        <f t="shared" si="916"/>
        <v>10</v>
      </c>
      <c r="O7558" s="13">
        <f t="shared" si="917"/>
        <v>1</v>
      </c>
      <c r="P7558" s="13">
        <f t="shared" si="918"/>
        <v>2016</v>
      </c>
      <c r="Q7558" s="13">
        <f t="shared" si="919"/>
        <v>585.78</v>
      </c>
    </row>
    <row r="7559" spans="1:17" x14ac:dyDescent="0.25">
      <c r="A7559" t="s">
        <v>970</v>
      </c>
      <c r="B7559" t="s">
        <v>971</v>
      </c>
      <c r="C7559">
        <v>42382.416250000002</v>
      </c>
      <c r="D7559">
        <v>32</v>
      </c>
      <c r="E7559" t="s">
        <v>113</v>
      </c>
      <c r="F7559" t="s">
        <v>13369</v>
      </c>
      <c r="G7559" t="s">
        <v>13370</v>
      </c>
      <c r="H7559" t="s">
        <v>108</v>
      </c>
      <c r="I7559">
        <v>5.75</v>
      </c>
      <c r="J7559">
        <v>45</v>
      </c>
      <c r="K7559" t="s">
        <v>972</v>
      </c>
      <c r="M7559" s="15">
        <f t="shared" si="915"/>
        <v>3.1625000000000001</v>
      </c>
      <c r="N7559" s="13">
        <f t="shared" si="916"/>
        <v>10</v>
      </c>
      <c r="O7559" s="13">
        <f t="shared" si="917"/>
        <v>1</v>
      </c>
      <c r="P7559" s="13">
        <f t="shared" si="918"/>
        <v>2016</v>
      </c>
      <c r="Q7559" s="13">
        <f t="shared" si="919"/>
        <v>101.2</v>
      </c>
    </row>
    <row r="7560" spans="1:17" x14ac:dyDescent="0.25">
      <c r="A7560" t="s">
        <v>973</v>
      </c>
      <c r="B7560" t="s">
        <v>974</v>
      </c>
      <c r="C7560">
        <v>42382.416250000002</v>
      </c>
      <c r="D7560">
        <v>48</v>
      </c>
      <c r="E7560" t="s">
        <v>113</v>
      </c>
      <c r="F7560" t="s">
        <v>13369</v>
      </c>
      <c r="G7560" t="s">
        <v>13370</v>
      </c>
      <c r="H7560" t="s">
        <v>108</v>
      </c>
      <c r="I7560">
        <v>3.98</v>
      </c>
      <c r="J7560">
        <v>45</v>
      </c>
      <c r="K7560" t="s">
        <v>975</v>
      </c>
      <c r="M7560" s="15">
        <f t="shared" si="915"/>
        <v>2.1890000000000001</v>
      </c>
      <c r="N7560" s="13">
        <f t="shared" si="916"/>
        <v>10</v>
      </c>
      <c r="O7560" s="13">
        <f t="shared" si="917"/>
        <v>1</v>
      </c>
      <c r="P7560" s="13">
        <f t="shared" si="918"/>
        <v>2016</v>
      </c>
      <c r="Q7560" s="13">
        <f t="shared" si="919"/>
        <v>105.072</v>
      </c>
    </row>
    <row r="7561" spans="1:17" x14ac:dyDescent="0.25">
      <c r="A7561" t="s">
        <v>13371</v>
      </c>
      <c r="B7561" t="s">
        <v>13372</v>
      </c>
      <c r="C7561">
        <v>42381.760428240741</v>
      </c>
      <c r="D7561">
        <v>1000</v>
      </c>
      <c r="E7561" t="s">
        <v>113</v>
      </c>
      <c r="F7561" t="s">
        <v>13373</v>
      </c>
      <c r="G7561" t="s">
        <v>13374</v>
      </c>
      <c r="H7561" t="s">
        <v>344</v>
      </c>
      <c r="I7561">
        <v>0.52400000000000002</v>
      </c>
      <c r="J7561">
        <v>0</v>
      </c>
      <c r="K7561" t="s">
        <v>13375</v>
      </c>
      <c r="M7561" s="15">
        <f t="shared" si="915"/>
        <v>0.52400000000000002</v>
      </c>
      <c r="N7561" s="13">
        <f t="shared" si="916"/>
        <v>10</v>
      </c>
      <c r="O7561" s="13">
        <f t="shared" si="917"/>
        <v>1</v>
      </c>
      <c r="P7561" s="13">
        <f t="shared" si="918"/>
        <v>2016</v>
      </c>
      <c r="Q7561" s="13">
        <f t="shared" si="919"/>
        <v>524</v>
      </c>
    </row>
    <row r="7562" spans="1:17" x14ac:dyDescent="0.25">
      <c r="A7562" t="s">
        <v>104</v>
      </c>
      <c r="B7562" t="s">
        <v>105</v>
      </c>
      <c r="C7562">
        <v>42381.499189814815</v>
      </c>
      <c r="D7562">
        <v>10</v>
      </c>
      <c r="E7562" t="s">
        <v>13863</v>
      </c>
      <c r="F7562" t="s">
        <v>13376</v>
      </c>
      <c r="G7562" t="s">
        <v>13377</v>
      </c>
      <c r="H7562" t="s">
        <v>108</v>
      </c>
      <c r="I7562">
        <v>102</v>
      </c>
      <c r="J7562">
        <v>0</v>
      </c>
      <c r="K7562" t="s">
        <v>109</v>
      </c>
      <c r="M7562" s="15">
        <f t="shared" si="915"/>
        <v>102</v>
      </c>
      <c r="N7562" s="13">
        <f t="shared" si="916"/>
        <v>10</v>
      </c>
      <c r="O7562" s="13">
        <f t="shared" si="917"/>
        <v>1</v>
      </c>
      <c r="P7562" s="13">
        <f t="shared" si="918"/>
        <v>2016</v>
      </c>
      <c r="Q7562" s="13">
        <f t="shared" si="919"/>
        <v>1020</v>
      </c>
    </row>
    <row r="7563" spans="1:17" x14ac:dyDescent="0.25">
      <c r="A7563" t="s">
        <v>97</v>
      </c>
      <c r="B7563" t="s">
        <v>98</v>
      </c>
      <c r="C7563">
        <v>42381.681377314817</v>
      </c>
      <c r="D7563">
        <v>100</v>
      </c>
      <c r="E7563" t="s">
        <v>99</v>
      </c>
      <c r="F7563" t="s">
        <v>13378</v>
      </c>
      <c r="G7563" t="s">
        <v>13379</v>
      </c>
      <c r="H7563" t="s">
        <v>301</v>
      </c>
      <c r="I7563">
        <v>4.9160000000000004</v>
      </c>
      <c r="J7563">
        <v>30</v>
      </c>
      <c r="K7563" t="s">
        <v>103</v>
      </c>
      <c r="M7563" s="15">
        <f t="shared" si="915"/>
        <v>3.4412000000000003</v>
      </c>
      <c r="N7563" s="13">
        <f t="shared" si="916"/>
        <v>10</v>
      </c>
      <c r="O7563" s="13">
        <f t="shared" si="917"/>
        <v>1</v>
      </c>
      <c r="P7563" s="13">
        <f t="shared" si="918"/>
        <v>2016</v>
      </c>
      <c r="Q7563" s="13">
        <f t="shared" si="919"/>
        <v>344.12</v>
      </c>
    </row>
    <row r="7564" spans="1:17" x14ac:dyDescent="0.25">
      <c r="A7564" t="s">
        <v>13380</v>
      </c>
      <c r="B7564" t="s">
        <v>13381</v>
      </c>
      <c r="C7564">
        <v>42381.680763888886</v>
      </c>
      <c r="D7564">
        <v>25</v>
      </c>
      <c r="E7564" t="s">
        <v>13863</v>
      </c>
      <c r="F7564" t="s">
        <v>13382</v>
      </c>
      <c r="G7564" t="s">
        <v>13383</v>
      </c>
      <c r="H7564" t="s">
        <v>33</v>
      </c>
      <c r="I7564">
        <v>24</v>
      </c>
      <c r="J7564">
        <v>0</v>
      </c>
      <c r="K7564" t="s">
        <v>13384</v>
      </c>
      <c r="M7564" s="15">
        <f t="shared" si="915"/>
        <v>24</v>
      </c>
      <c r="N7564" s="13">
        <f t="shared" si="916"/>
        <v>10</v>
      </c>
      <c r="O7564" s="13">
        <f t="shared" si="917"/>
        <v>1</v>
      </c>
      <c r="P7564" s="13">
        <f t="shared" si="918"/>
        <v>2016</v>
      </c>
      <c r="Q7564" s="13">
        <f t="shared" si="919"/>
        <v>600</v>
      </c>
    </row>
    <row r="7565" spans="1:17" x14ac:dyDescent="0.25">
      <c r="A7565" t="s">
        <v>13385</v>
      </c>
      <c r="B7565" t="s">
        <v>13386</v>
      </c>
      <c r="C7565">
        <v>42381.680763888886</v>
      </c>
      <c r="D7565">
        <v>15</v>
      </c>
      <c r="E7565" t="s">
        <v>13863</v>
      </c>
      <c r="F7565" t="s">
        <v>13382</v>
      </c>
      <c r="G7565" t="s">
        <v>13383</v>
      </c>
      <c r="H7565" t="s">
        <v>33</v>
      </c>
      <c r="I7565">
        <v>22</v>
      </c>
      <c r="J7565">
        <v>0</v>
      </c>
      <c r="K7565" t="s">
        <v>13387</v>
      </c>
      <c r="M7565" s="15">
        <f t="shared" si="915"/>
        <v>22</v>
      </c>
      <c r="N7565" s="13">
        <f t="shared" si="916"/>
        <v>10</v>
      </c>
      <c r="O7565" s="13">
        <f t="shared" si="917"/>
        <v>1</v>
      </c>
      <c r="P7565" s="13">
        <f t="shared" si="918"/>
        <v>2016</v>
      </c>
      <c r="Q7565" s="13">
        <f t="shared" si="919"/>
        <v>330</v>
      </c>
    </row>
    <row r="7566" spans="1:17" x14ac:dyDescent="0.25">
      <c r="A7566" t="s">
        <v>3975</v>
      </c>
      <c r="B7566" t="s">
        <v>3976</v>
      </c>
      <c r="C7566">
        <v>42384.645729166667</v>
      </c>
      <c r="D7566">
        <v>5</v>
      </c>
      <c r="E7566" t="s">
        <v>13863</v>
      </c>
      <c r="F7566" t="s">
        <v>13388</v>
      </c>
      <c r="G7566" t="s">
        <v>13389</v>
      </c>
      <c r="H7566" t="s">
        <v>27</v>
      </c>
      <c r="I7566">
        <v>9.9</v>
      </c>
      <c r="J7566">
        <v>0</v>
      </c>
      <c r="K7566" t="s">
        <v>3977</v>
      </c>
      <c r="M7566" s="15">
        <f t="shared" si="915"/>
        <v>9.9</v>
      </c>
      <c r="N7566" s="13">
        <f t="shared" si="916"/>
        <v>10</v>
      </c>
      <c r="O7566" s="13">
        <f t="shared" si="917"/>
        <v>1</v>
      </c>
      <c r="P7566" s="13">
        <f t="shared" si="918"/>
        <v>2016</v>
      </c>
      <c r="Q7566" s="13">
        <f t="shared" si="919"/>
        <v>49.5</v>
      </c>
    </row>
    <row r="7567" spans="1:17" x14ac:dyDescent="0.25">
      <c r="A7567" t="s">
        <v>13371</v>
      </c>
      <c r="B7567" t="s">
        <v>13372</v>
      </c>
      <c r="C7567">
        <v>42381.759780092594</v>
      </c>
      <c r="D7567">
        <v>1000</v>
      </c>
      <c r="E7567" t="s">
        <v>113</v>
      </c>
      <c r="F7567" t="s">
        <v>13390</v>
      </c>
      <c r="G7567" t="s">
        <v>13391</v>
      </c>
      <c r="H7567" t="s">
        <v>344</v>
      </c>
      <c r="I7567">
        <v>0.52400000000000002</v>
      </c>
      <c r="J7567">
        <v>0</v>
      </c>
      <c r="K7567" t="s">
        <v>13375</v>
      </c>
      <c r="M7567" s="15">
        <f t="shared" si="915"/>
        <v>0.52400000000000002</v>
      </c>
      <c r="N7567" s="13">
        <f t="shared" si="916"/>
        <v>10</v>
      </c>
      <c r="O7567" s="13">
        <f t="shared" si="917"/>
        <v>1</v>
      </c>
      <c r="P7567" s="13">
        <f t="shared" si="918"/>
        <v>2016</v>
      </c>
      <c r="Q7567" s="13">
        <f t="shared" si="919"/>
        <v>524</v>
      </c>
    </row>
    <row r="7568" spans="1:17" x14ac:dyDescent="0.25">
      <c r="A7568" t="s">
        <v>6557</v>
      </c>
      <c r="B7568" t="s">
        <v>6558</v>
      </c>
      <c r="C7568">
        <v>42384.52789351852</v>
      </c>
      <c r="D7568">
        <v>60</v>
      </c>
      <c r="E7568" t="s">
        <v>13863</v>
      </c>
      <c r="F7568" t="s">
        <v>13392</v>
      </c>
      <c r="G7568" t="s">
        <v>13393</v>
      </c>
      <c r="H7568" t="s">
        <v>1255</v>
      </c>
      <c r="I7568">
        <v>2.44</v>
      </c>
      <c r="J7568">
        <v>0</v>
      </c>
      <c r="K7568" t="s">
        <v>6559</v>
      </c>
      <c r="M7568" s="15">
        <f t="shared" si="915"/>
        <v>2.44</v>
      </c>
      <c r="N7568" s="13">
        <f t="shared" si="916"/>
        <v>10</v>
      </c>
      <c r="O7568" s="13">
        <f t="shared" si="917"/>
        <v>1</v>
      </c>
      <c r="P7568" s="13">
        <f t="shared" si="918"/>
        <v>2016</v>
      </c>
      <c r="Q7568" s="13">
        <f t="shared" si="919"/>
        <v>146.4</v>
      </c>
    </row>
    <row r="7569" spans="1:17" x14ac:dyDescent="0.25">
      <c r="A7569" t="s">
        <v>13394</v>
      </c>
      <c r="B7569" t="s">
        <v>13394</v>
      </c>
      <c r="C7569">
        <v>42384.52789351852</v>
      </c>
      <c r="D7569">
        <v>30</v>
      </c>
      <c r="E7569" t="s">
        <v>13863</v>
      </c>
      <c r="F7569" t="s">
        <v>13392</v>
      </c>
      <c r="G7569" t="s">
        <v>13393</v>
      </c>
      <c r="H7569" t="s">
        <v>1255</v>
      </c>
      <c r="I7569">
        <v>0.66</v>
      </c>
      <c r="J7569">
        <v>0</v>
      </c>
      <c r="K7569" t="s">
        <v>13395</v>
      </c>
      <c r="M7569" s="15">
        <f t="shared" si="915"/>
        <v>0.66</v>
      </c>
      <c r="N7569" s="13">
        <f t="shared" si="916"/>
        <v>21</v>
      </c>
      <c r="O7569" s="13">
        <f t="shared" si="917"/>
        <v>1</v>
      </c>
      <c r="P7569" s="13">
        <f t="shared" si="918"/>
        <v>2016</v>
      </c>
      <c r="Q7569" s="13">
        <f t="shared" si="919"/>
        <v>19.8</v>
      </c>
    </row>
    <row r="7570" spans="1:17" x14ac:dyDescent="0.25">
      <c r="A7570" t="s">
        <v>1264</v>
      </c>
      <c r="B7570" t="s">
        <v>1265</v>
      </c>
      <c r="C7570">
        <v>42384.52789351852</v>
      </c>
      <c r="D7570">
        <v>30</v>
      </c>
      <c r="E7570" t="s">
        <v>13863</v>
      </c>
      <c r="F7570" t="s">
        <v>13392</v>
      </c>
      <c r="G7570" t="s">
        <v>13393</v>
      </c>
      <c r="H7570" t="s">
        <v>1255</v>
      </c>
      <c r="I7570">
        <v>0.66</v>
      </c>
      <c r="J7570">
        <v>0</v>
      </c>
      <c r="K7570" t="s">
        <v>1266</v>
      </c>
      <c r="M7570" s="15">
        <f t="shared" si="915"/>
        <v>0.66</v>
      </c>
      <c r="N7570" s="13">
        <f t="shared" si="916"/>
        <v>10</v>
      </c>
      <c r="O7570" s="13">
        <f t="shared" si="917"/>
        <v>1</v>
      </c>
      <c r="P7570" s="13">
        <f t="shared" si="918"/>
        <v>2016</v>
      </c>
      <c r="Q7570" s="13">
        <f t="shared" si="919"/>
        <v>19.8</v>
      </c>
    </row>
    <row r="7571" spans="1:17" x14ac:dyDescent="0.25">
      <c r="A7571" t="s">
        <v>13396</v>
      </c>
      <c r="B7571" t="s">
        <v>13397</v>
      </c>
      <c r="C7571">
        <v>42384.52789351852</v>
      </c>
      <c r="D7571">
        <v>30</v>
      </c>
      <c r="E7571" t="s">
        <v>13863</v>
      </c>
      <c r="F7571" t="s">
        <v>13392</v>
      </c>
      <c r="G7571" t="s">
        <v>13393</v>
      </c>
      <c r="H7571" t="s">
        <v>1255</v>
      </c>
      <c r="I7571">
        <v>0.99</v>
      </c>
      <c r="J7571">
        <v>0</v>
      </c>
      <c r="K7571" t="s">
        <v>13398</v>
      </c>
      <c r="M7571" s="15">
        <f t="shared" si="915"/>
        <v>0.99</v>
      </c>
      <c r="N7571" s="13">
        <f t="shared" si="916"/>
        <v>10</v>
      </c>
      <c r="O7571" s="13">
        <f t="shared" si="917"/>
        <v>1</v>
      </c>
      <c r="P7571" s="13">
        <f t="shared" si="918"/>
        <v>2016</v>
      </c>
      <c r="Q7571" s="13">
        <f t="shared" si="919"/>
        <v>29.7</v>
      </c>
    </row>
    <row r="7572" spans="1:17" x14ac:dyDescent="0.25">
      <c r="A7572" t="s">
        <v>1954</v>
      </c>
      <c r="B7572" t="s">
        <v>1955</v>
      </c>
      <c r="C7572">
        <v>42394.725972222222</v>
      </c>
      <c r="D7572">
        <v>5</v>
      </c>
      <c r="E7572" t="s">
        <v>13863</v>
      </c>
      <c r="F7572" t="s">
        <v>13399</v>
      </c>
      <c r="G7572" t="s">
        <v>13400</v>
      </c>
      <c r="H7572" t="s">
        <v>12</v>
      </c>
      <c r="I7572">
        <v>68</v>
      </c>
      <c r="J7572">
        <v>0</v>
      </c>
      <c r="K7572" t="s">
        <v>1957</v>
      </c>
      <c r="M7572" s="15">
        <f t="shared" si="915"/>
        <v>68</v>
      </c>
      <c r="N7572" s="13">
        <f t="shared" si="916"/>
        <v>10</v>
      </c>
      <c r="O7572" s="13">
        <f t="shared" si="917"/>
        <v>1</v>
      </c>
      <c r="P7572" s="13">
        <f t="shared" si="918"/>
        <v>2016</v>
      </c>
      <c r="Q7572" s="13">
        <f t="shared" si="919"/>
        <v>340</v>
      </c>
    </row>
    <row r="7573" spans="1:17" x14ac:dyDescent="0.25">
      <c r="A7573" t="s">
        <v>13401</v>
      </c>
      <c r="B7573" t="s">
        <v>13402</v>
      </c>
      <c r="C7573">
        <v>42382.494317129633</v>
      </c>
      <c r="D7573">
        <v>24</v>
      </c>
      <c r="E7573" t="s">
        <v>113</v>
      </c>
      <c r="F7573" t="s">
        <v>13403</v>
      </c>
      <c r="G7573" t="s">
        <v>13404</v>
      </c>
      <c r="H7573" t="s">
        <v>173</v>
      </c>
      <c r="I7573">
        <v>82.68</v>
      </c>
      <c r="J7573">
        <v>0</v>
      </c>
      <c r="K7573" t="s">
        <v>9630</v>
      </c>
      <c r="M7573" s="15">
        <f t="shared" si="915"/>
        <v>82.68</v>
      </c>
      <c r="N7573" s="13">
        <f t="shared" si="916"/>
        <v>10</v>
      </c>
      <c r="O7573" s="13">
        <f t="shared" si="917"/>
        <v>1</v>
      </c>
      <c r="P7573" s="13">
        <f t="shared" si="918"/>
        <v>2016</v>
      </c>
      <c r="Q7573" s="13">
        <f t="shared" si="919"/>
        <v>1984.3200000000002</v>
      </c>
    </row>
    <row r="7574" spans="1:17" x14ac:dyDescent="0.25">
      <c r="A7574" t="s">
        <v>13405</v>
      </c>
      <c r="B7574" t="s">
        <v>13406</v>
      </c>
      <c r="C7574">
        <v>42388.684363425928</v>
      </c>
      <c r="D7574">
        <v>50</v>
      </c>
      <c r="E7574" t="s">
        <v>13863</v>
      </c>
      <c r="F7574" t="s">
        <v>13306</v>
      </c>
      <c r="G7574" t="s">
        <v>13307</v>
      </c>
      <c r="H7574" t="s">
        <v>59</v>
      </c>
      <c r="I7574">
        <v>0.8</v>
      </c>
      <c r="J7574">
        <v>0</v>
      </c>
      <c r="K7574" t="s">
        <v>13407</v>
      </c>
      <c r="M7574" s="15">
        <f t="shared" si="915"/>
        <v>0.8</v>
      </c>
      <c r="N7574" s="13">
        <f t="shared" si="916"/>
        <v>10</v>
      </c>
      <c r="O7574" s="13">
        <f t="shared" si="917"/>
        <v>1</v>
      </c>
      <c r="P7574" s="13">
        <f t="shared" si="918"/>
        <v>2016</v>
      </c>
      <c r="Q7574" s="13">
        <f t="shared" si="919"/>
        <v>40</v>
      </c>
    </row>
    <row r="7575" spans="1:17" x14ac:dyDescent="0.25">
      <c r="A7575" t="s">
        <v>6586</v>
      </c>
      <c r="B7575" t="s">
        <v>6587</v>
      </c>
      <c r="C7575">
        <v>42396.421527777777</v>
      </c>
      <c r="D7575">
        <v>50</v>
      </c>
      <c r="E7575" t="s">
        <v>13863</v>
      </c>
      <c r="F7575" t="s">
        <v>13392</v>
      </c>
      <c r="G7575" t="s">
        <v>13408</v>
      </c>
      <c r="H7575" t="s">
        <v>1255</v>
      </c>
      <c r="I7575">
        <v>18.55</v>
      </c>
      <c r="J7575">
        <v>0</v>
      </c>
      <c r="K7575" t="s">
        <v>6589</v>
      </c>
      <c r="M7575" s="15">
        <f t="shared" si="915"/>
        <v>18.55</v>
      </c>
      <c r="N7575" s="13">
        <f t="shared" si="916"/>
        <v>10</v>
      </c>
      <c r="O7575" s="13">
        <f t="shared" si="917"/>
        <v>1</v>
      </c>
      <c r="P7575" s="13">
        <f t="shared" si="918"/>
        <v>2016</v>
      </c>
      <c r="Q7575" s="13">
        <f t="shared" si="919"/>
        <v>927.5</v>
      </c>
    </row>
    <row r="7576" spans="1:17" x14ac:dyDescent="0.25">
      <c r="A7576" t="s">
        <v>5915</v>
      </c>
      <c r="B7576" t="s">
        <v>5916</v>
      </c>
      <c r="C7576">
        <v>42396.421527777777</v>
      </c>
      <c r="D7576">
        <v>60</v>
      </c>
      <c r="E7576" t="s">
        <v>13863</v>
      </c>
      <c r="F7576" t="s">
        <v>13392</v>
      </c>
      <c r="G7576" t="s">
        <v>13408</v>
      </c>
      <c r="H7576" t="s">
        <v>1255</v>
      </c>
      <c r="I7576">
        <v>2.4</v>
      </c>
      <c r="J7576">
        <v>0</v>
      </c>
      <c r="K7576" t="s">
        <v>5918</v>
      </c>
      <c r="M7576" s="15">
        <f t="shared" si="915"/>
        <v>2.4</v>
      </c>
      <c r="N7576" s="13">
        <f t="shared" si="916"/>
        <v>10</v>
      </c>
      <c r="O7576" s="13">
        <f t="shared" si="917"/>
        <v>1</v>
      </c>
      <c r="P7576" s="13">
        <f t="shared" si="918"/>
        <v>2016</v>
      </c>
      <c r="Q7576" s="13">
        <f t="shared" si="919"/>
        <v>144</v>
      </c>
    </row>
    <row r="7577" spans="1:17" x14ac:dyDescent="0.25">
      <c r="A7577" t="s">
        <v>13409</v>
      </c>
      <c r="B7577" t="s">
        <v>13410</v>
      </c>
      <c r="C7577">
        <v>42384.646249999998</v>
      </c>
      <c r="D7577">
        <v>60</v>
      </c>
      <c r="E7577" t="s">
        <v>113</v>
      </c>
      <c r="F7577" t="s">
        <v>13411</v>
      </c>
      <c r="G7577" t="s">
        <v>13412</v>
      </c>
      <c r="H7577" t="s">
        <v>326</v>
      </c>
      <c r="I7577">
        <v>17.079999999999998</v>
      </c>
      <c r="J7577">
        <v>0</v>
      </c>
      <c r="K7577" t="s">
        <v>13413</v>
      </c>
      <c r="M7577" s="15">
        <f t="shared" si="915"/>
        <v>17.079999999999998</v>
      </c>
      <c r="N7577" s="13">
        <f t="shared" si="916"/>
        <v>10</v>
      </c>
      <c r="O7577" s="13">
        <f t="shared" si="917"/>
        <v>1</v>
      </c>
      <c r="P7577" s="13">
        <f t="shared" si="918"/>
        <v>2016</v>
      </c>
      <c r="Q7577" s="13">
        <f t="shared" si="919"/>
        <v>1024.8</v>
      </c>
    </row>
    <row r="7578" spans="1:17" x14ac:dyDescent="0.25">
      <c r="A7578" t="s">
        <v>3905</v>
      </c>
      <c r="B7578" t="s">
        <v>3906</v>
      </c>
      <c r="C7578">
        <v>42394.723356481481</v>
      </c>
      <c r="D7578">
        <v>2</v>
      </c>
      <c r="E7578" t="s">
        <v>13863</v>
      </c>
      <c r="F7578" t="s">
        <v>13414</v>
      </c>
      <c r="G7578" t="s">
        <v>13415</v>
      </c>
      <c r="H7578" t="s">
        <v>167</v>
      </c>
      <c r="I7578">
        <v>90.6</v>
      </c>
      <c r="J7578">
        <v>0</v>
      </c>
      <c r="K7578" t="s">
        <v>3909</v>
      </c>
      <c r="M7578" s="15">
        <f t="shared" si="915"/>
        <v>90.6</v>
      </c>
      <c r="N7578" s="13">
        <f t="shared" si="916"/>
        <v>10</v>
      </c>
      <c r="O7578" s="13">
        <f t="shared" si="917"/>
        <v>1</v>
      </c>
      <c r="P7578" s="13">
        <f t="shared" si="918"/>
        <v>2016</v>
      </c>
      <c r="Q7578" s="13">
        <f t="shared" si="919"/>
        <v>181.2</v>
      </c>
    </row>
    <row r="7579" spans="1:17" x14ac:dyDescent="0.25">
      <c r="A7579" t="s">
        <v>1448</v>
      </c>
      <c r="B7579" t="s">
        <v>1449</v>
      </c>
      <c r="C7579">
        <v>42397.500138888892</v>
      </c>
      <c r="D7579">
        <v>100</v>
      </c>
      <c r="E7579" t="s">
        <v>13863</v>
      </c>
      <c r="F7579" t="s">
        <v>13416</v>
      </c>
      <c r="G7579" t="s">
        <v>13417</v>
      </c>
      <c r="H7579" t="s">
        <v>326</v>
      </c>
      <c r="I7579">
        <v>1.91</v>
      </c>
      <c r="J7579">
        <v>0</v>
      </c>
      <c r="K7579" t="s">
        <v>1450</v>
      </c>
      <c r="M7579" s="15">
        <f t="shared" si="915"/>
        <v>1.91</v>
      </c>
      <c r="N7579" s="13">
        <f t="shared" si="916"/>
        <v>10</v>
      </c>
      <c r="O7579" s="13">
        <f t="shared" si="917"/>
        <v>1</v>
      </c>
      <c r="P7579" s="13">
        <f t="shared" si="918"/>
        <v>2016</v>
      </c>
      <c r="Q7579" s="13">
        <f t="shared" si="919"/>
        <v>191</v>
      </c>
    </row>
    <row r="7580" spans="1:17" x14ac:dyDescent="0.25">
      <c r="A7580" t="s">
        <v>2101</v>
      </c>
      <c r="B7580" t="s">
        <v>2102</v>
      </c>
      <c r="C7580">
        <v>42397.500138888892</v>
      </c>
      <c r="D7580">
        <v>200</v>
      </c>
      <c r="E7580" t="s">
        <v>13863</v>
      </c>
      <c r="F7580" t="s">
        <v>13416</v>
      </c>
      <c r="G7580" t="s">
        <v>13417</v>
      </c>
      <c r="H7580" t="s">
        <v>326</v>
      </c>
      <c r="I7580">
        <v>4.63</v>
      </c>
      <c r="J7580">
        <v>0</v>
      </c>
      <c r="K7580" t="s">
        <v>2103</v>
      </c>
      <c r="M7580" s="15">
        <f t="shared" si="915"/>
        <v>4.63</v>
      </c>
      <c r="N7580" s="13">
        <f t="shared" si="916"/>
        <v>10</v>
      </c>
      <c r="O7580" s="13">
        <f t="shared" si="917"/>
        <v>1</v>
      </c>
      <c r="P7580" s="13">
        <f t="shared" si="918"/>
        <v>2016</v>
      </c>
      <c r="Q7580" s="13">
        <f t="shared" si="919"/>
        <v>926</v>
      </c>
    </row>
    <row r="7581" spans="1:17" x14ac:dyDescent="0.25">
      <c r="A7581" t="s">
        <v>2136</v>
      </c>
      <c r="B7581" t="s">
        <v>2137</v>
      </c>
      <c r="C7581">
        <v>42397.500138888892</v>
      </c>
      <c r="D7581">
        <v>300</v>
      </c>
      <c r="E7581" t="s">
        <v>13863</v>
      </c>
      <c r="F7581" t="s">
        <v>13416</v>
      </c>
      <c r="G7581" t="s">
        <v>13417</v>
      </c>
      <c r="H7581" t="s">
        <v>326</v>
      </c>
      <c r="I7581">
        <v>9.36</v>
      </c>
      <c r="J7581">
        <v>0</v>
      </c>
      <c r="K7581" t="s">
        <v>2139</v>
      </c>
      <c r="M7581" s="15">
        <f t="shared" si="915"/>
        <v>9.36</v>
      </c>
      <c r="N7581" s="13">
        <f t="shared" si="916"/>
        <v>10</v>
      </c>
      <c r="O7581" s="13">
        <f t="shared" si="917"/>
        <v>1</v>
      </c>
      <c r="P7581" s="13">
        <f t="shared" si="918"/>
        <v>2016</v>
      </c>
      <c r="Q7581" s="13">
        <f t="shared" si="919"/>
        <v>2808</v>
      </c>
    </row>
    <row r="7582" spans="1:17" x14ac:dyDescent="0.25">
      <c r="A7582" t="s">
        <v>1507</v>
      </c>
      <c r="B7582" t="s">
        <v>1508</v>
      </c>
      <c r="C7582">
        <v>42397.500138888892</v>
      </c>
      <c r="D7582">
        <v>500</v>
      </c>
      <c r="E7582" t="s">
        <v>13863</v>
      </c>
      <c r="F7582" t="s">
        <v>13416</v>
      </c>
      <c r="G7582" t="s">
        <v>13417</v>
      </c>
      <c r="H7582" t="s">
        <v>326</v>
      </c>
      <c r="I7582">
        <v>3.81</v>
      </c>
      <c r="J7582">
        <v>0</v>
      </c>
      <c r="K7582" t="s">
        <v>535</v>
      </c>
      <c r="M7582" s="15">
        <f t="shared" si="915"/>
        <v>3.81</v>
      </c>
      <c r="N7582" s="13">
        <f t="shared" si="916"/>
        <v>10</v>
      </c>
      <c r="O7582" s="13">
        <f t="shared" si="917"/>
        <v>1</v>
      </c>
      <c r="P7582" s="13">
        <f t="shared" si="918"/>
        <v>2016</v>
      </c>
      <c r="Q7582" s="13">
        <f t="shared" si="919"/>
        <v>1905</v>
      </c>
    </row>
    <row r="7583" spans="1:17" x14ac:dyDescent="0.25">
      <c r="A7583" t="s">
        <v>1509</v>
      </c>
      <c r="B7583" t="s">
        <v>1510</v>
      </c>
      <c r="C7583">
        <v>42397.500138888892</v>
      </c>
      <c r="D7583">
        <v>500</v>
      </c>
      <c r="E7583" t="s">
        <v>13863</v>
      </c>
      <c r="F7583" t="s">
        <v>13416</v>
      </c>
      <c r="G7583" t="s">
        <v>13417</v>
      </c>
      <c r="H7583" t="s">
        <v>326</v>
      </c>
      <c r="I7583">
        <v>5.58</v>
      </c>
      <c r="J7583">
        <v>0</v>
      </c>
      <c r="K7583" t="s">
        <v>1511</v>
      </c>
      <c r="M7583" s="15">
        <f t="shared" si="915"/>
        <v>5.58</v>
      </c>
      <c r="N7583" s="13">
        <f t="shared" si="916"/>
        <v>10</v>
      </c>
      <c r="O7583" s="13">
        <f t="shared" si="917"/>
        <v>1</v>
      </c>
      <c r="P7583" s="13">
        <f t="shared" si="918"/>
        <v>2016</v>
      </c>
      <c r="Q7583" s="13">
        <f t="shared" si="919"/>
        <v>2790</v>
      </c>
    </row>
    <row r="7584" spans="1:17" x14ac:dyDescent="0.25">
      <c r="A7584" t="s">
        <v>2668</v>
      </c>
      <c r="B7584" t="s">
        <v>2669</v>
      </c>
      <c r="C7584">
        <v>42397.531828703701</v>
      </c>
      <c r="D7584">
        <v>500</v>
      </c>
      <c r="E7584" t="s">
        <v>13863</v>
      </c>
      <c r="F7584" t="s">
        <v>13418</v>
      </c>
      <c r="G7584" t="s">
        <v>13419</v>
      </c>
      <c r="H7584" t="s">
        <v>181</v>
      </c>
      <c r="I7584">
        <v>3.78</v>
      </c>
      <c r="J7584">
        <v>0</v>
      </c>
      <c r="K7584" t="s">
        <v>2670</v>
      </c>
      <c r="M7584" s="15">
        <f t="shared" si="915"/>
        <v>3.78</v>
      </c>
      <c r="N7584" s="13">
        <f t="shared" si="916"/>
        <v>10</v>
      </c>
      <c r="O7584" s="13">
        <f t="shared" si="917"/>
        <v>1</v>
      </c>
      <c r="P7584" s="13">
        <f t="shared" si="918"/>
        <v>2016</v>
      </c>
      <c r="Q7584" s="13">
        <f t="shared" si="919"/>
        <v>1890</v>
      </c>
    </row>
    <row r="7585" spans="1:17" x14ac:dyDescent="0.25">
      <c r="A7585" t="s">
        <v>13068</v>
      </c>
      <c r="B7585" t="s">
        <v>13069</v>
      </c>
      <c r="C7585">
        <v>42381.733877314815</v>
      </c>
      <c r="D7585">
        <v>2</v>
      </c>
      <c r="E7585" t="s">
        <v>13863</v>
      </c>
      <c r="F7585" t="s">
        <v>13420</v>
      </c>
      <c r="G7585" t="s">
        <v>13421</v>
      </c>
      <c r="H7585" t="s">
        <v>474</v>
      </c>
      <c r="I7585">
        <v>990</v>
      </c>
      <c r="J7585">
        <v>0</v>
      </c>
      <c r="K7585" t="s">
        <v>474</v>
      </c>
      <c r="M7585" s="15">
        <f t="shared" si="915"/>
        <v>990</v>
      </c>
      <c r="N7585" s="13">
        <f t="shared" si="916"/>
        <v>10</v>
      </c>
      <c r="O7585" s="13">
        <f t="shared" si="917"/>
        <v>1</v>
      </c>
      <c r="P7585" s="13">
        <f t="shared" si="918"/>
        <v>2016</v>
      </c>
      <c r="Q7585" s="13">
        <f t="shared" si="919"/>
        <v>1980</v>
      </c>
    </row>
    <row r="7586" spans="1:17" x14ac:dyDescent="0.25">
      <c r="A7586" t="s">
        <v>3400</v>
      </c>
      <c r="B7586" t="s">
        <v>3401</v>
      </c>
      <c r="C7586">
        <v>42382.429097222222</v>
      </c>
      <c r="D7586">
        <v>5</v>
      </c>
      <c r="E7586" t="s">
        <v>13863</v>
      </c>
      <c r="F7586" t="s">
        <v>13422</v>
      </c>
      <c r="G7586" t="s">
        <v>13423</v>
      </c>
      <c r="H7586" t="s">
        <v>1255</v>
      </c>
      <c r="I7586">
        <v>180.25</v>
      </c>
      <c r="J7586">
        <v>0</v>
      </c>
      <c r="K7586" t="s">
        <v>3403</v>
      </c>
      <c r="M7586" s="15">
        <f t="shared" si="915"/>
        <v>180.25</v>
      </c>
      <c r="N7586" s="13">
        <f t="shared" si="916"/>
        <v>10</v>
      </c>
      <c r="O7586" s="13">
        <f t="shared" si="917"/>
        <v>1</v>
      </c>
      <c r="P7586" s="13">
        <f t="shared" si="918"/>
        <v>2016</v>
      </c>
      <c r="Q7586" s="13">
        <f t="shared" si="919"/>
        <v>901.25</v>
      </c>
    </row>
    <row r="7587" spans="1:17" x14ac:dyDescent="0.25">
      <c r="A7587" t="s">
        <v>3400</v>
      </c>
      <c r="B7587" t="s">
        <v>3401</v>
      </c>
      <c r="C7587">
        <v>42388.599398148152</v>
      </c>
      <c r="D7587">
        <v>15</v>
      </c>
      <c r="E7587" t="s">
        <v>13863</v>
      </c>
      <c r="F7587" t="s">
        <v>13422</v>
      </c>
      <c r="G7587" t="s">
        <v>13424</v>
      </c>
      <c r="H7587" t="s">
        <v>1255</v>
      </c>
      <c r="I7587">
        <v>180.25</v>
      </c>
      <c r="J7587">
        <v>0</v>
      </c>
      <c r="K7587" t="s">
        <v>3403</v>
      </c>
      <c r="M7587" s="15">
        <f t="shared" si="915"/>
        <v>180.25</v>
      </c>
      <c r="N7587" s="13">
        <f t="shared" si="916"/>
        <v>10</v>
      </c>
      <c r="O7587" s="13">
        <f t="shared" si="917"/>
        <v>1</v>
      </c>
      <c r="P7587" s="13">
        <f t="shared" si="918"/>
        <v>2016</v>
      </c>
      <c r="Q7587" s="13">
        <f t="shared" si="919"/>
        <v>2703.75</v>
      </c>
    </row>
    <row r="7588" spans="1:17" x14ac:dyDescent="0.25">
      <c r="A7588" t="s">
        <v>393</v>
      </c>
      <c r="B7588" t="s">
        <v>394</v>
      </c>
      <c r="C7588">
        <v>42380.35533564815</v>
      </c>
      <c r="D7588">
        <v>2</v>
      </c>
      <c r="E7588" t="s">
        <v>13863</v>
      </c>
      <c r="F7588" t="s">
        <v>13425</v>
      </c>
      <c r="G7588" t="s">
        <v>13426</v>
      </c>
      <c r="H7588" t="s">
        <v>27</v>
      </c>
      <c r="I7588">
        <v>166.9</v>
      </c>
      <c r="J7588">
        <v>0</v>
      </c>
      <c r="K7588" t="s">
        <v>395</v>
      </c>
      <c r="M7588" s="15">
        <f t="shared" si="915"/>
        <v>166.9</v>
      </c>
      <c r="N7588" s="13">
        <f t="shared" si="916"/>
        <v>10</v>
      </c>
      <c r="O7588" s="13">
        <f t="shared" si="917"/>
        <v>1</v>
      </c>
      <c r="P7588" s="13">
        <f t="shared" si="918"/>
        <v>2016</v>
      </c>
      <c r="Q7588" s="13">
        <f t="shared" si="919"/>
        <v>333.8</v>
      </c>
    </row>
    <row r="7589" spans="1:17" x14ac:dyDescent="0.25">
      <c r="A7589" t="s">
        <v>13427</v>
      </c>
      <c r="B7589" t="s">
        <v>13428</v>
      </c>
      <c r="C7589">
        <v>42384.645231481481</v>
      </c>
      <c r="D7589">
        <v>20</v>
      </c>
      <c r="E7589" t="s">
        <v>13863</v>
      </c>
      <c r="F7589" t="s">
        <v>13429</v>
      </c>
      <c r="G7589" t="s">
        <v>13430</v>
      </c>
      <c r="H7589" t="s">
        <v>27</v>
      </c>
      <c r="I7589">
        <v>0.72760000000000002</v>
      </c>
      <c r="J7589">
        <v>0</v>
      </c>
      <c r="K7589" t="s">
        <v>13431</v>
      </c>
      <c r="M7589" s="15">
        <f t="shared" si="915"/>
        <v>0.72760000000000002</v>
      </c>
      <c r="N7589" s="13">
        <f t="shared" si="916"/>
        <v>10</v>
      </c>
      <c r="O7589" s="13">
        <f t="shared" si="917"/>
        <v>1</v>
      </c>
      <c r="P7589" s="13">
        <f t="shared" si="918"/>
        <v>2016</v>
      </c>
      <c r="Q7589" s="13">
        <f t="shared" si="919"/>
        <v>14.552</v>
      </c>
    </row>
    <row r="7590" spans="1:17" x14ac:dyDescent="0.25">
      <c r="A7590" t="s">
        <v>13432</v>
      </c>
      <c r="B7590" t="s">
        <v>13433</v>
      </c>
      <c r="C7590">
        <v>42384.645231481481</v>
      </c>
      <c r="D7590">
        <v>20</v>
      </c>
      <c r="E7590" t="s">
        <v>13863</v>
      </c>
      <c r="F7590" t="s">
        <v>13429</v>
      </c>
      <c r="G7590" t="s">
        <v>13430</v>
      </c>
      <c r="H7590" t="s">
        <v>27</v>
      </c>
      <c r="I7590">
        <v>0.88780000000000003</v>
      </c>
      <c r="J7590">
        <v>0</v>
      </c>
      <c r="K7590" t="s">
        <v>13434</v>
      </c>
      <c r="M7590" s="15">
        <f t="shared" si="915"/>
        <v>0.88780000000000003</v>
      </c>
      <c r="N7590" s="13">
        <f t="shared" si="916"/>
        <v>10</v>
      </c>
      <c r="O7590" s="13">
        <f t="shared" si="917"/>
        <v>1</v>
      </c>
      <c r="P7590" s="13">
        <f t="shared" si="918"/>
        <v>2016</v>
      </c>
      <c r="Q7590" s="13">
        <f t="shared" si="919"/>
        <v>17.756</v>
      </c>
    </row>
    <row r="7591" spans="1:17" x14ac:dyDescent="0.25">
      <c r="A7591" t="s">
        <v>13435</v>
      </c>
      <c r="B7591" t="s">
        <v>13436</v>
      </c>
      <c r="C7591">
        <v>42384.645231481481</v>
      </c>
      <c r="D7591">
        <v>10</v>
      </c>
      <c r="E7591" t="s">
        <v>13863</v>
      </c>
      <c r="F7591" t="s">
        <v>13429</v>
      </c>
      <c r="G7591" t="s">
        <v>13430</v>
      </c>
      <c r="H7591" t="s">
        <v>27</v>
      </c>
      <c r="I7591">
        <v>1.5167999999999999</v>
      </c>
      <c r="J7591">
        <v>0</v>
      </c>
      <c r="K7591" t="s">
        <v>13437</v>
      </c>
      <c r="M7591" s="15">
        <f t="shared" si="915"/>
        <v>1.5167999999999999</v>
      </c>
      <c r="N7591" s="13">
        <f t="shared" si="916"/>
        <v>10</v>
      </c>
      <c r="O7591" s="13">
        <f t="shared" si="917"/>
        <v>1</v>
      </c>
      <c r="P7591" s="13">
        <f t="shared" si="918"/>
        <v>2016</v>
      </c>
      <c r="Q7591" s="13">
        <f t="shared" si="919"/>
        <v>15.167999999999999</v>
      </c>
    </row>
    <row r="7592" spans="1:17" x14ac:dyDescent="0.25">
      <c r="A7592" t="s">
        <v>13438</v>
      </c>
      <c r="B7592" t="s">
        <v>13439</v>
      </c>
      <c r="C7592">
        <v>42384.645231481481</v>
      </c>
      <c r="D7592">
        <v>30</v>
      </c>
      <c r="E7592" t="s">
        <v>13863</v>
      </c>
      <c r="F7592" t="s">
        <v>13429</v>
      </c>
      <c r="G7592" t="s">
        <v>13430</v>
      </c>
      <c r="H7592" t="s">
        <v>27</v>
      </c>
      <c r="I7592">
        <v>0.68440000000000001</v>
      </c>
      <c r="J7592">
        <v>0</v>
      </c>
      <c r="K7592" t="s">
        <v>13440</v>
      </c>
      <c r="M7592" s="15">
        <f t="shared" si="915"/>
        <v>0.68440000000000001</v>
      </c>
      <c r="N7592" s="13">
        <f t="shared" si="916"/>
        <v>10</v>
      </c>
      <c r="O7592" s="13">
        <f t="shared" si="917"/>
        <v>1</v>
      </c>
      <c r="P7592" s="13">
        <f t="shared" si="918"/>
        <v>2016</v>
      </c>
      <c r="Q7592" s="13">
        <f t="shared" si="919"/>
        <v>20.532</v>
      </c>
    </row>
    <row r="7593" spans="1:17" x14ac:dyDescent="0.25">
      <c r="A7593" t="s">
        <v>2377</v>
      </c>
      <c r="B7593" t="s">
        <v>2378</v>
      </c>
      <c r="C7593">
        <v>42380.354571759257</v>
      </c>
      <c r="D7593">
        <v>15</v>
      </c>
      <c r="E7593" t="s">
        <v>13863</v>
      </c>
      <c r="F7593" t="s">
        <v>13441</v>
      </c>
      <c r="G7593" t="s">
        <v>13442</v>
      </c>
      <c r="H7593" t="s">
        <v>27</v>
      </c>
      <c r="I7593">
        <v>21.2</v>
      </c>
      <c r="J7593">
        <v>0</v>
      </c>
      <c r="K7593" t="s">
        <v>2379</v>
      </c>
      <c r="M7593" s="15">
        <f t="shared" si="915"/>
        <v>21.2</v>
      </c>
      <c r="N7593" s="13">
        <f t="shared" si="916"/>
        <v>10</v>
      </c>
      <c r="O7593" s="13">
        <f t="shared" si="917"/>
        <v>1</v>
      </c>
      <c r="P7593" s="13">
        <f t="shared" si="918"/>
        <v>2016</v>
      </c>
      <c r="Q7593" s="13">
        <f t="shared" si="919"/>
        <v>318</v>
      </c>
    </row>
    <row r="7594" spans="1:17" x14ac:dyDescent="0.25">
      <c r="A7594" t="s">
        <v>13443</v>
      </c>
      <c r="B7594" t="s">
        <v>13443</v>
      </c>
      <c r="C7594">
        <v>42381.73609953704</v>
      </c>
      <c r="D7594">
        <v>12</v>
      </c>
      <c r="E7594" t="s">
        <v>13863</v>
      </c>
      <c r="F7594" t="s">
        <v>13444</v>
      </c>
      <c r="G7594" t="s">
        <v>13445</v>
      </c>
      <c r="H7594" t="s">
        <v>65</v>
      </c>
      <c r="I7594">
        <v>9.8000000000000007</v>
      </c>
      <c r="J7594">
        <v>0</v>
      </c>
      <c r="K7594" t="s">
        <v>634</v>
      </c>
      <c r="M7594" s="15">
        <f t="shared" si="915"/>
        <v>9.8000000000000007</v>
      </c>
      <c r="N7594" s="13">
        <f t="shared" si="916"/>
        <v>50</v>
      </c>
      <c r="O7594" s="13">
        <f t="shared" si="917"/>
        <v>1</v>
      </c>
      <c r="P7594" s="13">
        <f t="shared" si="918"/>
        <v>2016</v>
      </c>
      <c r="Q7594" s="13">
        <f t="shared" si="919"/>
        <v>117.60000000000001</v>
      </c>
    </row>
    <row r="7595" spans="1:17" x14ac:dyDescent="0.25">
      <c r="A7595" t="s">
        <v>4299</v>
      </c>
      <c r="B7595" t="s">
        <v>4300</v>
      </c>
      <c r="C7595">
        <v>42374.501215277778</v>
      </c>
      <c r="D7595">
        <v>1</v>
      </c>
      <c r="E7595" t="s">
        <v>13863</v>
      </c>
      <c r="F7595" t="s">
        <v>13446</v>
      </c>
      <c r="G7595" t="s">
        <v>13447</v>
      </c>
      <c r="H7595" t="s">
        <v>167</v>
      </c>
      <c r="I7595">
        <v>158.08000000000001</v>
      </c>
      <c r="J7595">
        <v>20</v>
      </c>
      <c r="K7595" t="s">
        <v>4303</v>
      </c>
      <c r="M7595" s="15">
        <f t="shared" si="915"/>
        <v>126.46400000000001</v>
      </c>
      <c r="N7595" s="13">
        <f t="shared" si="916"/>
        <v>10</v>
      </c>
      <c r="O7595" s="13">
        <f t="shared" si="917"/>
        <v>1</v>
      </c>
      <c r="P7595" s="13">
        <f t="shared" si="918"/>
        <v>2016</v>
      </c>
      <c r="Q7595" s="13">
        <f t="shared" si="919"/>
        <v>126.46400000000001</v>
      </c>
    </row>
    <row r="7596" spans="1:17" x14ac:dyDescent="0.25">
      <c r="A7596" t="s">
        <v>13448</v>
      </c>
      <c r="B7596" t="s">
        <v>13448</v>
      </c>
      <c r="C7596">
        <v>42381.735196759262</v>
      </c>
      <c r="D7596">
        <v>4</v>
      </c>
      <c r="E7596" t="s">
        <v>13863</v>
      </c>
      <c r="F7596" t="s">
        <v>13449</v>
      </c>
      <c r="G7596" t="s">
        <v>13450</v>
      </c>
      <c r="H7596" t="s">
        <v>65</v>
      </c>
      <c r="I7596">
        <v>34.549999999999997</v>
      </c>
      <c r="J7596">
        <v>0</v>
      </c>
      <c r="K7596" t="s">
        <v>65</v>
      </c>
      <c r="M7596" s="15">
        <f t="shared" si="915"/>
        <v>34.549999999999997</v>
      </c>
      <c r="N7596" s="13">
        <f t="shared" si="916"/>
        <v>66</v>
      </c>
      <c r="O7596" s="13">
        <f t="shared" si="917"/>
        <v>1</v>
      </c>
      <c r="P7596" s="13">
        <f t="shared" si="918"/>
        <v>2016</v>
      </c>
      <c r="Q7596" s="13">
        <f t="shared" si="919"/>
        <v>138.19999999999999</v>
      </c>
    </row>
    <row r="7597" spans="1:17" x14ac:dyDescent="0.25">
      <c r="A7597" t="s">
        <v>13451</v>
      </c>
      <c r="B7597" t="s">
        <v>13452</v>
      </c>
      <c r="C7597">
        <v>42408.609664351854</v>
      </c>
      <c r="D7597">
        <v>1</v>
      </c>
      <c r="E7597" t="s">
        <v>13863</v>
      </c>
      <c r="F7597" t="s">
        <v>13453</v>
      </c>
      <c r="G7597" t="s">
        <v>13454</v>
      </c>
      <c r="H7597" t="s">
        <v>474</v>
      </c>
      <c r="I7597">
        <v>334.35</v>
      </c>
      <c r="J7597">
        <v>0</v>
      </c>
      <c r="K7597" t="s">
        <v>474</v>
      </c>
      <c r="M7597" s="15">
        <f t="shared" si="915"/>
        <v>334.35</v>
      </c>
      <c r="N7597" s="13">
        <f t="shared" si="916"/>
        <v>10</v>
      </c>
      <c r="O7597" s="13">
        <f t="shared" si="917"/>
        <v>2</v>
      </c>
      <c r="P7597" s="13">
        <f t="shared" si="918"/>
        <v>2016</v>
      </c>
      <c r="Q7597" s="13">
        <f t="shared" si="919"/>
        <v>334.35</v>
      </c>
    </row>
    <row r="7598" spans="1:17" x14ac:dyDescent="0.25">
      <c r="A7598" t="s">
        <v>1940</v>
      </c>
      <c r="B7598" t="s">
        <v>1941</v>
      </c>
      <c r="C7598">
        <v>42391.630497685182</v>
      </c>
      <c r="D7598">
        <v>300</v>
      </c>
      <c r="E7598" t="s">
        <v>13863</v>
      </c>
      <c r="F7598" t="s">
        <v>13455</v>
      </c>
      <c r="G7598" t="s">
        <v>13456</v>
      </c>
      <c r="H7598" t="s">
        <v>326</v>
      </c>
      <c r="I7598">
        <v>2.7</v>
      </c>
      <c r="J7598">
        <v>0</v>
      </c>
      <c r="K7598" t="s">
        <v>1942</v>
      </c>
      <c r="M7598" s="15">
        <f t="shared" ref="M7598:M7642" si="920">+I7598*(1-J7598/100)</f>
        <v>2.7</v>
      </c>
      <c r="N7598" s="13">
        <f t="shared" ref="N7598:N7642" si="921">+LEN(A7598)</f>
        <v>10</v>
      </c>
      <c r="O7598" s="13">
        <f t="shared" ref="O7598:O7642" si="922">+MONTH(C7598)</f>
        <v>1</v>
      </c>
      <c r="P7598" s="13">
        <f t="shared" ref="P7598:P7642" si="923">+YEAR(C7598)</f>
        <v>2016</v>
      </c>
      <c r="Q7598" s="13">
        <f t="shared" ref="Q7598:Q7642" si="924">+M7598*D7598</f>
        <v>810</v>
      </c>
    </row>
    <row r="7599" spans="1:17" x14ac:dyDescent="0.25">
      <c r="A7599" t="s">
        <v>2674</v>
      </c>
      <c r="B7599" t="s">
        <v>2675</v>
      </c>
      <c r="C7599">
        <v>42391.600995370369</v>
      </c>
      <c r="D7599">
        <v>20</v>
      </c>
      <c r="E7599" t="s">
        <v>13863</v>
      </c>
      <c r="F7599" t="s">
        <v>13455</v>
      </c>
      <c r="G7599" t="s">
        <v>13457</v>
      </c>
      <c r="H7599" t="s">
        <v>326</v>
      </c>
      <c r="I7599">
        <v>0.98</v>
      </c>
      <c r="J7599">
        <v>0</v>
      </c>
      <c r="K7599" t="s">
        <v>2676</v>
      </c>
      <c r="M7599" s="15">
        <f t="shared" si="920"/>
        <v>0.98</v>
      </c>
      <c r="N7599" s="13">
        <f t="shared" si="921"/>
        <v>10</v>
      </c>
      <c r="O7599" s="13">
        <f t="shared" si="922"/>
        <v>1</v>
      </c>
      <c r="P7599" s="13">
        <f t="shared" si="923"/>
        <v>2016</v>
      </c>
      <c r="Q7599" s="13">
        <f t="shared" si="924"/>
        <v>19.600000000000001</v>
      </c>
    </row>
    <row r="7600" spans="1:17" x14ac:dyDescent="0.25">
      <c r="A7600" t="s">
        <v>1893</v>
      </c>
      <c r="B7600" t="s">
        <v>1894</v>
      </c>
      <c r="C7600">
        <v>42391.630497685182</v>
      </c>
      <c r="D7600">
        <v>50</v>
      </c>
      <c r="E7600" t="s">
        <v>13863</v>
      </c>
      <c r="F7600" t="s">
        <v>13455</v>
      </c>
      <c r="G7600" t="s">
        <v>13456</v>
      </c>
      <c r="H7600" t="s">
        <v>326</v>
      </c>
      <c r="I7600">
        <v>1.1599999999999999</v>
      </c>
      <c r="J7600">
        <v>0</v>
      </c>
      <c r="K7600" t="s">
        <v>532</v>
      </c>
      <c r="M7600" s="15">
        <f t="shared" si="920"/>
        <v>1.1599999999999999</v>
      </c>
      <c r="N7600" s="13">
        <f t="shared" si="921"/>
        <v>10</v>
      </c>
      <c r="O7600" s="13">
        <f t="shared" si="922"/>
        <v>1</v>
      </c>
      <c r="P7600" s="13">
        <f t="shared" si="923"/>
        <v>2016</v>
      </c>
      <c r="Q7600" s="13">
        <f t="shared" si="924"/>
        <v>57.999999999999993</v>
      </c>
    </row>
    <row r="7601" spans="1:17" x14ac:dyDescent="0.25">
      <c r="A7601" t="s">
        <v>13458</v>
      </c>
      <c r="B7601" t="s">
        <v>13458</v>
      </c>
      <c r="C7601">
        <v>42391.630497685182</v>
      </c>
      <c r="D7601">
        <v>50</v>
      </c>
      <c r="E7601" t="s">
        <v>13863</v>
      </c>
      <c r="F7601" t="s">
        <v>13455</v>
      </c>
      <c r="G7601" t="s">
        <v>13456</v>
      </c>
      <c r="H7601" t="s">
        <v>326</v>
      </c>
      <c r="I7601">
        <v>0.6</v>
      </c>
      <c r="J7601">
        <v>0</v>
      </c>
      <c r="K7601" t="s">
        <v>8620</v>
      </c>
      <c r="M7601" s="15">
        <f t="shared" si="920"/>
        <v>0.6</v>
      </c>
      <c r="N7601" s="13">
        <f t="shared" si="921"/>
        <v>40</v>
      </c>
      <c r="O7601" s="13">
        <f t="shared" si="922"/>
        <v>1</v>
      </c>
      <c r="P7601" s="13">
        <f t="shared" si="923"/>
        <v>2016</v>
      </c>
      <c r="Q7601" s="13">
        <f t="shared" si="924"/>
        <v>30</v>
      </c>
    </row>
    <row r="7602" spans="1:17" x14ac:dyDescent="0.25">
      <c r="A7602" t="s">
        <v>13031</v>
      </c>
      <c r="B7602" t="s">
        <v>13032</v>
      </c>
      <c r="C7602">
        <v>42391.630497685182</v>
      </c>
      <c r="D7602">
        <v>5</v>
      </c>
      <c r="E7602" t="s">
        <v>13863</v>
      </c>
      <c r="F7602" t="s">
        <v>13455</v>
      </c>
      <c r="G7602" t="s">
        <v>13456</v>
      </c>
      <c r="H7602" t="s">
        <v>326</v>
      </c>
      <c r="I7602">
        <v>4.71</v>
      </c>
      <c r="J7602">
        <v>0</v>
      </c>
      <c r="K7602" t="s">
        <v>8620</v>
      </c>
      <c r="M7602" s="15">
        <f t="shared" si="920"/>
        <v>4.71</v>
      </c>
      <c r="N7602" s="13">
        <f t="shared" si="921"/>
        <v>10</v>
      </c>
      <c r="O7602" s="13">
        <f t="shared" si="922"/>
        <v>1</v>
      </c>
      <c r="P7602" s="13">
        <f t="shared" si="923"/>
        <v>2016</v>
      </c>
      <c r="Q7602" s="13">
        <f t="shared" si="924"/>
        <v>23.55</v>
      </c>
    </row>
    <row r="7603" spans="1:17" x14ac:dyDescent="0.25">
      <c r="A7603" t="s">
        <v>13459</v>
      </c>
      <c r="B7603" t="s">
        <v>13460</v>
      </c>
      <c r="C7603">
        <v>42391.630497685182</v>
      </c>
      <c r="D7603">
        <v>5</v>
      </c>
      <c r="E7603" t="s">
        <v>13863</v>
      </c>
      <c r="F7603" t="s">
        <v>13455</v>
      </c>
      <c r="G7603" t="s">
        <v>13456</v>
      </c>
      <c r="H7603" t="s">
        <v>326</v>
      </c>
      <c r="I7603">
        <v>5.0999999999999996</v>
      </c>
      <c r="J7603">
        <v>0</v>
      </c>
      <c r="K7603" t="s">
        <v>8620</v>
      </c>
      <c r="M7603" s="15">
        <f t="shared" si="920"/>
        <v>5.0999999999999996</v>
      </c>
      <c r="N7603" s="13">
        <f t="shared" si="921"/>
        <v>10</v>
      </c>
      <c r="O7603" s="13">
        <f t="shared" si="922"/>
        <v>1</v>
      </c>
      <c r="P7603" s="13">
        <f t="shared" si="923"/>
        <v>2016</v>
      </c>
      <c r="Q7603" s="13">
        <f t="shared" si="924"/>
        <v>25.5</v>
      </c>
    </row>
    <row r="7604" spans="1:17" x14ac:dyDescent="0.25">
      <c r="A7604" t="s">
        <v>1940</v>
      </c>
      <c r="B7604" t="s">
        <v>1941</v>
      </c>
      <c r="C7604">
        <v>42380.534641203703</v>
      </c>
      <c r="D7604">
        <v>300</v>
      </c>
      <c r="E7604" t="s">
        <v>13863</v>
      </c>
      <c r="F7604" t="s">
        <v>13461</v>
      </c>
      <c r="G7604" t="s">
        <v>13462</v>
      </c>
      <c r="H7604" t="s">
        <v>181</v>
      </c>
      <c r="I7604">
        <v>2.81</v>
      </c>
      <c r="J7604">
        <v>0</v>
      </c>
      <c r="K7604" t="s">
        <v>1942</v>
      </c>
      <c r="M7604" s="15">
        <f t="shared" si="920"/>
        <v>2.81</v>
      </c>
      <c r="N7604" s="13">
        <f t="shared" si="921"/>
        <v>10</v>
      </c>
      <c r="O7604" s="13">
        <f t="shared" si="922"/>
        <v>1</v>
      </c>
      <c r="P7604" s="13">
        <f t="shared" si="923"/>
        <v>2016</v>
      </c>
      <c r="Q7604" s="13">
        <f t="shared" si="924"/>
        <v>843</v>
      </c>
    </row>
    <row r="7605" spans="1:17" x14ac:dyDescent="0.25">
      <c r="A7605" t="s">
        <v>13463</v>
      </c>
      <c r="B7605" t="s">
        <v>13464</v>
      </c>
      <c r="C7605">
        <v>42397.503622685188</v>
      </c>
      <c r="D7605">
        <v>50</v>
      </c>
      <c r="E7605" t="s">
        <v>13863</v>
      </c>
      <c r="F7605" t="s">
        <v>13461</v>
      </c>
      <c r="G7605" t="s">
        <v>13465</v>
      </c>
      <c r="H7605" t="s">
        <v>181</v>
      </c>
      <c r="I7605">
        <v>1.1399999999999999</v>
      </c>
      <c r="J7605">
        <v>0</v>
      </c>
      <c r="K7605" t="s">
        <v>13466</v>
      </c>
      <c r="M7605" s="15">
        <f t="shared" si="920"/>
        <v>1.1399999999999999</v>
      </c>
      <c r="N7605" s="13">
        <f t="shared" si="921"/>
        <v>10</v>
      </c>
      <c r="O7605" s="13">
        <f t="shared" si="922"/>
        <v>1</v>
      </c>
      <c r="P7605" s="13">
        <f t="shared" si="923"/>
        <v>2016</v>
      </c>
      <c r="Q7605" s="13">
        <f t="shared" si="924"/>
        <v>56.999999999999993</v>
      </c>
    </row>
    <row r="7606" spans="1:17" x14ac:dyDescent="0.25">
      <c r="A7606" t="s">
        <v>1630</v>
      </c>
      <c r="B7606" t="s">
        <v>1631</v>
      </c>
      <c r="C7606">
        <v>42397.503622685188</v>
      </c>
      <c r="D7606">
        <v>25</v>
      </c>
      <c r="E7606" t="s">
        <v>13863</v>
      </c>
      <c r="F7606" t="s">
        <v>13461</v>
      </c>
      <c r="G7606" t="s">
        <v>13465</v>
      </c>
      <c r="H7606" t="s">
        <v>181</v>
      </c>
      <c r="I7606">
        <v>1.57</v>
      </c>
      <c r="J7606">
        <v>0</v>
      </c>
      <c r="K7606" t="s">
        <v>1632</v>
      </c>
      <c r="M7606" s="15">
        <f t="shared" si="920"/>
        <v>1.57</v>
      </c>
      <c r="N7606" s="13">
        <f t="shared" si="921"/>
        <v>10</v>
      </c>
      <c r="O7606" s="13">
        <f t="shared" si="922"/>
        <v>1</v>
      </c>
      <c r="P7606" s="13">
        <f t="shared" si="923"/>
        <v>2016</v>
      </c>
      <c r="Q7606" s="13">
        <f t="shared" si="924"/>
        <v>39.25</v>
      </c>
    </row>
    <row r="7607" spans="1:17" x14ac:dyDescent="0.25">
      <c r="A7607" t="s">
        <v>1641</v>
      </c>
      <c r="B7607" t="s">
        <v>1642</v>
      </c>
      <c r="C7607">
        <v>42397.503622685188</v>
      </c>
      <c r="D7607">
        <v>15</v>
      </c>
      <c r="E7607" t="s">
        <v>13863</v>
      </c>
      <c r="F7607" t="s">
        <v>13461</v>
      </c>
      <c r="G7607" t="s">
        <v>13465</v>
      </c>
      <c r="H7607" t="s">
        <v>181</v>
      </c>
      <c r="I7607">
        <v>0.75</v>
      </c>
      <c r="J7607">
        <v>0</v>
      </c>
      <c r="K7607" t="s">
        <v>785</v>
      </c>
      <c r="M7607" s="15">
        <f t="shared" si="920"/>
        <v>0.75</v>
      </c>
      <c r="N7607" s="13">
        <f t="shared" si="921"/>
        <v>10</v>
      </c>
      <c r="O7607" s="13">
        <f t="shared" si="922"/>
        <v>1</v>
      </c>
      <c r="P7607" s="13">
        <f t="shared" si="923"/>
        <v>2016</v>
      </c>
      <c r="Q7607" s="13">
        <f t="shared" si="924"/>
        <v>11.25</v>
      </c>
    </row>
    <row r="7608" spans="1:17" x14ac:dyDescent="0.25">
      <c r="A7608" t="s">
        <v>1635</v>
      </c>
      <c r="B7608" t="s">
        <v>1636</v>
      </c>
      <c r="C7608">
        <v>42397.503622685188</v>
      </c>
      <c r="D7608">
        <v>25</v>
      </c>
      <c r="E7608" t="s">
        <v>13863</v>
      </c>
      <c r="F7608" t="s">
        <v>13461</v>
      </c>
      <c r="G7608" t="s">
        <v>13465</v>
      </c>
      <c r="H7608" t="s">
        <v>181</v>
      </c>
      <c r="I7608">
        <v>1.25</v>
      </c>
      <c r="J7608">
        <v>0</v>
      </c>
      <c r="K7608" t="s">
        <v>535</v>
      </c>
      <c r="M7608" s="15">
        <f t="shared" si="920"/>
        <v>1.25</v>
      </c>
      <c r="N7608" s="13">
        <f t="shared" si="921"/>
        <v>10</v>
      </c>
      <c r="O7608" s="13">
        <f t="shared" si="922"/>
        <v>1</v>
      </c>
      <c r="P7608" s="13">
        <f t="shared" si="923"/>
        <v>2016</v>
      </c>
      <c r="Q7608" s="13">
        <f t="shared" si="924"/>
        <v>31.25</v>
      </c>
    </row>
    <row r="7609" spans="1:17" x14ac:dyDescent="0.25">
      <c r="A7609" t="s">
        <v>13467</v>
      </c>
      <c r="B7609" t="s">
        <v>13468</v>
      </c>
      <c r="C7609">
        <v>42397.503622685188</v>
      </c>
      <c r="D7609">
        <v>10</v>
      </c>
      <c r="E7609" t="s">
        <v>13863</v>
      </c>
      <c r="F7609" t="s">
        <v>13461</v>
      </c>
      <c r="G7609" t="s">
        <v>13465</v>
      </c>
      <c r="H7609" t="s">
        <v>181</v>
      </c>
      <c r="I7609">
        <v>3.31</v>
      </c>
      <c r="J7609">
        <v>0</v>
      </c>
      <c r="K7609" t="s">
        <v>9565</v>
      </c>
      <c r="M7609" s="15">
        <f t="shared" si="920"/>
        <v>3.31</v>
      </c>
      <c r="N7609" s="13">
        <f t="shared" si="921"/>
        <v>10</v>
      </c>
      <c r="O7609" s="13">
        <f t="shared" si="922"/>
        <v>1</v>
      </c>
      <c r="P7609" s="13">
        <f t="shared" si="923"/>
        <v>2016</v>
      </c>
      <c r="Q7609" s="13">
        <f t="shared" si="924"/>
        <v>33.1</v>
      </c>
    </row>
    <row r="7610" spans="1:17" x14ac:dyDescent="0.25">
      <c r="A7610" t="s">
        <v>13469</v>
      </c>
      <c r="B7610" t="s">
        <v>13470</v>
      </c>
      <c r="C7610">
        <v>42397.503622685188</v>
      </c>
      <c r="D7610">
        <v>5</v>
      </c>
      <c r="E7610" t="s">
        <v>13863</v>
      </c>
      <c r="F7610" t="s">
        <v>13461</v>
      </c>
      <c r="G7610" t="s">
        <v>13465</v>
      </c>
      <c r="H7610" t="s">
        <v>181</v>
      </c>
      <c r="I7610">
        <v>7.13</v>
      </c>
      <c r="J7610">
        <v>0</v>
      </c>
      <c r="K7610" t="s">
        <v>9565</v>
      </c>
      <c r="M7610" s="15">
        <f t="shared" si="920"/>
        <v>7.13</v>
      </c>
      <c r="N7610" s="13">
        <f t="shared" si="921"/>
        <v>10</v>
      </c>
      <c r="O7610" s="13">
        <f t="shared" si="922"/>
        <v>1</v>
      </c>
      <c r="P7610" s="13">
        <f t="shared" si="923"/>
        <v>2016</v>
      </c>
      <c r="Q7610" s="13">
        <f t="shared" si="924"/>
        <v>35.65</v>
      </c>
    </row>
    <row r="7611" spans="1:17" x14ac:dyDescent="0.25">
      <c r="A7611" t="s">
        <v>2674</v>
      </c>
      <c r="B7611" t="s">
        <v>2675</v>
      </c>
      <c r="C7611">
        <v>42391.630497685182</v>
      </c>
      <c r="D7611">
        <v>80</v>
      </c>
      <c r="E7611" t="s">
        <v>13863</v>
      </c>
      <c r="F7611" t="s">
        <v>13455</v>
      </c>
      <c r="G7611" t="s">
        <v>13456</v>
      </c>
      <c r="H7611" t="s">
        <v>326</v>
      </c>
      <c r="I7611">
        <v>0.98</v>
      </c>
      <c r="J7611">
        <v>0</v>
      </c>
      <c r="K7611" t="s">
        <v>2676</v>
      </c>
      <c r="M7611" s="15">
        <f t="shared" si="920"/>
        <v>0.98</v>
      </c>
      <c r="N7611" s="13">
        <f t="shared" si="921"/>
        <v>10</v>
      </c>
      <c r="O7611" s="13">
        <f t="shared" si="922"/>
        <v>1</v>
      </c>
      <c r="P7611" s="13">
        <f t="shared" si="923"/>
        <v>2016</v>
      </c>
      <c r="Q7611" s="13">
        <f t="shared" si="924"/>
        <v>78.400000000000006</v>
      </c>
    </row>
    <row r="7612" spans="1:17" x14ac:dyDescent="0.25">
      <c r="A7612" t="s">
        <v>13451</v>
      </c>
      <c r="B7612" t="s">
        <v>13452</v>
      </c>
      <c r="C7612">
        <v>42445.509733796294</v>
      </c>
      <c r="D7612">
        <v>5</v>
      </c>
      <c r="E7612" t="s">
        <v>13863</v>
      </c>
      <c r="F7612" t="s">
        <v>13453</v>
      </c>
      <c r="G7612" t="s">
        <v>13471</v>
      </c>
      <c r="H7612" t="s">
        <v>474</v>
      </c>
      <c r="I7612">
        <v>334.35</v>
      </c>
      <c r="J7612">
        <v>0</v>
      </c>
      <c r="K7612" t="s">
        <v>474</v>
      </c>
      <c r="M7612" s="15">
        <f t="shared" si="920"/>
        <v>334.35</v>
      </c>
      <c r="N7612" s="13">
        <f t="shared" si="921"/>
        <v>10</v>
      </c>
      <c r="O7612" s="13">
        <f t="shared" si="922"/>
        <v>3</v>
      </c>
      <c r="P7612" s="13">
        <f t="shared" si="923"/>
        <v>2016</v>
      </c>
      <c r="Q7612" s="13">
        <f t="shared" si="924"/>
        <v>1671.75</v>
      </c>
    </row>
    <row r="7613" spans="1:17" x14ac:dyDescent="0.25">
      <c r="A7613" t="s">
        <v>4975</v>
      </c>
      <c r="B7613" t="s">
        <v>4976</v>
      </c>
      <c r="C7613">
        <v>42377.691574074073</v>
      </c>
      <c r="D7613">
        <v>30</v>
      </c>
      <c r="E7613" t="s">
        <v>13863</v>
      </c>
      <c r="F7613" t="s">
        <v>13472</v>
      </c>
      <c r="G7613" t="s">
        <v>13473</v>
      </c>
      <c r="H7613" t="s">
        <v>1132</v>
      </c>
      <c r="I7613">
        <v>36</v>
      </c>
      <c r="J7613">
        <v>0</v>
      </c>
      <c r="K7613" t="s">
        <v>4978</v>
      </c>
      <c r="M7613" s="15">
        <f t="shared" si="920"/>
        <v>36</v>
      </c>
      <c r="N7613" s="13">
        <f t="shared" si="921"/>
        <v>10</v>
      </c>
      <c r="O7613" s="13">
        <f t="shared" si="922"/>
        <v>1</v>
      </c>
      <c r="P7613" s="13">
        <f t="shared" si="923"/>
        <v>2016</v>
      </c>
      <c r="Q7613" s="13">
        <f t="shared" si="924"/>
        <v>1080</v>
      </c>
    </row>
    <row r="7614" spans="1:17" x14ac:dyDescent="0.25">
      <c r="A7614" t="s">
        <v>380</v>
      </c>
      <c r="B7614" t="s">
        <v>381</v>
      </c>
      <c r="C7614">
        <v>42374.653333333335</v>
      </c>
      <c r="D7614">
        <v>5</v>
      </c>
      <c r="E7614" t="s">
        <v>13863</v>
      </c>
      <c r="F7614" t="s">
        <v>13474</v>
      </c>
      <c r="G7614" t="s">
        <v>13475</v>
      </c>
      <c r="H7614" t="s">
        <v>133</v>
      </c>
      <c r="I7614">
        <v>495</v>
      </c>
      <c r="J7614">
        <v>0</v>
      </c>
      <c r="K7614" t="s">
        <v>382</v>
      </c>
      <c r="M7614" s="15">
        <f t="shared" si="920"/>
        <v>495</v>
      </c>
      <c r="N7614" s="13">
        <f t="shared" si="921"/>
        <v>10</v>
      </c>
      <c r="O7614" s="13">
        <f t="shared" si="922"/>
        <v>1</v>
      </c>
      <c r="P7614" s="13">
        <f t="shared" si="923"/>
        <v>2016</v>
      </c>
      <c r="Q7614" s="13">
        <f t="shared" si="924"/>
        <v>2475</v>
      </c>
    </row>
    <row r="7615" spans="1:17" x14ac:dyDescent="0.25">
      <c r="A7615" t="s">
        <v>7884</v>
      </c>
      <c r="B7615" t="s">
        <v>7885</v>
      </c>
      <c r="C7615">
        <v>42373.435868055552</v>
      </c>
      <c r="D7615">
        <v>26</v>
      </c>
      <c r="E7615" t="s">
        <v>13863</v>
      </c>
      <c r="F7615" t="s">
        <v>13476</v>
      </c>
      <c r="G7615" t="s">
        <v>13477</v>
      </c>
      <c r="H7615" t="s">
        <v>124</v>
      </c>
      <c r="I7615">
        <v>4.66</v>
      </c>
      <c r="J7615">
        <v>57</v>
      </c>
      <c r="K7615" t="s">
        <v>7886</v>
      </c>
      <c r="M7615" s="15">
        <f t="shared" si="920"/>
        <v>2.0038000000000005</v>
      </c>
      <c r="N7615" s="13">
        <f t="shared" si="921"/>
        <v>10</v>
      </c>
      <c r="O7615" s="13">
        <f t="shared" si="922"/>
        <v>1</v>
      </c>
      <c r="P7615" s="13">
        <f t="shared" si="923"/>
        <v>2016</v>
      </c>
      <c r="Q7615" s="13">
        <f t="shared" si="924"/>
        <v>52.098800000000011</v>
      </c>
    </row>
    <row r="7616" spans="1:17" x14ac:dyDescent="0.25">
      <c r="A7616" t="s">
        <v>7878</v>
      </c>
      <c r="B7616" t="s">
        <v>7879</v>
      </c>
      <c r="C7616">
        <v>42373.435868055552</v>
      </c>
      <c r="D7616">
        <v>40</v>
      </c>
      <c r="E7616" t="s">
        <v>13863</v>
      </c>
      <c r="F7616" t="s">
        <v>13476</v>
      </c>
      <c r="G7616" t="s">
        <v>13477</v>
      </c>
      <c r="H7616" t="s">
        <v>124</v>
      </c>
      <c r="I7616">
        <v>6.8</v>
      </c>
      <c r="J7616">
        <v>57</v>
      </c>
      <c r="K7616" t="s">
        <v>7880</v>
      </c>
      <c r="M7616" s="15">
        <f t="shared" si="920"/>
        <v>2.9240000000000004</v>
      </c>
      <c r="N7616" s="13">
        <f t="shared" si="921"/>
        <v>10</v>
      </c>
      <c r="O7616" s="13">
        <f t="shared" si="922"/>
        <v>1</v>
      </c>
      <c r="P7616" s="13">
        <f t="shared" si="923"/>
        <v>2016</v>
      </c>
      <c r="Q7616" s="13">
        <f t="shared" si="924"/>
        <v>116.96000000000001</v>
      </c>
    </row>
    <row r="7617" spans="1:17" x14ac:dyDescent="0.25">
      <c r="A7617" t="s">
        <v>7890</v>
      </c>
      <c r="B7617" t="s">
        <v>7891</v>
      </c>
      <c r="C7617">
        <v>42373.435868055552</v>
      </c>
      <c r="D7617">
        <v>46</v>
      </c>
      <c r="E7617" t="s">
        <v>13863</v>
      </c>
      <c r="F7617" t="s">
        <v>13476</v>
      </c>
      <c r="G7617" t="s">
        <v>13477</v>
      </c>
      <c r="H7617" t="s">
        <v>124</v>
      </c>
      <c r="I7617">
        <v>4.66</v>
      </c>
      <c r="J7617">
        <v>57</v>
      </c>
      <c r="K7617" t="s">
        <v>7892</v>
      </c>
      <c r="M7617" s="15">
        <f t="shared" si="920"/>
        <v>2.0038000000000005</v>
      </c>
      <c r="N7617" s="13">
        <f t="shared" si="921"/>
        <v>10</v>
      </c>
      <c r="O7617" s="13">
        <f t="shared" si="922"/>
        <v>1</v>
      </c>
      <c r="P7617" s="13">
        <f t="shared" si="923"/>
        <v>2016</v>
      </c>
      <c r="Q7617" s="13">
        <f t="shared" si="924"/>
        <v>92.174800000000019</v>
      </c>
    </row>
    <row r="7618" spans="1:17" x14ac:dyDescent="0.25">
      <c r="A7618" t="s">
        <v>7881</v>
      </c>
      <c r="B7618" t="s">
        <v>7882</v>
      </c>
      <c r="C7618">
        <v>42373.435868055552</v>
      </c>
      <c r="D7618">
        <v>46</v>
      </c>
      <c r="E7618" t="s">
        <v>13863</v>
      </c>
      <c r="F7618" t="s">
        <v>13476</v>
      </c>
      <c r="G7618" t="s">
        <v>13477</v>
      </c>
      <c r="H7618" t="s">
        <v>124</v>
      </c>
      <c r="I7618">
        <v>6.8</v>
      </c>
      <c r="J7618">
        <v>57</v>
      </c>
      <c r="K7618" t="s">
        <v>7883</v>
      </c>
      <c r="M7618" s="15">
        <f t="shared" si="920"/>
        <v>2.9240000000000004</v>
      </c>
      <c r="N7618" s="13">
        <f t="shared" si="921"/>
        <v>10</v>
      </c>
      <c r="O7618" s="13">
        <f t="shared" si="922"/>
        <v>1</v>
      </c>
      <c r="P7618" s="13">
        <f t="shared" si="923"/>
        <v>2016</v>
      </c>
      <c r="Q7618" s="13">
        <f t="shared" si="924"/>
        <v>134.50400000000002</v>
      </c>
    </row>
    <row r="7619" spans="1:17" x14ac:dyDescent="0.25">
      <c r="A7619" t="s">
        <v>7887</v>
      </c>
      <c r="B7619" t="s">
        <v>7888</v>
      </c>
      <c r="C7619">
        <v>42373.435868055552</v>
      </c>
      <c r="D7619">
        <v>15</v>
      </c>
      <c r="E7619" t="s">
        <v>13863</v>
      </c>
      <c r="F7619" t="s">
        <v>13476</v>
      </c>
      <c r="G7619" t="s">
        <v>13477</v>
      </c>
      <c r="H7619" t="s">
        <v>124</v>
      </c>
      <c r="I7619">
        <v>4.66</v>
      </c>
      <c r="J7619">
        <v>57</v>
      </c>
      <c r="K7619" t="s">
        <v>7889</v>
      </c>
      <c r="M7619" s="15">
        <f t="shared" si="920"/>
        <v>2.0038000000000005</v>
      </c>
      <c r="N7619" s="13">
        <f t="shared" si="921"/>
        <v>10</v>
      </c>
      <c r="O7619" s="13">
        <f t="shared" si="922"/>
        <v>1</v>
      </c>
      <c r="P7619" s="13">
        <f t="shared" si="923"/>
        <v>2016</v>
      </c>
      <c r="Q7619" s="13">
        <f t="shared" si="924"/>
        <v>30.057000000000006</v>
      </c>
    </row>
    <row r="7620" spans="1:17" x14ac:dyDescent="0.25">
      <c r="A7620" t="s">
        <v>7873</v>
      </c>
      <c r="B7620" t="s">
        <v>7874</v>
      </c>
      <c r="C7620">
        <v>42373.435868055552</v>
      </c>
      <c r="D7620">
        <v>100</v>
      </c>
      <c r="E7620" t="s">
        <v>13863</v>
      </c>
      <c r="F7620" t="s">
        <v>13476</v>
      </c>
      <c r="G7620" t="s">
        <v>13477</v>
      </c>
      <c r="H7620" t="s">
        <v>124</v>
      </c>
      <c r="I7620">
        <v>3.35</v>
      </c>
      <c r="J7620">
        <v>57</v>
      </c>
      <c r="K7620" t="s">
        <v>7877</v>
      </c>
      <c r="M7620" s="15">
        <f t="shared" si="920"/>
        <v>1.4405000000000001</v>
      </c>
      <c r="N7620" s="13">
        <f t="shared" si="921"/>
        <v>10</v>
      </c>
      <c r="O7620" s="13">
        <f t="shared" si="922"/>
        <v>1</v>
      </c>
      <c r="P7620" s="13">
        <f t="shared" si="923"/>
        <v>2016</v>
      </c>
      <c r="Q7620" s="13">
        <f t="shared" si="924"/>
        <v>144.05000000000001</v>
      </c>
    </row>
    <row r="7621" spans="1:17" x14ac:dyDescent="0.25">
      <c r="A7621" t="s">
        <v>7893</v>
      </c>
      <c r="B7621" t="s">
        <v>7894</v>
      </c>
      <c r="C7621">
        <v>42373.435868055552</v>
      </c>
      <c r="D7621">
        <v>10</v>
      </c>
      <c r="E7621" t="s">
        <v>13863</v>
      </c>
      <c r="F7621" t="s">
        <v>13476</v>
      </c>
      <c r="G7621" t="s">
        <v>13477</v>
      </c>
      <c r="H7621" t="s">
        <v>124</v>
      </c>
      <c r="I7621">
        <v>10.99</v>
      </c>
      <c r="J7621">
        <v>57</v>
      </c>
      <c r="K7621" t="s">
        <v>7895</v>
      </c>
      <c r="M7621" s="15">
        <f t="shared" si="920"/>
        <v>4.7257000000000007</v>
      </c>
      <c r="N7621" s="13">
        <f t="shared" si="921"/>
        <v>10</v>
      </c>
      <c r="O7621" s="13">
        <f t="shared" si="922"/>
        <v>1</v>
      </c>
      <c r="P7621" s="13">
        <f t="shared" si="923"/>
        <v>2016</v>
      </c>
      <c r="Q7621" s="13">
        <f t="shared" si="924"/>
        <v>47.257000000000005</v>
      </c>
    </row>
    <row r="7622" spans="1:17" x14ac:dyDescent="0.25">
      <c r="A7622" t="s">
        <v>7896</v>
      </c>
      <c r="B7622" t="s">
        <v>7897</v>
      </c>
      <c r="C7622">
        <v>42381.500381944446</v>
      </c>
      <c r="D7622">
        <v>10</v>
      </c>
      <c r="E7622" t="s">
        <v>13863</v>
      </c>
      <c r="F7622" t="s">
        <v>13476</v>
      </c>
      <c r="G7622" t="s">
        <v>13478</v>
      </c>
      <c r="H7622" t="s">
        <v>124</v>
      </c>
      <c r="I7622">
        <v>2.15</v>
      </c>
      <c r="J7622">
        <v>57</v>
      </c>
      <c r="K7622" t="s">
        <v>7898</v>
      </c>
      <c r="M7622" s="15">
        <f t="shared" si="920"/>
        <v>0.9245000000000001</v>
      </c>
      <c r="N7622" s="13">
        <f t="shared" si="921"/>
        <v>10</v>
      </c>
      <c r="O7622" s="13">
        <f t="shared" si="922"/>
        <v>1</v>
      </c>
      <c r="P7622" s="13">
        <f t="shared" si="923"/>
        <v>2016</v>
      </c>
      <c r="Q7622" s="13">
        <f t="shared" si="924"/>
        <v>9.245000000000001</v>
      </c>
    </row>
    <row r="7623" spans="1:17" x14ac:dyDescent="0.25">
      <c r="A7623" t="s">
        <v>2801</v>
      </c>
      <c r="B7623" t="s">
        <v>2802</v>
      </c>
      <c r="C7623">
        <v>42373.435868055552</v>
      </c>
      <c r="D7623">
        <v>10</v>
      </c>
      <c r="E7623" t="s">
        <v>13863</v>
      </c>
      <c r="F7623" t="s">
        <v>13476</v>
      </c>
      <c r="G7623" t="s">
        <v>13477</v>
      </c>
      <c r="H7623" t="s">
        <v>124</v>
      </c>
      <c r="I7623">
        <v>4.07</v>
      </c>
      <c r="J7623">
        <v>57</v>
      </c>
      <c r="K7623" t="s">
        <v>2805</v>
      </c>
      <c r="M7623" s="15">
        <f t="shared" si="920"/>
        <v>1.7501000000000002</v>
      </c>
      <c r="N7623" s="13">
        <f t="shared" si="921"/>
        <v>10</v>
      </c>
      <c r="O7623" s="13">
        <f t="shared" si="922"/>
        <v>1</v>
      </c>
      <c r="P7623" s="13">
        <f t="shared" si="923"/>
        <v>2016</v>
      </c>
      <c r="Q7623" s="13">
        <f t="shared" si="924"/>
        <v>17.501000000000001</v>
      </c>
    </row>
    <row r="7624" spans="1:17" x14ac:dyDescent="0.25">
      <c r="A7624" t="s">
        <v>13479</v>
      </c>
      <c r="B7624" t="s">
        <v>13479</v>
      </c>
      <c r="C7624">
        <v>42368.477962962963</v>
      </c>
      <c r="D7624">
        <v>200</v>
      </c>
      <c r="E7624" t="s">
        <v>113</v>
      </c>
      <c r="F7624" t="s">
        <v>13480</v>
      </c>
      <c r="G7624" t="s">
        <v>13481</v>
      </c>
      <c r="H7624" t="s">
        <v>13482</v>
      </c>
      <c r="I7624">
        <v>8.5999999999999993E-2</v>
      </c>
      <c r="J7624">
        <v>0</v>
      </c>
      <c r="K7624" t="s">
        <v>13482</v>
      </c>
      <c r="M7624" s="15">
        <f t="shared" si="920"/>
        <v>8.5999999999999993E-2</v>
      </c>
      <c r="N7624" s="13">
        <f t="shared" si="921"/>
        <v>39</v>
      </c>
      <c r="O7624" s="13">
        <f t="shared" si="922"/>
        <v>12</v>
      </c>
      <c r="P7624" s="13">
        <f t="shared" si="923"/>
        <v>2015</v>
      </c>
      <c r="Q7624" s="13">
        <f t="shared" si="924"/>
        <v>17.2</v>
      </c>
    </row>
    <row r="7625" spans="1:17" x14ac:dyDescent="0.25">
      <c r="A7625" t="s">
        <v>1283</v>
      </c>
      <c r="B7625" t="s">
        <v>1284</v>
      </c>
      <c r="C7625">
        <v>42368.65625</v>
      </c>
      <c r="D7625">
        <v>150</v>
      </c>
      <c r="E7625" t="s">
        <v>13863</v>
      </c>
      <c r="F7625" t="s">
        <v>13483</v>
      </c>
      <c r="G7625" t="s">
        <v>13484</v>
      </c>
      <c r="H7625" t="s">
        <v>27</v>
      </c>
      <c r="I7625">
        <v>3.7288000000000001</v>
      </c>
      <c r="J7625">
        <v>0</v>
      </c>
      <c r="K7625" t="s">
        <v>1286</v>
      </c>
      <c r="M7625" s="15">
        <f t="shared" si="920"/>
        <v>3.7288000000000001</v>
      </c>
      <c r="N7625" s="13">
        <f t="shared" si="921"/>
        <v>10</v>
      </c>
      <c r="O7625" s="13">
        <f t="shared" si="922"/>
        <v>12</v>
      </c>
      <c r="P7625" s="13">
        <f t="shared" si="923"/>
        <v>2015</v>
      </c>
      <c r="Q7625" s="13">
        <f t="shared" si="924"/>
        <v>559.32000000000005</v>
      </c>
    </row>
    <row r="7626" spans="1:17" x14ac:dyDescent="0.25">
      <c r="A7626" t="s">
        <v>4930</v>
      </c>
      <c r="B7626" t="s">
        <v>4931</v>
      </c>
      <c r="C7626">
        <v>42368.65625</v>
      </c>
      <c r="D7626">
        <v>100</v>
      </c>
      <c r="E7626" t="s">
        <v>13863</v>
      </c>
      <c r="F7626" t="s">
        <v>13483</v>
      </c>
      <c r="G7626" t="s">
        <v>13484</v>
      </c>
      <c r="H7626" t="s">
        <v>27</v>
      </c>
      <c r="I7626">
        <v>3.1406000000000001</v>
      </c>
      <c r="J7626">
        <v>38</v>
      </c>
      <c r="K7626" t="s">
        <v>4932</v>
      </c>
      <c r="M7626" s="15">
        <f t="shared" si="920"/>
        <v>1.9471720000000001</v>
      </c>
      <c r="N7626" s="13">
        <f t="shared" si="921"/>
        <v>10</v>
      </c>
      <c r="O7626" s="13">
        <f t="shared" si="922"/>
        <v>12</v>
      </c>
      <c r="P7626" s="13">
        <f t="shared" si="923"/>
        <v>2015</v>
      </c>
      <c r="Q7626" s="13">
        <f t="shared" si="924"/>
        <v>194.71720000000002</v>
      </c>
    </row>
    <row r="7627" spans="1:17" x14ac:dyDescent="0.25">
      <c r="A7627" t="s">
        <v>1289</v>
      </c>
      <c r="B7627" t="s">
        <v>1290</v>
      </c>
      <c r="C7627">
        <v>42368.65625</v>
      </c>
      <c r="D7627">
        <v>100</v>
      </c>
      <c r="E7627" t="s">
        <v>13863</v>
      </c>
      <c r="F7627" t="s">
        <v>13483</v>
      </c>
      <c r="G7627" t="s">
        <v>13484</v>
      </c>
      <c r="H7627" t="s">
        <v>27</v>
      </c>
      <c r="I7627">
        <v>2.7244000000000002</v>
      </c>
      <c r="J7627">
        <v>40</v>
      </c>
      <c r="K7627" t="s">
        <v>1291</v>
      </c>
      <c r="M7627" s="15">
        <f t="shared" si="920"/>
        <v>1.6346400000000001</v>
      </c>
      <c r="N7627" s="13">
        <f t="shared" si="921"/>
        <v>10</v>
      </c>
      <c r="O7627" s="13">
        <f t="shared" si="922"/>
        <v>12</v>
      </c>
      <c r="P7627" s="13">
        <f t="shared" si="923"/>
        <v>2015</v>
      </c>
      <c r="Q7627" s="13">
        <f t="shared" si="924"/>
        <v>163.464</v>
      </c>
    </row>
    <row r="7628" spans="1:17" x14ac:dyDescent="0.25">
      <c r="A7628" t="s">
        <v>1978</v>
      </c>
      <c r="B7628" t="s">
        <v>1979</v>
      </c>
      <c r="C7628">
        <v>42391.608310185184</v>
      </c>
      <c r="D7628">
        <v>100</v>
      </c>
      <c r="E7628" t="s">
        <v>13863</v>
      </c>
      <c r="F7628" t="s">
        <v>13485</v>
      </c>
      <c r="G7628" t="s">
        <v>13486</v>
      </c>
      <c r="H7628" t="s">
        <v>12</v>
      </c>
      <c r="I7628">
        <v>48</v>
      </c>
      <c r="J7628">
        <v>5</v>
      </c>
      <c r="K7628" t="s">
        <v>1980</v>
      </c>
      <c r="M7628" s="15">
        <f t="shared" si="920"/>
        <v>45.599999999999994</v>
      </c>
      <c r="N7628" s="13">
        <f t="shared" si="921"/>
        <v>10</v>
      </c>
      <c r="O7628" s="13">
        <f t="shared" si="922"/>
        <v>1</v>
      </c>
      <c r="P7628" s="13">
        <f t="shared" si="923"/>
        <v>2016</v>
      </c>
      <c r="Q7628" s="13">
        <f t="shared" si="924"/>
        <v>4559.9999999999991</v>
      </c>
    </row>
    <row r="7629" spans="1:17" x14ac:dyDescent="0.25">
      <c r="A7629" t="s">
        <v>3808</v>
      </c>
      <c r="B7629" t="s">
        <v>3809</v>
      </c>
      <c r="C7629">
        <v>42381.499641203707</v>
      </c>
      <c r="D7629">
        <v>1</v>
      </c>
      <c r="E7629" t="s">
        <v>13863</v>
      </c>
      <c r="F7629" t="s">
        <v>13487</v>
      </c>
      <c r="G7629" t="s">
        <v>13488</v>
      </c>
      <c r="H7629" t="s">
        <v>108</v>
      </c>
      <c r="I7629">
        <v>3.6267</v>
      </c>
      <c r="J7629">
        <v>0</v>
      </c>
      <c r="K7629" t="s">
        <v>3811</v>
      </c>
      <c r="M7629" s="15">
        <f t="shared" si="920"/>
        <v>3.6267</v>
      </c>
      <c r="N7629" s="13">
        <f t="shared" si="921"/>
        <v>10</v>
      </c>
      <c r="O7629" s="13">
        <f t="shared" si="922"/>
        <v>1</v>
      </c>
      <c r="P7629" s="13">
        <f t="shared" si="923"/>
        <v>2016</v>
      </c>
      <c r="Q7629" s="13">
        <f t="shared" si="924"/>
        <v>3.6267</v>
      </c>
    </row>
    <row r="7630" spans="1:17" x14ac:dyDescent="0.25">
      <c r="A7630" t="s">
        <v>3808</v>
      </c>
      <c r="B7630" t="s">
        <v>3809</v>
      </c>
      <c r="C7630">
        <v>42388.601458333331</v>
      </c>
      <c r="D7630">
        <v>59</v>
      </c>
      <c r="E7630" t="s">
        <v>13863</v>
      </c>
      <c r="F7630" t="s">
        <v>13487</v>
      </c>
      <c r="G7630" t="s">
        <v>13489</v>
      </c>
      <c r="H7630" t="s">
        <v>108</v>
      </c>
      <c r="I7630">
        <v>3.6267</v>
      </c>
      <c r="J7630">
        <v>0</v>
      </c>
      <c r="K7630" t="s">
        <v>3811</v>
      </c>
      <c r="M7630" s="15">
        <f t="shared" si="920"/>
        <v>3.6267</v>
      </c>
      <c r="N7630" s="13">
        <f t="shared" si="921"/>
        <v>10</v>
      </c>
      <c r="O7630" s="13">
        <f t="shared" si="922"/>
        <v>1</v>
      </c>
      <c r="P7630" s="13">
        <f t="shared" si="923"/>
        <v>2016</v>
      </c>
      <c r="Q7630" s="13">
        <f t="shared" si="924"/>
        <v>213.9753</v>
      </c>
    </row>
    <row r="7631" spans="1:17" x14ac:dyDescent="0.25">
      <c r="A7631" t="s">
        <v>1177</v>
      </c>
      <c r="B7631" t="s">
        <v>1178</v>
      </c>
      <c r="C7631">
        <v>42377.691574074073</v>
      </c>
      <c r="D7631">
        <v>75</v>
      </c>
      <c r="E7631" t="s">
        <v>13863</v>
      </c>
      <c r="F7631" t="s">
        <v>13472</v>
      </c>
      <c r="G7631" t="s">
        <v>13473</v>
      </c>
      <c r="H7631" t="s">
        <v>1132</v>
      </c>
      <c r="I7631">
        <v>38.5</v>
      </c>
      <c r="J7631">
        <v>0</v>
      </c>
      <c r="K7631" t="s">
        <v>1180</v>
      </c>
      <c r="M7631" s="15">
        <f t="shared" si="920"/>
        <v>38.5</v>
      </c>
      <c r="N7631" s="13">
        <f t="shared" si="921"/>
        <v>10</v>
      </c>
      <c r="O7631" s="13">
        <f t="shared" si="922"/>
        <v>1</v>
      </c>
      <c r="P7631" s="13">
        <f t="shared" si="923"/>
        <v>2016</v>
      </c>
      <c r="Q7631" s="13">
        <f t="shared" si="924"/>
        <v>2887.5</v>
      </c>
    </row>
    <row r="7632" spans="1:17" x14ac:dyDescent="0.25">
      <c r="A7632" t="s">
        <v>7357</v>
      </c>
      <c r="B7632" t="s">
        <v>7358</v>
      </c>
      <c r="C7632">
        <v>42377.691574074073</v>
      </c>
      <c r="D7632">
        <v>30</v>
      </c>
      <c r="E7632" t="s">
        <v>13863</v>
      </c>
      <c r="F7632" t="s">
        <v>13472</v>
      </c>
      <c r="G7632" t="s">
        <v>13473</v>
      </c>
      <c r="H7632" t="s">
        <v>1132</v>
      </c>
      <c r="I7632">
        <v>49.1</v>
      </c>
      <c r="J7632">
        <v>0</v>
      </c>
      <c r="K7632" t="s">
        <v>7361</v>
      </c>
      <c r="M7632" s="15">
        <f t="shared" si="920"/>
        <v>49.1</v>
      </c>
      <c r="N7632" s="13">
        <f t="shared" si="921"/>
        <v>10</v>
      </c>
      <c r="O7632" s="13">
        <f t="shared" si="922"/>
        <v>1</v>
      </c>
      <c r="P7632" s="13">
        <f t="shared" si="923"/>
        <v>2016</v>
      </c>
      <c r="Q7632" s="13">
        <f t="shared" si="924"/>
        <v>1473</v>
      </c>
    </row>
    <row r="7633" spans="1:17" x14ac:dyDescent="0.25">
      <c r="A7633" t="s">
        <v>9201</v>
      </c>
      <c r="B7633" t="s">
        <v>9202</v>
      </c>
      <c r="C7633">
        <v>42377.691574074073</v>
      </c>
      <c r="D7633">
        <v>40</v>
      </c>
      <c r="E7633" t="s">
        <v>13863</v>
      </c>
      <c r="F7633" t="s">
        <v>13472</v>
      </c>
      <c r="G7633" t="s">
        <v>13473</v>
      </c>
      <c r="H7633" t="s">
        <v>1132</v>
      </c>
      <c r="I7633">
        <v>65</v>
      </c>
      <c r="J7633">
        <v>0</v>
      </c>
      <c r="K7633" t="s">
        <v>9205</v>
      </c>
      <c r="M7633" s="15">
        <f t="shared" si="920"/>
        <v>65</v>
      </c>
      <c r="N7633" s="13">
        <f t="shared" si="921"/>
        <v>10</v>
      </c>
      <c r="O7633" s="13">
        <f t="shared" si="922"/>
        <v>1</v>
      </c>
      <c r="P7633" s="13">
        <f t="shared" si="923"/>
        <v>2016</v>
      </c>
      <c r="Q7633" s="13">
        <f t="shared" si="924"/>
        <v>2600</v>
      </c>
    </row>
    <row r="7634" spans="1:17" x14ac:dyDescent="0.25">
      <c r="A7634" t="s">
        <v>13490</v>
      </c>
      <c r="B7634" t="s">
        <v>13490</v>
      </c>
      <c r="C7634">
        <v>42381.739733796298</v>
      </c>
      <c r="D7634">
        <v>500</v>
      </c>
      <c r="E7634" t="s">
        <v>13863</v>
      </c>
      <c r="F7634" t="s">
        <v>13491</v>
      </c>
      <c r="G7634" t="s">
        <v>13492</v>
      </c>
      <c r="H7634" t="s">
        <v>181</v>
      </c>
      <c r="I7634">
        <v>0.14000000000000001</v>
      </c>
      <c r="J7634">
        <v>0</v>
      </c>
      <c r="K7634" t="s">
        <v>2126</v>
      </c>
      <c r="M7634" s="15">
        <f t="shared" si="920"/>
        <v>0.14000000000000001</v>
      </c>
      <c r="N7634" s="13">
        <f t="shared" si="921"/>
        <v>34</v>
      </c>
      <c r="O7634" s="13">
        <f t="shared" si="922"/>
        <v>1</v>
      </c>
      <c r="P7634" s="13">
        <f t="shared" si="923"/>
        <v>2016</v>
      </c>
      <c r="Q7634" s="13">
        <f t="shared" si="924"/>
        <v>70</v>
      </c>
    </row>
    <row r="7635" spans="1:17" x14ac:dyDescent="0.25">
      <c r="A7635" t="s">
        <v>2117</v>
      </c>
      <c r="B7635" t="s">
        <v>2118</v>
      </c>
      <c r="C7635">
        <v>42389.622743055559</v>
      </c>
      <c r="D7635">
        <v>2000</v>
      </c>
      <c r="E7635" t="s">
        <v>13863</v>
      </c>
      <c r="F7635" t="s">
        <v>13491</v>
      </c>
      <c r="G7635" t="s">
        <v>13493</v>
      </c>
      <c r="H7635" t="s">
        <v>181</v>
      </c>
      <c r="I7635">
        <v>0.32</v>
      </c>
      <c r="J7635">
        <v>0</v>
      </c>
      <c r="K7635" t="s">
        <v>2119</v>
      </c>
      <c r="M7635" s="15">
        <f t="shared" si="920"/>
        <v>0.32</v>
      </c>
      <c r="N7635" s="13">
        <f t="shared" si="921"/>
        <v>10</v>
      </c>
      <c r="O7635" s="13">
        <f t="shared" si="922"/>
        <v>1</v>
      </c>
      <c r="P7635" s="13">
        <f t="shared" si="923"/>
        <v>2016</v>
      </c>
      <c r="Q7635" s="13">
        <f t="shared" si="924"/>
        <v>640</v>
      </c>
    </row>
    <row r="7636" spans="1:17" x14ac:dyDescent="0.25">
      <c r="A7636" t="s">
        <v>13494</v>
      </c>
      <c r="B7636" t="s">
        <v>13494</v>
      </c>
      <c r="C7636">
        <v>42389.622743055559</v>
      </c>
      <c r="D7636">
        <v>1000</v>
      </c>
      <c r="E7636" t="s">
        <v>13863</v>
      </c>
      <c r="F7636" t="s">
        <v>13491</v>
      </c>
      <c r="G7636" t="s">
        <v>13493</v>
      </c>
      <c r="H7636" t="s">
        <v>181</v>
      </c>
      <c r="I7636">
        <v>0.42</v>
      </c>
      <c r="J7636">
        <v>0</v>
      </c>
      <c r="K7636" t="s">
        <v>13495</v>
      </c>
      <c r="M7636" s="15">
        <f t="shared" si="920"/>
        <v>0.42</v>
      </c>
      <c r="N7636" s="13">
        <f t="shared" si="921"/>
        <v>43</v>
      </c>
      <c r="O7636" s="13">
        <f t="shared" si="922"/>
        <v>1</v>
      </c>
      <c r="P7636" s="13">
        <f t="shared" si="923"/>
        <v>2016</v>
      </c>
      <c r="Q7636" s="13">
        <f t="shared" si="924"/>
        <v>420</v>
      </c>
    </row>
    <row r="7637" spans="1:17" x14ac:dyDescent="0.25">
      <c r="A7637" t="s">
        <v>13496</v>
      </c>
      <c r="B7637" t="s">
        <v>13496</v>
      </c>
      <c r="C7637">
        <v>42381.739733796298</v>
      </c>
      <c r="D7637">
        <v>1000</v>
      </c>
      <c r="E7637" t="s">
        <v>13863</v>
      </c>
      <c r="F7637" t="s">
        <v>13491</v>
      </c>
      <c r="G7637" t="s">
        <v>13492</v>
      </c>
      <c r="H7637" t="s">
        <v>181</v>
      </c>
      <c r="I7637">
        <v>0.61</v>
      </c>
      <c r="J7637">
        <v>0</v>
      </c>
      <c r="K7637" t="s">
        <v>13497</v>
      </c>
      <c r="M7637" s="15">
        <f t="shared" si="920"/>
        <v>0.61</v>
      </c>
      <c r="N7637" s="13">
        <f t="shared" si="921"/>
        <v>46</v>
      </c>
      <c r="O7637" s="13">
        <f t="shared" si="922"/>
        <v>1</v>
      </c>
      <c r="P7637" s="13">
        <f t="shared" si="923"/>
        <v>2016</v>
      </c>
      <c r="Q7637" s="13">
        <f t="shared" si="924"/>
        <v>610</v>
      </c>
    </row>
    <row r="7638" spans="1:17" x14ac:dyDescent="0.25">
      <c r="A7638" t="s">
        <v>12084</v>
      </c>
      <c r="B7638" t="s">
        <v>12084</v>
      </c>
      <c r="C7638">
        <v>42366.737824074073</v>
      </c>
      <c r="D7638">
        <v>18</v>
      </c>
      <c r="E7638" t="s">
        <v>13863</v>
      </c>
      <c r="F7638" t="s">
        <v>13498</v>
      </c>
      <c r="G7638" t="s">
        <v>13499</v>
      </c>
      <c r="H7638" t="s">
        <v>108</v>
      </c>
      <c r="I7638">
        <v>1.1000000000000001</v>
      </c>
      <c r="J7638">
        <v>0</v>
      </c>
      <c r="K7638" t="s">
        <v>10583</v>
      </c>
      <c r="M7638" s="15">
        <f t="shared" si="920"/>
        <v>1.1000000000000001</v>
      </c>
      <c r="N7638" s="13">
        <f t="shared" si="921"/>
        <v>40</v>
      </c>
      <c r="O7638" s="13">
        <f t="shared" si="922"/>
        <v>12</v>
      </c>
      <c r="P7638" s="13">
        <f t="shared" si="923"/>
        <v>2015</v>
      </c>
      <c r="Q7638" s="13">
        <f t="shared" si="924"/>
        <v>19.8</v>
      </c>
    </row>
    <row r="7639" spans="1:17" x14ac:dyDescent="0.25">
      <c r="A7639" t="s">
        <v>4606</v>
      </c>
      <c r="B7639" t="s">
        <v>4607</v>
      </c>
      <c r="C7639">
        <v>42388.686180555553</v>
      </c>
      <c r="D7639">
        <v>50</v>
      </c>
      <c r="E7639" t="s">
        <v>13863</v>
      </c>
      <c r="F7639" t="s">
        <v>13500</v>
      </c>
      <c r="G7639" t="s">
        <v>13501</v>
      </c>
      <c r="H7639" t="s">
        <v>314</v>
      </c>
      <c r="I7639">
        <v>50</v>
      </c>
      <c r="J7639">
        <v>35</v>
      </c>
      <c r="K7639" t="s">
        <v>314</v>
      </c>
      <c r="M7639" s="15">
        <f t="shared" si="920"/>
        <v>32.5</v>
      </c>
      <c r="N7639" s="13">
        <f t="shared" si="921"/>
        <v>10</v>
      </c>
      <c r="O7639" s="13">
        <f t="shared" si="922"/>
        <v>1</v>
      </c>
      <c r="P7639" s="13">
        <f t="shared" si="923"/>
        <v>2016</v>
      </c>
      <c r="Q7639" s="13">
        <f t="shared" si="924"/>
        <v>1625</v>
      </c>
    </row>
    <row r="7640" spans="1:17" x14ac:dyDescent="0.25">
      <c r="A7640" t="s">
        <v>310</v>
      </c>
      <c r="B7640" t="s">
        <v>311</v>
      </c>
      <c r="C7640">
        <v>42388.686180555553</v>
      </c>
      <c r="D7640">
        <v>25</v>
      </c>
      <c r="E7640" t="s">
        <v>13863</v>
      </c>
      <c r="F7640" t="s">
        <v>13500</v>
      </c>
      <c r="G7640" t="s">
        <v>13501</v>
      </c>
      <c r="H7640" t="s">
        <v>314</v>
      </c>
      <c r="I7640">
        <v>83.75</v>
      </c>
      <c r="J7640">
        <v>35</v>
      </c>
      <c r="K7640" t="s">
        <v>314</v>
      </c>
      <c r="M7640" s="15">
        <f t="shared" si="920"/>
        <v>54.4375</v>
      </c>
      <c r="N7640" s="13">
        <f t="shared" si="921"/>
        <v>10</v>
      </c>
      <c r="O7640" s="13">
        <f t="shared" si="922"/>
        <v>1</v>
      </c>
      <c r="P7640" s="13">
        <f t="shared" si="923"/>
        <v>2016</v>
      </c>
      <c r="Q7640" s="13">
        <f t="shared" si="924"/>
        <v>1360.9375</v>
      </c>
    </row>
    <row r="7641" spans="1:17" x14ac:dyDescent="0.25">
      <c r="A7641" t="s">
        <v>986</v>
      </c>
      <c r="B7641" t="s">
        <v>987</v>
      </c>
      <c r="C7641">
        <v>42380.354097222225</v>
      </c>
      <c r="D7641">
        <v>2</v>
      </c>
      <c r="E7641" t="s">
        <v>13863</v>
      </c>
      <c r="F7641" t="s">
        <v>13502</v>
      </c>
      <c r="G7641" t="s">
        <v>13503</v>
      </c>
      <c r="H7641" t="s">
        <v>133</v>
      </c>
      <c r="I7641">
        <v>2040</v>
      </c>
      <c r="J7641">
        <v>0</v>
      </c>
      <c r="K7641" t="s">
        <v>988</v>
      </c>
      <c r="M7641" s="15">
        <f t="shared" si="920"/>
        <v>2040</v>
      </c>
      <c r="N7641" s="13">
        <f t="shared" si="921"/>
        <v>10</v>
      </c>
      <c r="O7641" s="13">
        <f t="shared" si="922"/>
        <v>1</v>
      </c>
      <c r="P7641" s="13">
        <f t="shared" si="923"/>
        <v>2016</v>
      </c>
      <c r="Q7641" s="13">
        <f t="shared" si="924"/>
        <v>4080</v>
      </c>
    </row>
    <row r="7642" spans="1:17" x14ac:dyDescent="0.25">
      <c r="A7642" t="s">
        <v>809</v>
      </c>
      <c r="B7642" t="s">
        <v>810</v>
      </c>
      <c r="C7642">
        <v>42374.502210648148</v>
      </c>
      <c r="D7642">
        <v>50</v>
      </c>
      <c r="E7642" t="s">
        <v>13863</v>
      </c>
      <c r="F7642" t="s">
        <v>13504</v>
      </c>
      <c r="G7642" t="s">
        <v>13505</v>
      </c>
      <c r="H7642" t="s">
        <v>12</v>
      </c>
      <c r="I7642">
        <v>461</v>
      </c>
      <c r="J7642">
        <v>0</v>
      </c>
      <c r="K7642" t="s">
        <v>811</v>
      </c>
      <c r="M7642" s="15">
        <f t="shared" si="920"/>
        <v>461</v>
      </c>
      <c r="N7642" s="13">
        <f t="shared" si="921"/>
        <v>10</v>
      </c>
      <c r="O7642" s="13">
        <f t="shared" si="922"/>
        <v>1</v>
      </c>
      <c r="P7642" s="13">
        <f t="shared" si="923"/>
        <v>2016</v>
      </c>
      <c r="Q7642" s="13">
        <f t="shared" si="924"/>
        <v>23050</v>
      </c>
    </row>
    <row r="7643" spans="1:17" x14ac:dyDescent="0.25">
      <c r="A7643" t="s">
        <v>1984</v>
      </c>
      <c r="B7643" t="s">
        <v>1985</v>
      </c>
      <c r="C7643">
        <v>42398.642731481479</v>
      </c>
      <c r="D7643">
        <v>100</v>
      </c>
      <c r="E7643" t="s">
        <v>13863</v>
      </c>
      <c r="F7643" t="s">
        <v>13504</v>
      </c>
      <c r="G7643" t="s">
        <v>13506</v>
      </c>
      <c r="H7643" t="s">
        <v>12</v>
      </c>
      <c r="I7643">
        <v>150</v>
      </c>
      <c r="J7643">
        <v>0</v>
      </c>
      <c r="K7643" t="s">
        <v>1986</v>
      </c>
      <c r="M7643" s="15">
        <f t="shared" ref="M7643:M7689" si="925">+I7643*(1-J7643/100)</f>
        <v>150</v>
      </c>
      <c r="N7643" s="13">
        <f t="shared" ref="N7643:N7689" si="926">+LEN(A7643)</f>
        <v>10</v>
      </c>
      <c r="O7643" s="13">
        <f t="shared" ref="O7643:O7689" si="927">+MONTH(C7643)</f>
        <v>1</v>
      </c>
      <c r="P7643" s="13">
        <f t="shared" ref="P7643:P7689" si="928">+YEAR(C7643)</f>
        <v>2016</v>
      </c>
      <c r="Q7643" s="13">
        <f t="shared" ref="Q7643:Q7689" si="929">+M7643*D7643</f>
        <v>15000</v>
      </c>
    </row>
    <row r="7644" spans="1:17" x14ac:dyDescent="0.25">
      <c r="A7644" t="s">
        <v>3250</v>
      </c>
      <c r="B7644" t="s">
        <v>3251</v>
      </c>
      <c r="C7644">
        <v>42398.642731481479</v>
      </c>
      <c r="D7644">
        <v>20</v>
      </c>
      <c r="E7644" t="s">
        <v>13863</v>
      </c>
      <c r="F7644" t="s">
        <v>13504</v>
      </c>
      <c r="G7644" t="s">
        <v>13506</v>
      </c>
      <c r="H7644" t="s">
        <v>12</v>
      </c>
      <c r="I7644">
        <v>180.3</v>
      </c>
      <c r="J7644">
        <v>0</v>
      </c>
      <c r="K7644" t="s">
        <v>3252</v>
      </c>
      <c r="M7644" s="15">
        <f t="shared" si="925"/>
        <v>180.3</v>
      </c>
      <c r="N7644" s="13">
        <f t="shared" si="926"/>
        <v>10</v>
      </c>
      <c r="O7644" s="13">
        <f t="shared" si="927"/>
        <v>1</v>
      </c>
      <c r="P7644" s="13">
        <f t="shared" si="928"/>
        <v>2016</v>
      </c>
      <c r="Q7644" s="13">
        <f t="shared" si="929"/>
        <v>3606</v>
      </c>
    </row>
    <row r="7645" spans="1:17" x14ac:dyDescent="0.25">
      <c r="A7645" t="s">
        <v>1981</v>
      </c>
      <c r="B7645" t="s">
        <v>1982</v>
      </c>
      <c r="C7645">
        <v>42398.642731481479</v>
      </c>
      <c r="D7645">
        <v>100</v>
      </c>
      <c r="E7645" t="s">
        <v>13863</v>
      </c>
      <c r="F7645" t="s">
        <v>13504</v>
      </c>
      <c r="G7645" t="s">
        <v>13506</v>
      </c>
      <c r="H7645" t="s">
        <v>12</v>
      </c>
      <c r="I7645">
        <v>190</v>
      </c>
      <c r="J7645">
        <v>0</v>
      </c>
      <c r="K7645" t="s">
        <v>1983</v>
      </c>
      <c r="M7645" s="15">
        <f t="shared" si="925"/>
        <v>190</v>
      </c>
      <c r="N7645" s="13">
        <f t="shared" si="926"/>
        <v>10</v>
      </c>
      <c r="O7645" s="13">
        <f t="shared" si="927"/>
        <v>1</v>
      </c>
      <c r="P7645" s="13">
        <f t="shared" si="928"/>
        <v>2016</v>
      </c>
      <c r="Q7645" s="13">
        <f t="shared" si="929"/>
        <v>19000</v>
      </c>
    </row>
    <row r="7646" spans="1:17" x14ac:dyDescent="0.25">
      <c r="A7646" t="s">
        <v>11412</v>
      </c>
      <c r="B7646" t="s">
        <v>11412</v>
      </c>
      <c r="C7646">
        <v>42389.623564814814</v>
      </c>
      <c r="D7646">
        <v>300</v>
      </c>
      <c r="E7646" t="s">
        <v>13863</v>
      </c>
      <c r="F7646" t="s">
        <v>13507</v>
      </c>
      <c r="G7646" t="s">
        <v>13508</v>
      </c>
      <c r="H7646" t="s">
        <v>59</v>
      </c>
      <c r="I7646">
        <v>22.2</v>
      </c>
      <c r="J7646">
        <v>0</v>
      </c>
      <c r="K7646" t="s">
        <v>2112</v>
      </c>
      <c r="M7646" s="15">
        <f t="shared" si="925"/>
        <v>22.2</v>
      </c>
      <c r="N7646" s="13">
        <f t="shared" si="926"/>
        <v>39</v>
      </c>
      <c r="O7646" s="13">
        <f t="shared" si="927"/>
        <v>1</v>
      </c>
      <c r="P7646" s="13">
        <f t="shared" si="928"/>
        <v>2016</v>
      </c>
      <c r="Q7646" s="13">
        <f t="shared" si="929"/>
        <v>6660</v>
      </c>
    </row>
    <row r="7647" spans="1:17" x14ac:dyDescent="0.25">
      <c r="A7647" t="s">
        <v>970</v>
      </c>
      <c r="B7647" t="s">
        <v>971</v>
      </c>
      <c r="C7647">
        <v>42366.737824074073</v>
      </c>
      <c r="D7647">
        <v>32</v>
      </c>
      <c r="E7647" t="s">
        <v>113</v>
      </c>
      <c r="F7647" t="s">
        <v>13498</v>
      </c>
      <c r="G7647" t="s">
        <v>13499</v>
      </c>
      <c r="H7647" t="s">
        <v>108</v>
      </c>
      <c r="I7647">
        <v>5.75</v>
      </c>
      <c r="J7647">
        <v>45</v>
      </c>
      <c r="K7647" t="s">
        <v>972</v>
      </c>
      <c r="M7647" s="15">
        <f t="shared" si="925"/>
        <v>3.1625000000000001</v>
      </c>
      <c r="N7647" s="13">
        <f t="shared" si="926"/>
        <v>10</v>
      </c>
      <c r="O7647" s="13">
        <f t="shared" si="927"/>
        <v>12</v>
      </c>
      <c r="P7647" s="13">
        <f t="shared" si="928"/>
        <v>2015</v>
      </c>
      <c r="Q7647" s="13">
        <f t="shared" si="929"/>
        <v>101.2</v>
      </c>
    </row>
    <row r="7648" spans="1:17" x14ac:dyDescent="0.25">
      <c r="A7648" t="s">
        <v>2268</v>
      </c>
      <c r="B7648" t="s">
        <v>2269</v>
      </c>
      <c r="C7648">
        <v>42367.635000000002</v>
      </c>
      <c r="D7648">
        <v>50</v>
      </c>
      <c r="E7648" t="s">
        <v>99</v>
      </c>
      <c r="F7648" t="s">
        <v>13509</v>
      </c>
      <c r="G7648" t="s">
        <v>13510</v>
      </c>
      <c r="H7648" t="s">
        <v>301</v>
      </c>
      <c r="I7648">
        <v>5.83</v>
      </c>
      <c r="J7648">
        <v>30</v>
      </c>
      <c r="K7648" t="s">
        <v>2272</v>
      </c>
      <c r="M7648" s="15">
        <f t="shared" si="925"/>
        <v>4.0809999999999995</v>
      </c>
      <c r="N7648" s="13">
        <f t="shared" si="926"/>
        <v>10</v>
      </c>
      <c r="O7648" s="13">
        <f t="shared" si="927"/>
        <v>12</v>
      </c>
      <c r="P7648" s="13">
        <f t="shared" si="928"/>
        <v>2015</v>
      </c>
      <c r="Q7648" s="13">
        <f t="shared" si="929"/>
        <v>204.04999999999998</v>
      </c>
    </row>
    <row r="7649" spans="1:17" x14ac:dyDescent="0.25">
      <c r="A7649" t="s">
        <v>3430</v>
      </c>
      <c r="B7649" t="s">
        <v>3431</v>
      </c>
      <c r="C7649">
        <v>42367.635000000002</v>
      </c>
      <c r="D7649">
        <v>25</v>
      </c>
      <c r="E7649" t="s">
        <v>13863</v>
      </c>
      <c r="F7649" t="s">
        <v>13509</v>
      </c>
      <c r="G7649" t="s">
        <v>13510</v>
      </c>
      <c r="H7649" t="s">
        <v>301</v>
      </c>
      <c r="I7649">
        <v>0.755</v>
      </c>
      <c r="J7649">
        <v>0</v>
      </c>
      <c r="K7649" t="s">
        <v>3434</v>
      </c>
      <c r="M7649" s="15">
        <f t="shared" si="925"/>
        <v>0.755</v>
      </c>
      <c r="N7649" s="13">
        <f t="shared" si="926"/>
        <v>10</v>
      </c>
      <c r="O7649" s="13">
        <f t="shared" si="927"/>
        <v>12</v>
      </c>
      <c r="P7649" s="13">
        <f t="shared" si="928"/>
        <v>2015</v>
      </c>
      <c r="Q7649" s="13">
        <f t="shared" si="929"/>
        <v>18.875</v>
      </c>
    </row>
    <row r="7650" spans="1:17" x14ac:dyDescent="0.25">
      <c r="A7650" t="s">
        <v>13511</v>
      </c>
      <c r="B7650" t="s">
        <v>13511</v>
      </c>
      <c r="C7650">
        <v>42367.635000000002</v>
      </c>
      <c r="D7650">
        <v>60</v>
      </c>
      <c r="E7650" t="s">
        <v>13863</v>
      </c>
      <c r="F7650" t="s">
        <v>13509</v>
      </c>
      <c r="G7650" t="s">
        <v>13510</v>
      </c>
      <c r="H7650" t="s">
        <v>301</v>
      </c>
      <c r="I7650">
        <v>5.1760000000000002</v>
      </c>
      <c r="J7650">
        <v>20</v>
      </c>
      <c r="K7650" t="s">
        <v>1330</v>
      </c>
      <c r="M7650" s="15">
        <f t="shared" si="925"/>
        <v>4.1408000000000005</v>
      </c>
      <c r="N7650" s="13">
        <f t="shared" si="926"/>
        <v>31</v>
      </c>
      <c r="O7650" s="13">
        <f t="shared" si="927"/>
        <v>12</v>
      </c>
      <c r="P7650" s="13">
        <f t="shared" si="928"/>
        <v>2015</v>
      </c>
      <c r="Q7650" s="13">
        <f t="shared" si="929"/>
        <v>248.44800000000004</v>
      </c>
    </row>
    <row r="7651" spans="1:17" x14ac:dyDescent="0.25">
      <c r="A7651" t="s">
        <v>13512</v>
      </c>
      <c r="B7651" t="s">
        <v>13512</v>
      </c>
      <c r="C7651">
        <v>42367.635000000002</v>
      </c>
      <c r="D7651">
        <v>60</v>
      </c>
      <c r="E7651" t="s">
        <v>13863</v>
      </c>
      <c r="F7651" t="s">
        <v>13509</v>
      </c>
      <c r="G7651" t="s">
        <v>13510</v>
      </c>
      <c r="H7651" t="s">
        <v>301</v>
      </c>
      <c r="I7651">
        <v>4.1580000000000004</v>
      </c>
      <c r="J7651">
        <v>20</v>
      </c>
      <c r="K7651" t="s">
        <v>13513</v>
      </c>
      <c r="M7651" s="15">
        <f t="shared" si="925"/>
        <v>3.3264000000000005</v>
      </c>
      <c r="N7651" s="13">
        <f t="shared" si="926"/>
        <v>31</v>
      </c>
      <c r="O7651" s="13">
        <f t="shared" si="927"/>
        <v>12</v>
      </c>
      <c r="P7651" s="13">
        <f t="shared" si="928"/>
        <v>2015</v>
      </c>
      <c r="Q7651" s="13">
        <f t="shared" si="929"/>
        <v>199.58400000000003</v>
      </c>
    </row>
    <row r="7652" spans="1:17" x14ac:dyDescent="0.25">
      <c r="A7652" t="s">
        <v>13514</v>
      </c>
      <c r="B7652" t="s">
        <v>13514</v>
      </c>
      <c r="C7652">
        <v>42367.635000000002</v>
      </c>
      <c r="D7652">
        <v>10</v>
      </c>
      <c r="E7652" t="s">
        <v>13863</v>
      </c>
      <c r="F7652" t="s">
        <v>13509</v>
      </c>
      <c r="G7652" t="s">
        <v>13510</v>
      </c>
      <c r="H7652" t="s">
        <v>301</v>
      </c>
      <c r="I7652">
        <v>0.85</v>
      </c>
      <c r="J7652">
        <v>0</v>
      </c>
      <c r="K7652" t="s">
        <v>305</v>
      </c>
      <c r="M7652" s="15">
        <f t="shared" si="925"/>
        <v>0.85</v>
      </c>
      <c r="N7652" s="13">
        <f t="shared" si="926"/>
        <v>29</v>
      </c>
      <c r="O7652" s="13">
        <f t="shared" si="927"/>
        <v>12</v>
      </c>
      <c r="P7652" s="13">
        <f t="shared" si="928"/>
        <v>2015</v>
      </c>
      <c r="Q7652" s="13">
        <f t="shared" si="929"/>
        <v>8.5</v>
      </c>
    </row>
    <row r="7653" spans="1:17" x14ac:dyDescent="0.25">
      <c r="A7653" t="s">
        <v>12237</v>
      </c>
      <c r="B7653" t="s">
        <v>12237</v>
      </c>
      <c r="C7653">
        <v>42367.635000000002</v>
      </c>
      <c r="D7653">
        <v>15</v>
      </c>
      <c r="E7653" t="s">
        <v>13863</v>
      </c>
      <c r="F7653" t="s">
        <v>13509</v>
      </c>
      <c r="G7653" t="s">
        <v>13510</v>
      </c>
      <c r="H7653" t="s">
        <v>301</v>
      </c>
      <c r="I7653">
        <v>1.1000000000000001</v>
      </c>
      <c r="J7653">
        <v>0</v>
      </c>
      <c r="K7653" t="s">
        <v>2190</v>
      </c>
      <c r="M7653" s="15">
        <f t="shared" si="925"/>
        <v>1.1000000000000001</v>
      </c>
      <c r="N7653" s="13">
        <f t="shared" si="926"/>
        <v>33</v>
      </c>
      <c r="O7653" s="13">
        <f t="shared" si="927"/>
        <v>12</v>
      </c>
      <c r="P7653" s="13">
        <f t="shared" si="928"/>
        <v>2015</v>
      </c>
      <c r="Q7653" s="13">
        <f t="shared" si="929"/>
        <v>16.5</v>
      </c>
    </row>
    <row r="7654" spans="1:17" x14ac:dyDescent="0.25">
      <c r="A7654" t="s">
        <v>13515</v>
      </c>
      <c r="B7654" t="s">
        <v>13516</v>
      </c>
      <c r="C7654">
        <v>42367.635000000002</v>
      </c>
      <c r="D7654">
        <v>10</v>
      </c>
      <c r="E7654" t="s">
        <v>13863</v>
      </c>
      <c r="F7654" t="s">
        <v>13509</v>
      </c>
      <c r="G7654" t="s">
        <v>13510</v>
      </c>
      <c r="H7654" t="s">
        <v>301</v>
      </c>
      <c r="I7654">
        <v>1.1000000000000001</v>
      </c>
      <c r="J7654">
        <v>0</v>
      </c>
      <c r="K7654" t="s">
        <v>13517</v>
      </c>
      <c r="M7654" s="15">
        <f t="shared" si="925"/>
        <v>1.1000000000000001</v>
      </c>
      <c r="N7654" s="13">
        <f t="shared" si="926"/>
        <v>10</v>
      </c>
      <c r="O7654" s="13">
        <f t="shared" si="927"/>
        <v>12</v>
      </c>
      <c r="P7654" s="13">
        <f t="shared" si="928"/>
        <v>2015</v>
      </c>
      <c r="Q7654" s="13">
        <f t="shared" si="929"/>
        <v>11</v>
      </c>
    </row>
    <row r="7655" spans="1:17" x14ac:dyDescent="0.25">
      <c r="A7655" t="s">
        <v>13518</v>
      </c>
      <c r="B7655" t="s">
        <v>13518</v>
      </c>
      <c r="C7655">
        <v>42367.635000000002</v>
      </c>
      <c r="D7655">
        <v>3</v>
      </c>
      <c r="E7655" t="s">
        <v>13863</v>
      </c>
      <c r="F7655" t="s">
        <v>13509</v>
      </c>
      <c r="G7655" t="s">
        <v>13510</v>
      </c>
      <c r="H7655" t="s">
        <v>301</v>
      </c>
      <c r="I7655">
        <v>2.403</v>
      </c>
      <c r="J7655">
        <v>0</v>
      </c>
      <c r="K7655" t="s">
        <v>2193</v>
      </c>
      <c r="M7655" s="15">
        <f t="shared" si="925"/>
        <v>2.403</v>
      </c>
      <c r="N7655" s="13">
        <f t="shared" si="926"/>
        <v>21</v>
      </c>
      <c r="O7655" s="13">
        <f t="shared" si="927"/>
        <v>12</v>
      </c>
      <c r="P7655" s="13">
        <f t="shared" si="928"/>
        <v>2015</v>
      </c>
      <c r="Q7655" s="13">
        <f t="shared" si="929"/>
        <v>7.2089999999999996</v>
      </c>
    </row>
    <row r="7656" spans="1:17" x14ac:dyDescent="0.25">
      <c r="A7656" t="s">
        <v>13519</v>
      </c>
      <c r="B7656" t="s">
        <v>13519</v>
      </c>
      <c r="C7656">
        <v>42367.635000000002</v>
      </c>
      <c r="D7656">
        <v>5</v>
      </c>
      <c r="E7656" t="s">
        <v>13863</v>
      </c>
      <c r="F7656" t="s">
        <v>13509</v>
      </c>
      <c r="G7656" t="s">
        <v>13510</v>
      </c>
      <c r="H7656" t="s">
        <v>301</v>
      </c>
      <c r="I7656">
        <v>2.6080000000000001</v>
      </c>
      <c r="J7656">
        <v>0</v>
      </c>
      <c r="K7656" t="s">
        <v>2187</v>
      </c>
      <c r="M7656" s="15">
        <f t="shared" si="925"/>
        <v>2.6080000000000001</v>
      </c>
      <c r="N7656" s="13">
        <f t="shared" si="926"/>
        <v>32</v>
      </c>
      <c r="O7656" s="13">
        <f t="shared" si="927"/>
        <v>12</v>
      </c>
      <c r="P7656" s="13">
        <f t="shared" si="928"/>
        <v>2015</v>
      </c>
      <c r="Q7656" s="13">
        <f t="shared" si="929"/>
        <v>13.040000000000001</v>
      </c>
    </row>
    <row r="7657" spans="1:17" x14ac:dyDescent="0.25">
      <c r="A7657" t="s">
        <v>13520</v>
      </c>
      <c r="B7657" t="s">
        <v>13521</v>
      </c>
      <c r="C7657">
        <v>42367.635000000002</v>
      </c>
      <c r="D7657">
        <v>5</v>
      </c>
      <c r="E7657" t="s">
        <v>13863</v>
      </c>
      <c r="F7657" t="s">
        <v>13509</v>
      </c>
      <c r="G7657" t="s">
        <v>13510</v>
      </c>
      <c r="H7657" t="s">
        <v>301</v>
      </c>
      <c r="I7657">
        <v>2.6080000000000001</v>
      </c>
      <c r="J7657">
        <v>0</v>
      </c>
      <c r="K7657" t="s">
        <v>13522</v>
      </c>
      <c r="M7657" s="15">
        <f t="shared" si="925"/>
        <v>2.6080000000000001</v>
      </c>
      <c r="N7657" s="13">
        <f t="shared" si="926"/>
        <v>10</v>
      </c>
      <c r="O7657" s="13">
        <f t="shared" si="927"/>
        <v>12</v>
      </c>
      <c r="P7657" s="13">
        <f t="shared" si="928"/>
        <v>2015</v>
      </c>
      <c r="Q7657" s="13">
        <f t="shared" si="929"/>
        <v>13.040000000000001</v>
      </c>
    </row>
    <row r="7658" spans="1:17" x14ac:dyDescent="0.25">
      <c r="A7658" t="s">
        <v>13523</v>
      </c>
      <c r="B7658" t="s">
        <v>13523</v>
      </c>
      <c r="C7658">
        <v>42367.635000000002</v>
      </c>
      <c r="D7658">
        <v>3</v>
      </c>
      <c r="E7658" t="s">
        <v>13863</v>
      </c>
      <c r="F7658" t="s">
        <v>13509</v>
      </c>
      <c r="G7658" t="s">
        <v>13510</v>
      </c>
      <c r="H7658" t="s">
        <v>301</v>
      </c>
      <c r="I7658">
        <v>1.78</v>
      </c>
      <c r="J7658">
        <v>0</v>
      </c>
      <c r="K7658" t="s">
        <v>2172</v>
      </c>
      <c r="M7658" s="15">
        <f t="shared" si="925"/>
        <v>1.78</v>
      </c>
      <c r="N7658" s="13">
        <f t="shared" si="926"/>
        <v>21</v>
      </c>
      <c r="O7658" s="13">
        <f t="shared" si="927"/>
        <v>12</v>
      </c>
      <c r="P7658" s="13">
        <f t="shared" si="928"/>
        <v>2015</v>
      </c>
      <c r="Q7658" s="13">
        <f t="shared" si="929"/>
        <v>5.34</v>
      </c>
    </row>
    <row r="7659" spans="1:17" x14ac:dyDescent="0.25">
      <c r="A7659" t="s">
        <v>4140</v>
      </c>
      <c r="B7659" t="s">
        <v>4141</v>
      </c>
      <c r="C7659">
        <v>42361.490949074076</v>
      </c>
      <c r="D7659">
        <v>1</v>
      </c>
      <c r="E7659" t="s">
        <v>13863</v>
      </c>
      <c r="F7659" t="s">
        <v>13524</v>
      </c>
      <c r="G7659" t="s">
        <v>13525</v>
      </c>
      <c r="H7659" t="s">
        <v>27</v>
      </c>
      <c r="I7659">
        <v>107.12</v>
      </c>
      <c r="J7659">
        <v>0</v>
      </c>
      <c r="K7659" t="s">
        <v>4144</v>
      </c>
      <c r="M7659" s="15">
        <f t="shared" si="925"/>
        <v>107.12</v>
      </c>
      <c r="N7659" s="13">
        <f t="shared" si="926"/>
        <v>10</v>
      </c>
      <c r="O7659" s="13">
        <f t="shared" si="927"/>
        <v>12</v>
      </c>
      <c r="P7659" s="13">
        <f t="shared" si="928"/>
        <v>2015</v>
      </c>
      <c r="Q7659" s="13">
        <f t="shared" si="929"/>
        <v>107.12</v>
      </c>
    </row>
    <row r="7660" spans="1:17" x14ac:dyDescent="0.25">
      <c r="A7660" t="s">
        <v>3965</v>
      </c>
      <c r="B7660" t="s">
        <v>3966</v>
      </c>
      <c r="C7660">
        <v>42367.623692129629</v>
      </c>
      <c r="D7660">
        <v>10</v>
      </c>
      <c r="E7660" t="s">
        <v>13863</v>
      </c>
      <c r="F7660" t="s">
        <v>13526</v>
      </c>
      <c r="G7660" t="s">
        <v>13527</v>
      </c>
      <c r="H7660" t="s">
        <v>27</v>
      </c>
      <c r="I7660">
        <v>24.34</v>
      </c>
      <c r="J7660">
        <v>0</v>
      </c>
      <c r="K7660" t="s">
        <v>3968</v>
      </c>
      <c r="M7660" s="15">
        <f t="shared" si="925"/>
        <v>24.34</v>
      </c>
      <c r="N7660" s="13">
        <f t="shared" si="926"/>
        <v>10</v>
      </c>
      <c r="O7660" s="13">
        <f t="shared" si="927"/>
        <v>12</v>
      </c>
      <c r="P7660" s="13">
        <f t="shared" si="928"/>
        <v>2015</v>
      </c>
      <c r="Q7660" s="13">
        <f t="shared" si="929"/>
        <v>243.4</v>
      </c>
    </row>
    <row r="7661" spans="1:17" x14ac:dyDescent="0.25">
      <c r="A7661" t="s">
        <v>4140</v>
      </c>
      <c r="B7661" t="s">
        <v>4141</v>
      </c>
      <c r="C7661">
        <v>42374.503738425927</v>
      </c>
      <c r="D7661">
        <v>9</v>
      </c>
      <c r="E7661" t="s">
        <v>13863</v>
      </c>
      <c r="F7661" t="s">
        <v>13524</v>
      </c>
      <c r="G7661" t="s">
        <v>13528</v>
      </c>
      <c r="H7661" t="s">
        <v>27</v>
      </c>
      <c r="I7661">
        <v>107.12</v>
      </c>
      <c r="J7661">
        <v>0</v>
      </c>
      <c r="K7661" t="s">
        <v>4144</v>
      </c>
      <c r="M7661" s="15">
        <f t="shared" si="925"/>
        <v>107.12</v>
      </c>
      <c r="N7661" s="13">
        <f t="shared" si="926"/>
        <v>10</v>
      </c>
      <c r="O7661" s="13">
        <f t="shared" si="927"/>
        <v>1</v>
      </c>
      <c r="P7661" s="13">
        <f t="shared" si="928"/>
        <v>2016</v>
      </c>
      <c r="Q7661" s="13">
        <f t="shared" si="929"/>
        <v>964.08</v>
      </c>
    </row>
    <row r="7662" spans="1:17" x14ac:dyDescent="0.25">
      <c r="A7662" t="s">
        <v>13201</v>
      </c>
      <c r="B7662" t="s">
        <v>13202</v>
      </c>
      <c r="C7662">
        <v>42496.458784722221</v>
      </c>
      <c r="D7662">
        <v>50</v>
      </c>
      <c r="E7662" t="s">
        <v>13863</v>
      </c>
      <c r="F7662" t="s">
        <v>13529</v>
      </c>
      <c r="G7662" t="s">
        <v>13530</v>
      </c>
      <c r="H7662" t="s">
        <v>27</v>
      </c>
      <c r="I7662">
        <v>1.63</v>
      </c>
      <c r="J7662">
        <v>0</v>
      </c>
      <c r="K7662" t="s">
        <v>13205</v>
      </c>
      <c r="M7662" s="15">
        <f t="shared" si="925"/>
        <v>1.63</v>
      </c>
      <c r="N7662" s="13">
        <f t="shared" si="926"/>
        <v>10</v>
      </c>
      <c r="O7662" s="13">
        <f t="shared" si="927"/>
        <v>5</v>
      </c>
      <c r="P7662" s="13">
        <f t="shared" si="928"/>
        <v>2016</v>
      </c>
      <c r="Q7662" s="13">
        <f t="shared" si="929"/>
        <v>81.5</v>
      </c>
    </row>
    <row r="7663" spans="1:17" x14ac:dyDescent="0.25">
      <c r="A7663" t="s">
        <v>812</v>
      </c>
      <c r="B7663" t="s">
        <v>813</v>
      </c>
      <c r="C7663">
        <v>42419.68167824074</v>
      </c>
      <c r="D7663">
        <v>5</v>
      </c>
      <c r="E7663" t="s">
        <v>13863</v>
      </c>
      <c r="F7663" t="s">
        <v>13531</v>
      </c>
      <c r="G7663" t="s">
        <v>13532</v>
      </c>
      <c r="H7663" t="s">
        <v>33</v>
      </c>
      <c r="I7663">
        <v>914</v>
      </c>
      <c r="J7663">
        <v>0</v>
      </c>
      <c r="K7663" t="s">
        <v>33</v>
      </c>
      <c r="M7663" s="15">
        <f t="shared" si="925"/>
        <v>914</v>
      </c>
      <c r="N7663" s="13">
        <f t="shared" si="926"/>
        <v>10</v>
      </c>
      <c r="O7663" s="13">
        <f t="shared" si="927"/>
        <v>2</v>
      </c>
      <c r="P7663" s="13">
        <f t="shared" si="928"/>
        <v>2016</v>
      </c>
      <c r="Q7663" s="13">
        <f t="shared" si="929"/>
        <v>4570</v>
      </c>
    </row>
    <row r="7664" spans="1:17" x14ac:dyDescent="0.25">
      <c r="A7664" t="s">
        <v>144</v>
      </c>
      <c r="B7664" t="s">
        <v>145</v>
      </c>
      <c r="C7664">
        <v>42360.435648148145</v>
      </c>
      <c r="D7664">
        <v>3</v>
      </c>
      <c r="E7664" t="s">
        <v>13863</v>
      </c>
      <c r="F7664" t="s">
        <v>13533</v>
      </c>
      <c r="G7664" t="s">
        <v>13534</v>
      </c>
      <c r="H7664" t="s">
        <v>133</v>
      </c>
      <c r="I7664">
        <v>27.41</v>
      </c>
      <c r="J7664">
        <v>0</v>
      </c>
      <c r="K7664" t="s">
        <v>146</v>
      </c>
      <c r="M7664" s="15">
        <f t="shared" si="925"/>
        <v>27.41</v>
      </c>
      <c r="N7664" s="13">
        <f t="shared" si="926"/>
        <v>10</v>
      </c>
      <c r="O7664" s="13">
        <f t="shared" si="927"/>
        <v>12</v>
      </c>
      <c r="P7664" s="13">
        <f t="shared" si="928"/>
        <v>2015</v>
      </c>
      <c r="Q7664" s="13">
        <f t="shared" si="929"/>
        <v>82.23</v>
      </c>
    </row>
    <row r="7665" spans="1:17" x14ac:dyDescent="0.25">
      <c r="A7665" t="s">
        <v>12555</v>
      </c>
      <c r="B7665" t="s">
        <v>12555</v>
      </c>
      <c r="C7665">
        <v>42360.435648148145</v>
      </c>
      <c r="D7665">
        <v>1</v>
      </c>
      <c r="E7665" t="s">
        <v>13863</v>
      </c>
      <c r="F7665" t="s">
        <v>13533</v>
      </c>
      <c r="G7665" t="s">
        <v>13534</v>
      </c>
      <c r="H7665" t="s">
        <v>133</v>
      </c>
      <c r="I7665">
        <v>553.5</v>
      </c>
      <c r="J7665">
        <v>0</v>
      </c>
      <c r="K7665" t="s">
        <v>143</v>
      </c>
      <c r="M7665" s="15">
        <f t="shared" si="925"/>
        <v>553.5</v>
      </c>
      <c r="N7665" s="13">
        <f t="shared" si="926"/>
        <v>100</v>
      </c>
      <c r="O7665" s="13">
        <f t="shared" si="927"/>
        <v>12</v>
      </c>
      <c r="P7665" s="13">
        <f t="shared" si="928"/>
        <v>2015</v>
      </c>
      <c r="Q7665" s="13">
        <f t="shared" si="929"/>
        <v>553.5</v>
      </c>
    </row>
    <row r="7666" spans="1:17" x14ac:dyDescent="0.25">
      <c r="A7666" t="s">
        <v>4437</v>
      </c>
      <c r="B7666" t="s">
        <v>4438</v>
      </c>
      <c r="C7666">
        <v>42359.514409722222</v>
      </c>
      <c r="D7666">
        <v>400</v>
      </c>
      <c r="E7666" t="s">
        <v>113</v>
      </c>
      <c r="F7666" t="s">
        <v>13535</v>
      </c>
      <c r="G7666" t="s">
        <v>13536</v>
      </c>
      <c r="H7666" t="s">
        <v>13482</v>
      </c>
      <c r="I7666">
        <v>5.8000000000000003E-2</v>
      </c>
      <c r="J7666">
        <v>0</v>
      </c>
      <c r="K7666" t="s">
        <v>4439</v>
      </c>
      <c r="M7666" s="15">
        <f t="shared" si="925"/>
        <v>5.8000000000000003E-2</v>
      </c>
      <c r="N7666" s="13">
        <f t="shared" si="926"/>
        <v>10</v>
      </c>
      <c r="O7666" s="13">
        <f t="shared" si="927"/>
        <v>12</v>
      </c>
      <c r="P7666" s="13">
        <f t="shared" si="928"/>
        <v>2015</v>
      </c>
      <c r="Q7666" s="13">
        <f t="shared" si="929"/>
        <v>23.200000000000003</v>
      </c>
    </row>
    <row r="7667" spans="1:17" x14ac:dyDescent="0.25">
      <c r="A7667" t="s">
        <v>12973</v>
      </c>
      <c r="B7667" t="s">
        <v>12973</v>
      </c>
      <c r="C7667">
        <v>42359.514409722222</v>
      </c>
      <c r="D7667">
        <v>600</v>
      </c>
      <c r="E7667" t="s">
        <v>113</v>
      </c>
      <c r="F7667" t="s">
        <v>13535</v>
      </c>
      <c r="G7667" t="s">
        <v>13536</v>
      </c>
      <c r="H7667" t="s">
        <v>13482</v>
      </c>
      <c r="I7667">
        <v>5.8000000000000003E-2</v>
      </c>
      <c r="J7667">
        <v>0</v>
      </c>
      <c r="K7667" t="s">
        <v>12974</v>
      </c>
      <c r="M7667" s="15">
        <f t="shared" si="925"/>
        <v>5.8000000000000003E-2</v>
      </c>
      <c r="N7667" s="13">
        <f t="shared" si="926"/>
        <v>60</v>
      </c>
      <c r="O7667" s="13">
        <f t="shared" si="927"/>
        <v>12</v>
      </c>
      <c r="P7667" s="13">
        <f t="shared" si="928"/>
        <v>2015</v>
      </c>
      <c r="Q7667" s="13">
        <f t="shared" si="929"/>
        <v>34.800000000000004</v>
      </c>
    </row>
    <row r="7668" spans="1:17" x14ac:dyDescent="0.25">
      <c r="A7668" t="s">
        <v>6174</v>
      </c>
      <c r="B7668" t="s">
        <v>6175</v>
      </c>
      <c r="C7668">
        <v>42359.514409722222</v>
      </c>
      <c r="D7668">
        <v>200</v>
      </c>
      <c r="E7668" t="s">
        <v>113</v>
      </c>
      <c r="F7668" t="s">
        <v>13535</v>
      </c>
      <c r="G7668" t="s">
        <v>13536</v>
      </c>
      <c r="H7668" t="s">
        <v>13482</v>
      </c>
      <c r="I7668">
        <v>8.5999999999999993E-2</v>
      </c>
      <c r="J7668">
        <v>0</v>
      </c>
      <c r="K7668" t="s">
        <v>6176</v>
      </c>
      <c r="M7668" s="15">
        <f t="shared" si="925"/>
        <v>8.5999999999999993E-2</v>
      </c>
      <c r="N7668" s="13">
        <f t="shared" si="926"/>
        <v>10</v>
      </c>
      <c r="O7668" s="13">
        <f t="shared" si="927"/>
        <v>12</v>
      </c>
      <c r="P7668" s="13">
        <f t="shared" si="928"/>
        <v>2015</v>
      </c>
      <c r="Q7668" s="13">
        <f t="shared" si="929"/>
        <v>17.2</v>
      </c>
    </row>
    <row r="7669" spans="1:17" x14ac:dyDescent="0.25">
      <c r="A7669" t="s">
        <v>490</v>
      </c>
      <c r="B7669" t="s">
        <v>491</v>
      </c>
      <c r="C7669">
        <v>42367.484803240739</v>
      </c>
      <c r="D7669">
        <v>2</v>
      </c>
      <c r="E7669" t="s">
        <v>13863</v>
      </c>
      <c r="F7669" t="s">
        <v>13537</v>
      </c>
      <c r="G7669" t="s">
        <v>13538</v>
      </c>
      <c r="H7669" t="s">
        <v>33</v>
      </c>
      <c r="I7669">
        <v>237</v>
      </c>
      <c r="J7669">
        <v>0</v>
      </c>
      <c r="K7669" t="s">
        <v>494</v>
      </c>
      <c r="M7669" s="15">
        <f t="shared" si="925"/>
        <v>237</v>
      </c>
      <c r="N7669" s="13">
        <f t="shared" si="926"/>
        <v>10</v>
      </c>
      <c r="O7669" s="13">
        <f t="shared" si="927"/>
        <v>12</v>
      </c>
      <c r="P7669" s="13">
        <f t="shared" si="928"/>
        <v>2015</v>
      </c>
      <c r="Q7669" s="13">
        <f t="shared" si="929"/>
        <v>474</v>
      </c>
    </row>
    <row r="7670" spans="1:17" x14ac:dyDescent="0.25">
      <c r="A7670" t="s">
        <v>12555</v>
      </c>
      <c r="B7670" t="s">
        <v>12555</v>
      </c>
      <c r="C7670">
        <v>42366.737222222226</v>
      </c>
      <c r="D7670">
        <v>1</v>
      </c>
      <c r="E7670" t="s">
        <v>13863</v>
      </c>
      <c r="F7670" t="s">
        <v>13533</v>
      </c>
      <c r="G7670" t="s">
        <v>13539</v>
      </c>
      <c r="H7670" t="s">
        <v>133</v>
      </c>
      <c r="I7670">
        <v>553.5</v>
      </c>
      <c r="J7670">
        <v>0</v>
      </c>
      <c r="K7670" t="s">
        <v>143</v>
      </c>
      <c r="M7670" s="15">
        <f t="shared" si="925"/>
        <v>553.5</v>
      </c>
      <c r="N7670" s="13">
        <f t="shared" si="926"/>
        <v>100</v>
      </c>
      <c r="O7670" s="13">
        <f t="shared" si="927"/>
        <v>12</v>
      </c>
      <c r="P7670" s="13">
        <f t="shared" si="928"/>
        <v>2015</v>
      </c>
      <c r="Q7670" s="13">
        <f t="shared" si="929"/>
        <v>553.5</v>
      </c>
    </row>
    <row r="7671" spans="1:17" x14ac:dyDescent="0.25">
      <c r="A7671" t="s">
        <v>12555</v>
      </c>
      <c r="B7671" t="s">
        <v>12555</v>
      </c>
      <c r="C7671">
        <v>42374.652754629627</v>
      </c>
      <c r="D7671">
        <v>1</v>
      </c>
      <c r="E7671" t="s">
        <v>13863</v>
      </c>
      <c r="F7671" t="s">
        <v>13533</v>
      </c>
      <c r="G7671" t="s">
        <v>13540</v>
      </c>
      <c r="H7671" t="s">
        <v>133</v>
      </c>
      <c r="I7671">
        <v>553.5</v>
      </c>
      <c r="J7671">
        <v>0</v>
      </c>
      <c r="K7671" t="s">
        <v>143</v>
      </c>
      <c r="M7671" s="15">
        <f t="shared" si="925"/>
        <v>553.5</v>
      </c>
      <c r="N7671" s="13">
        <f t="shared" si="926"/>
        <v>100</v>
      </c>
      <c r="O7671" s="13">
        <f t="shared" si="927"/>
        <v>1</v>
      </c>
      <c r="P7671" s="13">
        <f t="shared" si="928"/>
        <v>2016</v>
      </c>
      <c r="Q7671" s="13">
        <f t="shared" si="929"/>
        <v>553.5</v>
      </c>
    </row>
    <row r="7672" spans="1:17" x14ac:dyDescent="0.25">
      <c r="A7672" t="s">
        <v>7055</v>
      </c>
      <c r="B7672" t="s">
        <v>7056</v>
      </c>
      <c r="C7672">
        <v>42340.420034722221</v>
      </c>
      <c r="D7672">
        <v>6</v>
      </c>
      <c r="E7672" t="s">
        <v>13863</v>
      </c>
      <c r="F7672" t="s">
        <v>13541</v>
      </c>
      <c r="G7672" t="s">
        <v>13542</v>
      </c>
      <c r="H7672" t="s">
        <v>401</v>
      </c>
      <c r="I7672">
        <v>2600</v>
      </c>
      <c r="J7672">
        <v>0</v>
      </c>
      <c r="K7672" t="s">
        <v>7059</v>
      </c>
      <c r="M7672" s="15">
        <f t="shared" si="925"/>
        <v>2600</v>
      </c>
      <c r="N7672" s="13">
        <f t="shared" si="926"/>
        <v>10</v>
      </c>
      <c r="O7672" s="13">
        <f t="shared" si="927"/>
        <v>12</v>
      </c>
      <c r="P7672" s="13">
        <f t="shared" si="928"/>
        <v>2015</v>
      </c>
      <c r="Q7672" s="13">
        <f t="shared" si="929"/>
        <v>15600</v>
      </c>
    </row>
    <row r="7673" spans="1:17" x14ac:dyDescent="0.25">
      <c r="A7673" t="s">
        <v>7497</v>
      </c>
      <c r="B7673" t="s">
        <v>7498</v>
      </c>
      <c r="C7673">
        <v>42391.673587962963</v>
      </c>
      <c r="D7673">
        <v>3</v>
      </c>
      <c r="E7673" t="s">
        <v>13863</v>
      </c>
      <c r="F7673" t="s">
        <v>13543</v>
      </c>
      <c r="G7673" t="s">
        <v>13544</v>
      </c>
      <c r="H7673" t="s">
        <v>2029</v>
      </c>
      <c r="I7673">
        <v>668</v>
      </c>
      <c r="J7673">
        <v>0</v>
      </c>
      <c r="K7673" t="s">
        <v>2029</v>
      </c>
      <c r="M7673" s="15">
        <f t="shared" si="925"/>
        <v>668</v>
      </c>
      <c r="N7673" s="13">
        <f t="shared" si="926"/>
        <v>10</v>
      </c>
      <c r="O7673" s="13">
        <f t="shared" si="927"/>
        <v>1</v>
      </c>
      <c r="P7673" s="13">
        <f t="shared" si="928"/>
        <v>2016</v>
      </c>
      <c r="Q7673" s="13">
        <f t="shared" si="929"/>
        <v>2004</v>
      </c>
    </row>
    <row r="7674" spans="1:17" x14ac:dyDescent="0.25">
      <c r="A7674" t="s">
        <v>2665</v>
      </c>
      <c r="B7674" t="s">
        <v>2666</v>
      </c>
      <c r="C7674">
        <v>42381.72515046296</v>
      </c>
      <c r="D7674">
        <v>50</v>
      </c>
      <c r="E7674" t="s">
        <v>13863</v>
      </c>
      <c r="F7674" t="s">
        <v>13545</v>
      </c>
      <c r="G7674" t="s">
        <v>13546</v>
      </c>
      <c r="H7674" t="s">
        <v>181</v>
      </c>
      <c r="I7674">
        <v>2.2200000000000002</v>
      </c>
      <c r="J7674">
        <v>0</v>
      </c>
      <c r="K7674" t="s">
        <v>2667</v>
      </c>
      <c r="M7674" s="15">
        <f t="shared" si="925"/>
        <v>2.2200000000000002</v>
      </c>
      <c r="N7674" s="13">
        <f t="shared" si="926"/>
        <v>10</v>
      </c>
      <c r="O7674" s="13">
        <f t="shared" si="927"/>
        <v>1</v>
      </c>
      <c r="P7674" s="13">
        <f t="shared" si="928"/>
        <v>2016</v>
      </c>
      <c r="Q7674" s="13">
        <f t="shared" si="929"/>
        <v>111.00000000000001</v>
      </c>
    </row>
    <row r="7675" spans="1:17" x14ac:dyDescent="0.25">
      <c r="A7675" t="s">
        <v>1946</v>
      </c>
      <c r="B7675" t="s">
        <v>1947</v>
      </c>
      <c r="C7675">
        <v>42368.474097222221</v>
      </c>
      <c r="D7675">
        <v>100</v>
      </c>
      <c r="E7675" t="s">
        <v>13863</v>
      </c>
      <c r="F7675" t="s">
        <v>13547</v>
      </c>
      <c r="G7675" t="s">
        <v>13548</v>
      </c>
      <c r="H7675" t="s">
        <v>326</v>
      </c>
      <c r="I7675">
        <v>1.33</v>
      </c>
      <c r="J7675">
        <v>0</v>
      </c>
      <c r="K7675" t="s">
        <v>1948</v>
      </c>
      <c r="M7675" s="15">
        <f t="shared" si="925"/>
        <v>1.33</v>
      </c>
      <c r="N7675" s="13">
        <f t="shared" si="926"/>
        <v>10</v>
      </c>
      <c r="O7675" s="13">
        <f t="shared" si="927"/>
        <v>12</v>
      </c>
      <c r="P7675" s="13">
        <f t="shared" si="928"/>
        <v>2015</v>
      </c>
      <c r="Q7675" s="13">
        <f t="shared" si="929"/>
        <v>133</v>
      </c>
    </row>
    <row r="7676" spans="1:17" x14ac:dyDescent="0.25">
      <c r="A7676" t="s">
        <v>1453</v>
      </c>
      <c r="B7676" t="s">
        <v>1454</v>
      </c>
      <c r="C7676">
        <v>42362.35565972222</v>
      </c>
      <c r="D7676">
        <v>14</v>
      </c>
      <c r="E7676" t="s">
        <v>13863</v>
      </c>
      <c r="F7676" t="s">
        <v>13549</v>
      </c>
      <c r="G7676" t="s">
        <v>13550</v>
      </c>
      <c r="H7676" t="s">
        <v>124</v>
      </c>
      <c r="I7676">
        <v>53</v>
      </c>
      <c r="J7676">
        <v>0</v>
      </c>
      <c r="K7676" t="s">
        <v>1457</v>
      </c>
      <c r="M7676" s="15">
        <f t="shared" si="925"/>
        <v>53</v>
      </c>
      <c r="N7676" s="13">
        <f t="shared" si="926"/>
        <v>10</v>
      </c>
      <c r="O7676" s="13">
        <f t="shared" si="927"/>
        <v>12</v>
      </c>
      <c r="P7676" s="13">
        <f t="shared" si="928"/>
        <v>2015</v>
      </c>
      <c r="Q7676" s="13">
        <f t="shared" si="929"/>
        <v>742</v>
      </c>
    </row>
    <row r="7677" spans="1:17" x14ac:dyDescent="0.25">
      <c r="A7677" t="s">
        <v>647</v>
      </c>
      <c r="B7677" t="s">
        <v>648</v>
      </c>
      <c r="C7677">
        <v>42381.649259259262</v>
      </c>
      <c r="D7677">
        <v>10</v>
      </c>
      <c r="E7677" t="s">
        <v>13863</v>
      </c>
      <c r="F7677" t="s">
        <v>13551</v>
      </c>
      <c r="G7677" t="s">
        <v>13552</v>
      </c>
      <c r="H7677" t="s">
        <v>651</v>
      </c>
      <c r="I7677">
        <v>453</v>
      </c>
      <c r="J7677">
        <v>0</v>
      </c>
      <c r="K7677" t="s">
        <v>652</v>
      </c>
      <c r="M7677" s="15">
        <f t="shared" si="925"/>
        <v>453</v>
      </c>
      <c r="N7677" s="13">
        <f t="shared" si="926"/>
        <v>10</v>
      </c>
      <c r="O7677" s="13">
        <f t="shared" si="927"/>
        <v>1</v>
      </c>
      <c r="P7677" s="13">
        <f t="shared" si="928"/>
        <v>2016</v>
      </c>
      <c r="Q7677" s="13">
        <f t="shared" si="929"/>
        <v>4530</v>
      </c>
    </row>
    <row r="7678" spans="1:17" x14ac:dyDescent="0.25">
      <c r="A7678" t="s">
        <v>13553</v>
      </c>
      <c r="B7678" t="s">
        <v>13554</v>
      </c>
      <c r="C7678">
        <v>42397.595509259256</v>
      </c>
      <c r="D7678">
        <v>5</v>
      </c>
      <c r="E7678" t="s">
        <v>13863</v>
      </c>
      <c r="F7678" t="s">
        <v>13555</v>
      </c>
      <c r="G7678" t="s">
        <v>13556</v>
      </c>
      <c r="H7678" t="s">
        <v>474</v>
      </c>
      <c r="I7678">
        <v>994.44</v>
      </c>
      <c r="J7678">
        <v>0</v>
      </c>
      <c r="K7678" t="s">
        <v>474</v>
      </c>
      <c r="M7678" s="15">
        <f t="shared" si="925"/>
        <v>994.44</v>
      </c>
      <c r="N7678" s="13">
        <f t="shared" si="926"/>
        <v>10</v>
      </c>
      <c r="O7678" s="13">
        <f t="shared" si="927"/>
        <v>1</v>
      </c>
      <c r="P7678" s="13">
        <f t="shared" si="928"/>
        <v>2016</v>
      </c>
      <c r="Q7678" s="13">
        <f t="shared" si="929"/>
        <v>4972.2000000000007</v>
      </c>
    </row>
    <row r="7679" spans="1:17" x14ac:dyDescent="0.25">
      <c r="A7679" t="s">
        <v>10957</v>
      </c>
      <c r="B7679" t="s">
        <v>10958</v>
      </c>
      <c r="C7679">
        <v>42367.635370370372</v>
      </c>
      <c r="D7679">
        <v>24</v>
      </c>
      <c r="E7679" t="s">
        <v>13863</v>
      </c>
      <c r="F7679" t="s">
        <v>13557</v>
      </c>
      <c r="G7679" t="s">
        <v>13558</v>
      </c>
      <c r="H7679" t="s">
        <v>319</v>
      </c>
      <c r="I7679">
        <v>5.6909999999999998</v>
      </c>
      <c r="J7679">
        <v>10</v>
      </c>
      <c r="K7679" t="s">
        <v>10959</v>
      </c>
      <c r="M7679" s="15">
        <f t="shared" si="925"/>
        <v>5.1219000000000001</v>
      </c>
      <c r="N7679" s="13">
        <f t="shared" si="926"/>
        <v>10</v>
      </c>
      <c r="O7679" s="13">
        <f t="shared" si="927"/>
        <v>12</v>
      </c>
      <c r="P7679" s="13">
        <f t="shared" si="928"/>
        <v>2015</v>
      </c>
      <c r="Q7679" s="13">
        <f t="shared" si="929"/>
        <v>122.9256</v>
      </c>
    </row>
    <row r="7680" spans="1:17" x14ac:dyDescent="0.25">
      <c r="A7680" t="s">
        <v>1453</v>
      </c>
      <c r="B7680" t="s">
        <v>1454</v>
      </c>
      <c r="C7680">
        <v>42376.627233796295</v>
      </c>
      <c r="D7680">
        <v>14</v>
      </c>
      <c r="E7680" t="s">
        <v>13863</v>
      </c>
      <c r="F7680" t="s">
        <v>13549</v>
      </c>
      <c r="G7680" t="s">
        <v>13559</v>
      </c>
      <c r="H7680" t="s">
        <v>124</v>
      </c>
      <c r="I7680">
        <v>53</v>
      </c>
      <c r="J7680">
        <v>0</v>
      </c>
      <c r="K7680" t="s">
        <v>1457</v>
      </c>
      <c r="M7680" s="15">
        <f t="shared" si="925"/>
        <v>53</v>
      </c>
      <c r="N7680" s="13">
        <f t="shared" si="926"/>
        <v>10</v>
      </c>
      <c r="O7680" s="13">
        <f t="shared" si="927"/>
        <v>1</v>
      </c>
      <c r="P7680" s="13">
        <f t="shared" si="928"/>
        <v>2016</v>
      </c>
      <c r="Q7680" s="13">
        <f t="shared" si="929"/>
        <v>742</v>
      </c>
    </row>
    <row r="7681" spans="1:17" x14ac:dyDescent="0.25">
      <c r="A7681" t="s">
        <v>1453</v>
      </c>
      <c r="B7681" t="s">
        <v>1454</v>
      </c>
      <c r="C7681">
        <v>42380.350659722222</v>
      </c>
      <c r="D7681">
        <v>28</v>
      </c>
      <c r="E7681" t="s">
        <v>13863</v>
      </c>
      <c r="F7681" t="s">
        <v>13549</v>
      </c>
      <c r="G7681" t="s">
        <v>13560</v>
      </c>
      <c r="H7681" t="s">
        <v>124</v>
      </c>
      <c r="I7681">
        <v>53</v>
      </c>
      <c r="J7681">
        <v>0</v>
      </c>
      <c r="K7681" t="s">
        <v>1457</v>
      </c>
      <c r="M7681" s="15">
        <f t="shared" si="925"/>
        <v>53</v>
      </c>
      <c r="N7681" s="13">
        <f t="shared" si="926"/>
        <v>10</v>
      </c>
      <c r="O7681" s="13">
        <f t="shared" si="927"/>
        <v>1</v>
      </c>
      <c r="P7681" s="13">
        <f t="shared" si="928"/>
        <v>2016</v>
      </c>
      <c r="Q7681" s="13">
        <f t="shared" si="929"/>
        <v>1484</v>
      </c>
    </row>
    <row r="7682" spans="1:17" x14ac:dyDescent="0.25">
      <c r="A7682" t="s">
        <v>2665</v>
      </c>
      <c r="B7682" t="s">
        <v>2666</v>
      </c>
      <c r="C7682">
        <v>42397.505567129629</v>
      </c>
      <c r="D7682">
        <v>50</v>
      </c>
      <c r="E7682" t="s">
        <v>13863</v>
      </c>
      <c r="F7682" t="s">
        <v>13545</v>
      </c>
      <c r="G7682" t="s">
        <v>13561</v>
      </c>
      <c r="H7682" t="s">
        <v>181</v>
      </c>
      <c r="I7682">
        <v>2.2200000000000002</v>
      </c>
      <c r="J7682">
        <v>0</v>
      </c>
      <c r="K7682" t="s">
        <v>2667</v>
      </c>
      <c r="M7682" s="15">
        <f t="shared" si="925"/>
        <v>2.2200000000000002</v>
      </c>
      <c r="N7682" s="13">
        <f t="shared" si="926"/>
        <v>10</v>
      </c>
      <c r="O7682" s="13">
        <f t="shared" si="927"/>
        <v>1</v>
      </c>
      <c r="P7682" s="13">
        <f t="shared" si="928"/>
        <v>2016</v>
      </c>
      <c r="Q7682" s="13">
        <f t="shared" si="929"/>
        <v>111.00000000000001</v>
      </c>
    </row>
    <row r="7683" spans="1:17" x14ac:dyDescent="0.25">
      <c r="A7683" t="s">
        <v>13553</v>
      </c>
      <c r="B7683" t="s">
        <v>13554</v>
      </c>
      <c r="C7683">
        <v>42450.723912037036</v>
      </c>
      <c r="D7683">
        <v>5</v>
      </c>
      <c r="E7683" t="s">
        <v>13863</v>
      </c>
      <c r="F7683" t="s">
        <v>13555</v>
      </c>
      <c r="G7683" t="s">
        <v>13562</v>
      </c>
      <c r="H7683" t="s">
        <v>474</v>
      </c>
      <c r="I7683">
        <v>994.44</v>
      </c>
      <c r="J7683">
        <v>0</v>
      </c>
      <c r="K7683" t="s">
        <v>474</v>
      </c>
      <c r="M7683" s="15">
        <f t="shared" si="925"/>
        <v>994.44</v>
      </c>
      <c r="N7683" s="13">
        <f t="shared" si="926"/>
        <v>10</v>
      </c>
      <c r="O7683" s="13">
        <f t="shared" si="927"/>
        <v>3</v>
      </c>
      <c r="P7683" s="13">
        <f t="shared" si="928"/>
        <v>2016</v>
      </c>
      <c r="Q7683" s="13">
        <f t="shared" si="929"/>
        <v>4972.2000000000007</v>
      </c>
    </row>
    <row r="7684" spans="1:17" x14ac:dyDescent="0.25">
      <c r="A7684" t="s">
        <v>1421</v>
      </c>
      <c r="B7684" t="s">
        <v>1422</v>
      </c>
      <c r="C7684">
        <v>42380.541354166664</v>
      </c>
      <c r="D7684">
        <v>500</v>
      </c>
      <c r="E7684" t="s">
        <v>13863</v>
      </c>
      <c r="F7684" t="s">
        <v>13563</v>
      </c>
      <c r="G7684" t="s">
        <v>13564</v>
      </c>
      <c r="H7684" t="s">
        <v>181</v>
      </c>
      <c r="I7684">
        <v>1.1599999999999999</v>
      </c>
      <c r="J7684">
        <v>0</v>
      </c>
      <c r="K7684" t="s">
        <v>1423</v>
      </c>
      <c r="M7684" s="15">
        <f t="shared" si="925"/>
        <v>1.1599999999999999</v>
      </c>
      <c r="N7684" s="13">
        <f t="shared" si="926"/>
        <v>10</v>
      </c>
      <c r="O7684" s="13">
        <f t="shared" si="927"/>
        <v>1</v>
      </c>
      <c r="P7684" s="13">
        <f t="shared" si="928"/>
        <v>2016</v>
      </c>
      <c r="Q7684" s="13">
        <f t="shared" si="929"/>
        <v>580</v>
      </c>
    </row>
    <row r="7685" spans="1:17" x14ac:dyDescent="0.25">
      <c r="A7685" t="s">
        <v>2297</v>
      </c>
      <c r="B7685" t="s">
        <v>2298</v>
      </c>
      <c r="C7685">
        <v>42388.682835648149</v>
      </c>
      <c r="D7685">
        <v>100</v>
      </c>
      <c r="E7685" t="s">
        <v>13863</v>
      </c>
      <c r="F7685" t="s">
        <v>13565</v>
      </c>
      <c r="G7685" t="s">
        <v>13566</v>
      </c>
      <c r="H7685" t="s">
        <v>59</v>
      </c>
      <c r="I7685">
        <v>61.85</v>
      </c>
      <c r="J7685">
        <v>0</v>
      </c>
      <c r="K7685" t="s">
        <v>2301</v>
      </c>
      <c r="M7685" s="15">
        <f t="shared" si="925"/>
        <v>61.85</v>
      </c>
      <c r="N7685" s="13">
        <f t="shared" si="926"/>
        <v>10</v>
      </c>
      <c r="O7685" s="13">
        <f t="shared" si="927"/>
        <v>1</v>
      </c>
      <c r="P7685" s="13">
        <f t="shared" si="928"/>
        <v>2016</v>
      </c>
      <c r="Q7685" s="13">
        <f t="shared" si="929"/>
        <v>6185</v>
      </c>
    </row>
    <row r="7686" spans="1:17" x14ac:dyDescent="0.25">
      <c r="A7686" t="s">
        <v>1627</v>
      </c>
      <c r="B7686" t="s">
        <v>1628</v>
      </c>
      <c r="C7686">
        <v>42368.473530092589</v>
      </c>
      <c r="D7686">
        <v>100</v>
      </c>
      <c r="E7686" t="s">
        <v>13863</v>
      </c>
      <c r="F7686" t="s">
        <v>13567</v>
      </c>
      <c r="G7686" t="s">
        <v>13568</v>
      </c>
      <c r="H7686" t="s">
        <v>326</v>
      </c>
      <c r="I7686">
        <v>0.51</v>
      </c>
      <c r="J7686">
        <v>0</v>
      </c>
      <c r="K7686" t="s">
        <v>1629</v>
      </c>
      <c r="M7686" s="15">
        <f t="shared" si="925"/>
        <v>0.51</v>
      </c>
      <c r="N7686" s="13">
        <f t="shared" si="926"/>
        <v>10</v>
      </c>
      <c r="O7686" s="13">
        <f t="shared" si="927"/>
        <v>12</v>
      </c>
      <c r="P7686" s="13">
        <f t="shared" si="928"/>
        <v>2015</v>
      </c>
      <c r="Q7686" s="13">
        <f t="shared" si="929"/>
        <v>51</v>
      </c>
    </row>
    <row r="7687" spans="1:17" x14ac:dyDescent="0.25">
      <c r="A7687" t="s">
        <v>1907</v>
      </c>
      <c r="B7687" t="s">
        <v>1908</v>
      </c>
      <c r="C7687">
        <v>42368.473530092589</v>
      </c>
      <c r="D7687">
        <v>1000</v>
      </c>
      <c r="E7687" t="s">
        <v>13863</v>
      </c>
      <c r="F7687" t="s">
        <v>13567</v>
      </c>
      <c r="G7687" t="s">
        <v>13568</v>
      </c>
      <c r="H7687" t="s">
        <v>326</v>
      </c>
      <c r="I7687">
        <v>0.63</v>
      </c>
      <c r="J7687">
        <v>0</v>
      </c>
      <c r="K7687" t="s">
        <v>1909</v>
      </c>
      <c r="M7687" s="15">
        <f t="shared" si="925"/>
        <v>0.63</v>
      </c>
      <c r="N7687" s="13">
        <f t="shared" si="926"/>
        <v>10</v>
      </c>
      <c r="O7687" s="13">
        <f t="shared" si="927"/>
        <v>12</v>
      </c>
      <c r="P7687" s="13">
        <f t="shared" si="928"/>
        <v>2015</v>
      </c>
      <c r="Q7687" s="13">
        <f t="shared" si="929"/>
        <v>630</v>
      </c>
    </row>
    <row r="7688" spans="1:17" x14ac:dyDescent="0.25">
      <c r="A7688" t="s">
        <v>11433</v>
      </c>
      <c r="B7688" t="s">
        <v>11434</v>
      </c>
      <c r="C7688">
        <v>42360.519745370373</v>
      </c>
      <c r="D7688">
        <v>100</v>
      </c>
      <c r="E7688" t="s">
        <v>13863</v>
      </c>
      <c r="F7688" t="s">
        <v>13567</v>
      </c>
      <c r="G7688" t="s">
        <v>13569</v>
      </c>
      <c r="H7688" t="s">
        <v>326</v>
      </c>
      <c r="I7688">
        <v>1.05</v>
      </c>
      <c r="J7688">
        <v>0</v>
      </c>
      <c r="K7688" t="s">
        <v>539</v>
      </c>
      <c r="M7688" s="15">
        <f t="shared" si="925"/>
        <v>1.05</v>
      </c>
      <c r="N7688" s="13">
        <f t="shared" si="926"/>
        <v>10</v>
      </c>
      <c r="O7688" s="13">
        <f t="shared" si="927"/>
        <v>12</v>
      </c>
      <c r="P7688" s="13">
        <f t="shared" si="928"/>
        <v>2015</v>
      </c>
      <c r="Q7688" s="13">
        <f t="shared" si="929"/>
        <v>105</v>
      </c>
    </row>
    <row r="7689" spans="1:17" x14ac:dyDescent="0.25">
      <c r="A7689" t="s">
        <v>1946</v>
      </c>
      <c r="B7689" t="s">
        <v>1947</v>
      </c>
      <c r="C7689">
        <v>42380.535277777781</v>
      </c>
      <c r="D7689">
        <v>100</v>
      </c>
      <c r="E7689" t="s">
        <v>13863</v>
      </c>
      <c r="F7689" t="s">
        <v>13570</v>
      </c>
      <c r="G7689" t="s">
        <v>13571</v>
      </c>
      <c r="H7689" t="s">
        <v>181</v>
      </c>
      <c r="I7689">
        <v>0.75</v>
      </c>
      <c r="J7689">
        <v>0</v>
      </c>
      <c r="K7689" t="s">
        <v>1948</v>
      </c>
      <c r="M7689" s="15">
        <f t="shared" si="925"/>
        <v>0.75</v>
      </c>
      <c r="N7689" s="13">
        <f t="shared" si="926"/>
        <v>10</v>
      </c>
      <c r="O7689" s="13">
        <f t="shared" si="927"/>
        <v>1</v>
      </c>
      <c r="P7689" s="13">
        <f t="shared" si="928"/>
        <v>2016</v>
      </c>
      <c r="Q7689" s="13">
        <f t="shared" si="929"/>
        <v>75</v>
      </c>
    </row>
    <row r="7690" spans="1:17" x14ac:dyDescent="0.25">
      <c r="A7690" t="s">
        <v>1399</v>
      </c>
      <c r="B7690" t="s">
        <v>1400</v>
      </c>
      <c r="C7690">
        <v>42361.494155092594</v>
      </c>
      <c r="D7690">
        <v>100</v>
      </c>
      <c r="E7690" t="s">
        <v>13863</v>
      </c>
      <c r="F7690" t="s">
        <v>13572</v>
      </c>
      <c r="G7690" t="s">
        <v>13573</v>
      </c>
      <c r="H7690" t="s">
        <v>65</v>
      </c>
      <c r="I7690">
        <v>8.1299999999999997E-2</v>
      </c>
      <c r="J7690">
        <v>0</v>
      </c>
      <c r="K7690" t="s">
        <v>1401</v>
      </c>
      <c r="M7690" s="15">
        <f t="shared" ref="M7690:M7723" si="930">+I7690*(1-J7690/100)</f>
        <v>8.1299999999999997E-2</v>
      </c>
      <c r="N7690" s="13">
        <f t="shared" ref="N7690:N7723" si="931">+LEN(A7690)</f>
        <v>10</v>
      </c>
      <c r="O7690" s="13">
        <f t="shared" ref="O7690:O7723" si="932">+MONTH(C7690)</f>
        <v>12</v>
      </c>
      <c r="P7690" s="13">
        <f t="shared" ref="P7690:P7723" si="933">+YEAR(C7690)</f>
        <v>2015</v>
      </c>
      <c r="Q7690" s="13">
        <f t="shared" ref="Q7690:Q7723" si="934">+M7690*D7690</f>
        <v>8.129999999999999</v>
      </c>
    </row>
    <row r="7691" spans="1:17" x14ac:dyDescent="0.25">
      <c r="A7691" t="s">
        <v>1483</v>
      </c>
      <c r="B7691" t="s">
        <v>1484</v>
      </c>
      <c r="C7691">
        <v>42361.494155092594</v>
      </c>
      <c r="D7691">
        <v>100</v>
      </c>
      <c r="E7691" t="s">
        <v>13863</v>
      </c>
      <c r="F7691" t="s">
        <v>13572</v>
      </c>
      <c r="G7691" t="s">
        <v>13573</v>
      </c>
      <c r="H7691" t="s">
        <v>65</v>
      </c>
      <c r="I7691">
        <v>0.13150000000000001</v>
      </c>
      <c r="J7691">
        <v>0</v>
      </c>
      <c r="K7691" t="s">
        <v>1485</v>
      </c>
      <c r="M7691" s="15">
        <f t="shared" si="930"/>
        <v>0.13150000000000001</v>
      </c>
      <c r="N7691" s="13">
        <f t="shared" si="931"/>
        <v>10</v>
      </c>
      <c r="O7691" s="13">
        <f t="shared" si="932"/>
        <v>12</v>
      </c>
      <c r="P7691" s="13">
        <f t="shared" si="933"/>
        <v>2015</v>
      </c>
      <c r="Q7691" s="13">
        <f t="shared" si="934"/>
        <v>13.15</v>
      </c>
    </row>
    <row r="7692" spans="1:17" x14ac:dyDescent="0.25">
      <c r="A7692" t="s">
        <v>2527</v>
      </c>
      <c r="B7692" t="s">
        <v>2528</v>
      </c>
      <c r="C7692">
        <v>42361.494155092594</v>
      </c>
      <c r="D7692">
        <v>500</v>
      </c>
      <c r="E7692" t="s">
        <v>13863</v>
      </c>
      <c r="F7692" t="s">
        <v>13572</v>
      </c>
      <c r="G7692" t="s">
        <v>13573</v>
      </c>
      <c r="H7692" t="s">
        <v>65</v>
      </c>
      <c r="I7692">
        <v>0.14000000000000001</v>
      </c>
      <c r="J7692">
        <v>0</v>
      </c>
      <c r="K7692" t="s">
        <v>753</v>
      </c>
      <c r="M7692" s="15">
        <f t="shared" si="930"/>
        <v>0.14000000000000001</v>
      </c>
      <c r="N7692" s="13">
        <f t="shared" si="931"/>
        <v>10</v>
      </c>
      <c r="O7692" s="13">
        <f t="shared" si="932"/>
        <v>12</v>
      </c>
      <c r="P7692" s="13">
        <f t="shared" si="933"/>
        <v>2015</v>
      </c>
      <c r="Q7692" s="13">
        <f t="shared" si="934"/>
        <v>70</v>
      </c>
    </row>
    <row r="7693" spans="1:17" x14ac:dyDescent="0.25">
      <c r="A7693" t="s">
        <v>13574</v>
      </c>
      <c r="B7693" t="s">
        <v>13575</v>
      </c>
      <c r="C7693">
        <v>42361.494155092594</v>
      </c>
      <c r="D7693">
        <v>500</v>
      </c>
      <c r="E7693" t="s">
        <v>13863</v>
      </c>
      <c r="F7693" t="s">
        <v>13572</v>
      </c>
      <c r="G7693" t="s">
        <v>13573</v>
      </c>
      <c r="H7693" t="s">
        <v>65</v>
      </c>
      <c r="I7693">
        <v>0.2223</v>
      </c>
      <c r="J7693">
        <v>0</v>
      </c>
      <c r="K7693" t="s">
        <v>7333</v>
      </c>
      <c r="M7693" s="15">
        <f t="shared" si="930"/>
        <v>0.2223</v>
      </c>
      <c r="N7693" s="13">
        <f t="shared" si="931"/>
        <v>10</v>
      </c>
      <c r="O7693" s="13">
        <f t="shared" si="932"/>
        <v>12</v>
      </c>
      <c r="P7693" s="13">
        <f t="shared" si="933"/>
        <v>2015</v>
      </c>
      <c r="Q7693" s="13">
        <f t="shared" si="934"/>
        <v>111.15</v>
      </c>
    </row>
    <row r="7694" spans="1:17" x14ac:dyDescent="0.25">
      <c r="A7694" t="s">
        <v>13576</v>
      </c>
      <c r="B7694" t="s">
        <v>13577</v>
      </c>
      <c r="C7694">
        <v>42361.494155092594</v>
      </c>
      <c r="D7694">
        <v>500</v>
      </c>
      <c r="E7694" t="s">
        <v>13863</v>
      </c>
      <c r="F7694" t="s">
        <v>13572</v>
      </c>
      <c r="G7694" t="s">
        <v>13573</v>
      </c>
      <c r="H7694" t="s">
        <v>65</v>
      </c>
      <c r="I7694">
        <v>0.30580000000000002</v>
      </c>
      <c r="J7694">
        <v>0</v>
      </c>
      <c r="K7694" t="s">
        <v>7333</v>
      </c>
      <c r="M7694" s="15">
        <f t="shared" si="930"/>
        <v>0.30580000000000002</v>
      </c>
      <c r="N7694" s="13">
        <f t="shared" si="931"/>
        <v>10</v>
      </c>
      <c r="O7694" s="13">
        <f t="shared" si="932"/>
        <v>12</v>
      </c>
      <c r="P7694" s="13">
        <f t="shared" si="933"/>
        <v>2015</v>
      </c>
      <c r="Q7694" s="13">
        <f t="shared" si="934"/>
        <v>152.9</v>
      </c>
    </row>
    <row r="7695" spans="1:17" x14ac:dyDescent="0.25">
      <c r="A7695" t="s">
        <v>751</v>
      </c>
      <c r="B7695" t="s">
        <v>752</v>
      </c>
      <c r="C7695">
        <v>42361.494155092594</v>
      </c>
      <c r="D7695">
        <v>1000</v>
      </c>
      <c r="E7695" t="s">
        <v>13863</v>
      </c>
      <c r="F7695" t="s">
        <v>13572</v>
      </c>
      <c r="G7695" t="s">
        <v>13573</v>
      </c>
      <c r="H7695" t="s">
        <v>65</v>
      </c>
      <c r="I7695">
        <v>0.31209999999999999</v>
      </c>
      <c r="J7695">
        <v>0</v>
      </c>
      <c r="K7695" t="s">
        <v>753</v>
      </c>
      <c r="M7695" s="15">
        <f t="shared" si="930"/>
        <v>0.31209999999999999</v>
      </c>
      <c r="N7695" s="13">
        <f t="shared" si="931"/>
        <v>10</v>
      </c>
      <c r="O7695" s="13">
        <f t="shared" si="932"/>
        <v>12</v>
      </c>
      <c r="P7695" s="13">
        <f t="shared" si="933"/>
        <v>2015</v>
      </c>
      <c r="Q7695" s="13">
        <f t="shared" si="934"/>
        <v>312.09999999999997</v>
      </c>
    </row>
    <row r="7696" spans="1:17" x14ac:dyDescent="0.25">
      <c r="A7696" t="s">
        <v>1844</v>
      </c>
      <c r="B7696" t="s">
        <v>1845</v>
      </c>
      <c r="C7696">
        <v>42361.494155092594</v>
      </c>
      <c r="D7696">
        <v>500</v>
      </c>
      <c r="E7696" t="s">
        <v>13863</v>
      </c>
      <c r="F7696" t="s">
        <v>13572</v>
      </c>
      <c r="G7696" t="s">
        <v>13573</v>
      </c>
      <c r="H7696" t="s">
        <v>65</v>
      </c>
      <c r="I7696">
        <v>0.3175</v>
      </c>
      <c r="J7696">
        <v>0</v>
      </c>
      <c r="K7696" t="s">
        <v>753</v>
      </c>
      <c r="M7696" s="15">
        <f t="shared" si="930"/>
        <v>0.3175</v>
      </c>
      <c r="N7696" s="13">
        <f t="shared" si="931"/>
        <v>10</v>
      </c>
      <c r="O7696" s="13">
        <f t="shared" si="932"/>
        <v>12</v>
      </c>
      <c r="P7696" s="13">
        <f t="shared" si="933"/>
        <v>2015</v>
      </c>
      <c r="Q7696" s="13">
        <f t="shared" si="934"/>
        <v>158.75</v>
      </c>
    </row>
    <row r="7697" spans="1:17" x14ac:dyDescent="0.25">
      <c r="A7697" t="s">
        <v>6617</v>
      </c>
      <c r="B7697" t="s">
        <v>6618</v>
      </c>
      <c r="C7697">
        <v>42361.494155092594</v>
      </c>
      <c r="D7697">
        <v>500</v>
      </c>
      <c r="E7697" t="s">
        <v>13863</v>
      </c>
      <c r="F7697" t="s">
        <v>13572</v>
      </c>
      <c r="G7697" t="s">
        <v>13573</v>
      </c>
      <c r="H7697" t="s">
        <v>65</v>
      </c>
      <c r="I7697">
        <v>0.4325</v>
      </c>
      <c r="J7697">
        <v>0</v>
      </c>
      <c r="K7697" t="s">
        <v>753</v>
      </c>
      <c r="M7697" s="15">
        <f t="shared" si="930"/>
        <v>0.4325</v>
      </c>
      <c r="N7697" s="13">
        <f t="shared" si="931"/>
        <v>10</v>
      </c>
      <c r="O7697" s="13">
        <f t="shared" si="932"/>
        <v>12</v>
      </c>
      <c r="P7697" s="13">
        <f t="shared" si="933"/>
        <v>2015</v>
      </c>
      <c r="Q7697" s="13">
        <f t="shared" si="934"/>
        <v>216.25</v>
      </c>
    </row>
    <row r="7698" spans="1:17" x14ac:dyDescent="0.25">
      <c r="A7698" t="s">
        <v>1846</v>
      </c>
      <c r="B7698" t="s">
        <v>1847</v>
      </c>
      <c r="C7698">
        <v>42361.494155092594</v>
      </c>
      <c r="D7698">
        <v>1500</v>
      </c>
      <c r="E7698" t="s">
        <v>13863</v>
      </c>
      <c r="F7698" t="s">
        <v>13572</v>
      </c>
      <c r="G7698" t="s">
        <v>13573</v>
      </c>
      <c r="H7698" t="s">
        <v>65</v>
      </c>
      <c r="I7698">
        <v>3.0200000000000001E-2</v>
      </c>
      <c r="J7698">
        <v>0</v>
      </c>
      <c r="K7698" t="s">
        <v>1848</v>
      </c>
      <c r="M7698" s="15">
        <f t="shared" si="930"/>
        <v>3.0200000000000001E-2</v>
      </c>
      <c r="N7698" s="13">
        <f t="shared" si="931"/>
        <v>10</v>
      </c>
      <c r="O7698" s="13">
        <f t="shared" si="932"/>
        <v>12</v>
      </c>
      <c r="P7698" s="13">
        <f t="shared" si="933"/>
        <v>2015</v>
      </c>
      <c r="Q7698" s="13">
        <f t="shared" si="934"/>
        <v>45.300000000000004</v>
      </c>
    </row>
    <row r="7699" spans="1:17" x14ac:dyDescent="0.25">
      <c r="A7699" t="s">
        <v>754</v>
      </c>
      <c r="B7699" t="s">
        <v>755</v>
      </c>
      <c r="C7699">
        <v>42361.494155092594</v>
      </c>
      <c r="D7699">
        <v>2000</v>
      </c>
      <c r="E7699" t="s">
        <v>13863</v>
      </c>
      <c r="F7699" t="s">
        <v>13572</v>
      </c>
      <c r="G7699" t="s">
        <v>13573</v>
      </c>
      <c r="H7699" t="s">
        <v>65</v>
      </c>
      <c r="I7699">
        <v>6.5699999999999995E-2</v>
      </c>
      <c r="J7699">
        <v>0</v>
      </c>
      <c r="K7699" t="s">
        <v>756</v>
      </c>
      <c r="M7699" s="15">
        <f t="shared" si="930"/>
        <v>6.5699999999999995E-2</v>
      </c>
      <c r="N7699" s="13">
        <f t="shared" si="931"/>
        <v>10</v>
      </c>
      <c r="O7699" s="13">
        <f t="shared" si="932"/>
        <v>12</v>
      </c>
      <c r="P7699" s="13">
        <f t="shared" si="933"/>
        <v>2015</v>
      </c>
      <c r="Q7699" s="13">
        <f t="shared" si="934"/>
        <v>131.39999999999998</v>
      </c>
    </row>
    <row r="7700" spans="1:17" x14ac:dyDescent="0.25">
      <c r="A7700" t="s">
        <v>1946</v>
      </c>
      <c r="B7700" t="s">
        <v>1947</v>
      </c>
      <c r="C7700">
        <v>42390.69667824074</v>
      </c>
      <c r="D7700">
        <v>200</v>
      </c>
      <c r="E7700" t="s">
        <v>13863</v>
      </c>
      <c r="F7700" t="s">
        <v>13570</v>
      </c>
      <c r="G7700" t="s">
        <v>13578</v>
      </c>
      <c r="H7700" t="s">
        <v>181</v>
      </c>
      <c r="I7700">
        <v>0.75</v>
      </c>
      <c r="J7700">
        <v>0</v>
      </c>
      <c r="K7700" t="s">
        <v>1948</v>
      </c>
      <c r="M7700" s="15">
        <f t="shared" si="930"/>
        <v>0.75</v>
      </c>
      <c r="N7700" s="13">
        <f t="shared" si="931"/>
        <v>10</v>
      </c>
      <c r="O7700" s="13">
        <f t="shared" si="932"/>
        <v>1</v>
      </c>
      <c r="P7700" s="13">
        <f t="shared" si="933"/>
        <v>2016</v>
      </c>
      <c r="Q7700" s="13">
        <f t="shared" si="934"/>
        <v>150</v>
      </c>
    </row>
    <row r="7701" spans="1:17" x14ac:dyDescent="0.25">
      <c r="A7701" t="s">
        <v>1188</v>
      </c>
      <c r="B7701" t="s">
        <v>1189</v>
      </c>
      <c r="C7701">
        <v>42394.727442129632</v>
      </c>
      <c r="D7701">
        <v>30</v>
      </c>
      <c r="E7701" t="s">
        <v>13863</v>
      </c>
      <c r="F7701" t="s">
        <v>13579</v>
      </c>
      <c r="G7701" t="s">
        <v>13580</v>
      </c>
      <c r="H7701" t="s">
        <v>444</v>
      </c>
      <c r="I7701">
        <v>120</v>
      </c>
      <c r="J7701">
        <v>0</v>
      </c>
      <c r="K7701" t="s">
        <v>1190</v>
      </c>
      <c r="M7701" s="15">
        <f t="shared" si="930"/>
        <v>120</v>
      </c>
      <c r="N7701" s="13">
        <f t="shared" si="931"/>
        <v>10</v>
      </c>
      <c r="O7701" s="13">
        <f t="shared" si="932"/>
        <v>1</v>
      </c>
      <c r="P7701" s="13">
        <f t="shared" si="933"/>
        <v>2016</v>
      </c>
      <c r="Q7701" s="13">
        <f t="shared" si="934"/>
        <v>3600</v>
      </c>
    </row>
    <row r="7702" spans="1:17" x14ac:dyDescent="0.25">
      <c r="A7702" t="s">
        <v>10368</v>
      </c>
      <c r="B7702" t="s">
        <v>10368</v>
      </c>
      <c r="C7702">
        <v>42390.697881944441</v>
      </c>
      <c r="D7702">
        <v>200</v>
      </c>
      <c r="E7702" t="s">
        <v>13863</v>
      </c>
      <c r="F7702" t="s">
        <v>13581</v>
      </c>
      <c r="G7702" t="s">
        <v>13582</v>
      </c>
      <c r="H7702" t="s">
        <v>181</v>
      </c>
      <c r="I7702">
        <v>1.44</v>
      </c>
      <c r="J7702">
        <v>0</v>
      </c>
      <c r="K7702" t="s">
        <v>1632</v>
      </c>
      <c r="M7702" s="15">
        <f t="shared" si="930"/>
        <v>1.44</v>
      </c>
      <c r="N7702" s="13">
        <f t="shared" si="931"/>
        <v>31</v>
      </c>
      <c r="O7702" s="13">
        <f t="shared" si="932"/>
        <v>1</v>
      </c>
      <c r="P7702" s="13">
        <f t="shared" si="933"/>
        <v>2016</v>
      </c>
      <c r="Q7702" s="13">
        <f t="shared" si="934"/>
        <v>288</v>
      </c>
    </row>
    <row r="7703" spans="1:17" x14ac:dyDescent="0.25">
      <c r="A7703" t="s">
        <v>11929</v>
      </c>
      <c r="B7703" t="s">
        <v>11929</v>
      </c>
      <c r="C7703">
        <v>42354.654826388891</v>
      </c>
      <c r="D7703">
        <v>27</v>
      </c>
      <c r="E7703" t="s">
        <v>13863</v>
      </c>
      <c r="F7703" t="s">
        <v>13583</v>
      </c>
      <c r="G7703" t="s">
        <v>13584</v>
      </c>
      <c r="H7703" t="s">
        <v>33</v>
      </c>
      <c r="I7703">
        <v>86</v>
      </c>
      <c r="J7703">
        <v>0</v>
      </c>
      <c r="K7703" t="s">
        <v>772</v>
      </c>
      <c r="M7703" s="15">
        <f t="shared" si="930"/>
        <v>86</v>
      </c>
      <c r="N7703" s="13">
        <f t="shared" si="931"/>
        <v>28</v>
      </c>
      <c r="O7703" s="13">
        <f t="shared" si="932"/>
        <v>12</v>
      </c>
      <c r="P7703" s="13">
        <f t="shared" si="933"/>
        <v>2015</v>
      </c>
      <c r="Q7703" s="13">
        <f t="shared" si="934"/>
        <v>2322</v>
      </c>
    </row>
    <row r="7704" spans="1:17" x14ac:dyDescent="0.25">
      <c r="A7704" t="s">
        <v>11932</v>
      </c>
      <c r="B7704" t="s">
        <v>11932</v>
      </c>
      <c r="C7704">
        <v>42367.483842592592</v>
      </c>
      <c r="D7704">
        <v>22</v>
      </c>
      <c r="E7704" t="s">
        <v>13863</v>
      </c>
      <c r="F7704" t="s">
        <v>13583</v>
      </c>
      <c r="G7704" t="s">
        <v>13585</v>
      </c>
      <c r="H7704" t="s">
        <v>33</v>
      </c>
      <c r="I7704">
        <v>101</v>
      </c>
      <c r="J7704">
        <v>0</v>
      </c>
      <c r="K7704" t="s">
        <v>1728</v>
      </c>
      <c r="M7704" s="15">
        <f t="shared" si="930"/>
        <v>101</v>
      </c>
      <c r="N7704" s="13">
        <f t="shared" si="931"/>
        <v>23</v>
      </c>
      <c r="O7704" s="13">
        <f t="shared" si="932"/>
        <v>12</v>
      </c>
      <c r="P7704" s="13">
        <f t="shared" si="933"/>
        <v>2015</v>
      </c>
      <c r="Q7704" s="13">
        <f t="shared" si="934"/>
        <v>2222</v>
      </c>
    </row>
    <row r="7705" spans="1:17" x14ac:dyDescent="0.25">
      <c r="A7705" t="s">
        <v>11929</v>
      </c>
      <c r="B7705" t="s">
        <v>11929</v>
      </c>
      <c r="C7705">
        <v>42389.637731481482</v>
      </c>
      <c r="D7705">
        <v>23</v>
      </c>
      <c r="E7705" t="s">
        <v>13863</v>
      </c>
      <c r="F7705" t="s">
        <v>13583</v>
      </c>
      <c r="G7705" t="s">
        <v>13586</v>
      </c>
      <c r="H7705" t="s">
        <v>33</v>
      </c>
      <c r="I7705">
        <v>86</v>
      </c>
      <c r="J7705">
        <v>0</v>
      </c>
      <c r="K7705" t="s">
        <v>772</v>
      </c>
      <c r="M7705" s="15">
        <f t="shared" si="930"/>
        <v>86</v>
      </c>
      <c r="N7705" s="13">
        <f t="shared" si="931"/>
        <v>28</v>
      </c>
      <c r="O7705" s="13">
        <f t="shared" si="932"/>
        <v>1</v>
      </c>
      <c r="P7705" s="13">
        <f t="shared" si="933"/>
        <v>2016</v>
      </c>
      <c r="Q7705" s="13">
        <f t="shared" si="934"/>
        <v>1978</v>
      </c>
    </row>
    <row r="7706" spans="1:17" x14ac:dyDescent="0.25">
      <c r="A7706" t="s">
        <v>11932</v>
      </c>
      <c r="B7706" t="s">
        <v>11932</v>
      </c>
      <c r="C7706">
        <v>42389.637731481482</v>
      </c>
      <c r="D7706">
        <v>28</v>
      </c>
      <c r="E7706" t="s">
        <v>13863</v>
      </c>
      <c r="F7706" t="s">
        <v>13583</v>
      </c>
      <c r="G7706" t="s">
        <v>13586</v>
      </c>
      <c r="H7706" t="s">
        <v>33</v>
      </c>
      <c r="I7706">
        <v>101</v>
      </c>
      <c r="J7706">
        <v>0</v>
      </c>
      <c r="K7706" t="s">
        <v>1728</v>
      </c>
      <c r="M7706" s="15">
        <f t="shared" si="930"/>
        <v>101</v>
      </c>
      <c r="N7706" s="13">
        <f t="shared" si="931"/>
        <v>23</v>
      </c>
      <c r="O7706" s="13">
        <f t="shared" si="932"/>
        <v>1</v>
      </c>
      <c r="P7706" s="13">
        <f t="shared" si="933"/>
        <v>2016</v>
      </c>
      <c r="Q7706" s="13">
        <f t="shared" si="934"/>
        <v>2828</v>
      </c>
    </row>
    <row r="7707" spans="1:17" x14ac:dyDescent="0.25">
      <c r="A7707" t="s">
        <v>11703</v>
      </c>
      <c r="B7707" t="s">
        <v>11703</v>
      </c>
      <c r="C7707">
        <v>42356.652384259258</v>
      </c>
      <c r="D7707">
        <v>100</v>
      </c>
      <c r="E7707" t="s">
        <v>13863</v>
      </c>
      <c r="F7707" t="s">
        <v>13587</v>
      </c>
      <c r="G7707" t="s">
        <v>13588</v>
      </c>
      <c r="H7707" t="s">
        <v>108</v>
      </c>
      <c r="I7707">
        <v>0.34</v>
      </c>
      <c r="J7707">
        <v>0</v>
      </c>
      <c r="K7707" t="s">
        <v>114</v>
      </c>
      <c r="M7707" s="15">
        <f t="shared" si="930"/>
        <v>0.34</v>
      </c>
      <c r="N7707" s="13">
        <f t="shared" si="931"/>
        <v>40</v>
      </c>
      <c r="O7707" s="13">
        <f t="shared" si="932"/>
        <v>12</v>
      </c>
      <c r="P7707" s="13">
        <f t="shared" si="933"/>
        <v>2015</v>
      </c>
      <c r="Q7707" s="13">
        <f t="shared" si="934"/>
        <v>34</v>
      </c>
    </row>
    <row r="7708" spans="1:17" x14ac:dyDescent="0.25">
      <c r="A7708" t="s">
        <v>13589</v>
      </c>
      <c r="B7708" t="s">
        <v>13589</v>
      </c>
      <c r="C7708">
        <v>42356.621504629627</v>
      </c>
      <c r="D7708">
        <v>20</v>
      </c>
      <c r="E7708" t="s">
        <v>13863</v>
      </c>
      <c r="F7708" t="s">
        <v>13590</v>
      </c>
      <c r="G7708" t="s">
        <v>13591</v>
      </c>
      <c r="H7708" t="s">
        <v>13592</v>
      </c>
      <c r="I7708">
        <v>11.42</v>
      </c>
      <c r="J7708">
        <v>0</v>
      </c>
      <c r="K7708" t="s">
        <v>13593</v>
      </c>
      <c r="M7708" s="15">
        <f t="shared" si="930"/>
        <v>11.42</v>
      </c>
      <c r="N7708" s="13">
        <f t="shared" si="931"/>
        <v>19</v>
      </c>
      <c r="O7708" s="13">
        <f t="shared" si="932"/>
        <v>12</v>
      </c>
      <c r="P7708" s="13">
        <f t="shared" si="933"/>
        <v>2015</v>
      </c>
      <c r="Q7708" s="13">
        <f t="shared" si="934"/>
        <v>228.4</v>
      </c>
    </row>
    <row r="7709" spans="1:17" x14ac:dyDescent="0.25">
      <c r="A7709" t="s">
        <v>6044</v>
      </c>
      <c r="B7709" t="s">
        <v>6045</v>
      </c>
      <c r="C7709">
        <v>42522.300983796296</v>
      </c>
      <c r="D7709">
        <v>200</v>
      </c>
      <c r="E7709" t="s">
        <v>13863</v>
      </c>
      <c r="F7709" t="s">
        <v>13594</v>
      </c>
      <c r="G7709" t="s">
        <v>13595</v>
      </c>
      <c r="H7709" t="s">
        <v>65</v>
      </c>
      <c r="I7709">
        <v>0.60319999999999996</v>
      </c>
      <c r="J7709">
        <v>0</v>
      </c>
      <c r="K7709" t="s">
        <v>6046</v>
      </c>
      <c r="M7709" s="15">
        <f t="shared" si="930"/>
        <v>0.60319999999999996</v>
      </c>
      <c r="N7709" s="13">
        <f t="shared" si="931"/>
        <v>10</v>
      </c>
      <c r="O7709" s="13">
        <f t="shared" si="932"/>
        <v>6</v>
      </c>
      <c r="P7709" s="13">
        <f t="shared" si="933"/>
        <v>2016</v>
      </c>
      <c r="Q7709" s="13">
        <f t="shared" si="934"/>
        <v>120.63999999999999</v>
      </c>
    </row>
    <row r="7710" spans="1:17" x14ac:dyDescent="0.25">
      <c r="A7710" t="s">
        <v>13596</v>
      </c>
      <c r="B7710" t="s">
        <v>13596</v>
      </c>
      <c r="C7710">
        <v>42522.300983796296</v>
      </c>
      <c r="D7710">
        <v>15</v>
      </c>
      <c r="E7710" t="s">
        <v>13863</v>
      </c>
      <c r="F7710" t="s">
        <v>13594</v>
      </c>
      <c r="G7710" t="s">
        <v>13595</v>
      </c>
      <c r="H7710" t="s">
        <v>65</v>
      </c>
      <c r="I7710">
        <v>19.989999999999998</v>
      </c>
      <c r="J7710">
        <v>0</v>
      </c>
      <c r="K7710" t="s">
        <v>13597</v>
      </c>
      <c r="M7710" s="15">
        <f t="shared" si="930"/>
        <v>19.989999999999998</v>
      </c>
      <c r="N7710" s="13">
        <f t="shared" si="931"/>
        <v>29</v>
      </c>
      <c r="O7710" s="13">
        <f t="shared" si="932"/>
        <v>6</v>
      </c>
      <c r="P7710" s="13">
        <f t="shared" si="933"/>
        <v>2016</v>
      </c>
      <c r="Q7710" s="13">
        <f t="shared" si="934"/>
        <v>299.84999999999997</v>
      </c>
    </row>
    <row r="7711" spans="1:17" x14ac:dyDescent="0.25">
      <c r="A7711" t="s">
        <v>4188</v>
      </c>
      <c r="B7711" t="s">
        <v>4189</v>
      </c>
      <c r="C7711">
        <v>42403.4844212963</v>
      </c>
      <c r="D7711">
        <v>1</v>
      </c>
      <c r="E7711" t="s">
        <v>13863</v>
      </c>
      <c r="F7711" t="s">
        <v>13598</v>
      </c>
      <c r="G7711" t="s">
        <v>13599</v>
      </c>
      <c r="H7711" t="s">
        <v>38</v>
      </c>
      <c r="I7711">
        <v>2497.17</v>
      </c>
      <c r="J7711">
        <v>0</v>
      </c>
      <c r="K7711" t="s">
        <v>4192</v>
      </c>
      <c r="M7711" s="15">
        <f t="shared" si="930"/>
        <v>2497.17</v>
      </c>
      <c r="N7711" s="13">
        <f t="shared" si="931"/>
        <v>10</v>
      </c>
      <c r="O7711" s="13">
        <f t="shared" si="932"/>
        <v>2</v>
      </c>
      <c r="P7711" s="13">
        <f t="shared" si="933"/>
        <v>2016</v>
      </c>
      <c r="Q7711" s="13">
        <f t="shared" si="934"/>
        <v>2497.17</v>
      </c>
    </row>
    <row r="7712" spans="1:17" x14ac:dyDescent="0.25">
      <c r="A7712" t="s">
        <v>4188</v>
      </c>
      <c r="B7712" t="s">
        <v>4189</v>
      </c>
      <c r="C7712">
        <v>42412.728796296295</v>
      </c>
      <c r="D7712">
        <v>2</v>
      </c>
      <c r="E7712" t="s">
        <v>13863</v>
      </c>
      <c r="F7712" t="s">
        <v>13600</v>
      </c>
      <c r="G7712" t="s">
        <v>13601</v>
      </c>
      <c r="H7712" t="s">
        <v>38</v>
      </c>
      <c r="I7712">
        <v>2497.17</v>
      </c>
      <c r="J7712">
        <v>0</v>
      </c>
      <c r="K7712" t="s">
        <v>4192</v>
      </c>
      <c r="M7712" s="15">
        <f t="shared" si="930"/>
        <v>2497.17</v>
      </c>
      <c r="N7712" s="13">
        <f t="shared" si="931"/>
        <v>10</v>
      </c>
      <c r="O7712" s="13">
        <f t="shared" si="932"/>
        <v>2</v>
      </c>
      <c r="P7712" s="13">
        <f t="shared" si="933"/>
        <v>2016</v>
      </c>
      <c r="Q7712" s="13">
        <f t="shared" si="934"/>
        <v>4994.34</v>
      </c>
    </row>
    <row r="7713" spans="1:17" x14ac:dyDescent="0.25">
      <c r="A7713" t="s">
        <v>13602</v>
      </c>
      <c r="B7713" t="s">
        <v>13603</v>
      </c>
      <c r="C7713">
        <v>42390.698993055557</v>
      </c>
      <c r="D7713">
        <v>300</v>
      </c>
      <c r="E7713" t="s">
        <v>13863</v>
      </c>
      <c r="F7713" t="s">
        <v>13604</v>
      </c>
      <c r="G7713" t="s">
        <v>13605</v>
      </c>
      <c r="H7713" t="s">
        <v>181</v>
      </c>
      <c r="I7713">
        <v>3.3</v>
      </c>
      <c r="J7713">
        <v>0</v>
      </c>
      <c r="K7713" t="s">
        <v>181</v>
      </c>
      <c r="M7713" s="15">
        <f t="shared" si="930"/>
        <v>3.3</v>
      </c>
      <c r="N7713" s="13">
        <f t="shared" si="931"/>
        <v>10</v>
      </c>
      <c r="O7713" s="13">
        <f t="shared" si="932"/>
        <v>1</v>
      </c>
      <c r="P7713" s="13">
        <f t="shared" si="933"/>
        <v>2016</v>
      </c>
      <c r="Q7713" s="13">
        <f t="shared" si="934"/>
        <v>990</v>
      </c>
    </row>
    <row r="7714" spans="1:17" x14ac:dyDescent="0.25">
      <c r="A7714" t="s">
        <v>2124</v>
      </c>
      <c r="B7714" t="s">
        <v>2125</v>
      </c>
      <c r="C7714">
        <v>42354.475185185183</v>
      </c>
      <c r="D7714">
        <v>300</v>
      </c>
      <c r="E7714" t="s">
        <v>13863</v>
      </c>
      <c r="F7714" t="s">
        <v>13606</v>
      </c>
      <c r="G7714" t="s">
        <v>13607</v>
      </c>
      <c r="H7714" t="s">
        <v>181</v>
      </c>
      <c r="I7714">
        <v>0.14000000000000001</v>
      </c>
      <c r="J7714">
        <v>0</v>
      </c>
      <c r="K7714" t="s">
        <v>2126</v>
      </c>
      <c r="M7714" s="15">
        <f t="shared" si="930"/>
        <v>0.14000000000000001</v>
      </c>
      <c r="N7714" s="13">
        <f t="shared" si="931"/>
        <v>10</v>
      </c>
      <c r="O7714" s="13">
        <f t="shared" si="932"/>
        <v>12</v>
      </c>
      <c r="P7714" s="13">
        <f t="shared" si="933"/>
        <v>2015</v>
      </c>
      <c r="Q7714" s="13">
        <f t="shared" si="934"/>
        <v>42.000000000000007</v>
      </c>
    </row>
    <row r="7715" spans="1:17" x14ac:dyDescent="0.25">
      <c r="A7715" t="s">
        <v>8249</v>
      </c>
      <c r="B7715" t="s">
        <v>8250</v>
      </c>
      <c r="C7715">
        <v>42356.6481712963</v>
      </c>
      <c r="D7715">
        <v>34</v>
      </c>
      <c r="E7715" t="s">
        <v>13863</v>
      </c>
      <c r="F7715" t="s">
        <v>13608</v>
      </c>
      <c r="G7715" t="s">
        <v>13609</v>
      </c>
      <c r="H7715" t="s">
        <v>173</v>
      </c>
      <c r="I7715">
        <v>151.19999999999999</v>
      </c>
      <c r="J7715">
        <v>0</v>
      </c>
      <c r="K7715" t="s">
        <v>587</v>
      </c>
      <c r="M7715" s="15">
        <f t="shared" si="930"/>
        <v>151.19999999999999</v>
      </c>
      <c r="N7715" s="13">
        <f t="shared" si="931"/>
        <v>10</v>
      </c>
      <c r="O7715" s="13">
        <f t="shared" si="932"/>
        <v>12</v>
      </c>
      <c r="P7715" s="13">
        <f t="shared" si="933"/>
        <v>2015</v>
      </c>
      <c r="Q7715" s="13">
        <f t="shared" si="934"/>
        <v>5140.7999999999993</v>
      </c>
    </row>
    <row r="7716" spans="1:17" x14ac:dyDescent="0.25">
      <c r="A7716" t="s">
        <v>1360</v>
      </c>
      <c r="B7716" t="s">
        <v>1361</v>
      </c>
      <c r="C7716">
        <v>42356.657789351855</v>
      </c>
      <c r="D7716">
        <v>120</v>
      </c>
      <c r="E7716" t="s">
        <v>113</v>
      </c>
      <c r="F7716" t="s">
        <v>13610</v>
      </c>
      <c r="G7716" t="s">
        <v>13611</v>
      </c>
      <c r="H7716" t="s">
        <v>326</v>
      </c>
      <c r="I7716">
        <v>2.2000000000000002</v>
      </c>
      <c r="J7716">
        <v>0</v>
      </c>
      <c r="K7716" t="s">
        <v>1364</v>
      </c>
      <c r="M7716" s="15">
        <f t="shared" si="930"/>
        <v>2.2000000000000002</v>
      </c>
      <c r="N7716" s="13">
        <f t="shared" si="931"/>
        <v>10</v>
      </c>
      <c r="O7716" s="13">
        <f t="shared" si="932"/>
        <v>12</v>
      </c>
      <c r="P7716" s="13">
        <f t="shared" si="933"/>
        <v>2015</v>
      </c>
      <c r="Q7716" s="13">
        <f t="shared" si="934"/>
        <v>264</v>
      </c>
    </row>
    <row r="7717" spans="1:17" x14ac:dyDescent="0.25">
      <c r="A7717" t="s">
        <v>2095</v>
      </c>
      <c r="B7717" t="s">
        <v>2096</v>
      </c>
      <c r="C7717">
        <v>42356.657789351855</v>
      </c>
      <c r="D7717">
        <v>12</v>
      </c>
      <c r="E7717" t="s">
        <v>113</v>
      </c>
      <c r="F7717" t="s">
        <v>13610</v>
      </c>
      <c r="G7717" t="s">
        <v>13611</v>
      </c>
      <c r="H7717" t="s">
        <v>326</v>
      </c>
      <c r="I7717">
        <v>2.73</v>
      </c>
      <c r="J7717">
        <v>0</v>
      </c>
      <c r="K7717" t="s">
        <v>2097</v>
      </c>
      <c r="M7717" s="15">
        <f t="shared" si="930"/>
        <v>2.73</v>
      </c>
      <c r="N7717" s="13">
        <f t="shared" si="931"/>
        <v>10</v>
      </c>
      <c r="O7717" s="13">
        <f t="shared" si="932"/>
        <v>12</v>
      </c>
      <c r="P7717" s="13">
        <f t="shared" si="933"/>
        <v>2015</v>
      </c>
      <c r="Q7717" s="13">
        <f t="shared" si="934"/>
        <v>32.76</v>
      </c>
    </row>
    <row r="7718" spans="1:17" x14ac:dyDescent="0.25">
      <c r="A7718" t="s">
        <v>1365</v>
      </c>
      <c r="B7718" t="s">
        <v>1366</v>
      </c>
      <c r="C7718">
        <v>42356.657789351855</v>
      </c>
      <c r="D7718">
        <v>120</v>
      </c>
      <c r="E7718" t="s">
        <v>113</v>
      </c>
      <c r="F7718" t="s">
        <v>13610</v>
      </c>
      <c r="G7718" t="s">
        <v>13611</v>
      </c>
      <c r="H7718" t="s">
        <v>326</v>
      </c>
      <c r="I7718">
        <v>3.61</v>
      </c>
      <c r="J7718">
        <v>0</v>
      </c>
      <c r="K7718" t="s">
        <v>896</v>
      </c>
      <c r="M7718" s="15">
        <f t="shared" si="930"/>
        <v>3.61</v>
      </c>
      <c r="N7718" s="13">
        <f t="shared" si="931"/>
        <v>10</v>
      </c>
      <c r="O7718" s="13">
        <f t="shared" si="932"/>
        <v>12</v>
      </c>
      <c r="P7718" s="13">
        <f t="shared" si="933"/>
        <v>2015</v>
      </c>
      <c r="Q7718" s="13">
        <f t="shared" si="934"/>
        <v>433.2</v>
      </c>
    </row>
    <row r="7719" spans="1:17" x14ac:dyDescent="0.25">
      <c r="A7719" t="s">
        <v>530</v>
      </c>
      <c r="B7719" t="s">
        <v>531</v>
      </c>
      <c r="C7719">
        <v>42356.657789351855</v>
      </c>
      <c r="D7719">
        <v>60</v>
      </c>
      <c r="E7719" t="s">
        <v>113</v>
      </c>
      <c r="F7719" t="s">
        <v>13610</v>
      </c>
      <c r="G7719" t="s">
        <v>13611</v>
      </c>
      <c r="H7719" t="s">
        <v>326</v>
      </c>
      <c r="I7719">
        <v>5.23</v>
      </c>
      <c r="J7719">
        <v>0</v>
      </c>
      <c r="K7719" t="s">
        <v>532</v>
      </c>
      <c r="M7719" s="15">
        <f t="shared" si="930"/>
        <v>5.23</v>
      </c>
      <c r="N7719" s="13">
        <f t="shared" si="931"/>
        <v>10</v>
      </c>
      <c r="O7719" s="13">
        <f t="shared" si="932"/>
        <v>12</v>
      </c>
      <c r="P7719" s="13">
        <f t="shared" si="933"/>
        <v>2015</v>
      </c>
      <c r="Q7719" s="13">
        <f t="shared" si="934"/>
        <v>313.8</v>
      </c>
    </row>
    <row r="7720" spans="1:17" x14ac:dyDescent="0.25">
      <c r="A7720" t="s">
        <v>10803</v>
      </c>
      <c r="B7720" t="s">
        <v>10804</v>
      </c>
      <c r="C7720">
        <v>42356.657789351855</v>
      </c>
      <c r="D7720">
        <v>60</v>
      </c>
      <c r="E7720" t="s">
        <v>113</v>
      </c>
      <c r="F7720" t="s">
        <v>13610</v>
      </c>
      <c r="G7720" t="s">
        <v>13611</v>
      </c>
      <c r="H7720" t="s">
        <v>326</v>
      </c>
      <c r="I7720">
        <v>5.68</v>
      </c>
      <c r="J7720">
        <v>0</v>
      </c>
      <c r="K7720" t="s">
        <v>10807</v>
      </c>
      <c r="M7720" s="15">
        <f t="shared" si="930"/>
        <v>5.68</v>
      </c>
      <c r="N7720" s="13">
        <f t="shared" si="931"/>
        <v>10</v>
      </c>
      <c r="O7720" s="13">
        <f t="shared" si="932"/>
        <v>12</v>
      </c>
      <c r="P7720" s="13">
        <f t="shared" si="933"/>
        <v>2015</v>
      </c>
      <c r="Q7720" s="13">
        <f t="shared" si="934"/>
        <v>340.79999999999995</v>
      </c>
    </row>
    <row r="7721" spans="1:17" x14ac:dyDescent="0.25">
      <c r="A7721" t="s">
        <v>4638</v>
      </c>
      <c r="B7721" t="s">
        <v>4639</v>
      </c>
      <c r="C7721">
        <v>42356.657789351855</v>
      </c>
      <c r="D7721">
        <v>120</v>
      </c>
      <c r="E7721" t="s">
        <v>113</v>
      </c>
      <c r="F7721" t="s">
        <v>13610</v>
      </c>
      <c r="G7721" t="s">
        <v>13611</v>
      </c>
      <c r="H7721" t="s">
        <v>326</v>
      </c>
      <c r="I7721">
        <v>1.69</v>
      </c>
      <c r="J7721">
        <v>0</v>
      </c>
      <c r="K7721" t="s">
        <v>4640</v>
      </c>
      <c r="M7721" s="15">
        <f t="shared" si="930"/>
        <v>1.69</v>
      </c>
      <c r="N7721" s="13">
        <f t="shared" si="931"/>
        <v>10</v>
      </c>
      <c r="O7721" s="13">
        <f t="shared" si="932"/>
        <v>12</v>
      </c>
      <c r="P7721" s="13">
        <f t="shared" si="933"/>
        <v>2015</v>
      </c>
      <c r="Q7721" s="13">
        <f t="shared" si="934"/>
        <v>202.79999999999998</v>
      </c>
    </row>
    <row r="7722" spans="1:17" x14ac:dyDescent="0.25">
      <c r="A7722" t="s">
        <v>7396</v>
      </c>
      <c r="B7722" t="s">
        <v>7397</v>
      </c>
      <c r="C7722">
        <v>42356.657789351855</v>
      </c>
      <c r="D7722">
        <v>120</v>
      </c>
      <c r="E7722" t="s">
        <v>113</v>
      </c>
      <c r="F7722" t="s">
        <v>13610</v>
      </c>
      <c r="G7722" t="s">
        <v>13611</v>
      </c>
      <c r="H7722" t="s">
        <v>326</v>
      </c>
      <c r="I7722">
        <v>2.2599999999999998</v>
      </c>
      <c r="J7722">
        <v>0</v>
      </c>
      <c r="K7722" t="s">
        <v>7398</v>
      </c>
      <c r="M7722" s="15">
        <f t="shared" si="930"/>
        <v>2.2599999999999998</v>
      </c>
      <c r="N7722" s="13">
        <f t="shared" si="931"/>
        <v>10</v>
      </c>
      <c r="O7722" s="13">
        <f t="shared" si="932"/>
        <v>12</v>
      </c>
      <c r="P7722" s="13">
        <f t="shared" si="933"/>
        <v>2015</v>
      </c>
      <c r="Q7722" s="13">
        <f t="shared" si="934"/>
        <v>271.2</v>
      </c>
    </row>
    <row r="7723" spans="1:17" x14ac:dyDescent="0.25">
      <c r="A7723" t="s">
        <v>1367</v>
      </c>
      <c r="B7723" t="s">
        <v>1368</v>
      </c>
      <c r="C7723">
        <v>42356.657789351855</v>
      </c>
      <c r="D7723">
        <v>240</v>
      </c>
      <c r="E7723" t="s">
        <v>113</v>
      </c>
      <c r="F7723" t="s">
        <v>13610</v>
      </c>
      <c r="G7723" t="s">
        <v>13611</v>
      </c>
      <c r="H7723" t="s">
        <v>326</v>
      </c>
      <c r="I7723">
        <v>2.7</v>
      </c>
      <c r="J7723">
        <v>0</v>
      </c>
      <c r="K7723" t="s">
        <v>1369</v>
      </c>
      <c r="M7723" s="15">
        <f t="shared" si="930"/>
        <v>2.7</v>
      </c>
      <c r="N7723" s="13">
        <f t="shared" si="931"/>
        <v>10</v>
      </c>
      <c r="O7723" s="13">
        <f t="shared" si="932"/>
        <v>12</v>
      </c>
      <c r="P7723" s="13">
        <f t="shared" si="933"/>
        <v>2015</v>
      </c>
      <c r="Q7723" s="13">
        <f t="shared" si="934"/>
        <v>648</v>
      </c>
    </row>
    <row r="7724" spans="1:17" x14ac:dyDescent="0.25">
      <c r="A7724" t="s">
        <v>527</v>
      </c>
      <c r="B7724" t="s">
        <v>528</v>
      </c>
      <c r="C7724">
        <v>42356.657789351855</v>
      </c>
      <c r="D7724">
        <v>120</v>
      </c>
      <c r="E7724" t="s">
        <v>113</v>
      </c>
      <c r="F7724" t="s">
        <v>13610</v>
      </c>
      <c r="G7724" t="s">
        <v>13611</v>
      </c>
      <c r="H7724" t="s">
        <v>326</v>
      </c>
      <c r="I7724">
        <v>3.62</v>
      </c>
      <c r="J7724">
        <v>0</v>
      </c>
      <c r="K7724" t="s">
        <v>529</v>
      </c>
      <c r="M7724" s="15">
        <f t="shared" ref="M7724:M7747" si="935">+I7724*(1-J7724/100)</f>
        <v>3.62</v>
      </c>
      <c r="N7724" s="13">
        <f t="shared" ref="N7724:N7747" si="936">+LEN(A7724)</f>
        <v>10</v>
      </c>
      <c r="O7724" s="13">
        <f t="shared" ref="O7724:O7747" si="937">+MONTH(C7724)</f>
        <v>12</v>
      </c>
      <c r="P7724" s="13">
        <f t="shared" ref="P7724:P7747" si="938">+YEAR(C7724)</f>
        <v>2015</v>
      </c>
      <c r="Q7724" s="13">
        <f t="shared" ref="Q7724:Q7747" si="939">+M7724*D7724</f>
        <v>434.40000000000003</v>
      </c>
    </row>
    <row r="7725" spans="1:17" x14ac:dyDescent="0.25">
      <c r="A7725" t="s">
        <v>2098</v>
      </c>
      <c r="B7725" t="s">
        <v>2099</v>
      </c>
      <c r="C7725">
        <v>42356.657789351855</v>
      </c>
      <c r="D7725">
        <v>120</v>
      </c>
      <c r="E7725" t="s">
        <v>113</v>
      </c>
      <c r="F7725" t="s">
        <v>13610</v>
      </c>
      <c r="G7725" t="s">
        <v>13611</v>
      </c>
      <c r="H7725" t="s">
        <v>326</v>
      </c>
      <c r="I7725">
        <v>4.46</v>
      </c>
      <c r="J7725">
        <v>0</v>
      </c>
      <c r="K7725" t="s">
        <v>2100</v>
      </c>
      <c r="M7725" s="15">
        <f t="shared" si="935"/>
        <v>4.46</v>
      </c>
      <c r="N7725" s="13">
        <f t="shared" si="936"/>
        <v>10</v>
      </c>
      <c r="O7725" s="13">
        <f t="shared" si="937"/>
        <v>12</v>
      </c>
      <c r="P7725" s="13">
        <f t="shared" si="938"/>
        <v>2015</v>
      </c>
      <c r="Q7725" s="13">
        <f t="shared" si="939"/>
        <v>535.20000000000005</v>
      </c>
    </row>
    <row r="7726" spans="1:17" x14ac:dyDescent="0.25">
      <c r="A7726" t="s">
        <v>524</v>
      </c>
      <c r="B7726" t="s">
        <v>525</v>
      </c>
      <c r="C7726">
        <v>42356.657789351855</v>
      </c>
      <c r="D7726">
        <v>120</v>
      </c>
      <c r="E7726" t="s">
        <v>113</v>
      </c>
      <c r="F7726" t="s">
        <v>13610</v>
      </c>
      <c r="G7726" t="s">
        <v>13611</v>
      </c>
      <c r="H7726" t="s">
        <v>326</v>
      </c>
      <c r="I7726">
        <v>5.96</v>
      </c>
      <c r="J7726">
        <v>0</v>
      </c>
      <c r="K7726" t="s">
        <v>526</v>
      </c>
      <c r="M7726" s="15">
        <f t="shared" si="935"/>
        <v>5.96</v>
      </c>
      <c r="N7726" s="13">
        <f t="shared" si="936"/>
        <v>10</v>
      </c>
      <c r="O7726" s="13">
        <f t="shared" si="937"/>
        <v>12</v>
      </c>
      <c r="P7726" s="13">
        <f t="shared" si="938"/>
        <v>2015</v>
      </c>
      <c r="Q7726" s="13">
        <f t="shared" si="939"/>
        <v>715.2</v>
      </c>
    </row>
    <row r="7727" spans="1:17" x14ac:dyDescent="0.25">
      <c r="A7727" t="s">
        <v>1338</v>
      </c>
      <c r="B7727" t="s">
        <v>1339</v>
      </c>
      <c r="C7727">
        <v>42356.657789351855</v>
      </c>
      <c r="D7727">
        <v>30</v>
      </c>
      <c r="E7727" t="s">
        <v>113</v>
      </c>
      <c r="F7727" t="s">
        <v>13610</v>
      </c>
      <c r="G7727" t="s">
        <v>13611</v>
      </c>
      <c r="H7727" t="s">
        <v>326</v>
      </c>
      <c r="I7727">
        <v>12.23</v>
      </c>
      <c r="J7727">
        <v>0</v>
      </c>
      <c r="K7727" t="s">
        <v>1342</v>
      </c>
      <c r="M7727" s="15">
        <f t="shared" si="935"/>
        <v>12.23</v>
      </c>
      <c r="N7727" s="13">
        <f t="shared" si="936"/>
        <v>10</v>
      </c>
      <c r="O7727" s="13">
        <f t="shared" si="937"/>
        <v>12</v>
      </c>
      <c r="P7727" s="13">
        <f t="shared" si="938"/>
        <v>2015</v>
      </c>
      <c r="Q7727" s="13">
        <f t="shared" si="939"/>
        <v>366.90000000000003</v>
      </c>
    </row>
    <row r="7728" spans="1:17" x14ac:dyDescent="0.25">
      <c r="A7728" t="s">
        <v>10685</v>
      </c>
      <c r="B7728" t="s">
        <v>10686</v>
      </c>
      <c r="C7728">
        <v>42356.658425925925</v>
      </c>
      <c r="D7728">
        <v>30</v>
      </c>
      <c r="E7728" t="s">
        <v>113</v>
      </c>
      <c r="F7728" t="s">
        <v>13612</v>
      </c>
      <c r="G7728" t="s">
        <v>13613</v>
      </c>
      <c r="H7728" t="s">
        <v>326</v>
      </c>
      <c r="I7728">
        <v>8.76</v>
      </c>
      <c r="J7728">
        <v>0</v>
      </c>
      <c r="K7728" t="s">
        <v>10687</v>
      </c>
      <c r="M7728" s="15">
        <f t="shared" si="935"/>
        <v>8.76</v>
      </c>
      <c r="N7728" s="13">
        <f t="shared" si="936"/>
        <v>10</v>
      </c>
      <c r="O7728" s="13">
        <f t="shared" si="937"/>
        <v>12</v>
      </c>
      <c r="P7728" s="13">
        <f t="shared" si="938"/>
        <v>2015</v>
      </c>
      <c r="Q7728" s="13">
        <f t="shared" si="939"/>
        <v>262.8</v>
      </c>
    </row>
    <row r="7729" spans="1:17" x14ac:dyDescent="0.25">
      <c r="A7729" t="s">
        <v>2628</v>
      </c>
      <c r="B7729" t="s">
        <v>2629</v>
      </c>
      <c r="C7729">
        <v>42356.658425925925</v>
      </c>
      <c r="D7729">
        <v>12</v>
      </c>
      <c r="E7729" t="s">
        <v>113</v>
      </c>
      <c r="F7729" t="s">
        <v>13612</v>
      </c>
      <c r="G7729" t="s">
        <v>13613</v>
      </c>
      <c r="H7729" t="s">
        <v>326</v>
      </c>
      <c r="I7729">
        <v>17.79</v>
      </c>
      <c r="J7729">
        <v>0</v>
      </c>
      <c r="K7729" t="s">
        <v>2630</v>
      </c>
      <c r="M7729" s="15">
        <f t="shared" si="935"/>
        <v>17.79</v>
      </c>
      <c r="N7729" s="13">
        <f t="shared" si="936"/>
        <v>10</v>
      </c>
      <c r="O7729" s="13">
        <f t="shared" si="937"/>
        <v>12</v>
      </c>
      <c r="P7729" s="13">
        <f t="shared" si="938"/>
        <v>2015</v>
      </c>
      <c r="Q7729" s="13">
        <f t="shared" si="939"/>
        <v>213.48</v>
      </c>
    </row>
    <row r="7730" spans="1:17" x14ac:dyDescent="0.25">
      <c r="A7730" t="s">
        <v>1745</v>
      </c>
      <c r="B7730" t="s">
        <v>1746</v>
      </c>
      <c r="C7730">
        <v>42389.652685185189</v>
      </c>
      <c r="D7730">
        <v>120</v>
      </c>
      <c r="E7730" t="s">
        <v>113</v>
      </c>
      <c r="F7730" t="s">
        <v>13614</v>
      </c>
      <c r="G7730" t="s">
        <v>13615</v>
      </c>
      <c r="H7730" t="s">
        <v>167</v>
      </c>
      <c r="I7730">
        <v>3.34</v>
      </c>
      <c r="J7730">
        <v>0</v>
      </c>
      <c r="K7730" t="s">
        <v>1747</v>
      </c>
      <c r="M7730" s="15">
        <f t="shared" si="935"/>
        <v>3.34</v>
      </c>
      <c r="N7730" s="13">
        <f t="shared" si="936"/>
        <v>10</v>
      </c>
      <c r="O7730" s="13">
        <f t="shared" si="937"/>
        <v>1</v>
      </c>
      <c r="P7730" s="13">
        <f t="shared" si="938"/>
        <v>2016</v>
      </c>
      <c r="Q7730" s="13">
        <f t="shared" si="939"/>
        <v>400.79999999999995</v>
      </c>
    </row>
    <row r="7731" spans="1:17" x14ac:dyDescent="0.25">
      <c r="A7731" t="s">
        <v>823</v>
      </c>
      <c r="B7731" t="s">
        <v>824</v>
      </c>
      <c r="C7731">
        <v>42389.652685185189</v>
      </c>
      <c r="D7731">
        <v>30</v>
      </c>
      <c r="E7731" t="s">
        <v>113</v>
      </c>
      <c r="F7731" t="s">
        <v>13614</v>
      </c>
      <c r="G7731" t="s">
        <v>13615</v>
      </c>
      <c r="H7731" t="s">
        <v>167</v>
      </c>
      <c r="I7731">
        <v>2.67</v>
      </c>
      <c r="J7731">
        <v>0</v>
      </c>
      <c r="K7731" t="s">
        <v>825</v>
      </c>
      <c r="M7731" s="15">
        <f t="shared" si="935"/>
        <v>2.67</v>
      </c>
      <c r="N7731" s="13">
        <f t="shared" si="936"/>
        <v>10</v>
      </c>
      <c r="O7731" s="13">
        <f t="shared" si="937"/>
        <v>1</v>
      </c>
      <c r="P7731" s="13">
        <f t="shared" si="938"/>
        <v>2016</v>
      </c>
      <c r="Q7731" s="13">
        <f t="shared" si="939"/>
        <v>80.099999999999994</v>
      </c>
    </row>
    <row r="7732" spans="1:17" x14ac:dyDescent="0.25">
      <c r="A7732" t="s">
        <v>4615</v>
      </c>
      <c r="B7732" t="s">
        <v>4616</v>
      </c>
      <c r="C7732">
        <v>42389.652685185189</v>
      </c>
      <c r="D7732">
        <v>30</v>
      </c>
      <c r="E7732" t="s">
        <v>113</v>
      </c>
      <c r="F7732" t="s">
        <v>13614</v>
      </c>
      <c r="G7732" t="s">
        <v>13615</v>
      </c>
      <c r="H7732" t="s">
        <v>167</v>
      </c>
      <c r="I7732">
        <v>1.65</v>
      </c>
      <c r="J7732">
        <v>0</v>
      </c>
      <c r="K7732" t="s">
        <v>4617</v>
      </c>
      <c r="M7732" s="15">
        <f t="shared" si="935"/>
        <v>1.65</v>
      </c>
      <c r="N7732" s="13">
        <f t="shared" si="936"/>
        <v>10</v>
      </c>
      <c r="O7732" s="13">
        <f t="shared" si="937"/>
        <v>1</v>
      </c>
      <c r="P7732" s="13">
        <f t="shared" si="938"/>
        <v>2016</v>
      </c>
      <c r="Q7732" s="13">
        <f t="shared" si="939"/>
        <v>49.5</v>
      </c>
    </row>
    <row r="7733" spans="1:17" x14ac:dyDescent="0.25">
      <c r="A7733" t="s">
        <v>12175</v>
      </c>
      <c r="B7733" t="s">
        <v>12176</v>
      </c>
      <c r="C7733">
        <v>42389.652685185189</v>
      </c>
      <c r="D7733">
        <v>120</v>
      </c>
      <c r="E7733" t="s">
        <v>113</v>
      </c>
      <c r="F7733" t="s">
        <v>13614</v>
      </c>
      <c r="G7733" t="s">
        <v>13615</v>
      </c>
      <c r="H7733" t="s">
        <v>167</v>
      </c>
      <c r="I7733">
        <v>1.82</v>
      </c>
      <c r="J7733">
        <v>0</v>
      </c>
      <c r="K7733" t="s">
        <v>9630</v>
      </c>
      <c r="M7733" s="15">
        <f t="shared" si="935"/>
        <v>1.82</v>
      </c>
      <c r="N7733" s="13">
        <f t="shared" si="936"/>
        <v>10</v>
      </c>
      <c r="O7733" s="13">
        <f t="shared" si="937"/>
        <v>1</v>
      </c>
      <c r="P7733" s="13">
        <f t="shared" si="938"/>
        <v>2016</v>
      </c>
      <c r="Q7733" s="13">
        <f t="shared" si="939"/>
        <v>218.4</v>
      </c>
    </row>
    <row r="7734" spans="1:17" x14ac:dyDescent="0.25">
      <c r="A7734" t="s">
        <v>4610</v>
      </c>
      <c r="B7734" t="s">
        <v>4611</v>
      </c>
      <c r="C7734">
        <v>42389.652685185189</v>
      </c>
      <c r="D7734">
        <v>96</v>
      </c>
      <c r="E7734" t="s">
        <v>113</v>
      </c>
      <c r="F7734" t="s">
        <v>13614</v>
      </c>
      <c r="G7734" t="s">
        <v>13615</v>
      </c>
      <c r="H7734" t="s">
        <v>167</v>
      </c>
      <c r="I7734">
        <v>3.6189</v>
      </c>
      <c r="J7734">
        <v>0</v>
      </c>
      <c r="K7734" t="s">
        <v>4614</v>
      </c>
      <c r="M7734" s="15">
        <f t="shared" si="935"/>
        <v>3.6189</v>
      </c>
      <c r="N7734" s="13">
        <f t="shared" si="936"/>
        <v>10</v>
      </c>
      <c r="O7734" s="13">
        <f t="shared" si="937"/>
        <v>1</v>
      </c>
      <c r="P7734" s="13">
        <f t="shared" si="938"/>
        <v>2016</v>
      </c>
      <c r="Q7734" s="13">
        <f t="shared" si="939"/>
        <v>347.4144</v>
      </c>
    </row>
    <row r="7735" spans="1:17" x14ac:dyDescent="0.25">
      <c r="A7735" t="s">
        <v>507</v>
      </c>
      <c r="B7735" t="s">
        <v>508</v>
      </c>
      <c r="C7735">
        <v>42389.652685185189</v>
      </c>
      <c r="D7735">
        <v>60</v>
      </c>
      <c r="E7735" t="s">
        <v>113</v>
      </c>
      <c r="F7735" t="s">
        <v>13614</v>
      </c>
      <c r="G7735" t="s">
        <v>13615</v>
      </c>
      <c r="H7735" t="s">
        <v>167</v>
      </c>
      <c r="I7735">
        <v>2.0836000000000001</v>
      </c>
      <c r="J7735">
        <v>0</v>
      </c>
      <c r="K7735" t="s">
        <v>511</v>
      </c>
      <c r="M7735" s="15">
        <f t="shared" si="935"/>
        <v>2.0836000000000001</v>
      </c>
      <c r="N7735" s="13">
        <f t="shared" si="936"/>
        <v>10</v>
      </c>
      <c r="O7735" s="13">
        <f t="shared" si="937"/>
        <v>1</v>
      </c>
      <c r="P7735" s="13">
        <f t="shared" si="938"/>
        <v>2016</v>
      </c>
      <c r="Q7735" s="13">
        <f t="shared" si="939"/>
        <v>125.01600000000001</v>
      </c>
    </row>
    <row r="7736" spans="1:17" x14ac:dyDescent="0.25">
      <c r="A7736" t="s">
        <v>13616</v>
      </c>
      <c r="B7736" t="s">
        <v>13617</v>
      </c>
      <c r="C7736">
        <v>42389.652685185189</v>
      </c>
      <c r="D7736">
        <v>36</v>
      </c>
      <c r="E7736" t="s">
        <v>113</v>
      </c>
      <c r="F7736" t="s">
        <v>13614</v>
      </c>
      <c r="G7736" t="s">
        <v>13615</v>
      </c>
      <c r="H7736" t="s">
        <v>167</v>
      </c>
      <c r="I7736">
        <v>2.2160000000000002</v>
      </c>
      <c r="J7736">
        <v>0</v>
      </c>
      <c r="K7736" t="s">
        <v>13618</v>
      </c>
      <c r="M7736" s="15">
        <f t="shared" si="935"/>
        <v>2.2160000000000002</v>
      </c>
      <c r="N7736" s="13">
        <f t="shared" si="936"/>
        <v>10</v>
      </c>
      <c r="O7736" s="13">
        <f t="shared" si="937"/>
        <v>1</v>
      </c>
      <c r="P7736" s="13">
        <f t="shared" si="938"/>
        <v>2016</v>
      </c>
      <c r="Q7736" s="13">
        <f t="shared" si="939"/>
        <v>79.77600000000001</v>
      </c>
    </row>
    <row r="7737" spans="1:17" x14ac:dyDescent="0.25">
      <c r="A7737" t="s">
        <v>7936</v>
      </c>
      <c r="B7737" t="s">
        <v>7937</v>
      </c>
      <c r="C7737">
        <v>42390.698368055557</v>
      </c>
      <c r="D7737">
        <v>200</v>
      </c>
      <c r="E7737" t="s">
        <v>13863</v>
      </c>
      <c r="F7737" t="s">
        <v>13619</v>
      </c>
      <c r="G7737" t="s">
        <v>13620</v>
      </c>
      <c r="H7737" t="s">
        <v>181</v>
      </c>
      <c r="I7737">
        <v>3.06</v>
      </c>
      <c r="J7737">
        <v>0</v>
      </c>
      <c r="K7737" t="s">
        <v>7938</v>
      </c>
      <c r="M7737" s="15">
        <f t="shared" si="935"/>
        <v>3.06</v>
      </c>
      <c r="N7737" s="13">
        <f t="shared" si="936"/>
        <v>10</v>
      </c>
      <c r="O7737" s="13">
        <f t="shared" si="937"/>
        <v>1</v>
      </c>
      <c r="P7737" s="13">
        <f t="shared" si="938"/>
        <v>2016</v>
      </c>
      <c r="Q7737" s="13">
        <f t="shared" si="939"/>
        <v>612</v>
      </c>
    </row>
    <row r="7738" spans="1:17" x14ac:dyDescent="0.25">
      <c r="A7738" t="s">
        <v>8249</v>
      </c>
      <c r="B7738" t="s">
        <v>8250</v>
      </c>
      <c r="C7738">
        <v>42395.660312499997</v>
      </c>
      <c r="D7738">
        <v>3</v>
      </c>
      <c r="E7738" t="s">
        <v>13863</v>
      </c>
      <c r="F7738" t="s">
        <v>13621</v>
      </c>
      <c r="G7738" t="s">
        <v>13622</v>
      </c>
      <c r="H7738" t="s">
        <v>173</v>
      </c>
      <c r="I7738">
        <v>151.19999999999999</v>
      </c>
      <c r="J7738">
        <v>0</v>
      </c>
      <c r="K7738" t="s">
        <v>587</v>
      </c>
      <c r="M7738" s="15">
        <f t="shared" si="935"/>
        <v>151.19999999999999</v>
      </c>
      <c r="N7738" s="13">
        <f t="shared" si="936"/>
        <v>10</v>
      </c>
      <c r="O7738" s="13">
        <f t="shared" si="937"/>
        <v>1</v>
      </c>
      <c r="P7738" s="13">
        <f t="shared" si="938"/>
        <v>2016</v>
      </c>
      <c r="Q7738" s="13">
        <f t="shared" si="939"/>
        <v>453.59999999999997</v>
      </c>
    </row>
    <row r="7739" spans="1:17" x14ac:dyDescent="0.25">
      <c r="A7739" t="s">
        <v>13623</v>
      </c>
      <c r="B7739" t="s">
        <v>13624</v>
      </c>
      <c r="C7739">
        <v>42349.646180555559</v>
      </c>
      <c r="D7739">
        <v>2</v>
      </c>
      <c r="E7739" t="s">
        <v>13863</v>
      </c>
      <c r="F7739" t="s">
        <v>13625</v>
      </c>
      <c r="G7739" t="s">
        <v>13626</v>
      </c>
      <c r="H7739" t="s">
        <v>857</v>
      </c>
      <c r="I7739">
        <v>150</v>
      </c>
      <c r="J7739">
        <v>0</v>
      </c>
      <c r="K7739" t="s">
        <v>857</v>
      </c>
      <c r="M7739" s="15">
        <f t="shared" si="935"/>
        <v>150</v>
      </c>
      <c r="N7739" s="13">
        <f t="shared" si="936"/>
        <v>10</v>
      </c>
      <c r="O7739" s="13">
        <f t="shared" si="937"/>
        <v>12</v>
      </c>
      <c r="P7739" s="13">
        <f t="shared" si="938"/>
        <v>2015</v>
      </c>
      <c r="Q7739" s="13">
        <f t="shared" si="939"/>
        <v>300</v>
      </c>
    </row>
    <row r="7740" spans="1:17" x14ac:dyDescent="0.25">
      <c r="A7740" t="s">
        <v>354</v>
      </c>
      <c r="B7740" t="s">
        <v>355</v>
      </c>
      <c r="C7740">
        <v>42348.746493055558</v>
      </c>
      <c r="D7740">
        <v>200</v>
      </c>
      <c r="E7740" t="s">
        <v>113</v>
      </c>
      <c r="F7740" t="s">
        <v>13627</v>
      </c>
      <c r="G7740" t="s">
        <v>13628</v>
      </c>
      <c r="H7740" t="s">
        <v>344</v>
      </c>
      <c r="I7740">
        <v>0.115</v>
      </c>
      <c r="J7740">
        <v>0</v>
      </c>
      <c r="K7740" t="s">
        <v>356</v>
      </c>
      <c r="M7740" s="15">
        <f t="shared" si="935"/>
        <v>0.115</v>
      </c>
      <c r="N7740" s="13">
        <f t="shared" si="936"/>
        <v>10</v>
      </c>
      <c r="O7740" s="13">
        <f t="shared" si="937"/>
        <v>12</v>
      </c>
      <c r="P7740" s="13">
        <f t="shared" si="938"/>
        <v>2015</v>
      </c>
      <c r="Q7740" s="13">
        <f t="shared" si="939"/>
        <v>23</v>
      </c>
    </row>
    <row r="7741" spans="1:17" x14ac:dyDescent="0.25">
      <c r="A7741" t="s">
        <v>6174</v>
      </c>
      <c r="B7741" t="s">
        <v>6175</v>
      </c>
      <c r="C7741">
        <v>42348.746493055558</v>
      </c>
      <c r="D7741">
        <v>200</v>
      </c>
      <c r="E7741" t="s">
        <v>113</v>
      </c>
      <c r="F7741" t="s">
        <v>13627</v>
      </c>
      <c r="G7741" t="s">
        <v>13628</v>
      </c>
      <c r="H7741" t="s">
        <v>344</v>
      </c>
      <c r="I7741">
        <v>0.115</v>
      </c>
      <c r="J7741">
        <v>0</v>
      </c>
      <c r="K7741" t="s">
        <v>6176</v>
      </c>
      <c r="M7741" s="15">
        <f t="shared" si="935"/>
        <v>0.115</v>
      </c>
      <c r="N7741" s="13">
        <f t="shared" si="936"/>
        <v>10</v>
      </c>
      <c r="O7741" s="13">
        <f t="shared" si="937"/>
        <v>12</v>
      </c>
      <c r="P7741" s="13">
        <f t="shared" si="938"/>
        <v>2015</v>
      </c>
      <c r="Q7741" s="13">
        <f t="shared" si="939"/>
        <v>23</v>
      </c>
    </row>
    <row r="7742" spans="1:17" x14ac:dyDescent="0.25">
      <c r="A7742" t="s">
        <v>4437</v>
      </c>
      <c r="B7742" t="s">
        <v>4438</v>
      </c>
      <c r="C7742">
        <v>42348.746493055558</v>
      </c>
      <c r="D7742">
        <v>400</v>
      </c>
      <c r="E7742" t="s">
        <v>113</v>
      </c>
      <c r="F7742" t="s">
        <v>13627</v>
      </c>
      <c r="G7742" t="s">
        <v>13628</v>
      </c>
      <c r="H7742" t="s">
        <v>344</v>
      </c>
      <c r="I7742">
        <v>6.3E-2</v>
      </c>
      <c r="J7742">
        <v>0</v>
      </c>
      <c r="K7742" t="s">
        <v>4439</v>
      </c>
      <c r="M7742" s="15">
        <f t="shared" si="935"/>
        <v>6.3E-2</v>
      </c>
      <c r="N7742" s="13">
        <f t="shared" si="936"/>
        <v>10</v>
      </c>
      <c r="O7742" s="13">
        <f t="shared" si="937"/>
        <v>12</v>
      </c>
      <c r="P7742" s="13">
        <f t="shared" si="938"/>
        <v>2015</v>
      </c>
      <c r="Q7742" s="13">
        <f t="shared" si="939"/>
        <v>25.2</v>
      </c>
    </row>
    <row r="7743" spans="1:17" x14ac:dyDescent="0.25">
      <c r="A7743" t="s">
        <v>12973</v>
      </c>
      <c r="B7743" t="s">
        <v>12973</v>
      </c>
      <c r="C7743">
        <v>42348.746493055558</v>
      </c>
      <c r="D7743">
        <v>400</v>
      </c>
      <c r="E7743" t="s">
        <v>113</v>
      </c>
      <c r="F7743" t="s">
        <v>13627</v>
      </c>
      <c r="G7743" t="s">
        <v>13628</v>
      </c>
      <c r="H7743" t="s">
        <v>344</v>
      </c>
      <c r="I7743">
        <v>6.3E-2</v>
      </c>
      <c r="J7743">
        <v>0</v>
      </c>
      <c r="K7743" t="s">
        <v>12974</v>
      </c>
      <c r="M7743" s="15">
        <f t="shared" si="935"/>
        <v>6.3E-2</v>
      </c>
      <c r="N7743" s="13">
        <f t="shared" si="936"/>
        <v>60</v>
      </c>
      <c r="O7743" s="13">
        <f t="shared" si="937"/>
        <v>12</v>
      </c>
      <c r="P7743" s="13">
        <f t="shared" si="938"/>
        <v>2015</v>
      </c>
      <c r="Q7743" s="13">
        <f t="shared" si="939"/>
        <v>25.2</v>
      </c>
    </row>
    <row r="7744" spans="1:17" x14ac:dyDescent="0.25">
      <c r="A7744" t="s">
        <v>4437</v>
      </c>
      <c r="B7744" t="s">
        <v>4438</v>
      </c>
      <c r="C7744">
        <v>42356.619328703702</v>
      </c>
      <c r="D7744">
        <v>400</v>
      </c>
      <c r="E7744" t="s">
        <v>113</v>
      </c>
      <c r="F7744" t="s">
        <v>13629</v>
      </c>
      <c r="G7744" t="s">
        <v>13630</v>
      </c>
      <c r="H7744" t="s">
        <v>13482</v>
      </c>
      <c r="I7744">
        <v>5.8000000000000003E-2</v>
      </c>
      <c r="J7744">
        <v>0</v>
      </c>
      <c r="K7744" t="s">
        <v>4439</v>
      </c>
      <c r="M7744" s="15">
        <f t="shared" si="935"/>
        <v>5.8000000000000003E-2</v>
      </c>
      <c r="N7744" s="13">
        <f t="shared" si="936"/>
        <v>10</v>
      </c>
      <c r="O7744" s="13">
        <f t="shared" si="937"/>
        <v>12</v>
      </c>
      <c r="P7744" s="13">
        <f t="shared" si="938"/>
        <v>2015</v>
      </c>
      <c r="Q7744" s="13">
        <f t="shared" si="939"/>
        <v>23.200000000000003</v>
      </c>
    </row>
    <row r="7745" spans="1:17" x14ac:dyDescent="0.25">
      <c r="A7745" t="s">
        <v>3842</v>
      </c>
      <c r="B7745" t="s">
        <v>3843</v>
      </c>
      <c r="C7745">
        <v>42389.652685185189</v>
      </c>
      <c r="D7745">
        <v>36</v>
      </c>
      <c r="E7745" t="s">
        <v>113</v>
      </c>
      <c r="F7745" t="s">
        <v>13614</v>
      </c>
      <c r="G7745" t="s">
        <v>13615</v>
      </c>
      <c r="H7745" t="s">
        <v>167</v>
      </c>
      <c r="I7745">
        <v>1.8460000000000001</v>
      </c>
      <c r="J7745">
        <v>0</v>
      </c>
      <c r="K7745" t="s">
        <v>3844</v>
      </c>
      <c r="M7745" s="15">
        <f t="shared" si="935"/>
        <v>1.8460000000000001</v>
      </c>
      <c r="N7745" s="13">
        <f t="shared" si="936"/>
        <v>10</v>
      </c>
      <c r="O7745" s="13">
        <f t="shared" si="937"/>
        <v>1</v>
      </c>
      <c r="P7745" s="13">
        <f t="shared" si="938"/>
        <v>2016</v>
      </c>
      <c r="Q7745" s="13">
        <f t="shared" si="939"/>
        <v>66.456000000000003</v>
      </c>
    </row>
    <row r="7746" spans="1:17" x14ac:dyDescent="0.25">
      <c r="A7746" t="s">
        <v>829</v>
      </c>
      <c r="B7746" t="s">
        <v>830</v>
      </c>
      <c r="C7746">
        <v>42354.479618055557</v>
      </c>
      <c r="D7746">
        <v>20</v>
      </c>
      <c r="E7746" t="s">
        <v>13863</v>
      </c>
      <c r="F7746" t="s">
        <v>13631</v>
      </c>
      <c r="G7746" t="s">
        <v>13632</v>
      </c>
      <c r="H7746" t="s">
        <v>319</v>
      </c>
      <c r="I7746">
        <v>9.4969999999999999</v>
      </c>
      <c r="J7746">
        <v>10</v>
      </c>
      <c r="K7746" t="s">
        <v>833</v>
      </c>
      <c r="M7746" s="15">
        <f t="shared" si="935"/>
        <v>8.5472999999999999</v>
      </c>
      <c r="N7746" s="13">
        <f t="shared" si="936"/>
        <v>10</v>
      </c>
      <c r="O7746" s="13">
        <f t="shared" si="937"/>
        <v>12</v>
      </c>
      <c r="P7746" s="13">
        <f t="shared" si="938"/>
        <v>2015</v>
      </c>
      <c r="Q7746" s="13">
        <f t="shared" si="939"/>
        <v>170.946</v>
      </c>
    </row>
    <row r="7747" spans="1:17" x14ac:dyDescent="0.25">
      <c r="A7747" t="s">
        <v>1421</v>
      </c>
      <c r="B7747" t="s">
        <v>1422</v>
      </c>
      <c r="C7747">
        <v>42356.66002314815</v>
      </c>
      <c r="D7747">
        <v>200</v>
      </c>
      <c r="E7747" t="s">
        <v>13863</v>
      </c>
      <c r="F7747" t="s">
        <v>13633</v>
      </c>
      <c r="G7747" t="s">
        <v>13634</v>
      </c>
      <c r="H7747" t="s">
        <v>326</v>
      </c>
      <c r="I7747">
        <v>1.24</v>
      </c>
      <c r="J7747">
        <v>0</v>
      </c>
      <c r="K7747" t="s">
        <v>1423</v>
      </c>
      <c r="M7747" s="15">
        <f t="shared" si="935"/>
        <v>1.24</v>
      </c>
      <c r="N7747" s="13">
        <f t="shared" si="936"/>
        <v>10</v>
      </c>
      <c r="O7747" s="13">
        <f t="shared" si="937"/>
        <v>12</v>
      </c>
      <c r="P7747" s="13">
        <f t="shared" si="938"/>
        <v>2015</v>
      </c>
      <c r="Q7747" s="13">
        <f t="shared" si="939"/>
        <v>248</v>
      </c>
    </row>
    <row r="7748" spans="1:17" x14ac:dyDescent="0.25">
      <c r="A7748" t="s">
        <v>1421</v>
      </c>
      <c r="B7748" t="s">
        <v>1422</v>
      </c>
      <c r="C7748">
        <v>42356.663611111115</v>
      </c>
      <c r="D7748">
        <v>300</v>
      </c>
      <c r="E7748" t="s">
        <v>13863</v>
      </c>
      <c r="F7748" t="s">
        <v>13633</v>
      </c>
      <c r="G7748" t="s">
        <v>13635</v>
      </c>
      <c r="H7748" t="s">
        <v>326</v>
      </c>
      <c r="I7748">
        <v>1.24</v>
      </c>
      <c r="J7748">
        <v>0</v>
      </c>
      <c r="K7748" t="s">
        <v>1423</v>
      </c>
      <c r="M7748" s="15">
        <f t="shared" ref="M7748:M7788" si="940">+I7748*(1-J7748/100)</f>
        <v>1.24</v>
      </c>
      <c r="N7748" s="13">
        <f t="shared" ref="N7748:N7788" si="941">+LEN(A7748)</f>
        <v>10</v>
      </c>
      <c r="O7748" s="13">
        <f t="shared" ref="O7748:O7788" si="942">+MONTH(C7748)</f>
        <v>12</v>
      </c>
      <c r="P7748" s="13">
        <f t="shared" ref="P7748:P7788" si="943">+YEAR(C7748)</f>
        <v>2015</v>
      </c>
      <c r="Q7748" s="13">
        <f t="shared" ref="Q7748:Q7788" si="944">+M7748*D7748</f>
        <v>372</v>
      </c>
    </row>
    <row r="7749" spans="1:17" x14ac:dyDescent="0.25">
      <c r="A7749" t="s">
        <v>2098</v>
      </c>
      <c r="B7749" t="s">
        <v>2099</v>
      </c>
      <c r="C7749">
        <v>42349.64166666667</v>
      </c>
      <c r="D7749">
        <v>120</v>
      </c>
      <c r="E7749" t="s">
        <v>113</v>
      </c>
      <c r="F7749" t="s">
        <v>13636</v>
      </c>
      <c r="G7749" t="s">
        <v>13637</v>
      </c>
      <c r="H7749" t="s">
        <v>326</v>
      </c>
      <c r="I7749">
        <v>4.46</v>
      </c>
      <c r="J7749">
        <v>0</v>
      </c>
      <c r="K7749" t="s">
        <v>2100</v>
      </c>
      <c r="M7749" s="15">
        <f t="shared" si="940"/>
        <v>4.46</v>
      </c>
      <c r="N7749" s="13">
        <f t="shared" si="941"/>
        <v>10</v>
      </c>
      <c r="O7749" s="13">
        <f t="shared" si="942"/>
        <v>12</v>
      </c>
      <c r="P7749" s="13">
        <f t="shared" si="943"/>
        <v>2015</v>
      </c>
      <c r="Q7749" s="13">
        <f t="shared" si="944"/>
        <v>535.20000000000005</v>
      </c>
    </row>
    <row r="7750" spans="1:17" x14ac:dyDescent="0.25">
      <c r="A7750" t="s">
        <v>1367</v>
      </c>
      <c r="B7750" t="s">
        <v>1368</v>
      </c>
      <c r="C7750">
        <v>42349.64166666667</v>
      </c>
      <c r="D7750">
        <v>150</v>
      </c>
      <c r="E7750" t="s">
        <v>113</v>
      </c>
      <c r="F7750" t="s">
        <v>13636</v>
      </c>
      <c r="G7750" t="s">
        <v>13637</v>
      </c>
      <c r="H7750" t="s">
        <v>326</v>
      </c>
      <c r="I7750">
        <v>2.7</v>
      </c>
      <c r="J7750">
        <v>0</v>
      </c>
      <c r="K7750" t="s">
        <v>1369</v>
      </c>
      <c r="M7750" s="15">
        <f t="shared" si="940"/>
        <v>2.7</v>
      </c>
      <c r="N7750" s="13">
        <f t="shared" si="941"/>
        <v>10</v>
      </c>
      <c r="O7750" s="13">
        <f t="shared" si="942"/>
        <v>12</v>
      </c>
      <c r="P7750" s="13">
        <f t="shared" si="943"/>
        <v>2015</v>
      </c>
      <c r="Q7750" s="13">
        <f t="shared" si="944"/>
        <v>405</v>
      </c>
    </row>
    <row r="7751" spans="1:17" x14ac:dyDescent="0.25">
      <c r="A7751" t="s">
        <v>1147</v>
      </c>
      <c r="B7751" t="s">
        <v>1148</v>
      </c>
      <c r="C7751">
        <v>42368.522824074076</v>
      </c>
      <c r="D7751">
        <v>300</v>
      </c>
      <c r="E7751" t="s">
        <v>13863</v>
      </c>
      <c r="F7751" t="s">
        <v>13638</v>
      </c>
      <c r="G7751" t="s">
        <v>13639</v>
      </c>
      <c r="H7751" t="s">
        <v>4067</v>
      </c>
      <c r="I7751">
        <v>2.7</v>
      </c>
      <c r="J7751">
        <v>0</v>
      </c>
      <c r="K7751" t="s">
        <v>1150</v>
      </c>
      <c r="M7751" s="15">
        <f t="shared" si="940"/>
        <v>2.7</v>
      </c>
      <c r="N7751" s="13">
        <f t="shared" si="941"/>
        <v>10</v>
      </c>
      <c r="O7751" s="13">
        <f t="shared" si="942"/>
        <v>12</v>
      </c>
      <c r="P7751" s="13">
        <f t="shared" si="943"/>
        <v>2015</v>
      </c>
      <c r="Q7751" s="13">
        <f t="shared" si="944"/>
        <v>810</v>
      </c>
    </row>
    <row r="7752" spans="1:17" x14ac:dyDescent="0.25">
      <c r="A7752" t="s">
        <v>1154</v>
      </c>
      <c r="B7752" t="s">
        <v>1155</v>
      </c>
      <c r="C7752">
        <v>42368.522824074076</v>
      </c>
      <c r="D7752">
        <v>300</v>
      </c>
      <c r="E7752" t="s">
        <v>13863</v>
      </c>
      <c r="F7752" t="s">
        <v>13638</v>
      </c>
      <c r="G7752" t="s">
        <v>13639</v>
      </c>
      <c r="H7752" t="s">
        <v>4067</v>
      </c>
      <c r="I7752">
        <v>4.33</v>
      </c>
      <c r="J7752">
        <v>0</v>
      </c>
      <c r="K7752" t="s">
        <v>1150</v>
      </c>
      <c r="M7752" s="15">
        <f t="shared" si="940"/>
        <v>4.33</v>
      </c>
      <c r="N7752" s="13">
        <f t="shared" si="941"/>
        <v>10</v>
      </c>
      <c r="O7752" s="13">
        <f t="shared" si="942"/>
        <v>12</v>
      </c>
      <c r="P7752" s="13">
        <f t="shared" si="943"/>
        <v>2015</v>
      </c>
      <c r="Q7752" s="13">
        <f t="shared" si="944"/>
        <v>1299</v>
      </c>
    </row>
    <row r="7753" spans="1:17" x14ac:dyDescent="0.25">
      <c r="A7753" t="s">
        <v>1653</v>
      </c>
      <c r="B7753" t="s">
        <v>1654</v>
      </c>
      <c r="C7753">
        <v>42347.623784722222</v>
      </c>
      <c r="D7753">
        <v>6</v>
      </c>
      <c r="E7753" t="s">
        <v>13863</v>
      </c>
      <c r="F7753" t="s">
        <v>13640</v>
      </c>
      <c r="G7753" t="s">
        <v>13641</v>
      </c>
      <c r="H7753" t="s">
        <v>33</v>
      </c>
      <c r="I7753">
        <v>69</v>
      </c>
      <c r="J7753">
        <v>0</v>
      </c>
      <c r="K7753" t="s">
        <v>1657</v>
      </c>
      <c r="M7753" s="15">
        <f t="shared" si="940"/>
        <v>69</v>
      </c>
      <c r="N7753" s="13">
        <f t="shared" si="941"/>
        <v>10</v>
      </c>
      <c r="O7753" s="13">
        <f t="shared" si="942"/>
        <v>12</v>
      </c>
      <c r="P7753" s="13">
        <f t="shared" si="943"/>
        <v>2015</v>
      </c>
      <c r="Q7753" s="13">
        <f t="shared" si="944"/>
        <v>414</v>
      </c>
    </row>
    <row r="7754" spans="1:17" x14ac:dyDescent="0.25">
      <c r="A7754" t="s">
        <v>1907</v>
      </c>
      <c r="B7754" t="s">
        <v>1908</v>
      </c>
      <c r="C7754">
        <v>42349.642476851855</v>
      </c>
      <c r="D7754">
        <v>224</v>
      </c>
      <c r="E7754" t="s">
        <v>13863</v>
      </c>
      <c r="F7754" t="s">
        <v>13642</v>
      </c>
      <c r="G7754" t="s">
        <v>13643</v>
      </c>
      <c r="H7754" t="s">
        <v>326</v>
      </c>
      <c r="I7754">
        <v>0.59</v>
      </c>
      <c r="J7754">
        <v>0</v>
      </c>
      <c r="K7754" t="s">
        <v>1909</v>
      </c>
      <c r="M7754" s="15">
        <f t="shared" si="940"/>
        <v>0.59</v>
      </c>
      <c r="N7754" s="13">
        <f t="shared" si="941"/>
        <v>10</v>
      </c>
      <c r="O7754" s="13">
        <f t="shared" si="942"/>
        <v>12</v>
      </c>
      <c r="P7754" s="13">
        <f t="shared" si="943"/>
        <v>2015</v>
      </c>
      <c r="Q7754" s="13">
        <f t="shared" si="944"/>
        <v>132.16</v>
      </c>
    </row>
    <row r="7755" spans="1:17" x14ac:dyDescent="0.25">
      <c r="A7755" t="s">
        <v>1907</v>
      </c>
      <c r="B7755" t="s">
        <v>1908</v>
      </c>
      <c r="C7755">
        <v>42356.659062500003</v>
      </c>
      <c r="D7755">
        <v>76</v>
      </c>
      <c r="E7755" t="s">
        <v>13863</v>
      </c>
      <c r="F7755" t="s">
        <v>13642</v>
      </c>
      <c r="G7755" t="s">
        <v>13644</v>
      </c>
      <c r="H7755" t="s">
        <v>326</v>
      </c>
      <c r="I7755">
        <v>0.59</v>
      </c>
      <c r="J7755">
        <v>0</v>
      </c>
      <c r="K7755" t="s">
        <v>1909</v>
      </c>
      <c r="M7755" s="15">
        <f t="shared" si="940"/>
        <v>0.59</v>
      </c>
      <c r="N7755" s="13">
        <f t="shared" si="941"/>
        <v>10</v>
      </c>
      <c r="O7755" s="13">
        <f t="shared" si="942"/>
        <v>12</v>
      </c>
      <c r="P7755" s="13">
        <f t="shared" si="943"/>
        <v>2015</v>
      </c>
      <c r="Q7755" s="13">
        <f t="shared" si="944"/>
        <v>44.839999999999996</v>
      </c>
    </row>
    <row r="7756" spans="1:17" x14ac:dyDescent="0.25">
      <c r="A7756" t="s">
        <v>1954</v>
      </c>
      <c r="B7756" t="s">
        <v>1955</v>
      </c>
      <c r="C7756">
        <v>42384.540671296294</v>
      </c>
      <c r="D7756">
        <v>1</v>
      </c>
      <c r="E7756" t="s">
        <v>13863</v>
      </c>
      <c r="F7756" t="s">
        <v>13645</v>
      </c>
      <c r="G7756" t="s">
        <v>13646</v>
      </c>
      <c r="H7756" t="s">
        <v>12</v>
      </c>
      <c r="I7756">
        <v>68</v>
      </c>
      <c r="J7756">
        <v>0</v>
      </c>
      <c r="K7756" t="s">
        <v>1957</v>
      </c>
      <c r="M7756" s="15">
        <f t="shared" si="940"/>
        <v>68</v>
      </c>
      <c r="N7756" s="13">
        <f t="shared" si="941"/>
        <v>10</v>
      </c>
      <c r="O7756" s="13">
        <f t="shared" si="942"/>
        <v>1</v>
      </c>
      <c r="P7756" s="13">
        <f t="shared" si="943"/>
        <v>2016</v>
      </c>
      <c r="Q7756" s="13">
        <f t="shared" si="944"/>
        <v>68</v>
      </c>
    </row>
    <row r="7757" spans="1:17" x14ac:dyDescent="0.25">
      <c r="A7757" t="s">
        <v>3182</v>
      </c>
      <c r="B7757" t="s">
        <v>3183</v>
      </c>
      <c r="C7757">
        <v>42384.540671296294</v>
      </c>
      <c r="D7757">
        <v>2</v>
      </c>
      <c r="E7757" t="s">
        <v>13863</v>
      </c>
      <c r="F7757" t="s">
        <v>13645</v>
      </c>
      <c r="G7757" t="s">
        <v>13646</v>
      </c>
      <c r="H7757" t="s">
        <v>12</v>
      </c>
      <c r="I7757">
        <v>63</v>
      </c>
      <c r="J7757">
        <v>0</v>
      </c>
      <c r="K7757" t="s">
        <v>3185</v>
      </c>
      <c r="M7757" s="15">
        <f t="shared" si="940"/>
        <v>63</v>
      </c>
      <c r="N7757" s="13">
        <f t="shared" si="941"/>
        <v>10</v>
      </c>
      <c r="O7757" s="13">
        <f t="shared" si="942"/>
        <v>1</v>
      </c>
      <c r="P7757" s="13">
        <f t="shared" si="943"/>
        <v>2016</v>
      </c>
      <c r="Q7757" s="13">
        <f t="shared" si="944"/>
        <v>126</v>
      </c>
    </row>
    <row r="7758" spans="1:17" x14ac:dyDescent="0.25">
      <c r="A7758" t="s">
        <v>795</v>
      </c>
      <c r="B7758" t="s">
        <v>796</v>
      </c>
      <c r="C7758">
        <v>42354.696458333332</v>
      </c>
      <c r="D7758">
        <v>1</v>
      </c>
      <c r="E7758" t="s">
        <v>13863</v>
      </c>
      <c r="F7758" t="s">
        <v>13647</v>
      </c>
      <c r="G7758" t="s">
        <v>13648</v>
      </c>
      <c r="H7758" t="s">
        <v>133</v>
      </c>
      <c r="I7758">
        <v>2423</v>
      </c>
      <c r="J7758">
        <v>0</v>
      </c>
      <c r="K7758" t="s">
        <v>799</v>
      </c>
      <c r="M7758" s="15">
        <f t="shared" si="940"/>
        <v>2423</v>
      </c>
      <c r="N7758" s="13">
        <f t="shared" si="941"/>
        <v>10</v>
      </c>
      <c r="O7758" s="13">
        <f t="shared" si="942"/>
        <v>12</v>
      </c>
      <c r="P7758" s="13">
        <f t="shared" si="943"/>
        <v>2015</v>
      </c>
      <c r="Q7758" s="13">
        <f t="shared" si="944"/>
        <v>2423</v>
      </c>
    </row>
    <row r="7759" spans="1:17" x14ac:dyDescent="0.25">
      <c r="A7759" t="s">
        <v>13649</v>
      </c>
      <c r="B7759" t="s">
        <v>13650</v>
      </c>
      <c r="C7759">
        <v>42347.654027777775</v>
      </c>
      <c r="D7759">
        <v>11</v>
      </c>
      <c r="E7759" t="s">
        <v>13863</v>
      </c>
      <c r="F7759" t="s">
        <v>13651</v>
      </c>
      <c r="G7759" t="s">
        <v>13652</v>
      </c>
      <c r="H7759" t="s">
        <v>181</v>
      </c>
      <c r="I7759">
        <v>16.079999999999998</v>
      </c>
      <c r="J7759">
        <v>0</v>
      </c>
      <c r="K7759" t="s">
        <v>13653</v>
      </c>
      <c r="M7759" s="15">
        <f t="shared" si="940"/>
        <v>16.079999999999998</v>
      </c>
      <c r="N7759" s="13">
        <f t="shared" si="941"/>
        <v>10</v>
      </c>
      <c r="O7759" s="13">
        <f t="shared" si="942"/>
        <v>12</v>
      </c>
      <c r="P7759" s="13">
        <f t="shared" si="943"/>
        <v>2015</v>
      </c>
      <c r="Q7759" s="13">
        <f t="shared" si="944"/>
        <v>176.88</v>
      </c>
    </row>
    <row r="7760" spans="1:17" x14ac:dyDescent="0.25">
      <c r="A7760" t="s">
        <v>1978</v>
      </c>
      <c r="B7760" t="s">
        <v>1979</v>
      </c>
      <c r="C7760">
        <v>42384.540671296294</v>
      </c>
      <c r="D7760">
        <v>20</v>
      </c>
      <c r="E7760" t="s">
        <v>13863</v>
      </c>
      <c r="F7760" t="s">
        <v>13645</v>
      </c>
      <c r="G7760" t="s">
        <v>13646</v>
      </c>
      <c r="H7760" t="s">
        <v>12</v>
      </c>
      <c r="I7760">
        <v>48</v>
      </c>
      <c r="J7760">
        <v>0</v>
      </c>
      <c r="K7760" t="s">
        <v>1980</v>
      </c>
      <c r="M7760" s="15">
        <f t="shared" si="940"/>
        <v>48</v>
      </c>
      <c r="N7760" s="13">
        <f t="shared" si="941"/>
        <v>10</v>
      </c>
      <c r="O7760" s="13">
        <f t="shared" si="942"/>
        <v>1</v>
      </c>
      <c r="P7760" s="13">
        <f t="shared" si="943"/>
        <v>2016</v>
      </c>
      <c r="Q7760" s="13">
        <f t="shared" si="944"/>
        <v>960</v>
      </c>
    </row>
    <row r="7761" spans="1:17" x14ac:dyDescent="0.25">
      <c r="A7761" t="s">
        <v>13654</v>
      </c>
      <c r="B7761" t="s">
        <v>13655</v>
      </c>
      <c r="C7761">
        <v>42388.723414351851</v>
      </c>
      <c r="D7761">
        <v>1</v>
      </c>
      <c r="E7761" t="s">
        <v>13863</v>
      </c>
      <c r="F7761" t="s">
        <v>13656</v>
      </c>
      <c r="G7761" t="s">
        <v>13657</v>
      </c>
      <c r="H7761" t="s">
        <v>1132</v>
      </c>
      <c r="I7761">
        <v>2072</v>
      </c>
      <c r="J7761">
        <v>0</v>
      </c>
      <c r="K7761" t="s">
        <v>13658</v>
      </c>
      <c r="M7761" s="15">
        <f t="shared" si="940"/>
        <v>2072</v>
      </c>
      <c r="N7761" s="13">
        <f t="shared" si="941"/>
        <v>10</v>
      </c>
      <c r="O7761" s="13">
        <f t="shared" si="942"/>
        <v>1</v>
      </c>
      <c r="P7761" s="13">
        <f t="shared" si="943"/>
        <v>2016</v>
      </c>
      <c r="Q7761" s="13">
        <f t="shared" si="944"/>
        <v>2072</v>
      </c>
    </row>
    <row r="7762" spans="1:17" x14ac:dyDescent="0.25">
      <c r="A7762" t="s">
        <v>568</v>
      </c>
      <c r="B7762" t="s">
        <v>569</v>
      </c>
      <c r="C7762">
        <v>42349.65216435185</v>
      </c>
      <c r="D7762">
        <v>3</v>
      </c>
      <c r="E7762" t="s">
        <v>13863</v>
      </c>
      <c r="F7762" t="s">
        <v>13659</v>
      </c>
      <c r="G7762" t="s">
        <v>13660</v>
      </c>
      <c r="H7762" t="s">
        <v>572</v>
      </c>
      <c r="I7762">
        <v>500</v>
      </c>
      <c r="J7762">
        <v>0</v>
      </c>
      <c r="K7762" t="s">
        <v>573</v>
      </c>
      <c r="M7762" s="15">
        <f t="shared" si="940"/>
        <v>500</v>
      </c>
      <c r="N7762" s="13">
        <f t="shared" si="941"/>
        <v>10</v>
      </c>
      <c r="O7762" s="13">
        <f t="shared" si="942"/>
        <v>12</v>
      </c>
      <c r="P7762" s="13">
        <f t="shared" si="943"/>
        <v>2015</v>
      </c>
      <c r="Q7762" s="13">
        <f t="shared" si="944"/>
        <v>1500</v>
      </c>
    </row>
    <row r="7763" spans="1:17" x14ac:dyDescent="0.25">
      <c r="A7763" t="s">
        <v>13661</v>
      </c>
      <c r="B7763" t="s">
        <v>13662</v>
      </c>
      <c r="C7763">
        <v>42341.505624999998</v>
      </c>
      <c r="D7763">
        <v>2</v>
      </c>
      <c r="E7763" t="s">
        <v>13863</v>
      </c>
      <c r="F7763" t="s">
        <v>13663</v>
      </c>
      <c r="G7763" t="s">
        <v>13664</v>
      </c>
      <c r="H7763" t="s">
        <v>651</v>
      </c>
      <c r="I7763">
        <v>424</v>
      </c>
      <c r="J7763">
        <v>40</v>
      </c>
      <c r="K7763" t="s">
        <v>13665</v>
      </c>
      <c r="M7763" s="15">
        <f t="shared" si="940"/>
        <v>254.39999999999998</v>
      </c>
      <c r="N7763" s="13">
        <f t="shared" si="941"/>
        <v>10</v>
      </c>
      <c r="O7763" s="13">
        <f t="shared" si="942"/>
        <v>12</v>
      </c>
      <c r="P7763" s="13">
        <f t="shared" si="943"/>
        <v>2015</v>
      </c>
      <c r="Q7763" s="13">
        <f t="shared" si="944"/>
        <v>508.79999999999995</v>
      </c>
    </row>
    <row r="7764" spans="1:17" x14ac:dyDescent="0.25">
      <c r="A7764" t="s">
        <v>13666</v>
      </c>
      <c r="B7764" t="s">
        <v>13667</v>
      </c>
      <c r="C7764">
        <v>42348.627870370372</v>
      </c>
      <c r="D7764">
        <v>2</v>
      </c>
      <c r="E7764" t="s">
        <v>13863</v>
      </c>
      <c r="F7764" t="s">
        <v>13668</v>
      </c>
      <c r="G7764" t="s">
        <v>13669</v>
      </c>
      <c r="H7764" t="s">
        <v>181</v>
      </c>
      <c r="I7764">
        <v>36.67</v>
      </c>
      <c r="J7764">
        <v>50</v>
      </c>
      <c r="K7764" t="s">
        <v>13670</v>
      </c>
      <c r="M7764" s="15">
        <f t="shared" si="940"/>
        <v>18.335000000000001</v>
      </c>
      <c r="N7764" s="13">
        <f t="shared" si="941"/>
        <v>10</v>
      </c>
      <c r="O7764" s="13">
        <f t="shared" si="942"/>
        <v>12</v>
      </c>
      <c r="P7764" s="13">
        <f t="shared" si="943"/>
        <v>2015</v>
      </c>
      <c r="Q7764" s="13">
        <f t="shared" si="944"/>
        <v>36.67</v>
      </c>
    </row>
    <row r="7765" spans="1:17" x14ac:dyDescent="0.25">
      <c r="A7765" t="s">
        <v>13671</v>
      </c>
      <c r="B7765" t="s">
        <v>13671</v>
      </c>
      <c r="C7765">
        <v>42341.471226851849</v>
      </c>
      <c r="D7765">
        <v>1</v>
      </c>
      <c r="E7765" t="s">
        <v>13863</v>
      </c>
      <c r="F7765" t="s">
        <v>13672</v>
      </c>
      <c r="G7765" t="s">
        <v>13673</v>
      </c>
      <c r="H7765" t="s">
        <v>27</v>
      </c>
      <c r="I7765">
        <v>6.5933999999999999</v>
      </c>
      <c r="J7765">
        <v>0</v>
      </c>
      <c r="K7765" t="s">
        <v>13674</v>
      </c>
      <c r="M7765" s="15">
        <f t="shared" si="940"/>
        <v>6.5933999999999999</v>
      </c>
      <c r="N7765" s="13">
        <f t="shared" si="941"/>
        <v>50</v>
      </c>
      <c r="O7765" s="13">
        <f t="shared" si="942"/>
        <v>12</v>
      </c>
      <c r="P7765" s="13">
        <f t="shared" si="943"/>
        <v>2015</v>
      </c>
      <c r="Q7765" s="13">
        <f t="shared" si="944"/>
        <v>6.5933999999999999</v>
      </c>
    </row>
    <row r="7766" spans="1:17" x14ac:dyDescent="0.25">
      <c r="A7766" t="s">
        <v>11273</v>
      </c>
      <c r="B7766" t="s">
        <v>11274</v>
      </c>
      <c r="C7766">
        <v>42349.650451388887</v>
      </c>
      <c r="D7766">
        <v>5</v>
      </c>
      <c r="E7766" t="s">
        <v>13863</v>
      </c>
      <c r="F7766" t="s">
        <v>13675</v>
      </c>
      <c r="G7766" t="s">
        <v>13676</v>
      </c>
      <c r="H7766" t="s">
        <v>444</v>
      </c>
      <c r="I7766">
        <v>248.95</v>
      </c>
      <c r="J7766">
        <v>0</v>
      </c>
      <c r="K7766" t="s">
        <v>11277</v>
      </c>
      <c r="M7766" s="15">
        <f t="shared" si="940"/>
        <v>248.95</v>
      </c>
      <c r="N7766" s="13">
        <f t="shared" si="941"/>
        <v>10</v>
      </c>
      <c r="O7766" s="13">
        <f t="shared" si="942"/>
        <v>12</v>
      </c>
      <c r="P7766" s="13">
        <f t="shared" si="943"/>
        <v>2015</v>
      </c>
      <c r="Q7766" s="13">
        <f t="shared" si="944"/>
        <v>1244.75</v>
      </c>
    </row>
    <row r="7767" spans="1:17" x14ac:dyDescent="0.25">
      <c r="A7767" t="s">
        <v>5192</v>
      </c>
      <c r="B7767" t="s">
        <v>5193</v>
      </c>
      <c r="C7767">
        <v>42340.420729166668</v>
      </c>
      <c r="D7767">
        <v>1</v>
      </c>
      <c r="E7767" t="s">
        <v>13863</v>
      </c>
      <c r="F7767" t="s">
        <v>13677</v>
      </c>
      <c r="G7767" t="s">
        <v>13678</v>
      </c>
      <c r="H7767" t="s">
        <v>301</v>
      </c>
      <c r="I7767">
        <v>14.23</v>
      </c>
      <c r="J7767">
        <v>0</v>
      </c>
      <c r="K7767" t="s">
        <v>5196</v>
      </c>
      <c r="M7767" s="15">
        <f t="shared" si="940"/>
        <v>14.23</v>
      </c>
      <c r="N7767" s="13">
        <f t="shared" si="941"/>
        <v>10</v>
      </c>
      <c r="O7767" s="13">
        <f t="shared" si="942"/>
        <v>12</v>
      </c>
      <c r="P7767" s="13">
        <f t="shared" si="943"/>
        <v>2015</v>
      </c>
      <c r="Q7767" s="13">
        <f t="shared" si="944"/>
        <v>14.23</v>
      </c>
    </row>
    <row r="7768" spans="1:17" x14ac:dyDescent="0.25">
      <c r="A7768" t="s">
        <v>13679</v>
      </c>
      <c r="B7768" t="s">
        <v>13679</v>
      </c>
      <c r="C7768">
        <v>42398.640625</v>
      </c>
      <c r="D7768">
        <v>3000</v>
      </c>
      <c r="E7768" t="s">
        <v>113</v>
      </c>
      <c r="F7768" t="s">
        <v>13680</v>
      </c>
      <c r="G7768" t="s">
        <v>13681</v>
      </c>
      <c r="H7768" t="s">
        <v>344</v>
      </c>
      <c r="I7768">
        <v>0.32600000000000001</v>
      </c>
      <c r="J7768">
        <v>0</v>
      </c>
      <c r="K7768" t="s">
        <v>13682</v>
      </c>
      <c r="M7768" s="15">
        <f t="shared" si="940"/>
        <v>0.32600000000000001</v>
      </c>
      <c r="N7768" s="13">
        <f t="shared" si="941"/>
        <v>23</v>
      </c>
      <c r="O7768" s="13">
        <f t="shared" si="942"/>
        <v>1</v>
      </c>
      <c r="P7768" s="13">
        <f t="shared" si="943"/>
        <v>2016</v>
      </c>
      <c r="Q7768" s="13">
        <f t="shared" si="944"/>
        <v>978</v>
      </c>
    </row>
    <row r="7769" spans="1:17" x14ac:dyDescent="0.25">
      <c r="A7769" t="s">
        <v>13371</v>
      </c>
      <c r="B7769" t="s">
        <v>13372</v>
      </c>
      <c r="C7769">
        <v>42348.752511574072</v>
      </c>
      <c r="D7769">
        <v>500</v>
      </c>
      <c r="E7769" t="s">
        <v>113</v>
      </c>
      <c r="F7769" t="s">
        <v>13680</v>
      </c>
      <c r="G7769" t="s">
        <v>13683</v>
      </c>
      <c r="H7769" t="s">
        <v>344</v>
      </c>
      <c r="I7769">
        <v>0.52400000000000002</v>
      </c>
      <c r="J7769">
        <v>0</v>
      </c>
      <c r="K7769" t="s">
        <v>13375</v>
      </c>
      <c r="M7769" s="15">
        <f t="shared" si="940"/>
        <v>0.52400000000000002</v>
      </c>
      <c r="N7769" s="13">
        <f t="shared" si="941"/>
        <v>10</v>
      </c>
      <c r="O7769" s="13">
        <f t="shared" si="942"/>
        <v>12</v>
      </c>
      <c r="P7769" s="13">
        <f t="shared" si="943"/>
        <v>2015</v>
      </c>
      <c r="Q7769" s="13">
        <f t="shared" si="944"/>
        <v>262</v>
      </c>
    </row>
    <row r="7770" spans="1:17" x14ac:dyDescent="0.25">
      <c r="A7770" t="s">
        <v>11273</v>
      </c>
      <c r="B7770" t="s">
        <v>11274</v>
      </c>
      <c r="C7770">
        <v>42349.652928240743</v>
      </c>
      <c r="D7770">
        <v>5</v>
      </c>
      <c r="E7770" t="s">
        <v>13863</v>
      </c>
      <c r="F7770" t="s">
        <v>13675</v>
      </c>
      <c r="G7770" t="s">
        <v>13684</v>
      </c>
      <c r="H7770" t="s">
        <v>444</v>
      </c>
      <c r="I7770">
        <v>248.95</v>
      </c>
      <c r="J7770">
        <v>0</v>
      </c>
      <c r="K7770" t="s">
        <v>11277</v>
      </c>
      <c r="M7770" s="15">
        <f t="shared" si="940"/>
        <v>248.95</v>
      </c>
      <c r="N7770" s="13">
        <f t="shared" si="941"/>
        <v>10</v>
      </c>
      <c r="O7770" s="13">
        <f t="shared" si="942"/>
        <v>12</v>
      </c>
      <c r="P7770" s="13">
        <f t="shared" si="943"/>
        <v>2015</v>
      </c>
      <c r="Q7770" s="13">
        <f t="shared" si="944"/>
        <v>1244.75</v>
      </c>
    </row>
    <row r="7771" spans="1:17" x14ac:dyDescent="0.25">
      <c r="A7771" t="s">
        <v>13685</v>
      </c>
      <c r="B7771" t="s">
        <v>13685</v>
      </c>
      <c r="C7771">
        <v>42338.430277777778</v>
      </c>
      <c r="D7771">
        <v>1</v>
      </c>
      <c r="E7771" t="s">
        <v>13863</v>
      </c>
      <c r="F7771" t="s">
        <v>13686</v>
      </c>
      <c r="G7771" t="s">
        <v>13687</v>
      </c>
      <c r="H7771" t="s">
        <v>102</v>
      </c>
      <c r="I7771">
        <v>2000</v>
      </c>
      <c r="J7771">
        <v>40</v>
      </c>
      <c r="K7771" t="s">
        <v>13688</v>
      </c>
      <c r="M7771" s="15">
        <f t="shared" si="940"/>
        <v>1200</v>
      </c>
      <c r="N7771" s="13">
        <f t="shared" si="941"/>
        <v>29</v>
      </c>
      <c r="O7771" s="13">
        <f t="shared" si="942"/>
        <v>11</v>
      </c>
      <c r="P7771" s="13">
        <f t="shared" si="943"/>
        <v>2015</v>
      </c>
      <c r="Q7771" s="13">
        <f t="shared" si="944"/>
        <v>1200</v>
      </c>
    </row>
    <row r="7772" spans="1:17" x14ac:dyDescent="0.25">
      <c r="A7772" t="s">
        <v>3318</v>
      </c>
      <c r="B7772" t="s">
        <v>3319</v>
      </c>
      <c r="C7772">
        <v>42338.439699074072</v>
      </c>
      <c r="D7772">
        <v>50</v>
      </c>
      <c r="E7772" t="s">
        <v>13863</v>
      </c>
      <c r="F7772" t="s">
        <v>13689</v>
      </c>
      <c r="G7772" t="s">
        <v>13690</v>
      </c>
      <c r="H7772" t="s">
        <v>27</v>
      </c>
      <c r="I7772">
        <v>0.54500000000000004</v>
      </c>
      <c r="J7772">
        <v>0</v>
      </c>
      <c r="K7772" t="s">
        <v>3320</v>
      </c>
      <c r="M7772" s="15">
        <f t="shared" si="940"/>
        <v>0.54500000000000004</v>
      </c>
      <c r="N7772" s="13">
        <f t="shared" si="941"/>
        <v>10</v>
      </c>
      <c r="O7772" s="13">
        <f t="shared" si="942"/>
        <v>11</v>
      </c>
      <c r="P7772" s="13">
        <f t="shared" si="943"/>
        <v>2015</v>
      </c>
      <c r="Q7772" s="13">
        <f t="shared" si="944"/>
        <v>27.250000000000004</v>
      </c>
    </row>
    <row r="7773" spans="1:17" x14ac:dyDescent="0.25">
      <c r="A7773" t="s">
        <v>4925</v>
      </c>
      <c r="B7773" t="s">
        <v>4926</v>
      </c>
      <c r="C7773">
        <v>42338.439699074072</v>
      </c>
      <c r="D7773">
        <v>500</v>
      </c>
      <c r="E7773" t="s">
        <v>13863</v>
      </c>
      <c r="F7773" t="s">
        <v>13689</v>
      </c>
      <c r="G7773" t="s">
        <v>13690</v>
      </c>
      <c r="H7773" t="s">
        <v>27</v>
      </c>
      <c r="I7773">
        <v>0.36830000000000002</v>
      </c>
      <c r="J7773">
        <v>0</v>
      </c>
      <c r="K7773" t="s">
        <v>4929</v>
      </c>
      <c r="M7773" s="15">
        <f t="shared" si="940"/>
        <v>0.36830000000000002</v>
      </c>
      <c r="N7773" s="13">
        <f t="shared" si="941"/>
        <v>10</v>
      </c>
      <c r="O7773" s="13">
        <f t="shared" si="942"/>
        <v>11</v>
      </c>
      <c r="P7773" s="13">
        <f t="shared" si="943"/>
        <v>2015</v>
      </c>
      <c r="Q7773" s="13">
        <f t="shared" si="944"/>
        <v>184.15</v>
      </c>
    </row>
    <row r="7774" spans="1:17" x14ac:dyDescent="0.25">
      <c r="A7774" t="s">
        <v>1303</v>
      </c>
      <c r="B7774" t="s">
        <v>1304</v>
      </c>
      <c r="C7774">
        <v>42338.439699074072</v>
      </c>
      <c r="D7774">
        <v>50</v>
      </c>
      <c r="E7774" t="s">
        <v>13863</v>
      </c>
      <c r="F7774" t="s">
        <v>13689</v>
      </c>
      <c r="G7774" t="s">
        <v>13690</v>
      </c>
      <c r="H7774" t="s">
        <v>27</v>
      </c>
      <c r="I7774">
        <v>0.74960000000000004</v>
      </c>
      <c r="J7774">
        <v>40</v>
      </c>
      <c r="K7774" t="s">
        <v>1305</v>
      </c>
      <c r="M7774" s="15">
        <f t="shared" si="940"/>
        <v>0.44975999999999999</v>
      </c>
      <c r="N7774" s="13">
        <f t="shared" si="941"/>
        <v>10</v>
      </c>
      <c r="O7774" s="13">
        <f t="shared" si="942"/>
        <v>11</v>
      </c>
      <c r="P7774" s="13">
        <f t="shared" si="943"/>
        <v>2015</v>
      </c>
      <c r="Q7774" s="13">
        <f t="shared" si="944"/>
        <v>22.488</v>
      </c>
    </row>
    <row r="7775" spans="1:17" x14ac:dyDescent="0.25">
      <c r="A7775" t="s">
        <v>4925</v>
      </c>
      <c r="B7775" t="s">
        <v>4926</v>
      </c>
      <c r="C7775">
        <v>42347.355358796296</v>
      </c>
      <c r="D7775">
        <v>500</v>
      </c>
      <c r="E7775" t="s">
        <v>13863</v>
      </c>
      <c r="F7775" t="s">
        <v>13689</v>
      </c>
      <c r="G7775" t="s">
        <v>13691</v>
      </c>
      <c r="H7775" t="s">
        <v>27</v>
      </c>
      <c r="I7775">
        <v>0.36830000000000002</v>
      </c>
      <c r="J7775">
        <v>0</v>
      </c>
      <c r="K7775" t="s">
        <v>4929</v>
      </c>
      <c r="M7775" s="15">
        <f t="shared" si="940"/>
        <v>0.36830000000000002</v>
      </c>
      <c r="N7775" s="13">
        <f t="shared" si="941"/>
        <v>10</v>
      </c>
      <c r="O7775" s="13">
        <f t="shared" si="942"/>
        <v>12</v>
      </c>
      <c r="P7775" s="13">
        <f t="shared" si="943"/>
        <v>2015</v>
      </c>
      <c r="Q7775" s="13">
        <f t="shared" si="944"/>
        <v>184.15</v>
      </c>
    </row>
    <row r="7776" spans="1:17" x14ac:dyDescent="0.25">
      <c r="A7776" t="s">
        <v>1303</v>
      </c>
      <c r="B7776" t="s">
        <v>1304</v>
      </c>
      <c r="C7776">
        <v>42347.355358796296</v>
      </c>
      <c r="D7776">
        <v>100</v>
      </c>
      <c r="E7776" t="s">
        <v>13863</v>
      </c>
      <c r="F7776" t="s">
        <v>13689</v>
      </c>
      <c r="G7776" t="s">
        <v>13691</v>
      </c>
      <c r="H7776" t="s">
        <v>27</v>
      </c>
      <c r="I7776">
        <v>0.74960000000000004</v>
      </c>
      <c r="J7776">
        <v>40</v>
      </c>
      <c r="K7776" t="s">
        <v>1305</v>
      </c>
      <c r="M7776" s="15">
        <f t="shared" si="940"/>
        <v>0.44975999999999999</v>
      </c>
      <c r="N7776" s="13">
        <f t="shared" si="941"/>
        <v>10</v>
      </c>
      <c r="O7776" s="13">
        <f t="shared" si="942"/>
        <v>12</v>
      </c>
      <c r="P7776" s="13">
        <f t="shared" si="943"/>
        <v>2015</v>
      </c>
      <c r="Q7776" s="13">
        <f t="shared" si="944"/>
        <v>44.975999999999999</v>
      </c>
    </row>
    <row r="7777" spans="1:17" x14ac:dyDescent="0.25">
      <c r="A7777" t="s">
        <v>253</v>
      </c>
      <c r="B7777" t="s">
        <v>254</v>
      </c>
      <c r="C7777">
        <v>42334.453923611109</v>
      </c>
      <c r="D7777">
        <v>25</v>
      </c>
      <c r="E7777" t="s">
        <v>13863</v>
      </c>
      <c r="F7777" t="s">
        <v>13692</v>
      </c>
      <c r="G7777" t="s">
        <v>13693</v>
      </c>
      <c r="H7777" t="s">
        <v>33</v>
      </c>
      <c r="I7777">
        <v>116</v>
      </c>
      <c r="J7777">
        <v>0</v>
      </c>
      <c r="K7777" t="s">
        <v>257</v>
      </c>
      <c r="M7777" s="15">
        <f t="shared" si="940"/>
        <v>116</v>
      </c>
      <c r="N7777" s="13">
        <f t="shared" si="941"/>
        <v>10</v>
      </c>
      <c r="O7777" s="13">
        <f t="shared" si="942"/>
        <v>11</v>
      </c>
      <c r="P7777" s="13">
        <f t="shared" si="943"/>
        <v>2015</v>
      </c>
      <c r="Q7777" s="13">
        <f t="shared" si="944"/>
        <v>2900</v>
      </c>
    </row>
    <row r="7778" spans="1:17" x14ac:dyDescent="0.25">
      <c r="A7778" t="s">
        <v>2373</v>
      </c>
      <c r="B7778" t="s">
        <v>2374</v>
      </c>
      <c r="C7778">
        <v>42376.480300925927</v>
      </c>
      <c r="D7778">
        <v>10</v>
      </c>
      <c r="E7778" t="s">
        <v>13863</v>
      </c>
      <c r="F7778" t="s">
        <v>13694</v>
      </c>
      <c r="G7778" t="s">
        <v>13695</v>
      </c>
      <c r="H7778" t="s">
        <v>27</v>
      </c>
      <c r="I7778">
        <v>92</v>
      </c>
      <c r="J7778">
        <v>0</v>
      </c>
      <c r="K7778" t="s">
        <v>2376</v>
      </c>
      <c r="M7778" s="15">
        <f t="shared" si="940"/>
        <v>92</v>
      </c>
      <c r="N7778" s="13">
        <f t="shared" si="941"/>
        <v>10</v>
      </c>
      <c r="O7778" s="13">
        <f t="shared" si="942"/>
        <v>1</v>
      </c>
      <c r="P7778" s="13">
        <f t="shared" si="943"/>
        <v>2016</v>
      </c>
      <c r="Q7778" s="13">
        <f t="shared" si="944"/>
        <v>920</v>
      </c>
    </row>
    <row r="7779" spans="1:17" x14ac:dyDescent="0.25">
      <c r="A7779" t="s">
        <v>4930</v>
      </c>
      <c r="B7779" t="s">
        <v>4931</v>
      </c>
      <c r="C7779">
        <v>42376.480300925927</v>
      </c>
      <c r="D7779">
        <v>150</v>
      </c>
      <c r="E7779" t="s">
        <v>13863</v>
      </c>
      <c r="F7779" t="s">
        <v>13694</v>
      </c>
      <c r="G7779" t="s">
        <v>13695</v>
      </c>
      <c r="H7779" t="s">
        <v>27</v>
      </c>
      <c r="I7779">
        <v>3.1406000000000001</v>
      </c>
      <c r="J7779">
        <v>38</v>
      </c>
      <c r="K7779" t="s">
        <v>4932</v>
      </c>
      <c r="M7779" s="15">
        <f t="shared" si="940"/>
        <v>1.9471720000000001</v>
      </c>
      <c r="N7779" s="13">
        <f t="shared" si="941"/>
        <v>10</v>
      </c>
      <c r="O7779" s="13">
        <f t="shared" si="942"/>
        <v>1</v>
      </c>
      <c r="P7779" s="13">
        <f t="shared" si="943"/>
        <v>2016</v>
      </c>
      <c r="Q7779" s="13">
        <f t="shared" si="944"/>
        <v>292.07580000000002</v>
      </c>
    </row>
    <row r="7780" spans="1:17" x14ac:dyDescent="0.25">
      <c r="A7780" t="s">
        <v>13696</v>
      </c>
      <c r="B7780" t="s">
        <v>13697</v>
      </c>
      <c r="C7780">
        <v>42338.488449074073</v>
      </c>
      <c r="D7780">
        <v>3</v>
      </c>
      <c r="E7780" t="s">
        <v>13863</v>
      </c>
      <c r="F7780" t="s">
        <v>13698</v>
      </c>
      <c r="G7780" t="s">
        <v>13699</v>
      </c>
      <c r="H7780" t="s">
        <v>1602</v>
      </c>
      <c r="I7780">
        <v>204</v>
      </c>
      <c r="J7780">
        <v>50</v>
      </c>
      <c r="K7780" t="s">
        <v>13700</v>
      </c>
      <c r="M7780" s="15">
        <f t="shared" si="940"/>
        <v>102</v>
      </c>
      <c r="N7780" s="13">
        <f t="shared" si="941"/>
        <v>10</v>
      </c>
      <c r="O7780" s="13">
        <f t="shared" si="942"/>
        <v>11</v>
      </c>
      <c r="P7780" s="13">
        <f t="shared" si="943"/>
        <v>2015</v>
      </c>
      <c r="Q7780" s="13">
        <f t="shared" si="944"/>
        <v>306</v>
      </c>
    </row>
    <row r="7781" spans="1:17" x14ac:dyDescent="0.25">
      <c r="A7781" t="s">
        <v>9190</v>
      </c>
      <c r="B7781" t="s">
        <v>9191</v>
      </c>
      <c r="C7781">
        <v>42338.488449074073</v>
      </c>
      <c r="D7781">
        <v>20</v>
      </c>
      <c r="E7781" t="s">
        <v>13863</v>
      </c>
      <c r="F7781" t="s">
        <v>13698</v>
      </c>
      <c r="G7781" t="s">
        <v>13699</v>
      </c>
      <c r="H7781" t="s">
        <v>1602</v>
      </c>
      <c r="I7781">
        <v>4.17</v>
      </c>
      <c r="J7781">
        <v>0</v>
      </c>
      <c r="K7781" t="s">
        <v>9194</v>
      </c>
      <c r="M7781" s="15">
        <f t="shared" si="940"/>
        <v>4.17</v>
      </c>
      <c r="N7781" s="13">
        <f t="shared" si="941"/>
        <v>10</v>
      </c>
      <c r="O7781" s="13">
        <f t="shared" si="942"/>
        <v>11</v>
      </c>
      <c r="P7781" s="13">
        <f t="shared" si="943"/>
        <v>2015</v>
      </c>
      <c r="Q7781" s="13">
        <f t="shared" si="944"/>
        <v>83.4</v>
      </c>
    </row>
    <row r="7782" spans="1:17" x14ac:dyDescent="0.25">
      <c r="A7782" t="s">
        <v>1684</v>
      </c>
      <c r="B7782" t="s">
        <v>1685</v>
      </c>
      <c r="C7782">
        <v>42338.488449074073</v>
      </c>
      <c r="D7782">
        <v>10</v>
      </c>
      <c r="E7782" t="s">
        <v>13863</v>
      </c>
      <c r="F7782" t="s">
        <v>13698</v>
      </c>
      <c r="G7782" t="s">
        <v>13699</v>
      </c>
      <c r="H7782" t="s">
        <v>1602</v>
      </c>
      <c r="I7782">
        <v>33</v>
      </c>
      <c r="J7782">
        <v>0</v>
      </c>
      <c r="K7782" t="s">
        <v>1686</v>
      </c>
      <c r="M7782" s="15">
        <f t="shared" si="940"/>
        <v>33</v>
      </c>
      <c r="N7782" s="13">
        <f t="shared" si="941"/>
        <v>10</v>
      </c>
      <c r="O7782" s="13">
        <f t="shared" si="942"/>
        <v>11</v>
      </c>
      <c r="P7782" s="13">
        <f t="shared" si="943"/>
        <v>2015</v>
      </c>
      <c r="Q7782" s="13">
        <f t="shared" si="944"/>
        <v>330</v>
      </c>
    </row>
    <row r="7783" spans="1:17" x14ac:dyDescent="0.25">
      <c r="A7783" t="s">
        <v>5281</v>
      </c>
      <c r="B7783" t="s">
        <v>1599</v>
      </c>
      <c r="C7783">
        <v>42338.488449074073</v>
      </c>
      <c r="D7783">
        <v>20</v>
      </c>
      <c r="E7783" t="s">
        <v>13863</v>
      </c>
      <c r="F7783" t="s">
        <v>13698</v>
      </c>
      <c r="G7783" t="s">
        <v>13699</v>
      </c>
      <c r="H7783" t="s">
        <v>1602</v>
      </c>
      <c r="I7783">
        <v>16.72</v>
      </c>
      <c r="J7783">
        <v>0</v>
      </c>
      <c r="K7783" t="s">
        <v>1603</v>
      </c>
      <c r="M7783" s="15">
        <f t="shared" si="940"/>
        <v>16.72</v>
      </c>
      <c r="N7783" s="13">
        <f t="shared" si="941"/>
        <v>10</v>
      </c>
      <c r="O7783" s="13">
        <f t="shared" si="942"/>
        <v>11</v>
      </c>
      <c r="P7783" s="13">
        <f t="shared" si="943"/>
        <v>2015</v>
      </c>
      <c r="Q7783" s="13">
        <f t="shared" si="944"/>
        <v>334.4</v>
      </c>
    </row>
    <row r="7784" spans="1:17" x14ac:dyDescent="0.25">
      <c r="A7784" t="s">
        <v>11757</v>
      </c>
      <c r="B7784" t="s">
        <v>11757</v>
      </c>
      <c r="C7784">
        <v>42354.686782407407</v>
      </c>
      <c r="D7784">
        <v>3</v>
      </c>
      <c r="E7784" t="s">
        <v>13863</v>
      </c>
      <c r="F7784" t="s">
        <v>13701</v>
      </c>
      <c r="G7784" t="s">
        <v>13702</v>
      </c>
      <c r="H7784" t="s">
        <v>33</v>
      </c>
      <c r="I7784">
        <v>33</v>
      </c>
      <c r="J7784">
        <v>0</v>
      </c>
      <c r="K7784" t="s">
        <v>11760</v>
      </c>
      <c r="M7784" s="15">
        <f t="shared" si="940"/>
        <v>33</v>
      </c>
      <c r="N7784" s="13">
        <f t="shared" si="941"/>
        <v>37</v>
      </c>
      <c r="O7784" s="13">
        <f t="shared" si="942"/>
        <v>12</v>
      </c>
      <c r="P7784" s="13">
        <f t="shared" si="943"/>
        <v>2015</v>
      </c>
      <c r="Q7784" s="13">
        <f t="shared" si="944"/>
        <v>99</v>
      </c>
    </row>
    <row r="7785" spans="1:17" x14ac:dyDescent="0.25">
      <c r="A7785" t="s">
        <v>13703</v>
      </c>
      <c r="B7785" t="s">
        <v>13703</v>
      </c>
      <c r="C7785">
        <v>42354.686782407407</v>
      </c>
      <c r="D7785">
        <v>3</v>
      </c>
      <c r="E7785" t="s">
        <v>13863</v>
      </c>
      <c r="F7785" t="s">
        <v>13701</v>
      </c>
      <c r="G7785" t="s">
        <v>13702</v>
      </c>
      <c r="H7785" t="s">
        <v>33</v>
      </c>
      <c r="I7785">
        <v>35</v>
      </c>
      <c r="J7785">
        <v>0</v>
      </c>
      <c r="K7785" t="s">
        <v>13704</v>
      </c>
      <c r="M7785" s="15">
        <f t="shared" si="940"/>
        <v>35</v>
      </c>
      <c r="N7785" s="13">
        <f t="shared" si="941"/>
        <v>38</v>
      </c>
      <c r="O7785" s="13">
        <f t="shared" si="942"/>
        <v>12</v>
      </c>
      <c r="P7785" s="13">
        <f t="shared" si="943"/>
        <v>2015</v>
      </c>
      <c r="Q7785" s="13">
        <f t="shared" si="944"/>
        <v>105</v>
      </c>
    </row>
    <row r="7786" spans="1:17" x14ac:dyDescent="0.25">
      <c r="A7786" t="s">
        <v>13705</v>
      </c>
      <c r="B7786" t="s">
        <v>13705</v>
      </c>
      <c r="C7786">
        <v>42354.686782407407</v>
      </c>
      <c r="D7786">
        <v>3</v>
      </c>
      <c r="E7786" t="s">
        <v>13863</v>
      </c>
      <c r="F7786" t="s">
        <v>13701</v>
      </c>
      <c r="G7786" t="s">
        <v>13702</v>
      </c>
      <c r="H7786" t="s">
        <v>33</v>
      </c>
      <c r="I7786">
        <v>37</v>
      </c>
      <c r="J7786">
        <v>0</v>
      </c>
      <c r="K7786" t="s">
        <v>13706</v>
      </c>
      <c r="M7786" s="15">
        <f t="shared" si="940"/>
        <v>37</v>
      </c>
      <c r="N7786" s="13">
        <f t="shared" si="941"/>
        <v>38</v>
      </c>
      <c r="O7786" s="13">
        <f t="shared" si="942"/>
        <v>12</v>
      </c>
      <c r="P7786" s="13">
        <f t="shared" si="943"/>
        <v>2015</v>
      </c>
      <c r="Q7786" s="13">
        <f t="shared" si="944"/>
        <v>111</v>
      </c>
    </row>
    <row r="7787" spans="1:17" x14ac:dyDescent="0.25">
      <c r="A7787" t="s">
        <v>4158</v>
      </c>
      <c r="B7787" t="s">
        <v>4159</v>
      </c>
      <c r="C7787">
        <v>42348.530555555553</v>
      </c>
      <c r="D7787">
        <v>2</v>
      </c>
      <c r="E7787" t="s">
        <v>13863</v>
      </c>
      <c r="F7787" t="s">
        <v>13707</v>
      </c>
      <c r="G7787" t="s">
        <v>13708</v>
      </c>
      <c r="H7787" t="s">
        <v>181</v>
      </c>
      <c r="I7787">
        <v>59</v>
      </c>
      <c r="J7787">
        <v>40</v>
      </c>
      <c r="K7787" t="s">
        <v>4160</v>
      </c>
      <c r="M7787" s="15">
        <f t="shared" si="940"/>
        <v>35.4</v>
      </c>
      <c r="N7787" s="13">
        <f t="shared" si="941"/>
        <v>10</v>
      </c>
      <c r="O7787" s="13">
        <f t="shared" si="942"/>
        <v>12</v>
      </c>
      <c r="P7787" s="13">
        <f t="shared" si="943"/>
        <v>2015</v>
      </c>
      <c r="Q7787" s="13">
        <f t="shared" si="944"/>
        <v>70.8</v>
      </c>
    </row>
    <row r="7788" spans="1:17" x14ac:dyDescent="0.25">
      <c r="A7788" t="s">
        <v>9123</v>
      </c>
      <c r="B7788" t="s">
        <v>9124</v>
      </c>
      <c r="C7788">
        <v>42340.475694444445</v>
      </c>
      <c r="D7788">
        <v>10</v>
      </c>
      <c r="E7788" t="s">
        <v>13863</v>
      </c>
      <c r="F7788" t="s">
        <v>13709</v>
      </c>
      <c r="G7788" t="s">
        <v>13710</v>
      </c>
      <c r="H7788" t="s">
        <v>651</v>
      </c>
      <c r="I7788">
        <v>178</v>
      </c>
      <c r="J7788">
        <v>40</v>
      </c>
      <c r="K7788" t="s">
        <v>1595</v>
      </c>
      <c r="M7788" s="15">
        <f t="shared" si="940"/>
        <v>106.8</v>
      </c>
      <c r="N7788" s="13">
        <f t="shared" si="941"/>
        <v>10</v>
      </c>
      <c r="O7788" s="13">
        <f t="shared" si="942"/>
        <v>12</v>
      </c>
      <c r="P7788" s="13">
        <f t="shared" si="943"/>
        <v>2015</v>
      </c>
      <c r="Q7788" s="13">
        <f t="shared" si="944"/>
        <v>1068</v>
      </c>
    </row>
    <row r="7789" spans="1:17" x14ac:dyDescent="0.25">
      <c r="A7789" t="s">
        <v>1233</v>
      </c>
      <c r="B7789" t="s">
        <v>1234</v>
      </c>
      <c r="C7789">
        <v>42522.30064814815</v>
      </c>
      <c r="D7789">
        <v>3000</v>
      </c>
      <c r="E7789" t="s">
        <v>13863</v>
      </c>
      <c r="F7789" t="s">
        <v>13711</v>
      </c>
      <c r="G7789" t="s">
        <v>13712</v>
      </c>
      <c r="H7789" t="s">
        <v>108</v>
      </c>
      <c r="I7789">
        <v>1.8599999999999998E-2</v>
      </c>
      <c r="J7789">
        <v>65</v>
      </c>
      <c r="K7789" t="s">
        <v>1235</v>
      </c>
      <c r="M7789" s="15">
        <f t="shared" ref="M7789:M7833" si="945">+I7789*(1-J7789/100)</f>
        <v>6.5099999999999993E-3</v>
      </c>
      <c r="N7789" s="13">
        <f t="shared" ref="N7789:N7833" si="946">+LEN(A7789)</f>
        <v>10</v>
      </c>
      <c r="O7789" s="13">
        <f t="shared" ref="O7789:O7833" si="947">+MONTH(C7789)</f>
        <v>6</v>
      </c>
      <c r="P7789" s="13">
        <f t="shared" ref="P7789:P7833" si="948">+YEAR(C7789)</f>
        <v>2016</v>
      </c>
      <c r="Q7789" s="13">
        <f t="shared" ref="Q7789:Q7833" si="949">+M7789*D7789</f>
        <v>19.529999999999998</v>
      </c>
    </row>
    <row r="7790" spans="1:17" x14ac:dyDescent="0.25">
      <c r="A7790" t="s">
        <v>3972</v>
      </c>
      <c r="B7790" t="s">
        <v>3973</v>
      </c>
      <c r="C7790">
        <v>42338.437222222223</v>
      </c>
      <c r="D7790">
        <v>6</v>
      </c>
      <c r="E7790" t="s">
        <v>13863</v>
      </c>
      <c r="F7790" t="s">
        <v>13713</v>
      </c>
      <c r="G7790" t="s">
        <v>13714</v>
      </c>
      <c r="H7790" t="s">
        <v>27</v>
      </c>
      <c r="I7790">
        <v>42.48</v>
      </c>
      <c r="J7790">
        <v>0</v>
      </c>
      <c r="K7790" t="s">
        <v>3974</v>
      </c>
      <c r="M7790" s="15">
        <f t="shared" si="945"/>
        <v>42.48</v>
      </c>
      <c r="N7790" s="13">
        <f t="shared" si="946"/>
        <v>10</v>
      </c>
      <c r="O7790" s="13">
        <f t="shared" si="947"/>
        <v>11</v>
      </c>
      <c r="P7790" s="13">
        <f t="shared" si="948"/>
        <v>2015</v>
      </c>
      <c r="Q7790" s="13">
        <f t="shared" si="949"/>
        <v>254.88</v>
      </c>
    </row>
    <row r="7791" spans="1:17" x14ac:dyDescent="0.25">
      <c r="A7791" t="s">
        <v>104</v>
      </c>
      <c r="B7791" t="s">
        <v>105</v>
      </c>
      <c r="C7791">
        <v>42331.681956018518</v>
      </c>
      <c r="D7791">
        <v>10</v>
      </c>
      <c r="E7791" t="s">
        <v>13863</v>
      </c>
      <c r="F7791" t="s">
        <v>13715</v>
      </c>
      <c r="G7791" t="s">
        <v>13716</v>
      </c>
      <c r="H7791" t="s">
        <v>108</v>
      </c>
      <c r="I7791">
        <v>102</v>
      </c>
      <c r="J7791">
        <v>0</v>
      </c>
      <c r="K7791" t="s">
        <v>109</v>
      </c>
      <c r="M7791" s="15">
        <f t="shared" si="945"/>
        <v>102</v>
      </c>
      <c r="N7791" s="13">
        <f t="shared" si="946"/>
        <v>10</v>
      </c>
      <c r="O7791" s="13">
        <f t="shared" si="947"/>
        <v>11</v>
      </c>
      <c r="P7791" s="13">
        <f t="shared" si="948"/>
        <v>2015</v>
      </c>
      <c r="Q7791" s="13">
        <f t="shared" si="949"/>
        <v>1020</v>
      </c>
    </row>
    <row r="7792" spans="1:17" x14ac:dyDescent="0.25">
      <c r="A7792" t="s">
        <v>11492</v>
      </c>
      <c r="B7792" t="s">
        <v>11493</v>
      </c>
      <c r="C7792">
        <v>42331.684074074074</v>
      </c>
      <c r="D7792">
        <v>4</v>
      </c>
      <c r="E7792" t="s">
        <v>13863</v>
      </c>
      <c r="F7792" t="s">
        <v>13717</v>
      </c>
      <c r="G7792" t="s">
        <v>13718</v>
      </c>
      <c r="H7792" t="s">
        <v>33</v>
      </c>
      <c r="I7792">
        <v>486.6</v>
      </c>
      <c r="J7792">
        <v>0</v>
      </c>
      <c r="K7792" t="s">
        <v>11494</v>
      </c>
      <c r="M7792" s="15">
        <f t="shared" si="945"/>
        <v>486.6</v>
      </c>
      <c r="N7792" s="13">
        <f t="shared" si="946"/>
        <v>10</v>
      </c>
      <c r="O7792" s="13">
        <f t="shared" si="947"/>
        <v>11</v>
      </c>
      <c r="P7792" s="13">
        <f t="shared" si="948"/>
        <v>2015</v>
      </c>
      <c r="Q7792" s="13">
        <f t="shared" si="949"/>
        <v>1946.4</v>
      </c>
    </row>
    <row r="7793" spans="1:17" x14ac:dyDescent="0.25">
      <c r="A7793" t="s">
        <v>354</v>
      </c>
      <c r="B7793" t="s">
        <v>355</v>
      </c>
      <c r="C7793">
        <v>42331.677858796298</v>
      </c>
      <c r="D7793">
        <v>200</v>
      </c>
      <c r="E7793" t="s">
        <v>113</v>
      </c>
      <c r="F7793" t="s">
        <v>13719</v>
      </c>
      <c r="G7793" t="s">
        <v>13720</v>
      </c>
      <c r="H7793" t="s">
        <v>344</v>
      </c>
      <c r="I7793">
        <v>0.115</v>
      </c>
      <c r="J7793">
        <v>0</v>
      </c>
      <c r="K7793" t="s">
        <v>356</v>
      </c>
      <c r="M7793" s="15">
        <f t="shared" si="945"/>
        <v>0.115</v>
      </c>
      <c r="N7793" s="13">
        <f t="shared" si="946"/>
        <v>10</v>
      </c>
      <c r="O7793" s="13">
        <f t="shared" si="947"/>
        <v>11</v>
      </c>
      <c r="P7793" s="13">
        <f t="shared" si="948"/>
        <v>2015</v>
      </c>
      <c r="Q7793" s="13">
        <f t="shared" si="949"/>
        <v>23</v>
      </c>
    </row>
    <row r="7794" spans="1:17" x14ac:dyDescent="0.25">
      <c r="A7794" t="s">
        <v>6174</v>
      </c>
      <c r="B7794" t="s">
        <v>6175</v>
      </c>
      <c r="C7794">
        <v>42331.677858796298</v>
      </c>
      <c r="D7794">
        <v>200</v>
      </c>
      <c r="E7794" t="s">
        <v>113</v>
      </c>
      <c r="F7794" t="s">
        <v>13719</v>
      </c>
      <c r="G7794" t="s">
        <v>13720</v>
      </c>
      <c r="H7794" t="s">
        <v>344</v>
      </c>
      <c r="I7794">
        <v>0.115</v>
      </c>
      <c r="J7794">
        <v>0</v>
      </c>
      <c r="K7794" t="s">
        <v>6176</v>
      </c>
      <c r="M7794" s="15">
        <f t="shared" si="945"/>
        <v>0.115</v>
      </c>
      <c r="N7794" s="13">
        <f t="shared" si="946"/>
        <v>10</v>
      </c>
      <c r="O7794" s="13">
        <f t="shared" si="947"/>
        <v>11</v>
      </c>
      <c r="P7794" s="13">
        <f t="shared" si="948"/>
        <v>2015</v>
      </c>
      <c r="Q7794" s="13">
        <f t="shared" si="949"/>
        <v>23</v>
      </c>
    </row>
    <row r="7795" spans="1:17" x14ac:dyDescent="0.25">
      <c r="A7795" t="s">
        <v>647</v>
      </c>
      <c r="B7795" t="s">
        <v>648</v>
      </c>
      <c r="C7795">
        <v>42338.434166666666</v>
      </c>
      <c r="D7795">
        <v>4</v>
      </c>
      <c r="E7795" t="s">
        <v>13863</v>
      </c>
      <c r="F7795" t="s">
        <v>13721</v>
      </c>
      <c r="G7795" t="s">
        <v>13722</v>
      </c>
      <c r="H7795" t="s">
        <v>651</v>
      </c>
      <c r="I7795">
        <v>453</v>
      </c>
      <c r="J7795">
        <v>0</v>
      </c>
      <c r="K7795" t="s">
        <v>652</v>
      </c>
      <c r="M7795" s="15">
        <f t="shared" si="945"/>
        <v>453</v>
      </c>
      <c r="N7795" s="13">
        <f t="shared" si="946"/>
        <v>10</v>
      </c>
      <c r="O7795" s="13">
        <f t="shared" si="947"/>
        <v>11</v>
      </c>
      <c r="P7795" s="13">
        <f t="shared" si="948"/>
        <v>2015</v>
      </c>
      <c r="Q7795" s="13">
        <f t="shared" si="949"/>
        <v>1812</v>
      </c>
    </row>
    <row r="7796" spans="1:17" x14ac:dyDescent="0.25">
      <c r="A7796" t="s">
        <v>3242</v>
      </c>
      <c r="B7796" t="s">
        <v>3243</v>
      </c>
      <c r="C7796">
        <v>42349.645578703705</v>
      </c>
      <c r="D7796">
        <v>100</v>
      </c>
      <c r="E7796" t="s">
        <v>13863</v>
      </c>
      <c r="F7796" t="s">
        <v>13723</v>
      </c>
      <c r="G7796" t="s">
        <v>13724</v>
      </c>
      <c r="H7796" t="s">
        <v>59</v>
      </c>
      <c r="I7796">
        <v>54.38</v>
      </c>
      <c r="J7796">
        <v>0</v>
      </c>
      <c r="K7796" t="s">
        <v>3246</v>
      </c>
      <c r="M7796" s="15">
        <f t="shared" si="945"/>
        <v>54.38</v>
      </c>
      <c r="N7796" s="13">
        <f t="shared" si="946"/>
        <v>10</v>
      </c>
      <c r="O7796" s="13">
        <f t="shared" si="947"/>
        <v>12</v>
      </c>
      <c r="P7796" s="13">
        <f t="shared" si="948"/>
        <v>2015</v>
      </c>
      <c r="Q7796" s="13">
        <f t="shared" si="949"/>
        <v>5438</v>
      </c>
    </row>
    <row r="7797" spans="1:17" x14ac:dyDescent="0.25">
      <c r="A7797" t="s">
        <v>647</v>
      </c>
      <c r="B7797" t="s">
        <v>648</v>
      </c>
      <c r="C7797">
        <v>42341.506307870368</v>
      </c>
      <c r="D7797">
        <v>6</v>
      </c>
      <c r="E7797" t="s">
        <v>13863</v>
      </c>
      <c r="F7797" t="s">
        <v>13721</v>
      </c>
      <c r="G7797" t="s">
        <v>13725</v>
      </c>
      <c r="H7797" t="s">
        <v>651</v>
      </c>
      <c r="I7797">
        <v>453</v>
      </c>
      <c r="J7797">
        <v>0</v>
      </c>
      <c r="K7797" t="s">
        <v>652</v>
      </c>
      <c r="M7797" s="15">
        <f t="shared" si="945"/>
        <v>453</v>
      </c>
      <c r="N7797" s="13">
        <f t="shared" si="946"/>
        <v>10</v>
      </c>
      <c r="O7797" s="13">
        <f t="shared" si="947"/>
        <v>12</v>
      </c>
      <c r="P7797" s="13">
        <f t="shared" si="948"/>
        <v>2015</v>
      </c>
      <c r="Q7797" s="13">
        <f t="shared" si="949"/>
        <v>2718</v>
      </c>
    </row>
    <row r="7798" spans="1:17" x14ac:dyDescent="0.25">
      <c r="A7798" t="s">
        <v>10258</v>
      </c>
      <c r="B7798" t="s">
        <v>10258</v>
      </c>
      <c r="C7798">
        <v>42331.688287037039</v>
      </c>
      <c r="D7798">
        <v>2</v>
      </c>
      <c r="E7798" t="s">
        <v>13863</v>
      </c>
      <c r="F7798" t="s">
        <v>13726</v>
      </c>
      <c r="G7798" t="s">
        <v>13727</v>
      </c>
      <c r="H7798" t="s">
        <v>59</v>
      </c>
      <c r="I7798">
        <v>31.6</v>
      </c>
      <c r="J7798">
        <v>0</v>
      </c>
      <c r="K7798" t="s">
        <v>10260</v>
      </c>
      <c r="M7798" s="15">
        <f t="shared" si="945"/>
        <v>31.6</v>
      </c>
      <c r="N7798" s="13">
        <f t="shared" si="946"/>
        <v>18</v>
      </c>
      <c r="O7798" s="13">
        <f t="shared" si="947"/>
        <v>11</v>
      </c>
      <c r="P7798" s="13">
        <f t="shared" si="948"/>
        <v>2015</v>
      </c>
      <c r="Q7798" s="13">
        <f t="shared" si="949"/>
        <v>63.2</v>
      </c>
    </row>
    <row r="7799" spans="1:17" x14ac:dyDescent="0.25">
      <c r="A7799" t="s">
        <v>2357</v>
      </c>
      <c r="B7799" t="s">
        <v>2358</v>
      </c>
      <c r="C7799">
        <v>42328.54011574074</v>
      </c>
      <c r="D7799">
        <v>25</v>
      </c>
      <c r="E7799" t="s">
        <v>13863</v>
      </c>
      <c r="F7799" t="s">
        <v>13728</v>
      </c>
      <c r="G7799" t="s">
        <v>13729</v>
      </c>
      <c r="H7799" t="s">
        <v>2361</v>
      </c>
      <c r="I7799">
        <v>3.5</v>
      </c>
      <c r="J7799">
        <v>0</v>
      </c>
      <c r="K7799" t="s">
        <v>2362</v>
      </c>
      <c r="M7799" s="15">
        <f t="shared" si="945"/>
        <v>3.5</v>
      </c>
      <c r="N7799" s="13">
        <f t="shared" si="946"/>
        <v>10</v>
      </c>
      <c r="O7799" s="13">
        <f t="shared" si="947"/>
        <v>11</v>
      </c>
      <c r="P7799" s="13">
        <f t="shared" si="948"/>
        <v>2015</v>
      </c>
      <c r="Q7799" s="13">
        <f t="shared" si="949"/>
        <v>87.5</v>
      </c>
    </row>
    <row r="7800" spans="1:17" x14ac:dyDescent="0.25">
      <c r="A7800" t="s">
        <v>13451</v>
      </c>
      <c r="B7800" t="s">
        <v>13452</v>
      </c>
      <c r="C7800">
        <v>42333.523715277777</v>
      </c>
      <c r="D7800">
        <v>2</v>
      </c>
      <c r="E7800" t="s">
        <v>13863</v>
      </c>
      <c r="F7800" t="s">
        <v>13730</v>
      </c>
      <c r="G7800" t="s">
        <v>13731</v>
      </c>
      <c r="H7800" t="s">
        <v>474</v>
      </c>
      <c r="I7800">
        <v>334.35</v>
      </c>
      <c r="J7800">
        <v>0</v>
      </c>
      <c r="K7800" t="s">
        <v>474</v>
      </c>
      <c r="M7800" s="15">
        <f t="shared" si="945"/>
        <v>334.35</v>
      </c>
      <c r="N7800" s="13">
        <f t="shared" si="946"/>
        <v>10</v>
      </c>
      <c r="O7800" s="13">
        <f t="shared" si="947"/>
        <v>11</v>
      </c>
      <c r="P7800" s="13">
        <f t="shared" si="948"/>
        <v>2015</v>
      </c>
      <c r="Q7800" s="13">
        <f t="shared" si="949"/>
        <v>668.7</v>
      </c>
    </row>
    <row r="7801" spans="1:17" x14ac:dyDescent="0.25">
      <c r="A7801" t="s">
        <v>3395</v>
      </c>
      <c r="B7801" t="s">
        <v>3396</v>
      </c>
      <c r="C7801">
        <v>42332.733483796299</v>
      </c>
      <c r="D7801">
        <v>10</v>
      </c>
      <c r="E7801" t="s">
        <v>13863</v>
      </c>
      <c r="F7801" t="s">
        <v>13732</v>
      </c>
      <c r="G7801" t="s">
        <v>13733</v>
      </c>
      <c r="H7801" t="s">
        <v>651</v>
      </c>
      <c r="I7801">
        <v>300</v>
      </c>
      <c r="J7801">
        <v>40</v>
      </c>
      <c r="K7801" t="s">
        <v>3399</v>
      </c>
      <c r="M7801" s="15">
        <f t="shared" si="945"/>
        <v>180</v>
      </c>
      <c r="N7801" s="13">
        <f t="shared" si="946"/>
        <v>10</v>
      </c>
      <c r="O7801" s="13">
        <f t="shared" si="947"/>
        <v>11</v>
      </c>
      <c r="P7801" s="13">
        <f t="shared" si="948"/>
        <v>2015</v>
      </c>
      <c r="Q7801" s="13">
        <f t="shared" si="949"/>
        <v>1800</v>
      </c>
    </row>
    <row r="7802" spans="1:17" x14ac:dyDescent="0.25">
      <c r="A7802" t="s">
        <v>13734</v>
      </c>
      <c r="B7802" t="s">
        <v>13735</v>
      </c>
      <c r="C7802">
        <v>42332.733483796299</v>
      </c>
      <c r="D7802">
        <v>5</v>
      </c>
      <c r="E7802" t="s">
        <v>13863</v>
      </c>
      <c r="F7802" t="s">
        <v>13732</v>
      </c>
      <c r="G7802" t="s">
        <v>13733</v>
      </c>
      <c r="H7802" t="s">
        <v>651</v>
      </c>
      <c r="I7802">
        <v>181</v>
      </c>
      <c r="J7802">
        <v>40</v>
      </c>
      <c r="K7802" t="s">
        <v>13736</v>
      </c>
      <c r="M7802" s="15">
        <f t="shared" si="945"/>
        <v>108.6</v>
      </c>
      <c r="N7802" s="13">
        <f t="shared" si="946"/>
        <v>10</v>
      </c>
      <c r="O7802" s="13">
        <f t="shared" si="947"/>
        <v>11</v>
      </c>
      <c r="P7802" s="13">
        <f t="shared" si="948"/>
        <v>2015</v>
      </c>
      <c r="Q7802" s="13">
        <f t="shared" si="949"/>
        <v>543</v>
      </c>
    </row>
    <row r="7803" spans="1:17" x14ac:dyDescent="0.25">
      <c r="A7803" t="s">
        <v>2357</v>
      </c>
      <c r="B7803" t="s">
        <v>2358</v>
      </c>
      <c r="C7803">
        <v>42332.683657407404</v>
      </c>
      <c r="D7803">
        <v>5</v>
      </c>
      <c r="E7803" t="s">
        <v>13863</v>
      </c>
      <c r="F7803" t="s">
        <v>13728</v>
      </c>
      <c r="G7803" t="s">
        <v>13737</v>
      </c>
      <c r="H7803" t="s">
        <v>2361</v>
      </c>
      <c r="I7803">
        <v>3.5</v>
      </c>
      <c r="J7803">
        <v>0</v>
      </c>
      <c r="K7803" t="s">
        <v>2362</v>
      </c>
      <c r="M7803" s="15">
        <f t="shared" si="945"/>
        <v>3.5</v>
      </c>
      <c r="N7803" s="13">
        <f t="shared" si="946"/>
        <v>10</v>
      </c>
      <c r="O7803" s="13">
        <f t="shared" si="947"/>
        <v>11</v>
      </c>
      <c r="P7803" s="13">
        <f t="shared" si="948"/>
        <v>2015</v>
      </c>
      <c r="Q7803" s="13">
        <f t="shared" si="949"/>
        <v>17.5</v>
      </c>
    </row>
    <row r="7804" spans="1:17" x14ac:dyDescent="0.25">
      <c r="A7804" t="s">
        <v>13734</v>
      </c>
      <c r="B7804" t="s">
        <v>13735</v>
      </c>
      <c r="C7804">
        <v>42341.507280092592</v>
      </c>
      <c r="D7804">
        <v>5</v>
      </c>
      <c r="E7804" t="s">
        <v>13863</v>
      </c>
      <c r="F7804" t="s">
        <v>13732</v>
      </c>
      <c r="G7804" t="s">
        <v>13738</v>
      </c>
      <c r="H7804" t="s">
        <v>651</v>
      </c>
      <c r="I7804">
        <v>181</v>
      </c>
      <c r="J7804">
        <v>40</v>
      </c>
      <c r="K7804" t="s">
        <v>13736</v>
      </c>
      <c r="M7804" s="15">
        <f t="shared" si="945"/>
        <v>108.6</v>
      </c>
      <c r="N7804" s="13">
        <f t="shared" si="946"/>
        <v>10</v>
      </c>
      <c r="O7804" s="13">
        <f t="shared" si="947"/>
        <v>12</v>
      </c>
      <c r="P7804" s="13">
        <f t="shared" si="948"/>
        <v>2015</v>
      </c>
      <c r="Q7804" s="13">
        <f t="shared" si="949"/>
        <v>543</v>
      </c>
    </row>
    <row r="7805" spans="1:17" x14ac:dyDescent="0.25">
      <c r="A7805" t="s">
        <v>13739</v>
      </c>
      <c r="B7805" t="s">
        <v>13740</v>
      </c>
      <c r="C7805">
        <v>42373.368171296293</v>
      </c>
      <c r="D7805">
        <v>1</v>
      </c>
      <c r="E7805" t="s">
        <v>13863</v>
      </c>
      <c r="F7805" t="s">
        <v>13741</v>
      </c>
      <c r="G7805" t="s">
        <v>13742</v>
      </c>
      <c r="H7805" t="s">
        <v>2029</v>
      </c>
      <c r="I7805">
        <v>1616.4</v>
      </c>
      <c r="J7805">
        <v>0</v>
      </c>
      <c r="K7805" t="s">
        <v>13743</v>
      </c>
      <c r="M7805" s="15">
        <f t="shared" si="945"/>
        <v>1616.4</v>
      </c>
      <c r="N7805" s="13">
        <f t="shared" si="946"/>
        <v>10</v>
      </c>
      <c r="O7805" s="13">
        <f t="shared" si="947"/>
        <v>1</v>
      </c>
      <c r="P7805" s="13">
        <f t="shared" si="948"/>
        <v>2016</v>
      </c>
      <c r="Q7805" s="13">
        <f t="shared" si="949"/>
        <v>1616.4</v>
      </c>
    </row>
    <row r="7806" spans="1:17" x14ac:dyDescent="0.25">
      <c r="A7806" t="s">
        <v>13744</v>
      </c>
      <c r="B7806" t="s">
        <v>13744</v>
      </c>
      <c r="C7806">
        <v>42328.344386574077</v>
      </c>
      <c r="D7806">
        <v>24</v>
      </c>
      <c r="E7806" t="s">
        <v>13863</v>
      </c>
      <c r="F7806" t="s">
        <v>13745</v>
      </c>
      <c r="G7806" t="s">
        <v>13746</v>
      </c>
      <c r="H7806" t="s">
        <v>301</v>
      </c>
      <c r="I7806">
        <v>3.62</v>
      </c>
      <c r="J7806">
        <v>0</v>
      </c>
      <c r="K7806" t="s">
        <v>13747</v>
      </c>
      <c r="M7806" s="15">
        <f t="shared" si="945"/>
        <v>3.62</v>
      </c>
      <c r="N7806" s="13">
        <f t="shared" si="946"/>
        <v>18</v>
      </c>
      <c r="O7806" s="13">
        <f t="shared" si="947"/>
        <v>11</v>
      </c>
      <c r="P7806" s="13">
        <f t="shared" si="948"/>
        <v>2015</v>
      </c>
      <c r="Q7806" s="13">
        <f t="shared" si="949"/>
        <v>86.88</v>
      </c>
    </row>
    <row r="7807" spans="1:17" x14ac:dyDescent="0.25">
      <c r="A7807" t="s">
        <v>13748</v>
      </c>
      <c r="B7807" t="s">
        <v>13748</v>
      </c>
      <c r="C7807">
        <v>42328.344386574077</v>
      </c>
      <c r="D7807">
        <v>20</v>
      </c>
      <c r="E7807" t="s">
        <v>13863</v>
      </c>
      <c r="F7807" t="s">
        <v>13745</v>
      </c>
      <c r="G7807" t="s">
        <v>13746</v>
      </c>
      <c r="H7807" t="s">
        <v>301</v>
      </c>
      <c r="I7807">
        <v>0.85</v>
      </c>
      <c r="J7807">
        <v>0</v>
      </c>
      <c r="K7807" t="s">
        <v>301</v>
      </c>
      <c r="M7807" s="15">
        <f t="shared" si="945"/>
        <v>0.85</v>
      </c>
      <c r="N7807" s="13">
        <f t="shared" si="946"/>
        <v>30</v>
      </c>
      <c r="O7807" s="13">
        <f t="shared" si="947"/>
        <v>11</v>
      </c>
      <c r="P7807" s="13">
        <f t="shared" si="948"/>
        <v>2015</v>
      </c>
      <c r="Q7807" s="13">
        <f t="shared" si="949"/>
        <v>17</v>
      </c>
    </row>
    <row r="7808" spans="1:17" x14ac:dyDescent="0.25">
      <c r="A7808" t="s">
        <v>13749</v>
      </c>
      <c r="B7808" t="s">
        <v>13750</v>
      </c>
      <c r="C7808">
        <v>42338.523263888892</v>
      </c>
      <c r="D7808">
        <v>4</v>
      </c>
      <c r="E7808" t="s">
        <v>13863</v>
      </c>
      <c r="F7808" t="s">
        <v>13751</v>
      </c>
      <c r="G7808" t="s">
        <v>13752</v>
      </c>
      <c r="H7808" t="s">
        <v>59</v>
      </c>
      <c r="I7808">
        <v>71.239999999999995</v>
      </c>
      <c r="J7808">
        <v>0</v>
      </c>
      <c r="K7808" t="s">
        <v>13753</v>
      </c>
      <c r="M7808" s="15">
        <f t="shared" si="945"/>
        <v>71.239999999999995</v>
      </c>
      <c r="N7808" s="13">
        <f t="shared" si="946"/>
        <v>10</v>
      </c>
      <c r="O7808" s="13">
        <f t="shared" si="947"/>
        <v>11</v>
      </c>
      <c r="P7808" s="13">
        <f t="shared" si="948"/>
        <v>2015</v>
      </c>
      <c r="Q7808" s="13">
        <f t="shared" si="949"/>
        <v>284.95999999999998</v>
      </c>
    </row>
    <row r="7809" spans="1:17" x14ac:dyDescent="0.25">
      <c r="A7809" t="s">
        <v>13661</v>
      </c>
      <c r="B7809" t="s">
        <v>13662</v>
      </c>
      <c r="C7809">
        <v>42332.732349537036</v>
      </c>
      <c r="D7809">
        <v>1</v>
      </c>
      <c r="E7809" t="s">
        <v>13863</v>
      </c>
      <c r="F7809" t="s">
        <v>13754</v>
      </c>
      <c r="G7809" t="s">
        <v>13755</v>
      </c>
      <c r="H7809" t="s">
        <v>651</v>
      </c>
      <c r="I7809">
        <v>424</v>
      </c>
      <c r="J7809">
        <v>40</v>
      </c>
      <c r="K7809" t="s">
        <v>13665</v>
      </c>
      <c r="M7809" s="15">
        <f t="shared" si="945"/>
        <v>254.39999999999998</v>
      </c>
      <c r="N7809" s="13">
        <f t="shared" si="946"/>
        <v>10</v>
      </c>
      <c r="O7809" s="13">
        <f t="shared" si="947"/>
        <v>11</v>
      </c>
      <c r="P7809" s="13">
        <f t="shared" si="948"/>
        <v>2015</v>
      </c>
      <c r="Q7809" s="13">
        <f t="shared" si="949"/>
        <v>254.39999999999998</v>
      </c>
    </row>
    <row r="7810" spans="1:17" x14ac:dyDescent="0.25">
      <c r="A7810" t="s">
        <v>13756</v>
      </c>
      <c r="B7810" t="s">
        <v>13756</v>
      </c>
      <c r="C7810">
        <v>42325.519733796296</v>
      </c>
      <c r="D7810">
        <v>2</v>
      </c>
      <c r="E7810" t="s">
        <v>13863</v>
      </c>
      <c r="F7810" t="s">
        <v>13757</v>
      </c>
      <c r="G7810" t="s">
        <v>13758</v>
      </c>
      <c r="H7810" t="s">
        <v>13759</v>
      </c>
      <c r="I7810">
        <v>73.400000000000006</v>
      </c>
      <c r="J7810">
        <v>15</v>
      </c>
      <c r="K7810" t="s">
        <v>13760</v>
      </c>
      <c r="M7810" s="15">
        <f t="shared" si="945"/>
        <v>62.39</v>
      </c>
      <c r="N7810" s="13">
        <f t="shared" si="946"/>
        <v>36</v>
      </c>
      <c r="O7810" s="13">
        <f t="shared" si="947"/>
        <v>11</v>
      </c>
      <c r="P7810" s="13">
        <f t="shared" si="948"/>
        <v>2015</v>
      </c>
      <c r="Q7810" s="13">
        <f t="shared" si="949"/>
        <v>124.78</v>
      </c>
    </row>
    <row r="7811" spans="1:17" x14ac:dyDescent="0.25">
      <c r="A7811" t="s">
        <v>9819</v>
      </c>
      <c r="B7811" t="s">
        <v>9820</v>
      </c>
      <c r="C7811">
        <v>42327.707986111112</v>
      </c>
      <c r="D7811">
        <v>15</v>
      </c>
      <c r="E7811" t="s">
        <v>13863</v>
      </c>
      <c r="F7811" t="s">
        <v>13761</v>
      </c>
      <c r="G7811" t="s">
        <v>13762</v>
      </c>
      <c r="H7811" t="s">
        <v>651</v>
      </c>
      <c r="I7811">
        <v>42</v>
      </c>
      <c r="J7811">
        <v>40</v>
      </c>
      <c r="K7811" t="s">
        <v>9823</v>
      </c>
      <c r="M7811" s="15">
        <f t="shared" si="945"/>
        <v>25.2</v>
      </c>
      <c r="N7811" s="13">
        <f t="shared" si="946"/>
        <v>10</v>
      </c>
      <c r="O7811" s="13">
        <f t="shared" si="947"/>
        <v>11</v>
      </c>
      <c r="P7811" s="13">
        <f t="shared" si="948"/>
        <v>2015</v>
      </c>
      <c r="Q7811" s="13">
        <f t="shared" si="949"/>
        <v>378</v>
      </c>
    </row>
    <row r="7812" spans="1:17" x14ac:dyDescent="0.25">
      <c r="A7812" t="s">
        <v>1289</v>
      </c>
      <c r="B7812" t="s">
        <v>1290</v>
      </c>
      <c r="C7812">
        <v>42327.616539351853</v>
      </c>
      <c r="D7812">
        <v>200</v>
      </c>
      <c r="E7812" t="s">
        <v>13863</v>
      </c>
      <c r="F7812" t="s">
        <v>13763</v>
      </c>
      <c r="G7812" t="s">
        <v>13764</v>
      </c>
      <c r="H7812" t="s">
        <v>27</v>
      </c>
      <c r="I7812">
        <v>2.7244000000000002</v>
      </c>
      <c r="J7812">
        <v>40</v>
      </c>
      <c r="K7812" t="s">
        <v>1291</v>
      </c>
      <c r="M7812" s="15">
        <f t="shared" si="945"/>
        <v>1.6346400000000001</v>
      </c>
      <c r="N7812" s="13">
        <f t="shared" si="946"/>
        <v>10</v>
      </c>
      <c r="O7812" s="13">
        <f t="shared" si="947"/>
        <v>11</v>
      </c>
      <c r="P7812" s="13">
        <f t="shared" si="948"/>
        <v>2015</v>
      </c>
      <c r="Q7812" s="13">
        <f t="shared" si="949"/>
        <v>326.928</v>
      </c>
    </row>
    <row r="7813" spans="1:17" x14ac:dyDescent="0.25">
      <c r="A7813" t="s">
        <v>13765</v>
      </c>
      <c r="B7813" t="s">
        <v>13766</v>
      </c>
      <c r="C7813">
        <v>42373.462534722225</v>
      </c>
      <c r="D7813">
        <v>10</v>
      </c>
      <c r="E7813" t="s">
        <v>13863</v>
      </c>
      <c r="F7813" t="s">
        <v>13767</v>
      </c>
      <c r="G7813" t="s">
        <v>13768</v>
      </c>
      <c r="H7813" t="s">
        <v>181</v>
      </c>
      <c r="I7813">
        <v>2.2000000000000002</v>
      </c>
      <c r="J7813">
        <v>0</v>
      </c>
      <c r="K7813" t="s">
        <v>7935</v>
      </c>
      <c r="M7813" s="15">
        <f t="shared" si="945"/>
        <v>2.2000000000000002</v>
      </c>
      <c r="N7813" s="13">
        <f t="shared" si="946"/>
        <v>10</v>
      </c>
      <c r="O7813" s="13">
        <f t="shared" si="947"/>
        <v>1</v>
      </c>
      <c r="P7813" s="13">
        <f t="shared" si="948"/>
        <v>2016</v>
      </c>
      <c r="Q7813" s="13">
        <f t="shared" si="949"/>
        <v>22</v>
      </c>
    </row>
    <row r="7814" spans="1:17" x14ac:dyDescent="0.25">
      <c r="A7814" t="s">
        <v>3404</v>
      </c>
      <c r="B7814" t="s">
        <v>3405</v>
      </c>
      <c r="C7814">
        <v>42333.343923611108</v>
      </c>
      <c r="D7814">
        <v>100</v>
      </c>
      <c r="E7814" t="s">
        <v>13863</v>
      </c>
      <c r="F7814" t="s">
        <v>13769</v>
      </c>
      <c r="G7814" t="s">
        <v>13770</v>
      </c>
      <c r="H7814" t="s">
        <v>1226</v>
      </c>
      <c r="I7814">
        <v>2.79</v>
      </c>
      <c r="J7814">
        <v>50</v>
      </c>
      <c r="K7814" t="s">
        <v>3406</v>
      </c>
      <c r="M7814" s="15">
        <f t="shared" si="945"/>
        <v>1.395</v>
      </c>
      <c r="N7814" s="13">
        <f t="shared" si="946"/>
        <v>10</v>
      </c>
      <c r="O7814" s="13">
        <f t="shared" si="947"/>
        <v>11</v>
      </c>
      <c r="P7814" s="13">
        <f t="shared" si="948"/>
        <v>2015</v>
      </c>
      <c r="Q7814" s="13">
        <f t="shared" si="949"/>
        <v>139.5</v>
      </c>
    </row>
    <row r="7815" spans="1:17" x14ac:dyDescent="0.25">
      <c r="A7815" t="s">
        <v>1684</v>
      </c>
      <c r="B7815" t="s">
        <v>1685</v>
      </c>
      <c r="C7815">
        <v>42324.529178240744</v>
      </c>
      <c r="D7815">
        <v>30</v>
      </c>
      <c r="E7815" t="s">
        <v>13863</v>
      </c>
      <c r="F7815" t="s">
        <v>13771</v>
      </c>
      <c r="G7815" t="s">
        <v>13772</v>
      </c>
      <c r="H7815" t="s">
        <v>1602</v>
      </c>
      <c r="I7815">
        <v>33</v>
      </c>
      <c r="J7815">
        <v>0</v>
      </c>
      <c r="K7815" t="s">
        <v>1686</v>
      </c>
      <c r="M7815" s="15">
        <f t="shared" si="945"/>
        <v>33</v>
      </c>
      <c r="N7815" s="13">
        <f t="shared" si="946"/>
        <v>10</v>
      </c>
      <c r="O7815" s="13">
        <f t="shared" si="947"/>
        <v>11</v>
      </c>
      <c r="P7815" s="13">
        <f t="shared" si="948"/>
        <v>2015</v>
      </c>
      <c r="Q7815" s="13">
        <f t="shared" si="949"/>
        <v>990</v>
      </c>
    </row>
    <row r="7816" spans="1:17" x14ac:dyDescent="0.25">
      <c r="A7816" t="s">
        <v>5281</v>
      </c>
      <c r="B7816" t="s">
        <v>1599</v>
      </c>
      <c r="C7816">
        <v>42324.529178240744</v>
      </c>
      <c r="D7816">
        <v>50</v>
      </c>
      <c r="E7816" t="s">
        <v>13863</v>
      </c>
      <c r="F7816" t="s">
        <v>13771</v>
      </c>
      <c r="G7816" t="s">
        <v>13772</v>
      </c>
      <c r="H7816" t="s">
        <v>1602</v>
      </c>
      <c r="I7816">
        <v>16.72</v>
      </c>
      <c r="J7816">
        <v>0</v>
      </c>
      <c r="K7816" t="s">
        <v>1603</v>
      </c>
      <c r="M7816" s="15">
        <f t="shared" si="945"/>
        <v>16.72</v>
      </c>
      <c r="N7816" s="13">
        <f t="shared" si="946"/>
        <v>10</v>
      </c>
      <c r="O7816" s="13">
        <f t="shared" si="947"/>
        <v>11</v>
      </c>
      <c r="P7816" s="13">
        <f t="shared" si="948"/>
        <v>2015</v>
      </c>
      <c r="Q7816" s="13">
        <f t="shared" si="949"/>
        <v>836</v>
      </c>
    </row>
    <row r="7817" spans="1:17" x14ac:dyDescent="0.25">
      <c r="A7817" t="s">
        <v>3125</v>
      </c>
      <c r="B7817" t="s">
        <v>3126</v>
      </c>
      <c r="C7817">
        <v>42327.374444444446</v>
      </c>
      <c r="D7817">
        <v>50</v>
      </c>
      <c r="E7817" t="s">
        <v>13863</v>
      </c>
      <c r="F7817" t="s">
        <v>13773</v>
      </c>
      <c r="G7817" t="s">
        <v>13774</v>
      </c>
      <c r="H7817" t="s">
        <v>8930</v>
      </c>
      <c r="I7817">
        <v>24</v>
      </c>
      <c r="J7817">
        <v>0</v>
      </c>
      <c r="K7817" t="s">
        <v>3129</v>
      </c>
      <c r="M7817" s="15">
        <f t="shared" si="945"/>
        <v>24</v>
      </c>
      <c r="N7817" s="13">
        <f t="shared" si="946"/>
        <v>10</v>
      </c>
      <c r="O7817" s="13">
        <f t="shared" si="947"/>
        <v>11</v>
      </c>
      <c r="P7817" s="13">
        <f t="shared" si="948"/>
        <v>2015</v>
      </c>
      <c r="Q7817" s="13">
        <f t="shared" si="949"/>
        <v>1200</v>
      </c>
    </row>
    <row r="7818" spans="1:17" x14ac:dyDescent="0.25">
      <c r="A7818" t="s">
        <v>2409</v>
      </c>
      <c r="B7818" t="s">
        <v>2410</v>
      </c>
      <c r="C7818">
        <v>42320.668877314813</v>
      </c>
      <c r="D7818">
        <v>2</v>
      </c>
      <c r="E7818" t="s">
        <v>13863</v>
      </c>
      <c r="F7818" t="s">
        <v>13775</v>
      </c>
      <c r="G7818" t="s">
        <v>13776</v>
      </c>
      <c r="H7818" t="s">
        <v>301</v>
      </c>
      <c r="I7818">
        <v>38.555999999999997</v>
      </c>
      <c r="J7818">
        <v>0</v>
      </c>
      <c r="K7818" t="s">
        <v>2412</v>
      </c>
      <c r="M7818" s="15">
        <f t="shared" si="945"/>
        <v>38.555999999999997</v>
      </c>
      <c r="N7818" s="13">
        <f t="shared" si="946"/>
        <v>10</v>
      </c>
      <c r="O7818" s="13">
        <f t="shared" si="947"/>
        <v>11</v>
      </c>
      <c r="P7818" s="13">
        <f t="shared" si="948"/>
        <v>2015</v>
      </c>
      <c r="Q7818" s="13">
        <f t="shared" si="949"/>
        <v>77.111999999999995</v>
      </c>
    </row>
    <row r="7819" spans="1:17" x14ac:dyDescent="0.25">
      <c r="A7819" t="s">
        <v>2404</v>
      </c>
      <c r="B7819" t="s">
        <v>2405</v>
      </c>
      <c r="C7819">
        <v>42320.668877314813</v>
      </c>
      <c r="D7819">
        <v>1</v>
      </c>
      <c r="E7819" t="s">
        <v>13863</v>
      </c>
      <c r="F7819" t="s">
        <v>13775</v>
      </c>
      <c r="G7819" t="s">
        <v>13776</v>
      </c>
      <c r="H7819" t="s">
        <v>301</v>
      </c>
      <c r="I7819">
        <v>22.864999999999998</v>
      </c>
      <c r="J7819">
        <v>0</v>
      </c>
      <c r="K7819" t="s">
        <v>2408</v>
      </c>
      <c r="M7819" s="15">
        <f t="shared" si="945"/>
        <v>22.864999999999998</v>
      </c>
      <c r="N7819" s="13">
        <f t="shared" si="946"/>
        <v>10</v>
      </c>
      <c r="O7819" s="13">
        <f t="shared" si="947"/>
        <v>11</v>
      </c>
      <c r="P7819" s="13">
        <f t="shared" si="948"/>
        <v>2015</v>
      </c>
      <c r="Q7819" s="13">
        <f t="shared" si="949"/>
        <v>22.864999999999998</v>
      </c>
    </row>
    <row r="7820" spans="1:17" x14ac:dyDescent="0.25">
      <c r="A7820" t="s">
        <v>13777</v>
      </c>
      <c r="B7820" t="s">
        <v>13777</v>
      </c>
      <c r="C7820">
        <v>42320.668877314813</v>
      </c>
      <c r="D7820">
        <v>20</v>
      </c>
      <c r="E7820" t="s">
        <v>13863</v>
      </c>
      <c r="F7820" t="s">
        <v>13775</v>
      </c>
      <c r="G7820" t="s">
        <v>13776</v>
      </c>
      <c r="H7820" t="s">
        <v>301</v>
      </c>
      <c r="I7820">
        <v>1.1100000000000001</v>
      </c>
      <c r="J7820">
        <v>0</v>
      </c>
      <c r="K7820" t="s">
        <v>9117</v>
      </c>
      <c r="M7820" s="15">
        <f t="shared" si="945"/>
        <v>1.1100000000000001</v>
      </c>
      <c r="N7820" s="13">
        <f t="shared" si="946"/>
        <v>31</v>
      </c>
      <c r="O7820" s="13">
        <f t="shared" si="947"/>
        <v>11</v>
      </c>
      <c r="P7820" s="13">
        <f t="shared" si="948"/>
        <v>2015</v>
      </c>
      <c r="Q7820" s="13">
        <f t="shared" si="949"/>
        <v>22.200000000000003</v>
      </c>
    </row>
    <row r="7821" spans="1:17" x14ac:dyDescent="0.25">
      <c r="A7821" t="s">
        <v>13778</v>
      </c>
      <c r="B7821" t="s">
        <v>13778</v>
      </c>
      <c r="C7821">
        <v>42320.668877314813</v>
      </c>
      <c r="D7821">
        <v>20</v>
      </c>
      <c r="E7821" t="s">
        <v>13863</v>
      </c>
      <c r="F7821" t="s">
        <v>13775</v>
      </c>
      <c r="G7821" t="s">
        <v>13776</v>
      </c>
      <c r="H7821" t="s">
        <v>301</v>
      </c>
      <c r="I7821">
        <v>0.72</v>
      </c>
      <c r="J7821">
        <v>0</v>
      </c>
      <c r="K7821" t="s">
        <v>13779</v>
      </c>
      <c r="M7821" s="15">
        <f t="shared" si="945"/>
        <v>0.72</v>
      </c>
      <c r="N7821" s="13">
        <f t="shared" si="946"/>
        <v>34</v>
      </c>
      <c r="O7821" s="13">
        <f t="shared" si="947"/>
        <v>11</v>
      </c>
      <c r="P7821" s="13">
        <f t="shared" si="948"/>
        <v>2015</v>
      </c>
      <c r="Q7821" s="13">
        <f t="shared" si="949"/>
        <v>14.399999999999999</v>
      </c>
    </row>
    <row r="7822" spans="1:17" x14ac:dyDescent="0.25">
      <c r="A7822" t="s">
        <v>10268</v>
      </c>
      <c r="B7822" t="s">
        <v>10269</v>
      </c>
      <c r="C7822">
        <v>42332.73027777778</v>
      </c>
      <c r="D7822">
        <v>2</v>
      </c>
      <c r="E7822" t="s">
        <v>13863</v>
      </c>
      <c r="F7822" t="s">
        <v>13780</v>
      </c>
      <c r="G7822" t="s">
        <v>13781</v>
      </c>
      <c r="H7822" t="s">
        <v>1255</v>
      </c>
      <c r="I7822">
        <v>540.97</v>
      </c>
      <c r="J7822">
        <v>0</v>
      </c>
      <c r="K7822" t="s">
        <v>10270</v>
      </c>
      <c r="M7822" s="15">
        <f t="shared" si="945"/>
        <v>540.97</v>
      </c>
      <c r="N7822" s="13">
        <f t="shared" si="946"/>
        <v>10</v>
      </c>
      <c r="O7822" s="13">
        <f t="shared" si="947"/>
        <v>11</v>
      </c>
      <c r="P7822" s="13">
        <f t="shared" si="948"/>
        <v>2015</v>
      </c>
      <c r="Q7822" s="13">
        <f t="shared" si="949"/>
        <v>1081.94</v>
      </c>
    </row>
    <row r="7823" spans="1:17" x14ac:dyDescent="0.25">
      <c r="A7823" t="s">
        <v>13782</v>
      </c>
      <c r="B7823" t="s">
        <v>13782</v>
      </c>
      <c r="C7823">
        <v>42333.332268518519</v>
      </c>
      <c r="D7823">
        <v>3000</v>
      </c>
      <c r="E7823" t="s">
        <v>13863</v>
      </c>
      <c r="F7823" t="s">
        <v>13783</v>
      </c>
      <c r="G7823" t="s">
        <v>13784</v>
      </c>
      <c r="H7823" t="s">
        <v>108</v>
      </c>
      <c r="I7823">
        <v>3.2199999999999999E-2</v>
      </c>
      <c r="J7823">
        <v>65</v>
      </c>
      <c r="K7823" t="s">
        <v>13785</v>
      </c>
      <c r="M7823" s="15">
        <f t="shared" si="945"/>
        <v>1.1269999999999999E-2</v>
      </c>
      <c r="N7823" s="13">
        <f t="shared" si="946"/>
        <v>43</v>
      </c>
      <c r="O7823" s="13">
        <f t="shared" si="947"/>
        <v>11</v>
      </c>
      <c r="P7823" s="13">
        <f t="shared" si="948"/>
        <v>2015</v>
      </c>
      <c r="Q7823" s="13">
        <f t="shared" si="949"/>
        <v>33.809999999999995</v>
      </c>
    </row>
    <row r="7824" spans="1:17" x14ac:dyDescent="0.25">
      <c r="A7824" t="s">
        <v>5394</v>
      </c>
      <c r="B7824" t="s">
        <v>5395</v>
      </c>
      <c r="C7824">
        <v>42333.332268518519</v>
      </c>
      <c r="D7824">
        <v>100</v>
      </c>
      <c r="E7824" t="s">
        <v>13863</v>
      </c>
      <c r="F7824" t="s">
        <v>13783</v>
      </c>
      <c r="G7824" t="s">
        <v>13784</v>
      </c>
      <c r="H7824" t="s">
        <v>108</v>
      </c>
      <c r="I7824">
        <v>0.1477</v>
      </c>
      <c r="J7824">
        <v>65</v>
      </c>
      <c r="K7824" t="s">
        <v>5396</v>
      </c>
      <c r="M7824" s="15">
        <f t="shared" si="945"/>
        <v>5.1694999999999998E-2</v>
      </c>
      <c r="N7824" s="13">
        <f t="shared" si="946"/>
        <v>10</v>
      </c>
      <c r="O7824" s="13">
        <f t="shared" si="947"/>
        <v>11</v>
      </c>
      <c r="P7824" s="13">
        <f t="shared" si="948"/>
        <v>2015</v>
      </c>
      <c r="Q7824" s="13">
        <f t="shared" si="949"/>
        <v>5.1695000000000002</v>
      </c>
    </row>
    <row r="7825" spans="1:17" x14ac:dyDescent="0.25">
      <c r="A7825" t="s">
        <v>1228</v>
      </c>
      <c r="B7825" t="s">
        <v>1229</v>
      </c>
      <c r="C7825">
        <v>42333.332268518519</v>
      </c>
      <c r="D7825">
        <v>100</v>
      </c>
      <c r="E7825" t="s">
        <v>13863</v>
      </c>
      <c r="F7825" t="s">
        <v>13783</v>
      </c>
      <c r="G7825" t="s">
        <v>13784</v>
      </c>
      <c r="H7825" t="s">
        <v>108</v>
      </c>
      <c r="I7825">
        <v>1.8599999999999998E-2</v>
      </c>
      <c r="J7825">
        <v>65</v>
      </c>
      <c r="K7825" t="s">
        <v>1232</v>
      </c>
      <c r="M7825" s="15">
        <f t="shared" si="945"/>
        <v>6.5099999999999993E-3</v>
      </c>
      <c r="N7825" s="13">
        <f t="shared" si="946"/>
        <v>10</v>
      </c>
      <c r="O7825" s="13">
        <f t="shared" si="947"/>
        <v>11</v>
      </c>
      <c r="P7825" s="13">
        <f t="shared" si="948"/>
        <v>2015</v>
      </c>
      <c r="Q7825" s="13">
        <f t="shared" si="949"/>
        <v>0.65099999999999991</v>
      </c>
    </row>
    <row r="7826" spans="1:17" x14ac:dyDescent="0.25">
      <c r="A7826" t="s">
        <v>5250</v>
      </c>
      <c r="B7826" t="s">
        <v>5251</v>
      </c>
      <c r="C7826">
        <v>42333.332268518519</v>
      </c>
      <c r="D7826">
        <v>1000</v>
      </c>
      <c r="E7826" t="s">
        <v>13863</v>
      </c>
      <c r="F7826" t="s">
        <v>13783</v>
      </c>
      <c r="G7826" t="s">
        <v>13784</v>
      </c>
      <c r="H7826" t="s">
        <v>108</v>
      </c>
      <c r="I7826">
        <v>3.2199999999999999E-2</v>
      </c>
      <c r="J7826">
        <v>65</v>
      </c>
      <c r="K7826" t="s">
        <v>5252</v>
      </c>
      <c r="M7826" s="15">
        <f t="shared" si="945"/>
        <v>1.1269999999999999E-2</v>
      </c>
      <c r="N7826" s="13">
        <f t="shared" si="946"/>
        <v>10</v>
      </c>
      <c r="O7826" s="13">
        <f t="shared" si="947"/>
        <v>11</v>
      </c>
      <c r="P7826" s="13">
        <f t="shared" si="948"/>
        <v>2015</v>
      </c>
      <c r="Q7826" s="13">
        <f t="shared" si="949"/>
        <v>11.27</v>
      </c>
    </row>
    <row r="7827" spans="1:17" x14ac:dyDescent="0.25">
      <c r="A7827" t="s">
        <v>12087</v>
      </c>
      <c r="B7827" t="s">
        <v>12087</v>
      </c>
      <c r="C7827">
        <v>42333.332268518519</v>
      </c>
      <c r="D7827">
        <v>1000</v>
      </c>
      <c r="E7827" t="s">
        <v>13863</v>
      </c>
      <c r="F7827" t="s">
        <v>13783</v>
      </c>
      <c r="G7827" t="s">
        <v>13784</v>
      </c>
      <c r="H7827" t="s">
        <v>108</v>
      </c>
      <c r="I7827">
        <v>1.8599999999999998E-2</v>
      </c>
      <c r="J7827">
        <v>65</v>
      </c>
      <c r="K7827" t="s">
        <v>12088</v>
      </c>
      <c r="M7827" s="15">
        <f t="shared" si="945"/>
        <v>6.5099999999999993E-3</v>
      </c>
      <c r="N7827" s="13">
        <f t="shared" si="946"/>
        <v>35</v>
      </c>
      <c r="O7827" s="13">
        <f t="shared" si="947"/>
        <v>11</v>
      </c>
      <c r="P7827" s="13">
        <f t="shared" si="948"/>
        <v>2015</v>
      </c>
      <c r="Q7827" s="13">
        <f t="shared" si="949"/>
        <v>6.5099999999999989</v>
      </c>
    </row>
    <row r="7828" spans="1:17" x14ac:dyDescent="0.25">
      <c r="A7828" t="s">
        <v>13333</v>
      </c>
      <c r="B7828" t="s">
        <v>13333</v>
      </c>
      <c r="C7828">
        <v>42333.332268518519</v>
      </c>
      <c r="D7828">
        <v>500</v>
      </c>
      <c r="E7828" t="s">
        <v>13863</v>
      </c>
      <c r="F7828" t="s">
        <v>13783</v>
      </c>
      <c r="G7828" t="s">
        <v>13784</v>
      </c>
      <c r="H7828" t="s">
        <v>108</v>
      </c>
      <c r="I7828">
        <v>4.5100000000000001E-2</v>
      </c>
      <c r="J7828">
        <v>65</v>
      </c>
      <c r="K7828" t="s">
        <v>13334</v>
      </c>
      <c r="M7828" s="15">
        <f t="shared" si="945"/>
        <v>1.5785E-2</v>
      </c>
      <c r="N7828" s="13">
        <f t="shared" si="946"/>
        <v>46</v>
      </c>
      <c r="O7828" s="13">
        <f t="shared" si="947"/>
        <v>11</v>
      </c>
      <c r="P7828" s="13">
        <f t="shared" si="948"/>
        <v>2015</v>
      </c>
      <c r="Q7828" s="13">
        <f t="shared" si="949"/>
        <v>7.8925000000000001</v>
      </c>
    </row>
    <row r="7829" spans="1:17" x14ac:dyDescent="0.25">
      <c r="A7829" t="s">
        <v>12084</v>
      </c>
      <c r="B7829" t="s">
        <v>12084</v>
      </c>
      <c r="C7829">
        <v>42333.332268518519</v>
      </c>
      <c r="D7829">
        <v>20</v>
      </c>
      <c r="E7829" t="s">
        <v>13863</v>
      </c>
      <c r="F7829" t="s">
        <v>13783</v>
      </c>
      <c r="G7829" t="s">
        <v>13784</v>
      </c>
      <c r="H7829" t="s">
        <v>108</v>
      </c>
      <c r="I7829">
        <v>1.1000000000000001</v>
      </c>
      <c r="J7829">
        <v>0</v>
      </c>
      <c r="K7829" t="s">
        <v>10583</v>
      </c>
      <c r="M7829" s="15">
        <f t="shared" si="945"/>
        <v>1.1000000000000001</v>
      </c>
      <c r="N7829" s="13">
        <f t="shared" si="946"/>
        <v>40</v>
      </c>
      <c r="O7829" s="13">
        <f t="shared" si="947"/>
        <v>11</v>
      </c>
      <c r="P7829" s="13">
        <f t="shared" si="948"/>
        <v>2015</v>
      </c>
      <c r="Q7829" s="13">
        <f t="shared" si="949"/>
        <v>22</v>
      </c>
    </row>
    <row r="7830" spans="1:17" x14ac:dyDescent="0.25">
      <c r="A7830" t="s">
        <v>1233</v>
      </c>
      <c r="B7830" t="s">
        <v>1234</v>
      </c>
      <c r="C7830">
        <v>42333.332268518519</v>
      </c>
      <c r="D7830">
        <v>100</v>
      </c>
      <c r="E7830" t="s">
        <v>13863</v>
      </c>
      <c r="F7830" t="s">
        <v>13783</v>
      </c>
      <c r="G7830" t="s">
        <v>13784</v>
      </c>
      <c r="H7830" t="s">
        <v>108</v>
      </c>
      <c r="I7830">
        <v>1.8599999999999998E-2</v>
      </c>
      <c r="J7830">
        <v>65</v>
      </c>
      <c r="K7830" t="s">
        <v>1235</v>
      </c>
      <c r="M7830" s="15">
        <f t="shared" si="945"/>
        <v>6.5099999999999993E-3</v>
      </c>
      <c r="N7830" s="13">
        <f t="shared" si="946"/>
        <v>10</v>
      </c>
      <c r="O7830" s="13">
        <f t="shared" si="947"/>
        <v>11</v>
      </c>
      <c r="P7830" s="13">
        <f t="shared" si="948"/>
        <v>2015</v>
      </c>
      <c r="Q7830" s="13">
        <f t="shared" si="949"/>
        <v>0.65099999999999991</v>
      </c>
    </row>
    <row r="7831" spans="1:17" x14ac:dyDescent="0.25">
      <c r="A7831" t="s">
        <v>4946</v>
      </c>
      <c r="B7831" t="s">
        <v>4947</v>
      </c>
      <c r="C7831">
        <v>42347.654907407406</v>
      </c>
      <c r="D7831">
        <v>300</v>
      </c>
      <c r="E7831" t="s">
        <v>13863</v>
      </c>
      <c r="F7831" t="s">
        <v>13786</v>
      </c>
      <c r="G7831" t="s">
        <v>13787</v>
      </c>
      <c r="H7831" t="s">
        <v>326</v>
      </c>
      <c r="I7831">
        <v>1.24</v>
      </c>
      <c r="J7831">
        <v>0</v>
      </c>
      <c r="K7831" t="s">
        <v>4948</v>
      </c>
      <c r="M7831" s="15">
        <f t="shared" si="945"/>
        <v>1.24</v>
      </c>
      <c r="N7831" s="13">
        <f t="shared" si="946"/>
        <v>10</v>
      </c>
      <c r="O7831" s="13">
        <f t="shared" si="947"/>
        <v>12</v>
      </c>
      <c r="P7831" s="13">
        <f t="shared" si="948"/>
        <v>2015</v>
      </c>
      <c r="Q7831" s="13">
        <f t="shared" si="949"/>
        <v>372</v>
      </c>
    </row>
    <row r="7832" spans="1:17" x14ac:dyDescent="0.25">
      <c r="A7832" t="s">
        <v>12215</v>
      </c>
      <c r="B7832" t="s">
        <v>12216</v>
      </c>
      <c r="C7832">
        <v>42347.654907407406</v>
      </c>
      <c r="D7832">
        <v>100</v>
      </c>
      <c r="E7832" t="s">
        <v>13863</v>
      </c>
      <c r="F7832" t="s">
        <v>13786</v>
      </c>
      <c r="G7832" t="s">
        <v>13787</v>
      </c>
      <c r="H7832" t="s">
        <v>326</v>
      </c>
      <c r="I7832">
        <v>1.29</v>
      </c>
      <c r="J7832">
        <v>0</v>
      </c>
      <c r="K7832" t="s">
        <v>8620</v>
      </c>
      <c r="M7832" s="15">
        <f t="shared" si="945"/>
        <v>1.29</v>
      </c>
      <c r="N7832" s="13">
        <f t="shared" si="946"/>
        <v>10</v>
      </c>
      <c r="O7832" s="13">
        <f t="shared" si="947"/>
        <v>12</v>
      </c>
      <c r="P7832" s="13">
        <f t="shared" si="948"/>
        <v>2015</v>
      </c>
      <c r="Q7832" s="13">
        <f t="shared" si="949"/>
        <v>129</v>
      </c>
    </row>
    <row r="7833" spans="1:17" x14ac:dyDescent="0.25">
      <c r="A7833" t="s">
        <v>3361</v>
      </c>
      <c r="B7833" t="s">
        <v>3362</v>
      </c>
      <c r="C7833">
        <v>42325.631967592592</v>
      </c>
      <c r="D7833">
        <v>100</v>
      </c>
      <c r="E7833" t="s">
        <v>13863</v>
      </c>
      <c r="F7833" t="s">
        <v>13788</v>
      </c>
      <c r="G7833" t="s">
        <v>13789</v>
      </c>
      <c r="H7833" t="s">
        <v>1255</v>
      </c>
      <c r="I7833">
        <v>1.56</v>
      </c>
      <c r="J7833">
        <v>0</v>
      </c>
      <c r="K7833" t="s">
        <v>3364</v>
      </c>
      <c r="M7833" s="15">
        <f t="shared" si="945"/>
        <v>1.56</v>
      </c>
      <c r="N7833" s="13">
        <f t="shared" si="946"/>
        <v>10</v>
      </c>
      <c r="O7833" s="13">
        <f t="shared" si="947"/>
        <v>11</v>
      </c>
      <c r="P7833" s="13">
        <f t="shared" si="948"/>
        <v>2015</v>
      </c>
      <c r="Q7833" s="13">
        <f t="shared" si="949"/>
        <v>156</v>
      </c>
    </row>
    <row r="7834" spans="1:17" x14ac:dyDescent="0.25">
      <c r="A7834" t="s">
        <v>3186</v>
      </c>
      <c r="B7834" t="s">
        <v>3187</v>
      </c>
      <c r="C7834">
        <v>42332.485798611109</v>
      </c>
      <c r="D7834">
        <v>1</v>
      </c>
      <c r="E7834" t="s">
        <v>13863</v>
      </c>
      <c r="F7834" t="s">
        <v>13790</v>
      </c>
      <c r="G7834" t="s">
        <v>13791</v>
      </c>
      <c r="H7834" t="s">
        <v>12</v>
      </c>
      <c r="I7834">
        <v>315</v>
      </c>
      <c r="J7834">
        <v>0</v>
      </c>
      <c r="K7834" t="s">
        <v>3188</v>
      </c>
      <c r="M7834" s="15">
        <f t="shared" ref="M7834:M7861" si="950">+I7834*(1-J7834/100)</f>
        <v>315</v>
      </c>
      <c r="N7834" s="13">
        <f t="shared" ref="N7834:N7861" si="951">+LEN(A7834)</f>
        <v>10</v>
      </c>
      <c r="O7834" s="13">
        <f t="shared" ref="O7834:O7861" si="952">+MONTH(C7834)</f>
        <v>11</v>
      </c>
      <c r="P7834" s="13">
        <f t="shared" ref="P7834:P7861" si="953">+YEAR(C7834)</f>
        <v>2015</v>
      </c>
      <c r="Q7834" s="13">
        <f t="shared" ref="Q7834:Q7861" si="954">+M7834*D7834</f>
        <v>315</v>
      </c>
    </row>
    <row r="7835" spans="1:17" x14ac:dyDescent="0.25">
      <c r="A7835" t="s">
        <v>364</v>
      </c>
      <c r="B7835" t="s">
        <v>365</v>
      </c>
      <c r="C7835">
        <v>42325.621435185189</v>
      </c>
      <c r="D7835">
        <v>9</v>
      </c>
      <c r="E7835" t="s">
        <v>13863</v>
      </c>
      <c r="F7835" t="s">
        <v>13792</v>
      </c>
      <c r="G7835" t="s">
        <v>13793</v>
      </c>
      <c r="H7835" t="s">
        <v>27</v>
      </c>
      <c r="I7835">
        <v>11.72</v>
      </c>
      <c r="J7835">
        <v>0</v>
      </c>
      <c r="K7835" t="s">
        <v>368</v>
      </c>
      <c r="M7835" s="15">
        <f t="shared" si="950"/>
        <v>11.72</v>
      </c>
      <c r="N7835" s="13">
        <f t="shared" si="951"/>
        <v>10</v>
      </c>
      <c r="O7835" s="13">
        <f t="shared" si="952"/>
        <v>11</v>
      </c>
      <c r="P7835" s="13">
        <f t="shared" si="953"/>
        <v>2015</v>
      </c>
      <c r="Q7835" s="13">
        <f t="shared" si="954"/>
        <v>105.48</v>
      </c>
    </row>
    <row r="7836" spans="1:17" x14ac:dyDescent="0.25">
      <c r="A7836" t="s">
        <v>4437</v>
      </c>
      <c r="B7836" t="s">
        <v>4438</v>
      </c>
      <c r="C7836">
        <v>42320.666851851849</v>
      </c>
      <c r="D7836">
        <v>1000</v>
      </c>
      <c r="E7836" t="s">
        <v>113</v>
      </c>
      <c r="F7836" t="s">
        <v>13794</v>
      </c>
      <c r="G7836" t="s">
        <v>13795</v>
      </c>
      <c r="H7836" t="s">
        <v>344</v>
      </c>
      <c r="I7836">
        <v>6.3E-2</v>
      </c>
      <c r="J7836">
        <v>0</v>
      </c>
      <c r="K7836" t="s">
        <v>4439</v>
      </c>
      <c r="M7836" s="15">
        <f t="shared" si="950"/>
        <v>6.3E-2</v>
      </c>
      <c r="N7836" s="13">
        <f t="shared" si="951"/>
        <v>10</v>
      </c>
      <c r="O7836" s="13">
        <f t="shared" si="952"/>
        <v>11</v>
      </c>
      <c r="P7836" s="13">
        <f t="shared" si="953"/>
        <v>2015</v>
      </c>
      <c r="Q7836" s="13">
        <f t="shared" si="954"/>
        <v>63</v>
      </c>
    </row>
    <row r="7837" spans="1:17" x14ac:dyDescent="0.25">
      <c r="A7837" t="s">
        <v>3916</v>
      </c>
      <c r="B7837" t="s">
        <v>3917</v>
      </c>
      <c r="C7837">
        <v>42355.42664351852</v>
      </c>
      <c r="D7837">
        <v>500</v>
      </c>
      <c r="E7837" t="s">
        <v>13863</v>
      </c>
      <c r="F7837" t="s">
        <v>13796</v>
      </c>
      <c r="G7837" t="s">
        <v>13797</v>
      </c>
      <c r="H7837" t="s">
        <v>59</v>
      </c>
      <c r="I7837">
        <v>0.88</v>
      </c>
      <c r="J7837">
        <v>0</v>
      </c>
      <c r="K7837" t="s">
        <v>3920</v>
      </c>
      <c r="M7837" s="15">
        <f t="shared" si="950"/>
        <v>0.88</v>
      </c>
      <c r="N7837" s="13">
        <f t="shared" si="951"/>
        <v>10</v>
      </c>
      <c r="O7837" s="13">
        <f t="shared" si="952"/>
        <v>12</v>
      </c>
      <c r="P7837" s="13">
        <f t="shared" si="953"/>
        <v>2015</v>
      </c>
      <c r="Q7837" s="13">
        <f t="shared" si="954"/>
        <v>440</v>
      </c>
    </row>
    <row r="7838" spans="1:17" x14ac:dyDescent="0.25">
      <c r="A7838" t="s">
        <v>364</v>
      </c>
      <c r="B7838" t="s">
        <v>365</v>
      </c>
      <c r="C7838">
        <v>42325.625127314815</v>
      </c>
      <c r="D7838">
        <v>41</v>
      </c>
      <c r="E7838" t="s">
        <v>13863</v>
      </c>
      <c r="F7838" t="s">
        <v>13792</v>
      </c>
      <c r="G7838" t="s">
        <v>13798</v>
      </c>
      <c r="H7838" t="s">
        <v>27</v>
      </c>
      <c r="I7838">
        <v>11.72</v>
      </c>
      <c r="J7838">
        <v>0</v>
      </c>
      <c r="K7838" t="s">
        <v>368</v>
      </c>
      <c r="M7838" s="15">
        <f t="shared" si="950"/>
        <v>11.72</v>
      </c>
      <c r="N7838" s="13">
        <f t="shared" si="951"/>
        <v>10</v>
      </c>
      <c r="O7838" s="13">
        <f t="shared" si="952"/>
        <v>11</v>
      </c>
      <c r="P7838" s="13">
        <f t="shared" si="953"/>
        <v>2015</v>
      </c>
      <c r="Q7838" s="13">
        <f t="shared" si="954"/>
        <v>480.52000000000004</v>
      </c>
    </row>
    <row r="7839" spans="1:17" x14ac:dyDescent="0.25">
      <c r="A7839" t="s">
        <v>3186</v>
      </c>
      <c r="B7839" t="s">
        <v>3187</v>
      </c>
      <c r="C7839">
        <v>42341.507928240739</v>
      </c>
      <c r="D7839">
        <v>3</v>
      </c>
      <c r="E7839" t="s">
        <v>13863</v>
      </c>
      <c r="F7839" t="s">
        <v>13790</v>
      </c>
      <c r="G7839" t="s">
        <v>13799</v>
      </c>
      <c r="H7839" t="s">
        <v>12</v>
      </c>
      <c r="I7839">
        <v>315</v>
      </c>
      <c r="J7839">
        <v>0</v>
      </c>
      <c r="K7839" t="s">
        <v>3188</v>
      </c>
      <c r="M7839" s="15">
        <f t="shared" si="950"/>
        <v>315</v>
      </c>
      <c r="N7839" s="13">
        <f t="shared" si="951"/>
        <v>10</v>
      </c>
      <c r="O7839" s="13">
        <f t="shared" si="952"/>
        <v>12</v>
      </c>
      <c r="P7839" s="13">
        <f t="shared" si="953"/>
        <v>2015</v>
      </c>
      <c r="Q7839" s="13">
        <f t="shared" si="954"/>
        <v>945</v>
      </c>
    </row>
    <row r="7840" spans="1:17" x14ac:dyDescent="0.25">
      <c r="A7840" t="s">
        <v>3916</v>
      </c>
      <c r="B7840" t="s">
        <v>3917</v>
      </c>
      <c r="C7840">
        <v>42395.470231481479</v>
      </c>
      <c r="D7840">
        <v>500</v>
      </c>
      <c r="E7840" t="s">
        <v>13863</v>
      </c>
      <c r="F7840" t="s">
        <v>13796</v>
      </c>
      <c r="G7840" t="s">
        <v>13800</v>
      </c>
      <c r="H7840" t="s">
        <v>59</v>
      </c>
      <c r="I7840">
        <v>0.88</v>
      </c>
      <c r="J7840">
        <v>0</v>
      </c>
      <c r="K7840" t="s">
        <v>3920</v>
      </c>
      <c r="M7840" s="15">
        <f t="shared" si="950"/>
        <v>0.88</v>
      </c>
      <c r="N7840" s="13">
        <f t="shared" si="951"/>
        <v>10</v>
      </c>
      <c r="O7840" s="13">
        <f t="shared" si="952"/>
        <v>1</v>
      </c>
      <c r="P7840" s="13">
        <f t="shared" si="953"/>
        <v>2016</v>
      </c>
      <c r="Q7840" s="13">
        <f t="shared" si="954"/>
        <v>440</v>
      </c>
    </row>
    <row r="7841" spans="1:17" x14ac:dyDescent="0.25">
      <c r="A7841" t="s">
        <v>3343</v>
      </c>
      <c r="B7841" t="s">
        <v>3344</v>
      </c>
      <c r="C7841">
        <v>42325.622141203705</v>
      </c>
      <c r="D7841">
        <v>10</v>
      </c>
      <c r="E7841" t="s">
        <v>13863</v>
      </c>
      <c r="F7841" t="s">
        <v>13801</v>
      </c>
      <c r="G7841" t="s">
        <v>13802</v>
      </c>
      <c r="H7841" t="s">
        <v>27</v>
      </c>
      <c r="I7841">
        <v>28.969000000000001</v>
      </c>
      <c r="J7841">
        <v>0</v>
      </c>
      <c r="K7841" t="s">
        <v>3347</v>
      </c>
      <c r="M7841" s="15">
        <f t="shared" si="950"/>
        <v>28.969000000000001</v>
      </c>
      <c r="N7841" s="13">
        <f t="shared" si="951"/>
        <v>10</v>
      </c>
      <c r="O7841" s="13">
        <f t="shared" si="952"/>
        <v>11</v>
      </c>
      <c r="P7841" s="13">
        <f t="shared" si="953"/>
        <v>2015</v>
      </c>
      <c r="Q7841" s="13">
        <f t="shared" si="954"/>
        <v>289.69</v>
      </c>
    </row>
    <row r="7842" spans="1:17" x14ac:dyDescent="0.25">
      <c r="A7842" t="s">
        <v>6196</v>
      </c>
      <c r="B7842" t="s">
        <v>6197</v>
      </c>
      <c r="C7842">
        <v>42354.476886574077</v>
      </c>
      <c r="D7842">
        <v>20</v>
      </c>
      <c r="E7842" t="s">
        <v>13863</v>
      </c>
      <c r="F7842" t="s">
        <v>13803</v>
      </c>
      <c r="G7842" t="s">
        <v>13804</v>
      </c>
      <c r="H7842" t="s">
        <v>181</v>
      </c>
      <c r="I7842">
        <v>555</v>
      </c>
      <c r="J7842">
        <v>0</v>
      </c>
      <c r="K7842" t="s">
        <v>6200</v>
      </c>
      <c r="M7842" s="15">
        <f t="shared" si="950"/>
        <v>555</v>
      </c>
      <c r="N7842" s="13">
        <f t="shared" si="951"/>
        <v>10</v>
      </c>
      <c r="O7842" s="13">
        <f t="shared" si="952"/>
        <v>12</v>
      </c>
      <c r="P7842" s="13">
        <f t="shared" si="953"/>
        <v>2015</v>
      </c>
      <c r="Q7842" s="13">
        <f t="shared" si="954"/>
        <v>11100</v>
      </c>
    </row>
    <row r="7843" spans="1:17" x14ac:dyDescent="0.25">
      <c r="A7843" t="s">
        <v>3365</v>
      </c>
      <c r="B7843" t="s">
        <v>3366</v>
      </c>
      <c r="C7843">
        <v>42327.534942129627</v>
      </c>
      <c r="D7843">
        <v>100</v>
      </c>
      <c r="E7843" t="s">
        <v>13863</v>
      </c>
      <c r="F7843" t="s">
        <v>13805</v>
      </c>
      <c r="G7843" t="s">
        <v>13806</v>
      </c>
      <c r="H7843" t="s">
        <v>1255</v>
      </c>
      <c r="I7843">
        <v>1.35</v>
      </c>
      <c r="J7843">
        <v>0</v>
      </c>
      <c r="K7843" t="s">
        <v>3367</v>
      </c>
      <c r="M7843" s="15">
        <f t="shared" si="950"/>
        <v>1.35</v>
      </c>
      <c r="N7843" s="13">
        <f t="shared" si="951"/>
        <v>10</v>
      </c>
      <c r="O7843" s="13">
        <f t="shared" si="952"/>
        <v>11</v>
      </c>
      <c r="P7843" s="13">
        <f t="shared" si="953"/>
        <v>2015</v>
      </c>
      <c r="Q7843" s="13">
        <f t="shared" si="954"/>
        <v>135</v>
      </c>
    </row>
    <row r="7844" spans="1:17" x14ac:dyDescent="0.25">
      <c r="A7844" t="s">
        <v>8717</v>
      </c>
      <c r="B7844" t="s">
        <v>8718</v>
      </c>
      <c r="C7844">
        <v>42437.660729166666</v>
      </c>
      <c r="D7844">
        <v>25</v>
      </c>
      <c r="E7844" t="s">
        <v>13863</v>
      </c>
      <c r="F7844" t="s">
        <v>13807</v>
      </c>
      <c r="G7844" t="s">
        <v>13808</v>
      </c>
      <c r="H7844" t="s">
        <v>8721</v>
      </c>
      <c r="I7844">
        <v>198.5</v>
      </c>
      <c r="J7844">
        <v>0</v>
      </c>
      <c r="K7844" t="s">
        <v>8721</v>
      </c>
      <c r="M7844" s="15">
        <f t="shared" si="950"/>
        <v>198.5</v>
      </c>
      <c r="N7844" s="13">
        <f t="shared" si="951"/>
        <v>10</v>
      </c>
      <c r="O7844" s="13">
        <f t="shared" si="952"/>
        <v>3</v>
      </c>
      <c r="P7844" s="13">
        <f t="shared" si="953"/>
        <v>2016</v>
      </c>
      <c r="Q7844" s="13">
        <f t="shared" si="954"/>
        <v>4962.5</v>
      </c>
    </row>
    <row r="7845" spans="1:17" x14ac:dyDescent="0.25">
      <c r="A7845" t="s">
        <v>8722</v>
      </c>
      <c r="B7845" t="s">
        <v>8722</v>
      </c>
      <c r="C7845">
        <v>42437.660729166666</v>
      </c>
      <c r="D7845">
        <v>20</v>
      </c>
      <c r="E7845" t="s">
        <v>13863</v>
      </c>
      <c r="F7845" t="s">
        <v>13807</v>
      </c>
      <c r="G7845" t="s">
        <v>13808</v>
      </c>
      <c r="H7845" t="s">
        <v>8721</v>
      </c>
      <c r="I7845">
        <v>186.9</v>
      </c>
      <c r="J7845">
        <v>0</v>
      </c>
      <c r="K7845" t="s">
        <v>8721</v>
      </c>
      <c r="M7845" s="15">
        <f t="shared" si="950"/>
        <v>186.9</v>
      </c>
      <c r="N7845" s="13">
        <f t="shared" si="951"/>
        <v>19</v>
      </c>
      <c r="O7845" s="13">
        <f t="shared" si="952"/>
        <v>3</v>
      </c>
      <c r="P7845" s="13">
        <f t="shared" si="953"/>
        <v>2016</v>
      </c>
      <c r="Q7845" s="13">
        <f t="shared" si="954"/>
        <v>3738</v>
      </c>
    </row>
    <row r="7846" spans="1:17" x14ac:dyDescent="0.25">
      <c r="A7846" t="s">
        <v>3186</v>
      </c>
      <c r="B7846" t="s">
        <v>3187</v>
      </c>
      <c r="C7846">
        <v>42331.677615740744</v>
      </c>
      <c r="D7846">
        <v>6</v>
      </c>
      <c r="E7846" t="s">
        <v>13863</v>
      </c>
      <c r="F7846" t="s">
        <v>13809</v>
      </c>
      <c r="G7846" t="s">
        <v>13810</v>
      </c>
      <c r="H7846" t="s">
        <v>12</v>
      </c>
      <c r="I7846">
        <v>315</v>
      </c>
      <c r="J7846">
        <v>0</v>
      </c>
      <c r="K7846" t="s">
        <v>3188</v>
      </c>
      <c r="M7846" s="15">
        <f t="shared" si="950"/>
        <v>315</v>
      </c>
      <c r="N7846" s="13">
        <f t="shared" si="951"/>
        <v>10</v>
      </c>
      <c r="O7846" s="13">
        <f t="shared" si="952"/>
        <v>11</v>
      </c>
      <c r="P7846" s="13">
        <f t="shared" si="953"/>
        <v>2015</v>
      </c>
      <c r="Q7846" s="13">
        <f t="shared" si="954"/>
        <v>1890</v>
      </c>
    </row>
    <row r="7847" spans="1:17" x14ac:dyDescent="0.25">
      <c r="A7847" t="s">
        <v>377</v>
      </c>
      <c r="B7847" t="s">
        <v>378</v>
      </c>
      <c r="C7847">
        <v>42327.364884259259</v>
      </c>
      <c r="D7847">
        <v>3</v>
      </c>
      <c r="E7847" t="s">
        <v>13863</v>
      </c>
      <c r="F7847" t="s">
        <v>13811</v>
      </c>
      <c r="G7847" t="s">
        <v>13812</v>
      </c>
      <c r="H7847" t="s">
        <v>133</v>
      </c>
      <c r="I7847">
        <v>765.09</v>
      </c>
      <c r="J7847">
        <v>0</v>
      </c>
      <c r="K7847" t="s">
        <v>379</v>
      </c>
      <c r="M7847" s="15">
        <f t="shared" si="950"/>
        <v>765.09</v>
      </c>
      <c r="N7847" s="13">
        <f t="shared" si="951"/>
        <v>10</v>
      </c>
      <c r="O7847" s="13">
        <f t="shared" si="952"/>
        <v>11</v>
      </c>
      <c r="P7847" s="13">
        <f t="shared" si="953"/>
        <v>2015</v>
      </c>
      <c r="Q7847" s="13">
        <f t="shared" si="954"/>
        <v>2295.27</v>
      </c>
    </row>
    <row r="7848" spans="1:17" x14ac:dyDescent="0.25">
      <c r="A7848" t="s">
        <v>138</v>
      </c>
      <c r="B7848" t="s">
        <v>139</v>
      </c>
      <c r="C7848">
        <v>42327.364884259259</v>
      </c>
      <c r="D7848">
        <v>3</v>
      </c>
      <c r="E7848" t="s">
        <v>13863</v>
      </c>
      <c r="F7848" t="s">
        <v>13811</v>
      </c>
      <c r="G7848" t="s">
        <v>13812</v>
      </c>
      <c r="H7848" t="s">
        <v>133</v>
      </c>
      <c r="I7848">
        <v>765.09</v>
      </c>
      <c r="J7848">
        <v>0</v>
      </c>
      <c r="K7848" t="s">
        <v>140</v>
      </c>
      <c r="M7848" s="15">
        <f t="shared" si="950"/>
        <v>765.09</v>
      </c>
      <c r="N7848" s="13">
        <f t="shared" si="951"/>
        <v>10</v>
      </c>
      <c r="O7848" s="13">
        <f t="shared" si="952"/>
        <v>11</v>
      </c>
      <c r="P7848" s="13">
        <f t="shared" si="953"/>
        <v>2015</v>
      </c>
      <c r="Q7848" s="13">
        <f t="shared" si="954"/>
        <v>2295.27</v>
      </c>
    </row>
    <row r="7849" spans="1:17" x14ac:dyDescent="0.25">
      <c r="A7849" t="s">
        <v>12477</v>
      </c>
      <c r="B7849" t="s">
        <v>12478</v>
      </c>
      <c r="C7849">
        <v>42327.364884259259</v>
      </c>
      <c r="D7849">
        <v>3</v>
      </c>
      <c r="E7849" t="s">
        <v>13863</v>
      </c>
      <c r="F7849" t="s">
        <v>13811</v>
      </c>
      <c r="G7849" t="s">
        <v>13812</v>
      </c>
      <c r="H7849" t="s">
        <v>133</v>
      </c>
      <c r="I7849">
        <v>765.09</v>
      </c>
      <c r="J7849">
        <v>0</v>
      </c>
      <c r="K7849" t="s">
        <v>110</v>
      </c>
      <c r="M7849" s="15">
        <f t="shared" si="950"/>
        <v>765.09</v>
      </c>
      <c r="N7849" s="13">
        <f t="shared" si="951"/>
        <v>10</v>
      </c>
      <c r="O7849" s="13">
        <f t="shared" si="952"/>
        <v>11</v>
      </c>
      <c r="P7849" s="13">
        <f t="shared" si="953"/>
        <v>2015</v>
      </c>
      <c r="Q7849" s="13">
        <f t="shared" si="954"/>
        <v>2295.27</v>
      </c>
    </row>
    <row r="7850" spans="1:17" x14ac:dyDescent="0.25">
      <c r="A7850" t="s">
        <v>819</v>
      </c>
      <c r="B7850" t="s">
        <v>820</v>
      </c>
      <c r="C7850">
        <v>42326.528946759259</v>
      </c>
      <c r="D7850">
        <v>2</v>
      </c>
      <c r="E7850" t="s">
        <v>13863</v>
      </c>
      <c r="F7850" t="s">
        <v>13813</v>
      </c>
      <c r="G7850" t="s">
        <v>13814</v>
      </c>
      <c r="H7850" t="s">
        <v>33</v>
      </c>
      <c r="I7850">
        <v>1018.75</v>
      </c>
      <c r="J7850">
        <v>0</v>
      </c>
      <c r="K7850" t="s">
        <v>33</v>
      </c>
      <c r="M7850" s="15">
        <f t="shared" si="950"/>
        <v>1018.75</v>
      </c>
      <c r="N7850" s="13">
        <f t="shared" si="951"/>
        <v>10</v>
      </c>
      <c r="O7850" s="13">
        <f t="shared" si="952"/>
        <v>11</v>
      </c>
      <c r="P7850" s="13">
        <f t="shared" si="953"/>
        <v>2015</v>
      </c>
      <c r="Q7850" s="13">
        <f t="shared" si="954"/>
        <v>2037.5</v>
      </c>
    </row>
    <row r="7851" spans="1:17" x14ac:dyDescent="0.25">
      <c r="A7851" t="s">
        <v>11336</v>
      </c>
      <c r="B7851" t="s">
        <v>11337</v>
      </c>
      <c r="C7851">
        <v>42349.648611111108</v>
      </c>
      <c r="D7851">
        <v>10</v>
      </c>
      <c r="E7851" t="s">
        <v>13863</v>
      </c>
      <c r="F7851" t="s">
        <v>13815</v>
      </c>
      <c r="G7851" t="s">
        <v>13816</v>
      </c>
      <c r="H7851" t="s">
        <v>1132</v>
      </c>
      <c r="I7851">
        <v>529</v>
      </c>
      <c r="J7851">
        <v>0</v>
      </c>
      <c r="K7851" t="s">
        <v>11340</v>
      </c>
      <c r="M7851" s="15">
        <f t="shared" si="950"/>
        <v>529</v>
      </c>
      <c r="N7851" s="13">
        <f t="shared" si="951"/>
        <v>10</v>
      </c>
      <c r="O7851" s="13">
        <f t="shared" si="952"/>
        <v>12</v>
      </c>
      <c r="P7851" s="13">
        <f t="shared" si="953"/>
        <v>2015</v>
      </c>
      <c r="Q7851" s="13">
        <f t="shared" si="954"/>
        <v>5290</v>
      </c>
    </row>
    <row r="7852" spans="1:17" x14ac:dyDescent="0.25">
      <c r="A7852" t="s">
        <v>2297</v>
      </c>
      <c r="B7852" t="s">
        <v>2298</v>
      </c>
      <c r="C7852">
        <v>42325.640810185185</v>
      </c>
      <c r="D7852">
        <v>50</v>
      </c>
      <c r="E7852" t="s">
        <v>13863</v>
      </c>
      <c r="F7852" t="s">
        <v>13817</v>
      </c>
      <c r="G7852" t="s">
        <v>13818</v>
      </c>
      <c r="H7852" t="s">
        <v>59</v>
      </c>
      <c r="I7852">
        <v>61.85</v>
      </c>
      <c r="J7852">
        <v>0</v>
      </c>
      <c r="K7852" t="s">
        <v>2301</v>
      </c>
      <c r="M7852" s="15">
        <f t="shared" si="950"/>
        <v>61.85</v>
      </c>
      <c r="N7852" s="13">
        <f t="shared" si="951"/>
        <v>10</v>
      </c>
      <c r="O7852" s="13">
        <f t="shared" si="952"/>
        <v>11</v>
      </c>
      <c r="P7852" s="13">
        <f t="shared" si="953"/>
        <v>2015</v>
      </c>
      <c r="Q7852" s="13">
        <f t="shared" si="954"/>
        <v>3092.5</v>
      </c>
    </row>
    <row r="7853" spans="1:17" x14ac:dyDescent="0.25">
      <c r="A7853" t="s">
        <v>12841</v>
      </c>
      <c r="B7853" t="s">
        <v>12842</v>
      </c>
      <c r="C7853">
        <v>42349.654537037037</v>
      </c>
      <c r="D7853">
        <v>10</v>
      </c>
      <c r="E7853" t="s">
        <v>13863</v>
      </c>
      <c r="F7853" t="s">
        <v>13819</v>
      </c>
      <c r="G7853" t="s">
        <v>13820</v>
      </c>
      <c r="H7853" t="s">
        <v>4030</v>
      </c>
      <c r="I7853">
        <v>79.8</v>
      </c>
      <c r="J7853">
        <v>0</v>
      </c>
      <c r="K7853" t="s">
        <v>12845</v>
      </c>
      <c r="M7853" s="15">
        <f t="shared" si="950"/>
        <v>79.8</v>
      </c>
      <c r="N7853" s="13">
        <f t="shared" si="951"/>
        <v>10</v>
      </c>
      <c r="O7853" s="13">
        <f t="shared" si="952"/>
        <v>12</v>
      </c>
      <c r="P7853" s="13">
        <f t="shared" si="953"/>
        <v>2015</v>
      </c>
      <c r="Q7853" s="13">
        <f t="shared" si="954"/>
        <v>798</v>
      </c>
    </row>
    <row r="7854" spans="1:17" x14ac:dyDescent="0.25">
      <c r="A7854" t="s">
        <v>4294</v>
      </c>
      <c r="B7854" t="s">
        <v>4295</v>
      </c>
      <c r="C7854">
        <v>42325.420798611114</v>
      </c>
      <c r="D7854">
        <v>1</v>
      </c>
      <c r="E7854" t="s">
        <v>13863</v>
      </c>
      <c r="F7854" t="s">
        <v>13821</v>
      </c>
      <c r="G7854" t="s">
        <v>13822</v>
      </c>
      <c r="H7854" t="s">
        <v>181</v>
      </c>
      <c r="I7854">
        <v>133.69999999999999</v>
      </c>
      <c r="J7854">
        <v>0</v>
      </c>
      <c r="K7854" t="s">
        <v>4298</v>
      </c>
      <c r="M7854" s="15">
        <f t="shared" si="950"/>
        <v>133.69999999999999</v>
      </c>
      <c r="N7854" s="13">
        <f t="shared" si="951"/>
        <v>10</v>
      </c>
      <c r="O7854" s="13">
        <f t="shared" si="952"/>
        <v>11</v>
      </c>
      <c r="P7854" s="13">
        <f t="shared" si="953"/>
        <v>2015</v>
      </c>
      <c r="Q7854" s="13">
        <f t="shared" si="954"/>
        <v>133.69999999999999</v>
      </c>
    </row>
    <row r="7855" spans="1:17" x14ac:dyDescent="0.25">
      <c r="A7855" t="s">
        <v>4153</v>
      </c>
      <c r="B7855" t="s">
        <v>4154</v>
      </c>
      <c r="C7855">
        <v>42325.420798611114</v>
      </c>
      <c r="D7855">
        <v>1</v>
      </c>
      <c r="E7855" t="s">
        <v>13863</v>
      </c>
      <c r="F7855" t="s">
        <v>13821</v>
      </c>
      <c r="G7855" t="s">
        <v>13822</v>
      </c>
      <c r="H7855" t="s">
        <v>181</v>
      </c>
      <c r="I7855">
        <v>220</v>
      </c>
      <c r="J7855">
        <v>0</v>
      </c>
      <c r="K7855" t="s">
        <v>4157</v>
      </c>
      <c r="M7855" s="15">
        <f t="shared" si="950"/>
        <v>220</v>
      </c>
      <c r="N7855" s="13">
        <f t="shared" si="951"/>
        <v>10</v>
      </c>
      <c r="O7855" s="13">
        <f t="shared" si="952"/>
        <v>11</v>
      </c>
      <c r="P7855" s="13">
        <f t="shared" si="953"/>
        <v>2015</v>
      </c>
      <c r="Q7855" s="13">
        <f t="shared" si="954"/>
        <v>220</v>
      </c>
    </row>
    <row r="7856" spans="1:17" x14ac:dyDescent="0.25">
      <c r="A7856" t="s">
        <v>4294</v>
      </c>
      <c r="B7856" t="s">
        <v>4295</v>
      </c>
      <c r="C7856">
        <v>42381.73704861111</v>
      </c>
      <c r="D7856">
        <v>9</v>
      </c>
      <c r="E7856" t="s">
        <v>13863</v>
      </c>
      <c r="F7856" t="s">
        <v>13821</v>
      </c>
      <c r="G7856" t="s">
        <v>13823</v>
      </c>
      <c r="H7856" t="s">
        <v>181</v>
      </c>
      <c r="I7856">
        <v>133.69999999999999</v>
      </c>
      <c r="J7856">
        <v>0</v>
      </c>
      <c r="K7856" t="s">
        <v>4298</v>
      </c>
      <c r="M7856" s="15">
        <f t="shared" si="950"/>
        <v>133.69999999999999</v>
      </c>
      <c r="N7856" s="13">
        <f t="shared" si="951"/>
        <v>10</v>
      </c>
      <c r="O7856" s="13">
        <f t="shared" si="952"/>
        <v>1</v>
      </c>
      <c r="P7856" s="13">
        <f t="shared" si="953"/>
        <v>2016</v>
      </c>
      <c r="Q7856" s="13">
        <f t="shared" si="954"/>
        <v>1203.3</v>
      </c>
    </row>
    <row r="7857" spans="1:17" x14ac:dyDescent="0.25">
      <c r="A7857" t="s">
        <v>4153</v>
      </c>
      <c r="B7857" t="s">
        <v>4154</v>
      </c>
      <c r="C7857">
        <v>42381.73704861111</v>
      </c>
      <c r="D7857">
        <v>9</v>
      </c>
      <c r="E7857" t="s">
        <v>13863</v>
      </c>
      <c r="F7857" t="s">
        <v>13821</v>
      </c>
      <c r="G7857" t="s">
        <v>13823</v>
      </c>
      <c r="H7857" t="s">
        <v>181</v>
      </c>
      <c r="I7857">
        <v>220</v>
      </c>
      <c r="J7857">
        <v>0</v>
      </c>
      <c r="K7857" t="s">
        <v>4157</v>
      </c>
      <c r="M7857" s="15">
        <f t="shared" si="950"/>
        <v>220</v>
      </c>
      <c r="N7857" s="13">
        <f t="shared" si="951"/>
        <v>10</v>
      </c>
      <c r="O7857" s="13">
        <f t="shared" si="952"/>
        <v>1</v>
      </c>
      <c r="P7857" s="13">
        <f t="shared" si="953"/>
        <v>2016</v>
      </c>
      <c r="Q7857" s="13">
        <f t="shared" si="954"/>
        <v>1980</v>
      </c>
    </row>
    <row r="7858" spans="1:17" x14ac:dyDescent="0.25">
      <c r="A7858" t="s">
        <v>806</v>
      </c>
      <c r="B7858" t="s">
        <v>807</v>
      </c>
      <c r="C7858">
        <v>42326.649155092593</v>
      </c>
      <c r="D7858">
        <v>10</v>
      </c>
      <c r="E7858" t="s">
        <v>13863</v>
      </c>
      <c r="F7858" t="s">
        <v>13824</v>
      </c>
      <c r="G7858" t="s">
        <v>13825</v>
      </c>
      <c r="H7858" t="s">
        <v>12</v>
      </c>
      <c r="I7858">
        <v>395</v>
      </c>
      <c r="J7858">
        <v>0</v>
      </c>
      <c r="K7858" t="s">
        <v>808</v>
      </c>
      <c r="M7858" s="15">
        <f t="shared" si="950"/>
        <v>395</v>
      </c>
      <c r="N7858" s="13">
        <f t="shared" si="951"/>
        <v>10</v>
      </c>
      <c r="O7858" s="13">
        <f t="shared" si="952"/>
        <v>11</v>
      </c>
      <c r="P7858" s="13">
        <f t="shared" si="953"/>
        <v>2015</v>
      </c>
      <c r="Q7858" s="13">
        <f t="shared" si="954"/>
        <v>3950</v>
      </c>
    </row>
    <row r="7859" spans="1:17" x14ac:dyDescent="0.25">
      <c r="A7859" t="s">
        <v>809</v>
      </c>
      <c r="B7859" t="s">
        <v>810</v>
      </c>
      <c r="C7859">
        <v>42317.433518518519</v>
      </c>
      <c r="D7859">
        <v>15</v>
      </c>
      <c r="E7859" t="s">
        <v>13863</v>
      </c>
      <c r="F7859" t="s">
        <v>13824</v>
      </c>
      <c r="G7859" t="s">
        <v>13826</v>
      </c>
      <c r="H7859" t="s">
        <v>12</v>
      </c>
      <c r="I7859">
        <v>461</v>
      </c>
      <c r="J7859">
        <v>0</v>
      </c>
      <c r="K7859" t="s">
        <v>811</v>
      </c>
      <c r="M7859" s="15">
        <f t="shared" si="950"/>
        <v>461</v>
      </c>
      <c r="N7859" s="13">
        <f t="shared" si="951"/>
        <v>10</v>
      </c>
      <c r="O7859" s="13">
        <f t="shared" si="952"/>
        <v>11</v>
      </c>
      <c r="P7859" s="13">
        <f t="shared" si="953"/>
        <v>2015</v>
      </c>
      <c r="Q7859" s="13">
        <f t="shared" si="954"/>
        <v>6915</v>
      </c>
    </row>
    <row r="7860" spans="1:17" x14ac:dyDescent="0.25">
      <c r="A7860" t="s">
        <v>4014</v>
      </c>
      <c r="B7860" t="s">
        <v>4015</v>
      </c>
      <c r="C7860">
        <v>42307.480914351851</v>
      </c>
      <c r="D7860">
        <v>30</v>
      </c>
      <c r="E7860" t="s">
        <v>113</v>
      </c>
      <c r="F7860" t="s">
        <v>13827</v>
      </c>
      <c r="G7860" t="s">
        <v>13828</v>
      </c>
      <c r="H7860" t="s">
        <v>12662</v>
      </c>
      <c r="I7860">
        <v>12.77</v>
      </c>
      <c r="J7860">
        <v>75</v>
      </c>
      <c r="K7860" t="s">
        <v>4016</v>
      </c>
      <c r="M7860" s="15">
        <f t="shared" si="950"/>
        <v>3.1924999999999999</v>
      </c>
      <c r="N7860" s="13">
        <f t="shared" si="951"/>
        <v>10</v>
      </c>
      <c r="O7860" s="13">
        <f t="shared" si="952"/>
        <v>10</v>
      </c>
      <c r="P7860" s="13">
        <f t="shared" si="953"/>
        <v>2015</v>
      </c>
      <c r="Q7860" s="13">
        <f t="shared" si="954"/>
        <v>95.774999999999991</v>
      </c>
    </row>
    <row r="7861" spans="1:17" x14ac:dyDescent="0.25">
      <c r="A7861" t="s">
        <v>3219</v>
      </c>
      <c r="B7861" t="s">
        <v>3220</v>
      </c>
      <c r="C7861">
        <v>42307.480914351851</v>
      </c>
      <c r="D7861">
        <v>100</v>
      </c>
      <c r="E7861" t="s">
        <v>13863</v>
      </c>
      <c r="F7861" t="s">
        <v>13827</v>
      </c>
      <c r="G7861" t="s">
        <v>13828</v>
      </c>
      <c r="H7861" t="s">
        <v>12662</v>
      </c>
      <c r="I7861">
        <v>0.17180000000000001</v>
      </c>
      <c r="J7861">
        <v>60</v>
      </c>
      <c r="K7861" t="s">
        <v>3221</v>
      </c>
      <c r="M7861" s="15">
        <f t="shared" si="950"/>
        <v>6.8720000000000003E-2</v>
      </c>
      <c r="N7861" s="13">
        <f t="shared" si="951"/>
        <v>10</v>
      </c>
      <c r="O7861" s="13">
        <f t="shared" si="952"/>
        <v>10</v>
      </c>
      <c r="P7861" s="13">
        <f t="shared" si="953"/>
        <v>2015</v>
      </c>
      <c r="Q7861" s="13">
        <f t="shared" si="954"/>
        <v>6.8719999999999999</v>
      </c>
    </row>
  </sheetData>
  <autoFilter ref="A1:Q12085" xr:uid="{A1077EBF-83C6-4DEB-90D5-F27CA9017C43}"/>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D596D-2CC1-4405-9F4A-AB56334611BD}">
  <sheetPr codeName="Hoja3"/>
  <dimension ref="A3:AK3140"/>
  <sheetViews>
    <sheetView topLeftCell="O3134" workbookViewId="0">
      <selection activeCell="F20" sqref="F20"/>
    </sheetView>
  </sheetViews>
  <sheetFormatPr baseColWidth="10" defaultRowHeight="15" x14ac:dyDescent="0.25"/>
  <cols>
    <col min="1" max="1" width="102" bestFit="1" customWidth="1"/>
    <col min="2" max="2" width="121.85546875" bestFit="1" customWidth="1"/>
    <col min="3" max="3" width="73.28515625" bestFit="1" customWidth="1"/>
    <col min="4" max="4" width="19.7109375" bestFit="1" customWidth="1"/>
    <col min="5" max="5" width="22.42578125" bestFit="1" customWidth="1"/>
    <col min="6" max="8" width="9" bestFit="1" customWidth="1"/>
    <col min="9" max="18" width="10" bestFit="1" customWidth="1"/>
    <col min="19" max="25" width="9" bestFit="1" customWidth="1"/>
    <col min="26" max="26" width="10" bestFit="1" customWidth="1"/>
    <col min="27" max="27" width="11" bestFit="1" customWidth="1"/>
    <col min="28" max="34" width="9" bestFit="1" customWidth="1"/>
    <col min="35" max="35" width="10" bestFit="1" customWidth="1"/>
    <col min="36" max="37" width="11" bestFit="1" customWidth="1"/>
    <col min="38" max="38" width="12.5703125" bestFit="1" customWidth="1"/>
    <col min="39" max="39" width="6" bestFit="1" customWidth="1"/>
    <col min="40" max="40" width="5" bestFit="1" customWidth="1"/>
    <col min="41" max="41" width="9.85546875" bestFit="1" customWidth="1"/>
    <col min="42" max="42" width="12.5703125" bestFit="1" customWidth="1"/>
  </cols>
  <sheetData>
    <row r="3" spans="1:37" x14ac:dyDescent="0.25">
      <c r="A3" s="17" t="s">
        <v>13872</v>
      </c>
      <c r="E3" s="17" t="s">
        <v>13866</v>
      </c>
    </row>
    <row r="4" spans="1:37" x14ac:dyDescent="0.25">
      <c r="E4">
        <v>2015</v>
      </c>
      <c r="H4">
        <v>2016</v>
      </c>
      <c r="T4">
        <v>2017</v>
      </c>
      <c r="AF4">
        <v>2018</v>
      </c>
    </row>
    <row r="5" spans="1:37" x14ac:dyDescent="0.25">
      <c r="A5" s="17" t="s">
        <v>13865</v>
      </c>
      <c r="B5" s="17" t="s">
        <v>13832</v>
      </c>
      <c r="C5" s="17" t="s">
        <v>13836</v>
      </c>
      <c r="D5" s="17" t="s">
        <v>13833</v>
      </c>
      <c r="E5">
        <v>10</v>
      </c>
      <c r="F5">
        <v>11</v>
      </c>
      <c r="G5">
        <v>12</v>
      </c>
      <c r="H5">
        <v>1</v>
      </c>
      <c r="I5">
        <v>2</v>
      </c>
      <c r="J5">
        <v>3</v>
      </c>
      <c r="K5">
        <v>4</v>
      </c>
      <c r="L5">
        <v>5</v>
      </c>
      <c r="M5">
        <v>6</v>
      </c>
      <c r="N5">
        <v>7</v>
      </c>
      <c r="O5">
        <v>8</v>
      </c>
      <c r="P5">
        <v>9</v>
      </c>
      <c r="Q5">
        <v>10</v>
      </c>
      <c r="R5">
        <v>11</v>
      </c>
      <c r="S5">
        <v>12</v>
      </c>
      <c r="T5">
        <v>1</v>
      </c>
      <c r="U5">
        <v>2</v>
      </c>
      <c r="V5">
        <v>3</v>
      </c>
      <c r="W5">
        <v>4</v>
      </c>
      <c r="X5">
        <v>5</v>
      </c>
      <c r="Y5">
        <v>6</v>
      </c>
      <c r="Z5">
        <v>7</v>
      </c>
      <c r="AA5">
        <v>8</v>
      </c>
      <c r="AB5">
        <v>9</v>
      </c>
      <c r="AC5">
        <v>10</v>
      </c>
      <c r="AD5">
        <v>11</v>
      </c>
      <c r="AE5">
        <v>12</v>
      </c>
      <c r="AF5">
        <v>1</v>
      </c>
      <c r="AG5">
        <v>2</v>
      </c>
      <c r="AH5">
        <v>3</v>
      </c>
      <c r="AI5">
        <v>4</v>
      </c>
      <c r="AJ5">
        <v>5</v>
      </c>
      <c r="AK5">
        <v>6</v>
      </c>
    </row>
    <row r="6" spans="1:37" x14ac:dyDescent="0.25">
      <c r="A6" t="s">
        <v>12452</v>
      </c>
      <c r="B6" t="s">
        <v>12452</v>
      </c>
      <c r="C6" t="s">
        <v>65</v>
      </c>
      <c r="D6" t="s">
        <v>13863</v>
      </c>
      <c r="E6" s="1"/>
      <c r="F6" s="1"/>
      <c r="G6" s="1"/>
      <c r="H6" s="1"/>
      <c r="I6" s="1"/>
      <c r="J6" s="1"/>
      <c r="K6" s="1">
        <v>18.350000000000001</v>
      </c>
      <c r="L6" s="1"/>
      <c r="M6" s="1"/>
      <c r="N6" s="1"/>
      <c r="O6" s="1"/>
      <c r="P6" s="1"/>
      <c r="Q6" s="1"/>
      <c r="R6" s="1"/>
      <c r="S6" s="1"/>
      <c r="T6" s="1"/>
      <c r="U6" s="1"/>
      <c r="V6" s="1"/>
      <c r="W6" s="1"/>
      <c r="X6" s="1"/>
      <c r="Y6" s="1"/>
      <c r="Z6" s="1"/>
      <c r="AA6" s="1"/>
      <c r="AB6" s="1"/>
      <c r="AC6" s="1"/>
      <c r="AD6" s="1"/>
      <c r="AE6" s="1"/>
      <c r="AF6" s="1"/>
      <c r="AG6" s="1"/>
      <c r="AH6" s="1"/>
      <c r="AI6" s="1"/>
      <c r="AJ6" s="1"/>
      <c r="AK6" s="1"/>
    </row>
    <row r="7" spans="1:37" x14ac:dyDescent="0.25">
      <c r="A7" t="s">
        <v>12450</v>
      </c>
      <c r="B7" t="s">
        <v>12450</v>
      </c>
      <c r="C7" t="s">
        <v>65</v>
      </c>
      <c r="D7" t="s">
        <v>13863</v>
      </c>
      <c r="E7" s="1"/>
      <c r="F7" s="1"/>
      <c r="G7" s="1"/>
      <c r="H7" s="1"/>
      <c r="I7" s="1"/>
      <c r="J7" s="1"/>
      <c r="K7" s="1">
        <v>23.1</v>
      </c>
      <c r="L7" s="1"/>
      <c r="M7" s="1"/>
      <c r="N7" s="1"/>
      <c r="O7" s="1"/>
      <c r="P7" s="1"/>
      <c r="Q7" s="1"/>
      <c r="R7" s="1"/>
      <c r="S7" s="1"/>
      <c r="T7" s="1"/>
      <c r="U7" s="1"/>
      <c r="V7" s="1"/>
      <c r="W7" s="1"/>
      <c r="X7" s="1"/>
      <c r="Y7" s="1"/>
      <c r="Z7" s="1"/>
      <c r="AA7" s="1"/>
      <c r="AB7" s="1"/>
      <c r="AC7" s="1"/>
      <c r="AD7" s="1"/>
      <c r="AE7" s="1"/>
      <c r="AF7" s="1"/>
      <c r="AG7" s="1"/>
      <c r="AH7" s="1"/>
      <c r="AI7" s="1"/>
      <c r="AJ7" s="1"/>
      <c r="AK7" s="1"/>
    </row>
    <row r="8" spans="1:37" x14ac:dyDescent="0.25">
      <c r="A8" t="s">
        <v>12448</v>
      </c>
      <c r="B8" t="s">
        <v>12448</v>
      </c>
      <c r="C8" t="s">
        <v>65</v>
      </c>
      <c r="D8" t="s">
        <v>13863</v>
      </c>
      <c r="E8" s="1"/>
      <c r="F8" s="1"/>
      <c r="G8" s="1"/>
      <c r="H8" s="1"/>
      <c r="I8" s="1"/>
      <c r="J8" s="1"/>
      <c r="K8" s="1">
        <v>3.2</v>
      </c>
      <c r="L8" s="1"/>
      <c r="M8" s="1"/>
      <c r="N8" s="1"/>
      <c r="O8" s="1"/>
      <c r="P8" s="1"/>
      <c r="Q8" s="1"/>
      <c r="R8" s="1"/>
      <c r="S8" s="1"/>
      <c r="T8" s="1"/>
      <c r="U8" s="1"/>
      <c r="V8" s="1"/>
      <c r="W8" s="1"/>
      <c r="X8" s="1"/>
      <c r="Y8" s="1"/>
      <c r="Z8" s="1"/>
      <c r="AA8" s="1"/>
      <c r="AB8" s="1"/>
      <c r="AC8" s="1"/>
      <c r="AD8" s="1"/>
      <c r="AE8" s="1"/>
      <c r="AF8" s="1"/>
      <c r="AG8" s="1"/>
      <c r="AH8" s="1"/>
      <c r="AI8" s="1"/>
      <c r="AJ8" s="1"/>
      <c r="AK8" s="1"/>
    </row>
    <row r="9" spans="1:37" x14ac:dyDescent="0.25">
      <c r="A9" t="s">
        <v>12589</v>
      </c>
      <c r="B9" t="s">
        <v>12589</v>
      </c>
      <c r="C9" t="s">
        <v>65</v>
      </c>
      <c r="D9" t="s">
        <v>13863</v>
      </c>
      <c r="E9" s="1"/>
      <c r="F9" s="1"/>
      <c r="G9" s="1"/>
      <c r="H9" s="1"/>
      <c r="I9" s="1"/>
      <c r="J9" s="1"/>
      <c r="K9" s="1">
        <v>8.9749999999999996</v>
      </c>
      <c r="L9" s="1"/>
      <c r="M9" s="1"/>
      <c r="N9" s="1"/>
      <c r="O9" s="1"/>
      <c r="P9" s="1"/>
      <c r="Q9" s="1"/>
      <c r="R9" s="1"/>
      <c r="S9" s="1"/>
      <c r="T9" s="1"/>
      <c r="U9" s="1"/>
      <c r="V9" s="1"/>
      <c r="W9" s="1"/>
      <c r="X9" s="1"/>
      <c r="Y9" s="1"/>
      <c r="Z9" s="1"/>
      <c r="AA9" s="1"/>
      <c r="AB9" s="1"/>
      <c r="AC9" s="1"/>
      <c r="AD9" s="1"/>
      <c r="AE9" s="1"/>
      <c r="AF9" s="1"/>
      <c r="AG9" s="1"/>
      <c r="AH9" s="1"/>
      <c r="AI9" s="1"/>
      <c r="AJ9" s="1"/>
      <c r="AK9" s="1"/>
    </row>
    <row r="10" spans="1:37" x14ac:dyDescent="0.25">
      <c r="A10" t="s">
        <v>12593</v>
      </c>
      <c r="B10" t="s">
        <v>12593</v>
      </c>
      <c r="C10" t="s">
        <v>65</v>
      </c>
      <c r="D10" t="s">
        <v>13863</v>
      </c>
      <c r="E10" s="1"/>
      <c r="F10" s="1"/>
      <c r="G10" s="1"/>
      <c r="H10" s="1"/>
      <c r="I10" s="1"/>
      <c r="J10" s="1"/>
      <c r="K10" s="1">
        <v>10.199999999999999</v>
      </c>
      <c r="L10" s="1"/>
      <c r="M10" s="1"/>
      <c r="N10" s="1"/>
      <c r="O10" s="1"/>
      <c r="P10" s="1"/>
      <c r="Q10" s="1"/>
      <c r="R10" s="1"/>
      <c r="S10" s="1"/>
      <c r="T10" s="1"/>
      <c r="U10" s="1"/>
      <c r="V10" s="1"/>
      <c r="W10" s="1"/>
      <c r="X10" s="1"/>
      <c r="Y10" s="1"/>
      <c r="Z10" s="1"/>
      <c r="AA10" s="1"/>
      <c r="AB10" s="1"/>
      <c r="AC10" s="1"/>
      <c r="AD10" s="1"/>
      <c r="AE10" s="1"/>
      <c r="AF10" s="1"/>
      <c r="AG10" s="1"/>
      <c r="AH10" s="1"/>
      <c r="AI10" s="1"/>
      <c r="AJ10" s="1"/>
      <c r="AK10" s="1"/>
    </row>
    <row r="11" spans="1:37" x14ac:dyDescent="0.25">
      <c r="A11" t="s">
        <v>12595</v>
      </c>
      <c r="B11" t="s">
        <v>12595</v>
      </c>
      <c r="C11" t="s">
        <v>65</v>
      </c>
      <c r="D11" t="s">
        <v>13863</v>
      </c>
      <c r="E11" s="1"/>
      <c r="F11" s="1"/>
      <c r="G11" s="1"/>
      <c r="H11" s="1"/>
      <c r="I11" s="1"/>
      <c r="J11" s="1"/>
      <c r="K11" s="1">
        <v>12.975</v>
      </c>
      <c r="L11" s="1"/>
      <c r="M11" s="1"/>
      <c r="N11" s="1"/>
      <c r="O11" s="1"/>
      <c r="P11" s="1"/>
      <c r="Q11" s="1"/>
      <c r="R11" s="1"/>
      <c r="S11" s="1"/>
      <c r="T11" s="1"/>
      <c r="U11" s="1"/>
      <c r="V11" s="1"/>
      <c r="W11" s="1"/>
      <c r="X11" s="1"/>
      <c r="Y11" s="1"/>
      <c r="Z11" s="1"/>
      <c r="AA11" s="1"/>
      <c r="AB11" s="1"/>
      <c r="AC11" s="1"/>
      <c r="AD11" s="1"/>
      <c r="AE11" s="1"/>
      <c r="AF11" s="1"/>
      <c r="AG11" s="1"/>
      <c r="AH11" s="1"/>
      <c r="AI11" s="1"/>
      <c r="AJ11" s="1"/>
      <c r="AK11" s="1"/>
    </row>
    <row r="12" spans="1:37" x14ac:dyDescent="0.25">
      <c r="A12" t="s">
        <v>12597</v>
      </c>
      <c r="B12" t="s">
        <v>12597</v>
      </c>
      <c r="C12" t="s">
        <v>65</v>
      </c>
      <c r="D12" t="s">
        <v>13863</v>
      </c>
      <c r="E12" s="1"/>
      <c r="F12" s="1"/>
      <c r="G12" s="1"/>
      <c r="H12" s="1"/>
      <c r="I12" s="1"/>
      <c r="J12" s="1"/>
      <c r="K12" s="1">
        <v>13.675000000000001</v>
      </c>
      <c r="L12" s="1"/>
      <c r="M12" s="1"/>
      <c r="N12" s="1"/>
      <c r="O12" s="1"/>
      <c r="P12" s="1"/>
      <c r="Q12" s="1"/>
      <c r="R12" s="1"/>
      <c r="S12" s="1"/>
      <c r="T12" s="1"/>
      <c r="U12" s="1"/>
      <c r="V12" s="1"/>
      <c r="W12" s="1"/>
      <c r="X12" s="1"/>
      <c r="Y12" s="1"/>
      <c r="Z12" s="1"/>
      <c r="AA12" s="1"/>
      <c r="AB12" s="1"/>
      <c r="AC12" s="1"/>
      <c r="AD12" s="1"/>
      <c r="AE12" s="1"/>
      <c r="AF12" s="1"/>
      <c r="AG12" s="1"/>
      <c r="AH12" s="1"/>
      <c r="AI12" s="1"/>
      <c r="AJ12" s="1"/>
      <c r="AK12" s="1"/>
    </row>
    <row r="13" spans="1:37" x14ac:dyDescent="0.25">
      <c r="A13" t="s">
        <v>12455</v>
      </c>
      <c r="B13" t="s">
        <v>12455</v>
      </c>
      <c r="C13" t="s">
        <v>65</v>
      </c>
      <c r="D13" t="s">
        <v>13863</v>
      </c>
      <c r="E13" s="1"/>
      <c r="F13" s="1"/>
      <c r="G13" s="1"/>
      <c r="H13" s="1"/>
      <c r="I13" s="1"/>
      <c r="J13" s="1"/>
      <c r="K13" s="1">
        <v>129</v>
      </c>
      <c r="L13" s="1"/>
      <c r="M13" s="1"/>
      <c r="N13" s="1"/>
      <c r="O13" s="1"/>
      <c r="P13" s="1"/>
      <c r="Q13" s="1"/>
      <c r="R13" s="1"/>
      <c r="S13" s="1"/>
      <c r="T13" s="1"/>
      <c r="U13" s="1"/>
      <c r="V13" s="1"/>
      <c r="W13" s="1"/>
      <c r="X13" s="1"/>
      <c r="Y13" s="1"/>
      <c r="Z13" s="1"/>
      <c r="AA13" s="1"/>
      <c r="AB13" s="1"/>
      <c r="AC13" s="1"/>
      <c r="AD13" s="1"/>
      <c r="AE13" s="1"/>
      <c r="AF13" s="1"/>
      <c r="AG13" s="1"/>
      <c r="AH13" s="1"/>
      <c r="AI13" s="1"/>
      <c r="AJ13" s="1"/>
      <c r="AK13" s="1"/>
    </row>
    <row r="14" spans="1:37" x14ac:dyDescent="0.25">
      <c r="A14" t="s">
        <v>12457</v>
      </c>
      <c r="B14" t="s">
        <v>12457</v>
      </c>
      <c r="C14" t="s">
        <v>65</v>
      </c>
      <c r="D14" t="s">
        <v>13863</v>
      </c>
      <c r="E14" s="1"/>
      <c r="F14" s="1"/>
      <c r="G14" s="1"/>
      <c r="H14" s="1"/>
      <c r="I14" s="1"/>
      <c r="J14" s="1"/>
      <c r="K14" s="1">
        <v>134.49</v>
      </c>
      <c r="L14" s="1"/>
      <c r="M14" s="1"/>
      <c r="N14" s="1"/>
      <c r="O14" s="1"/>
      <c r="P14" s="1"/>
      <c r="Q14" s="1"/>
      <c r="R14" s="1"/>
      <c r="S14" s="1"/>
      <c r="T14" s="1"/>
      <c r="U14" s="1"/>
      <c r="V14" s="1"/>
      <c r="W14" s="1"/>
      <c r="X14" s="1"/>
      <c r="Y14" s="1"/>
      <c r="Z14" s="1"/>
      <c r="AA14" s="1"/>
      <c r="AB14" s="1"/>
      <c r="AC14" s="1"/>
      <c r="AD14" s="1"/>
      <c r="AE14" s="1"/>
      <c r="AF14" s="1"/>
      <c r="AG14" s="1"/>
      <c r="AH14" s="1"/>
      <c r="AI14" s="1"/>
      <c r="AJ14" s="1"/>
      <c r="AK14" s="1"/>
    </row>
    <row r="15" spans="1:37" x14ac:dyDescent="0.25">
      <c r="A15" t="s">
        <v>13596</v>
      </c>
      <c r="B15" t="s">
        <v>13596</v>
      </c>
      <c r="C15" t="s">
        <v>65</v>
      </c>
      <c r="D15" t="s">
        <v>13863</v>
      </c>
      <c r="E15" s="1"/>
      <c r="F15" s="1"/>
      <c r="G15" s="1"/>
      <c r="H15" s="1"/>
      <c r="I15" s="1"/>
      <c r="J15" s="1"/>
      <c r="K15" s="1"/>
      <c r="L15" s="1"/>
      <c r="M15" s="1">
        <v>19.989999999999998</v>
      </c>
      <c r="N15" s="1"/>
      <c r="O15" s="1"/>
      <c r="P15" s="1"/>
      <c r="Q15" s="1"/>
      <c r="R15" s="1"/>
      <c r="S15" s="1"/>
      <c r="T15" s="1"/>
      <c r="U15" s="1"/>
      <c r="V15" s="1"/>
      <c r="W15" s="1"/>
      <c r="X15" s="1"/>
      <c r="Y15" s="1"/>
      <c r="Z15" s="1"/>
      <c r="AA15" s="1"/>
      <c r="AB15" s="1"/>
      <c r="AC15" s="1"/>
      <c r="AD15" s="1"/>
      <c r="AE15" s="1"/>
      <c r="AF15" s="1"/>
      <c r="AG15" s="1"/>
      <c r="AH15" s="1"/>
      <c r="AI15" s="1"/>
      <c r="AJ15" s="1"/>
      <c r="AK15" s="1"/>
    </row>
    <row r="16" spans="1:37" x14ac:dyDescent="0.25">
      <c r="A16" t="s">
        <v>13443</v>
      </c>
      <c r="B16" t="s">
        <v>13443</v>
      </c>
      <c r="C16" t="s">
        <v>65</v>
      </c>
      <c r="D16" t="s">
        <v>13863</v>
      </c>
      <c r="E16" s="1"/>
      <c r="F16" s="1"/>
      <c r="G16" s="1"/>
      <c r="H16" s="1">
        <v>9.8000000000000007</v>
      </c>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row>
    <row r="17" spans="1:37" x14ac:dyDescent="0.25">
      <c r="A17" t="s">
        <v>12444</v>
      </c>
      <c r="B17" t="s">
        <v>12444</v>
      </c>
      <c r="C17" t="s">
        <v>65</v>
      </c>
      <c r="D17" t="s">
        <v>13863</v>
      </c>
      <c r="E17" s="1"/>
      <c r="F17" s="1"/>
      <c r="G17" s="1"/>
      <c r="H17" s="1"/>
      <c r="I17" s="1"/>
      <c r="J17" s="1"/>
      <c r="K17" s="1">
        <v>5.25</v>
      </c>
      <c r="L17" s="1">
        <v>5.25</v>
      </c>
      <c r="M17" s="1"/>
      <c r="N17" s="1"/>
      <c r="O17" s="1"/>
      <c r="P17" s="1"/>
      <c r="Q17" s="1"/>
      <c r="R17" s="1"/>
      <c r="S17" s="1"/>
      <c r="T17" s="1"/>
      <c r="U17" s="1"/>
      <c r="V17" s="1"/>
      <c r="W17" s="1"/>
      <c r="X17" s="1"/>
      <c r="Y17" s="1"/>
      <c r="Z17" s="1"/>
      <c r="AA17" s="1"/>
      <c r="AB17" s="1"/>
      <c r="AC17" s="1"/>
      <c r="AD17" s="1"/>
      <c r="AE17" s="1"/>
      <c r="AF17" s="1"/>
      <c r="AG17" s="1"/>
      <c r="AH17" s="1"/>
      <c r="AI17" s="1"/>
      <c r="AJ17" s="1"/>
      <c r="AK17" s="1"/>
    </row>
    <row r="18" spans="1:37" x14ac:dyDescent="0.25">
      <c r="A18" t="s">
        <v>12442</v>
      </c>
      <c r="B18" t="s">
        <v>12442</v>
      </c>
      <c r="C18" t="s">
        <v>65</v>
      </c>
      <c r="D18" t="s">
        <v>13863</v>
      </c>
      <c r="E18" s="1"/>
      <c r="F18" s="1"/>
      <c r="G18" s="1"/>
      <c r="H18" s="1"/>
      <c r="I18" s="1"/>
      <c r="J18" s="1"/>
      <c r="K18" s="1"/>
      <c r="L18" s="1">
        <v>3.6</v>
      </c>
      <c r="M18" s="1"/>
      <c r="N18" s="1"/>
      <c r="O18" s="1"/>
      <c r="P18" s="1"/>
      <c r="Q18" s="1"/>
      <c r="R18" s="1"/>
      <c r="S18" s="1"/>
      <c r="T18" s="1"/>
      <c r="U18" s="1"/>
      <c r="V18" s="1"/>
      <c r="W18" s="1"/>
      <c r="X18" s="1"/>
      <c r="Y18" s="1"/>
      <c r="Z18" s="1"/>
      <c r="AA18" s="1"/>
      <c r="AB18" s="1"/>
      <c r="AC18" s="1"/>
      <c r="AD18" s="1"/>
      <c r="AE18" s="1"/>
      <c r="AF18" s="1"/>
      <c r="AG18" s="1"/>
      <c r="AH18" s="1"/>
      <c r="AI18" s="1"/>
      <c r="AJ18" s="1"/>
      <c r="AK18" s="1"/>
    </row>
    <row r="19" spans="1:37" x14ac:dyDescent="0.25">
      <c r="A19" t="s">
        <v>35</v>
      </c>
      <c r="B19" t="s">
        <v>35</v>
      </c>
      <c r="C19" t="s">
        <v>44</v>
      </c>
      <c r="D19" t="s">
        <v>13863</v>
      </c>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v>42.06</v>
      </c>
      <c r="AH19" s="1"/>
      <c r="AI19" s="1"/>
      <c r="AJ19" s="1"/>
      <c r="AK19" s="1"/>
    </row>
    <row r="20" spans="1:37" x14ac:dyDescent="0.25">
      <c r="C20" t="s">
        <v>1572</v>
      </c>
      <c r="D20" t="s">
        <v>13863</v>
      </c>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v>169</v>
      </c>
      <c r="AG20" s="1"/>
      <c r="AH20" s="1"/>
      <c r="AI20" s="1">
        <v>132</v>
      </c>
      <c r="AJ20" s="1"/>
      <c r="AK20" s="1"/>
    </row>
    <row r="21" spans="1:37" x14ac:dyDescent="0.25">
      <c r="C21" t="s">
        <v>240</v>
      </c>
      <c r="D21" t="s">
        <v>13863</v>
      </c>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v>139.91999999999999</v>
      </c>
      <c r="AI21" s="1"/>
      <c r="AJ21" s="1"/>
      <c r="AK21" s="1"/>
    </row>
    <row r="22" spans="1:37" x14ac:dyDescent="0.25">
      <c r="C22" t="s">
        <v>1467</v>
      </c>
      <c r="D22" t="s">
        <v>13863</v>
      </c>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v>826.33</v>
      </c>
      <c r="AH22" s="1"/>
      <c r="AI22" s="1">
        <v>31.28</v>
      </c>
      <c r="AJ22" s="1"/>
      <c r="AK22" s="1"/>
    </row>
    <row r="23" spans="1:37" x14ac:dyDescent="0.25">
      <c r="C23" t="s">
        <v>176</v>
      </c>
      <c r="D23" t="s">
        <v>13863</v>
      </c>
      <c r="E23" s="1"/>
      <c r="F23" s="1"/>
      <c r="G23" s="1"/>
      <c r="H23" s="1"/>
      <c r="I23" s="1"/>
      <c r="J23" s="1"/>
      <c r="K23" s="1"/>
      <c r="L23" s="1"/>
      <c r="M23" s="1"/>
      <c r="N23" s="1"/>
      <c r="O23" s="1"/>
      <c r="P23" s="1"/>
      <c r="Q23" s="1"/>
      <c r="R23" s="1"/>
      <c r="S23" s="1"/>
      <c r="T23" s="1"/>
      <c r="U23" s="1"/>
      <c r="V23" s="1"/>
      <c r="W23" s="1"/>
      <c r="X23" s="1"/>
      <c r="Y23" s="1"/>
      <c r="Z23" s="1"/>
      <c r="AA23" s="1"/>
      <c r="AB23" s="1"/>
      <c r="AC23" s="1"/>
      <c r="AD23" s="1">
        <v>99</v>
      </c>
      <c r="AE23" s="1">
        <v>68.44</v>
      </c>
      <c r="AF23" s="1"/>
      <c r="AG23" s="1">
        <v>87.5</v>
      </c>
      <c r="AH23" s="1">
        <v>99</v>
      </c>
      <c r="AI23" s="1">
        <v>89.95</v>
      </c>
      <c r="AJ23" s="1">
        <v>99</v>
      </c>
      <c r="AK23" s="1">
        <v>202.58</v>
      </c>
    </row>
    <row r="24" spans="1:37" x14ac:dyDescent="0.25">
      <c r="C24" t="s">
        <v>160</v>
      </c>
      <c r="D24" t="s">
        <v>13863</v>
      </c>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v>294.048</v>
      </c>
      <c r="AJ24" s="1"/>
      <c r="AK24" s="1"/>
    </row>
    <row r="25" spans="1:37" x14ac:dyDescent="0.25">
      <c r="C25" t="s">
        <v>12</v>
      </c>
      <c r="D25" t="s">
        <v>13863</v>
      </c>
      <c r="E25" s="1"/>
      <c r="F25" s="1"/>
      <c r="G25" s="1"/>
      <c r="H25" s="1"/>
      <c r="I25" s="1"/>
      <c r="J25" s="1"/>
      <c r="K25" s="1"/>
      <c r="L25" s="1"/>
      <c r="M25" s="1"/>
      <c r="N25" s="1"/>
      <c r="O25" s="1"/>
      <c r="P25" s="1"/>
      <c r="Q25" s="1"/>
      <c r="R25" s="1"/>
      <c r="S25" s="1"/>
      <c r="T25" s="1"/>
      <c r="U25" s="1"/>
      <c r="V25" s="1"/>
      <c r="W25" s="1"/>
      <c r="X25" s="1"/>
      <c r="Y25" s="1"/>
      <c r="Z25" s="1"/>
      <c r="AA25" s="1"/>
      <c r="AB25" s="1">
        <v>44</v>
      </c>
      <c r="AC25" s="1"/>
      <c r="AD25" s="1"/>
      <c r="AE25" s="1"/>
      <c r="AF25" s="1"/>
      <c r="AG25" s="1"/>
      <c r="AH25" s="1"/>
      <c r="AI25" s="1"/>
      <c r="AJ25" s="1"/>
      <c r="AK25" s="1"/>
    </row>
    <row r="26" spans="1:37" x14ac:dyDescent="0.25">
      <c r="C26" t="s">
        <v>3088</v>
      </c>
      <c r="D26" t="s">
        <v>13863</v>
      </c>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v>6130</v>
      </c>
      <c r="AJ26" s="1"/>
      <c r="AK26" s="1"/>
    </row>
    <row r="27" spans="1:37" x14ac:dyDescent="0.25">
      <c r="C27" t="s">
        <v>719</v>
      </c>
      <c r="D27" t="s">
        <v>13863</v>
      </c>
      <c r="E27" s="1"/>
      <c r="F27" s="1"/>
      <c r="G27" s="1"/>
      <c r="H27" s="1"/>
      <c r="I27" s="1"/>
      <c r="J27" s="1"/>
      <c r="K27" s="1"/>
      <c r="L27" s="1"/>
      <c r="M27" s="1"/>
      <c r="N27" s="1"/>
      <c r="O27" s="1"/>
      <c r="P27" s="1"/>
      <c r="Q27" s="1"/>
      <c r="R27" s="1"/>
      <c r="S27" s="1"/>
      <c r="T27" s="1"/>
      <c r="U27" s="1"/>
      <c r="V27" s="1"/>
      <c r="W27" s="1"/>
      <c r="X27" s="1"/>
      <c r="Y27" s="1"/>
      <c r="Z27" s="1"/>
      <c r="AA27" s="1"/>
      <c r="AB27" s="1">
        <v>581.39</v>
      </c>
      <c r="AC27" s="1"/>
      <c r="AD27" s="1"/>
      <c r="AE27" s="1"/>
      <c r="AF27" s="1"/>
      <c r="AG27" s="1"/>
      <c r="AH27" s="1"/>
      <c r="AI27" s="1"/>
      <c r="AJ27" s="1">
        <v>743.71</v>
      </c>
      <c r="AK27" s="1"/>
    </row>
    <row r="28" spans="1:37" x14ac:dyDescent="0.25">
      <c r="C28" t="s">
        <v>33</v>
      </c>
      <c r="D28" t="s">
        <v>13863</v>
      </c>
      <c r="E28" s="1"/>
      <c r="F28" s="1"/>
      <c r="G28" s="1"/>
      <c r="H28" s="1"/>
      <c r="I28" s="1"/>
      <c r="J28" s="1"/>
      <c r="K28" s="1"/>
      <c r="L28" s="1"/>
      <c r="M28" s="1"/>
      <c r="N28" s="1"/>
      <c r="O28" s="1"/>
      <c r="P28" s="1"/>
      <c r="Q28" s="1"/>
      <c r="R28" s="1"/>
      <c r="S28" s="1"/>
      <c r="T28" s="1"/>
      <c r="U28" s="1"/>
      <c r="V28" s="1"/>
      <c r="W28" s="1"/>
      <c r="X28" s="1"/>
      <c r="Y28" s="1"/>
      <c r="Z28" s="1"/>
      <c r="AA28" s="1"/>
      <c r="AB28" s="1"/>
      <c r="AC28" s="1"/>
      <c r="AD28" s="1">
        <v>527</v>
      </c>
      <c r="AE28" s="1"/>
      <c r="AF28" s="1"/>
      <c r="AG28" s="1"/>
      <c r="AH28" s="1"/>
      <c r="AI28" s="1"/>
      <c r="AJ28" s="1"/>
      <c r="AK28" s="1"/>
    </row>
    <row r="29" spans="1:37" x14ac:dyDescent="0.25">
      <c r="C29" t="s">
        <v>1132</v>
      </c>
      <c r="D29" t="s">
        <v>13863</v>
      </c>
      <c r="E29" s="1"/>
      <c r="F29" s="1"/>
      <c r="G29" s="1"/>
      <c r="H29" s="1"/>
      <c r="I29" s="1"/>
      <c r="J29" s="1"/>
      <c r="K29" s="1"/>
      <c r="L29" s="1"/>
      <c r="M29" s="1"/>
      <c r="N29" s="1"/>
      <c r="O29" s="1"/>
      <c r="P29" s="1"/>
      <c r="Q29" s="1"/>
      <c r="R29" s="1"/>
      <c r="S29" s="1"/>
      <c r="T29" s="1"/>
      <c r="U29" s="1"/>
      <c r="V29" s="1"/>
      <c r="W29" s="1"/>
      <c r="X29" s="1"/>
      <c r="Y29" s="1"/>
      <c r="Z29" s="1"/>
      <c r="AA29" s="1"/>
      <c r="AB29" s="1"/>
      <c r="AC29" s="1"/>
      <c r="AD29" s="1"/>
      <c r="AE29" s="1">
        <v>26.4</v>
      </c>
      <c r="AF29" s="1"/>
      <c r="AG29" s="1"/>
      <c r="AH29" s="1"/>
      <c r="AI29" s="1"/>
      <c r="AJ29" s="1"/>
      <c r="AK29" s="1"/>
    </row>
    <row r="30" spans="1:37" x14ac:dyDescent="0.25">
      <c r="C30" t="s">
        <v>133</v>
      </c>
      <c r="D30" t="s">
        <v>13863</v>
      </c>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v>160.35</v>
      </c>
      <c r="AH30" s="1"/>
      <c r="AI30" s="1"/>
      <c r="AJ30" s="1"/>
      <c r="AK30" s="1"/>
    </row>
    <row r="31" spans="1:37" x14ac:dyDescent="0.25">
      <c r="C31" t="s">
        <v>326</v>
      </c>
      <c r="D31" t="s">
        <v>13863</v>
      </c>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v>5.6</v>
      </c>
      <c r="AI31" s="1">
        <v>506.25</v>
      </c>
      <c r="AJ31" s="1"/>
      <c r="AK31" s="1"/>
    </row>
    <row r="32" spans="1:37" x14ac:dyDescent="0.25">
      <c r="C32" t="s">
        <v>124</v>
      </c>
      <c r="D32" t="s">
        <v>13863</v>
      </c>
      <c r="E32" s="1"/>
      <c r="F32" s="1"/>
      <c r="G32" s="1"/>
      <c r="H32" s="1"/>
      <c r="I32" s="1"/>
      <c r="J32" s="1"/>
      <c r="K32" s="1"/>
      <c r="L32" s="1"/>
      <c r="M32" s="1"/>
      <c r="N32" s="1"/>
      <c r="O32" s="1"/>
      <c r="P32" s="1"/>
      <c r="Q32" s="1"/>
      <c r="R32" s="1"/>
      <c r="S32" s="1"/>
      <c r="T32" s="1"/>
      <c r="U32" s="1"/>
      <c r="V32" s="1"/>
      <c r="W32" s="1"/>
      <c r="X32" s="1"/>
      <c r="Y32" s="1"/>
      <c r="Z32" s="1"/>
      <c r="AA32" s="1"/>
      <c r="AB32" s="1"/>
      <c r="AC32" s="1"/>
      <c r="AD32" s="1">
        <v>10.145</v>
      </c>
      <c r="AE32" s="1"/>
      <c r="AF32" s="1"/>
      <c r="AG32" s="1"/>
      <c r="AH32" s="1"/>
      <c r="AI32" s="1"/>
      <c r="AJ32" s="1"/>
      <c r="AK32" s="1"/>
    </row>
    <row r="33" spans="3:37" x14ac:dyDescent="0.25">
      <c r="C33" t="s">
        <v>283</v>
      </c>
      <c r="D33" t="s">
        <v>13863</v>
      </c>
      <c r="E33" s="1"/>
      <c r="F33" s="1"/>
      <c r="G33" s="1"/>
      <c r="H33" s="1"/>
      <c r="I33" s="1"/>
      <c r="J33" s="1"/>
      <c r="K33" s="1"/>
      <c r="L33" s="1"/>
      <c r="M33" s="1"/>
      <c r="N33" s="1"/>
      <c r="O33" s="1"/>
      <c r="P33" s="1"/>
      <c r="Q33" s="1"/>
      <c r="R33" s="1"/>
      <c r="S33" s="1"/>
      <c r="T33" s="1"/>
      <c r="U33" s="1"/>
      <c r="V33" s="1"/>
      <c r="W33" s="1"/>
      <c r="X33" s="1"/>
      <c r="Y33" s="1"/>
      <c r="Z33" s="1">
        <v>35</v>
      </c>
      <c r="AA33" s="1"/>
      <c r="AB33" s="1"/>
      <c r="AC33" s="1"/>
      <c r="AD33" s="1"/>
      <c r="AE33" s="1"/>
      <c r="AF33" s="1"/>
      <c r="AG33" s="1"/>
      <c r="AH33" s="1"/>
      <c r="AI33" s="1"/>
      <c r="AJ33" s="1"/>
      <c r="AK33" s="1">
        <v>210.3</v>
      </c>
    </row>
    <row r="34" spans="3:37" x14ac:dyDescent="0.25">
      <c r="C34" t="s">
        <v>3576</v>
      </c>
      <c r="D34" t="s">
        <v>13863</v>
      </c>
      <c r="E34" s="1"/>
      <c r="F34" s="1"/>
      <c r="G34" s="1"/>
      <c r="H34" s="1"/>
      <c r="I34" s="1"/>
      <c r="J34" s="1"/>
      <c r="K34" s="1"/>
      <c r="L34" s="1"/>
      <c r="M34" s="1"/>
      <c r="N34" s="1"/>
      <c r="O34" s="1"/>
      <c r="P34" s="1"/>
      <c r="Q34" s="1"/>
      <c r="R34" s="1"/>
      <c r="S34" s="1"/>
      <c r="T34" s="1"/>
      <c r="U34" s="1"/>
      <c r="V34" s="1"/>
      <c r="W34" s="1"/>
      <c r="X34" s="1"/>
      <c r="Y34" s="1"/>
      <c r="Z34" s="1"/>
      <c r="AA34" s="1"/>
      <c r="AB34" s="1"/>
      <c r="AC34" s="1">
        <v>580</v>
      </c>
      <c r="AD34" s="1">
        <v>375</v>
      </c>
      <c r="AE34" s="1"/>
      <c r="AF34" s="1"/>
      <c r="AG34" s="1">
        <v>130</v>
      </c>
      <c r="AH34" s="1"/>
      <c r="AI34" s="1"/>
      <c r="AJ34" s="1"/>
      <c r="AK34" s="1"/>
    </row>
    <row r="35" spans="3:37" x14ac:dyDescent="0.25">
      <c r="C35" t="s">
        <v>229</v>
      </c>
      <c r="D35" t="s">
        <v>13863</v>
      </c>
      <c r="E35" s="1"/>
      <c r="F35" s="1"/>
      <c r="G35" s="1"/>
      <c r="H35" s="1"/>
      <c r="I35" s="1"/>
      <c r="J35" s="1"/>
      <c r="K35" s="1"/>
      <c r="L35" s="1"/>
      <c r="M35" s="1"/>
      <c r="N35" s="1"/>
      <c r="O35" s="1"/>
      <c r="P35" s="1"/>
      <c r="Q35" s="1"/>
      <c r="R35" s="1"/>
      <c r="S35" s="1"/>
      <c r="T35" s="1"/>
      <c r="U35" s="1"/>
      <c r="V35" s="1"/>
      <c r="W35" s="1"/>
      <c r="X35" s="1"/>
      <c r="Y35" s="1">
        <v>0</v>
      </c>
      <c r="Z35" s="1">
        <v>49.92</v>
      </c>
      <c r="AA35" s="1"/>
      <c r="AB35" s="1"/>
      <c r="AC35" s="1"/>
      <c r="AD35" s="1">
        <v>0</v>
      </c>
      <c r="AE35" s="1"/>
      <c r="AF35" s="1"/>
      <c r="AG35" s="1"/>
      <c r="AH35" s="1"/>
      <c r="AI35" s="1"/>
      <c r="AJ35" s="1"/>
      <c r="AK35" s="1">
        <v>32.947000000000003</v>
      </c>
    </row>
    <row r="36" spans="3:37" x14ac:dyDescent="0.25">
      <c r="C36" t="s">
        <v>187</v>
      </c>
      <c r="D36" t="s">
        <v>13863</v>
      </c>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v>0.5</v>
      </c>
      <c r="AG36" s="1"/>
      <c r="AH36" s="1"/>
      <c r="AI36" s="1"/>
      <c r="AJ36" s="1"/>
      <c r="AK36" s="1"/>
    </row>
    <row r="37" spans="3:37" x14ac:dyDescent="0.25">
      <c r="C37" t="s">
        <v>407</v>
      </c>
      <c r="D37" t="s">
        <v>13863</v>
      </c>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v>2.0249999999999999</v>
      </c>
      <c r="AK37" s="1"/>
    </row>
    <row r="38" spans="3:37" x14ac:dyDescent="0.25">
      <c r="C38" t="s">
        <v>1031</v>
      </c>
      <c r="D38" t="s">
        <v>13863</v>
      </c>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v>3021.89</v>
      </c>
      <c r="AK38" s="1"/>
    </row>
    <row r="39" spans="3:37" x14ac:dyDescent="0.25">
      <c r="C39" t="s">
        <v>337</v>
      </c>
      <c r="D39" t="s">
        <v>13863</v>
      </c>
      <c r="E39" s="1"/>
      <c r="F39" s="1"/>
      <c r="G39" s="1"/>
      <c r="H39" s="1"/>
      <c r="I39" s="1"/>
      <c r="J39" s="1"/>
      <c r="K39" s="1"/>
      <c r="L39" s="1"/>
      <c r="M39" s="1"/>
      <c r="N39" s="1"/>
      <c r="O39" s="1"/>
      <c r="P39" s="1"/>
      <c r="Q39" s="1"/>
      <c r="R39" s="1"/>
      <c r="S39" s="1"/>
      <c r="T39" s="1"/>
      <c r="U39" s="1"/>
      <c r="V39" s="1"/>
      <c r="W39" s="1"/>
      <c r="X39" s="1"/>
      <c r="Y39" s="1"/>
      <c r="Z39" s="1"/>
      <c r="AA39" s="1">
        <v>72</v>
      </c>
      <c r="AB39" s="1">
        <v>56.4</v>
      </c>
      <c r="AC39" s="1">
        <v>150</v>
      </c>
      <c r="AD39" s="1">
        <v>5.8</v>
      </c>
      <c r="AE39" s="1">
        <v>540.12</v>
      </c>
      <c r="AF39" s="1">
        <v>54.75</v>
      </c>
      <c r="AG39" s="1"/>
      <c r="AH39" s="1"/>
      <c r="AI39" s="1"/>
      <c r="AJ39" s="1">
        <v>583</v>
      </c>
      <c r="AK39" s="1"/>
    </row>
    <row r="40" spans="3:37" x14ac:dyDescent="0.25">
      <c r="C40" t="s">
        <v>2275</v>
      </c>
      <c r="D40" t="s">
        <v>13863</v>
      </c>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v>791.1819999999999</v>
      </c>
      <c r="AH40" s="1">
        <v>1.39</v>
      </c>
      <c r="AI40" s="1">
        <v>354.47</v>
      </c>
      <c r="AJ40" s="1"/>
      <c r="AK40" s="1"/>
    </row>
    <row r="41" spans="3:37" x14ac:dyDescent="0.25">
      <c r="C41" t="s">
        <v>235</v>
      </c>
      <c r="D41" t="s">
        <v>13863</v>
      </c>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v>960</v>
      </c>
      <c r="AK41" s="1"/>
    </row>
    <row r="42" spans="3:37" x14ac:dyDescent="0.25">
      <c r="C42" t="s">
        <v>2088</v>
      </c>
      <c r="D42" t="s">
        <v>13863</v>
      </c>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v>444</v>
      </c>
      <c r="AJ42" s="1"/>
      <c r="AK42" s="1"/>
    </row>
    <row r="43" spans="3:37" x14ac:dyDescent="0.25">
      <c r="C43" t="s">
        <v>3865</v>
      </c>
      <c r="D43" t="s">
        <v>13863</v>
      </c>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v>71.47</v>
      </c>
      <c r="AH43" s="1"/>
      <c r="AI43" s="1"/>
      <c r="AJ43" s="1"/>
      <c r="AK43" s="1"/>
    </row>
    <row r="44" spans="3:37" x14ac:dyDescent="0.25">
      <c r="C44" t="s">
        <v>92</v>
      </c>
      <c r="D44" t="s">
        <v>13863</v>
      </c>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v>103</v>
      </c>
    </row>
    <row r="45" spans="3:37" x14ac:dyDescent="0.25">
      <c r="C45" t="s">
        <v>2016</v>
      </c>
      <c r="D45" t="s">
        <v>13863</v>
      </c>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v>50.15</v>
      </c>
      <c r="AH45" s="1"/>
      <c r="AI45" s="1">
        <v>33.15</v>
      </c>
      <c r="AJ45" s="1"/>
      <c r="AK45" s="1"/>
    </row>
    <row r="46" spans="3:37" x14ac:dyDescent="0.25">
      <c r="C46" t="s">
        <v>52</v>
      </c>
      <c r="D46" t="s">
        <v>13863</v>
      </c>
      <c r="E46" s="1"/>
      <c r="F46" s="1"/>
      <c r="G46" s="1"/>
      <c r="H46" s="1"/>
      <c r="I46" s="1"/>
      <c r="J46" s="1"/>
      <c r="K46" s="1"/>
      <c r="L46" s="1"/>
      <c r="M46" s="1"/>
      <c r="N46" s="1"/>
      <c r="O46" s="1"/>
      <c r="P46" s="1"/>
      <c r="Q46" s="1"/>
      <c r="R46" s="1"/>
      <c r="S46" s="1"/>
      <c r="T46" s="1"/>
      <c r="U46" s="1"/>
      <c r="V46" s="1"/>
      <c r="W46" s="1"/>
      <c r="X46" s="1"/>
      <c r="Y46" s="1"/>
      <c r="Z46" s="1"/>
      <c r="AA46" s="1"/>
      <c r="AB46" s="1"/>
      <c r="AC46" s="1"/>
      <c r="AD46" s="1">
        <v>0</v>
      </c>
      <c r="AE46" s="1"/>
      <c r="AF46" s="1"/>
      <c r="AG46" s="1"/>
      <c r="AH46" s="1"/>
      <c r="AI46" s="1"/>
      <c r="AJ46" s="1"/>
      <c r="AK46" s="1"/>
    </row>
    <row r="47" spans="3:37" x14ac:dyDescent="0.25">
      <c r="C47" t="s">
        <v>6354</v>
      </c>
      <c r="D47" t="s">
        <v>13863</v>
      </c>
      <c r="E47" s="1"/>
      <c r="F47" s="1"/>
      <c r="G47" s="1"/>
      <c r="H47" s="1"/>
      <c r="I47" s="1"/>
      <c r="J47" s="1"/>
      <c r="K47" s="1"/>
      <c r="L47" s="1"/>
      <c r="M47" s="1"/>
      <c r="N47" s="1"/>
      <c r="O47" s="1"/>
      <c r="P47" s="1"/>
      <c r="Q47" s="1"/>
      <c r="R47" s="1"/>
      <c r="S47" s="1"/>
      <c r="T47" s="1"/>
      <c r="U47" s="1"/>
      <c r="V47" s="1"/>
      <c r="W47" s="1"/>
      <c r="X47" s="1"/>
      <c r="Y47" s="1"/>
      <c r="Z47" s="1"/>
      <c r="AA47" s="1"/>
      <c r="AB47" s="1">
        <v>123.31</v>
      </c>
      <c r="AC47" s="1"/>
      <c r="AD47" s="1"/>
      <c r="AE47" s="1"/>
      <c r="AF47" s="1"/>
      <c r="AG47" s="1"/>
      <c r="AH47" s="1"/>
      <c r="AI47" s="1"/>
      <c r="AJ47" s="1"/>
      <c r="AK47" s="1"/>
    </row>
    <row r="48" spans="3:37" x14ac:dyDescent="0.25">
      <c r="C48" t="s">
        <v>167</v>
      </c>
      <c r="D48" t="s">
        <v>13863</v>
      </c>
      <c r="E48" s="1"/>
      <c r="F48" s="1"/>
      <c r="G48" s="1"/>
      <c r="H48" s="1"/>
      <c r="I48" s="1"/>
      <c r="J48" s="1"/>
      <c r="K48" s="1"/>
      <c r="L48" s="1"/>
      <c r="M48" s="1"/>
      <c r="N48" s="1"/>
      <c r="O48" s="1"/>
      <c r="P48" s="1"/>
      <c r="Q48" s="1"/>
      <c r="R48" s="1"/>
      <c r="S48" s="1"/>
      <c r="T48" s="1"/>
      <c r="U48" s="1"/>
      <c r="V48" s="1"/>
      <c r="W48" s="1"/>
      <c r="X48" s="1"/>
      <c r="Y48" s="1"/>
      <c r="Z48" s="1"/>
      <c r="AA48" s="1"/>
      <c r="AB48" s="1"/>
      <c r="AC48" s="1"/>
      <c r="AD48" s="1"/>
      <c r="AE48" s="1">
        <v>159</v>
      </c>
      <c r="AF48" s="1"/>
      <c r="AG48" s="1"/>
      <c r="AH48" s="1">
        <v>1.7</v>
      </c>
      <c r="AI48" s="1">
        <v>30.302499999999998</v>
      </c>
      <c r="AJ48" s="1">
        <v>208.08</v>
      </c>
      <c r="AK48" s="1"/>
    </row>
    <row r="49" spans="3:37" x14ac:dyDescent="0.25">
      <c r="C49" t="s">
        <v>3412</v>
      </c>
      <c r="D49" t="s">
        <v>13863</v>
      </c>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v>80.319999999999993</v>
      </c>
      <c r="AH49" s="1"/>
      <c r="AI49" s="1"/>
      <c r="AJ49" s="1"/>
      <c r="AK49" s="1"/>
    </row>
    <row r="50" spans="3:37" x14ac:dyDescent="0.25">
      <c r="C50" t="s">
        <v>5980</v>
      </c>
      <c r="D50" t="s">
        <v>13863</v>
      </c>
      <c r="E50" s="1"/>
      <c r="F50" s="1"/>
      <c r="G50" s="1"/>
      <c r="H50" s="1"/>
      <c r="I50" s="1"/>
      <c r="J50" s="1"/>
      <c r="K50" s="1"/>
      <c r="L50" s="1"/>
      <c r="M50" s="1"/>
      <c r="N50" s="1"/>
      <c r="O50" s="1"/>
      <c r="P50" s="1"/>
      <c r="Q50" s="1"/>
      <c r="R50" s="1"/>
      <c r="S50" s="1"/>
      <c r="T50" s="1"/>
      <c r="U50" s="1"/>
      <c r="V50" s="1"/>
      <c r="W50" s="1"/>
      <c r="X50" s="1"/>
      <c r="Y50" s="1"/>
      <c r="Z50" s="1"/>
      <c r="AA50" s="1"/>
      <c r="AB50" s="1"/>
      <c r="AC50" s="1"/>
      <c r="AD50" s="1">
        <v>380</v>
      </c>
      <c r="AE50" s="1"/>
      <c r="AF50" s="1"/>
      <c r="AG50" s="1"/>
      <c r="AH50" s="1"/>
      <c r="AI50" s="1"/>
      <c r="AJ50" s="1"/>
      <c r="AK50" s="1"/>
    </row>
    <row r="51" spans="3:37" x14ac:dyDescent="0.25">
      <c r="C51" t="s">
        <v>27</v>
      </c>
      <c r="D51" t="s">
        <v>13863</v>
      </c>
      <c r="E51" s="1"/>
      <c r="F51" s="1"/>
      <c r="G51" s="1"/>
      <c r="H51" s="1"/>
      <c r="I51" s="1"/>
      <c r="J51" s="1"/>
      <c r="K51" s="1"/>
      <c r="L51" s="1"/>
      <c r="M51" s="1"/>
      <c r="N51" s="1"/>
      <c r="O51" s="1"/>
      <c r="P51" s="1"/>
      <c r="Q51" s="1"/>
      <c r="R51" s="1"/>
      <c r="S51" s="1"/>
      <c r="T51" s="1"/>
      <c r="U51" s="1"/>
      <c r="V51" s="1"/>
      <c r="W51" s="1"/>
      <c r="X51" s="1"/>
      <c r="Y51" s="1"/>
      <c r="Z51" s="1"/>
      <c r="AA51" s="1"/>
      <c r="AB51" s="1">
        <v>1965.625</v>
      </c>
      <c r="AC51" s="1"/>
      <c r="AD51" s="1"/>
      <c r="AE51" s="1"/>
      <c r="AF51" s="1"/>
      <c r="AG51" s="1"/>
      <c r="AH51" s="1"/>
      <c r="AI51" s="1"/>
      <c r="AJ51" s="1"/>
      <c r="AK51" s="1"/>
    </row>
    <row r="52" spans="3:37" x14ac:dyDescent="0.25">
      <c r="C52" t="s">
        <v>2029</v>
      </c>
      <c r="D52" t="s">
        <v>13863</v>
      </c>
      <c r="E52" s="1"/>
      <c r="F52" s="1"/>
      <c r="G52" s="1"/>
      <c r="H52" s="1"/>
      <c r="I52" s="1"/>
      <c r="J52" s="1"/>
      <c r="K52" s="1"/>
      <c r="L52" s="1"/>
      <c r="M52" s="1"/>
      <c r="N52" s="1"/>
      <c r="O52" s="1"/>
      <c r="P52" s="1"/>
      <c r="Q52" s="1"/>
      <c r="R52" s="1"/>
      <c r="S52" s="1"/>
      <c r="T52" s="1"/>
      <c r="U52" s="1"/>
      <c r="V52" s="1"/>
      <c r="W52" s="1"/>
      <c r="X52" s="1"/>
      <c r="Y52" s="1"/>
      <c r="Z52" s="1">
        <v>400.55</v>
      </c>
      <c r="AA52" s="1"/>
      <c r="AB52" s="1"/>
      <c r="AC52" s="1"/>
      <c r="AD52" s="1"/>
      <c r="AE52" s="1"/>
      <c r="AF52" s="1"/>
      <c r="AG52" s="1"/>
      <c r="AH52" s="1">
        <v>63.7</v>
      </c>
      <c r="AI52" s="1"/>
      <c r="AJ52" s="1"/>
      <c r="AK52" s="1"/>
    </row>
    <row r="53" spans="3:37" x14ac:dyDescent="0.25">
      <c r="C53" t="s">
        <v>857</v>
      </c>
      <c r="D53" t="s">
        <v>13863</v>
      </c>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v>125.8</v>
      </c>
      <c r="AK53" s="1"/>
    </row>
    <row r="54" spans="3:37" x14ac:dyDescent="0.25">
      <c r="C54" t="s">
        <v>65</v>
      </c>
      <c r="D54" t="s">
        <v>13863</v>
      </c>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v>1.29</v>
      </c>
      <c r="AH54" s="1">
        <v>223.85</v>
      </c>
      <c r="AI54" s="1">
        <v>5.3499999999999999E-2</v>
      </c>
      <c r="AJ54" s="1">
        <v>0</v>
      </c>
      <c r="AK54" s="1"/>
    </row>
    <row r="55" spans="3:37" x14ac:dyDescent="0.25">
      <c r="C55" t="s">
        <v>301</v>
      </c>
      <c r="D55" t="s">
        <v>13863</v>
      </c>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v>1047.57</v>
      </c>
      <c r="AG55" s="1"/>
      <c r="AH55" s="1"/>
      <c r="AI55" s="1"/>
      <c r="AJ55" s="1"/>
      <c r="AK55" s="1"/>
    </row>
    <row r="56" spans="3:37" x14ac:dyDescent="0.25">
      <c r="C56" t="s">
        <v>181</v>
      </c>
      <c r="D56" t="s">
        <v>13863</v>
      </c>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v>4.1516000000000002</v>
      </c>
      <c r="AG56" s="1">
        <v>7.41</v>
      </c>
      <c r="AH56" s="1"/>
      <c r="AI56" s="1"/>
      <c r="AJ56" s="1"/>
      <c r="AK56" s="1"/>
    </row>
    <row r="57" spans="3:37" x14ac:dyDescent="0.25">
      <c r="C57" t="s">
        <v>422</v>
      </c>
      <c r="D57" t="s">
        <v>13863</v>
      </c>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v>450</v>
      </c>
      <c r="AK57" s="1"/>
    </row>
    <row r="58" spans="3:37" x14ac:dyDescent="0.25">
      <c r="C58" t="s">
        <v>444</v>
      </c>
      <c r="D58" t="s">
        <v>13863</v>
      </c>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v>1447.8</v>
      </c>
      <c r="AI58" s="1"/>
      <c r="AJ58" s="1"/>
      <c r="AK58" s="1"/>
    </row>
    <row r="59" spans="3:37" x14ac:dyDescent="0.25">
      <c r="C59" t="s">
        <v>4832</v>
      </c>
      <c r="D59" t="s">
        <v>13863</v>
      </c>
      <c r="E59" s="1"/>
      <c r="F59" s="1"/>
      <c r="G59" s="1"/>
      <c r="H59" s="1"/>
      <c r="I59" s="1"/>
      <c r="J59" s="1"/>
      <c r="K59" s="1"/>
      <c r="L59" s="1"/>
      <c r="M59" s="1"/>
      <c r="N59" s="1"/>
      <c r="O59" s="1"/>
      <c r="P59" s="1"/>
      <c r="Q59" s="1"/>
      <c r="R59" s="1"/>
      <c r="S59" s="1"/>
      <c r="T59" s="1"/>
      <c r="U59" s="1"/>
      <c r="V59" s="1"/>
      <c r="W59" s="1"/>
      <c r="X59" s="1"/>
      <c r="Y59" s="1"/>
      <c r="Z59" s="1"/>
      <c r="AA59" s="1"/>
      <c r="AB59" s="1"/>
      <c r="AC59" s="1"/>
      <c r="AD59" s="1"/>
      <c r="AE59" s="1">
        <v>172</v>
      </c>
      <c r="AF59" s="1"/>
      <c r="AG59" s="1"/>
      <c r="AH59" s="1"/>
      <c r="AI59" s="1"/>
      <c r="AJ59" s="1"/>
      <c r="AK59" s="1"/>
    </row>
    <row r="60" spans="3:37" x14ac:dyDescent="0.25">
      <c r="C60" t="s">
        <v>38</v>
      </c>
      <c r="D60" t="s">
        <v>13863</v>
      </c>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v>295.10000000000002</v>
      </c>
    </row>
    <row r="61" spans="3:37" x14ac:dyDescent="0.25">
      <c r="C61" t="s">
        <v>226</v>
      </c>
      <c r="D61" t="s">
        <v>13863</v>
      </c>
      <c r="E61" s="1"/>
      <c r="F61" s="1"/>
      <c r="G61" s="1"/>
      <c r="H61" s="1"/>
      <c r="I61" s="1"/>
      <c r="J61" s="1"/>
      <c r="K61" s="1"/>
      <c r="L61" s="1"/>
      <c r="M61" s="1"/>
      <c r="N61" s="1"/>
      <c r="O61" s="1"/>
      <c r="P61" s="1"/>
      <c r="Q61" s="1"/>
      <c r="R61" s="1"/>
      <c r="S61" s="1"/>
      <c r="T61" s="1"/>
      <c r="U61" s="1"/>
      <c r="V61" s="1"/>
      <c r="W61" s="1"/>
      <c r="X61" s="1"/>
      <c r="Y61" s="1"/>
      <c r="Z61" s="1"/>
      <c r="AA61" s="1"/>
      <c r="AB61" s="1"/>
      <c r="AC61" s="1"/>
      <c r="AD61" s="1">
        <v>5</v>
      </c>
      <c r="AE61" s="1"/>
      <c r="AF61" s="1"/>
      <c r="AG61" s="1"/>
      <c r="AH61" s="1"/>
      <c r="AI61" s="1"/>
      <c r="AJ61" s="1"/>
      <c r="AK61" s="1"/>
    </row>
    <row r="62" spans="3:37" x14ac:dyDescent="0.25">
      <c r="C62" t="s">
        <v>419</v>
      </c>
      <c r="D62" t="s">
        <v>13863</v>
      </c>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v>845</v>
      </c>
      <c r="AK62" s="1"/>
    </row>
    <row r="63" spans="3:37" x14ac:dyDescent="0.25">
      <c r="C63" t="s">
        <v>3814</v>
      </c>
      <c r="D63" t="s">
        <v>13863</v>
      </c>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v>1828.7602999999999</v>
      </c>
      <c r="AJ63" s="1"/>
      <c r="AK63" s="1"/>
    </row>
    <row r="64" spans="3:37" x14ac:dyDescent="0.25">
      <c r="C64" t="s">
        <v>1020</v>
      </c>
      <c r="D64" t="s">
        <v>13863</v>
      </c>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v>68</v>
      </c>
      <c r="AK64" s="1"/>
    </row>
    <row r="65" spans="1:37" x14ac:dyDescent="0.25">
      <c r="C65" t="s">
        <v>108</v>
      </c>
      <c r="D65" t="s">
        <v>13863</v>
      </c>
      <c r="E65" s="1"/>
      <c r="F65" s="1"/>
      <c r="G65" s="1"/>
      <c r="H65" s="1"/>
      <c r="I65" s="1"/>
      <c r="J65" s="1"/>
      <c r="K65" s="1"/>
      <c r="L65" s="1"/>
      <c r="M65" s="1"/>
      <c r="N65" s="1"/>
      <c r="O65" s="1"/>
      <c r="P65" s="1"/>
      <c r="Q65" s="1"/>
      <c r="R65" s="1"/>
      <c r="S65" s="1"/>
      <c r="T65" s="1"/>
      <c r="U65" s="1"/>
      <c r="V65" s="1"/>
      <c r="W65" s="1"/>
      <c r="X65" s="1"/>
      <c r="Y65" s="1"/>
      <c r="Z65" s="1"/>
      <c r="AA65" s="1"/>
      <c r="AB65" s="1">
        <v>312</v>
      </c>
      <c r="AC65" s="1"/>
      <c r="AD65" s="1">
        <v>39.448500000000003</v>
      </c>
      <c r="AE65" s="1"/>
      <c r="AF65" s="1"/>
      <c r="AG65" s="1">
        <v>23.708000000000002</v>
      </c>
      <c r="AH65" s="1">
        <v>19.864000000000001</v>
      </c>
      <c r="AI65" s="1"/>
      <c r="AJ65" s="1"/>
      <c r="AK65" s="1"/>
    </row>
    <row r="66" spans="1:37" x14ac:dyDescent="0.25">
      <c r="C66" t="s">
        <v>500</v>
      </c>
      <c r="D66" t="s">
        <v>13863</v>
      </c>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v>54.55</v>
      </c>
      <c r="AJ66" s="1"/>
      <c r="AK66" s="1"/>
    </row>
    <row r="67" spans="1:37" x14ac:dyDescent="0.25">
      <c r="A67" t="s">
        <v>4294</v>
      </c>
      <c r="B67" t="s">
        <v>4295</v>
      </c>
      <c r="C67" t="s">
        <v>181</v>
      </c>
      <c r="D67" t="s">
        <v>13863</v>
      </c>
      <c r="E67" s="1"/>
      <c r="F67" s="1">
        <v>133.69999999999999</v>
      </c>
      <c r="G67" s="1"/>
      <c r="H67" s="1">
        <v>133.69999999999999</v>
      </c>
      <c r="I67" s="1"/>
      <c r="J67" s="1"/>
      <c r="K67" s="1">
        <v>120.33</v>
      </c>
      <c r="L67" s="1"/>
      <c r="M67" s="1">
        <v>120.33</v>
      </c>
      <c r="N67" s="1"/>
      <c r="O67" s="1"/>
      <c r="P67" s="1"/>
      <c r="Q67" s="1">
        <v>120.33</v>
      </c>
      <c r="R67" s="1"/>
      <c r="S67" s="1"/>
      <c r="T67" s="1"/>
      <c r="U67" s="1"/>
      <c r="V67" s="1"/>
      <c r="W67" s="1">
        <v>120.33</v>
      </c>
      <c r="X67" s="1">
        <v>120.33</v>
      </c>
      <c r="Y67" s="1"/>
      <c r="Z67" s="1"/>
      <c r="AA67" s="1"/>
      <c r="AB67" s="1"/>
      <c r="AC67" s="1"/>
      <c r="AD67" s="1"/>
      <c r="AE67" s="1"/>
      <c r="AF67" s="1">
        <v>120.33</v>
      </c>
      <c r="AG67" s="1"/>
      <c r="AH67" s="1"/>
      <c r="AI67" s="1"/>
      <c r="AJ67" s="1"/>
      <c r="AK67" s="1"/>
    </row>
    <row r="68" spans="1:37" x14ac:dyDescent="0.25">
      <c r="A68" t="s">
        <v>4153</v>
      </c>
      <c r="B68" t="s">
        <v>4154</v>
      </c>
      <c r="C68" t="s">
        <v>181</v>
      </c>
      <c r="D68" t="s">
        <v>13863</v>
      </c>
      <c r="E68" s="1"/>
      <c r="F68" s="1">
        <v>220</v>
      </c>
      <c r="G68" s="1"/>
      <c r="H68" s="1">
        <v>220</v>
      </c>
      <c r="I68" s="1"/>
      <c r="J68" s="1"/>
      <c r="K68" s="1">
        <v>198</v>
      </c>
      <c r="L68" s="1"/>
      <c r="M68" s="1">
        <v>198</v>
      </c>
      <c r="N68" s="1"/>
      <c r="O68" s="1"/>
      <c r="P68" s="1"/>
      <c r="Q68" s="1">
        <v>198</v>
      </c>
      <c r="R68" s="1"/>
      <c r="S68" s="1"/>
      <c r="T68" s="1"/>
      <c r="U68" s="1"/>
      <c r="V68" s="1"/>
      <c r="W68" s="1">
        <v>198</v>
      </c>
      <c r="X68" s="1">
        <v>198</v>
      </c>
      <c r="Y68" s="1"/>
      <c r="Z68" s="1"/>
      <c r="AA68" s="1"/>
      <c r="AB68" s="1"/>
      <c r="AC68" s="1"/>
      <c r="AD68" s="1"/>
      <c r="AE68" s="1"/>
      <c r="AF68" s="1">
        <v>198</v>
      </c>
      <c r="AG68" s="1"/>
      <c r="AH68" s="1"/>
      <c r="AI68" s="1"/>
      <c r="AJ68" s="1"/>
      <c r="AK68" s="1"/>
    </row>
    <row r="69" spans="1:37" x14ac:dyDescent="0.25">
      <c r="A69" t="s">
        <v>9506</v>
      </c>
      <c r="B69" t="s">
        <v>9507</v>
      </c>
      <c r="C69" t="s">
        <v>181</v>
      </c>
      <c r="D69" t="s">
        <v>13863</v>
      </c>
      <c r="E69" s="1"/>
      <c r="F69" s="1"/>
      <c r="G69" s="1"/>
      <c r="H69" s="1">
        <v>2.6999999999999997</v>
      </c>
      <c r="I69" s="1"/>
      <c r="J69" s="1"/>
      <c r="K69" s="1"/>
      <c r="L69" s="1"/>
      <c r="M69" s="1"/>
      <c r="N69" s="1"/>
      <c r="O69" s="1"/>
      <c r="P69" s="1"/>
      <c r="Q69" s="1"/>
      <c r="R69" s="1"/>
      <c r="S69" s="1">
        <v>2.6999999999999997</v>
      </c>
      <c r="T69" s="1"/>
      <c r="U69" s="1"/>
      <c r="V69" s="1"/>
      <c r="W69" s="1"/>
      <c r="X69" s="1"/>
      <c r="Y69" s="1"/>
      <c r="Z69" s="1"/>
      <c r="AA69" s="1"/>
      <c r="AB69" s="1"/>
      <c r="AC69" s="1"/>
      <c r="AD69" s="1"/>
      <c r="AE69" s="1"/>
      <c r="AF69" s="1"/>
      <c r="AG69" s="1"/>
      <c r="AH69" s="1"/>
      <c r="AI69" s="1"/>
      <c r="AJ69" s="1"/>
      <c r="AK69" s="1"/>
    </row>
    <row r="70" spans="1:37" x14ac:dyDescent="0.25">
      <c r="A70" t="s">
        <v>9389</v>
      </c>
      <c r="B70" t="s">
        <v>9390</v>
      </c>
      <c r="C70" t="s">
        <v>181</v>
      </c>
      <c r="D70" t="s">
        <v>13863</v>
      </c>
      <c r="E70" s="1"/>
      <c r="F70" s="1"/>
      <c r="G70" s="1"/>
      <c r="H70" s="1"/>
      <c r="I70" s="1"/>
      <c r="J70" s="1"/>
      <c r="K70" s="1"/>
      <c r="L70" s="1"/>
      <c r="M70" s="1"/>
      <c r="N70" s="1"/>
      <c r="O70" s="1"/>
      <c r="P70" s="1"/>
      <c r="Q70" s="1"/>
      <c r="R70" s="1"/>
      <c r="S70" s="1"/>
      <c r="T70" s="1">
        <v>120.33</v>
      </c>
      <c r="U70" s="1"/>
      <c r="V70" s="1"/>
      <c r="W70" s="1"/>
      <c r="X70" s="1"/>
      <c r="Y70" s="1"/>
      <c r="Z70" s="1"/>
      <c r="AA70" s="1"/>
      <c r="AB70" s="1"/>
      <c r="AC70" s="1"/>
      <c r="AD70" s="1"/>
      <c r="AE70" s="1"/>
      <c r="AF70" s="1"/>
      <c r="AG70" s="1"/>
      <c r="AH70" s="1"/>
      <c r="AI70" s="1"/>
      <c r="AJ70" s="1"/>
      <c r="AK70" s="1"/>
    </row>
    <row r="71" spans="1:37" x14ac:dyDescent="0.25">
      <c r="A71" t="s">
        <v>9394</v>
      </c>
      <c r="B71" t="s">
        <v>9395</v>
      </c>
      <c r="C71" t="s">
        <v>181</v>
      </c>
      <c r="D71" t="s">
        <v>13863</v>
      </c>
      <c r="E71" s="1"/>
      <c r="F71" s="1"/>
      <c r="G71" s="1"/>
      <c r="H71" s="1"/>
      <c r="I71" s="1"/>
      <c r="J71" s="1"/>
      <c r="K71" s="1"/>
      <c r="L71" s="1"/>
      <c r="M71" s="1"/>
      <c r="N71" s="1"/>
      <c r="O71" s="1"/>
      <c r="P71" s="1"/>
      <c r="Q71" s="1"/>
      <c r="R71" s="1"/>
      <c r="S71" s="1"/>
      <c r="T71" s="1">
        <v>198.09</v>
      </c>
      <c r="U71" s="1"/>
      <c r="V71" s="1"/>
      <c r="W71" s="1"/>
      <c r="X71" s="1"/>
      <c r="Y71" s="1"/>
      <c r="Z71" s="1"/>
      <c r="AA71" s="1"/>
      <c r="AB71" s="1"/>
      <c r="AC71" s="1"/>
      <c r="AD71" s="1"/>
      <c r="AE71" s="1"/>
      <c r="AF71" s="1"/>
      <c r="AG71" s="1"/>
      <c r="AH71" s="1"/>
      <c r="AI71" s="1"/>
      <c r="AJ71" s="1"/>
      <c r="AK71" s="1"/>
    </row>
    <row r="72" spans="1:37" x14ac:dyDescent="0.25">
      <c r="A72" t="s">
        <v>3916</v>
      </c>
      <c r="B72" t="s">
        <v>3917</v>
      </c>
      <c r="C72" t="s">
        <v>59</v>
      </c>
      <c r="D72" t="s">
        <v>13863</v>
      </c>
      <c r="E72" s="1"/>
      <c r="F72" s="1"/>
      <c r="G72" s="1">
        <v>0.88</v>
      </c>
      <c r="H72" s="1">
        <v>0.88</v>
      </c>
      <c r="I72" s="1"/>
      <c r="J72" s="1"/>
      <c r="K72" s="1"/>
      <c r="L72" s="1">
        <v>0.88</v>
      </c>
      <c r="M72" s="1"/>
      <c r="N72" s="1"/>
      <c r="O72" s="1"/>
      <c r="P72" s="1"/>
      <c r="Q72" s="1"/>
      <c r="R72" s="1"/>
      <c r="S72" s="1"/>
      <c r="T72" s="1"/>
      <c r="U72" s="1"/>
      <c r="V72" s="1">
        <v>0.9</v>
      </c>
      <c r="W72" s="1"/>
      <c r="X72" s="1"/>
      <c r="Y72" s="1"/>
      <c r="Z72" s="1"/>
      <c r="AA72" s="1"/>
      <c r="AB72" s="1"/>
      <c r="AC72" s="1"/>
      <c r="AD72" s="1"/>
      <c r="AE72" s="1"/>
      <c r="AF72" s="1"/>
      <c r="AG72" s="1">
        <v>0.92</v>
      </c>
      <c r="AH72" s="1"/>
      <c r="AI72" s="1"/>
      <c r="AJ72" s="1"/>
      <c r="AK72" s="1"/>
    </row>
    <row r="73" spans="1:37" x14ac:dyDescent="0.25">
      <c r="A73" t="s">
        <v>3297</v>
      </c>
      <c r="B73" t="s">
        <v>3298</v>
      </c>
      <c r="C73" t="s">
        <v>326</v>
      </c>
      <c r="D73" t="s">
        <v>13863</v>
      </c>
      <c r="E73" s="1"/>
      <c r="F73" s="1"/>
      <c r="G73" s="1"/>
      <c r="H73" s="1"/>
      <c r="I73" s="1"/>
      <c r="J73" s="1"/>
      <c r="K73" s="1"/>
      <c r="L73" s="1"/>
      <c r="M73" s="1"/>
      <c r="N73" s="1"/>
      <c r="O73" s="1"/>
      <c r="P73" s="1"/>
      <c r="Q73" s="1"/>
      <c r="R73" s="1"/>
      <c r="S73" s="1"/>
      <c r="T73" s="1"/>
      <c r="U73" s="1"/>
      <c r="V73" s="1"/>
      <c r="W73" s="1"/>
      <c r="X73" s="1"/>
      <c r="Y73" s="1"/>
      <c r="Z73" s="1"/>
      <c r="AA73" s="1"/>
      <c r="AB73" s="1"/>
      <c r="AC73" s="1">
        <v>16.399999999999999</v>
      </c>
      <c r="AD73" s="1"/>
      <c r="AE73" s="1">
        <v>16.399999999999999</v>
      </c>
      <c r="AF73" s="1">
        <v>16.399999999999999</v>
      </c>
      <c r="AG73" s="1"/>
      <c r="AH73" s="1">
        <v>16.399999999999999</v>
      </c>
      <c r="AI73" s="1"/>
      <c r="AJ73" s="1"/>
      <c r="AK73" s="1"/>
    </row>
    <row r="74" spans="1:37" x14ac:dyDescent="0.25">
      <c r="A74" t="s">
        <v>6400</v>
      </c>
      <c r="B74" t="s">
        <v>6401</v>
      </c>
      <c r="C74" t="s">
        <v>160</v>
      </c>
      <c r="D74" t="s">
        <v>13863</v>
      </c>
      <c r="E74" s="1"/>
      <c r="F74" s="1"/>
      <c r="G74" s="1"/>
      <c r="H74" s="1"/>
      <c r="I74" s="1"/>
      <c r="J74" s="1"/>
      <c r="K74" s="1"/>
      <c r="L74" s="1"/>
      <c r="M74" s="1"/>
      <c r="N74" s="1"/>
      <c r="O74" s="1"/>
      <c r="P74" s="1"/>
      <c r="Q74" s="1"/>
      <c r="R74" s="1"/>
      <c r="S74" s="1"/>
      <c r="T74" s="1"/>
      <c r="U74" s="1"/>
      <c r="V74" s="1"/>
      <c r="W74" s="1"/>
      <c r="X74" s="1"/>
      <c r="Y74" s="1"/>
      <c r="Z74" s="1"/>
      <c r="AA74" s="1">
        <v>13</v>
      </c>
      <c r="AB74" s="1"/>
      <c r="AC74" s="1"/>
      <c r="AD74" s="1"/>
      <c r="AE74" s="1"/>
      <c r="AF74" s="1"/>
      <c r="AG74" s="1"/>
      <c r="AH74" s="1"/>
      <c r="AI74" s="1"/>
      <c r="AJ74" s="1"/>
      <c r="AK74" s="1"/>
    </row>
    <row r="75" spans="1:37" x14ac:dyDescent="0.25">
      <c r="A75" t="s">
        <v>8016</v>
      </c>
      <c r="B75" t="s">
        <v>8017</v>
      </c>
      <c r="C75" t="s">
        <v>8020</v>
      </c>
      <c r="D75" t="s">
        <v>13863</v>
      </c>
      <c r="E75" s="1"/>
      <c r="F75" s="1"/>
      <c r="G75" s="1"/>
      <c r="H75" s="1"/>
      <c r="I75" s="1"/>
      <c r="J75" s="1"/>
      <c r="K75" s="1"/>
      <c r="L75" s="1"/>
      <c r="M75" s="1"/>
      <c r="N75" s="1"/>
      <c r="O75" s="1"/>
      <c r="P75" s="1"/>
      <c r="Q75" s="1"/>
      <c r="R75" s="1"/>
      <c r="S75" s="1"/>
      <c r="T75" s="1"/>
      <c r="U75" s="1"/>
      <c r="V75" s="1">
        <v>2476.65</v>
      </c>
      <c r="W75" s="1"/>
      <c r="X75" s="1"/>
      <c r="Y75" s="1"/>
      <c r="Z75" s="1"/>
      <c r="AA75" s="1"/>
      <c r="AB75" s="1"/>
      <c r="AC75" s="1"/>
      <c r="AD75" s="1"/>
      <c r="AE75" s="1"/>
      <c r="AF75" s="1"/>
      <c r="AG75" s="1"/>
      <c r="AH75" s="1"/>
      <c r="AI75" s="1"/>
      <c r="AJ75" s="1"/>
      <c r="AK75" s="1"/>
    </row>
    <row r="76" spans="1:37" x14ac:dyDescent="0.25">
      <c r="A76" t="s">
        <v>2910</v>
      </c>
      <c r="B76" t="s">
        <v>2911</v>
      </c>
      <c r="C76" t="s">
        <v>2914</v>
      </c>
      <c r="D76" t="s">
        <v>13863</v>
      </c>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v>28</v>
      </c>
      <c r="AJ76" s="1"/>
      <c r="AK76" s="1"/>
    </row>
    <row r="77" spans="1:37" x14ac:dyDescent="0.25">
      <c r="A77" t="s">
        <v>2915</v>
      </c>
      <c r="B77" t="s">
        <v>2916</v>
      </c>
      <c r="C77" t="s">
        <v>2914</v>
      </c>
      <c r="D77" t="s">
        <v>13863</v>
      </c>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v>28</v>
      </c>
      <c r="AJ77" s="1"/>
      <c r="AK77" s="1"/>
    </row>
    <row r="78" spans="1:37" x14ac:dyDescent="0.25">
      <c r="A78" t="s">
        <v>2917</v>
      </c>
      <c r="B78" t="s">
        <v>2918</v>
      </c>
      <c r="C78" t="s">
        <v>2914</v>
      </c>
      <c r="D78" t="s">
        <v>13863</v>
      </c>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v>30</v>
      </c>
      <c r="AJ78" s="1"/>
      <c r="AK78" s="1"/>
    </row>
    <row r="79" spans="1:37" x14ac:dyDescent="0.25">
      <c r="A79" t="s">
        <v>2919</v>
      </c>
      <c r="B79" t="s">
        <v>2920</v>
      </c>
      <c r="C79" t="s">
        <v>2914</v>
      </c>
      <c r="D79" t="s">
        <v>13863</v>
      </c>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v>31</v>
      </c>
      <c r="AJ79" s="1"/>
      <c r="AK79" s="1"/>
    </row>
    <row r="80" spans="1:37" x14ac:dyDescent="0.25">
      <c r="A80" t="s">
        <v>2921</v>
      </c>
      <c r="B80" t="s">
        <v>2922</v>
      </c>
      <c r="C80" t="s">
        <v>2914</v>
      </c>
      <c r="D80" t="s">
        <v>13863</v>
      </c>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v>34</v>
      </c>
      <c r="AJ80" s="1"/>
      <c r="AK80" s="1"/>
    </row>
    <row r="81" spans="1:37" x14ac:dyDescent="0.25">
      <c r="A81" t="s">
        <v>10944</v>
      </c>
      <c r="B81" t="s">
        <v>10945</v>
      </c>
      <c r="C81" t="s">
        <v>181</v>
      </c>
      <c r="D81" t="s">
        <v>13863</v>
      </c>
      <c r="E81" s="1"/>
      <c r="F81" s="1"/>
      <c r="G81" s="1"/>
      <c r="H81" s="1"/>
      <c r="I81" s="1"/>
      <c r="J81" s="1"/>
      <c r="K81" s="1"/>
      <c r="L81" s="1"/>
      <c r="M81" s="1"/>
      <c r="N81" s="1"/>
      <c r="O81" s="1">
        <v>1.23</v>
      </c>
      <c r="P81" s="1"/>
      <c r="Q81" s="1"/>
      <c r="R81" s="1"/>
      <c r="S81" s="1"/>
      <c r="T81" s="1"/>
      <c r="U81" s="1"/>
      <c r="V81" s="1"/>
      <c r="W81" s="1"/>
      <c r="X81" s="1"/>
      <c r="Y81" s="1"/>
      <c r="Z81" s="1"/>
      <c r="AA81" s="1"/>
      <c r="AB81" s="1"/>
      <c r="AC81" s="1"/>
      <c r="AD81" s="1"/>
      <c r="AE81" s="1"/>
      <c r="AF81" s="1"/>
      <c r="AG81" s="1"/>
      <c r="AH81" s="1"/>
      <c r="AI81" s="1"/>
      <c r="AJ81" s="1"/>
      <c r="AK81" s="1"/>
    </row>
    <row r="82" spans="1:37" x14ac:dyDescent="0.25">
      <c r="A82" t="s">
        <v>12209</v>
      </c>
      <c r="B82" t="s">
        <v>12210</v>
      </c>
      <c r="C82" t="s">
        <v>181</v>
      </c>
      <c r="D82" t="s">
        <v>13863</v>
      </c>
      <c r="E82" s="1"/>
      <c r="F82" s="1"/>
      <c r="G82" s="1"/>
      <c r="H82" s="1"/>
      <c r="I82" s="1"/>
      <c r="J82" s="1"/>
      <c r="K82" s="1"/>
      <c r="L82" s="1"/>
      <c r="M82" s="1">
        <v>1.62</v>
      </c>
      <c r="N82" s="1"/>
      <c r="O82" s="1"/>
      <c r="P82" s="1"/>
      <c r="Q82" s="1"/>
      <c r="R82" s="1"/>
      <c r="S82" s="1"/>
      <c r="T82" s="1"/>
      <c r="U82" s="1"/>
      <c r="V82" s="1"/>
      <c r="W82" s="1"/>
      <c r="X82" s="1"/>
      <c r="Y82" s="1"/>
      <c r="Z82" s="1"/>
      <c r="AA82" s="1"/>
      <c r="AB82" s="1"/>
      <c r="AC82" s="1"/>
      <c r="AD82" s="1"/>
      <c r="AE82" s="1"/>
      <c r="AF82" s="1"/>
      <c r="AG82" s="1"/>
      <c r="AH82" s="1"/>
      <c r="AI82" s="1"/>
      <c r="AJ82" s="1"/>
      <c r="AK82" s="1"/>
    </row>
    <row r="83" spans="1:37" x14ac:dyDescent="0.25">
      <c r="A83" t="s">
        <v>2657</v>
      </c>
      <c r="B83" t="s">
        <v>2658</v>
      </c>
      <c r="C83" t="s">
        <v>240</v>
      </c>
      <c r="D83" t="s">
        <v>13863</v>
      </c>
      <c r="E83" s="1"/>
      <c r="F83" s="1"/>
      <c r="G83" s="1"/>
      <c r="H83" s="1"/>
      <c r="I83" s="1"/>
      <c r="J83" s="1"/>
      <c r="K83" s="1"/>
      <c r="L83" s="1"/>
      <c r="M83" s="1"/>
      <c r="N83" s="1"/>
      <c r="O83" s="1"/>
      <c r="P83" s="1"/>
      <c r="Q83" s="1"/>
      <c r="R83" s="1"/>
      <c r="S83" s="1"/>
      <c r="T83" s="1"/>
      <c r="U83" s="1"/>
      <c r="V83" s="1"/>
      <c r="W83" s="1"/>
      <c r="X83" s="1">
        <v>2.79</v>
      </c>
      <c r="Y83" s="1">
        <v>1.88</v>
      </c>
      <c r="Z83" s="1"/>
      <c r="AA83" s="1"/>
      <c r="AB83" s="1"/>
      <c r="AC83" s="1"/>
      <c r="AD83" s="1"/>
      <c r="AE83" s="1"/>
      <c r="AF83" s="1"/>
      <c r="AG83" s="1"/>
      <c r="AH83" s="1"/>
      <c r="AI83" s="1">
        <v>2.74</v>
      </c>
      <c r="AJ83" s="1"/>
      <c r="AK83" s="1"/>
    </row>
    <row r="84" spans="1:37" x14ac:dyDescent="0.25">
      <c r="C84" t="s">
        <v>181</v>
      </c>
      <c r="D84" t="s">
        <v>13863</v>
      </c>
      <c r="E84" s="1"/>
      <c r="F84" s="1"/>
      <c r="G84" s="1"/>
      <c r="H84" s="1"/>
      <c r="I84" s="1"/>
      <c r="J84" s="1"/>
      <c r="K84" s="1"/>
      <c r="L84" s="1"/>
      <c r="M84" s="1">
        <v>2.08</v>
      </c>
      <c r="N84" s="1"/>
      <c r="O84" s="1"/>
      <c r="P84" s="1"/>
      <c r="Q84" s="1"/>
      <c r="R84" s="1"/>
      <c r="S84" s="1"/>
      <c r="T84" s="1"/>
      <c r="U84" s="1"/>
      <c r="V84" s="1"/>
      <c r="W84" s="1"/>
      <c r="X84" s="1"/>
      <c r="Y84" s="1"/>
      <c r="Z84" s="1"/>
      <c r="AA84" s="1"/>
      <c r="AB84" s="1"/>
      <c r="AC84" s="1"/>
      <c r="AD84" s="1"/>
      <c r="AE84" s="1"/>
      <c r="AF84" s="1"/>
      <c r="AG84" s="1"/>
      <c r="AH84" s="1"/>
      <c r="AI84" s="1"/>
      <c r="AJ84" s="1"/>
      <c r="AK84" s="1"/>
    </row>
    <row r="85" spans="1:37" x14ac:dyDescent="0.25">
      <c r="A85" t="s">
        <v>2941</v>
      </c>
      <c r="B85" t="s">
        <v>2942</v>
      </c>
      <c r="C85" t="s">
        <v>240</v>
      </c>
      <c r="D85" t="s">
        <v>13863</v>
      </c>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v>4.1500000000000004</v>
      </c>
      <c r="AJ85" s="1"/>
      <c r="AK85" s="1"/>
    </row>
    <row r="86" spans="1:37" x14ac:dyDescent="0.25">
      <c r="C86" t="s">
        <v>181</v>
      </c>
      <c r="D86" t="s">
        <v>13863</v>
      </c>
      <c r="E86" s="1"/>
      <c r="F86" s="1"/>
      <c r="G86" s="1"/>
      <c r="H86" s="1"/>
      <c r="I86" s="1"/>
      <c r="J86" s="1">
        <v>3.18</v>
      </c>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row>
    <row r="87" spans="1:37" x14ac:dyDescent="0.25">
      <c r="A87" t="s">
        <v>2662</v>
      </c>
      <c r="B87" t="s">
        <v>2663</v>
      </c>
      <c r="C87" t="s">
        <v>240</v>
      </c>
      <c r="D87" t="s">
        <v>13863</v>
      </c>
      <c r="E87" s="1"/>
      <c r="F87" s="1"/>
      <c r="G87" s="1"/>
      <c r="H87" s="1"/>
      <c r="I87" s="1"/>
      <c r="J87" s="1"/>
      <c r="K87" s="1"/>
      <c r="L87" s="1"/>
      <c r="M87" s="1"/>
      <c r="N87" s="1"/>
      <c r="O87" s="1"/>
      <c r="P87" s="1"/>
      <c r="Q87" s="1"/>
      <c r="R87" s="1"/>
      <c r="S87" s="1"/>
      <c r="T87" s="1"/>
      <c r="U87" s="1"/>
      <c r="V87" s="1"/>
      <c r="W87" s="1"/>
      <c r="X87" s="1"/>
      <c r="Y87" s="1">
        <v>3.5</v>
      </c>
      <c r="Z87" s="1"/>
      <c r="AA87" s="1"/>
      <c r="AB87" s="1"/>
      <c r="AC87" s="1"/>
      <c r="AD87" s="1"/>
      <c r="AE87" s="1"/>
      <c r="AF87" s="1"/>
      <c r="AG87" s="1"/>
      <c r="AH87" s="1"/>
      <c r="AI87" s="1">
        <v>4.22</v>
      </c>
      <c r="AJ87" s="1"/>
      <c r="AK87" s="1"/>
    </row>
    <row r="88" spans="1:37" x14ac:dyDescent="0.25">
      <c r="C88" t="s">
        <v>181</v>
      </c>
      <c r="D88" t="s">
        <v>13863</v>
      </c>
      <c r="E88" s="1"/>
      <c r="F88" s="1"/>
      <c r="G88" s="1"/>
      <c r="H88" s="1"/>
      <c r="I88" s="1"/>
      <c r="J88" s="1">
        <v>3.51</v>
      </c>
      <c r="K88" s="1"/>
      <c r="L88" s="1"/>
      <c r="M88" s="1"/>
      <c r="N88" s="1"/>
      <c r="O88" s="1">
        <v>3.38</v>
      </c>
      <c r="P88" s="1"/>
      <c r="Q88" s="1"/>
      <c r="R88" s="1"/>
      <c r="S88" s="1"/>
      <c r="T88" s="1"/>
      <c r="U88" s="1"/>
      <c r="V88" s="1"/>
      <c r="W88" s="1"/>
      <c r="X88" s="1"/>
      <c r="Y88" s="1"/>
      <c r="Z88" s="1"/>
      <c r="AA88" s="1"/>
      <c r="AB88" s="1"/>
      <c r="AC88" s="1"/>
      <c r="AD88" s="1"/>
      <c r="AE88" s="1"/>
      <c r="AF88" s="1"/>
      <c r="AG88" s="1"/>
      <c r="AH88" s="1"/>
      <c r="AI88" s="1"/>
      <c r="AJ88" s="1"/>
      <c r="AK88" s="1"/>
    </row>
    <row r="89" spans="1:37" x14ac:dyDescent="0.25">
      <c r="A89" t="s">
        <v>2936</v>
      </c>
      <c r="B89" t="s">
        <v>2937</v>
      </c>
      <c r="C89" t="s">
        <v>240</v>
      </c>
      <c r="D89" t="s">
        <v>13863</v>
      </c>
      <c r="E89" s="1"/>
      <c r="F89" s="1"/>
      <c r="G89" s="1"/>
      <c r="H89" s="1"/>
      <c r="I89" s="1"/>
      <c r="J89" s="1"/>
      <c r="K89" s="1"/>
      <c r="L89" s="1"/>
      <c r="M89" s="1"/>
      <c r="N89" s="1"/>
      <c r="O89" s="1"/>
      <c r="P89" s="1"/>
      <c r="Q89" s="1"/>
      <c r="R89" s="1"/>
      <c r="S89" s="1"/>
      <c r="T89" s="1"/>
      <c r="U89" s="1"/>
      <c r="V89" s="1"/>
      <c r="W89" s="1"/>
      <c r="X89" s="1"/>
      <c r="Y89" s="1"/>
      <c r="Z89" s="1">
        <v>4.5999999999999996</v>
      </c>
      <c r="AA89" s="1"/>
      <c r="AB89" s="1"/>
      <c r="AC89" s="1"/>
      <c r="AD89" s="1"/>
      <c r="AE89" s="1"/>
      <c r="AF89" s="1"/>
      <c r="AG89" s="1"/>
      <c r="AH89" s="1"/>
      <c r="AI89" s="1">
        <v>6.45</v>
      </c>
      <c r="AJ89" s="1"/>
      <c r="AK89" s="1"/>
    </row>
    <row r="90" spans="1:37" x14ac:dyDescent="0.25">
      <c r="C90" t="s">
        <v>181</v>
      </c>
      <c r="D90" t="s">
        <v>13863</v>
      </c>
      <c r="E90" s="1"/>
      <c r="F90" s="1"/>
      <c r="G90" s="1"/>
      <c r="H90" s="1"/>
      <c r="I90" s="1"/>
      <c r="J90" s="1">
        <v>5.22</v>
      </c>
      <c r="K90" s="1"/>
      <c r="L90" s="1"/>
      <c r="M90" s="1"/>
      <c r="N90" s="1"/>
      <c r="O90" s="1"/>
      <c r="P90" s="1"/>
      <c r="Q90" s="1">
        <v>5.87</v>
      </c>
      <c r="R90" s="1"/>
      <c r="S90" s="1"/>
      <c r="T90" s="1"/>
      <c r="U90" s="1"/>
      <c r="V90" s="1"/>
      <c r="W90" s="1"/>
      <c r="X90" s="1"/>
      <c r="Y90" s="1"/>
      <c r="Z90" s="1"/>
      <c r="AA90" s="1"/>
      <c r="AB90" s="1"/>
      <c r="AC90" s="1"/>
      <c r="AD90" s="1"/>
      <c r="AE90" s="1"/>
      <c r="AF90" s="1"/>
      <c r="AG90" s="1"/>
      <c r="AH90" s="1"/>
      <c r="AI90" s="1"/>
      <c r="AJ90" s="1"/>
      <c r="AK90" s="1"/>
    </row>
    <row r="91" spans="1:37" x14ac:dyDescent="0.25">
      <c r="A91" t="s">
        <v>10948</v>
      </c>
      <c r="B91" t="s">
        <v>10949</v>
      </c>
      <c r="C91" t="s">
        <v>181</v>
      </c>
      <c r="D91" t="s">
        <v>13863</v>
      </c>
      <c r="E91" s="1"/>
      <c r="F91" s="1"/>
      <c r="G91" s="1"/>
      <c r="H91" s="1"/>
      <c r="I91" s="1"/>
      <c r="J91" s="1"/>
      <c r="K91" s="1"/>
      <c r="L91" s="1"/>
      <c r="M91" s="1"/>
      <c r="N91" s="1"/>
      <c r="O91" s="1">
        <v>6.32</v>
      </c>
      <c r="P91" s="1"/>
      <c r="Q91" s="1"/>
      <c r="R91" s="1"/>
      <c r="S91" s="1"/>
      <c r="T91" s="1"/>
      <c r="U91" s="1"/>
      <c r="V91" s="1"/>
      <c r="W91" s="1"/>
      <c r="X91" s="1"/>
      <c r="Y91" s="1"/>
      <c r="Z91" s="1"/>
      <c r="AA91" s="1"/>
      <c r="AB91" s="1"/>
      <c r="AC91" s="1"/>
      <c r="AD91" s="1"/>
      <c r="AE91" s="1"/>
      <c r="AF91" s="1"/>
      <c r="AG91" s="1"/>
      <c r="AH91" s="1"/>
      <c r="AI91" s="1"/>
      <c r="AJ91" s="1"/>
      <c r="AK91" s="1"/>
    </row>
    <row r="92" spans="1:37" x14ac:dyDescent="0.25">
      <c r="A92" t="s">
        <v>3289</v>
      </c>
      <c r="B92" t="s">
        <v>3290</v>
      </c>
      <c r="C92" t="s">
        <v>181</v>
      </c>
      <c r="D92" t="s">
        <v>13863</v>
      </c>
      <c r="E92" s="1"/>
      <c r="F92" s="1"/>
      <c r="G92" s="1"/>
      <c r="H92" s="1"/>
      <c r="I92" s="1"/>
      <c r="J92" s="1"/>
      <c r="K92" s="1"/>
      <c r="L92" s="1"/>
      <c r="M92" s="1">
        <v>8.5</v>
      </c>
      <c r="N92" s="1"/>
      <c r="O92" s="1"/>
      <c r="P92" s="1"/>
      <c r="Q92" s="1">
        <v>8.5</v>
      </c>
      <c r="R92" s="1"/>
      <c r="S92" s="1"/>
      <c r="T92" s="1"/>
      <c r="U92" s="1"/>
      <c r="V92" s="1"/>
      <c r="W92" s="1"/>
      <c r="X92" s="1"/>
      <c r="Y92" s="1"/>
      <c r="Z92" s="1"/>
      <c r="AA92" s="1"/>
      <c r="AB92" s="1"/>
      <c r="AC92" s="1"/>
      <c r="AD92" s="1"/>
      <c r="AE92" s="1"/>
      <c r="AF92" s="1"/>
      <c r="AG92" s="1">
        <v>15</v>
      </c>
      <c r="AH92" s="1"/>
      <c r="AI92" s="1"/>
      <c r="AJ92" s="1"/>
      <c r="AK92" s="1"/>
    </row>
    <row r="93" spans="1:37" x14ac:dyDescent="0.25">
      <c r="A93" t="s">
        <v>11132</v>
      </c>
      <c r="B93" t="s">
        <v>11133</v>
      </c>
      <c r="C93" t="s">
        <v>240</v>
      </c>
      <c r="D93" t="s">
        <v>13863</v>
      </c>
      <c r="E93" s="1"/>
      <c r="F93" s="1"/>
      <c r="G93" s="1"/>
      <c r="H93" s="1"/>
      <c r="I93" s="1"/>
      <c r="J93" s="1"/>
      <c r="K93" s="1"/>
      <c r="L93" s="1"/>
      <c r="M93" s="1">
        <v>8.49</v>
      </c>
      <c r="N93" s="1"/>
      <c r="O93" s="1"/>
      <c r="P93" s="1">
        <v>8.49</v>
      </c>
      <c r="Q93" s="1"/>
      <c r="R93" s="1"/>
      <c r="S93" s="1"/>
      <c r="T93" s="1"/>
      <c r="U93" s="1"/>
      <c r="V93" s="1"/>
      <c r="W93" s="1"/>
      <c r="X93" s="1"/>
      <c r="Y93" s="1"/>
      <c r="Z93" s="1"/>
      <c r="AA93" s="1"/>
      <c r="AB93" s="1"/>
      <c r="AC93" s="1"/>
      <c r="AD93" s="1"/>
      <c r="AE93" s="1"/>
      <c r="AF93" s="1"/>
      <c r="AG93" s="1"/>
      <c r="AH93" s="1"/>
      <c r="AI93" s="1"/>
      <c r="AJ93" s="1"/>
      <c r="AK93" s="1"/>
    </row>
    <row r="94" spans="1:37" x14ac:dyDescent="0.25">
      <c r="C94" t="s">
        <v>181</v>
      </c>
      <c r="D94" t="s">
        <v>13863</v>
      </c>
      <c r="E94" s="1"/>
      <c r="F94" s="1"/>
      <c r="G94" s="1"/>
      <c r="H94" s="1"/>
      <c r="I94" s="1"/>
      <c r="J94" s="1"/>
      <c r="K94" s="1"/>
      <c r="L94" s="1"/>
      <c r="M94" s="1"/>
      <c r="N94" s="1">
        <v>10.86</v>
      </c>
      <c r="O94" s="1"/>
      <c r="P94" s="1">
        <v>10.86</v>
      </c>
      <c r="Q94" s="1">
        <v>10.86</v>
      </c>
      <c r="R94" s="1"/>
      <c r="S94" s="1"/>
      <c r="T94" s="1"/>
      <c r="U94" s="1"/>
      <c r="V94" s="1"/>
      <c r="W94" s="1"/>
      <c r="X94" s="1"/>
      <c r="Y94" s="1"/>
      <c r="Z94" s="1"/>
      <c r="AA94" s="1"/>
      <c r="AB94" s="1"/>
      <c r="AC94" s="1"/>
      <c r="AD94" s="1"/>
      <c r="AE94" s="1"/>
      <c r="AF94" s="1"/>
      <c r="AG94" s="1"/>
      <c r="AH94" s="1"/>
      <c r="AI94" s="1"/>
      <c r="AJ94" s="1"/>
      <c r="AK94" s="1"/>
    </row>
    <row r="95" spans="1:37" x14ac:dyDescent="0.25">
      <c r="A95" t="s">
        <v>236</v>
      </c>
      <c r="B95" t="s">
        <v>237</v>
      </c>
      <c r="C95" t="s">
        <v>240</v>
      </c>
      <c r="D95" t="s">
        <v>13863</v>
      </c>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v>29.81</v>
      </c>
      <c r="AK95" s="1"/>
    </row>
    <row r="96" spans="1:37" x14ac:dyDescent="0.25">
      <c r="A96" t="s">
        <v>7988</v>
      </c>
      <c r="B96" t="s">
        <v>7989</v>
      </c>
      <c r="C96" t="s">
        <v>326</v>
      </c>
      <c r="D96" t="s">
        <v>13863</v>
      </c>
      <c r="E96" s="1"/>
      <c r="F96" s="1"/>
      <c r="G96" s="1"/>
      <c r="H96" s="1"/>
      <c r="I96" s="1"/>
      <c r="J96" s="1"/>
      <c r="K96" s="1"/>
      <c r="L96" s="1"/>
      <c r="M96" s="1"/>
      <c r="N96" s="1"/>
      <c r="O96" s="1"/>
      <c r="P96" s="1"/>
      <c r="Q96" s="1"/>
      <c r="R96" s="1"/>
      <c r="S96" s="1"/>
      <c r="T96" s="1"/>
      <c r="U96" s="1"/>
      <c r="V96" s="1"/>
      <c r="W96" s="1"/>
      <c r="X96" s="1">
        <v>24.15</v>
      </c>
      <c r="Y96" s="1"/>
      <c r="Z96" s="1"/>
      <c r="AA96" s="1"/>
      <c r="AB96" s="1"/>
      <c r="AC96" s="1"/>
      <c r="AD96" s="1"/>
      <c r="AE96" s="1"/>
      <c r="AF96" s="1"/>
      <c r="AG96" s="1"/>
      <c r="AH96" s="1"/>
      <c r="AI96" s="1"/>
      <c r="AJ96" s="1"/>
      <c r="AK96" s="1"/>
    </row>
    <row r="97" spans="1:37" x14ac:dyDescent="0.25">
      <c r="A97" t="s">
        <v>2665</v>
      </c>
      <c r="B97" t="s">
        <v>2666</v>
      </c>
      <c r="C97" t="s">
        <v>240</v>
      </c>
      <c r="D97" t="s">
        <v>13863</v>
      </c>
      <c r="E97" s="1"/>
      <c r="F97" s="1"/>
      <c r="G97" s="1"/>
      <c r="H97" s="1"/>
      <c r="I97" s="1"/>
      <c r="J97" s="1"/>
      <c r="K97" s="1"/>
      <c r="L97" s="1"/>
      <c r="M97" s="1"/>
      <c r="N97" s="1"/>
      <c r="O97" s="1"/>
      <c r="P97" s="1"/>
      <c r="Q97" s="1"/>
      <c r="R97" s="1"/>
      <c r="S97" s="1"/>
      <c r="T97" s="1"/>
      <c r="U97" s="1"/>
      <c r="V97" s="1"/>
      <c r="W97" s="1"/>
      <c r="X97" s="1">
        <v>2.15</v>
      </c>
      <c r="Y97" s="1"/>
      <c r="Z97" s="1">
        <v>2.15</v>
      </c>
      <c r="AA97" s="1"/>
      <c r="AB97" s="1"/>
      <c r="AC97" s="1"/>
      <c r="AD97" s="1"/>
      <c r="AE97" s="1"/>
      <c r="AF97" s="1"/>
      <c r="AG97" s="1"/>
      <c r="AH97" s="1"/>
      <c r="AI97" s="1">
        <v>2.25</v>
      </c>
      <c r="AJ97" s="1"/>
      <c r="AK97" s="1"/>
    </row>
    <row r="98" spans="1:37" x14ac:dyDescent="0.25">
      <c r="C98" t="s">
        <v>181</v>
      </c>
      <c r="D98" t="s">
        <v>13863</v>
      </c>
      <c r="E98" s="1"/>
      <c r="F98" s="1"/>
      <c r="G98" s="1"/>
      <c r="H98" s="1">
        <v>2.2200000000000002</v>
      </c>
      <c r="I98" s="1"/>
      <c r="J98" s="1">
        <v>2.2200000000000002</v>
      </c>
      <c r="K98" s="1"/>
      <c r="L98" s="1"/>
      <c r="M98" s="1">
        <v>2.2200000000000002</v>
      </c>
      <c r="N98" s="1">
        <v>2.2200000000000002</v>
      </c>
      <c r="O98" s="1"/>
      <c r="P98" s="1"/>
      <c r="Q98" s="1"/>
      <c r="R98" s="1"/>
      <c r="S98" s="1"/>
      <c r="T98" s="1"/>
      <c r="U98" s="1"/>
      <c r="V98" s="1"/>
      <c r="W98" s="1">
        <v>2.2200000000000002</v>
      </c>
      <c r="X98" s="1"/>
      <c r="Y98" s="1"/>
      <c r="Z98" s="1"/>
      <c r="AA98" s="1"/>
      <c r="AB98" s="1"/>
      <c r="AC98" s="1"/>
      <c r="AD98" s="1"/>
      <c r="AE98" s="1"/>
      <c r="AF98" s="1"/>
      <c r="AG98" s="1"/>
      <c r="AH98" s="1"/>
      <c r="AI98" s="1"/>
      <c r="AJ98" s="1"/>
      <c r="AK98" s="1"/>
    </row>
    <row r="99" spans="1:37" x14ac:dyDescent="0.25">
      <c r="A99" t="s">
        <v>3094</v>
      </c>
      <c r="B99" t="s">
        <v>3095</v>
      </c>
      <c r="C99" t="s">
        <v>240</v>
      </c>
      <c r="D99" t="s">
        <v>13863</v>
      </c>
      <c r="E99" s="1"/>
      <c r="F99" s="1"/>
      <c r="G99" s="1"/>
      <c r="H99" s="1"/>
      <c r="I99" s="1"/>
      <c r="J99" s="1"/>
      <c r="K99" s="1">
        <v>2.63</v>
      </c>
      <c r="L99" s="1">
        <v>2.19</v>
      </c>
      <c r="M99" s="1"/>
      <c r="N99" s="1"/>
      <c r="O99" s="1"/>
      <c r="P99" s="1"/>
      <c r="Q99" s="1"/>
      <c r="R99" s="1"/>
      <c r="S99" s="1"/>
      <c r="T99" s="1"/>
      <c r="U99" s="1"/>
      <c r="V99" s="1"/>
      <c r="W99" s="1"/>
      <c r="X99" s="1"/>
      <c r="Y99" s="1"/>
      <c r="Z99" s="1">
        <v>2.23</v>
      </c>
      <c r="AA99" s="1">
        <v>2.23</v>
      </c>
      <c r="AB99" s="1"/>
      <c r="AC99" s="1"/>
      <c r="AD99" s="1"/>
      <c r="AE99" s="1"/>
      <c r="AF99" s="1"/>
      <c r="AG99" s="1"/>
      <c r="AH99" s="1">
        <v>2.5299999999999998</v>
      </c>
      <c r="AI99" s="1">
        <v>2.5299999999999998</v>
      </c>
      <c r="AJ99" s="1"/>
      <c r="AK99" s="1"/>
    </row>
    <row r="100" spans="1:37" x14ac:dyDescent="0.25">
      <c r="C100" t="s">
        <v>181</v>
      </c>
      <c r="D100" t="s">
        <v>13863</v>
      </c>
      <c r="E100" s="1"/>
      <c r="F100" s="1"/>
      <c r="G100" s="1"/>
      <c r="H100" s="1"/>
      <c r="I100" s="1"/>
      <c r="J100" s="1"/>
      <c r="K100" s="1">
        <v>2.5</v>
      </c>
      <c r="L100" s="1">
        <v>2.2999999999999998</v>
      </c>
      <c r="M100" s="1">
        <v>2.2599999999999998</v>
      </c>
      <c r="N100" s="1"/>
      <c r="O100" s="1"/>
      <c r="P100" s="1"/>
      <c r="Q100" s="1"/>
      <c r="R100" s="1"/>
      <c r="S100" s="1"/>
      <c r="T100" s="1">
        <v>2.2599999999999998</v>
      </c>
      <c r="U100" s="1"/>
      <c r="V100" s="1"/>
      <c r="W100" s="1">
        <v>2.2599999999999998</v>
      </c>
      <c r="X100" s="1"/>
      <c r="Y100" s="1">
        <v>2.2599999999999998</v>
      </c>
      <c r="Z100" s="1"/>
      <c r="AA100" s="1"/>
      <c r="AB100" s="1"/>
      <c r="AC100" s="1"/>
      <c r="AD100" s="1"/>
      <c r="AE100" s="1"/>
      <c r="AF100" s="1"/>
      <c r="AG100" s="1"/>
      <c r="AH100" s="1"/>
      <c r="AI100" s="1"/>
      <c r="AJ100" s="1"/>
      <c r="AK100" s="1"/>
    </row>
    <row r="101" spans="1:37" x14ac:dyDescent="0.25">
      <c r="A101" t="s">
        <v>1504</v>
      </c>
      <c r="B101" t="s">
        <v>1505</v>
      </c>
      <c r="C101" t="s">
        <v>240</v>
      </c>
      <c r="D101" t="s">
        <v>13863</v>
      </c>
      <c r="E101" s="1"/>
      <c r="F101" s="1"/>
      <c r="G101" s="1"/>
      <c r="H101" s="1"/>
      <c r="I101" s="1"/>
      <c r="J101" s="1"/>
      <c r="K101" s="1"/>
      <c r="L101" s="1"/>
      <c r="M101" s="1">
        <v>2.46</v>
      </c>
      <c r="N101" s="1"/>
      <c r="O101" s="1"/>
      <c r="P101" s="1"/>
      <c r="Q101" s="1"/>
      <c r="R101" s="1">
        <v>2.81</v>
      </c>
      <c r="S101" s="1">
        <v>2.81</v>
      </c>
      <c r="T101" s="1">
        <v>2.81</v>
      </c>
      <c r="U101" s="1">
        <v>2.81</v>
      </c>
      <c r="V101" s="1">
        <v>2.72</v>
      </c>
      <c r="W101" s="1"/>
      <c r="X101" s="1"/>
      <c r="Y101" s="1"/>
      <c r="Z101" s="1">
        <v>2.46</v>
      </c>
      <c r="AA101" s="1">
        <v>2.46</v>
      </c>
      <c r="AB101" s="1">
        <v>2.46</v>
      </c>
      <c r="AC101" s="1"/>
      <c r="AD101" s="1">
        <v>2.4700000000000002</v>
      </c>
      <c r="AE101" s="1"/>
      <c r="AF101" s="1"/>
      <c r="AG101" s="1"/>
      <c r="AH101" s="1">
        <v>2.7</v>
      </c>
      <c r="AI101" s="1">
        <v>2.7</v>
      </c>
      <c r="AJ101" s="1">
        <v>2.64</v>
      </c>
      <c r="AK101" s="1"/>
    </row>
    <row r="102" spans="1:37" x14ac:dyDescent="0.25">
      <c r="C102" t="s">
        <v>326</v>
      </c>
      <c r="D102" t="s">
        <v>13863</v>
      </c>
      <c r="E102" s="1"/>
      <c r="F102" s="1"/>
      <c r="G102" s="1"/>
      <c r="H102" s="1"/>
      <c r="I102" s="1"/>
      <c r="J102" s="1"/>
      <c r="K102" s="1"/>
      <c r="L102" s="1"/>
      <c r="M102" s="1"/>
      <c r="N102" s="1"/>
      <c r="O102" s="1"/>
      <c r="P102" s="1"/>
      <c r="Q102" s="1"/>
      <c r="R102" s="1">
        <v>2.62</v>
      </c>
      <c r="S102" s="1"/>
      <c r="T102" s="1"/>
      <c r="U102" s="1"/>
      <c r="V102" s="1"/>
      <c r="W102" s="1"/>
      <c r="X102" s="1"/>
      <c r="Y102" s="1"/>
      <c r="Z102" s="1"/>
      <c r="AA102" s="1"/>
      <c r="AB102" s="1"/>
      <c r="AC102" s="1"/>
      <c r="AD102" s="1"/>
      <c r="AE102" s="1"/>
      <c r="AF102" s="1"/>
      <c r="AG102" s="1"/>
      <c r="AH102" s="1"/>
      <c r="AI102" s="1"/>
      <c r="AJ102" s="1"/>
      <c r="AK102" s="1"/>
    </row>
    <row r="103" spans="1:37" x14ac:dyDescent="0.25">
      <c r="C103" t="s">
        <v>181</v>
      </c>
      <c r="D103" t="s">
        <v>13863</v>
      </c>
      <c r="E103" s="1"/>
      <c r="F103" s="1"/>
      <c r="G103" s="1"/>
      <c r="H103" s="1"/>
      <c r="I103" s="1"/>
      <c r="J103" s="1">
        <v>2.5</v>
      </c>
      <c r="K103" s="1"/>
      <c r="L103" s="1"/>
      <c r="M103" s="1"/>
      <c r="N103" s="1"/>
      <c r="O103" s="1"/>
      <c r="P103" s="1"/>
      <c r="Q103" s="1">
        <v>2.52</v>
      </c>
      <c r="R103" s="1">
        <v>2.52</v>
      </c>
      <c r="S103" s="1">
        <v>2.52</v>
      </c>
      <c r="T103" s="1"/>
      <c r="U103" s="1">
        <v>2.52</v>
      </c>
      <c r="V103" s="1"/>
      <c r="W103" s="1"/>
      <c r="X103" s="1"/>
      <c r="Y103" s="1"/>
      <c r="Z103" s="1"/>
      <c r="AA103" s="1"/>
      <c r="AB103" s="1"/>
      <c r="AC103" s="1"/>
      <c r="AD103" s="1"/>
      <c r="AE103" s="1"/>
      <c r="AF103" s="1"/>
      <c r="AG103" s="1"/>
      <c r="AH103" s="1"/>
      <c r="AI103" s="1"/>
      <c r="AJ103" s="1"/>
      <c r="AK103" s="1"/>
    </row>
    <row r="104" spans="1:37" x14ac:dyDescent="0.25">
      <c r="A104" t="s">
        <v>1507</v>
      </c>
      <c r="B104" t="s">
        <v>1508</v>
      </c>
      <c r="C104" t="s">
        <v>240</v>
      </c>
      <c r="D104" t="s">
        <v>13863</v>
      </c>
      <c r="E104" s="1"/>
      <c r="F104" s="1"/>
      <c r="G104" s="1"/>
      <c r="H104" s="1"/>
      <c r="I104" s="1"/>
      <c r="J104" s="1"/>
      <c r="K104" s="1"/>
      <c r="L104" s="1"/>
      <c r="M104" s="1"/>
      <c r="N104" s="1"/>
      <c r="O104" s="1"/>
      <c r="P104" s="1"/>
      <c r="Q104" s="1"/>
      <c r="R104" s="1">
        <v>3.83</v>
      </c>
      <c r="S104" s="1">
        <v>3.83</v>
      </c>
      <c r="T104" s="1"/>
      <c r="U104" s="1"/>
      <c r="V104" s="1"/>
      <c r="W104" s="1">
        <v>3.83</v>
      </c>
      <c r="X104" s="1">
        <v>3.35</v>
      </c>
      <c r="Y104" s="1"/>
      <c r="Z104" s="1">
        <v>3.35</v>
      </c>
      <c r="AA104" s="1"/>
      <c r="AB104" s="1"/>
      <c r="AC104" s="1"/>
      <c r="AD104" s="1"/>
      <c r="AE104" s="1"/>
      <c r="AF104" s="1"/>
      <c r="AG104" s="1"/>
      <c r="AH104" s="1"/>
      <c r="AI104" s="1">
        <v>3.53</v>
      </c>
      <c r="AJ104" s="1">
        <v>3.53</v>
      </c>
      <c r="AK104" s="1"/>
    </row>
    <row r="105" spans="1:37" x14ac:dyDescent="0.25">
      <c r="C105" t="s">
        <v>326</v>
      </c>
      <c r="D105" t="s">
        <v>13863</v>
      </c>
      <c r="E105" s="1"/>
      <c r="F105" s="1"/>
      <c r="G105" s="1"/>
      <c r="H105" s="1">
        <v>3.81</v>
      </c>
      <c r="I105" s="1"/>
      <c r="J105" s="1"/>
      <c r="K105" s="1"/>
      <c r="L105" s="1"/>
      <c r="M105" s="1"/>
      <c r="N105" s="1"/>
      <c r="O105" s="1"/>
      <c r="P105" s="1"/>
      <c r="Q105" s="1"/>
      <c r="R105" s="1">
        <v>4.0599999999999996</v>
      </c>
      <c r="S105" s="1"/>
      <c r="T105" s="1"/>
      <c r="U105" s="1"/>
      <c r="V105" s="1"/>
      <c r="W105" s="1"/>
      <c r="X105" s="1"/>
      <c r="Y105" s="1"/>
      <c r="Z105" s="1"/>
      <c r="AA105" s="1"/>
      <c r="AB105" s="1"/>
      <c r="AC105" s="1"/>
      <c r="AD105" s="1"/>
      <c r="AE105" s="1"/>
      <c r="AF105" s="1"/>
      <c r="AG105" s="1"/>
      <c r="AH105" s="1"/>
      <c r="AI105" s="1"/>
      <c r="AJ105" s="1"/>
      <c r="AK105" s="1"/>
    </row>
    <row r="106" spans="1:37" x14ac:dyDescent="0.25">
      <c r="C106" t="s">
        <v>181</v>
      </c>
      <c r="D106" t="s">
        <v>13863</v>
      </c>
      <c r="E106" s="1"/>
      <c r="F106" s="1"/>
      <c r="G106" s="1"/>
      <c r="H106" s="1"/>
      <c r="I106" s="1"/>
      <c r="J106" s="1"/>
      <c r="K106" s="1"/>
      <c r="L106" s="1"/>
      <c r="M106" s="1"/>
      <c r="N106" s="1"/>
      <c r="O106" s="1"/>
      <c r="P106" s="1"/>
      <c r="Q106" s="1"/>
      <c r="R106" s="1"/>
      <c r="S106" s="1">
        <v>4</v>
      </c>
      <c r="T106" s="1"/>
      <c r="U106" s="1"/>
      <c r="V106" s="1"/>
      <c r="W106" s="1">
        <v>4</v>
      </c>
      <c r="X106" s="1"/>
      <c r="Y106" s="1"/>
      <c r="Z106" s="1"/>
      <c r="AA106" s="1"/>
      <c r="AB106" s="1"/>
      <c r="AC106" s="1"/>
      <c r="AD106" s="1"/>
      <c r="AE106" s="1"/>
      <c r="AF106" s="1"/>
      <c r="AG106" s="1"/>
      <c r="AH106" s="1"/>
      <c r="AI106" s="1"/>
      <c r="AJ106" s="1"/>
      <c r="AK106" s="1"/>
    </row>
    <row r="107" spans="1:37" x14ac:dyDescent="0.25">
      <c r="A107" t="s">
        <v>2668</v>
      </c>
      <c r="B107" t="s">
        <v>2669</v>
      </c>
      <c r="C107" t="s">
        <v>240</v>
      </c>
      <c r="D107" t="s">
        <v>13863</v>
      </c>
      <c r="E107" s="1"/>
      <c r="F107" s="1"/>
      <c r="G107" s="1"/>
      <c r="H107" s="1"/>
      <c r="I107" s="1"/>
      <c r="J107" s="1"/>
      <c r="K107" s="1"/>
      <c r="L107" s="1">
        <v>3.53</v>
      </c>
      <c r="M107" s="1">
        <v>3.53</v>
      </c>
      <c r="N107" s="1">
        <v>3.53</v>
      </c>
      <c r="O107" s="1"/>
      <c r="P107" s="1"/>
      <c r="Q107" s="1"/>
      <c r="R107" s="1"/>
      <c r="S107" s="1"/>
      <c r="T107" s="1"/>
      <c r="U107" s="1"/>
      <c r="V107" s="1"/>
      <c r="W107" s="1">
        <v>4.2300000000000004</v>
      </c>
      <c r="X107" s="1"/>
      <c r="Y107" s="1"/>
      <c r="Z107" s="1">
        <v>4.2300000000000004</v>
      </c>
      <c r="AA107" s="1"/>
      <c r="AB107" s="1"/>
      <c r="AC107" s="1"/>
      <c r="AD107" s="1">
        <v>3.87</v>
      </c>
      <c r="AE107" s="1"/>
      <c r="AF107" s="1"/>
      <c r="AG107" s="1">
        <v>4.21</v>
      </c>
      <c r="AH107" s="1"/>
      <c r="AI107" s="1">
        <v>4.0599999999999996</v>
      </c>
      <c r="AJ107" s="1"/>
      <c r="AK107" s="1"/>
    </row>
    <row r="108" spans="1:37" x14ac:dyDescent="0.25">
      <c r="C108" t="s">
        <v>181</v>
      </c>
      <c r="D108" t="s">
        <v>13863</v>
      </c>
      <c r="E108" s="1"/>
      <c r="F108" s="1"/>
      <c r="G108" s="1"/>
      <c r="H108" s="1">
        <v>3.78</v>
      </c>
      <c r="I108" s="1"/>
      <c r="J108" s="1"/>
      <c r="K108" s="1"/>
      <c r="L108" s="1"/>
      <c r="M108" s="1"/>
      <c r="N108" s="1"/>
      <c r="O108" s="1"/>
      <c r="P108" s="1"/>
      <c r="Q108" s="1"/>
      <c r="R108" s="1"/>
      <c r="S108" s="1">
        <v>3.78</v>
      </c>
      <c r="T108" s="1"/>
      <c r="U108" s="1"/>
      <c r="V108" s="1">
        <v>3.78</v>
      </c>
      <c r="W108" s="1"/>
      <c r="X108" s="1"/>
      <c r="Y108" s="1"/>
      <c r="Z108" s="1"/>
      <c r="AA108" s="1"/>
      <c r="AB108" s="1"/>
      <c r="AC108" s="1"/>
      <c r="AD108" s="1"/>
      <c r="AE108" s="1"/>
      <c r="AF108" s="1"/>
      <c r="AG108" s="1"/>
      <c r="AH108" s="1"/>
      <c r="AI108" s="1"/>
      <c r="AJ108" s="1"/>
      <c r="AK108" s="1"/>
    </row>
    <row r="109" spans="1:37" x14ac:dyDescent="0.25">
      <c r="A109" t="s">
        <v>1509</v>
      </c>
      <c r="B109" t="s">
        <v>1510</v>
      </c>
      <c r="C109" t="s">
        <v>240</v>
      </c>
      <c r="D109" t="s">
        <v>13863</v>
      </c>
      <c r="E109" s="1"/>
      <c r="F109" s="1"/>
      <c r="G109" s="1"/>
      <c r="H109" s="1"/>
      <c r="I109" s="1"/>
      <c r="J109" s="1"/>
      <c r="K109" s="1"/>
      <c r="L109" s="1"/>
      <c r="M109" s="1"/>
      <c r="N109" s="1"/>
      <c r="O109" s="1"/>
      <c r="P109" s="1"/>
      <c r="Q109" s="1"/>
      <c r="R109" s="1"/>
      <c r="S109" s="1"/>
      <c r="T109" s="1"/>
      <c r="U109" s="1"/>
      <c r="V109" s="1">
        <v>5.39</v>
      </c>
      <c r="W109" s="1"/>
      <c r="X109" s="1">
        <v>5.61</v>
      </c>
      <c r="Y109" s="1"/>
      <c r="Z109" s="1">
        <v>5.61</v>
      </c>
      <c r="AA109" s="1"/>
      <c r="AB109" s="1">
        <v>5.61</v>
      </c>
      <c r="AC109" s="1"/>
      <c r="AD109" s="1"/>
      <c r="AE109" s="1"/>
      <c r="AF109" s="1"/>
      <c r="AG109" s="1">
        <v>6.52</v>
      </c>
      <c r="AH109" s="1">
        <v>6.91</v>
      </c>
      <c r="AI109" s="1">
        <v>6.46</v>
      </c>
      <c r="AJ109" s="1">
        <v>6.46</v>
      </c>
      <c r="AK109" s="1"/>
    </row>
    <row r="110" spans="1:37" x14ac:dyDescent="0.25">
      <c r="C110" t="s">
        <v>326</v>
      </c>
      <c r="D110" t="s">
        <v>13863</v>
      </c>
      <c r="E110" s="1"/>
      <c r="F110" s="1"/>
      <c r="G110" s="1"/>
      <c r="H110" s="1">
        <v>5.58</v>
      </c>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row>
    <row r="111" spans="1:37" x14ac:dyDescent="0.25">
      <c r="C111" t="s">
        <v>181</v>
      </c>
      <c r="D111" t="s">
        <v>13863</v>
      </c>
      <c r="E111" s="1"/>
      <c r="F111" s="1"/>
      <c r="G111" s="1"/>
      <c r="H111" s="1"/>
      <c r="I111" s="1"/>
      <c r="J111" s="1"/>
      <c r="K111" s="1"/>
      <c r="L111" s="1"/>
      <c r="M111" s="1"/>
      <c r="N111" s="1"/>
      <c r="O111" s="1"/>
      <c r="P111" s="1"/>
      <c r="Q111" s="1">
        <v>5.84</v>
      </c>
      <c r="R111" s="1"/>
      <c r="S111" s="1"/>
      <c r="T111" s="1"/>
      <c r="U111" s="1"/>
      <c r="V111" s="1"/>
      <c r="W111" s="1">
        <v>5.84</v>
      </c>
      <c r="X111" s="1"/>
      <c r="Y111" s="1"/>
      <c r="Z111" s="1"/>
      <c r="AA111" s="1"/>
      <c r="AB111" s="1"/>
      <c r="AC111" s="1"/>
      <c r="AD111" s="1"/>
      <c r="AE111" s="1"/>
      <c r="AF111" s="1">
        <v>5.84</v>
      </c>
      <c r="AG111" s="1"/>
      <c r="AH111" s="1"/>
      <c r="AI111" s="1"/>
      <c r="AJ111" s="1"/>
      <c r="AK111" s="1"/>
    </row>
    <row r="112" spans="1:37" x14ac:dyDescent="0.25">
      <c r="A112" t="s">
        <v>2671</v>
      </c>
      <c r="B112" t="s">
        <v>2672</v>
      </c>
      <c r="C112" t="s">
        <v>240</v>
      </c>
      <c r="D112" t="s">
        <v>13863</v>
      </c>
      <c r="E112" s="1"/>
      <c r="F112" s="1"/>
      <c r="G112" s="1"/>
      <c r="H112" s="1"/>
      <c r="I112" s="1"/>
      <c r="J112" s="1"/>
      <c r="K112" s="1">
        <v>6.59</v>
      </c>
      <c r="L112" s="1"/>
      <c r="M112" s="1">
        <v>6.2</v>
      </c>
      <c r="N112" s="1"/>
      <c r="O112" s="1"/>
      <c r="P112" s="1"/>
      <c r="Q112" s="1"/>
      <c r="R112" s="1"/>
      <c r="S112" s="1"/>
      <c r="T112" s="1"/>
      <c r="U112" s="1"/>
      <c r="V112" s="1"/>
      <c r="W112" s="1"/>
      <c r="X112" s="1">
        <v>7.47</v>
      </c>
      <c r="Y112" s="1"/>
      <c r="Z112" s="1">
        <v>7.47</v>
      </c>
      <c r="AA112" s="1"/>
      <c r="AB112" s="1"/>
      <c r="AC112" s="1"/>
      <c r="AD112" s="1"/>
      <c r="AE112" s="1"/>
      <c r="AF112" s="1">
        <v>7.47</v>
      </c>
      <c r="AG112" s="1"/>
      <c r="AH112" s="1"/>
      <c r="AI112" s="1">
        <v>7.61</v>
      </c>
      <c r="AJ112" s="1"/>
      <c r="AK112" s="1"/>
    </row>
    <row r="113" spans="1:37" x14ac:dyDescent="0.25">
      <c r="C113" t="s">
        <v>181</v>
      </c>
      <c r="D113" t="s">
        <v>13863</v>
      </c>
      <c r="E113" s="1"/>
      <c r="F113" s="1"/>
      <c r="G113" s="1"/>
      <c r="H113" s="1"/>
      <c r="I113" s="1"/>
      <c r="J113" s="1"/>
      <c r="K113" s="1"/>
      <c r="L113" s="1"/>
      <c r="M113" s="1">
        <v>7.55</v>
      </c>
      <c r="N113" s="1"/>
      <c r="O113" s="1"/>
      <c r="P113" s="1"/>
      <c r="Q113" s="1"/>
      <c r="R113" s="1"/>
      <c r="S113" s="1"/>
      <c r="T113" s="1"/>
      <c r="U113" s="1"/>
      <c r="V113" s="1"/>
      <c r="W113" s="1">
        <v>7.55</v>
      </c>
      <c r="X113" s="1"/>
      <c r="Y113" s="1"/>
      <c r="Z113" s="1"/>
      <c r="AA113" s="1"/>
      <c r="AB113" s="1"/>
      <c r="AC113" s="1"/>
      <c r="AD113" s="1"/>
      <c r="AE113" s="1"/>
      <c r="AF113" s="1"/>
      <c r="AG113" s="1"/>
      <c r="AH113" s="1"/>
      <c r="AI113" s="1"/>
      <c r="AJ113" s="1"/>
      <c r="AK113" s="1"/>
    </row>
    <row r="114" spans="1:37" x14ac:dyDescent="0.25">
      <c r="A114" t="s">
        <v>2136</v>
      </c>
      <c r="B114" t="s">
        <v>2137</v>
      </c>
      <c r="C114" t="s">
        <v>240</v>
      </c>
      <c r="D114" t="s">
        <v>13863</v>
      </c>
      <c r="E114" s="1"/>
      <c r="F114" s="1"/>
      <c r="G114" s="1"/>
      <c r="H114" s="1"/>
      <c r="I114" s="1"/>
      <c r="J114" s="1"/>
      <c r="K114" s="1"/>
      <c r="L114" s="1"/>
      <c r="M114" s="1"/>
      <c r="N114" s="1"/>
      <c r="O114" s="1"/>
      <c r="P114" s="1"/>
      <c r="Q114" s="1"/>
      <c r="R114" s="1"/>
      <c r="S114" s="1"/>
      <c r="T114" s="1"/>
      <c r="U114" s="1"/>
      <c r="V114" s="1"/>
      <c r="W114" s="1"/>
      <c r="X114" s="1"/>
      <c r="Y114" s="1"/>
      <c r="Z114" s="1">
        <v>0</v>
      </c>
      <c r="AA114" s="1"/>
      <c r="AB114" s="1"/>
      <c r="AC114" s="1"/>
      <c r="AD114" s="1">
        <v>9.24</v>
      </c>
      <c r="AE114" s="1"/>
      <c r="AF114" s="1"/>
      <c r="AG114" s="1"/>
      <c r="AH114" s="1"/>
      <c r="AI114" s="1">
        <v>11.01</v>
      </c>
      <c r="AJ114" s="1"/>
      <c r="AK114" s="1"/>
    </row>
    <row r="115" spans="1:37" x14ac:dyDescent="0.25">
      <c r="C115" t="s">
        <v>326</v>
      </c>
      <c r="D115" t="s">
        <v>13863</v>
      </c>
      <c r="E115" s="1"/>
      <c r="F115" s="1"/>
      <c r="G115" s="1"/>
      <c r="H115" s="1">
        <v>9.36</v>
      </c>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x14ac:dyDescent="0.25">
      <c r="C116" t="s">
        <v>181</v>
      </c>
      <c r="D116" t="s">
        <v>13863</v>
      </c>
      <c r="E116" s="1"/>
      <c r="F116" s="1"/>
      <c r="G116" s="1"/>
      <c r="H116" s="1"/>
      <c r="I116" s="1"/>
      <c r="J116" s="1"/>
      <c r="K116" s="1"/>
      <c r="L116" s="1"/>
      <c r="M116" s="1"/>
      <c r="N116" s="1"/>
      <c r="O116" s="1"/>
      <c r="P116" s="1">
        <v>9.6</v>
      </c>
      <c r="Q116" s="1"/>
      <c r="R116" s="1"/>
      <c r="S116" s="1"/>
      <c r="T116" s="1"/>
      <c r="U116" s="1"/>
      <c r="V116" s="1"/>
      <c r="W116" s="1"/>
      <c r="X116" s="1"/>
      <c r="Y116" s="1"/>
      <c r="Z116" s="1"/>
      <c r="AA116" s="1"/>
      <c r="AB116" s="1"/>
      <c r="AC116" s="1"/>
      <c r="AD116" s="1"/>
      <c r="AE116" s="1"/>
      <c r="AF116" s="1">
        <v>10.96</v>
      </c>
      <c r="AG116" s="1"/>
      <c r="AH116" s="1"/>
      <c r="AI116" s="1"/>
      <c r="AJ116" s="1"/>
      <c r="AK116" s="1"/>
    </row>
    <row r="117" spans="1:37" x14ac:dyDescent="0.25">
      <c r="A117" t="s">
        <v>11580</v>
      </c>
      <c r="B117" t="s">
        <v>11581</v>
      </c>
      <c r="C117" t="s">
        <v>181</v>
      </c>
      <c r="D117" t="s">
        <v>13863</v>
      </c>
      <c r="E117" s="1"/>
      <c r="F117" s="1"/>
      <c r="G117" s="1"/>
      <c r="H117" s="1"/>
      <c r="I117" s="1"/>
      <c r="J117" s="1"/>
      <c r="K117" s="1"/>
      <c r="L117" s="1"/>
      <c r="M117" s="1">
        <v>12.48</v>
      </c>
      <c r="N117" s="1">
        <v>12.48</v>
      </c>
      <c r="O117" s="1">
        <v>12.48</v>
      </c>
      <c r="P117" s="1"/>
      <c r="Q117" s="1"/>
      <c r="R117" s="1"/>
      <c r="S117" s="1"/>
      <c r="T117" s="1"/>
      <c r="U117" s="1"/>
      <c r="V117" s="1"/>
      <c r="W117" s="1"/>
      <c r="X117" s="1"/>
      <c r="Y117" s="1"/>
      <c r="Z117" s="1"/>
      <c r="AA117" s="1"/>
      <c r="AB117" s="1"/>
      <c r="AC117" s="1"/>
      <c r="AD117" s="1"/>
      <c r="AE117" s="1"/>
      <c r="AF117" s="1"/>
      <c r="AG117" s="1"/>
      <c r="AH117" s="1"/>
      <c r="AI117" s="1"/>
      <c r="AJ117" s="1"/>
      <c r="AK117" s="1"/>
    </row>
    <row r="118" spans="1:37" x14ac:dyDescent="0.25">
      <c r="A118" t="s">
        <v>2194</v>
      </c>
      <c r="B118" t="s">
        <v>2195</v>
      </c>
      <c r="C118" t="s">
        <v>240</v>
      </c>
      <c r="D118" t="s">
        <v>13863</v>
      </c>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v>19.100000000000001</v>
      </c>
      <c r="AK118" s="1"/>
    </row>
    <row r="119" spans="1:37" x14ac:dyDescent="0.25">
      <c r="C119" t="s">
        <v>181</v>
      </c>
      <c r="D119" t="s">
        <v>13863</v>
      </c>
      <c r="E119" s="1"/>
      <c r="F119" s="1"/>
      <c r="G119" s="1"/>
      <c r="H119" s="1"/>
      <c r="I119" s="1"/>
      <c r="J119" s="1"/>
      <c r="K119" s="1"/>
      <c r="L119" s="1"/>
      <c r="M119" s="1"/>
      <c r="N119" s="1"/>
      <c r="O119" s="1"/>
      <c r="P119" s="1">
        <v>16.399999999999999</v>
      </c>
      <c r="Q119" s="1"/>
      <c r="R119" s="1"/>
      <c r="S119" s="1"/>
      <c r="T119" s="1"/>
      <c r="U119" s="1"/>
      <c r="V119" s="1"/>
      <c r="W119" s="1"/>
      <c r="X119" s="1"/>
      <c r="Y119" s="1"/>
      <c r="Z119" s="1"/>
      <c r="AA119" s="1"/>
      <c r="AB119" s="1"/>
      <c r="AC119" s="1"/>
      <c r="AD119" s="1"/>
      <c r="AE119" s="1"/>
      <c r="AF119" s="1"/>
      <c r="AG119" s="1"/>
      <c r="AH119" s="1"/>
      <c r="AI119" s="1"/>
      <c r="AJ119" s="1"/>
      <c r="AK119" s="1"/>
    </row>
    <row r="120" spans="1:37" x14ac:dyDescent="0.25">
      <c r="A120" t="s">
        <v>4890</v>
      </c>
      <c r="B120" t="s">
        <v>4891</v>
      </c>
      <c r="C120" t="s">
        <v>240</v>
      </c>
      <c r="D120" t="s">
        <v>13863</v>
      </c>
      <c r="E120" s="1"/>
      <c r="F120" s="1"/>
      <c r="G120" s="1"/>
      <c r="H120" s="1"/>
      <c r="I120" s="1"/>
      <c r="J120" s="1"/>
      <c r="K120" s="1"/>
      <c r="L120" s="1"/>
      <c r="M120" s="1"/>
      <c r="N120" s="1"/>
      <c r="O120" s="1"/>
      <c r="P120" s="1"/>
      <c r="Q120" s="1"/>
      <c r="R120" s="1"/>
      <c r="S120" s="1"/>
      <c r="T120" s="1"/>
      <c r="U120" s="1"/>
      <c r="V120" s="1"/>
      <c r="W120" s="1">
        <v>1.1599999999999999</v>
      </c>
      <c r="X120" s="1"/>
      <c r="Y120" s="1"/>
      <c r="Z120" s="1"/>
      <c r="AA120" s="1"/>
      <c r="AB120" s="1"/>
      <c r="AC120" s="1"/>
      <c r="AD120" s="1">
        <v>1.77</v>
      </c>
      <c r="AE120" s="1"/>
      <c r="AF120" s="1"/>
      <c r="AG120" s="1"/>
      <c r="AH120" s="1"/>
      <c r="AI120" s="1"/>
      <c r="AJ120" s="1"/>
      <c r="AK120" s="1"/>
    </row>
    <row r="121" spans="1:37" x14ac:dyDescent="0.25">
      <c r="A121" t="s">
        <v>7580</v>
      </c>
      <c r="B121" t="s">
        <v>7581</v>
      </c>
      <c r="C121" t="s">
        <v>240</v>
      </c>
      <c r="D121" t="s">
        <v>13863</v>
      </c>
      <c r="E121" s="1"/>
      <c r="F121" s="1"/>
      <c r="G121" s="1"/>
      <c r="H121" s="1"/>
      <c r="I121" s="1"/>
      <c r="J121" s="1"/>
      <c r="K121" s="1"/>
      <c r="L121" s="1"/>
      <c r="M121" s="1"/>
      <c r="N121" s="1"/>
      <c r="O121" s="1"/>
      <c r="P121" s="1"/>
      <c r="Q121" s="1"/>
      <c r="R121" s="1"/>
      <c r="S121" s="1"/>
      <c r="T121" s="1"/>
      <c r="U121" s="1"/>
      <c r="V121" s="1"/>
      <c r="W121" s="1"/>
      <c r="X121" s="1"/>
      <c r="Y121" s="1">
        <v>1.88</v>
      </c>
      <c r="Z121" s="1"/>
      <c r="AA121" s="1"/>
      <c r="AB121" s="1"/>
      <c r="AC121" s="1"/>
      <c r="AD121" s="1"/>
      <c r="AE121" s="1"/>
      <c r="AF121" s="1"/>
      <c r="AG121" s="1"/>
      <c r="AH121" s="1"/>
      <c r="AI121" s="1"/>
      <c r="AJ121" s="1"/>
      <c r="AK121" s="1"/>
    </row>
    <row r="122" spans="1:37" x14ac:dyDescent="0.25">
      <c r="A122" t="s">
        <v>791</v>
      </c>
      <c r="B122" t="s">
        <v>792</v>
      </c>
      <c r="C122" t="s">
        <v>240</v>
      </c>
      <c r="D122" t="s">
        <v>13863</v>
      </c>
      <c r="E122" s="1"/>
      <c r="F122" s="1"/>
      <c r="G122" s="1"/>
      <c r="H122" s="1"/>
      <c r="I122" s="1"/>
      <c r="J122" s="1"/>
      <c r="K122" s="1"/>
      <c r="L122" s="1"/>
      <c r="M122" s="1"/>
      <c r="N122" s="1"/>
      <c r="O122" s="1"/>
      <c r="P122" s="1"/>
      <c r="Q122" s="1"/>
      <c r="R122" s="1"/>
      <c r="S122" s="1"/>
      <c r="T122" s="1"/>
      <c r="U122" s="1"/>
      <c r="V122" s="1"/>
      <c r="W122" s="1"/>
      <c r="X122" s="1"/>
      <c r="Y122" s="1">
        <v>2.0099999999999998</v>
      </c>
      <c r="Z122" s="1"/>
      <c r="AA122" s="1"/>
      <c r="AB122" s="1"/>
      <c r="AC122" s="1"/>
      <c r="AD122" s="1"/>
      <c r="AE122" s="1"/>
      <c r="AF122" s="1"/>
      <c r="AG122" s="1"/>
      <c r="AH122" s="1"/>
      <c r="AI122" s="1">
        <v>2.1800000000000002</v>
      </c>
      <c r="AJ122" s="1"/>
      <c r="AK122" s="1">
        <v>2.56</v>
      </c>
    </row>
    <row r="123" spans="1:37" x14ac:dyDescent="0.25">
      <c r="C123" t="s">
        <v>181</v>
      </c>
      <c r="D123" t="s">
        <v>13863</v>
      </c>
      <c r="E123" s="1"/>
      <c r="F123" s="1"/>
      <c r="G123" s="1"/>
      <c r="H123" s="1"/>
      <c r="I123" s="1"/>
      <c r="J123" s="1"/>
      <c r="K123" s="1"/>
      <c r="L123" s="1"/>
      <c r="M123" s="1"/>
      <c r="N123" s="1"/>
      <c r="O123" s="1"/>
      <c r="P123" s="1"/>
      <c r="Q123" s="1"/>
      <c r="R123" s="1">
        <v>1.62</v>
      </c>
      <c r="S123" s="1"/>
      <c r="T123" s="1"/>
      <c r="U123" s="1"/>
      <c r="V123" s="1"/>
      <c r="W123" s="1"/>
      <c r="X123" s="1"/>
      <c r="Y123" s="1"/>
      <c r="Z123" s="1"/>
      <c r="AA123" s="1"/>
      <c r="AB123" s="1"/>
      <c r="AC123" s="1"/>
      <c r="AD123" s="1"/>
      <c r="AE123" s="1"/>
      <c r="AF123" s="1"/>
      <c r="AG123" s="1"/>
      <c r="AH123" s="1"/>
      <c r="AI123" s="1"/>
      <c r="AJ123" s="1"/>
      <c r="AK123" s="1"/>
    </row>
    <row r="124" spans="1:37" x14ac:dyDescent="0.25">
      <c r="A124" t="s">
        <v>12211</v>
      </c>
      <c r="B124" t="s">
        <v>12212</v>
      </c>
      <c r="C124" t="s">
        <v>181</v>
      </c>
      <c r="D124" t="s">
        <v>13863</v>
      </c>
      <c r="E124" s="1"/>
      <c r="F124" s="1"/>
      <c r="G124" s="1"/>
      <c r="H124" s="1"/>
      <c r="I124" s="1"/>
      <c r="J124" s="1"/>
      <c r="K124" s="1"/>
      <c r="L124" s="1"/>
      <c r="M124" s="1">
        <v>2.88</v>
      </c>
      <c r="N124" s="1"/>
      <c r="O124" s="1"/>
      <c r="P124" s="1"/>
      <c r="Q124" s="1"/>
      <c r="R124" s="1"/>
      <c r="S124" s="1"/>
      <c r="T124" s="1"/>
      <c r="U124" s="1"/>
      <c r="V124" s="1"/>
      <c r="W124" s="1"/>
      <c r="X124" s="1"/>
      <c r="Y124" s="1"/>
      <c r="Z124" s="1"/>
      <c r="AA124" s="1"/>
      <c r="AB124" s="1"/>
      <c r="AC124" s="1"/>
      <c r="AD124" s="1"/>
      <c r="AE124" s="1"/>
      <c r="AF124" s="1"/>
      <c r="AG124" s="1"/>
      <c r="AH124" s="1"/>
      <c r="AI124" s="1"/>
      <c r="AJ124" s="1"/>
      <c r="AK124" s="1"/>
    </row>
    <row r="125" spans="1:37" x14ac:dyDescent="0.25">
      <c r="A125" t="s">
        <v>1095</v>
      </c>
      <c r="B125" t="s">
        <v>1096</v>
      </c>
      <c r="C125" t="s">
        <v>240</v>
      </c>
      <c r="D125" t="s">
        <v>13863</v>
      </c>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v>4.03</v>
      </c>
      <c r="AI125" s="1">
        <v>4.03</v>
      </c>
      <c r="AJ125" s="1">
        <v>5.0599999999999996</v>
      </c>
      <c r="AK125" s="1"/>
    </row>
    <row r="126" spans="1:37" x14ac:dyDescent="0.25">
      <c r="A126" t="s">
        <v>4022</v>
      </c>
      <c r="B126" t="s">
        <v>4023</v>
      </c>
      <c r="C126" t="s">
        <v>326</v>
      </c>
      <c r="D126" t="s">
        <v>13863</v>
      </c>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v>3.28</v>
      </c>
      <c r="AH126" s="1"/>
      <c r="AI126" s="1"/>
      <c r="AJ126" s="1"/>
      <c r="AK126" s="1"/>
    </row>
    <row r="127" spans="1:37" x14ac:dyDescent="0.25">
      <c r="A127" t="s">
        <v>4411</v>
      </c>
      <c r="B127" t="s">
        <v>4412</v>
      </c>
      <c r="C127" t="s">
        <v>6</v>
      </c>
      <c r="D127" t="s">
        <v>13863</v>
      </c>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v>3.49</v>
      </c>
      <c r="AG127" s="1"/>
      <c r="AH127" s="1"/>
      <c r="AI127" s="1"/>
      <c r="AJ127" s="1"/>
      <c r="AK127" s="1"/>
    </row>
    <row r="128" spans="1:37" x14ac:dyDescent="0.25">
      <c r="A128" t="s">
        <v>5440</v>
      </c>
      <c r="B128" t="s">
        <v>5441</v>
      </c>
      <c r="C128" t="s">
        <v>240</v>
      </c>
      <c r="D128" t="s">
        <v>13863</v>
      </c>
      <c r="E128" s="1"/>
      <c r="F128" s="1"/>
      <c r="G128" s="1"/>
      <c r="H128" s="1"/>
      <c r="I128" s="1"/>
      <c r="J128" s="1"/>
      <c r="K128" s="1"/>
      <c r="L128" s="1"/>
      <c r="M128" s="1"/>
      <c r="N128" s="1"/>
      <c r="O128" s="1"/>
      <c r="P128" s="1"/>
      <c r="Q128" s="1"/>
      <c r="R128" s="1"/>
      <c r="S128" s="1"/>
      <c r="T128" s="1"/>
      <c r="U128" s="1"/>
      <c r="V128" s="1"/>
      <c r="W128" s="1"/>
      <c r="X128" s="1"/>
      <c r="Y128" s="1"/>
      <c r="Z128" s="1"/>
      <c r="AA128" s="1"/>
      <c r="AB128" s="1"/>
      <c r="AC128" s="1">
        <v>0.8</v>
      </c>
      <c r="AD128" s="1"/>
      <c r="AE128" s="1"/>
      <c r="AF128" s="1"/>
      <c r="AG128" s="1"/>
      <c r="AH128" s="1"/>
      <c r="AI128" s="1"/>
      <c r="AJ128" s="1"/>
      <c r="AK128" s="1"/>
    </row>
    <row r="129" spans="1:37" x14ac:dyDescent="0.25">
      <c r="A129" t="s">
        <v>1916</v>
      </c>
      <c r="B129" t="s">
        <v>1917</v>
      </c>
      <c r="C129" t="s">
        <v>240</v>
      </c>
      <c r="D129" t="s">
        <v>13863</v>
      </c>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v>0.66</v>
      </c>
      <c r="AJ129" s="1">
        <v>0.27</v>
      </c>
      <c r="AK129" s="1"/>
    </row>
    <row r="130" spans="1:37" x14ac:dyDescent="0.25">
      <c r="C130" t="s">
        <v>181</v>
      </c>
      <c r="D130" t="s">
        <v>13863</v>
      </c>
      <c r="E130" s="1"/>
      <c r="F130" s="1"/>
      <c r="G130" s="1"/>
      <c r="H130" s="1"/>
      <c r="I130" s="1"/>
      <c r="J130" s="1"/>
      <c r="K130" s="1"/>
      <c r="L130" s="1"/>
      <c r="M130" s="1"/>
      <c r="N130" s="1"/>
      <c r="O130" s="1"/>
      <c r="P130" s="1"/>
      <c r="Q130" s="1"/>
      <c r="R130" s="1"/>
      <c r="S130" s="1">
        <v>0.33</v>
      </c>
      <c r="T130" s="1"/>
      <c r="U130" s="1">
        <v>0.33</v>
      </c>
      <c r="V130" s="1"/>
      <c r="W130" s="1">
        <v>0.33</v>
      </c>
      <c r="X130" s="1"/>
      <c r="Y130" s="1"/>
      <c r="Z130" s="1"/>
      <c r="AA130" s="1">
        <v>0.33</v>
      </c>
      <c r="AB130" s="1"/>
      <c r="AC130" s="1"/>
      <c r="AD130" s="1"/>
      <c r="AE130" s="1"/>
      <c r="AF130" s="1"/>
      <c r="AG130" s="1"/>
      <c r="AH130" s="1"/>
      <c r="AI130" s="1"/>
      <c r="AJ130" s="1"/>
      <c r="AK130" s="1"/>
    </row>
    <row r="131" spans="1:37" x14ac:dyDescent="0.25">
      <c r="A131" t="s">
        <v>9075</v>
      </c>
      <c r="B131" t="s">
        <v>9076</v>
      </c>
      <c r="C131" t="s">
        <v>326</v>
      </c>
      <c r="D131" t="s">
        <v>13863</v>
      </c>
      <c r="E131" s="1"/>
      <c r="F131" s="1"/>
      <c r="G131" s="1"/>
      <c r="H131" s="1"/>
      <c r="I131" s="1"/>
      <c r="J131" s="1"/>
      <c r="K131" s="1"/>
      <c r="L131" s="1"/>
      <c r="M131" s="1"/>
      <c r="N131" s="1"/>
      <c r="O131" s="1"/>
      <c r="P131" s="1"/>
      <c r="Q131" s="1"/>
      <c r="R131" s="1"/>
      <c r="S131" s="1"/>
      <c r="T131" s="1">
        <v>0.9</v>
      </c>
      <c r="U131" s="1"/>
      <c r="V131" s="1"/>
      <c r="W131" s="1"/>
      <c r="X131" s="1"/>
      <c r="Y131" s="1"/>
      <c r="Z131" s="1"/>
      <c r="AA131" s="1"/>
      <c r="AB131" s="1"/>
      <c r="AC131" s="1"/>
      <c r="AD131" s="1"/>
      <c r="AE131" s="1"/>
      <c r="AF131" s="1"/>
      <c r="AG131" s="1"/>
      <c r="AH131" s="1"/>
      <c r="AI131" s="1"/>
      <c r="AJ131" s="1"/>
      <c r="AK131" s="1"/>
    </row>
    <row r="132" spans="1:37" x14ac:dyDescent="0.25">
      <c r="C132" t="s">
        <v>181</v>
      </c>
      <c r="D132" t="s">
        <v>13863</v>
      </c>
      <c r="E132" s="1"/>
      <c r="F132" s="1"/>
      <c r="G132" s="1"/>
      <c r="H132" s="1"/>
      <c r="I132" s="1"/>
      <c r="J132" s="1"/>
      <c r="K132" s="1"/>
      <c r="L132" s="1"/>
      <c r="M132" s="1"/>
      <c r="N132" s="1"/>
      <c r="O132" s="1"/>
      <c r="P132" s="1"/>
      <c r="Q132" s="1"/>
      <c r="R132" s="1"/>
      <c r="S132" s="1"/>
      <c r="T132" s="1">
        <v>0.6</v>
      </c>
      <c r="U132" s="1">
        <v>0.6</v>
      </c>
      <c r="V132" s="1"/>
      <c r="W132" s="1"/>
      <c r="X132" s="1"/>
      <c r="Y132" s="1"/>
      <c r="Z132" s="1"/>
      <c r="AA132" s="1"/>
      <c r="AB132" s="1"/>
      <c r="AC132" s="1"/>
      <c r="AD132" s="1"/>
      <c r="AE132" s="1"/>
      <c r="AF132" s="1"/>
      <c r="AG132" s="1"/>
      <c r="AH132" s="1"/>
      <c r="AI132" s="1"/>
      <c r="AJ132" s="1"/>
      <c r="AK132" s="1"/>
    </row>
    <row r="133" spans="1:37" x14ac:dyDescent="0.25">
      <c r="A133" t="s">
        <v>11433</v>
      </c>
      <c r="B133" t="s">
        <v>11434</v>
      </c>
      <c r="C133" t="s">
        <v>326</v>
      </c>
      <c r="D133" t="s">
        <v>13863</v>
      </c>
      <c r="E133" s="1"/>
      <c r="F133" s="1"/>
      <c r="G133" s="1">
        <v>1.05</v>
      </c>
      <c r="H133" s="1"/>
      <c r="I133" s="1"/>
      <c r="J133" s="1"/>
      <c r="K133" s="1"/>
      <c r="L133" s="1"/>
      <c r="M133" s="1">
        <v>0.78</v>
      </c>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x14ac:dyDescent="0.25">
      <c r="C134" t="s">
        <v>181</v>
      </c>
      <c r="D134" t="s">
        <v>13863</v>
      </c>
      <c r="E134" s="1"/>
      <c r="F134" s="1"/>
      <c r="G134" s="1"/>
      <c r="H134" s="1"/>
      <c r="I134" s="1"/>
      <c r="J134" s="1"/>
      <c r="K134" s="1"/>
      <c r="L134" s="1"/>
      <c r="M134" s="1">
        <v>0.7</v>
      </c>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x14ac:dyDescent="0.25">
      <c r="A135" t="s">
        <v>3593</v>
      </c>
      <c r="B135" t="s">
        <v>3594</v>
      </c>
      <c r="C135" t="s">
        <v>240</v>
      </c>
      <c r="D135" t="s">
        <v>13863</v>
      </c>
      <c r="E135" s="1"/>
      <c r="F135" s="1"/>
      <c r="G135" s="1"/>
      <c r="H135" s="1"/>
      <c r="I135" s="1"/>
      <c r="J135" s="1"/>
      <c r="K135" s="1"/>
      <c r="L135" s="1"/>
      <c r="M135" s="1"/>
      <c r="N135" s="1">
        <v>0.28999999999999998</v>
      </c>
      <c r="O135" s="1"/>
      <c r="P135" s="1"/>
      <c r="Q135" s="1"/>
      <c r="R135" s="1"/>
      <c r="S135" s="1"/>
      <c r="T135" s="1"/>
      <c r="U135" s="1"/>
      <c r="V135" s="1"/>
      <c r="W135" s="1">
        <v>0.31</v>
      </c>
      <c r="X135" s="1"/>
      <c r="Y135" s="1"/>
      <c r="Z135" s="1"/>
      <c r="AA135" s="1"/>
      <c r="AB135" s="1"/>
      <c r="AC135" s="1"/>
      <c r="AD135" s="1"/>
      <c r="AE135" s="1"/>
      <c r="AF135" s="1"/>
      <c r="AG135" s="1"/>
      <c r="AH135" s="1">
        <v>0.3</v>
      </c>
      <c r="AI135" s="1"/>
      <c r="AJ135" s="1"/>
      <c r="AK135" s="1"/>
    </row>
    <row r="136" spans="1:37" x14ac:dyDescent="0.25">
      <c r="C136" t="s">
        <v>326</v>
      </c>
      <c r="D136" t="s">
        <v>13863</v>
      </c>
      <c r="E136" s="1"/>
      <c r="F136" s="1"/>
      <c r="G136" s="1"/>
      <c r="H136" s="1"/>
      <c r="I136" s="1">
        <v>0.35</v>
      </c>
      <c r="J136" s="1"/>
      <c r="K136" s="1"/>
      <c r="L136" s="1">
        <v>0.32</v>
      </c>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x14ac:dyDescent="0.25">
      <c r="C137" t="s">
        <v>181</v>
      </c>
      <c r="D137" t="s">
        <v>13863</v>
      </c>
      <c r="E137" s="1"/>
      <c r="F137" s="1"/>
      <c r="G137" s="1"/>
      <c r="H137" s="1"/>
      <c r="I137" s="1"/>
      <c r="J137" s="1"/>
      <c r="K137" s="1">
        <v>0.34</v>
      </c>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x14ac:dyDescent="0.25">
      <c r="A138" t="s">
        <v>1904</v>
      </c>
      <c r="B138" t="s">
        <v>1905</v>
      </c>
      <c r="C138" t="s">
        <v>240</v>
      </c>
      <c r="D138" t="s">
        <v>13863</v>
      </c>
      <c r="E138" s="1"/>
      <c r="F138" s="1"/>
      <c r="G138" s="1"/>
      <c r="H138" s="1"/>
      <c r="I138" s="1"/>
      <c r="J138" s="1"/>
      <c r="K138" s="1"/>
      <c r="L138" s="1"/>
      <c r="M138" s="1"/>
      <c r="N138" s="1"/>
      <c r="O138" s="1"/>
      <c r="P138" s="1"/>
      <c r="Q138" s="1"/>
      <c r="R138" s="1"/>
      <c r="S138" s="1"/>
      <c r="T138" s="1"/>
      <c r="U138" s="1"/>
      <c r="V138" s="1"/>
      <c r="W138" s="1">
        <v>0.32</v>
      </c>
      <c r="X138" s="1"/>
      <c r="Y138" s="1"/>
      <c r="Z138" s="1"/>
      <c r="AA138" s="1"/>
      <c r="AB138" s="1"/>
      <c r="AC138" s="1"/>
      <c r="AD138" s="1"/>
      <c r="AE138" s="1"/>
      <c r="AF138" s="1"/>
      <c r="AG138" s="1"/>
      <c r="AH138" s="1">
        <v>0.32</v>
      </c>
      <c r="AI138" s="1"/>
      <c r="AJ138" s="1">
        <v>0.32</v>
      </c>
      <c r="AK138" s="1"/>
    </row>
    <row r="139" spans="1:37" x14ac:dyDescent="0.25">
      <c r="C139" t="s">
        <v>326</v>
      </c>
      <c r="D139" t="s">
        <v>13863</v>
      </c>
      <c r="E139" s="1"/>
      <c r="F139" s="1"/>
      <c r="G139" s="1"/>
      <c r="H139" s="1"/>
      <c r="I139" s="1"/>
      <c r="J139" s="1"/>
      <c r="K139" s="1"/>
      <c r="L139" s="1"/>
      <c r="M139" s="1">
        <v>0.38</v>
      </c>
      <c r="N139" s="1"/>
      <c r="O139" s="1"/>
      <c r="P139" s="1"/>
      <c r="Q139" s="1"/>
      <c r="R139" s="1"/>
      <c r="S139" s="1">
        <v>0.48</v>
      </c>
      <c r="T139" s="1"/>
      <c r="U139" s="1"/>
      <c r="V139" s="1"/>
      <c r="W139" s="1"/>
      <c r="X139" s="1"/>
      <c r="Y139" s="1"/>
      <c r="Z139" s="1"/>
      <c r="AA139" s="1"/>
      <c r="AB139" s="1"/>
      <c r="AC139" s="1"/>
      <c r="AD139" s="1"/>
      <c r="AE139" s="1"/>
      <c r="AF139" s="1"/>
      <c r="AG139" s="1"/>
      <c r="AH139" s="1"/>
      <c r="AI139" s="1"/>
      <c r="AJ139" s="1"/>
      <c r="AK139" s="1"/>
    </row>
    <row r="140" spans="1:37" x14ac:dyDescent="0.25">
      <c r="C140" t="s">
        <v>181</v>
      </c>
      <c r="D140" t="s">
        <v>13863</v>
      </c>
      <c r="E140" s="1"/>
      <c r="F140" s="1"/>
      <c r="G140" s="1"/>
      <c r="H140" s="1"/>
      <c r="I140" s="1"/>
      <c r="J140" s="1"/>
      <c r="K140" s="1">
        <v>0.66</v>
      </c>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x14ac:dyDescent="0.25">
      <c r="A141" t="s">
        <v>1907</v>
      </c>
      <c r="B141" t="s">
        <v>1908</v>
      </c>
      <c r="C141" t="s">
        <v>240</v>
      </c>
      <c r="D141" t="s">
        <v>13863</v>
      </c>
      <c r="E141" s="1"/>
      <c r="F141" s="1"/>
      <c r="G141" s="1"/>
      <c r="H141" s="1"/>
      <c r="I141" s="1"/>
      <c r="J141" s="1"/>
      <c r="K141" s="1"/>
      <c r="L141" s="1"/>
      <c r="M141" s="1">
        <v>0.86</v>
      </c>
      <c r="N141" s="1"/>
      <c r="O141" s="1"/>
      <c r="P141" s="1"/>
      <c r="Q141" s="1"/>
      <c r="R141" s="1"/>
      <c r="S141" s="1"/>
      <c r="T141" s="1"/>
      <c r="U141" s="1"/>
      <c r="V141" s="1"/>
      <c r="W141" s="1">
        <v>0.42</v>
      </c>
      <c r="X141" s="1"/>
      <c r="Y141" s="1"/>
      <c r="Z141" s="1">
        <v>0.42</v>
      </c>
      <c r="AA141" s="1"/>
      <c r="AB141" s="1">
        <v>0.42</v>
      </c>
      <c r="AC141" s="1"/>
      <c r="AD141" s="1"/>
      <c r="AE141" s="1"/>
      <c r="AF141" s="1"/>
      <c r="AG141" s="1"/>
      <c r="AH141" s="1"/>
      <c r="AI141" s="1">
        <v>0.39</v>
      </c>
      <c r="AJ141" s="1">
        <v>0.39</v>
      </c>
      <c r="AK141" s="1"/>
    </row>
    <row r="142" spans="1:37" x14ac:dyDescent="0.25">
      <c r="C142" t="s">
        <v>326</v>
      </c>
      <c r="D142" t="s">
        <v>13863</v>
      </c>
      <c r="E142" s="1"/>
      <c r="F142" s="1"/>
      <c r="G142" s="1">
        <v>0.63</v>
      </c>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x14ac:dyDescent="0.25">
      <c r="C143" t="s">
        <v>181</v>
      </c>
      <c r="D143" t="s">
        <v>13863</v>
      </c>
      <c r="E143" s="1"/>
      <c r="F143" s="1"/>
      <c r="G143" s="1"/>
      <c r="H143" s="1"/>
      <c r="I143" s="1"/>
      <c r="J143" s="1"/>
      <c r="K143" s="1"/>
      <c r="L143" s="1"/>
      <c r="M143" s="1">
        <v>0.87</v>
      </c>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x14ac:dyDescent="0.25">
      <c r="A144" t="s">
        <v>980</v>
      </c>
      <c r="B144" t="s">
        <v>981</v>
      </c>
      <c r="C144" t="s">
        <v>240</v>
      </c>
      <c r="D144" t="s">
        <v>13863</v>
      </c>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v>1.08</v>
      </c>
      <c r="AK144" s="1"/>
    </row>
    <row r="145" spans="1:37" x14ac:dyDescent="0.25">
      <c r="C145" t="s">
        <v>326</v>
      </c>
      <c r="D145" t="s">
        <v>13863</v>
      </c>
      <c r="E145" s="1"/>
      <c r="F145" s="1"/>
      <c r="G145" s="1"/>
      <c r="H145" s="1"/>
      <c r="I145" s="1"/>
      <c r="J145" s="1"/>
      <c r="K145" s="1"/>
      <c r="L145" s="1"/>
      <c r="M145" s="1">
        <v>0.85</v>
      </c>
      <c r="N145" s="1"/>
      <c r="O145" s="1"/>
      <c r="P145" s="1"/>
      <c r="Q145" s="1"/>
      <c r="R145" s="1">
        <v>1.05</v>
      </c>
      <c r="S145" s="1"/>
      <c r="T145" s="1"/>
      <c r="U145" s="1"/>
      <c r="V145" s="1"/>
      <c r="W145" s="1"/>
      <c r="X145" s="1"/>
      <c r="Y145" s="1"/>
      <c r="Z145" s="1"/>
      <c r="AA145" s="1"/>
      <c r="AB145" s="1"/>
      <c r="AC145" s="1"/>
      <c r="AD145" s="1"/>
      <c r="AE145" s="1"/>
      <c r="AF145" s="1"/>
      <c r="AG145" s="1"/>
      <c r="AH145" s="1"/>
      <c r="AI145" s="1"/>
      <c r="AJ145" s="1"/>
      <c r="AK145" s="1"/>
    </row>
    <row r="146" spans="1:37" x14ac:dyDescent="0.25">
      <c r="C146" t="s">
        <v>181</v>
      </c>
      <c r="D146" t="s">
        <v>13863</v>
      </c>
      <c r="E146" s="1"/>
      <c r="F146" s="1"/>
      <c r="G146" s="1"/>
      <c r="H146" s="1"/>
      <c r="I146" s="1"/>
      <c r="J146" s="1"/>
      <c r="K146" s="1"/>
      <c r="L146" s="1"/>
      <c r="M146" s="1"/>
      <c r="N146" s="1"/>
      <c r="O146" s="1"/>
      <c r="P146" s="1"/>
      <c r="Q146" s="1"/>
      <c r="R146" s="1">
        <v>0.83</v>
      </c>
      <c r="S146" s="1"/>
      <c r="T146" s="1"/>
      <c r="U146" s="1"/>
      <c r="V146" s="1">
        <v>0.74</v>
      </c>
      <c r="W146" s="1"/>
      <c r="X146" s="1"/>
      <c r="Y146" s="1"/>
      <c r="Z146" s="1"/>
      <c r="AA146" s="1"/>
      <c r="AB146" s="1"/>
      <c r="AC146" s="1"/>
      <c r="AD146" s="1"/>
      <c r="AE146" s="1"/>
      <c r="AF146" s="1"/>
      <c r="AG146" s="1"/>
      <c r="AH146" s="1"/>
      <c r="AI146" s="1"/>
      <c r="AJ146" s="1"/>
      <c r="AK146" s="1"/>
    </row>
    <row r="147" spans="1:37" x14ac:dyDescent="0.25">
      <c r="A147" t="s">
        <v>3590</v>
      </c>
      <c r="B147" t="s">
        <v>3591</v>
      </c>
      <c r="C147" t="s">
        <v>240</v>
      </c>
      <c r="D147" t="s">
        <v>13863</v>
      </c>
      <c r="E147" s="1"/>
      <c r="F147" s="1"/>
      <c r="G147" s="1"/>
      <c r="H147" s="1"/>
      <c r="I147" s="1"/>
      <c r="J147" s="1"/>
      <c r="K147" s="1"/>
      <c r="L147" s="1"/>
      <c r="M147" s="1">
        <v>0.44</v>
      </c>
      <c r="N147" s="1"/>
      <c r="O147" s="1"/>
      <c r="P147" s="1"/>
      <c r="Q147" s="1"/>
      <c r="R147" s="1"/>
      <c r="S147" s="1"/>
      <c r="T147" s="1"/>
      <c r="U147" s="1"/>
      <c r="V147" s="1"/>
      <c r="W147" s="1"/>
      <c r="X147" s="1"/>
      <c r="Y147" s="1"/>
      <c r="Z147" s="1"/>
      <c r="AA147" s="1"/>
      <c r="AB147" s="1"/>
      <c r="AC147" s="1"/>
      <c r="AD147" s="1"/>
      <c r="AE147" s="1"/>
      <c r="AF147" s="1"/>
      <c r="AG147" s="1"/>
      <c r="AH147" s="1">
        <v>0.77</v>
      </c>
      <c r="AI147" s="1"/>
      <c r="AJ147" s="1"/>
      <c r="AK147" s="1"/>
    </row>
    <row r="148" spans="1:37" x14ac:dyDescent="0.25">
      <c r="C148" t="s">
        <v>326</v>
      </c>
      <c r="D148" t="s">
        <v>13863</v>
      </c>
      <c r="E148" s="1"/>
      <c r="F148" s="1"/>
      <c r="G148" s="1"/>
      <c r="H148" s="1"/>
      <c r="I148" s="1"/>
      <c r="J148" s="1"/>
      <c r="K148" s="1"/>
      <c r="L148" s="1"/>
      <c r="M148" s="1">
        <v>0.97</v>
      </c>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x14ac:dyDescent="0.25">
      <c r="A149" t="s">
        <v>465</v>
      </c>
      <c r="B149" t="s">
        <v>466</v>
      </c>
      <c r="C149" t="s">
        <v>240</v>
      </c>
      <c r="D149" t="s">
        <v>13863</v>
      </c>
      <c r="E149" s="1"/>
      <c r="F149" s="1"/>
      <c r="G149" s="1"/>
      <c r="H149" s="1"/>
      <c r="I149" s="1"/>
      <c r="J149" s="1"/>
      <c r="K149" s="1"/>
      <c r="L149" s="1"/>
      <c r="M149" s="1"/>
      <c r="N149" s="1">
        <v>1.39</v>
      </c>
      <c r="O149" s="1"/>
      <c r="P149" s="1"/>
      <c r="Q149" s="1"/>
      <c r="R149" s="1"/>
      <c r="S149" s="1"/>
      <c r="T149" s="1"/>
      <c r="U149" s="1"/>
      <c r="V149" s="1"/>
      <c r="W149" s="1"/>
      <c r="X149" s="1"/>
      <c r="Y149" s="1"/>
      <c r="Z149" s="1"/>
      <c r="AA149" s="1">
        <v>1.34</v>
      </c>
      <c r="AB149" s="1"/>
      <c r="AC149" s="1"/>
      <c r="AD149" s="1"/>
      <c r="AE149" s="1"/>
      <c r="AF149" s="1"/>
      <c r="AG149" s="1"/>
      <c r="AH149" s="1">
        <v>1.27</v>
      </c>
      <c r="AI149" s="1">
        <v>1.31</v>
      </c>
      <c r="AJ149" s="1">
        <v>1.31</v>
      </c>
      <c r="AK149" s="1"/>
    </row>
    <row r="150" spans="1:37" x14ac:dyDescent="0.25">
      <c r="C150" t="s">
        <v>181</v>
      </c>
      <c r="D150" t="s">
        <v>13863</v>
      </c>
      <c r="E150" s="1"/>
      <c r="F150" s="1"/>
      <c r="G150" s="1"/>
      <c r="H150" s="1"/>
      <c r="I150" s="1"/>
      <c r="J150" s="1"/>
      <c r="K150" s="1"/>
      <c r="L150" s="1"/>
      <c r="M150" s="1"/>
      <c r="N150" s="1"/>
      <c r="O150" s="1"/>
      <c r="P150" s="1"/>
      <c r="Q150" s="1"/>
      <c r="R150" s="1"/>
      <c r="S150" s="1"/>
      <c r="T150" s="1"/>
      <c r="U150" s="1"/>
      <c r="V150" s="1">
        <v>1.38</v>
      </c>
      <c r="W150" s="1"/>
      <c r="X150" s="1"/>
      <c r="Y150" s="1"/>
      <c r="Z150" s="1"/>
      <c r="AA150" s="1"/>
      <c r="AB150" s="1"/>
      <c r="AC150" s="1"/>
      <c r="AD150" s="1"/>
      <c r="AE150" s="1"/>
      <c r="AF150" s="1"/>
      <c r="AG150" s="1"/>
      <c r="AH150" s="1"/>
      <c r="AI150" s="1"/>
      <c r="AJ150" s="1"/>
      <c r="AK150" s="1"/>
    </row>
    <row r="151" spans="1:37" x14ac:dyDescent="0.25">
      <c r="A151" t="s">
        <v>6112</v>
      </c>
      <c r="B151" t="s">
        <v>6113</v>
      </c>
      <c r="C151" t="s">
        <v>240</v>
      </c>
      <c r="D151" t="s">
        <v>13863</v>
      </c>
      <c r="E151" s="1"/>
      <c r="F151" s="1"/>
      <c r="G151" s="1"/>
      <c r="H151" s="1"/>
      <c r="I151" s="1"/>
      <c r="J151" s="1"/>
      <c r="K151" s="1"/>
      <c r="L151" s="1"/>
      <c r="M151" s="1"/>
      <c r="N151" s="1">
        <v>2.66</v>
      </c>
      <c r="O151" s="1"/>
      <c r="P151" s="1"/>
      <c r="Q151" s="1"/>
      <c r="R151" s="1"/>
      <c r="S151" s="1"/>
      <c r="T151" s="1"/>
      <c r="U151" s="1"/>
      <c r="V151" s="1"/>
      <c r="W151" s="1"/>
      <c r="X151" s="1"/>
      <c r="Y151" s="1"/>
      <c r="Z151" s="1"/>
      <c r="AA151" s="1"/>
      <c r="AB151" s="1">
        <v>2.75</v>
      </c>
      <c r="AC151" s="1"/>
      <c r="AD151" s="1"/>
      <c r="AE151" s="1"/>
      <c r="AF151" s="1"/>
      <c r="AG151" s="1"/>
      <c r="AH151" s="1"/>
      <c r="AI151" s="1"/>
      <c r="AJ151" s="1"/>
      <c r="AK151" s="1"/>
    </row>
    <row r="152" spans="1:37" x14ac:dyDescent="0.25">
      <c r="C152" t="s">
        <v>181</v>
      </c>
      <c r="D152" t="s">
        <v>13863</v>
      </c>
      <c r="E152" s="1"/>
      <c r="F152" s="1"/>
      <c r="G152" s="1"/>
      <c r="H152" s="1"/>
      <c r="I152" s="1"/>
      <c r="J152" s="1"/>
      <c r="K152" s="1">
        <v>2.96</v>
      </c>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x14ac:dyDescent="0.25">
      <c r="A153" t="s">
        <v>2101</v>
      </c>
      <c r="B153" t="s">
        <v>2102</v>
      </c>
      <c r="C153" t="s">
        <v>240</v>
      </c>
      <c r="D153" t="s">
        <v>13863</v>
      </c>
      <c r="E153" s="1"/>
      <c r="F153" s="1"/>
      <c r="G153" s="1"/>
      <c r="H153" s="1"/>
      <c r="I153" s="1"/>
      <c r="J153" s="1"/>
      <c r="K153" s="1"/>
      <c r="L153" s="1"/>
      <c r="M153" s="1"/>
      <c r="N153" s="1">
        <v>3.9</v>
      </c>
      <c r="O153" s="1">
        <v>3.9</v>
      </c>
      <c r="P153" s="1"/>
      <c r="Q153" s="1"/>
      <c r="R153" s="1"/>
      <c r="S153" s="1"/>
      <c r="T153" s="1"/>
      <c r="U153" s="1"/>
      <c r="V153" s="1"/>
      <c r="W153" s="1"/>
      <c r="X153" s="1"/>
      <c r="Y153" s="1"/>
      <c r="Z153" s="1"/>
      <c r="AA153" s="1"/>
      <c r="AB153" s="1"/>
      <c r="AC153" s="1"/>
      <c r="AD153" s="1"/>
      <c r="AE153" s="1"/>
      <c r="AF153" s="1"/>
      <c r="AG153" s="1"/>
      <c r="AH153" s="1"/>
      <c r="AI153" s="1">
        <v>3.85</v>
      </c>
      <c r="AJ153" s="1"/>
      <c r="AK153" s="1"/>
    </row>
    <row r="154" spans="1:37" x14ac:dyDescent="0.25">
      <c r="C154" t="s">
        <v>326</v>
      </c>
      <c r="D154" t="s">
        <v>13863</v>
      </c>
      <c r="E154" s="1"/>
      <c r="F154" s="1"/>
      <c r="G154" s="1"/>
      <c r="H154" s="1">
        <v>4.63</v>
      </c>
      <c r="I154" s="1"/>
      <c r="J154" s="1"/>
      <c r="K154" s="1"/>
      <c r="L154" s="1"/>
      <c r="M154" s="1"/>
      <c r="N154" s="1"/>
      <c r="O154" s="1">
        <v>4.55</v>
      </c>
      <c r="P154" s="1">
        <v>4.8</v>
      </c>
      <c r="Q154" s="1"/>
      <c r="R154" s="1"/>
      <c r="S154" s="1"/>
      <c r="T154" s="1"/>
      <c r="U154" s="1"/>
      <c r="V154" s="1"/>
      <c r="W154" s="1"/>
      <c r="X154" s="1"/>
      <c r="Y154" s="1"/>
      <c r="Z154" s="1"/>
      <c r="AA154" s="1"/>
      <c r="AB154" s="1"/>
      <c r="AC154" s="1"/>
      <c r="AD154" s="1"/>
      <c r="AE154" s="1"/>
      <c r="AF154" s="1"/>
      <c r="AG154" s="1"/>
      <c r="AH154" s="1"/>
      <c r="AI154" s="1"/>
      <c r="AJ154" s="1"/>
      <c r="AK154" s="1"/>
    </row>
    <row r="155" spans="1:37" x14ac:dyDescent="0.25">
      <c r="A155" t="s">
        <v>9511</v>
      </c>
      <c r="B155" t="s">
        <v>9512</v>
      </c>
      <c r="C155" t="s">
        <v>181</v>
      </c>
      <c r="D155" t="s">
        <v>13863</v>
      </c>
      <c r="E155" s="1"/>
      <c r="F155" s="1"/>
      <c r="G155" s="1"/>
      <c r="H155" s="1"/>
      <c r="I155" s="1"/>
      <c r="J155" s="1"/>
      <c r="K155" s="1"/>
      <c r="L155" s="1"/>
      <c r="M155" s="1"/>
      <c r="N155" s="1"/>
      <c r="O155" s="1"/>
      <c r="P155" s="1"/>
      <c r="Q155" s="1"/>
      <c r="R155" s="1"/>
      <c r="S155" s="1">
        <v>8.6</v>
      </c>
      <c r="T155" s="1"/>
      <c r="U155" s="1"/>
      <c r="V155" s="1"/>
      <c r="W155" s="1"/>
      <c r="X155" s="1"/>
      <c r="Y155" s="1"/>
      <c r="Z155" s="1"/>
      <c r="AA155" s="1"/>
      <c r="AB155" s="1"/>
      <c r="AC155" s="1"/>
      <c r="AD155" s="1"/>
      <c r="AE155" s="1"/>
      <c r="AF155" s="1"/>
      <c r="AG155" s="1"/>
      <c r="AH155" s="1"/>
      <c r="AI155" s="1"/>
      <c r="AJ155" s="1"/>
      <c r="AK155" s="1"/>
    </row>
    <row r="156" spans="1:37" x14ac:dyDescent="0.25">
      <c r="A156" t="s">
        <v>9347</v>
      </c>
      <c r="B156" t="s">
        <v>9348</v>
      </c>
      <c r="C156" t="s">
        <v>240</v>
      </c>
      <c r="D156" t="s">
        <v>13863</v>
      </c>
      <c r="E156" s="1"/>
      <c r="F156" s="1"/>
      <c r="G156" s="1"/>
      <c r="H156" s="1"/>
      <c r="I156" s="1"/>
      <c r="J156" s="1"/>
      <c r="K156" s="1"/>
      <c r="L156" s="1"/>
      <c r="M156" s="1"/>
      <c r="N156" s="1">
        <v>16.399999999999999</v>
      </c>
      <c r="O156" s="1"/>
      <c r="P156" s="1">
        <v>16.8</v>
      </c>
      <c r="Q156" s="1"/>
      <c r="R156" s="1"/>
      <c r="S156" s="1"/>
      <c r="T156" s="1"/>
      <c r="U156" s="1"/>
      <c r="V156" s="1"/>
      <c r="W156" s="1"/>
      <c r="X156" s="1"/>
      <c r="Y156" s="1"/>
      <c r="Z156" s="1"/>
      <c r="AA156" s="1"/>
      <c r="AB156" s="1"/>
      <c r="AC156" s="1"/>
      <c r="AD156" s="1"/>
      <c r="AE156" s="1"/>
      <c r="AF156" s="1"/>
      <c r="AG156" s="1"/>
      <c r="AH156" s="1"/>
      <c r="AI156" s="1"/>
      <c r="AJ156" s="1"/>
      <c r="AK156" s="1"/>
    </row>
    <row r="157" spans="1:37" x14ac:dyDescent="0.25">
      <c r="C157" t="s">
        <v>326</v>
      </c>
      <c r="D157" t="s">
        <v>13863</v>
      </c>
      <c r="E157" s="1"/>
      <c r="F157" s="1"/>
      <c r="G157" s="1"/>
      <c r="H157" s="1"/>
      <c r="I157" s="1"/>
      <c r="J157" s="1"/>
      <c r="K157" s="1"/>
      <c r="L157" s="1"/>
      <c r="M157" s="1"/>
      <c r="N157" s="1"/>
      <c r="O157" s="1"/>
      <c r="P157" s="1">
        <v>12.8</v>
      </c>
      <c r="Q157" s="1"/>
      <c r="R157" s="1"/>
      <c r="S157" s="1"/>
      <c r="T157" s="1">
        <v>12.8</v>
      </c>
      <c r="U157" s="1"/>
      <c r="V157" s="1"/>
      <c r="W157" s="1"/>
      <c r="X157" s="1"/>
      <c r="Y157" s="1"/>
      <c r="Z157" s="1"/>
      <c r="AA157" s="1"/>
      <c r="AB157" s="1"/>
      <c r="AC157" s="1"/>
      <c r="AD157" s="1"/>
      <c r="AE157" s="1"/>
      <c r="AF157" s="1"/>
      <c r="AG157" s="1"/>
      <c r="AH157" s="1"/>
      <c r="AI157" s="1"/>
      <c r="AJ157" s="1"/>
      <c r="AK157" s="1"/>
    </row>
    <row r="158" spans="1:37" x14ac:dyDescent="0.25">
      <c r="A158" t="s">
        <v>11463</v>
      </c>
      <c r="B158" t="s">
        <v>11464</v>
      </c>
      <c r="C158" t="s">
        <v>326</v>
      </c>
      <c r="D158" t="s">
        <v>13863</v>
      </c>
      <c r="E158" s="1"/>
      <c r="F158" s="1"/>
      <c r="G158" s="1"/>
      <c r="H158" s="1"/>
      <c r="I158" s="1"/>
      <c r="J158" s="1"/>
      <c r="K158" s="1"/>
      <c r="L158" s="1"/>
      <c r="M158" s="1">
        <v>21.25</v>
      </c>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x14ac:dyDescent="0.25">
      <c r="A159" t="s">
        <v>2390</v>
      </c>
      <c r="B159" t="s">
        <v>2391</v>
      </c>
      <c r="C159" t="s">
        <v>240</v>
      </c>
      <c r="D159" t="s">
        <v>13863</v>
      </c>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v>4.9800000000000004</v>
      </c>
      <c r="AJ159" s="1"/>
      <c r="AK159" s="1"/>
    </row>
    <row r="160" spans="1:37" x14ac:dyDescent="0.25">
      <c r="A160" t="s">
        <v>2394</v>
      </c>
      <c r="B160" t="s">
        <v>2395</v>
      </c>
      <c r="C160" t="s">
        <v>240</v>
      </c>
      <c r="D160" t="s">
        <v>13863</v>
      </c>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v>25.95</v>
      </c>
      <c r="AJ160" s="1"/>
      <c r="AK160" s="1"/>
    </row>
    <row r="161" spans="1:37" x14ac:dyDescent="0.25">
      <c r="A161" t="s">
        <v>13111</v>
      </c>
      <c r="B161" t="s">
        <v>13112</v>
      </c>
      <c r="C161" t="s">
        <v>326</v>
      </c>
      <c r="D161" t="s">
        <v>13863</v>
      </c>
      <c r="E161" s="1"/>
      <c r="F161" s="1"/>
      <c r="G161" s="1"/>
      <c r="H161" s="1"/>
      <c r="I161" s="1">
        <v>1.0900000000000001</v>
      </c>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x14ac:dyDescent="0.25">
      <c r="A162" t="s">
        <v>4941</v>
      </c>
      <c r="B162" t="s">
        <v>4942</v>
      </c>
      <c r="C162" t="s">
        <v>326</v>
      </c>
      <c r="D162" t="s">
        <v>13863</v>
      </c>
      <c r="E162" s="1"/>
      <c r="F162" s="1"/>
      <c r="G162" s="1"/>
      <c r="H162" s="1"/>
      <c r="I162" s="1">
        <v>5.51</v>
      </c>
      <c r="J162" s="1"/>
      <c r="K162" s="1"/>
      <c r="L162" s="1"/>
      <c r="M162" s="1"/>
      <c r="N162" s="1"/>
      <c r="O162" s="1"/>
      <c r="P162" s="1"/>
      <c r="Q162" s="1"/>
      <c r="R162" s="1"/>
      <c r="S162" s="1"/>
      <c r="T162" s="1"/>
      <c r="U162" s="1">
        <v>7.6</v>
      </c>
      <c r="V162" s="1">
        <v>7.6</v>
      </c>
      <c r="W162" s="1"/>
      <c r="X162" s="1"/>
      <c r="Y162" s="1"/>
      <c r="Z162" s="1"/>
      <c r="AA162" s="1"/>
      <c r="AB162" s="1"/>
      <c r="AC162" s="1"/>
      <c r="AD162" s="1">
        <v>3.95</v>
      </c>
      <c r="AE162" s="1"/>
      <c r="AF162" s="1"/>
      <c r="AG162" s="1"/>
      <c r="AH162" s="1"/>
      <c r="AI162" s="1"/>
      <c r="AJ162" s="1"/>
      <c r="AK162" s="1"/>
    </row>
    <row r="163" spans="1:37" x14ac:dyDescent="0.25">
      <c r="C163" t="s">
        <v>6</v>
      </c>
      <c r="D163" t="s">
        <v>13863</v>
      </c>
      <c r="E163" s="1"/>
      <c r="F163" s="1"/>
      <c r="G163" s="1"/>
      <c r="H163" s="1"/>
      <c r="I163" s="1"/>
      <c r="J163" s="1"/>
      <c r="K163" s="1"/>
      <c r="L163" s="1"/>
      <c r="M163" s="1"/>
      <c r="N163" s="1"/>
      <c r="O163" s="1"/>
      <c r="P163" s="1"/>
      <c r="Q163" s="1"/>
      <c r="R163" s="1"/>
      <c r="S163" s="1"/>
      <c r="T163" s="1"/>
      <c r="U163" s="1"/>
      <c r="V163" s="1">
        <v>3.1654</v>
      </c>
      <c r="W163" s="1"/>
      <c r="X163" s="1">
        <v>3.1654</v>
      </c>
      <c r="Y163" s="1"/>
      <c r="Z163" s="1"/>
      <c r="AA163" s="1"/>
      <c r="AB163" s="1"/>
      <c r="AC163" s="1"/>
      <c r="AD163" s="1"/>
      <c r="AE163" s="1"/>
      <c r="AF163" s="1"/>
      <c r="AG163" s="1"/>
      <c r="AH163" s="1"/>
      <c r="AI163" s="1"/>
      <c r="AJ163" s="1"/>
      <c r="AK163" s="1"/>
    </row>
    <row r="164" spans="1:37" x14ac:dyDescent="0.25">
      <c r="A164" t="s">
        <v>2</v>
      </c>
      <c r="B164" t="s">
        <v>3</v>
      </c>
      <c r="C164" t="s">
        <v>240</v>
      </c>
      <c r="D164" t="s">
        <v>13863</v>
      </c>
      <c r="E164" s="1"/>
      <c r="F164" s="1"/>
      <c r="G164" s="1"/>
      <c r="H164" s="1"/>
      <c r="I164" s="1"/>
      <c r="J164" s="1"/>
      <c r="K164" s="1"/>
      <c r="L164" s="1"/>
      <c r="M164" s="1"/>
      <c r="N164" s="1"/>
      <c r="O164" s="1"/>
      <c r="P164" s="1"/>
      <c r="Q164" s="1"/>
      <c r="R164" s="1"/>
      <c r="S164" s="1"/>
      <c r="T164" s="1"/>
      <c r="U164" s="1"/>
      <c r="V164" s="1"/>
      <c r="W164" s="1"/>
      <c r="X164" s="1"/>
      <c r="Y164" s="1"/>
      <c r="Z164" s="1">
        <v>4.62</v>
      </c>
      <c r="AA164" s="1"/>
      <c r="AB164" s="1"/>
      <c r="AC164" s="1"/>
      <c r="AD164" s="1"/>
      <c r="AE164" s="1"/>
      <c r="AF164" s="1"/>
      <c r="AG164" s="1"/>
      <c r="AH164" s="1"/>
      <c r="AI164" s="1"/>
      <c r="AJ164" s="1"/>
      <c r="AK164" s="1"/>
    </row>
    <row r="165" spans="1:37" x14ac:dyDescent="0.25">
      <c r="C165" t="s">
        <v>326</v>
      </c>
      <c r="D165" t="s">
        <v>13863</v>
      </c>
      <c r="E165" s="1"/>
      <c r="F165" s="1"/>
      <c r="G165" s="1"/>
      <c r="H165" s="1"/>
      <c r="I165" s="1"/>
      <c r="J165" s="1"/>
      <c r="K165" s="1"/>
      <c r="L165" s="1">
        <v>3.85</v>
      </c>
      <c r="M165" s="1">
        <v>3.85</v>
      </c>
      <c r="N165" s="1"/>
      <c r="O165" s="1"/>
      <c r="P165" s="1"/>
      <c r="Q165" s="1"/>
      <c r="R165" s="1"/>
      <c r="S165" s="1">
        <v>4.4000000000000004</v>
      </c>
      <c r="T165" s="1">
        <v>4.4000000000000004</v>
      </c>
      <c r="U165" s="1"/>
      <c r="V165" s="1"/>
      <c r="W165" s="1"/>
      <c r="X165" s="1"/>
      <c r="Y165" s="1"/>
      <c r="Z165" s="1">
        <v>4.29</v>
      </c>
      <c r="AA165" s="1"/>
      <c r="AB165" s="1"/>
      <c r="AC165" s="1"/>
      <c r="AD165" s="1">
        <v>3.95</v>
      </c>
      <c r="AE165" s="1"/>
      <c r="AF165" s="1"/>
      <c r="AG165" s="1"/>
      <c r="AH165" s="1"/>
      <c r="AI165" s="1"/>
      <c r="AJ165" s="1"/>
      <c r="AK165" s="1"/>
    </row>
    <row r="166" spans="1:37" x14ac:dyDescent="0.25">
      <c r="C166" t="s">
        <v>6</v>
      </c>
      <c r="D166" t="s">
        <v>13863</v>
      </c>
      <c r="E166" s="1"/>
      <c r="F166" s="1"/>
      <c r="G166" s="1"/>
      <c r="H166" s="1"/>
      <c r="I166" s="1"/>
      <c r="J166" s="1"/>
      <c r="K166" s="1"/>
      <c r="L166" s="1"/>
      <c r="M166" s="1"/>
      <c r="N166" s="1"/>
      <c r="O166" s="1"/>
      <c r="P166" s="1"/>
      <c r="Q166" s="1"/>
      <c r="R166" s="1"/>
      <c r="S166" s="1"/>
      <c r="T166" s="1"/>
      <c r="U166" s="1"/>
      <c r="V166" s="1"/>
      <c r="W166" s="1"/>
      <c r="X166" s="1">
        <v>3.1654</v>
      </c>
      <c r="Y166" s="1"/>
      <c r="Z166" s="1"/>
      <c r="AA166" s="1">
        <v>3.1654</v>
      </c>
      <c r="AB166" s="1"/>
      <c r="AC166" s="1"/>
      <c r="AD166" s="1"/>
      <c r="AE166" s="1"/>
      <c r="AF166" s="1"/>
      <c r="AG166" s="1"/>
      <c r="AH166" s="1"/>
      <c r="AI166" s="1"/>
      <c r="AJ166" s="1">
        <v>3.3222</v>
      </c>
      <c r="AK166" s="1">
        <v>3.13</v>
      </c>
    </row>
    <row r="167" spans="1:37" x14ac:dyDescent="0.25">
      <c r="A167" t="s">
        <v>1201</v>
      </c>
      <c r="B167" t="s">
        <v>1202</v>
      </c>
      <c r="C167" t="s">
        <v>240</v>
      </c>
      <c r="D167" t="s">
        <v>13863</v>
      </c>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v>5.38</v>
      </c>
      <c r="AK167" s="1"/>
    </row>
    <row r="168" spans="1:37" x14ac:dyDescent="0.25">
      <c r="C168" t="s">
        <v>326</v>
      </c>
      <c r="D168" t="s">
        <v>13863</v>
      </c>
      <c r="E168" s="1"/>
      <c r="F168" s="1"/>
      <c r="G168" s="1"/>
      <c r="H168" s="1"/>
      <c r="I168" s="1"/>
      <c r="J168" s="1"/>
      <c r="K168" s="1"/>
      <c r="L168" s="1"/>
      <c r="M168" s="1"/>
      <c r="N168" s="1"/>
      <c r="O168" s="1"/>
      <c r="P168" s="1"/>
      <c r="Q168" s="1"/>
      <c r="R168" s="1"/>
      <c r="S168" s="1">
        <v>5.68</v>
      </c>
      <c r="T168" s="1"/>
      <c r="U168" s="1"/>
      <c r="V168" s="1"/>
      <c r="W168" s="1"/>
      <c r="X168" s="1"/>
      <c r="Y168" s="1"/>
      <c r="Z168" s="1"/>
      <c r="AA168" s="1"/>
      <c r="AB168" s="1"/>
      <c r="AC168" s="1"/>
      <c r="AD168" s="1"/>
      <c r="AE168" s="1"/>
      <c r="AF168" s="1"/>
      <c r="AG168" s="1"/>
      <c r="AH168" s="1"/>
      <c r="AI168" s="1"/>
      <c r="AJ168" s="1"/>
      <c r="AK168" s="1"/>
    </row>
    <row r="169" spans="1:37" x14ac:dyDescent="0.25">
      <c r="C169" t="s">
        <v>6</v>
      </c>
      <c r="D169" t="s">
        <v>13863</v>
      </c>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v>4.38</v>
      </c>
      <c r="AK169" s="1"/>
    </row>
    <row r="170" spans="1:37" x14ac:dyDescent="0.25">
      <c r="C170" t="s">
        <v>181</v>
      </c>
      <c r="D170" t="s">
        <v>13863</v>
      </c>
      <c r="E170" s="1"/>
      <c r="F170" s="1"/>
      <c r="G170" s="1"/>
      <c r="H170" s="1"/>
      <c r="I170" s="1"/>
      <c r="J170" s="1"/>
      <c r="K170" s="1"/>
      <c r="L170" s="1"/>
      <c r="M170" s="1"/>
      <c r="N170" s="1"/>
      <c r="O170" s="1"/>
      <c r="P170" s="1"/>
      <c r="Q170" s="1"/>
      <c r="R170" s="1"/>
      <c r="S170" s="1"/>
      <c r="T170" s="1">
        <v>5.14</v>
      </c>
      <c r="U170" s="1"/>
      <c r="V170" s="1"/>
      <c r="W170" s="1"/>
      <c r="X170" s="1"/>
      <c r="Y170" s="1"/>
      <c r="Z170" s="1">
        <v>5.14</v>
      </c>
      <c r="AA170" s="1"/>
      <c r="AB170" s="1"/>
      <c r="AC170" s="1"/>
      <c r="AD170" s="1"/>
      <c r="AE170" s="1"/>
      <c r="AF170" s="1"/>
      <c r="AG170" s="1"/>
      <c r="AH170" s="1"/>
      <c r="AI170" s="1"/>
      <c r="AJ170" s="1"/>
      <c r="AK170" s="1"/>
    </row>
    <row r="171" spans="1:37" x14ac:dyDescent="0.25">
      <c r="A171" t="s">
        <v>837</v>
      </c>
      <c r="B171" t="s">
        <v>838</v>
      </c>
      <c r="C171" t="s">
        <v>240</v>
      </c>
      <c r="D171" t="s">
        <v>13863</v>
      </c>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v>7.41</v>
      </c>
    </row>
    <row r="172" spans="1:37" x14ac:dyDescent="0.25">
      <c r="C172" t="s">
        <v>6</v>
      </c>
      <c r="D172" t="s">
        <v>13863</v>
      </c>
      <c r="E172" s="1"/>
      <c r="F172" s="1"/>
      <c r="G172" s="1"/>
      <c r="H172" s="1"/>
      <c r="I172" s="1"/>
      <c r="J172" s="1"/>
      <c r="K172" s="1"/>
      <c r="L172" s="1"/>
      <c r="M172" s="1"/>
      <c r="N172" s="1"/>
      <c r="O172" s="1"/>
      <c r="P172" s="1"/>
      <c r="Q172" s="1">
        <v>6.18</v>
      </c>
      <c r="R172" s="1"/>
      <c r="S172" s="1"/>
      <c r="T172" s="1"/>
      <c r="U172" s="1"/>
      <c r="V172" s="1"/>
      <c r="W172" s="1"/>
      <c r="X172" s="1"/>
      <c r="Y172" s="1"/>
      <c r="Z172" s="1"/>
      <c r="AA172" s="1"/>
      <c r="AB172" s="1"/>
      <c r="AC172" s="1"/>
      <c r="AD172" s="1"/>
      <c r="AE172" s="1"/>
      <c r="AF172" s="1"/>
      <c r="AG172" s="1">
        <v>6.0564</v>
      </c>
      <c r="AH172" s="1"/>
      <c r="AI172" s="1"/>
      <c r="AJ172" s="1"/>
      <c r="AK172" s="1"/>
    </row>
    <row r="173" spans="1:37" x14ac:dyDescent="0.25">
      <c r="A173" t="s">
        <v>6239</v>
      </c>
      <c r="B173" t="s">
        <v>6240</v>
      </c>
      <c r="C173" t="s">
        <v>240</v>
      </c>
      <c r="D173" t="s">
        <v>13863</v>
      </c>
      <c r="E173" s="1"/>
      <c r="F173" s="1"/>
      <c r="G173" s="1"/>
      <c r="H173" s="1"/>
      <c r="I173" s="1"/>
      <c r="J173" s="1"/>
      <c r="K173" s="1"/>
      <c r="L173" s="1"/>
      <c r="M173" s="1"/>
      <c r="N173" s="1"/>
      <c r="O173" s="1"/>
      <c r="P173" s="1"/>
      <c r="Q173" s="1"/>
      <c r="R173" s="1"/>
      <c r="S173" s="1"/>
      <c r="T173" s="1"/>
      <c r="U173" s="1"/>
      <c r="V173" s="1"/>
      <c r="W173" s="1"/>
      <c r="X173" s="1"/>
      <c r="Y173" s="1"/>
      <c r="Z173" s="1"/>
      <c r="AA173" s="1">
        <v>15.93</v>
      </c>
      <c r="AB173" s="1"/>
      <c r="AC173" s="1"/>
      <c r="AD173" s="1"/>
      <c r="AE173" s="1"/>
      <c r="AF173" s="1"/>
      <c r="AG173" s="1"/>
      <c r="AH173" s="1"/>
      <c r="AI173" s="1"/>
      <c r="AJ173" s="1"/>
      <c r="AK173" s="1"/>
    </row>
    <row r="174" spans="1:37" x14ac:dyDescent="0.25">
      <c r="A174" t="s">
        <v>8705</v>
      </c>
      <c r="B174" t="s">
        <v>8706</v>
      </c>
      <c r="C174" t="s">
        <v>326</v>
      </c>
      <c r="D174" t="s">
        <v>13863</v>
      </c>
      <c r="E174" s="1"/>
      <c r="F174" s="1"/>
      <c r="G174" s="1"/>
      <c r="H174" s="1"/>
      <c r="I174" s="1">
        <v>2.36</v>
      </c>
      <c r="J174" s="1"/>
      <c r="K174" s="1"/>
      <c r="L174" s="1"/>
      <c r="M174" s="1"/>
      <c r="N174" s="1"/>
      <c r="O174" s="1"/>
      <c r="P174" s="1"/>
      <c r="Q174" s="1">
        <v>2.4820000000000002</v>
      </c>
      <c r="R174" s="1"/>
      <c r="S174" s="1"/>
      <c r="T174" s="1"/>
      <c r="U174" s="1"/>
      <c r="V174" s="1"/>
      <c r="W174" s="1"/>
      <c r="X174" s="1"/>
      <c r="Y174" s="1"/>
      <c r="Z174" s="1"/>
      <c r="AA174" s="1"/>
      <c r="AB174" s="1"/>
      <c r="AC174" s="1"/>
      <c r="AD174" s="1"/>
      <c r="AE174" s="1"/>
      <c r="AF174" s="1"/>
      <c r="AG174" s="1"/>
      <c r="AH174" s="1"/>
      <c r="AI174" s="1"/>
      <c r="AJ174" s="1"/>
      <c r="AK174" s="1"/>
    </row>
    <row r="175" spans="1:37" x14ac:dyDescent="0.25">
      <c r="C175" t="s">
        <v>6</v>
      </c>
      <c r="D175" t="s">
        <v>13863</v>
      </c>
      <c r="E175" s="1"/>
      <c r="F175" s="1"/>
      <c r="G175" s="1"/>
      <c r="H175" s="1"/>
      <c r="I175" s="1"/>
      <c r="J175" s="1"/>
      <c r="K175" s="1"/>
      <c r="L175" s="1"/>
      <c r="M175" s="1"/>
      <c r="N175" s="1"/>
      <c r="O175" s="1"/>
      <c r="P175" s="1"/>
      <c r="Q175" s="1"/>
      <c r="R175" s="1"/>
      <c r="S175" s="1"/>
      <c r="T175" s="1"/>
      <c r="U175" s="1"/>
      <c r="V175" s="1">
        <v>1.3132000000000001</v>
      </c>
      <c r="W175" s="1"/>
      <c r="X175" s="1"/>
      <c r="Y175" s="1"/>
      <c r="Z175" s="1"/>
      <c r="AA175" s="1"/>
      <c r="AB175" s="1"/>
      <c r="AC175" s="1"/>
      <c r="AD175" s="1"/>
      <c r="AE175" s="1"/>
      <c r="AF175" s="1"/>
      <c r="AG175" s="1"/>
      <c r="AH175" s="1"/>
      <c r="AI175" s="1"/>
      <c r="AJ175" s="1"/>
      <c r="AK175" s="1"/>
    </row>
    <row r="176" spans="1:37" x14ac:dyDescent="0.25">
      <c r="A176" t="s">
        <v>10149</v>
      </c>
      <c r="B176" t="s">
        <v>10150</v>
      </c>
      <c r="C176" t="s">
        <v>6</v>
      </c>
      <c r="D176" t="s">
        <v>13863</v>
      </c>
      <c r="E176" s="1"/>
      <c r="F176" s="1"/>
      <c r="G176" s="1"/>
      <c r="H176" s="1"/>
      <c r="I176" s="1"/>
      <c r="J176" s="1"/>
      <c r="K176" s="1"/>
      <c r="L176" s="1"/>
      <c r="M176" s="1"/>
      <c r="N176" s="1"/>
      <c r="O176" s="1"/>
      <c r="P176" s="1"/>
      <c r="Q176" s="1"/>
      <c r="R176" s="1"/>
      <c r="S176" s="1">
        <v>1.3109999999999999</v>
      </c>
      <c r="T176" s="1"/>
      <c r="U176" s="1"/>
      <c r="V176" s="1"/>
      <c r="W176" s="1"/>
      <c r="X176" s="1"/>
      <c r="Y176" s="1"/>
      <c r="Z176" s="1"/>
      <c r="AA176" s="1"/>
      <c r="AB176" s="1"/>
      <c r="AC176" s="1"/>
      <c r="AD176" s="1"/>
      <c r="AE176" s="1"/>
      <c r="AF176" s="1"/>
      <c r="AG176" s="1"/>
      <c r="AH176" s="1"/>
      <c r="AI176" s="1"/>
      <c r="AJ176" s="1"/>
      <c r="AK176" s="1"/>
    </row>
    <row r="177" spans="1:37" x14ac:dyDescent="0.25">
      <c r="C177" t="s">
        <v>181</v>
      </c>
      <c r="D177" t="s">
        <v>13863</v>
      </c>
      <c r="E177" s="1"/>
      <c r="F177" s="1"/>
      <c r="G177" s="1"/>
      <c r="H177" s="1"/>
      <c r="I177" s="1"/>
      <c r="J177" s="1"/>
      <c r="K177" s="1"/>
      <c r="L177" s="1"/>
      <c r="M177" s="1">
        <v>1.29</v>
      </c>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x14ac:dyDescent="0.25">
      <c r="A178" t="s">
        <v>1975</v>
      </c>
      <c r="B178" t="s">
        <v>1976</v>
      </c>
      <c r="C178" t="s">
        <v>326</v>
      </c>
      <c r="D178" t="s">
        <v>13863</v>
      </c>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v>1.53</v>
      </c>
      <c r="AK178" s="1"/>
    </row>
    <row r="179" spans="1:37" x14ac:dyDescent="0.25">
      <c r="A179" t="s">
        <v>778</v>
      </c>
      <c r="B179" t="s">
        <v>779</v>
      </c>
      <c r="C179" t="s">
        <v>240</v>
      </c>
      <c r="D179" t="s">
        <v>13863</v>
      </c>
      <c r="E179" s="1"/>
      <c r="F179" s="1"/>
      <c r="G179" s="1"/>
      <c r="H179" s="1"/>
      <c r="I179" s="1"/>
      <c r="J179" s="1"/>
      <c r="K179" s="1"/>
      <c r="L179" s="1"/>
      <c r="M179" s="1"/>
      <c r="N179" s="1">
        <v>3.68</v>
      </c>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x14ac:dyDescent="0.25">
      <c r="C180" t="s">
        <v>326</v>
      </c>
      <c r="D180" t="s">
        <v>13863</v>
      </c>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v>2.59</v>
      </c>
      <c r="AK180" s="1"/>
    </row>
    <row r="181" spans="1:37" x14ac:dyDescent="0.25">
      <c r="C181" t="s">
        <v>6</v>
      </c>
      <c r="D181" t="s">
        <v>13863</v>
      </c>
      <c r="E181" s="1"/>
      <c r="F181" s="1"/>
      <c r="G181" s="1"/>
      <c r="H181" s="1"/>
      <c r="I181" s="1"/>
      <c r="J181" s="1"/>
      <c r="K181" s="1"/>
      <c r="L181" s="1"/>
      <c r="M181" s="1"/>
      <c r="N181" s="1"/>
      <c r="O181" s="1"/>
      <c r="P181" s="1"/>
      <c r="Q181" s="1"/>
      <c r="R181" s="1"/>
      <c r="S181" s="1"/>
      <c r="T181" s="1"/>
      <c r="U181" s="1"/>
      <c r="V181" s="1"/>
      <c r="W181" s="1"/>
      <c r="X181" s="1">
        <v>2.7635999999999998</v>
      </c>
      <c r="Y181" s="1"/>
      <c r="Z181" s="1"/>
      <c r="AA181" s="1"/>
      <c r="AB181" s="1"/>
      <c r="AC181" s="1"/>
      <c r="AD181" s="1"/>
      <c r="AE181" s="1"/>
      <c r="AF181" s="1"/>
      <c r="AG181" s="1"/>
      <c r="AH181" s="1"/>
      <c r="AI181" s="1"/>
      <c r="AJ181" s="1"/>
      <c r="AK181" s="1"/>
    </row>
    <row r="182" spans="1:37" x14ac:dyDescent="0.25">
      <c r="A182" t="s">
        <v>6229</v>
      </c>
      <c r="B182" t="s">
        <v>6230</v>
      </c>
      <c r="C182" t="s">
        <v>326</v>
      </c>
      <c r="D182" t="s">
        <v>13863</v>
      </c>
      <c r="E182" s="1"/>
      <c r="F182" s="1"/>
      <c r="G182" s="1"/>
      <c r="H182" s="1"/>
      <c r="I182" s="1"/>
      <c r="J182" s="1"/>
      <c r="K182" s="1"/>
      <c r="L182" s="1"/>
      <c r="M182" s="1">
        <v>4.58</v>
      </c>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x14ac:dyDescent="0.25">
      <c r="C183" t="s">
        <v>6</v>
      </c>
      <c r="D183" t="s">
        <v>13863</v>
      </c>
      <c r="E183" s="1"/>
      <c r="F183" s="1"/>
      <c r="G183" s="1"/>
      <c r="H183" s="1"/>
      <c r="I183" s="1"/>
      <c r="J183" s="1"/>
      <c r="K183" s="1"/>
      <c r="L183" s="1"/>
      <c r="M183" s="1"/>
      <c r="N183" s="1"/>
      <c r="O183" s="1"/>
      <c r="P183" s="1"/>
      <c r="Q183" s="1">
        <v>4.58</v>
      </c>
      <c r="R183" s="1"/>
      <c r="S183" s="1"/>
      <c r="T183" s="1"/>
      <c r="U183" s="1"/>
      <c r="V183" s="1">
        <v>4.2629999999999999</v>
      </c>
      <c r="W183" s="1"/>
      <c r="X183" s="1">
        <v>4.2629999999999999</v>
      </c>
      <c r="Y183" s="1"/>
      <c r="Z183" s="1">
        <v>4.2629999999999999</v>
      </c>
      <c r="AA183" s="1">
        <v>4.2629999999999999</v>
      </c>
      <c r="AB183" s="1"/>
      <c r="AC183" s="1"/>
      <c r="AD183" s="1"/>
      <c r="AE183" s="1"/>
      <c r="AF183" s="1"/>
      <c r="AG183" s="1"/>
      <c r="AH183" s="1"/>
      <c r="AI183" s="1"/>
      <c r="AJ183" s="1"/>
      <c r="AK183" s="1"/>
    </row>
    <row r="184" spans="1:37" x14ac:dyDescent="0.25">
      <c r="A184" t="s">
        <v>1407</v>
      </c>
      <c r="B184" t="s">
        <v>1408</v>
      </c>
      <c r="C184" t="s">
        <v>240</v>
      </c>
      <c r="D184" t="s">
        <v>13863</v>
      </c>
      <c r="E184" s="1"/>
      <c r="F184" s="1"/>
      <c r="G184" s="1"/>
      <c r="H184" s="1"/>
      <c r="I184" s="1"/>
      <c r="J184" s="1"/>
      <c r="K184" s="1"/>
      <c r="L184" s="1"/>
      <c r="M184" s="1"/>
      <c r="N184" s="1">
        <v>2.48</v>
      </c>
      <c r="O184" s="1"/>
      <c r="P184" s="1"/>
      <c r="Q184" s="1"/>
      <c r="R184" s="1"/>
      <c r="S184" s="1"/>
      <c r="T184" s="1"/>
      <c r="U184" s="1"/>
      <c r="V184" s="1"/>
      <c r="W184" s="1"/>
      <c r="X184" s="1"/>
      <c r="Y184" s="1"/>
      <c r="Z184" s="1"/>
      <c r="AA184" s="1"/>
      <c r="AB184" s="1"/>
      <c r="AC184" s="1"/>
      <c r="AD184" s="1">
        <v>2.25</v>
      </c>
      <c r="AE184" s="1"/>
      <c r="AF184" s="1"/>
      <c r="AG184" s="1"/>
      <c r="AH184" s="1"/>
      <c r="AI184" s="1"/>
      <c r="AJ184" s="1"/>
      <c r="AK184" s="1"/>
    </row>
    <row r="185" spans="1:37" x14ac:dyDescent="0.25">
      <c r="C185" t="s">
        <v>6</v>
      </c>
      <c r="D185" t="s">
        <v>13863</v>
      </c>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v>1.5778000000000001</v>
      </c>
      <c r="AK185" s="1"/>
    </row>
    <row r="186" spans="1:37" x14ac:dyDescent="0.25">
      <c r="C186" t="s">
        <v>181</v>
      </c>
      <c r="D186" t="s">
        <v>13863</v>
      </c>
      <c r="E186" s="1"/>
      <c r="F186" s="1"/>
      <c r="G186" s="1"/>
      <c r="H186" s="1"/>
      <c r="I186" s="1"/>
      <c r="J186" s="1"/>
      <c r="K186" s="1"/>
      <c r="L186" s="1"/>
      <c r="M186" s="1"/>
      <c r="N186" s="1"/>
      <c r="O186" s="1">
        <v>1.71</v>
      </c>
      <c r="P186" s="1">
        <v>1.71</v>
      </c>
      <c r="Q186" s="1"/>
      <c r="R186" s="1"/>
      <c r="S186" s="1"/>
      <c r="T186" s="1"/>
      <c r="U186" s="1"/>
      <c r="V186" s="1"/>
      <c r="W186" s="1"/>
      <c r="X186" s="1"/>
      <c r="Y186" s="1"/>
      <c r="Z186" s="1"/>
      <c r="AA186" s="1"/>
      <c r="AB186" s="1"/>
      <c r="AC186" s="1"/>
      <c r="AD186" s="1"/>
      <c r="AE186" s="1"/>
      <c r="AF186" s="1"/>
      <c r="AG186" s="1"/>
      <c r="AH186" s="1"/>
      <c r="AI186" s="1"/>
      <c r="AJ186" s="1"/>
      <c r="AK186" s="1"/>
    </row>
    <row r="187" spans="1:37" x14ac:dyDescent="0.25">
      <c r="A187" t="s">
        <v>1412</v>
      </c>
      <c r="B187" t="s">
        <v>1413</v>
      </c>
      <c r="C187" t="s">
        <v>240</v>
      </c>
      <c r="D187" t="s">
        <v>13863</v>
      </c>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v>2.4700000000000002</v>
      </c>
      <c r="AK187" s="1"/>
    </row>
    <row r="188" spans="1:37" x14ac:dyDescent="0.25">
      <c r="C188" t="s">
        <v>326</v>
      </c>
      <c r="D188" t="s">
        <v>13863</v>
      </c>
      <c r="E188" s="1"/>
      <c r="F188" s="1"/>
      <c r="G188" s="1"/>
      <c r="H188" s="1"/>
      <c r="I188" s="1"/>
      <c r="J188" s="1"/>
      <c r="K188" s="1"/>
      <c r="L188" s="1"/>
      <c r="M188" s="1">
        <v>2.14</v>
      </c>
      <c r="N188" s="1"/>
      <c r="O188" s="1"/>
      <c r="P188" s="1"/>
      <c r="Q188" s="1"/>
      <c r="R188" s="1"/>
      <c r="S188" s="1">
        <v>2.6</v>
      </c>
      <c r="T188" s="1"/>
      <c r="U188" s="1"/>
      <c r="V188" s="1"/>
      <c r="W188" s="1"/>
      <c r="X188" s="1"/>
      <c r="Y188" s="1"/>
      <c r="Z188" s="1"/>
      <c r="AA188" s="1"/>
      <c r="AB188" s="1"/>
      <c r="AC188" s="1"/>
      <c r="AD188" s="1"/>
      <c r="AE188" s="1"/>
      <c r="AF188" s="1"/>
      <c r="AG188" s="1"/>
      <c r="AH188" s="1"/>
      <c r="AI188" s="1"/>
      <c r="AJ188" s="1"/>
      <c r="AK188" s="1"/>
    </row>
    <row r="189" spans="1:37" x14ac:dyDescent="0.25">
      <c r="C189" t="s">
        <v>6</v>
      </c>
      <c r="D189" t="s">
        <v>13863</v>
      </c>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v>2.1364000000000001</v>
      </c>
      <c r="AK189" s="1"/>
    </row>
    <row r="190" spans="1:37" x14ac:dyDescent="0.25">
      <c r="C190" t="s">
        <v>181</v>
      </c>
      <c r="D190" t="s">
        <v>13863</v>
      </c>
      <c r="E190" s="1"/>
      <c r="F190" s="1"/>
      <c r="G190" s="1"/>
      <c r="H190" s="1"/>
      <c r="I190" s="1"/>
      <c r="J190" s="1"/>
      <c r="K190" s="1"/>
      <c r="L190" s="1"/>
      <c r="M190" s="1"/>
      <c r="N190" s="1"/>
      <c r="O190" s="1"/>
      <c r="P190" s="1"/>
      <c r="Q190" s="1"/>
      <c r="R190" s="1"/>
      <c r="S190" s="1"/>
      <c r="T190" s="1"/>
      <c r="U190" s="1"/>
      <c r="V190" s="1"/>
      <c r="W190" s="1"/>
      <c r="X190" s="1"/>
      <c r="Y190" s="1"/>
      <c r="Z190" s="1">
        <v>2.19</v>
      </c>
      <c r="AA190" s="1"/>
      <c r="AB190" s="1"/>
      <c r="AC190" s="1"/>
      <c r="AD190" s="1"/>
      <c r="AE190" s="1"/>
      <c r="AF190" s="1"/>
      <c r="AG190" s="1"/>
      <c r="AH190" s="1"/>
      <c r="AI190" s="1"/>
      <c r="AJ190" s="1"/>
      <c r="AK190" s="1"/>
    </row>
    <row r="191" spans="1:37" x14ac:dyDescent="0.25">
      <c r="A191" t="s">
        <v>2140</v>
      </c>
      <c r="B191" t="s">
        <v>2141</v>
      </c>
      <c r="C191" t="s">
        <v>240</v>
      </c>
      <c r="D191" t="s">
        <v>13863</v>
      </c>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v>4.32</v>
      </c>
      <c r="AJ191" s="1">
        <v>4.43</v>
      </c>
      <c r="AK191" s="1"/>
    </row>
    <row r="192" spans="1:37" x14ac:dyDescent="0.25">
      <c r="A192" t="s">
        <v>1415</v>
      </c>
      <c r="B192" t="s">
        <v>1416</v>
      </c>
      <c r="C192" t="s">
        <v>326</v>
      </c>
      <c r="D192" t="s">
        <v>13863</v>
      </c>
      <c r="E192" s="1"/>
      <c r="F192" s="1"/>
      <c r="G192" s="1"/>
      <c r="H192" s="1"/>
      <c r="I192" s="1"/>
      <c r="J192" s="1"/>
      <c r="K192" s="1"/>
      <c r="L192" s="1"/>
      <c r="M192" s="1">
        <v>5.0599999999999996</v>
      </c>
      <c r="N192" s="1"/>
      <c r="O192" s="1"/>
      <c r="P192" s="1"/>
      <c r="Q192" s="1"/>
      <c r="R192" s="1"/>
      <c r="S192" s="1"/>
      <c r="T192" s="1"/>
      <c r="U192" s="1"/>
      <c r="V192" s="1"/>
      <c r="W192" s="1">
        <v>5.85</v>
      </c>
      <c r="X192" s="1"/>
      <c r="Y192" s="1"/>
      <c r="Z192" s="1"/>
      <c r="AA192" s="1"/>
      <c r="AB192" s="1"/>
      <c r="AC192" s="1"/>
      <c r="AD192" s="1"/>
      <c r="AE192" s="1"/>
      <c r="AF192" s="1"/>
      <c r="AG192" s="1"/>
      <c r="AH192" s="1"/>
      <c r="AI192" s="1"/>
      <c r="AJ192" s="1"/>
      <c r="AK192" s="1"/>
    </row>
    <row r="193" spans="1:37" x14ac:dyDescent="0.25">
      <c r="C193" t="s">
        <v>6</v>
      </c>
      <c r="D193" t="s">
        <v>13863</v>
      </c>
      <c r="E193" s="1"/>
      <c r="F193" s="1"/>
      <c r="G193" s="1"/>
      <c r="H193" s="1"/>
      <c r="I193" s="1"/>
      <c r="J193" s="1"/>
      <c r="K193" s="1"/>
      <c r="L193" s="1"/>
      <c r="M193" s="1"/>
      <c r="N193" s="1"/>
      <c r="O193" s="1"/>
      <c r="P193" s="1"/>
      <c r="Q193" s="1"/>
      <c r="R193" s="1"/>
      <c r="S193" s="1"/>
      <c r="T193" s="1"/>
      <c r="U193" s="1"/>
      <c r="V193" s="1">
        <v>4.7137999999999991</v>
      </c>
      <c r="W193" s="1"/>
      <c r="X193" s="1">
        <v>4.7137999999999991</v>
      </c>
      <c r="Y193" s="1"/>
      <c r="Z193" s="1"/>
      <c r="AA193" s="1">
        <v>4.7137999999999991</v>
      </c>
      <c r="AB193" s="1"/>
      <c r="AC193" s="1"/>
      <c r="AD193" s="1"/>
      <c r="AE193" s="1"/>
      <c r="AF193" s="1"/>
      <c r="AG193" s="1"/>
      <c r="AH193" s="1"/>
      <c r="AI193" s="1"/>
      <c r="AJ193" s="1">
        <v>5.0470000000000006</v>
      </c>
      <c r="AK193" s="1"/>
    </row>
    <row r="194" spans="1:37" x14ac:dyDescent="0.25">
      <c r="A194" t="s">
        <v>3467</v>
      </c>
      <c r="B194" t="s">
        <v>3468</v>
      </c>
      <c r="C194" t="s">
        <v>326</v>
      </c>
      <c r="D194" t="s">
        <v>13863</v>
      </c>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v>2.4638</v>
      </c>
      <c r="AI194" s="1"/>
      <c r="AJ194" s="1"/>
      <c r="AK194" s="1"/>
    </row>
    <row r="195" spans="1:37" x14ac:dyDescent="0.25">
      <c r="A195" t="s">
        <v>3471</v>
      </c>
      <c r="B195" t="s">
        <v>3472</v>
      </c>
      <c r="C195" t="s">
        <v>326</v>
      </c>
      <c r="D195" t="s">
        <v>13863</v>
      </c>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v>2.4638</v>
      </c>
      <c r="AI195" s="1"/>
      <c r="AJ195" s="1"/>
      <c r="AK195" s="1"/>
    </row>
    <row r="196" spans="1:37" x14ac:dyDescent="0.25">
      <c r="A196" t="s">
        <v>3473</v>
      </c>
      <c r="B196" t="s">
        <v>3474</v>
      </c>
      <c r="C196" t="s">
        <v>326</v>
      </c>
      <c r="D196" t="s">
        <v>13863</v>
      </c>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v>3.2494999999999998</v>
      </c>
      <c r="AI196" s="1"/>
      <c r="AJ196" s="1"/>
      <c r="AK196" s="1"/>
    </row>
    <row r="197" spans="1:37" x14ac:dyDescent="0.25">
      <c r="A197" t="s">
        <v>3475</v>
      </c>
      <c r="B197" t="s">
        <v>3476</v>
      </c>
      <c r="C197" t="s">
        <v>326</v>
      </c>
      <c r="D197" t="s">
        <v>13863</v>
      </c>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v>5.1797999999999993</v>
      </c>
      <c r="AI197" s="1"/>
      <c r="AJ197" s="1"/>
      <c r="AK197" s="1"/>
    </row>
    <row r="198" spans="1:37" x14ac:dyDescent="0.25">
      <c r="A198" t="s">
        <v>3477</v>
      </c>
      <c r="B198" t="s">
        <v>3478</v>
      </c>
      <c r="C198" t="s">
        <v>326</v>
      </c>
      <c r="D198" t="s">
        <v>13863</v>
      </c>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v>2.7547999999999999</v>
      </c>
      <c r="AI198" s="1"/>
      <c r="AJ198" s="1"/>
      <c r="AK198" s="1"/>
    </row>
    <row r="199" spans="1:37" x14ac:dyDescent="0.25">
      <c r="A199" t="s">
        <v>3479</v>
      </c>
      <c r="B199" t="s">
        <v>3480</v>
      </c>
      <c r="C199" t="s">
        <v>326</v>
      </c>
      <c r="D199" t="s">
        <v>13863</v>
      </c>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v>2.7547999999999999</v>
      </c>
      <c r="AI199" s="1"/>
      <c r="AJ199" s="1"/>
      <c r="AK199" s="1"/>
    </row>
    <row r="200" spans="1:37" x14ac:dyDescent="0.25">
      <c r="A200" t="s">
        <v>3481</v>
      </c>
      <c r="B200" t="s">
        <v>3482</v>
      </c>
      <c r="C200" t="s">
        <v>326</v>
      </c>
      <c r="D200" t="s">
        <v>13863</v>
      </c>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v>2.9876</v>
      </c>
      <c r="AI200" s="1"/>
      <c r="AJ200" s="1"/>
      <c r="AK200" s="1"/>
    </row>
    <row r="201" spans="1:37" x14ac:dyDescent="0.25">
      <c r="A201" t="s">
        <v>3483</v>
      </c>
      <c r="B201" t="s">
        <v>3484</v>
      </c>
      <c r="C201" t="s">
        <v>326</v>
      </c>
      <c r="D201" t="s">
        <v>13863</v>
      </c>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v>5.6162999999999998</v>
      </c>
      <c r="AI201" s="1"/>
      <c r="AJ201" s="1"/>
      <c r="AK201" s="1"/>
    </row>
    <row r="202" spans="1:37" x14ac:dyDescent="0.25">
      <c r="A202" t="s">
        <v>1494</v>
      </c>
      <c r="B202" t="s">
        <v>1495</v>
      </c>
      <c r="C202" t="s">
        <v>240</v>
      </c>
      <c r="D202" t="s">
        <v>13863</v>
      </c>
      <c r="E202" s="1"/>
      <c r="F202" s="1"/>
      <c r="G202" s="1"/>
      <c r="H202" s="1"/>
      <c r="I202" s="1"/>
      <c r="J202" s="1"/>
      <c r="K202" s="1"/>
      <c r="L202" s="1"/>
      <c r="M202" s="1"/>
      <c r="N202" s="1"/>
      <c r="O202" s="1"/>
      <c r="P202" s="1"/>
      <c r="Q202" s="1"/>
      <c r="R202" s="1"/>
      <c r="S202" s="1"/>
      <c r="T202" s="1"/>
      <c r="U202" s="1"/>
      <c r="V202" s="1"/>
      <c r="W202" s="1">
        <v>1.1599999999999999</v>
      </c>
      <c r="X202" s="1"/>
      <c r="Y202" s="1"/>
      <c r="Z202" s="1"/>
      <c r="AA202" s="1"/>
      <c r="AB202" s="1"/>
      <c r="AC202" s="1"/>
      <c r="AD202" s="1"/>
      <c r="AE202" s="1"/>
      <c r="AF202" s="1"/>
      <c r="AG202" s="1"/>
      <c r="AH202" s="1"/>
      <c r="AI202" s="1"/>
      <c r="AJ202" s="1"/>
      <c r="AK202" s="1">
        <v>1.68</v>
      </c>
    </row>
    <row r="203" spans="1:37" x14ac:dyDescent="0.25">
      <c r="C203" t="s">
        <v>326</v>
      </c>
      <c r="D203" t="s">
        <v>13863</v>
      </c>
      <c r="E203" s="1"/>
      <c r="F203" s="1"/>
      <c r="G203" s="1"/>
      <c r="H203" s="1"/>
      <c r="I203" s="1"/>
      <c r="J203" s="1"/>
      <c r="K203" s="1"/>
      <c r="L203" s="1"/>
      <c r="M203" s="1"/>
      <c r="N203" s="1"/>
      <c r="O203" s="1"/>
      <c r="P203" s="1"/>
      <c r="Q203" s="1"/>
      <c r="R203" s="1"/>
      <c r="S203" s="1">
        <v>0.76</v>
      </c>
      <c r="T203" s="1"/>
      <c r="U203" s="1"/>
      <c r="V203" s="1"/>
      <c r="W203" s="1"/>
      <c r="X203" s="1"/>
      <c r="Y203" s="1"/>
      <c r="Z203" s="1"/>
      <c r="AA203" s="1"/>
      <c r="AB203" s="1"/>
      <c r="AC203" s="1"/>
      <c r="AD203" s="1"/>
      <c r="AE203" s="1"/>
      <c r="AF203" s="1"/>
      <c r="AG203" s="1"/>
      <c r="AH203" s="1"/>
      <c r="AI203" s="1"/>
      <c r="AJ203" s="1"/>
      <c r="AK203" s="1"/>
    </row>
    <row r="204" spans="1:37" x14ac:dyDescent="0.25">
      <c r="C204" t="s">
        <v>181</v>
      </c>
      <c r="D204" t="s">
        <v>13863</v>
      </c>
      <c r="E204" s="1"/>
      <c r="F204" s="1"/>
      <c r="G204" s="1"/>
      <c r="H204" s="1"/>
      <c r="I204" s="1"/>
      <c r="J204" s="1">
        <v>0.63</v>
      </c>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x14ac:dyDescent="0.25">
      <c r="A205" t="s">
        <v>1496</v>
      </c>
      <c r="B205" t="s">
        <v>1497</v>
      </c>
      <c r="C205" t="s">
        <v>240</v>
      </c>
      <c r="D205" t="s">
        <v>13863</v>
      </c>
      <c r="E205" s="1"/>
      <c r="F205" s="1"/>
      <c r="G205" s="1"/>
      <c r="H205" s="1"/>
      <c r="I205" s="1"/>
      <c r="J205" s="1"/>
      <c r="K205" s="1"/>
      <c r="L205" s="1"/>
      <c r="M205" s="1"/>
      <c r="N205" s="1"/>
      <c r="O205" s="1"/>
      <c r="P205" s="1"/>
      <c r="Q205" s="1"/>
      <c r="R205" s="1"/>
      <c r="S205" s="1"/>
      <c r="T205" s="1"/>
      <c r="U205" s="1"/>
      <c r="V205" s="1"/>
      <c r="W205" s="1">
        <v>1.27</v>
      </c>
      <c r="X205" s="1"/>
      <c r="Y205" s="1"/>
      <c r="Z205" s="1"/>
      <c r="AA205" s="1"/>
      <c r="AB205" s="1"/>
      <c r="AC205" s="1"/>
      <c r="AD205" s="1"/>
      <c r="AE205" s="1"/>
      <c r="AF205" s="1"/>
      <c r="AG205" s="1"/>
      <c r="AH205" s="1"/>
      <c r="AI205" s="1"/>
      <c r="AJ205" s="1"/>
      <c r="AK205" s="1">
        <v>1.81</v>
      </c>
    </row>
    <row r="206" spans="1:37" x14ac:dyDescent="0.25">
      <c r="C206" t="s">
        <v>326</v>
      </c>
      <c r="D206" t="s">
        <v>13863</v>
      </c>
      <c r="E206" s="1"/>
      <c r="F206" s="1"/>
      <c r="G206" s="1"/>
      <c r="H206" s="1"/>
      <c r="I206" s="1"/>
      <c r="J206" s="1"/>
      <c r="K206" s="1"/>
      <c r="L206" s="1"/>
      <c r="M206" s="1"/>
      <c r="N206" s="1"/>
      <c r="O206" s="1"/>
      <c r="P206" s="1"/>
      <c r="Q206" s="1"/>
      <c r="R206" s="1"/>
      <c r="S206" s="1">
        <v>1.05</v>
      </c>
      <c r="T206" s="1"/>
      <c r="U206" s="1"/>
      <c r="V206" s="1"/>
      <c r="W206" s="1"/>
      <c r="X206" s="1"/>
      <c r="Y206" s="1"/>
      <c r="Z206" s="1"/>
      <c r="AA206" s="1"/>
      <c r="AB206" s="1"/>
      <c r="AC206" s="1"/>
      <c r="AD206" s="1"/>
      <c r="AE206" s="1"/>
      <c r="AF206" s="1"/>
      <c r="AG206" s="1"/>
      <c r="AH206" s="1"/>
      <c r="AI206" s="1"/>
      <c r="AJ206" s="1"/>
      <c r="AK206" s="1"/>
    </row>
    <row r="207" spans="1:37" x14ac:dyDescent="0.25">
      <c r="C207" t="s">
        <v>181</v>
      </c>
      <c r="D207" t="s">
        <v>13863</v>
      </c>
      <c r="E207" s="1"/>
      <c r="F207" s="1"/>
      <c r="G207" s="1"/>
      <c r="H207" s="1"/>
      <c r="I207" s="1"/>
      <c r="J207" s="1">
        <v>0.83</v>
      </c>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x14ac:dyDescent="0.25">
      <c r="A208" t="s">
        <v>3598</v>
      </c>
      <c r="B208" t="s">
        <v>3599</v>
      </c>
      <c r="C208" t="s">
        <v>240</v>
      </c>
      <c r="D208" t="s">
        <v>13863</v>
      </c>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v>1.78</v>
      </c>
      <c r="AJ208" s="1"/>
      <c r="AK208" s="1"/>
    </row>
    <row r="209" spans="1:37" x14ac:dyDescent="0.25">
      <c r="C209" t="s">
        <v>326</v>
      </c>
      <c r="D209" t="s">
        <v>13863</v>
      </c>
      <c r="E209" s="1"/>
      <c r="F209" s="1"/>
      <c r="G209" s="1"/>
      <c r="H209" s="1"/>
      <c r="I209" s="1"/>
      <c r="J209" s="1"/>
      <c r="K209" s="1"/>
      <c r="L209" s="1"/>
      <c r="M209" s="1"/>
      <c r="N209" s="1"/>
      <c r="O209" s="1"/>
      <c r="P209" s="1"/>
      <c r="Q209" s="1"/>
      <c r="R209" s="1"/>
      <c r="S209" s="1">
        <v>1.6</v>
      </c>
      <c r="T209" s="1"/>
      <c r="U209" s="1"/>
      <c r="V209" s="1"/>
      <c r="W209" s="1"/>
      <c r="X209" s="1"/>
      <c r="Y209" s="1"/>
      <c r="Z209" s="1"/>
      <c r="AA209" s="1"/>
      <c r="AB209" s="1"/>
      <c r="AC209" s="1"/>
      <c r="AD209" s="1"/>
      <c r="AE209" s="1"/>
      <c r="AF209" s="1"/>
      <c r="AG209" s="1"/>
      <c r="AH209" s="1"/>
      <c r="AI209" s="1"/>
      <c r="AJ209" s="1"/>
      <c r="AK209" s="1"/>
    </row>
    <row r="210" spans="1:37" x14ac:dyDescent="0.25">
      <c r="A210" t="s">
        <v>1498</v>
      </c>
      <c r="B210" t="s">
        <v>1499</v>
      </c>
      <c r="C210" t="s">
        <v>240</v>
      </c>
      <c r="D210" t="s">
        <v>13863</v>
      </c>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v>1.8</v>
      </c>
      <c r="AJ210" s="1"/>
      <c r="AK210" s="1">
        <v>1.9</v>
      </c>
    </row>
    <row r="211" spans="1:37" x14ac:dyDescent="0.25">
      <c r="C211" t="s">
        <v>181</v>
      </c>
      <c r="D211" t="s">
        <v>13863</v>
      </c>
      <c r="E211" s="1"/>
      <c r="F211" s="1"/>
      <c r="G211" s="1"/>
      <c r="H211" s="1"/>
      <c r="I211" s="1"/>
      <c r="J211" s="1"/>
      <c r="K211" s="1"/>
      <c r="L211" s="1"/>
      <c r="M211" s="1"/>
      <c r="N211" s="1"/>
      <c r="O211" s="1"/>
      <c r="P211" s="1"/>
      <c r="Q211" s="1"/>
      <c r="R211" s="1"/>
      <c r="S211" s="1"/>
      <c r="T211" s="1">
        <v>1.78</v>
      </c>
      <c r="U211" s="1">
        <v>1.78</v>
      </c>
      <c r="V211" s="1"/>
      <c r="W211" s="1"/>
      <c r="X211" s="1"/>
      <c r="Y211" s="1"/>
      <c r="Z211" s="1"/>
      <c r="AA211" s="1"/>
      <c r="AB211" s="1"/>
      <c r="AC211" s="1"/>
      <c r="AD211" s="1"/>
      <c r="AE211" s="1"/>
      <c r="AF211" s="1"/>
      <c r="AG211" s="1"/>
      <c r="AH211" s="1"/>
      <c r="AI211" s="1"/>
      <c r="AJ211" s="1"/>
      <c r="AK211" s="1"/>
    </row>
    <row r="212" spans="1:37" x14ac:dyDescent="0.25">
      <c r="A212" t="s">
        <v>3601</v>
      </c>
      <c r="B212" t="s">
        <v>3602</v>
      </c>
      <c r="C212" t="s">
        <v>240</v>
      </c>
      <c r="D212" t="s">
        <v>13863</v>
      </c>
      <c r="E212" s="1"/>
      <c r="F212" s="1"/>
      <c r="G212" s="1"/>
      <c r="H212" s="1"/>
      <c r="I212" s="1"/>
      <c r="J212" s="1"/>
      <c r="K212" s="1"/>
      <c r="L212" s="1"/>
      <c r="M212" s="1"/>
      <c r="N212" s="1"/>
      <c r="O212" s="1"/>
      <c r="P212" s="1"/>
      <c r="Q212" s="1"/>
      <c r="R212" s="1">
        <v>1</v>
      </c>
      <c r="S212" s="1"/>
      <c r="T212" s="1"/>
      <c r="U212" s="1"/>
      <c r="V212" s="1"/>
      <c r="W212" s="1"/>
      <c r="X212" s="1"/>
      <c r="Y212" s="1"/>
      <c r="Z212" s="1"/>
      <c r="AA212" s="1"/>
      <c r="AB212" s="1"/>
      <c r="AC212" s="1"/>
      <c r="AD212" s="1"/>
      <c r="AE212" s="1"/>
      <c r="AF212" s="1"/>
      <c r="AG212" s="1"/>
      <c r="AH212" s="1"/>
      <c r="AI212" s="1">
        <v>1.81</v>
      </c>
      <c r="AJ212" s="1"/>
      <c r="AK212" s="1"/>
    </row>
    <row r="213" spans="1:37" x14ac:dyDescent="0.25">
      <c r="A213" t="s">
        <v>3603</v>
      </c>
      <c r="B213" t="s">
        <v>3604</v>
      </c>
      <c r="C213" t="s">
        <v>240</v>
      </c>
      <c r="D213" t="s">
        <v>13863</v>
      </c>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v>1.39</v>
      </c>
      <c r="AJ213" s="1"/>
      <c r="AK213" s="1"/>
    </row>
    <row r="214" spans="1:37" x14ac:dyDescent="0.25">
      <c r="C214" t="s">
        <v>181</v>
      </c>
      <c r="D214" t="s">
        <v>13863</v>
      </c>
      <c r="E214" s="1"/>
      <c r="F214" s="1"/>
      <c r="G214" s="1"/>
      <c r="H214" s="1"/>
      <c r="I214" s="1"/>
      <c r="J214" s="1"/>
      <c r="K214" s="1"/>
      <c r="L214" s="1">
        <v>0.87</v>
      </c>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x14ac:dyDescent="0.25">
      <c r="A215" t="s">
        <v>3606</v>
      </c>
      <c r="B215" t="s">
        <v>3607</v>
      </c>
      <c r="C215" t="s">
        <v>240</v>
      </c>
      <c r="D215" t="s">
        <v>13863</v>
      </c>
      <c r="E215" s="1"/>
      <c r="F215" s="1"/>
      <c r="G215" s="1"/>
      <c r="H215" s="1"/>
      <c r="I215" s="1"/>
      <c r="J215" s="1"/>
      <c r="K215" s="1"/>
      <c r="L215" s="1"/>
      <c r="M215" s="1"/>
      <c r="N215" s="1"/>
      <c r="O215" s="1"/>
      <c r="P215" s="1"/>
      <c r="Q215" s="1"/>
      <c r="R215" s="1"/>
      <c r="S215" s="1"/>
      <c r="T215" s="1"/>
      <c r="U215" s="1"/>
      <c r="V215" s="1"/>
      <c r="W215" s="1"/>
      <c r="X215" s="1"/>
      <c r="Y215" s="1"/>
      <c r="Z215" s="1"/>
      <c r="AA215" s="1">
        <v>1.63</v>
      </c>
      <c r="AB215" s="1"/>
      <c r="AC215" s="1"/>
      <c r="AD215" s="1"/>
      <c r="AE215" s="1"/>
      <c r="AF215" s="1"/>
      <c r="AG215" s="1"/>
      <c r="AH215" s="1"/>
      <c r="AI215" s="1">
        <v>1.61</v>
      </c>
      <c r="AJ215" s="1"/>
      <c r="AK215" s="1"/>
    </row>
    <row r="216" spans="1:37" x14ac:dyDescent="0.25">
      <c r="C216" t="s">
        <v>181</v>
      </c>
      <c r="D216" t="s">
        <v>13863</v>
      </c>
      <c r="E216" s="1"/>
      <c r="F216" s="1"/>
      <c r="G216" s="1"/>
      <c r="H216" s="1"/>
      <c r="I216" s="1"/>
      <c r="J216" s="1"/>
      <c r="K216" s="1"/>
      <c r="L216" s="1">
        <v>1.27</v>
      </c>
      <c r="M216" s="1"/>
      <c r="N216" s="1"/>
      <c r="O216" s="1"/>
      <c r="P216" s="1"/>
      <c r="Q216" s="1"/>
      <c r="R216" s="1"/>
      <c r="S216" s="1"/>
      <c r="T216" s="1"/>
      <c r="U216" s="1"/>
      <c r="V216" s="1"/>
      <c r="W216" s="1"/>
      <c r="X216" s="1"/>
      <c r="Y216" s="1">
        <v>1.27</v>
      </c>
      <c r="Z216" s="1"/>
      <c r="AA216" s="1"/>
      <c r="AB216" s="1"/>
      <c r="AC216" s="1"/>
      <c r="AD216" s="1"/>
      <c r="AE216" s="1"/>
      <c r="AF216" s="1"/>
      <c r="AG216" s="1"/>
      <c r="AH216" s="1"/>
      <c r="AI216" s="1"/>
      <c r="AJ216" s="1"/>
      <c r="AK216" s="1"/>
    </row>
    <row r="217" spans="1:37" x14ac:dyDescent="0.25">
      <c r="A217" t="s">
        <v>1343</v>
      </c>
      <c r="B217" t="s">
        <v>1344</v>
      </c>
      <c r="C217" t="s">
        <v>240</v>
      </c>
      <c r="D217" t="s">
        <v>13863</v>
      </c>
      <c r="E217" s="1"/>
      <c r="F217" s="1"/>
      <c r="G217" s="1"/>
      <c r="H217" s="1"/>
      <c r="I217" s="1"/>
      <c r="J217" s="1"/>
      <c r="K217" s="1"/>
      <c r="L217" s="1"/>
      <c r="M217" s="1"/>
      <c r="N217" s="1"/>
      <c r="O217" s="1"/>
      <c r="P217" s="1"/>
      <c r="Q217" s="1"/>
      <c r="R217" s="1"/>
      <c r="S217" s="1"/>
      <c r="T217" s="1"/>
      <c r="U217" s="1"/>
      <c r="V217" s="1"/>
      <c r="W217" s="1">
        <v>2.33</v>
      </c>
      <c r="X217" s="1"/>
      <c r="Y217" s="1"/>
      <c r="Z217" s="1"/>
      <c r="AA217" s="1"/>
      <c r="AB217" s="1"/>
      <c r="AC217" s="1"/>
      <c r="AD217" s="1">
        <v>2.52</v>
      </c>
      <c r="AE217" s="1"/>
      <c r="AF217" s="1"/>
      <c r="AG217" s="1"/>
      <c r="AH217" s="1"/>
      <c r="AI217" s="1">
        <v>2.6</v>
      </c>
      <c r="AJ217" s="1"/>
      <c r="AK217" s="1"/>
    </row>
    <row r="218" spans="1:37" x14ac:dyDescent="0.25">
      <c r="C218" t="s">
        <v>326</v>
      </c>
      <c r="D218" t="s">
        <v>13863</v>
      </c>
      <c r="E218" s="1"/>
      <c r="F218" s="1"/>
      <c r="G218" s="1"/>
      <c r="H218" s="1"/>
      <c r="I218" s="1"/>
      <c r="J218" s="1"/>
      <c r="K218" s="1"/>
      <c r="L218" s="1"/>
      <c r="M218" s="1"/>
      <c r="N218" s="1"/>
      <c r="O218" s="1"/>
      <c r="P218" s="1">
        <v>2.5</v>
      </c>
      <c r="Q218" s="1"/>
      <c r="R218" s="1"/>
      <c r="S218" s="1"/>
      <c r="T218" s="1"/>
      <c r="U218" s="1"/>
      <c r="V218" s="1"/>
      <c r="W218" s="1"/>
      <c r="X218" s="1"/>
      <c r="Y218" s="1"/>
      <c r="Z218" s="1"/>
      <c r="AA218" s="1"/>
      <c r="AB218" s="1"/>
      <c r="AC218" s="1"/>
      <c r="AD218" s="1"/>
      <c r="AE218" s="1"/>
      <c r="AF218" s="1"/>
      <c r="AG218" s="1"/>
      <c r="AH218" s="1"/>
      <c r="AI218" s="1"/>
      <c r="AJ218" s="1">
        <v>2.0099999999999998</v>
      </c>
      <c r="AK218" s="1"/>
    </row>
    <row r="219" spans="1:37" x14ac:dyDescent="0.25">
      <c r="C219" t="s">
        <v>181</v>
      </c>
      <c r="D219" t="s">
        <v>13863</v>
      </c>
      <c r="E219" s="1"/>
      <c r="F219" s="1"/>
      <c r="G219" s="1"/>
      <c r="H219" s="1"/>
      <c r="I219" s="1"/>
      <c r="J219" s="1">
        <v>2.15</v>
      </c>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x14ac:dyDescent="0.25">
      <c r="A220" t="s">
        <v>8264</v>
      </c>
      <c r="B220" t="s">
        <v>8265</v>
      </c>
      <c r="C220" t="s">
        <v>240</v>
      </c>
      <c r="D220" t="s">
        <v>13863</v>
      </c>
      <c r="E220" s="1"/>
      <c r="F220" s="1"/>
      <c r="G220" s="1"/>
      <c r="H220" s="1"/>
      <c r="I220" s="1"/>
      <c r="J220" s="1"/>
      <c r="K220" s="1"/>
      <c r="L220" s="1"/>
      <c r="M220" s="1"/>
      <c r="N220" s="1"/>
      <c r="O220" s="1"/>
      <c r="P220" s="1"/>
      <c r="Q220" s="1"/>
      <c r="R220" s="1"/>
      <c r="S220" s="1"/>
      <c r="T220" s="1"/>
      <c r="U220" s="1"/>
      <c r="V220" s="1"/>
      <c r="W220" s="1">
        <v>3.35</v>
      </c>
      <c r="X220" s="1"/>
      <c r="Y220" s="1"/>
      <c r="Z220" s="1"/>
      <c r="AA220" s="1"/>
      <c r="AB220" s="1"/>
      <c r="AC220" s="1"/>
      <c r="AD220" s="1"/>
      <c r="AE220" s="1"/>
      <c r="AF220" s="1"/>
      <c r="AG220" s="1"/>
      <c r="AH220" s="1"/>
      <c r="AI220" s="1"/>
      <c r="AJ220" s="1"/>
      <c r="AK220" s="1"/>
    </row>
    <row r="221" spans="1:37" x14ac:dyDescent="0.25">
      <c r="C221" t="s">
        <v>326</v>
      </c>
      <c r="D221" t="s">
        <v>13863</v>
      </c>
      <c r="E221" s="1"/>
      <c r="F221" s="1"/>
      <c r="G221" s="1"/>
      <c r="H221" s="1"/>
      <c r="I221" s="1"/>
      <c r="J221" s="1"/>
      <c r="K221" s="1"/>
      <c r="L221" s="1"/>
      <c r="M221" s="1"/>
      <c r="N221" s="1"/>
      <c r="O221" s="1"/>
      <c r="P221" s="1"/>
      <c r="Q221" s="1"/>
      <c r="R221" s="1"/>
      <c r="S221" s="1">
        <v>3.45</v>
      </c>
      <c r="T221" s="1"/>
      <c r="U221" s="1"/>
      <c r="V221" s="1"/>
      <c r="W221" s="1"/>
      <c r="X221" s="1"/>
      <c r="Y221" s="1"/>
      <c r="Z221" s="1"/>
      <c r="AA221" s="1"/>
      <c r="AB221" s="1"/>
      <c r="AC221" s="1"/>
      <c r="AD221" s="1"/>
      <c r="AE221" s="1"/>
      <c r="AF221" s="1"/>
      <c r="AG221" s="1"/>
      <c r="AH221" s="1"/>
      <c r="AI221" s="1"/>
      <c r="AJ221" s="1"/>
      <c r="AK221" s="1"/>
    </row>
    <row r="222" spans="1:37" x14ac:dyDescent="0.25">
      <c r="C222" t="s">
        <v>181</v>
      </c>
      <c r="D222" t="s">
        <v>13863</v>
      </c>
      <c r="E222" s="1"/>
      <c r="F222" s="1"/>
      <c r="G222" s="1"/>
      <c r="H222" s="1"/>
      <c r="I222" s="1"/>
      <c r="J222" s="1">
        <v>3.4</v>
      </c>
      <c r="K222" s="1"/>
      <c r="L222" s="1"/>
      <c r="M222" s="1"/>
      <c r="N222" s="1"/>
      <c r="O222" s="1"/>
      <c r="P222" s="1"/>
      <c r="Q222" s="1"/>
      <c r="R222" s="1"/>
      <c r="S222" s="1">
        <v>3.4</v>
      </c>
      <c r="T222" s="1"/>
      <c r="U222" s="1"/>
      <c r="V222" s="1"/>
      <c r="W222" s="1"/>
      <c r="X222" s="1"/>
      <c r="Y222" s="1"/>
      <c r="Z222" s="1"/>
      <c r="AA222" s="1"/>
      <c r="AB222" s="1"/>
      <c r="AC222" s="1"/>
      <c r="AD222" s="1"/>
      <c r="AE222" s="1"/>
      <c r="AF222" s="1"/>
      <c r="AG222" s="1"/>
      <c r="AH222" s="1"/>
      <c r="AI222" s="1"/>
      <c r="AJ222" s="1"/>
      <c r="AK222" s="1"/>
    </row>
    <row r="223" spans="1:37" x14ac:dyDescent="0.25">
      <c r="A223" t="s">
        <v>2616</v>
      </c>
      <c r="B223" t="s">
        <v>2617</v>
      </c>
      <c r="C223" t="s">
        <v>240</v>
      </c>
      <c r="D223" t="s">
        <v>13863</v>
      </c>
      <c r="E223" s="1"/>
      <c r="F223" s="1"/>
      <c r="G223" s="1"/>
      <c r="H223" s="1"/>
      <c r="I223" s="1"/>
      <c r="J223" s="1"/>
      <c r="K223" s="1"/>
      <c r="L223" s="1"/>
      <c r="M223" s="1"/>
      <c r="N223" s="1"/>
      <c r="O223" s="1"/>
      <c r="P223" s="1"/>
      <c r="Q223" s="1"/>
      <c r="R223" s="1"/>
      <c r="S223" s="1"/>
      <c r="T223" s="1"/>
      <c r="U223" s="1"/>
      <c r="V223" s="1"/>
      <c r="W223" s="1"/>
      <c r="X223" s="1">
        <v>8.42</v>
      </c>
      <c r="Y223" s="1"/>
      <c r="Z223" s="1"/>
      <c r="AA223" s="1"/>
      <c r="AB223" s="1"/>
      <c r="AC223" s="1"/>
      <c r="AD223" s="1"/>
      <c r="AE223" s="1"/>
      <c r="AF223" s="1"/>
      <c r="AG223" s="1"/>
      <c r="AH223" s="1"/>
      <c r="AI223" s="1"/>
      <c r="AJ223" s="1"/>
      <c r="AK223" s="1"/>
    </row>
    <row r="224" spans="1:37" x14ac:dyDescent="0.25">
      <c r="C224" t="s">
        <v>326</v>
      </c>
      <c r="D224" t="s">
        <v>13863</v>
      </c>
      <c r="E224" s="1"/>
      <c r="F224" s="1"/>
      <c r="G224" s="1"/>
      <c r="H224" s="1"/>
      <c r="I224" s="1"/>
      <c r="J224" s="1"/>
      <c r="K224" s="1"/>
      <c r="L224" s="1"/>
      <c r="M224" s="1">
        <v>7.9</v>
      </c>
      <c r="N224" s="1"/>
      <c r="O224" s="1"/>
      <c r="P224" s="1"/>
      <c r="Q224" s="1"/>
      <c r="R224" s="1"/>
      <c r="S224" s="1"/>
      <c r="T224" s="1"/>
      <c r="U224" s="1"/>
      <c r="V224" s="1"/>
      <c r="W224" s="1"/>
      <c r="X224" s="1"/>
      <c r="Y224" s="1"/>
      <c r="Z224" s="1"/>
      <c r="AA224" s="1"/>
      <c r="AB224" s="1"/>
      <c r="AC224" s="1"/>
      <c r="AD224" s="1"/>
      <c r="AE224" s="1"/>
      <c r="AF224" s="1"/>
      <c r="AG224" s="1"/>
      <c r="AH224" s="1"/>
      <c r="AI224" s="1">
        <v>6.06</v>
      </c>
      <c r="AJ224" s="1"/>
      <c r="AK224" s="1"/>
    </row>
    <row r="225" spans="1:37" x14ac:dyDescent="0.25">
      <c r="C225" t="s">
        <v>181</v>
      </c>
      <c r="D225" t="s">
        <v>13863</v>
      </c>
      <c r="E225" s="1"/>
      <c r="F225" s="1"/>
      <c r="G225" s="1"/>
      <c r="H225" s="1"/>
      <c r="I225" s="1"/>
      <c r="J225" s="1"/>
      <c r="K225" s="1">
        <v>8</v>
      </c>
      <c r="L225" s="1"/>
      <c r="M225" s="1"/>
      <c r="N225" s="1"/>
      <c r="O225" s="1"/>
      <c r="P225" s="1"/>
      <c r="Q225" s="1"/>
      <c r="R225" s="1"/>
      <c r="S225" s="1"/>
      <c r="T225" s="1">
        <v>8</v>
      </c>
      <c r="U225" s="1"/>
      <c r="V225" s="1"/>
      <c r="W225" s="1"/>
      <c r="X225" s="1"/>
      <c r="Y225" s="1"/>
      <c r="Z225" s="1"/>
      <c r="AA225" s="1"/>
      <c r="AB225" s="1"/>
      <c r="AC225" s="1"/>
      <c r="AD225" s="1"/>
      <c r="AE225" s="1"/>
      <c r="AF225" s="1"/>
      <c r="AG225" s="1"/>
      <c r="AH225" s="1"/>
      <c r="AI225" s="1"/>
      <c r="AJ225" s="1"/>
      <c r="AK225" s="1"/>
    </row>
    <row r="226" spans="1:37" x14ac:dyDescent="0.25">
      <c r="A226" t="s">
        <v>1501</v>
      </c>
      <c r="B226" t="s">
        <v>1502</v>
      </c>
      <c r="C226" t="s">
        <v>240</v>
      </c>
      <c r="D226" t="s">
        <v>13863</v>
      </c>
      <c r="E226" s="1"/>
      <c r="F226" s="1"/>
      <c r="G226" s="1"/>
      <c r="H226" s="1"/>
      <c r="I226" s="1"/>
      <c r="J226" s="1"/>
      <c r="K226" s="1"/>
      <c r="L226" s="1"/>
      <c r="M226" s="1"/>
      <c r="N226" s="1"/>
      <c r="O226" s="1"/>
      <c r="P226" s="1"/>
      <c r="Q226" s="1"/>
      <c r="R226" s="1"/>
      <c r="S226" s="1"/>
      <c r="T226" s="1"/>
      <c r="U226" s="1"/>
      <c r="V226" s="1"/>
      <c r="W226" s="1"/>
      <c r="X226" s="1">
        <v>14.37</v>
      </c>
      <c r="Y226" s="1"/>
      <c r="Z226" s="1"/>
      <c r="AA226" s="1"/>
      <c r="AB226" s="1"/>
      <c r="AC226" s="1"/>
      <c r="AD226" s="1">
        <v>16.329999999999998</v>
      </c>
      <c r="AE226" s="1"/>
      <c r="AF226" s="1"/>
      <c r="AG226" s="1"/>
      <c r="AH226" s="1"/>
      <c r="AI226" s="1"/>
      <c r="AJ226" s="1">
        <v>17.86</v>
      </c>
      <c r="AK226" s="1">
        <v>17.86</v>
      </c>
    </row>
    <row r="227" spans="1:37" x14ac:dyDescent="0.25">
      <c r="C227" t="s">
        <v>326</v>
      </c>
      <c r="D227" t="s">
        <v>13863</v>
      </c>
      <c r="E227" s="1"/>
      <c r="F227" s="1"/>
      <c r="G227" s="1"/>
      <c r="H227" s="1"/>
      <c r="I227" s="1"/>
      <c r="J227" s="1"/>
      <c r="K227" s="1"/>
      <c r="L227" s="1"/>
      <c r="M227" s="1">
        <v>14.75</v>
      </c>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x14ac:dyDescent="0.25">
      <c r="C228" t="s">
        <v>181</v>
      </c>
      <c r="D228" t="s">
        <v>13863</v>
      </c>
      <c r="E228" s="1"/>
      <c r="F228" s="1"/>
      <c r="G228" s="1"/>
      <c r="H228" s="1">
        <v>17.920000000000002</v>
      </c>
      <c r="I228" s="1"/>
      <c r="J228" s="1">
        <v>17.920000000000002</v>
      </c>
      <c r="K228" s="1">
        <v>17.920000000000002</v>
      </c>
      <c r="L228" s="1"/>
      <c r="M228" s="1"/>
      <c r="N228" s="1"/>
      <c r="O228" s="1"/>
      <c r="P228" s="1"/>
      <c r="Q228" s="1"/>
      <c r="R228" s="1"/>
      <c r="S228" s="1">
        <v>17.920000000000002</v>
      </c>
      <c r="T228" s="1"/>
      <c r="U228" s="1"/>
      <c r="V228" s="1"/>
      <c r="W228" s="1"/>
      <c r="X228" s="1"/>
      <c r="Y228" s="1"/>
      <c r="Z228" s="1"/>
      <c r="AA228" s="1"/>
      <c r="AB228" s="1"/>
      <c r="AC228" s="1"/>
      <c r="AD228" s="1"/>
      <c r="AE228" s="1"/>
      <c r="AF228" s="1"/>
      <c r="AG228" s="1"/>
      <c r="AH228" s="1"/>
      <c r="AI228" s="1"/>
      <c r="AJ228" s="1"/>
      <c r="AK228" s="1"/>
    </row>
    <row r="229" spans="1:37" x14ac:dyDescent="0.25">
      <c r="A229" t="s">
        <v>2382</v>
      </c>
      <c r="B229" t="s">
        <v>2383</v>
      </c>
      <c r="C229" t="s">
        <v>240</v>
      </c>
      <c r="D229" t="s">
        <v>13863</v>
      </c>
      <c r="E229" s="1"/>
      <c r="F229" s="1"/>
      <c r="G229" s="1"/>
      <c r="H229" s="1"/>
      <c r="I229" s="1"/>
      <c r="J229" s="1"/>
      <c r="K229" s="1"/>
      <c r="L229" s="1"/>
      <c r="M229" s="1"/>
      <c r="N229" s="1">
        <v>30.43</v>
      </c>
      <c r="O229" s="1"/>
      <c r="P229" s="1"/>
      <c r="Q229" s="1"/>
      <c r="R229" s="1"/>
      <c r="S229" s="1"/>
      <c r="T229" s="1"/>
      <c r="U229" s="1"/>
      <c r="V229" s="1"/>
      <c r="W229" s="1"/>
      <c r="X229" s="1"/>
      <c r="Y229" s="1"/>
      <c r="Z229" s="1"/>
      <c r="AA229" s="1"/>
      <c r="AB229" s="1"/>
      <c r="AC229" s="1"/>
      <c r="AD229" s="1"/>
      <c r="AE229" s="1"/>
      <c r="AF229" s="1">
        <v>33.409999999999997</v>
      </c>
      <c r="AG229" s="1"/>
      <c r="AH229" s="1"/>
      <c r="AI229" s="1">
        <v>33.409999999999997</v>
      </c>
      <c r="AJ229" s="1"/>
      <c r="AK229" s="1"/>
    </row>
    <row r="230" spans="1:37" x14ac:dyDescent="0.25">
      <c r="C230" t="s">
        <v>181</v>
      </c>
      <c r="D230" t="s">
        <v>13863</v>
      </c>
      <c r="E230" s="1"/>
      <c r="F230" s="1"/>
      <c r="G230" s="1"/>
      <c r="H230" s="1"/>
      <c r="I230" s="1"/>
      <c r="J230" s="1"/>
      <c r="K230" s="1"/>
      <c r="L230" s="1"/>
      <c r="M230" s="1"/>
      <c r="N230" s="1">
        <v>26</v>
      </c>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x14ac:dyDescent="0.25">
      <c r="A231" t="s">
        <v>4628</v>
      </c>
      <c r="B231" t="s">
        <v>4629</v>
      </c>
      <c r="C231" t="s">
        <v>240</v>
      </c>
      <c r="D231" t="s">
        <v>13863</v>
      </c>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v>45.89</v>
      </c>
      <c r="AG231" s="1"/>
      <c r="AH231" s="1"/>
      <c r="AI231" s="1"/>
      <c r="AJ231" s="1"/>
      <c r="AK231" s="1"/>
    </row>
    <row r="232" spans="1:37" x14ac:dyDescent="0.25">
      <c r="C232" t="s">
        <v>181</v>
      </c>
      <c r="D232" t="s">
        <v>13863</v>
      </c>
      <c r="E232" s="1"/>
      <c r="F232" s="1"/>
      <c r="G232" s="1"/>
      <c r="H232" s="1"/>
      <c r="I232" s="1">
        <v>38.72</v>
      </c>
      <c r="J232" s="1">
        <v>38.72</v>
      </c>
      <c r="K232" s="1"/>
      <c r="L232" s="1"/>
      <c r="M232" s="1"/>
      <c r="N232" s="1"/>
      <c r="O232" s="1"/>
      <c r="P232" s="1">
        <v>38.72</v>
      </c>
      <c r="Q232" s="1">
        <v>40</v>
      </c>
      <c r="R232" s="1"/>
      <c r="S232" s="1"/>
      <c r="T232" s="1"/>
      <c r="U232" s="1"/>
      <c r="V232" s="1"/>
      <c r="W232" s="1"/>
      <c r="X232" s="1"/>
      <c r="Y232" s="1"/>
      <c r="Z232" s="1"/>
      <c r="AA232" s="1"/>
      <c r="AB232" s="1"/>
      <c r="AC232" s="1"/>
      <c r="AD232" s="1"/>
      <c r="AE232" s="1"/>
      <c r="AF232" s="1"/>
      <c r="AG232" s="1"/>
      <c r="AH232" s="1"/>
      <c r="AI232" s="1"/>
      <c r="AJ232" s="1"/>
      <c r="AK232" s="1"/>
    </row>
    <row r="233" spans="1:37" x14ac:dyDescent="0.25">
      <c r="A233" t="s">
        <v>3732</v>
      </c>
      <c r="B233" t="s">
        <v>3733</v>
      </c>
      <c r="C233" t="s">
        <v>240</v>
      </c>
      <c r="D233" t="s">
        <v>13863</v>
      </c>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v>185.43</v>
      </c>
      <c r="AI233" s="1"/>
      <c r="AJ233" s="1"/>
      <c r="AK233" s="1"/>
    </row>
    <row r="234" spans="1:37" x14ac:dyDescent="0.25">
      <c r="A234" t="s">
        <v>4158</v>
      </c>
      <c r="B234" t="s">
        <v>4159</v>
      </c>
      <c r="C234" t="s">
        <v>181</v>
      </c>
      <c r="D234" t="s">
        <v>13863</v>
      </c>
      <c r="E234" s="1"/>
      <c r="F234" s="1"/>
      <c r="G234" s="1">
        <v>35.4</v>
      </c>
      <c r="H234" s="1">
        <v>55.199999999999996</v>
      </c>
      <c r="I234" s="1"/>
      <c r="J234" s="1"/>
      <c r="K234" s="1"/>
      <c r="L234" s="1"/>
      <c r="M234" s="1">
        <v>55.199999999999996</v>
      </c>
      <c r="N234" s="1"/>
      <c r="O234" s="1"/>
      <c r="P234" s="1"/>
      <c r="Q234" s="1"/>
      <c r="R234" s="1"/>
      <c r="S234" s="1"/>
      <c r="T234" s="1"/>
      <c r="U234" s="1"/>
      <c r="V234" s="1"/>
      <c r="W234" s="1"/>
      <c r="X234" s="1"/>
      <c r="Y234" s="1"/>
      <c r="Z234" s="1"/>
      <c r="AA234" s="1"/>
      <c r="AB234" s="1"/>
      <c r="AC234" s="1">
        <v>55.199999999999996</v>
      </c>
      <c r="AD234" s="1"/>
      <c r="AE234" s="1"/>
      <c r="AF234" s="1">
        <v>55.199999999999996</v>
      </c>
      <c r="AG234" s="1"/>
      <c r="AH234" s="1"/>
      <c r="AI234" s="1"/>
      <c r="AJ234" s="1"/>
      <c r="AK234" s="1"/>
    </row>
    <row r="235" spans="1:37" x14ac:dyDescent="0.25">
      <c r="A235" t="s">
        <v>1347</v>
      </c>
      <c r="B235" t="s">
        <v>1348</v>
      </c>
      <c r="C235" t="s">
        <v>240</v>
      </c>
      <c r="D235" t="s">
        <v>13863</v>
      </c>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v>1.27</v>
      </c>
      <c r="AE235" s="1"/>
      <c r="AF235" s="1"/>
      <c r="AG235" s="1"/>
      <c r="AH235" s="1"/>
      <c r="AI235" s="1"/>
      <c r="AJ235" s="1"/>
      <c r="AK235" s="1"/>
    </row>
    <row r="236" spans="1:37" x14ac:dyDescent="0.25">
      <c r="C236" t="s">
        <v>326</v>
      </c>
      <c r="D236" t="s">
        <v>13863</v>
      </c>
      <c r="E236" s="1"/>
      <c r="F236" s="1"/>
      <c r="G236" s="1"/>
      <c r="H236" s="1"/>
      <c r="I236" s="1"/>
      <c r="J236" s="1"/>
      <c r="K236" s="1"/>
      <c r="L236" s="1"/>
      <c r="M236" s="1">
        <v>0.99</v>
      </c>
      <c r="N236" s="1"/>
      <c r="O236" s="1"/>
      <c r="P236" s="1"/>
      <c r="Q236" s="1"/>
      <c r="R236" s="1"/>
      <c r="S236" s="1"/>
      <c r="T236" s="1"/>
      <c r="U236" s="1"/>
      <c r="V236" s="1"/>
      <c r="W236" s="1"/>
      <c r="X236" s="1"/>
      <c r="Y236" s="1"/>
      <c r="Z236" s="1"/>
      <c r="AA236" s="1"/>
      <c r="AB236" s="1"/>
      <c r="AC236" s="1"/>
      <c r="AD236" s="1"/>
      <c r="AE236" s="1"/>
      <c r="AF236" s="1"/>
      <c r="AG236" s="1"/>
      <c r="AH236" s="1"/>
      <c r="AI236" s="1"/>
      <c r="AJ236" s="1">
        <v>0.99</v>
      </c>
      <c r="AK236" s="1"/>
    </row>
    <row r="237" spans="1:37" x14ac:dyDescent="0.25">
      <c r="C237" t="s">
        <v>6</v>
      </c>
      <c r="D237" t="s">
        <v>13863</v>
      </c>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v>0.98980000000000001</v>
      </c>
      <c r="AK237" s="1"/>
    </row>
    <row r="238" spans="1:37" x14ac:dyDescent="0.25">
      <c r="A238" t="s">
        <v>12215</v>
      </c>
      <c r="B238" t="s">
        <v>12216</v>
      </c>
      <c r="C238" t="s">
        <v>326</v>
      </c>
      <c r="D238" t="s">
        <v>13863</v>
      </c>
      <c r="E238" s="1"/>
      <c r="F238" s="1"/>
      <c r="G238" s="1">
        <v>1.29</v>
      </c>
      <c r="H238" s="1"/>
      <c r="I238" s="1"/>
      <c r="J238" s="1"/>
      <c r="K238" s="1"/>
      <c r="L238" s="1"/>
      <c r="M238" s="1">
        <v>1.28</v>
      </c>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x14ac:dyDescent="0.25">
      <c r="A239" t="s">
        <v>1418</v>
      </c>
      <c r="B239" t="s">
        <v>1419</v>
      </c>
      <c r="C239" t="s">
        <v>240</v>
      </c>
      <c r="D239" t="s">
        <v>13863</v>
      </c>
      <c r="E239" s="1"/>
      <c r="F239" s="1"/>
      <c r="G239" s="1"/>
      <c r="H239" s="1"/>
      <c r="I239" s="1"/>
      <c r="J239" s="1"/>
      <c r="K239" s="1"/>
      <c r="L239" s="1"/>
      <c r="M239" s="1">
        <v>1.97</v>
      </c>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x14ac:dyDescent="0.25">
      <c r="C240" t="s">
        <v>326</v>
      </c>
      <c r="D240" t="s">
        <v>13863</v>
      </c>
      <c r="E240" s="1"/>
      <c r="F240" s="1"/>
      <c r="G240" s="1"/>
      <c r="H240" s="1"/>
      <c r="I240" s="1">
        <v>1.79</v>
      </c>
      <c r="J240" s="1"/>
      <c r="K240" s="1"/>
      <c r="L240" s="1"/>
      <c r="M240" s="1">
        <v>1.74</v>
      </c>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x14ac:dyDescent="0.25">
      <c r="C241" t="s">
        <v>6</v>
      </c>
      <c r="D241" t="s">
        <v>13863</v>
      </c>
      <c r="E241" s="1"/>
      <c r="F241" s="1"/>
      <c r="G241" s="1"/>
      <c r="H241" s="1"/>
      <c r="I241" s="1"/>
      <c r="J241" s="1"/>
      <c r="K241" s="1"/>
      <c r="L241" s="1"/>
      <c r="M241" s="1"/>
      <c r="N241" s="1"/>
      <c r="O241" s="1"/>
      <c r="P241" s="1"/>
      <c r="Q241" s="1"/>
      <c r="R241" s="1"/>
      <c r="S241" s="1"/>
      <c r="T241" s="1"/>
      <c r="U241" s="1"/>
      <c r="V241" s="1"/>
      <c r="W241" s="1"/>
      <c r="X241" s="1">
        <v>1.617</v>
      </c>
      <c r="Y241" s="1"/>
      <c r="Z241" s="1"/>
      <c r="AA241" s="1">
        <v>1.617</v>
      </c>
      <c r="AB241" s="1"/>
      <c r="AC241" s="1"/>
      <c r="AD241" s="1"/>
      <c r="AE241" s="1"/>
      <c r="AF241" s="1"/>
      <c r="AG241" s="1"/>
      <c r="AH241" s="1"/>
      <c r="AI241" s="1"/>
      <c r="AJ241" s="1">
        <v>1.7345999999999999</v>
      </c>
      <c r="AK241" s="1"/>
    </row>
    <row r="242" spans="1:37" x14ac:dyDescent="0.25">
      <c r="A242" t="s">
        <v>1918</v>
      </c>
      <c r="B242" t="s">
        <v>1919</v>
      </c>
      <c r="C242" t="s">
        <v>240</v>
      </c>
      <c r="D242" t="s">
        <v>13863</v>
      </c>
      <c r="E242" s="1"/>
      <c r="F242" s="1"/>
      <c r="G242" s="1"/>
      <c r="H242" s="1"/>
      <c r="I242" s="1"/>
      <c r="J242" s="1"/>
      <c r="K242" s="1"/>
      <c r="L242" s="1"/>
      <c r="M242" s="1">
        <v>3.52</v>
      </c>
      <c r="N242" s="1"/>
      <c r="O242" s="1"/>
      <c r="P242" s="1"/>
      <c r="Q242" s="1"/>
      <c r="R242" s="1"/>
      <c r="S242" s="1"/>
      <c r="T242" s="1"/>
      <c r="U242" s="1"/>
      <c r="V242" s="1"/>
      <c r="W242" s="1"/>
      <c r="X242" s="1"/>
      <c r="Y242" s="1"/>
      <c r="Z242" s="1"/>
      <c r="AA242" s="1"/>
      <c r="AB242" s="1"/>
      <c r="AC242" s="1"/>
      <c r="AD242" s="1"/>
      <c r="AE242" s="1"/>
      <c r="AF242" s="1"/>
      <c r="AG242" s="1"/>
      <c r="AH242" s="1"/>
      <c r="AI242" s="1"/>
      <c r="AJ242" s="1">
        <v>3.29</v>
      </c>
      <c r="AK242" s="1"/>
    </row>
    <row r="243" spans="1:37" x14ac:dyDescent="0.25">
      <c r="C243" t="s">
        <v>326</v>
      </c>
      <c r="D243" t="s">
        <v>13863</v>
      </c>
      <c r="E243" s="1"/>
      <c r="F243" s="1"/>
      <c r="G243" s="1"/>
      <c r="H243" s="1"/>
      <c r="I243" s="1"/>
      <c r="J243" s="1"/>
      <c r="K243" s="1"/>
      <c r="L243" s="1"/>
      <c r="M243" s="1">
        <v>2.87</v>
      </c>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x14ac:dyDescent="0.25">
      <c r="C244" t="s">
        <v>6</v>
      </c>
      <c r="D244" t="s">
        <v>13863</v>
      </c>
      <c r="E244" s="1"/>
      <c r="F244" s="1"/>
      <c r="G244" s="1"/>
      <c r="H244" s="1"/>
      <c r="I244" s="1"/>
      <c r="J244" s="1"/>
      <c r="K244" s="1"/>
      <c r="L244" s="1"/>
      <c r="M244" s="1"/>
      <c r="N244" s="1"/>
      <c r="O244" s="1"/>
      <c r="P244" s="1"/>
      <c r="Q244" s="1"/>
      <c r="R244" s="1"/>
      <c r="S244" s="1"/>
      <c r="T244" s="1"/>
      <c r="U244" s="1"/>
      <c r="V244" s="1"/>
      <c r="W244" s="1"/>
      <c r="X244" s="1">
        <v>2.8126000000000002</v>
      </c>
      <c r="Y244" s="1"/>
      <c r="Z244" s="1"/>
      <c r="AA244" s="1"/>
      <c r="AB244" s="1"/>
      <c r="AC244" s="1"/>
      <c r="AD244" s="1"/>
      <c r="AE244" s="1"/>
      <c r="AF244" s="1"/>
      <c r="AG244" s="1"/>
      <c r="AH244" s="1"/>
      <c r="AI244" s="1"/>
      <c r="AJ244" s="1"/>
      <c r="AK244" s="1"/>
    </row>
    <row r="245" spans="1:37" x14ac:dyDescent="0.25">
      <c r="A245" t="s">
        <v>1350</v>
      </c>
      <c r="B245" t="s">
        <v>1351</v>
      </c>
      <c r="C245" t="s">
        <v>240</v>
      </c>
      <c r="D245" t="s">
        <v>13863</v>
      </c>
      <c r="E245" s="1"/>
      <c r="F245" s="1"/>
      <c r="G245" s="1"/>
      <c r="H245" s="1"/>
      <c r="I245" s="1"/>
      <c r="J245" s="1"/>
      <c r="K245" s="1"/>
      <c r="L245" s="1"/>
      <c r="M245" s="1">
        <v>4.1399999999999997</v>
      </c>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x14ac:dyDescent="0.25">
      <c r="C246" t="s">
        <v>326</v>
      </c>
      <c r="D246" t="s">
        <v>13863</v>
      </c>
      <c r="E246" s="1"/>
      <c r="F246" s="1"/>
      <c r="G246" s="1"/>
      <c r="H246" s="1"/>
      <c r="I246" s="1"/>
      <c r="J246" s="1"/>
      <c r="K246" s="1"/>
      <c r="L246" s="1"/>
      <c r="M246" s="1"/>
      <c r="N246" s="1"/>
      <c r="O246" s="1"/>
      <c r="P246" s="1"/>
      <c r="Q246" s="1"/>
      <c r="R246" s="1"/>
      <c r="S246" s="1"/>
      <c r="T246" s="1"/>
      <c r="U246" s="1"/>
      <c r="V246" s="1"/>
      <c r="W246" s="1">
        <v>4.92</v>
      </c>
      <c r="X246" s="1"/>
      <c r="Y246" s="1"/>
      <c r="Z246" s="1"/>
      <c r="AA246" s="1"/>
      <c r="AB246" s="1"/>
      <c r="AC246" s="1"/>
      <c r="AD246" s="1"/>
      <c r="AE246" s="1"/>
      <c r="AF246" s="1"/>
      <c r="AG246" s="1"/>
      <c r="AH246" s="1"/>
      <c r="AI246" s="1"/>
      <c r="AJ246" s="1">
        <v>3.66</v>
      </c>
      <c r="AK246" s="1"/>
    </row>
    <row r="247" spans="1:37" x14ac:dyDescent="0.25">
      <c r="C247" t="s">
        <v>6</v>
      </c>
      <c r="D247" t="s">
        <v>13863</v>
      </c>
      <c r="E247" s="1"/>
      <c r="F247" s="1"/>
      <c r="G247" s="1"/>
      <c r="H247" s="1"/>
      <c r="I247" s="1"/>
      <c r="J247" s="1"/>
      <c r="K247" s="1"/>
      <c r="L247" s="1"/>
      <c r="M247" s="1"/>
      <c r="N247" s="1"/>
      <c r="O247" s="1"/>
      <c r="P247" s="1"/>
      <c r="Q247" s="1"/>
      <c r="R247" s="1"/>
      <c r="S247" s="1"/>
      <c r="T247" s="1"/>
      <c r="U247" s="1"/>
      <c r="V247" s="1"/>
      <c r="W247" s="1"/>
      <c r="X247" s="1">
        <v>5.6545999999999994</v>
      </c>
      <c r="Y247" s="1"/>
      <c r="Z247" s="1"/>
      <c r="AA247" s="1"/>
      <c r="AB247" s="1"/>
      <c r="AC247" s="1"/>
      <c r="AD247" s="1"/>
      <c r="AE247" s="1"/>
      <c r="AF247" s="1"/>
      <c r="AG247" s="1"/>
      <c r="AH247" s="1"/>
      <c r="AI247" s="1"/>
      <c r="AJ247" s="1">
        <v>3.7435999999999998</v>
      </c>
      <c r="AK247" s="1"/>
    </row>
    <row r="248" spans="1:37" x14ac:dyDescent="0.25">
      <c r="A248" t="s">
        <v>2631</v>
      </c>
      <c r="B248" t="s">
        <v>2632</v>
      </c>
      <c r="C248" t="s">
        <v>326</v>
      </c>
      <c r="D248" t="s">
        <v>13863</v>
      </c>
      <c r="E248" s="1"/>
      <c r="F248" s="1"/>
      <c r="G248" s="1"/>
      <c r="H248" s="1"/>
      <c r="I248" s="1"/>
      <c r="J248" s="1"/>
      <c r="K248" s="1"/>
      <c r="L248" s="1"/>
      <c r="M248" s="1">
        <v>4.1900000000000004</v>
      </c>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x14ac:dyDescent="0.25">
      <c r="C249" t="s">
        <v>6</v>
      </c>
      <c r="D249" t="s">
        <v>13863</v>
      </c>
      <c r="E249" s="1"/>
      <c r="F249" s="1"/>
      <c r="G249" s="1"/>
      <c r="H249" s="1"/>
      <c r="I249" s="1"/>
      <c r="J249" s="1"/>
      <c r="K249" s="1"/>
      <c r="L249" s="1"/>
      <c r="M249" s="1"/>
      <c r="N249" s="1"/>
      <c r="O249" s="1"/>
      <c r="P249" s="1"/>
      <c r="Q249" s="1"/>
      <c r="R249" s="1"/>
      <c r="S249" s="1"/>
      <c r="T249" s="1"/>
      <c r="U249" s="1"/>
      <c r="V249" s="1">
        <v>4.1845999999999997</v>
      </c>
      <c r="W249" s="1"/>
      <c r="X249" s="1">
        <v>4.1845999999999997</v>
      </c>
      <c r="Y249" s="1"/>
      <c r="Z249" s="1"/>
      <c r="AA249" s="1"/>
      <c r="AB249" s="1"/>
      <c r="AC249" s="1"/>
      <c r="AD249" s="1"/>
      <c r="AE249" s="1"/>
      <c r="AF249" s="1"/>
      <c r="AG249" s="1"/>
      <c r="AH249" s="1"/>
      <c r="AI249" s="1"/>
      <c r="AJ249" s="1">
        <v>4.1845999999999997</v>
      </c>
      <c r="AK249" s="1"/>
    </row>
    <row r="250" spans="1:37" x14ac:dyDescent="0.25">
      <c r="A250" t="s">
        <v>4826</v>
      </c>
      <c r="B250" t="s">
        <v>4827</v>
      </c>
      <c r="C250" t="s">
        <v>6</v>
      </c>
      <c r="D250" t="s">
        <v>13863</v>
      </c>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v>5.27</v>
      </c>
      <c r="AF250" s="1"/>
      <c r="AG250" s="1"/>
      <c r="AH250" s="1"/>
      <c r="AI250" s="1"/>
      <c r="AJ250" s="1"/>
      <c r="AK250" s="1"/>
    </row>
    <row r="251" spans="1:37" x14ac:dyDescent="0.25">
      <c r="A251" t="s">
        <v>3497</v>
      </c>
      <c r="B251" t="s">
        <v>3498</v>
      </c>
      <c r="C251" t="s">
        <v>326</v>
      </c>
      <c r="D251" t="s">
        <v>13863</v>
      </c>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v>5.1700999999999997</v>
      </c>
      <c r="AI251" s="1"/>
      <c r="AJ251" s="1"/>
      <c r="AK251" s="1"/>
    </row>
    <row r="252" spans="1:37" x14ac:dyDescent="0.25">
      <c r="A252" t="s">
        <v>3499</v>
      </c>
      <c r="B252" t="s">
        <v>3500</v>
      </c>
      <c r="C252" t="s">
        <v>326</v>
      </c>
      <c r="D252" t="s">
        <v>13863</v>
      </c>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v>5.1700999999999997</v>
      </c>
      <c r="AI252" s="1"/>
      <c r="AJ252" s="1"/>
      <c r="AK252" s="1"/>
    </row>
    <row r="253" spans="1:37" x14ac:dyDescent="0.25">
      <c r="A253" t="s">
        <v>3501</v>
      </c>
      <c r="B253" t="s">
        <v>3502</v>
      </c>
      <c r="C253" t="s">
        <v>326</v>
      </c>
      <c r="D253" t="s">
        <v>13863</v>
      </c>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v>7.5756999999999994</v>
      </c>
      <c r="AI253" s="1"/>
      <c r="AJ253" s="1"/>
      <c r="AK253" s="1"/>
    </row>
    <row r="254" spans="1:37" x14ac:dyDescent="0.25">
      <c r="A254" t="s">
        <v>7936</v>
      </c>
      <c r="B254" t="s">
        <v>7937</v>
      </c>
      <c r="C254" t="s">
        <v>6</v>
      </c>
      <c r="D254" t="s">
        <v>13863</v>
      </c>
      <c r="E254" s="1"/>
      <c r="F254" s="1"/>
      <c r="G254" s="1"/>
      <c r="H254" s="1"/>
      <c r="I254" s="1"/>
      <c r="J254" s="1"/>
      <c r="K254" s="1"/>
      <c r="L254" s="1"/>
      <c r="M254" s="1"/>
      <c r="N254" s="1"/>
      <c r="O254" s="1"/>
      <c r="P254" s="1"/>
      <c r="Q254" s="1"/>
      <c r="R254" s="1"/>
      <c r="S254" s="1"/>
      <c r="T254" s="1"/>
      <c r="U254" s="1"/>
      <c r="V254" s="1">
        <v>2.7538</v>
      </c>
      <c r="W254" s="1"/>
      <c r="X254" s="1">
        <v>2.7538</v>
      </c>
      <c r="Y254" s="1"/>
      <c r="Z254" s="1"/>
      <c r="AA254" s="1"/>
      <c r="AB254" s="1"/>
      <c r="AC254" s="1"/>
      <c r="AD254" s="1"/>
      <c r="AE254" s="1"/>
      <c r="AF254" s="1"/>
      <c r="AG254" s="1"/>
      <c r="AH254" s="1"/>
      <c r="AI254" s="1"/>
      <c r="AJ254" s="1"/>
      <c r="AK254" s="1"/>
    </row>
    <row r="255" spans="1:37" x14ac:dyDescent="0.25">
      <c r="C255" t="s">
        <v>181</v>
      </c>
      <c r="D255" t="s">
        <v>13863</v>
      </c>
      <c r="E255" s="1"/>
      <c r="F255" s="1"/>
      <c r="G255" s="1"/>
      <c r="H255" s="1">
        <v>3.06</v>
      </c>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x14ac:dyDescent="0.25">
      <c r="A256" t="s">
        <v>6733</v>
      </c>
      <c r="B256" t="s">
        <v>6734</v>
      </c>
      <c r="C256" t="s">
        <v>326</v>
      </c>
      <c r="D256" t="s">
        <v>13863</v>
      </c>
      <c r="E256" s="1"/>
      <c r="F256" s="1"/>
      <c r="G256" s="1"/>
      <c r="H256" s="1"/>
      <c r="I256" s="1"/>
      <c r="J256" s="1"/>
      <c r="K256" s="1"/>
      <c r="L256" s="1"/>
      <c r="M256" s="1"/>
      <c r="N256" s="1"/>
      <c r="O256" s="1"/>
      <c r="P256" s="1"/>
      <c r="Q256" s="1"/>
      <c r="R256" s="1"/>
      <c r="S256" s="1"/>
      <c r="T256" s="1"/>
      <c r="U256" s="1"/>
      <c r="V256" s="1">
        <v>5.5</v>
      </c>
      <c r="W256" s="1"/>
      <c r="X256" s="1"/>
      <c r="Y256" s="1"/>
      <c r="Z256" s="1"/>
      <c r="AA256" s="1">
        <v>5.5</v>
      </c>
      <c r="AB256" s="1"/>
      <c r="AC256" s="1"/>
      <c r="AD256" s="1"/>
      <c r="AE256" s="1"/>
      <c r="AF256" s="1"/>
      <c r="AG256" s="1"/>
      <c r="AH256" s="1"/>
      <c r="AI256" s="1"/>
      <c r="AJ256" s="1"/>
      <c r="AK256" s="1"/>
    </row>
    <row r="257" spans="1:37" x14ac:dyDescent="0.25">
      <c r="A257" t="s">
        <v>3672</v>
      </c>
      <c r="B257" t="s">
        <v>3673</v>
      </c>
      <c r="C257" t="s">
        <v>3670</v>
      </c>
      <c r="D257" t="s">
        <v>13863</v>
      </c>
      <c r="E257" s="1"/>
      <c r="F257" s="1"/>
      <c r="G257" s="1"/>
      <c r="H257" s="1"/>
      <c r="I257" s="1"/>
      <c r="J257" s="1"/>
      <c r="K257" s="1"/>
      <c r="L257" s="1"/>
      <c r="M257" s="1"/>
      <c r="N257" s="1"/>
      <c r="O257" s="1"/>
      <c r="P257" s="1"/>
      <c r="Q257" s="1"/>
      <c r="R257" s="1"/>
      <c r="S257" s="1"/>
      <c r="T257" s="1"/>
      <c r="U257" s="1">
        <v>1.03</v>
      </c>
      <c r="V257" s="1"/>
      <c r="W257" s="1"/>
      <c r="X257" s="1"/>
      <c r="Y257" s="1"/>
      <c r="Z257" s="1"/>
      <c r="AA257" s="1"/>
      <c r="AB257" s="1"/>
      <c r="AC257" s="1"/>
      <c r="AD257" s="1"/>
      <c r="AE257" s="1"/>
      <c r="AF257" s="1"/>
      <c r="AG257" s="1"/>
      <c r="AH257" s="1"/>
      <c r="AI257" s="1">
        <v>1.03</v>
      </c>
      <c r="AJ257" s="1"/>
      <c r="AK257" s="1"/>
    </row>
    <row r="258" spans="1:37" x14ac:dyDescent="0.25">
      <c r="A258" t="s">
        <v>3666</v>
      </c>
      <c r="B258" t="s">
        <v>3667</v>
      </c>
      <c r="C258" t="s">
        <v>3670</v>
      </c>
      <c r="D258" t="s">
        <v>13863</v>
      </c>
      <c r="E258" s="1"/>
      <c r="F258" s="1"/>
      <c r="G258" s="1"/>
      <c r="H258" s="1"/>
      <c r="I258" s="1"/>
      <c r="J258" s="1"/>
      <c r="K258" s="1"/>
      <c r="L258" s="1"/>
      <c r="M258" s="1"/>
      <c r="N258" s="1"/>
      <c r="O258" s="1"/>
      <c r="P258" s="1"/>
      <c r="Q258" s="1"/>
      <c r="R258" s="1"/>
      <c r="S258" s="1"/>
      <c r="T258" s="1"/>
      <c r="U258" s="1">
        <v>1.44</v>
      </c>
      <c r="V258" s="1"/>
      <c r="W258" s="1"/>
      <c r="X258" s="1"/>
      <c r="Y258" s="1"/>
      <c r="Z258" s="1"/>
      <c r="AA258" s="1"/>
      <c r="AB258" s="1"/>
      <c r="AC258" s="1"/>
      <c r="AD258" s="1"/>
      <c r="AE258" s="1"/>
      <c r="AF258" s="1"/>
      <c r="AG258" s="1"/>
      <c r="AH258" s="1"/>
      <c r="AI258" s="1">
        <v>1.44</v>
      </c>
      <c r="AJ258" s="1"/>
      <c r="AK258" s="1"/>
    </row>
    <row r="259" spans="1:37" x14ac:dyDescent="0.25">
      <c r="A259" t="s">
        <v>9217</v>
      </c>
      <c r="B259" t="s">
        <v>9218</v>
      </c>
      <c r="C259" t="s">
        <v>9216</v>
      </c>
      <c r="D259" t="s">
        <v>13863</v>
      </c>
      <c r="E259" s="1"/>
      <c r="F259" s="1"/>
      <c r="G259" s="1"/>
      <c r="H259" s="1"/>
      <c r="I259" s="1"/>
      <c r="J259" s="1"/>
      <c r="K259" s="1"/>
      <c r="L259" s="1"/>
      <c r="M259" s="1"/>
      <c r="N259" s="1"/>
      <c r="O259" s="1"/>
      <c r="P259" s="1"/>
      <c r="Q259" s="1"/>
      <c r="R259" s="1"/>
      <c r="S259" s="1"/>
      <c r="T259" s="1"/>
      <c r="U259" s="1">
        <v>0.3</v>
      </c>
      <c r="V259" s="1"/>
      <c r="W259" s="1"/>
      <c r="X259" s="1"/>
      <c r="Y259" s="1"/>
      <c r="Z259" s="1"/>
      <c r="AA259" s="1"/>
      <c r="AB259" s="1"/>
      <c r="AC259" s="1"/>
      <c r="AD259" s="1"/>
      <c r="AE259" s="1"/>
      <c r="AF259" s="1"/>
      <c r="AG259" s="1"/>
      <c r="AH259" s="1"/>
      <c r="AI259" s="1"/>
      <c r="AJ259" s="1"/>
      <c r="AK259" s="1"/>
    </row>
    <row r="260" spans="1:37" x14ac:dyDescent="0.25">
      <c r="A260" t="s">
        <v>9212</v>
      </c>
      <c r="B260" t="s">
        <v>9213</v>
      </c>
      <c r="C260" t="s">
        <v>9216</v>
      </c>
      <c r="D260" t="s">
        <v>13863</v>
      </c>
      <c r="E260" s="1"/>
      <c r="F260" s="1"/>
      <c r="G260" s="1"/>
      <c r="H260" s="1"/>
      <c r="I260" s="1"/>
      <c r="J260" s="1"/>
      <c r="K260" s="1"/>
      <c r="L260" s="1"/>
      <c r="M260" s="1"/>
      <c r="N260" s="1"/>
      <c r="O260" s="1"/>
      <c r="P260" s="1"/>
      <c r="Q260" s="1"/>
      <c r="R260" s="1"/>
      <c r="S260" s="1"/>
      <c r="T260" s="1"/>
      <c r="U260" s="1">
        <v>0.35</v>
      </c>
      <c r="V260" s="1"/>
      <c r="W260" s="1"/>
      <c r="X260" s="1"/>
      <c r="Y260" s="1"/>
      <c r="Z260" s="1"/>
      <c r="AA260" s="1"/>
      <c r="AB260" s="1"/>
      <c r="AC260" s="1"/>
      <c r="AD260" s="1"/>
      <c r="AE260" s="1"/>
      <c r="AF260" s="1"/>
      <c r="AG260" s="1"/>
      <c r="AH260" s="1"/>
      <c r="AI260" s="1"/>
      <c r="AJ260" s="1"/>
      <c r="AK260" s="1"/>
    </row>
    <row r="261" spans="1:37" x14ac:dyDescent="0.25">
      <c r="A261" t="s">
        <v>2124</v>
      </c>
      <c r="B261" t="s">
        <v>2125</v>
      </c>
      <c r="C261" t="s">
        <v>181</v>
      </c>
      <c r="D261" t="s">
        <v>13863</v>
      </c>
      <c r="E261" s="1"/>
      <c r="F261" s="1"/>
      <c r="G261" s="1">
        <v>0.14000000000000001</v>
      </c>
      <c r="H261" s="1"/>
      <c r="I261" s="1"/>
      <c r="J261" s="1"/>
      <c r="K261" s="1"/>
      <c r="L261" s="1"/>
      <c r="M261" s="1"/>
      <c r="N261" s="1">
        <v>0.11249999999999999</v>
      </c>
      <c r="O261" s="1"/>
      <c r="P261" s="1"/>
      <c r="Q261" s="1"/>
      <c r="R261" s="1"/>
      <c r="S261" s="1"/>
      <c r="T261" s="1"/>
      <c r="U261" s="1"/>
      <c r="V261" s="1"/>
      <c r="W261" s="1"/>
      <c r="X261" s="1"/>
      <c r="Y261" s="1">
        <v>0.11249999999999999</v>
      </c>
      <c r="Z261" s="1"/>
      <c r="AA261" s="1"/>
      <c r="AB261" s="1"/>
      <c r="AC261" s="1"/>
      <c r="AD261" s="1"/>
      <c r="AE261" s="1"/>
      <c r="AF261" s="1"/>
      <c r="AG261" s="1">
        <v>0.11249999999999999</v>
      </c>
      <c r="AH261" s="1"/>
      <c r="AI261" s="1">
        <v>0.11249999999999999</v>
      </c>
      <c r="AJ261" s="1"/>
      <c r="AK261" s="1"/>
    </row>
    <row r="262" spans="1:37" x14ac:dyDescent="0.25">
      <c r="A262" t="s">
        <v>2127</v>
      </c>
      <c r="B262" t="s">
        <v>2128</v>
      </c>
      <c r="C262" t="s">
        <v>181</v>
      </c>
      <c r="D262" t="s">
        <v>13863</v>
      </c>
      <c r="E262" s="1"/>
      <c r="F262" s="1"/>
      <c r="G262" s="1"/>
      <c r="H262" s="1"/>
      <c r="I262" s="1"/>
      <c r="J262" s="1"/>
      <c r="K262" s="1"/>
      <c r="L262" s="1">
        <v>0.2</v>
      </c>
      <c r="M262" s="1"/>
      <c r="N262" s="1">
        <v>0.16500000000000001</v>
      </c>
      <c r="O262" s="1"/>
      <c r="P262" s="1"/>
      <c r="Q262" s="1"/>
      <c r="R262" s="1"/>
      <c r="S262" s="1"/>
      <c r="T262" s="1"/>
      <c r="U262" s="1"/>
      <c r="V262" s="1"/>
      <c r="W262" s="1"/>
      <c r="X262" s="1"/>
      <c r="Y262" s="1">
        <v>0.16500000000000001</v>
      </c>
      <c r="Z262" s="1"/>
      <c r="AA262" s="1"/>
      <c r="AB262" s="1"/>
      <c r="AC262" s="1">
        <v>0.16500000000000001</v>
      </c>
      <c r="AD262" s="1"/>
      <c r="AE262" s="1"/>
      <c r="AF262" s="1"/>
      <c r="AG262" s="1">
        <v>0.16500000000000001</v>
      </c>
      <c r="AH262" s="1"/>
      <c r="AI262" s="1">
        <v>0.16500000000000001</v>
      </c>
      <c r="AJ262" s="1"/>
      <c r="AK262" s="1"/>
    </row>
    <row r="263" spans="1:37" x14ac:dyDescent="0.25">
      <c r="A263" t="s">
        <v>2117</v>
      </c>
      <c r="B263" t="s">
        <v>2118</v>
      </c>
      <c r="C263" t="s">
        <v>181</v>
      </c>
      <c r="D263" t="s">
        <v>13863</v>
      </c>
      <c r="E263" s="1"/>
      <c r="F263" s="1"/>
      <c r="G263" s="1"/>
      <c r="H263" s="1">
        <v>0.32</v>
      </c>
      <c r="I263" s="1"/>
      <c r="J263" s="1"/>
      <c r="K263" s="1"/>
      <c r="L263" s="1"/>
      <c r="M263" s="1"/>
      <c r="N263" s="1">
        <v>0.26249999999999996</v>
      </c>
      <c r="O263" s="1"/>
      <c r="P263" s="1"/>
      <c r="Q263" s="1">
        <v>0.26249999999999996</v>
      </c>
      <c r="R263" s="1"/>
      <c r="S263" s="1"/>
      <c r="T263" s="1"/>
      <c r="U263" s="1">
        <v>0.26249999999999996</v>
      </c>
      <c r="V263" s="1"/>
      <c r="W263" s="1"/>
      <c r="X263" s="1"/>
      <c r="Y263" s="1">
        <v>0.26249999999999996</v>
      </c>
      <c r="Z263" s="1"/>
      <c r="AA263" s="1"/>
      <c r="AB263" s="1">
        <v>0.26249999999999996</v>
      </c>
      <c r="AC263" s="1">
        <v>0.26249999999999996</v>
      </c>
      <c r="AD263" s="1"/>
      <c r="AE263" s="1"/>
      <c r="AF263" s="1"/>
      <c r="AG263" s="1"/>
      <c r="AH263" s="1">
        <v>0.26249999999999996</v>
      </c>
      <c r="AI263" s="1">
        <v>0.26249999999999996</v>
      </c>
      <c r="AJ263" s="1"/>
      <c r="AK263" s="1"/>
    </row>
    <row r="264" spans="1:37" x14ac:dyDescent="0.25">
      <c r="A264" t="s">
        <v>2122</v>
      </c>
      <c r="B264" t="s">
        <v>2123</v>
      </c>
      <c r="C264" t="s">
        <v>181</v>
      </c>
      <c r="D264" t="s">
        <v>13863</v>
      </c>
      <c r="E264" s="1"/>
      <c r="F264" s="1"/>
      <c r="G264" s="1"/>
      <c r="H264" s="1"/>
      <c r="I264" s="1"/>
      <c r="J264" s="1"/>
      <c r="K264" s="1"/>
      <c r="L264" s="1">
        <v>0.42</v>
      </c>
      <c r="M264" s="1"/>
      <c r="N264" s="1"/>
      <c r="O264" s="1"/>
      <c r="P264" s="1"/>
      <c r="Q264" s="1"/>
      <c r="R264" s="1"/>
      <c r="S264" s="1"/>
      <c r="T264" s="1"/>
      <c r="U264" s="1">
        <v>0.42</v>
      </c>
      <c r="V264" s="1"/>
      <c r="W264" s="1"/>
      <c r="X264" s="1"/>
      <c r="Y264" s="1"/>
      <c r="Z264" s="1"/>
      <c r="AA264" s="1"/>
      <c r="AB264" s="1"/>
      <c r="AC264" s="1"/>
      <c r="AD264" s="1"/>
      <c r="AE264" s="1"/>
      <c r="AF264" s="1"/>
      <c r="AG264" s="1"/>
      <c r="AH264" s="1"/>
      <c r="AI264" s="1">
        <v>0.36</v>
      </c>
      <c r="AJ264" s="1"/>
      <c r="AK264" s="1"/>
    </row>
    <row r="265" spans="1:37" x14ac:dyDescent="0.25">
      <c r="A265" t="s">
        <v>2120</v>
      </c>
      <c r="B265" t="s">
        <v>2121</v>
      </c>
      <c r="C265" t="s">
        <v>181</v>
      </c>
      <c r="D265" t="s">
        <v>13863</v>
      </c>
      <c r="E265" s="1"/>
      <c r="F265" s="1"/>
      <c r="G265" s="1"/>
      <c r="H265" s="1"/>
      <c r="I265" s="1"/>
      <c r="J265" s="1"/>
      <c r="K265" s="1"/>
      <c r="L265" s="1">
        <v>0.61</v>
      </c>
      <c r="M265" s="1"/>
      <c r="N265" s="1">
        <v>0.51</v>
      </c>
      <c r="O265" s="1"/>
      <c r="P265" s="1"/>
      <c r="Q265" s="1"/>
      <c r="R265" s="1"/>
      <c r="S265" s="1"/>
      <c r="T265" s="1"/>
      <c r="U265" s="1">
        <v>0.51</v>
      </c>
      <c r="V265" s="1"/>
      <c r="W265" s="1"/>
      <c r="X265" s="1"/>
      <c r="Y265" s="1"/>
      <c r="Z265" s="1"/>
      <c r="AA265" s="1"/>
      <c r="AB265" s="1">
        <v>0.51</v>
      </c>
      <c r="AC265" s="1">
        <v>0.51</v>
      </c>
      <c r="AD265" s="1"/>
      <c r="AE265" s="1"/>
      <c r="AF265" s="1"/>
      <c r="AG265" s="1">
        <v>0.51</v>
      </c>
      <c r="AH265" s="1">
        <v>0.51</v>
      </c>
      <c r="AI265" s="1">
        <v>0.51</v>
      </c>
      <c r="AJ265" s="1"/>
      <c r="AK265" s="1"/>
    </row>
    <row r="266" spans="1:37" x14ac:dyDescent="0.25">
      <c r="A266" t="s">
        <v>2130</v>
      </c>
      <c r="B266" t="s">
        <v>2131</v>
      </c>
      <c r="C266" t="s">
        <v>181</v>
      </c>
      <c r="D266" t="s">
        <v>13863</v>
      </c>
      <c r="E266" s="1"/>
      <c r="F266" s="1"/>
      <c r="G266" s="1"/>
      <c r="H266" s="1"/>
      <c r="I266" s="1"/>
      <c r="J266" s="1"/>
      <c r="K266" s="1"/>
      <c r="L266" s="1">
        <v>0.86</v>
      </c>
      <c r="M266" s="1"/>
      <c r="N266" s="1"/>
      <c r="O266" s="1"/>
      <c r="P266" s="1"/>
      <c r="Q266" s="1"/>
      <c r="R266" s="1"/>
      <c r="S266" s="1"/>
      <c r="T266" s="1"/>
      <c r="U266" s="1">
        <v>0.86</v>
      </c>
      <c r="V266" s="1"/>
      <c r="W266" s="1"/>
      <c r="X266" s="1"/>
      <c r="Y266" s="1"/>
      <c r="Z266" s="1"/>
      <c r="AA266" s="1"/>
      <c r="AB266" s="1"/>
      <c r="AC266" s="1"/>
      <c r="AD266" s="1"/>
      <c r="AE266" s="1"/>
      <c r="AF266" s="1"/>
      <c r="AG266" s="1"/>
      <c r="AH266" s="1"/>
      <c r="AI266" s="1">
        <v>0.72</v>
      </c>
      <c r="AJ266" s="1"/>
      <c r="AK266" s="1"/>
    </row>
    <row r="267" spans="1:37" x14ac:dyDescent="0.25">
      <c r="A267" t="s">
        <v>2132</v>
      </c>
      <c r="B267" t="s">
        <v>2133</v>
      </c>
      <c r="C267" t="s">
        <v>181</v>
      </c>
      <c r="D267" t="s">
        <v>13863</v>
      </c>
      <c r="E267" s="1"/>
      <c r="F267" s="1"/>
      <c r="G267" s="1"/>
      <c r="H267" s="1"/>
      <c r="I267" s="1"/>
      <c r="J267" s="1"/>
      <c r="K267" s="1"/>
      <c r="L267" s="1">
        <v>1.35</v>
      </c>
      <c r="M267" s="1"/>
      <c r="N267" s="1"/>
      <c r="O267" s="1"/>
      <c r="P267" s="1"/>
      <c r="Q267" s="1"/>
      <c r="R267" s="1"/>
      <c r="S267" s="1"/>
      <c r="T267" s="1"/>
      <c r="U267" s="1"/>
      <c r="V267" s="1"/>
      <c r="W267" s="1"/>
      <c r="X267" s="1"/>
      <c r="Y267" s="1"/>
      <c r="Z267" s="1"/>
      <c r="AA267" s="1"/>
      <c r="AB267" s="1"/>
      <c r="AC267" s="1"/>
      <c r="AD267" s="1"/>
      <c r="AE267" s="1"/>
      <c r="AF267" s="1"/>
      <c r="AG267" s="1">
        <v>1.35</v>
      </c>
      <c r="AH267" s="1"/>
      <c r="AI267" s="1">
        <v>1.125</v>
      </c>
      <c r="AJ267" s="1"/>
      <c r="AK267" s="1"/>
    </row>
    <row r="268" spans="1:37" x14ac:dyDescent="0.25">
      <c r="A268" t="s">
        <v>11103</v>
      </c>
      <c r="B268" t="s">
        <v>11104</v>
      </c>
      <c r="C268" t="s">
        <v>181</v>
      </c>
      <c r="D268" t="s">
        <v>13863</v>
      </c>
      <c r="E268" s="1"/>
      <c r="F268" s="1"/>
      <c r="G268" s="1"/>
      <c r="H268" s="1"/>
      <c r="I268" s="1"/>
      <c r="J268" s="1"/>
      <c r="K268" s="1"/>
      <c r="L268" s="1">
        <v>1.64</v>
      </c>
      <c r="M268" s="1"/>
      <c r="N268" s="1">
        <v>1.365</v>
      </c>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x14ac:dyDescent="0.25">
      <c r="A269" t="s">
        <v>11105</v>
      </c>
      <c r="B269" t="s">
        <v>11106</v>
      </c>
      <c r="C269" t="s">
        <v>181</v>
      </c>
      <c r="D269" t="s">
        <v>13863</v>
      </c>
      <c r="E269" s="1"/>
      <c r="F269" s="1"/>
      <c r="G269" s="1"/>
      <c r="H269" s="1"/>
      <c r="I269" s="1"/>
      <c r="J269" s="1"/>
      <c r="K269" s="1"/>
      <c r="L269" s="1"/>
      <c r="M269" s="1"/>
      <c r="N269" s="1">
        <v>1.56</v>
      </c>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x14ac:dyDescent="0.25">
      <c r="A270" t="s">
        <v>2113</v>
      </c>
      <c r="B270" t="s">
        <v>2114</v>
      </c>
      <c r="C270" t="s">
        <v>181</v>
      </c>
      <c r="D270" t="s">
        <v>13863</v>
      </c>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v>2.0625</v>
      </c>
      <c r="AJ270" s="1"/>
      <c r="AK270" s="1"/>
    </row>
    <row r="271" spans="1:37" x14ac:dyDescent="0.25">
      <c r="A271" t="s">
        <v>4961</v>
      </c>
      <c r="B271" t="s">
        <v>4962</v>
      </c>
      <c r="C271" t="s">
        <v>181</v>
      </c>
      <c r="D271" t="s">
        <v>13863</v>
      </c>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v>0.5</v>
      </c>
      <c r="AH271" s="1"/>
      <c r="AI271" s="1"/>
      <c r="AJ271" s="1"/>
      <c r="AK271" s="1"/>
    </row>
    <row r="272" spans="1:37" x14ac:dyDescent="0.25">
      <c r="A272" t="s">
        <v>8134</v>
      </c>
      <c r="B272" t="s">
        <v>8135</v>
      </c>
      <c r="C272" t="s">
        <v>65</v>
      </c>
      <c r="D272" t="s">
        <v>13863</v>
      </c>
      <c r="E272" s="1"/>
      <c r="F272" s="1"/>
      <c r="G272" s="1"/>
      <c r="H272" s="1"/>
      <c r="I272" s="1"/>
      <c r="J272" s="1"/>
      <c r="K272" s="1"/>
      <c r="L272" s="1"/>
      <c r="M272" s="1"/>
      <c r="N272" s="1"/>
      <c r="O272" s="1"/>
      <c r="P272" s="1"/>
      <c r="Q272" s="1"/>
      <c r="R272" s="1"/>
      <c r="S272" s="1"/>
      <c r="T272" s="1"/>
      <c r="U272" s="1"/>
      <c r="V272" s="1"/>
      <c r="W272" s="1">
        <v>0.30875000000000002</v>
      </c>
      <c r="X272" s="1"/>
      <c r="Y272" s="1"/>
      <c r="Z272" s="1"/>
      <c r="AA272" s="1"/>
      <c r="AB272" s="1"/>
      <c r="AC272" s="1"/>
      <c r="AD272" s="1"/>
      <c r="AE272" s="1"/>
      <c r="AF272" s="1"/>
      <c r="AG272" s="1"/>
      <c r="AH272" s="1"/>
      <c r="AI272" s="1"/>
      <c r="AJ272" s="1"/>
      <c r="AK272" s="1"/>
    </row>
    <row r="273" spans="1:37" x14ac:dyDescent="0.25">
      <c r="A273" t="s">
        <v>8137</v>
      </c>
      <c r="B273" t="s">
        <v>8138</v>
      </c>
      <c r="C273" t="s">
        <v>65</v>
      </c>
      <c r="D273" t="s">
        <v>13863</v>
      </c>
      <c r="E273" s="1"/>
      <c r="F273" s="1"/>
      <c r="G273" s="1"/>
      <c r="H273" s="1"/>
      <c r="I273" s="1"/>
      <c r="J273" s="1"/>
      <c r="K273" s="1"/>
      <c r="L273" s="1"/>
      <c r="M273" s="1"/>
      <c r="N273" s="1"/>
      <c r="O273" s="1"/>
      <c r="P273" s="1"/>
      <c r="Q273" s="1"/>
      <c r="R273" s="1"/>
      <c r="S273" s="1"/>
      <c r="T273" s="1"/>
      <c r="U273" s="1"/>
      <c r="V273" s="1"/>
      <c r="W273" s="1">
        <v>5.8500000000000003E-2</v>
      </c>
      <c r="X273" s="1"/>
      <c r="Y273" s="1"/>
      <c r="Z273" s="1"/>
      <c r="AA273" s="1"/>
      <c r="AB273" s="1"/>
      <c r="AC273" s="1"/>
      <c r="AD273" s="1"/>
      <c r="AE273" s="1"/>
      <c r="AF273" s="1"/>
      <c r="AG273" s="1"/>
      <c r="AH273" s="1"/>
      <c r="AI273" s="1"/>
      <c r="AJ273" s="1"/>
      <c r="AK273" s="1"/>
    </row>
    <row r="274" spans="1:37" x14ac:dyDescent="0.25">
      <c r="A274" t="s">
        <v>2484</v>
      </c>
      <c r="B274" t="s">
        <v>2485</v>
      </c>
      <c r="C274" t="s">
        <v>326</v>
      </c>
      <c r="D274" t="s">
        <v>13863</v>
      </c>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v>1.2416</v>
      </c>
      <c r="AI274" s="1">
        <v>2.1534</v>
      </c>
      <c r="AJ274" s="1"/>
      <c r="AK274" s="1"/>
    </row>
    <row r="275" spans="1:37" x14ac:dyDescent="0.25">
      <c r="A275" t="s">
        <v>2482</v>
      </c>
      <c r="B275" t="s">
        <v>2483</v>
      </c>
      <c r="C275" t="s">
        <v>326</v>
      </c>
      <c r="D275" t="s">
        <v>13863</v>
      </c>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v>1.7072000000000001</v>
      </c>
      <c r="AI275" s="1">
        <v>2.5608</v>
      </c>
      <c r="AJ275" s="1"/>
      <c r="AK275" s="1"/>
    </row>
    <row r="276" spans="1:37" x14ac:dyDescent="0.25">
      <c r="A276" t="s">
        <v>3503</v>
      </c>
      <c r="B276" t="s">
        <v>3504</v>
      </c>
      <c r="C276" t="s">
        <v>326</v>
      </c>
      <c r="D276" t="s">
        <v>13863</v>
      </c>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v>2.3571</v>
      </c>
      <c r="AI276" s="1"/>
      <c r="AJ276" s="1"/>
      <c r="AK276" s="1"/>
    </row>
    <row r="277" spans="1:37" x14ac:dyDescent="0.25">
      <c r="A277" t="s">
        <v>1946</v>
      </c>
      <c r="B277" t="s">
        <v>1947</v>
      </c>
      <c r="C277" t="s">
        <v>326</v>
      </c>
      <c r="D277" t="s">
        <v>13863</v>
      </c>
      <c r="E277" s="1"/>
      <c r="F277" s="1"/>
      <c r="G277" s="1">
        <v>1.33</v>
      </c>
      <c r="H277" s="1"/>
      <c r="I277" s="1"/>
      <c r="J277" s="1"/>
      <c r="K277" s="1"/>
      <c r="L277" s="1"/>
      <c r="M277" s="1"/>
      <c r="N277" s="1"/>
      <c r="O277" s="1"/>
      <c r="P277" s="1"/>
      <c r="Q277" s="1"/>
      <c r="R277" s="1"/>
      <c r="S277" s="1"/>
      <c r="T277" s="1"/>
      <c r="U277" s="1"/>
      <c r="V277" s="1"/>
      <c r="W277" s="1"/>
      <c r="X277" s="1"/>
      <c r="Y277" s="1"/>
      <c r="Z277" s="1"/>
      <c r="AA277" s="1"/>
      <c r="AB277" s="1"/>
      <c r="AC277" s="1">
        <v>0.65</v>
      </c>
      <c r="AD277" s="1"/>
      <c r="AE277" s="1"/>
      <c r="AF277" s="1"/>
      <c r="AG277" s="1"/>
      <c r="AH277" s="1"/>
      <c r="AI277" s="1"/>
      <c r="AJ277" s="1">
        <v>0.6</v>
      </c>
      <c r="AK277" s="1"/>
    </row>
    <row r="278" spans="1:37" x14ac:dyDescent="0.25">
      <c r="C278" t="s">
        <v>6</v>
      </c>
      <c r="D278" t="s">
        <v>13863</v>
      </c>
      <c r="E278" s="1"/>
      <c r="F278" s="1"/>
      <c r="G278" s="1"/>
      <c r="H278" s="1"/>
      <c r="I278" s="1"/>
      <c r="J278" s="1"/>
      <c r="K278" s="1"/>
      <c r="L278" s="1"/>
      <c r="M278" s="1"/>
      <c r="N278" s="1"/>
      <c r="O278" s="1"/>
      <c r="P278" s="1"/>
      <c r="Q278" s="1"/>
      <c r="R278" s="1"/>
      <c r="S278" s="1"/>
      <c r="T278" s="1"/>
      <c r="U278" s="1"/>
      <c r="V278" s="1"/>
      <c r="W278" s="1"/>
      <c r="X278" s="1"/>
      <c r="Y278" s="1"/>
      <c r="Z278" s="1"/>
      <c r="AA278" s="1">
        <v>0.65660000000000007</v>
      </c>
      <c r="AB278" s="1"/>
      <c r="AC278" s="1"/>
      <c r="AD278" s="1"/>
      <c r="AE278" s="1"/>
      <c r="AF278" s="1"/>
      <c r="AG278" s="1"/>
      <c r="AH278" s="1"/>
      <c r="AI278" s="1"/>
      <c r="AJ278" s="1"/>
      <c r="AK278" s="1"/>
    </row>
    <row r="279" spans="1:37" x14ac:dyDescent="0.25">
      <c r="C279" t="s">
        <v>181</v>
      </c>
      <c r="D279" t="s">
        <v>13863</v>
      </c>
      <c r="E279" s="1"/>
      <c r="F279" s="1"/>
      <c r="G279" s="1"/>
      <c r="H279" s="1">
        <v>0.75</v>
      </c>
      <c r="I279" s="1"/>
      <c r="J279" s="1"/>
      <c r="K279" s="1"/>
      <c r="L279" s="1"/>
      <c r="M279" s="1"/>
      <c r="N279" s="1"/>
      <c r="O279" s="1">
        <v>1.78</v>
      </c>
      <c r="P279" s="1">
        <v>1.78</v>
      </c>
      <c r="Q279" s="1"/>
      <c r="R279" s="1"/>
      <c r="S279" s="1"/>
      <c r="T279" s="1"/>
      <c r="U279" s="1"/>
      <c r="V279" s="1"/>
      <c r="W279" s="1"/>
      <c r="X279" s="1"/>
      <c r="Y279" s="1"/>
      <c r="Z279" s="1"/>
      <c r="AA279" s="1"/>
      <c r="AB279" s="1"/>
      <c r="AC279" s="1"/>
      <c r="AD279" s="1"/>
      <c r="AE279" s="1"/>
      <c r="AF279" s="1"/>
      <c r="AG279" s="1"/>
      <c r="AH279" s="1"/>
      <c r="AI279" s="1"/>
      <c r="AJ279" s="1"/>
      <c r="AK279" s="1"/>
    </row>
    <row r="280" spans="1:37" x14ac:dyDescent="0.25">
      <c r="A280" t="s">
        <v>1430</v>
      </c>
      <c r="B280" t="s">
        <v>1431</v>
      </c>
      <c r="C280" t="s">
        <v>326</v>
      </c>
      <c r="D280" t="s">
        <v>13863</v>
      </c>
      <c r="E280" s="1"/>
      <c r="F280" s="1"/>
      <c r="G280" s="1"/>
      <c r="H280" s="1"/>
      <c r="I280" s="1">
        <v>0.79</v>
      </c>
      <c r="J280" s="1"/>
      <c r="K280" s="1"/>
      <c r="L280" s="1"/>
      <c r="M280" s="1">
        <v>0.71</v>
      </c>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x14ac:dyDescent="0.25">
      <c r="C281" t="s">
        <v>6</v>
      </c>
      <c r="D281" t="s">
        <v>13863</v>
      </c>
      <c r="E281" s="1"/>
      <c r="F281" s="1"/>
      <c r="G281" s="1"/>
      <c r="H281" s="1"/>
      <c r="I281" s="1"/>
      <c r="J281" s="1"/>
      <c r="K281" s="1"/>
      <c r="L281" s="1"/>
      <c r="M281" s="1"/>
      <c r="N281" s="1"/>
      <c r="O281" s="1"/>
      <c r="P281" s="1"/>
      <c r="Q281" s="1"/>
      <c r="R281" s="1"/>
      <c r="S281" s="1"/>
      <c r="T281" s="1"/>
      <c r="U281" s="1"/>
      <c r="V281" s="1"/>
      <c r="W281" s="1"/>
      <c r="X281" s="1"/>
      <c r="Y281" s="1"/>
      <c r="Z281" s="1"/>
      <c r="AA281" s="1">
        <v>0.65660000000000007</v>
      </c>
      <c r="AB281" s="1"/>
      <c r="AC281" s="1"/>
      <c r="AD281" s="1"/>
      <c r="AE281" s="1"/>
      <c r="AF281" s="1"/>
      <c r="AG281" s="1"/>
      <c r="AH281" s="1"/>
      <c r="AI281" s="1"/>
      <c r="AJ281" s="1">
        <v>0.7056</v>
      </c>
      <c r="AK281" s="1"/>
    </row>
    <row r="282" spans="1:37" x14ac:dyDescent="0.25">
      <c r="C282" t="s">
        <v>181</v>
      </c>
      <c r="D282" t="s">
        <v>13863</v>
      </c>
      <c r="E282" s="1"/>
      <c r="F282" s="1"/>
      <c r="G282" s="1"/>
      <c r="H282" s="1"/>
      <c r="I282" s="1"/>
      <c r="J282" s="1"/>
      <c r="K282" s="1"/>
      <c r="L282" s="1"/>
      <c r="M282" s="1">
        <v>0.8</v>
      </c>
      <c r="N282" s="1"/>
      <c r="O282" s="1"/>
      <c r="P282" s="1"/>
      <c r="Q282" s="1"/>
      <c r="R282" s="1"/>
      <c r="S282" s="1"/>
      <c r="T282" s="1"/>
      <c r="U282" s="1"/>
      <c r="V282" s="1">
        <v>0.8</v>
      </c>
      <c r="W282" s="1"/>
      <c r="X282" s="1"/>
      <c r="Y282" s="1"/>
      <c r="Z282" s="1"/>
      <c r="AA282" s="1"/>
      <c r="AB282" s="1"/>
      <c r="AC282" s="1"/>
      <c r="AD282" s="1"/>
      <c r="AE282" s="1"/>
      <c r="AF282" s="1"/>
      <c r="AG282" s="1"/>
      <c r="AH282" s="1"/>
      <c r="AI282" s="1"/>
      <c r="AJ282" s="1"/>
      <c r="AK282" s="1"/>
    </row>
    <row r="283" spans="1:37" x14ac:dyDescent="0.25">
      <c r="A283" t="s">
        <v>3612</v>
      </c>
      <c r="B283" t="s">
        <v>3613</v>
      </c>
      <c r="C283" t="s">
        <v>240</v>
      </c>
      <c r="D283" t="s">
        <v>13863</v>
      </c>
      <c r="E283" s="1"/>
      <c r="F283" s="1"/>
      <c r="G283" s="1"/>
      <c r="H283" s="1"/>
      <c r="I283" s="1"/>
      <c r="J283" s="1"/>
      <c r="K283" s="1"/>
      <c r="L283" s="1"/>
      <c r="M283" s="1"/>
      <c r="N283" s="1"/>
      <c r="O283" s="1"/>
      <c r="P283" s="1"/>
      <c r="Q283" s="1"/>
      <c r="R283" s="1"/>
      <c r="S283" s="1"/>
      <c r="T283" s="1"/>
      <c r="U283" s="1"/>
      <c r="V283" s="1"/>
      <c r="W283" s="1"/>
      <c r="X283" s="1"/>
      <c r="Y283" s="1"/>
      <c r="Z283" s="1"/>
      <c r="AA283" s="1"/>
      <c r="AB283" s="1">
        <v>0.94</v>
      </c>
      <c r="AC283" s="1"/>
      <c r="AD283" s="1"/>
      <c r="AE283" s="1"/>
      <c r="AF283" s="1"/>
      <c r="AG283" s="1"/>
      <c r="AH283" s="1">
        <v>0.98</v>
      </c>
      <c r="AI283" s="1"/>
      <c r="AJ283" s="1"/>
      <c r="AK283" s="1"/>
    </row>
    <row r="284" spans="1:37" x14ac:dyDescent="0.25">
      <c r="C284" t="s">
        <v>6</v>
      </c>
      <c r="D284" t="s">
        <v>13863</v>
      </c>
      <c r="E284" s="1"/>
      <c r="F284" s="1"/>
      <c r="G284" s="1"/>
      <c r="H284" s="1"/>
      <c r="I284" s="1"/>
      <c r="J284" s="1"/>
      <c r="K284" s="1"/>
      <c r="L284" s="1"/>
      <c r="M284" s="1"/>
      <c r="N284" s="1"/>
      <c r="O284" s="1"/>
      <c r="P284" s="1"/>
      <c r="Q284" s="1"/>
      <c r="R284" s="1"/>
      <c r="S284" s="1"/>
      <c r="T284" s="1"/>
      <c r="U284" s="1"/>
      <c r="V284" s="1"/>
      <c r="W284" s="1"/>
      <c r="X284" s="1"/>
      <c r="Y284" s="1"/>
      <c r="Z284" s="1"/>
      <c r="AA284" s="1"/>
      <c r="AB284" s="1"/>
      <c r="AC284" s="1">
        <v>0.65660000000000007</v>
      </c>
      <c r="AD284" s="1"/>
      <c r="AE284" s="1"/>
      <c r="AF284" s="1"/>
      <c r="AG284" s="1"/>
      <c r="AH284" s="1"/>
      <c r="AI284" s="1"/>
      <c r="AJ284" s="1"/>
      <c r="AK284" s="1"/>
    </row>
    <row r="285" spans="1:37" x14ac:dyDescent="0.25">
      <c r="C285" t="s">
        <v>181</v>
      </c>
      <c r="D285" t="s">
        <v>13863</v>
      </c>
      <c r="E285" s="1"/>
      <c r="F285" s="1"/>
      <c r="G285" s="1"/>
      <c r="H285" s="1"/>
      <c r="I285" s="1">
        <v>0.7</v>
      </c>
      <c r="J285" s="1"/>
      <c r="K285" s="1"/>
      <c r="L285" s="1"/>
      <c r="M285" s="1"/>
      <c r="N285" s="1"/>
      <c r="O285" s="1"/>
      <c r="P285" s="1"/>
      <c r="Q285" s="1"/>
      <c r="R285" s="1"/>
      <c r="S285" s="1"/>
      <c r="T285" s="1"/>
      <c r="U285" s="1"/>
      <c r="V285" s="1"/>
      <c r="W285" s="1"/>
      <c r="X285" s="1"/>
      <c r="Y285" s="1"/>
      <c r="Z285" s="1"/>
      <c r="AA285" s="1"/>
      <c r="AB285" s="1">
        <v>0.7</v>
      </c>
      <c r="AC285" s="1"/>
      <c r="AD285" s="1"/>
      <c r="AE285" s="1"/>
      <c r="AF285" s="1"/>
      <c r="AG285" s="1"/>
      <c r="AH285" s="1"/>
      <c r="AI285" s="1"/>
      <c r="AJ285" s="1"/>
      <c r="AK285" s="1"/>
    </row>
    <row r="286" spans="1:37" x14ac:dyDescent="0.25">
      <c r="A286" t="s">
        <v>7933</v>
      </c>
      <c r="B286" t="s">
        <v>7934</v>
      </c>
      <c r="C286" t="s">
        <v>6</v>
      </c>
      <c r="D286" t="s">
        <v>13863</v>
      </c>
      <c r="E286" s="1"/>
      <c r="F286" s="1"/>
      <c r="G286" s="1"/>
      <c r="H286" s="1"/>
      <c r="I286" s="1"/>
      <c r="J286" s="1"/>
      <c r="K286" s="1"/>
      <c r="L286" s="1"/>
      <c r="M286" s="1"/>
      <c r="N286" s="1"/>
      <c r="O286" s="1"/>
      <c r="P286" s="1"/>
      <c r="Q286" s="1"/>
      <c r="R286" s="1"/>
      <c r="S286" s="1"/>
      <c r="T286" s="1"/>
      <c r="U286" s="1"/>
      <c r="V286" s="1"/>
      <c r="W286" s="1"/>
      <c r="X286" s="1">
        <v>0.98</v>
      </c>
      <c r="Y286" s="1"/>
      <c r="Z286" s="1"/>
      <c r="AA286" s="1"/>
      <c r="AB286" s="1"/>
      <c r="AC286" s="1"/>
      <c r="AD286" s="1"/>
      <c r="AE286" s="1"/>
      <c r="AF286" s="1"/>
      <c r="AG286" s="1"/>
      <c r="AH286" s="1"/>
      <c r="AI286" s="1"/>
      <c r="AJ286" s="1"/>
      <c r="AK286" s="1"/>
    </row>
    <row r="287" spans="1:37" x14ac:dyDescent="0.25">
      <c r="A287" t="s">
        <v>322</v>
      </c>
      <c r="B287" t="s">
        <v>323</v>
      </c>
      <c r="C287" t="s">
        <v>326</v>
      </c>
      <c r="D287" t="s">
        <v>13863</v>
      </c>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v>1.35</v>
      </c>
      <c r="AK287" s="1">
        <v>1.45</v>
      </c>
    </row>
    <row r="288" spans="1:37" x14ac:dyDescent="0.25">
      <c r="C288" t="s">
        <v>6</v>
      </c>
      <c r="D288" t="s">
        <v>13863</v>
      </c>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v>1.5189999999999999</v>
      </c>
      <c r="AH288" s="1"/>
      <c r="AI288" s="1"/>
      <c r="AJ288" s="1"/>
      <c r="AK288" s="1"/>
    </row>
    <row r="289" spans="1:37" x14ac:dyDescent="0.25">
      <c r="A289" t="s">
        <v>1432</v>
      </c>
      <c r="B289" t="s">
        <v>1433</v>
      </c>
      <c r="C289" t="s">
        <v>6</v>
      </c>
      <c r="D289" t="s">
        <v>13863</v>
      </c>
      <c r="E289" s="1"/>
      <c r="F289" s="1"/>
      <c r="G289" s="1"/>
      <c r="H289" s="1"/>
      <c r="I289" s="1"/>
      <c r="J289" s="1"/>
      <c r="K289" s="1"/>
      <c r="L289" s="1"/>
      <c r="M289" s="1"/>
      <c r="N289" s="1"/>
      <c r="O289" s="1"/>
      <c r="P289" s="1"/>
      <c r="Q289" s="1"/>
      <c r="R289" s="1"/>
      <c r="S289" s="1"/>
      <c r="T289" s="1"/>
      <c r="U289" s="1"/>
      <c r="V289" s="1"/>
      <c r="W289" s="1"/>
      <c r="X289" s="1">
        <v>0.78400000000000003</v>
      </c>
      <c r="Y289" s="1"/>
      <c r="Z289" s="1"/>
      <c r="AA289" s="1">
        <v>1.0289999999999999</v>
      </c>
      <c r="AB289" s="1"/>
      <c r="AC289" s="1"/>
      <c r="AD289" s="1"/>
      <c r="AE289" s="1"/>
      <c r="AF289" s="1"/>
      <c r="AG289" s="1"/>
      <c r="AH289" s="1"/>
      <c r="AI289" s="1"/>
      <c r="AJ289" s="1">
        <v>0.88200000000000001</v>
      </c>
      <c r="AK289" s="1"/>
    </row>
    <row r="290" spans="1:37" x14ac:dyDescent="0.25">
      <c r="C290" t="s">
        <v>181</v>
      </c>
      <c r="D290" t="s">
        <v>13863</v>
      </c>
      <c r="E290" s="1"/>
      <c r="F290" s="1"/>
      <c r="G290" s="1"/>
      <c r="H290" s="1"/>
      <c r="I290" s="1"/>
      <c r="J290" s="1"/>
      <c r="K290" s="1"/>
      <c r="L290" s="1"/>
      <c r="M290" s="1">
        <v>0.81</v>
      </c>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x14ac:dyDescent="0.25">
      <c r="A291" t="s">
        <v>703</v>
      </c>
      <c r="B291" t="s">
        <v>704</v>
      </c>
      <c r="C291" t="s">
        <v>6</v>
      </c>
      <c r="D291" t="s">
        <v>13863</v>
      </c>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v>2.9</v>
      </c>
      <c r="AK291" s="1"/>
    </row>
    <row r="292" spans="1:37" x14ac:dyDescent="0.25">
      <c r="A292" t="s">
        <v>786</v>
      </c>
      <c r="B292" t="s">
        <v>787</v>
      </c>
      <c r="C292" t="s">
        <v>240</v>
      </c>
      <c r="D292" t="s">
        <v>13863</v>
      </c>
      <c r="E292" s="1"/>
      <c r="F292" s="1"/>
      <c r="G292" s="1"/>
      <c r="H292" s="1"/>
      <c r="I292" s="1"/>
      <c r="J292" s="1"/>
      <c r="K292" s="1"/>
      <c r="L292" s="1"/>
      <c r="M292" s="1"/>
      <c r="N292" s="1"/>
      <c r="O292" s="1"/>
      <c r="P292" s="1"/>
      <c r="Q292" s="1"/>
      <c r="R292" s="1"/>
      <c r="S292" s="1"/>
      <c r="T292" s="1"/>
      <c r="U292" s="1"/>
      <c r="V292" s="1"/>
      <c r="W292" s="1"/>
      <c r="X292" s="1"/>
      <c r="Y292" s="1">
        <v>1.45</v>
      </c>
      <c r="Z292" s="1"/>
      <c r="AA292" s="1"/>
      <c r="AB292" s="1"/>
      <c r="AC292" s="1"/>
      <c r="AD292" s="1"/>
      <c r="AE292" s="1"/>
      <c r="AF292" s="1"/>
      <c r="AG292" s="1"/>
      <c r="AH292" s="1"/>
      <c r="AI292" s="1"/>
      <c r="AJ292" s="1"/>
      <c r="AK292" s="1">
        <v>1.47</v>
      </c>
    </row>
    <row r="293" spans="1:37" x14ac:dyDescent="0.25">
      <c r="C293" t="s">
        <v>326</v>
      </c>
      <c r="D293" t="s">
        <v>13863</v>
      </c>
      <c r="E293" s="1"/>
      <c r="F293" s="1"/>
      <c r="G293" s="1"/>
      <c r="H293" s="1"/>
      <c r="I293" s="1"/>
      <c r="J293" s="1"/>
      <c r="K293" s="1"/>
      <c r="L293" s="1"/>
      <c r="M293" s="1"/>
      <c r="N293" s="1"/>
      <c r="O293" s="1"/>
      <c r="P293" s="1"/>
      <c r="Q293" s="1"/>
      <c r="R293" s="1"/>
      <c r="S293" s="1">
        <v>1.8</v>
      </c>
      <c r="T293" s="1"/>
      <c r="U293" s="1"/>
      <c r="V293" s="1"/>
      <c r="W293" s="1"/>
      <c r="X293" s="1"/>
      <c r="Y293" s="1"/>
      <c r="Z293" s="1"/>
      <c r="AA293" s="1"/>
      <c r="AB293" s="1"/>
      <c r="AC293" s="1"/>
      <c r="AD293" s="1"/>
      <c r="AE293" s="1"/>
      <c r="AF293" s="1"/>
      <c r="AG293" s="1"/>
      <c r="AH293" s="1"/>
      <c r="AI293" s="1"/>
      <c r="AJ293" s="1"/>
      <c r="AK293" s="1"/>
    </row>
    <row r="294" spans="1:37" x14ac:dyDescent="0.25">
      <c r="C294" t="s">
        <v>6</v>
      </c>
      <c r="D294" t="s">
        <v>13863</v>
      </c>
      <c r="E294" s="1"/>
      <c r="F294" s="1"/>
      <c r="G294" s="1"/>
      <c r="H294" s="1"/>
      <c r="I294" s="1"/>
      <c r="J294" s="1"/>
      <c r="K294" s="1"/>
      <c r="L294" s="1"/>
      <c r="M294" s="1"/>
      <c r="N294" s="1"/>
      <c r="O294" s="1"/>
      <c r="P294" s="1"/>
      <c r="Q294" s="1"/>
      <c r="R294" s="1"/>
      <c r="S294" s="1"/>
      <c r="T294" s="1"/>
      <c r="U294" s="1"/>
      <c r="V294" s="1"/>
      <c r="W294" s="1"/>
      <c r="X294" s="1"/>
      <c r="Y294" s="1"/>
      <c r="Z294" s="1"/>
      <c r="AA294" s="1">
        <v>0.82319999999999993</v>
      </c>
      <c r="AB294" s="1"/>
      <c r="AC294" s="1"/>
      <c r="AD294" s="1"/>
      <c r="AE294" s="1"/>
      <c r="AF294" s="1"/>
      <c r="AG294" s="1"/>
      <c r="AH294" s="1"/>
      <c r="AI294" s="1"/>
      <c r="AJ294" s="1"/>
      <c r="AK294" s="1"/>
    </row>
    <row r="295" spans="1:37" x14ac:dyDescent="0.25">
      <c r="C295" t="s">
        <v>181</v>
      </c>
      <c r="D295" t="s">
        <v>13863</v>
      </c>
      <c r="E295" s="1"/>
      <c r="F295" s="1"/>
      <c r="G295" s="1"/>
      <c r="H295" s="1"/>
      <c r="I295" s="1"/>
      <c r="J295" s="1"/>
      <c r="K295" s="1"/>
      <c r="L295" s="1"/>
      <c r="M295" s="1">
        <v>0.81</v>
      </c>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x14ac:dyDescent="0.25">
      <c r="A296" t="s">
        <v>12782</v>
      </c>
      <c r="B296" t="s">
        <v>12783</v>
      </c>
      <c r="C296" t="s">
        <v>1226</v>
      </c>
      <c r="D296" t="s">
        <v>13863</v>
      </c>
      <c r="E296" s="1"/>
      <c r="F296" s="1"/>
      <c r="G296" s="1"/>
      <c r="H296" s="1"/>
      <c r="I296" s="1"/>
      <c r="J296" s="1">
        <v>0.3</v>
      </c>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x14ac:dyDescent="0.25">
      <c r="A297" t="s">
        <v>12779</v>
      </c>
      <c r="B297" t="s">
        <v>12780</v>
      </c>
      <c r="C297" t="s">
        <v>1226</v>
      </c>
      <c r="D297" t="s">
        <v>13863</v>
      </c>
      <c r="E297" s="1"/>
      <c r="F297" s="1"/>
      <c r="G297" s="1"/>
      <c r="H297" s="1"/>
      <c r="I297" s="1">
        <v>0.41499999999999998</v>
      </c>
      <c r="J297" s="1">
        <v>0.41499999999999998</v>
      </c>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x14ac:dyDescent="0.25">
      <c r="A298" t="s">
        <v>3515</v>
      </c>
      <c r="B298" t="s">
        <v>3516</v>
      </c>
      <c r="C298" t="s">
        <v>326</v>
      </c>
      <c r="D298" t="s">
        <v>13863</v>
      </c>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v>2.1436999999999999</v>
      </c>
      <c r="AI298" s="1"/>
      <c r="AJ298" s="1"/>
      <c r="AK298" s="1"/>
    </row>
    <row r="299" spans="1:37" x14ac:dyDescent="0.25">
      <c r="A299" t="s">
        <v>3168</v>
      </c>
      <c r="B299" t="s">
        <v>3169</v>
      </c>
      <c r="C299" t="s">
        <v>326</v>
      </c>
      <c r="D299" t="s">
        <v>13863</v>
      </c>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v>2.1436999999999999</v>
      </c>
      <c r="AI299" s="1"/>
      <c r="AJ299" s="1"/>
      <c r="AK299" s="1"/>
    </row>
    <row r="300" spans="1:37" x14ac:dyDescent="0.25">
      <c r="A300" t="s">
        <v>3166</v>
      </c>
      <c r="B300" t="s">
        <v>3167</v>
      </c>
      <c r="C300" t="s">
        <v>326</v>
      </c>
      <c r="D300" t="s">
        <v>13863</v>
      </c>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v>2.5802</v>
      </c>
      <c r="AI300" s="1"/>
      <c r="AJ300" s="1"/>
      <c r="AK300" s="1"/>
    </row>
    <row r="301" spans="1:37" x14ac:dyDescent="0.25">
      <c r="A301" t="s">
        <v>3517</v>
      </c>
      <c r="B301" t="s">
        <v>3518</v>
      </c>
      <c r="C301" t="s">
        <v>326</v>
      </c>
      <c r="D301" t="s">
        <v>13863</v>
      </c>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v>3.6665999999999999</v>
      </c>
      <c r="AI301" s="1"/>
      <c r="AJ301" s="1"/>
      <c r="AK301" s="1"/>
    </row>
    <row r="302" spans="1:37" x14ac:dyDescent="0.25">
      <c r="A302" t="s">
        <v>3164</v>
      </c>
      <c r="B302" t="s">
        <v>3165</v>
      </c>
      <c r="C302" t="s">
        <v>326</v>
      </c>
      <c r="D302" t="s">
        <v>13863</v>
      </c>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v>3.56</v>
      </c>
      <c r="AJ302" s="1"/>
      <c r="AK302" s="1"/>
    </row>
    <row r="303" spans="1:37" x14ac:dyDescent="0.25">
      <c r="A303" t="s">
        <v>3161</v>
      </c>
      <c r="B303" t="s">
        <v>3162</v>
      </c>
      <c r="C303" t="s">
        <v>326</v>
      </c>
      <c r="D303" t="s">
        <v>13863</v>
      </c>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v>3.56</v>
      </c>
      <c r="AJ303" s="1"/>
      <c r="AK303" s="1"/>
    </row>
    <row r="304" spans="1:37" x14ac:dyDescent="0.25">
      <c r="A304" t="s">
        <v>3159</v>
      </c>
      <c r="B304" t="s">
        <v>3160</v>
      </c>
      <c r="C304" t="s">
        <v>326</v>
      </c>
      <c r="D304" t="s">
        <v>13863</v>
      </c>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v>3.8703000000000003</v>
      </c>
      <c r="AI304" s="1"/>
      <c r="AJ304" s="1"/>
      <c r="AK304" s="1"/>
    </row>
    <row r="305" spans="1:37" x14ac:dyDescent="0.25">
      <c r="A305" t="s">
        <v>13115</v>
      </c>
      <c r="B305" t="s">
        <v>13116</v>
      </c>
      <c r="C305" t="s">
        <v>326</v>
      </c>
      <c r="D305" t="s">
        <v>13863</v>
      </c>
      <c r="E305" s="1"/>
      <c r="F305" s="1"/>
      <c r="G305" s="1"/>
      <c r="H305" s="1"/>
      <c r="I305" s="1">
        <v>0.8</v>
      </c>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x14ac:dyDescent="0.25">
      <c r="A306" t="s">
        <v>4946</v>
      </c>
      <c r="B306" t="s">
        <v>4947</v>
      </c>
      <c r="C306" t="s">
        <v>240</v>
      </c>
      <c r="D306" t="s">
        <v>13863</v>
      </c>
      <c r="E306" s="1"/>
      <c r="F306" s="1"/>
      <c r="G306" s="1"/>
      <c r="H306" s="1"/>
      <c r="I306" s="1"/>
      <c r="J306" s="1"/>
      <c r="K306" s="1"/>
      <c r="L306" s="1"/>
      <c r="M306" s="1"/>
      <c r="N306" s="1"/>
      <c r="O306" s="1"/>
      <c r="P306" s="1"/>
      <c r="Q306" s="1"/>
      <c r="R306" s="1"/>
      <c r="S306" s="1"/>
      <c r="T306" s="1"/>
      <c r="U306" s="1"/>
      <c r="V306" s="1"/>
      <c r="W306" s="1"/>
      <c r="X306" s="1"/>
      <c r="Y306" s="1"/>
      <c r="Z306" s="1"/>
      <c r="AA306" s="1"/>
      <c r="AB306" s="1">
        <v>1.81</v>
      </c>
      <c r="AC306" s="1"/>
      <c r="AD306" s="1"/>
      <c r="AE306" s="1"/>
      <c r="AF306" s="1"/>
      <c r="AG306" s="1"/>
      <c r="AH306" s="1"/>
      <c r="AI306" s="1"/>
      <c r="AJ306" s="1"/>
      <c r="AK306" s="1"/>
    </row>
    <row r="307" spans="1:37" x14ac:dyDescent="0.25">
      <c r="C307" t="s">
        <v>326</v>
      </c>
      <c r="D307" t="s">
        <v>13863</v>
      </c>
      <c r="E307" s="1"/>
      <c r="F307" s="1"/>
      <c r="G307" s="1">
        <v>1.24</v>
      </c>
      <c r="H307" s="1"/>
      <c r="I307" s="1"/>
      <c r="J307" s="1"/>
      <c r="K307" s="1"/>
      <c r="L307" s="1"/>
      <c r="M307" s="1">
        <v>1.23</v>
      </c>
      <c r="N307" s="1"/>
      <c r="O307" s="1"/>
      <c r="P307" s="1">
        <v>1.23</v>
      </c>
      <c r="Q307" s="1"/>
      <c r="R307" s="1"/>
      <c r="S307" s="1"/>
      <c r="T307" s="1"/>
      <c r="U307" s="1"/>
      <c r="V307" s="1"/>
      <c r="W307" s="1"/>
      <c r="X307" s="1"/>
      <c r="Y307" s="1"/>
      <c r="Z307" s="1"/>
      <c r="AA307" s="1"/>
      <c r="AB307" s="1">
        <v>1.38</v>
      </c>
      <c r="AC307" s="1"/>
      <c r="AD307" s="1">
        <v>1.44</v>
      </c>
      <c r="AE307" s="1"/>
      <c r="AF307" s="1"/>
      <c r="AG307" s="1"/>
      <c r="AH307" s="1"/>
      <c r="AI307" s="1"/>
      <c r="AJ307" s="1"/>
      <c r="AK307" s="1"/>
    </row>
    <row r="308" spans="1:37" x14ac:dyDescent="0.25">
      <c r="C308" t="s">
        <v>6</v>
      </c>
      <c r="D308" t="s">
        <v>13863</v>
      </c>
      <c r="E308" s="1"/>
      <c r="F308" s="1"/>
      <c r="G308" s="1"/>
      <c r="H308" s="1"/>
      <c r="I308" s="1"/>
      <c r="J308" s="1"/>
      <c r="K308" s="1"/>
      <c r="L308" s="1"/>
      <c r="M308" s="1"/>
      <c r="N308" s="1"/>
      <c r="O308" s="1"/>
      <c r="P308" s="1"/>
      <c r="Q308" s="1"/>
      <c r="R308" s="1"/>
      <c r="S308" s="1"/>
      <c r="T308" s="1"/>
      <c r="U308" s="1"/>
      <c r="V308" s="1">
        <v>1.1465999999999998</v>
      </c>
      <c r="W308" s="1"/>
      <c r="X308" s="1">
        <v>1.1465999999999998</v>
      </c>
      <c r="Y308" s="1"/>
      <c r="Z308" s="1"/>
      <c r="AA308" s="1"/>
      <c r="AB308" s="1"/>
      <c r="AC308" s="1"/>
      <c r="AD308" s="1"/>
      <c r="AE308" s="1"/>
      <c r="AF308" s="1"/>
      <c r="AG308" s="1"/>
      <c r="AH308" s="1"/>
      <c r="AI308" s="1"/>
      <c r="AJ308" s="1"/>
      <c r="AK308" s="1"/>
    </row>
    <row r="309" spans="1:37" x14ac:dyDescent="0.25">
      <c r="C309" t="s">
        <v>181</v>
      </c>
      <c r="D309" t="s">
        <v>13863</v>
      </c>
      <c r="E309" s="1"/>
      <c r="F309" s="1"/>
      <c r="G309" s="1"/>
      <c r="H309" s="1"/>
      <c r="I309" s="1"/>
      <c r="J309" s="1"/>
      <c r="K309" s="1"/>
      <c r="L309" s="1"/>
      <c r="M309" s="1"/>
      <c r="N309" s="1"/>
      <c r="O309" s="1"/>
      <c r="P309" s="1"/>
      <c r="Q309" s="1"/>
      <c r="R309" s="1">
        <v>1.26</v>
      </c>
      <c r="S309" s="1"/>
      <c r="T309" s="1"/>
      <c r="U309" s="1"/>
      <c r="V309" s="1">
        <v>1.26</v>
      </c>
      <c r="W309" s="1"/>
      <c r="X309" s="1"/>
      <c r="Y309" s="1"/>
      <c r="Z309" s="1"/>
      <c r="AA309" s="1"/>
      <c r="AB309" s="1"/>
      <c r="AC309" s="1"/>
      <c r="AD309" s="1"/>
      <c r="AE309" s="1"/>
      <c r="AF309" s="1"/>
      <c r="AG309" s="1"/>
      <c r="AH309" s="1"/>
      <c r="AI309" s="1"/>
      <c r="AJ309" s="1"/>
      <c r="AK309" s="1"/>
    </row>
    <row r="310" spans="1:37" x14ac:dyDescent="0.25">
      <c r="A310" t="s">
        <v>1421</v>
      </c>
      <c r="B310" t="s">
        <v>1422</v>
      </c>
      <c r="C310" t="s">
        <v>240</v>
      </c>
      <c r="D310" t="s">
        <v>13863</v>
      </c>
      <c r="E310" s="1"/>
      <c r="F310" s="1"/>
      <c r="G310" s="1"/>
      <c r="H310" s="1"/>
      <c r="I310" s="1"/>
      <c r="J310" s="1"/>
      <c r="K310" s="1"/>
      <c r="L310" s="1"/>
      <c r="M310" s="1"/>
      <c r="N310" s="1"/>
      <c r="O310" s="1"/>
      <c r="P310" s="1"/>
      <c r="Q310" s="1"/>
      <c r="R310" s="1"/>
      <c r="S310" s="1">
        <v>1.58</v>
      </c>
      <c r="T310" s="1"/>
      <c r="U310" s="1"/>
      <c r="V310" s="1"/>
      <c r="W310" s="1"/>
      <c r="X310" s="1"/>
      <c r="Y310" s="1"/>
      <c r="Z310" s="1"/>
      <c r="AA310" s="1"/>
      <c r="AB310" s="1">
        <v>1.58</v>
      </c>
      <c r="AC310" s="1"/>
      <c r="AD310" s="1"/>
      <c r="AE310" s="1"/>
      <c r="AF310" s="1"/>
      <c r="AG310" s="1"/>
      <c r="AH310" s="1"/>
      <c r="AI310" s="1"/>
      <c r="AJ310" s="1"/>
      <c r="AK310" s="1"/>
    </row>
    <row r="311" spans="1:37" x14ac:dyDescent="0.25">
      <c r="C311" t="s">
        <v>326</v>
      </c>
      <c r="D311" t="s">
        <v>13863</v>
      </c>
      <c r="E311" s="1"/>
      <c r="F311" s="1"/>
      <c r="G311" s="1">
        <v>1.24</v>
      </c>
      <c r="H311" s="1"/>
      <c r="I311" s="1"/>
      <c r="J311" s="1"/>
      <c r="K311" s="1"/>
      <c r="L311" s="1"/>
      <c r="M311" s="1">
        <v>1.23</v>
      </c>
      <c r="N311" s="1"/>
      <c r="O311" s="1"/>
      <c r="P311" s="1"/>
      <c r="Q311" s="1">
        <v>1.6</v>
      </c>
      <c r="R311" s="1"/>
      <c r="S311" s="1"/>
      <c r="T311" s="1"/>
      <c r="U311" s="1">
        <v>1.6</v>
      </c>
      <c r="V311" s="1"/>
      <c r="W311" s="1"/>
      <c r="X311" s="1"/>
      <c r="Y311" s="1"/>
      <c r="Z311" s="1"/>
      <c r="AA311" s="1"/>
      <c r="AB311" s="1"/>
      <c r="AC311" s="1"/>
      <c r="AD311" s="1"/>
      <c r="AE311" s="1"/>
      <c r="AF311" s="1"/>
      <c r="AG311" s="1"/>
      <c r="AH311" s="1"/>
      <c r="AI311" s="1"/>
      <c r="AJ311" s="1">
        <v>1.07</v>
      </c>
      <c r="AK311" s="1"/>
    </row>
    <row r="312" spans="1:37" x14ac:dyDescent="0.25">
      <c r="C312" t="s">
        <v>6</v>
      </c>
      <c r="D312" t="s">
        <v>13863</v>
      </c>
      <c r="E312" s="1"/>
      <c r="F312" s="1"/>
      <c r="G312" s="1"/>
      <c r="H312" s="1"/>
      <c r="I312" s="1"/>
      <c r="J312" s="1"/>
      <c r="K312" s="1"/>
      <c r="L312" s="1"/>
      <c r="M312" s="1"/>
      <c r="N312" s="1"/>
      <c r="O312" s="1"/>
      <c r="P312" s="1"/>
      <c r="Q312" s="1"/>
      <c r="R312" s="1"/>
      <c r="S312" s="1">
        <v>1.0734999999999999</v>
      </c>
      <c r="T312" s="1"/>
      <c r="U312" s="1"/>
      <c r="V312" s="1">
        <v>0.96039999999999992</v>
      </c>
      <c r="W312" s="1"/>
      <c r="X312" s="1">
        <v>0.96039999999999992</v>
      </c>
      <c r="Y312" s="1"/>
      <c r="Z312" s="1"/>
      <c r="AA312" s="1">
        <v>0.96039999999999992</v>
      </c>
      <c r="AB312" s="1"/>
      <c r="AC312" s="1">
        <v>0.96039999999999992</v>
      </c>
      <c r="AD312" s="1"/>
      <c r="AE312" s="1"/>
      <c r="AF312" s="1"/>
      <c r="AG312" s="1">
        <v>0.96039999999999992</v>
      </c>
      <c r="AH312" s="1"/>
      <c r="AI312" s="1"/>
      <c r="AJ312" s="1">
        <v>1.2250000000000001</v>
      </c>
      <c r="AK312" s="1"/>
    </row>
    <row r="313" spans="1:37" x14ac:dyDescent="0.25">
      <c r="C313" t="s">
        <v>181</v>
      </c>
      <c r="D313" t="s">
        <v>13863</v>
      </c>
      <c r="E313" s="1"/>
      <c r="F313" s="1"/>
      <c r="G313" s="1"/>
      <c r="H313" s="1">
        <v>1.1599999999999999</v>
      </c>
      <c r="I313" s="1"/>
      <c r="J313" s="1">
        <v>1.1599999999999999</v>
      </c>
      <c r="K313" s="1"/>
      <c r="L313" s="1"/>
      <c r="M313" s="1"/>
      <c r="N313" s="1"/>
      <c r="O313" s="1"/>
      <c r="P313" s="1"/>
      <c r="Q313" s="1"/>
      <c r="R313" s="1"/>
      <c r="S313" s="1"/>
      <c r="T313" s="1">
        <v>1.26</v>
      </c>
      <c r="U313" s="1"/>
      <c r="V313" s="1">
        <v>1.26</v>
      </c>
      <c r="W313" s="1"/>
      <c r="X313" s="1"/>
      <c r="Y313" s="1"/>
      <c r="Z313" s="1"/>
      <c r="AA313" s="1"/>
      <c r="AB313" s="1"/>
      <c r="AC313" s="1"/>
      <c r="AD313" s="1"/>
      <c r="AE313" s="1"/>
      <c r="AF313" s="1"/>
      <c r="AG313" s="1"/>
      <c r="AH313" s="1"/>
      <c r="AI313" s="1"/>
      <c r="AJ313" s="1"/>
      <c r="AK313" s="1"/>
    </row>
    <row r="314" spans="1:37" x14ac:dyDescent="0.25">
      <c r="A314" t="s">
        <v>1424</v>
      </c>
      <c r="B314" t="s">
        <v>1425</v>
      </c>
      <c r="C314" t="s">
        <v>326</v>
      </c>
      <c r="D314" t="s">
        <v>13863</v>
      </c>
      <c r="E314" s="1"/>
      <c r="F314" s="1"/>
      <c r="G314" s="1"/>
      <c r="H314" s="1"/>
      <c r="I314" s="1"/>
      <c r="J314" s="1"/>
      <c r="K314" s="1"/>
      <c r="L314" s="1"/>
      <c r="M314" s="1">
        <v>1.48</v>
      </c>
      <c r="N314" s="1"/>
      <c r="O314" s="1"/>
      <c r="P314" s="1"/>
      <c r="Q314" s="1"/>
      <c r="R314" s="1"/>
      <c r="S314" s="1"/>
      <c r="T314" s="1">
        <v>2.1800000000000002</v>
      </c>
      <c r="U314" s="1"/>
      <c r="V314" s="1"/>
      <c r="W314" s="1"/>
      <c r="X314" s="1"/>
      <c r="Y314" s="1"/>
      <c r="Z314" s="1"/>
      <c r="AA314" s="1"/>
      <c r="AB314" s="1"/>
      <c r="AC314" s="1"/>
      <c r="AD314" s="1"/>
      <c r="AE314" s="1"/>
      <c r="AF314" s="1"/>
      <c r="AG314" s="1"/>
      <c r="AH314" s="1">
        <v>1.17</v>
      </c>
      <c r="AI314" s="1"/>
      <c r="AJ314" s="1"/>
      <c r="AK314" s="1"/>
    </row>
    <row r="315" spans="1:37" x14ac:dyDescent="0.25">
      <c r="C315" t="s">
        <v>6</v>
      </c>
      <c r="D315" t="s">
        <v>13863</v>
      </c>
      <c r="E315" s="1"/>
      <c r="F315" s="1"/>
      <c r="G315" s="1"/>
      <c r="H315" s="1"/>
      <c r="I315" s="1"/>
      <c r="J315" s="1"/>
      <c r="K315" s="1"/>
      <c r="L315" s="1"/>
      <c r="M315" s="1"/>
      <c r="N315" s="1"/>
      <c r="O315" s="1"/>
      <c r="P315" s="1"/>
      <c r="Q315" s="1"/>
      <c r="R315" s="1"/>
      <c r="S315" s="1"/>
      <c r="T315" s="1"/>
      <c r="U315" s="1"/>
      <c r="V315" s="1">
        <v>1.3817999999999999</v>
      </c>
      <c r="W315" s="1"/>
      <c r="X315" s="1">
        <v>1.3817999999999999</v>
      </c>
      <c r="Y315" s="1"/>
      <c r="Z315" s="1"/>
      <c r="AA315" s="1">
        <v>1.3817999999999999</v>
      </c>
      <c r="AB315" s="1"/>
      <c r="AC315" s="1"/>
      <c r="AD315" s="1"/>
      <c r="AE315" s="1"/>
      <c r="AF315" s="1">
        <v>1.3817999999999999</v>
      </c>
      <c r="AG315" s="1"/>
      <c r="AH315" s="1"/>
      <c r="AI315" s="1"/>
      <c r="AJ315" s="1">
        <v>1.4798</v>
      </c>
      <c r="AK315" s="1"/>
    </row>
    <row r="316" spans="1:37" x14ac:dyDescent="0.25">
      <c r="C316" t="s">
        <v>181</v>
      </c>
      <c r="D316" t="s">
        <v>13863</v>
      </c>
      <c r="E316" s="1"/>
      <c r="F316" s="1"/>
      <c r="G316" s="1"/>
      <c r="H316" s="1"/>
      <c r="I316" s="1">
        <v>1.43</v>
      </c>
      <c r="J316" s="1"/>
      <c r="K316" s="1"/>
      <c r="L316" s="1"/>
      <c r="M316" s="1">
        <v>1.46</v>
      </c>
      <c r="N316" s="1"/>
      <c r="O316" s="1"/>
      <c r="P316" s="1"/>
      <c r="Q316" s="1"/>
      <c r="R316" s="1">
        <v>1.46</v>
      </c>
      <c r="S316" s="1"/>
      <c r="T316" s="1">
        <v>1.46</v>
      </c>
      <c r="U316" s="1"/>
      <c r="V316" s="1"/>
      <c r="W316" s="1"/>
      <c r="X316" s="1"/>
      <c r="Y316" s="1"/>
      <c r="Z316" s="1"/>
      <c r="AA316" s="1"/>
      <c r="AB316" s="1"/>
      <c r="AC316" s="1"/>
      <c r="AD316" s="1"/>
      <c r="AE316" s="1"/>
      <c r="AF316" s="1"/>
      <c r="AG316" s="1">
        <v>1.8</v>
      </c>
      <c r="AH316" s="1"/>
      <c r="AI316" s="1"/>
      <c r="AJ316" s="1"/>
      <c r="AK316" s="1"/>
    </row>
    <row r="317" spans="1:37" x14ac:dyDescent="0.25">
      <c r="A317" t="s">
        <v>1427</v>
      </c>
      <c r="B317" t="s">
        <v>1428</v>
      </c>
      <c r="C317" t="s">
        <v>326</v>
      </c>
      <c r="D317" t="s">
        <v>13863</v>
      </c>
      <c r="E317" s="1"/>
      <c r="F317" s="1"/>
      <c r="G317" s="1"/>
      <c r="H317" s="1"/>
      <c r="I317" s="1">
        <v>3.79</v>
      </c>
      <c r="J317" s="1">
        <v>3.75</v>
      </c>
      <c r="K317" s="1"/>
      <c r="L317" s="1"/>
      <c r="M317" s="1">
        <v>3.15</v>
      </c>
      <c r="N317" s="1"/>
      <c r="O317" s="1"/>
      <c r="P317" s="1"/>
      <c r="Q317" s="1"/>
      <c r="R317" s="1"/>
      <c r="S317" s="1"/>
      <c r="T317" s="1"/>
      <c r="U317" s="1"/>
      <c r="V317" s="1"/>
      <c r="W317" s="1"/>
      <c r="X317" s="1"/>
      <c r="Y317" s="1"/>
      <c r="Z317" s="1"/>
      <c r="AA317" s="1"/>
      <c r="AB317" s="1"/>
      <c r="AC317" s="1"/>
      <c r="AD317" s="1"/>
      <c r="AE317" s="1"/>
      <c r="AF317" s="1"/>
      <c r="AG317" s="1"/>
      <c r="AH317" s="1">
        <v>3.04</v>
      </c>
      <c r="AI317" s="1"/>
      <c r="AJ317" s="1"/>
      <c r="AK317" s="1"/>
    </row>
    <row r="318" spans="1:37" x14ac:dyDescent="0.25">
      <c r="C318" t="s">
        <v>6</v>
      </c>
      <c r="D318" t="s">
        <v>13863</v>
      </c>
      <c r="E318" s="1"/>
      <c r="F318" s="1"/>
      <c r="G318" s="1"/>
      <c r="H318" s="1"/>
      <c r="I318" s="1"/>
      <c r="J318" s="1"/>
      <c r="K318" s="1"/>
      <c r="L318" s="1"/>
      <c r="M318" s="1"/>
      <c r="N318" s="1"/>
      <c r="O318" s="1"/>
      <c r="P318" s="1"/>
      <c r="Q318" s="1"/>
      <c r="R318" s="1"/>
      <c r="S318" s="1"/>
      <c r="T318" s="1"/>
      <c r="U318" s="1"/>
      <c r="V318" s="1">
        <v>2.9302000000000001</v>
      </c>
      <c r="W318" s="1"/>
      <c r="X318" s="1">
        <v>2.9302000000000001</v>
      </c>
      <c r="Y318" s="1"/>
      <c r="Z318" s="1"/>
      <c r="AA318" s="1"/>
      <c r="AB318" s="1"/>
      <c r="AC318" s="1"/>
      <c r="AD318" s="1"/>
      <c r="AE318" s="1"/>
      <c r="AF318" s="1"/>
      <c r="AG318" s="1"/>
      <c r="AH318" s="1"/>
      <c r="AI318" s="1"/>
      <c r="AJ318" s="1">
        <v>3.1457999999999999</v>
      </c>
      <c r="AK318" s="1"/>
    </row>
    <row r="319" spans="1:37" x14ac:dyDescent="0.25">
      <c r="C319" t="s">
        <v>181</v>
      </c>
      <c r="D319" t="s">
        <v>13863</v>
      </c>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v>3.82</v>
      </c>
      <c r="AH319" s="1"/>
      <c r="AI319" s="1"/>
      <c r="AJ319" s="1"/>
      <c r="AK319" s="1"/>
    </row>
    <row r="320" spans="1:37" x14ac:dyDescent="0.25">
      <c r="A320" t="s">
        <v>1913</v>
      </c>
      <c r="B320" t="s">
        <v>1914</v>
      </c>
      <c r="C320" t="s">
        <v>240</v>
      </c>
      <c r="D320" t="s">
        <v>13863</v>
      </c>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v>4.34</v>
      </c>
      <c r="AK320" s="1"/>
    </row>
    <row r="321" spans="1:37" x14ac:dyDescent="0.25">
      <c r="C321" t="s">
        <v>326</v>
      </c>
      <c r="D321" t="s">
        <v>13863</v>
      </c>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v>3.65</v>
      </c>
      <c r="AE321" s="1"/>
      <c r="AF321" s="1"/>
      <c r="AG321" s="1"/>
      <c r="AH321" s="1"/>
      <c r="AI321" s="1"/>
      <c r="AJ321" s="1"/>
      <c r="AK321" s="1"/>
    </row>
    <row r="322" spans="1:37" x14ac:dyDescent="0.25">
      <c r="A322" t="s">
        <v>10665</v>
      </c>
      <c r="B322" t="s">
        <v>10666</v>
      </c>
      <c r="C322" t="s">
        <v>181</v>
      </c>
      <c r="D322" t="s">
        <v>13863</v>
      </c>
      <c r="E322" s="1"/>
      <c r="F322" s="1"/>
      <c r="G322" s="1"/>
      <c r="H322" s="1"/>
      <c r="I322" s="1"/>
      <c r="J322" s="1"/>
      <c r="K322" s="1"/>
      <c r="L322" s="1"/>
      <c r="M322" s="1"/>
      <c r="N322" s="1"/>
      <c r="O322" s="1"/>
      <c r="P322" s="1">
        <v>2.6</v>
      </c>
      <c r="Q322" s="1"/>
      <c r="R322" s="1"/>
      <c r="S322" s="1"/>
      <c r="T322" s="1"/>
      <c r="U322" s="1"/>
      <c r="V322" s="1"/>
      <c r="W322" s="1"/>
      <c r="X322" s="1"/>
      <c r="Y322" s="1"/>
      <c r="Z322" s="1"/>
      <c r="AA322" s="1"/>
      <c r="AB322" s="1"/>
      <c r="AC322" s="1"/>
      <c r="AD322" s="1"/>
      <c r="AE322" s="1"/>
      <c r="AF322" s="1"/>
      <c r="AG322" s="1"/>
      <c r="AH322" s="1"/>
      <c r="AI322" s="1"/>
      <c r="AJ322" s="1"/>
      <c r="AK322" s="1"/>
    </row>
    <row r="323" spans="1:37" x14ac:dyDescent="0.25">
      <c r="A323" t="s">
        <v>593</v>
      </c>
      <c r="B323" t="s">
        <v>594</v>
      </c>
      <c r="C323" t="s">
        <v>326</v>
      </c>
      <c r="D323" t="s">
        <v>13863</v>
      </c>
      <c r="E323" s="1"/>
      <c r="F323" s="1"/>
      <c r="G323" s="1"/>
      <c r="H323" s="1"/>
      <c r="I323" s="1"/>
      <c r="J323" s="1"/>
      <c r="K323" s="1"/>
      <c r="L323" s="1"/>
      <c r="M323" s="1">
        <v>2.2200000000000002</v>
      </c>
      <c r="N323" s="1"/>
      <c r="O323" s="1"/>
      <c r="P323" s="1"/>
      <c r="Q323" s="1"/>
      <c r="R323" s="1"/>
      <c r="S323" s="1"/>
      <c r="T323" s="1"/>
      <c r="U323" s="1"/>
      <c r="V323" s="1">
        <v>2.8</v>
      </c>
      <c r="W323" s="1"/>
      <c r="X323" s="1"/>
      <c r="Y323" s="1"/>
      <c r="Z323" s="1"/>
      <c r="AA323" s="1"/>
      <c r="AB323" s="1"/>
      <c r="AC323" s="1"/>
      <c r="AD323" s="1"/>
      <c r="AE323" s="1"/>
      <c r="AF323" s="1"/>
      <c r="AG323" s="1"/>
      <c r="AH323" s="1"/>
      <c r="AI323" s="1"/>
      <c r="AJ323" s="1"/>
      <c r="AK323" s="1"/>
    </row>
    <row r="324" spans="1:37" x14ac:dyDescent="0.25">
      <c r="C324" t="s">
        <v>6</v>
      </c>
      <c r="D324" t="s">
        <v>13863</v>
      </c>
      <c r="E324" s="1"/>
      <c r="F324" s="1"/>
      <c r="G324" s="1"/>
      <c r="H324" s="1"/>
      <c r="I324" s="1"/>
      <c r="J324" s="1"/>
      <c r="K324" s="1"/>
      <c r="L324" s="1"/>
      <c r="M324" s="1"/>
      <c r="N324" s="1"/>
      <c r="O324" s="1"/>
      <c r="P324" s="1"/>
      <c r="Q324" s="1"/>
      <c r="R324" s="1"/>
      <c r="S324" s="1"/>
      <c r="T324" s="1"/>
      <c r="U324" s="1"/>
      <c r="V324" s="1"/>
      <c r="W324" s="1"/>
      <c r="X324" s="1">
        <v>2.0677999999999996</v>
      </c>
      <c r="Y324" s="1"/>
      <c r="Z324" s="1"/>
      <c r="AA324" s="1">
        <v>2.0677999999999996</v>
      </c>
      <c r="AB324" s="1"/>
      <c r="AC324" s="1"/>
      <c r="AD324" s="1"/>
      <c r="AE324" s="1"/>
      <c r="AF324" s="1"/>
      <c r="AG324" s="1"/>
      <c r="AH324" s="1"/>
      <c r="AI324" s="1"/>
      <c r="AJ324" s="1">
        <v>2.2147999999999999</v>
      </c>
      <c r="AK324" s="1"/>
    </row>
    <row r="325" spans="1:37" x14ac:dyDescent="0.25">
      <c r="C325" t="s">
        <v>181</v>
      </c>
      <c r="D325" t="s">
        <v>13863</v>
      </c>
      <c r="E325" s="1"/>
      <c r="F325" s="1"/>
      <c r="G325" s="1"/>
      <c r="H325" s="1"/>
      <c r="I325" s="1"/>
      <c r="J325" s="1">
        <v>2.2999999999999998</v>
      </c>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x14ac:dyDescent="0.25">
      <c r="A326" t="s">
        <v>11395</v>
      </c>
      <c r="B326" t="s">
        <v>11396</v>
      </c>
      <c r="C326" t="s">
        <v>181</v>
      </c>
      <c r="D326" t="s">
        <v>13863</v>
      </c>
      <c r="E326" s="1"/>
      <c r="F326" s="1"/>
      <c r="G326" s="1"/>
      <c r="H326" s="1"/>
      <c r="I326" s="1"/>
      <c r="J326" s="1"/>
      <c r="K326" s="1"/>
      <c r="L326" s="1"/>
      <c r="M326" s="1">
        <v>2.0699999999999998</v>
      </c>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x14ac:dyDescent="0.25">
      <c r="A327" t="s">
        <v>13765</v>
      </c>
      <c r="B327" t="s">
        <v>13766</v>
      </c>
      <c r="C327" t="s">
        <v>181</v>
      </c>
      <c r="D327" t="s">
        <v>13863</v>
      </c>
      <c r="E327" s="1"/>
      <c r="F327" s="1"/>
      <c r="G327" s="1"/>
      <c r="H327" s="1">
        <v>2.2000000000000002</v>
      </c>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x14ac:dyDescent="0.25">
      <c r="A328" t="s">
        <v>6234</v>
      </c>
      <c r="B328" t="s">
        <v>6235</v>
      </c>
      <c r="C328" t="s">
        <v>240</v>
      </c>
      <c r="D328" t="s">
        <v>13863</v>
      </c>
      <c r="E328" s="1"/>
      <c r="F328" s="1"/>
      <c r="G328" s="1"/>
      <c r="H328" s="1"/>
      <c r="I328" s="1"/>
      <c r="J328" s="1"/>
      <c r="K328" s="1"/>
      <c r="L328" s="1"/>
      <c r="M328" s="1"/>
      <c r="N328" s="1"/>
      <c r="O328" s="1"/>
      <c r="P328" s="1"/>
      <c r="Q328" s="1"/>
      <c r="R328" s="1"/>
      <c r="S328" s="1"/>
      <c r="T328" s="1"/>
      <c r="U328" s="1"/>
      <c r="V328" s="1"/>
      <c r="W328" s="1"/>
      <c r="X328" s="1"/>
      <c r="Y328" s="1"/>
      <c r="Z328" s="1"/>
      <c r="AA328" s="1">
        <v>6.11</v>
      </c>
      <c r="AB328" s="1"/>
      <c r="AC328" s="1"/>
      <c r="AD328" s="1"/>
      <c r="AE328" s="1"/>
      <c r="AF328" s="1"/>
      <c r="AG328" s="1"/>
      <c r="AH328" s="1"/>
      <c r="AI328" s="1"/>
      <c r="AJ328" s="1"/>
      <c r="AK328" s="1"/>
    </row>
    <row r="329" spans="1:37" x14ac:dyDescent="0.25">
      <c r="A329" t="s">
        <v>2724</v>
      </c>
      <c r="B329" t="s">
        <v>2725</v>
      </c>
      <c r="C329" t="s">
        <v>240</v>
      </c>
      <c r="D329" t="s">
        <v>13863</v>
      </c>
      <c r="E329" s="1"/>
      <c r="F329" s="1"/>
      <c r="G329" s="1"/>
      <c r="H329" s="1"/>
      <c r="I329" s="1"/>
      <c r="J329" s="1"/>
      <c r="K329" s="1"/>
      <c r="L329" s="1"/>
      <c r="M329" s="1"/>
      <c r="N329" s="1"/>
      <c r="O329" s="1"/>
      <c r="P329" s="1"/>
      <c r="Q329" s="1"/>
      <c r="R329" s="1"/>
      <c r="S329" s="1"/>
      <c r="T329" s="1"/>
      <c r="U329" s="1"/>
      <c r="V329" s="1"/>
      <c r="W329" s="1"/>
      <c r="X329" s="1"/>
      <c r="Y329" s="1">
        <v>6.35</v>
      </c>
      <c r="Z329" s="1"/>
      <c r="AA329" s="1"/>
      <c r="AB329" s="1"/>
      <c r="AC329" s="1"/>
      <c r="AD329" s="1">
        <v>6.35</v>
      </c>
      <c r="AE329" s="1">
        <v>6.35</v>
      </c>
      <c r="AF329" s="1"/>
      <c r="AG329" s="1"/>
      <c r="AH329" s="1">
        <v>6.35</v>
      </c>
      <c r="AI329" s="1"/>
      <c r="AJ329" s="1"/>
      <c r="AK329" s="1"/>
    </row>
    <row r="330" spans="1:37" x14ac:dyDescent="0.25">
      <c r="C330" t="s">
        <v>6</v>
      </c>
      <c r="D330" t="s">
        <v>13863</v>
      </c>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v>3.69</v>
      </c>
      <c r="AK330" s="1"/>
    </row>
    <row r="331" spans="1:37" x14ac:dyDescent="0.25">
      <c r="A331" t="s">
        <v>7747</v>
      </c>
      <c r="B331" t="s">
        <v>7748</v>
      </c>
      <c r="C331" t="s">
        <v>181</v>
      </c>
      <c r="D331" t="s">
        <v>13863</v>
      </c>
      <c r="E331" s="1"/>
      <c r="F331" s="1"/>
      <c r="G331" s="1"/>
      <c r="H331" s="1"/>
      <c r="I331" s="1"/>
      <c r="J331" s="1"/>
      <c r="K331" s="1"/>
      <c r="L331" s="1"/>
      <c r="M331" s="1"/>
      <c r="N331" s="1"/>
      <c r="O331" s="1"/>
      <c r="P331" s="1"/>
      <c r="Q331" s="1"/>
      <c r="R331" s="1"/>
      <c r="S331" s="1"/>
      <c r="T331" s="1"/>
      <c r="U331" s="1"/>
      <c r="V331" s="1"/>
      <c r="W331" s="1"/>
      <c r="X331" s="1">
        <v>108</v>
      </c>
      <c r="Y331" s="1"/>
      <c r="Z331" s="1"/>
      <c r="AA331" s="1"/>
      <c r="AB331" s="1"/>
      <c r="AC331" s="1"/>
      <c r="AD331" s="1"/>
      <c r="AE331" s="1"/>
      <c r="AF331" s="1"/>
      <c r="AG331" s="1"/>
      <c r="AH331" s="1"/>
      <c r="AI331" s="1"/>
      <c r="AJ331" s="1"/>
      <c r="AK331" s="1"/>
    </row>
    <row r="332" spans="1:37" x14ac:dyDescent="0.25">
      <c r="A332" t="s">
        <v>12792</v>
      </c>
      <c r="B332" t="s">
        <v>12793</v>
      </c>
      <c r="C332" t="s">
        <v>1175</v>
      </c>
      <c r="D332" t="s">
        <v>13863</v>
      </c>
      <c r="E332" s="1"/>
      <c r="F332" s="1"/>
      <c r="G332" s="1"/>
      <c r="H332" s="1"/>
      <c r="I332" s="1"/>
      <c r="J332" s="1">
        <v>198.41</v>
      </c>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x14ac:dyDescent="0.25">
      <c r="A333" t="s">
        <v>12787</v>
      </c>
      <c r="B333" t="s">
        <v>12788</v>
      </c>
      <c r="C333" t="s">
        <v>1175</v>
      </c>
      <c r="D333" t="s">
        <v>13863</v>
      </c>
      <c r="E333" s="1"/>
      <c r="F333" s="1"/>
      <c r="G333" s="1"/>
      <c r="H333" s="1"/>
      <c r="I333" s="1"/>
      <c r="J333" s="1">
        <v>113.78</v>
      </c>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x14ac:dyDescent="0.25">
      <c r="A334" t="s">
        <v>12798</v>
      </c>
      <c r="B334" t="s">
        <v>12799</v>
      </c>
      <c r="C334" t="s">
        <v>1175</v>
      </c>
      <c r="D334" t="s">
        <v>13863</v>
      </c>
      <c r="E334" s="1"/>
      <c r="F334" s="1"/>
      <c r="G334" s="1"/>
      <c r="H334" s="1"/>
      <c r="I334" s="1"/>
      <c r="J334" s="1">
        <v>19.13</v>
      </c>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x14ac:dyDescent="0.25">
      <c r="A335" t="s">
        <v>12795</v>
      </c>
      <c r="B335" t="s">
        <v>12796</v>
      </c>
      <c r="C335" t="s">
        <v>1175</v>
      </c>
      <c r="D335" t="s">
        <v>13863</v>
      </c>
      <c r="E335" s="1"/>
      <c r="F335" s="1"/>
      <c r="G335" s="1"/>
      <c r="H335" s="1"/>
      <c r="I335" s="1"/>
      <c r="J335" s="1">
        <v>71.709999999999994</v>
      </c>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x14ac:dyDescent="0.25">
      <c r="A336" t="s">
        <v>2476</v>
      </c>
      <c r="B336" t="s">
        <v>2477</v>
      </c>
      <c r="C336" t="s">
        <v>326</v>
      </c>
      <c r="D336" t="s">
        <v>13863</v>
      </c>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v>0.83419999999999994</v>
      </c>
      <c r="AI336" s="1">
        <v>1.1639999999999999</v>
      </c>
      <c r="AJ336" s="1"/>
      <c r="AK336" s="1"/>
    </row>
    <row r="337" spans="1:37" x14ac:dyDescent="0.25">
      <c r="A337" t="s">
        <v>2480</v>
      </c>
      <c r="B337" t="s">
        <v>2481</v>
      </c>
      <c r="C337" t="s">
        <v>326</v>
      </c>
      <c r="D337" t="s">
        <v>13863</v>
      </c>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v>0.83419999999999994</v>
      </c>
      <c r="AI337" s="1">
        <v>1.5423</v>
      </c>
      <c r="AJ337" s="1"/>
      <c r="AK337" s="1"/>
    </row>
    <row r="338" spans="1:37" x14ac:dyDescent="0.25">
      <c r="A338" t="s">
        <v>3505</v>
      </c>
      <c r="B338" t="s">
        <v>3506</v>
      </c>
      <c r="C338" t="s">
        <v>326</v>
      </c>
      <c r="D338" t="s">
        <v>13863</v>
      </c>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v>1.1348999999999998</v>
      </c>
      <c r="AI338" s="1"/>
      <c r="AJ338" s="1"/>
      <c r="AK338" s="1"/>
    </row>
    <row r="339" spans="1:37" x14ac:dyDescent="0.25">
      <c r="A339" t="s">
        <v>3708</v>
      </c>
      <c r="B339" t="s">
        <v>3709</v>
      </c>
      <c r="C339" t="s">
        <v>326</v>
      </c>
      <c r="D339" t="s">
        <v>13863</v>
      </c>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v>2.5299999999999998</v>
      </c>
      <c r="AH339" s="1"/>
      <c r="AI339" s="1"/>
      <c r="AJ339" s="1"/>
      <c r="AK339" s="1"/>
    </row>
    <row r="340" spans="1:37" x14ac:dyDescent="0.25">
      <c r="A340" t="s">
        <v>3704</v>
      </c>
      <c r="B340" t="s">
        <v>3705</v>
      </c>
      <c r="C340" t="s">
        <v>326</v>
      </c>
      <c r="D340" t="s">
        <v>13863</v>
      </c>
      <c r="E340" s="1"/>
      <c r="F340" s="1"/>
      <c r="G340" s="1"/>
      <c r="H340" s="1"/>
      <c r="I340" s="1"/>
      <c r="J340" s="1"/>
      <c r="K340" s="1"/>
      <c r="L340" s="1"/>
      <c r="M340" s="1"/>
      <c r="N340" s="1"/>
      <c r="O340" s="1"/>
      <c r="P340" s="1"/>
      <c r="Q340" s="1"/>
      <c r="R340" s="1"/>
      <c r="S340" s="1"/>
      <c r="T340" s="1"/>
      <c r="U340" s="1"/>
      <c r="V340" s="1">
        <v>5.5</v>
      </c>
      <c r="W340" s="1"/>
      <c r="X340" s="1"/>
      <c r="Y340" s="1"/>
      <c r="Z340" s="1"/>
      <c r="AA340" s="1"/>
      <c r="AB340" s="1"/>
      <c r="AC340" s="1"/>
      <c r="AD340" s="1"/>
      <c r="AE340" s="1"/>
      <c r="AF340" s="1"/>
      <c r="AG340" s="1">
        <v>4.18</v>
      </c>
      <c r="AH340" s="1"/>
      <c r="AI340" s="1"/>
      <c r="AJ340" s="1"/>
      <c r="AK340" s="1"/>
    </row>
    <row r="341" spans="1:37" x14ac:dyDescent="0.25">
      <c r="A341" t="s">
        <v>1627</v>
      </c>
      <c r="B341" t="s">
        <v>1628</v>
      </c>
      <c r="C341" t="s">
        <v>240</v>
      </c>
      <c r="D341" t="s">
        <v>13863</v>
      </c>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v>0.68</v>
      </c>
    </row>
    <row r="342" spans="1:37" x14ac:dyDescent="0.25">
      <c r="C342" t="s">
        <v>326</v>
      </c>
      <c r="D342" t="s">
        <v>13863</v>
      </c>
      <c r="E342" s="1"/>
      <c r="F342" s="1"/>
      <c r="G342" s="1">
        <v>0.51</v>
      </c>
      <c r="H342" s="1"/>
      <c r="I342" s="1"/>
      <c r="J342" s="1"/>
      <c r="K342" s="1"/>
      <c r="L342" s="1"/>
      <c r="M342" s="1"/>
      <c r="N342" s="1"/>
      <c r="O342" s="1"/>
      <c r="P342" s="1"/>
      <c r="Q342" s="1"/>
      <c r="R342" s="1"/>
      <c r="S342" s="1">
        <v>0.52</v>
      </c>
      <c r="T342" s="1"/>
      <c r="U342" s="1"/>
      <c r="V342" s="1"/>
      <c r="W342" s="1"/>
      <c r="X342" s="1"/>
      <c r="Y342" s="1"/>
      <c r="Z342" s="1"/>
      <c r="AA342" s="1"/>
      <c r="AB342" s="1"/>
      <c r="AC342" s="1"/>
      <c r="AD342" s="1"/>
      <c r="AE342" s="1"/>
      <c r="AF342" s="1"/>
      <c r="AG342" s="1"/>
      <c r="AH342" s="1"/>
      <c r="AI342" s="1"/>
      <c r="AJ342" s="1"/>
      <c r="AK342" s="1"/>
    </row>
    <row r="343" spans="1:37" x14ac:dyDescent="0.25">
      <c r="C343" t="s">
        <v>6</v>
      </c>
      <c r="D343" t="s">
        <v>13863</v>
      </c>
      <c r="E343" s="1"/>
      <c r="F343" s="1"/>
      <c r="G343" s="1"/>
      <c r="H343" s="1"/>
      <c r="I343" s="1"/>
      <c r="J343" s="1"/>
      <c r="K343" s="1"/>
      <c r="L343" s="1"/>
      <c r="M343" s="1"/>
      <c r="N343" s="1"/>
      <c r="O343" s="1"/>
      <c r="P343" s="1"/>
      <c r="Q343" s="1"/>
      <c r="R343" s="1"/>
      <c r="S343" s="1"/>
      <c r="T343" s="1"/>
      <c r="U343" s="1"/>
      <c r="V343" s="1"/>
      <c r="W343" s="1"/>
      <c r="X343" s="1"/>
      <c r="Y343" s="1"/>
      <c r="Z343" s="1"/>
      <c r="AA343" s="1">
        <v>0.45080000000000003</v>
      </c>
      <c r="AB343" s="1"/>
      <c r="AC343" s="1"/>
      <c r="AD343" s="1"/>
      <c r="AE343" s="1"/>
      <c r="AF343" s="1"/>
      <c r="AG343" s="1"/>
      <c r="AH343" s="1"/>
      <c r="AI343" s="1"/>
      <c r="AJ343" s="1"/>
      <c r="AK343" s="1"/>
    </row>
    <row r="344" spans="1:37" x14ac:dyDescent="0.25">
      <c r="C344" t="s">
        <v>181</v>
      </c>
      <c r="D344" t="s">
        <v>13863</v>
      </c>
      <c r="E344" s="1"/>
      <c r="F344" s="1"/>
      <c r="G344" s="1"/>
      <c r="H344" s="1"/>
      <c r="I344" s="1"/>
      <c r="J344" s="1"/>
      <c r="K344" s="1"/>
      <c r="L344" s="1"/>
      <c r="M344" s="1"/>
      <c r="N344" s="1"/>
      <c r="O344" s="1"/>
      <c r="P344" s="1"/>
      <c r="Q344" s="1"/>
      <c r="R344" s="1"/>
      <c r="S344" s="1">
        <v>0.52</v>
      </c>
      <c r="T344" s="1">
        <v>0.52</v>
      </c>
      <c r="U344" s="1"/>
      <c r="V344" s="1"/>
      <c r="W344" s="1"/>
      <c r="X344" s="1"/>
      <c r="Y344" s="1"/>
      <c r="Z344" s="1"/>
      <c r="AA344" s="1"/>
      <c r="AB344" s="1"/>
      <c r="AC344" s="1"/>
      <c r="AD344" s="1"/>
      <c r="AE344" s="1"/>
      <c r="AF344" s="1"/>
      <c r="AG344" s="1"/>
      <c r="AH344" s="1"/>
      <c r="AI344" s="1"/>
      <c r="AJ344" s="1"/>
      <c r="AK344" s="1"/>
    </row>
    <row r="345" spans="1:37" x14ac:dyDescent="0.25">
      <c r="A345" t="s">
        <v>1491</v>
      </c>
      <c r="B345" t="s">
        <v>1492</v>
      </c>
      <c r="C345" t="s">
        <v>240</v>
      </c>
      <c r="D345" t="s">
        <v>13863</v>
      </c>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v>0.68</v>
      </c>
    </row>
    <row r="346" spans="1:37" x14ac:dyDescent="0.25">
      <c r="C346" t="s">
        <v>181</v>
      </c>
      <c r="D346" t="s">
        <v>13863</v>
      </c>
      <c r="E346" s="1"/>
      <c r="F346" s="1"/>
      <c r="G346" s="1"/>
      <c r="H346" s="1"/>
      <c r="I346" s="1"/>
      <c r="J346" s="1"/>
      <c r="K346" s="1"/>
      <c r="L346" s="1"/>
      <c r="M346" s="1"/>
      <c r="N346" s="1"/>
      <c r="O346" s="1"/>
      <c r="P346" s="1"/>
      <c r="Q346" s="1"/>
      <c r="R346" s="1"/>
      <c r="S346" s="1"/>
      <c r="T346" s="1"/>
      <c r="U346" s="1">
        <v>0.55000000000000004</v>
      </c>
      <c r="V346" s="1"/>
      <c r="W346" s="1">
        <v>0.55000000000000004</v>
      </c>
      <c r="X346" s="1"/>
      <c r="Y346" s="1"/>
      <c r="Z346" s="1"/>
      <c r="AA346" s="1"/>
      <c r="AB346" s="1"/>
      <c r="AC346" s="1"/>
      <c r="AD346" s="1"/>
      <c r="AE346" s="1"/>
      <c r="AF346" s="1"/>
      <c r="AG346" s="1"/>
      <c r="AH346" s="1"/>
      <c r="AI346" s="1"/>
      <c r="AJ346" s="1"/>
      <c r="AK346" s="1"/>
    </row>
    <row r="347" spans="1:37" x14ac:dyDescent="0.25">
      <c r="A347" t="s">
        <v>1435</v>
      </c>
      <c r="B347" t="s">
        <v>1436</v>
      </c>
      <c r="C347" t="s">
        <v>240</v>
      </c>
      <c r="D347" t="s">
        <v>13863</v>
      </c>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v>0.68</v>
      </c>
      <c r="AI347" s="1"/>
      <c r="AJ347" s="1"/>
      <c r="AK347" s="1"/>
    </row>
    <row r="348" spans="1:37" x14ac:dyDescent="0.25">
      <c r="C348" t="s">
        <v>326</v>
      </c>
      <c r="D348" t="s">
        <v>13863</v>
      </c>
      <c r="E348" s="1"/>
      <c r="F348" s="1"/>
      <c r="G348" s="1"/>
      <c r="H348" s="1"/>
      <c r="I348" s="1"/>
      <c r="J348" s="1"/>
      <c r="K348" s="1"/>
      <c r="L348" s="1"/>
      <c r="M348" s="1">
        <v>0.48</v>
      </c>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x14ac:dyDescent="0.25">
      <c r="C349" t="s">
        <v>6</v>
      </c>
      <c r="D349" t="s">
        <v>13863</v>
      </c>
      <c r="E349" s="1"/>
      <c r="F349" s="1"/>
      <c r="G349" s="1"/>
      <c r="H349" s="1"/>
      <c r="I349" s="1"/>
      <c r="J349" s="1"/>
      <c r="K349" s="1"/>
      <c r="L349" s="1"/>
      <c r="M349" s="1"/>
      <c r="N349" s="1"/>
      <c r="O349" s="1"/>
      <c r="P349" s="1"/>
      <c r="Q349" s="1"/>
      <c r="R349" s="1"/>
      <c r="S349" s="1">
        <v>0.41799999999999998</v>
      </c>
      <c r="T349" s="1"/>
      <c r="U349" s="1"/>
      <c r="V349" s="1"/>
      <c r="W349" s="1"/>
      <c r="X349" s="1">
        <v>0.39200000000000002</v>
      </c>
      <c r="Y349" s="1"/>
      <c r="Z349" s="1"/>
      <c r="AA349" s="1">
        <v>0.45080000000000003</v>
      </c>
      <c r="AB349" s="1"/>
      <c r="AC349" s="1"/>
      <c r="AD349" s="1"/>
      <c r="AE349" s="1"/>
      <c r="AF349" s="1"/>
      <c r="AG349" s="1"/>
      <c r="AH349" s="1"/>
      <c r="AI349" s="1"/>
      <c r="AJ349" s="1">
        <v>0.48019999999999996</v>
      </c>
      <c r="AK349" s="1"/>
    </row>
    <row r="350" spans="1:37" x14ac:dyDescent="0.25">
      <c r="C350" t="s">
        <v>181</v>
      </c>
      <c r="D350" t="s">
        <v>13863</v>
      </c>
      <c r="E350" s="1"/>
      <c r="F350" s="1"/>
      <c r="G350" s="1"/>
      <c r="H350" s="1"/>
      <c r="I350" s="1"/>
      <c r="J350" s="1"/>
      <c r="K350" s="1"/>
      <c r="L350" s="1">
        <v>0.52</v>
      </c>
      <c r="M350" s="1"/>
      <c r="N350" s="1"/>
      <c r="O350" s="1"/>
      <c r="P350" s="1"/>
      <c r="Q350" s="1"/>
      <c r="R350" s="1"/>
      <c r="S350" s="1"/>
      <c r="T350" s="1"/>
      <c r="U350" s="1"/>
      <c r="V350" s="1"/>
      <c r="W350" s="1"/>
      <c r="X350" s="1"/>
      <c r="Y350" s="1"/>
      <c r="Z350" s="1"/>
      <c r="AA350" s="1"/>
      <c r="AB350" s="1"/>
      <c r="AC350" s="1"/>
      <c r="AD350" s="1"/>
      <c r="AE350" s="1">
        <v>0.53</v>
      </c>
      <c r="AF350" s="1"/>
      <c r="AG350" s="1">
        <v>0.53</v>
      </c>
      <c r="AH350" s="1"/>
      <c r="AI350" s="1"/>
      <c r="AJ350" s="1"/>
      <c r="AK350" s="1"/>
    </row>
    <row r="351" spans="1:37" x14ac:dyDescent="0.25">
      <c r="A351" t="s">
        <v>1438</v>
      </c>
      <c r="B351" t="s">
        <v>1439</v>
      </c>
      <c r="C351" t="s">
        <v>326</v>
      </c>
      <c r="D351" t="s">
        <v>13863</v>
      </c>
      <c r="E351" s="1"/>
      <c r="F351" s="1"/>
      <c r="G351" s="1"/>
      <c r="H351" s="1"/>
      <c r="I351" s="1">
        <v>0.68</v>
      </c>
      <c r="J351" s="1"/>
      <c r="K351" s="1"/>
      <c r="L351" s="1"/>
      <c r="M351" s="1">
        <v>0.65</v>
      </c>
      <c r="N351" s="1"/>
      <c r="O351" s="1"/>
      <c r="P351" s="1"/>
      <c r="Q351" s="1"/>
      <c r="R351" s="1"/>
      <c r="S351" s="1">
        <v>0.72</v>
      </c>
      <c r="T351" s="1"/>
      <c r="U351" s="1"/>
      <c r="V351" s="1"/>
      <c r="W351" s="1"/>
      <c r="X351" s="1"/>
      <c r="Y351" s="1"/>
      <c r="Z351" s="1"/>
      <c r="AA351" s="1"/>
      <c r="AB351" s="1"/>
      <c r="AC351" s="1"/>
      <c r="AD351" s="1"/>
      <c r="AE351" s="1"/>
      <c r="AF351" s="1"/>
      <c r="AG351" s="1"/>
      <c r="AH351" s="1"/>
      <c r="AI351" s="1"/>
      <c r="AJ351" s="1"/>
      <c r="AK351" s="1"/>
    </row>
    <row r="352" spans="1:37" x14ac:dyDescent="0.25">
      <c r="C352" t="s">
        <v>6</v>
      </c>
      <c r="D352" t="s">
        <v>13863</v>
      </c>
      <c r="E352" s="1"/>
      <c r="F352" s="1"/>
      <c r="G352" s="1"/>
      <c r="H352" s="1"/>
      <c r="I352" s="1"/>
      <c r="J352" s="1"/>
      <c r="K352" s="1"/>
      <c r="L352" s="1"/>
      <c r="M352" s="1"/>
      <c r="N352" s="1"/>
      <c r="O352" s="1"/>
      <c r="P352" s="1"/>
      <c r="Q352" s="1"/>
      <c r="R352" s="1"/>
      <c r="S352" s="1"/>
      <c r="T352" s="1"/>
      <c r="U352" s="1"/>
      <c r="V352" s="1">
        <v>0.60760000000000003</v>
      </c>
      <c r="W352" s="1"/>
      <c r="X352" s="1">
        <v>0.60760000000000003</v>
      </c>
      <c r="Y352" s="1"/>
      <c r="Z352" s="1"/>
      <c r="AA352" s="1">
        <v>0.60760000000000003</v>
      </c>
      <c r="AB352" s="1"/>
      <c r="AC352" s="1"/>
      <c r="AD352" s="1"/>
      <c r="AE352" s="1"/>
      <c r="AF352" s="1"/>
      <c r="AG352" s="1"/>
      <c r="AH352" s="1"/>
      <c r="AI352" s="1"/>
      <c r="AJ352" s="1">
        <v>0.64680000000000004</v>
      </c>
      <c r="AK352" s="1"/>
    </row>
    <row r="353" spans="1:37" x14ac:dyDescent="0.25">
      <c r="C353" t="s">
        <v>181</v>
      </c>
      <c r="D353" t="s">
        <v>13863</v>
      </c>
      <c r="E353" s="1"/>
      <c r="F353" s="1"/>
      <c r="G353" s="1"/>
      <c r="H353" s="1"/>
      <c r="I353" s="1"/>
      <c r="J353" s="1"/>
      <c r="K353" s="1"/>
      <c r="L353" s="1">
        <v>0.7</v>
      </c>
      <c r="M353" s="1"/>
      <c r="N353" s="1"/>
      <c r="O353" s="1"/>
      <c r="P353" s="1"/>
      <c r="Q353" s="1"/>
      <c r="R353" s="1"/>
      <c r="S353" s="1"/>
      <c r="T353" s="1">
        <v>0.83</v>
      </c>
      <c r="U353" s="1"/>
      <c r="V353" s="1"/>
      <c r="W353" s="1"/>
      <c r="X353" s="1"/>
      <c r="Y353" s="1"/>
      <c r="Z353" s="1"/>
      <c r="AA353" s="1"/>
      <c r="AB353" s="1"/>
      <c r="AC353" s="1"/>
      <c r="AD353" s="1"/>
      <c r="AE353" s="1"/>
      <c r="AF353" s="1"/>
      <c r="AG353" s="1"/>
      <c r="AH353" s="1"/>
      <c r="AI353" s="1"/>
      <c r="AJ353" s="1"/>
      <c r="AK353" s="1"/>
    </row>
    <row r="354" spans="1:37" x14ac:dyDescent="0.25">
      <c r="A354" t="s">
        <v>1441</v>
      </c>
      <c r="B354" t="s">
        <v>1442</v>
      </c>
      <c r="C354" t="s">
        <v>326</v>
      </c>
      <c r="D354" t="s">
        <v>13863</v>
      </c>
      <c r="E354" s="1"/>
      <c r="F354" s="1"/>
      <c r="G354" s="1"/>
      <c r="H354" s="1"/>
      <c r="I354" s="1"/>
      <c r="J354" s="1"/>
      <c r="K354" s="1"/>
      <c r="L354" s="1"/>
      <c r="M354" s="1">
        <v>1.56</v>
      </c>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x14ac:dyDescent="0.25">
      <c r="C355" t="s">
        <v>6</v>
      </c>
      <c r="D355" t="s">
        <v>13863</v>
      </c>
      <c r="E355" s="1"/>
      <c r="F355" s="1"/>
      <c r="G355" s="1"/>
      <c r="H355" s="1"/>
      <c r="I355" s="1"/>
      <c r="J355" s="1"/>
      <c r="K355" s="1"/>
      <c r="L355" s="1"/>
      <c r="M355" s="1"/>
      <c r="N355" s="1"/>
      <c r="O355" s="1"/>
      <c r="P355" s="1"/>
      <c r="Q355" s="1"/>
      <c r="R355" s="1"/>
      <c r="S355" s="1"/>
      <c r="T355" s="1"/>
      <c r="U355" s="1"/>
      <c r="V355" s="1">
        <v>1.4503999999999999</v>
      </c>
      <c r="W355" s="1"/>
      <c r="X355" s="1">
        <v>1.4503999999999999</v>
      </c>
      <c r="Y355" s="1"/>
      <c r="Z355" s="1"/>
      <c r="AA355" s="1"/>
      <c r="AB355" s="1"/>
      <c r="AC355" s="1"/>
      <c r="AD355" s="1"/>
      <c r="AE355" s="1"/>
      <c r="AF355" s="1"/>
      <c r="AG355" s="1">
        <v>1.4503999999999999</v>
      </c>
      <c r="AH355" s="1"/>
      <c r="AI355" s="1"/>
      <c r="AJ355" s="1">
        <v>1.5582</v>
      </c>
      <c r="AK355" s="1"/>
    </row>
    <row r="356" spans="1:37" x14ac:dyDescent="0.25">
      <c r="C356" t="s">
        <v>181</v>
      </c>
      <c r="D356" t="s">
        <v>13863</v>
      </c>
      <c r="E356" s="1"/>
      <c r="F356" s="1"/>
      <c r="G356" s="1"/>
      <c r="H356" s="1"/>
      <c r="I356" s="1"/>
      <c r="J356" s="1">
        <v>1.55</v>
      </c>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x14ac:dyDescent="0.25">
      <c r="A357" t="s">
        <v>4226</v>
      </c>
      <c r="B357" t="s">
        <v>4227</v>
      </c>
      <c r="C357" t="s">
        <v>6</v>
      </c>
      <c r="D357" t="s">
        <v>13863</v>
      </c>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v>2.9106000000000001</v>
      </c>
      <c r="AH357" s="1"/>
      <c r="AI357" s="1"/>
      <c r="AJ357" s="1"/>
      <c r="AK357" s="1"/>
    </row>
    <row r="358" spans="1:37" x14ac:dyDescent="0.25">
      <c r="C358" t="s">
        <v>181</v>
      </c>
      <c r="D358" t="s">
        <v>13863</v>
      </c>
      <c r="E358" s="1"/>
      <c r="F358" s="1"/>
      <c r="G358" s="1"/>
      <c r="H358" s="1"/>
      <c r="I358" s="1"/>
      <c r="J358" s="1"/>
      <c r="K358" s="1">
        <v>2.84</v>
      </c>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x14ac:dyDescent="0.25">
      <c r="A359" t="s">
        <v>4224</v>
      </c>
      <c r="B359" t="s">
        <v>4225</v>
      </c>
      <c r="C359" t="s">
        <v>6</v>
      </c>
      <c r="D359" t="s">
        <v>13863</v>
      </c>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v>1.6561999999999999</v>
      </c>
      <c r="AH359" s="1"/>
      <c r="AI359" s="1"/>
      <c r="AJ359" s="1"/>
      <c r="AK359" s="1"/>
    </row>
    <row r="360" spans="1:37" x14ac:dyDescent="0.25">
      <c r="C360" t="s">
        <v>181</v>
      </c>
      <c r="D360" t="s">
        <v>13863</v>
      </c>
      <c r="E360" s="1"/>
      <c r="F360" s="1"/>
      <c r="G360" s="1"/>
      <c r="H360" s="1"/>
      <c r="I360" s="1"/>
      <c r="J360" s="1">
        <v>1.45</v>
      </c>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x14ac:dyDescent="0.25">
      <c r="A361" t="s">
        <v>1973</v>
      </c>
      <c r="B361" t="s">
        <v>1974</v>
      </c>
      <c r="C361" t="s">
        <v>240</v>
      </c>
      <c r="D361" t="s">
        <v>13863</v>
      </c>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v>1.28</v>
      </c>
      <c r="AK361" s="1"/>
    </row>
    <row r="362" spans="1:37" x14ac:dyDescent="0.25">
      <c r="C362" t="s">
        <v>181</v>
      </c>
      <c r="D362" t="s">
        <v>13863</v>
      </c>
      <c r="E362" s="1"/>
      <c r="F362" s="1"/>
      <c r="G362" s="1"/>
      <c r="H362" s="1"/>
      <c r="I362" s="1"/>
      <c r="J362" s="1">
        <v>1.1000000000000001</v>
      </c>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x14ac:dyDescent="0.25">
      <c r="A363" t="s">
        <v>13015</v>
      </c>
      <c r="B363" t="s">
        <v>13016</v>
      </c>
      <c r="C363" t="s">
        <v>181</v>
      </c>
      <c r="D363" t="s">
        <v>13863</v>
      </c>
      <c r="E363" s="1"/>
      <c r="F363" s="1"/>
      <c r="G363" s="1"/>
      <c r="H363" s="1"/>
      <c r="I363" s="1"/>
      <c r="J363" s="1">
        <v>1.1000000000000001</v>
      </c>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x14ac:dyDescent="0.25">
      <c r="A364" t="s">
        <v>3596</v>
      </c>
      <c r="B364" t="s">
        <v>3597</v>
      </c>
      <c r="C364" t="s">
        <v>240</v>
      </c>
      <c r="D364" t="s">
        <v>13863</v>
      </c>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v>5.72</v>
      </c>
      <c r="AI364" s="1"/>
      <c r="AJ364" s="1"/>
      <c r="AK364" s="1"/>
    </row>
    <row r="365" spans="1:37" x14ac:dyDescent="0.25">
      <c r="C365" t="s">
        <v>326</v>
      </c>
      <c r="D365" t="s">
        <v>13863</v>
      </c>
      <c r="E365" s="1"/>
      <c r="F365" s="1"/>
      <c r="G365" s="1"/>
      <c r="H365" s="1"/>
      <c r="I365" s="1"/>
      <c r="J365" s="1"/>
      <c r="K365" s="1"/>
      <c r="L365" s="1"/>
      <c r="M365" s="1"/>
      <c r="N365" s="1">
        <v>7.54</v>
      </c>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x14ac:dyDescent="0.25">
      <c r="A366" t="s">
        <v>12679</v>
      </c>
      <c r="B366" t="s">
        <v>12680</v>
      </c>
      <c r="C366" t="s">
        <v>181</v>
      </c>
      <c r="D366" t="s">
        <v>13863</v>
      </c>
      <c r="E366" s="1"/>
      <c r="F366" s="1"/>
      <c r="G366" s="1"/>
      <c r="H366" s="1"/>
      <c r="I366" s="1"/>
      <c r="J366" s="1"/>
      <c r="K366" s="1">
        <v>10</v>
      </c>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x14ac:dyDescent="0.25">
      <c r="A367" t="s">
        <v>12388</v>
      </c>
      <c r="B367" t="s">
        <v>12389</v>
      </c>
      <c r="C367" t="s">
        <v>326</v>
      </c>
      <c r="D367" t="s">
        <v>13863</v>
      </c>
      <c r="E367" s="1"/>
      <c r="F367" s="1"/>
      <c r="G367" s="1"/>
      <c r="H367" s="1"/>
      <c r="I367" s="1"/>
      <c r="J367" s="1"/>
      <c r="K367" s="1">
        <v>16.2</v>
      </c>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x14ac:dyDescent="0.25">
      <c r="A368" t="s">
        <v>9313</v>
      </c>
      <c r="B368" t="s">
        <v>9314</v>
      </c>
      <c r="C368" t="s">
        <v>326</v>
      </c>
      <c r="D368" t="s">
        <v>13863</v>
      </c>
      <c r="E368" s="1"/>
      <c r="F368" s="1"/>
      <c r="G368" s="1"/>
      <c r="H368" s="1"/>
      <c r="I368" s="1"/>
      <c r="J368" s="1">
        <v>17.54</v>
      </c>
      <c r="K368" s="1"/>
      <c r="L368" s="1"/>
      <c r="M368" s="1">
        <v>16.5</v>
      </c>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x14ac:dyDescent="0.25">
      <c r="C369" t="s">
        <v>181</v>
      </c>
      <c r="D369" t="s">
        <v>13863</v>
      </c>
      <c r="E369" s="1"/>
      <c r="F369" s="1"/>
      <c r="G369" s="1"/>
      <c r="H369" s="1"/>
      <c r="I369" s="1"/>
      <c r="J369" s="1"/>
      <c r="K369" s="1">
        <v>16</v>
      </c>
      <c r="L369" s="1"/>
      <c r="M369" s="1"/>
      <c r="N369" s="1"/>
      <c r="O369" s="1"/>
      <c r="P369" s="1"/>
      <c r="Q369" s="1"/>
      <c r="R369" s="1"/>
      <c r="S369" s="1"/>
      <c r="T369" s="1">
        <v>16.03</v>
      </c>
      <c r="U369" s="1"/>
      <c r="V369" s="1"/>
      <c r="W369" s="1"/>
      <c r="X369" s="1"/>
      <c r="Y369" s="1"/>
      <c r="Z369" s="1"/>
      <c r="AA369" s="1"/>
      <c r="AB369" s="1"/>
      <c r="AC369" s="1"/>
      <c r="AD369" s="1"/>
      <c r="AE369" s="1"/>
      <c r="AF369" s="1"/>
      <c r="AG369" s="1"/>
      <c r="AH369" s="1"/>
      <c r="AI369" s="1"/>
      <c r="AJ369" s="1"/>
      <c r="AK369" s="1"/>
    </row>
    <row r="370" spans="1:37" x14ac:dyDescent="0.25">
      <c r="A370" t="s">
        <v>1888</v>
      </c>
      <c r="B370" t="s">
        <v>1889</v>
      </c>
      <c r="C370" t="s">
        <v>240</v>
      </c>
      <c r="D370" t="s">
        <v>13863</v>
      </c>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v>0.4</v>
      </c>
      <c r="AI370" s="1"/>
      <c r="AJ370" s="1">
        <v>0.4</v>
      </c>
      <c r="AK370" s="1"/>
    </row>
    <row r="371" spans="1:37" x14ac:dyDescent="0.25">
      <c r="C371" t="s">
        <v>181</v>
      </c>
      <c r="D371" t="s">
        <v>13863</v>
      </c>
      <c r="E371" s="1"/>
      <c r="F371" s="1"/>
      <c r="G371" s="1"/>
      <c r="H371" s="1"/>
      <c r="I371" s="1"/>
      <c r="J371" s="1"/>
      <c r="K371" s="1">
        <v>0.46</v>
      </c>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x14ac:dyDescent="0.25">
      <c r="A372" t="s">
        <v>1890</v>
      </c>
      <c r="B372" t="s">
        <v>1891</v>
      </c>
      <c r="C372" t="s">
        <v>240</v>
      </c>
      <c r="D372" t="s">
        <v>13863</v>
      </c>
      <c r="E372" s="1"/>
      <c r="F372" s="1"/>
      <c r="G372" s="1"/>
      <c r="H372" s="1"/>
      <c r="I372" s="1"/>
      <c r="J372" s="1"/>
      <c r="K372" s="1"/>
      <c r="L372" s="1"/>
      <c r="M372" s="1"/>
      <c r="N372" s="1"/>
      <c r="O372" s="1"/>
      <c r="P372" s="1"/>
      <c r="Q372" s="1"/>
      <c r="R372" s="1"/>
      <c r="S372" s="1"/>
      <c r="T372" s="1"/>
      <c r="U372" s="1"/>
      <c r="V372" s="1"/>
      <c r="W372" s="1"/>
      <c r="X372" s="1">
        <v>0.45</v>
      </c>
      <c r="Y372" s="1"/>
      <c r="Z372" s="1"/>
      <c r="AA372" s="1"/>
      <c r="AB372" s="1"/>
      <c r="AC372" s="1"/>
      <c r="AD372" s="1"/>
      <c r="AE372" s="1"/>
      <c r="AF372" s="1"/>
      <c r="AG372" s="1"/>
      <c r="AH372" s="1">
        <v>0.43</v>
      </c>
      <c r="AI372" s="1"/>
      <c r="AJ372" s="1">
        <v>0.45</v>
      </c>
      <c r="AK372" s="1"/>
    </row>
    <row r="373" spans="1:37" x14ac:dyDescent="0.25">
      <c r="C373" t="s">
        <v>326</v>
      </c>
      <c r="D373" t="s">
        <v>13863</v>
      </c>
      <c r="E373" s="1"/>
      <c r="F373" s="1"/>
      <c r="G373" s="1"/>
      <c r="H373" s="1"/>
      <c r="I373" s="1"/>
      <c r="J373" s="1"/>
      <c r="K373" s="1"/>
      <c r="L373" s="1"/>
      <c r="M373" s="1"/>
      <c r="N373" s="1"/>
      <c r="O373" s="1"/>
      <c r="P373" s="1"/>
      <c r="Q373" s="1"/>
      <c r="R373" s="1"/>
      <c r="S373" s="1">
        <v>0.66</v>
      </c>
      <c r="T373" s="1"/>
      <c r="U373" s="1"/>
      <c r="V373" s="1"/>
      <c r="W373" s="1"/>
      <c r="X373" s="1"/>
      <c r="Y373" s="1"/>
      <c r="Z373" s="1"/>
      <c r="AA373" s="1"/>
      <c r="AB373" s="1"/>
      <c r="AC373" s="1"/>
      <c r="AD373" s="1"/>
      <c r="AE373" s="1"/>
      <c r="AF373" s="1"/>
      <c r="AG373" s="1"/>
      <c r="AH373" s="1"/>
      <c r="AI373" s="1"/>
      <c r="AJ373" s="1"/>
      <c r="AK373" s="1"/>
    </row>
    <row r="374" spans="1:37" x14ac:dyDescent="0.25">
      <c r="C374" t="s">
        <v>181</v>
      </c>
      <c r="D374" t="s">
        <v>13863</v>
      </c>
      <c r="E374" s="1"/>
      <c r="F374" s="1"/>
      <c r="G374" s="1"/>
      <c r="H374" s="1"/>
      <c r="I374" s="1"/>
      <c r="J374" s="1">
        <v>0.74</v>
      </c>
      <c r="K374" s="1">
        <v>0.52</v>
      </c>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x14ac:dyDescent="0.25">
      <c r="A375" t="s">
        <v>1798</v>
      </c>
      <c r="B375" t="s">
        <v>1799</v>
      </c>
      <c r="C375" t="s">
        <v>240</v>
      </c>
      <c r="D375" t="s">
        <v>13863</v>
      </c>
      <c r="E375" s="1"/>
      <c r="F375" s="1"/>
      <c r="G375" s="1"/>
      <c r="H375" s="1"/>
      <c r="I375" s="1"/>
      <c r="J375" s="1"/>
      <c r="K375" s="1"/>
      <c r="L375" s="1"/>
      <c r="M375" s="1"/>
      <c r="N375" s="1"/>
      <c r="O375" s="1"/>
      <c r="P375" s="1"/>
      <c r="Q375" s="1"/>
      <c r="R375" s="1"/>
      <c r="S375" s="1"/>
      <c r="T375" s="1"/>
      <c r="U375" s="1"/>
      <c r="V375" s="1"/>
      <c r="W375" s="1"/>
      <c r="X375" s="1"/>
      <c r="Y375" s="1"/>
      <c r="Z375" s="1"/>
      <c r="AA375" s="1"/>
      <c r="AB375" s="1"/>
      <c r="AC375" s="1">
        <v>0.48</v>
      </c>
      <c r="AD375" s="1"/>
      <c r="AE375" s="1"/>
      <c r="AF375" s="1"/>
      <c r="AG375" s="1"/>
      <c r="AH375" s="1">
        <v>0.44</v>
      </c>
      <c r="AI375" s="1">
        <v>1.02</v>
      </c>
      <c r="AJ375" s="1">
        <v>0.44</v>
      </c>
      <c r="AK375" s="1"/>
    </row>
    <row r="376" spans="1:37" x14ac:dyDescent="0.25">
      <c r="C376" t="s">
        <v>326</v>
      </c>
      <c r="D376" t="s">
        <v>13863</v>
      </c>
      <c r="E376" s="1"/>
      <c r="F376" s="1"/>
      <c r="G376" s="1"/>
      <c r="H376" s="1"/>
      <c r="I376" s="1"/>
      <c r="J376" s="1"/>
      <c r="K376" s="1"/>
      <c r="L376" s="1"/>
      <c r="M376" s="1"/>
      <c r="N376" s="1"/>
      <c r="O376" s="1"/>
      <c r="P376" s="1"/>
      <c r="Q376" s="1"/>
      <c r="R376" s="1"/>
      <c r="S376" s="1">
        <v>0.52</v>
      </c>
      <c r="T376" s="1"/>
      <c r="U376" s="1"/>
      <c r="V376" s="1"/>
      <c r="W376" s="1"/>
      <c r="X376" s="1"/>
      <c r="Y376" s="1"/>
      <c r="Z376" s="1"/>
      <c r="AA376" s="1"/>
      <c r="AB376" s="1"/>
      <c r="AC376" s="1"/>
      <c r="AD376" s="1"/>
      <c r="AE376" s="1"/>
      <c r="AF376" s="1"/>
      <c r="AG376" s="1"/>
      <c r="AH376" s="1"/>
      <c r="AI376" s="1"/>
      <c r="AJ376" s="1"/>
      <c r="AK376" s="1"/>
    </row>
    <row r="377" spans="1:37" x14ac:dyDescent="0.25">
      <c r="C377" t="s">
        <v>181</v>
      </c>
      <c r="D377" t="s">
        <v>13863</v>
      </c>
      <c r="E377" s="1"/>
      <c r="F377" s="1"/>
      <c r="G377" s="1"/>
      <c r="H377" s="1">
        <v>0.75</v>
      </c>
      <c r="I377" s="1"/>
      <c r="J377" s="1"/>
      <c r="K377" s="1">
        <v>0.52</v>
      </c>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x14ac:dyDescent="0.25">
      <c r="A378" t="s">
        <v>1893</v>
      </c>
      <c r="B378" t="s">
        <v>1894</v>
      </c>
      <c r="C378" t="s">
        <v>240</v>
      </c>
      <c r="D378" t="s">
        <v>13863</v>
      </c>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v>0.69</v>
      </c>
      <c r="AI378" s="1"/>
      <c r="AJ378" s="1">
        <v>0.66</v>
      </c>
      <c r="AK378" s="1"/>
    </row>
    <row r="379" spans="1:37" x14ac:dyDescent="0.25">
      <c r="C379" t="s">
        <v>326</v>
      </c>
      <c r="D379" t="s">
        <v>13863</v>
      </c>
      <c r="E379" s="1"/>
      <c r="F379" s="1"/>
      <c r="G379" s="1"/>
      <c r="H379" s="1">
        <v>1.1599999999999999</v>
      </c>
      <c r="I379" s="1"/>
      <c r="J379" s="1"/>
      <c r="K379" s="1"/>
      <c r="L379" s="1"/>
      <c r="M379" s="1"/>
      <c r="N379" s="1"/>
      <c r="O379" s="1"/>
      <c r="P379" s="1"/>
      <c r="Q379" s="1"/>
      <c r="R379" s="1"/>
      <c r="S379" s="1">
        <v>1.1499999999999999</v>
      </c>
      <c r="T379" s="1"/>
      <c r="U379" s="1"/>
      <c r="V379" s="1"/>
      <c r="W379" s="1"/>
      <c r="X379" s="1"/>
      <c r="Y379" s="1"/>
      <c r="Z379" s="1"/>
      <c r="AA379" s="1"/>
      <c r="AB379" s="1"/>
      <c r="AC379" s="1"/>
      <c r="AD379" s="1"/>
      <c r="AE379" s="1"/>
      <c r="AF379" s="1"/>
      <c r="AG379" s="1"/>
      <c r="AH379" s="1"/>
      <c r="AI379" s="1"/>
      <c r="AJ379" s="1"/>
      <c r="AK379" s="1"/>
    </row>
    <row r="380" spans="1:37" x14ac:dyDescent="0.25">
      <c r="A380" t="s">
        <v>13463</v>
      </c>
      <c r="B380" t="s">
        <v>13464</v>
      </c>
      <c r="C380" t="s">
        <v>181</v>
      </c>
      <c r="D380" t="s">
        <v>13863</v>
      </c>
      <c r="E380" s="1"/>
      <c r="F380" s="1"/>
      <c r="G380" s="1"/>
      <c r="H380" s="1">
        <v>1.1399999999999999</v>
      </c>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x14ac:dyDescent="0.25">
      <c r="A381" t="s">
        <v>1895</v>
      </c>
      <c r="B381" t="s">
        <v>1896</v>
      </c>
      <c r="C381" t="s">
        <v>240</v>
      </c>
      <c r="D381" t="s">
        <v>13863</v>
      </c>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v>0.56999999999999995</v>
      </c>
      <c r="AI381" s="1"/>
      <c r="AJ381" s="1">
        <v>0.56000000000000005</v>
      </c>
      <c r="AK381" s="1"/>
    </row>
    <row r="382" spans="1:37" x14ac:dyDescent="0.25">
      <c r="C382" t="s">
        <v>326</v>
      </c>
      <c r="D382" t="s">
        <v>13863</v>
      </c>
      <c r="E382" s="1"/>
      <c r="F382" s="1"/>
      <c r="G382" s="1"/>
      <c r="H382" s="1"/>
      <c r="I382" s="1"/>
      <c r="J382" s="1"/>
      <c r="K382" s="1"/>
      <c r="L382" s="1"/>
      <c r="M382" s="1"/>
      <c r="N382" s="1"/>
      <c r="O382" s="1"/>
      <c r="P382" s="1"/>
      <c r="Q382" s="1"/>
      <c r="R382" s="1"/>
      <c r="S382" s="1">
        <v>0.68</v>
      </c>
      <c r="T382" s="1"/>
      <c r="U382" s="1"/>
      <c r="V382" s="1"/>
      <c r="W382" s="1"/>
      <c r="X382" s="1"/>
      <c r="Y382" s="1"/>
      <c r="Z382" s="1"/>
      <c r="AA382" s="1"/>
      <c r="AB382" s="1"/>
      <c r="AC382" s="1"/>
      <c r="AD382" s="1"/>
      <c r="AE382" s="1"/>
      <c r="AF382" s="1"/>
      <c r="AG382" s="1"/>
      <c r="AH382" s="1"/>
      <c r="AI382" s="1"/>
      <c r="AJ382" s="1"/>
      <c r="AK382" s="1"/>
    </row>
    <row r="383" spans="1:37" x14ac:dyDescent="0.25">
      <c r="A383" t="s">
        <v>1898</v>
      </c>
      <c r="B383" t="s">
        <v>1899</v>
      </c>
      <c r="C383" t="s">
        <v>240</v>
      </c>
      <c r="D383" t="s">
        <v>13863</v>
      </c>
      <c r="E383" s="1"/>
      <c r="F383" s="1"/>
      <c r="G383" s="1"/>
      <c r="H383" s="1"/>
      <c r="I383" s="1"/>
      <c r="J383" s="1"/>
      <c r="K383" s="1"/>
      <c r="L383" s="1"/>
      <c r="M383" s="1"/>
      <c r="N383" s="1"/>
      <c r="O383" s="1"/>
      <c r="P383" s="1"/>
      <c r="Q383" s="1"/>
      <c r="R383" s="1"/>
      <c r="S383" s="1"/>
      <c r="T383" s="1"/>
      <c r="U383" s="1"/>
      <c r="V383" s="1"/>
      <c r="W383" s="1"/>
      <c r="X383" s="1">
        <v>0.79</v>
      </c>
      <c r="Y383" s="1"/>
      <c r="Z383" s="1"/>
      <c r="AA383" s="1"/>
      <c r="AB383" s="1"/>
      <c r="AC383" s="1"/>
      <c r="AD383" s="1"/>
      <c r="AE383" s="1"/>
      <c r="AF383" s="1"/>
      <c r="AG383" s="1"/>
      <c r="AH383" s="1"/>
      <c r="AI383" s="1"/>
      <c r="AJ383" s="1">
        <v>0.75</v>
      </c>
      <c r="AK383" s="1"/>
    </row>
    <row r="384" spans="1:37" x14ac:dyDescent="0.25">
      <c r="A384" t="s">
        <v>1971</v>
      </c>
      <c r="B384" t="s">
        <v>1972</v>
      </c>
      <c r="C384" t="s">
        <v>240</v>
      </c>
      <c r="D384" t="s">
        <v>13863</v>
      </c>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v>0.68</v>
      </c>
      <c r="AK384" s="1"/>
    </row>
    <row r="385" spans="1:37" x14ac:dyDescent="0.25">
      <c r="C385" t="s">
        <v>181</v>
      </c>
      <c r="D385" t="s">
        <v>13863</v>
      </c>
      <c r="E385" s="1"/>
      <c r="F385" s="1"/>
      <c r="G385" s="1"/>
      <c r="H385" s="1"/>
      <c r="I385" s="1"/>
      <c r="J385" s="1"/>
      <c r="K385" s="1">
        <v>0.82</v>
      </c>
      <c r="L385" s="1">
        <v>0.83</v>
      </c>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x14ac:dyDescent="0.25">
      <c r="A386" t="s">
        <v>2674</v>
      </c>
      <c r="B386" t="s">
        <v>2675</v>
      </c>
      <c r="C386" t="s">
        <v>240</v>
      </c>
      <c r="D386" t="s">
        <v>13863</v>
      </c>
      <c r="E386" s="1"/>
      <c r="F386" s="1"/>
      <c r="G386" s="1"/>
      <c r="H386" s="1"/>
      <c r="I386" s="1"/>
      <c r="J386" s="1"/>
      <c r="K386" s="1"/>
      <c r="L386" s="1"/>
      <c r="M386" s="1"/>
      <c r="N386" s="1">
        <v>1</v>
      </c>
      <c r="O386" s="1"/>
      <c r="P386" s="1"/>
      <c r="Q386" s="1"/>
      <c r="R386" s="1"/>
      <c r="S386" s="1"/>
      <c r="T386" s="1"/>
      <c r="U386" s="1"/>
      <c r="V386" s="1"/>
      <c r="W386" s="1"/>
      <c r="X386" s="1">
        <v>0.69</v>
      </c>
      <c r="Y386" s="1"/>
      <c r="Z386" s="1"/>
      <c r="AA386" s="1">
        <v>0.69</v>
      </c>
      <c r="AB386" s="1"/>
      <c r="AC386" s="1"/>
      <c r="AD386" s="1"/>
      <c r="AE386" s="1"/>
      <c r="AF386" s="1">
        <v>0.69</v>
      </c>
      <c r="AG386" s="1">
        <v>0.69</v>
      </c>
      <c r="AH386" s="1"/>
      <c r="AI386" s="1">
        <v>0.64</v>
      </c>
      <c r="AJ386" s="1"/>
      <c r="AK386" s="1"/>
    </row>
    <row r="387" spans="1:37" x14ac:dyDescent="0.25">
      <c r="C387" t="s">
        <v>326</v>
      </c>
      <c r="D387" t="s">
        <v>13863</v>
      </c>
      <c r="E387" s="1"/>
      <c r="F387" s="1"/>
      <c r="G387" s="1"/>
      <c r="H387" s="1">
        <v>0.98</v>
      </c>
      <c r="I387" s="1">
        <v>0.98</v>
      </c>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x14ac:dyDescent="0.25">
      <c r="C388" t="s">
        <v>181</v>
      </c>
      <c r="D388" t="s">
        <v>13863</v>
      </c>
      <c r="E388" s="1"/>
      <c r="F388" s="1"/>
      <c r="G388" s="1"/>
      <c r="H388" s="1"/>
      <c r="I388" s="1"/>
      <c r="J388" s="1"/>
      <c r="K388" s="1"/>
      <c r="L388" s="1"/>
      <c r="M388" s="1"/>
      <c r="N388" s="1"/>
      <c r="O388" s="1"/>
      <c r="P388" s="1"/>
      <c r="Q388" s="1"/>
      <c r="R388" s="1"/>
      <c r="S388" s="1"/>
      <c r="T388" s="1">
        <v>0.83</v>
      </c>
      <c r="U388" s="1"/>
      <c r="V388" s="1"/>
      <c r="W388" s="1"/>
      <c r="X388" s="1"/>
      <c r="Y388" s="1"/>
      <c r="Z388" s="1"/>
      <c r="AA388" s="1"/>
      <c r="AB388" s="1"/>
      <c r="AC388" s="1"/>
      <c r="AD388" s="1"/>
      <c r="AE388" s="1"/>
      <c r="AF388" s="1"/>
      <c r="AG388" s="1"/>
      <c r="AH388" s="1"/>
      <c r="AI388" s="1"/>
      <c r="AJ388" s="1"/>
      <c r="AK388" s="1"/>
    </row>
    <row r="389" spans="1:37" x14ac:dyDescent="0.25">
      <c r="A389" t="s">
        <v>1901</v>
      </c>
      <c r="B389" t="s">
        <v>1902</v>
      </c>
      <c r="C389" t="s">
        <v>240</v>
      </c>
      <c r="D389" t="s">
        <v>13863</v>
      </c>
      <c r="E389" s="1"/>
      <c r="F389" s="1"/>
      <c r="G389" s="1"/>
      <c r="H389" s="1"/>
      <c r="I389" s="1"/>
      <c r="J389" s="1"/>
      <c r="K389" s="1"/>
      <c r="L389" s="1"/>
      <c r="M389" s="1"/>
      <c r="N389" s="1"/>
      <c r="O389" s="1"/>
      <c r="P389" s="1"/>
      <c r="Q389" s="1"/>
      <c r="R389" s="1"/>
      <c r="S389" s="1"/>
      <c r="T389" s="1"/>
      <c r="U389" s="1"/>
      <c r="V389" s="1"/>
      <c r="W389" s="1"/>
      <c r="X389" s="1">
        <v>0.68</v>
      </c>
      <c r="Y389" s="1"/>
      <c r="Z389" s="1"/>
      <c r="AA389" s="1"/>
      <c r="AB389" s="1"/>
      <c r="AC389" s="1"/>
      <c r="AD389" s="1"/>
      <c r="AE389" s="1"/>
      <c r="AF389" s="1"/>
      <c r="AG389" s="1"/>
      <c r="AH389" s="1"/>
      <c r="AI389" s="1"/>
      <c r="AJ389" s="1">
        <v>0.65</v>
      </c>
      <c r="AK389" s="1"/>
    </row>
    <row r="390" spans="1:37" x14ac:dyDescent="0.25">
      <c r="C390" t="s">
        <v>181</v>
      </c>
      <c r="D390" t="s">
        <v>13863</v>
      </c>
      <c r="E390" s="1"/>
      <c r="F390" s="1"/>
      <c r="G390" s="1"/>
      <c r="H390" s="1"/>
      <c r="I390" s="1"/>
      <c r="J390" s="1"/>
      <c r="K390" s="1"/>
      <c r="L390" s="1"/>
      <c r="M390" s="1"/>
      <c r="N390" s="1"/>
      <c r="O390" s="1"/>
      <c r="P390" s="1"/>
      <c r="Q390" s="1"/>
      <c r="R390" s="1"/>
      <c r="S390" s="1"/>
      <c r="T390" s="1">
        <v>0.83</v>
      </c>
      <c r="U390" s="1"/>
      <c r="V390" s="1"/>
      <c r="W390" s="1"/>
      <c r="X390" s="1">
        <v>1.0900000000000001</v>
      </c>
      <c r="Y390" s="1"/>
      <c r="Z390" s="1"/>
      <c r="AA390" s="1"/>
      <c r="AB390" s="1"/>
      <c r="AC390" s="1"/>
      <c r="AD390" s="1"/>
      <c r="AE390" s="1"/>
      <c r="AF390" s="1"/>
      <c r="AG390" s="1"/>
      <c r="AH390" s="1"/>
      <c r="AI390" s="1"/>
      <c r="AJ390" s="1"/>
      <c r="AK390" s="1"/>
    </row>
    <row r="391" spans="1:37" x14ac:dyDescent="0.25">
      <c r="A391" t="s">
        <v>12692</v>
      </c>
      <c r="B391" t="s">
        <v>12693</v>
      </c>
      <c r="C391" t="s">
        <v>181</v>
      </c>
      <c r="D391" t="s">
        <v>13863</v>
      </c>
      <c r="E391" s="1"/>
      <c r="F391" s="1"/>
      <c r="G391" s="1"/>
      <c r="H391" s="1"/>
      <c r="I391" s="1"/>
      <c r="J391" s="1"/>
      <c r="K391" s="1">
        <v>1.84</v>
      </c>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x14ac:dyDescent="0.25">
      <c r="A392" t="s">
        <v>12695</v>
      </c>
      <c r="B392" t="s">
        <v>12696</v>
      </c>
      <c r="C392" t="s">
        <v>181</v>
      </c>
      <c r="D392" t="s">
        <v>13863</v>
      </c>
      <c r="E392" s="1"/>
      <c r="F392" s="1"/>
      <c r="G392" s="1"/>
      <c r="H392" s="1"/>
      <c r="I392" s="1"/>
      <c r="J392" s="1"/>
      <c r="K392" s="1">
        <v>1.35</v>
      </c>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x14ac:dyDescent="0.25">
      <c r="A393" t="s">
        <v>1969</v>
      </c>
      <c r="B393" t="s">
        <v>1970</v>
      </c>
      <c r="C393" t="s">
        <v>240</v>
      </c>
      <c r="D393" t="s">
        <v>13863</v>
      </c>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v>1.1299999999999999</v>
      </c>
      <c r="AK393" s="1"/>
    </row>
    <row r="394" spans="1:37" x14ac:dyDescent="0.25">
      <c r="C394" t="s">
        <v>181</v>
      </c>
      <c r="D394" t="s">
        <v>13863</v>
      </c>
      <c r="E394" s="1"/>
      <c r="F394" s="1"/>
      <c r="G394" s="1"/>
      <c r="H394" s="1"/>
      <c r="I394" s="1"/>
      <c r="J394" s="1"/>
      <c r="K394" s="1">
        <v>1.53</v>
      </c>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x14ac:dyDescent="0.25">
      <c r="A395" t="s">
        <v>1885</v>
      </c>
      <c r="B395" t="s">
        <v>1886</v>
      </c>
      <c r="C395" t="s">
        <v>240</v>
      </c>
      <c r="D395" t="s">
        <v>13863</v>
      </c>
      <c r="E395" s="1"/>
      <c r="F395" s="1"/>
      <c r="G395" s="1"/>
      <c r="H395" s="1"/>
      <c r="I395" s="1"/>
      <c r="J395" s="1"/>
      <c r="K395" s="1"/>
      <c r="L395" s="1"/>
      <c r="M395" s="1"/>
      <c r="N395" s="1"/>
      <c r="O395" s="1"/>
      <c r="P395" s="1"/>
      <c r="Q395" s="1"/>
      <c r="R395" s="1"/>
      <c r="S395" s="1"/>
      <c r="T395" s="1"/>
      <c r="U395" s="1"/>
      <c r="V395" s="1"/>
      <c r="W395" s="1"/>
      <c r="X395" s="1">
        <v>1.06</v>
      </c>
      <c r="Y395" s="1"/>
      <c r="Z395" s="1">
        <v>1.06</v>
      </c>
      <c r="AA395" s="1"/>
      <c r="AB395" s="1"/>
      <c r="AC395" s="1"/>
      <c r="AD395" s="1"/>
      <c r="AE395" s="1"/>
      <c r="AF395" s="1"/>
      <c r="AG395" s="1"/>
      <c r="AH395" s="1"/>
      <c r="AI395" s="1">
        <v>0.98</v>
      </c>
      <c r="AJ395" s="1">
        <v>1.01</v>
      </c>
      <c r="AK395" s="1"/>
    </row>
    <row r="396" spans="1:37" x14ac:dyDescent="0.25">
      <c r="C396" t="s">
        <v>181</v>
      </c>
      <c r="D396" t="s">
        <v>13863</v>
      </c>
      <c r="E396" s="1"/>
      <c r="F396" s="1"/>
      <c r="G396" s="1"/>
      <c r="H396" s="1"/>
      <c r="I396" s="1"/>
      <c r="J396" s="1"/>
      <c r="K396" s="1"/>
      <c r="L396" s="1"/>
      <c r="M396" s="1"/>
      <c r="N396" s="1"/>
      <c r="O396" s="1"/>
      <c r="P396" s="1"/>
      <c r="Q396" s="1"/>
      <c r="R396" s="1"/>
      <c r="S396" s="1"/>
      <c r="T396" s="1">
        <v>1.25</v>
      </c>
      <c r="U396" s="1"/>
      <c r="V396" s="1"/>
      <c r="W396" s="1"/>
      <c r="X396" s="1"/>
      <c r="Y396" s="1"/>
      <c r="Z396" s="1"/>
      <c r="AA396" s="1"/>
      <c r="AB396" s="1"/>
      <c r="AC396" s="1"/>
      <c r="AD396" s="1"/>
      <c r="AE396" s="1"/>
      <c r="AF396" s="1"/>
      <c r="AG396" s="1"/>
      <c r="AH396" s="1"/>
      <c r="AI396" s="1"/>
      <c r="AJ396" s="1"/>
      <c r="AK396" s="1"/>
    </row>
    <row r="397" spans="1:37" x14ac:dyDescent="0.25">
      <c r="A397" t="s">
        <v>1949</v>
      </c>
      <c r="B397" t="s">
        <v>1950</v>
      </c>
      <c r="C397" t="s">
        <v>240</v>
      </c>
      <c r="D397" t="s">
        <v>13863</v>
      </c>
      <c r="E397" s="1"/>
      <c r="F397" s="1"/>
      <c r="G397" s="1"/>
      <c r="H397" s="1"/>
      <c r="I397" s="1"/>
      <c r="J397" s="1"/>
      <c r="K397" s="1"/>
      <c r="L397" s="1"/>
      <c r="M397" s="1"/>
      <c r="N397" s="1">
        <v>1</v>
      </c>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x14ac:dyDescent="0.25">
      <c r="C398" t="s">
        <v>326</v>
      </c>
      <c r="D398" t="s">
        <v>13863</v>
      </c>
      <c r="E398" s="1"/>
      <c r="F398" s="1"/>
      <c r="G398" s="1"/>
      <c r="H398" s="1"/>
      <c r="I398" s="1"/>
      <c r="J398" s="1">
        <v>1.22</v>
      </c>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v>0.85</v>
      </c>
      <c r="AK398" s="1"/>
    </row>
    <row r="399" spans="1:37" x14ac:dyDescent="0.25">
      <c r="C399" t="s">
        <v>181</v>
      </c>
      <c r="D399" t="s">
        <v>13863</v>
      </c>
      <c r="E399" s="1"/>
      <c r="F399" s="1"/>
      <c r="G399" s="1"/>
      <c r="H399" s="1"/>
      <c r="I399" s="1"/>
      <c r="J399" s="1"/>
      <c r="K399" s="1"/>
      <c r="L399" s="1"/>
      <c r="M399" s="1"/>
      <c r="N399" s="1">
        <v>1.35</v>
      </c>
      <c r="O399" s="1">
        <v>1.35</v>
      </c>
      <c r="P399" s="1"/>
      <c r="Q399" s="1"/>
      <c r="R399" s="1"/>
      <c r="S399" s="1"/>
      <c r="T399" s="1"/>
      <c r="U399" s="1"/>
      <c r="V399" s="1"/>
      <c r="W399" s="1"/>
      <c r="X399" s="1"/>
      <c r="Y399" s="1"/>
      <c r="Z399" s="1"/>
      <c r="AA399" s="1"/>
      <c r="AB399" s="1"/>
      <c r="AC399" s="1"/>
      <c r="AD399" s="1"/>
      <c r="AE399" s="1"/>
      <c r="AF399" s="1"/>
      <c r="AG399" s="1"/>
      <c r="AH399" s="1"/>
      <c r="AI399" s="1"/>
      <c r="AJ399" s="1"/>
      <c r="AK399" s="1"/>
    </row>
    <row r="400" spans="1:37" x14ac:dyDescent="0.25">
      <c r="A400" t="s">
        <v>12687</v>
      </c>
      <c r="B400" t="s">
        <v>12688</v>
      </c>
      <c r="C400" t="s">
        <v>181</v>
      </c>
      <c r="D400" t="s">
        <v>13863</v>
      </c>
      <c r="E400" s="1"/>
      <c r="F400" s="1"/>
      <c r="G400" s="1"/>
      <c r="H400" s="1"/>
      <c r="I400" s="1"/>
      <c r="J400" s="1"/>
      <c r="K400" s="1">
        <v>2.42</v>
      </c>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x14ac:dyDescent="0.25">
      <c r="A401" t="s">
        <v>6718</v>
      </c>
      <c r="B401" t="s">
        <v>6719</v>
      </c>
      <c r="C401" t="s">
        <v>240</v>
      </c>
      <c r="D401" t="s">
        <v>13863</v>
      </c>
      <c r="E401" s="1"/>
      <c r="F401" s="1"/>
      <c r="G401" s="1"/>
      <c r="H401" s="1"/>
      <c r="I401" s="1"/>
      <c r="J401" s="1"/>
      <c r="K401" s="1"/>
      <c r="L401" s="1"/>
      <c r="M401" s="1"/>
      <c r="N401" s="1"/>
      <c r="O401" s="1"/>
      <c r="P401" s="1"/>
      <c r="Q401" s="1"/>
      <c r="R401" s="1"/>
      <c r="S401" s="1"/>
      <c r="T401" s="1"/>
      <c r="U401" s="1"/>
      <c r="V401" s="1"/>
      <c r="W401" s="1"/>
      <c r="X401" s="1">
        <v>1.99</v>
      </c>
      <c r="Y401" s="1"/>
      <c r="Z401" s="1"/>
      <c r="AA401" s="1">
        <v>2.09</v>
      </c>
      <c r="AB401" s="1"/>
      <c r="AC401" s="1"/>
      <c r="AD401" s="1"/>
      <c r="AE401" s="1"/>
      <c r="AF401" s="1"/>
      <c r="AG401" s="1"/>
      <c r="AH401" s="1"/>
      <c r="AI401" s="1"/>
      <c r="AJ401" s="1"/>
      <c r="AK401" s="1"/>
    </row>
    <row r="402" spans="1:37" x14ac:dyDescent="0.25">
      <c r="C402" t="s">
        <v>181</v>
      </c>
      <c r="D402" t="s">
        <v>13863</v>
      </c>
      <c r="E402" s="1"/>
      <c r="F402" s="1"/>
      <c r="G402" s="1"/>
      <c r="H402" s="1"/>
      <c r="I402" s="1"/>
      <c r="J402" s="1"/>
      <c r="K402" s="1"/>
      <c r="L402" s="1"/>
      <c r="M402" s="1"/>
      <c r="N402" s="1"/>
      <c r="O402" s="1"/>
      <c r="P402" s="1"/>
      <c r="Q402" s="1"/>
      <c r="R402" s="1"/>
      <c r="S402" s="1">
        <v>2.4</v>
      </c>
      <c r="T402" s="1"/>
      <c r="U402" s="1"/>
      <c r="V402" s="1"/>
      <c r="W402" s="1"/>
      <c r="X402" s="1"/>
      <c r="Y402" s="1"/>
      <c r="Z402" s="1"/>
      <c r="AA402" s="1"/>
      <c r="AB402" s="1"/>
      <c r="AC402" s="1"/>
      <c r="AD402" s="1"/>
      <c r="AE402" s="1"/>
      <c r="AF402" s="1"/>
      <c r="AG402" s="1"/>
      <c r="AH402" s="1"/>
      <c r="AI402" s="1"/>
      <c r="AJ402" s="1"/>
      <c r="AK402" s="1"/>
    </row>
    <row r="403" spans="1:37" x14ac:dyDescent="0.25">
      <c r="A403" t="s">
        <v>1935</v>
      </c>
      <c r="B403" t="s">
        <v>1936</v>
      </c>
      <c r="C403" t="s">
        <v>240</v>
      </c>
      <c r="D403" t="s">
        <v>13863</v>
      </c>
      <c r="E403" s="1"/>
      <c r="F403" s="1"/>
      <c r="G403" s="1"/>
      <c r="H403" s="1"/>
      <c r="I403" s="1"/>
      <c r="J403" s="1"/>
      <c r="K403" s="1"/>
      <c r="L403" s="1"/>
      <c r="M403" s="1"/>
      <c r="N403" s="1"/>
      <c r="O403" s="1"/>
      <c r="P403" s="1"/>
      <c r="Q403" s="1"/>
      <c r="R403" s="1"/>
      <c r="S403" s="1"/>
      <c r="T403" s="1"/>
      <c r="U403" s="1"/>
      <c r="V403" s="1"/>
      <c r="W403" s="1"/>
      <c r="X403" s="1"/>
      <c r="Y403" s="1"/>
      <c r="Z403" s="1"/>
      <c r="AA403" s="1">
        <v>1.85</v>
      </c>
      <c r="AB403" s="1"/>
      <c r="AC403" s="1"/>
      <c r="AD403" s="1"/>
      <c r="AE403" s="1"/>
      <c r="AF403" s="1"/>
      <c r="AG403" s="1"/>
      <c r="AH403" s="1"/>
      <c r="AI403" s="1">
        <v>2.2799999999999998</v>
      </c>
      <c r="AJ403" s="1"/>
      <c r="AK403" s="1"/>
    </row>
    <row r="404" spans="1:37" x14ac:dyDescent="0.25">
      <c r="C404" t="s">
        <v>326</v>
      </c>
      <c r="D404" t="s">
        <v>13863</v>
      </c>
      <c r="E404" s="1"/>
      <c r="F404" s="1"/>
      <c r="G404" s="1"/>
      <c r="H404" s="1"/>
      <c r="I404" s="1"/>
      <c r="J404" s="1"/>
      <c r="K404" s="1"/>
      <c r="L404" s="1"/>
      <c r="M404" s="1"/>
      <c r="N404" s="1"/>
      <c r="O404" s="1"/>
      <c r="P404" s="1"/>
      <c r="Q404" s="1"/>
      <c r="R404" s="1"/>
      <c r="S404" s="1">
        <v>1.98</v>
      </c>
      <c r="T404" s="1"/>
      <c r="U404" s="1"/>
      <c r="V404" s="1"/>
      <c r="W404" s="1"/>
      <c r="X404" s="1"/>
      <c r="Y404" s="1"/>
      <c r="Z404" s="1"/>
      <c r="AA404" s="1"/>
      <c r="AB404" s="1"/>
      <c r="AC404" s="1"/>
      <c r="AD404" s="1"/>
      <c r="AE404" s="1"/>
      <c r="AF404" s="1"/>
      <c r="AG404" s="1"/>
      <c r="AH404" s="1"/>
      <c r="AI404" s="1"/>
      <c r="AJ404" s="1">
        <v>2.16</v>
      </c>
      <c r="AK404" s="1"/>
    </row>
    <row r="405" spans="1:37" x14ac:dyDescent="0.25">
      <c r="A405" t="s">
        <v>2719</v>
      </c>
      <c r="B405" t="s">
        <v>2720</v>
      </c>
      <c r="C405" t="s">
        <v>240</v>
      </c>
      <c r="D405" t="s">
        <v>13863</v>
      </c>
      <c r="E405" s="1"/>
      <c r="F405" s="1"/>
      <c r="G405" s="1"/>
      <c r="H405" s="1"/>
      <c r="I405" s="1"/>
      <c r="J405" s="1"/>
      <c r="K405" s="1"/>
      <c r="L405" s="1"/>
      <c r="M405" s="1"/>
      <c r="N405" s="1"/>
      <c r="O405" s="1"/>
      <c r="P405" s="1"/>
      <c r="Q405" s="1"/>
      <c r="R405" s="1"/>
      <c r="S405" s="1"/>
      <c r="T405" s="1"/>
      <c r="U405" s="1"/>
      <c r="V405" s="1"/>
      <c r="W405" s="1"/>
      <c r="X405" s="1"/>
      <c r="Y405" s="1"/>
      <c r="Z405" s="1">
        <v>2.5</v>
      </c>
      <c r="AA405" s="1">
        <v>1.78</v>
      </c>
      <c r="AB405" s="1"/>
      <c r="AC405" s="1"/>
      <c r="AD405" s="1"/>
      <c r="AE405" s="1"/>
      <c r="AF405" s="1"/>
      <c r="AG405" s="1"/>
      <c r="AH405" s="1"/>
      <c r="AI405" s="1"/>
      <c r="AJ405" s="1"/>
      <c r="AK405" s="1"/>
    </row>
    <row r="406" spans="1:37" x14ac:dyDescent="0.25">
      <c r="C406" t="s">
        <v>326</v>
      </c>
      <c r="D406" t="s">
        <v>13863</v>
      </c>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v>1.52</v>
      </c>
      <c r="AJ406" s="1"/>
      <c r="AK406" s="1"/>
    </row>
    <row r="407" spans="1:37" x14ac:dyDescent="0.25">
      <c r="C407" t="s">
        <v>181</v>
      </c>
      <c r="D407" t="s">
        <v>13863</v>
      </c>
      <c r="E407" s="1"/>
      <c r="F407" s="1"/>
      <c r="G407" s="1"/>
      <c r="H407" s="1"/>
      <c r="I407" s="1"/>
      <c r="J407" s="1"/>
      <c r="K407" s="1"/>
      <c r="L407" s="1"/>
      <c r="M407" s="1"/>
      <c r="N407" s="1"/>
      <c r="O407" s="1"/>
      <c r="P407" s="1"/>
      <c r="Q407" s="1"/>
      <c r="R407" s="1"/>
      <c r="S407" s="1">
        <v>2.08</v>
      </c>
      <c r="T407" s="1"/>
      <c r="U407" s="1"/>
      <c r="V407" s="1"/>
      <c r="W407" s="1"/>
      <c r="X407" s="1"/>
      <c r="Y407" s="1"/>
      <c r="Z407" s="1"/>
      <c r="AA407" s="1"/>
      <c r="AB407" s="1"/>
      <c r="AC407" s="1"/>
      <c r="AD407" s="1"/>
      <c r="AE407" s="1"/>
      <c r="AF407" s="1"/>
      <c r="AG407" s="1"/>
      <c r="AH407" s="1"/>
      <c r="AI407" s="1"/>
      <c r="AJ407" s="1"/>
      <c r="AK407" s="1"/>
    </row>
    <row r="408" spans="1:37" x14ac:dyDescent="0.25">
      <c r="A408" t="s">
        <v>1923</v>
      </c>
      <c r="B408" t="s">
        <v>1924</v>
      </c>
      <c r="C408" t="s">
        <v>240</v>
      </c>
      <c r="D408" t="s">
        <v>13863</v>
      </c>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v>6.78</v>
      </c>
      <c r="AK408" s="1"/>
    </row>
    <row r="409" spans="1:37" x14ac:dyDescent="0.25">
      <c r="C409" t="s">
        <v>326</v>
      </c>
      <c r="D409" t="s">
        <v>13863</v>
      </c>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v>4.7</v>
      </c>
      <c r="AK409" s="1"/>
    </row>
    <row r="410" spans="1:37" x14ac:dyDescent="0.25">
      <c r="A410" t="s">
        <v>12689</v>
      </c>
      <c r="B410" t="s">
        <v>12690</v>
      </c>
      <c r="C410" t="s">
        <v>181</v>
      </c>
      <c r="D410" t="s">
        <v>13863</v>
      </c>
      <c r="E410" s="1"/>
      <c r="F410" s="1"/>
      <c r="G410" s="1"/>
      <c r="H410" s="1"/>
      <c r="I410" s="1"/>
      <c r="J410" s="1"/>
      <c r="K410" s="1">
        <v>2.5299999999999998</v>
      </c>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x14ac:dyDescent="0.25">
      <c r="A411" t="s">
        <v>1920</v>
      </c>
      <c r="B411" t="s">
        <v>1921</v>
      </c>
      <c r="C411" t="s">
        <v>240</v>
      </c>
      <c r="D411" t="s">
        <v>13863</v>
      </c>
      <c r="E411" s="1"/>
      <c r="F411" s="1"/>
      <c r="G411" s="1"/>
      <c r="H411" s="1"/>
      <c r="I411" s="1"/>
      <c r="J411" s="1"/>
      <c r="K411" s="1"/>
      <c r="L411" s="1"/>
      <c r="M411" s="1"/>
      <c r="N411" s="1"/>
      <c r="O411" s="1"/>
      <c r="P411" s="1"/>
      <c r="Q411" s="1"/>
      <c r="R411" s="1">
        <v>2.94</v>
      </c>
      <c r="S411" s="1"/>
      <c r="T411" s="1"/>
      <c r="U411" s="1"/>
      <c r="V411" s="1"/>
      <c r="W411" s="1"/>
      <c r="X411" s="1"/>
      <c r="Y411" s="1"/>
      <c r="Z411" s="1">
        <v>2.94</v>
      </c>
      <c r="AA411" s="1">
        <v>3.19</v>
      </c>
      <c r="AB411" s="1"/>
      <c r="AC411" s="1"/>
      <c r="AD411" s="1"/>
      <c r="AE411" s="1"/>
      <c r="AF411" s="1"/>
      <c r="AG411" s="1"/>
      <c r="AH411" s="1"/>
      <c r="AI411" s="1"/>
      <c r="AJ411" s="1">
        <v>2.72</v>
      </c>
      <c r="AK411" s="1"/>
    </row>
    <row r="412" spans="1:37" x14ac:dyDescent="0.25">
      <c r="C412" t="s">
        <v>181</v>
      </c>
      <c r="D412" t="s">
        <v>13863</v>
      </c>
      <c r="E412" s="1"/>
      <c r="F412" s="1"/>
      <c r="G412" s="1"/>
      <c r="H412" s="1"/>
      <c r="I412" s="1"/>
      <c r="J412" s="1"/>
      <c r="K412" s="1"/>
      <c r="L412" s="1"/>
      <c r="M412" s="1"/>
      <c r="N412" s="1"/>
      <c r="O412" s="1"/>
      <c r="P412" s="1">
        <v>2.73</v>
      </c>
      <c r="Q412" s="1"/>
      <c r="R412" s="1">
        <v>2.73</v>
      </c>
      <c r="S412" s="1">
        <v>2.2999999999999998</v>
      </c>
      <c r="T412" s="1"/>
      <c r="U412" s="1"/>
      <c r="V412" s="1"/>
      <c r="W412" s="1"/>
      <c r="X412" s="1"/>
      <c r="Y412" s="1"/>
      <c r="Z412" s="1"/>
      <c r="AA412" s="1"/>
      <c r="AB412" s="1"/>
      <c r="AC412" s="1"/>
      <c r="AD412" s="1"/>
      <c r="AE412" s="1"/>
      <c r="AF412" s="1"/>
      <c r="AG412" s="1"/>
      <c r="AH412" s="1"/>
      <c r="AI412" s="1"/>
      <c r="AJ412" s="1"/>
      <c r="AK412" s="1"/>
    </row>
    <row r="413" spans="1:37" x14ac:dyDescent="0.25">
      <c r="A413" t="s">
        <v>9726</v>
      </c>
      <c r="B413" t="s">
        <v>9727</v>
      </c>
      <c r="C413" t="s">
        <v>326</v>
      </c>
      <c r="D413" t="s">
        <v>13863</v>
      </c>
      <c r="E413" s="1"/>
      <c r="F413" s="1"/>
      <c r="G413" s="1"/>
      <c r="H413" s="1"/>
      <c r="I413" s="1"/>
      <c r="J413" s="1"/>
      <c r="K413" s="1"/>
      <c r="L413" s="1"/>
      <c r="M413" s="1"/>
      <c r="N413" s="1"/>
      <c r="O413" s="1"/>
      <c r="P413" s="1"/>
      <c r="Q413" s="1">
        <v>2.75</v>
      </c>
      <c r="R413" s="1"/>
      <c r="S413" s="1">
        <v>2.5499999999999998</v>
      </c>
      <c r="T413" s="1"/>
      <c r="U413" s="1"/>
      <c r="V413" s="1"/>
      <c r="W413" s="1"/>
      <c r="X413" s="1"/>
      <c r="Y413" s="1"/>
      <c r="Z413" s="1"/>
      <c r="AA413" s="1"/>
      <c r="AB413" s="1"/>
      <c r="AC413" s="1"/>
      <c r="AD413" s="1"/>
      <c r="AE413" s="1"/>
      <c r="AF413" s="1"/>
      <c r="AG413" s="1"/>
      <c r="AH413" s="1"/>
      <c r="AI413" s="1"/>
      <c r="AJ413" s="1"/>
      <c r="AK413" s="1"/>
    </row>
    <row r="414" spans="1:37" x14ac:dyDescent="0.25">
      <c r="A414" t="s">
        <v>8952</v>
      </c>
      <c r="B414" t="s">
        <v>8953</v>
      </c>
      <c r="C414" t="s">
        <v>326</v>
      </c>
      <c r="D414" t="s">
        <v>13863</v>
      </c>
      <c r="E414" s="1"/>
      <c r="F414" s="1"/>
      <c r="G414" s="1"/>
      <c r="H414" s="1"/>
      <c r="I414" s="1"/>
      <c r="J414" s="1"/>
      <c r="K414" s="1"/>
      <c r="L414" s="1"/>
      <c r="M414" s="1"/>
      <c r="N414" s="1"/>
      <c r="O414" s="1"/>
      <c r="P414" s="1"/>
      <c r="Q414" s="1"/>
      <c r="R414" s="1"/>
      <c r="S414" s="1"/>
      <c r="T414" s="1"/>
      <c r="U414" s="1">
        <v>24.85</v>
      </c>
      <c r="V414" s="1"/>
      <c r="W414" s="1"/>
      <c r="X414" s="1"/>
      <c r="Y414" s="1"/>
      <c r="Z414" s="1"/>
      <c r="AA414" s="1"/>
      <c r="AB414" s="1"/>
      <c r="AC414" s="1"/>
      <c r="AD414" s="1"/>
      <c r="AE414" s="1"/>
      <c r="AF414" s="1"/>
      <c r="AG414" s="1"/>
      <c r="AH414" s="1"/>
      <c r="AI414" s="1"/>
      <c r="AJ414" s="1"/>
      <c r="AK414" s="1"/>
    </row>
    <row r="415" spans="1:37" x14ac:dyDescent="0.25">
      <c r="A415" t="s">
        <v>8499</v>
      </c>
      <c r="B415" t="s">
        <v>8500</v>
      </c>
      <c r="C415" t="s">
        <v>181</v>
      </c>
      <c r="D415" t="s">
        <v>13863</v>
      </c>
      <c r="E415" s="1"/>
      <c r="F415" s="1"/>
      <c r="G415" s="1"/>
      <c r="H415" s="1"/>
      <c r="I415" s="1"/>
      <c r="J415" s="1"/>
      <c r="K415" s="1"/>
      <c r="L415" s="1"/>
      <c r="M415" s="1"/>
      <c r="N415" s="1"/>
      <c r="O415" s="1"/>
      <c r="P415" s="1"/>
      <c r="Q415" s="1"/>
      <c r="R415" s="1"/>
      <c r="S415" s="1"/>
      <c r="T415" s="1"/>
      <c r="U415" s="1">
        <v>4.82</v>
      </c>
      <c r="V415" s="1"/>
      <c r="W415" s="1"/>
      <c r="X415" s="1"/>
      <c r="Y415" s="1"/>
      <c r="Z415" s="1"/>
      <c r="AA415" s="1"/>
      <c r="AB415" s="1"/>
      <c r="AC415" s="1"/>
      <c r="AD415" s="1"/>
      <c r="AE415" s="1"/>
      <c r="AF415" s="1"/>
      <c r="AG415" s="1"/>
      <c r="AH415" s="1"/>
      <c r="AI415" s="1"/>
      <c r="AJ415" s="1"/>
      <c r="AK415" s="1"/>
    </row>
    <row r="416" spans="1:37" x14ac:dyDescent="0.25">
      <c r="A416" t="s">
        <v>8504</v>
      </c>
      <c r="B416" t="s">
        <v>8505</v>
      </c>
      <c r="C416" t="s">
        <v>181</v>
      </c>
      <c r="D416" t="s">
        <v>13863</v>
      </c>
      <c r="E416" s="1"/>
      <c r="F416" s="1"/>
      <c r="G416" s="1"/>
      <c r="H416" s="1"/>
      <c r="I416" s="1"/>
      <c r="J416" s="1"/>
      <c r="K416" s="1"/>
      <c r="L416" s="1"/>
      <c r="M416" s="1"/>
      <c r="N416" s="1">
        <v>4.7</v>
      </c>
      <c r="O416" s="1"/>
      <c r="P416" s="1"/>
      <c r="Q416" s="1"/>
      <c r="R416" s="1"/>
      <c r="S416" s="1"/>
      <c r="T416" s="1"/>
      <c r="U416" s="1">
        <v>4.25</v>
      </c>
      <c r="V416" s="1"/>
      <c r="W416" s="1"/>
      <c r="X416" s="1"/>
      <c r="Y416" s="1"/>
      <c r="Z416" s="1"/>
      <c r="AA416" s="1"/>
      <c r="AB416" s="1"/>
      <c r="AC416" s="1"/>
      <c r="AD416" s="1"/>
      <c r="AE416" s="1"/>
      <c r="AF416" s="1"/>
      <c r="AG416" s="1"/>
      <c r="AH416" s="1"/>
      <c r="AI416" s="1"/>
      <c r="AJ416" s="1"/>
      <c r="AK416" s="1"/>
    </row>
    <row r="417" spans="1:37" x14ac:dyDescent="0.25">
      <c r="A417" t="s">
        <v>13004</v>
      </c>
      <c r="B417" t="s">
        <v>13005</v>
      </c>
      <c r="C417" t="s">
        <v>181</v>
      </c>
      <c r="D417" t="s">
        <v>13863</v>
      </c>
      <c r="E417" s="1"/>
      <c r="F417" s="1"/>
      <c r="G417" s="1"/>
      <c r="H417" s="1"/>
      <c r="I417" s="1">
        <v>3.8</v>
      </c>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x14ac:dyDescent="0.25">
      <c r="A418" t="s">
        <v>11050</v>
      </c>
      <c r="B418" t="s">
        <v>11051</v>
      </c>
      <c r="C418" t="s">
        <v>240</v>
      </c>
      <c r="D418" t="s">
        <v>13863</v>
      </c>
      <c r="E418" s="1"/>
      <c r="F418" s="1"/>
      <c r="G418" s="1"/>
      <c r="H418" s="1"/>
      <c r="I418" s="1"/>
      <c r="J418" s="1"/>
      <c r="K418" s="1"/>
      <c r="L418" s="1"/>
      <c r="M418" s="1"/>
      <c r="N418" s="1">
        <v>10.11</v>
      </c>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x14ac:dyDescent="0.25">
      <c r="C419" t="s">
        <v>326</v>
      </c>
      <c r="D419" t="s">
        <v>13863</v>
      </c>
      <c r="E419" s="1"/>
      <c r="F419" s="1"/>
      <c r="G419" s="1"/>
      <c r="H419" s="1"/>
      <c r="I419" s="1"/>
      <c r="J419" s="1"/>
      <c r="K419" s="1"/>
      <c r="L419" s="1"/>
      <c r="M419" s="1"/>
      <c r="N419" s="1">
        <v>9.06</v>
      </c>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x14ac:dyDescent="0.25">
      <c r="C420" t="s">
        <v>181</v>
      </c>
      <c r="D420" t="s">
        <v>13863</v>
      </c>
      <c r="E420" s="1"/>
      <c r="F420" s="1"/>
      <c r="G420" s="1"/>
      <c r="H420" s="1"/>
      <c r="I420" s="1"/>
      <c r="J420" s="1"/>
      <c r="K420" s="1">
        <v>9.06</v>
      </c>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x14ac:dyDescent="0.25">
      <c r="A421" t="s">
        <v>1952</v>
      </c>
      <c r="B421" t="s">
        <v>1953</v>
      </c>
      <c r="C421" t="s">
        <v>326</v>
      </c>
      <c r="D421" t="s">
        <v>13863</v>
      </c>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v>10.86</v>
      </c>
      <c r="AI421" s="1"/>
      <c r="AJ421" s="1">
        <v>6.62</v>
      </c>
      <c r="AK421" s="1"/>
    </row>
    <row r="422" spans="1:37" x14ac:dyDescent="0.25">
      <c r="A422" t="s">
        <v>1643</v>
      </c>
      <c r="B422" t="s">
        <v>1644</v>
      </c>
      <c r="C422" t="s">
        <v>240</v>
      </c>
      <c r="D422" t="s">
        <v>13863</v>
      </c>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v>10.11</v>
      </c>
      <c r="AK422" s="1"/>
    </row>
    <row r="423" spans="1:37" x14ac:dyDescent="0.25">
      <c r="A423" t="s">
        <v>5020</v>
      </c>
      <c r="B423" t="s">
        <v>5021</v>
      </c>
      <c r="C423" t="s">
        <v>65</v>
      </c>
      <c r="D423" t="s">
        <v>13863</v>
      </c>
      <c r="E423" s="1"/>
      <c r="F423" s="1"/>
      <c r="G423" s="1"/>
      <c r="H423" s="1"/>
      <c r="I423" s="1"/>
      <c r="J423" s="1"/>
      <c r="K423" s="1"/>
      <c r="L423" s="1"/>
      <c r="M423" s="1"/>
      <c r="N423" s="1"/>
      <c r="O423" s="1"/>
      <c r="P423" s="1"/>
      <c r="Q423" s="1"/>
      <c r="R423" s="1"/>
      <c r="S423" s="1">
        <v>0</v>
      </c>
      <c r="T423" s="1"/>
      <c r="U423" s="1"/>
      <c r="V423" s="1"/>
      <c r="W423" s="1"/>
      <c r="X423" s="1"/>
      <c r="Y423" s="1"/>
      <c r="Z423" s="1"/>
      <c r="AA423" s="1"/>
      <c r="AB423" s="1"/>
      <c r="AC423" s="1"/>
      <c r="AD423" s="1">
        <v>2.25</v>
      </c>
      <c r="AE423" s="1">
        <v>2.25</v>
      </c>
      <c r="AF423" s="1"/>
      <c r="AG423" s="1"/>
      <c r="AH423" s="1"/>
      <c r="AI423" s="1"/>
      <c r="AJ423" s="1"/>
      <c r="AK423" s="1"/>
    </row>
    <row r="424" spans="1:37" x14ac:dyDescent="0.25">
      <c r="A424" t="s">
        <v>1641</v>
      </c>
      <c r="B424" t="s">
        <v>1642</v>
      </c>
      <c r="C424" t="s">
        <v>240</v>
      </c>
      <c r="D424" t="s">
        <v>13863</v>
      </c>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v>1.21</v>
      </c>
      <c r="AK424" s="1"/>
    </row>
    <row r="425" spans="1:37" x14ac:dyDescent="0.25">
      <c r="C425" t="s">
        <v>181</v>
      </c>
      <c r="D425" t="s">
        <v>13863</v>
      </c>
      <c r="E425" s="1"/>
      <c r="F425" s="1"/>
      <c r="G425" s="1"/>
      <c r="H425" s="1">
        <v>0.75</v>
      </c>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x14ac:dyDescent="0.25">
      <c r="A426" t="s">
        <v>11046</v>
      </c>
      <c r="B426" t="s">
        <v>11047</v>
      </c>
      <c r="C426" t="s">
        <v>326</v>
      </c>
      <c r="D426" t="s">
        <v>13863</v>
      </c>
      <c r="E426" s="1"/>
      <c r="F426" s="1"/>
      <c r="G426" s="1"/>
      <c r="H426" s="1"/>
      <c r="I426" s="1"/>
      <c r="J426" s="1"/>
      <c r="K426" s="1"/>
      <c r="L426" s="1"/>
      <c r="M426" s="1"/>
      <c r="N426" s="1">
        <v>1.3</v>
      </c>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x14ac:dyDescent="0.25">
      <c r="A427" t="s">
        <v>1637</v>
      </c>
      <c r="B427" t="s">
        <v>1638</v>
      </c>
      <c r="C427" t="s">
        <v>240</v>
      </c>
      <c r="D427" t="s">
        <v>13863</v>
      </c>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v>1.31</v>
      </c>
      <c r="AK427" s="1"/>
    </row>
    <row r="428" spans="1:37" x14ac:dyDescent="0.25">
      <c r="A428" t="s">
        <v>1635</v>
      </c>
      <c r="B428" t="s">
        <v>1636</v>
      </c>
      <c r="C428" t="s">
        <v>240</v>
      </c>
      <c r="D428" t="s">
        <v>13863</v>
      </c>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v>1.1100000000000001</v>
      </c>
      <c r="AK428" s="1"/>
    </row>
    <row r="429" spans="1:37" x14ac:dyDescent="0.25">
      <c r="C429" t="s">
        <v>181</v>
      </c>
      <c r="D429" t="s">
        <v>13863</v>
      </c>
      <c r="E429" s="1"/>
      <c r="F429" s="1"/>
      <c r="G429" s="1"/>
      <c r="H429" s="1">
        <v>1.25</v>
      </c>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x14ac:dyDescent="0.25">
      <c r="A430" t="s">
        <v>1633</v>
      </c>
      <c r="B430" t="s">
        <v>1634</v>
      </c>
      <c r="C430" t="s">
        <v>240</v>
      </c>
      <c r="D430" t="s">
        <v>13863</v>
      </c>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v>1.59</v>
      </c>
      <c r="AK430" s="1"/>
    </row>
    <row r="431" spans="1:37" x14ac:dyDescent="0.25">
      <c r="A431" t="s">
        <v>1630</v>
      </c>
      <c r="B431" t="s">
        <v>1631</v>
      </c>
      <c r="C431" t="s">
        <v>240</v>
      </c>
      <c r="D431" t="s">
        <v>13863</v>
      </c>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v>1.41</v>
      </c>
      <c r="AK431" s="1"/>
    </row>
    <row r="432" spans="1:37" x14ac:dyDescent="0.25">
      <c r="C432" t="s">
        <v>181</v>
      </c>
      <c r="D432" t="s">
        <v>13863</v>
      </c>
      <c r="E432" s="1"/>
      <c r="F432" s="1"/>
      <c r="G432" s="1"/>
      <c r="H432" s="1">
        <v>1.57</v>
      </c>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x14ac:dyDescent="0.25">
      <c r="A433" t="s">
        <v>1639</v>
      </c>
      <c r="B433" t="s">
        <v>1640</v>
      </c>
      <c r="C433" t="s">
        <v>240</v>
      </c>
      <c r="D433" t="s">
        <v>13863</v>
      </c>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v>6.12</v>
      </c>
      <c r="AK433" s="1"/>
    </row>
    <row r="434" spans="1:37" x14ac:dyDescent="0.25">
      <c r="C434" t="s">
        <v>326</v>
      </c>
      <c r="D434" t="s">
        <v>13863</v>
      </c>
      <c r="E434" s="1"/>
      <c r="F434" s="1"/>
      <c r="G434" s="1"/>
      <c r="H434" s="1"/>
      <c r="I434" s="1"/>
      <c r="J434" s="1">
        <v>5</v>
      </c>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x14ac:dyDescent="0.25">
      <c r="A435" t="s">
        <v>9563</v>
      </c>
      <c r="B435" t="s">
        <v>9564</v>
      </c>
      <c r="C435" t="s">
        <v>326</v>
      </c>
      <c r="D435" t="s">
        <v>13863</v>
      </c>
      <c r="E435" s="1"/>
      <c r="F435" s="1"/>
      <c r="G435" s="1"/>
      <c r="H435" s="1"/>
      <c r="I435" s="1"/>
      <c r="J435" s="1"/>
      <c r="K435" s="1"/>
      <c r="L435" s="1"/>
      <c r="M435" s="1"/>
      <c r="N435" s="1"/>
      <c r="O435" s="1"/>
      <c r="P435" s="1"/>
      <c r="Q435" s="1"/>
      <c r="R435" s="1"/>
      <c r="S435" s="1">
        <v>2.35</v>
      </c>
      <c r="T435" s="1"/>
      <c r="U435" s="1"/>
      <c r="V435" s="1"/>
      <c r="W435" s="1"/>
      <c r="X435" s="1"/>
      <c r="Y435" s="1"/>
      <c r="Z435" s="1"/>
      <c r="AA435" s="1"/>
      <c r="AB435" s="1"/>
      <c r="AC435" s="1"/>
      <c r="AD435" s="1"/>
      <c r="AE435" s="1"/>
      <c r="AF435" s="1"/>
      <c r="AG435" s="1"/>
      <c r="AH435" s="1"/>
      <c r="AI435" s="1"/>
      <c r="AJ435" s="1"/>
      <c r="AK435" s="1"/>
    </row>
    <row r="436" spans="1:37" x14ac:dyDescent="0.25">
      <c r="A436" t="s">
        <v>4560</v>
      </c>
      <c r="B436" t="s">
        <v>4561</v>
      </c>
      <c r="C436" t="s">
        <v>240</v>
      </c>
      <c r="D436" t="s">
        <v>13863</v>
      </c>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v>18.059999999999999</v>
      </c>
      <c r="AF436" s="1"/>
      <c r="AG436" s="1"/>
      <c r="AH436" s="1"/>
      <c r="AI436" s="1"/>
      <c r="AJ436" s="1"/>
      <c r="AK436" s="1"/>
    </row>
    <row r="437" spans="1:37" x14ac:dyDescent="0.25">
      <c r="A437" t="s">
        <v>13467</v>
      </c>
      <c r="B437" t="s">
        <v>13468</v>
      </c>
      <c r="C437" t="s">
        <v>181</v>
      </c>
      <c r="D437" t="s">
        <v>13863</v>
      </c>
      <c r="E437" s="1"/>
      <c r="F437" s="1"/>
      <c r="G437" s="1"/>
      <c r="H437" s="1">
        <v>3.31</v>
      </c>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x14ac:dyDescent="0.25">
      <c r="A438" t="s">
        <v>13459</v>
      </c>
      <c r="B438" t="s">
        <v>13460</v>
      </c>
      <c r="C438" t="s">
        <v>326</v>
      </c>
      <c r="D438" t="s">
        <v>13863</v>
      </c>
      <c r="E438" s="1"/>
      <c r="F438" s="1"/>
      <c r="G438" s="1"/>
      <c r="H438" s="1">
        <v>5.0999999999999996</v>
      </c>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x14ac:dyDescent="0.25">
      <c r="A439" t="s">
        <v>13469</v>
      </c>
      <c r="B439" t="s">
        <v>13470</v>
      </c>
      <c r="C439" t="s">
        <v>181</v>
      </c>
      <c r="D439" t="s">
        <v>13863</v>
      </c>
      <c r="E439" s="1"/>
      <c r="F439" s="1"/>
      <c r="G439" s="1"/>
      <c r="H439" s="1">
        <v>7.13</v>
      </c>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x14ac:dyDescent="0.25">
      <c r="A440" t="s">
        <v>8732</v>
      </c>
      <c r="B440" t="s">
        <v>8733</v>
      </c>
      <c r="C440" t="s">
        <v>326</v>
      </c>
      <c r="D440" t="s">
        <v>13863</v>
      </c>
      <c r="E440" s="1"/>
      <c r="F440" s="1"/>
      <c r="G440" s="1"/>
      <c r="H440" s="1"/>
      <c r="I440" s="1"/>
      <c r="J440" s="1"/>
      <c r="K440" s="1"/>
      <c r="L440" s="1"/>
      <c r="M440" s="1"/>
      <c r="N440" s="1"/>
      <c r="O440" s="1"/>
      <c r="P440" s="1"/>
      <c r="Q440" s="1"/>
      <c r="R440" s="1"/>
      <c r="S440" s="1"/>
      <c r="T440" s="1"/>
      <c r="U440" s="1">
        <v>6.26</v>
      </c>
      <c r="V440" s="1"/>
      <c r="W440" s="1"/>
      <c r="X440" s="1"/>
      <c r="Y440" s="1"/>
      <c r="Z440" s="1"/>
      <c r="AA440" s="1"/>
      <c r="AB440" s="1"/>
      <c r="AC440" s="1"/>
      <c r="AD440" s="1"/>
      <c r="AE440" s="1"/>
      <c r="AF440" s="1"/>
      <c r="AG440" s="1"/>
      <c r="AH440" s="1"/>
      <c r="AI440" s="1"/>
      <c r="AJ440" s="1"/>
      <c r="AK440" s="1"/>
    </row>
    <row r="441" spans="1:37" x14ac:dyDescent="0.25">
      <c r="A441" t="s">
        <v>13031</v>
      </c>
      <c r="B441" t="s">
        <v>13032</v>
      </c>
      <c r="C441" t="s">
        <v>326</v>
      </c>
      <c r="D441" t="s">
        <v>13863</v>
      </c>
      <c r="E441" s="1"/>
      <c r="F441" s="1"/>
      <c r="G441" s="1"/>
      <c r="H441" s="1">
        <v>4.71</v>
      </c>
      <c r="I441" s="1">
        <v>4.71</v>
      </c>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x14ac:dyDescent="0.25">
      <c r="A442" t="s">
        <v>4692</v>
      </c>
      <c r="B442" t="s">
        <v>4693</v>
      </c>
      <c r="C442" t="s">
        <v>181</v>
      </c>
      <c r="D442" t="s">
        <v>13863</v>
      </c>
      <c r="E442" s="1"/>
      <c r="F442" s="1"/>
      <c r="G442" s="1"/>
      <c r="H442" s="1"/>
      <c r="I442" s="1"/>
      <c r="J442" s="1"/>
      <c r="K442" s="1"/>
      <c r="L442" s="1"/>
      <c r="M442" s="1"/>
      <c r="N442" s="1"/>
      <c r="O442" s="1"/>
      <c r="P442" s="1"/>
      <c r="Q442" s="1"/>
      <c r="R442" s="1">
        <v>18</v>
      </c>
      <c r="S442" s="1"/>
      <c r="T442" s="1"/>
      <c r="U442" s="1"/>
      <c r="V442" s="1"/>
      <c r="W442" s="1"/>
      <c r="X442" s="1"/>
      <c r="Y442" s="1"/>
      <c r="Z442" s="1"/>
      <c r="AA442" s="1"/>
      <c r="AB442" s="1"/>
      <c r="AC442" s="1"/>
      <c r="AD442" s="1"/>
      <c r="AE442" s="1"/>
      <c r="AF442" s="1">
        <v>12.5</v>
      </c>
      <c r="AG442" s="1"/>
      <c r="AH442" s="1"/>
      <c r="AI442" s="1"/>
      <c r="AJ442" s="1"/>
      <c r="AK442" s="1"/>
    </row>
    <row r="443" spans="1:37" x14ac:dyDescent="0.25">
      <c r="A443" t="s">
        <v>6483</v>
      </c>
      <c r="B443" t="s">
        <v>6484</v>
      </c>
      <c r="C443" t="s">
        <v>181</v>
      </c>
      <c r="D443" t="s">
        <v>13863</v>
      </c>
      <c r="E443" s="1"/>
      <c r="F443" s="1"/>
      <c r="G443" s="1"/>
      <c r="H443" s="1"/>
      <c r="I443" s="1"/>
      <c r="J443" s="1"/>
      <c r="K443" s="1">
        <v>18</v>
      </c>
      <c r="L443" s="1"/>
      <c r="M443" s="1"/>
      <c r="N443" s="1"/>
      <c r="O443" s="1"/>
      <c r="P443" s="1"/>
      <c r="Q443" s="1"/>
      <c r="R443" s="1"/>
      <c r="S443" s="1"/>
      <c r="T443" s="1"/>
      <c r="U443" s="1"/>
      <c r="V443" s="1"/>
      <c r="W443" s="1"/>
      <c r="X443" s="1"/>
      <c r="Y443" s="1"/>
      <c r="Z443" s="1"/>
      <c r="AA443" s="1"/>
      <c r="AB443" s="1"/>
      <c r="AC443" s="1"/>
      <c r="AD443" s="1">
        <v>23</v>
      </c>
      <c r="AE443" s="1"/>
      <c r="AF443" s="1"/>
      <c r="AG443" s="1"/>
      <c r="AH443" s="1"/>
      <c r="AI443" s="1"/>
      <c r="AJ443" s="1"/>
      <c r="AK443" s="1"/>
    </row>
    <row r="444" spans="1:37" x14ac:dyDescent="0.25">
      <c r="A444" t="s">
        <v>13119</v>
      </c>
      <c r="B444" t="s">
        <v>13120</v>
      </c>
      <c r="C444" t="s">
        <v>59</v>
      </c>
      <c r="D444" t="s">
        <v>13863</v>
      </c>
      <c r="E444" s="1"/>
      <c r="F444" s="1"/>
      <c r="G444" s="1"/>
      <c r="H444" s="1"/>
      <c r="I444" s="1">
        <v>10.25</v>
      </c>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x14ac:dyDescent="0.25">
      <c r="A445" t="s">
        <v>12242</v>
      </c>
      <c r="B445" t="s">
        <v>12243</v>
      </c>
      <c r="C445" t="s">
        <v>59</v>
      </c>
      <c r="D445" t="s">
        <v>13863</v>
      </c>
      <c r="E445" s="1"/>
      <c r="F445" s="1"/>
      <c r="G445" s="1"/>
      <c r="H445" s="1"/>
      <c r="I445" s="1"/>
      <c r="J445" s="1"/>
      <c r="K445" s="1"/>
      <c r="L445" s="1"/>
      <c r="M445" s="1">
        <v>20</v>
      </c>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x14ac:dyDescent="0.25">
      <c r="A446" t="s">
        <v>1051</v>
      </c>
      <c r="B446" t="s">
        <v>1052</v>
      </c>
      <c r="C446" t="s">
        <v>326</v>
      </c>
      <c r="D446" t="s">
        <v>113</v>
      </c>
      <c r="E446" s="1"/>
      <c r="F446" s="1"/>
      <c r="G446" s="1"/>
      <c r="H446" s="1"/>
      <c r="I446" s="1"/>
      <c r="J446" s="1"/>
      <c r="K446" s="1"/>
      <c r="L446" s="1"/>
      <c r="M446" s="1"/>
      <c r="N446" s="1"/>
      <c r="O446" s="1"/>
      <c r="P446" s="1">
        <v>3.25</v>
      </c>
      <c r="Q446" s="1"/>
      <c r="R446" s="1"/>
      <c r="S446" s="1">
        <v>3.25</v>
      </c>
      <c r="T446" s="1"/>
      <c r="U446" s="1">
        <v>3.25</v>
      </c>
      <c r="V446" s="1"/>
      <c r="W446" s="1"/>
      <c r="X446" s="1"/>
      <c r="Y446" s="1"/>
      <c r="Z446" s="1">
        <v>3.25</v>
      </c>
      <c r="AA446" s="1"/>
      <c r="AB446" s="1"/>
      <c r="AC446" s="1">
        <v>3.25</v>
      </c>
      <c r="AD446" s="1"/>
      <c r="AE446" s="1"/>
      <c r="AF446" s="1"/>
      <c r="AG446" s="1"/>
      <c r="AH446" s="1"/>
      <c r="AI446" s="1"/>
      <c r="AJ446" s="1">
        <v>3.25</v>
      </c>
      <c r="AK446" s="1"/>
    </row>
    <row r="447" spans="1:37" x14ac:dyDescent="0.25">
      <c r="A447" t="s">
        <v>4228</v>
      </c>
      <c r="B447" t="s">
        <v>4229</v>
      </c>
      <c r="C447" t="s">
        <v>326</v>
      </c>
      <c r="D447" t="s">
        <v>113</v>
      </c>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v>3.85</v>
      </c>
      <c r="AH447" s="1"/>
      <c r="AI447" s="1"/>
      <c r="AJ447" s="1"/>
      <c r="AK447" s="1"/>
    </row>
    <row r="448" spans="1:37" x14ac:dyDescent="0.25">
      <c r="A448" t="s">
        <v>574</v>
      </c>
      <c r="B448" t="s">
        <v>575</v>
      </c>
      <c r="C448" t="s">
        <v>326</v>
      </c>
      <c r="D448" t="s">
        <v>113</v>
      </c>
      <c r="E448" s="1"/>
      <c r="F448" s="1"/>
      <c r="G448" s="1"/>
      <c r="H448" s="1"/>
      <c r="I448" s="1"/>
      <c r="J448" s="1"/>
      <c r="K448" s="1"/>
      <c r="L448" s="1"/>
      <c r="M448" s="1"/>
      <c r="N448" s="1"/>
      <c r="O448" s="1"/>
      <c r="P448" s="1"/>
      <c r="Q448" s="1"/>
      <c r="R448" s="1"/>
      <c r="S448" s="1"/>
      <c r="T448" s="1">
        <v>3.7</v>
      </c>
      <c r="U448" s="1"/>
      <c r="V448" s="1"/>
      <c r="W448" s="1"/>
      <c r="X448" s="1"/>
      <c r="Y448" s="1"/>
      <c r="Z448" s="1"/>
      <c r="AA448" s="1"/>
      <c r="AB448" s="1"/>
      <c r="AC448" s="1"/>
      <c r="AD448" s="1"/>
      <c r="AE448" s="1"/>
      <c r="AF448" s="1"/>
      <c r="AG448" s="1"/>
      <c r="AH448" s="1"/>
      <c r="AI448" s="1"/>
      <c r="AJ448" s="1">
        <v>2.17</v>
      </c>
      <c r="AK448" s="1"/>
    </row>
    <row r="449" spans="1:37" x14ac:dyDescent="0.25">
      <c r="A449" t="s">
        <v>9014</v>
      </c>
      <c r="B449" t="s">
        <v>9015</v>
      </c>
      <c r="C449" t="s">
        <v>326</v>
      </c>
      <c r="D449" t="s">
        <v>113</v>
      </c>
      <c r="E449" s="1"/>
      <c r="F449" s="1"/>
      <c r="G449" s="1"/>
      <c r="H449" s="1"/>
      <c r="I449" s="1"/>
      <c r="J449" s="1"/>
      <c r="K449" s="1"/>
      <c r="L449" s="1"/>
      <c r="M449" s="1"/>
      <c r="N449" s="1"/>
      <c r="O449" s="1"/>
      <c r="P449" s="1"/>
      <c r="Q449" s="1"/>
      <c r="R449" s="1"/>
      <c r="S449" s="1"/>
      <c r="T449" s="1"/>
      <c r="U449" s="1">
        <v>3.1</v>
      </c>
      <c r="V449" s="1"/>
      <c r="W449" s="1"/>
      <c r="X449" s="1"/>
      <c r="Y449" s="1"/>
      <c r="Z449" s="1"/>
      <c r="AA449" s="1"/>
      <c r="AB449" s="1"/>
      <c r="AC449" s="1"/>
      <c r="AD449" s="1"/>
      <c r="AE449" s="1"/>
      <c r="AF449" s="1"/>
      <c r="AG449" s="1"/>
      <c r="AH449" s="1"/>
      <c r="AI449" s="1"/>
      <c r="AJ449" s="1"/>
      <c r="AK449" s="1"/>
    </row>
    <row r="450" spans="1:37" x14ac:dyDescent="0.25">
      <c r="A450" t="s">
        <v>8269</v>
      </c>
      <c r="B450" t="s">
        <v>8270</v>
      </c>
      <c r="C450" t="s">
        <v>240</v>
      </c>
      <c r="D450" t="s">
        <v>13863</v>
      </c>
      <c r="E450" s="1"/>
      <c r="F450" s="1"/>
      <c r="G450" s="1"/>
      <c r="H450" s="1"/>
      <c r="I450" s="1"/>
      <c r="J450" s="1"/>
      <c r="K450" s="1"/>
      <c r="L450" s="1"/>
      <c r="M450" s="1"/>
      <c r="N450" s="1">
        <v>0.65</v>
      </c>
      <c r="O450" s="1">
        <v>0.65</v>
      </c>
      <c r="P450" s="1"/>
      <c r="Q450" s="1"/>
      <c r="R450" s="1"/>
      <c r="S450" s="1"/>
      <c r="T450" s="1"/>
      <c r="U450" s="1"/>
      <c r="V450" s="1"/>
      <c r="W450" s="1">
        <v>0.61</v>
      </c>
      <c r="X450" s="1"/>
      <c r="Y450" s="1"/>
      <c r="Z450" s="1"/>
      <c r="AA450" s="1"/>
      <c r="AB450" s="1"/>
      <c r="AC450" s="1"/>
      <c r="AD450" s="1"/>
      <c r="AE450" s="1"/>
      <c r="AF450" s="1"/>
      <c r="AG450" s="1"/>
      <c r="AH450" s="1"/>
      <c r="AI450" s="1"/>
      <c r="AJ450" s="1"/>
      <c r="AK450" s="1"/>
    </row>
    <row r="451" spans="1:37" x14ac:dyDescent="0.25">
      <c r="C451" t="s">
        <v>181</v>
      </c>
      <c r="D451" t="s">
        <v>13863</v>
      </c>
      <c r="E451" s="1"/>
      <c r="F451" s="1"/>
      <c r="G451" s="1"/>
      <c r="H451" s="1"/>
      <c r="I451" s="1"/>
      <c r="J451" s="1"/>
      <c r="K451" s="1"/>
      <c r="L451" s="1"/>
      <c r="M451" s="1"/>
      <c r="N451" s="1">
        <v>1.54</v>
      </c>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x14ac:dyDescent="0.25">
      <c r="A452" t="s">
        <v>8272</v>
      </c>
      <c r="B452" t="s">
        <v>8273</v>
      </c>
      <c r="C452" t="s">
        <v>240</v>
      </c>
      <c r="D452" t="s">
        <v>13863</v>
      </c>
      <c r="E452" s="1"/>
      <c r="F452" s="1"/>
      <c r="G452" s="1"/>
      <c r="H452" s="1"/>
      <c r="I452" s="1"/>
      <c r="J452" s="1"/>
      <c r="K452" s="1"/>
      <c r="L452" s="1"/>
      <c r="M452" s="1"/>
      <c r="N452" s="1"/>
      <c r="O452" s="1"/>
      <c r="P452" s="1"/>
      <c r="Q452" s="1"/>
      <c r="R452" s="1"/>
      <c r="S452" s="1"/>
      <c r="T452" s="1"/>
      <c r="U452" s="1"/>
      <c r="V452" s="1"/>
      <c r="W452" s="1">
        <v>0.68</v>
      </c>
      <c r="X452" s="1"/>
      <c r="Y452" s="1"/>
      <c r="Z452" s="1"/>
      <c r="AA452" s="1"/>
      <c r="AB452" s="1"/>
      <c r="AC452" s="1"/>
      <c r="AD452" s="1"/>
      <c r="AE452" s="1"/>
      <c r="AF452" s="1"/>
      <c r="AG452" s="1"/>
      <c r="AH452" s="1"/>
      <c r="AI452" s="1"/>
      <c r="AJ452" s="1"/>
      <c r="AK452" s="1"/>
    </row>
    <row r="453" spans="1:37" x14ac:dyDescent="0.25">
      <c r="C453" t="s">
        <v>326</v>
      </c>
      <c r="D453" t="s">
        <v>13863</v>
      </c>
      <c r="E453" s="1"/>
      <c r="F453" s="1"/>
      <c r="G453" s="1"/>
      <c r="H453" s="1"/>
      <c r="I453" s="1"/>
      <c r="J453" s="1"/>
      <c r="K453" s="1"/>
      <c r="L453" s="1"/>
      <c r="M453" s="1">
        <v>1.4</v>
      </c>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x14ac:dyDescent="0.25">
      <c r="C454" t="s">
        <v>181</v>
      </c>
      <c r="D454" t="s">
        <v>13863</v>
      </c>
      <c r="E454" s="1"/>
      <c r="F454" s="1"/>
      <c r="G454" s="1"/>
      <c r="H454" s="1"/>
      <c r="I454" s="1"/>
      <c r="J454" s="1"/>
      <c r="K454" s="1"/>
      <c r="L454" s="1"/>
      <c r="M454" s="1">
        <v>0.8</v>
      </c>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x14ac:dyDescent="0.25">
      <c r="A455" t="s">
        <v>3609</v>
      </c>
      <c r="B455" t="s">
        <v>3610</v>
      </c>
      <c r="C455" t="s">
        <v>240</v>
      </c>
      <c r="D455" t="s">
        <v>13863</v>
      </c>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v>1.19</v>
      </c>
      <c r="AI455" s="1"/>
      <c r="AJ455" s="1"/>
      <c r="AK455" s="1"/>
    </row>
    <row r="456" spans="1:37" x14ac:dyDescent="0.25">
      <c r="C456" t="s">
        <v>326</v>
      </c>
      <c r="D456" t="s">
        <v>13863</v>
      </c>
      <c r="E456" s="1"/>
      <c r="F456" s="1"/>
      <c r="G456" s="1"/>
      <c r="H456" s="1"/>
      <c r="I456" s="1">
        <v>1.66</v>
      </c>
      <c r="J456" s="1">
        <v>1.66</v>
      </c>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x14ac:dyDescent="0.25">
      <c r="C457" t="s">
        <v>181</v>
      </c>
      <c r="D457" t="s">
        <v>13863</v>
      </c>
      <c r="E457" s="1"/>
      <c r="F457" s="1"/>
      <c r="G457" s="1"/>
      <c r="H457" s="1"/>
      <c r="I457" s="1"/>
      <c r="J457" s="1"/>
      <c r="K457" s="1"/>
      <c r="L457" s="1"/>
      <c r="M457" s="1"/>
      <c r="N457" s="1"/>
      <c r="O457" s="1"/>
      <c r="P457" s="1"/>
      <c r="Q457" s="1"/>
      <c r="R457" s="1"/>
      <c r="S457" s="1"/>
      <c r="T457" s="1"/>
      <c r="U457" s="1">
        <v>1.78</v>
      </c>
      <c r="V457" s="1">
        <v>1.78</v>
      </c>
      <c r="W457" s="1"/>
      <c r="X457" s="1"/>
      <c r="Y457" s="1"/>
      <c r="Z457" s="1"/>
      <c r="AA457" s="1"/>
      <c r="AB457" s="1"/>
      <c r="AC457" s="1"/>
      <c r="AD457" s="1"/>
      <c r="AE457" s="1"/>
      <c r="AF457" s="1"/>
      <c r="AG457" s="1"/>
      <c r="AH457" s="1"/>
      <c r="AI457" s="1"/>
      <c r="AJ457" s="1"/>
      <c r="AK457" s="1"/>
    </row>
    <row r="458" spans="1:37" x14ac:dyDescent="0.25">
      <c r="A458" t="s">
        <v>6751</v>
      </c>
      <c r="B458" t="s">
        <v>6752</v>
      </c>
      <c r="C458" t="s">
        <v>240</v>
      </c>
      <c r="D458" t="s">
        <v>13863</v>
      </c>
      <c r="E458" s="1"/>
      <c r="F458" s="1"/>
      <c r="G458" s="1"/>
      <c r="H458" s="1"/>
      <c r="I458" s="1"/>
      <c r="J458" s="1"/>
      <c r="K458" s="1"/>
      <c r="L458" s="1"/>
      <c r="M458" s="1"/>
      <c r="N458" s="1"/>
      <c r="O458" s="1"/>
      <c r="P458" s="1"/>
      <c r="Q458" s="1"/>
      <c r="R458" s="1"/>
      <c r="S458" s="1"/>
      <c r="T458" s="1"/>
      <c r="U458" s="1"/>
      <c r="V458" s="1"/>
      <c r="W458" s="1"/>
      <c r="X458" s="1"/>
      <c r="Y458" s="1"/>
      <c r="Z458" s="1"/>
      <c r="AA458" s="1">
        <v>1.45</v>
      </c>
      <c r="AB458" s="1"/>
      <c r="AC458" s="1"/>
      <c r="AD458" s="1"/>
      <c r="AE458" s="1"/>
      <c r="AF458" s="1"/>
      <c r="AG458" s="1"/>
      <c r="AH458" s="1"/>
      <c r="AI458" s="1"/>
      <c r="AJ458" s="1"/>
      <c r="AK458" s="1"/>
    </row>
    <row r="459" spans="1:37" x14ac:dyDescent="0.25">
      <c r="A459" t="s">
        <v>533</v>
      </c>
      <c r="B459" t="s">
        <v>534</v>
      </c>
      <c r="C459" t="s">
        <v>240</v>
      </c>
      <c r="D459" t="s">
        <v>13863</v>
      </c>
      <c r="E459" s="1"/>
      <c r="F459" s="1"/>
      <c r="G459" s="1"/>
      <c r="H459" s="1"/>
      <c r="I459" s="1"/>
      <c r="J459" s="1"/>
      <c r="K459" s="1"/>
      <c r="L459" s="1"/>
      <c r="M459" s="1"/>
      <c r="N459" s="1"/>
      <c r="O459" s="1"/>
      <c r="P459" s="1"/>
      <c r="Q459" s="1"/>
      <c r="R459" s="1"/>
      <c r="S459" s="1"/>
      <c r="T459" s="1"/>
      <c r="U459" s="1"/>
      <c r="V459" s="1"/>
      <c r="W459" s="1">
        <v>1.96</v>
      </c>
      <c r="X459" s="1"/>
      <c r="Y459" s="1"/>
      <c r="Z459" s="1"/>
      <c r="AA459" s="1"/>
      <c r="AB459" s="1">
        <v>1.96</v>
      </c>
      <c r="AC459" s="1"/>
      <c r="AD459" s="1"/>
      <c r="AE459" s="1"/>
      <c r="AF459" s="1"/>
      <c r="AG459" s="1"/>
      <c r="AH459" s="1"/>
      <c r="AI459" s="1"/>
      <c r="AJ459" s="1">
        <v>2.2200000000000002</v>
      </c>
      <c r="AK459" s="1"/>
    </row>
    <row r="460" spans="1:37" x14ac:dyDescent="0.25">
      <c r="C460" t="s">
        <v>326</v>
      </c>
      <c r="D460" t="s">
        <v>13863</v>
      </c>
      <c r="E460" s="1"/>
      <c r="F460" s="1"/>
      <c r="G460" s="1"/>
      <c r="H460" s="1"/>
      <c r="I460" s="1"/>
      <c r="J460" s="1"/>
      <c r="K460" s="1"/>
      <c r="L460" s="1"/>
      <c r="M460" s="1"/>
      <c r="N460" s="1"/>
      <c r="O460" s="1"/>
      <c r="P460" s="1"/>
      <c r="Q460" s="1">
        <v>2.8</v>
      </c>
      <c r="R460" s="1"/>
      <c r="S460" s="1"/>
      <c r="T460" s="1"/>
      <c r="U460" s="1"/>
      <c r="V460" s="1"/>
      <c r="W460" s="1"/>
      <c r="X460" s="1"/>
      <c r="Y460" s="1"/>
      <c r="Z460" s="1"/>
      <c r="AA460" s="1"/>
      <c r="AB460" s="1"/>
      <c r="AC460" s="1"/>
      <c r="AD460" s="1"/>
      <c r="AE460" s="1"/>
      <c r="AF460" s="1"/>
      <c r="AG460" s="1"/>
      <c r="AH460" s="1"/>
      <c r="AI460" s="1">
        <v>2.77</v>
      </c>
      <c r="AJ460" s="1"/>
      <c r="AK460" s="1">
        <v>2.5299999999999998</v>
      </c>
    </row>
    <row r="461" spans="1:37" x14ac:dyDescent="0.25">
      <c r="A461" t="s">
        <v>11428</v>
      </c>
      <c r="B461" t="s">
        <v>11429</v>
      </c>
      <c r="C461" t="s">
        <v>326</v>
      </c>
      <c r="D461" t="s">
        <v>13863</v>
      </c>
      <c r="E461" s="1"/>
      <c r="F461" s="1"/>
      <c r="G461" s="1"/>
      <c r="H461" s="1"/>
      <c r="I461" s="1"/>
      <c r="J461" s="1"/>
      <c r="K461" s="1"/>
      <c r="L461" s="1"/>
      <c r="M461" s="1">
        <v>5.25</v>
      </c>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x14ac:dyDescent="0.25">
      <c r="C462" t="s">
        <v>181</v>
      </c>
      <c r="D462" t="s">
        <v>13863</v>
      </c>
      <c r="E462" s="1"/>
      <c r="F462" s="1"/>
      <c r="G462" s="1"/>
      <c r="H462" s="1"/>
      <c r="I462" s="1"/>
      <c r="J462" s="1"/>
      <c r="K462" s="1">
        <v>3.93</v>
      </c>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x14ac:dyDescent="0.25">
      <c r="A463" t="s">
        <v>2621</v>
      </c>
      <c r="B463" t="s">
        <v>2622</v>
      </c>
      <c r="C463" t="s">
        <v>240</v>
      </c>
      <c r="D463" t="s">
        <v>13863</v>
      </c>
      <c r="E463" s="1"/>
      <c r="F463" s="1"/>
      <c r="G463" s="1"/>
      <c r="H463" s="1"/>
      <c r="I463" s="1"/>
      <c r="J463" s="1"/>
      <c r="K463" s="1"/>
      <c r="L463" s="1"/>
      <c r="M463" s="1"/>
      <c r="N463" s="1"/>
      <c r="O463" s="1"/>
      <c r="P463" s="1"/>
      <c r="Q463" s="1"/>
      <c r="R463" s="1"/>
      <c r="S463" s="1"/>
      <c r="T463" s="1"/>
      <c r="U463" s="1"/>
      <c r="V463" s="1"/>
      <c r="W463" s="1">
        <v>4.6399999999999997</v>
      </c>
      <c r="X463" s="1"/>
      <c r="Y463" s="1"/>
      <c r="Z463" s="1">
        <v>5.05</v>
      </c>
      <c r="AA463" s="1">
        <v>5.05</v>
      </c>
      <c r="AB463" s="1"/>
      <c r="AC463" s="1"/>
      <c r="AD463" s="1"/>
      <c r="AE463" s="1"/>
      <c r="AF463" s="1"/>
      <c r="AG463" s="1"/>
      <c r="AH463" s="1"/>
      <c r="AI463" s="1"/>
      <c r="AJ463" s="1"/>
      <c r="AK463" s="1"/>
    </row>
    <row r="464" spans="1:37" x14ac:dyDescent="0.25">
      <c r="C464" t="s">
        <v>326</v>
      </c>
      <c r="D464" t="s">
        <v>13863</v>
      </c>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v>4.9800000000000004</v>
      </c>
      <c r="AJ464" s="1"/>
      <c r="AK464" s="1"/>
    </row>
    <row r="465" spans="1:37" x14ac:dyDescent="0.25">
      <c r="C465" t="s">
        <v>181</v>
      </c>
      <c r="D465" t="s">
        <v>13863</v>
      </c>
      <c r="E465" s="1"/>
      <c r="F465" s="1"/>
      <c r="G465" s="1"/>
      <c r="H465" s="1"/>
      <c r="I465" s="1"/>
      <c r="J465" s="1"/>
      <c r="K465" s="1"/>
      <c r="L465" s="1"/>
      <c r="M465" s="1">
        <v>6.31</v>
      </c>
      <c r="N465" s="1"/>
      <c r="O465" s="1"/>
      <c r="P465" s="1"/>
      <c r="Q465" s="1"/>
      <c r="R465" s="1"/>
      <c r="S465" s="1">
        <v>6.31</v>
      </c>
      <c r="T465" s="1"/>
      <c r="U465" s="1"/>
      <c r="V465" s="1">
        <v>6.31</v>
      </c>
      <c r="W465" s="1"/>
      <c r="X465" s="1"/>
      <c r="Y465" s="1"/>
      <c r="Z465" s="1"/>
      <c r="AA465" s="1"/>
      <c r="AB465" s="1"/>
      <c r="AC465" s="1"/>
      <c r="AD465" s="1"/>
      <c r="AE465" s="1"/>
      <c r="AF465" s="1"/>
      <c r="AG465" s="1"/>
      <c r="AH465" s="1"/>
      <c r="AI465" s="1"/>
      <c r="AJ465" s="1"/>
      <c r="AK465" s="1"/>
    </row>
    <row r="466" spans="1:37" x14ac:dyDescent="0.25">
      <c r="A466" t="s">
        <v>6714</v>
      </c>
      <c r="B466" t="s">
        <v>6715</v>
      </c>
      <c r="C466" t="s">
        <v>240</v>
      </c>
      <c r="D466" t="s">
        <v>13863</v>
      </c>
      <c r="E466" s="1"/>
      <c r="F466" s="1"/>
      <c r="G466" s="1"/>
      <c r="H466" s="1"/>
      <c r="I466" s="1"/>
      <c r="J466" s="1"/>
      <c r="K466" s="1"/>
      <c r="L466" s="1"/>
      <c r="M466" s="1"/>
      <c r="N466" s="1"/>
      <c r="O466" s="1"/>
      <c r="P466" s="1"/>
      <c r="Q466" s="1"/>
      <c r="R466" s="1"/>
      <c r="S466" s="1"/>
      <c r="T466" s="1"/>
      <c r="U466" s="1"/>
      <c r="V466" s="1"/>
      <c r="W466" s="1">
        <v>7</v>
      </c>
      <c r="X466" s="1"/>
      <c r="Y466" s="1"/>
      <c r="Z466" s="1"/>
      <c r="AA466" s="1">
        <v>7.61</v>
      </c>
      <c r="AB466" s="1"/>
      <c r="AC466" s="1"/>
      <c r="AD466" s="1"/>
      <c r="AE466" s="1"/>
      <c r="AF466" s="1"/>
      <c r="AG466" s="1"/>
      <c r="AH466" s="1"/>
      <c r="AI466" s="1"/>
      <c r="AJ466" s="1"/>
      <c r="AK466" s="1"/>
    </row>
    <row r="467" spans="1:37" x14ac:dyDescent="0.25">
      <c r="C467" t="s">
        <v>181</v>
      </c>
      <c r="D467" t="s">
        <v>13863</v>
      </c>
      <c r="E467" s="1"/>
      <c r="F467" s="1"/>
      <c r="G467" s="1"/>
      <c r="H467" s="1"/>
      <c r="I467" s="1"/>
      <c r="J467" s="1"/>
      <c r="K467" s="1"/>
      <c r="L467" s="1"/>
      <c r="M467" s="1">
        <v>8.84</v>
      </c>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x14ac:dyDescent="0.25">
      <c r="A468" t="s">
        <v>13649</v>
      </c>
      <c r="B468" t="s">
        <v>13650</v>
      </c>
      <c r="C468" t="s">
        <v>181</v>
      </c>
      <c r="D468" t="s">
        <v>13863</v>
      </c>
      <c r="E468" s="1"/>
      <c r="F468" s="1"/>
      <c r="G468" s="1">
        <v>16.079999999999998</v>
      </c>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x14ac:dyDescent="0.25">
      <c r="A469" t="s">
        <v>8274</v>
      </c>
      <c r="B469" t="s">
        <v>8275</v>
      </c>
      <c r="C469" t="s">
        <v>240</v>
      </c>
      <c r="D469" t="s">
        <v>13863</v>
      </c>
      <c r="E469" s="1"/>
      <c r="F469" s="1"/>
      <c r="G469" s="1"/>
      <c r="H469" s="1"/>
      <c r="I469" s="1"/>
      <c r="J469" s="1"/>
      <c r="K469" s="1"/>
      <c r="L469" s="1"/>
      <c r="M469" s="1"/>
      <c r="N469" s="1">
        <v>24.76</v>
      </c>
      <c r="O469" s="1"/>
      <c r="P469" s="1"/>
      <c r="Q469" s="1"/>
      <c r="R469" s="1"/>
      <c r="S469" s="1"/>
      <c r="T469" s="1"/>
      <c r="U469" s="1"/>
      <c r="V469" s="1"/>
      <c r="W469" s="1">
        <v>20.58</v>
      </c>
      <c r="X469" s="1"/>
      <c r="Y469" s="1"/>
      <c r="Z469" s="1"/>
      <c r="AA469" s="1"/>
      <c r="AB469" s="1"/>
      <c r="AC469" s="1"/>
      <c r="AD469" s="1"/>
      <c r="AE469" s="1"/>
      <c r="AF469" s="1"/>
      <c r="AG469" s="1"/>
      <c r="AH469" s="1"/>
      <c r="AI469" s="1"/>
      <c r="AJ469" s="1"/>
      <c r="AK469" s="1"/>
    </row>
    <row r="470" spans="1:37" x14ac:dyDescent="0.25">
      <c r="C470" t="s">
        <v>326</v>
      </c>
      <c r="D470" t="s">
        <v>13863</v>
      </c>
      <c r="E470" s="1"/>
      <c r="F470" s="1"/>
      <c r="G470" s="1"/>
      <c r="H470" s="1"/>
      <c r="I470" s="1"/>
      <c r="J470" s="1"/>
      <c r="K470" s="1">
        <v>21.2</v>
      </c>
      <c r="L470" s="1"/>
      <c r="M470" s="1"/>
      <c r="N470" s="1"/>
      <c r="O470" s="1"/>
      <c r="P470" s="1"/>
      <c r="Q470" s="1"/>
      <c r="R470" s="1">
        <v>21.2</v>
      </c>
      <c r="S470" s="1">
        <v>21.2</v>
      </c>
      <c r="T470" s="1"/>
      <c r="U470" s="1"/>
      <c r="V470" s="1"/>
      <c r="W470" s="1"/>
      <c r="X470" s="1"/>
      <c r="Y470" s="1"/>
      <c r="Z470" s="1"/>
      <c r="AA470" s="1"/>
      <c r="AB470" s="1"/>
      <c r="AC470" s="1"/>
      <c r="AD470" s="1"/>
      <c r="AE470" s="1"/>
      <c r="AF470" s="1"/>
      <c r="AG470" s="1"/>
      <c r="AH470" s="1"/>
      <c r="AI470" s="1"/>
      <c r="AJ470" s="1"/>
      <c r="AK470" s="1"/>
    </row>
    <row r="471" spans="1:37" x14ac:dyDescent="0.25">
      <c r="A471" t="s">
        <v>3213</v>
      </c>
      <c r="B471" t="s">
        <v>3214</v>
      </c>
      <c r="C471" t="s">
        <v>326</v>
      </c>
      <c r="D471" t="s">
        <v>113</v>
      </c>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v>15.7</v>
      </c>
      <c r="AI471" s="1"/>
      <c r="AJ471" s="1"/>
      <c r="AK471" s="1"/>
    </row>
    <row r="472" spans="1:37" x14ac:dyDescent="0.25">
      <c r="A472" t="s">
        <v>13409</v>
      </c>
      <c r="B472" t="s">
        <v>13410</v>
      </c>
      <c r="C472" t="s">
        <v>326</v>
      </c>
      <c r="D472" t="s">
        <v>113</v>
      </c>
      <c r="E472" s="1"/>
      <c r="F472" s="1"/>
      <c r="G472" s="1"/>
      <c r="H472" s="1">
        <v>17.079999999999998</v>
      </c>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row>
    <row r="473" spans="1:37" x14ac:dyDescent="0.25">
      <c r="A473" t="s">
        <v>8088</v>
      </c>
      <c r="B473" t="s">
        <v>8089</v>
      </c>
      <c r="C473" t="s">
        <v>326</v>
      </c>
      <c r="D473" t="s">
        <v>113</v>
      </c>
      <c r="E473" s="1"/>
      <c r="F473" s="1"/>
      <c r="G473" s="1"/>
      <c r="H473" s="1"/>
      <c r="I473" s="1"/>
      <c r="J473" s="1"/>
      <c r="K473" s="1"/>
      <c r="L473" s="1"/>
      <c r="M473" s="1"/>
      <c r="N473" s="1"/>
      <c r="O473" s="1"/>
      <c r="P473" s="1"/>
      <c r="Q473" s="1"/>
      <c r="R473" s="1"/>
      <c r="S473" s="1"/>
      <c r="T473" s="1"/>
      <c r="U473" s="1"/>
      <c r="V473" s="1"/>
      <c r="W473" s="1">
        <v>25.8</v>
      </c>
      <c r="X473" s="1"/>
      <c r="Y473" s="1"/>
      <c r="Z473" s="1"/>
      <c r="AA473" s="1"/>
      <c r="AB473" s="1"/>
      <c r="AC473" s="1"/>
      <c r="AD473" s="1"/>
      <c r="AE473" s="1"/>
      <c r="AF473" s="1"/>
      <c r="AG473" s="1"/>
      <c r="AH473" s="1"/>
      <c r="AI473" s="1"/>
      <c r="AJ473" s="1"/>
      <c r="AK473" s="1"/>
    </row>
    <row r="474" spans="1:37" x14ac:dyDescent="0.25">
      <c r="A474" t="s">
        <v>3493</v>
      </c>
      <c r="B474" t="s">
        <v>3494</v>
      </c>
      <c r="C474" t="s">
        <v>326</v>
      </c>
      <c r="D474" t="s">
        <v>13863</v>
      </c>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v>3.1040000000000001</v>
      </c>
      <c r="AI474" s="1"/>
      <c r="AJ474" s="1"/>
      <c r="AK474" s="1"/>
    </row>
    <row r="475" spans="1:37" x14ac:dyDescent="0.25">
      <c r="A475" t="s">
        <v>3495</v>
      </c>
      <c r="B475" t="s">
        <v>3496</v>
      </c>
      <c r="C475" t="s">
        <v>326</v>
      </c>
      <c r="D475" t="s">
        <v>13863</v>
      </c>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v>3.1040000000000001</v>
      </c>
      <c r="AI475" s="1"/>
      <c r="AJ475" s="1"/>
      <c r="AK475" s="1"/>
    </row>
    <row r="476" spans="1:37" x14ac:dyDescent="0.25">
      <c r="A476" t="s">
        <v>2561</v>
      </c>
      <c r="B476" t="s">
        <v>2562</v>
      </c>
      <c r="C476" t="s">
        <v>326</v>
      </c>
      <c r="D476" t="s">
        <v>13863</v>
      </c>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v>4.5880999999999998</v>
      </c>
      <c r="AI476" s="1">
        <v>7.51</v>
      </c>
      <c r="AJ476" s="1"/>
      <c r="AK476" s="1"/>
    </row>
    <row r="477" spans="1:37" x14ac:dyDescent="0.25">
      <c r="A477" t="s">
        <v>1448</v>
      </c>
      <c r="B477" t="s">
        <v>1449</v>
      </c>
      <c r="C477" t="s">
        <v>326</v>
      </c>
      <c r="D477" t="s">
        <v>13863</v>
      </c>
      <c r="E477" s="1"/>
      <c r="F477" s="1"/>
      <c r="G477" s="1"/>
      <c r="H477" s="1">
        <v>1.91</v>
      </c>
      <c r="I477" s="1"/>
      <c r="J477" s="1"/>
      <c r="K477" s="1"/>
      <c r="L477" s="1"/>
      <c r="M477" s="1">
        <v>1.78</v>
      </c>
      <c r="N477" s="1"/>
      <c r="O477" s="1"/>
      <c r="P477" s="1"/>
      <c r="Q477" s="1"/>
      <c r="R477" s="1"/>
      <c r="S477" s="1"/>
      <c r="T477" s="1"/>
      <c r="U477" s="1">
        <v>1.78</v>
      </c>
      <c r="V477" s="1"/>
      <c r="W477" s="1"/>
      <c r="X477" s="1"/>
      <c r="Y477" s="1"/>
      <c r="Z477" s="1"/>
      <c r="AA477" s="1"/>
      <c r="AB477" s="1"/>
      <c r="AC477" s="1">
        <v>1.62</v>
      </c>
      <c r="AD477" s="1"/>
      <c r="AE477" s="1"/>
      <c r="AF477" s="1"/>
      <c r="AG477" s="1"/>
      <c r="AH477" s="1"/>
      <c r="AI477" s="1"/>
      <c r="AJ477" s="1"/>
      <c r="AK477" s="1"/>
    </row>
    <row r="478" spans="1:37" x14ac:dyDescent="0.25">
      <c r="C478" t="s">
        <v>6</v>
      </c>
      <c r="D478" t="s">
        <v>13863</v>
      </c>
      <c r="E478" s="1"/>
      <c r="F478" s="1"/>
      <c r="G478" s="1"/>
      <c r="H478" s="1"/>
      <c r="I478" s="1"/>
      <c r="J478" s="1"/>
      <c r="K478" s="1"/>
      <c r="L478" s="1"/>
      <c r="M478" s="1"/>
      <c r="N478" s="1"/>
      <c r="O478" s="1"/>
      <c r="P478" s="1"/>
      <c r="Q478" s="1"/>
      <c r="R478" s="1"/>
      <c r="S478" s="1"/>
      <c r="T478" s="1"/>
      <c r="U478" s="1"/>
      <c r="V478" s="1">
        <v>1.6561999999999999</v>
      </c>
      <c r="W478" s="1"/>
      <c r="X478" s="1">
        <v>1.6561999999999999</v>
      </c>
      <c r="Y478" s="1"/>
      <c r="Z478" s="1"/>
      <c r="AA478" s="1"/>
      <c r="AB478" s="1"/>
      <c r="AC478" s="1"/>
      <c r="AD478" s="1"/>
      <c r="AE478" s="1"/>
      <c r="AF478" s="1"/>
      <c r="AG478" s="1"/>
      <c r="AH478" s="1"/>
      <c r="AI478" s="1"/>
      <c r="AJ478" s="1">
        <v>1.7738</v>
      </c>
      <c r="AK478" s="1"/>
    </row>
    <row r="479" spans="1:37" x14ac:dyDescent="0.25">
      <c r="C479" t="s">
        <v>181</v>
      </c>
      <c r="D479" t="s">
        <v>13863</v>
      </c>
      <c r="E479" s="1"/>
      <c r="F479" s="1"/>
      <c r="G479" s="1"/>
      <c r="H479" s="1"/>
      <c r="I479" s="1"/>
      <c r="J479" s="1"/>
      <c r="K479" s="1"/>
      <c r="L479" s="1"/>
      <c r="M479" s="1"/>
      <c r="N479" s="1"/>
      <c r="O479" s="1"/>
      <c r="P479" s="1"/>
      <c r="Q479" s="1"/>
      <c r="R479" s="1"/>
      <c r="S479" s="1"/>
      <c r="T479" s="1">
        <v>1.82</v>
      </c>
      <c r="U479" s="1"/>
      <c r="V479" s="1">
        <v>1.82</v>
      </c>
      <c r="W479" s="1"/>
      <c r="X479" s="1"/>
      <c r="Y479" s="1"/>
      <c r="Z479" s="1"/>
      <c r="AA479" s="1"/>
      <c r="AB479" s="1"/>
      <c r="AC479" s="1"/>
      <c r="AD479" s="1"/>
      <c r="AE479" s="1"/>
      <c r="AF479" s="1"/>
      <c r="AG479" s="1"/>
      <c r="AH479" s="1"/>
      <c r="AI479" s="1"/>
      <c r="AJ479" s="1"/>
      <c r="AK479" s="1"/>
    </row>
    <row r="480" spans="1:37" x14ac:dyDescent="0.25">
      <c r="C480" t="s">
        <v>5463</v>
      </c>
      <c r="D480" t="s">
        <v>13863</v>
      </c>
      <c r="E480" s="1"/>
      <c r="F480" s="1"/>
      <c r="G480" s="1"/>
      <c r="H480" s="1"/>
      <c r="I480" s="1"/>
      <c r="J480" s="1"/>
      <c r="K480" s="1"/>
      <c r="L480" s="1">
        <v>2.2999999999999998</v>
      </c>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row>
    <row r="481" spans="1:37" x14ac:dyDescent="0.25">
      <c r="A481" t="s">
        <v>2636</v>
      </c>
      <c r="B481" t="s">
        <v>2637</v>
      </c>
      <c r="C481" t="s">
        <v>326</v>
      </c>
      <c r="D481" t="s">
        <v>13863</v>
      </c>
      <c r="E481" s="1"/>
      <c r="F481" s="1"/>
      <c r="G481" s="1"/>
      <c r="H481" s="1"/>
      <c r="I481" s="1"/>
      <c r="J481" s="1"/>
      <c r="K481" s="1"/>
      <c r="L481" s="1"/>
      <c r="M481" s="1">
        <v>1.78</v>
      </c>
      <c r="N481" s="1"/>
      <c r="O481" s="1"/>
      <c r="P481" s="1"/>
      <c r="Q481" s="1">
        <v>2.13</v>
      </c>
      <c r="R481" s="1"/>
      <c r="S481" s="1">
        <v>2</v>
      </c>
      <c r="T481" s="1"/>
      <c r="U481" s="1"/>
      <c r="V481" s="1"/>
      <c r="W481" s="1">
        <v>3.13</v>
      </c>
      <c r="X481" s="1"/>
      <c r="Y481" s="1"/>
      <c r="Z481" s="1"/>
      <c r="AA481" s="1"/>
      <c r="AB481" s="1"/>
      <c r="AC481" s="1">
        <v>1.62</v>
      </c>
      <c r="AD481" s="1"/>
      <c r="AE481" s="1"/>
      <c r="AF481" s="1">
        <v>1.62</v>
      </c>
      <c r="AG481" s="1"/>
      <c r="AH481" s="1"/>
      <c r="AI481" s="1"/>
      <c r="AJ481" s="1"/>
      <c r="AK481" s="1"/>
    </row>
    <row r="482" spans="1:37" x14ac:dyDescent="0.25">
      <c r="C482" t="s">
        <v>6</v>
      </c>
      <c r="D482" t="s">
        <v>13863</v>
      </c>
      <c r="E482" s="1"/>
      <c r="F482" s="1"/>
      <c r="G482" s="1"/>
      <c r="H482" s="1"/>
      <c r="I482" s="1"/>
      <c r="J482" s="1"/>
      <c r="K482" s="1"/>
      <c r="L482" s="1"/>
      <c r="M482" s="1"/>
      <c r="N482" s="1"/>
      <c r="O482" s="1"/>
      <c r="P482" s="1"/>
      <c r="Q482" s="1"/>
      <c r="R482" s="1"/>
      <c r="S482" s="1"/>
      <c r="T482" s="1"/>
      <c r="U482" s="1"/>
      <c r="V482" s="1">
        <v>1.6561999999999999</v>
      </c>
      <c r="W482" s="1"/>
      <c r="X482" s="1">
        <v>1.6561999999999999</v>
      </c>
      <c r="Y482" s="1"/>
      <c r="Z482" s="1"/>
      <c r="AA482" s="1">
        <v>1.6561999999999999</v>
      </c>
      <c r="AB482" s="1"/>
      <c r="AC482" s="1"/>
      <c r="AD482" s="1"/>
      <c r="AE482" s="1"/>
      <c r="AF482" s="1"/>
      <c r="AG482" s="1"/>
      <c r="AH482" s="1"/>
      <c r="AI482" s="1"/>
      <c r="AJ482" s="1">
        <v>1.7738</v>
      </c>
      <c r="AK482" s="1"/>
    </row>
    <row r="483" spans="1:37" x14ac:dyDescent="0.25">
      <c r="C483" t="s">
        <v>181</v>
      </c>
      <c r="D483" t="s">
        <v>13863</v>
      </c>
      <c r="E483" s="1"/>
      <c r="F483" s="1"/>
      <c r="G483" s="1"/>
      <c r="H483" s="1"/>
      <c r="I483" s="1"/>
      <c r="J483" s="1"/>
      <c r="K483" s="1"/>
      <c r="L483" s="1"/>
      <c r="M483" s="1"/>
      <c r="N483" s="1"/>
      <c r="O483" s="1"/>
      <c r="P483" s="1"/>
      <c r="Q483" s="1"/>
      <c r="R483" s="1"/>
      <c r="S483" s="1"/>
      <c r="T483" s="1">
        <v>1.82</v>
      </c>
      <c r="U483" s="1"/>
      <c r="V483" s="1"/>
      <c r="W483" s="1"/>
      <c r="X483" s="1"/>
      <c r="Y483" s="1"/>
      <c r="Z483" s="1"/>
      <c r="AA483" s="1"/>
      <c r="AB483" s="1"/>
      <c r="AC483" s="1"/>
      <c r="AD483" s="1"/>
      <c r="AE483" s="1"/>
      <c r="AF483" s="1"/>
      <c r="AG483" s="1"/>
      <c r="AH483" s="1"/>
      <c r="AI483" s="1"/>
      <c r="AJ483" s="1"/>
      <c r="AK483" s="1"/>
    </row>
    <row r="484" spans="1:37" x14ac:dyDescent="0.25">
      <c r="C484" t="s">
        <v>5463</v>
      </c>
      <c r="D484" t="s">
        <v>13863</v>
      </c>
      <c r="E484" s="1"/>
      <c r="F484" s="1"/>
      <c r="G484" s="1"/>
      <c r="H484" s="1"/>
      <c r="I484" s="1"/>
      <c r="J484" s="1"/>
      <c r="K484" s="1"/>
      <c r="L484" s="1">
        <v>2.04</v>
      </c>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row>
    <row r="485" spans="1:37" x14ac:dyDescent="0.25">
      <c r="A485" t="s">
        <v>1940</v>
      </c>
      <c r="B485" t="s">
        <v>1941</v>
      </c>
      <c r="C485" t="s">
        <v>240</v>
      </c>
      <c r="D485" t="s">
        <v>13863</v>
      </c>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v>3.53</v>
      </c>
      <c r="AI485" s="1"/>
      <c r="AJ485" s="1"/>
      <c r="AK485" s="1"/>
    </row>
    <row r="486" spans="1:37" x14ac:dyDescent="0.25">
      <c r="C486" t="s">
        <v>326</v>
      </c>
      <c r="D486" t="s">
        <v>13863</v>
      </c>
      <c r="E486" s="1"/>
      <c r="F486" s="1"/>
      <c r="G486" s="1"/>
      <c r="H486" s="1">
        <v>2.7</v>
      </c>
      <c r="I486" s="1"/>
      <c r="J486" s="1"/>
      <c r="K486" s="1"/>
      <c r="L486" s="1"/>
      <c r="M486" s="1"/>
      <c r="N486" s="1"/>
      <c r="O486" s="1"/>
      <c r="P486" s="1"/>
      <c r="Q486" s="1"/>
      <c r="R486" s="1"/>
      <c r="S486" s="1"/>
      <c r="T486" s="1"/>
      <c r="U486" s="1"/>
      <c r="V486" s="1"/>
      <c r="W486" s="1"/>
      <c r="X486" s="1"/>
      <c r="Y486" s="1">
        <v>2.72</v>
      </c>
      <c r="Z486" s="1"/>
      <c r="AA486" s="1"/>
      <c r="AB486" s="1"/>
      <c r="AC486" s="1"/>
      <c r="AD486" s="1"/>
      <c r="AE486" s="1"/>
      <c r="AF486" s="1"/>
      <c r="AG486" s="1"/>
      <c r="AH486" s="1"/>
      <c r="AI486" s="1"/>
      <c r="AJ486" s="1">
        <v>2.1</v>
      </c>
      <c r="AK486" s="1"/>
    </row>
    <row r="487" spans="1:37" x14ac:dyDescent="0.25">
      <c r="C487" t="s">
        <v>6</v>
      </c>
      <c r="D487" t="s">
        <v>13863</v>
      </c>
      <c r="E487" s="1"/>
      <c r="F487" s="1"/>
      <c r="G487" s="1"/>
      <c r="H487" s="1"/>
      <c r="I487" s="1"/>
      <c r="J487" s="1"/>
      <c r="K487" s="1"/>
      <c r="L487" s="1"/>
      <c r="M487" s="1"/>
      <c r="N487" s="1"/>
      <c r="O487" s="1"/>
      <c r="P487" s="1"/>
      <c r="Q487" s="1"/>
      <c r="R487" s="1"/>
      <c r="S487" s="1"/>
      <c r="T487" s="1"/>
      <c r="U487" s="1"/>
      <c r="V487" s="1"/>
      <c r="W487" s="1"/>
      <c r="X487" s="1">
        <v>2.4500000000000002</v>
      </c>
      <c r="Y487" s="1"/>
      <c r="Z487" s="1"/>
      <c r="AA487" s="1">
        <v>2.4500000000000002</v>
      </c>
      <c r="AB487" s="1"/>
      <c r="AC487" s="1"/>
      <c r="AD487" s="1"/>
      <c r="AE487" s="1"/>
      <c r="AF487" s="1"/>
      <c r="AG487" s="1"/>
      <c r="AH487" s="1"/>
      <c r="AI487" s="1"/>
      <c r="AJ487" s="1">
        <v>2.6264000000000003</v>
      </c>
      <c r="AK487" s="1"/>
    </row>
    <row r="488" spans="1:37" x14ac:dyDescent="0.25">
      <c r="C488" t="s">
        <v>181</v>
      </c>
      <c r="D488" t="s">
        <v>13863</v>
      </c>
      <c r="E488" s="1"/>
      <c r="F488" s="1"/>
      <c r="G488" s="1"/>
      <c r="H488" s="1">
        <v>2.81</v>
      </c>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row>
    <row r="489" spans="1:37" x14ac:dyDescent="0.25">
      <c r="A489" t="s">
        <v>783</v>
      </c>
      <c r="B489" t="s">
        <v>784</v>
      </c>
      <c r="C489" t="s">
        <v>240</v>
      </c>
      <c r="D489" t="s">
        <v>13863</v>
      </c>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v>5.52</v>
      </c>
      <c r="AG489" s="1">
        <v>5.52</v>
      </c>
      <c r="AH489" s="1"/>
      <c r="AI489" s="1"/>
      <c r="AJ489" s="1"/>
      <c r="AK489" s="1"/>
    </row>
    <row r="490" spans="1:37" x14ac:dyDescent="0.25">
      <c r="C490" t="s">
        <v>326</v>
      </c>
      <c r="D490" t="s">
        <v>13863</v>
      </c>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v>3.79</v>
      </c>
      <c r="AK490" s="1"/>
    </row>
    <row r="491" spans="1:37" x14ac:dyDescent="0.25">
      <c r="A491" t="s">
        <v>4171</v>
      </c>
      <c r="B491" t="s">
        <v>4172</v>
      </c>
      <c r="C491" t="s">
        <v>240</v>
      </c>
      <c r="D491" t="s">
        <v>13863</v>
      </c>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v>8.1300000000000008</v>
      </c>
      <c r="AG491" s="1"/>
      <c r="AH491" s="1"/>
      <c r="AI491" s="1"/>
      <c r="AJ491" s="1"/>
      <c r="AK491" s="1"/>
    </row>
    <row r="492" spans="1:37" x14ac:dyDescent="0.25">
      <c r="C492" t="s">
        <v>326</v>
      </c>
      <c r="D492" t="s">
        <v>13863</v>
      </c>
      <c r="E492" s="1"/>
      <c r="F492" s="1"/>
      <c r="G492" s="1"/>
      <c r="H492" s="1"/>
      <c r="I492" s="1"/>
      <c r="J492" s="1"/>
      <c r="K492" s="1"/>
      <c r="L492" s="1"/>
      <c r="M492" s="1"/>
      <c r="N492" s="1"/>
      <c r="O492" s="1"/>
      <c r="P492" s="1"/>
      <c r="Q492" s="1"/>
      <c r="R492" s="1"/>
      <c r="S492" s="1"/>
      <c r="T492" s="1"/>
      <c r="U492" s="1"/>
      <c r="V492" s="1"/>
      <c r="W492" s="1">
        <v>7.45</v>
      </c>
      <c r="X492" s="1"/>
      <c r="Y492" s="1"/>
      <c r="Z492" s="1"/>
      <c r="AA492" s="1"/>
      <c r="AB492" s="1"/>
      <c r="AC492" s="1"/>
      <c r="AD492" s="1"/>
      <c r="AE492" s="1"/>
      <c r="AF492" s="1"/>
      <c r="AG492" s="1"/>
      <c r="AH492" s="1"/>
      <c r="AI492" s="1"/>
      <c r="AJ492" s="1"/>
      <c r="AK492" s="1"/>
    </row>
    <row r="493" spans="1:37" x14ac:dyDescent="0.25">
      <c r="A493" t="s">
        <v>11946</v>
      </c>
      <c r="B493" t="s">
        <v>11947</v>
      </c>
      <c r="C493" t="s">
        <v>326</v>
      </c>
      <c r="D493" t="s">
        <v>113</v>
      </c>
      <c r="E493" s="1"/>
      <c r="F493" s="1"/>
      <c r="G493" s="1"/>
      <c r="H493" s="1"/>
      <c r="I493" s="1"/>
      <c r="J493" s="1"/>
      <c r="K493" s="1"/>
      <c r="L493" s="1">
        <v>5.4</v>
      </c>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row>
    <row r="494" spans="1:37" x14ac:dyDescent="0.25">
      <c r="A494" t="s">
        <v>1352</v>
      </c>
      <c r="B494" t="s">
        <v>1353</v>
      </c>
      <c r="C494" t="s">
        <v>240</v>
      </c>
      <c r="D494" t="s">
        <v>13863</v>
      </c>
      <c r="E494" s="1"/>
      <c r="F494" s="1"/>
      <c r="G494" s="1"/>
      <c r="H494" s="1"/>
      <c r="I494" s="1"/>
      <c r="J494" s="1"/>
      <c r="K494" s="1"/>
      <c r="L494" s="1"/>
      <c r="M494" s="1">
        <v>1.5</v>
      </c>
      <c r="N494" s="1"/>
      <c r="O494" s="1"/>
      <c r="P494" s="1"/>
      <c r="Q494" s="1"/>
      <c r="R494" s="1"/>
      <c r="S494" s="1"/>
      <c r="T494" s="1"/>
      <c r="U494" s="1"/>
      <c r="V494" s="1"/>
      <c r="W494" s="1"/>
      <c r="X494" s="1"/>
      <c r="Y494" s="1"/>
      <c r="Z494" s="1"/>
      <c r="AA494" s="1"/>
      <c r="AB494" s="1"/>
      <c r="AC494" s="1"/>
      <c r="AD494" s="1">
        <v>1.7</v>
      </c>
      <c r="AE494" s="1"/>
      <c r="AF494" s="1"/>
      <c r="AG494" s="1"/>
      <c r="AH494" s="1"/>
      <c r="AI494" s="1"/>
      <c r="AJ494" s="1"/>
      <c r="AK494" s="1"/>
    </row>
    <row r="495" spans="1:37" x14ac:dyDescent="0.25">
      <c r="C495" t="s">
        <v>326</v>
      </c>
      <c r="D495" t="s">
        <v>13863</v>
      </c>
      <c r="E495" s="1"/>
      <c r="F495" s="1"/>
      <c r="G495" s="1"/>
      <c r="H495" s="1"/>
      <c r="I495" s="1">
        <v>1.37</v>
      </c>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v>1.33</v>
      </c>
      <c r="AK495" s="1"/>
    </row>
    <row r="496" spans="1:37" x14ac:dyDescent="0.25">
      <c r="C496" t="s">
        <v>6</v>
      </c>
      <c r="D496" t="s">
        <v>13863</v>
      </c>
      <c r="E496" s="1"/>
      <c r="F496" s="1"/>
      <c r="G496" s="1"/>
      <c r="H496" s="1"/>
      <c r="I496" s="1"/>
      <c r="J496" s="1"/>
      <c r="K496" s="1"/>
      <c r="L496" s="1"/>
      <c r="M496" s="1"/>
      <c r="N496" s="1"/>
      <c r="O496" s="1"/>
      <c r="P496" s="1"/>
      <c r="Q496" s="1"/>
      <c r="R496" s="1"/>
      <c r="S496" s="1"/>
      <c r="T496" s="1"/>
      <c r="U496" s="1"/>
      <c r="V496" s="1">
        <v>1.2347999999999999</v>
      </c>
      <c r="W496" s="1"/>
      <c r="X496" s="1">
        <v>1.2347999999999999</v>
      </c>
      <c r="Y496" s="1"/>
      <c r="Z496" s="1"/>
      <c r="AA496" s="1"/>
      <c r="AB496" s="1"/>
      <c r="AC496" s="1"/>
      <c r="AD496" s="1"/>
      <c r="AE496" s="1"/>
      <c r="AF496" s="1"/>
      <c r="AG496" s="1"/>
      <c r="AH496" s="1"/>
      <c r="AI496" s="1"/>
      <c r="AJ496" s="1">
        <v>1.323</v>
      </c>
      <c r="AK496" s="1"/>
    </row>
    <row r="497" spans="1:37" x14ac:dyDescent="0.25">
      <c r="A497" t="s">
        <v>1355</v>
      </c>
      <c r="B497" t="s">
        <v>1356</v>
      </c>
      <c r="C497" t="s">
        <v>326</v>
      </c>
      <c r="D497" t="s">
        <v>13863</v>
      </c>
      <c r="E497" s="1"/>
      <c r="F497" s="1"/>
      <c r="G497" s="1"/>
      <c r="H497" s="1"/>
      <c r="I497" s="1"/>
      <c r="J497" s="1"/>
      <c r="K497" s="1"/>
      <c r="L497" s="1"/>
      <c r="M497" s="1">
        <v>1.8</v>
      </c>
      <c r="N497" s="1"/>
      <c r="O497" s="1"/>
      <c r="P497" s="1"/>
      <c r="Q497" s="1"/>
      <c r="R497" s="1"/>
      <c r="S497" s="1"/>
      <c r="T497" s="1"/>
      <c r="U497" s="1"/>
      <c r="V497" s="1"/>
      <c r="W497" s="1"/>
      <c r="X497" s="1"/>
      <c r="Y497" s="1"/>
      <c r="Z497" s="1"/>
      <c r="AA497" s="1"/>
      <c r="AB497" s="1"/>
      <c r="AC497" s="1"/>
      <c r="AD497" s="1"/>
      <c r="AE497" s="1"/>
      <c r="AF497" s="1"/>
      <c r="AG497" s="1"/>
      <c r="AH497" s="1"/>
      <c r="AI497" s="1"/>
      <c r="AJ497" s="1">
        <v>1.52</v>
      </c>
      <c r="AK497" s="1"/>
    </row>
    <row r="498" spans="1:37" x14ac:dyDescent="0.25">
      <c r="C498" t="s">
        <v>6</v>
      </c>
      <c r="D498" t="s">
        <v>13863</v>
      </c>
      <c r="E498" s="1"/>
      <c r="F498" s="1"/>
      <c r="G498" s="1"/>
      <c r="H498" s="1"/>
      <c r="I498" s="1"/>
      <c r="J498" s="1"/>
      <c r="K498" s="1"/>
      <c r="L498" s="1"/>
      <c r="M498" s="1"/>
      <c r="N498" s="1"/>
      <c r="O498" s="1"/>
      <c r="P498" s="1"/>
      <c r="Q498" s="1"/>
      <c r="R498" s="1"/>
      <c r="S498" s="1"/>
      <c r="T498" s="1"/>
      <c r="U498" s="1"/>
      <c r="V498" s="1"/>
      <c r="W498" s="1"/>
      <c r="X498" s="1">
        <v>1.6758</v>
      </c>
      <c r="Y498" s="1"/>
      <c r="Z498" s="1"/>
      <c r="AA498" s="1"/>
      <c r="AB498" s="1"/>
      <c r="AC498" s="1"/>
      <c r="AD498" s="1"/>
      <c r="AE498" s="1"/>
      <c r="AF498" s="1"/>
      <c r="AG498" s="1"/>
      <c r="AH498" s="1"/>
      <c r="AI498" s="1"/>
      <c r="AJ498" s="1"/>
      <c r="AK498" s="1"/>
    </row>
    <row r="499" spans="1:37" x14ac:dyDescent="0.25">
      <c r="A499" t="s">
        <v>1357</v>
      </c>
      <c r="B499" t="s">
        <v>1358</v>
      </c>
      <c r="C499" t="s">
        <v>326</v>
      </c>
      <c r="D499" t="s">
        <v>13863</v>
      </c>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v>2</v>
      </c>
      <c r="AK499" s="1"/>
    </row>
    <row r="500" spans="1:37" x14ac:dyDescent="0.25">
      <c r="C500" t="s">
        <v>181</v>
      </c>
      <c r="D500" t="s">
        <v>13863</v>
      </c>
      <c r="E500" s="1"/>
      <c r="F500" s="1"/>
      <c r="G500" s="1"/>
      <c r="H500" s="1"/>
      <c r="I500" s="1"/>
      <c r="J500" s="1"/>
      <c r="K500" s="1"/>
      <c r="L500" s="1"/>
      <c r="M500" s="1">
        <v>2.2799999999999998</v>
      </c>
      <c r="N500" s="1"/>
      <c r="O500" s="1"/>
      <c r="P500" s="1"/>
      <c r="Q500" s="1"/>
      <c r="R500" s="1"/>
      <c r="S500" s="1">
        <v>2.2799999999999998</v>
      </c>
      <c r="T500" s="1"/>
      <c r="U500" s="1"/>
      <c r="V500" s="1"/>
      <c r="W500" s="1"/>
      <c r="X500" s="1">
        <v>2.36</v>
      </c>
      <c r="Y500" s="1"/>
      <c r="Z500" s="1"/>
      <c r="AA500" s="1"/>
      <c r="AB500" s="1"/>
      <c r="AC500" s="1"/>
      <c r="AD500" s="1"/>
      <c r="AE500" s="1"/>
      <c r="AF500" s="1"/>
      <c r="AG500" s="1">
        <v>3</v>
      </c>
      <c r="AH500" s="1"/>
      <c r="AI500" s="1"/>
      <c r="AJ500" s="1"/>
      <c r="AK500" s="1"/>
    </row>
    <row r="501" spans="1:37" x14ac:dyDescent="0.25">
      <c r="A501" t="s">
        <v>7939</v>
      </c>
      <c r="B501" t="s">
        <v>7940</v>
      </c>
      <c r="C501" t="s">
        <v>326</v>
      </c>
      <c r="D501" t="s">
        <v>13863</v>
      </c>
      <c r="E501" s="1"/>
      <c r="F501" s="1"/>
      <c r="G501" s="1"/>
      <c r="H501" s="1"/>
      <c r="I501" s="1"/>
      <c r="J501" s="1"/>
      <c r="K501" s="1"/>
      <c r="L501" s="1"/>
      <c r="M501" s="1">
        <v>7.81</v>
      </c>
      <c r="N501" s="1"/>
      <c r="O501" s="1"/>
      <c r="P501" s="1"/>
      <c r="Q501" s="1"/>
      <c r="R501" s="1"/>
      <c r="S501" s="1"/>
      <c r="T501" s="1"/>
      <c r="U501" s="1"/>
      <c r="V501" s="1"/>
      <c r="W501" s="1"/>
      <c r="X501" s="1"/>
      <c r="Y501" s="1"/>
      <c r="Z501" s="1"/>
      <c r="AA501" s="1"/>
      <c r="AB501" s="1"/>
      <c r="AC501" s="1"/>
      <c r="AD501" s="1"/>
      <c r="AE501" s="1"/>
      <c r="AF501" s="1"/>
      <c r="AG501" s="1"/>
      <c r="AH501" s="1"/>
      <c r="AI501" s="1"/>
      <c r="AJ501" s="1"/>
      <c r="AK501" s="1"/>
    </row>
    <row r="502" spans="1:37" x14ac:dyDescent="0.25">
      <c r="C502" t="s">
        <v>6</v>
      </c>
      <c r="D502" t="s">
        <v>13863</v>
      </c>
      <c r="E502" s="1"/>
      <c r="F502" s="1"/>
      <c r="G502" s="1"/>
      <c r="H502" s="1"/>
      <c r="I502" s="1"/>
      <c r="J502" s="1"/>
      <c r="K502" s="1"/>
      <c r="L502" s="1"/>
      <c r="M502" s="1"/>
      <c r="N502" s="1"/>
      <c r="O502" s="1"/>
      <c r="P502" s="1"/>
      <c r="Q502" s="1"/>
      <c r="R502" s="1"/>
      <c r="S502" s="1"/>
      <c r="T502" s="1"/>
      <c r="U502" s="1"/>
      <c r="V502" s="1"/>
      <c r="W502" s="1"/>
      <c r="X502" s="1">
        <v>7.2715999999999994</v>
      </c>
      <c r="Y502" s="1"/>
      <c r="Z502" s="1"/>
      <c r="AA502" s="1"/>
      <c r="AB502" s="1"/>
      <c r="AC502" s="1"/>
      <c r="AD502" s="1"/>
      <c r="AE502" s="1"/>
      <c r="AF502" s="1"/>
      <c r="AG502" s="1"/>
      <c r="AH502" s="1"/>
      <c r="AI502" s="1"/>
      <c r="AJ502" s="1"/>
      <c r="AK502" s="1"/>
    </row>
    <row r="503" spans="1:37" x14ac:dyDescent="0.25">
      <c r="A503" t="s">
        <v>5459</v>
      </c>
      <c r="B503" t="s">
        <v>5460</v>
      </c>
      <c r="C503" t="s">
        <v>326</v>
      </c>
      <c r="D503" t="s">
        <v>113</v>
      </c>
      <c r="E503" s="1"/>
      <c r="F503" s="1"/>
      <c r="G503" s="1"/>
      <c r="H503" s="1"/>
      <c r="I503" s="1"/>
      <c r="J503" s="1"/>
      <c r="K503" s="1"/>
      <c r="L503" s="1"/>
      <c r="M503" s="1"/>
      <c r="N503" s="1"/>
      <c r="O503" s="1"/>
      <c r="P503" s="1"/>
      <c r="Q503" s="1"/>
      <c r="R503" s="1"/>
      <c r="S503" s="1"/>
      <c r="T503" s="1"/>
      <c r="U503" s="1"/>
      <c r="V503" s="1"/>
      <c r="W503" s="1"/>
      <c r="X503" s="1">
        <v>26.5</v>
      </c>
      <c r="Y503" s="1"/>
      <c r="Z503" s="1"/>
      <c r="AA503" s="1"/>
      <c r="AB503" s="1"/>
      <c r="AC503" s="1"/>
      <c r="AD503" s="1"/>
      <c r="AE503" s="1"/>
      <c r="AF503" s="1"/>
      <c r="AG503" s="1"/>
      <c r="AH503" s="1"/>
      <c r="AI503" s="1"/>
      <c r="AJ503" s="1"/>
      <c r="AK503" s="1"/>
    </row>
    <row r="504" spans="1:37" x14ac:dyDescent="0.25">
      <c r="C504" t="s">
        <v>5463</v>
      </c>
      <c r="D504" t="s">
        <v>113</v>
      </c>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v>21.85</v>
      </c>
      <c r="AE504" s="1"/>
      <c r="AF504" s="1"/>
      <c r="AG504" s="1"/>
      <c r="AH504" s="1"/>
      <c r="AI504" s="1"/>
      <c r="AJ504" s="1"/>
      <c r="AK504" s="1"/>
    </row>
    <row r="505" spans="1:37" x14ac:dyDescent="0.25">
      <c r="A505" t="s">
        <v>675</v>
      </c>
      <c r="B505" t="s">
        <v>676</v>
      </c>
      <c r="C505" t="s">
        <v>326</v>
      </c>
      <c r="D505" t="s">
        <v>13863</v>
      </c>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v>1.5</v>
      </c>
      <c r="AK505" s="1"/>
    </row>
    <row r="506" spans="1:37" x14ac:dyDescent="0.25">
      <c r="A506" t="s">
        <v>671</v>
      </c>
      <c r="B506" t="s">
        <v>672</v>
      </c>
      <c r="C506" t="s">
        <v>326</v>
      </c>
      <c r="D506" t="s">
        <v>13863</v>
      </c>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v>2</v>
      </c>
      <c r="AK506" s="1"/>
    </row>
    <row r="507" spans="1:37" x14ac:dyDescent="0.25">
      <c r="A507" t="s">
        <v>12539</v>
      </c>
      <c r="B507" t="s">
        <v>12540</v>
      </c>
      <c r="C507" t="s">
        <v>326</v>
      </c>
      <c r="D507" t="s">
        <v>13863</v>
      </c>
      <c r="E507" s="1"/>
      <c r="F507" s="1"/>
      <c r="G507" s="1"/>
      <c r="H507" s="1"/>
      <c r="I507" s="1"/>
      <c r="J507" s="1"/>
      <c r="K507" s="1">
        <v>0.74</v>
      </c>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row>
    <row r="508" spans="1:37" x14ac:dyDescent="0.25">
      <c r="A508" t="s">
        <v>7992</v>
      </c>
      <c r="B508" t="s">
        <v>7993</v>
      </c>
      <c r="C508" t="s">
        <v>326</v>
      </c>
      <c r="D508" t="s">
        <v>113</v>
      </c>
      <c r="E508" s="1"/>
      <c r="F508" s="1"/>
      <c r="G508" s="1"/>
      <c r="H508" s="1"/>
      <c r="I508" s="1"/>
      <c r="J508" s="1"/>
      <c r="K508" s="1"/>
      <c r="L508" s="1"/>
      <c r="M508" s="1"/>
      <c r="N508" s="1"/>
      <c r="O508" s="1"/>
      <c r="P508" s="1"/>
      <c r="Q508" s="1"/>
      <c r="R508" s="1"/>
      <c r="S508" s="1"/>
      <c r="T508" s="1"/>
      <c r="U508" s="1"/>
      <c r="V508" s="1"/>
      <c r="W508" s="1"/>
      <c r="X508" s="1">
        <v>8.39</v>
      </c>
      <c r="Y508" s="1"/>
      <c r="Z508" s="1"/>
      <c r="AA508" s="1"/>
      <c r="AB508" s="1"/>
      <c r="AC508" s="1"/>
      <c r="AD508" s="1"/>
      <c r="AE508" s="1"/>
      <c r="AF508" s="1"/>
      <c r="AG508" s="1"/>
      <c r="AH508" s="1"/>
      <c r="AI508" s="1"/>
      <c r="AJ508" s="1"/>
      <c r="AK508" s="1"/>
    </row>
    <row r="509" spans="1:37" x14ac:dyDescent="0.25">
      <c r="A509" t="s">
        <v>10333</v>
      </c>
      <c r="B509" t="s">
        <v>10334</v>
      </c>
      <c r="C509" t="s">
        <v>326</v>
      </c>
      <c r="D509" t="s">
        <v>113</v>
      </c>
      <c r="E509" s="1"/>
      <c r="F509" s="1"/>
      <c r="G509" s="1"/>
      <c r="H509" s="1"/>
      <c r="I509" s="1"/>
      <c r="J509" s="1"/>
      <c r="K509" s="1"/>
      <c r="L509" s="1"/>
      <c r="M509" s="1"/>
      <c r="N509" s="1"/>
      <c r="O509" s="1"/>
      <c r="P509" s="1"/>
      <c r="Q509" s="1">
        <v>12.9</v>
      </c>
      <c r="R509" s="1"/>
      <c r="S509" s="1"/>
      <c r="T509" s="1"/>
      <c r="U509" s="1"/>
      <c r="V509" s="1"/>
      <c r="W509" s="1"/>
      <c r="X509" s="1"/>
      <c r="Y509" s="1"/>
      <c r="Z509" s="1"/>
      <c r="AA509" s="1"/>
      <c r="AB509" s="1"/>
      <c r="AC509" s="1"/>
      <c r="AD509" s="1"/>
      <c r="AE509" s="1"/>
      <c r="AF509" s="1"/>
      <c r="AG509" s="1"/>
      <c r="AH509" s="1"/>
      <c r="AI509" s="1"/>
      <c r="AJ509" s="1"/>
      <c r="AK509" s="1"/>
    </row>
    <row r="510" spans="1:37" x14ac:dyDescent="0.25">
      <c r="A510" t="s">
        <v>12217</v>
      </c>
      <c r="B510" t="s">
        <v>12218</v>
      </c>
      <c r="C510" t="s">
        <v>326</v>
      </c>
      <c r="D510" t="s">
        <v>13863</v>
      </c>
      <c r="E510" s="1"/>
      <c r="F510" s="1"/>
      <c r="G510" s="1"/>
      <c r="H510" s="1"/>
      <c r="I510" s="1"/>
      <c r="J510" s="1"/>
      <c r="K510" s="1"/>
      <c r="L510" s="1"/>
      <c r="M510" s="1">
        <v>5.43</v>
      </c>
      <c r="N510" s="1"/>
      <c r="O510" s="1"/>
      <c r="P510" s="1"/>
      <c r="Q510" s="1"/>
      <c r="R510" s="1"/>
      <c r="S510" s="1"/>
      <c r="T510" s="1"/>
      <c r="U510" s="1"/>
      <c r="V510" s="1"/>
      <c r="W510" s="1"/>
      <c r="X510" s="1"/>
      <c r="Y510" s="1"/>
      <c r="Z510" s="1"/>
      <c r="AA510" s="1"/>
      <c r="AB510" s="1"/>
      <c r="AC510" s="1"/>
      <c r="AD510" s="1"/>
      <c r="AE510" s="1"/>
      <c r="AF510" s="1"/>
      <c r="AG510" s="1"/>
      <c r="AH510" s="1"/>
      <c r="AI510" s="1"/>
      <c r="AJ510" s="1"/>
      <c r="AK510" s="1"/>
    </row>
    <row r="511" spans="1:37" x14ac:dyDescent="0.25">
      <c r="A511" t="s">
        <v>1624</v>
      </c>
      <c r="B511" t="s">
        <v>1625</v>
      </c>
      <c r="C511" t="s">
        <v>240</v>
      </c>
      <c r="D511" t="s">
        <v>13863</v>
      </c>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v>2.78</v>
      </c>
      <c r="AK511" s="1"/>
    </row>
    <row r="512" spans="1:37" x14ac:dyDescent="0.25">
      <c r="A512" t="s">
        <v>12698</v>
      </c>
      <c r="B512" t="s">
        <v>12699</v>
      </c>
      <c r="C512" t="s">
        <v>181</v>
      </c>
      <c r="D512" t="s">
        <v>13863</v>
      </c>
      <c r="E512" s="1"/>
      <c r="F512" s="1"/>
      <c r="G512" s="1"/>
      <c r="H512" s="1"/>
      <c r="I512" s="1"/>
      <c r="J512" s="1"/>
      <c r="K512" s="1">
        <v>0.98</v>
      </c>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row>
    <row r="513" spans="1:37" x14ac:dyDescent="0.25">
      <c r="A513" t="s">
        <v>8276</v>
      </c>
      <c r="B513" t="s">
        <v>8277</v>
      </c>
      <c r="C513" t="s">
        <v>240</v>
      </c>
      <c r="D513" t="s">
        <v>13863</v>
      </c>
      <c r="E513" s="1"/>
      <c r="F513" s="1"/>
      <c r="G513" s="1"/>
      <c r="H513" s="1"/>
      <c r="I513" s="1"/>
      <c r="J513" s="1"/>
      <c r="K513" s="1"/>
      <c r="L513" s="1"/>
      <c r="M513" s="1"/>
      <c r="N513" s="1"/>
      <c r="O513" s="1"/>
      <c r="P513" s="1"/>
      <c r="Q513" s="1"/>
      <c r="R513" s="1"/>
      <c r="S513" s="1"/>
      <c r="T513" s="1"/>
      <c r="U513" s="1"/>
      <c r="V513" s="1"/>
      <c r="W513" s="1">
        <v>1.94</v>
      </c>
      <c r="X513" s="1"/>
      <c r="Y513" s="1"/>
      <c r="Z513" s="1"/>
      <c r="AA513" s="1"/>
      <c r="AB513" s="1"/>
      <c r="AC513" s="1"/>
      <c r="AD513" s="1"/>
      <c r="AE513" s="1"/>
      <c r="AF513" s="1"/>
      <c r="AG513" s="1"/>
      <c r="AH513" s="1"/>
      <c r="AI513" s="1"/>
      <c r="AJ513" s="1"/>
      <c r="AK513" s="1"/>
    </row>
    <row r="514" spans="1:37" x14ac:dyDescent="0.25">
      <c r="C514" t="s">
        <v>326</v>
      </c>
      <c r="D514" t="s">
        <v>13863</v>
      </c>
      <c r="E514" s="1"/>
      <c r="F514" s="1"/>
      <c r="G514" s="1"/>
      <c r="H514" s="1"/>
      <c r="I514" s="1"/>
      <c r="J514" s="1"/>
      <c r="K514" s="1"/>
      <c r="L514" s="1"/>
      <c r="M514" s="1">
        <v>2.5</v>
      </c>
      <c r="N514" s="1"/>
      <c r="O514" s="1"/>
      <c r="P514" s="1"/>
      <c r="Q514" s="1"/>
      <c r="R514" s="1"/>
      <c r="S514" s="1"/>
      <c r="T514" s="1"/>
      <c r="U514" s="1"/>
      <c r="V514" s="1"/>
      <c r="W514" s="1"/>
      <c r="X514" s="1"/>
      <c r="Y514" s="1"/>
      <c r="Z514" s="1"/>
      <c r="AA514" s="1"/>
      <c r="AB514" s="1"/>
      <c r="AC514" s="1"/>
      <c r="AD514" s="1"/>
      <c r="AE514" s="1"/>
      <c r="AF514" s="1"/>
      <c r="AG514" s="1"/>
      <c r="AH514" s="1"/>
      <c r="AI514" s="1"/>
      <c r="AJ514" s="1"/>
      <c r="AK514" s="1"/>
    </row>
    <row r="515" spans="1:37" x14ac:dyDescent="0.25">
      <c r="A515" t="s">
        <v>7970</v>
      </c>
      <c r="B515" t="s">
        <v>7971</v>
      </c>
      <c r="C515" t="s">
        <v>240</v>
      </c>
      <c r="D515" t="s">
        <v>13863</v>
      </c>
      <c r="E515" s="1"/>
      <c r="F515" s="1"/>
      <c r="G515" s="1"/>
      <c r="H515" s="1"/>
      <c r="I515" s="1"/>
      <c r="J515" s="1"/>
      <c r="K515" s="1"/>
      <c r="L515" s="1"/>
      <c r="M515" s="1"/>
      <c r="N515" s="1"/>
      <c r="O515" s="1"/>
      <c r="P515" s="1"/>
      <c r="Q515" s="1"/>
      <c r="R515" s="1"/>
      <c r="S515" s="1"/>
      <c r="T515" s="1"/>
      <c r="U515" s="1"/>
      <c r="V515" s="1"/>
      <c r="W515" s="1"/>
      <c r="X515" s="1">
        <v>1.86</v>
      </c>
      <c r="Y515" s="1"/>
      <c r="Z515" s="1"/>
      <c r="AA515" s="1"/>
      <c r="AB515" s="1"/>
      <c r="AC515" s="1"/>
      <c r="AD515" s="1"/>
      <c r="AE515" s="1"/>
      <c r="AF515" s="1"/>
      <c r="AG515" s="1"/>
      <c r="AH515" s="1"/>
      <c r="AI515" s="1"/>
      <c r="AJ515" s="1"/>
      <c r="AK515" s="1"/>
    </row>
    <row r="516" spans="1:37" x14ac:dyDescent="0.25">
      <c r="A516" t="s">
        <v>13234</v>
      </c>
      <c r="B516" t="s">
        <v>13235</v>
      </c>
      <c r="C516" t="s">
        <v>326</v>
      </c>
      <c r="D516" t="s">
        <v>13863</v>
      </c>
      <c r="E516" s="1"/>
      <c r="F516" s="1"/>
      <c r="G516" s="1"/>
      <c r="H516" s="1"/>
      <c r="I516" s="1">
        <v>3.53</v>
      </c>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row>
    <row r="517" spans="1:37" x14ac:dyDescent="0.25">
      <c r="A517" t="s">
        <v>2677</v>
      </c>
      <c r="B517" t="s">
        <v>2678</v>
      </c>
      <c r="C517" t="s">
        <v>240</v>
      </c>
      <c r="D517" t="s">
        <v>13863</v>
      </c>
      <c r="E517" s="1"/>
      <c r="F517" s="1"/>
      <c r="G517" s="1"/>
      <c r="H517" s="1"/>
      <c r="I517" s="1"/>
      <c r="J517" s="1"/>
      <c r="K517" s="1"/>
      <c r="L517" s="1"/>
      <c r="M517" s="1"/>
      <c r="N517" s="1"/>
      <c r="O517" s="1"/>
      <c r="P517" s="1"/>
      <c r="Q517" s="1"/>
      <c r="R517" s="1"/>
      <c r="S517" s="1"/>
      <c r="T517" s="1"/>
      <c r="U517" s="1"/>
      <c r="V517" s="1"/>
      <c r="W517" s="1"/>
      <c r="X517" s="1"/>
      <c r="Y517" s="1"/>
      <c r="Z517" s="1">
        <v>2.66</v>
      </c>
      <c r="AA517" s="1"/>
      <c r="AB517" s="1"/>
      <c r="AC517" s="1"/>
      <c r="AD517" s="1"/>
      <c r="AE517" s="1"/>
      <c r="AF517" s="1"/>
      <c r="AG517" s="1"/>
      <c r="AH517" s="1"/>
      <c r="AI517" s="1">
        <v>2.98</v>
      </c>
      <c r="AJ517" s="1"/>
      <c r="AK517" s="1"/>
    </row>
    <row r="518" spans="1:37" x14ac:dyDescent="0.25">
      <c r="C518" t="s">
        <v>181</v>
      </c>
      <c r="D518" t="s">
        <v>13863</v>
      </c>
      <c r="E518" s="1"/>
      <c r="F518" s="1"/>
      <c r="G518" s="1"/>
      <c r="H518" s="1"/>
      <c r="I518" s="1"/>
      <c r="J518" s="1"/>
      <c r="K518" s="1"/>
      <c r="L518" s="1"/>
      <c r="M518" s="1"/>
      <c r="N518" s="1"/>
      <c r="O518" s="1"/>
      <c r="P518" s="1"/>
      <c r="Q518" s="1"/>
      <c r="R518" s="1"/>
      <c r="S518" s="1"/>
      <c r="T518" s="1"/>
      <c r="U518" s="1">
        <v>3.02</v>
      </c>
      <c r="V518" s="1"/>
      <c r="W518" s="1"/>
      <c r="X518" s="1"/>
      <c r="Y518" s="1"/>
      <c r="Z518" s="1"/>
      <c r="AA518" s="1"/>
      <c r="AB518" s="1"/>
      <c r="AC518" s="1"/>
      <c r="AD518" s="1"/>
      <c r="AE518" s="1"/>
      <c r="AF518" s="1"/>
      <c r="AG518" s="1"/>
      <c r="AH518" s="1"/>
      <c r="AI518" s="1"/>
      <c r="AJ518" s="1"/>
      <c r="AK518" s="1"/>
    </row>
    <row r="519" spans="1:37" x14ac:dyDescent="0.25">
      <c r="A519" t="s">
        <v>7979</v>
      </c>
      <c r="B519" t="s">
        <v>7980</v>
      </c>
      <c r="C519" t="s">
        <v>240</v>
      </c>
      <c r="D519" t="s">
        <v>13863</v>
      </c>
      <c r="E519" s="1"/>
      <c r="F519" s="1"/>
      <c r="G519" s="1"/>
      <c r="H519" s="1"/>
      <c r="I519" s="1"/>
      <c r="J519" s="1"/>
      <c r="K519" s="1"/>
      <c r="L519" s="1"/>
      <c r="M519" s="1"/>
      <c r="N519" s="1"/>
      <c r="O519" s="1"/>
      <c r="P519" s="1"/>
      <c r="Q519" s="1"/>
      <c r="R519" s="1"/>
      <c r="S519" s="1"/>
      <c r="T519" s="1"/>
      <c r="U519" s="1"/>
      <c r="V519" s="1"/>
      <c r="W519" s="1"/>
      <c r="X519" s="1">
        <v>5.05</v>
      </c>
      <c r="Y519" s="1"/>
      <c r="Z519" s="1"/>
      <c r="AA519" s="1"/>
      <c r="AB519" s="1"/>
      <c r="AC519" s="1"/>
      <c r="AD519" s="1"/>
      <c r="AE519" s="1"/>
      <c r="AF519" s="1"/>
      <c r="AG519" s="1"/>
      <c r="AH519" s="1"/>
      <c r="AI519" s="1"/>
      <c r="AJ519" s="1"/>
      <c r="AK519" s="1"/>
    </row>
    <row r="520" spans="1:37" x14ac:dyDescent="0.25">
      <c r="A520" t="s">
        <v>9722</v>
      </c>
      <c r="B520" t="s">
        <v>9723</v>
      </c>
      <c r="C520" t="s">
        <v>326</v>
      </c>
      <c r="D520" t="s">
        <v>13863</v>
      </c>
      <c r="E520" s="1"/>
      <c r="F520" s="1"/>
      <c r="G520" s="1"/>
      <c r="H520" s="1"/>
      <c r="I520" s="1"/>
      <c r="J520" s="1"/>
      <c r="K520" s="1"/>
      <c r="L520" s="1"/>
      <c r="M520" s="1"/>
      <c r="N520" s="1"/>
      <c r="O520" s="1"/>
      <c r="P520" s="1"/>
      <c r="Q520" s="1"/>
      <c r="R520" s="1"/>
      <c r="S520" s="1">
        <v>7.55</v>
      </c>
      <c r="T520" s="1"/>
      <c r="U520" s="1"/>
      <c r="V520" s="1"/>
      <c r="W520" s="1"/>
      <c r="X520" s="1"/>
      <c r="Y520" s="1"/>
      <c r="Z520" s="1"/>
      <c r="AA520" s="1"/>
      <c r="AB520" s="1"/>
      <c r="AC520" s="1"/>
      <c r="AD520" s="1"/>
      <c r="AE520" s="1"/>
      <c r="AF520" s="1"/>
      <c r="AG520" s="1"/>
      <c r="AH520" s="1"/>
      <c r="AI520" s="1"/>
      <c r="AJ520" s="1"/>
      <c r="AK520" s="1"/>
    </row>
    <row r="521" spans="1:37" x14ac:dyDescent="0.25">
      <c r="C521" t="s">
        <v>181</v>
      </c>
      <c r="D521" t="s">
        <v>13863</v>
      </c>
      <c r="E521" s="1"/>
      <c r="F521" s="1"/>
      <c r="G521" s="1"/>
      <c r="H521" s="1"/>
      <c r="I521" s="1"/>
      <c r="J521" s="1"/>
      <c r="K521" s="1"/>
      <c r="L521" s="1">
        <v>7.1</v>
      </c>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row>
    <row r="522" spans="1:37" x14ac:dyDescent="0.25">
      <c r="A522" t="s">
        <v>3894</v>
      </c>
      <c r="B522" t="s">
        <v>3895</v>
      </c>
      <c r="C522" t="s">
        <v>181</v>
      </c>
      <c r="D522" t="s">
        <v>13863</v>
      </c>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v>7.03</v>
      </c>
      <c r="AH522" s="1"/>
      <c r="AI522" s="1"/>
      <c r="AJ522" s="1"/>
      <c r="AK522" s="1"/>
    </row>
    <row r="523" spans="1:37" x14ac:dyDescent="0.25">
      <c r="A523" t="s">
        <v>1910</v>
      </c>
      <c r="B523" t="s">
        <v>1911</v>
      </c>
      <c r="C523" t="s">
        <v>240</v>
      </c>
      <c r="D523" t="s">
        <v>13863</v>
      </c>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v>0.72</v>
      </c>
      <c r="AK523" s="1"/>
    </row>
    <row r="524" spans="1:37" x14ac:dyDescent="0.25">
      <c r="C524" t="s">
        <v>326</v>
      </c>
      <c r="D524" t="s">
        <v>13863</v>
      </c>
      <c r="E524" s="1"/>
      <c r="F524" s="1"/>
      <c r="G524" s="1"/>
      <c r="H524" s="1"/>
      <c r="I524" s="1">
        <v>0.61</v>
      </c>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row>
    <row r="525" spans="1:37" x14ac:dyDescent="0.25">
      <c r="C525" t="s">
        <v>181</v>
      </c>
      <c r="D525" t="s">
        <v>13863</v>
      </c>
      <c r="E525" s="1"/>
      <c r="F525" s="1"/>
      <c r="G525" s="1"/>
      <c r="H525" s="1"/>
      <c r="I525" s="1"/>
      <c r="J525" s="1"/>
      <c r="K525" s="1"/>
      <c r="L525" s="1"/>
      <c r="M525" s="1"/>
      <c r="N525" s="1"/>
      <c r="O525" s="1"/>
      <c r="P525" s="1"/>
      <c r="Q525" s="1"/>
      <c r="R525" s="1"/>
      <c r="S525" s="1"/>
      <c r="T525" s="1"/>
      <c r="U525" s="1"/>
      <c r="V525" s="1"/>
      <c r="W525" s="1"/>
      <c r="X525" s="1"/>
      <c r="Y525" s="1"/>
      <c r="Z525" s="1"/>
      <c r="AA525" s="1">
        <v>0.64</v>
      </c>
      <c r="AB525" s="1">
        <v>0.64</v>
      </c>
      <c r="AC525" s="1"/>
      <c r="AD525" s="1"/>
      <c r="AE525" s="1"/>
      <c r="AF525" s="1"/>
      <c r="AG525" s="1"/>
      <c r="AH525" s="1"/>
      <c r="AI525" s="1"/>
      <c r="AJ525" s="1"/>
      <c r="AK525" s="1"/>
    </row>
    <row r="526" spans="1:37" x14ac:dyDescent="0.25">
      <c r="A526" t="s">
        <v>1943</v>
      </c>
      <c r="B526" t="s">
        <v>1944</v>
      </c>
      <c r="C526" t="s">
        <v>326</v>
      </c>
      <c r="D526" t="s">
        <v>13863</v>
      </c>
      <c r="E526" s="1"/>
      <c r="F526" s="1"/>
      <c r="G526" s="1"/>
      <c r="H526" s="1"/>
      <c r="I526" s="1"/>
      <c r="J526" s="1"/>
      <c r="K526" s="1"/>
      <c r="L526" s="1"/>
      <c r="M526" s="1">
        <v>0.56999999999999995</v>
      </c>
      <c r="N526" s="1"/>
      <c r="O526" s="1"/>
      <c r="P526" s="1"/>
      <c r="Q526" s="1"/>
      <c r="R526" s="1"/>
      <c r="S526" s="1"/>
      <c r="T526" s="1"/>
      <c r="U526" s="1"/>
      <c r="V526" s="1"/>
      <c r="W526" s="1"/>
      <c r="X526" s="1"/>
      <c r="Y526" s="1"/>
      <c r="Z526" s="1"/>
      <c r="AA526" s="1"/>
      <c r="AB526" s="1"/>
      <c r="AC526" s="1"/>
      <c r="AD526" s="1"/>
      <c r="AE526" s="1"/>
      <c r="AF526" s="1"/>
      <c r="AG526" s="1"/>
      <c r="AH526" s="1"/>
      <c r="AI526" s="1"/>
      <c r="AJ526" s="1">
        <v>0.37</v>
      </c>
      <c r="AK526" s="1"/>
    </row>
    <row r="527" spans="1:37" x14ac:dyDescent="0.25">
      <c r="C527" t="s">
        <v>6</v>
      </c>
      <c r="D527" t="s">
        <v>13863</v>
      </c>
      <c r="E527" s="1"/>
      <c r="F527" s="1"/>
      <c r="G527" s="1"/>
      <c r="H527" s="1"/>
      <c r="I527" s="1"/>
      <c r="J527" s="1"/>
      <c r="K527" s="1"/>
      <c r="L527" s="1"/>
      <c r="M527" s="1"/>
      <c r="N527" s="1"/>
      <c r="O527" s="1"/>
      <c r="P527" s="1"/>
      <c r="Q527" s="1"/>
      <c r="R527" s="1"/>
      <c r="S527" s="1"/>
      <c r="T527" s="1"/>
      <c r="U527" s="1"/>
      <c r="V527" s="1"/>
      <c r="W527" s="1"/>
      <c r="X527" s="1">
        <v>0.5292</v>
      </c>
      <c r="Y527" s="1"/>
      <c r="Z527" s="1"/>
      <c r="AA527" s="1"/>
      <c r="AB527" s="1"/>
      <c r="AC527" s="1"/>
      <c r="AD527" s="1"/>
      <c r="AE527" s="1"/>
      <c r="AF527" s="1"/>
      <c r="AG527" s="1"/>
      <c r="AH527" s="1"/>
      <c r="AI527" s="1"/>
      <c r="AJ527" s="1"/>
      <c r="AK527" s="1"/>
    </row>
    <row r="528" spans="1:37" x14ac:dyDescent="0.25">
      <c r="C528" t="s">
        <v>181</v>
      </c>
      <c r="D528" t="s">
        <v>13863</v>
      </c>
      <c r="E528" s="1"/>
      <c r="F528" s="1"/>
      <c r="G528" s="1"/>
      <c r="H528" s="1"/>
      <c r="I528" s="1"/>
      <c r="J528" s="1">
        <v>0.56000000000000005</v>
      </c>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row>
    <row r="529" spans="1:37" x14ac:dyDescent="0.25">
      <c r="A529" t="s">
        <v>6280</v>
      </c>
      <c r="B529" t="s">
        <v>6281</v>
      </c>
      <c r="C529" t="s">
        <v>326</v>
      </c>
      <c r="D529" t="s">
        <v>13863</v>
      </c>
      <c r="E529" s="1"/>
      <c r="F529" s="1"/>
      <c r="G529" s="1"/>
      <c r="H529" s="1"/>
      <c r="I529" s="1">
        <v>0.6</v>
      </c>
      <c r="J529" s="1">
        <v>0.6</v>
      </c>
      <c r="K529" s="1"/>
      <c r="L529" s="1"/>
      <c r="M529" s="1">
        <v>0.6</v>
      </c>
      <c r="N529" s="1"/>
      <c r="O529" s="1"/>
      <c r="P529" s="1"/>
      <c r="Q529" s="1"/>
      <c r="R529" s="1"/>
      <c r="S529" s="1"/>
      <c r="T529" s="1"/>
      <c r="U529" s="1"/>
      <c r="V529" s="1"/>
      <c r="W529" s="1"/>
      <c r="X529" s="1"/>
      <c r="Y529" s="1"/>
      <c r="Z529" s="1"/>
      <c r="AA529" s="1"/>
      <c r="AB529" s="1"/>
      <c r="AC529" s="1"/>
      <c r="AD529" s="1"/>
      <c r="AE529" s="1"/>
      <c r="AF529" s="1"/>
      <c r="AG529" s="1"/>
      <c r="AH529" s="1"/>
      <c r="AI529" s="1"/>
      <c r="AJ529" s="1"/>
      <c r="AK529" s="1"/>
    </row>
    <row r="530" spans="1:37" x14ac:dyDescent="0.25">
      <c r="C530" t="s">
        <v>6</v>
      </c>
      <c r="D530" t="s">
        <v>13863</v>
      </c>
      <c r="E530" s="1"/>
      <c r="F530" s="1"/>
      <c r="G530" s="1"/>
      <c r="H530" s="1"/>
      <c r="I530" s="1"/>
      <c r="J530" s="1"/>
      <c r="K530" s="1"/>
      <c r="L530" s="1"/>
      <c r="M530" s="1"/>
      <c r="N530" s="1"/>
      <c r="O530" s="1"/>
      <c r="P530" s="1"/>
      <c r="Q530" s="1"/>
      <c r="R530" s="1"/>
      <c r="S530" s="1"/>
      <c r="T530" s="1"/>
      <c r="U530" s="1"/>
      <c r="V530" s="1">
        <v>0.5292</v>
      </c>
      <c r="W530" s="1"/>
      <c r="X530" s="1">
        <v>0.5292</v>
      </c>
      <c r="Y530" s="1"/>
      <c r="Z530" s="1"/>
      <c r="AA530" s="1">
        <v>0.5292</v>
      </c>
      <c r="AB530" s="1"/>
      <c r="AC530" s="1"/>
      <c r="AD530" s="1"/>
      <c r="AE530" s="1"/>
      <c r="AF530" s="1"/>
      <c r="AG530" s="1"/>
      <c r="AH530" s="1"/>
      <c r="AI530" s="1"/>
      <c r="AJ530" s="1"/>
      <c r="AK530" s="1"/>
    </row>
    <row r="531" spans="1:37" x14ac:dyDescent="0.25">
      <c r="C531" t="s">
        <v>181</v>
      </c>
      <c r="D531" t="s">
        <v>13863</v>
      </c>
      <c r="E531" s="1"/>
      <c r="F531" s="1"/>
      <c r="G531" s="1"/>
      <c r="H531" s="1"/>
      <c r="I531" s="1"/>
      <c r="J531" s="1"/>
      <c r="K531" s="1"/>
      <c r="L531" s="1"/>
      <c r="M531" s="1"/>
      <c r="N531" s="1"/>
      <c r="O531" s="1"/>
      <c r="P531" s="1"/>
      <c r="Q531" s="1"/>
      <c r="R531" s="1"/>
      <c r="S531" s="1">
        <v>0.57999999999999996</v>
      </c>
      <c r="T531" s="1"/>
      <c r="U531" s="1"/>
      <c r="V531" s="1">
        <v>0.57999999999999996</v>
      </c>
      <c r="W531" s="1"/>
      <c r="X531" s="1"/>
      <c r="Y531" s="1"/>
      <c r="Z531" s="1"/>
      <c r="AA531" s="1"/>
      <c r="AB531" s="1"/>
      <c r="AC531" s="1"/>
      <c r="AD531" s="1"/>
      <c r="AE531" s="1"/>
      <c r="AF531" s="1"/>
      <c r="AG531" s="1"/>
      <c r="AH531" s="1"/>
      <c r="AI531" s="1"/>
      <c r="AJ531" s="1"/>
      <c r="AK531" s="1"/>
    </row>
    <row r="532" spans="1:37" x14ac:dyDescent="0.25">
      <c r="A532" t="s">
        <v>1444</v>
      </c>
      <c r="B532" t="s">
        <v>1445</v>
      </c>
      <c r="C532" t="s">
        <v>326</v>
      </c>
      <c r="D532" t="s">
        <v>13863</v>
      </c>
      <c r="E532" s="1"/>
      <c r="F532" s="1"/>
      <c r="G532" s="1"/>
      <c r="H532" s="1"/>
      <c r="I532" s="1"/>
      <c r="J532" s="1"/>
      <c r="K532" s="1"/>
      <c r="L532" s="1"/>
      <c r="M532" s="1">
        <v>0.68</v>
      </c>
      <c r="N532" s="1"/>
      <c r="O532" s="1"/>
      <c r="P532" s="1"/>
      <c r="Q532" s="1"/>
      <c r="R532" s="1"/>
      <c r="S532" s="1"/>
      <c r="T532" s="1"/>
      <c r="U532" s="1">
        <v>0.75</v>
      </c>
      <c r="V532" s="1"/>
      <c r="W532" s="1"/>
      <c r="X532" s="1"/>
      <c r="Y532" s="1"/>
      <c r="Z532" s="1"/>
      <c r="AA532" s="1"/>
      <c r="AB532" s="1"/>
      <c r="AC532" s="1"/>
      <c r="AD532" s="1"/>
      <c r="AE532" s="1"/>
      <c r="AF532" s="1"/>
      <c r="AG532" s="1"/>
      <c r="AH532" s="1"/>
      <c r="AI532" s="1"/>
      <c r="AJ532" s="1"/>
      <c r="AK532" s="1"/>
    </row>
    <row r="533" spans="1:37" x14ac:dyDescent="0.25">
      <c r="C533" t="s">
        <v>6</v>
      </c>
      <c r="D533" t="s">
        <v>13863</v>
      </c>
      <c r="E533" s="1"/>
      <c r="F533" s="1"/>
      <c r="G533" s="1"/>
      <c r="H533" s="1"/>
      <c r="I533" s="1"/>
      <c r="J533" s="1"/>
      <c r="K533" s="1"/>
      <c r="L533" s="1"/>
      <c r="M533" s="1"/>
      <c r="N533" s="1"/>
      <c r="O533" s="1"/>
      <c r="P533" s="1"/>
      <c r="Q533" s="1"/>
      <c r="R533" s="1"/>
      <c r="S533" s="1"/>
      <c r="T533" s="1"/>
      <c r="U533" s="1"/>
      <c r="V533" s="1"/>
      <c r="W533" s="1"/>
      <c r="X533" s="1">
        <v>0.63700000000000001</v>
      </c>
      <c r="Y533" s="1"/>
      <c r="Z533" s="1"/>
      <c r="AA533" s="1">
        <v>0.63700000000000001</v>
      </c>
      <c r="AB533" s="1"/>
      <c r="AC533" s="1"/>
      <c r="AD533" s="1"/>
      <c r="AE533" s="1"/>
      <c r="AF533" s="1">
        <v>0.63700000000000001</v>
      </c>
      <c r="AG533" s="1"/>
      <c r="AH533" s="1"/>
      <c r="AI533" s="1"/>
      <c r="AJ533" s="1">
        <v>0.67619999999999991</v>
      </c>
      <c r="AK533" s="1"/>
    </row>
    <row r="534" spans="1:37" x14ac:dyDescent="0.25">
      <c r="C534" t="s">
        <v>181</v>
      </c>
      <c r="D534" t="s">
        <v>13863</v>
      </c>
      <c r="E534" s="1"/>
      <c r="F534" s="1"/>
      <c r="G534" s="1"/>
      <c r="H534" s="1"/>
      <c r="I534" s="1"/>
      <c r="J534" s="1"/>
      <c r="K534" s="1"/>
      <c r="L534" s="1"/>
      <c r="M534" s="1">
        <v>0.84</v>
      </c>
      <c r="N534" s="1"/>
      <c r="O534" s="1"/>
      <c r="P534" s="1"/>
      <c r="Q534" s="1"/>
      <c r="R534" s="1"/>
      <c r="S534" s="1"/>
      <c r="T534" s="1"/>
      <c r="U534" s="1"/>
      <c r="V534" s="1">
        <v>0.84</v>
      </c>
      <c r="W534" s="1"/>
      <c r="X534" s="1"/>
      <c r="Y534" s="1"/>
      <c r="Z534" s="1"/>
      <c r="AA534" s="1"/>
      <c r="AB534" s="1"/>
      <c r="AC534" s="1"/>
      <c r="AD534" s="1"/>
      <c r="AE534" s="1"/>
      <c r="AF534" s="1"/>
      <c r="AG534" s="1"/>
      <c r="AH534" s="1"/>
      <c r="AI534" s="1"/>
      <c r="AJ534" s="1"/>
      <c r="AK534" s="1"/>
    </row>
    <row r="535" spans="1:37" x14ac:dyDescent="0.25">
      <c r="A535" t="s">
        <v>2633</v>
      </c>
      <c r="B535" t="s">
        <v>2634</v>
      </c>
      <c r="C535" t="s">
        <v>6</v>
      </c>
      <c r="D535" t="s">
        <v>13863</v>
      </c>
      <c r="E535" s="1"/>
      <c r="F535" s="1"/>
      <c r="G535" s="1"/>
      <c r="H535" s="1"/>
      <c r="I535" s="1"/>
      <c r="J535" s="1"/>
      <c r="K535" s="1"/>
      <c r="L535" s="1"/>
      <c r="M535" s="1"/>
      <c r="N535" s="1"/>
      <c r="O535" s="1"/>
      <c r="P535" s="1"/>
      <c r="Q535" s="1"/>
      <c r="R535" s="1"/>
      <c r="S535" s="1"/>
      <c r="T535" s="1"/>
      <c r="U535" s="1"/>
      <c r="V535" s="1">
        <v>1.0289999999999999</v>
      </c>
      <c r="W535" s="1"/>
      <c r="X535" s="1">
        <v>1.0289999999999999</v>
      </c>
      <c r="Y535" s="1"/>
      <c r="Z535" s="1"/>
      <c r="AA535" s="1">
        <v>1.0289999999999999</v>
      </c>
      <c r="AB535" s="1"/>
      <c r="AC535" s="1">
        <v>0.39200000000000002</v>
      </c>
      <c r="AD535" s="1"/>
      <c r="AE535" s="1"/>
      <c r="AF535" s="1">
        <v>1.0289999999999999</v>
      </c>
      <c r="AG535" s="1"/>
      <c r="AH535" s="1"/>
      <c r="AI535" s="1"/>
      <c r="AJ535" s="1">
        <v>1.0976000000000001</v>
      </c>
      <c r="AK535" s="1"/>
    </row>
    <row r="536" spans="1:37" x14ac:dyDescent="0.25">
      <c r="C536" t="s">
        <v>181</v>
      </c>
      <c r="D536" t="s">
        <v>13863</v>
      </c>
      <c r="E536" s="1"/>
      <c r="F536" s="1"/>
      <c r="G536" s="1"/>
      <c r="H536" s="1"/>
      <c r="I536" s="1"/>
      <c r="J536" s="1"/>
      <c r="K536" s="1"/>
      <c r="L536" s="1">
        <v>1.41</v>
      </c>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row>
    <row r="537" spans="1:37" x14ac:dyDescent="0.25">
      <c r="A537" t="s">
        <v>1446</v>
      </c>
      <c r="B537" t="s">
        <v>1447</v>
      </c>
      <c r="C537" t="s">
        <v>326</v>
      </c>
      <c r="D537" t="s">
        <v>13863</v>
      </c>
      <c r="E537" s="1"/>
      <c r="F537" s="1"/>
      <c r="G537" s="1"/>
      <c r="H537" s="1"/>
      <c r="I537" s="1"/>
      <c r="J537" s="1"/>
      <c r="K537" s="1"/>
      <c r="L537" s="1"/>
      <c r="M537" s="1">
        <v>1.7</v>
      </c>
      <c r="N537" s="1"/>
      <c r="O537" s="1"/>
      <c r="P537" s="1"/>
      <c r="Q537" s="1"/>
      <c r="R537" s="1"/>
      <c r="S537" s="1"/>
      <c r="T537" s="1"/>
      <c r="U537" s="1"/>
      <c r="V537" s="1"/>
      <c r="W537" s="1"/>
      <c r="X537" s="1"/>
      <c r="Y537" s="1"/>
      <c r="Z537" s="1"/>
      <c r="AA537" s="1">
        <v>1.7</v>
      </c>
      <c r="AB537" s="1"/>
      <c r="AC537" s="1"/>
      <c r="AD537" s="1"/>
      <c r="AE537" s="1"/>
      <c r="AF537" s="1"/>
      <c r="AG537" s="1"/>
      <c r="AH537" s="1"/>
      <c r="AI537" s="1"/>
      <c r="AJ537" s="1"/>
      <c r="AK537" s="1"/>
    </row>
    <row r="538" spans="1:37" x14ac:dyDescent="0.25">
      <c r="C538" t="s">
        <v>6</v>
      </c>
      <c r="D538" t="s">
        <v>13863</v>
      </c>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v>1.6954</v>
      </c>
      <c r="AK538" s="1"/>
    </row>
    <row r="539" spans="1:37" x14ac:dyDescent="0.25">
      <c r="C539" t="s">
        <v>181</v>
      </c>
      <c r="D539" t="s">
        <v>13863</v>
      </c>
      <c r="E539" s="1"/>
      <c r="F539" s="1"/>
      <c r="G539" s="1"/>
      <c r="H539" s="1">
        <v>1.88</v>
      </c>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row>
    <row r="540" spans="1:37" x14ac:dyDescent="0.25">
      <c r="A540" t="s">
        <v>13236</v>
      </c>
      <c r="B540" t="s">
        <v>13237</v>
      </c>
      <c r="C540" t="s">
        <v>326</v>
      </c>
      <c r="D540" t="s">
        <v>13863</v>
      </c>
      <c r="E540" s="1"/>
      <c r="F540" s="1"/>
      <c r="G540" s="1"/>
      <c r="H540" s="1"/>
      <c r="I540" s="1">
        <v>0.84</v>
      </c>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row>
    <row r="541" spans="1:37" x14ac:dyDescent="0.25">
      <c r="A541" t="s">
        <v>536</v>
      </c>
      <c r="B541" t="s">
        <v>537</v>
      </c>
      <c r="C541" t="s">
        <v>326</v>
      </c>
      <c r="D541" t="s">
        <v>13863</v>
      </c>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v>1.17</v>
      </c>
    </row>
    <row r="542" spans="1:37" x14ac:dyDescent="0.25">
      <c r="A542" t="s">
        <v>8617</v>
      </c>
      <c r="B542" t="s">
        <v>8618</v>
      </c>
      <c r="C542" t="s">
        <v>326</v>
      </c>
      <c r="D542" t="s">
        <v>13863</v>
      </c>
      <c r="E542" s="1"/>
      <c r="F542" s="1"/>
      <c r="G542" s="1"/>
      <c r="H542" s="1"/>
      <c r="I542" s="1"/>
      <c r="J542" s="1"/>
      <c r="K542" s="1"/>
      <c r="L542" s="1"/>
      <c r="M542" s="1"/>
      <c r="N542" s="1"/>
      <c r="O542" s="1"/>
      <c r="P542" s="1"/>
      <c r="Q542" s="1"/>
      <c r="R542" s="1"/>
      <c r="S542" s="1"/>
      <c r="T542" s="1"/>
      <c r="U542" s="1">
        <v>1.95</v>
      </c>
      <c r="V542" s="1"/>
      <c r="W542" s="1"/>
      <c r="X542" s="1"/>
      <c r="Y542" s="1"/>
      <c r="Z542" s="1"/>
      <c r="AA542" s="1"/>
      <c r="AB542" s="1"/>
      <c r="AC542" s="1"/>
      <c r="AD542" s="1"/>
      <c r="AE542" s="1"/>
      <c r="AF542" s="1"/>
      <c r="AG542" s="1"/>
      <c r="AH542" s="1"/>
      <c r="AI542" s="1"/>
      <c r="AJ542" s="1"/>
      <c r="AK542" s="1"/>
    </row>
    <row r="543" spans="1:37" x14ac:dyDescent="0.25">
      <c r="A543" t="s">
        <v>5887</v>
      </c>
      <c r="B543" t="s">
        <v>5888</v>
      </c>
      <c r="C543" t="s">
        <v>326</v>
      </c>
      <c r="D543" t="s">
        <v>13863</v>
      </c>
      <c r="E543" s="1"/>
      <c r="F543" s="1"/>
      <c r="G543" s="1"/>
      <c r="H543" s="1"/>
      <c r="I543" s="1"/>
      <c r="J543" s="1"/>
      <c r="K543" s="1"/>
      <c r="L543" s="1"/>
      <c r="M543" s="1"/>
      <c r="N543" s="1"/>
      <c r="O543" s="1"/>
      <c r="P543" s="1"/>
      <c r="Q543" s="1"/>
      <c r="R543" s="1"/>
      <c r="S543" s="1"/>
      <c r="T543" s="1"/>
      <c r="U543" s="1"/>
      <c r="V543" s="1"/>
      <c r="W543" s="1"/>
      <c r="X543" s="1"/>
      <c r="Y543" s="1"/>
      <c r="Z543" s="1"/>
      <c r="AA543" s="1"/>
      <c r="AB543" s="1">
        <v>0.94</v>
      </c>
      <c r="AC543" s="1"/>
      <c r="AD543" s="1"/>
      <c r="AE543" s="1"/>
      <c r="AF543" s="1"/>
      <c r="AG543" s="1"/>
      <c r="AH543" s="1"/>
      <c r="AI543" s="1"/>
      <c r="AJ543" s="1"/>
      <c r="AK543" s="1"/>
    </row>
    <row r="544" spans="1:37" x14ac:dyDescent="0.25">
      <c r="C544" t="s">
        <v>6</v>
      </c>
      <c r="D544" t="s">
        <v>13863</v>
      </c>
      <c r="E544" s="1"/>
      <c r="F544" s="1"/>
      <c r="G544" s="1"/>
      <c r="H544" s="1"/>
      <c r="I544" s="1"/>
      <c r="J544" s="1"/>
      <c r="K544" s="1"/>
      <c r="L544" s="1"/>
      <c r="M544" s="1"/>
      <c r="N544" s="1"/>
      <c r="O544" s="1"/>
      <c r="P544" s="1"/>
      <c r="Q544" s="1"/>
      <c r="R544" s="1"/>
      <c r="S544" s="1"/>
      <c r="T544" s="1"/>
      <c r="U544" s="1"/>
      <c r="V544" s="1"/>
      <c r="W544" s="1"/>
      <c r="X544" s="1"/>
      <c r="Y544" s="1"/>
      <c r="Z544" s="1"/>
      <c r="AA544" s="1"/>
      <c r="AB544" s="1"/>
      <c r="AC544" s="1">
        <v>1.73</v>
      </c>
      <c r="AD544" s="1"/>
      <c r="AE544" s="1"/>
      <c r="AF544" s="1"/>
      <c r="AG544" s="1"/>
      <c r="AH544" s="1"/>
      <c r="AI544" s="1"/>
      <c r="AJ544" s="1"/>
      <c r="AK544" s="1"/>
    </row>
    <row r="545" spans="1:37" x14ac:dyDescent="0.25">
      <c r="A545" t="s">
        <v>3485</v>
      </c>
      <c r="B545" t="s">
        <v>3486</v>
      </c>
      <c r="C545" t="s">
        <v>326</v>
      </c>
      <c r="D545" t="s">
        <v>13863</v>
      </c>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v>0.99909999999999999</v>
      </c>
      <c r="AI545" s="1"/>
      <c r="AJ545" s="1"/>
      <c r="AK545" s="1"/>
    </row>
    <row r="546" spans="1:37" x14ac:dyDescent="0.25">
      <c r="A546" t="s">
        <v>3487</v>
      </c>
      <c r="B546" t="s">
        <v>3488</v>
      </c>
      <c r="C546" t="s">
        <v>326</v>
      </c>
      <c r="D546" t="s">
        <v>13863</v>
      </c>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v>0.99909999999999999</v>
      </c>
      <c r="AI546" s="1"/>
      <c r="AJ546" s="1"/>
      <c r="AK546" s="1"/>
    </row>
    <row r="547" spans="1:37" x14ac:dyDescent="0.25">
      <c r="A547" t="s">
        <v>3489</v>
      </c>
      <c r="B547" t="s">
        <v>3490</v>
      </c>
      <c r="C547" t="s">
        <v>326</v>
      </c>
      <c r="D547" t="s">
        <v>13863</v>
      </c>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v>1.1834</v>
      </c>
      <c r="AI547" s="1"/>
      <c r="AJ547" s="1"/>
      <c r="AK547" s="1"/>
    </row>
    <row r="548" spans="1:37" x14ac:dyDescent="0.25">
      <c r="A548" t="s">
        <v>1690</v>
      </c>
      <c r="B548" t="s">
        <v>1691</v>
      </c>
      <c r="C548" t="s">
        <v>326</v>
      </c>
      <c r="D548" t="s">
        <v>13863</v>
      </c>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v>16.63</v>
      </c>
      <c r="AK548" s="1"/>
    </row>
    <row r="549" spans="1:37" x14ac:dyDescent="0.25">
      <c r="A549" t="s">
        <v>3491</v>
      </c>
      <c r="B549" t="s">
        <v>3492</v>
      </c>
      <c r="C549" t="s">
        <v>326</v>
      </c>
      <c r="D549" t="s">
        <v>13863</v>
      </c>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v>1.0282</v>
      </c>
      <c r="AI549" s="1"/>
      <c r="AJ549" s="1"/>
      <c r="AK549" s="1"/>
    </row>
    <row r="550" spans="1:37" x14ac:dyDescent="0.25">
      <c r="A550" t="s">
        <v>12392</v>
      </c>
      <c r="B550" t="s">
        <v>12393</v>
      </c>
      <c r="C550" t="s">
        <v>444</v>
      </c>
      <c r="D550" t="s">
        <v>13863</v>
      </c>
      <c r="E550" s="1"/>
      <c r="F550" s="1"/>
      <c r="G550" s="1"/>
      <c r="H550" s="1"/>
      <c r="I550" s="1"/>
      <c r="J550" s="1"/>
      <c r="K550" s="1">
        <v>16.87</v>
      </c>
      <c r="L550" s="1">
        <v>16.87</v>
      </c>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row>
    <row r="551" spans="1:37" x14ac:dyDescent="0.25">
      <c r="A551" t="s">
        <v>2639</v>
      </c>
      <c r="B551" t="s">
        <v>2640</v>
      </c>
      <c r="C551" t="s">
        <v>326</v>
      </c>
      <c r="D551" t="s">
        <v>13863</v>
      </c>
      <c r="E551" s="1"/>
      <c r="F551" s="1"/>
      <c r="G551" s="1"/>
      <c r="H551" s="1"/>
      <c r="I551" s="1"/>
      <c r="J551" s="1"/>
      <c r="K551" s="1"/>
      <c r="L551" s="1"/>
      <c r="M551" s="1"/>
      <c r="N551" s="1"/>
      <c r="O551" s="1"/>
      <c r="P551" s="1"/>
      <c r="Q551" s="1"/>
      <c r="R551" s="1"/>
      <c r="S551" s="1"/>
      <c r="T551" s="1"/>
      <c r="U551" s="1"/>
      <c r="V551" s="1"/>
      <c r="W551" s="1"/>
      <c r="X551" s="1"/>
      <c r="Y551" s="1">
        <v>1.1100000000000001</v>
      </c>
      <c r="Z551" s="1"/>
      <c r="AA551" s="1"/>
      <c r="AB551" s="1"/>
      <c r="AC551" s="1"/>
      <c r="AD551" s="1"/>
      <c r="AE551" s="1"/>
      <c r="AF551" s="1"/>
      <c r="AG551" s="1"/>
      <c r="AH551" s="1"/>
      <c r="AI551" s="1"/>
      <c r="AJ551" s="1"/>
      <c r="AK551" s="1"/>
    </row>
    <row r="552" spans="1:37" x14ac:dyDescent="0.25">
      <c r="C552" t="s">
        <v>6</v>
      </c>
      <c r="D552" t="s">
        <v>13863</v>
      </c>
      <c r="E552" s="1"/>
      <c r="F552" s="1"/>
      <c r="G552" s="1"/>
      <c r="H552" s="1"/>
      <c r="I552" s="1"/>
      <c r="J552" s="1"/>
      <c r="K552" s="1"/>
      <c r="L552" s="1"/>
      <c r="M552" s="1"/>
      <c r="N552" s="1"/>
      <c r="O552" s="1"/>
      <c r="P552" s="1"/>
      <c r="Q552" s="1"/>
      <c r="R552" s="1"/>
      <c r="S552" s="1"/>
      <c r="T552" s="1"/>
      <c r="U552" s="1"/>
      <c r="V552" s="1"/>
      <c r="W552" s="1"/>
      <c r="X552" s="1"/>
      <c r="Y552" s="1"/>
      <c r="Z552" s="1"/>
      <c r="AA552" s="1">
        <v>1.08</v>
      </c>
      <c r="AB552" s="1"/>
      <c r="AC552" s="1"/>
      <c r="AD552" s="1"/>
      <c r="AE552" s="1"/>
      <c r="AF552" s="1"/>
      <c r="AG552" s="1"/>
      <c r="AH552" s="1"/>
      <c r="AI552" s="1"/>
      <c r="AJ552" s="1">
        <v>1.1000000000000001</v>
      </c>
      <c r="AK552" s="1"/>
    </row>
    <row r="553" spans="1:37" x14ac:dyDescent="0.25">
      <c r="A553" t="s">
        <v>3642</v>
      </c>
      <c r="B553" t="s">
        <v>3643</v>
      </c>
      <c r="C553" t="s">
        <v>240</v>
      </c>
      <c r="D553" t="s">
        <v>13863</v>
      </c>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v>2.93</v>
      </c>
      <c r="AI553" s="1"/>
      <c r="AJ553" s="1"/>
      <c r="AK553" s="1"/>
    </row>
    <row r="554" spans="1:37" x14ac:dyDescent="0.25">
      <c r="C554" t="s">
        <v>6</v>
      </c>
      <c r="D554" t="s">
        <v>13863</v>
      </c>
      <c r="E554" s="1"/>
      <c r="F554" s="1"/>
      <c r="G554" s="1"/>
      <c r="H554" s="1"/>
      <c r="I554" s="1"/>
      <c r="J554" s="1"/>
      <c r="K554" s="1"/>
      <c r="L554" s="1"/>
      <c r="M554" s="1"/>
      <c r="N554" s="1"/>
      <c r="O554" s="1"/>
      <c r="P554" s="1"/>
      <c r="Q554" s="1">
        <v>2.92</v>
      </c>
      <c r="R554" s="1"/>
      <c r="S554" s="1"/>
      <c r="T554" s="1"/>
      <c r="U554" s="1"/>
      <c r="V554" s="1"/>
      <c r="W554" s="1"/>
      <c r="X554" s="1"/>
      <c r="Y554" s="1"/>
      <c r="Z554" s="1"/>
      <c r="AA554" s="1"/>
      <c r="AB554" s="1"/>
      <c r="AC554" s="1"/>
      <c r="AD554" s="1"/>
      <c r="AE554" s="1"/>
      <c r="AF554" s="1"/>
      <c r="AG554" s="1"/>
      <c r="AH554" s="1"/>
      <c r="AI554" s="1"/>
      <c r="AJ554" s="1"/>
      <c r="AK554" s="1"/>
    </row>
    <row r="555" spans="1:37" x14ac:dyDescent="0.25">
      <c r="A555" t="s">
        <v>1451</v>
      </c>
      <c r="B555" t="s">
        <v>1452</v>
      </c>
      <c r="C555" t="s">
        <v>326</v>
      </c>
      <c r="D555" t="s">
        <v>13863</v>
      </c>
      <c r="E555" s="1"/>
      <c r="F555" s="1"/>
      <c r="G555" s="1"/>
      <c r="H555" s="1"/>
      <c r="I555" s="1"/>
      <c r="J555" s="1"/>
      <c r="K555" s="1"/>
      <c r="L555" s="1"/>
      <c r="M555" s="1"/>
      <c r="N555" s="1"/>
      <c r="O555" s="1"/>
      <c r="P555" s="1"/>
      <c r="Q555" s="1"/>
      <c r="R555" s="1"/>
      <c r="S555" s="1"/>
      <c r="T555" s="1"/>
      <c r="U555" s="1"/>
      <c r="V555" s="1">
        <v>1</v>
      </c>
      <c r="W555" s="1"/>
      <c r="X555" s="1"/>
      <c r="Y555" s="1"/>
      <c r="Z555" s="1"/>
      <c r="AA555" s="1">
        <v>1</v>
      </c>
      <c r="AB555" s="1"/>
      <c r="AC555" s="1"/>
      <c r="AD555" s="1"/>
      <c r="AE555" s="1"/>
      <c r="AF555" s="1"/>
      <c r="AG555" s="1"/>
      <c r="AH555" s="1"/>
      <c r="AI555" s="1"/>
      <c r="AJ555" s="1"/>
      <c r="AK555" s="1"/>
    </row>
    <row r="556" spans="1:37" x14ac:dyDescent="0.25">
      <c r="C556" t="s">
        <v>6</v>
      </c>
      <c r="D556" t="s">
        <v>13863</v>
      </c>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v>0.78400000000000003</v>
      </c>
      <c r="AK556" s="1"/>
    </row>
    <row r="557" spans="1:37" x14ac:dyDescent="0.25">
      <c r="A557" t="s">
        <v>2641</v>
      </c>
      <c r="B557" t="s">
        <v>2642</v>
      </c>
      <c r="C557" t="s">
        <v>240</v>
      </c>
      <c r="D557" t="s">
        <v>13863</v>
      </c>
      <c r="E557" s="1"/>
      <c r="F557" s="1"/>
      <c r="G557" s="1"/>
      <c r="H557" s="1"/>
      <c r="I557" s="1"/>
      <c r="J557" s="1"/>
      <c r="K557" s="1"/>
      <c r="L557" s="1"/>
      <c r="M557" s="1"/>
      <c r="N557" s="1"/>
      <c r="O557" s="1"/>
      <c r="P557" s="1"/>
      <c r="Q557" s="1"/>
      <c r="R557" s="1"/>
      <c r="S557" s="1"/>
      <c r="T557" s="1"/>
      <c r="U557" s="1"/>
      <c r="V557" s="1"/>
      <c r="W557" s="1"/>
      <c r="X557" s="1"/>
      <c r="Y557" s="1"/>
      <c r="Z557" s="1"/>
      <c r="AA557" s="1">
        <v>1.61</v>
      </c>
      <c r="AB557" s="1"/>
      <c r="AC557" s="1"/>
      <c r="AD557" s="1"/>
      <c r="AE557" s="1"/>
      <c r="AF557" s="1"/>
      <c r="AG557" s="1"/>
      <c r="AH557" s="1"/>
      <c r="AI557" s="1"/>
      <c r="AJ557" s="1"/>
      <c r="AK557" s="1"/>
    </row>
    <row r="558" spans="1:37" x14ac:dyDescent="0.25">
      <c r="C558" t="s">
        <v>6</v>
      </c>
      <c r="D558" t="s">
        <v>13863</v>
      </c>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v>1.0780000000000001</v>
      </c>
      <c r="AK558" s="1"/>
    </row>
    <row r="559" spans="1:37" x14ac:dyDescent="0.25">
      <c r="C559" t="s">
        <v>181</v>
      </c>
      <c r="D559" t="s">
        <v>13863</v>
      </c>
      <c r="E559" s="1"/>
      <c r="F559" s="1"/>
      <c r="G559" s="1"/>
      <c r="H559" s="1"/>
      <c r="I559" s="1"/>
      <c r="J559" s="1"/>
      <c r="K559" s="1">
        <v>2.38</v>
      </c>
      <c r="L559" s="1"/>
      <c r="M559" s="1"/>
      <c r="N559" s="1"/>
      <c r="O559" s="1"/>
      <c r="P559" s="1">
        <v>2.38</v>
      </c>
      <c r="Q559" s="1"/>
      <c r="R559" s="1"/>
      <c r="S559" s="1"/>
      <c r="T559" s="1"/>
      <c r="U559" s="1"/>
      <c r="V559" s="1"/>
      <c r="W559" s="1"/>
      <c r="X559" s="1"/>
      <c r="Y559" s="1"/>
      <c r="Z559" s="1"/>
      <c r="AA559" s="1"/>
      <c r="AB559" s="1"/>
      <c r="AC559" s="1"/>
      <c r="AD559" s="1"/>
      <c r="AE559" s="1"/>
      <c r="AF559" s="1"/>
      <c r="AG559" s="1"/>
      <c r="AH559" s="1"/>
      <c r="AI559" s="1"/>
      <c r="AJ559" s="1"/>
      <c r="AK559" s="1"/>
    </row>
    <row r="560" spans="1:37" x14ac:dyDescent="0.25">
      <c r="A560" t="s">
        <v>2727</v>
      </c>
      <c r="B560" t="s">
        <v>2728</v>
      </c>
      <c r="C560" t="s">
        <v>240</v>
      </c>
      <c r="D560" t="s">
        <v>13863</v>
      </c>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v>1.43</v>
      </c>
      <c r="AI560" s="1"/>
      <c r="AJ560" s="1"/>
      <c r="AK560" s="1"/>
    </row>
    <row r="561" spans="1:37" x14ac:dyDescent="0.25">
      <c r="C561" t="s">
        <v>326</v>
      </c>
      <c r="D561" t="s">
        <v>13863</v>
      </c>
      <c r="E561" s="1"/>
      <c r="F561" s="1"/>
      <c r="G561" s="1"/>
      <c r="H561" s="1"/>
      <c r="I561" s="1"/>
      <c r="J561" s="1"/>
      <c r="K561" s="1"/>
      <c r="L561" s="1"/>
      <c r="M561" s="1"/>
      <c r="N561" s="1"/>
      <c r="O561" s="1"/>
      <c r="P561" s="1"/>
      <c r="Q561" s="1"/>
      <c r="R561" s="1"/>
      <c r="S561" s="1"/>
      <c r="T561" s="1"/>
      <c r="U561" s="1"/>
      <c r="V561" s="1">
        <v>1.52</v>
      </c>
      <c r="W561" s="1"/>
      <c r="X561" s="1"/>
      <c r="Y561" s="1"/>
      <c r="Z561" s="1"/>
      <c r="AA561" s="1"/>
      <c r="AB561" s="1"/>
      <c r="AC561" s="1"/>
      <c r="AD561" s="1"/>
      <c r="AE561" s="1"/>
      <c r="AF561" s="1"/>
      <c r="AG561" s="1"/>
      <c r="AH561" s="1"/>
      <c r="AI561" s="1"/>
      <c r="AJ561" s="1"/>
      <c r="AK561" s="1"/>
    </row>
    <row r="562" spans="1:37" x14ac:dyDescent="0.25">
      <c r="C562" t="s">
        <v>6</v>
      </c>
      <c r="D562" t="s">
        <v>13863</v>
      </c>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v>1.1000000000000001</v>
      </c>
      <c r="AK562" s="1"/>
    </row>
    <row r="563" spans="1:37" x14ac:dyDescent="0.25">
      <c r="A563" t="s">
        <v>2643</v>
      </c>
      <c r="B563" t="s">
        <v>2644</v>
      </c>
      <c r="C563" t="s">
        <v>6</v>
      </c>
      <c r="D563" t="s">
        <v>13863</v>
      </c>
      <c r="E563" s="1"/>
      <c r="F563" s="1"/>
      <c r="G563" s="1"/>
      <c r="H563" s="1"/>
      <c r="I563" s="1"/>
      <c r="J563" s="1"/>
      <c r="K563" s="1"/>
      <c r="L563" s="1"/>
      <c r="M563" s="1"/>
      <c r="N563" s="1"/>
      <c r="O563" s="1"/>
      <c r="P563" s="1"/>
      <c r="Q563" s="1"/>
      <c r="R563" s="1"/>
      <c r="S563" s="1"/>
      <c r="T563" s="1"/>
      <c r="U563" s="1"/>
      <c r="V563" s="1"/>
      <c r="W563" s="1"/>
      <c r="X563" s="1"/>
      <c r="Y563" s="1"/>
      <c r="Z563" s="1"/>
      <c r="AA563" s="1">
        <v>1.56</v>
      </c>
      <c r="AB563" s="1"/>
      <c r="AC563" s="1"/>
      <c r="AD563" s="1"/>
      <c r="AE563" s="1"/>
      <c r="AF563" s="1"/>
      <c r="AG563" s="1"/>
      <c r="AH563" s="1"/>
      <c r="AI563" s="1"/>
      <c r="AJ563" s="1">
        <v>1.59</v>
      </c>
      <c r="AK563" s="1"/>
    </row>
    <row r="564" spans="1:37" x14ac:dyDescent="0.25">
      <c r="A564" t="s">
        <v>12143</v>
      </c>
      <c r="B564" t="s">
        <v>12144</v>
      </c>
      <c r="C564" t="s">
        <v>326</v>
      </c>
      <c r="D564" t="s">
        <v>13863</v>
      </c>
      <c r="E564" s="1"/>
      <c r="F564" s="1"/>
      <c r="G564" s="1"/>
      <c r="H564" s="1"/>
      <c r="I564" s="1"/>
      <c r="J564" s="1"/>
      <c r="K564" s="1"/>
      <c r="L564" s="1">
        <v>3.98</v>
      </c>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row>
    <row r="565" spans="1:37" x14ac:dyDescent="0.25">
      <c r="C565" t="s">
        <v>181</v>
      </c>
      <c r="D565" t="s">
        <v>13863</v>
      </c>
      <c r="E565" s="1"/>
      <c r="F565" s="1"/>
      <c r="G565" s="1"/>
      <c r="H565" s="1"/>
      <c r="I565" s="1"/>
      <c r="J565" s="1"/>
      <c r="K565" s="1"/>
      <c r="L565" s="1">
        <v>6.26</v>
      </c>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row>
    <row r="566" spans="1:37" x14ac:dyDescent="0.25">
      <c r="A566" t="s">
        <v>11342</v>
      </c>
      <c r="B566" t="s">
        <v>11343</v>
      </c>
      <c r="C566" t="s">
        <v>326</v>
      </c>
      <c r="D566" t="s">
        <v>13863</v>
      </c>
      <c r="E566" s="1"/>
      <c r="F566" s="1"/>
      <c r="G566" s="1"/>
      <c r="H566" s="1"/>
      <c r="I566" s="1"/>
      <c r="J566" s="1"/>
      <c r="K566" s="1"/>
      <c r="L566" s="1"/>
      <c r="M566" s="1"/>
      <c r="N566" s="1">
        <v>2.4</v>
      </c>
      <c r="O566" s="1">
        <v>4.5199999999999996</v>
      </c>
      <c r="P566" s="1"/>
      <c r="Q566" s="1"/>
      <c r="R566" s="1"/>
      <c r="S566" s="1"/>
      <c r="T566" s="1"/>
      <c r="U566" s="1"/>
      <c r="V566" s="1"/>
      <c r="W566" s="1"/>
      <c r="X566" s="1"/>
      <c r="Y566" s="1"/>
      <c r="Z566" s="1"/>
      <c r="AA566" s="1"/>
      <c r="AB566" s="1"/>
      <c r="AC566" s="1"/>
      <c r="AD566" s="1"/>
      <c r="AE566" s="1"/>
      <c r="AF566" s="1"/>
      <c r="AG566" s="1"/>
      <c r="AH566" s="1"/>
      <c r="AI566" s="1"/>
      <c r="AJ566" s="1"/>
      <c r="AK566" s="1"/>
    </row>
    <row r="567" spans="1:37" x14ac:dyDescent="0.25">
      <c r="A567" t="s">
        <v>1487</v>
      </c>
      <c r="B567" t="s">
        <v>1488</v>
      </c>
      <c r="C567" t="s">
        <v>240</v>
      </c>
      <c r="D567" t="s">
        <v>13863</v>
      </c>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v>2.63</v>
      </c>
      <c r="AI567" s="1"/>
      <c r="AJ567" s="1"/>
      <c r="AK567" s="1">
        <v>3.76</v>
      </c>
    </row>
    <row r="568" spans="1:37" x14ac:dyDescent="0.25">
      <c r="C568" t="s">
        <v>160</v>
      </c>
      <c r="D568" t="s">
        <v>13863</v>
      </c>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v>2.97</v>
      </c>
    </row>
    <row r="569" spans="1:37" x14ac:dyDescent="0.25">
      <c r="C569" t="s">
        <v>326</v>
      </c>
      <c r="D569" t="s">
        <v>13863</v>
      </c>
      <c r="E569" s="1"/>
      <c r="F569" s="1"/>
      <c r="G569" s="1"/>
      <c r="H569" s="1"/>
      <c r="I569" s="1"/>
      <c r="J569" s="1"/>
      <c r="K569" s="1"/>
      <c r="L569" s="1"/>
      <c r="M569" s="1"/>
      <c r="N569" s="1"/>
      <c r="O569" s="1"/>
      <c r="P569" s="1"/>
      <c r="Q569" s="1"/>
      <c r="R569" s="1"/>
      <c r="S569" s="1"/>
      <c r="T569" s="1"/>
      <c r="U569" s="1"/>
      <c r="V569" s="1"/>
      <c r="W569" s="1"/>
      <c r="X569" s="1"/>
      <c r="Y569" s="1"/>
      <c r="Z569" s="1"/>
      <c r="AA569" s="1"/>
      <c r="AB569" s="1">
        <v>2.29</v>
      </c>
      <c r="AC569" s="1"/>
      <c r="AD569" s="1"/>
      <c r="AE569" s="1"/>
      <c r="AF569" s="1"/>
      <c r="AG569" s="1"/>
      <c r="AH569" s="1"/>
      <c r="AI569" s="1"/>
      <c r="AJ569" s="1"/>
      <c r="AK569" s="1"/>
    </row>
    <row r="570" spans="1:37" x14ac:dyDescent="0.25">
      <c r="C570" t="s">
        <v>6</v>
      </c>
      <c r="D570" t="s">
        <v>13863</v>
      </c>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v>1.27</v>
      </c>
      <c r="AK570" s="1"/>
    </row>
    <row r="571" spans="1:37" x14ac:dyDescent="0.25">
      <c r="A571" t="s">
        <v>294</v>
      </c>
      <c r="B571" t="s">
        <v>295</v>
      </c>
      <c r="C571" t="s">
        <v>240</v>
      </c>
      <c r="D571" t="s">
        <v>13863</v>
      </c>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v>2.77</v>
      </c>
    </row>
    <row r="572" spans="1:37" x14ac:dyDescent="0.25">
      <c r="C572" t="s">
        <v>326</v>
      </c>
      <c r="D572" t="s">
        <v>13863</v>
      </c>
      <c r="E572" s="1"/>
      <c r="F572" s="1"/>
      <c r="G572" s="1"/>
      <c r="H572" s="1"/>
      <c r="I572" s="1"/>
      <c r="J572" s="1"/>
      <c r="K572" s="1"/>
      <c r="L572" s="1"/>
      <c r="M572" s="1"/>
      <c r="N572" s="1"/>
      <c r="O572" s="1"/>
      <c r="P572" s="1"/>
      <c r="Q572" s="1"/>
      <c r="R572" s="1"/>
      <c r="S572" s="1"/>
      <c r="T572" s="1"/>
      <c r="U572" s="1"/>
      <c r="V572" s="1"/>
      <c r="W572" s="1"/>
      <c r="X572" s="1"/>
      <c r="Y572" s="1"/>
      <c r="Z572" s="1"/>
      <c r="AA572" s="1"/>
      <c r="AB572" s="1">
        <v>2.2999999999999998</v>
      </c>
      <c r="AC572" s="1"/>
      <c r="AD572" s="1"/>
      <c r="AE572" s="1"/>
      <c r="AF572" s="1"/>
      <c r="AG572" s="1"/>
      <c r="AH572" s="1"/>
      <c r="AI572" s="1"/>
      <c r="AJ572" s="1"/>
      <c r="AK572" s="1"/>
    </row>
    <row r="573" spans="1:37" x14ac:dyDescent="0.25">
      <c r="C573" t="s">
        <v>6</v>
      </c>
      <c r="D573" t="s">
        <v>13863</v>
      </c>
      <c r="E573" s="1"/>
      <c r="F573" s="1"/>
      <c r="G573" s="1"/>
      <c r="H573" s="1"/>
      <c r="I573" s="1"/>
      <c r="J573" s="1"/>
      <c r="K573" s="1"/>
      <c r="L573" s="1"/>
      <c r="M573" s="1"/>
      <c r="N573" s="1"/>
      <c r="O573" s="1"/>
      <c r="P573" s="1"/>
      <c r="Q573" s="1"/>
      <c r="R573" s="1"/>
      <c r="S573" s="1"/>
      <c r="T573" s="1"/>
      <c r="U573" s="1"/>
      <c r="V573" s="1"/>
      <c r="W573" s="1"/>
      <c r="X573" s="1"/>
      <c r="Y573" s="1"/>
      <c r="Z573" s="1"/>
      <c r="AA573" s="1"/>
      <c r="AB573" s="1"/>
      <c r="AC573" s="1">
        <v>2.2999999999999998</v>
      </c>
      <c r="AD573" s="1"/>
      <c r="AE573" s="1"/>
      <c r="AF573" s="1"/>
      <c r="AG573" s="1"/>
      <c r="AH573" s="1"/>
      <c r="AI573" s="1"/>
      <c r="AJ573" s="1">
        <v>0.93</v>
      </c>
      <c r="AK573" s="1">
        <v>0.93</v>
      </c>
    </row>
    <row r="574" spans="1:37" x14ac:dyDescent="0.25">
      <c r="A574" t="s">
        <v>289</v>
      </c>
      <c r="B574" t="s">
        <v>290</v>
      </c>
      <c r="C574" t="s">
        <v>240</v>
      </c>
      <c r="D574" t="s">
        <v>13863</v>
      </c>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v>3.76</v>
      </c>
    </row>
    <row r="575" spans="1:37" x14ac:dyDescent="0.25">
      <c r="C575" t="s">
        <v>6</v>
      </c>
      <c r="D575" t="s">
        <v>13863</v>
      </c>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v>5.4</v>
      </c>
    </row>
    <row r="576" spans="1:37" x14ac:dyDescent="0.25">
      <c r="A576" t="s">
        <v>3521</v>
      </c>
      <c r="B576" t="s">
        <v>3522</v>
      </c>
      <c r="C576" t="s">
        <v>326</v>
      </c>
      <c r="D576" t="s">
        <v>13863</v>
      </c>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v>2.5705</v>
      </c>
      <c r="AI576" s="1"/>
      <c r="AJ576" s="1"/>
      <c r="AK576" s="1"/>
    </row>
    <row r="577" spans="1:37" x14ac:dyDescent="0.25">
      <c r="A577" t="s">
        <v>3155</v>
      </c>
      <c r="B577" t="s">
        <v>3156</v>
      </c>
      <c r="C577" t="s">
        <v>326</v>
      </c>
      <c r="D577" t="s">
        <v>13863</v>
      </c>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v>1.8623999999999998</v>
      </c>
      <c r="AI577" s="1">
        <v>1.82</v>
      </c>
      <c r="AJ577" s="1"/>
      <c r="AK577" s="1"/>
    </row>
    <row r="578" spans="1:37" x14ac:dyDescent="0.25">
      <c r="A578" t="s">
        <v>2414</v>
      </c>
      <c r="B578" t="s">
        <v>2415</v>
      </c>
      <c r="C578" t="s">
        <v>160</v>
      </c>
      <c r="D578" t="s">
        <v>13863</v>
      </c>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v>2.97</v>
      </c>
      <c r="AJ578" s="1"/>
      <c r="AK578" s="1"/>
    </row>
    <row r="579" spans="1:37" x14ac:dyDescent="0.25">
      <c r="C579" t="s">
        <v>326</v>
      </c>
      <c r="D579" t="s">
        <v>13863</v>
      </c>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v>4.76</v>
      </c>
      <c r="AJ579" s="1"/>
      <c r="AK579" s="1"/>
    </row>
    <row r="580" spans="1:37" x14ac:dyDescent="0.25">
      <c r="A580" t="s">
        <v>3519</v>
      </c>
      <c r="B580" t="s">
        <v>3520</v>
      </c>
      <c r="C580" t="s">
        <v>326</v>
      </c>
      <c r="D580" t="s">
        <v>13863</v>
      </c>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v>3.5404999999999998</v>
      </c>
      <c r="AI580" s="1"/>
      <c r="AJ580" s="1"/>
      <c r="AK580" s="1"/>
    </row>
    <row r="581" spans="1:37" x14ac:dyDescent="0.25">
      <c r="A581" t="s">
        <v>4638</v>
      </c>
      <c r="B581" t="s">
        <v>4639</v>
      </c>
      <c r="C581" t="s">
        <v>326</v>
      </c>
      <c r="D581" t="s">
        <v>113</v>
      </c>
      <c r="E581" s="1"/>
      <c r="F581" s="1"/>
      <c r="G581" s="1">
        <v>1.69</v>
      </c>
      <c r="H581" s="1"/>
      <c r="I581" s="1"/>
      <c r="J581" s="1"/>
      <c r="K581" s="1"/>
      <c r="L581" s="1"/>
      <c r="M581" s="1"/>
      <c r="N581" s="1">
        <v>1.6</v>
      </c>
      <c r="O581" s="1"/>
      <c r="P581" s="1"/>
      <c r="Q581" s="1"/>
      <c r="R581" s="1"/>
      <c r="S581" s="1"/>
      <c r="T581" s="1"/>
      <c r="U581" s="1"/>
      <c r="V581" s="1"/>
      <c r="W581" s="1"/>
      <c r="X581" s="1"/>
      <c r="Y581" s="1"/>
      <c r="Z581" s="1"/>
      <c r="AA581" s="1"/>
      <c r="AB581" s="1"/>
      <c r="AC581" s="1"/>
      <c r="AD581" s="1"/>
      <c r="AE581" s="1"/>
      <c r="AF581" s="1">
        <v>1.55</v>
      </c>
      <c r="AG581" s="1"/>
      <c r="AH581" s="1"/>
      <c r="AI581" s="1"/>
      <c r="AJ581" s="1"/>
      <c r="AK581" s="1"/>
    </row>
    <row r="582" spans="1:37" x14ac:dyDescent="0.25">
      <c r="A582" t="s">
        <v>7396</v>
      </c>
      <c r="B582" t="s">
        <v>7397</v>
      </c>
      <c r="C582" t="s">
        <v>240</v>
      </c>
      <c r="D582" t="s">
        <v>113</v>
      </c>
      <c r="E582" s="1"/>
      <c r="F582" s="1"/>
      <c r="G582" s="1"/>
      <c r="H582" s="1"/>
      <c r="I582" s="1"/>
      <c r="J582" s="1"/>
      <c r="K582" s="1"/>
      <c r="L582" s="1"/>
      <c r="M582" s="1"/>
      <c r="N582" s="1"/>
      <c r="O582" s="1"/>
      <c r="P582" s="1"/>
      <c r="Q582" s="1"/>
      <c r="R582" s="1"/>
      <c r="S582" s="1"/>
      <c r="T582" s="1"/>
      <c r="U582" s="1"/>
      <c r="V582" s="1"/>
      <c r="W582" s="1">
        <v>2.2999999999999998</v>
      </c>
      <c r="X582" s="1">
        <v>2.2999999999999998</v>
      </c>
      <c r="Y582" s="1"/>
      <c r="Z582" s="1"/>
      <c r="AA582" s="1"/>
      <c r="AB582" s="1"/>
      <c r="AC582" s="1"/>
      <c r="AD582" s="1"/>
      <c r="AE582" s="1"/>
      <c r="AF582" s="1"/>
      <c r="AG582" s="1"/>
      <c r="AH582" s="1"/>
      <c r="AI582" s="1"/>
      <c r="AJ582" s="1"/>
      <c r="AK582" s="1"/>
    </row>
    <row r="583" spans="1:37" x14ac:dyDescent="0.25">
      <c r="C583" t="s">
        <v>326</v>
      </c>
      <c r="D583" t="s">
        <v>113</v>
      </c>
      <c r="E583" s="1"/>
      <c r="F583" s="1"/>
      <c r="G583" s="1">
        <v>2.2599999999999998</v>
      </c>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row>
    <row r="584" spans="1:37" x14ac:dyDescent="0.25">
      <c r="A584" t="s">
        <v>1367</v>
      </c>
      <c r="B584" t="s">
        <v>1368</v>
      </c>
      <c r="C584" t="s">
        <v>240</v>
      </c>
      <c r="D584" t="s">
        <v>113</v>
      </c>
      <c r="E584" s="1"/>
      <c r="F584" s="1"/>
      <c r="G584" s="1"/>
      <c r="H584" s="1"/>
      <c r="I584" s="1"/>
      <c r="J584" s="1"/>
      <c r="K584" s="1"/>
      <c r="L584" s="1"/>
      <c r="M584" s="1">
        <v>2.52</v>
      </c>
      <c r="N584" s="1"/>
      <c r="O584" s="1">
        <v>2.2999999999999998</v>
      </c>
      <c r="P584" s="1"/>
      <c r="Q584" s="1"/>
      <c r="R584" s="1"/>
      <c r="S584" s="1">
        <v>2.27</v>
      </c>
      <c r="T584" s="1">
        <v>2.2999999999999998</v>
      </c>
      <c r="U584" s="1"/>
      <c r="V584" s="1">
        <v>2.4</v>
      </c>
      <c r="W584" s="1">
        <v>2.4</v>
      </c>
      <c r="X584" s="1"/>
      <c r="Y584" s="1">
        <v>2.4</v>
      </c>
      <c r="Z584" s="1">
        <v>2.4</v>
      </c>
      <c r="AA584" s="1">
        <v>2.4</v>
      </c>
      <c r="AB584" s="1"/>
      <c r="AC584" s="1">
        <v>2.4</v>
      </c>
      <c r="AD584" s="1">
        <v>2.4</v>
      </c>
      <c r="AE584" s="1"/>
      <c r="AF584" s="1"/>
      <c r="AG584" s="1"/>
      <c r="AH584" s="1">
        <v>2.5</v>
      </c>
      <c r="AI584" s="1">
        <v>2.5</v>
      </c>
      <c r="AJ584" s="1">
        <v>2.58</v>
      </c>
      <c r="AK584" s="1"/>
    </row>
    <row r="585" spans="1:37" x14ac:dyDescent="0.25">
      <c r="C585" t="s">
        <v>326</v>
      </c>
      <c r="D585" t="s">
        <v>113</v>
      </c>
      <c r="E585" s="1"/>
      <c r="F585" s="1"/>
      <c r="G585" s="1">
        <v>2.7</v>
      </c>
      <c r="H585" s="1"/>
      <c r="I585" s="1"/>
      <c r="J585" s="1"/>
      <c r="K585" s="1"/>
      <c r="L585" s="1"/>
      <c r="M585" s="1"/>
      <c r="N585" s="1"/>
      <c r="O585" s="1"/>
      <c r="P585" s="1">
        <v>2.38</v>
      </c>
      <c r="Q585" s="1"/>
      <c r="R585" s="1">
        <v>2.35</v>
      </c>
      <c r="S585" s="1">
        <v>2.35</v>
      </c>
      <c r="T585" s="1"/>
      <c r="U585" s="1"/>
      <c r="V585" s="1"/>
      <c r="W585" s="1"/>
      <c r="X585" s="1"/>
      <c r="Y585" s="1"/>
      <c r="Z585" s="1"/>
      <c r="AA585" s="1"/>
      <c r="AB585" s="1"/>
      <c r="AC585" s="1"/>
      <c r="AD585" s="1"/>
      <c r="AE585" s="1"/>
      <c r="AF585" s="1"/>
      <c r="AG585" s="1"/>
      <c r="AH585" s="1"/>
      <c r="AI585" s="1"/>
      <c r="AJ585" s="1"/>
      <c r="AK585" s="1"/>
    </row>
    <row r="586" spans="1:37" x14ac:dyDescent="0.25">
      <c r="C586" t="s">
        <v>5463</v>
      </c>
      <c r="D586" t="s">
        <v>113</v>
      </c>
      <c r="E586" s="1"/>
      <c r="F586" s="1"/>
      <c r="G586" s="1"/>
      <c r="H586" s="1"/>
      <c r="I586" s="1"/>
      <c r="J586" s="1"/>
      <c r="K586" s="1">
        <v>2.5</v>
      </c>
      <c r="L586" s="1">
        <v>2.58</v>
      </c>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row>
    <row r="587" spans="1:37" x14ac:dyDescent="0.25">
      <c r="A587" t="s">
        <v>527</v>
      </c>
      <c r="B587" t="s">
        <v>528</v>
      </c>
      <c r="C587" t="s">
        <v>240</v>
      </c>
      <c r="D587" t="s">
        <v>113</v>
      </c>
      <c r="E587" s="1"/>
      <c r="F587" s="1"/>
      <c r="G587" s="1"/>
      <c r="H587" s="1"/>
      <c r="I587" s="1"/>
      <c r="J587" s="1"/>
      <c r="K587" s="1"/>
      <c r="L587" s="1"/>
      <c r="M587" s="1">
        <v>3.43</v>
      </c>
      <c r="N587" s="1"/>
      <c r="O587" s="1"/>
      <c r="P587" s="1"/>
      <c r="Q587" s="1"/>
      <c r="R587" s="1"/>
      <c r="S587" s="1"/>
      <c r="T587" s="1">
        <v>3.09</v>
      </c>
      <c r="U587" s="1"/>
      <c r="V587" s="1">
        <v>3.26</v>
      </c>
      <c r="W587" s="1"/>
      <c r="X587" s="1"/>
      <c r="Y587" s="1"/>
      <c r="Z587" s="1"/>
      <c r="AA587" s="1">
        <v>3.26</v>
      </c>
      <c r="AB587" s="1"/>
      <c r="AC587" s="1"/>
      <c r="AD587" s="1"/>
      <c r="AE587" s="1"/>
      <c r="AF587" s="1"/>
      <c r="AG587" s="1"/>
      <c r="AH587" s="1"/>
      <c r="AI587" s="1">
        <v>3.28</v>
      </c>
      <c r="AJ587" s="1"/>
      <c r="AK587" s="1"/>
    </row>
    <row r="588" spans="1:37" x14ac:dyDescent="0.25">
      <c r="C588" t="s">
        <v>326</v>
      </c>
      <c r="D588" t="s">
        <v>113</v>
      </c>
      <c r="E588" s="1"/>
      <c r="F588" s="1"/>
      <c r="G588" s="1">
        <v>3.62</v>
      </c>
      <c r="H588" s="1"/>
      <c r="I588" s="1"/>
      <c r="J588" s="1"/>
      <c r="K588" s="1"/>
      <c r="L588" s="1"/>
      <c r="M588" s="1"/>
      <c r="N588" s="1"/>
      <c r="O588" s="1">
        <v>3.05</v>
      </c>
      <c r="P588" s="1"/>
      <c r="Q588" s="1"/>
      <c r="R588" s="1">
        <v>3.25</v>
      </c>
      <c r="S588" s="1"/>
      <c r="T588" s="1"/>
      <c r="U588" s="1"/>
      <c r="V588" s="1"/>
      <c r="W588" s="1"/>
      <c r="X588" s="1"/>
      <c r="Y588" s="1"/>
      <c r="Z588" s="1"/>
      <c r="AA588" s="1"/>
      <c r="AB588" s="1"/>
      <c r="AC588" s="1"/>
      <c r="AD588" s="1"/>
      <c r="AE588" s="1"/>
      <c r="AF588" s="1"/>
      <c r="AG588" s="1"/>
      <c r="AH588" s="1"/>
      <c r="AI588" s="1"/>
      <c r="AJ588" s="1"/>
      <c r="AK588" s="1">
        <v>3.43</v>
      </c>
    </row>
    <row r="589" spans="1:37" x14ac:dyDescent="0.25">
      <c r="C589" t="s">
        <v>5463</v>
      </c>
      <c r="D589" t="s">
        <v>113</v>
      </c>
      <c r="E589" s="1"/>
      <c r="F589" s="1"/>
      <c r="G589" s="1"/>
      <c r="H589" s="1"/>
      <c r="I589" s="1"/>
      <c r="J589" s="1"/>
      <c r="K589" s="1">
        <v>3.38</v>
      </c>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row>
    <row r="590" spans="1:37" x14ac:dyDescent="0.25">
      <c r="A590" t="s">
        <v>2098</v>
      </c>
      <c r="B590" t="s">
        <v>2099</v>
      </c>
      <c r="C590" t="s">
        <v>240</v>
      </c>
      <c r="D590" t="s">
        <v>113</v>
      </c>
      <c r="E590" s="1"/>
      <c r="F590" s="1"/>
      <c r="G590" s="1"/>
      <c r="H590" s="1"/>
      <c r="I590" s="1"/>
      <c r="J590" s="1"/>
      <c r="K590" s="1"/>
      <c r="L590" s="1"/>
      <c r="M590" s="1">
        <v>4.09</v>
      </c>
      <c r="N590" s="1"/>
      <c r="O590" s="1">
        <v>3.73</v>
      </c>
      <c r="P590" s="1">
        <v>3.73</v>
      </c>
      <c r="Q590" s="1"/>
      <c r="R590" s="1"/>
      <c r="S590" s="1">
        <v>3.68</v>
      </c>
      <c r="T590" s="1">
        <v>3.73</v>
      </c>
      <c r="U590" s="1"/>
      <c r="V590" s="1">
        <v>3.89</v>
      </c>
      <c r="W590" s="1"/>
      <c r="X590" s="1">
        <v>3.89</v>
      </c>
      <c r="Y590" s="1">
        <v>3.89</v>
      </c>
      <c r="Z590" s="1">
        <v>3.89</v>
      </c>
      <c r="AA590" s="1">
        <v>3.89</v>
      </c>
      <c r="AB590" s="1">
        <v>3.89</v>
      </c>
      <c r="AC590" s="1"/>
      <c r="AD590" s="1">
        <v>3.89</v>
      </c>
      <c r="AE590" s="1"/>
      <c r="AF590" s="1"/>
      <c r="AG590" s="1">
        <v>4.07</v>
      </c>
      <c r="AH590" s="1">
        <v>4.05</v>
      </c>
      <c r="AI590" s="1">
        <v>4.05</v>
      </c>
      <c r="AJ590" s="1"/>
      <c r="AK590" s="1"/>
    </row>
    <row r="591" spans="1:37" x14ac:dyDescent="0.25">
      <c r="C591" t="s">
        <v>326</v>
      </c>
      <c r="D591" t="s">
        <v>113</v>
      </c>
      <c r="E591" s="1"/>
      <c r="F591" s="1"/>
      <c r="G591" s="1">
        <v>4.46</v>
      </c>
      <c r="H591" s="1"/>
      <c r="I591" s="1"/>
      <c r="J591" s="1"/>
      <c r="K591" s="1"/>
      <c r="L591" s="1"/>
      <c r="M591" s="1"/>
      <c r="N591" s="1"/>
      <c r="O591" s="1"/>
      <c r="P591" s="1">
        <v>4.25</v>
      </c>
      <c r="Q591" s="1"/>
      <c r="R591" s="1">
        <v>4.25</v>
      </c>
      <c r="S591" s="1"/>
      <c r="T591" s="1"/>
      <c r="U591" s="1"/>
      <c r="V591" s="1"/>
      <c r="W591" s="1"/>
      <c r="X591" s="1"/>
      <c r="Y591" s="1"/>
      <c r="Z591" s="1"/>
      <c r="AA591" s="1"/>
      <c r="AB591" s="1"/>
      <c r="AC591" s="1"/>
      <c r="AD591" s="1"/>
      <c r="AE591" s="1"/>
      <c r="AF591" s="1"/>
      <c r="AG591" s="1"/>
      <c r="AH591" s="1"/>
      <c r="AI591" s="1"/>
      <c r="AJ591" s="1"/>
      <c r="AK591" s="1"/>
    </row>
    <row r="592" spans="1:37" x14ac:dyDescent="0.25">
      <c r="C592" t="s">
        <v>5463</v>
      </c>
      <c r="D592" t="s">
        <v>113</v>
      </c>
      <c r="E592" s="1"/>
      <c r="F592" s="1"/>
      <c r="G592" s="1"/>
      <c r="H592" s="1"/>
      <c r="I592" s="1"/>
      <c r="J592" s="1"/>
      <c r="K592" s="1">
        <v>4.05</v>
      </c>
      <c r="L592" s="1">
        <v>4.18</v>
      </c>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row>
    <row r="593" spans="1:37" x14ac:dyDescent="0.25">
      <c r="A593" t="s">
        <v>524</v>
      </c>
      <c r="B593" t="s">
        <v>525</v>
      </c>
      <c r="C593" t="s">
        <v>240</v>
      </c>
      <c r="D593" t="s">
        <v>113</v>
      </c>
      <c r="E593" s="1"/>
      <c r="F593" s="1"/>
      <c r="G593" s="1"/>
      <c r="H593" s="1"/>
      <c r="I593" s="1"/>
      <c r="J593" s="1"/>
      <c r="K593" s="1"/>
      <c r="L593" s="1"/>
      <c r="M593" s="1">
        <v>5</v>
      </c>
      <c r="N593" s="1"/>
      <c r="O593" s="1">
        <v>5</v>
      </c>
      <c r="P593" s="1"/>
      <c r="Q593" s="1"/>
      <c r="R593" s="1"/>
      <c r="S593" s="1"/>
      <c r="T593" s="1">
        <v>4.9400000000000004</v>
      </c>
      <c r="U593" s="1"/>
      <c r="V593" s="1">
        <v>5.22</v>
      </c>
      <c r="W593" s="1"/>
      <c r="X593" s="1"/>
      <c r="Y593" s="1">
        <v>5.22</v>
      </c>
      <c r="Z593" s="1">
        <v>5.22</v>
      </c>
      <c r="AA593" s="1">
        <v>5.22</v>
      </c>
      <c r="AB593" s="1"/>
      <c r="AC593" s="1"/>
      <c r="AD593" s="1"/>
      <c r="AE593" s="1"/>
      <c r="AF593" s="1"/>
      <c r="AG593" s="1"/>
      <c r="AH593" s="1"/>
      <c r="AI593" s="1">
        <v>5.44</v>
      </c>
      <c r="AJ593" s="1"/>
      <c r="AK593" s="1"/>
    </row>
    <row r="594" spans="1:37" x14ac:dyDescent="0.25">
      <c r="C594" t="s">
        <v>326</v>
      </c>
      <c r="D594" t="s">
        <v>113</v>
      </c>
      <c r="E594" s="1"/>
      <c r="F594" s="1"/>
      <c r="G594" s="1">
        <v>5.96</v>
      </c>
      <c r="H594" s="1"/>
      <c r="I594" s="1"/>
      <c r="J594" s="1"/>
      <c r="K594" s="1"/>
      <c r="L594" s="1"/>
      <c r="M594" s="1"/>
      <c r="N594" s="1"/>
      <c r="O594" s="1"/>
      <c r="P594" s="1">
        <v>4.9800000000000004</v>
      </c>
      <c r="Q594" s="1"/>
      <c r="R594" s="1">
        <v>5.25</v>
      </c>
      <c r="S594" s="1"/>
      <c r="T594" s="1"/>
      <c r="U594" s="1"/>
      <c r="V594" s="1"/>
      <c r="W594" s="1"/>
      <c r="X594" s="1"/>
      <c r="Y594" s="1"/>
      <c r="Z594" s="1"/>
      <c r="AA594" s="1"/>
      <c r="AB594" s="1"/>
      <c r="AC594" s="1"/>
      <c r="AD594" s="1"/>
      <c r="AE594" s="1"/>
      <c r="AF594" s="1"/>
      <c r="AG594" s="1"/>
      <c r="AH594" s="1"/>
      <c r="AI594" s="1">
        <v>4.62</v>
      </c>
      <c r="AJ594" s="1"/>
      <c r="AK594" s="1">
        <v>5.65</v>
      </c>
    </row>
    <row r="595" spans="1:37" x14ac:dyDescent="0.25">
      <c r="C595" t="s">
        <v>5463</v>
      </c>
      <c r="D595" t="s">
        <v>113</v>
      </c>
      <c r="E595" s="1"/>
      <c r="F595" s="1"/>
      <c r="G595" s="1"/>
      <c r="H595" s="1"/>
      <c r="I595" s="1"/>
      <c r="J595" s="1"/>
      <c r="K595" s="1">
        <v>5.36</v>
      </c>
      <c r="L595" s="1">
        <v>5.54</v>
      </c>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row>
    <row r="596" spans="1:37" x14ac:dyDescent="0.25">
      <c r="A596" t="s">
        <v>521</v>
      </c>
      <c r="B596" t="s">
        <v>522</v>
      </c>
      <c r="C596" t="s">
        <v>240</v>
      </c>
      <c r="D596" t="s">
        <v>113</v>
      </c>
      <c r="E596" s="1"/>
      <c r="F596" s="1"/>
      <c r="G596" s="1"/>
      <c r="H596" s="1"/>
      <c r="I596" s="1"/>
      <c r="J596" s="1"/>
      <c r="K596" s="1"/>
      <c r="L596" s="1"/>
      <c r="M596" s="1">
        <v>7.99</v>
      </c>
      <c r="N596" s="1"/>
      <c r="O596" s="1">
        <v>7.99</v>
      </c>
      <c r="P596" s="1"/>
      <c r="Q596" s="1">
        <v>7.99</v>
      </c>
      <c r="R596" s="1"/>
      <c r="S596" s="1"/>
      <c r="T596" s="1">
        <v>7.85</v>
      </c>
      <c r="U596" s="1"/>
      <c r="V596" s="1"/>
      <c r="W596" s="1"/>
      <c r="X596" s="1">
        <v>8.2799999999999994</v>
      </c>
      <c r="Y596" s="1"/>
      <c r="Z596" s="1"/>
      <c r="AA596" s="1">
        <v>8.2799999999999994</v>
      </c>
      <c r="AB596" s="1"/>
      <c r="AC596" s="1">
        <v>8.2799999999999994</v>
      </c>
      <c r="AD596" s="1"/>
      <c r="AE596" s="1"/>
      <c r="AF596" s="1"/>
      <c r="AG596" s="1"/>
      <c r="AH596" s="1"/>
      <c r="AI596" s="1">
        <v>8.42</v>
      </c>
      <c r="AJ596" s="1"/>
      <c r="AK596" s="1"/>
    </row>
    <row r="597" spans="1:37" x14ac:dyDescent="0.25">
      <c r="C597" t="s">
        <v>326</v>
      </c>
      <c r="D597" t="s">
        <v>113</v>
      </c>
      <c r="E597" s="1"/>
      <c r="F597" s="1"/>
      <c r="G597" s="1"/>
      <c r="H597" s="1"/>
      <c r="I597" s="1"/>
      <c r="J597" s="1"/>
      <c r="K597" s="1">
        <v>9.75</v>
      </c>
      <c r="L597" s="1"/>
      <c r="M597" s="1"/>
      <c r="N597" s="1"/>
      <c r="O597" s="1"/>
      <c r="P597" s="1">
        <v>6.68</v>
      </c>
      <c r="Q597" s="1"/>
      <c r="R597" s="1"/>
      <c r="S597" s="1">
        <v>7</v>
      </c>
      <c r="T597" s="1"/>
      <c r="U597" s="1"/>
      <c r="V597" s="1"/>
      <c r="W597" s="1"/>
      <c r="X597" s="1"/>
      <c r="Y597" s="1"/>
      <c r="Z597" s="1"/>
      <c r="AA597" s="1"/>
      <c r="AB597" s="1"/>
      <c r="AC597" s="1"/>
      <c r="AD597" s="1"/>
      <c r="AE597" s="1"/>
      <c r="AF597" s="1">
        <v>8.5</v>
      </c>
      <c r="AG597" s="1"/>
      <c r="AH597" s="1"/>
      <c r="AI597" s="1">
        <v>8.2200000000000006</v>
      </c>
      <c r="AJ597" s="1"/>
      <c r="AK597" s="1">
        <v>8.5</v>
      </c>
    </row>
    <row r="598" spans="1:37" x14ac:dyDescent="0.25">
      <c r="C598" t="s">
        <v>5463</v>
      </c>
      <c r="D598" t="s">
        <v>113</v>
      </c>
      <c r="E598" s="1"/>
      <c r="F598" s="1"/>
      <c r="G598" s="1"/>
      <c r="H598" s="1"/>
      <c r="I598" s="1"/>
      <c r="J598" s="1"/>
      <c r="K598" s="1">
        <v>5.15</v>
      </c>
      <c r="L598" s="1">
        <v>8.7899999999999991</v>
      </c>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row>
    <row r="599" spans="1:37" x14ac:dyDescent="0.25">
      <c r="A599" t="s">
        <v>1338</v>
      </c>
      <c r="B599" t="s">
        <v>1339</v>
      </c>
      <c r="C599" t="s">
        <v>240</v>
      </c>
      <c r="D599" t="s">
        <v>113</v>
      </c>
      <c r="E599" s="1"/>
      <c r="F599" s="1"/>
      <c r="G599" s="1"/>
      <c r="H599" s="1"/>
      <c r="I599" s="1"/>
      <c r="J599" s="1"/>
      <c r="K599" s="1"/>
      <c r="L599" s="1"/>
      <c r="M599" s="1">
        <v>10.39</v>
      </c>
      <c r="N599" s="1"/>
      <c r="O599" s="1">
        <v>10.39</v>
      </c>
      <c r="P599" s="1"/>
      <c r="Q599" s="1"/>
      <c r="R599" s="1"/>
      <c r="S599" s="1"/>
      <c r="T599" s="1">
        <v>10.27</v>
      </c>
      <c r="U599" s="1"/>
      <c r="V599" s="1"/>
      <c r="W599" s="1"/>
      <c r="X599" s="1"/>
      <c r="Y599" s="1">
        <v>10.41</v>
      </c>
      <c r="Z599" s="1">
        <v>10.84</v>
      </c>
      <c r="AA599" s="1"/>
      <c r="AB599" s="1"/>
      <c r="AC599" s="1"/>
      <c r="AD599" s="1"/>
      <c r="AE599" s="1"/>
      <c r="AF599" s="1"/>
      <c r="AG599" s="1"/>
      <c r="AH599" s="1"/>
      <c r="AI599" s="1">
        <v>11.29</v>
      </c>
      <c r="AJ599" s="1"/>
      <c r="AK599" s="1"/>
    </row>
    <row r="600" spans="1:37" x14ac:dyDescent="0.25">
      <c r="C600" t="s">
        <v>326</v>
      </c>
      <c r="D600" t="s">
        <v>113</v>
      </c>
      <c r="E600" s="1"/>
      <c r="F600" s="1"/>
      <c r="G600" s="1">
        <v>12.23</v>
      </c>
      <c r="H600" s="1"/>
      <c r="I600" s="1"/>
      <c r="J600" s="1"/>
      <c r="K600" s="1"/>
      <c r="L600" s="1"/>
      <c r="M600" s="1"/>
      <c r="N600" s="1">
        <v>9.25</v>
      </c>
      <c r="O600" s="1"/>
      <c r="P600" s="1">
        <v>8.9</v>
      </c>
      <c r="Q600" s="1"/>
      <c r="R600" s="1">
        <v>9.75</v>
      </c>
      <c r="S600" s="1"/>
      <c r="T600" s="1"/>
      <c r="U600" s="1"/>
      <c r="V600" s="1"/>
      <c r="W600" s="1"/>
      <c r="X600" s="1"/>
      <c r="Y600" s="1"/>
      <c r="Z600" s="1"/>
      <c r="AA600" s="1"/>
      <c r="AB600" s="1"/>
      <c r="AC600" s="1"/>
      <c r="AD600" s="1"/>
      <c r="AE600" s="1"/>
      <c r="AF600" s="1"/>
      <c r="AG600" s="1"/>
      <c r="AH600" s="1"/>
      <c r="AI600" s="1">
        <v>10.45</v>
      </c>
      <c r="AJ600" s="1">
        <v>10.93</v>
      </c>
      <c r="AK600" s="1"/>
    </row>
    <row r="601" spans="1:37" x14ac:dyDescent="0.25">
      <c r="C601" t="s">
        <v>5463</v>
      </c>
      <c r="D601" t="s">
        <v>113</v>
      </c>
      <c r="E601" s="1"/>
      <c r="F601" s="1"/>
      <c r="G601" s="1"/>
      <c r="H601" s="1"/>
      <c r="I601" s="1"/>
      <c r="J601" s="1"/>
      <c r="K601" s="1">
        <v>11.14</v>
      </c>
      <c r="L601" s="1">
        <v>11.51</v>
      </c>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row>
    <row r="602" spans="1:37" x14ac:dyDescent="0.25">
      <c r="A602" t="s">
        <v>3004</v>
      </c>
      <c r="B602" t="s">
        <v>3005</v>
      </c>
      <c r="C602" t="s">
        <v>240</v>
      </c>
      <c r="D602" t="s">
        <v>113</v>
      </c>
      <c r="E602" s="1"/>
      <c r="F602" s="1"/>
      <c r="G602" s="1"/>
      <c r="H602" s="1"/>
      <c r="I602" s="1"/>
      <c r="J602" s="1"/>
      <c r="K602" s="1"/>
      <c r="L602" s="1"/>
      <c r="M602" s="1"/>
      <c r="N602" s="1"/>
      <c r="O602" s="1"/>
      <c r="P602" s="1"/>
      <c r="Q602" s="1"/>
      <c r="R602" s="1"/>
      <c r="S602" s="1"/>
      <c r="T602" s="1">
        <v>14.62</v>
      </c>
      <c r="U602" s="1"/>
      <c r="V602" s="1"/>
      <c r="W602" s="1"/>
      <c r="X602" s="1"/>
      <c r="Y602" s="1"/>
      <c r="Z602" s="1"/>
      <c r="AA602" s="1"/>
      <c r="AB602" s="1"/>
      <c r="AC602" s="1"/>
      <c r="AD602" s="1"/>
      <c r="AE602" s="1"/>
      <c r="AF602" s="1"/>
      <c r="AG602" s="1"/>
      <c r="AH602" s="1"/>
      <c r="AI602" s="1">
        <v>15.59</v>
      </c>
      <c r="AJ602" s="1"/>
      <c r="AK602" s="1"/>
    </row>
    <row r="603" spans="1:37" x14ac:dyDescent="0.25">
      <c r="C603" t="s">
        <v>326</v>
      </c>
      <c r="D603" t="s">
        <v>113</v>
      </c>
      <c r="E603" s="1"/>
      <c r="F603" s="1"/>
      <c r="G603" s="1"/>
      <c r="H603" s="1"/>
      <c r="I603" s="1">
        <v>17.510000000000002</v>
      </c>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row>
    <row r="604" spans="1:37" x14ac:dyDescent="0.25">
      <c r="A604" t="s">
        <v>2624</v>
      </c>
      <c r="B604" t="s">
        <v>2625</v>
      </c>
      <c r="C604" t="s">
        <v>240</v>
      </c>
      <c r="D604" t="s">
        <v>113</v>
      </c>
      <c r="E604" s="1"/>
      <c r="F604" s="1"/>
      <c r="G604" s="1"/>
      <c r="H604" s="1"/>
      <c r="I604" s="1"/>
      <c r="J604" s="1"/>
      <c r="K604" s="1"/>
      <c r="L604" s="1"/>
      <c r="M604" s="1"/>
      <c r="N604" s="1"/>
      <c r="O604" s="1">
        <v>20.04</v>
      </c>
      <c r="P604" s="1"/>
      <c r="Q604" s="1"/>
      <c r="R604" s="1"/>
      <c r="S604" s="1"/>
      <c r="T604" s="1">
        <v>19.79</v>
      </c>
      <c r="U604" s="1"/>
      <c r="V604" s="1"/>
      <c r="W604" s="1"/>
      <c r="X604" s="1"/>
      <c r="Y604" s="1"/>
      <c r="Z604" s="1"/>
      <c r="AA604" s="1"/>
      <c r="AB604" s="1"/>
      <c r="AC604" s="1"/>
      <c r="AD604" s="1"/>
      <c r="AE604" s="1"/>
      <c r="AF604" s="1"/>
      <c r="AG604" s="1">
        <v>23.97</v>
      </c>
      <c r="AH604" s="1"/>
      <c r="AI604" s="1">
        <v>22.18</v>
      </c>
      <c r="AJ604" s="1"/>
      <c r="AK604" s="1"/>
    </row>
    <row r="605" spans="1:37" x14ac:dyDescent="0.25">
      <c r="C605" t="s">
        <v>326</v>
      </c>
      <c r="D605" t="s">
        <v>113</v>
      </c>
      <c r="E605" s="1"/>
      <c r="F605" s="1"/>
      <c r="G605" s="1"/>
      <c r="H605" s="1"/>
      <c r="I605" s="1"/>
      <c r="J605" s="1"/>
      <c r="K605" s="1"/>
      <c r="L605" s="1"/>
      <c r="M605" s="1"/>
      <c r="N605" s="1"/>
      <c r="O605" s="1"/>
      <c r="P605" s="1">
        <v>17.5</v>
      </c>
      <c r="Q605" s="1"/>
      <c r="R605" s="1"/>
      <c r="S605" s="1"/>
      <c r="T605" s="1"/>
      <c r="U605" s="1"/>
      <c r="V605" s="1"/>
      <c r="W605" s="1"/>
      <c r="X605" s="1"/>
      <c r="Y605" s="1"/>
      <c r="Z605" s="1"/>
      <c r="AA605" s="1"/>
      <c r="AB605" s="1"/>
      <c r="AC605" s="1"/>
      <c r="AD605" s="1"/>
      <c r="AE605" s="1"/>
      <c r="AF605" s="1"/>
      <c r="AG605" s="1"/>
      <c r="AH605" s="1"/>
      <c r="AI605" s="1">
        <v>19.809999999999999</v>
      </c>
      <c r="AJ605" s="1"/>
      <c r="AK605" s="1"/>
    </row>
    <row r="606" spans="1:37" x14ac:dyDescent="0.25">
      <c r="C606" t="s">
        <v>5463</v>
      </c>
      <c r="D606" t="s">
        <v>113</v>
      </c>
      <c r="E606" s="1"/>
      <c r="F606" s="1"/>
      <c r="G606" s="1"/>
      <c r="H606" s="1"/>
      <c r="I606" s="1"/>
      <c r="J606" s="1"/>
      <c r="K606" s="1">
        <v>22.9</v>
      </c>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row>
    <row r="607" spans="1:37" x14ac:dyDescent="0.25">
      <c r="A607" t="s">
        <v>517</v>
      </c>
      <c r="B607" t="s">
        <v>518</v>
      </c>
      <c r="C607" t="s">
        <v>240</v>
      </c>
      <c r="D607" t="s">
        <v>113</v>
      </c>
      <c r="E607" s="1"/>
      <c r="F607" s="1"/>
      <c r="G607" s="1"/>
      <c r="H607" s="1"/>
      <c r="I607" s="1"/>
      <c r="J607" s="1"/>
      <c r="K607" s="1"/>
      <c r="L607" s="1"/>
      <c r="M607" s="1"/>
      <c r="N607" s="1"/>
      <c r="O607" s="1"/>
      <c r="P607" s="1"/>
      <c r="Q607" s="1"/>
      <c r="R607" s="1"/>
      <c r="S607" s="1">
        <v>25.7</v>
      </c>
      <c r="T607" s="1"/>
      <c r="U607" s="1"/>
      <c r="V607" s="1">
        <v>27.12</v>
      </c>
      <c r="W607" s="1"/>
      <c r="X607" s="1"/>
      <c r="Y607" s="1"/>
      <c r="Z607" s="1"/>
      <c r="AA607" s="1"/>
      <c r="AB607" s="1"/>
      <c r="AC607" s="1"/>
      <c r="AD607" s="1"/>
      <c r="AE607" s="1"/>
      <c r="AF607" s="1"/>
      <c r="AG607" s="1"/>
      <c r="AH607" s="1"/>
      <c r="AI607" s="1"/>
      <c r="AJ607" s="1"/>
      <c r="AK607" s="1"/>
    </row>
    <row r="608" spans="1:37" x14ac:dyDescent="0.25">
      <c r="C608" t="s">
        <v>326</v>
      </c>
      <c r="D608" t="s">
        <v>113</v>
      </c>
      <c r="E608" s="1"/>
      <c r="F608" s="1"/>
      <c r="G608" s="1"/>
      <c r="H608" s="1"/>
      <c r="I608" s="1"/>
      <c r="J608" s="1"/>
      <c r="K608" s="1"/>
      <c r="L608" s="1"/>
      <c r="M608" s="1">
        <v>28.95</v>
      </c>
      <c r="N608" s="1"/>
      <c r="O608" s="1"/>
      <c r="P608" s="1"/>
      <c r="Q608" s="1"/>
      <c r="R608" s="1"/>
      <c r="S608" s="1"/>
      <c r="T608" s="1"/>
      <c r="U608" s="1"/>
      <c r="V608" s="1"/>
      <c r="W608" s="1"/>
      <c r="X608" s="1"/>
      <c r="Y608" s="1"/>
      <c r="Z608" s="1"/>
      <c r="AA608" s="1"/>
      <c r="AB608" s="1"/>
      <c r="AC608" s="1"/>
      <c r="AD608" s="1"/>
      <c r="AE608" s="1"/>
      <c r="AF608" s="1"/>
      <c r="AG608" s="1"/>
      <c r="AH608" s="1"/>
      <c r="AI608" s="1"/>
      <c r="AJ608" s="1">
        <v>29.04</v>
      </c>
      <c r="AK608" s="1">
        <v>29.04</v>
      </c>
    </row>
    <row r="609" spans="1:37" x14ac:dyDescent="0.25">
      <c r="A609" t="s">
        <v>512</v>
      </c>
      <c r="B609" t="s">
        <v>513</v>
      </c>
      <c r="C609" t="s">
        <v>240</v>
      </c>
      <c r="D609" t="s">
        <v>113</v>
      </c>
      <c r="E609" s="1"/>
      <c r="F609" s="1"/>
      <c r="G609" s="1"/>
      <c r="H609" s="1"/>
      <c r="I609" s="1"/>
      <c r="J609" s="1"/>
      <c r="K609" s="1"/>
      <c r="L609" s="1"/>
      <c r="M609" s="1"/>
      <c r="N609" s="1"/>
      <c r="O609" s="1"/>
      <c r="P609" s="1"/>
      <c r="Q609" s="1"/>
      <c r="R609" s="1"/>
      <c r="S609" s="1">
        <v>42.55</v>
      </c>
      <c r="T609" s="1"/>
      <c r="U609" s="1"/>
      <c r="V609" s="1"/>
      <c r="W609" s="1">
        <v>47.28</v>
      </c>
      <c r="X609" s="1"/>
      <c r="Y609" s="1"/>
      <c r="Z609" s="1">
        <v>47.28</v>
      </c>
      <c r="AA609" s="1"/>
      <c r="AB609" s="1"/>
      <c r="AC609" s="1"/>
      <c r="AD609" s="1">
        <v>53.64</v>
      </c>
      <c r="AE609" s="1"/>
      <c r="AF609" s="1"/>
      <c r="AG609" s="1"/>
      <c r="AH609" s="1">
        <v>55.77</v>
      </c>
      <c r="AI609" s="1"/>
      <c r="AJ609" s="1"/>
      <c r="AK609" s="1"/>
    </row>
    <row r="610" spans="1:37" x14ac:dyDescent="0.25">
      <c r="C610" t="s">
        <v>326</v>
      </c>
      <c r="D610" t="s">
        <v>113</v>
      </c>
      <c r="E610" s="1"/>
      <c r="F610" s="1"/>
      <c r="G610" s="1"/>
      <c r="H610" s="1"/>
      <c r="I610" s="1">
        <v>58.9</v>
      </c>
      <c r="J610" s="1">
        <v>58.9</v>
      </c>
      <c r="K610" s="1">
        <v>58.9</v>
      </c>
      <c r="L610" s="1"/>
      <c r="M610" s="1"/>
      <c r="N610" s="1">
        <v>55</v>
      </c>
      <c r="O610" s="1"/>
      <c r="P610" s="1"/>
      <c r="Q610" s="1">
        <v>48.85</v>
      </c>
      <c r="R610" s="1"/>
      <c r="S610" s="1"/>
      <c r="T610" s="1">
        <v>48.85</v>
      </c>
      <c r="U610" s="1"/>
      <c r="V610" s="1"/>
      <c r="W610" s="1"/>
      <c r="X610" s="1"/>
      <c r="Y610" s="1"/>
      <c r="Z610" s="1"/>
      <c r="AA610" s="1"/>
      <c r="AB610" s="1"/>
      <c r="AC610" s="1"/>
      <c r="AD610" s="1"/>
      <c r="AE610" s="1"/>
      <c r="AF610" s="1"/>
      <c r="AG610" s="1"/>
      <c r="AH610" s="1"/>
      <c r="AI610" s="1"/>
      <c r="AJ610" s="1"/>
      <c r="AK610" s="1">
        <v>48.25</v>
      </c>
    </row>
    <row r="611" spans="1:37" x14ac:dyDescent="0.25">
      <c r="A611" t="s">
        <v>2387</v>
      </c>
      <c r="B611" t="s">
        <v>2388</v>
      </c>
      <c r="C611" t="s">
        <v>240</v>
      </c>
      <c r="D611" t="s">
        <v>113</v>
      </c>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v>78.150000000000006</v>
      </c>
      <c r="AJ611" s="1"/>
      <c r="AK611" s="1"/>
    </row>
    <row r="612" spans="1:37" x14ac:dyDescent="0.25">
      <c r="C612" t="s">
        <v>326</v>
      </c>
      <c r="D612" t="s">
        <v>113</v>
      </c>
      <c r="E612" s="1"/>
      <c r="F612" s="1"/>
      <c r="G612" s="1"/>
      <c r="H612" s="1"/>
      <c r="I612" s="1"/>
      <c r="J612" s="1"/>
      <c r="K612" s="1"/>
      <c r="L612" s="1"/>
      <c r="M612" s="1"/>
      <c r="N612" s="1"/>
      <c r="O612" s="1">
        <v>67.8</v>
      </c>
      <c r="P612" s="1"/>
      <c r="Q612" s="1"/>
      <c r="R612" s="1"/>
      <c r="S612" s="1"/>
      <c r="T612" s="1"/>
      <c r="U612" s="1"/>
      <c r="V612" s="1"/>
      <c r="W612" s="1"/>
      <c r="X612" s="1"/>
      <c r="Y612" s="1"/>
      <c r="Z612" s="1"/>
      <c r="AA612" s="1"/>
      <c r="AB612" s="1"/>
      <c r="AC612" s="1"/>
      <c r="AD612" s="1"/>
      <c r="AE612" s="1"/>
      <c r="AF612" s="1"/>
      <c r="AG612" s="1"/>
      <c r="AH612" s="1"/>
      <c r="AI612" s="1"/>
      <c r="AJ612" s="1"/>
      <c r="AK612" s="1"/>
    </row>
    <row r="613" spans="1:37" x14ac:dyDescent="0.25">
      <c r="A613" t="s">
        <v>4633</v>
      </c>
      <c r="B613" t="s">
        <v>4634</v>
      </c>
      <c r="C613" t="s">
        <v>240</v>
      </c>
      <c r="D613" t="s">
        <v>113</v>
      </c>
      <c r="E613" s="1"/>
      <c r="F613" s="1"/>
      <c r="G613" s="1"/>
      <c r="H613" s="1"/>
      <c r="I613" s="1"/>
      <c r="J613" s="1"/>
      <c r="K613" s="1"/>
      <c r="L613" s="1"/>
      <c r="M613" s="1"/>
      <c r="N613" s="1"/>
      <c r="O613" s="1"/>
      <c r="P613" s="1"/>
      <c r="Q613" s="1"/>
      <c r="R613" s="1"/>
      <c r="S613" s="1"/>
      <c r="T613" s="1"/>
      <c r="U613" s="1"/>
      <c r="V613" s="1"/>
      <c r="W613" s="1"/>
      <c r="X613" s="1"/>
      <c r="Y613" s="1">
        <v>109.27</v>
      </c>
      <c r="Z613" s="1"/>
      <c r="AA613" s="1"/>
      <c r="AB613" s="1"/>
      <c r="AC613" s="1"/>
      <c r="AD613" s="1"/>
      <c r="AE613" s="1"/>
      <c r="AF613" s="1">
        <v>140.80000000000001</v>
      </c>
      <c r="AG613" s="1"/>
      <c r="AH613" s="1"/>
      <c r="AI613" s="1"/>
      <c r="AJ613" s="1"/>
      <c r="AK613" s="1"/>
    </row>
    <row r="614" spans="1:37" x14ac:dyDescent="0.25">
      <c r="C614" t="s">
        <v>326</v>
      </c>
      <c r="D614" t="s">
        <v>113</v>
      </c>
      <c r="E614" s="1"/>
      <c r="F614" s="1"/>
      <c r="G614" s="1"/>
      <c r="H614" s="1"/>
      <c r="I614" s="1">
        <v>129.19</v>
      </c>
      <c r="J614" s="1"/>
      <c r="K614" s="1"/>
      <c r="L614" s="1"/>
      <c r="M614" s="1"/>
      <c r="N614" s="1"/>
      <c r="O614" s="1"/>
      <c r="P614" s="1"/>
      <c r="Q614" s="1">
        <v>132.30000000000001</v>
      </c>
      <c r="R614" s="1"/>
      <c r="S614" s="1"/>
      <c r="T614" s="1"/>
      <c r="U614" s="1"/>
      <c r="V614" s="1"/>
      <c r="W614" s="1"/>
      <c r="X614" s="1"/>
      <c r="Y614" s="1"/>
      <c r="Z614" s="1"/>
      <c r="AA614" s="1"/>
      <c r="AB614" s="1"/>
      <c r="AC614" s="1"/>
      <c r="AD614" s="1"/>
      <c r="AE614" s="1"/>
      <c r="AF614" s="1"/>
      <c r="AG614" s="1"/>
      <c r="AH614" s="1"/>
      <c r="AI614" s="1"/>
      <c r="AJ614" s="1"/>
      <c r="AK614" s="1"/>
    </row>
    <row r="615" spans="1:37" x14ac:dyDescent="0.25">
      <c r="A615" t="s">
        <v>3375</v>
      </c>
      <c r="B615" t="s">
        <v>3376</v>
      </c>
      <c r="C615" t="s">
        <v>326</v>
      </c>
      <c r="D615" t="s">
        <v>113</v>
      </c>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v>186.17</v>
      </c>
      <c r="AI615" s="1"/>
      <c r="AJ615" s="1"/>
      <c r="AK615" s="1"/>
    </row>
    <row r="616" spans="1:37" x14ac:dyDescent="0.25">
      <c r="A616" t="s">
        <v>3507</v>
      </c>
      <c r="B616" t="s">
        <v>3508</v>
      </c>
      <c r="C616" t="s">
        <v>326</v>
      </c>
      <c r="D616" t="s">
        <v>13863</v>
      </c>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v>4.1904000000000003</v>
      </c>
      <c r="AI616" s="1"/>
      <c r="AJ616" s="1"/>
      <c r="AK616" s="1"/>
    </row>
    <row r="617" spans="1:37" x14ac:dyDescent="0.25">
      <c r="A617" t="s">
        <v>3509</v>
      </c>
      <c r="B617" t="s">
        <v>3510</v>
      </c>
      <c r="C617" t="s">
        <v>326</v>
      </c>
      <c r="D617" t="s">
        <v>13863</v>
      </c>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v>4.1904000000000003</v>
      </c>
      <c r="AI617" s="1"/>
      <c r="AJ617" s="1"/>
      <c r="AK617" s="1"/>
    </row>
    <row r="618" spans="1:37" x14ac:dyDescent="0.25">
      <c r="A618" t="s">
        <v>3511</v>
      </c>
      <c r="B618" t="s">
        <v>3512</v>
      </c>
      <c r="C618" t="s">
        <v>326</v>
      </c>
      <c r="D618" t="s">
        <v>13863</v>
      </c>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v>5.1118999999999994</v>
      </c>
      <c r="AI618" s="1"/>
      <c r="AJ618" s="1"/>
      <c r="AK618" s="1"/>
    </row>
    <row r="619" spans="1:37" x14ac:dyDescent="0.25">
      <c r="A619" t="s">
        <v>3513</v>
      </c>
      <c r="B619" t="s">
        <v>3514</v>
      </c>
      <c r="C619" t="s">
        <v>326</v>
      </c>
      <c r="D619" t="s">
        <v>13863</v>
      </c>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v>6.4699</v>
      </c>
      <c r="AI619" s="1"/>
      <c r="AJ619" s="1"/>
      <c r="AK619" s="1"/>
    </row>
    <row r="620" spans="1:37" x14ac:dyDescent="0.25">
      <c r="A620" t="s">
        <v>5703</v>
      </c>
      <c r="B620" t="s">
        <v>5704</v>
      </c>
      <c r="C620" t="s">
        <v>240</v>
      </c>
      <c r="D620" t="s">
        <v>113</v>
      </c>
      <c r="E620" s="1"/>
      <c r="F620" s="1"/>
      <c r="G620" s="1"/>
      <c r="H620" s="1"/>
      <c r="I620" s="1"/>
      <c r="J620" s="1"/>
      <c r="K620" s="1"/>
      <c r="L620" s="1"/>
      <c r="M620" s="1"/>
      <c r="N620" s="1"/>
      <c r="O620" s="1"/>
      <c r="P620" s="1"/>
      <c r="Q620" s="1">
        <v>2.76</v>
      </c>
      <c r="R620" s="1"/>
      <c r="S620" s="1"/>
      <c r="T620" s="1"/>
      <c r="U620" s="1"/>
      <c r="V620" s="1">
        <v>2.84</v>
      </c>
      <c r="W620" s="1"/>
      <c r="X620" s="1"/>
      <c r="Y620" s="1"/>
      <c r="Z620" s="1"/>
      <c r="AA620" s="1"/>
      <c r="AB620" s="1"/>
      <c r="AC620" s="1">
        <v>2.84</v>
      </c>
      <c r="AD620" s="1"/>
      <c r="AE620" s="1"/>
      <c r="AF620" s="1"/>
      <c r="AG620" s="1"/>
      <c r="AH620" s="1"/>
      <c r="AI620" s="1"/>
      <c r="AJ620" s="1"/>
      <c r="AK620" s="1"/>
    </row>
    <row r="621" spans="1:37" x14ac:dyDescent="0.25">
      <c r="C621" t="s">
        <v>326</v>
      </c>
      <c r="D621" t="s">
        <v>113</v>
      </c>
      <c r="E621" s="1"/>
      <c r="F621" s="1"/>
      <c r="G621" s="1"/>
      <c r="H621" s="1"/>
      <c r="I621" s="1">
        <v>2.73</v>
      </c>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row>
    <row r="622" spans="1:37" x14ac:dyDescent="0.25">
      <c r="A622" t="s">
        <v>1360</v>
      </c>
      <c r="B622" t="s">
        <v>1361</v>
      </c>
      <c r="C622" t="s">
        <v>240</v>
      </c>
      <c r="D622" t="s">
        <v>113</v>
      </c>
      <c r="E622" s="1"/>
      <c r="F622" s="1"/>
      <c r="G622" s="1"/>
      <c r="H622" s="1"/>
      <c r="I622" s="1"/>
      <c r="J622" s="1"/>
      <c r="K622" s="1"/>
      <c r="L622" s="1"/>
      <c r="M622" s="1">
        <v>2.33</v>
      </c>
      <c r="N622" s="1"/>
      <c r="O622" s="1">
        <v>2.2599999999999998</v>
      </c>
      <c r="P622" s="1"/>
      <c r="Q622" s="1">
        <v>2.2599999999999998</v>
      </c>
      <c r="R622" s="1"/>
      <c r="S622" s="1">
        <v>2.21</v>
      </c>
      <c r="T622" s="1">
        <v>2.2599999999999998</v>
      </c>
      <c r="U622" s="1"/>
      <c r="V622" s="1">
        <v>2.33</v>
      </c>
      <c r="W622" s="1"/>
      <c r="X622" s="1">
        <v>2.33</v>
      </c>
      <c r="Y622" s="1">
        <v>2.33</v>
      </c>
      <c r="Z622" s="1">
        <v>2.33</v>
      </c>
      <c r="AA622" s="1">
        <v>2.33</v>
      </c>
      <c r="AB622" s="1"/>
      <c r="AC622" s="1">
        <v>2.33</v>
      </c>
      <c r="AD622" s="1">
        <v>2.33</v>
      </c>
      <c r="AE622" s="1"/>
      <c r="AF622" s="1"/>
      <c r="AG622" s="1"/>
      <c r="AH622" s="1">
        <v>2.0299999999999998</v>
      </c>
      <c r="AI622" s="1">
        <v>2.11</v>
      </c>
      <c r="AJ622" s="1">
        <v>2.16</v>
      </c>
      <c r="AK622" s="1"/>
    </row>
    <row r="623" spans="1:37" x14ac:dyDescent="0.25">
      <c r="C623" t="s">
        <v>12667</v>
      </c>
      <c r="D623" t="s">
        <v>113</v>
      </c>
      <c r="E623" s="1"/>
      <c r="F623" s="1"/>
      <c r="G623" s="1"/>
      <c r="H623" s="1"/>
      <c r="I623" s="1"/>
      <c r="J623" s="1"/>
      <c r="K623" s="1">
        <v>0</v>
      </c>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row>
    <row r="624" spans="1:37" x14ac:dyDescent="0.25">
      <c r="C624" t="s">
        <v>326</v>
      </c>
      <c r="D624" t="s">
        <v>113</v>
      </c>
      <c r="E624" s="1"/>
      <c r="F624" s="1"/>
      <c r="G624" s="1">
        <v>2.2000000000000002</v>
      </c>
      <c r="H624" s="1"/>
      <c r="I624" s="1"/>
      <c r="J624" s="1"/>
      <c r="K624" s="1"/>
      <c r="L624" s="1"/>
      <c r="M624" s="1"/>
      <c r="N624" s="1">
        <v>1.98</v>
      </c>
      <c r="O624" s="1"/>
      <c r="P624" s="1">
        <v>2.0499999999999998</v>
      </c>
      <c r="Q624" s="1"/>
      <c r="R624" s="1">
        <v>2.17</v>
      </c>
      <c r="S624" s="1"/>
      <c r="T624" s="1"/>
      <c r="U624" s="1"/>
      <c r="V624" s="1"/>
      <c r="W624" s="1"/>
      <c r="X624" s="1"/>
      <c r="Y624" s="1"/>
      <c r="Z624" s="1"/>
      <c r="AA624" s="1"/>
      <c r="AB624" s="1"/>
      <c r="AC624" s="1"/>
      <c r="AD624" s="1"/>
      <c r="AE624" s="1"/>
      <c r="AF624" s="1">
        <v>1.95</v>
      </c>
      <c r="AG624" s="1"/>
      <c r="AH624" s="1"/>
      <c r="AI624" s="1"/>
      <c r="AJ624" s="1"/>
      <c r="AK624" s="1"/>
    </row>
    <row r="625" spans="1:37" x14ac:dyDescent="0.25">
      <c r="C625" t="s">
        <v>5463</v>
      </c>
      <c r="D625" t="s">
        <v>113</v>
      </c>
      <c r="E625" s="1"/>
      <c r="F625" s="1"/>
      <c r="G625" s="1"/>
      <c r="H625" s="1"/>
      <c r="I625" s="1"/>
      <c r="J625" s="1"/>
      <c r="K625" s="1">
        <v>2.0099999999999998</v>
      </c>
      <c r="L625" s="1">
        <v>2.08</v>
      </c>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row>
    <row r="626" spans="1:37" x14ac:dyDescent="0.25">
      <c r="A626" t="s">
        <v>2095</v>
      </c>
      <c r="B626" t="s">
        <v>2096</v>
      </c>
      <c r="C626" t="s">
        <v>240</v>
      </c>
      <c r="D626" t="s">
        <v>113</v>
      </c>
      <c r="E626" s="1"/>
      <c r="F626" s="1"/>
      <c r="G626" s="1"/>
      <c r="H626" s="1"/>
      <c r="I626" s="1"/>
      <c r="J626" s="1"/>
      <c r="K626" s="1"/>
      <c r="L626" s="1"/>
      <c r="M626" s="1">
        <v>3.15</v>
      </c>
      <c r="N626" s="1"/>
      <c r="O626" s="1"/>
      <c r="P626" s="1"/>
      <c r="Q626" s="1"/>
      <c r="R626" s="1"/>
      <c r="S626" s="1"/>
      <c r="T626" s="1">
        <v>2.99</v>
      </c>
      <c r="U626" s="1"/>
      <c r="V626" s="1">
        <v>3.15</v>
      </c>
      <c r="W626" s="1"/>
      <c r="X626" s="1"/>
      <c r="Y626" s="1">
        <v>3.15</v>
      </c>
      <c r="Z626" s="1">
        <v>3.15</v>
      </c>
      <c r="AA626" s="1">
        <v>3.15</v>
      </c>
      <c r="AB626" s="1"/>
      <c r="AC626" s="1"/>
      <c r="AD626" s="1">
        <v>3.15</v>
      </c>
      <c r="AE626" s="1"/>
      <c r="AF626" s="1"/>
      <c r="AG626" s="1"/>
      <c r="AH626" s="1"/>
      <c r="AI626" s="1">
        <v>2.74</v>
      </c>
      <c r="AJ626" s="1"/>
      <c r="AK626" s="1"/>
    </row>
    <row r="627" spans="1:37" x14ac:dyDescent="0.25">
      <c r="C627" t="s">
        <v>326</v>
      </c>
      <c r="D627" t="s">
        <v>113</v>
      </c>
      <c r="E627" s="1"/>
      <c r="F627" s="1"/>
      <c r="G627" s="1">
        <v>2.73</v>
      </c>
      <c r="H627" s="1"/>
      <c r="I627" s="1">
        <v>2.7</v>
      </c>
      <c r="J627" s="1"/>
      <c r="K627" s="1">
        <v>2.7</v>
      </c>
      <c r="L627" s="1"/>
      <c r="M627" s="1"/>
      <c r="N627" s="1">
        <v>2.4500000000000002</v>
      </c>
      <c r="O627" s="1"/>
      <c r="P627" s="1">
        <v>2.5499999999999998</v>
      </c>
      <c r="Q627" s="1"/>
      <c r="R627" s="1">
        <v>2.5499999999999998</v>
      </c>
      <c r="S627" s="1"/>
      <c r="T627" s="1">
        <v>2.5499999999999998</v>
      </c>
      <c r="U627" s="1"/>
      <c r="V627" s="1"/>
      <c r="W627" s="1"/>
      <c r="X627" s="1"/>
      <c r="Y627" s="1"/>
      <c r="Z627" s="1"/>
      <c r="AA627" s="1"/>
      <c r="AB627" s="1"/>
      <c r="AC627" s="1"/>
      <c r="AD627" s="1"/>
      <c r="AE627" s="1"/>
      <c r="AF627" s="1"/>
      <c r="AG627" s="1"/>
      <c r="AH627" s="1"/>
      <c r="AI627" s="1">
        <v>3.07</v>
      </c>
      <c r="AJ627" s="1"/>
      <c r="AK627" s="1"/>
    </row>
    <row r="628" spans="1:37" x14ac:dyDescent="0.25">
      <c r="C628" t="s">
        <v>5463</v>
      </c>
      <c r="D628" t="s">
        <v>113</v>
      </c>
      <c r="E628" s="1"/>
      <c r="F628" s="1"/>
      <c r="G628" s="1"/>
      <c r="H628" s="1"/>
      <c r="I628" s="1"/>
      <c r="J628" s="1"/>
      <c r="K628" s="1">
        <v>2.72</v>
      </c>
      <c r="L628" s="1">
        <v>2.81</v>
      </c>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row>
    <row r="629" spans="1:37" x14ac:dyDescent="0.25">
      <c r="A629" t="s">
        <v>1365</v>
      </c>
      <c r="B629" t="s">
        <v>1366</v>
      </c>
      <c r="C629" t="s">
        <v>240</v>
      </c>
      <c r="D629" t="s">
        <v>113</v>
      </c>
      <c r="E629" s="1"/>
      <c r="F629" s="1"/>
      <c r="G629" s="1"/>
      <c r="H629" s="1"/>
      <c r="I629" s="1"/>
      <c r="J629" s="1"/>
      <c r="K629" s="1"/>
      <c r="L629" s="1"/>
      <c r="M629" s="1">
        <v>2.97</v>
      </c>
      <c r="N629" s="1"/>
      <c r="O629" s="1"/>
      <c r="P629" s="1"/>
      <c r="Q629" s="1"/>
      <c r="R629" s="1"/>
      <c r="S629" s="1">
        <v>2.94</v>
      </c>
      <c r="T629" s="1">
        <v>2.95</v>
      </c>
      <c r="U629" s="1"/>
      <c r="V629" s="1">
        <v>3.11</v>
      </c>
      <c r="W629" s="1"/>
      <c r="X629" s="1"/>
      <c r="Y629" s="1"/>
      <c r="Z629" s="1">
        <v>3.11</v>
      </c>
      <c r="AA629" s="1"/>
      <c r="AB629" s="1"/>
      <c r="AC629" s="1"/>
      <c r="AD629" s="1"/>
      <c r="AE629" s="1"/>
      <c r="AF629" s="1"/>
      <c r="AG629" s="1"/>
      <c r="AH629" s="1"/>
      <c r="AI629" s="1"/>
      <c r="AJ629" s="1">
        <v>3.33</v>
      </c>
      <c r="AK629" s="1"/>
    </row>
    <row r="630" spans="1:37" x14ac:dyDescent="0.25">
      <c r="C630" t="s">
        <v>326</v>
      </c>
      <c r="D630" t="s">
        <v>113</v>
      </c>
      <c r="E630" s="1"/>
      <c r="F630" s="1"/>
      <c r="G630" s="1">
        <v>3.61</v>
      </c>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v>3.22</v>
      </c>
      <c r="AJ630" s="1"/>
      <c r="AK630" s="1"/>
    </row>
    <row r="631" spans="1:37" x14ac:dyDescent="0.25">
      <c r="C631" t="s">
        <v>5463</v>
      </c>
      <c r="D631" t="s">
        <v>113</v>
      </c>
      <c r="E631" s="1"/>
      <c r="F631" s="1"/>
      <c r="G631" s="1"/>
      <c r="H631" s="1"/>
      <c r="I631" s="1"/>
      <c r="J631" s="1"/>
      <c r="K631" s="1">
        <v>3.23</v>
      </c>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row>
    <row r="632" spans="1:37" x14ac:dyDescent="0.25">
      <c r="A632" t="s">
        <v>530</v>
      </c>
      <c r="B632" t="s">
        <v>531</v>
      </c>
      <c r="C632" t="s">
        <v>240</v>
      </c>
      <c r="D632" t="s">
        <v>113</v>
      </c>
      <c r="E632" s="1"/>
      <c r="F632" s="1"/>
      <c r="G632" s="1"/>
      <c r="H632" s="1"/>
      <c r="I632" s="1"/>
      <c r="J632" s="1"/>
      <c r="K632" s="1"/>
      <c r="L632" s="1"/>
      <c r="M632" s="1">
        <v>4.0999999999999996</v>
      </c>
      <c r="N632" s="1"/>
      <c r="O632" s="1"/>
      <c r="P632" s="1"/>
      <c r="Q632" s="1"/>
      <c r="R632" s="1"/>
      <c r="S632" s="1"/>
      <c r="T632" s="1"/>
      <c r="U632" s="1"/>
      <c r="V632" s="1"/>
      <c r="W632" s="1"/>
      <c r="X632" s="1"/>
      <c r="Y632" s="1"/>
      <c r="Z632" s="1"/>
      <c r="AA632" s="1"/>
      <c r="AB632" s="1"/>
      <c r="AC632" s="1"/>
      <c r="AD632" s="1"/>
      <c r="AE632" s="1"/>
      <c r="AF632" s="1"/>
      <c r="AG632" s="1"/>
      <c r="AH632" s="1"/>
      <c r="AI632" s="1"/>
      <c r="AJ632" s="1"/>
      <c r="AK632" s="1"/>
    </row>
    <row r="633" spans="1:37" x14ac:dyDescent="0.25">
      <c r="C633" t="s">
        <v>326</v>
      </c>
      <c r="D633" t="s">
        <v>113</v>
      </c>
      <c r="E633" s="1"/>
      <c r="F633" s="1"/>
      <c r="G633" s="1">
        <v>5.23</v>
      </c>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v>4.3499999999999996</v>
      </c>
    </row>
    <row r="634" spans="1:37" x14ac:dyDescent="0.25">
      <c r="A634" t="s">
        <v>10803</v>
      </c>
      <c r="B634" t="s">
        <v>10804</v>
      </c>
      <c r="C634" t="s">
        <v>240</v>
      </c>
      <c r="D634" t="s">
        <v>113</v>
      </c>
      <c r="E634" s="1"/>
      <c r="F634" s="1"/>
      <c r="G634" s="1"/>
      <c r="H634" s="1"/>
      <c r="I634" s="1"/>
      <c r="J634" s="1"/>
      <c r="K634" s="1"/>
      <c r="L634" s="1"/>
      <c r="M634" s="1">
        <v>4.9800000000000004</v>
      </c>
      <c r="N634" s="1"/>
      <c r="O634" s="1"/>
      <c r="P634" s="1">
        <v>5.26</v>
      </c>
      <c r="Q634" s="1"/>
      <c r="R634" s="1"/>
      <c r="S634" s="1"/>
      <c r="T634" s="1"/>
      <c r="U634" s="1"/>
      <c r="V634" s="1"/>
      <c r="W634" s="1"/>
      <c r="X634" s="1"/>
      <c r="Y634" s="1"/>
      <c r="Z634" s="1"/>
      <c r="AA634" s="1"/>
      <c r="AB634" s="1"/>
      <c r="AC634" s="1"/>
      <c r="AD634" s="1"/>
      <c r="AE634" s="1"/>
      <c r="AF634" s="1"/>
      <c r="AG634" s="1"/>
      <c r="AH634" s="1"/>
      <c r="AI634" s="1"/>
      <c r="AJ634" s="1"/>
      <c r="AK634" s="1"/>
    </row>
    <row r="635" spans="1:37" x14ac:dyDescent="0.25">
      <c r="C635" t="s">
        <v>326</v>
      </c>
      <c r="D635" t="s">
        <v>113</v>
      </c>
      <c r="E635" s="1"/>
      <c r="F635" s="1"/>
      <c r="G635" s="1">
        <v>5.68</v>
      </c>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row>
    <row r="636" spans="1:37" x14ac:dyDescent="0.25">
      <c r="A636" t="s">
        <v>10685</v>
      </c>
      <c r="B636" t="s">
        <v>10686</v>
      </c>
      <c r="C636" t="s">
        <v>326</v>
      </c>
      <c r="D636" t="s">
        <v>113</v>
      </c>
      <c r="E636" s="1"/>
      <c r="F636" s="1"/>
      <c r="G636" s="1">
        <v>8.76</v>
      </c>
      <c r="H636" s="1"/>
      <c r="I636" s="1"/>
      <c r="J636" s="1"/>
      <c r="K636" s="1"/>
      <c r="L636" s="1"/>
      <c r="M636" s="1"/>
      <c r="N636" s="1"/>
      <c r="O636" s="1">
        <v>6.45</v>
      </c>
      <c r="P636" s="1"/>
      <c r="Q636" s="1"/>
      <c r="R636" s="1"/>
      <c r="S636" s="1"/>
      <c r="T636" s="1"/>
      <c r="U636" s="1"/>
      <c r="V636" s="1"/>
      <c r="W636" s="1"/>
      <c r="X636" s="1"/>
      <c r="Y636" s="1"/>
      <c r="Z636" s="1"/>
      <c r="AA636" s="1"/>
      <c r="AB636" s="1"/>
      <c r="AC636" s="1"/>
      <c r="AD636" s="1"/>
      <c r="AE636" s="1"/>
      <c r="AF636" s="1"/>
      <c r="AG636" s="1"/>
      <c r="AH636" s="1"/>
      <c r="AI636" s="1"/>
      <c r="AJ636" s="1"/>
      <c r="AK636" s="1"/>
    </row>
    <row r="637" spans="1:37" x14ac:dyDescent="0.25">
      <c r="A637" t="s">
        <v>2628</v>
      </c>
      <c r="B637" t="s">
        <v>2629</v>
      </c>
      <c r="C637" t="s">
        <v>240</v>
      </c>
      <c r="D637" t="s">
        <v>113</v>
      </c>
      <c r="E637" s="1"/>
      <c r="F637" s="1"/>
      <c r="G637" s="1"/>
      <c r="H637" s="1"/>
      <c r="I637" s="1"/>
      <c r="J637" s="1"/>
      <c r="K637" s="1"/>
      <c r="L637" s="1"/>
      <c r="M637" s="1"/>
      <c r="N637" s="1"/>
      <c r="O637" s="1"/>
      <c r="P637" s="1"/>
      <c r="Q637" s="1"/>
      <c r="R637" s="1"/>
      <c r="S637" s="1">
        <v>13.89</v>
      </c>
      <c r="T637" s="1"/>
      <c r="U637" s="1"/>
      <c r="V637" s="1">
        <v>14.66</v>
      </c>
      <c r="W637" s="1"/>
      <c r="X637" s="1"/>
      <c r="Y637" s="1">
        <v>14.66</v>
      </c>
      <c r="Z637" s="1"/>
      <c r="AA637" s="1"/>
      <c r="AB637" s="1"/>
      <c r="AC637" s="1"/>
      <c r="AD637" s="1"/>
      <c r="AE637" s="1"/>
      <c r="AF637" s="1"/>
      <c r="AG637" s="1"/>
      <c r="AH637" s="1"/>
      <c r="AI637" s="1"/>
      <c r="AJ637" s="1"/>
      <c r="AK637" s="1"/>
    </row>
    <row r="638" spans="1:37" x14ac:dyDescent="0.25">
      <c r="C638" t="s">
        <v>326</v>
      </c>
      <c r="D638" t="s">
        <v>113</v>
      </c>
      <c r="E638" s="1"/>
      <c r="F638" s="1"/>
      <c r="G638" s="1">
        <v>17.79</v>
      </c>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v>11.69</v>
      </c>
      <c r="AJ638" s="1"/>
      <c r="AK638" s="1"/>
    </row>
    <row r="639" spans="1:37" x14ac:dyDescent="0.25">
      <c r="A639" t="s">
        <v>892</v>
      </c>
      <c r="B639" t="s">
        <v>893</v>
      </c>
      <c r="C639" t="s">
        <v>240</v>
      </c>
      <c r="D639" t="s">
        <v>113</v>
      </c>
      <c r="E639" s="1"/>
      <c r="F639" s="1"/>
      <c r="G639" s="1"/>
      <c r="H639" s="1"/>
      <c r="I639" s="1"/>
      <c r="J639" s="1"/>
      <c r="K639" s="1"/>
      <c r="L639" s="1"/>
      <c r="M639" s="1"/>
      <c r="N639" s="1"/>
      <c r="O639" s="1"/>
      <c r="P639" s="1"/>
      <c r="Q639" s="1"/>
      <c r="R639" s="1"/>
      <c r="S639" s="1"/>
      <c r="T639" s="1"/>
      <c r="U639" s="1">
        <v>4.47</v>
      </c>
      <c r="V639" s="1"/>
      <c r="W639" s="1"/>
      <c r="X639" s="1"/>
      <c r="Y639" s="1">
        <v>4.47</v>
      </c>
      <c r="Z639" s="1"/>
      <c r="AA639" s="1"/>
      <c r="AB639" s="1"/>
      <c r="AC639" s="1">
        <v>4.59</v>
      </c>
      <c r="AD639" s="1"/>
      <c r="AE639" s="1"/>
      <c r="AF639" s="1"/>
      <c r="AG639" s="1"/>
      <c r="AH639" s="1">
        <v>5.36</v>
      </c>
      <c r="AI639" s="1"/>
      <c r="AJ639" s="1">
        <v>4.3600000000000003</v>
      </c>
      <c r="AK639" s="1"/>
    </row>
    <row r="640" spans="1:37" x14ac:dyDescent="0.25">
      <c r="A640" t="s">
        <v>1181</v>
      </c>
      <c r="B640" t="s">
        <v>1182</v>
      </c>
      <c r="C640" t="s">
        <v>240</v>
      </c>
      <c r="D640" t="s">
        <v>113</v>
      </c>
      <c r="E640" s="1"/>
      <c r="F640" s="1"/>
      <c r="G640" s="1"/>
      <c r="H640" s="1"/>
      <c r="I640" s="1"/>
      <c r="J640" s="1"/>
      <c r="K640" s="1"/>
      <c r="L640" s="1"/>
      <c r="M640" s="1"/>
      <c r="N640" s="1"/>
      <c r="O640" s="1"/>
      <c r="P640" s="1"/>
      <c r="Q640" s="1"/>
      <c r="R640" s="1"/>
      <c r="S640" s="1"/>
      <c r="T640" s="1"/>
      <c r="U640" s="1">
        <v>5.46</v>
      </c>
      <c r="V640" s="1"/>
      <c r="W640" s="1"/>
      <c r="X640" s="1"/>
      <c r="Y640" s="1"/>
      <c r="Z640" s="1"/>
      <c r="AA640" s="1"/>
      <c r="AB640" s="1"/>
      <c r="AC640" s="1"/>
      <c r="AD640" s="1"/>
      <c r="AE640" s="1"/>
      <c r="AF640" s="1"/>
      <c r="AG640" s="1"/>
      <c r="AH640" s="1">
        <v>14.49</v>
      </c>
      <c r="AI640" s="1"/>
      <c r="AJ640" s="1">
        <v>5.53</v>
      </c>
      <c r="AK640" s="1"/>
    </row>
    <row r="641" spans="1:37" x14ac:dyDescent="0.25">
      <c r="A641" t="s">
        <v>8935</v>
      </c>
      <c r="B641" t="s">
        <v>8936</v>
      </c>
      <c r="C641" t="s">
        <v>240</v>
      </c>
      <c r="D641" t="s">
        <v>113</v>
      </c>
      <c r="E641" s="1"/>
      <c r="F641" s="1"/>
      <c r="G641" s="1"/>
      <c r="H641" s="1"/>
      <c r="I641" s="1"/>
      <c r="J641" s="1"/>
      <c r="K641" s="1"/>
      <c r="L641" s="1"/>
      <c r="M641" s="1"/>
      <c r="N641" s="1"/>
      <c r="O641" s="1"/>
      <c r="P641" s="1"/>
      <c r="Q641" s="1"/>
      <c r="R641" s="1"/>
      <c r="S641" s="1"/>
      <c r="T641" s="1"/>
      <c r="U641" s="1">
        <v>9.99</v>
      </c>
      <c r="V641" s="1"/>
      <c r="W641" s="1"/>
      <c r="X641" s="1"/>
      <c r="Y641" s="1"/>
      <c r="Z641" s="1"/>
      <c r="AA641" s="1"/>
      <c r="AB641" s="1"/>
      <c r="AC641" s="1"/>
      <c r="AD641" s="1"/>
      <c r="AE641" s="1"/>
      <c r="AF641" s="1"/>
      <c r="AG641" s="1"/>
      <c r="AH641" s="1"/>
      <c r="AI641" s="1"/>
      <c r="AJ641" s="1"/>
      <c r="AK641" s="1"/>
    </row>
    <row r="642" spans="1:37" x14ac:dyDescent="0.25">
      <c r="A642" t="s">
        <v>3453</v>
      </c>
      <c r="B642" t="s">
        <v>3454</v>
      </c>
      <c r="C642" t="s">
        <v>59</v>
      </c>
      <c r="D642" t="s">
        <v>13863</v>
      </c>
      <c r="E642" s="1"/>
      <c r="F642" s="1"/>
      <c r="G642" s="1"/>
      <c r="H642" s="1"/>
      <c r="I642" s="1"/>
      <c r="J642" s="1"/>
      <c r="K642" s="1">
        <v>15.24</v>
      </c>
      <c r="L642" s="1"/>
      <c r="M642" s="1"/>
      <c r="N642" s="1">
        <v>15.24</v>
      </c>
      <c r="O642" s="1"/>
      <c r="P642" s="1"/>
      <c r="Q642" s="1"/>
      <c r="R642" s="1"/>
      <c r="S642" s="1"/>
      <c r="T642" s="1"/>
      <c r="U642" s="1">
        <v>15.62</v>
      </c>
      <c r="V642" s="1"/>
      <c r="W642" s="1"/>
      <c r="X642" s="1"/>
      <c r="Y642" s="1"/>
      <c r="Z642" s="1">
        <v>15.62</v>
      </c>
      <c r="AA642" s="1"/>
      <c r="AB642" s="1"/>
      <c r="AC642" s="1"/>
      <c r="AD642" s="1"/>
      <c r="AE642" s="1"/>
      <c r="AF642" s="1"/>
      <c r="AG642" s="1"/>
      <c r="AH642" s="1">
        <v>15.62</v>
      </c>
      <c r="AI642" s="1"/>
      <c r="AJ642" s="1"/>
      <c r="AK642" s="1"/>
    </row>
    <row r="643" spans="1:37" x14ac:dyDescent="0.25">
      <c r="A643" t="s">
        <v>4821</v>
      </c>
      <c r="B643" t="s">
        <v>4822</v>
      </c>
      <c r="C643" t="s">
        <v>173</v>
      </c>
      <c r="D643" t="s">
        <v>113</v>
      </c>
      <c r="E643" s="1"/>
      <c r="F643" s="1"/>
      <c r="G643" s="1"/>
      <c r="H643" s="1"/>
      <c r="I643" s="1"/>
      <c r="J643" s="1"/>
      <c r="K643" s="1"/>
      <c r="L643" s="1"/>
      <c r="M643" s="1"/>
      <c r="N643" s="1"/>
      <c r="O643" s="1"/>
      <c r="P643" s="1"/>
      <c r="Q643" s="1"/>
      <c r="R643" s="1"/>
      <c r="S643" s="1"/>
      <c r="T643" s="1"/>
      <c r="U643" s="1"/>
      <c r="V643" s="1"/>
      <c r="W643" s="1"/>
      <c r="X643" s="1"/>
      <c r="Y643" s="1"/>
      <c r="Z643" s="1">
        <v>1.98</v>
      </c>
      <c r="AA643" s="1"/>
      <c r="AB643" s="1"/>
      <c r="AC643" s="1"/>
      <c r="AD643" s="1"/>
      <c r="AE643" s="1"/>
      <c r="AF643" s="1">
        <v>1.3785000000000001</v>
      </c>
      <c r="AG643" s="1"/>
      <c r="AH643" s="1"/>
      <c r="AI643" s="1"/>
      <c r="AJ643" s="1"/>
      <c r="AK643" s="1"/>
    </row>
    <row r="644" spans="1:37" x14ac:dyDescent="0.25">
      <c r="C644" t="s">
        <v>167</v>
      </c>
      <c r="D644" t="s">
        <v>113</v>
      </c>
      <c r="E644" s="1"/>
      <c r="F644" s="1"/>
      <c r="G644" s="1"/>
      <c r="H644" s="1"/>
      <c r="I644" s="1"/>
      <c r="J644" s="1"/>
      <c r="K644" s="1"/>
      <c r="L644" s="1"/>
      <c r="M644" s="1"/>
      <c r="N644" s="1"/>
      <c r="O644" s="1"/>
      <c r="P644" s="1">
        <v>1.3</v>
      </c>
      <c r="Q644" s="1"/>
      <c r="R644" s="1"/>
      <c r="S644" s="1"/>
      <c r="T644" s="1"/>
      <c r="U644" s="1">
        <v>1.3486</v>
      </c>
      <c r="V644" s="1"/>
      <c r="W644" s="1"/>
      <c r="X644" s="1"/>
      <c r="Y644" s="1"/>
      <c r="Z644" s="1"/>
      <c r="AA644" s="1"/>
      <c r="AB644" s="1"/>
      <c r="AC644" s="1"/>
      <c r="AD644" s="1"/>
      <c r="AE644" s="1"/>
      <c r="AF644" s="1"/>
      <c r="AG644" s="1"/>
      <c r="AH644" s="1"/>
      <c r="AI644" s="1"/>
      <c r="AJ644" s="1"/>
      <c r="AK644" s="1"/>
    </row>
    <row r="645" spans="1:37" x14ac:dyDescent="0.25">
      <c r="A645" t="s">
        <v>3800</v>
      </c>
      <c r="B645" t="s">
        <v>3801</v>
      </c>
      <c r="C645" t="s">
        <v>167</v>
      </c>
      <c r="D645" t="s">
        <v>113</v>
      </c>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v>3</v>
      </c>
      <c r="AH645" s="1"/>
      <c r="AI645" s="1"/>
      <c r="AJ645" s="1"/>
      <c r="AK645" s="1"/>
    </row>
    <row r="646" spans="1:37" x14ac:dyDescent="0.25">
      <c r="A646" t="s">
        <v>8409</v>
      </c>
      <c r="B646" t="s">
        <v>8410</v>
      </c>
      <c r="C646" t="s">
        <v>167</v>
      </c>
      <c r="D646" t="s">
        <v>113</v>
      </c>
      <c r="E646" s="1"/>
      <c r="F646" s="1"/>
      <c r="G646" s="1"/>
      <c r="H646" s="1"/>
      <c r="I646" s="1"/>
      <c r="J646" s="1"/>
      <c r="K646" s="1"/>
      <c r="L646" s="1"/>
      <c r="M646" s="1"/>
      <c r="N646" s="1"/>
      <c r="O646" s="1"/>
      <c r="P646" s="1"/>
      <c r="Q646" s="1"/>
      <c r="R646" s="1"/>
      <c r="S646" s="1"/>
      <c r="T646" s="1"/>
      <c r="U646" s="1"/>
      <c r="V646" s="1">
        <v>2.0575000000000001</v>
      </c>
      <c r="W646" s="1"/>
      <c r="X646" s="1"/>
      <c r="Y646" s="1"/>
      <c r="Z646" s="1"/>
      <c r="AA646" s="1"/>
      <c r="AB646" s="1"/>
      <c r="AC646" s="1"/>
      <c r="AD646" s="1"/>
      <c r="AE646" s="1"/>
      <c r="AF646" s="1"/>
      <c r="AG646" s="1"/>
      <c r="AH646" s="1"/>
      <c r="AI646" s="1"/>
      <c r="AJ646" s="1"/>
      <c r="AK646" s="1"/>
    </row>
    <row r="647" spans="1:37" x14ac:dyDescent="0.25">
      <c r="A647" t="s">
        <v>206</v>
      </c>
      <c r="B647" t="s">
        <v>207</v>
      </c>
      <c r="C647" t="s">
        <v>173</v>
      </c>
      <c r="D647" t="s">
        <v>113</v>
      </c>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v>2.72</v>
      </c>
      <c r="AF647" s="1">
        <v>2.72</v>
      </c>
      <c r="AG647" s="1"/>
      <c r="AH647" s="1"/>
      <c r="AI647" s="1"/>
      <c r="AJ647" s="1"/>
      <c r="AK647" s="1">
        <v>2.72</v>
      </c>
    </row>
    <row r="648" spans="1:37" x14ac:dyDescent="0.25">
      <c r="C648" t="s">
        <v>167</v>
      </c>
      <c r="D648" t="s">
        <v>113</v>
      </c>
      <c r="E648" s="1"/>
      <c r="F648" s="1"/>
      <c r="G648" s="1"/>
      <c r="H648" s="1"/>
      <c r="I648" s="1"/>
      <c r="J648" s="1"/>
      <c r="K648" s="1"/>
      <c r="L648" s="1"/>
      <c r="M648" s="1"/>
      <c r="N648" s="1"/>
      <c r="O648" s="1"/>
      <c r="P648" s="1"/>
      <c r="Q648" s="1"/>
      <c r="R648" s="1"/>
      <c r="S648" s="1"/>
      <c r="T648" s="1"/>
      <c r="U648" s="1">
        <v>2.8956</v>
      </c>
      <c r="V648" s="1"/>
      <c r="W648" s="1"/>
      <c r="X648" s="1"/>
      <c r="Y648" s="1"/>
      <c r="Z648" s="1"/>
      <c r="AA648" s="1"/>
      <c r="AB648" s="1"/>
      <c r="AC648" s="1"/>
      <c r="AD648" s="1"/>
      <c r="AE648" s="1"/>
      <c r="AF648" s="1"/>
      <c r="AG648" s="1"/>
      <c r="AH648" s="1"/>
      <c r="AI648" s="1"/>
      <c r="AJ648" s="1"/>
      <c r="AK648" s="1"/>
    </row>
    <row r="649" spans="1:37" x14ac:dyDescent="0.25">
      <c r="A649" t="s">
        <v>3625</v>
      </c>
      <c r="B649" t="s">
        <v>3626</v>
      </c>
      <c r="C649" t="s">
        <v>173</v>
      </c>
      <c r="D649" t="s">
        <v>113</v>
      </c>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v>6.65</v>
      </c>
      <c r="AH649" s="1"/>
      <c r="AI649" s="1"/>
      <c r="AJ649" s="1"/>
      <c r="AK649" s="1"/>
    </row>
    <row r="650" spans="1:37" x14ac:dyDescent="0.25">
      <c r="A650" t="s">
        <v>4074</v>
      </c>
      <c r="B650" t="s">
        <v>4075</v>
      </c>
      <c r="C650" t="s">
        <v>173</v>
      </c>
      <c r="D650" t="s">
        <v>113</v>
      </c>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v>14.95</v>
      </c>
      <c r="AH650" s="1"/>
      <c r="AI650" s="1"/>
      <c r="AJ650" s="1"/>
      <c r="AK650" s="1"/>
    </row>
    <row r="651" spans="1:37" x14ac:dyDescent="0.25">
      <c r="A651" t="s">
        <v>4078</v>
      </c>
      <c r="B651" t="s">
        <v>4079</v>
      </c>
      <c r="C651" t="s">
        <v>173</v>
      </c>
      <c r="D651" t="s">
        <v>113</v>
      </c>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v>21.4</v>
      </c>
      <c r="AH651" s="1"/>
      <c r="AI651" s="1"/>
      <c r="AJ651" s="1"/>
      <c r="AK651" s="1"/>
    </row>
    <row r="652" spans="1:37" x14ac:dyDescent="0.25">
      <c r="A652" t="s">
        <v>11805</v>
      </c>
      <c r="B652" t="s">
        <v>11806</v>
      </c>
      <c r="C652" t="s">
        <v>167</v>
      </c>
      <c r="D652" t="s">
        <v>113</v>
      </c>
      <c r="E652" s="1"/>
      <c r="F652" s="1"/>
      <c r="G652" s="1"/>
      <c r="H652" s="1"/>
      <c r="I652" s="1"/>
      <c r="J652" s="1"/>
      <c r="K652" s="1"/>
      <c r="L652" s="1">
        <v>1.377</v>
      </c>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row>
    <row r="653" spans="1:37" x14ac:dyDescent="0.25">
      <c r="A653" t="s">
        <v>9089</v>
      </c>
      <c r="B653" t="s">
        <v>9090</v>
      </c>
      <c r="C653" t="s">
        <v>326</v>
      </c>
      <c r="D653" t="s">
        <v>113</v>
      </c>
      <c r="E653" s="1"/>
      <c r="F653" s="1"/>
      <c r="G653" s="1"/>
      <c r="H653" s="1"/>
      <c r="I653" s="1"/>
      <c r="J653" s="1"/>
      <c r="K653" s="1"/>
      <c r="L653" s="1"/>
      <c r="M653" s="1"/>
      <c r="N653" s="1"/>
      <c r="O653" s="1"/>
      <c r="P653" s="1"/>
      <c r="Q653" s="1"/>
      <c r="R653" s="1"/>
      <c r="S653" s="1"/>
      <c r="T653" s="1"/>
      <c r="U653" s="1">
        <v>21.25</v>
      </c>
      <c r="V653" s="1"/>
      <c r="W653" s="1"/>
      <c r="X653" s="1"/>
      <c r="Y653" s="1"/>
      <c r="Z653" s="1"/>
      <c r="AA653" s="1"/>
      <c r="AB653" s="1"/>
      <c r="AC653" s="1"/>
      <c r="AD653" s="1"/>
      <c r="AE653" s="1"/>
      <c r="AF653" s="1"/>
      <c r="AG653" s="1"/>
      <c r="AH653" s="1"/>
      <c r="AI653" s="1"/>
      <c r="AJ653" s="1"/>
      <c r="AK653" s="1"/>
    </row>
    <row r="654" spans="1:37" x14ac:dyDescent="0.25">
      <c r="A654" t="s">
        <v>4076</v>
      </c>
      <c r="B654" t="s">
        <v>4077</v>
      </c>
      <c r="C654" t="s">
        <v>173</v>
      </c>
      <c r="D654" t="s">
        <v>113</v>
      </c>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v>17.088000000000001</v>
      </c>
      <c r="AH654" s="1"/>
      <c r="AI654" s="1"/>
      <c r="AJ654" s="1"/>
      <c r="AK654" s="1"/>
    </row>
    <row r="655" spans="1:37" x14ac:dyDescent="0.25">
      <c r="A655" t="s">
        <v>12153</v>
      </c>
      <c r="B655" t="s">
        <v>12154</v>
      </c>
      <c r="C655" t="s">
        <v>167</v>
      </c>
      <c r="D655" t="s">
        <v>113</v>
      </c>
      <c r="E655" s="1"/>
      <c r="F655" s="1"/>
      <c r="G655" s="1"/>
      <c r="H655" s="1"/>
      <c r="I655" s="1"/>
      <c r="J655" s="1"/>
      <c r="K655" s="1"/>
      <c r="L655" s="1">
        <v>22.013300000000001</v>
      </c>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row>
    <row r="656" spans="1:37" x14ac:dyDescent="0.25">
      <c r="A656" t="s">
        <v>3744</v>
      </c>
      <c r="B656" t="s">
        <v>3745</v>
      </c>
      <c r="C656" t="s">
        <v>173</v>
      </c>
      <c r="D656" t="s">
        <v>113</v>
      </c>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v>6.0750000000000002</v>
      </c>
      <c r="AG656" s="1">
        <v>6.0750000000000002</v>
      </c>
      <c r="AH656" s="1"/>
      <c r="AI656" s="1"/>
      <c r="AJ656" s="1"/>
      <c r="AK656" s="1"/>
    </row>
    <row r="657" spans="1:37" x14ac:dyDescent="0.25">
      <c r="A657" t="s">
        <v>4072</v>
      </c>
      <c r="B657" t="s">
        <v>4073</v>
      </c>
      <c r="C657" t="s">
        <v>173</v>
      </c>
      <c r="D657" t="s">
        <v>113</v>
      </c>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v>6.3440000000000003</v>
      </c>
      <c r="AH657" s="1"/>
      <c r="AI657" s="1"/>
      <c r="AJ657" s="1"/>
      <c r="AK657" s="1"/>
    </row>
    <row r="658" spans="1:37" x14ac:dyDescent="0.25">
      <c r="A658" t="s">
        <v>8312</v>
      </c>
      <c r="B658" t="s">
        <v>8313</v>
      </c>
      <c r="C658" t="s">
        <v>10022</v>
      </c>
      <c r="D658" t="s">
        <v>113</v>
      </c>
      <c r="E658" s="1"/>
      <c r="F658" s="1"/>
      <c r="G658" s="1"/>
      <c r="H658" s="1"/>
      <c r="I658" s="1"/>
      <c r="J658" s="1"/>
      <c r="K658" s="1"/>
      <c r="L658" s="1"/>
      <c r="M658" s="1"/>
      <c r="N658" s="1"/>
      <c r="O658" s="1"/>
      <c r="P658" s="1"/>
      <c r="Q658" s="1"/>
      <c r="R658" s="1">
        <v>8.32</v>
      </c>
      <c r="S658" s="1"/>
      <c r="T658" s="1"/>
      <c r="U658" s="1"/>
      <c r="V658" s="1"/>
      <c r="W658" s="1"/>
      <c r="X658" s="1"/>
      <c r="Y658" s="1"/>
      <c r="Z658" s="1"/>
      <c r="AA658" s="1"/>
      <c r="AB658" s="1"/>
      <c r="AC658" s="1"/>
      <c r="AD658" s="1"/>
      <c r="AE658" s="1"/>
      <c r="AF658" s="1"/>
      <c r="AG658" s="1"/>
      <c r="AH658" s="1"/>
      <c r="AI658" s="1"/>
      <c r="AJ658" s="1"/>
      <c r="AK658" s="1"/>
    </row>
    <row r="659" spans="1:37" x14ac:dyDescent="0.25">
      <c r="C659" t="s">
        <v>167</v>
      </c>
      <c r="D659" t="s">
        <v>113</v>
      </c>
      <c r="E659" s="1"/>
      <c r="F659" s="1"/>
      <c r="G659" s="1"/>
      <c r="H659" s="1"/>
      <c r="I659" s="1"/>
      <c r="J659" s="1"/>
      <c r="K659" s="1"/>
      <c r="L659" s="1"/>
      <c r="M659" s="1"/>
      <c r="N659" s="1"/>
      <c r="O659" s="1"/>
      <c r="P659" s="1"/>
      <c r="Q659" s="1"/>
      <c r="R659" s="1"/>
      <c r="S659" s="1"/>
      <c r="T659" s="1"/>
      <c r="U659" s="1"/>
      <c r="V659" s="1">
        <v>18.6433</v>
      </c>
      <c r="W659" s="1"/>
      <c r="X659" s="1"/>
      <c r="Y659" s="1"/>
      <c r="Z659" s="1"/>
      <c r="AA659" s="1"/>
      <c r="AB659" s="1"/>
      <c r="AC659" s="1"/>
      <c r="AD659" s="1"/>
      <c r="AE659" s="1"/>
      <c r="AF659" s="1"/>
      <c r="AG659" s="1"/>
      <c r="AH659" s="1"/>
      <c r="AI659" s="1"/>
      <c r="AJ659" s="1"/>
      <c r="AK659" s="1"/>
    </row>
    <row r="660" spans="1:37" x14ac:dyDescent="0.25">
      <c r="A660" t="s">
        <v>3804</v>
      </c>
      <c r="B660" t="s">
        <v>3805</v>
      </c>
      <c r="C660" t="s">
        <v>173</v>
      </c>
      <c r="D660" t="s">
        <v>113</v>
      </c>
      <c r="E660" s="1"/>
      <c r="F660" s="1"/>
      <c r="G660" s="1"/>
      <c r="H660" s="1"/>
      <c r="I660" s="1"/>
      <c r="J660" s="1"/>
      <c r="K660" s="1"/>
      <c r="L660" s="1"/>
      <c r="M660" s="1"/>
      <c r="N660" s="1"/>
      <c r="O660" s="1"/>
      <c r="P660" s="1"/>
      <c r="Q660" s="1"/>
      <c r="R660" s="1"/>
      <c r="S660" s="1"/>
      <c r="T660" s="1"/>
      <c r="U660" s="1"/>
      <c r="V660" s="1"/>
      <c r="W660" s="1"/>
      <c r="X660" s="1"/>
      <c r="Y660" s="1"/>
      <c r="Z660" s="1">
        <v>1.19</v>
      </c>
      <c r="AA660" s="1"/>
      <c r="AB660" s="1"/>
      <c r="AC660" s="1"/>
      <c r="AD660" s="1"/>
      <c r="AE660" s="1"/>
      <c r="AF660" s="1"/>
      <c r="AG660" s="1"/>
      <c r="AH660" s="1"/>
      <c r="AI660" s="1"/>
      <c r="AJ660" s="1"/>
      <c r="AK660" s="1"/>
    </row>
    <row r="661" spans="1:37" x14ac:dyDescent="0.25">
      <c r="C661" t="s">
        <v>167</v>
      </c>
      <c r="D661" t="s">
        <v>113</v>
      </c>
      <c r="E661" s="1"/>
      <c r="F661" s="1"/>
      <c r="G661" s="1"/>
      <c r="H661" s="1"/>
      <c r="I661" s="1"/>
      <c r="J661" s="1"/>
      <c r="K661" s="1"/>
      <c r="L661" s="1"/>
      <c r="M661" s="1"/>
      <c r="N661" s="1"/>
      <c r="O661" s="1"/>
      <c r="P661" s="1"/>
      <c r="Q661" s="1"/>
      <c r="R661" s="1"/>
      <c r="S661" s="1"/>
      <c r="T661" s="1">
        <v>1.4624999999999999</v>
      </c>
      <c r="U661" s="1"/>
      <c r="V661" s="1"/>
      <c r="W661" s="1"/>
      <c r="X661" s="1">
        <v>1.42</v>
      </c>
      <c r="Y661" s="1"/>
      <c r="Z661" s="1"/>
      <c r="AA661" s="1"/>
      <c r="AB661" s="1"/>
      <c r="AC661" s="1"/>
      <c r="AD661" s="1"/>
      <c r="AE661" s="1"/>
      <c r="AF661" s="1"/>
      <c r="AG661" s="1">
        <v>1.365</v>
      </c>
      <c r="AH661" s="1"/>
      <c r="AI661" s="1"/>
      <c r="AJ661" s="1"/>
      <c r="AK661" s="1"/>
    </row>
    <row r="662" spans="1:37" x14ac:dyDescent="0.25">
      <c r="A662" t="s">
        <v>591</v>
      </c>
      <c r="B662" t="s">
        <v>592</v>
      </c>
      <c r="C662" t="s">
        <v>173</v>
      </c>
      <c r="D662" t="s">
        <v>113</v>
      </c>
      <c r="E662" s="1"/>
      <c r="F662" s="1"/>
      <c r="G662" s="1"/>
      <c r="H662" s="1"/>
      <c r="I662" s="1"/>
      <c r="J662" s="1"/>
      <c r="K662" s="1"/>
      <c r="L662" s="1"/>
      <c r="M662" s="1"/>
      <c r="N662" s="1"/>
      <c r="O662" s="1"/>
      <c r="P662" s="1"/>
      <c r="Q662" s="1"/>
      <c r="R662" s="1"/>
      <c r="S662" s="1"/>
      <c r="T662" s="1"/>
      <c r="U662" s="1"/>
      <c r="V662" s="1"/>
      <c r="W662" s="1"/>
      <c r="X662" s="1"/>
      <c r="Y662" s="1"/>
      <c r="Z662" s="1">
        <v>0.80469999999999997</v>
      </c>
      <c r="AA662" s="1"/>
      <c r="AB662" s="1"/>
      <c r="AC662" s="1"/>
      <c r="AD662" s="1"/>
      <c r="AE662" s="1"/>
      <c r="AF662" s="1"/>
      <c r="AG662" s="1"/>
      <c r="AH662" s="1">
        <v>0.80469999999999997</v>
      </c>
      <c r="AI662" s="1">
        <v>0.80469999999999997</v>
      </c>
      <c r="AJ662" s="1"/>
      <c r="AK662" s="1"/>
    </row>
    <row r="663" spans="1:37" x14ac:dyDescent="0.25">
      <c r="C663" t="s">
        <v>197</v>
      </c>
      <c r="D663" t="s">
        <v>113</v>
      </c>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v>0.85870000000000002</v>
      </c>
      <c r="AK663" s="1"/>
    </row>
    <row r="664" spans="1:37" x14ac:dyDescent="0.25">
      <c r="C664" t="s">
        <v>167</v>
      </c>
      <c r="D664" t="s">
        <v>113</v>
      </c>
      <c r="E664" s="1"/>
      <c r="F664" s="1"/>
      <c r="G664" s="1"/>
      <c r="H664" s="1"/>
      <c r="I664" s="1"/>
      <c r="J664" s="1"/>
      <c r="K664" s="1"/>
      <c r="L664" s="1"/>
      <c r="M664" s="1"/>
      <c r="N664" s="1"/>
      <c r="O664" s="1">
        <v>1.1599999999999999</v>
      </c>
      <c r="P664" s="1"/>
      <c r="Q664" s="1"/>
      <c r="R664" s="1">
        <v>0.9667</v>
      </c>
      <c r="S664" s="1"/>
      <c r="T664" s="1"/>
      <c r="U664" s="1">
        <v>1.04</v>
      </c>
      <c r="V664" s="1"/>
      <c r="W664" s="1"/>
      <c r="X664" s="1"/>
      <c r="Y664" s="1"/>
      <c r="Z664" s="1"/>
      <c r="AA664" s="1"/>
      <c r="AB664" s="1"/>
      <c r="AC664" s="1"/>
      <c r="AD664" s="1"/>
      <c r="AE664" s="1"/>
      <c r="AF664" s="1"/>
      <c r="AG664" s="1"/>
      <c r="AH664" s="1"/>
      <c r="AI664" s="1"/>
      <c r="AJ664" s="1"/>
      <c r="AK664" s="1"/>
    </row>
    <row r="665" spans="1:37" x14ac:dyDescent="0.25">
      <c r="A665" t="s">
        <v>8740</v>
      </c>
      <c r="B665" t="s">
        <v>8741</v>
      </c>
      <c r="C665" t="s">
        <v>167</v>
      </c>
      <c r="D665" t="s">
        <v>113</v>
      </c>
      <c r="E665" s="1"/>
      <c r="F665" s="1"/>
      <c r="G665" s="1"/>
      <c r="H665" s="1"/>
      <c r="I665" s="1"/>
      <c r="J665" s="1"/>
      <c r="K665" s="1"/>
      <c r="L665" s="1"/>
      <c r="M665" s="1"/>
      <c r="N665" s="1"/>
      <c r="O665" s="1"/>
      <c r="P665" s="1"/>
      <c r="Q665" s="1"/>
      <c r="R665" s="1">
        <v>1.69</v>
      </c>
      <c r="S665" s="1"/>
      <c r="T665" s="1"/>
      <c r="U665" s="1"/>
      <c r="V665" s="1">
        <v>1.69</v>
      </c>
      <c r="W665" s="1"/>
      <c r="X665" s="1"/>
      <c r="Y665" s="1"/>
      <c r="Z665" s="1"/>
      <c r="AA665" s="1"/>
      <c r="AB665" s="1"/>
      <c r="AC665" s="1"/>
      <c r="AD665" s="1"/>
      <c r="AE665" s="1"/>
      <c r="AF665" s="1"/>
      <c r="AG665" s="1"/>
      <c r="AH665" s="1"/>
      <c r="AI665" s="1"/>
      <c r="AJ665" s="1"/>
      <c r="AK665" s="1"/>
    </row>
    <row r="666" spans="1:37" x14ac:dyDescent="0.25">
      <c r="A666" t="s">
        <v>11144</v>
      </c>
      <c r="B666" t="s">
        <v>11145</v>
      </c>
      <c r="C666" t="s">
        <v>167</v>
      </c>
      <c r="D666" t="s">
        <v>113</v>
      </c>
      <c r="E666" s="1"/>
      <c r="F666" s="1"/>
      <c r="G666" s="1"/>
      <c r="H666" s="1"/>
      <c r="I666" s="1"/>
      <c r="J666" s="1"/>
      <c r="K666" s="1"/>
      <c r="L666" s="1"/>
      <c r="M666" s="1"/>
      <c r="N666" s="1">
        <v>0.98299999999999998</v>
      </c>
      <c r="O666" s="1"/>
      <c r="P666" s="1"/>
      <c r="Q666" s="1"/>
      <c r="R666" s="1"/>
      <c r="S666" s="1"/>
      <c r="T666" s="1"/>
      <c r="U666" s="1"/>
      <c r="V666" s="1"/>
      <c r="W666" s="1"/>
      <c r="X666" s="1"/>
      <c r="Y666" s="1"/>
      <c r="Z666" s="1"/>
      <c r="AA666" s="1"/>
      <c r="AB666" s="1"/>
      <c r="AC666" s="1"/>
      <c r="AD666" s="1"/>
      <c r="AE666" s="1"/>
      <c r="AF666" s="1"/>
      <c r="AG666" s="1"/>
      <c r="AH666" s="1"/>
      <c r="AI666" s="1"/>
      <c r="AJ666" s="1"/>
      <c r="AK666" s="1"/>
    </row>
    <row r="667" spans="1:37" x14ac:dyDescent="0.25">
      <c r="A667" t="s">
        <v>10924</v>
      </c>
      <c r="B667" t="s">
        <v>10925</v>
      </c>
      <c r="C667" t="s">
        <v>167</v>
      </c>
      <c r="D667" t="s">
        <v>113</v>
      </c>
      <c r="E667" s="1"/>
      <c r="F667" s="1"/>
      <c r="G667" s="1"/>
      <c r="H667" s="1"/>
      <c r="I667" s="1"/>
      <c r="J667" s="1"/>
      <c r="K667" s="1"/>
      <c r="L667" s="1"/>
      <c r="M667" s="1"/>
      <c r="N667" s="1"/>
      <c r="O667" s="1">
        <v>1.1167</v>
      </c>
      <c r="P667" s="1"/>
      <c r="Q667" s="1"/>
      <c r="R667" s="1"/>
      <c r="S667" s="1"/>
      <c r="T667" s="1"/>
      <c r="U667" s="1"/>
      <c r="V667" s="1"/>
      <c r="W667" s="1"/>
      <c r="X667" s="1"/>
      <c r="Y667" s="1"/>
      <c r="Z667" s="1"/>
      <c r="AA667" s="1"/>
      <c r="AB667" s="1"/>
      <c r="AC667" s="1"/>
      <c r="AD667" s="1"/>
      <c r="AE667" s="1"/>
      <c r="AF667" s="1"/>
      <c r="AG667" s="1"/>
      <c r="AH667" s="1"/>
      <c r="AI667" s="1"/>
      <c r="AJ667" s="1"/>
      <c r="AK667" s="1"/>
    </row>
    <row r="668" spans="1:37" x14ac:dyDescent="0.25">
      <c r="A668" t="s">
        <v>3842</v>
      </c>
      <c r="B668" t="s">
        <v>3843</v>
      </c>
      <c r="C668" t="s">
        <v>173</v>
      </c>
      <c r="D668" t="s">
        <v>113</v>
      </c>
      <c r="E668" s="1"/>
      <c r="F668" s="1"/>
      <c r="G668" s="1"/>
      <c r="H668" s="1"/>
      <c r="I668" s="1"/>
      <c r="J668" s="1"/>
      <c r="K668" s="1"/>
      <c r="L668" s="1"/>
      <c r="M668" s="1"/>
      <c r="N668" s="1"/>
      <c r="O668" s="1"/>
      <c r="P668" s="1"/>
      <c r="Q668" s="1"/>
      <c r="R668" s="1"/>
      <c r="S668" s="1"/>
      <c r="T668" s="1"/>
      <c r="U668" s="1"/>
      <c r="V668" s="1"/>
      <c r="W668" s="1"/>
      <c r="X668" s="1"/>
      <c r="Y668" s="1"/>
      <c r="Z668" s="1"/>
      <c r="AA668" s="1"/>
      <c r="AB668" s="1"/>
      <c r="AC668" s="1">
        <v>1.8526</v>
      </c>
      <c r="AD668" s="1"/>
      <c r="AE668" s="1"/>
      <c r="AF668" s="1"/>
      <c r="AG668" s="1">
        <v>1.8526</v>
      </c>
      <c r="AH668" s="1"/>
      <c r="AI668" s="1"/>
      <c r="AJ668" s="1"/>
      <c r="AK668" s="1"/>
    </row>
    <row r="669" spans="1:37" x14ac:dyDescent="0.25">
      <c r="C669" t="s">
        <v>167</v>
      </c>
      <c r="D669" t="s">
        <v>113</v>
      </c>
      <c r="E669" s="1"/>
      <c r="F669" s="1"/>
      <c r="G669" s="1"/>
      <c r="H669" s="1">
        <v>1.8460000000000001</v>
      </c>
      <c r="I669" s="1"/>
      <c r="J669" s="1"/>
      <c r="K669" s="1"/>
      <c r="L669" s="1"/>
      <c r="M669" s="1"/>
      <c r="N669" s="1"/>
      <c r="O669" s="1"/>
      <c r="P669" s="1">
        <v>2.08</v>
      </c>
      <c r="Q669" s="1"/>
      <c r="R669" s="1">
        <v>2.2166999999999999</v>
      </c>
      <c r="S669" s="1"/>
      <c r="T669" s="1"/>
      <c r="U669" s="1"/>
      <c r="V669" s="1"/>
      <c r="W669" s="1"/>
      <c r="X669" s="1"/>
      <c r="Y669" s="1"/>
      <c r="Z669" s="1"/>
      <c r="AA669" s="1"/>
      <c r="AB669" s="1"/>
      <c r="AC669" s="1"/>
      <c r="AD669" s="1"/>
      <c r="AE669" s="1"/>
      <c r="AF669" s="1"/>
      <c r="AG669" s="1">
        <v>2.06</v>
      </c>
      <c r="AH669" s="1"/>
      <c r="AI669" s="1"/>
      <c r="AJ669" s="1"/>
      <c r="AK669" s="1"/>
    </row>
    <row r="670" spans="1:37" x14ac:dyDescent="0.25">
      <c r="A670" t="s">
        <v>6073</v>
      </c>
      <c r="B670" t="s">
        <v>6074</v>
      </c>
      <c r="C670" t="s">
        <v>173</v>
      </c>
      <c r="D670" t="s">
        <v>113</v>
      </c>
      <c r="E670" s="1"/>
      <c r="F670" s="1"/>
      <c r="G670" s="1"/>
      <c r="H670" s="1"/>
      <c r="I670" s="1"/>
      <c r="J670" s="1"/>
      <c r="K670" s="1"/>
      <c r="L670" s="1"/>
      <c r="M670" s="1"/>
      <c r="N670" s="1"/>
      <c r="O670" s="1"/>
      <c r="P670" s="1"/>
      <c r="Q670" s="1"/>
      <c r="R670" s="1"/>
      <c r="S670" s="1"/>
      <c r="T670" s="1"/>
      <c r="U670" s="1"/>
      <c r="V670" s="1"/>
      <c r="W670" s="1"/>
      <c r="X670" s="1"/>
      <c r="Y670" s="1"/>
      <c r="Z670" s="1"/>
      <c r="AA670" s="1"/>
      <c r="AB670" s="1">
        <v>4.7167000000000003</v>
      </c>
      <c r="AC670" s="1"/>
      <c r="AD670" s="1"/>
      <c r="AE670" s="1"/>
      <c r="AF670" s="1"/>
      <c r="AG670" s="1"/>
      <c r="AH670" s="1"/>
      <c r="AI670" s="1"/>
      <c r="AJ670" s="1"/>
      <c r="AK670" s="1"/>
    </row>
    <row r="671" spans="1:37" x14ac:dyDescent="0.25">
      <c r="C671" t="s">
        <v>167</v>
      </c>
      <c r="D671" t="s">
        <v>113</v>
      </c>
      <c r="E671" s="1"/>
      <c r="F671" s="1"/>
      <c r="G671" s="1"/>
      <c r="H671" s="1"/>
      <c r="I671" s="1"/>
      <c r="J671" s="1"/>
      <c r="K671" s="1"/>
      <c r="L671" s="1"/>
      <c r="M671" s="1"/>
      <c r="N671" s="1"/>
      <c r="O671" s="1"/>
      <c r="P671" s="1"/>
      <c r="Q671" s="1"/>
      <c r="R671" s="1"/>
      <c r="S671" s="1"/>
      <c r="T671" s="1">
        <v>3.3</v>
      </c>
      <c r="U671" s="1"/>
      <c r="V671" s="1"/>
      <c r="W671" s="1"/>
      <c r="X671" s="1">
        <v>3.3</v>
      </c>
      <c r="Y671" s="1"/>
      <c r="Z671" s="1"/>
      <c r="AA671" s="1"/>
      <c r="AB671" s="1"/>
      <c r="AC671" s="1"/>
      <c r="AD671" s="1"/>
      <c r="AE671" s="1"/>
      <c r="AF671" s="1"/>
      <c r="AG671" s="1"/>
      <c r="AH671" s="1"/>
      <c r="AI671" s="1"/>
      <c r="AJ671" s="1"/>
      <c r="AK671" s="1"/>
    </row>
    <row r="672" spans="1:37" x14ac:dyDescent="0.25">
      <c r="A672" t="s">
        <v>7785</v>
      </c>
      <c r="B672" t="s">
        <v>7786</v>
      </c>
      <c r="C672" t="s">
        <v>167</v>
      </c>
      <c r="D672" t="s">
        <v>113</v>
      </c>
      <c r="E672" s="1"/>
      <c r="F672" s="1"/>
      <c r="G672" s="1"/>
      <c r="H672" s="1"/>
      <c r="I672" s="1"/>
      <c r="J672" s="1"/>
      <c r="K672" s="1"/>
      <c r="L672" s="1"/>
      <c r="M672" s="1"/>
      <c r="N672" s="1"/>
      <c r="O672" s="1"/>
      <c r="P672" s="1"/>
      <c r="Q672" s="1"/>
      <c r="R672" s="1"/>
      <c r="S672" s="1"/>
      <c r="T672" s="1"/>
      <c r="U672" s="1"/>
      <c r="V672" s="1"/>
      <c r="W672" s="1"/>
      <c r="X672" s="1">
        <v>4.1333000000000002</v>
      </c>
      <c r="Y672" s="1"/>
      <c r="Z672" s="1"/>
      <c r="AA672" s="1"/>
      <c r="AB672" s="1"/>
      <c r="AC672" s="1"/>
      <c r="AD672" s="1"/>
      <c r="AE672" s="1"/>
      <c r="AF672" s="1"/>
      <c r="AG672" s="1"/>
      <c r="AH672" s="1"/>
      <c r="AI672" s="1"/>
      <c r="AJ672" s="1"/>
      <c r="AK672" s="1"/>
    </row>
    <row r="673" spans="1:37" x14ac:dyDescent="0.25">
      <c r="A673" t="s">
        <v>1748</v>
      </c>
      <c r="B673" t="s">
        <v>1749</v>
      </c>
      <c r="C673" t="s">
        <v>173</v>
      </c>
      <c r="D673" t="s">
        <v>113</v>
      </c>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v>1.3328</v>
      </c>
      <c r="AJ673" s="1"/>
      <c r="AK673" s="1"/>
    </row>
    <row r="674" spans="1:37" x14ac:dyDescent="0.25">
      <c r="C674" t="s">
        <v>167</v>
      </c>
      <c r="D674" t="s">
        <v>113</v>
      </c>
      <c r="E674" s="1"/>
      <c r="F674" s="1"/>
      <c r="G674" s="1"/>
      <c r="H674" s="1"/>
      <c r="I674" s="1"/>
      <c r="J674" s="1"/>
      <c r="K674" s="1"/>
      <c r="L674" s="1"/>
      <c r="M674" s="1"/>
      <c r="N674" s="1"/>
      <c r="O674" s="1"/>
      <c r="P674" s="1"/>
      <c r="Q674" s="1"/>
      <c r="R674" s="1">
        <v>1.506</v>
      </c>
      <c r="S674" s="1"/>
      <c r="T674" s="1"/>
      <c r="U674" s="1"/>
      <c r="V674" s="1"/>
      <c r="W674" s="1">
        <v>1.4950000000000001</v>
      </c>
      <c r="X674" s="1"/>
      <c r="Y674" s="1"/>
      <c r="Z674" s="1"/>
      <c r="AA674" s="1"/>
      <c r="AB674" s="1"/>
      <c r="AC674" s="1"/>
      <c r="AD674" s="1"/>
      <c r="AE674" s="1"/>
      <c r="AF674" s="1"/>
      <c r="AG674" s="1"/>
      <c r="AH674" s="1"/>
      <c r="AI674" s="1"/>
      <c r="AJ674" s="1"/>
      <c r="AK674" s="1"/>
    </row>
    <row r="675" spans="1:37" x14ac:dyDescent="0.25">
      <c r="A675" t="s">
        <v>1739</v>
      </c>
      <c r="B675" t="s">
        <v>1740</v>
      </c>
      <c r="C675" t="s">
        <v>173</v>
      </c>
      <c r="D675" t="s">
        <v>113</v>
      </c>
      <c r="E675" s="1"/>
      <c r="F675" s="1"/>
      <c r="G675" s="1"/>
      <c r="H675" s="1"/>
      <c r="I675" s="1"/>
      <c r="J675" s="1"/>
      <c r="K675" s="1"/>
      <c r="L675" s="1"/>
      <c r="M675" s="1"/>
      <c r="N675" s="1"/>
      <c r="O675" s="1"/>
      <c r="P675" s="1"/>
      <c r="Q675" s="1"/>
      <c r="R675" s="1"/>
      <c r="S675" s="1"/>
      <c r="T675" s="1"/>
      <c r="U675" s="1"/>
      <c r="V675" s="1"/>
      <c r="W675" s="1"/>
      <c r="X675" s="1"/>
      <c r="Y675" s="1"/>
      <c r="Z675" s="1"/>
      <c r="AA675" s="1"/>
      <c r="AB675" s="1"/>
      <c r="AC675" s="1">
        <v>2.3128000000000002</v>
      </c>
      <c r="AD675" s="1"/>
      <c r="AE675" s="1"/>
      <c r="AF675" s="1"/>
      <c r="AG675" s="1"/>
      <c r="AH675" s="1"/>
      <c r="AI675" s="1">
        <v>2.6656</v>
      </c>
      <c r="AJ675" s="1"/>
      <c r="AK675" s="1"/>
    </row>
    <row r="676" spans="1:37" x14ac:dyDescent="0.25">
      <c r="C676" t="s">
        <v>167</v>
      </c>
      <c r="D676" t="s">
        <v>113</v>
      </c>
      <c r="E676" s="1"/>
      <c r="F676" s="1"/>
      <c r="G676" s="1"/>
      <c r="H676" s="1"/>
      <c r="I676" s="1"/>
      <c r="J676" s="1"/>
      <c r="K676" s="1"/>
      <c r="L676" s="1"/>
      <c r="M676" s="1"/>
      <c r="N676" s="1"/>
      <c r="O676" s="1"/>
      <c r="P676" s="1"/>
      <c r="Q676" s="1"/>
      <c r="R676" s="1"/>
      <c r="S676" s="1"/>
      <c r="T676" s="1">
        <v>2.75</v>
      </c>
      <c r="U676" s="1"/>
      <c r="V676" s="1"/>
      <c r="W676" s="1"/>
      <c r="X676" s="1"/>
      <c r="Y676" s="1"/>
      <c r="Z676" s="1"/>
      <c r="AA676" s="1"/>
      <c r="AB676" s="1"/>
      <c r="AC676" s="1"/>
      <c r="AD676" s="1"/>
      <c r="AE676" s="1"/>
      <c r="AF676" s="1"/>
      <c r="AG676" s="1"/>
      <c r="AH676" s="1"/>
      <c r="AI676" s="1"/>
      <c r="AJ676" s="1"/>
      <c r="AK676" s="1"/>
    </row>
    <row r="677" spans="1:37" x14ac:dyDescent="0.25">
      <c r="A677" t="s">
        <v>1776</v>
      </c>
      <c r="B677" t="s">
        <v>1777</v>
      </c>
      <c r="C677" t="s">
        <v>173</v>
      </c>
      <c r="D677" t="s">
        <v>113</v>
      </c>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v>1.9228000000000001</v>
      </c>
      <c r="AJ677" s="1"/>
      <c r="AK677" s="1"/>
    </row>
    <row r="678" spans="1:37" x14ac:dyDescent="0.25">
      <c r="C678" t="s">
        <v>167</v>
      </c>
      <c r="D678" t="s">
        <v>113</v>
      </c>
      <c r="E678" s="1"/>
      <c r="F678" s="1"/>
      <c r="G678" s="1"/>
      <c r="H678" s="1"/>
      <c r="I678" s="1"/>
      <c r="J678" s="1"/>
      <c r="K678" s="1"/>
      <c r="L678" s="1"/>
      <c r="M678" s="1"/>
      <c r="N678" s="1"/>
      <c r="O678" s="1"/>
      <c r="P678" s="1"/>
      <c r="Q678" s="1"/>
      <c r="R678" s="1"/>
      <c r="S678" s="1"/>
      <c r="T678" s="1"/>
      <c r="U678" s="1"/>
      <c r="V678" s="1"/>
      <c r="W678" s="1">
        <v>2.0425</v>
      </c>
      <c r="X678" s="1"/>
      <c r="Y678" s="1"/>
      <c r="Z678" s="1"/>
      <c r="AA678" s="1"/>
      <c r="AB678" s="1"/>
      <c r="AC678" s="1"/>
      <c r="AD678" s="1"/>
      <c r="AE678" s="1"/>
      <c r="AF678" s="1"/>
      <c r="AG678" s="1"/>
      <c r="AH678" s="1"/>
      <c r="AI678" s="1"/>
      <c r="AJ678" s="1"/>
      <c r="AK678" s="1"/>
    </row>
    <row r="679" spans="1:37" x14ac:dyDescent="0.25">
      <c r="A679" t="s">
        <v>13616</v>
      </c>
      <c r="B679" t="s">
        <v>13617</v>
      </c>
      <c r="C679" t="s">
        <v>167</v>
      </c>
      <c r="D679" t="s">
        <v>113</v>
      </c>
      <c r="E679" s="1"/>
      <c r="F679" s="1"/>
      <c r="G679" s="1"/>
      <c r="H679" s="1">
        <v>2.2160000000000002</v>
      </c>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row>
    <row r="680" spans="1:37" x14ac:dyDescent="0.25">
      <c r="A680" t="s">
        <v>6640</v>
      </c>
      <c r="B680" t="s">
        <v>6641</v>
      </c>
      <c r="C680" t="s">
        <v>173</v>
      </c>
      <c r="D680" t="s">
        <v>113</v>
      </c>
      <c r="E680" s="1"/>
      <c r="F680" s="1"/>
      <c r="G680" s="1"/>
      <c r="H680" s="1"/>
      <c r="I680" s="1"/>
      <c r="J680" s="1"/>
      <c r="K680" s="1"/>
      <c r="L680" s="1"/>
      <c r="M680" s="1"/>
      <c r="N680" s="1"/>
      <c r="O680" s="1"/>
      <c r="P680" s="1"/>
      <c r="Q680" s="1"/>
      <c r="R680" s="1"/>
      <c r="S680" s="1"/>
      <c r="T680" s="1"/>
      <c r="U680" s="1"/>
      <c r="V680" s="1"/>
      <c r="W680" s="1"/>
      <c r="X680" s="1"/>
      <c r="Y680" s="1"/>
      <c r="Z680" s="1">
        <v>2.9750000000000001</v>
      </c>
      <c r="AA680" s="1"/>
      <c r="AB680" s="1"/>
      <c r="AC680" s="1"/>
      <c r="AD680" s="1"/>
      <c r="AE680" s="1"/>
      <c r="AF680" s="1"/>
      <c r="AG680" s="1"/>
      <c r="AH680" s="1"/>
      <c r="AI680" s="1"/>
      <c r="AJ680" s="1"/>
      <c r="AK680" s="1"/>
    </row>
    <row r="681" spans="1:37" x14ac:dyDescent="0.25">
      <c r="C681" t="s">
        <v>167</v>
      </c>
      <c r="D681" t="s">
        <v>113</v>
      </c>
      <c r="E681" s="1"/>
      <c r="F681" s="1"/>
      <c r="G681" s="1"/>
      <c r="H681" s="1"/>
      <c r="I681" s="1"/>
      <c r="J681" s="1"/>
      <c r="K681" s="1"/>
      <c r="L681" s="1">
        <v>3.1898</v>
      </c>
      <c r="M681" s="1"/>
      <c r="N681" s="1"/>
      <c r="O681" s="1"/>
      <c r="P681" s="1"/>
      <c r="Q681" s="1"/>
      <c r="R681" s="1"/>
      <c r="S681" s="1"/>
      <c r="T681" s="1">
        <v>3.3</v>
      </c>
      <c r="U681" s="1"/>
      <c r="V681" s="1"/>
      <c r="W681" s="1"/>
      <c r="X681" s="1">
        <v>3.3</v>
      </c>
      <c r="Y681" s="1"/>
      <c r="Z681" s="1"/>
      <c r="AA681" s="1"/>
      <c r="AB681" s="1"/>
      <c r="AC681" s="1"/>
      <c r="AD681" s="1"/>
      <c r="AE681" s="1"/>
      <c r="AF681" s="1"/>
      <c r="AG681" s="1"/>
      <c r="AH681" s="1"/>
      <c r="AI681" s="1"/>
      <c r="AJ681" s="1"/>
      <c r="AK681" s="1"/>
    </row>
    <row r="682" spans="1:37" x14ac:dyDescent="0.25">
      <c r="A682" t="s">
        <v>1774</v>
      </c>
      <c r="B682" t="s">
        <v>1775</v>
      </c>
      <c r="C682" t="s">
        <v>173</v>
      </c>
      <c r="D682" t="s">
        <v>113</v>
      </c>
      <c r="E682" s="1"/>
      <c r="F682" s="1"/>
      <c r="G682" s="1"/>
      <c r="H682" s="1"/>
      <c r="I682" s="1"/>
      <c r="J682" s="1"/>
      <c r="K682" s="1">
        <v>3.93</v>
      </c>
      <c r="L682" s="1"/>
      <c r="M682" s="1"/>
      <c r="N682" s="1"/>
      <c r="O682" s="1"/>
      <c r="P682" s="1"/>
      <c r="Q682" s="1"/>
      <c r="R682" s="1"/>
      <c r="S682" s="1"/>
      <c r="T682" s="1"/>
      <c r="U682" s="1"/>
      <c r="V682" s="1"/>
      <c r="W682" s="1"/>
      <c r="X682" s="1"/>
      <c r="Y682" s="1"/>
      <c r="Z682" s="1"/>
      <c r="AA682" s="1"/>
      <c r="AB682" s="1"/>
      <c r="AC682" s="1"/>
      <c r="AD682" s="1"/>
      <c r="AE682" s="1"/>
      <c r="AF682" s="1"/>
      <c r="AG682" s="1"/>
      <c r="AH682" s="1"/>
      <c r="AI682" s="1">
        <v>4.2704000000000004</v>
      </c>
      <c r="AJ682" s="1"/>
      <c r="AK682" s="1"/>
    </row>
    <row r="683" spans="1:37" x14ac:dyDescent="0.25">
      <c r="A683" t="s">
        <v>169</v>
      </c>
      <c r="B683" t="s">
        <v>170</v>
      </c>
      <c r="C683" t="s">
        <v>173</v>
      </c>
      <c r="D683" t="s">
        <v>113</v>
      </c>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v>4.0679999999999996</v>
      </c>
    </row>
    <row r="684" spans="1:37" x14ac:dyDescent="0.25">
      <c r="A684" t="s">
        <v>3740</v>
      </c>
      <c r="B684" t="s">
        <v>3741</v>
      </c>
      <c r="C684" t="s">
        <v>173</v>
      </c>
      <c r="D684" t="s">
        <v>113</v>
      </c>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v>2.7789000000000001</v>
      </c>
      <c r="AH684" s="1"/>
      <c r="AI684" s="1"/>
      <c r="AJ684" s="1"/>
      <c r="AK684" s="1"/>
    </row>
    <row r="685" spans="1:37" x14ac:dyDescent="0.25">
      <c r="A685" t="s">
        <v>1734</v>
      </c>
      <c r="B685" t="s">
        <v>1735</v>
      </c>
      <c r="C685" t="s">
        <v>173</v>
      </c>
      <c r="D685" t="s">
        <v>113</v>
      </c>
      <c r="E685" s="1"/>
      <c r="F685" s="1"/>
      <c r="G685" s="1"/>
      <c r="H685" s="1"/>
      <c r="I685" s="1"/>
      <c r="J685" s="1"/>
      <c r="K685" s="1"/>
      <c r="L685" s="1"/>
      <c r="M685" s="1"/>
      <c r="N685" s="1"/>
      <c r="O685" s="1"/>
      <c r="P685" s="1"/>
      <c r="Q685" s="1"/>
      <c r="R685" s="1"/>
      <c r="S685" s="1"/>
      <c r="T685" s="1"/>
      <c r="U685" s="1"/>
      <c r="V685" s="1"/>
      <c r="W685" s="1"/>
      <c r="X685" s="1"/>
      <c r="Y685" s="1"/>
      <c r="Z685" s="1"/>
      <c r="AA685" s="1">
        <v>4.6315</v>
      </c>
      <c r="AB685" s="1"/>
      <c r="AC685" s="1">
        <v>4.6315</v>
      </c>
      <c r="AD685" s="1"/>
      <c r="AE685" s="1"/>
      <c r="AF685" s="1"/>
      <c r="AG685" s="1"/>
      <c r="AH685" s="1"/>
      <c r="AI685" s="1">
        <v>5.3380000000000001</v>
      </c>
      <c r="AJ685" s="1"/>
      <c r="AK685" s="1"/>
    </row>
    <row r="686" spans="1:37" x14ac:dyDescent="0.25">
      <c r="C686" t="s">
        <v>167</v>
      </c>
      <c r="D686" t="s">
        <v>113</v>
      </c>
      <c r="E686" s="1"/>
      <c r="F686" s="1"/>
      <c r="G686" s="1"/>
      <c r="H686" s="1"/>
      <c r="I686" s="1"/>
      <c r="J686" s="1"/>
      <c r="K686" s="1"/>
      <c r="L686" s="1"/>
      <c r="M686" s="1"/>
      <c r="N686" s="1"/>
      <c r="O686" s="1"/>
      <c r="P686" s="1"/>
      <c r="Q686" s="1"/>
      <c r="R686" s="1"/>
      <c r="S686" s="1"/>
      <c r="T686" s="1">
        <v>5.5</v>
      </c>
      <c r="U686" s="1"/>
      <c r="V686" s="1"/>
      <c r="W686" s="1"/>
      <c r="X686" s="1"/>
      <c r="Y686" s="1"/>
      <c r="Z686" s="1"/>
      <c r="AA686" s="1"/>
      <c r="AB686" s="1"/>
      <c r="AC686" s="1"/>
      <c r="AD686" s="1"/>
      <c r="AE686" s="1"/>
      <c r="AF686" s="1"/>
      <c r="AG686" s="1"/>
      <c r="AH686" s="1"/>
      <c r="AI686" s="1"/>
      <c r="AJ686" s="1"/>
      <c r="AK686" s="1"/>
    </row>
    <row r="687" spans="1:37" x14ac:dyDescent="0.25">
      <c r="A687" t="s">
        <v>5891</v>
      </c>
      <c r="B687" t="s">
        <v>5892</v>
      </c>
      <c r="C687" t="s">
        <v>173</v>
      </c>
      <c r="D687" t="s">
        <v>113</v>
      </c>
      <c r="E687" s="1"/>
      <c r="F687" s="1"/>
      <c r="G687" s="1"/>
      <c r="H687" s="1"/>
      <c r="I687" s="1"/>
      <c r="J687" s="1"/>
      <c r="K687" s="1"/>
      <c r="L687" s="1"/>
      <c r="M687" s="1"/>
      <c r="N687" s="1"/>
      <c r="O687" s="1"/>
      <c r="P687" s="1"/>
      <c r="Q687" s="1"/>
      <c r="R687" s="1"/>
      <c r="S687" s="1"/>
      <c r="T687" s="1"/>
      <c r="U687" s="1"/>
      <c r="V687" s="1"/>
      <c r="W687" s="1"/>
      <c r="X687" s="1"/>
      <c r="Y687" s="1"/>
      <c r="Z687" s="1"/>
      <c r="AA687" s="1"/>
      <c r="AB687" s="1">
        <v>8.1074999999999999</v>
      </c>
      <c r="AC687" s="1"/>
      <c r="AD687" s="1"/>
      <c r="AE687" s="1"/>
      <c r="AF687" s="1"/>
      <c r="AG687" s="1"/>
      <c r="AH687" s="1"/>
      <c r="AI687" s="1"/>
      <c r="AJ687" s="1"/>
      <c r="AK687" s="1"/>
    </row>
    <row r="688" spans="1:37" x14ac:dyDescent="0.25">
      <c r="C688" t="s">
        <v>167</v>
      </c>
      <c r="D688" t="s">
        <v>113</v>
      </c>
      <c r="E688" s="1"/>
      <c r="F688" s="1"/>
      <c r="G688" s="1"/>
      <c r="H688" s="1"/>
      <c r="I688" s="1"/>
      <c r="J688" s="1"/>
      <c r="K688" s="1"/>
      <c r="L688" s="1"/>
      <c r="M688" s="1"/>
      <c r="N688" s="1"/>
      <c r="O688" s="1"/>
      <c r="P688" s="1"/>
      <c r="Q688" s="1"/>
      <c r="R688" s="1"/>
      <c r="S688" s="1"/>
      <c r="T688" s="1"/>
      <c r="U688" s="1"/>
      <c r="V688" s="1"/>
      <c r="W688" s="1"/>
      <c r="X688" s="1"/>
      <c r="Y688" s="1">
        <v>7.8132999999999999</v>
      </c>
      <c r="Z688" s="1"/>
      <c r="AA688" s="1"/>
      <c r="AB688" s="1"/>
      <c r="AC688" s="1"/>
      <c r="AD688" s="1"/>
      <c r="AE688" s="1"/>
      <c r="AF688" s="1"/>
      <c r="AG688" s="1"/>
      <c r="AH688" s="1"/>
      <c r="AI688" s="1"/>
      <c r="AJ688" s="1"/>
      <c r="AK688" s="1"/>
    </row>
    <row r="689" spans="1:37" x14ac:dyDescent="0.25">
      <c r="A689" t="s">
        <v>3845</v>
      </c>
      <c r="B689" t="s">
        <v>3846</v>
      </c>
      <c r="C689" t="s">
        <v>167</v>
      </c>
      <c r="D689" t="s">
        <v>113</v>
      </c>
      <c r="E689" s="1"/>
      <c r="F689" s="1"/>
      <c r="G689" s="1"/>
      <c r="H689" s="1"/>
      <c r="I689" s="1"/>
      <c r="J689" s="1"/>
      <c r="K689" s="1"/>
      <c r="L689" s="1">
        <v>6.383</v>
      </c>
      <c r="M689" s="1"/>
      <c r="N689" s="1"/>
      <c r="O689" s="1"/>
      <c r="P689" s="1"/>
      <c r="Q689" s="1"/>
      <c r="R689" s="1"/>
      <c r="S689" s="1"/>
      <c r="T689" s="1"/>
      <c r="U689" s="1"/>
      <c r="V689" s="1"/>
      <c r="W689" s="1">
        <v>6.45</v>
      </c>
      <c r="X689" s="1"/>
      <c r="Y689" s="1"/>
      <c r="Z689" s="1"/>
      <c r="AA689" s="1"/>
      <c r="AB689" s="1"/>
      <c r="AC689" s="1"/>
      <c r="AD689" s="1"/>
      <c r="AE689" s="1"/>
      <c r="AF689" s="1"/>
      <c r="AG689" s="1">
        <v>6.18</v>
      </c>
      <c r="AH689" s="1"/>
      <c r="AI689" s="1"/>
      <c r="AJ689" s="1"/>
      <c r="AK689" s="1"/>
    </row>
    <row r="690" spans="1:37" x14ac:dyDescent="0.25">
      <c r="A690" t="s">
        <v>804</v>
      </c>
      <c r="B690" t="s">
        <v>805</v>
      </c>
      <c r="C690" t="s">
        <v>173</v>
      </c>
      <c r="D690" t="s">
        <v>113</v>
      </c>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v>8.5</v>
      </c>
      <c r="AK690" s="1"/>
    </row>
    <row r="691" spans="1:37" x14ac:dyDescent="0.25">
      <c r="A691" t="s">
        <v>10825</v>
      </c>
      <c r="B691" t="s">
        <v>10826</v>
      </c>
      <c r="C691" t="s">
        <v>167</v>
      </c>
      <c r="D691" t="s">
        <v>113</v>
      </c>
      <c r="E691" s="1"/>
      <c r="F691" s="1"/>
      <c r="G691" s="1"/>
      <c r="H691" s="1"/>
      <c r="I691" s="1"/>
      <c r="J691" s="1"/>
      <c r="K691" s="1"/>
      <c r="L691" s="1"/>
      <c r="M691" s="1"/>
      <c r="N691" s="1"/>
      <c r="O691" s="1"/>
      <c r="P691" s="1">
        <v>7.2907999999999999</v>
      </c>
      <c r="Q691" s="1"/>
      <c r="R691" s="1"/>
      <c r="S691" s="1"/>
      <c r="T691" s="1"/>
      <c r="U691" s="1"/>
      <c r="V691" s="1"/>
      <c r="W691" s="1"/>
      <c r="X691" s="1"/>
      <c r="Y691" s="1"/>
      <c r="Z691" s="1"/>
      <c r="AA691" s="1"/>
      <c r="AB691" s="1"/>
      <c r="AC691" s="1"/>
      <c r="AD691" s="1"/>
      <c r="AE691" s="1"/>
      <c r="AF691" s="1"/>
      <c r="AG691" s="1"/>
      <c r="AH691" s="1"/>
      <c r="AI691" s="1"/>
      <c r="AJ691" s="1"/>
      <c r="AK691" s="1"/>
    </row>
    <row r="692" spans="1:37" x14ac:dyDescent="0.25">
      <c r="A692" t="s">
        <v>6455</v>
      </c>
      <c r="B692" t="s">
        <v>6456</v>
      </c>
      <c r="C692" t="s">
        <v>173</v>
      </c>
      <c r="D692" t="s">
        <v>113</v>
      </c>
      <c r="E692" s="1"/>
      <c r="F692" s="1"/>
      <c r="G692" s="1"/>
      <c r="H692" s="1"/>
      <c r="I692" s="1"/>
      <c r="J692" s="1"/>
      <c r="K692" s="1"/>
      <c r="L692" s="1"/>
      <c r="M692" s="1"/>
      <c r="N692" s="1"/>
      <c r="O692" s="1"/>
      <c r="P692" s="1"/>
      <c r="Q692" s="1"/>
      <c r="R692" s="1"/>
      <c r="S692" s="1"/>
      <c r="T692" s="1"/>
      <c r="U692" s="1"/>
      <c r="V692" s="1"/>
      <c r="W692" s="1"/>
      <c r="X692" s="1"/>
      <c r="Y692" s="1"/>
      <c r="Z692" s="1"/>
      <c r="AA692" s="1">
        <v>7.7290000000000001</v>
      </c>
      <c r="AB692" s="1"/>
      <c r="AC692" s="1"/>
      <c r="AD692" s="1"/>
      <c r="AE692" s="1"/>
      <c r="AF692" s="1"/>
      <c r="AG692" s="1"/>
      <c r="AH692" s="1"/>
      <c r="AI692" s="1"/>
      <c r="AJ692" s="1"/>
      <c r="AK692" s="1"/>
    </row>
    <row r="693" spans="1:37" x14ac:dyDescent="0.25">
      <c r="A693" t="s">
        <v>1772</v>
      </c>
      <c r="B693" t="s">
        <v>1773</v>
      </c>
      <c r="C693" t="s">
        <v>173</v>
      </c>
      <c r="D693" t="s">
        <v>113</v>
      </c>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v>17.577999999999999</v>
      </c>
      <c r="AJ693" s="1"/>
      <c r="AK693" s="1"/>
    </row>
    <row r="694" spans="1:37" x14ac:dyDescent="0.25">
      <c r="C694" t="s">
        <v>167</v>
      </c>
      <c r="D694" t="s">
        <v>113</v>
      </c>
      <c r="E694" s="1"/>
      <c r="F694" s="1"/>
      <c r="G694" s="1"/>
      <c r="H694" s="1"/>
      <c r="I694" s="1"/>
      <c r="J694" s="1"/>
      <c r="K694" s="1"/>
      <c r="L694" s="1"/>
      <c r="M694" s="1"/>
      <c r="N694" s="1"/>
      <c r="O694" s="1"/>
      <c r="P694" s="1">
        <v>16.25</v>
      </c>
      <c r="Q694" s="1"/>
      <c r="R694" s="1"/>
      <c r="S694" s="1"/>
      <c r="T694" s="1"/>
      <c r="U694" s="1"/>
      <c r="V694" s="1"/>
      <c r="W694" s="1"/>
      <c r="X694" s="1"/>
      <c r="Y694" s="1"/>
      <c r="Z694" s="1"/>
      <c r="AA694" s="1"/>
      <c r="AB694" s="1"/>
      <c r="AC694" s="1"/>
      <c r="AD694" s="1"/>
      <c r="AE694" s="1"/>
      <c r="AF694" s="1"/>
      <c r="AG694" s="1"/>
      <c r="AH694" s="1"/>
      <c r="AI694" s="1"/>
      <c r="AJ694" s="1"/>
      <c r="AK694" s="1"/>
    </row>
    <row r="695" spans="1:37" x14ac:dyDescent="0.25">
      <c r="A695" t="s">
        <v>800</v>
      </c>
      <c r="B695" t="s">
        <v>801</v>
      </c>
      <c r="C695" t="s">
        <v>173</v>
      </c>
      <c r="D695" t="s">
        <v>113</v>
      </c>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v>12.75</v>
      </c>
      <c r="AK695" s="1"/>
    </row>
    <row r="696" spans="1:37" x14ac:dyDescent="0.25">
      <c r="A696" t="s">
        <v>10921</v>
      </c>
      <c r="B696" t="s">
        <v>10922</v>
      </c>
      <c r="C696" t="s">
        <v>167</v>
      </c>
      <c r="D696" t="s">
        <v>113</v>
      </c>
      <c r="E696" s="1"/>
      <c r="F696" s="1"/>
      <c r="G696" s="1"/>
      <c r="H696" s="1"/>
      <c r="I696" s="1"/>
      <c r="J696" s="1"/>
      <c r="K696" s="1"/>
      <c r="L696" s="1"/>
      <c r="M696" s="1"/>
      <c r="N696" s="1"/>
      <c r="O696" s="1">
        <v>1.8651</v>
      </c>
      <c r="P696" s="1"/>
      <c r="Q696" s="1"/>
      <c r="R696" s="1"/>
      <c r="S696" s="1"/>
      <c r="T696" s="1"/>
      <c r="U696" s="1"/>
      <c r="V696" s="1"/>
      <c r="W696" s="1"/>
      <c r="X696" s="1"/>
      <c r="Y696" s="1"/>
      <c r="Z696" s="1"/>
      <c r="AA696" s="1"/>
      <c r="AB696" s="1"/>
      <c r="AC696" s="1"/>
      <c r="AD696" s="1"/>
      <c r="AE696" s="1"/>
      <c r="AF696" s="1"/>
      <c r="AG696" s="1"/>
      <c r="AH696" s="1"/>
      <c r="AI696" s="1"/>
      <c r="AJ696" s="1"/>
      <c r="AK696" s="1"/>
    </row>
    <row r="697" spans="1:37" x14ac:dyDescent="0.25">
      <c r="A697" t="s">
        <v>8864</v>
      </c>
      <c r="B697" t="s">
        <v>8865</v>
      </c>
      <c r="C697" t="s">
        <v>167</v>
      </c>
      <c r="D697" t="s">
        <v>113</v>
      </c>
      <c r="E697" s="1"/>
      <c r="F697" s="1"/>
      <c r="G697" s="1"/>
      <c r="H697" s="1"/>
      <c r="I697" s="1"/>
      <c r="J697" s="1"/>
      <c r="K697" s="1"/>
      <c r="L697" s="1"/>
      <c r="M697" s="1"/>
      <c r="N697" s="1"/>
      <c r="O697" s="1"/>
      <c r="P697" s="1"/>
      <c r="Q697" s="1"/>
      <c r="R697" s="1"/>
      <c r="S697" s="1"/>
      <c r="T697" s="1"/>
      <c r="U697" s="1">
        <v>3.4767000000000001</v>
      </c>
      <c r="V697" s="1"/>
      <c r="W697" s="1"/>
      <c r="X697" s="1"/>
      <c r="Y697" s="1"/>
      <c r="Z697" s="1"/>
      <c r="AA697" s="1"/>
      <c r="AB697" s="1"/>
      <c r="AC697" s="1"/>
      <c r="AD697" s="1"/>
      <c r="AE697" s="1"/>
      <c r="AF697" s="1"/>
      <c r="AG697" s="1"/>
      <c r="AH697" s="1"/>
      <c r="AI697" s="1"/>
      <c r="AJ697" s="1"/>
      <c r="AK697" s="1"/>
    </row>
    <row r="698" spans="1:37" x14ac:dyDescent="0.25">
      <c r="A698" t="s">
        <v>8991</v>
      </c>
      <c r="B698" t="s">
        <v>8992</v>
      </c>
      <c r="C698" t="s">
        <v>167</v>
      </c>
      <c r="D698" t="s">
        <v>113</v>
      </c>
      <c r="E698" s="1"/>
      <c r="F698" s="1"/>
      <c r="G698" s="1"/>
      <c r="H698" s="1"/>
      <c r="I698" s="1"/>
      <c r="J698" s="1"/>
      <c r="K698" s="1"/>
      <c r="L698" s="1"/>
      <c r="M698" s="1"/>
      <c r="N698" s="1"/>
      <c r="O698" s="1"/>
      <c r="P698" s="1"/>
      <c r="Q698" s="1"/>
      <c r="R698" s="1"/>
      <c r="S698" s="1"/>
      <c r="T698" s="1"/>
      <c r="U698" s="1">
        <v>13.62</v>
      </c>
      <c r="V698" s="1"/>
      <c r="W698" s="1"/>
      <c r="X698" s="1"/>
      <c r="Y698" s="1"/>
      <c r="Z698" s="1"/>
      <c r="AA698" s="1"/>
      <c r="AB698" s="1"/>
      <c r="AC698" s="1"/>
      <c r="AD698" s="1"/>
      <c r="AE698" s="1"/>
      <c r="AF698" s="1"/>
      <c r="AG698" s="1"/>
      <c r="AH698" s="1"/>
      <c r="AI698" s="1"/>
      <c r="AJ698" s="1"/>
      <c r="AK698" s="1"/>
    </row>
    <row r="699" spans="1:37" x14ac:dyDescent="0.25">
      <c r="A699" t="s">
        <v>8142</v>
      </c>
      <c r="B699" t="s">
        <v>8143</v>
      </c>
      <c r="C699" t="s">
        <v>167</v>
      </c>
      <c r="D699" t="s">
        <v>113</v>
      </c>
      <c r="E699" s="1"/>
      <c r="F699" s="1"/>
      <c r="G699" s="1"/>
      <c r="H699" s="1"/>
      <c r="I699" s="1"/>
      <c r="J699" s="1"/>
      <c r="K699" s="1"/>
      <c r="L699" s="1"/>
      <c r="M699" s="1"/>
      <c r="N699" s="1"/>
      <c r="O699" s="1"/>
      <c r="P699" s="1"/>
      <c r="Q699" s="1"/>
      <c r="R699" s="1"/>
      <c r="S699" s="1"/>
      <c r="T699" s="1"/>
      <c r="U699" s="1"/>
      <c r="V699" s="1"/>
      <c r="W699" s="1">
        <v>19.723299999999998</v>
      </c>
      <c r="X699" s="1"/>
      <c r="Y699" s="1"/>
      <c r="Z699" s="1"/>
      <c r="AA699" s="1"/>
      <c r="AB699" s="1"/>
      <c r="AC699" s="1"/>
      <c r="AD699" s="1"/>
      <c r="AE699" s="1"/>
      <c r="AF699" s="1"/>
      <c r="AG699" s="1"/>
      <c r="AH699" s="1"/>
      <c r="AI699" s="1"/>
      <c r="AJ699" s="1"/>
      <c r="AK699" s="1"/>
    </row>
    <row r="700" spans="1:37" x14ac:dyDescent="0.25">
      <c r="A700" t="s">
        <v>8995</v>
      </c>
      <c r="B700" t="s">
        <v>8996</v>
      </c>
      <c r="C700" t="s">
        <v>167</v>
      </c>
      <c r="D700" t="s">
        <v>113</v>
      </c>
      <c r="E700" s="1"/>
      <c r="F700" s="1"/>
      <c r="G700" s="1"/>
      <c r="H700" s="1"/>
      <c r="I700" s="1"/>
      <c r="J700" s="1"/>
      <c r="K700" s="1"/>
      <c r="L700" s="1"/>
      <c r="M700" s="1"/>
      <c r="N700" s="1"/>
      <c r="O700" s="1"/>
      <c r="P700" s="1"/>
      <c r="Q700" s="1"/>
      <c r="R700" s="1"/>
      <c r="S700" s="1"/>
      <c r="T700" s="1"/>
      <c r="U700" s="1">
        <v>46.814999999999998</v>
      </c>
      <c r="V700" s="1"/>
      <c r="W700" s="1"/>
      <c r="X700" s="1"/>
      <c r="Y700" s="1"/>
      <c r="Z700" s="1"/>
      <c r="AA700" s="1"/>
      <c r="AB700" s="1"/>
      <c r="AC700" s="1"/>
      <c r="AD700" s="1"/>
      <c r="AE700" s="1"/>
      <c r="AF700" s="1"/>
      <c r="AG700" s="1"/>
      <c r="AH700" s="1"/>
      <c r="AI700" s="1"/>
      <c r="AJ700" s="1"/>
      <c r="AK700" s="1"/>
    </row>
    <row r="701" spans="1:37" x14ac:dyDescent="0.25">
      <c r="A701" t="s">
        <v>9628</v>
      </c>
      <c r="B701" t="s">
        <v>9629</v>
      </c>
      <c r="C701" t="s">
        <v>167</v>
      </c>
      <c r="D701" t="s">
        <v>113</v>
      </c>
      <c r="E701" s="1"/>
      <c r="F701" s="1"/>
      <c r="G701" s="1"/>
      <c r="H701" s="1"/>
      <c r="I701" s="1"/>
      <c r="J701" s="1"/>
      <c r="K701" s="1"/>
      <c r="L701" s="1">
        <v>2.343</v>
      </c>
      <c r="M701" s="1"/>
      <c r="N701" s="1"/>
      <c r="O701" s="1"/>
      <c r="P701" s="1"/>
      <c r="Q701" s="1"/>
      <c r="R701" s="1">
        <v>2.4700000000000002</v>
      </c>
      <c r="S701" s="1">
        <v>2.4700000000000002</v>
      </c>
      <c r="T701" s="1"/>
      <c r="U701" s="1"/>
      <c r="V701" s="1"/>
      <c r="W701" s="1"/>
      <c r="X701" s="1"/>
      <c r="Y701" s="1"/>
      <c r="Z701" s="1"/>
      <c r="AA701" s="1"/>
      <c r="AB701" s="1"/>
      <c r="AC701" s="1"/>
      <c r="AD701" s="1"/>
      <c r="AE701" s="1"/>
      <c r="AF701" s="1"/>
      <c r="AG701" s="1"/>
      <c r="AH701" s="1"/>
      <c r="AI701" s="1"/>
      <c r="AJ701" s="1"/>
      <c r="AK701" s="1"/>
    </row>
    <row r="702" spans="1:37" x14ac:dyDescent="0.25">
      <c r="A702" t="s">
        <v>740</v>
      </c>
      <c r="B702" t="s">
        <v>741</v>
      </c>
      <c r="C702" t="s">
        <v>173</v>
      </c>
      <c r="D702" t="s">
        <v>113</v>
      </c>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v>5.9424000000000001</v>
      </c>
      <c r="AE702" s="1"/>
      <c r="AF702" s="1"/>
      <c r="AG702" s="1"/>
      <c r="AH702" s="1"/>
      <c r="AI702" s="1"/>
      <c r="AJ702" s="1"/>
      <c r="AK702" s="1"/>
    </row>
    <row r="703" spans="1:37" x14ac:dyDescent="0.25">
      <c r="C703" t="s">
        <v>197</v>
      </c>
      <c r="D703" t="s">
        <v>113</v>
      </c>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v>5.9904000000000002</v>
      </c>
      <c r="AK703" s="1"/>
    </row>
    <row r="704" spans="1:37" x14ac:dyDescent="0.25">
      <c r="C704" t="s">
        <v>167</v>
      </c>
      <c r="D704" t="s">
        <v>113</v>
      </c>
      <c r="E704" s="1"/>
      <c r="F704" s="1"/>
      <c r="G704" s="1"/>
      <c r="H704" s="1"/>
      <c r="I704" s="1"/>
      <c r="J704" s="1"/>
      <c r="K704" s="1"/>
      <c r="L704" s="1">
        <v>6.5739999999999998</v>
      </c>
      <c r="M704" s="1"/>
      <c r="N704" s="1"/>
      <c r="O704" s="1"/>
      <c r="P704" s="1"/>
      <c r="Q704" s="1"/>
      <c r="R704" s="1">
        <v>6.37</v>
      </c>
      <c r="S704" s="1"/>
      <c r="T704" s="1"/>
      <c r="U704" s="1"/>
      <c r="V704" s="1"/>
      <c r="W704" s="1"/>
      <c r="X704" s="1"/>
      <c r="Y704" s="1"/>
      <c r="Z704" s="1"/>
      <c r="AA704" s="1"/>
      <c r="AB704" s="1"/>
      <c r="AC704" s="1"/>
      <c r="AD704" s="1"/>
      <c r="AE704" s="1"/>
      <c r="AF704" s="1"/>
      <c r="AG704" s="1"/>
      <c r="AH704" s="1"/>
      <c r="AI704" s="1"/>
      <c r="AJ704" s="1"/>
      <c r="AK704" s="1"/>
    </row>
    <row r="705" spans="1:37" x14ac:dyDescent="0.25">
      <c r="A705" t="s">
        <v>2513</v>
      </c>
      <c r="B705" t="s">
        <v>2514</v>
      </c>
      <c r="C705" t="s">
        <v>173</v>
      </c>
      <c r="D705" t="s">
        <v>113</v>
      </c>
      <c r="E705" s="1"/>
      <c r="F705" s="1"/>
      <c r="G705" s="1"/>
      <c r="H705" s="1"/>
      <c r="I705" s="1"/>
      <c r="J705" s="1"/>
      <c r="K705" s="1">
        <v>11.7714</v>
      </c>
      <c r="L705" s="1"/>
      <c r="M705" s="1"/>
      <c r="N705" s="1"/>
      <c r="O705" s="1"/>
      <c r="P705" s="1"/>
      <c r="Q705" s="1">
        <v>12.1571</v>
      </c>
      <c r="R705" s="1"/>
      <c r="S705" s="1"/>
      <c r="T705" s="1"/>
      <c r="U705" s="1"/>
      <c r="V705" s="1"/>
      <c r="W705" s="1"/>
      <c r="X705" s="1"/>
      <c r="Y705" s="1"/>
      <c r="Z705" s="1"/>
      <c r="AA705" s="1"/>
      <c r="AB705" s="1"/>
      <c r="AC705" s="1"/>
      <c r="AD705" s="1"/>
      <c r="AE705" s="1"/>
      <c r="AF705" s="1"/>
      <c r="AG705" s="1"/>
      <c r="AH705" s="1">
        <v>11.398</v>
      </c>
      <c r="AI705" s="1">
        <v>11.398</v>
      </c>
      <c r="AJ705" s="1"/>
      <c r="AK705" s="1"/>
    </row>
    <row r="706" spans="1:37" x14ac:dyDescent="0.25">
      <c r="C706" t="s">
        <v>167</v>
      </c>
      <c r="D706" t="s">
        <v>113</v>
      </c>
      <c r="E706" s="1"/>
      <c r="F706" s="1"/>
      <c r="G706" s="1"/>
      <c r="H706" s="1"/>
      <c r="I706" s="1"/>
      <c r="J706" s="1"/>
      <c r="K706" s="1"/>
      <c r="L706" s="1"/>
      <c r="M706" s="1"/>
      <c r="N706" s="1"/>
      <c r="O706" s="1"/>
      <c r="P706" s="1"/>
      <c r="Q706" s="1"/>
      <c r="R706" s="1"/>
      <c r="S706" s="1">
        <v>12.617599999999999</v>
      </c>
      <c r="T706" s="1"/>
      <c r="U706" s="1"/>
      <c r="V706" s="1"/>
      <c r="W706" s="1"/>
      <c r="X706" s="1"/>
      <c r="Y706" s="1"/>
      <c r="Z706" s="1"/>
      <c r="AA706" s="1"/>
      <c r="AB706" s="1"/>
      <c r="AC706" s="1"/>
      <c r="AD706" s="1"/>
      <c r="AE706" s="1"/>
      <c r="AF706" s="1"/>
      <c r="AG706" s="1"/>
      <c r="AH706" s="1"/>
      <c r="AI706" s="1"/>
      <c r="AJ706" s="1"/>
      <c r="AK706" s="1"/>
    </row>
    <row r="707" spans="1:37" x14ac:dyDescent="0.25">
      <c r="A707" t="s">
        <v>2516</v>
      </c>
      <c r="B707" t="s">
        <v>2517</v>
      </c>
      <c r="C707" t="s">
        <v>173</v>
      </c>
      <c r="D707" t="s">
        <v>113</v>
      </c>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v>25.058800000000002</v>
      </c>
      <c r="AI707" s="1">
        <v>25.058800000000002</v>
      </c>
      <c r="AJ707" s="1"/>
      <c r="AK707" s="1"/>
    </row>
    <row r="708" spans="1:37" x14ac:dyDescent="0.25">
      <c r="A708" t="s">
        <v>507</v>
      </c>
      <c r="B708" t="s">
        <v>508</v>
      </c>
      <c r="C708" t="s">
        <v>173</v>
      </c>
      <c r="D708" t="s">
        <v>113</v>
      </c>
      <c r="E708" s="1"/>
      <c r="F708" s="1"/>
      <c r="G708" s="1"/>
      <c r="H708" s="1"/>
      <c r="I708" s="1"/>
      <c r="J708" s="1"/>
      <c r="K708" s="1"/>
      <c r="L708" s="1"/>
      <c r="M708" s="1"/>
      <c r="N708" s="1"/>
      <c r="O708" s="1"/>
      <c r="P708" s="1"/>
      <c r="Q708" s="1"/>
      <c r="R708" s="1"/>
      <c r="S708" s="1"/>
      <c r="T708" s="1"/>
      <c r="U708" s="1"/>
      <c r="V708" s="1"/>
      <c r="W708" s="1"/>
      <c r="X708" s="1"/>
      <c r="Y708" s="1"/>
      <c r="Z708" s="1"/>
      <c r="AA708" s="1"/>
      <c r="AB708" s="1">
        <v>1.6627000000000001</v>
      </c>
      <c r="AC708" s="1"/>
      <c r="AD708" s="1">
        <v>2.0663999999999998</v>
      </c>
      <c r="AE708" s="1"/>
      <c r="AF708" s="1"/>
      <c r="AG708" s="1">
        <v>2.0663999999999998</v>
      </c>
      <c r="AH708" s="1"/>
      <c r="AI708" s="1"/>
      <c r="AJ708" s="1"/>
      <c r="AK708" s="1"/>
    </row>
    <row r="709" spans="1:37" x14ac:dyDescent="0.25">
      <c r="C709" t="s">
        <v>197</v>
      </c>
      <c r="D709" t="s">
        <v>113</v>
      </c>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v>2.1160000000000001</v>
      </c>
      <c r="AK709" s="1"/>
    </row>
    <row r="710" spans="1:37" x14ac:dyDescent="0.25">
      <c r="C710" t="s">
        <v>167</v>
      </c>
      <c r="D710" t="s">
        <v>113</v>
      </c>
      <c r="E710" s="1"/>
      <c r="F710" s="1"/>
      <c r="G710" s="1"/>
      <c r="H710" s="1">
        <v>2.0836000000000001</v>
      </c>
      <c r="I710" s="1"/>
      <c r="J710" s="1"/>
      <c r="K710" s="1"/>
      <c r="L710" s="1"/>
      <c r="M710" s="1"/>
      <c r="N710" s="1">
        <v>1.9319999999999999</v>
      </c>
      <c r="O710" s="1"/>
      <c r="P710" s="1"/>
      <c r="Q710" s="1"/>
      <c r="R710" s="1"/>
      <c r="S710" s="1"/>
      <c r="T710" s="1"/>
      <c r="U710" s="1"/>
      <c r="V710" s="1"/>
      <c r="W710" s="1"/>
      <c r="X710" s="1"/>
      <c r="Y710" s="1"/>
      <c r="Z710" s="1"/>
      <c r="AA710" s="1"/>
      <c r="AB710" s="1"/>
      <c r="AC710" s="1"/>
      <c r="AD710" s="1"/>
      <c r="AE710" s="1"/>
      <c r="AF710" s="1"/>
      <c r="AG710" s="1"/>
      <c r="AH710" s="1"/>
      <c r="AI710" s="1"/>
      <c r="AJ710" s="1"/>
      <c r="AK710" s="1"/>
    </row>
    <row r="711" spans="1:37" x14ac:dyDescent="0.25">
      <c r="A711" t="s">
        <v>4610</v>
      </c>
      <c r="B711" t="s">
        <v>4611</v>
      </c>
      <c r="C711" t="s">
        <v>173</v>
      </c>
      <c r="D711" t="s">
        <v>113</v>
      </c>
      <c r="E711" s="1"/>
      <c r="F711" s="1"/>
      <c r="G711" s="1"/>
      <c r="H711" s="1"/>
      <c r="I711" s="1"/>
      <c r="J711" s="1"/>
      <c r="K711" s="1"/>
      <c r="L711" s="1"/>
      <c r="M711" s="1"/>
      <c r="N711" s="1"/>
      <c r="O711" s="1"/>
      <c r="P711" s="1"/>
      <c r="Q711" s="1"/>
      <c r="R711" s="1"/>
      <c r="S711" s="1"/>
      <c r="T711" s="1"/>
      <c r="U711" s="1"/>
      <c r="V711" s="1"/>
      <c r="W711" s="1"/>
      <c r="X711" s="1"/>
      <c r="Y711" s="1"/>
      <c r="Z711" s="1"/>
      <c r="AA711" s="1"/>
      <c r="AB711" s="1"/>
      <c r="AC711" s="1">
        <v>3.15</v>
      </c>
      <c r="AD711" s="1"/>
      <c r="AE711" s="1">
        <v>3.15</v>
      </c>
      <c r="AF711" s="1"/>
      <c r="AG711" s="1"/>
      <c r="AH711" s="1"/>
      <c r="AI711" s="1"/>
      <c r="AJ711" s="1"/>
      <c r="AK711" s="1"/>
    </row>
    <row r="712" spans="1:37" x14ac:dyDescent="0.25">
      <c r="C712" t="s">
        <v>167</v>
      </c>
      <c r="D712" t="s">
        <v>113</v>
      </c>
      <c r="E712" s="1"/>
      <c r="F712" s="1"/>
      <c r="G712" s="1"/>
      <c r="H712" s="1">
        <v>3.6189</v>
      </c>
      <c r="I712" s="1"/>
      <c r="J712" s="1"/>
      <c r="K712" s="1"/>
      <c r="L712" s="1"/>
      <c r="M712" s="1"/>
      <c r="N712" s="1"/>
      <c r="O712" s="1"/>
      <c r="P712" s="1"/>
      <c r="Q712" s="1"/>
      <c r="R712" s="1"/>
      <c r="S712" s="1"/>
      <c r="T712" s="1">
        <v>3.8105000000000002</v>
      </c>
      <c r="U712" s="1"/>
      <c r="V712" s="1"/>
      <c r="W712" s="1"/>
      <c r="X712" s="1"/>
      <c r="Y712" s="1"/>
      <c r="Z712" s="1"/>
      <c r="AA712" s="1"/>
      <c r="AB712" s="1"/>
      <c r="AC712" s="1"/>
      <c r="AD712" s="1"/>
      <c r="AE712" s="1"/>
      <c r="AF712" s="1"/>
      <c r="AG712" s="1"/>
      <c r="AH712" s="1"/>
      <c r="AI712" s="1"/>
      <c r="AJ712" s="1"/>
      <c r="AK712" s="1"/>
    </row>
    <row r="713" spans="1:37" x14ac:dyDescent="0.25">
      <c r="A713" t="s">
        <v>1742</v>
      </c>
      <c r="B713" t="s">
        <v>1743</v>
      </c>
      <c r="C713" t="s">
        <v>173</v>
      </c>
      <c r="D713" t="s">
        <v>113</v>
      </c>
      <c r="E713" s="1"/>
      <c r="F713" s="1"/>
      <c r="G713" s="1"/>
      <c r="H713" s="1"/>
      <c r="I713" s="1"/>
      <c r="J713" s="1"/>
      <c r="K713" s="1"/>
      <c r="L713" s="1"/>
      <c r="M713" s="1"/>
      <c r="N713" s="1"/>
      <c r="O713" s="1"/>
      <c r="P713" s="1"/>
      <c r="Q713" s="1"/>
      <c r="R713" s="1"/>
      <c r="S713" s="1"/>
      <c r="T713" s="1"/>
      <c r="U713" s="1"/>
      <c r="V713" s="1"/>
      <c r="W713" s="1"/>
      <c r="X713" s="1"/>
      <c r="Y713" s="1"/>
      <c r="Z713" s="1"/>
      <c r="AA713" s="1"/>
      <c r="AB713" s="1">
        <v>5.1233000000000004</v>
      </c>
      <c r="AC713" s="1">
        <v>4.8815999999999997</v>
      </c>
      <c r="AD713" s="1">
        <v>4.8815999999999997</v>
      </c>
      <c r="AE713" s="1"/>
      <c r="AF713" s="1"/>
      <c r="AG713" s="1">
        <v>5.1764999999999999</v>
      </c>
      <c r="AH713" s="1"/>
      <c r="AI713" s="1">
        <v>5.5296000000000003</v>
      </c>
      <c r="AJ713" s="1"/>
      <c r="AK713" s="1"/>
    </row>
    <row r="714" spans="1:37" x14ac:dyDescent="0.25">
      <c r="C714" t="s">
        <v>167</v>
      </c>
      <c r="D714" t="s">
        <v>113</v>
      </c>
      <c r="E714" s="1"/>
      <c r="F714" s="1"/>
      <c r="G714" s="1"/>
      <c r="H714" s="1"/>
      <c r="I714" s="1"/>
      <c r="J714" s="1"/>
      <c r="K714" s="1"/>
      <c r="L714" s="1"/>
      <c r="M714" s="1"/>
      <c r="N714" s="1">
        <v>5.8630000000000004</v>
      </c>
      <c r="O714" s="1"/>
      <c r="P714" s="1"/>
      <c r="Q714" s="1"/>
      <c r="R714" s="1">
        <v>5.8643000000000001</v>
      </c>
      <c r="S714" s="1"/>
      <c r="T714" s="1"/>
      <c r="U714" s="1"/>
      <c r="V714" s="1"/>
      <c r="W714" s="1">
        <v>6.1879999999999997</v>
      </c>
      <c r="X714" s="1">
        <v>6.1814</v>
      </c>
      <c r="Y714" s="1"/>
      <c r="Z714" s="1"/>
      <c r="AA714" s="1"/>
      <c r="AB714" s="1"/>
      <c r="AC714" s="1"/>
      <c r="AD714" s="1"/>
      <c r="AE714" s="1"/>
      <c r="AF714" s="1"/>
      <c r="AG714" s="1"/>
      <c r="AH714" s="1"/>
      <c r="AI714" s="1"/>
      <c r="AJ714" s="1"/>
      <c r="AK714" s="1"/>
    </row>
    <row r="715" spans="1:37" x14ac:dyDescent="0.25">
      <c r="A715" t="s">
        <v>585</v>
      </c>
      <c r="B715" t="s">
        <v>586</v>
      </c>
      <c r="C715" t="s">
        <v>173</v>
      </c>
      <c r="D715" t="s">
        <v>113</v>
      </c>
      <c r="E715" s="1"/>
      <c r="F715" s="1"/>
      <c r="G715" s="1"/>
      <c r="H715" s="1"/>
      <c r="I715" s="1"/>
      <c r="J715" s="1"/>
      <c r="K715" s="1"/>
      <c r="L715" s="1"/>
      <c r="M715" s="1"/>
      <c r="N715" s="1"/>
      <c r="O715" s="1"/>
      <c r="P715" s="1"/>
      <c r="Q715" s="1"/>
      <c r="R715" s="1"/>
      <c r="S715" s="1"/>
      <c r="T715" s="1"/>
      <c r="U715" s="1"/>
      <c r="V715" s="1"/>
      <c r="W715" s="1"/>
      <c r="X715" s="1"/>
      <c r="Y715" s="1"/>
      <c r="Z715" s="1"/>
      <c r="AA715" s="1"/>
      <c r="AB715" s="1"/>
      <c r="AC715" s="1">
        <v>5.9889999999999999</v>
      </c>
      <c r="AD715" s="1"/>
      <c r="AE715" s="1"/>
      <c r="AF715" s="1"/>
      <c r="AG715" s="1"/>
      <c r="AH715" s="1"/>
      <c r="AI715" s="1"/>
      <c r="AJ715" s="1"/>
      <c r="AK715" s="1"/>
    </row>
    <row r="716" spans="1:37" x14ac:dyDescent="0.25">
      <c r="C716" t="s">
        <v>197</v>
      </c>
      <c r="D716" t="s">
        <v>113</v>
      </c>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v>7.1040000000000001</v>
      </c>
      <c r="AK716" s="1"/>
    </row>
    <row r="717" spans="1:37" x14ac:dyDescent="0.25">
      <c r="C717" t="s">
        <v>167</v>
      </c>
      <c r="D717" t="s">
        <v>113</v>
      </c>
      <c r="E717" s="1"/>
      <c r="F717" s="1"/>
      <c r="G717" s="1"/>
      <c r="H717" s="1"/>
      <c r="I717" s="1"/>
      <c r="J717" s="1"/>
      <c r="K717" s="1"/>
      <c r="L717" s="1"/>
      <c r="M717" s="1"/>
      <c r="N717" s="1">
        <v>7.1829999999999998</v>
      </c>
      <c r="O717" s="1"/>
      <c r="P717" s="1"/>
      <c r="Q717" s="1"/>
      <c r="R717" s="1"/>
      <c r="S717" s="1"/>
      <c r="T717" s="1">
        <v>7.5839999999999996</v>
      </c>
      <c r="U717" s="1"/>
      <c r="V717" s="1"/>
      <c r="W717" s="1">
        <v>7.5731000000000002</v>
      </c>
      <c r="X717" s="1"/>
      <c r="Y717" s="1"/>
      <c r="Z717" s="1"/>
      <c r="AA717" s="1"/>
      <c r="AB717" s="1"/>
      <c r="AC717" s="1"/>
      <c r="AD717" s="1"/>
      <c r="AE717" s="1"/>
      <c r="AF717" s="1"/>
      <c r="AG717" s="1"/>
      <c r="AH717" s="1"/>
      <c r="AI717" s="1"/>
      <c r="AJ717" s="1"/>
      <c r="AK717" s="1"/>
    </row>
    <row r="718" spans="1:37" x14ac:dyDescent="0.25">
      <c r="A718" t="s">
        <v>4068</v>
      </c>
      <c r="B718" t="s">
        <v>4069</v>
      </c>
      <c r="C718" t="s">
        <v>173</v>
      </c>
      <c r="D718" t="s">
        <v>113</v>
      </c>
      <c r="E718" s="1"/>
      <c r="F718" s="1"/>
      <c r="G718" s="1"/>
      <c r="H718" s="1"/>
      <c r="I718" s="1"/>
      <c r="J718" s="1"/>
      <c r="K718" s="1"/>
      <c r="L718" s="1"/>
      <c r="M718" s="1"/>
      <c r="N718" s="1"/>
      <c r="O718" s="1"/>
      <c r="P718" s="1"/>
      <c r="Q718" s="1"/>
      <c r="R718" s="1"/>
      <c r="S718" s="1"/>
      <c r="T718" s="1"/>
      <c r="U718" s="1"/>
      <c r="V718" s="1"/>
      <c r="W718" s="1"/>
      <c r="X718" s="1"/>
      <c r="Y718" s="1"/>
      <c r="Z718" s="1"/>
      <c r="AA718" s="1"/>
      <c r="AB718" s="1"/>
      <c r="AC718" s="1">
        <v>7.5709999999999997</v>
      </c>
      <c r="AD718" s="1"/>
      <c r="AE718" s="1"/>
      <c r="AF718" s="1"/>
      <c r="AG718" s="1">
        <v>7.9729999999999999</v>
      </c>
      <c r="AH718" s="1"/>
      <c r="AI718" s="1"/>
      <c r="AJ718" s="1"/>
      <c r="AK718" s="1"/>
    </row>
    <row r="719" spans="1:37" x14ac:dyDescent="0.25">
      <c r="C719" t="s">
        <v>167</v>
      </c>
      <c r="D719" t="s">
        <v>113</v>
      </c>
      <c r="E719" s="1"/>
      <c r="F719" s="1"/>
      <c r="G719" s="1"/>
      <c r="H719" s="1"/>
      <c r="I719" s="1"/>
      <c r="J719" s="1"/>
      <c r="K719" s="1"/>
      <c r="L719" s="1"/>
      <c r="M719" s="1">
        <v>9.2756000000000007</v>
      </c>
      <c r="N719" s="1"/>
      <c r="O719" s="1"/>
      <c r="P719" s="1"/>
      <c r="Q719" s="1"/>
      <c r="R719" s="1">
        <v>9.2841000000000005</v>
      </c>
      <c r="S719" s="1"/>
      <c r="T719" s="1">
        <v>9.5710999999999995</v>
      </c>
      <c r="U719" s="1">
        <v>9.5710999999999995</v>
      </c>
      <c r="V719" s="1">
        <v>9.5710999999999995</v>
      </c>
      <c r="W719" s="1"/>
      <c r="X719" s="1"/>
      <c r="Y719" s="1"/>
      <c r="Z719" s="1"/>
      <c r="AA719" s="1"/>
      <c r="AB719" s="1"/>
      <c r="AC719" s="1"/>
      <c r="AD719" s="1"/>
      <c r="AE719" s="1"/>
      <c r="AF719" s="1"/>
      <c r="AG719" s="1"/>
      <c r="AH719" s="1"/>
      <c r="AI719" s="1"/>
      <c r="AJ719" s="1"/>
      <c r="AK719" s="1"/>
    </row>
    <row r="720" spans="1:37" x14ac:dyDescent="0.25">
      <c r="A720" t="s">
        <v>11010</v>
      </c>
      <c r="B720" t="s">
        <v>11011</v>
      </c>
      <c r="C720" t="s">
        <v>167</v>
      </c>
      <c r="D720" t="s">
        <v>113</v>
      </c>
      <c r="E720" s="1"/>
      <c r="F720" s="1"/>
      <c r="G720" s="1"/>
      <c r="H720" s="1"/>
      <c r="I720" s="1"/>
      <c r="J720" s="1"/>
      <c r="K720" s="1"/>
      <c r="L720" s="1"/>
      <c r="M720" s="1"/>
      <c r="N720" s="1"/>
      <c r="O720" s="1">
        <v>11.3</v>
      </c>
      <c r="P720" s="1"/>
      <c r="Q720" s="1"/>
      <c r="R720" s="1"/>
      <c r="S720" s="1"/>
      <c r="T720" s="1"/>
      <c r="U720" s="1"/>
      <c r="V720" s="1"/>
      <c r="W720" s="1"/>
      <c r="X720" s="1"/>
      <c r="Y720" s="1"/>
      <c r="Z720" s="1"/>
      <c r="AA720" s="1"/>
      <c r="AB720" s="1"/>
      <c r="AC720" s="1"/>
      <c r="AD720" s="1"/>
      <c r="AE720" s="1"/>
      <c r="AF720" s="1"/>
      <c r="AG720" s="1"/>
      <c r="AH720" s="1"/>
      <c r="AI720" s="1"/>
      <c r="AJ720" s="1"/>
      <c r="AK720" s="1"/>
    </row>
    <row r="721" spans="1:37" x14ac:dyDescent="0.25">
      <c r="A721" t="s">
        <v>826</v>
      </c>
      <c r="B721" t="s">
        <v>827</v>
      </c>
      <c r="C721" t="s">
        <v>197</v>
      </c>
      <c r="D721" t="s">
        <v>113</v>
      </c>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v>12.244999999999999</v>
      </c>
      <c r="AK721" s="1"/>
    </row>
    <row r="722" spans="1:37" x14ac:dyDescent="0.25">
      <c r="C722" t="s">
        <v>167</v>
      </c>
      <c r="D722" t="s">
        <v>113</v>
      </c>
      <c r="E722" s="1"/>
      <c r="F722" s="1"/>
      <c r="G722" s="1"/>
      <c r="H722" s="1"/>
      <c r="I722" s="1"/>
      <c r="J722" s="1"/>
      <c r="K722" s="1"/>
      <c r="L722" s="1"/>
      <c r="M722" s="1"/>
      <c r="N722" s="1"/>
      <c r="O722" s="1"/>
      <c r="P722" s="1"/>
      <c r="Q722" s="1"/>
      <c r="R722" s="1"/>
      <c r="S722" s="1"/>
      <c r="T722" s="1"/>
      <c r="U722" s="1"/>
      <c r="V722" s="1"/>
      <c r="W722" s="1">
        <v>13.6386</v>
      </c>
      <c r="X722" s="1"/>
      <c r="Y722" s="1"/>
      <c r="Z722" s="1"/>
      <c r="AA722" s="1"/>
      <c r="AB722" s="1"/>
      <c r="AC722" s="1"/>
      <c r="AD722" s="1"/>
      <c r="AE722" s="1"/>
      <c r="AF722" s="1"/>
      <c r="AG722" s="1"/>
      <c r="AH722" s="1"/>
      <c r="AI722" s="1"/>
      <c r="AJ722" s="1"/>
      <c r="AK722" s="1"/>
    </row>
    <row r="723" spans="1:37" x14ac:dyDescent="0.25">
      <c r="A723" t="s">
        <v>13401</v>
      </c>
      <c r="B723" t="s">
        <v>13402</v>
      </c>
      <c r="C723" t="s">
        <v>173</v>
      </c>
      <c r="D723" t="s">
        <v>113</v>
      </c>
      <c r="E723" s="1"/>
      <c r="F723" s="1"/>
      <c r="G723" s="1"/>
      <c r="H723" s="1">
        <v>82.68</v>
      </c>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row>
    <row r="724" spans="1:37" x14ac:dyDescent="0.25">
      <c r="A724" t="s">
        <v>3796</v>
      </c>
      <c r="B724" t="s">
        <v>3797</v>
      </c>
      <c r="C724" t="s">
        <v>173</v>
      </c>
      <c r="D724" t="s">
        <v>113</v>
      </c>
      <c r="E724" s="1"/>
      <c r="F724" s="1"/>
      <c r="G724" s="1"/>
      <c r="H724" s="1"/>
      <c r="I724" s="1"/>
      <c r="J724" s="1"/>
      <c r="K724" s="1"/>
      <c r="L724" s="1"/>
      <c r="M724" s="1"/>
      <c r="N724" s="1"/>
      <c r="O724" s="1"/>
      <c r="P724" s="1"/>
      <c r="Q724" s="1"/>
      <c r="R724" s="1"/>
      <c r="S724" s="1"/>
      <c r="T724" s="1"/>
      <c r="U724" s="1"/>
      <c r="V724" s="1"/>
      <c r="W724" s="1"/>
      <c r="X724" s="1"/>
      <c r="Y724" s="1"/>
      <c r="Z724" s="1">
        <v>17.5029</v>
      </c>
      <c r="AA724" s="1"/>
      <c r="AB724" s="1"/>
      <c r="AC724" s="1"/>
      <c r="AD724" s="1"/>
      <c r="AE724" s="1"/>
      <c r="AF724" s="1"/>
      <c r="AG724" s="1"/>
      <c r="AH724" s="1"/>
      <c r="AI724" s="1"/>
      <c r="AJ724" s="1"/>
      <c r="AK724" s="1"/>
    </row>
    <row r="725" spans="1:37" x14ac:dyDescent="0.25">
      <c r="C725" t="s">
        <v>167</v>
      </c>
      <c r="D725" t="s">
        <v>113</v>
      </c>
      <c r="E725" s="1"/>
      <c r="F725" s="1"/>
      <c r="G725" s="1"/>
      <c r="H725" s="1"/>
      <c r="I725" s="1"/>
      <c r="J725" s="1"/>
      <c r="K725" s="1"/>
      <c r="L725" s="1">
        <v>21.116</v>
      </c>
      <c r="M725" s="1"/>
      <c r="N725" s="1"/>
      <c r="O725" s="1"/>
      <c r="P725" s="1"/>
      <c r="Q725" s="1"/>
      <c r="R725" s="1">
        <v>20.0608</v>
      </c>
      <c r="S725" s="1"/>
      <c r="T725" s="1">
        <v>21.313300000000002</v>
      </c>
      <c r="U725" s="1">
        <v>21.313300000000002</v>
      </c>
      <c r="V725" s="1">
        <v>21.62</v>
      </c>
      <c r="W725" s="1"/>
      <c r="X725" s="1"/>
      <c r="Y725" s="1"/>
      <c r="Z725" s="1"/>
      <c r="AA725" s="1"/>
      <c r="AB725" s="1"/>
      <c r="AC725" s="1"/>
      <c r="AD725" s="1"/>
      <c r="AE725" s="1"/>
      <c r="AF725" s="1"/>
      <c r="AG725" s="1">
        <v>21.16</v>
      </c>
      <c r="AH725" s="1"/>
      <c r="AI725" s="1"/>
      <c r="AJ725" s="1"/>
      <c r="AK725" s="1"/>
    </row>
    <row r="726" spans="1:37" x14ac:dyDescent="0.25">
      <c r="A726" t="s">
        <v>2104</v>
      </c>
      <c r="B726" t="s">
        <v>2105</v>
      </c>
      <c r="C726" t="s">
        <v>173</v>
      </c>
      <c r="D726" t="s">
        <v>113</v>
      </c>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v>30.5383</v>
      </c>
      <c r="AJ726" s="1"/>
      <c r="AK726" s="1"/>
    </row>
    <row r="727" spans="1:37" x14ac:dyDescent="0.25">
      <c r="A727" t="s">
        <v>8425</v>
      </c>
      <c r="B727" t="s">
        <v>8426</v>
      </c>
      <c r="C727" t="s">
        <v>167</v>
      </c>
      <c r="D727" t="s">
        <v>113</v>
      </c>
      <c r="E727" s="1"/>
      <c r="F727" s="1"/>
      <c r="G727" s="1"/>
      <c r="H727" s="1"/>
      <c r="I727" s="1"/>
      <c r="J727" s="1"/>
      <c r="K727" s="1"/>
      <c r="L727" s="1"/>
      <c r="M727" s="1"/>
      <c r="N727" s="1"/>
      <c r="O727" s="1"/>
      <c r="P727" s="1"/>
      <c r="Q727" s="1"/>
      <c r="R727" s="1"/>
      <c r="S727" s="1"/>
      <c r="T727" s="1"/>
      <c r="U727" s="1"/>
      <c r="V727" s="1">
        <v>4.6235999999999997</v>
      </c>
      <c r="W727" s="1"/>
      <c r="X727" s="1"/>
      <c r="Y727" s="1"/>
      <c r="Z727" s="1"/>
      <c r="AA727" s="1"/>
      <c r="AB727" s="1"/>
      <c r="AC727" s="1"/>
      <c r="AD727" s="1"/>
      <c r="AE727" s="1"/>
      <c r="AF727" s="1"/>
      <c r="AG727" s="1"/>
      <c r="AH727" s="1"/>
      <c r="AI727" s="1"/>
      <c r="AJ727" s="1"/>
      <c r="AK727" s="1"/>
    </row>
    <row r="728" spans="1:37" x14ac:dyDescent="0.25">
      <c r="A728" t="s">
        <v>9183</v>
      </c>
      <c r="B728" t="s">
        <v>9184</v>
      </c>
      <c r="C728" t="s">
        <v>3781</v>
      </c>
      <c r="D728" t="s">
        <v>13863</v>
      </c>
      <c r="E728" s="1"/>
      <c r="F728" s="1"/>
      <c r="G728" s="1"/>
      <c r="H728" s="1"/>
      <c r="I728" s="1"/>
      <c r="J728" s="1">
        <v>2642</v>
      </c>
      <c r="K728" s="1"/>
      <c r="L728" s="1"/>
      <c r="M728" s="1"/>
      <c r="N728" s="1"/>
      <c r="O728" s="1"/>
      <c r="P728" s="1"/>
      <c r="Q728" s="1"/>
      <c r="R728" s="1"/>
      <c r="S728" s="1"/>
      <c r="T728" s="1"/>
      <c r="U728" s="1"/>
      <c r="V728" s="1">
        <v>2642</v>
      </c>
      <c r="W728" s="1"/>
      <c r="X728" s="1"/>
      <c r="Y728" s="1"/>
      <c r="Z728" s="1"/>
      <c r="AA728" s="1"/>
      <c r="AB728" s="1"/>
      <c r="AC728" s="1"/>
      <c r="AD728" s="1"/>
      <c r="AE728" s="1"/>
      <c r="AF728" s="1"/>
      <c r="AG728" s="1"/>
      <c r="AH728" s="1"/>
      <c r="AI728" s="1"/>
      <c r="AJ728" s="1"/>
      <c r="AK728" s="1"/>
    </row>
    <row r="729" spans="1:37" x14ac:dyDescent="0.25">
      <c r="A729" t="s">
        <v>3777</v>
      </c>
      <c r="B729" t="s">
        <v>3778</v>
      </c>
      <c r="C729" t="s">
        <v>3781</v>
      </c>
      <c r="D729" t="s">
        <v>13863</v>
      </c>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v>784.4</v>
      </c>
      <c r="AI729" s="1"/>
      <c r="AJ729" s="1"/>
      <c r="AK729" s="1"/>
    </row>
    <row r="730" spans="1:37" x14ac:dyDescent="0.25">
      <c r="A730" t="s">
        <v>6976</v>
      </c>
      <c r="B730" t="s">
        <v>6977</v>
      </c>
      <c r="C730" t="s">
        <v>3781</v>
      </c>
      <c r="D730" t="s">
        <v>13863</v>
      </c>
      <c r="E730" s="1"/>
      <c r="F730" s="1"/>
      <c r="G730" s="1"/>
      <c r="H730" s="1"/>
      <c r="I730" s="1"/>
      <c r="J730" s="1"/>
      <c r="K730" s="1"/>
      <c r="L730" s="1"/>
      <c r="M730" s="1"/>
      <c r="N730" s="1"/>
      <c r="O730" s="1"/>
      <c r="P730" s="1"/>
      <c r="Q730" s="1"/>
      <c r="R730" s="1"/>
      <c r="S730" s="1"/>
      <c r="T730" s="1"/>
      <c r="U730" s="1"/>
      <c r="V730" s="1"/>
      <c r="W730" s="1"/>
      <c r="X730" s="1"/>
      <c r="Y730" s="1"/>
      <c r="Z730" s="1"/>
      <c r="AA730" s="1">
        <v>785</v>
      </c>
      <c r="AB730" s="1"/>
      <c r="AC730" s="1"/>
      <c r="AD730" s="1"/>
      <c r="AE730" s="1"/>
      <c r="AF730" s="1"/>
      <c r="AG730" s="1"/>
      <c r="AH730" s="1"/>
      <c r="AI730" s="1"/>
      <c r="AJ730" s="1"/>
      <c r="AK730" s="1"/>
    </row>
    <row r="731" spans="1:37" x14ac:dyDescent="0.25">
      <c r="A731" t="s">
        <v>9435</v>
      </c>
      <c r="B731" t="s">
        <v>9436</v>
      </c>
      <c r="C731" t="s">
        <v>1811</v>
      </c>
      <c r="D731" t="s">
        <v>13863</v>
      </c>
      <c r="E731" s="1"/>
      <c r="F731" s="1"/>
      <c r="G731" s="1"/>
      <c r="H731" s="1"/>
      <c r="I731" s="1"/>
      <c r="J731" s="1"/>
      <c r="K731" s="1"/>
      <c r="L731" s="1"/>
      <c r="M731" s="1"/>
      <c r="N731" s="1"/>
      <c r="O731" s="1"/>
      <c r="P731" s="1"/>
      <c r="Q731" s="1"/>
      <c r="R731" s="1"/>
      <c r="S731" s="1">
        <v>106.89</v>
      </c>
      <c r="T731" s="1"/>
      <c r="U731" s="1"/>
      <c r="V731" s="1"/>
      <c r="W731" s="1"/>
      <c r="X731" s="1"/>
      <c r="Y731" s="1"/>
      <c r="Z731" s="1"/>
      <c r="AA731" s="1"/>
      <c r="AB731" s="1"/>
      <c r="AC731" s="1"/>
      <c r="AD731" s="1"/>
      <c r="AE731" s="1"/>
      <c r="AF731" s="1"/>
      <c r="AG731" s="1"/>
      <c r="AH731" s="1"/>
      <c r="AI731" s="1"/>
      <c r="AJ731" s="1"/>
      <c r="AK731" s="1"/>
    </row>
    <row r="732" spans="1:37" x14ac:dyDescent="0.25">
      <c r="A732" t="s">
        <v>9406</v>
      </c>
      <c r="B732" t="s">
        <v>9407</v>
      </c>
      <c r="C732" t="s">
        <v>9410</v>
      </c>
      <c r="D732" t="s">
        <v>13863</v>
      </c>
      <c r="E732" s="1"/>
      <c r="F732" s="1"/>
      <c r="G732" s="1"/>
      <c r="H732" s="1"/>
      <c r="I732" s="1"/>
      <c r="J732" s="1"/>
      <c r="K732" s="1"/>
      <c r="L732" s="1"/>
      <c r="M732" s="1"/>
      <c r="N732" s="1"/>
      <c r="O732" s="1"/>
      <c r="P732" s="1"/>
      <c r="Q732" s="1"/>
      <c r="R732" s="1"/>
      <c r="S732" s="1"/>
      <c r="T732" s="1"/>
      <c r="U732" s="1"/>
      <c r="V732" s="1">
        <v>7.8</v>
      </c>
      <c r="W732" s="1"/>
      <c r="X732" s="1"/>
      <c r="Y732" s="1"/>
      <c r="Z732" s="1"/>
      <c r="AA732" s="1"/>
      <c r="AB732" s="1"/>
      <c r="AC732" s="1"/>
      <c r="AD732" s="1"/>
      <c r="AE732" s="1"/>
      <c r="AF732" s="1"/>
      <c r="AG732" s="1"/>
      <c r="AH732" s="1"/>
      <c r="AI732" s="1"/>
      <c r="AJ732" s="1"/>
      <c r="AK732" s="1"/>
    </row>
    <row r="733" spans="1:37" x14ac:dyDescent="0.25">
      <c r="A733" t="s">
        <v>9424</v>
      </c>
      <c r="B733" t="s">
        <v>9425</v>
      </c>
      <c r="C733" t="s">
        <v>2826</v>
      </c>
      <c r="D733" t="s">
        <v>13863</v>
      </c>
      <c r="E733" s="1"/>
      <c r="F733" s="1"/>
      <c r="G733" s="1"/>
      <c r="H733" s="1"/>
      <c r="I733" s="1"/>
      <c r="J733" s="1"/>
      <c r="K733" s="1"/>
      <c r="L733" s="1"/>
      <c r="M733" s="1"/>
      <c r="N733" s="1"/>
      <c r="O733" s="1"/>
      <c r="P733" s="1"/>
      <c r="Q733" s="1"/>
      <c r="R733" s="1"/>
      <c r="S733" s="1">
        <v>1.62</v>
      </c>
      <c r="T733" s="1"/>
      <c r="U733" s="1"/>
      <c r="V733" s="1"/>
      <c r="W733" s="1"/>
      <c r="X733" s="1"/>
      <c r="Y733" s="1"/>
      <c r="Z733" s="1"/>
      <c r="AA733" s="1"/>
      <c r="AB733" s="1"/>
      <c r="AC733" s="1"/>
      <c r="AD733" s="1"/>
      <c r="AE733" s="1"/>
      <c r="AF733" s="1"/>
      <c r="AG733" s="1"/>
      <c r="AH733" s="1"/>
      <c r="AI733" s="1"/>
      <c r="AJ733" s="1"/>
      <c r="AK733" s="1"/>
    </row>
    <row r="734" spans="1:37" x14ac:dyDescent="0.25">
      <c r="A734" t="s">
        <v>9421</v>
      </c>
      <c r="B734" t="s">
        <v>9422</v>
      </c>
      <c r="C734" t="s">
        <v>2826</v>
      </c>
      <c r="D734" t="s">
        <v>13863</v>
      </c>
      <c r="E734" s="1"/>
      <c r="F734" s="1"/>
      <c r="G734" s="1"/>
      <c r="H734" s="1">
        <v>1.79</v>
      </c>
      <c r="I734" s="1"/>
      <c r="J734" s="1"/>
      <c r="K734" s="1"/>
      <c r="L734" s="1"/>
      <c r="M734" s="1"/>
      <c r="N734" s="1"/>
      <c r="O734" s="1"/>
      <c r="P734" s="1"/>
      <c r="Q734" s="1"/>
      <c r="R734" s="1"/>
      <c r="S734" s="1">
        <v>1.79</v>
      </c>
      <c r="T734" s="1"/>
      <c r="U734" s="1"/>
      <c r="V734" s="1"/>
      <c r="W734" s="1"/>
      <c r="X734" s="1"/>
      <c r="Y734" s="1"/>
      <c r="Z734" s="1"/>
      <c r="AA734" s="1"/>
      <c r="AB734" s="1"/>
      <c r="AC734" s="1"/>
      <c r="AD734" s="1"/>
      <c r="AE734" s="1"/>
      <c r="AF734" s="1"/>
      <c r="AG734" s="1"/>
      <c r="AH734" s="1"/>
      <c r="AI734" s="1"/>
      <c r="AJ734" s="1"/>
      <c r="AK734" s="1"/>
    </row>
    <row r="735" spans="1:37" x14ac:dyDescent="0.25">
      <c r="A735" t="s">
        <v>12638</v>
      </c>
      <c r="B735" t="s">
        <v>12639</v>
      </c>
      <c r="C735" t="s">
        <v>3781</v>
      </c>
      <c r="D735" t="s">
        <v>13863</v>
      </c>
      <c r="E735" s="1"/>
      <c r="F735" s="1"/>
      <c r="G735" s="1"/>
      <c r="H735" s="1"/>
      <c r="I735" s="1"/>
      <c r="J735" s="1"/>
      <c r="K735" s="1">
        <v>83.4</v>
      </c>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row>
    <row r="736" spans="1:37" x14ac:dyDescent="0.25">
      <c r="A736" t="s">
        <v>13311</v>
      </c>
      <c r="B736" t="s">
        <v>13312</v>
      </c>
      <c r="C736" t="s">
        <v>2826</v>
      </c>
      <c r="D736" t="s">
        <v>13863</v>
      </c>
      <c r="E736" s="1"/>
      <c r="F736" s="1"/>
      <c r="G736" s="1"/>
      <c r="H736" s="1">
        <v>5.71</v>
      </c>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row>
    <row r="737" spans="1:37" x14ac:dyDescent="0.25">
      <c r="A737" t="s">
        <v>8717</v>
      </c>
      <c r="B737" t="s">
        <v>8718</v>
      </c>
      <c r="C737" t="s">
        <v>8721</v>
      </c>
      <c r="D737" t="s">
        <v>13863</v>
      </c>
      <c r="E737" s="1"/>
      <c r="F737" s="1"/>
      <c r="G737" s="1"/>
      <c r="H737" s="1"/>
      <c r="I737" s="1"/>
      <c r="J737" s="1">
        <v>198.5</v>
      </c>
      <c r="K737" s="1"/>
      <c r="L737" s="1"/>
      <c r="M737" s="1"/>
      <c r="N737" s="1"/>
      <c r="O737" s="1"/>
      <c r="P737" s="1"/>
      <c r="Q737" s="1"/>
      <c r="R737" s="1"/>
      <c r="S737" s="1"/>
      <c r="T737" s="1"/>
      <c r="U737" s="1"/>
      <c r="V737" s="1"/>
      <c r="W737" s="1"/>
      <c r="X737" s="1"/>
      <c r="Y737" s="1"/>
      <c r="Z737" s="1"/>
      <c r="AA737" s="1"/>
      <c r="AB737" s="1">
        <v>198.5</v>
      </c>
      <c r="AC737" s="1"/>
      <c r="AD737" s="1"/>
      <c r="AE737" s="1"/>
      <c r="AF737" s="1"/>
      <c r="AG737" s="1"/>
      <c r="AH737" s="1"/>
      <c r="AI737" s="1"/>
      <c r="AJ737" s="1"/>
      <c r="AK737" s="1"/>
    </row>
    <row r="738" spans="1:37" x14ac:dyDescent="0.25">
      <c r="A738" t="s">
        <v>3278</v>
      </c>
      <c r="B738" t="s">
        <v>3279</v>
      </c>
      <c r="C738" t="s">
        <v>1811</v>
      </c>
      <c r="D738" t="s">
        <v>13863</v>
      </c>
      <c r="E738" s="1"/>
      <c r="F738" s="1"/>
      <c r="G738" s="1"/>
      <c r="H738" s="1">
        <v>102.9</v>
      </c>
      <c r="I738" s="1"/>
      <c r="J738" s="1">
        <v>106.89</v>
      </c>
      <c r="K738" s="1"/>
      <c r="L738" s="1"/>
      <c r="M738" s="1"/>
      <c r="N738" s="1"/>
      <c r="O738" s="1"/>
      <c r="P738" s="1"/>
      <c r="Q738" s="1">
        <v>106.89</v>
      </c>
      <c r="R738" s="1"/>
      <c r="S738" s="1"/>
      <c r="T738" s="1"/>
      <c r="U738" s="1"/>
      <c r="V738" s="1"/>
      <c r="W738" s="1"/>
      <c r="X738" s="1"/>
      <c r="Y738" s="1"/>
      <c r="Z738" s="1"/>
      <c r="AA738" s="1"/>
      <c r="AB738" s="1">
        <v>106.89</v>
      </c>
      <c r="AC738" s="1"/>
      <c r="AD738" s="1"/>
      <c r="AE738" s="1"/>
      <c r="AF738" s="1"/>
      <c r="AG738" s="1"/>
      <c r="AH738" s="1">
        <v>106.89</v>
      </c>
      <c r="AI738" s="1"/>
      <c r="AJ738" s="1"/>
      <c r="AK738" s="1"/>
    </row>
    <row r="739" spans="1:37" x14ac:dyDescent="0.25">
      <c r="A739" t="s">
        <v>3282</v>
      </c>
      <c r="B739" t="s">
        <v>3283</v>
      </c>
      <c r="C739" t="s">
        <v>1811</v>
      </c>
      <c r="D739" t="s">
        <v>13863</v>
      </c>
      <c r="E739" s="1"/>
      <c r="F739" s="1"/>
      <c r="G739" s="1"/>
      <c r="H739" s="1">
        <v>151.38</v>
      </c>
      <c r="I739" s="1"/>
      <c r="J739" s="1">
        <v>156.97999999999999</v>
      </c>
      <c r="K739" s="1"/>
      <c r="L739" s="1"/>
      <c r="M739" s="1"/>
      <c r="N739" s="1"/>
      <c r="O739" s="1"/>
      <c r="P739" s="1"/>
      <c r="Q739" s="1"/>
      <c r="R739" s="1"/>
      <c r="S739" s="1"/>
      <c r="T739" s="1"/>
      <c r="U739" s="1"/>
      <c r="V739" s="1"/>
      <c r="W739" s="1"/>
      <c r="X739" s="1"/>
      <c r="Y739" s="1"/>
      <c r="Z739" s="1"/>
      <c r="AA739" s="1"/>
      <c r="AB739" s="1">
        <v>156.97999999999999</v>
      </c>
      <c r="AC739" s="1"/>
      <c r="AD739" s="1"/>
      <c r="AE739" s="1"/>
      <c r="AF739" s="1"/>
      <c r="AG739" s="1"/>
      <c r="AH739" s="1">
        <v>156.97999999999999</v>
      </c>
      <c r="AI739" s="1"/>
      <c r="AJ739" s="1"/>
      <c r="AK739" s="1"/>
    </row>
    <row r="740" spans="1:37" x14ac:dyDescent="0.25">
      <c r="A740" t="s">
        <v>7722</v>
      </c>
      <c r="B740" t="s">
        <v>7723</v>
      </c>
      <c r="C740" t="s">
        <v>5463</v>
      </c>
      <c r="D740" t="s">
        <v>13863</v>
      </c>
      <c r="E740" s="1"/>
      <c r="F740" s="1"/>
      <c r="G740" s="1"/>
      <c r="H740" s="1"/>
      <c r="I740" s="1"/>
      <c r="J740" s="1"/>
      <c r="K740" s="1"/>
      <c r="L740" s="1"/>
      <c r="M740" s="1"/>
      <c r="N740" s="1"/>
      <c r="O740" s="1"/>
      <c r="P740" s="1"/>
      <c r="Q740" s="1"/>
      <c r="R740" s="1"/>
      <c r="S740" s="1"/>
      <c r="T740" s="1"/>
      <c r="U740" s="1"/>
      <c r="V740" s="1"/>
      <c r="W740" s="1"/>
      <c r="X740" s="1">
        <v>2.1</v>
      </c>
      <c r="Y740" s="1"/>
      <c r="Z740" s="1"/>
      <c r="AA740" s="1"/>
      <c r="AB740" s="1"/>
      <c r="AC740" s="1"/>
      <c r="AD740" s="1"/>
      <c r="AE740" s="1"/>
      <c r="AF740" s="1"/>
      <c r="AG740" s="1"/>
      <c r="AH740" s="1"/>
      <c r="AI740" s="1"/>
      <c r="AJ740" s="1"/>
      <c r="AK740" s="1"/>
    </row>
    <row r="741" spans="1:37" x14ac:dyDescent="0.25">
      <c r="A741" t="s">
        <v>9305</v>
      </c>
      <c r="B741" t="s">
        <v>9306</v>
      </c>
      <c r="C741" t="s">
        <v>401</v>
      </c>
      <c r="D741" t="s">
        <v>13863</v>
      </c>
      <c r="E741" s="1"/>
      <c r="F741" s="1"/>
      <c r="G741" s="1"/>
      <c r="H741" s="1"/>
      <c r="I741" s="1"/>
      <c r="J741" s="1"/>
      <c r="K741" s="1"/>
      <c r="L741" s="1"/>
      <c r="M741" s="1"/>
      <c r="N741" s="1"/>
      <c r="O741" s="1"/>
      <c r="P741" s="1"/>
      <c r="Q741" s="1"/>
      <c r="R741" s="1"/>
      <c r="S741" s="1"/>
      <c r="T741" s="1">
        <v>1453</v>
      </c>
      <c r="U741" s="1"/>
      <c r="V741" s="1"/>
      <c r="W741" s="1"/>
      <c r="X741" s="1"/>
      <c r="Y741" s="1"/>
      <c r="Z741" s="1"/>
      <c r="AA741" s="1"/>
      <c r="AB741" s="1"/>
      <c r="AC741" s="1"/>
      <c r="AD741" s="1"/>
      <c r="AE741" s="1"/>
      <c r="AF741" s="1"/>
      <c r="AG741" s="1"/>
      <c r="AH741" s="1"/>
      <c r="AI741" s="1"/>
      <c r="AJ741" s="1"/>
      <c r="AK741" s="1"/>
    </row>
    <row r="742" spans="1:37" x14ac:dyDescent="0.25">
      <c r="A742" t="s">
        <v>4767</v>
      </c>
      <c r="B742" t="s">
        <v>4768</v>
      </c>
      <c r="C742" t="s">
        <v>401</v>
      </c>
      <c r="D742" t="s">
        <v>13863</v>
      </c>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v>677.7</v>
      </c>
      <c r="AF742" s="1"/>
      <c r="AG742" s="1"/>
      <c r="AH742" s="1"/>
      <c r="AI742" s="1"/>
      <c r="AJ742" s="1"/>
      <c r="AK742" s="1"/>
    </row>
    <row r="743" spans="1:37" x14ac:dyDescent="0.25">
      <c r="A743" t="s">
        <v>12925</v>
      </c>
      <c r="B743" t="s">
        <v>12926</v>
      </c>
      <c r="C743" t="s">
        <v>401</v>
      </c>
      <c r="D743" t="s">
        <v>13863</v>
      </c>
      <c r="E743" s="1"/>
      <c r="F743" s="1"/>
      <c r="G743" s="1"/>
      <c r="H743" s="1"/>
      <c r="I743" s="1"/>
      <c r="J743" s="1">
        <v>2247.3000000000002</v>
      </c>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row>
    <row r="744" spans="1:37" x14ac:dyDescent="0.25">
      <c r="A744" t="s">
        <v>7055</v>
      </c>
      <c r="B744" t="s">
        <v>7056</v>
      </c>
      <c r="C744" t="s">
        <v>401</v>
      </c>
      <c r="D744" t="s">
        <v>13863</v>
      </c>
      <c r="E744" s="1"/>
      <c r="F744" s="1"/>
      <c r="G744" s="1">
        <v>2600</v>
      </c>
      <c r="H744" s="1"/>
      <c r="I744" s="1">
        <v>2600</v>
      </c>
      <c r="J744" s="1"/>
      <c r="K744" s="1"/>
      <c r="L744" s="1"/>
      <c r="M744" s="1">
        <v>2600</v>
      </c>
      <c r="N744" s="1"/>
      <c r="O744" s="1"/>
      <c r="P744" s="1"/>
      <c r="Q744" s="1">
        <v>2600</v>
      </c>
      <c r="R744" s="1"/>
      <c r="S744" s="1"/>
      <c r="T744" s="1"/>
      <c r="U744" s="1"/>
      <c r="V744" s="1"/>
      <c r="W744" s="1"/>
      <c r="X744" s="1"/>
      <c r="Y744" s="1">
        <v>2600</v>
      </c>
      <c r="Z744" s="1"/>
      <c r="AA744" s="1"/>
      <c r="AB744" s="1"/>
      <c r="AC744" s="1"/>
      <c r="AD744" s="1"/>
      <c r="AE744" s="1"/>
      <c r="AF744" s="1"/>
      <c r="AG744" s="1"/>
      <c r="AH744" s="1"/>
      <c r="AI744" s="1"/>
      <c r="AJ744" s="1"/>
      <c r="AK744" s="1"/>
    </row>
    <row r="745" spans="1:37" x14ac:dyDescent="0.25">
      <c r="A745" t="s">
        <v>450</v>
      </c>
      <c r="B745" t="s">
        <v>451</v>
      </c>
      <c r="C745" t="s">
        <v>401</v>
      </c>
      <c r="D745" t="s">
        <v>13863</v>
      </c>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v>2775</v>
      </c>
      <c r="AF745" s="1"/>
      <c r="AG745" s="1">
        <v>2775</v>
      </c>
      <c r="AH745" s="1">
        <v>2775</v>
      </c>
      <c r="AI745" s="1"/>
      <c r="AJ745" s="1">
        <v>2775</v>
      </c>
      <c r="AK745" s="1"/>
    </row>
    <row r="746" spans="1:37" x14ac:dyDescent="0.25">
      <c r="A746" t="s">
        <v>3462</v>
      </c>
      <c r="B746" t="s">
        <v>3463</v>
      </c>
      <c r="C746" t="s">
        <v>401</v>
      </c>
      <c r="D746" t="s">
        <v>13863</v>
      </c>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v>1998</v>
      </c>
      <c r="AH746" s="1"/>
      <c r="AI746" s="1"/>
      <c r="AJ746" s="1"/>
      <c r="AK746" s="1"/>
    </row>
    <row r="747" spans="1:37" x14ac:dyDescent="0.25">
      <c r="A747" t="s">
        <v>5616</v>
      </c>
      <c r="B747" t="s">
        <v>5617</v>
      </c>
      <c r="C747" t="s">
        <v>401</v>
      </c>
      <c r="D747" t="s">
        <v>13863</v>
      </c>
      <c r="E747" s="1"/>
      <c r="F747" s="1"/>
      <c r="G747" s="1"/>
      <c r="H747" s="1"/>
      <c r="I747" s="1"/>
      <c r="J747" s="1"/>
      <c r="K747" s="1"/>
      <c r="L747" s="1"/>
      <c r="M747" s="1"/>
      <c r="N747" s="1"/>
      <c r="O747" s="1"/>
      <c r="P747" s="1"/>
      <c r="Q747" s="1"/>
      <c r="R747" s="1"/>
      <c r="S747" s="1"/>
      <c r="T747" s="1"/>
      <c r="U747" s="1"/>
      <c r="V747" s="1"/>
      <c r="W747" s="1"/>
      <c r="X747" s="1"/>
      <c r="Y747" s="1"/>
      <c r="Z747" s="1"/>
      <c r="AA747" s="1"/>
      <c r="AB747" s="1"/>
      <c r="AC747" s="1">
        <v>2689.3</v>
      </c>
      <c r="AD747" s="1"/>
      <c r="AE747" s="1"/>
      <c r="AF747" s="1"/>
      <c r="AG747" s="1"/>
      <c r="AH747" s="1"/>
      <c r="AI747" s="1"/>
      <c r="AJ747" s="1"/>
      <c r="AK747" s="1"/>
    </row>
    <row r="748" spans="1:37" x14ac:dyDescent="0.25">
      <c r="A748" t="s">
        <v>4673</v>
      </c>
      <c r="B748" t="s">
        <v>4674</v>
      </c>
      <c r="C748" t="s">
        <v>401</v>
      </c>
      <c r="D748" t="s">
        <v>13863</v>
      </c>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v>3309.7</v>
      </c>
      <c r="AG748" s="1"/>
      <c r="AH748" s="1"/>
      <c r="AI748" s="1"/>
      <c r="AJ748" s="1"/>
      <c r="AK748" s="1"/>
    </row>
    <row r="749" spans="1:37" x14ac:dyDescent="0.25">
      <c r="A749" t="s">
        <v>12875</v>
      </c>
      <c r="B749" t="s">
        <v>12876</v>
      </c>
      <c r="C749" t="s">
        <v>12879</v>
      </c>
      <c r="D749" t="s">
        <v>13863</v>
      </c>
      <c r="E749" s="1"/>
      <c r="F749" s="1"/>
      <c r="G749" s="1"/>
      <c r="H749" s="1"/>
      <c r="I749" s="1"/>
      <c r="J749" s="1"/>
      <c r="K749" s="1">
        <v>198.78</v>
      </c>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row>
    <row r="750" spans="1:37" x14ac:dyDescent="0.25">
      <c r="A750" t="s">
        <v>7743</v>
      </c>
      <c r="B750" t="s">
        <v>7744</v>
      </c>
      <c r="C750" t="s">
        <v>1811</v>
      </c>
      <c r="D750" t="s">
        <v>13863</v>
      </c>
      <c r="E750" s="1"/>
      <c r="F750" s="1"/>
      <c r="G750" s="1"/>
      <c r="H750" s="1"/>
      <c r="I750" s="1"/>
      <c r="J750" s="1"/>
      <c r="K750" s="1"/>
      <c r="L750" s="1"/>
      <c r="M750" s="1"/>
      <c r="N750" s="1"/>
      <c r="O750" s="1"/>
      <c r="P750" s="1"/>
      <c r="Q750" s="1"/>
      <c r="R750" s="1"/>
      <c r="S750" s="1"/>
      <c r="T750" s="1"/>
      <c r="U750" s="1"/>
      <c r="V750" s="1"/>
      <c r="W750" s="1"/>
      <c r="X750" s="1">
        <v>4.62</v>
      </c>
      <c r="Y750" s="1"/>
      <c r="Z750" s="1"/>
      <c r="AA750" s="1"/>
      <c r="AB750" s="1"/>
      <c r="AC750" s="1"/>
      <c r="AD750" s="1"/>
      <c r="AE750" s="1"/>
      <c r="AF750" s="1"/>
      <c r="AG750" s="1"/>
      <c r="AH750" s="1"/>
      <c r="AI750" s="1"/>
      <c r="AJ750" s="1"/>
      <c r="AK750" s="1"/>
    </row>
    <row r="751" spans="1:37" x14ac:dyDescent="0.25">
      <c r="A751" t="s">
        <v>7745</v>
      </c>
      <c r="B751" t="s">
        <v>7746</v>
      </c>
      <c r="C751" t="s">
        <v>1811</v>
      </c>
      <c r="D751" t="s">
        <v>13863</v>
      </c>
      <c r="E751" s="1"/>
      <c r="F751" s="1"/>
      <c r="G751" s="1"/>
      <c r="H751" s="1"/>
      <c r="I751" s="1"/>
      <c r="J751" s="1"/>
      <c r="K751" s="1"/>
      <c r="L751" s="1"/>
      <c r="M751" s="1"/>
      <c r="N751" s="1"/>
      <c r="O751" s="1"/>
      <c r="P751" s="1"/>
      <c r="Q751" s="1"/>
      <c r="R751" s="1"/>
      <c r="S751" s="1"/>
      <c r="T751" s="1"/>
      <c r="U751" s="1"/>
      <c r="V751" s="1"/>
      <c r="W751" s="1"/>
      <c r="X751" s="1">
        <v>6.3</v>
      </c>
      <c r="Y751" s="1"/>
      <c r="Z751" s="1"/>
      <c r="AA751" s="1"/>
      <c r="AB751" s="1"/>
      <c r="AC751" s="1"/>
      <c r="AD751" s="1"/>
      <c r="AE751" s="1"/>
      <c r="AF751" s="1"/>
      <c r="AG751" s="1"/>
      <c r="AH751" s="1"/>
      <c r="AI751" s="1"/>
      <c r="AJ751" s="1"/>
      <c r="AK751" s="1"/>
    </row>
    <row r="752" spans="1:37" x14ac:dyDescent="0.25">
      <c r="A752" t="s">
        <v>7693</v>
      </c>
      <c r="B752" t="s">
        <v>7694</v>
      </c>
      <c r="C752" t="s">
        <v>401</v>
      </c>
      <c r="D752" t="s">
        <v>13863</v>
      </c>
      <c r="E752" s="1"/>
      <c r="F752" s="1"/>
      <c r="G752" s="1"/>
      <c r="H752" s="1"/>
      <c r="I752" s="1"/>
      <c r="J752" s="1"/>
      <c r="K752" s="1"/>
      <c r="L752" s="1"/>
      <c r="M752" s="1"/>
      <c r="N752" s="1"/>
      <c r="O752" s="1"/>
      <c r="P752" s="1"/>
      <c r="Q752" s="1"/>
      <c r="R752" s="1"/>
      <c r="S752" s="1"/>
      <c r="T752" s="1"/>
      <c r="U752" s="1"/>
      <c r="V752" s="1"/>
      <c r="W752" s="1"/>
      <c r="X752" s="1">
        <v>93.600000000000009</v>
      </c>
      <c r="Y752" s="1"/>
      <c r="Z752" s="1"/>
      <c r="AA752" s="1"/>
      <c r="AB752" s="1"/>
      <c r="AC752" s="1"/>
      <c r="AD752" s="1"/>
      <c r="AE752" s="1"/>
      <c r="AF752" s="1"/>
      <c r="AG752" s="1"/>
      <c r="AH752" s="1"/>
      <c r="AI752" s="1"/>
      <c r="AJ752" s="1"/>
      <c r="AK752" s="1"/>
    </row>
    <row r="753" spans="1:37" x14ac:dyDescent="0.25">
      <c r="A753" t="s">
        <v>7698</v>
      </c>
      <c r="B753" t="s">
        <v>7699</v>
      </c>
      <c r="C753" t="s">
        <v>401</v>
      </c>
      <c r="D753" t="s">
        <v>13863</v>
      </c>
      <c r="E753" s="1"/>
      <c r="F753" s="1"/>
      <c r="G753" s="1"/>
      <c r="H753" s="1"/>
      <c r="I753" s="1"/>
      <c r="J753" s="1"/>
      <c r="K753" s="1"/>
      <c r="L753" s="1"/>
      <c r="M753" s="1"/>
      <c r="N753" s="1"/>
      <c r="O753" s="1"/>
      <c r="P753" s="1"/>
      <c r="Q753" s="1"/>
      <c r="R753" s="1"/>
      <c r="S753" s="1"/>
      <c r="T753" s="1"/>
      <c r="U753" s="1"/>
      <c r="V753" s="1"/>
      <c r="W753" s="1"/>
      <c r="X753" s="1">
        <v>61.2</v>
      </c>
      <c r="Y753" s="1"/>
      <c r="Z753" s="1"/>
      <c r="AA753" s="1"/>
      <c r="AB753" s="1"/>
      <c r="AC753" s="1"/>
      <c r="AD753" s="1"/>
      <c r="AE753" s="1"/>
      <c r="AF753" s="1"/>
      <c r="AG753" s="1"/>
      <c r="AH753" s="1"/>
      <c r="AI753" s="1"/>
      <c r="AJ753" s="1"/>
      <c r="AK753" s="1"/>
    </row>
    <row r="754" spans="1:37" x14ac:dyDescent="0.25">
      <c r="A754" t="s">
        <v>7701</v>
      </c>
      <c r="B754" t="s">
        <v>7702</v>
      </c>
      <c r="C754" t="s">
        <v>401</v>
      </c>
      <c r="D754" t="s">
        <v>13863</v>
      </c>
      <c r="E754" s="1"/>
      <c r="F754" s="1"/>
      <c r="G754" s="1"/>
      <c r="H754" s="1"/>
      <c r="I754" s="1"/>
      <c r="J754" s="1"/>
      <c r="K754" s="1"/>
      <c r="L754" s="1"/>
      <c r="M754" s="1"/>
      <c r="N754" s="1"/>
      <c r="O754" s="1"/>
      <c r="P754" s="1"/>
      <c r="Q754" s="1"/>
      <c r="R754" s="1"/>
      <c r="S754" s="1"/>
      <c r="T754" s="1"/>
      <c r="U754" s="1"/>
      <c r="V754" s="1"/>
      <c r="W754" s="1"/>
      <c r="X754" s="1">
        <v>76.5</v>
      </c>
      <c r="Y754" s="1"/>
      <c r="Z754" s="1"/>
      <c r="AA754" s="1"/>
      <c r="AB754" s="1"/>
      <c r="AC754" s="1"/>
      <c r="AD754" s="1"/>
      <c r="AE754" s="1"/>
      <c r="AF754" s="1"/>
      <c r="AG754" s="1"/>
      <c r="AH754" s="1"/>
      <c r="AI754" s="1"/>
      <c r="AJ754" s="1"/>
      <c r="AK754" s="1"/>
    </row>
    <row r="755" spans="1:37" x14ac:dyDescent="0.25">
      <c r="A755" t="s">
        <v>397</v>
      </c>
      <c r="B755" t="s">
        <v>398</v>
      </c>
      <c r="C755" t="s">
        <v>401</v>
      </c>
      <c r="D755" t="s">
        <v>13863</v>
      </c>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v>672</v>
      </c>
      <c r="AK755" s="1"/>
    </row>
    <row r="756" spans="1:37" x14ac:dyDescent="0.25">
      <c r="A756" t="s">
        <v>7704</v>
      </c>
      <c r="B756" t="s">
        <v>7705</v>
      </c>
      <c r="C756" t="s">
        <v>401</v>
      </c>
      <c r="D756" t="s">
        <v>13863</v>
      </c>
      <c r="E756" s="1"/>
      <c r="F756" s="1"/>
      <c r="G756" s="1"/>
      <c r="H756" s="1"/>
      <c r="I756" s="1"/>
      <c r="J756" s="1"/>
      <c r="K756" s="1"/>
      <c r="L756" s="1"/>
      <c r="M756" s="1"/>
      <c r="N756" s="1"/>
      <c r="O756" s="1"/>
      <c r="P756" s="1"/>
      <c r="Q756" s="1"/>
      <c r="R756" s="1"/>
      <c r="S756" s="1"/>
      <c r="T756" s="1"/>
      <c r="U756" s="1"/>
      <c r="V756" s="1"/>
      <c r="W756" s="1"/>
      <c r="X756" s="1">
        <v>53.1</v>
      </c>
      <c r="Y756" s="1"/>
      <c r="Z756" s="1"/>
      <c r="AA756" s="1"/>
      <c r="AB756" s="1"/>
      <c r="AC756" s="1"/>
      <c r="AD756" s="1"/>
      <c r="AE756" s="1"/>
      <c r="AF756" s="1"/>
      <c r="AG756" s="1"/>
      <c r="AH756" s="1"/>
      <c r="AI756" s="1"/>
      <c r="AJ756" s="1"/>
      <c r="AK756" s="1"/>
    </row>
    <row r="757" spans="1:37" x14ac:dyDescent="0.25">
      <c r="A757" t="s">
        <v>7651</v>
      </c>
      <c r="B757" t="s">
        <v>7652</v>
      </c>
      <c r="C757" t="s">
        <v>1811</v>
      </c>
      <c r="D757" t="s">
        <v>13863</v>
      </c>
      <c r="E757" s="1"/>
      <c r="F757" s="1"/>
      <c r="G757" s="1"/>
      <c r="H757" s="1"/>
      <c r="I757" s="1"/>
      <c r="J757" s="1"/>
      <c r="K757" s="1"/>
      <c r="L757" s="1"/>
      <c r="M757" s="1"/>
      <c r="N757" s="1"/>
      <c r="O757" s="1"/>
      <c r="P757" s="1"/>
      <c r="Q757" s="1"/>
      <c r="R757" s="1"/>
      <c r="S757" s="1"/>
      <c r="T757" s="1"/>
      <c r="U757" s="1"/>
      <c r="V757" s="1"/>
      <c r="W757" s="1"/>
      <c r="X757" s="1">
        <v>88.65</v>
      </c>
      <c r="Y757" s="1"/>
      <c r="Z757" s="1"/>
      <c r="AA757" s="1"/>
      <c r="AB757" s="1"/>
      <c r="AC757" s="1"/>
      <c r="AD757" s="1"/>
      <c r="AE757" s="1"/>
      <c r="AF757" s="1"/>
      <c r="AG757" s="1"/>
      <c r="AH757" s="1"/>
      <c r="AI757" s="1"/>
      <c r="AJ757" s="1"/>
      <c r="AK757" s="1"/>
    </row>
    <row r="758" spans="1:37" x14ac:dyDescent="0.25">
      <c r="A758" t="s">
        <v>7655</v>
      </c>
      <c r="B758" t="s">
        <v>7656</v>
      </c>
      <c r="C758" t="s">
        <v>1811</v>
      </c>
      <c r="D758" t="s">
        <v>13863</v>
      </c>
      <c r="E758" s="1"/>
      <c r="F758" s="1"/>
      <c r="G758" s="1"/>
      <c r="H758" s="1"/>
      <c r="I758" s="1"/>
      <c r="J758" s="1"/>
      <c r="K758" s="1"/>
      <c r="L758" s="1"/>
      <c r="M758" s="1"/>
      <c r="N758" s="1"/>
      <c r="O758" s="1"/>
      <c r="P758" s="1"/>
      <c r="Q758" s="1"/>
      <c r="R758" s="1"/>
      <c r="S758" s="1"/>
      <c r="T758" s="1"/>
      <c r="U758" s="1"/>
      <c r="V758" s="1"/>
      <c r="W758" s="1"/>
      <c r="X758" s="1">
        <v>38.200000000000003</v>
      </c>
      <c r="Y758" s="1"/>
      <c r="Z758" s="1"/>
      <c r="AA758" s="1"/>
      <c r="AB758" s="1"/>
      <c r="AC758" s="1"/>
      <c r="AD758" s="1"/>
      <c r="AE758" s="1"/>
      <c r="AF758" s="1"/>
      <c r="AG758" s="1"/>
      <c r="AH758" s="1"/>
      <c r="AI758" s="1"/>
      <c r="AJ758" s="1"/>
      <c r="AK758" s="1"/>
    </row>
    <row r="759" spans="1:37" x14ac:dyDescent="0.25">
      <c r="A759" t="s">
        <v>4996</v>
      </c>
      <c r="B759" t="s">
        <v>4997</v>
      </c>
      <c r="C759" t="s">
        <v>401</v>
      </c>
      <c r="D759" t="s">
        <v>13863</v>
      </c>
      <c r="E759" s="1"/>
      <c r="F759" s="1"/>
      <c r="G759" s="1"/>
      <c r="H759" s="1"/>
      <c r="I759" s="1"/>
      <c r="J759" s="1"/>
      <c r="K759" s="1"/>
      <c r="L759" s="1"/>
      <c r="M759" s="1"/>
      <c r="N759" s="1"/>
      <c r="O759" s="1"/>
      <c r="P759" s="1"/>
      <c r="Q759" s="1"/>
      <c r="R759" s="1"/>
      <c r="S759" s="1"/>
      <c r="T759" s="1"/>
      <c r="U759" s="1"/>
      <c r="V759" s="1"/>
      <c r="W759" s="1"/>
      <c r="X759" s="1"/>
      <c r="Y759" s="1">
        <v>201.6</v>
      </c>
      <c r="Z759" s="1"/>
      <c r="AA759" s="1"/>
      <c r="AB759" s="1"/>
      <c r="AC759" s="1"/>
      <c r="AD759" s="1">
        <v>201.6</v>
      </c>
      <c r="AE759" s="1"/>
      <c r="AF759" s="1"/>
      <c r="AG759" s="1"/>
      <c r="AH759" s="1"/>
      <c r="AI759" s="1"/>
      <c r="AJ759" s="1"/>
      <c r="AK759" s="1"/>
    </row>
    <row r="760" spans="1:37" x14ac:dyDescent="0.25">
      <c r="A760" t="s">
        <v>7209</v>
      </c>
      <c r="B760" t="s">
        <v>7210</v>
      </c>
      <c r="C760" t="s">
        <v>7213</v>
      </c>
      <c r="D760" t="s">
        <v>13863</v>
      </c>
      <c r="E760" s="1"/>
      <c r="F760" s="1"/>
      <c r="G760" s="1"/>
      <c r="H760" s="1"/>
      <c r="I760" s="1"/>
      <c r="J760" s="1"/>
      <c r="K760" s="1"/>
      <c r="L760" s="1"/>
      <c r="M760" s="1"/>
      <c r="N760" s="1"/>
      <c r="O760" s="1"/>
      <c r="P760" s="1"/>
      <c r="Q760" s="1"/>
      <c r="R760" s="1"/>
      <c r="S760" s="1"/>
      <c r="T760" s="1"/>
      <c r="U760" s="1"/>
      <c r="V760" s="1"/>
      <c r="W760" s="1"/>
      <c r="X760" s="1"/>
      <c r="Y760" s="1">
        <v>28.9</v>
      </c>
      <c r="Z760" s="1"/>
      <c r="AA760" s="1"/>
      <c r="AB760" s="1"/>
      <c r="AC760" s="1"/>
      <c r="AD760" s="1"/>
      <c r="AE760" s="1"/>
      <c r="AF760" s="1"/>
      <c r="AG760" s="1"/>
      <c r="AH760" s="1"/>
      <c r="AI760" s="1"/>
      <c r="AJ760" s="1"/>
      <c r="AK760" s="1"/>
    </row>
    <row r="761" spans="1:37" x14ac:dyDescent="0.25">
      <c r="A761" t="s">
        <v>13061</v>
      </c>
      <c r="B761" t="s">
        <v>13062</v>
      </c>
      <c r="C761" t="s">
        <v>401</v>
      </c>
      <c r="D761" t="s">
        <v>13863</v>
      </c>
      <c r="E761" s="1"/>
      <c r="F761" s="1"/>
      <c r="G761" s="1"/>
      <c r="H761" s="1"/>
      <c r="I761" s="1"/>
      <c r="J761" s="1"/>
      <c r="K761" s="1"/>
      <c r="L761" s="1"/>
      <c r="M761" s="1">
        <v>23</v>
      </c>
      <c r="N761" s="1"/>
      <c r="O761" s="1"/>
      <c r="P761" s="1"/>
      <c r="Q761" s="1"/>
      <c r="R761" s="1"/>
      <c r="S761" s="1"/>
      <c r="T761" s="1"/>
      <c r="U761" s="1"/>
      <c r="V761" s="1"/>
      <c r="W761" s="1"/>
      <c r="X761" s="1"/>
      <c r="Y761" s="1"/>
      <c r="Z761" s="1"/>
      <c r="AA761" s="1"/>
      <c r="AB761" s="1"/>
      <c r="AC761" s="1"/>
      <c r="AD761" s="1"/>
      <c r="AE761" s="1"/>
      <c r="AF761" s="1"/>
      <c r="AG761" s="1"/>
      <c r="AH761" s="1"/>
      <c r="AI761" s="1"/>
      <c r="AJ761" s="1"/>
      <c r="AK761" s="1"/>
    </row>
    <row r="762" spans="1:37" x14ac:dyDescent="0.25">
      <c r="A762" t="s">
        <v>4037</v>
      </c>
      <c r="B762" t="s">
        <v>4038</v>
      </c>
      <c r="C762" t="s">
        <v>4030</v>
      </c>
      <c r="D762" t="s">
        <v>13863</v>
      </c>
      <c r="E762" s="1"/>
      <c r="F762" s="1"/>
      <c r="G762" s="1"/>
      <c r="H762" s="1"/>
      <c r="I762" s="1"/>
      <c r="J762" s="1"/>
      <c r="K762" s="1"/>
      <c r="L762" s="1"/>
      <c r="M762" s="1"/>
      <c r="N762" s="1"/>
      <c r="O762" s="1"/>
      <c r="P762" s="1"/>
      <c r="Q762" s="1"/>
      <c r="R762" s="1"/>
      <c r="S762" s="1"/>
      <c r="T762" s="1"/>
      <c r="U762" s="1"/>
      <c r="V762" s="1"/>
      <c r="W762" s="1"/>
      <c r="X762" s="1"/>
      <c r="Y762" s="1"/>
      <c r="Z762" s="1"/>
      <c r="AA762" s="1"/>
      <c r="AB762" s="1"/>
      <c r="AC762" s="1">
        <v>0.8889999999999999</v>
      </c>
      <c r="AD762" s="1"/>
      <c r="AE762" s="1"/>
      <c r="AF762" s="1"/>
      <c r="AG762" s="1">
        <v>0.8889999999999999</v>
      </c>
      <c r="AH762" s="1"/>
      <c r="AI762" s="1"/>
      <c r="AJ762" s="1"/>
      <c r="AK762" s="1"/>
    </row>
    <row r="763" spans="1:37" x14ac:dyDescent="0.25">
      <c r="A763" t="s">
        <v>5748</v>
      </c>
      <c r="B763" t="s">
        <v>5749</v>
      </c>
      <c r="C763" t="s">
        <v>4030</v>
      </c>
      <c r="D763" t="s">
        <v>13863</v>
      </c>
      <c r="E763" s="1"/>
      <c r="F763" s="1"/>
      <c r="G763" s="1"/>
      <c r="H763" s="1"/>
      <c r="I763" s="1"/>
      <c r="J763" s="1"/>
      <c r="K763" s="1"/>
      <c r="L763" s="1"/>
      <c r="M763" s="1"/>
      <c r="N763" s="1"/>
      <c r="O763" s="1"/>
      <c r="P763" s="1"/>
      <c r="Q763" s="1"/>
      <c r="R763" s="1"/>
      <c r="S763" s="1"/>
      <c r="T763" s="1"/>
      <c r="U763" s="1"/>
      <c r="V763" s="1">
        <v>1.1199999999999999</v>
      </c>
      <c r="W763" s="1"/>
      <c r="X763" s="1"/>
      <c r="Y763" s="1"/>
      <c r="Z763" s="1"/>
      <c r="AA763" s="1"/>
      <c r="AB763" s="1"/>
      <c r="AC763" s="1">
        <v>1.1199999999999999</v>
      </c>
      <c r="AD763" s="1"/>
      <c r="AE763" s="1"/>
      <c r="AF763" s="1"/>
      <c r="AG763" s="1"/>
      <c r="AH763" s="1"/>
      <c r="AI763" s="1"/>
      <c r="AJ763" s="1"/>
      <c r="AK763" s="1"/>
    </row>
    <row r="764" spans="1:37" x14ac:dyDescent="0.25">
      <c r="A764" t="s">
        <v>8428</v>
      </c>
      <c r="B764" t="s">
        <v>8429</v>
      </c>
      <c r="C764" t="s">
        <v>4030</v>
      </c>
      <c r="D764" t="s">
        <v>13863</v>
      </c>
      <c r="E764" s="1"/>
      <c r="F764" s="1"/>
      <c r="G764" s="1"/>
      <c r="H764" s="1"/>
      <c r="I764" s="1"/>
      <c r="J764" s="1"/>
      <c r="K764" s="1"/>
      <c r="L764" s="1"/>
      <c r="M764" s="1"/>
      <c r="N764" s="1"/>
      <c r="O764" s="1"/>
      <c r="P764" s="1">
        <v>428.12</v>
      </c>
      <c r="Q764" s="1"/>
      <c r="R764" s="1"/>
      <c r="S764" s="1"/>
      <c r="T764" s="1">
        <v>428.12</v>
      </c>
      <c r="U764" s="1">
        <v>311.66800000000001</v>
      </c>
      <c r="V764" s="1">
        <v>311.66800000000001</v>
      </c>
      <c r="W764" s="1"/>
      <c r="X764" s="1"/>
      <c r="Y764" s="1"/>
      <c r="Z764" s="1"/>
      <c r="AA764" s="1"/>
      <c r="AB764" s="1"/>
      <c r="AC764" s="1"/>
      <c r="AD764" s="1"/>
      <c r="AE764" s="1"/>
      <c r="AF764" s="1"/>
      <c r="AG764" s="1"/>
      <c r="AH764" s="1"/>
      <c r="AI764" s="1"/>
      <c r="AJ764" s="1"/>
      <c r="AK764" s="1"/>
    </row>
    <row r="765" spans="1:37" x14ac:dyDescent="0.25">
      <c r="A765" t="s">
        <v>4041</v>
      </c>
      <c r="B765" t="s">
        <v>4042</v>
      </c>
      <c r="C765" t="s">
        <v>4030</v>
      </c>
      <c r="D765" t="s">
        <v>13863</v>
      </c>
      <c r="E765" s="1"/>
      <c r="F765" s="1"/>
      <c r="G765" s="1"/>
      <c r="H765" s="1"/>
      <c r="I765" s="1"/>
      <c r="J765" s="1"/>
      <c r="K765" s="1"/>
      <c r="L765" s="1">
        <v>180.38299999999998</v>
      </c>
      <c r="M765" s="1"/>
      <c r="N765" s="1"/>
      <c r="O765" s="1"/>
      <c r="P765" s="1">
        <v>180.38299999999998</v>
      </c>
      <c r="Q765" s="1"/>
      <c r="R765" s="1"/>
      <c r="S765" s="1"/>
      <c r="T765" s="1"/>
      <c r="U765" s="1"/>
      <c r="V765" s="1">
        <v>187.6</v>
      </c>
      <c r="W765" s="1"/>
      <c r="X765" s="1"/>
      <c r="Y765" s="1"/>
      <c r="Z765" s="1"/>
      <c r="AA765" s="1"/>
      <c r="AB765" s="1"/>
      <c r="AC765" s="1"/>
      <c r="AD765" s="1"/>
      <c r="AE765" s="1"/>
      <c r="AF765" s="1"/>
      <c r="AG765" s="1">
        <v>187.6</v>
      </c>
      <c r="AH765" s="1"/>
      <c r="AI765" s="1"/>
      <c r="AJ765" s="1"/>
      <c r="AK765" s="1"/>
    </row>
    <row r="766" spans="1:37" x14ac:dyDescent="0.25">
      <c r="A766" t="s">
        <v>8434</v>
      </c>
      <c r="B766" t="s">
        <v>8435</v>
      </c>
      <c r="C766" t="s">
        <v>4030</v>
      </c>
      <c r="D766" t="s">
        <v>13863</v>
      </c>
      <c r="E766" s="1"/>
      <c r="F766" s="1"/>
      <c r="G766" s="1"/>
      <c r="H766" s="1"/>
      <c r="I766" s="1"/>
      <c r="J766" s="1"/>
      <c r="K766" s="1"/>
      <c r="L766" s="1"/>
      <c r="M766" s="1"/>
      <c r="N766" s="1"/>
      <c r="O766" s="1"/>
      <c r="P766" s="1"/>
      <c r="Q766" s="1"/>
      <c r="R766" s="1"/>
      <c r="S766" s="1"/>
      <c r="T766" s="1"/>
      <c r="U766" s="1"/>
      <c r="V766" s="1">
        <v>56.251999999999995</v>
      </c>
      <c r="W766" s="1"/>
      <c r="X766" s="1"/>
      <c r="Y766" s="1"/>
      <c r="Z766" s="1"/>
      <c r="AA766" s="1"/>
      <c r="AB766" s="1"/>
      <c r="AC766" s="1"/>
      <c r="AD766" s="1"/>
      <c r="AE766" s="1"/>
      <c r="AF766" s="1"/>
      <c r="AG766" s="1"/>
      <c r="AH766" s="1"/>
      <c r="AI766" s="1"/>
      <c r="AJ766" s="1"/>
      <c r="AK766" s="1"/>
    </row>
    <row r="767" spans="1:37" x14ac:dyDescent="0.25">
      <c r="A767" t="s">
        <v>10963</v>
      </c>
      <c r="B767" t="s">
        <v>10964</v>
      </c>
      <c r="C767" t="s">
        <v>4030</v>
      </c>
      <c r="D767" t="s">
        <v>13863</v>
      </c>
      <c r="E767" s="1"/>
      <c r="F767" s="1"/>
      <c r="G767" s="1"/>
      <c r="H767" s="1"/>
      <c r="I767" s="1"/>
      <c r="J767" s="1"/>
      <c r="K767" s="1"/>
      <c r="L767" s="1"/>
      <c r="M767" s="1"/>
      <c r="N767" s="1"/>
      <c r="O767" s="1"/>
      <c r="P767" s="1">
        <v>77.27</v>
      </c>
      <c r="Q767" s="1"/>
      <c r="R767" s="1"/>
      <c r="S767" s="1"/>
      <c r="T767" s="1"/>
      <c r="U767" s="1"/>
      <c r="V767" s="1"/>
      <c r="W767" s="1"/>
      <c r="X767" s="1"/>
      <c r="Y767" s="1"/>
      <c r="Z767" s="1"/>
      <c r="AA767" s="1"/>
      <c r="AB767" s="1"/>
      <c r="AC767" s="1"/>
      <c r="AD767" s="1"/>
      <c r="AE767" s="1"/>
      <c r="AF767" s="1"/>
      <c r="AG767" s="1"/>
      <c r="AH767" s="1"/>
      <c r="AI767" s="1"/>
      <c r="AJ767" s="1"/>
      <c r="AK767" s="1"/>
    </row>
    <row r="768" spans="1:37" x14ac:dyDescent="0.25">
      <c r="A768" t="s">
        <v>5745</v>
      </c>
      <c r="B768" t="s">
        <v>5746</v>
      </c>
      <c r="C768" t="s">
        <v>4030</v>
      </c>
      <c r="D768" t="s">
        <v>13863</v>
      </c>
      <c r="E768" s="1"/>
      <c r="F768" s="1"/>
      <c r="G768" s="1"/>
      <c r="H768" s="1"/>
      <c r="I768" s="1"/>
      <c r="J768" s="1"/>
      <c r="K768" s="1"/>
      <c r="L768" s="1"/>
      <c r="M768" s="1"/>
      <c r="N768" s="1"/>
      <c r="O768" s="1"/>
      <c r="P768" s="1"/>
      <c r="Q768" s="1"/>
      <c r="R768" s="1"/>
      <c r="S768" s="1"/>
      <c r="T768" s="1"/>
      <c r="U768" s="1"/>
      <c r="V768" s="1"/>
      <c r="W768" s="1"/>
      <c r="X768" s="1"/>
      <c r="Y768" s="1"/>
      <c r="Z768" s="1"/>
      <c r="AA768" s="1"/>
      <c r="AB768" s="1"/>
      <c r="AC768" s="1">
        <v>8.3439999999999994</v>
      </c>
      <c r="AD768" s="1"/>
      <c r="AE768" s="1"/>
      <c r="AF768" s="1"/>
      <c r="AG768" s="1"/>
      <c r="AH768" s="1"/>
      <c r="AI768" s="1"/>
      <c r="AJ768" s="1"/>
      <c r="AK768" s="1"/>
    </row>
    <row r="769" spans="1:37" x14ac:dyDescent="0.25">
      <c r="A769" t="s">
        <v>5662</v>
      </c>
      <c r="B769" t="s">
        <v>5663</v>
      </c>
      <c r="C769" t="s">
        <v>4030</v>
      </c>
      <c r="D769" t="s">
        <v>13863</v>
      </c>
      <c r="E769" s="1"/>
      <c r="F769" s="1"/>
      <c r="G769" s="1"/>
      <c r="H769" s="1"/>
      <c r="I769" s="1"/>
      <c r="J769" s="1"/>
      <c r="K769" s="1"/>
      <c r="L769" s="1"/>
      <c r="M769" s="1"/>
      <c r="N769" s="1"/>
      <c r="O769" s="1"/>
      <c r="P769" s="1"/>
      <c r="Q769" s="1"/>
      <c r="R769" s="1"/>
      <c r="S769" s="1"/>
      <c r="T769" s="1">
        <v>176.37</v>
      </c>
      <c r="U769" s="1"/>
      <c r="V769" s="1"/>
      <c r="W769" s="1"/>
      <c r="X769" s="1"/>
      <c r="Y769" s="1"/>
      <c r="Z769" s="1"/>
      <c r="AA769" s="1"/>
      <c r="AB769" s="1"/>
      <c r="AC769" s="1">
        <v>128.39399999999998</v>
      </c>
      <c r="AD769" s="1"/>
      <c r="AE769" s="1"/>
      <c r="AF769" s="1"/>
      <c r="AG769" s="1"/>
      <c r="AH769" s="1"/>
      <c r="AI769" s="1"/>
      <c r="AJ769" s="1"/>
      <c r="AK769" s="1"/>
    </row>
    <row r="770" spans="1:37" x14ac:dyDescent="0.25">
      <c r="A770" t="s">
        <v>5742</v>
      </c>
      <c r="B770" t="s">
        <v>5743</v>
      </c>
      <c r="C770" t="s">
        <v>4030</v>
      </c>
      <c r="D770" t="s">
        <v>13863</v>
      </c>
      <c r="E770" s="1"/>
      <c r="F770" s="1"/>
      <c r="G770" s="1"/>
      <c r="H770" s="1">
        <v>186.71100000000001</v>
      </c>
      <c r="I770" s="1"/>
      <c r="J770" s="1"/>
      <c r="K770" s="1"/>
      <c r="L770" s="1">
        <v>193.249</v>
      </c>
      <c r="M770" s="1"/>
      <c r="N770" s="1"/>
      <c r="O770" s="1"/>
      <c r="P770" s="1"/>
      <c r="Q770" s="1"/>
      <c r="R770" s="1"/>
      <c r="S770" s="1"/>
      <c r="T770" s="1"/>
      <c r="U770" s="1"/>
      <c r="V770" s="1">
        <v>200.977</v>
      </c>
      <c r="W770" s="1"/>
      <c r="X770" s="1"/>
      <c r="Y770" s="1"/>
      <c r="Z770" s="1"/>
      <c r="AA770" s="1"/>
      <c r="AB770" s="1"/>
      <c r="AC770" s="1">
        <v>200.977</v>
      </c>
      <c r="AD770" s="1"/>
      <c r="AE770" s="1"/>
      <c r="AF770" s="1"/>
      <c r="AG770" s="1"/>
      <c r="AH770" s="1"/>
      <c r="AI770" s="1"/>
      <c r="AJ770" s="1"/>
      <c r="AK770" s="1"/>
    </row>
    <row r="771" spans="1:37" x14ac:dyDescent="0.25">
      <c r="A771" t="s">
        <v>5657</v>
      </c>
      <c r="B771" t="s">
        <v>5658</v>
      </c>
      <c r="C771" t="s">
        <v>4030</v>
      </c>
      <c r="D771" t="s">
        <v>13863</v>
      </c>
      <c r="E771" s="1"/>
      <c r="F771" s="1"/>
      <c r="G771" s="1"/>
      <c r="H771" s="1"/>
      <c r="I771" s="1"/>
      <c r="J771" s="1"/>
      <c r="K771" s="1"/>
      <c r="L771" s="1"/>
      <c r="M771" s="1"/>
      <c r="N771" s="1"/>
      <c r="O771" s="1"/>
      <c r="P771" s="1"/>
      <c r="Q771" s="1"/>
      <c r="R771" s="1"/>
      <c r="S771" s="1"/>
      <c r="T771" s="1"/>
      <c r="U771" s="1"/>
      <c r="V771" s="1"/>
      <c r="W771" s="1"/>
      <c r="X771" s="1"/>
      <c r="Y771" s="1"/>
      <c r="Z771" s="1"/>
      <c r="AA771" s="1"/>
      <c r="AB771" s="1"/>
      <c r="AC771" s="1">
        <v>88.528999999999996</v>
      </c>
      <c r="AD771" s="1"/>
      <c r="AE771" s="1"/>
      <c r="AF771" s="1"/>
      <c r="AG771" s="1"/>
      <c r="AH771" s="1"/>
      <c r="AI771" s="1"/>
      <c r="AJ771" s="1"/>
      <c r="AK771" s="1"/>
    </row>
    <row r="772" spans="1:37" x14ac:dyDescent="0.25">
      <c r="A772" t="s">
        <v>10966</v>
      </c>
      <c r="B772" t="s">
        <v>10967</v>
      </c>
      <c r="C772" t="s">
        <v>4030</v>
      </c>
      <c r="D772" t="s">
        <v>13863</v>
      </c>
      <c r="E772" s="1"/>
      <c r="F772" s="1"/>
      <c r="G772" s="1"/>
      <c r="H772" s="1"/>
      <c r="I772" s="1"/>
      <c r="J772" s="1"/>
      <c r="K772" s="1"/>
      <c r="L772" s="1"/>
      <c r="M772" s="1"/>
      <c r="N772" s="1"/>
      <c r="O772" s="1"/>
      <c r="P772" s="1">
        <v>0.93</v>
      </c>
      <c r="Q772" s="1"/>
      <c r="R772" s="1"/>
      <c r="S772" s="1"/>
      <c r="T772" s="1"/>
      <c r="U772" s="1"/>
      <c r="V772" s="1"/>
      <c r="W772" s="1"/>
      <c r="X772" s="1"/>
      <c r="Y772" s="1"/>
      <c r="Z772" s="1"/>
      <c r="AA772" s="1"/>
      <c r="AB772" s="1"/>
      <c r="AC772" s="1"/>
      <c r="AD772" s="1"/>
      <c r="AE772" s="1"/>
      <c r="AF772" s="1"/>
      <c r="AG772" s="1"/>
      <c r="AH772" s="1"/>
      <c r="AI772" s="1"/>
      <c r="AJ772" s="1"/>
      <c r="AK772" s="1"/>
    </row>
    <row r="773" spans="1:37" x14ac:dyDescent="0.25">
      <c r="A773" t="s">
        <v>10970</v>
      </c>
      <c r="B773" t="s">
        <v>10971</v>
      </c>
      <c r="C773" t="s">
        <v>4030</v>
      </c>
      <c r="D773" t="s">
        <v>13863</v>
      </c>
      <c r="E773" s="1"/>
      <c r="F773" s="1"/>
      <c r="G773" s="1"/>
      <c r="H773" s="1"/>
      <c r="I773" s="1"/>
      <c r="J773" s="1"/>
      <c r="K773" s="1"/>
      <c r="L773" s="1"/>
      <c r="M773" s="1"/>
      <c r="N773" s="1"/>
      <c r="O773" s="1"/>
      <c r="P773" s="1">
        <v>2.15</v>
      </c>
      <c r="Q773" s="1"/>
      <c r="R773" s="1"/>
      <c r="S773" s="1"/>
      <c r="T773" s="1"/>
      <c r="U773" s="1"/>
      <c r="V773" s="1"/>
      <c r="W773" s="1"/>
      <c r="X773" s="1"/>
      <c r="Y773" s="1"/>
      <c r="Z773" s="1"/>
      <c r="AA773" s="1"/>
      <c r="AB773" s="1"/>
      <c r="AC773" s="1"/>
      <c r="AD773" s="1"/>
      <c r="AE773" s="1"/>
      <c r="AF773" s="1"/>
      <c r="AG773" s="1"/>
      <c r="AH773" s="1"/>
      <c r="AI773" s="1"/>
      <c r="AJ773" s="1"/>
      <c r="AK773" s="1"/>
    </row>
    <row r="774" spans="1:37" x14ac:dyDescent="0.25">
      <c r="A774" t="s">
        <v>10973</v>
      </c>
      <c r="B774" t="s">
        <v>10974</v>
      </c>
      <c r="C774" t="s">
        <v>4030</v>
      </c>
      <c r="D774" t="s">
        <v>13863</v>
      </c>
      <c r="E774" s="1"/>
      <c r="F774" s="1"/>
      <c r="G774" s="1"/>
      <c r="H774" s="1"/>
      <c r="I774" s="1"/>
      <c r="J774" s="1"/>
      <c r="K774" s="1"/>
      <c r="L774" s="1"/>
      <c r="M774" s="1"/>
      <c r="N774" s="1"/>
      <c r="O774" s="1"/>
      <c r="P774" s="1">
        <v>6.1</v>
      </c>
      <c r="Q774" s="1"/>
      <c r="R774" s="1"/>
      <c r="S774" s="1"/>
      <c r="T774" s="1"/>
      <c r="U774" s="1"/>
      <c r="V774" s="1"/>
      <c r="W774" s="1"/>
      <c r="X774" s="1"/>
      <c r="Y774" s="1"/>
      <c r="Z774" s="1"/>
      <c r="AA774" s="1"/>
      <c r="AB774" s="1"/>
      <c r="AC774" s="1"/>
      <c r="AD774" s="1"/>
      <c r="AE774" s="1"/>
      <c r="AF774" s="1"/>
      <c r="AG774" s="1"/>
      <c r="AH774" s="1"/>
      <c r="AI774" s="1"/>
      <c r="AJ774" s="1"/>
      <c r="AK774" s="1"/>
    </row>
    <row r="775" spans="1:37" x14ac:dyDescent="0.25">
      <c r="A775" t="s">
        <v>12894</v>
      </c>
      <c r="B775" t="s">
        <v>12895</v>
      </c>
      <c r="C775" t="s">
        <v>2826</v>
      </c>
      <c r="D775" t="s">
        <v>13863</v>
      </c>
      <c r="E775" s="1"/>
      <c r="F775" s="1"/>
      <c r="G775" s="1"/>
      <c r="H775" s="1"/>
      <c r="I775" s="1"/>
      <c r="J775" s="1">
        <v>0.34</v>
      </c>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row>
    <row r="776" spans="1:37" x14ac:dyDescent="0.25">
      <c r="A776" t="s">
        <v>12897</v>
      </c>
      <c r="B776" t="s">
        <v>12898</v>
      </c>
      <c r="C776" t="s">
        <v>2826</v>
      </c>
      <c r="D776" t="s">
        <v>13863</v>
      </c>
      <c r="E776" s="1"/>
      <c r="F776" s="1"/>
      <c r="G776" s="1"/>
      <c r="H776" s="1"/>
      <c r="I776" s="1"/>
      <c r="J776" s="1">
        <v>0.53</v>
      </c>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row>
    <row r="777" spans="1:37" x14ac:dyDescent="0.25">
      <c r="A777" t="s">
        <v>12900</v>
      </c>
      <c r="B777" t="s">
        <v>12901</v>
      </c>
      <c r="C777" t="s">
        <v>2826</v>
      </c>
      <c r="D777" t="s">
        <v>13863</v>
      </c>
      <c r="E777" s="1"/>
      <c r="F777" s="1"/>
      <c r="G777" s="1"/>
      <c r="H777" s="1"/>
      <c r="I777" s="1"/>
      <c r="J777" s="1">
        <v>0.3</v>
      </c>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row>
    <row r="778" spans="1:37" x14ac:dyDescent="0.25">
      <c r="A778" t="s">
        <v>5734</v>
      </c>
      <c r="B778" t="s">
        <v>5735</v>
      </c>
      <c r="C778" t="s">
        <v>2826</v>
      </c>
      <c r="D778" t="s">
        <v>13863</v>
      </c>
      <c r="E778" s="1"/>
      <c r="F778" s="1"/>
      <c r="G778" s="1"/>
      <c r="H778" s="1"/>
      <c r="I778" s="1"/>
      <c r="J778" s="1">
        <v>3.72</v>
      </c>
      <c r="K778" s="1"/>
      <c r="L778" s="1"/>
      <c r="M778" s="1"/>
      <c r="N778" s="1"/>
      <c r="O778" s="1"/>
      <c r="P778" s="1"/>
      <c r="Q778" s="1"/>
      <c r="R778" s="1"/>
      <c r="S778" s="1"/>
      <c r="T778" s="1"/>
      <c r="U778" s="1"/>
      <c r="V778" s="1">
        <v>3.72</v>
      </c>
      <c r="W778" s="1"/>
      <c r="X778" s="1"/>
      <c r="Y778" s="1"/>
      <c r="Z778" s="1"/>
      <c r="AA778" s="1"/>
      <c r="AB778" s="1">
        <v>3.72</v>
      </c>
      <c r="AC778" s="1"/>
      <c r="AD778" s="1"/>
      <c r="AE778" s="1"/>
      <c r="AF778" s="1"/>
      <c r="AG778" s="1"/>
      <c r="AH778" s="1"/>
      <c r="AI778" s="1"/>
      <c r="AJ778" s="1"/>
      <c r="AK778" s="1"/>
    </row>
    <row r="779" spans="1:37" x14ac:dyDescent="0.25">
      <c r="A779" t="s">
        <v>5729</v>
      </c>
      <c r="B779" t="s">
        <v>5730</v>
      </c>
      <c r="C779" t="s">
        <v>2826</v>
      </c>
      <c r="D779" t="s">
        <v>13863</v>
      </c>
      <c r="E779" s="1"/>
      <c r="F779" s="1"/>
      <c r="G779" s="1"/>
      <c r="H779" s="1"/>
      <c r="I779" s="1"/>
      <c r="J779" s="1"/>
      <c r="K779" s="1"/>
      <c r="L779" s="1"/>
      <c r="M779" s="1"/>
      <c r="N779" s="1"/>
      <c r="O779" s="1"/>
      <c r="P779" s="1"/>
      <c r="Q779" s="1"/>
      <c r="R779" s="1"/>
      <c r="S779" s="1"/>
      <c r="T779" s="1"/>
      <c r="U779" s="1"/>
      <c r="V779" s="1"/>
      <c r="W779" s="1"/>
      <c r="X779" s="1"/>
      <c r="Y779" s="1"/>
      <c r="Z779" s="1"/>
      <c r="AA779" s="1"/>
      <c r="AB779" s="1">
        <v>1.8341000000000001</v>
      </c>
      <c r="AC779" s="1"/>
      <c r="AD779" s="1"/>
      <c r="AE779" s="1"/>
      <c r="AF779" s="1"/>
      <c r="AG779" s="1"/>
      <c r="AH779" s="1"/>
      <c r="AI779" s="1"/>
      <c r="AJ779" s="1"/>
      <c r="AK779" s="1"/>
    </row>
    <row r="780" spans="1:37" x14ac:dyDescent="0.25">
      <c r="A780" t="s">
        <v>5411</v>
      </c>
      <c r="B780" t="s">
        <v>5412</v>
      </c>
      <c r="C780" t="s">
        <v>4030</v>
      </c>
      <c r="D780" t="s">
        <v>13863</v>
      </c>
      <c r="E780" s="1"/>
      <c r="F780" s="1"/>
      <c r="G780" s="1"/>
      <c r="H780" s="1"/>
      <c r="I780" s="1"/>
      <c r="J780" s="1"/>
      <c r="K780" s="1"/>
      <c r="L780" s="1"/>
      <c r="M780" s="1"/>
      <c r="N780" s="1"/>
      <c r="O780" s="1"/>
      <c r="P780" s="1"/>
      <c r="Q780" s="1"/>
      <c r="R780" s="1"/>
      <c r="S780" s="1"/>
      <c r="T780" s="1"/>
      <c r="U780" s="1"/>
      <c r="V780" s="1">
        <v>13.44</v>
      </c>
      <c r="W780" s="1"/>
      <c r="X780" s="1"/>
      <c r="Y780" s="1"/>
      <c r="Z780" s="1"/>
      <c r="AA780" s="1"/>
      <c r="AB780" s="1"/>
      <c r="AC780" s="1">
        <v>13.44</v>
      </c>
      <c r="AD780" s="1"/>
      <c r="AE780" s="1"/>
      <c r="AF780" s="1"/>
      <c r="AG780" s="1"/>
      <c r="AH780" s="1"/>
      <c r="AI780" s="1"/>
      <c r="AJ780" s="1"/>
      <c r="AK780" s="1"/>
    </row>
    <row r="781" spans="1:37" x14ac:dyDescent="0.25">
      <c r="A781" t="s">
        <v>4026</v>
      </c>
      <c r="B781" t="s">
        <v>4027</v>
      </c>
      <c r="C781" t="s">
        <v>4030</v>
      </c>
      <c r="D781" t="s">
        <v>13863</v>
      </c>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v>5.3759999999999994</v>
      </c>
      <c r="AH781" s="1"/>
      <c r="AI781" s="1"/>
      <c r="AJ781" s="1"/>
      <c r="AK781" s="1"/>
    </row>
    <row r="782" spans="1:37" x14ac:dyDescent="0.25">
      <c r="A782" t="s">
        <v>12841</v>
      </c>
      <c r="B782" t="s">
        <v>12842</v>
      </c>
      <c r="C782" t="s">
        <v>4030</v>
      </c>
      <c r="D782" t="s">
        <v>13863</v>
      </c>
      <c r="E782" s="1"/>
      <c r="F782" s="1"/>
      <c r="G782" s="1">
        <v>79.8</v>
      </c>
      <c r="H782" s="1"/>
      <c r="I782" s="1"/>
      <c r="J782" s="1">
        <v>79.8</v>
      </c>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row>
    <row r="783" spans="1:37" x14ac:dyDescent="0.25">
      <c r="A783" t="s">
        <v>6366</v>
      </c>
      <c r="B783" t="s">
        <v>6367</v>
      </c>
      <c r="C783" t="s">
        <v>4030</v>
      </c>
      <c r="D783" t="s">
        <v>13863</v>
      </c>
      <c r="E783" s="1"/>
      <c r="F783" s="1"/>
      <c r="G783" s="1"/>
      <c r="H783" s="1"/>
      <c r="I783" s="1"/>
      <c r="J783" s="1"/>
      <c r="K783" s="1"/>
      <c r="L783" s="1"/>
      <c r="M783" s="1"/>
      <c r="N783" s="1"/>
      <c r="O783" s="1"/>
      <c r="P783" s="1"/>
      <c r="Q783" s="1"/>
      <c r="R783" s="1"/>
      <c r="S783" s="1"/>
      <c r="T783" s="1"/>
      <c r="U783" s="1"/>
      <c r="V783" s="1"/>
      <c r="W783" s="1"/>
      <c r="X783" s="1"/>
      <c r="Y783" s="1"/>
      <c r="Z783" s="1"/>
      <c r="AA783" s="1"/>
      <c r="AB783" s="1"/>
      <c r="AC783" s="1">
        <v>3595</v>
      </c>
      <c r="AD783" s="1"/>
      <c r="AE783" s="1"/>
      <c r="AF783" s="1"/>
      <c r="AG783" s="1"/>
      <c r="AH783" s="1"/>
      <c r="AI783" s="1"/>
      <c r="AJ783" s="1"/>
      <c r="AK783" s="1"/>
    </row>
    <row r="784" spans="1:37" x14ac:dyDescent="0.25">
      <c r="A784" t="s">
        <v>5010</v>
      </c>
      <c r="B784" t="s">
        <v>5011</v>
      </c>
      <c r="C784" t="s">
        <v>4030</v>
      </c>
      <c r="D784" t="s">
        <v>13863</v>
      </c>
      <c r="E784" s="1"/>
      <c r="F784" s="1"/>
      <c r="G784" s="1"/>
      <c r="H784" s="1"/>
      <c r="I784" s="1"/>
      <c r="J784" s="1"/>
      <c r="K784" s="1"/>
      <c r="L784" s="1"/>
      <c r="M784" s="1"/>
      <c r="N784" s="1"/>
      <c r="O784" s="1"/>
      <c r="P784" s="1"/>
      <c r="Q784" s="1"/>
      <c r="R784" s="1">
        <v>3366.84</v>
      </c>
      <c r="S784" s="1">
        <v>3366.84</v>
      </c>
      <c r="T784" s="1"/>
      <c r="U784" s="1"/>
      <c r="V784" s="1"/>
      <c r="W784" s="1"/>
      <c r="X784" s="1"/>
      <c r="Y784" s="1"/>
      <c r="Z784" s="1"/>
      <c r="AA784" s="1"/>
      <c r="AB784" s="1"/>
      <c r="AC784" s="1"/>
      <c r="AD784" s="1"/>
      <c r="AE784" s="1"/>
      <c r="AF784" s="1"/>
      <c r="AG784" s="1"/>
      <c r="AH784" s="1">
        <v>3366.84</v>
      </c>
      <c r="AI784" s="1"/>
      <c r="AJ784" s="1"/>
      <c r="AK784" s="1"/>
    </row>
    <row r="785" spans="1:37" x14ac:dyDescent="0.25">
      <c r="A785" t="s">
        <v>13082</v>
      </c>
      <c r="B785" t="s">
        <v>13083</v>
      </c>
      <c r="C785" t="s">
        <v>2826</v>
      </c>
      <c r="D785" t="s">
        <v>13863</v>
      </c>
      <c r="E785" s="1"/>
      <c r="F785" s="1"/>
      <c r="G785" s="1"/>
      <c r="H785" s="1"/>
      <c r="I785" s="1">
        <v>1.8</v>
      </c>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row>
    <row r="786" spans="1:37" x14ac:dyDescent="0.25">
      <c r="A786" t="s">
        <v>5737</v>
      </c>
      <c r="B786" t="s">
        <v>5738</v>
      </c>
      <c r="C786" t="s">
        <v>2826</v>
      </c>
      <c r="D786" t="s">
        <v>13863</v>
      </c>
      <c r="E786" s="1"/>
      <c r="F786" s="1"/>
      <c r="G786" s="1"/>
      <c r="H786" s="1"/>
      <c r="I786" s="1"/>
      <c r="J786" s="1"/>
      <c r="K786" s="1"/>
      <c r="L786" s="1"/>
      <c r="M786" s="1"/>
      <c r="N786" s="1"/>
      <c r="O786" s="1"/>
      <c r="P786" s="1"/>
      <c r="Q786" s="1"/>
      <c r="R786" s="1"/>
      <c r="S786" s="1"/>
      <c r="T786" s="1"/>
      <c r="U786" s="1"/>
      <c r="V786" s="1"/>
      <c r="W786" s="1"/>
      <c r="X786" s="1"/>
      <c r="Y786" s="1"/>
      <c r="Z786" s="1"/>
      <c r="AA786" s="1"/>
      <c r="AB786" s="1">
        <v>4.2300000000000004</v>
      </c>
      <c r="AC786" s="1"/>
      <c r="AD786" s="1"/>
      <c r="AE786" s="1"/>
      <c r="AF786" s="1"/>
      <c r="AG786" s="1"/>
      <c r="AH786" s="1"/>
      <c r="AI786" s="1"/>
      <c r="AJ786" s="1"/>
      <c r="AK786" s="1"/>
    </row>
    <row r="787" spans="1:37" x14ac:dyDescent="0.25">
      <c r="A787" t="s">
        <v>12870</v>
      </c>
      <c r="B787" t="s">
        <v>12871</v>
      </c>
      <c r="C787" t="s">
        <v>2826</v>
      </c>
      <c r="D787" t="s">
        <v>13863</v>
      </c>
      <c r="E787" s="1"/>
      <c r="F787" s="1"/>
      <c r="G787" s="1"/>
      <c r="H787" s="1"/>
      <c r="I787" s="1"/>
      <c r="J787" s="1">
        <v>0.36</v>
      </c>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row>
    <row r="788" spans="1:37" x14ac:dyDescent="0.25">
      <c r="A788" t="s">
        <v>9416</v>
      </c>
      <c r="B788" t="s">
        <v>9417</v>
      </c>
      <c r="C788" t="s">
        <v>2826</v>
      </c>
      <c r="D788" t="s">
        <v>13863</v>
      </c>
      <c r="E788" s="1"/>
      <c r="F788" s="1"/>
      <c r="G788" s="1"/>
      <c r="H788" s="1"/>
      <c r="I788" s="1"/>
      <c r="J788" s="1"/>
      <c r="K788" s="1"/>
      <c r="L788" s="1"/>
      <c r="M788" s="1"/>
      <c r="N788" s="1"/>
      <c r="O788" s="1"/>
      <c r="P788" s="1"/>
      <c r="Q788" s="1"/>
      <c r="R788" s="1"/>
      <c r="S788" s="1">
        <v>3.72</v>
      </c>
      <c r="T788" s="1"/>
      <c r="U788" s="1"/>
      <c r="V788" s="1"/>
      <c r="W788" s="1"/>
      <c r="X788" s="1"/>
      <c r="Y788" s="1"/>
      <c r="Z788" s="1"/>
      <c r="AA788" s="1"/>
      <c r="AB788" s="1"/>
      <c r="AC788" s="1"/>
      <c r="AD788" s="1"/>
      <c r="AE788" s="1"/>
      <c r="AF788" s="1"/>
      <c r="AG788" s="1"/>
      <c r="AH788" s="1"/>
      <c r="AI788" s="1"/>
      <c r="AJ788" s="1"/>
      <c r="AK788" s="1"/>
    </row>
    <row r="789" spans="1:37" x14ac:dyDescent="0.25">
      <c r="A789" t="s">
        <v>12911</v>
      </c>
      <c r="B789" t="s">
        <v>12912</v>
      </c>
      <c r="C789" t="s">
        <v>8930</v>
      </c>
      <c r="D789" t="s">
        <v>13863</v>
      </c>
      <c r="E789" s="1"/>
      <c r="F789" s="1"/>
      <c r="G789" s="1"/>
      <c r="H789" s="1"/>
      <c r="I789" s="1"/>
      <c r="J789" s="1">
        <v>4.129999999999999</v>
      </c>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row>
    <row r="790" spans="1:37" x14ac:dyDescent="0.25">
      <c r="A790" t="s">
        <v>12909</v>
      </c>
      <c r="B790" t="s">
        <v>12910</v>
      </c>
      <c r="C790" t="s">
        <v>8930</v>
      </c>
      <c r="D790" t="s">
        <v>13863</v>
      </c>
      <c r="E790" s="1"/>
      <c r="F790" s="1"/>
      <c r="G790" s="1"/>
      <c r="H790" s="1"/>
      <c r="I790" s="1"/>
      <c r="J790" s="1">
        <v>8.7899999999999991</v>
      </c>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row>
    <row r="791" spans="1:37" x14ac:dyDescent="0.25">
      <c r="A791" t="s">
        <v>12907</v>
      </c>
      <c r="B791" t="s">
        <v>12908</v>
      </c>
      <c r="C791" t="s">
        <v>8930</v>
      </c>
      <c r="D791" t="s">
        <v>13863</v>
      </c>
      <c r="E791" s="1"/>
      <c r="F791" s="1"/>
      <c r="G791" s="1"/>
      <c r="H791" s="1"/>
      <c r="I791" s="1"/>
      <c r="J791" s="1">
        <v>11.019999999999998</v>
      </c>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row>
    <row r="792" spans="1:37" x14ac:dyDescent="0.25">
      <c r="A792" t="s">
        <v>12903</v>
      </c>
      <c r="B792" t="s">
        <v>12904</v>
      </c>
      <c r="C792" t="s">
        <v>8930</v>
      </c>
      <c r="D792" t="s">
        <v>13863</v>
      </c>
      <c r="E792" s="1"/>
      <c r="F792" s="1"/>
      <c r="G792" s="1"/>
      <c r="H792" s="1"/>
      <c r="I792" s="1"/>
      <c r="J792" s="1">
        <v>13.919999999999996</v>
      </c>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row>
    <row r="793" spans="1:37" x14ac:dyDescent="0.25">
      <c r="A793" t="s">
        <v>5373</v>
      </c>
      <c r="B793" t="s">
        <v>5374</v>
      </c>
      <c r="C793" t="s">
        <v>38</v>
      </c>
      <c r="D793" t="s">
        <v>13863</v>
      </c>
      <c r="E793" s="1"/>
      <c r="F793" s="1"/>
      <c r="G793" s="1"/>
      <c r="H793" s="1"/>
      <c r="I793" s="1"/>
      <c r="J793" s="1"/>
      <c r="K793" s="1"/>
      <c r="L793" s="1">
        <v>1636.38</v>
      </c>
      <c r="M793" s="1"/>
      <c r="N793" s="1"/>
      <c r="O793" s="1"/>
      <c r="P793" s="1"/>
      <c r="Q793" s="1"/>
      <c r="R793" s="1"/>
      <c r="S793" s="1"/>
      <c r="T793" s="1"/>
      <c r="U793" s="1"/>
      <c r="V793" s="1">
        <v>1636.38</v>
      </c>
      <c r="W793" s="1"/>
      <c r="X793" s="1"/>
      <c r="Y793" s="1"/>
      <c r="Z793" s="1">
        <v>1636.38</v>
      </c>
      <c r="AA793" s="1"/>
      <c r="AB793" s="1"/>
      <c r="AC793" s="1"/>
      <c r="AD793" s="1"/>
      <c r="AE793" s="1"/>
      <c r="AF793" s="1">
        <v>1636.38</v>
      </c>
      <c r="AG793" s="1"/>
      <c r="AH793" s="1"/>
      <c r="AI793" s="1"/>
      <c r="AJ793" s="1"/>
      <c r="AK793" s="1"/>
    </row>
    <row r="794" spans="1:37" x14ac:dyDescent="0.25">
      <c r="A794" t="s">
        <v>10574</v>
      </c>
      <c r="B794" t="s">
        <v>10575</v>
      </c>
      <c r="C794" t="s">
        <v>38</v>
      </c>
      <c r="D794" t="s">
        <v>13863</v>
      </c>
      <c r="E794" s="1"/>
      <c r="F794" s="1"/>
      <c r="G794" s="1"/>
      <c r="H794" s="1"/>
      <c r="I794" s="1"/>
      <c r="J794" s="1"/>
      <c r="K794" s="1"/>
      <c r="L794" s="1"/>
      <c r="M794" s="1"/>
      <c r="N794" s="1"/>
      <c r="O794" s="1"/>
      <c r="P794" s="1"/>
      <c r="Q794" s="1">
        <v>2772.97</v>
      </c>
      <c r="R794" s="1"/>
      <c r="S794" s="1"/>
      <c r="T794" s="1"/>
      <c r="U794" s="1"/>
      <c r="V794" s="1"/>
      <c r="W794" s="1"/>
      <c r="X794" s="1"/>
      <c r="Y794" s="1"/>
      <c r="Z794" s="1"/>
      <c r="AA794" s="1"/>
      <c r="AB794" s="1"/>
      <c r="AC794" s="1"/>
      <c r="AD794" s="1"/>
      <c r="AE794" s="1"/>
      <c r="AF794" s="1"/>
      <c r="AG794" s="1"/>
      <c r="AH794" s="1"/>
      <c r="AI794" s="1"/>
      <c r="AJ794" s="1"/>
      <c r="AK794" s="1"/>
    </row>
    <row r="795" spans="1:37" x14ac:dyDescent="0.25">
      <c r="A795" t="s">
        <v>4188</v>
      </c>
      <c r="B795" t="s">
        <v>4189</v>
      </c>
      <c r="C795" t="s">
        <v>38</v>
      </c>
      <c r="D795" t="s">
        <v>13863</v>
      </c>
      <c r="E795" s="1"/>
      <c r="F795" s="1"/>
      <c r="G795" s="1"/>
      <c r="H795" s="1"/>
      <c r="I795" s="1">
        <v>2497.17</v>
      </c>
      <c r="J795" s="1"/>
      <c r="K795" s="1"/>
      <c r="L795" s="1"/>
      <c r="M795" s="1"/>
      <c r="N795" s="1"/>
      <c r="O795" s="1"/>
      <c r="P795" s="1"/>
      <c r="Q795" s="1"/>
      <c r="R795" s="1"/>
      <c r="S795" s="1"/>
      <c r="T795" s="1"/>
      <c r="U795" s="1">
        <v>2497.17</v>
      </c>
      <c r="V795" s="1"/>
      <c r="W795" s="1"/>
      <c r="X795" s="1"/>
      <c r="Y795" s="1"/>
      <c r="Z795" s="1"/>
      <c r="AA795" s="1">
        <v>2497.17</v>
      </c>
      <c r="AB795" s="1"/>
      <c r="AC795" s="1"/>
      <c r="AD795" s="1"/>
      <c r="AE795" s="1"/>
      <c r="AF795" s="1"/>
      <c r="AG795" s="1"/>
      <c r="AH795" s="1"/>
      <c r="AI795" s="1">
        <v>2497.17</v>
      </c>
      <c r="AJ795" s="1"/>
      <c r="AK795" s="1"/>
    </row>
    <row r="796" spans="1:37" x14ac:dyDescent="0.25">
      <c r="A796" t="s">
        <v>10978</v>
      </c>
      <c r="B796" t="s">
        <v>10979</v>
      </c>
      <c r="C796" t="s">
        <v>38</v>
      </c>
      <c r="D796" t="s">
        <v>13863</v>
      </c>
      <c r="E796" s="1"/>
      <c r="F796" s="1"/>
      <c r="G796" s="1"/>
      <c r="H796" s="1"/>
      <c r="I796" s="1"/>
      <c r="J796" s="1"/>
      <c r="K796" s="1"/>
      <c r="L796" s="1"/>
      <c r="M796" s="1">
        <v>2451.1</v>
      </c>
      <c r="N796" s="1"/>
      <c r="O796" s="1"/>
      <c r="P796" s="1">
        <v>2451.1</v>
      </c>
      <c r="Q796" s="1">
        <v>2451.1</v>
      </c>
      <c r="R796" s="1"/>
      <c r="S796" s="1">
        <v>2451.1</v>
      </c>
      <c r="T796" s="1"/>
      <c r="U796" s="1"/>
      <c r="V796" s="1"/>
      <c r="W796" s="1"/>
      <c r="X796" s="1"/>
      <c r="Y796" s="1"/>
      <c r="Z796" s="1"/>
      <c r="AA796" s="1"/>
      <c r="AB796" s="1"/>
      <c r="AC796" s="1"/>
      <c r="AD796" s="1"/>
      <c r="AE796" s="1"/>
      <c r="AF796" s="1"/>
      <c r="AG796" s="1"/>
      <c r="AH796" s="1"/>
      <c r="AI796" s="1"/>
      <c r="AJ796" s="1"/>
      <c r="AK796" s="1"/>
    </row>
    <row r="797" spans="1:37" x14ac:dyDescent="0.25">
      <c r="A797" t="s">
        <v>12560</v>
      </c>
      <c r="B797" t="s">
        <v>12561</v>
      </c>
      <c r="C797" t="s">
        <v>12564</v>
      </c>
      <c r="D797" t="s">
        <v>13863</v>
      </c>
      <c r="E797" s="1"/>
      <c r="F797" s="1"/>
      <c r="G797" s="1"/>
      <c r="H797" s="1"/>
      <c r="I797" s="1"/>
      <c r="J797" s="1"/>
      <c r="K797" s="1"/>
      <c r="L797" s="1"/>
      <c r="M797" s="1">
        <v>2414.9</v>
      </c>
      <c r="N797" s="1"/>
      <c r="O797" s="1"/>
      <c r="P797" s="1"/>
      <c r="Q797" s="1"/>
      <c r="R797" s="1"/>
      <c r="S797" s="1"/>
      <c r="T797" s="1"/>
      <c r="U797" s="1"/>
      <c r="V797" s="1"/>
      <c r="W797" s="1"/>
      <c r="X797" s="1"/>
      <c r="Y797" s="1"/>
      <c r="Z797" s="1"/>
      <c r="AA797" s="1"/>
      <c r="AB797" s="1"/>
      <c r="AC797" s="1"/>
      <c r="AD797" s="1"/>
      <c r="AE797" s="1"/>
      <c r="AF797" s="1"/>
      <c r="AG797" s="1"/>
      <c r="AH797" s="1"/>
      <c r="AI797" s="1"/>
      <c r="AJ797" s="1"/>
      <c r="AK797" s="1"/>
    </row>
    <row r="798" spans="1:37" x14ac:dyDescent="0.25">
      <c r="A798" t="s">
        <v>2679</v>
      </c>
      <c r="B798" t="s">
        <v>2680</v>
      </c>
      <c r="C798" t="s">
        <v>133</v>
      </c>
      <c r="D798" t="s">
        <v>13863</v>
      </c>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v>2820.78</v>
      </c>
      <c r="AI798" s="1"/>
      <c r="AJ798" s="1"/>
      <c r="AK798" s="1"/>
    </row>
    <row r="799" spans="1:37" x14ac:dyDescent="0.25">
      <c r="A799" t="s">
        <v>13654</v>
      </c>
      <c r="B799" t="s">
        <v>13655</v>
      </c>
      <c r="C799" t="s">
        <v>1132</v>
      </c>
      <c r="D799" t="s">
        <v>13863</v>
      </c>
      <c r="E799" s="1"/>
      <c r="F799" s="1"/>
      <c r="G799" s="1"/>
      <c r="H799" s="1">
        <v>2072</v>
      </c>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row>
    <row r="800" spans="1:37" x14ac:dyDescent="0.25">
      <c r="A800" t="s">
        <v>4255</v>
      </c>
      <c r="B800" t="s">
        <v>4256</v>
      </c>
      <c r="C800" t="s">
        <v>108</v>
      </c>
      <c r="D800" t="s">
        <v>13863</v>
      </c>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v>312</v>
      </c>
      <c r="AG800" s="1"/>
      <c r="AH800" s="1"/>
      <c r="AI800" s="1"/>
      <c r="AJ800" s="1"/>
      <c r="AK800" s="1"/>
    </row>
    <row r="801" spans="1:37" x14ac:dyDescent="0.25">
      <c r="A801" t="s">
        <v>6196</v>
      </c>
      <c r="B801" t="s">
        <v>6197</v>
      </c>
      <c r="C801" t="s">
        <v>181</v>
      </c>
      <c r="D801" t="s">
        <v>13863</v>
      </c>
      <c r="E801" s="1"/>
      <c r="F801" s="1"/>
      <c r="G801" s="1">
        <v>555</v>
      </c>
      <c r="H801" s="1"/>
      <c r="I801" s="1"/>
      <c r="J801" s="1"/>
      <c r="K801" s="1"/>
      <c r="L801" s="1"/>
      <c r="M801" s="1">
        <v>555</v>
      </c>
      <c r="N801" s="1"/>
      <c r="O801" s="1"/>
      <c r="P801" s="1"/>
      <c r="Q801" s="1"/>
      <c r="R801" s="1"/>
      <c r="S801" s="1">
        <v>555</v>
      </c>
      <c r="T801" s="1">
        <v>555</v>
      </c>
      <c r="U801" s="1"/>
      <c r="V801" s="1"/>
      <c r="W801" s="1"/>
      <c r="X801" s="1"/>
      <c r="Y801" s="1"/>
      <c r="Z801" s="1"/>
      <c r="AA801" s="1">
        <v>555</v>
      </c>
      <c r="AB801" s="1"/>
      <c r="AC801" s="1"/>
      <c r="AD801" s="1"/>
      <c r="AE801" s="1"/>
      <c r="AF801" s="1"/>
      <c r="AG801" s="1"/>
      <c r="AH801" s="1"/>
      <c r="AI801" s="1"/>
      <c r="AJ801" s="1"/>
      <c r="AK801" s="1"/>
    </row>
    <row r="802" spans="1:37" x14ac:dyDescent="0.25">
      <c r="A802" t="s">
        <v>4590</v>
      </c>
      <c r="B802" t="s">
        <v>4591</v>
      </c>
      <c r="C802" t="s">
        <v>133</v>
      </c>
      <c r="D802" t="s">
        <v>13863</v>
      </c>
      <c r="E802" s="1"/>
      <c r="F802" s="1"/>
      <c r="G802" s="1"/>
      <c r="H802" s="1"/>
      <c r="I802" s="1"/>
      <c r="J802" s="1"/>
      <c r="K802" s="1"/>
      <c r="L802" s="1"/>
      <c r="M802" s="1"/>
      <c r="N802" s="1"/>
      <c r="O802" s="1">
        <v>467.63</v>
      </c>
      <c r="P802" s="1"/>
      <c r="Q802" s="1">
        <v>467.63</v>
      </c>
      <c r="R802" s="1"/>
      <c r="S802" s="1"/>
      <c r="T802" s="1"/>
      <c r="U802" s="1"/>
      <c r="V802" s="1"/>
      <c r="W802" s="1"/>
      <c r="X802" s="1">
        <v>467.63</v>
      </c>
      <c r="Y802" s="1"/>
      <c r="Z802" s="1"/>
      <c r="AA802" s="1"/>
      <c r="AB802" s="1"/>
      <c r="AC802" s="1"/>
      <c r="AD802" s="1"/>
      <c r="AE802" s="1"/>
      <c r="AF802" s="1">
        <v>477.18</v>
      </c>
      <c r="AG802" s="1"/>
      <c r="AH802" s="1"/>
      <c r="AI802" s="1"/>
      <c r="AJ802" s="1"/>
      <c r="AK802" s="1"/>
    </row>
    <row r="803" spans="1:37" x14ac:dyDescent="0.25">
      <c r="A803" t="s">
        <v>4595</v>
      </c>
      <c r="B803" t="s">
        <v>4596</v>
      </c>
      <c r="C803" t="s">
        <v>133</v>
      </c>
      <c r="D803" t="s">
        <v>13863</v>
      </c>
      <c r="E803" s="1"/>
      <c r="F803" s="1"/>
      <c r="G803" s="1"/>
      <c r="H803" s="1"/>
      <c r="I803" s="1"/>
      <c r="J803" s="1"/>
      <c r="K803" s="1"/>
      <c r="L803" s="1"/>
      <c r="M803" s="1"/>
      <c r="N803" s="1"/>
      <c r="O803" s="1">
        <v>496.07</v>
      </c>
      <c r="P803" s="1"/>
      <c r="Q803" s="1"/>
      <c r="R803" s="1">
        <v>496.07</v>
      </c>
      <c r="S803" s="1"/>
      <c r="T803" s="1"/>
      <c r="U803" s="1"/>
      <c r="V803" s="1"/>
      <c r="W803" s="1"/>
      <c r="X803" s="1"/>
      <c r="Y803" s="1">
        <v>496.07</v>
      </c>
      <c r="Z803" s="1">
        <v>496.07</v>
      </c>
      <c r="AA803" s="1">
        <v>496.07</v>
      </c>
      <c r="AB803" s="1"/>
      <c r="AC803" s="1"/>
      <c r="AD803" s="1"/>
      <c r="AE803" s="1"/>
      <c r="AF803" s="1">
        <v>506.2</v>
      </c>
      <c r="AG803" s="1"/>
      <c r="AH803" s="1"/>
      <c r="AI803" s="1"/>
      <c r="AJ803" s="1"/>
      <c r="AK803" s="1"/>
    </row>
    <row r="804" spans="1:37" x14ac:dyDescent="0.25">
      <c r="A804" t="s">
        <v>13226</v>
      </c>
      <c r="B804" t="s">
        <v>13227</v>
      </c>
      <c r="C804" t="s">
        <v>1132</v>
      </c>
      <c r="D804" t="s">
        <v>13863</v>
      </c>
      <c r="E804" s="1"/>
      <c r="F804" s="1"/>
      <c r="G804" s="1"/>
      <c r="H804" s="1"/>
      <c r="I804" s="1"/>
      <c r="J804" s="1">
        <v>460</v>
      </c>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row>
    <row r="805" spans="1:37" x14ac:dyDescent="0.25">
      <c r="A805" t="s">
        <v>11336</v>
      </c>
      <c r="B805" t="s">
        <v>11337</v>
      </c>
      <c r="C805" t="s">
        <v>1132</v>
      </c>
      <c r="D805" t="s">
        <v>13863</v>
      </c>
      <c r="E805" s="1"/>
      <c r="F805" s="1"/>
      <c r="G805" s="1">
        <v>529</v>
      </c>
      <c r="H805" s="1"/>
      <c r="I805" s="1"/>
      <c r="J805" s="1">
        <v>529</v>
      </c>
      <c r="K805" s="1">
        <v>529</v>
      </c>
      <c r="L805" s="1"/>
      <c r="M805" s="1"/>
      <c r="N805" s="1"/>
      <c r="O805" s="1">
        <v>529</v>
      </c>
      <c r="P805" s="1"/>
      <c r="Q805" s="1"/>
      <c r="R805" s="1"/>
      <c r="S805" s="1"/>
      <c r="T805" s="1"/>
      <c r="U805" s="1"/>
      <c r="V805" s="1"/>
      <c r="W805" s="1"/>
      <c r="X805" s="1"/>
      <c r="Y805" s="1"/>
      <c r="Z805" s="1"/>
      <c r="AA805" s="1"/>
      <c r="AB805" s="1"/>
      <c r="AC805" s="1"/>
      <c r="AD805" s="1"/>
      <c r="AE805" s="1"/>
      <c r="AF805" s="1"/>
      <c r="AG805" s="1"/>
      <c r="AH805" s="1"/>
      <c r="AI805" s="1"/>
      <c r="AJ805" s="1"/>
      <c r="AK805" s="1"/>
    </row>
    <row r="806" spans="1:37" x14ac:dyDescent="0.25">
      <c r="A806" t="s">
        <v>12754</v>
      </c>
      <c r="B806" t="s">
        <v>12755</v>
      </c>
      <c r="C806" t="s">
        <v>2045</v>
      </c>
      <c r="D806" t="s">
        <v>13863</v>
      </c>
      <c r="E806" s="1"/>
      <c r="F806" s="1"/>
      <c r="G806" s="1"/>
      <c r="H806" s="1"/>
      <c r="I806" s="1"/>
      <c r="J806" s="1"/>
      <c r="K806" s="1">
        <v>93.75</v>
      </c>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row>
    <row r="807" spans="1:37" x14ac:dyDescent="0.25">
      <c r="A807" t="s">
        <v>8943</v>
      </c>
      <c r="B807" t="s">
        <v>8944</v>
      </c>
      <c r="C807" t="s">
        <v>59</v>
      </c>
      <c r="D807" t="s">
        <v>13863</v>
      </c>
      <c r="E807" s="1"/>
      <c r="F807" s="1"/>
      <c r="G807" s="1"/>
      <c r="H807" s="1"/>
      <c r="I807" s="1"/>
      <c r="J807" s="1"/>
      <c r="K807" s="1"/>
      <c r="L807" s="1"/>
      <c r="M807" s="1"/>
      <c r="N807" s="1"/>
      <c r="O807" s="1"/>
      <c r="P807" s="1"/>
      <c r="Q807" s="1"/>
      <c r="R807" s="1"/>
      <c r="S807" s="1"/>
      <c r="T807" s="1"/>
      <c r="U807" s="1">
        <v>73.03</v>
      </c>
      <c r="V807" s="1"/>
      <c r="W807" s="1"/>
      <c r="X807" s="1"/>
      <c r="Y807" s="1"/>
      <c r="Z807" s="1"/>
      <c r="AA807" s="1"/>
      <c r="AB807" s="1"/>
      <c r="AC807" s="1"/>
      <c r="AD807" s="1"/>
      <c r="AE807" s="1"/>
      <c r="AF807" s="1"/>
      <c r="AG807" s="1"/>
      <c r="AH807" s="1"/>
      <c r="AI807" s="1"/>
      <c r="AJ807" s="1"/>
      <c r="AK807" s="1"/>
    </row>
    <row r="808" spans="1:37" x14ac:dyDescent="0.25">
      <c r="A808" t="s">
        <v>2297</v>
      </c>
      <c r="B808" t="s">
        <v>2298</v>
      </c>
      <c r="C808" t="s">
        <v>59</v>
      </c>
      <c r="D808" t="s">
        <v>13863</v>
      </c>
      <c r="E808" s="1"/>
      <c r="F808" s="1">
        <v>61.85</v>
      </c>
      <c r="G808" s="1"/>
      <c r="H808" s="1">
        <v>61.85</v>
      </c>
      <c r="I808" s="1">
        <v>61.85</v>
      </c>
      <c r="J808" s="1">
        <v>61.85</v>
      </c>
      <c r="K808" s="1"/>
      <c r="L808" s="1">
        <v>61.85</v>
      </c>
      <c r="M808" s="1"/>
      <c r="N808" s="1">
        <v>61.85</v>
      </c>
      <c r="O808" s="1">
        <v>61.85</v>
      </c>
      <c r="P808" s="1">
        <v>61.85</v>
      </c>
      <c r="Q808" s="1">
        <v>61.85</v>
      </c>
      <c r="R808" s="1">
        <v>61.85</v>
      </c>
      <c r="S808" s="1">
        <v>63.4</v>
      </c>
      <c r="T808" s="1">
        <v>63.4</v>
      </c>
      <c r="U808" s="1"/>
      <c r="V808" s="1">
        <v>63.4</v>
      </c>
      <c r="W808" s="1">
        <v>63.4</v>
      </c>
      <c r="X808" s="1">
        <v>63.4</v>
      </c>
      <c r="Y808" s="1">
        <v>63.4</v>
      </c>
      <c r="Z808" s="1">
        <v>63.4</v>
      </c>
      <c r="AA808" s="1"/>
      <c r="AB808" s="1">
        <v>63.4</v>
      </c>
      <c r="AC808" s="1">
        <v>63.4</v>
      </c>
      <c r="AD808" s="1"/>
      <c r="AE808" s="1">
        <v>63.4</v>
      </c>
      <c r="AF808" s="1"/>
      <c r="AG808" s="1"/>
      <c r="AH808" s="1"/>
      <c r="AI808" s="1"/>
      <c r="AJ808" s="1">
        <v>63.4</v>
      </c>
      <c r="AK808" s="1"/>
    </row>
    <row r="809" spans="1:37" x14ac:dyDescent="0.25">
      <c r="A809" t="s">
        <v>1453</v>
      </c>
      <c r="B809" t="s">
        <v>1454</v>
      </c>
      <c r="C809" t="s">
        <v>124</v>
      </c>
      <c r="D809" t="s">
        <v>13863</v>
      </c>
      <c r="E809" s="1"/>
      <c r="F809" s="1"/>
      <c r="G809" s="1">
        <v>53</v>
      </c>
      <c r="H809" s="1">
        <v>53</v>
      </c>
      <c r="I809" s="1"/>
      <c r="J809" s="1"/>
      <c r="K809" s="1"/>
      <c r="L809" s="1"/>
      <c r="M809" s="1"/>
      <c r="N809" s="1"/>
      <c r="O809" s="1"/>
      <c r="P809" s="1"/>
      <c r="Q809" s="1"/>
      <c r="R809" s="1"/>
      <c r="S809" s="1"/>
      <c r="T809" s="1"/>
      <c r="U809" s="1"/>
      <c r="V809" s="1"/>
      <c r="W809" s="1"/>
      <c r="X809" s="1"/>
      <c r="Y809" s="1"/>
      <c r="Z809" s="1"/>
      <c r="AA809" s="1"/>
      <c r="AB809" s="1">
        <v>53</v>
      </c>
      <c r="AC809" s="1"/>
      <c r="AD809" s="1"/>
      <c r="AE809" s="1"/>
      <c r="AF809" s="1"/>
      <c r="AG809" s="1"/>
      <c r="AH809" s="1"/>
      <c r="AI809" s="1"/>
      <c r="AJ809" s="1">
        <v>53</v>
      </c>
      <c r="AK809" s="1"/>
    </row>
    <row r="810" spans="1:37" x14ac:dyDescent="0.25">
      <c r="A810" t="s">
        <v>5665</v>
      </c>
      <c r="B810" t="s">
        <v>5666</v>
      </c>
      <c r="C810" t="s">
        <v>59</v>
      </c>
      <c r="D810" t="s">
        <v>13863</v>
      </c>
      <c r="E810" s="1"/>
      <c r="F810" s="1"/>
      <c r="G810" s="1"/>
      <c r="H810" s="1"/>
      <c r="I810" s="1"/>
      <c r="J810" s="1"/>
      <c r="K810" s="1"/>
      <c r="L810" s="1"/>
      <c r="M810" s="1"/>
      <c r="N810" s="1"/>
      <c r="O810" s="1"/>
      <c r="P810" s="1"/>
      <c r="Q810" s="1"/>
      <c r="R810" s="1"/>
      <c r="S810" s="1"/>
      <c r="T810" s="1"/>
      <c r="U810" s="1"/>
      <c r="V810" s="1"/>
      <c r="W810" s="1"/>
      <c r="X810" s="1">
        <v>211.84000000000003</v>
      </c>
      <c r="Y810" s="1"/>
      <c r="Z810" s="1"/>
      <c r="AA810" s="1"/>
      <c r="AB810" s="1"/>
      <c r="AC810" s="1">
        <v>211.84000000000003</v>
      </c>
      <c r="AD810" s="1"/>
      <c r="AE810" s="1"/>
      <c r="AF810" s="1"/>
      <c r="AG810" s="1"/>
      <c r="AH810" s="1"/>
      <c r="AI810" s="1"/>
      <c r="AJ810" s="1"/>
      <c r="AK810" s="1"/>
    </row>
    <row r="811" spans="1:37" x14ac:dyDescent="0.25">
      <c r="A811" t="s">
        <v>5466</v>
      </c>
      <c r="B811" t="s">
        <v>5467</v>
      </c>
      <c r="C811" t="s">
        <v>59</v>
      </c>
      <c r="D811" t="s">
        <v>13863</v>
      </c>
      <c r="E811" s="1"/>
      <c r="F811" s="1"/>
      <c r="G811" s="1"/>
      <c r="H811" s="1"/>
      <c r="I811" s="1">
        <v>61.85</v>
      </c>
      <c r="J811" s="1">
        <v>61.85</v>
      </c>
      <c r="K811" s="1"/>
      <c r="L811" s="1">
        <v>61.85</v>
      </c>
      <c r="M811" s="1"/>
      <c r="N811" s="1"/>
      <c r="O811" s="1"/>
      <c r="P811" s="1"/>
      <c r="Q811" s="1"/>
      <c r="R811" s="1"/>
      <c r="S811" s="1">
        <v>63.4</v>
      </c>
      <c r="T811" s="1"/>
      <c r="U811" s="1"/>
      <c r="V811" s="1"/>
      <c r="W811" s="1"/>
      <c r="X811" s="1"/>
      <c r="Y811" s="1"/>
      <c r="Z811" s="1"/>
      <c r="AA811" s="1"/>
      <c r="AB811" s="1"/>
      <c r="AC811" s="1"/>
      <c r="AD811" s="1">
        <v>63.4</v>
      </c>
      <c r="AE811" s="1"/>
      <c r="AF811" s="1"/>
      <c r="AG811" s="1"/>
      <c r="AH811" s="1"/>
      <c r="AI811" s="1"/>
      <c r="AJ811" s="1"/>
      <c r="AK811" s="1"/>
    </row>
    <row r="812" spans="1:37" x14ac:dyDescent="0.25">
      <c r="A812" t="s">
        <v>13749</v>
      </c>
      <c r="B812" t="s">
        <v>13750</v>
      </c>
      <c r="C812" t="s">
        <v>59</v>
      </c>
      <c r="D812" t="s">
        <v>13863</v>
      </c>
      <c r="E812" s="1"/>
      <c r="F812" s="1">
        <v>71.239999999999995</v>
      </c>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row>
    <row r="813" spans="1:37" x14ac:dyDescent="0.25">
      <c r="A813" t="s">
        <v>9930</v>
      </c>
      <c r="B813" t="s">
        <v>9931</v>
      </c>
      <c r="C813" t="s">
        <v>59</v>
      </c>
      <c r="D813" t="s">
        <v>13863</v>
      </c>
      <c r="E813" s="1"/>
      <c r="F813" s="1"/>
      <c r="G813" s="1"/>
      <c r="H813" s="1"/>
      <c r="I813" s="1"/>
      <c r="J813" s="1"/>
      <c r="K813" s="1"/>
      <c r="L813" s="1"/>
      <c r="M813" s="1"/>
      <c r="N813" s="1"/>
      <c r="O813" s="1"/>
      <c r="P813" s="1"/>
      <c r="Q813" s="1"/>
      <c r="R813" s="1">
        <v>71.239999999999995</v>
      </c>
      <c r="S813" s="1"/>
      <c r="T813" s="1"/>
      <c r="U813" s="1"/>
      <c r="V813" s="1"/>
      <c r="W813" s="1"/>
      <c r="X813" s="1"/>
      <c r="Y813" s="1"/>
      <c r="Z813" s="1"/>
      <c r="AA813" s="1"/>
      <c r="AB813" s="1"/>
      <c r="AC813" s="1"/>
      <c r="AD813" s="1"/>
      <c r="AE813" s="1"/>
      <c r="AF813" s="1"/>
      <c r="AG813" s="1"/>
      <c r="AH813" s="1"/>
      <c r="AI813" s="1"/>
      <c r="AJ813" s="1"/>
      <c r="AK813" s="1"/>
    </row>
    <row r="814" spans="1:37" x14ac:dyDescent="0.25">
      <c r="A814" t="s">
        <v>8919</v>
      </c>
      <c r="B814" t="s">
        <v>8920</v>
      </c>
      <c r="C814" t="s">
        <v>59</v>
      </c>
      <c r="D814" t="s">
        <v>13863</v>
      </c>
      <c r="E814" s="1"/>
      <c r="F814" s="1"/>
      <c r="G814" s="1"/>
      <c r="H814" s="1"/>
      <c r="I814" s="1"/>
      <c r="J814" s="1"/>
      <c r="K814" s="1"/>
      <c r="L814" s="1"/>
      <c r="M814" s="1"/>
      <c r="N814" s="1"/>
      <c r="O814" s="1"/>
      <c r="P814" s="1"/>
      <c r="Q814" s="1"/>
      <c r="R814" s="1"/>
      <c r="S814" s="1"/>
      <c r="T814" s="1"/>
      <c r="U814" s="1">
        <v>73.03</v>
      </c>
      <c r="V814" s="1"/>
      <c r="W814" s="1"/>
      <c r="X814" s="1"/>
      <c r="Y814" s="1"/>
      <c r="Z814" s="1"/>
      <c r="AA814" s="1"/>
      <c r="AB814" s="1"/>
      <c r="AC814" s="1"/>
      <c r="AD814" s="1"/>
      <c r="AE814" s="1"/>
      <c r="AF814" s="1"/>
      <c r="AG814" s="1"/>
      <c r="AH814" s="1"/>
      <c r="AI814" s="1"/>
      <c r="AJ814" s="1"/>
      <c r="AK814" s="1"/>
    </row>
    <row r="815" spans="1:37" x14ac:dyDescent="0.25">
      <c r="A815" t="s">
        <v>840</v>
      </c>
      <c r="B815" t="s">
        <v>841</v>
      </c>
      <c r="C815" t="s">
        <v>59</v>
      </c>
      <c r="D815" t="s">
        <v>13863</v>
      </c>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v>76.569999999999993</v>
      </c>
      <c r="AK815" s="1"/>
    </row>
    <row r="816" spans="1:37" x14ac:dyDescent="0.25">
      <c r="A816" t="s">
        <v>55</v>
      </c>
      <c r="B816" t="s">
        <v>56</v>
      </c>
      <c r="C816" t="s">
        <v>59</v>
      </c>
      <c r="D816" t="s">
        <v>13863</v>
      </c>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v>76.569999999999993</v>
      </c>
      <c r="AK816" s="1">
        <v>76.569999999999993</v>
      </c>
    </row>
    <row r="817" spans="1:37" x14ac:dyDescent="0.25">
      <c r="A817" t="s">
        <v>7714</v>
      </c>
      <c r="B817" t="s">
        <v>7715</v>
      </c>
      <c r="C817" t="s">
        <v>2029</v>
      </c>
      <c r="D817" t="s">
        <v>13863</v>
      </c>
      <c r="E817" s="1"/>
      <c r="F817" s="1"/>
      <c r="G817" s="1"/>
      <c r="H817" s="1"/>
      <c r="I817" s="1"/>
      <c r="J817" s="1"/>
      <c r="K817" s="1"/>
      <c r="L817" s="1"/>
      <c r="M817" s="1"/>
      <c r="N817" s="1"/>
      <c r="O817" s="1"/>
      <c r="P817" s="1"/>
      <c r="Q817" s="1"/>
      <c r="R817" s="1"/>
      <c r="S817" s="1"/>
      <c r="T817" s="1"/>
      <c r="U817" s="1"/>
      <c r="V817" s="1"/>
      <c r="W817" s="1"/>
      <c r="X817" s="1">
        <v>42</v>
      </c>
      <c r="Y817" s="1"/>
      <c r="Z817" s="1"/>
      <c r="AA817" s="1"/>
      <c r="AB817" s="1"/>
      <c r="AC817" s="1"/>
      <c r="AD817" s="1"/>
      <c r="AE817" s="1"/>
      <c r="AF817" s="1"/>
      <c r="AG817" s="1"/>
      <c r="AH817" s="1"/>
      <c r="AI817" s="1"/>
      <c r="AJ817" s="1"/>
      <c r="AK817" s="1"/>
    </row>
    <row r="818" spans="1:37" x14ac:dyDescent="0.25">
      <c r="A818" t="s">
        <v>6391</v>
      </c>
      <c r="B818" t="s">
        <v>6392</v>
      </c>
      <c r="C818" t="s">
        <v>59</v>
      </c>
      <c r="D818" t="s">
        <v>13863</v>
      </c>
      <c r="E818" s="1"/>
      <c r="F818" s="1"/>
      <c r="G818" s="1"/>
      <c r="H818" s="1"/>
      <c r="I818" s="1"/>
      <c r="J818" s="1"/>
      <c r="K818" s="1"/>
      <c r="L818" s="1"/>
      <c r="M818" s="1"/>
      <c r="N818" s="1"/>
      <c r="O818" s="1"/>
      <c r="P818" s="1"/>
      <c r="Q818" s="1"/>
      <c r="R818" s="1"/>
      <c r="S818" s="1"/>
      <c r="T818" s="1"/>
      <c r="U818" s="1"/>
      <c r="V818" s="1"/>
      <c r="W818" s="1"/>
      <c r="X818" s="1"/>
      <c r="Y818" s="1"/>
      <c r="Z818" s="1"/>
      <c r="AA818" s="1"/>
      <c r="AB818" s="1">
        <v>178.3</v>
      </c>
      <c r="AC818" s="1"/>
      <c r="AD818" s="1"/>
      <c r="AE818" s="1"/>
      <c r="AF818" s="1"/>
      <c r="AG818" s="1"/>
      <c r="AH818" s="1"/>
      <c r="AI818" s="1"/>
      <c r="AJ818" s="1"/>
      <c r="AK818" s="1"/>
    </row>
    <row r="819" spans="1:37" x14ac:dyDescent="0.25">
      <c r="A819" t="s">
        <v>10232</v>
      </c>
      <c r="B819" t="s">
        <v>10233</v>
      </c>
      <c r="C819" t="s">
        <v>59</v>
      </c>
      <c r="D819" t="s">
        <v>13863</v>
      </c>
      <c r="E819" s="1"/>
      <c r="F819" s="1"/>
      <c r="G819" s="1"/>
      <c r="H819" s="1"/>
      <c r="I819" s="1"/>
      <c r="J819" s="1"/>
      <c r="K819" s="1"/>
      <c r="L819" s="1"/>
      <c r="M819" s="1"/>
      <c r="N819" s="1"/>
      <c r="O819" s="1"/>
      <c r="P819" s="1"/>
      <c r="Q819" s="1"/>
      <c r="R819" s="1">
        <v>71.239999999999995</v>
      </c>
      <c r="S819" s="1"/>
      <c r="T819" s="1"/>
      <c r="U819" s="1"/>
      <c r="V819" s="1"/>
      <c r="W819" s="1"/>
      <c r="X819" s="1"/>
      <c r="Y819" s="1"/>
      <c r="Z819" s="1"/>
      <c r="AA819" s="1"/>
      <c r="AB819" s="1"/>
      <c r="AC819" s="1"/>
      <c r="AD819" s="1"/>
      <c r="AE819" s="1"/>
      <c r="AF819" s="1"/>
      <c r="AG819" s="1"/>
      <c r="AH819" s="1"/>
      <c r="AI819" s="1"/>
      <c r="AJ819" s="1"/>
      <c r="AK819" s="1"/>
    </row>
    <row r="820" spans="1:37" x14ac:dyDescent="0.25">
      <c r="A820" t="s">
        <v>9709</v>
      </c>
      <c r="B820" t="s">
        <v>9710</v>
      </c>
      <c r="C820" t="s">
        <v>2045</v>
      </c>
      <c r="D820" t="s">
        <v>13863</v>
      </c>
      <c r="E820" s="1"/>
      <c r="F820" s="1"/>
      <c r="G820" s="1"/>
      <c r="H820" s="1"/>
      <c r="I820" s="1"/>
      <c r="J820" s="1"/>
      <c r="K820" s="1"/>
      <c r="L820" s="1"/>
      <c r="M820" s="1"/>
      <c r="N820" s="1"/>
      <c r="O820" s="1"/>
      <c r="P820" s="1"/>
      <c r="Q820" s="1"/>
      <c r="R820" s="1"/>
      <c r="S820" s="1">
        <v>175.5</v>
      </c>
      <c r="T820" s="1"/>
      <c r="U820" s="1"/>
      <c r="V820" s="1"/>
      <c r="W820" s="1"/>
      <c r="X820" s="1"/>
      <c r="Y820" s="1"/>
      <c r="Z820" s="1"/>
      <c r="AA820" s="1"/>
      <c r="AB820" s="1"/>
      <c r="AC820" s="1"/>
      <c r="AD820" s="1"/>
      <c r="AE820" s="1"/>
      <c r="AF820" s="1"/>
      <c r="AG820" s="1"/>
      <c r="AH820" s="1"/>
      <c r="AI820" s="1"/>
      <c r="AJ820" s="1"/>
      <c r="AK820" s="1"/>
    </row>
    <row r="821" spans="1:37" x14ac:dyDescent="0.25">
      <c r="A821" t="s">
        <v>2238</v>
      </c>
      <c r="B821" t="s">
        <v>2239</v>
      </c>
      <c r="C821" t="s">
        <v>2045</v>
      </c>
      <c r="D821" t="s">
        <v>13863</v>
      </c>
      <c r="E821" s="1"/>
      <c r="F821" s="1"/>
      <c r="G821" s="1"/>
      <c r="H821" s="1"/>
      <c r="I821" s="1"/>
      <c r="J821" s="1">
        <v>333</v>
      </c>
      <c r="K821" s="1"/>
      <c r="L821" s="1"/>
      <c r="M821" s="1"/>
      <c r="N821" s="1">
        <v>333</v>
      </c>
      <c r="O821" s="1"/>
      <c r="P821" s="1"/>
      <c r="Q821" s="1"/>
      <c r="R821" s="1"/>
      <c r="S821" s="1"/>
      <c r="T821" s="1"/>
      <c r="U821" s="1"/>
      <c r="V821" s="1">
        <v>333</v>
      </c>
      <c r="W821" s="1"/>
      <c r="X821" s="1"/>
      <c r="Y821" s="1"/>
      <c r="Z821" s="1"/>
      <c r="AA821" s="1"/>
      <c r="AB821" s="1"/>
      <c r="AC821" s="1"/>
      <c r="AD821" s="1"/>
      <c r="AE821" s="1"/>
      <c r="AF821" s="1"/>
      <c r="AG821" s="1"/>
      <c r="AH821" s="1"/>
      <c r="AI821" s="1"/>
      <c r="AJ821" s="1">
        <v>333</v>
      </c>
      <c r="AK821" s="1"/>
    </row>
    <row r="822" spans="1:37" x14ac:dyDescent="0.25">
      <c r="A822" t="s">
        <v>10518</v>
      </c>
      <c r="B822" t="s">
        <v>10519</v>
      </c>
      <c r="C822" t="s">
        <v>2045</v>
      </c>
      <c r="D822" t="s">
        <v>13863</v>
      </c>
      <c r="E822" s="1"/>
      <c r="F822" s="1"/>
      <c r="G822" s="1"/>
      <c r="H822" s="1"/>
      <c r="I822" s="1"/>
      <c r="J822" s="1"/>
      <c r="K822" s="1"/>
      <c r="L822" s="1">
        <v>93.75</v>
      </c>
      <c r="M822" s="1"/>
      <c r="N822" s="1"/>
      <c r="O822" s="1"/>
      <c r="P822" s="1"/>
      <c r="Q822" s="1">
        <v>93.75</v>
      </c>
      <c r="R822" s="1"/>
      <c r="S822" s="1"/>
      <c r="T822" s="1"/>
      <c r="U822" s="1"/>
      <c r="V822" s="1"/>
      <c r="W822" s="1"/>
      <c r="X822" s="1"/>
      <c r="Y822" s="1"/>
      <c r="Z822" s="1"/>
      <c r="AA822" s="1"/>
      <c r="AB822" s="1"/>
      <c r="AC822" s="1"/>
      <c r="AD822" s="1"/>
      <c r="AE822" s="1"/>
      <c r="AF822" s="1"/>
      <c r="AG822" s="1"/>
      <c r="AH822" s="1"/>
      <c r="AI822" s="1"/>
      <c r="AJ822" s="1"/>
      <c r="AK822" s="1"/>
    </row>
    <row r="823" spans="1:37" x14ac:dyDescent="0.25">
      <c r="A823" t="s">
        <v>2041</v>
      </c>
      <c r="B823" t="s">
        <v>2042</v>
      </c>
      <c r="C823" t="s">
        <v>2045</v>
      </c>
      <c r="D823" t="s">
        <v>13863</v>
      </c>
      <c r="E823" s="1"/>
      <c r="F823" s="1"/>
      <c r="G823" s="1"/>
      <c r="H823" s="1"/>
      <c r="I823" s="1"/>
      <c r="J823" s="1"/>
      <c r="K823" s="1">
        <v>161.25</v>
      </c>
      <c r="L823" s="1">
        <v>161.25</v>
      </c>
      <c r="M823" s="1"/>
      <c r="N823" s="1"/>
      <c r="O823" s="1"/>
      <c r="P823" s="1"/>
      <c r="Q823" s="1">
        <v>161.25</v>
      </c>
      <c r="R823" s="1"/>
      <c r="S823" s="1"/>
      <c r="T823" s="1"/>
      <c r="U823" s="1"/>
      <c r="V823" s="1"/>
      <c r="W823" s="1"/>
      <c r="X823" s="1"/>
      <c r="Y823" s="1"/>
      <c r="Z823" s="1"/>
      <c r="AA823" s="1"/>
      <c r="AB823" s="1"/>
      <c r="AC823" s="1"/>
      <c r="AD823" s="1"/>
      <c r="AE823" s="1"/>
      <c r="AF823" s="1"/>
      <c r="AG823" s="1"/>
      <c r="AH823" s="1"/>
      <c r="AI823" s="1"/>
      <c r="AJ823" s="1">
        <v>161.25</v>
      </c>
      <c r="AK823" s="1"/>
    </row>
    <row r="824" spans="1:37" x14ac:dyDescent="0.25">
      <c r="A824" t="s">
        <v>2420</v>
      </c>
      <c r="B824" t="s">
        <v>2421</v>
      </c>
      <c r="C824" t="s">
        <v>59</v>
      </c>
      <c r="D824" t="s">
        <v>13863</v>
      </c>
      <c r="E824" s="1"/>
      <c r="F824" s="1"/>
      <c r="G824" s="1"/>
      <c r="H824" s="1"/>
      <c r="I824" s="1"/>
      <c r="J824" s="1"/>
      <c r="K824" s="1"/>
      <c r="L824" s="1"/>
      <c r="M824" s="1"/>
      <c r="N824" s="1"/>
      <c r="O824" s="1"/>
      <c r="P824" s="1"/>
      <c r="Q824" s="1"/>
      <c r="R824" s="1"/>
      <c r="S824" s="1"/>
      <c r="T824" s="1"/>
      <c r="U824" s="1"/>
      <c r="V824" s="1"/>
      <c r="W824" s="1"/>
      <c r="X824" s="1">
        <v>30.5</v>
      </c>
      <c r="Y824" s="1"/>
      <c r="Z824" s="1"/>
      <c r="AA824" s="1">
        <v>30.5</v>
      </c>
      <c r="AB824" s="1"/>
      <c r="AC824" s="1"/>
      <c r="AD824" s="1"/>
      <c r="AE824" s="1"/>
      <c r="AF824" s="1"/>
      <c r="AG824" s="1"/>
      <c r="AH824" s="1"/>
      <c r="AI824" s="1">
        <v>31.25</v>
      </c>
      <c r="AJ824" s="1"/>
      <c r="AK824" s="1"/>
    </row>
    <row r="825" spans="1:37" x14ac:dyDescent="0.25">
      <c r="A825" t="s">
        <v>1133</v>
      </c>
      <c r="B825" t="s">
        <v>1134</v>
      </c>
      <c r="C825" t="s">
        <v>59</v>
      </c>
      <c r="D825" t="s">
        <v>13863</v>
      </c>
      <c r="E825" s="1"/>
      <c r="F825" s="1"/>
      <c r="G825" s="1"/>
      <c r="H825" s="1"/>
      <c r="I825" s="1"/>
      <c r="J825" s="1">
        <v>66.56</v>
      </c>
      <c r="K825" s="1"/>
      <c r="L825" s="1"/>
      <c r="M825" s="1">
        <v>66.56</v>
      </c>
      <c r="N825" s="1">
        <v>66.56</v>
      </c>
      <c r="O825" s="1"/>
      <c r="P825" s="1"/>
      <c r="Q825" s="1"/>
      <c r="R825" s="1"/>
      <c r="S825" s="1"/>
      <c r="T825" s="1"/>
      <c r="U825" s="1"/>
      <c r="V825" s="1"/>
      <c r="W825" s="1"/>
      <c r="X825" s="1"/>
      <c r="Y825" s="1"/>
      <c r="Z825" s="1">
        <v>68.22</v>
      </c>
      <c r="AA825" s="1"/>
      <c r="AB825" s="1">
        <v>68.22</v>
      </c>
      <c r="AC825" s="1">
        <v>68.22</v>
      </c>
      <c r="AD825" s="1"/>
      <c r="AE825" s="1"/>
      <c r="AF825" s="1"/>
      <c r="AG825" s="1"/>
      <c r="AH825" s="1"/>
      <c r="AI825" s="1">
        <v>69.5</v>
      </c>
      <c r="AJ825" s="1">
        <v>69.5</v>
      </c>
      <c r="AK825" s="1"/>
    </row>
    <row r="826" spans="1:37" x14ac:dyDescent="0.25">
      <c r="A826" t="s">
        <v>3205</v>
      </c>
      <c r="B826" t="s">
        <v>3206</v>
      </c>
      <c r="C826" t="s">
        <v>59</v>
      </c>
      <c r="D826" t="s">
        <v>13863</v>
      </c>
      <c r="E826" s="1"/>
      <c r="F826" s="1"/>
      <c r="G826" s="1"/>
      <c r="H826" s="1"/>
      <c r="I826" s="1"/>
      <c r="J826" s="1"/>
      <c r="K826" s="1"/>
      <c r="L826" s="1"/>
      <c r="M826" s="1"/>
      <c r="N826" s="1"/>
      <c r="O826" s="1"/>
      <c r="P826" s="1"/>
      <c r="Q826" s="1"/>
      <c r="R826" s="1">
        <v>55.21</v>
      </c>
      <c r="S826" s="1"/>
      <c r="T826" s="1"/>
      <c r="U826" s="1"/>
      <c r="V826" s="1"/>
      <c r="W826" s="1"/>
      <c r="X826" s="1"/>
      <c r="Y826" s="1"/>
      <c r="Z826" s="1"/>
      <c r="AA826" s="1"/>
      <c r="AB826" s="1">
        <v>56.59</v>
      </c>
      <c r="AC826" s="1"/>
      <c r="AD826" s="1"/>
      <c r="AE826" s="1"/>
      <c r="AF826" s="1"/>
      <c r="AG826" s="1"/>
      <c r="AH826" s="1"/>
      <c r="AI826" s="1">
        <v>58</v>
      </c>
      <c r="AJ826" s="1"/>
      <c r="AK826" s="1"/>
    </row>
    <row r="827" spans="1:37" x14ac:dyDescent="0.25">
      <c r="A827" t="s">
        <v>6917</v>
      </c>
      <c r="B827" t="s">
        <v>6918</v>
      </c>
      <c r="C827" t="s">
        <v>59</v>
      </c>
      <c r="D827" t="s">
        <v>13863</v>
      </c>
      <c r="E827" s="1"/>
      <c r="F827" s="1"/>
      <c r="G827" s="1"/>
      <c r="H827" s="1"/>
      <c r="I827" s="1"/>
      <c r="J827" s="1"/>
      <c r="K827" s="1"/>
      <c r="L827" s="1"/>
      <c r="M827" s="1"/>
      <c r="N827" s="1"/>
      <c r="O827" s="1"/>
      <c r="P827" s="1"/>
      <c r="Q827" s="1"/>
      <c r="R827" s="1"/>
      <c r="S827" s="1"/>
      <c r="T827" s="1">
        <v>50.93</v>
      </c>
      <c r="U827" s="1"/>
      <c r="V827" s="1"/>
      <c r="W827" s="1"/>
      <c r="X827" s="1"/>
      <c r="Y827" s="1"/>
      <c r="Z827" s="1"/>
      <c r="AA827" s="1">
        <v>52.2</v>
      </c>
      <c r="AB827" s="1"/>
      <c r="AC827" s="1"/>
      <c r="AD827" s="1"/>
      <c r="AE827" s="1"/>
      <c r="AF827" s="1"/>
      <c r="AG827" s="1"/>
      <c r="AH827" s="1"/>
      <c r="AI827" s="1"/>
      <c r="AJ827" s="1"/>
      <c r="AK827" s="1"/>
    </row>
    <row r="828" spans="1:37" x14ac:dyDescent="0.25">
      <c r="A828" t="s">
        <v>1138</v>
      </c>
      <c r="B828" t="s">
        <v>1139</v>
      </c>
      <c r="C828" t="s">
        <v>59</v>
      </c>
      <c r="D828" t="s">
        <v>13863</v>
      </c>
      <c r="E828" s="1"/>
      <c r="F828" s="1"/>
      <c r="G828" s="1"/>
      <c r="H828" s="1"/>
      <c r="I828" s="1"/>
      <c r="J828" s="1">
        <v>90.54</v>
      </c>
      <c r="K828" s="1"/>
      <c r="L828" s="1"/>
      <c r="M828" s="1"/>
      <c r="N828" s="1">
        <v>90.54</v>
      </c>
      <c r="O828" s="1"/>
      <c r="P828" s="1"/>
      <c r="Q828" s="1"/>
      <c r="R828" s="1"/>
      <c r="S828" s="1"/>
      <c r="T828" s="1"/>
      <c r="U828" s="1"/>
      <c r="V828" s="1"/>
      <c r="W828" s="1">
        <v>92.91</v>
      </c>
      <c r="X828" s="1"/>
      <c r="Y828" s="1"/>
      <c r="Z828" s="1"/>
      <c r="AA828" s="1">
        <v>92.91</v>
      </c>
      <c r="AB828" s="1"/>
      <c r="AC828" s="1">
        <v>92.91</v>
      </c>
      <c r="AD828" s="1"/>
      <c r="AE828" s="1"/>
      <c r="AF828" s="1"/>
      <c r="AG828" s="1"/>
      <c r="AH828" s="1"/>
      <c r="AI828" s="1"/>
      <c r="AJ828" s="1"/>
      <c r="AK828" s="1">
        <v>92.91</v>
      </c>
    </row>
    <row r="829" spans="1:37" x14ac:dyDescent="0.25">
      <c r="A829" t="s">
        <v>3242</v>
      </c>
      <c r="B829" t="s">
        <v>3243</v>
      </c>
      <c r="C829" t="s">
        <v>59</v>
      </c>
      <c r="D829" t="s">
        <v>13863</v>
      </c>
      <c r="E829" s="1"/>
      <c r="F829" s="1"/>
      <c r="G829" s="1">
        <v>54.38</v>
      </c>
      <c r="H829" s="1"/>
      <c r="I829" s="1">
        <v>54.38</v>
      </c>
      <c r="J829" s="1"/>
      <c r="K829" s="1">
        <v>54.38</v>
      </c>
      <c r="L829" s="1">
        <v>54.38</v>
      </c>
      <c r="M829" s="1">
        <v>54.38</v>
      </c>
      <c r="N829" s="1"/>
      <c r="O829" s="1"/>
      <c r="P829" s="1"/>
      <c r="Q829" s="1">
        <v>54.38</v>
      </c>
      <c r="R829" s="1">
        <v>54.38</v>
      </c>
      <c r="S829" s="1"/>
      <c r="T829" s="1"/>
      <c r="U829" s="1">
        <v>55.74</v>
      </c>
      <c r="V829" s="1"/>
      <c r="W829" s="1"/>
      <c r="X829" s="1">
        <v>55.74</v>
      </c>
      <c r="Y829" s="1"/>
      <c r="Z829" s="1"/>
      <c r="AA829" s="1">
        <v>55.74</v>
      </c>
      <c r="AB829" s="1">
        <v>55.74</v>
      </c>
      <c r="AC829" s="1">
        <v>55.74</v>
      </c>
      <c r="AD829" s="1"/>
      <c r="AE829" s="1"/>
      <c r="AF829" s="1"/>
      <c r="AG829" s="1">
        <v>56.85</v>
      </c>
      <c r="AH829" s="1"/>
      <c r="AI829" s="1">
        <v>56.85</v>
      </c>
      <c r="AJ829" s="1"/>
      <c r="AK829" s="1"/>
    </row>
    <row r="830" spans="1:37" x14ac:dyDescent="0.25">
      <c r="A830" t="s">
        <v>4687</v>
      </c>
      <c r="B830" t="s">
        <v>4688</v>
      </c>
      <c r="C830" t="s">
        <v>59</v>
      </c>
      <c r="D830" t="s">
        <v>13863</v>
      </c>
      <c r="E830" s="1"/>
      <c r="F830" s="1"/>
      <c r="G830" s="1"/>
      <c r="H830" s="1"/>
      <c r="I830" s="1"/>
      <c r="J830" s="1"/>
      <c r="K830" s="1"/>
      <c r="L830" s="1"/>
      <c r="M830" s="1"/>
      <c r="N830" s="1"/>
      <c r="O830" s="1"/>
      <c r="P830" s="1"/>
      <c r="Q830" s="1"/>
      <c r="R830" s="1"/>
      <c r="S830" s="1"/>
      <c r="T830" s="1"/>
      <c r="U830" s="1"/>
      <c r="V830" s="1"/>
      <c r="W830" s="1"/>
      <c r="X830" s="1"/>
      <c r="Y830" s="1"/>
      <c r="Z830" s="1"/>
      <c r="AA830" s="1">
        <v>34.409999999999997</v>
      </c>
      <c r="AB830" s="1">
        <v>34.409999999999997</v>
      </c>
      <c r="AC830" s="1"/>
      <c r="AD830" s="1"/>
      <c r="AE830" s="1">
        <v>34.409999999999997</v>
      </c>
      <c r="AF830" s="1"/>
      <c r="AG830" s="1"/>
      <c r="AH830" s="1"/>
      <c r="AI830" s="1"/>
      <c r="AJ830" s="1"/>
      <c r="AK830" s="1"/>
    </row>
    <row r="831" spans="1:37" x14ac:dyDescent="0.25">
      <c r="A831" t="s">
        <v>10176</v>
      </c>
      <c r="B831" t="s">
        <v>10177</v>
      </c>
      <c r="C831" t="s">
        <v>59</v>
      </c>
      <c r="D831" t="s">
        <v>13863</v>
      </c>
      <c r="E831" s="1"/>
      <c r="F831" s="1"/>
      <c r="G831" s="1"/>
      <c r="H831" s="1"/>
      <c r="I831" s="1"/>
      <c r="J831" s="1"/>
      <c r="K831" s="1"/>
      <c r="L831" s="1"/>
      <c r="M831" s="1"/>
      <c r="N831" s="1"/>
      <c r="O831" s="1"/>
      <c r="P831" s="1"/>
      <c r="Q831" s="1"/>
      <c r="R831" s="1"/>
      <c r="S831" s="1">
        <v>73.88</v>
      </c>
      <c r="T831" s="1"/>
      <c r="U831" s="1"/>
      <c r="V831" s="1"/>
      <c r="W831" s="1"/>
      <c r="X831" s="1"/>
      <c r="Y831" s="1"/>
      <c r="Z831" s="1"/>
      <c r="AA831" s="1"/>
      <c r="AB831" s="1"/>
      <c r="AC831" s="1"/>
      <c r="AD831" s="1"/>
      <c r="AE831" s="1"/>
      <c r="AF831" s="1"/>
      <c r="AG831" s="1"/>
      <c r="AH831" s="1"/>
      <c r="AI831" s="1"/>
      <c r="AJ831" s="1"/>
      <c r="AK831" s="1"/>
    </row>
    <row r="832" spans="1:37" x14ac:dyDescent="0.25">
      <c r="A832" t="s">
        <v>4772</v>
      </c>
      <c r="B832" t="s">
        <v>4773</v>
      </c>
      <c r="C832" t="s">
        <v>3872</v>
      </c>
      <c r="D832" t="s">
        <v>13863</v>
      </c>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v>57</v>
      </c>
      <c r="AF832" s="1"/>
      <c r="AG832" s="1"/>
      <c r="AH832" s="1"/>
      <c r="AI832" s="1"/>
      <c r="AJ832" s="1"/>
      <c r="AK832" s="1"/>
    </row>
    <row r="833" spans="1:37" x14ac:dyDescent="0.25">
      <c r="A833" t="s">
        <v>3868</v>
      </c>
      <c r="B833" t="s">
        <v>3869</v>
      </c>
      <c r="C833" t="s">
        <v>3872</v>
      </c>
      <c r="D833" t="s">
        <v>13863</v>
      </c>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v>115</v>
      </c>
      <c r="AH833" s="1"/>
      <c r="AI833" s="1"/>
      <c r="AJ833" s="1"/>
      <c r="AK833" s="1"/>
    </row>
    <row r="834" spans="1:37" x14ac:dyDescent="0.25">
      <c r="A834" t="s">
        <v>2877</v>
      </c>
      <c r="B834" t="s">
        <v>2878</v>
      </c>
      <c r="C834" t="s">
        <v>2881</v>
      </c>
      <c r="D834" t="s">
        <v>13863</v>
      </c>
      <c r="E834" s="1"/>
      <c r="F834" s="1"/>
      <c r="G834" s="1"/>
      <c r="H834" s="1"/>
      <c r="I834" s="1"/>
      <c r="J834" s="1"/>
      <c r="K834" s="1"/>
      <c r="L834" s="1"/>
      <c r="M834" s="1"/>
      <c r="N834" s="1"/>
      <c r="O834" s="1"/>
      <c r="P834" s="1"/>
      <c r="Q834" s="1"/>
      <c r="R834" s="1"/>
      <c r="S834" s="1"/>
      <c r="T834" s="1"/>
      <c r="U834" s="1"/>
      <c r="V834" s="1"/>
      <c r="W834" s="1"/>
      <c r="X834" s="1"/>
      <c r="Y834" s="1"/>
      <c r="Z834" s="1"/>
      <c r="AA834" s="1"/>
      <c r="AB834" s="1">
        <v>34.369999999999997</v>
      </c>
      <c r="AC834" s="1"/>
      <c r="AD834" s="1"/>
      <c r="AE834" s="1"/>
      <c r="AF834" s="1"/>
      <c r="AG834" s="1"/>
      <c r="AH834" s="1"/>
      <c r="AI834" s="1">
        <v>34.369999999999997</v>
      </c>
      <c r="AJ834" s="1"/>
      <c r="AK834" s="1"/>
    </row>
    <row r="835" spans="1:37" x14ac:dyDescent="0.25">
      <c r="A835" t="s">
        <v>5981</v>
      </c>
      <c r="B835" t="s">
        <v>5982</v>
      </c>
      <c r="C835" t="s">
        <v>59</v>
      </c>
      <c r="D835" t="s">
        <v>13863</v>
      </c>
      <c r="E835" s="1"/>
      <c r="F835" s="1"/>
      <c r="G835" s="1"/>
      <c r="H835" s="1"/>
      <c r="I835" s="1"/>
      <c r="J835" s="1"/>
      <c r="K835" s="1"/>
      <c r="L835" s="1"/>
      <c r="M835" s="1"/>
      <c r="N835" s="1"/>
      <c r="O835" s="1"/>
      <c r="P835" s="1"/>
      <c r="Q835" s="1"/>
      <c r="R835" s="1">
        <v>86</v>
      </c>
      <c r="S835" s="1"/>
      <c r="T835" s="1"/>
      <c r="U835" s="1"/>
      <c r="V835" s="1"/>
      <c r="W835" s="1"/>
      <c r="X835" s="1"/>
      <c r="Y835" s="1"/>
      <c r="Z835" s="1"/>
      <c r="AA835" s="1"/>
      <c r="AB835" s="1"/>
      <c r="AC835" s="1">
        <v>88.15</v>
      </c>
      <c r="AD835" s="1"/>
      <c r="AE835" s="1"/>
      <c r="AF835" s="1"/>
      <c r="AG835" s="1"/>
      <c r="AH835" s="1"/>
      <c r="AI835" s="1"/>
      <c r="AJ835" s="1"/>
      <c r="AK835" s="1"/>
    </row>
    <row r="836" spans="1:37" x14ac:dyDescent="0.25">
      <c r="A836" t="s">
        <v>7780</v>
      </c>
      <c r="B836" t="s">
        <v>7781</v>
      </c>
      <c r="C836" t="s">
        <v>59</v>
      </c>
      <c r="D836" t="s">
        <v>13863</v>
      </c>
      <c r="E836" s="1"/>
      <c r="F836" s="1"/>
      <c r="G836" s="1"/>
      <c r="H836" s="1"/>
      <c r="I836" s="1"/>
      <c r="J836" s="1"/>
      <c r="K836" s="1"/>
      <c r="L836" s="1"/>
      <c r="M836" s="1"/>
      <c r="N836" s="1"/>
      <c r="O836" s="1"/>
      <c r="P836" s="1"/>
      <c r="Q836" s="1"/>
      <c r="R836" s="1"/>
      <c r="S836" s="1"/>
      <c r="T836" s="1"/>
      <c r="U836" s="1"/>
      <c r="V836" s="1"/>
      <c r="W836" s="1">
        <v>67.12</v>
      </c>
      <c r="X836" s="1"/>
      <c r="Y836" s="1"/>
      <c r="Z836" s="1"/>
      <c r="AA836" s="1"/>
      <c r="AB836" s="1"/>
      <c r="AC836" s="1"/>
      <c r="AD836" s="1"/>
      <c r="AE836" s="1"/>
      <c r="AF836" s="1"/>
      <c r="AG836" s="1"/>
      <c r="AH836" s="1"/>
      <c r="AI836" s="1"/>
      <c r="AJ836" s="1"/>
      <c r="AK836" s="1"/>
    </row>
    <row r="837" spans="1:37" x14ac:dyDescent="0.25">
      <c r="A837" t="s">
        <v>12883</v>
      </c>
      <c r="B837" t="s">
        <v>12884</v>
      </c>
      <c r="C837" t="s">
        <v>2826</v>
      </c>
      <c r="D837" t="s">
        <v>13863</v>
      </c>
      <c r="E837" s="1"/>
      <c r="F837" s="1"/>
      <c r="G837" s="1"/>
      <c r="H837" s="1"/>
      <c r="I837" s="1"/>
      <c r="J837" s="1"/>
      <c r="K837" s="1"/>
      <c r="L837" s="1">
        <v>0.13</v>
      </c>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row>
    <row r="838" spans="1:37" x14ac:dyDescent="0.25">
      <c r="A838" t="s">
        <v>4979</v>
      </c>
      <c r="B838" t="s">
        <v>4980</v>
      </c>
      <c r="C838" t="s">
        <v>4983</v>
      </c>
      <c r="D838" t="s">
        <v>13863</v>
      </c>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v>29.4</v>
      </c>
      <c r="AE838" s="1"/>
      <c r="AF838" s="1"/>
      <c r="AG838" s="1"/>
      <c r="AH838" s="1"/>
      <c r="AI838" s="1"/>
      <c r="AJ838" s="1"/>
      <c r="AK838" s="1"/>
    </row>
    <row r="839" spans="1:37" x14ac:dyDescent="0.25">
      <c r="A839" t="s">
        <v>5079</v>
      </c>
      <c r="B839" t="s">
        <v>5080</v>
      </c>
      <c r="C839" t="s">
        <v>326</v>
      </c>
      <c r="D839" t="s">
        <v>13863</v>
      </c>
      <c r="E839" s="1"/>
      <c r="F839" s="1"/>
      <c r="G839" s="1"/>
      <c r="H839" s="1"/>
      <c r="I839" s="1"/>
      <c r="J839" s="1"/>
      <c r="K839" s="1"/>
      <c r="L839" s="1"/>
      <c r="M839" s="1"/>
      <c r="N839" s="1"/>
      <c r="O839" s="1"/>
      <c r="P839" s="1"/>
      <c r="Q839" s="1"/>
      <c r="R839" s="1"/>
      <c r="S839" s="1"/>
      <c r="T839" s="1"/>
      <c r="U839" s="1"/>
      <c r="V839" s="1"/>
      <c r="W839" s="1"/>
      <c r="X839" s="1"/>
      <c r="Y839" s="1"/>
      <c r="Z839" s="1"/>
      <c r="AA839" s="1">
        <v>392.5</v>
      </c>
      <c r="AB839" s="1"/>
      <c r="AC839" s="1"/>
      <c r="AD839" s="1"/>
      <c r="AE839" s="1">
        <v>392.5</v>
      </c>
      <c r="AF839" s="1"/>
      <c r="AG839" s="1"/>
      <c r="AH839" s="1"/>
      <c r="AI839" s="1"/>
      <c r="AJ839" s="1"/>
      <c r="AK839" s="1"/>
    </row>
    <row r="840" spans="1:37" x14ac:dyDescent="0.25">
      <c r="A840" t="s">
        <v>12670</v>
      </c>
      <c r="B840" t="s">
        <v>12671</v>
      </c>
      <c r="C840" t="s">
        <v>326</v>
      </c>
      <c r="D840" t="s">
        <v>13863</v>
      </c>
      <c r="E840" s="1"/>
      <c r="F840" s="1"/>
      <c r="G840" s="1"/>
      <c r="H840" s="1"/>
      <c r="I840" s="1"/>
      <c r="J840" s="1"/>
      <c r="K840" s="1"/>
      <c r="L840" s="1">
        <v>423</v>
      </c>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row>
    <row r="841" spans="1:37" x14ac:dyDescent="0.25">
      <c r="A841" t="s">
        <v>2033</v>
      </c>
      <c r="B841" t="s">
        <v>2034</v>
      </c>
      <c r="C841" t="s">
        <v>326</v>
      </c>
      <c r="D841" t="s">
        <v>13863</v>
      </c>
      <c r="E841" s="1"/>
      <c r="F841" s="1"/>
      <c r="G841" s="1"/>
      <c r="H841" s="1"/>
      <c r="I841" s="1"/>
      <c r="J841" s="1"/>
      <c r="K841" s="1"/>
      <c r="L841" s="1">
        <v>464</v>
      </c>
      <c r="M841" s="1">
        <v>464</v>
      </c>
      <c r="N841" s="1"/>
      <c r="O841" s="1"/>
      <c r="P841" s="1"/>
      <c r="Q841" s="1"/>
      <c r="R841" s="1"/>
      <c r="S841" s="1"/>
      <c r="T841" s="1"/>
      <c r="U841" s="1"/>
      <c r="V841" s="1"/>
      <c r="W841" s="1"/>
      <c r="X841" s="1"/>
      <c r="Y841" s="1"/>
      <c r="Z841" s="1"/>
      <c r="AA841" s="1"/>
      <c r="AB841" s="1">
        <v>448.6</v>
      </c>
      <c r="AC841" s="1">
        <v>649</v>
      </c>
      <c r="AD841" s="1"/>
      <c r="AE841" s="1"/>
      <c r="AF841" s="1"/>
      <c r="AG841" s="1"/>
      <c r="AH841" s="1">
        <v>499</v>
      </c>
      <c r="AI841" s="1"/>
      <c r="AJ841" s="1">
        <v>499</v>
      </c>
      <c r="AK841" s="1"/>
    </row>
    <row r="842" spans="1:37" x14ac:dyDescent="0.25">
      <c r="A842" t="s">
        <v>2038</v>
      </c>
      <c r="B842" t="s">
        <v>2039</v>
      </c>
      <c r="C842" t="s">
        <v>326</v>
      </c>
      <c r="D842" t="s">
        <v>13863</v>
      </c>
      <c r="E842" s="1"/>
      <c r="F842" s="1"/>
      <c r="G842" s="1"/>
      <c r="H842" s="1"/>
      <c r="I842" s="1"/>
      <c r="J842" s="1"/>
      <c r="K842" s="1"/>
      <c r="L842" s="1"/>
      <c r="M842" s="1"/>
      <c r="N842" s="1"/>
      <c r="O842" s="1">
        <v>665.6</v>
      </c>
      <c r="P842" s="1"/>
      <c r="Q842" s="1"/>
      <c r="R842" s="1"/>
      <c r="S842" s="1"/>
      <c r="T842" s="1">
        <v>684</v>
      </c>
      <c r="U842" s="1"/>
      <c r="V842" s="1"/>
      <c r="W842" s="1"/>
      <c r="X842" s="1"/>
      <c r="Y842" s="1"/>
      <c r="Z842" s="1"/>
      <c r="AA842" s="1"/>
      <c r="AB842" s="1"/>
      <c r="AC842" s="1"/>
      <c r="AD842" s="1"/>
      <c r="AE842" s="1"/>
      <c r="AF842" s="1"/>
      <c r="AG842" s="1"/>
      <c r="AH842" s="1">
        <v>684</v>
      </c>
      <c r="AI842" s="1"/>
      <c r="AJ842" s="1">
        <v>684</v>
      </c>
      <c r="AK842" s="1"/>
    </row>
    <row r="843" spans="1:37" x14ac:dyDescent="0.25">
      <c r="A843" t="s">
        <v>12707</v>
      </c>
      <c r="B843" t="s">
        <v>12707</v>
      </c>
      <c r="C843" t="s">
        <v>474</v>
      </c>
      <c r="D843" t="s">
        <v>13863</v>
      </c>
      <c r="E843" s="1"/>
      <c r="F843" s="1"/>
      <c r="G843" s="1"/>
      <c r="H843" s="1"/>
      <c r="I843" s="1"/>
      <c r="J843" s="1"/>
      <c r="K843" s="1">
        <v>665.74</v>
      </c>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row>
    <row r="844" spans="1:37" x14ac:dyDescent="0.25">
      <c r="A844" t="s">
        <v>12221</v>
      </c>
      <c r="B844" t="s">
        <v>12221</v>
      </c>
      <c r="C844" t="s">
        <v>181</v>
      </c>
      <c r="D844" t="s">
        <v>13863</v>
      </c>
      <c r="E844" s="1"/>
      <c r="F844" s="1"/>
      <c r="G844" s="1"/>
      <c r="H844" s="1"/>
      <c r="I844" s="1"/>
      <c r="J844" s="1"/>
      <c r="K844" s="1"/>
      <c r="L844" s="1"/>
      <c r="M844" s="1">
        <v>1.03</v>
      </c>
      <c r="N844" s="1"/>
      <c r="O844" s="1"/>
      <c r="P844" s="1"/>
      <c r="Q844" s="1"/>
      <c r="R844" s="1"/>
      <c r="S844" s="1"/>
      <c r="T844" s="1"/>
      <c r="U844" s="1"/>
      <c r="V844" s="1"/>
      <c r="W844" s="1"/>
      <c r="X844" s="1"/>
      <c r="Y844" s="1"/>
      <c r="Z844" s="1"/>
      <c r="AA844" s="1"/>
      <c r="AB844" s="1"/>
      <c r="AC844" s="1"/>
      <c r="AD844" s="1"/>
      <c r="AE844" s="1"/>
      <c r="AF844" s="1"/>
      <c r="AG844" s="1"/>
      <c r="AH844" s="1"/>
      <c r="AI844" s="1"/>
      <c r="AJ844" s="1"/>
      <c r="AK844" s="1"/>
    </row>
    <row r="845" spans="1:37" x14ac:dyDescent="0.25">
      <c r="A845" t="s">
        <v>7187</v>
      </c>
      <c r="B845" t="s">
        <v>7187</v>
      </c>
      <c r="C845" t="s">
        <v>160</v>
      </c>
      <c r="D845" t="s">
        <v>13863</v>
      </c>
      <c r="E845" s="1"/>
      <c r="F845" s="1"/>
      <c r="G845" s="1"/>
      <c r="H845" s="1"/>
      <c r="I845" s="1"/>
      <c r="J845" s="1"/>
      <c r="K845" s="1">
        <v>4</v>
      </c>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row>
    <row r="846" spans="1:37" x14ac:dyDescent="0.25">
      <c r="A846" t="s">
        <v>12856</v>
      </c>
      <c r="B846" t="s">
        <v>12856</v>
      </c>
      <c r="C846" t="s">
        <v>1271</v>
      </c>
      <c r="D846" t="s">
        <v>13863</v>
      </c>
      <c r="E846" s="1"/>
      <c r="F846" s="1"/>
      <c r="G846" s="1"/>
      <c r="H846" s="1"/>
      <c r="I846" s="1"/>
      <c r="J846" s="1">
        <v>1.86</v>
      </c>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row>
    <row r="847" spans="1:37" x14ac:dyDescent="0.25">
      <c r="A847" t="s">
        <v>11301</v>
      </c>
      <c r="B847" t="s">
        <v>11301</v>
      </c>
      <c r="C847" t="s">
        <v>160</v>
      </c>
      <c r="D847" t="s">
        <v>13863</v>
      </c>
      <c r="E847" s="1"/>
      <c r="F847" s="1"/>
      <c r="G847" s="1"/>
      <c r="H847" s="1"/>
      <c r="I847" s="1"/>
      <c r="J847" s="1"/>
      <c r="K847" s="1"/>
      <c r="L847" s="1"/>
      <c r="M847" s="1">
        <v>1.2</v>
      </c>
      <c r="N847" s="1">
        <v>1.2</v>
      </c>
      <c r="O847" s="1"/>
      <c r="P847" s="1"/>
      <c r="Q847" s="1"/>
      <c r="R847" s="1"/>
      <c r="S847" s="1"/>
      <c r="T847" s="1"/>
      <c r="U847" s="1"/>
      <c r="V847" s="1"/>
      <c r="W847" s="1"/>
      <c r="X847" s="1"/>
      <c r="Y847" s="1"/>
      <c r="Z847" s="1"/>
      <c r="AA847" s="1"/>
      <c r="AB847" s="1"/>
      <c r="AC847" s="1"/>
      <c r="AD847" s="1"/>
      <c r="AE847" s="1"/>
      <c r="AF847" s="1"/>
      <c r="AG847" s="1"/>
      <c r="AH847" s="1"/>
      <c r="AI847" s="1"/>
      <c r="AJ847" s="1"/>
      <c r="AK847" s="1"/>
    </row>
    <row r="848" spans="1:37" x14ac:dyDescent="0.25">
      <c r="A848" t="s">
        <v>1697</v>
      </c>
      <c r="B848" t="s">
        <v>1698</v>
      </c>
      <c r="C848" t="s">
        <v>719</v>
      </c>
      <c r="D848" t="s">
        <v>13863</v>
      </c>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v>41.82</v>
      </c>
      <c r="AK848" s="1"/>
    </row>
    <row r="849" spans="1:37" x14ac:dyDescent="0.25">
      <c r="A849" t="s">
        <v>8871</v>
      </c>
      <c r="B849" t="s">
        <v>8872</v>
      </c>
      <c r="C849" t="s">
        <v>108</v>
      </c>
      <c r="D849" t="s">
        <v>13863</v>
      </c>
      <c r="E849" s="1"/>
      <c r="F849" s="1"/>
      <c r="G849" s="1"/>
      <c r="H849" s="1"/>
      <c r="I849" s="1"/>
      <c r="J849" s="1"/>
      <c r="K849" s="1"/>
      <c r="L849" s="1"/>
      <c r="M849" s="1"/>
      <c r="N849" s="1"/>
      <c r="O849" s="1"/>
      <c r="P849" s="1"/>
      <c r="Q849" s="1"/>
      <c r="R849" s="1"/>
      <c r="S849" s="1"/>
      <c r="T849" s="1"/>
      <c r="U849" s="1">
        <v>8.1539999999999999</v>
      </c>
      <c r="V849" s="1"/>
      <c r="W849" s="1"/>
      <c r="X849" s="1"/>
      <c r="Y849" s="1"/>
      <c r="Z849" s="1"/>
      <c r="AA849" s="1"/>
      <c r="AB849" s="1"/>
      <c r="AC849" s="1"/>
      <c r="AD849" s="1"/>
      <c r="AE849" s="1"/>
      <c r="AF849" s="1"/>
      <c r="AG849" s="1"/>
      <c r="AH849" s="1"/>
      <c r="AI849" s="1"/>
      <c r="AJ849" s="1"/>
      <c r="AK849" s="1"/>
    </row>
    <row r="850" spans="1:37" x14ac:dyDescent="0.25">
      <c r="A850" t="s">
        <v>6569</v>
      </c>
      <c r="B850" t="s">
        <v>6570</v>
      </c>
      <c r="C850" t="s">
        <v>108</v>
      </c>
      <c r="D850" t="s">
        <v>13863</v>
      </c>
      <c r="E850" s="1"/>
      <c r="F850" s="1"/>
      <c r="G850" s="1"/>
      <c r="H850" s="1"/>
      <c r="I850" s="1"/>
      <c r="J850" s="1"/>
      <c r="K850" s="1"/>
      <c r="L850" s="1"/>
      <c r="M850" s="1"/>
      <c r="N850" s="1"/>
      <c r="O850" s="1"/>
      <c r="P850" s="1"/>
      <c r="Q850" s="1"/>
      <c r="R850" s="1"/>
      <c r="S850" s="1"/>
      <c r="T850" s="1"/>
      <c r="U850" s="1"/>
      <c r="V850" s="1"/>
      <c r="W850" s="1"/>
      <c r="X850" s="1"/>
      <c r="Y850" s="1"/>
      <c r="Z850" s="1">
        <v>18.679499999999997</v>
      </c>
      <c r="AA850" s="1"/>
      <c r="AB850" s="1"/>
      <c r="AC850" s="1"/>
      <c r="AD850" s="1"/>
      <c r="AE850" s="1"/>
      <c r="AF850" s="1"/>
      <c r="AG850" s="1"/>
      <c r="AH850" s="1"/>
      <c r="AI850" s="1"/>
      <c r="AJ850" s="1"/>
      <c r="AK850" s="1"/>
    </row>
    <row r="851" spans="1:37" x14ac:dyDescent="0.25">
      <c r="A851" t="s">
        <v>4726</v>
      </c>
      <c r="B851" t="s">
        <v>4727</v>
      </c>
      <c r="C851" t="s">
        <v>27</v>
      </c>
      <c r="D851" t="s">
        <v>13863</v>
      </c>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v>482</v>
      </c>
      <c r="AF851" s="1"/>
      <c r="AG851" s="1"/>
      <c r="AH851" s="1"/>
      <c r="AI851" s="1"/>
      <c r="AJ851" s="1"/>
      <c r="AK851" s="1"/>
    </row>
    <row r="852" spans="1:37" x14ac:dyDescent="0.25">
      <c r="A852" t="s">
        <v>13179</v>
      </c>
      <c r="B852" t="s">
        <v>13180</v>
      </c>
      <c r="C852" t="s">
        <v>27</v>
      </c>
      <c r="D852" t="s">
        <v>13863</v>
      </c>
      <c r="E852" s="1"/>
      <c r="F852" s="1"/>
      <c r="G852" s="1"/>
      <c r="H852" s="1"/>
      <c r="I852" s="1">
        <v>683.02120000000002</v>
      </c>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row>
    <row r="853" spans="1:37" x14ac:dyDescent="0.25">
      <c r="A853" t="s">
        <v>6124</v>
      </c>
      <c r="B853" t="s">
        <v>6125</v>
      </c>
      <c r="C853" t="s">
        <v>27</v>
      </c>
      <c r="D853" t="s">
        <v>13863</v>
      </c>
      <c r="E853" s="1"/>
      <c r="F853" s="1"/>
      <c r="G853" s="1"/>
      <c r="H853" s="1"/>
      <c r="I853" s="1"/>
      <c r="J853" s="1"/>
      <c r="K853" s="1"/>
      <c r="L853" s="1"/>
      <c r="M853" s="1"/>
      <c r="N853" s="1"/>
      <c r="O853" s="1"/>
      <c r="P853" s="1"/>
      <c r="Q853" s="1"/>
      <c r="R853" s="1"/>
      <c r="S853" s="1"/>
      <c r="T853" s="1"/>
      <c r="U853" s="1"/>
      <c r="V853" s="1"/>
      <c r="W853" s="1"/>
      <c r="X853" s="1"/>
      <c r="Y853" s="1"/>
      <c r="Z853" s="1"/>
      <c r="AA853" s="1"/>
      <c r="AB853" s="1">
        <v>8.19</v>
      </c>
      <c r="AC853" s="1"/>
      <c r="AD853" s="1"/>
      <c r="AE853" s="1"/>
      <c r="AF853" s="1"/>
      <c r="AG853" s="1"/>
      <c r="AH853" s="1"/>
      <c r="AI853" s="1"/>
      <c r="AJ853" s="1"/>
      <c r="AK853" s="1"/>
    </row>
    <row r="854" spans="1:37" x14ac:dyDescent="0.25">
      <c r="A854" t="s">
        <v>3533</v>
      </c>
      <c r="B854" t="s">
        <v>3534</v>
      </c>
      <c r="C854" t="s">
        <v>27</v>
      </c>
      <c r="D854" t="s">
        <v>13863</v>
      </c>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v>8.19</v>
      </c>
      <c r="AH854" s="1"/>
      <c r="AI854" s="1"/>
      <c r="AJ854" s="1"/>
      <c r="AK854" s="1"/>
    </row>
    <row r="855" spans="1:37" x14ac:dyDescent="0.25">
      <c r="A855" t="s">
        <v>3541</v>
      </c>
      <c r="B855" t="s">
        <v>3542</v>
      </c>
      <c r="C855" t="s">
        <v>27</v>
      </c>
      <c r="D855" t="s">
        <v>13863</v>
      </c>
      <c r="E855" s="1"/>
      <c r="F855" s="1"/>
      <c r="G855" s="1"/>
      <c r="H855" s="1"/>
      <c r="I855" s="1"/>
      <c r="J855" s="1"/>
      <c r="K855" s="1"/>
      <c r="L855" s="1"/>
      <c r="M855" s="1"/>
      <c r="N855" s="1"/>
      <c r="O855" s="1"/>
      <c r="P855" s="1"/>
      <c r="Q855" s="1"/>
      <c r="R855" s="1"/>
      <c r="S855" s="1"/>
      <c r="T855" s="1"/>
      <c r="U855" s="1"/>
      <c r="V855" s="1"/>
      <c r="W855" s="1"/>
      <c r="X855" s="1"/>
      <c r="Y855" s="1"/>
      <c r="Z855" s="1"/>
      <c r="AA855" s="1"/>
      <c r="AB855" s="1">
        <v>232</v>
      </c>
      <c r="AC855" s="1"/>
      <c r="AD855" s="1"/>
      <c r="AE855" s="1"/>
      <c r="AF855" s="1"/>
      <c r="AG855" s="1">
        <v>232</v>
      </c>
      <c r="AH855" s="1">
        <v>232</v>
      </c>
      <c r="AI855" s="1"/>
      <c r="AJ855" s="1"/>
      <c r="AK855" s="1"/>
    </row>
    <row r="856" spans="1:37" x14ac:dyDescent="0.25">
      <c r="A856" t="s">
        <v>3537</v>
      </c>
      <c r="B856" t="s">
        <v>3538</v>
      </c>
      <c r="C856" t="s">
        <v>27</v>
      </c>
      <c r="D856" t="s">
        <v>13863</v>
      </c>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v>141</v>
      </c>
      <c r="AH856" s="1"/>
      <c r="AI856" s="1"/>
      <c r="AJ856" s="1"/>
      <c r="AK856" s="1"/>
    </row>
    <row r="857" spans="1:37" x14ac:dyDescent="0.25">
      <c r="A857" t="s">
        <v>6107</v>
      </c>
      <c r="B857" t="s">
        <v>6108</v>
      </c>
      <c r="C857" t="s">
        <v>27</v>
      </c>
      <c r="D857" t="s">
        <v>13863</v>
      </c>
      <c r="E857" s="1"/>
      <c r="F857" s="1"/>
      <c r="G857" s="1"/>
      <c r="H857" s="1"/>
      <c r="I857" s="1"/>
      <c r="J857" s="1"/>
      <c r="K857" s="1"/>
      <c r="L857" s="1"/>
      <c r="M857" s="1"/>
      <c r="N857" s="1"/>
      <c r="O857" s="1"/>
      <c r="P857" s="1"/>
      <c r="Q857" s="1"/>
      <c r="R857" s="1"/>
      <c r="S857" s="1"/>
      <c r="T857" s="1"/>
      <c r="U857" s="1"/>
      <c r="V857" s="1"/>
      <c r="W857" s="1"/>
      <c r="X857" s="1"/>
      <c r="Y857" s="1"/>
      <c r="Z857" s="1"/>
      <c r="AA857" s="1"/>
      <c r="AB857" s="1">
        <v>89.8</v>
      </c>
      <c r="AC857" s="1"/>
      <c r="AD857" s="1"/>
      <c r="AE857" s="1"/>
      <c r="AF857" s="1"/>
      <c r="AG857" s="1"/>
      <c r="AH857" s="1"/>
      <c r="AI857" s="1"/>
      <c r="AJ857" s="1"/>
      <c r="AK857" s="1"/>
    </row>
    <row r="858" spans="1:37" x14ac:dyDescent="0.25">
      <c r="A858" t="s">
        <v>3539</v>
      </c>
      <c r="B858" t="s">
        <v>3540</v>
      </c>
      <c r="C858" t="s">
        <v>27</v>
      </c>
      <c r="D858" t="s">
        <v>13863</v>
      </c>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v>145</v>
      </c>
      <c r="AH858" s="1"/>
      <c r="AI858" s="1"/>
      <c r="AJ858" s="1"/>
      <c r="AK858" s="1"/>
    </row>
    <row r="859" spans="1:37" x14ac:dyDescent="0.25">
      <c r="A859" t="s">
        <v>5472</v>
      </c>
      <c r="B859" t="s">
        <v>5473</v>
      </c>
      <c r="C859" t="s">
        <v>27</v>
      </c>
      <c r="D859" t="s">
        <v>13863</v>
      </c>
      <c r="E859" s="1"/>
      <c r="F859" s="1"/>
      <c r="G859" s="1"/>
      <c r="H859" s="1"/>
      <c r="I859" s="1"/>
      <c r="J859" s="1"/>
      <c r="K859" s="1"/>
      <c r="L859" s="1"/>
      <c r="M859" s="1"/>
      <c r="N859" s="1"/>
      <c r="O859" s="1"/>
      <c r="P859" s="1"/>
      <c r="Q859" s="1"/>
      <c r="R859" s="1"/>
      <c r="S859" s="1"/>
      <c r="T859" s="1"/>
      <c r="U859" s="1"/>
      <c r="V859" s="1"/>
      <c r="W859" s="1"/>
      <c r="X859" s="1"/>
      <c r="Y859" s="1"/>
      <c r="Z859" s="1"/>
      <c r="AA859" s="1"/>
      <c r="AB859" s="1"/>
      <c r="AC859" s="1">
        <v>165</v>
      </c>
      <c r="AD859" s="1"/>
      <c r="AE859" s="1"/>
      <c r="AF859" s="1"/>
      <c r="AG859" s="1"/>
      <c r="AH859" s="1"/>
      <c r="AI859" s="1"/>
      <c r="AJ859" s="1"/>
      <c r="AK859" s="1"/>
    </row>
    <row r="860" spans="1:37" x14ac:dyDescent="0.25">
      <c r="A860" t="s">
        <v>3120</v>
      </c>
      <c r="B860" t="s">
        <v>3121</v>
      </c>
      <c r="C860" t="s">
        <v>27</v>
      </c>
      <c r="D860" t="s">
        <v>13863</v>
      </c>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v>143.7867</v>
      </c>
      <c r="AI860" s="1"/>
      <c r="AJ860" s="1"/>
      <c r="AK860" s="1"/>
    </row>
    <row r="861" spans="1:37" x14ac:dyDescent="0.25">
      <c r="A861" t="s">
        <v>459</v>
      </c>
      <c r="B861" t="s">
        <v>460</v>
      </c>
      <c r="C861" t="s">
        <v>27</v>
      </c>
      <c r="D861" t="s">
        <v>13863</v>
      </c>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v>165.94290000000001</v>
      </c>
      <c r="AK861" s="1"/>
    </row>
    <row r="862" spans="1:37" x14ac:dyDescent="0.25">
      <c r="A862" t="s">
        <v>393</v>
      </c>
      <c r="B862" t="s">
        <v>394</v>
      </c>
      <c r="C862" t="s">
        <v>27</v>
      </c>
      <c r="D862" t="s">
        <v>13863</v>
      </c>
      <c r="E862" s="1"/>
      <c r="F862" s="1"/>
      <c r="G862" s="1"/>
      <c r="H862" s="1">
        <v>166.9</v>
      </c>
      <c r="I862" s="1"/>
      <c r="J862" s="1">
        <v>166.9</v>
      </c>
      <c r="K862" s="1"/>
      <c r="L862" s="1">
        <v>166.9</v>
      </c>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v>189.86670000000001</v>
      </c>
    </row>
    <row r="863" spans="1:37" x14ac:dyDescent="0.25">
      <c r="A863" t="s">
        <v>2357</v>
      </c>
      <c r="B863" t="s">
        <v>2358</v>
      </c>
      <c r="C863" t="s">
        <v>2361</v>
      </c>
      <c r="D863" t="s">
        <v>13863</v>
      </c>
      <c r="E863" s="1"/>
      <c r="F863" s="1">
        <v>3.5</v>
      </c>
      <c r="G863" s="1"/>
      <c r="H863" s="1">
        <v>3.5</v>
      </c>
      <c r="I863" s="1"/>
      <c r="J863" s="1"/>
      <c r="K863" s="1">
        <v>3.5</v>
      </c>
      <c r="L863" s="1"/>
      <c r="M863" s="1"/>
      <c r="N863" s="1"/>
      <c r="O863" s="1"/>
      <c r="P863" s="1">
        <v>3.5</v>
      </c>
      <c r="Q863" s="1"/>
      <c r="R863" s="1"/>
      <c r="S863" s="1"/>
      <c r="T863" s="1"/>
      <c r="U863" s="1"/>
      <c r="V863" s="1"/>
      <c r="W863" s="1">
        <v>3.5</v>
      </c>
      <c r="X863" s="1"/>
      <c r="Y863" s="1"/>
      <c r="Z863" s="1">
        <v>3.5</v>
      </c>
      <c r="AA863" s="1"/>
      <c r="AB863" s="1"/>
      <c r="AC863" s="1"/>
      <c r="AD863" s="1">
        <v>3.5</v>
      </c>
      <c r="AE863" s="1"/>
      <c r="AF863" s="1"/>
      <c r="AG863" s="1">
        <v>3.5</v>
      </c>
      <c r="AH863" s="1"/>
      <c r="AI863" s="1">
        <v>3.5</v>
      </c>
      <c r="AJ863" s="1"/>
      <c r="AK863" s="1"/>
    </row>
    <row r="864" spans="1:37" x14ac:dyDescent="0.25">
      <c r="C864" t="s">
        <v>8930</v>
      </c>
      <c r="D864" t="s">
        <v>13863</v>
      </c>
      <c r="E864" s="1"/>
      <c r="F864" s="1"/>
      <c r="G864" s="1"/>
      <c r="H864" s="1"/>
      <c r="I864" s="1"/>
      <c r="J864" s="1"/>
      <c r="K864" s="1"/>
      <c r="L864" s="1"/>
      <c r="M864" s="1"/>
      <c r="N864" s="1">
        <v>8.33</v>
      </c>
      <c r="O864" s="1"/>
      <c r="P864" s="1"/>
      <c r="Q864" s="1"/>
      <c r="R864" s="1"/>
      <c r="S864" s="1"/>
      <c r="T864" s="1"/>
      <c r="U864" s="1"/>
      <c r="V864" s="1"/>
      <c r="W864" s="1"/>
      <c r="X864" s="1"/>
      <c r="Y864" s="1"/>
      <c r="Z864" s="1"/>
      <c r="AA864" s="1"/>
      <c r="AB864" s="1"/>
      <c r="AC864" s="1"/>
      <c r="AD864" s="1"/>
      <c r="AE864" s="1"/>
      <c r="AF864" s="1"/>
      <c r="AG864" s="1"/>
      <c r="AH864" s="1"/>
      <c r="AI864" s="1"/>
      <c r="AJ864" s="1"/>
      <c r="AK864" s="1"/>
    </row>
    <row r="865" spans="1:37" x14ac:dyDescent="0.25">
      <c r="C865" t="s">
        <v>108</v>
      </c>
      <c r="D865" t="s">
        <v>13863</v>
      </c>
      <c r="E865" s="1"/>
      <c r="F865" s="1"/>
      <c r="G865" s="1"/>
      <c r="H865" s="1"/>
      <c r="I865" s="1"/>
      <c r="J865" s="1"/>
      <c r="K865" s="1"/>
      <c r="L865" s="1"/>
      <c r="M865" s="1"/>
      <c r="N865" s="1"/>
      <c r="O865" s="1"/>
      <c r="P865" s="1"/>
      <c r="Q865" s="1"/>
      <c r="R865" s="1"/>
      <c r="S865" s="1"/>
      <c r="T865" s="1">
        <v>7.5920000000000005</v>
      </c>
      <c r="U865" s="1"/>
      <c r="V865" s="1"/>
      <c r="W865" s="1"/>
      <c r="X865" s="1"/>
      <c r="Y865" s="1"/>
      <c r="Z865" s="1"/>
      <c r="AA865" s="1"/>
      <c r="AB865" s="1"/>
      <c r="AC865" s="1"/>
      <c r="AD865" s="1"/>
      <c r="AE865" s="1"/>
      <c r="AF865" s="1"/>
      <c r="AG865" s="1"/>
      <c r="AH865" s="1"/>
      <c r="AI865" s="1"/>
      <c r="AJ865" s="1"/>
      <c r="AK865" s="1"/>
    </row>
    <row r="866" spans="1:37" x14ac:dyDescent="0.25">
      <c r="A866" t="s">
        <v>1277</v>
      </c>
      <c r="B866" t="s">
        <v>1278</v>
      </c>
      <c r="C866" t="s">
        <v>124</v>
      </c>
      <c r="D866" t="s">
        <v>13863</v>
      </c>
      <c r="E866" s="1"/>
      <c r="F866" s="1"/>
      <c r="G866" s="1"/>
      <c r="H866" s="1"/>
      <c r="I866" s="1"/>
      <c r="J866" s="1"/>
      <c r="K866" s="1"/>
      <c r="L866" s="1"/>
      <c r="M866" s="1"/>
      <c r="N866" s="1"/>
      <c r="O866" s="1"/>
      <c r="P866" s="1"/>
      <c r="Q866" s="1"/>
      <c r="R866" s="1"/>
      <c r="S866" s="1"/>
      <c r="T866" s="1"/>
      <c r="U866" s="1"/>
      <c r="V866" s="1"/>
      <c r="W866" s="1"/>
      <c r="X866" s="1"/>
      <c r="Y866" s="1">
        <v>1.3093999999999999</v>
      </c>
      <c r="Z866" s="1">
        <v>1.3094399999999999</v>
      </c>
      <c r="AA866" s="1"/>
      <c r="AB866" s="1"/>
      <c r="AC866" s="1"/>
      <c r="AD866" s="1"/>
      <c r="AE866" s="1"/>
      <c r="AF866" s="1">
        <v>1.3094399999999999</v>
      </c>
      <c r="AG866" s="1"/>
      <c r="AH866" s="1">
        <v>1.3094399999999999</v>
      </c>
      <c r="AI866" s="1"/>
      <c r="AJ866" s="1">
        <v>1.3617600000000001</v>
      </c>
      <c r="AK866" s="1"/>
    </row>
    <row r="867" spans="1:37" x14ac:dyDescent="0.25">
      <c r="A867" t="s">
        <v>1598</v>
      </c>
      <c r="B867" t="s">
        <v>1599</v>
      </c>
      <c r="C867" t="s">
        <v>1602</v>
      </c>
      <c r="D867" t="s">
        <v>13863</v>
      </c>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v>18.024000000000001</v>
      </c>
      <c r="AG867" s="1"/>
      <c r="AH867" s="1"/>
      <c r="AI867" s="1">
        <v>18.024000000000001</v>
      </c>
      <c r="AJ867" s="1"/>
      <c r="AK867" s="1"/>
    </row>
    <row r="868" spans="1:37" x14ac:dyDescent="0.25">
      <c r="A868" t="s">
        <v>5281</v>
      </c>
      <c r="B868" t="s">
        <v>1599</v>
      </c>
      <c r="C868" t="s">
        <v>1602</v>
      </c>
      <c r="D868" t="s">
        <v>13863</v>
      </c>
      <c r="E868" s="1"/>
      <c r="F868" s="1">
        <v>16.72</v>
      </c>
      <c r="G868" s="1"/>
      <c r="H868" s="1"/>
      <c r="I868" s="1">
        <v>19.48</v>
      </c>
      <c r="J868" s="1"/>
      <c r="K868" s="1">
        <v>19.48</v>
      </c>
      <c r="L868" s="1"/>
      <c r="M868" s="1">
        <v>17.32</v>
      </c>
      <c r="N868" s="1"/>
      <c r="O868" s="1"/>
      <c r="P868" s="1">
        <v>17.32</v>
      </c>
      <c r="Q868" s="1"/>
      <c r="R868" s="1">
        <v>17.32</v>
      </c>
      <c r="S868" s="1"/>
      <c r="T868" s="1">
        <v>17.668000000000003</v>
      </c>
      <c r="U868" s="1"/>
      <c r="V868" s="1">
        <v>17.668000000000003</v>
      </c>
      <c r="W868" s="1"/>
      <c r="X868" s="1">
        <v>17.668000000000003</v>
      </c>
      <c r="Y868" s="1"/>
      <c r="Z868" s="1">
        <v>17.668000000000003</v>
      </c>
      <c r="AA868" s="1"/>
      <c r="AB868" s="1"/>
      <c r="AC868" s="1"/>
      <c r="AD868" s="1">
        <v>17.668000000000003</v>
      </c>
      <c r="AE868" s="1"/>
      <c r="AF868" s="1"/>
      <c r="AG868" s="1"/>
      <c r="AH868" s="1"/>
      <c r="AI868" s="1"/>
      <c r="AJ868" s="1"/>
      <c r="AK868" s="1"/>
    </row>
    <row r="869" spans="1:37" x14ac:dyDescent="0.25">
      <c r="A869" t="s">
        <v>1287</v>
      </c>
      <c r="B869" t="s">
        <v>1288</v>
      </c>
      <c r="C869" t="s">
        <v>124</v>
      </c>
      <c r="D869" t="s">
        <v>13863</v>
      </c>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v>0.55566000000000004</v>
      </c>
      <c r="AF869" s="1">
        <v>0</v>
      </c>
      <c r="AG869" s="1"/>
      <c r="AH869" s="1">
        <v>0.57785999999999993</v>
      </c>
      <c r="AI869" s="1"/>
      <c r="AJ869" s="1">
        <v>0.57785999999999993</v>
      </c>
      <c r="AK869" s="1"/>
    </row>
    <row r="870" spans="1:37" x14ac:dyDescent="0.25">
      <c r="A870" t="s">
        <v>1303</v>
      </c>
      <c r="B870" t="s">
        <v>1304</v>
      </c>
      <c r="C870" t="s">
        <v>124</v>
      </c>
      <c r="D870" t="s">
        <v>13863</v>
      </c>
      <c r="E870" s="1"/>
      <c r="F870" s="1"/>
      <c r="G870" s="1"/>
      <c r="H870" s="1"/>
      <c r="I870" s="1"/>
      <c r="J870" s="1"/>
      <c r="K870" s="1"/>
      <c r="L870" s="1"/>
      <c r="M870" s="1"/>
      <c r="N870" s="1"/>
      <c r="O870" s="1"/>
      <c r="P870" s="1"/>
      <c r="Q870" s="1"/>
      <c r="R870" s="1"/>
      <c r="S870" s="1"/>
      <c r="T870" s="1">
        <v>0.46013999999999999</v>
      </c>
      <c r="U870" s="1"/>
      <c r="V870" s="1">
        <v>0.46013999999999999</v>
      </c>
      <c r="W870" s="1"/>
      <c r="X870" s="1">
        <v>0.46013999999999999</v>
      </c>
      <c r="Y870" s="1">
        <v>0.46013999999999999</v>
      </c>
      <c r="Z870" s="1"/>
      <c r="AA870" s="1"/>
      <c r="AB870" s="1"/>
      <c r="AC870" s="1">
        <v>0.46013999999999999</v>
      </c>
      <c r="AD870" s="1"/>
      <c r="AE870" s="1"/>
      <c r="AF870" s="1">
        <v>0.46013999999999999</v>
      </c>
      <c r="AG870" s="1"/>
      <c r="AH870" s="1"/>
      <c r="AI870" s="1"/>
      <c r="AJ870" s="1">
        <v>0.46013999999999999</v>
      </c>
      <c r="AK870" s="1"/>
    </row>
    <row r="871" spans="1:37" x14ac:dyDescent="0.25">
      <c r="C871" t="s">
        <v>27</v>
      </c>
      <c r="D871" t="s">
        <v>13863</v>
      </c>
      <c r="E871" s="1"/>
      <c r="F871" s="1">
        <v>0.44975999999999999</v>
      </c>
      <c r="G871" s="1">
        <v>0.44975999999999999</v>
      </c>
      <c r="H871" s="1">
        <v>0.44975999999999999</v>
      </c>
      <c r="I871" s="1"/>
      <c r="J871" s="1"/>
      <c r="K871" s="1">
        <v>0.44975999999999999</v>
      </c>
      <c r="L871" s="1">
        <v>0.46013999999999999</v>
      </c>
      <c r="M871" s="1">
        <v>0.46013999999999999</v>
      </c>
      <c r="N871" s="1"/>
      <c r="O871" s="1">
        <v>0.46013999999999999</v>
      </c>
      <c r="P871" s="1">
        <v>0.46013999999999999</v>
      </c>
      <c r="Q871" s="1">
        <v>0.46013999999999999</v>
      </c>
      <c r="R871" s="1"/>
      <c r="S871" s="1">
        <v>0.46013999999999999</v>
      </c>
      <c r="T871" s="1"/>
      <c r="U871" s="1"/>
      <c r="V871" s="1"/>
      <c r="W871" s="1"/>
      <c r="X871" s="1"/>
      <c r="Y871" s="1"/>
      <c r="Z871" s="1"/>
      <c r="AA871" s="1"/>
      <c r="AB871" s="1"/>
      <c r="AC871" s="1"/>
      <c r="AD871" s="1"/>
      <c r="AE871" s="1"/>
      <c r="AF871" s="1"/>
      <c r="AG871" s="1"/>
      <c r="AH871" s="1"/>
      <c r="AI871" s="1"/>
      <c r="AJ871" s="1">
        <v>0.47855999999999999</v>
      </c>
      <c r="AK871" s="1"/>
    </row>
    <row r="872" spans="1:37" x14ac:dyDescent="0.25">
      <c r="A872" t="s">
        <v>2962</v>
      </c>
      <c r="B872" t="s">
        <v>2963</v>
      </c>
      <c r="C872" t="s">
        <v>124</v>
      </c>
      <c r="D872" t="s">
        <v>13863</v>
      </c>
      <c r="E872" s="1"/>
      <c r="F872" s="1"/>
      <c r="G872" s="1"/>
      <c r="H872" s="1"/>
      <c r="I872" s="1"/>
      <c r="J872" s="1"/>
      <c r="K872" s="1"/>
      <c r="L872" s="1"/>
      <c r="M872" s="1"/>
      <c r="N872" s="1"/>
      <c r="O872" s="1"/>
      <c r="P872" s="1"/>
      <c r="Q872" s="1"/>
      <c r="R872" s="1"/>
      <c r="S872" s="1"/>
      <c r="T872" s="1"/>
      <c r="U872" s="1"/>
      <c r="V872" s="1"/>
      <c r="W872" s="1"/>
      <c r="X872" s="1"/>
      <c r="Y872" s="1"/>
      <c r="Z872" s="1">
        <v>7.7319599999999991</v>
      </c>
      <c r="AA872" s="1"/>
      <c r="AB872" s="1"/>
      <c r="AC872" s="1"/>
      <c r="AD872" s="1"/>
      <c r="AE872" s="1">
        <v>7.7319599999999991</v>
      </c>
      <c r="AF872" s="1"/>
      <c r="AG872" s="1"/>
      <c r="AH872" s="1"/>
      <c r="AI872" s="1"/>
      <c r="AJ872" s="1"/>
      <c r="AK872" s="1"/>
    </row>
    <row r="873" spans="1:37" x14ac:dyDescent="0.25">
      <c r="C873" t="s">
        <v>27</v>
      </c>
      <c r="D873" t="s">
        <v>13863</v>
      </c>
      <c r="E873" s="1"/>
      <c r="F873" s="1"/>
      <c r="G873" s="1"/>
      <c r="H873" s="1"/>
      <c r="I873" s="1"/>
      <c r="J873" s="1"/>
      <c r="K873" s="1"/>
      <c r="L873" s="1"/>
      <c r="M873" s="1"/>
      <c r="N873" s="1"/>
      <c r="O873" s="1"/>
      <c r="P873" s="1"/>
      <c r="Q873" s="1"/>
      <c r="R873" s="1"/>
      <c r="S873" s="1"/>
      <c r="T873" s="1"/>
      <c r="U873" s="1"/>
      <c r="V873" s="1"/>
      <c r="W873" s="1"/>
      <c r="X873" s="1"/>
      <c r="Y873" s="1"/>
      <c r="Z873" s="1">
        <v>7.6159805999999994</v>
      </c>
      <c r="AA873" s="1"/>
      <c r="AB873" s="1"/>
      <c r="AC873" s="1"/>
      <c r="AD873" s="1"/>
      <c r="AE873" s="1"/>
      <c r="AF873" s="1"/>
      <c r="AG873" s="1"/>
      <c r="AH873" s="1">
        <v>8.0412599999999994</v>
      </c>
      <c r="AI873" s="1"/>
      <c r="AJ873" s="1"/>
      <c r="AK873" s="1"/>
    </row>
    <row r="874" spans="1:37" x14ac:dyDescent="0.25">
      <c r="A874" t="s">
        <v>9771</v>
      </c>
      <c r="B874" t="s">
        <v>9772</v>
      </c>
      <c r="C874" t="s">
        <v>27</v>
      </c>
      <c r="D874" t="s">
        <v>13863</v>
      </c>
      <c r="E874" s="1"/>
      <c r="F874" s="1"/>
      <c r="G874" s="1"/>
      <c r="H874" s="1"/>
      <c r="I874" s="1"/>
      <c r="J874" s="1"/>
      <c r="K874" s="1"/>
      <c r="L874" s="1"/>
      <c r="M874" s="1"/>
      <c r="N874" s="1"/>
      <c r="O874" s="1"/>
      <c r="P874" s="1"/>
      <c r="Q874" s="1"/>
      <c r="R874" s="1"/>
      <c r="S874" s="1">
        <v>0.68292999999999993</v>
      </c>
      <c r="T874" s="1"/>
      <c r="U874" s="1"/>
      <c r="V874" s="1"/>
      <c r="W874" s="1"/>
      <c r="X874" s="1"/>
      <c r="Y874" s="1"/>
      <c r="Z874" s="1"/>
      <c r="AA874" s="1"/>
      <c r="AB874" s="1"/>
      <c r="AC874" s="1"/>
      <c r="AD874" s="1"/>
      <c r="AE874" s="1"/>
      <c r="AF874" s="1"/>
      <c r="AG874" s="1"/>
      <c r="AH874" s="1"/>
      <c r="AI874" s="1"/>
      <c r="AJ874" s="1"/>
      <c r="AK874" s="1"/>
    </row>
    <row r="875" spans="1:37" x14ac:dyDescent="0.25">
      <c r="A875" t="s">
        <v>6414</v>
      </c>
      <c r="B875" t="s">
        <v>6415</v>
      </c>
      <c r="C875" t="s">
        <v>124</v>
      </c>
      <c r="D875" t="s">
        <v>13863</v>
      </c>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v>7.93248</v>
      </c>
      <c r="AE875" s="1"/>
      <c r="AF875" s="1"/>
      <c r="AG875" s="1"/>
      <c r="AH875" s="1"/>
      <c r="AI875" s="1"/>
      <c r="AJ875" s="1"/>
      <c r="AK875" s="1"/>
    </row>
    <row r="876" spans="1:37" x14ac:dyDescent="0.25">
      <c r="A876" t="s">
        <v>1280</v>
      </c>
      <c r="B876" t="s">
        <v>1281</v>
      </c>
      <c r="C876" t="s">
        <v>124</v>
      </c>
      <c r="D876" t="s">
        <v>13863</v>
      </c>
      <c r="E876" s="1"/>
      <c r="F876" s="1"/>
      <c r="G876" s="1"/>
      <c r="H876" s="1"/>
      <c r="I876" s="1"/>
      <c r="J876" s="1"/>
      <c r="K876" s="1"/>
      <c r="L876" s="1"/>
      <c r="M876" s="1"/>
      <c r="N876" s="1"/>
      <c r="O876" s="1"/>
      <c r="P876" s="1"/>
      <c r="Q876" s="1"/>
      <c r="R876" s="1"/>
      <c r="S876" s="1"/>
      <c r="T876" s="1">
        <v>2.5960199999999998</v>
      </c>
      <c r="U876" s="1"/>
      <c r="V876" s="1"/>
      <c r="W876" s="1"/>
      <c r="X876" s="1"/>
      <c r="Y876" s="1"/>
      <c r="Z876" s="1"/>
      <c r="AA876" s="1"/>
      <c r="AB876" s="1"/>
      <c r="AC876" s="1"/>
      <c r="AD876" s="1"/>
      <c r="AE876" s="1"/>
      <c r="AF876" s="1">
        <v>2.5960199999999998</v>
      </c>
      <c r="AG876" s="1"/>
      <c r="AH876" s="1"/>
      <c r="AI876" s="1"/>
      <c r="AJ876" s="1">
        <v>2.6608800000000001</v>
      </c>
      <c r="AK876" s="1"/>
    </row>
    <row r="877" spans="1:37" x14ac:dyDescent="0.25">
      <c r="C877" t="s">
        <v>27</v>
      </c>
      <c r="D877" t="s">
        <v>13863</v>
      </c>
      <c r="E877" s="1"/>
      <c r="F877" s="1"/>
      <c r="G877" s="1"/>
      <c r="H877" s="1"/>
      <c r="I877" s="1"/>
      <c r="J877" s="1"/>
      <c r="K877" s="1"/>
      <c r="L877" s="1">
        <v>2.5960199999999998</v>
      </c>
      <c r="M877" s="1"/>
      <c r="N877" s="1"/>
      <c r="O877" s="1"/>
      <c r="P877" s="1"/>
      <c r="Q877" s="1">
        <v>2.5960199999999998</v>
      </c>
      <c r="R877" s="1"/>
      <c r="S877" s="1"/>
      <c r="T877" s="1"/>
      <c r="U877" s="1"/>
      <c r="V877" s="1"/>
      <c r="W877" s="1"/>
      <c r="X877" s="1"/>
      <c r="Y877" s="1"/>
      <c r="Z877" s="1">
        <v>2.5570796999999996</v>
      </c>
      <c r="AA877" s="1">
        <v>2.5570796999999996</v>
      </c>
      <c r="AB877" s="1"/>
      <c r="AC877" s="1"/>
      <c r="AD877" s="1"/>
      <c r="AE877" s="1"/>
      <c r="AF877" s="1"/>
      <c r="AG877" s="1"/>
      <c r="AH877" s="1"/>
      <c r="AI877" s="1"/>
      <c r="AJ877" s="1"/>
      <c r="AK877" s="1"/>
    </row>
    <row r="878" spans="1:37" x14ac:dyDescent="0.25">
      <c r="A878" t="s">
        <v>1283</v>
      </c>
      <c r="B878" t="s">
        <v>1284</v>
      </c>
      <c r="C878" t="s">
        <v>124</v>
      </c>
      <c r="D878" t="s">
        <v>13863</v>
      </c>
      <c r="E878" s="1"/>
      <c r="F878" s="1"/>
      <c r="G878" s="1"/>
      <c r="H878" s="1"/>
      <c r="I878" s="1"/>
      <c r="J878" s="1"/>
      <c r="K878" s="1"/>
      <c r="L878" s="1"/>
      <c r="M878" s="1"/>
      <c r="N878" s="1"/>
      <c r="O878" s="1"/>
      <c r="P878" s="1"/>
      <c r="Q878" s="1"/>
      <c r="R878" s="1"/>
      <c r="S878" s="1"/>
      <c r="T878" s="1">
        <v>3.53064</v>
      </c>
      <c r="U878" s="1"/>
      <c r="V878" s="1">
        <v>3.53064</v>
      </c>
      <c r="W878" s="1">
        <v>3.53064</v>
      </c>
      <c r="X878" s="1">
        <v>3.53064</v>
      </c>
      <c r="Y878" s="1">
        <v>3.53064</v>
      </c>
      <c r="Z878" s="1">
        <v>3.53064</v>
      </c>
      <c r="AA878" s="1"/>
      <c r="AB878" s="1"/>
      <c r="AC878" s="1">
        <v>3.53064</v>
      </c>
      <c r="AD878" s="1">
        <v>3.53064</v>
      </c>
      <c r="AE878" s="1"/>
      <c r="AF878" s="1">
        <v>3.53064</v>
      </c>
      <c r="AG878" s="1"/>
      <c r="AH878" s="1">
        <v>3.6189</v>
      </c>
      <c r="AI878" s="1">
        <v>3.6189</v>
      </c>
      <c r="AJ878" s="1">
        <v>3.6189</v>
      </c>
      <c r="AK878" s="1"/>
    </row>
    <row r="879" spans="1:37" x14ac:dyDescent="0.25">
      <c r="C879" t="s">
        <v>10291</v>
      </c>
      <c r="D879" t="s">
        <v>13863</v>
      </c>
      <c r="E879" s="1"/>
      <c r="F879" s="1"/>
      <c r="G879" s="1"/>
      <c r="H879" s="1"/>
      <c r="I879" s="1"/>
      <c r="J879" s="1"/>
      <c r="K879" s="1"/>
      <c r="L879" s="1"/>
      <c r="M879" s="1"/>
      <c r="N879" s="1"/>
      <c r="O879" s="1"/>
      <c r="P879" s="1"/>
      <c r="Q879" s="1"/>
      <c r="R879" s="1">
        <v>3.4165000000000001</v>
      </c>
      <c r="S879" s="1"/>
      <c r="T879" s="1"/>
      <c r="U879" s="1"/>
      <c r="V879" s="1"/>
      <c r="W879" s="1"/>
      <c r="X879" s="1"/>
      <c r="Y879" s="1"/>
      <c r="Z879" s="1"/>
      <c r="AA879" s="1"/>
      <c r="AB879" s="1"/>
      <c r="AC879" s="1"/>
      <c r="AD879" s="1"/>
      <c r="AE879" s="1"/>
      <c r="AF879" s="1"/>
      <c r="AG879" s="1"/>
      <c r="AH879" s="1"/>
      <c r="AI879" s="1"/>
      <c r="AJ879" s="1"/>
      <c r="AK879" s="1"/>
    </row>
    <row r="880" spans="1:37" x14ac:dyDescent="0.25">
      <c r="C880" t="s">
        <v>27</v>
      </c>
      <c r="D880" t="s">
        <v>13863</v>
      </c>
      <c r="E880" s="1"/>
      <c r="F880" s="1"/>
      <c r="G880" s="1">
        <v>3.7288000000000001</v>
      </c>
      <c r="H880" s="1">
        <v>3.7288000000000001</v>
      </c>
      <c r="I880" s="1"/>
      <c r="J880" s="1"/>
      <c r="K880" s="1"/>
      <c r="L880" s="1">
        <v>3.7288000000000001</v>
      </c>
      <c r="M880" s="1">
        <v>3.7288000000000001</v>
      </c>
      <c r="N880" s="1"/>
      <c r="O880" s="1">
        <v>3.7288000000000001</v>
      </c>
      <c r="P880" s="1"/>
      <c r="Q880" s="1">
        <v>3.7288000000000001</v>
      </c>
      <c r="R880" s="1"/>
      <c r="S880" s="1"/>
      <c r="T880" s="1"/>
      <c r="U880" s="1"/>
      <c r="V880" s="1">
        <v>3.7288000000000001</v>
      </c>
      <c r="W880" s="1"/>
      <c r="X880" s="1"/>
      <c r="Y880" s="1"/>
      <c r="Z880" s="1">
        <v>3.7288000000000001</v>
      </c>
      <c r="AA880" s="1"/>
      <c r="AB880" s="1"/>
      <c r="AC880" s="1"/>
      <c r="AD880" s="1"/>
      <c r="AE880" s="1"/>
      <c r="AF880" s="1"/>
      <c r="AG880" s="1"/>
      <c r="AH880" s="1"/>
      <c r="AI880" s="1"/>
      <c r="AJ880" s="1"/>
      <c r="AK880" s="1"/>
    </row>
    <row r="881" spans="1:37" x14ac:dyDescent="0.25">
      <c r="C881" t="s">
        <v>12729</v>
      </c>
      <c r="D881" t="s">
        <v>13863</v>
      </c>
      <c r="E881" s="1"/>
      <c r="F881" s="1"/>
      <c r="G881" s="1"/>
      <c r="H881" s="1"/>
      <c r="I881" s="1">
        <v>3.4529999999999998</v>
      </c>
      <c r="J881" s="1">
        <v>3.4529999999999998</v>
      </c>
      <c r="K881" s="1">
        <v>3.4529999999999998</v>
      </c>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row>
    <row r="882" spans="1:37" x14ac:dyDescent="0.25">
      <c r="C882" t="s">
        <v>8930</v>
      </c>
      <c r="D882" t="s">
        <v>13863</v>
      </c>
      <c r="E882" s="1"/>
      <c r="F882" s="1"/>
      <c r="G882" s="1"/>
      <c r="H882" s="1"/>
      <c r="I882" s="1"/>
      <c r="J882" s="1"/>
      <c r="K882" s="1">
        <v>3.3496999999999999</v>
      </c>
      <c r="L882" s="1"/>
      <c r="M882" s="1"/>
      <c r="N882" s="1">
        <v>3.3496999999999999</v>
      </c>
      <c r="O882" s="1"/>
      <c r="P882" s="1"/>
      <c r="Q882" s="1"/>
      <c r="R882" s="1"/>
      <c r="S882" s="1"/>
      <c r="T882" s="1"/>
      <c r="U882" s="1"/>
      <c r="V882" s="1"/>
      <c r="W882" s="1"/>
      <c r="X882" s="1"/>
      <c r="Y882" s="1"/>
      <c r="Z882" s="1"/>
      <c r="AA882" s="1"/>
      <c r="AB882" s="1"/>
      <c r="AC882" s="1"/>
      <c r="AD882" s="1"/>
      <c r="AE882" s="1"/>
      <c r="AF882" s="1"/>
      <c r="AG882" s="1"/>
      <c r="AH882" s="1"/>
      <c r="AI882" s="1"/>
      <c r="AJ882" s="1"/>
      <c r="AK882" s="1"/>
    </row>
    <row r="883" spans="1:37" x14ac:dyDescent="0.25">
      <c r="A883" t="s">
        <v>3313</v>
      </c>
      <c r="B883" t="s">
        <v>3314</v>
      </c>
      <c r="C883" t="s">
        <v>124</v>
      </c>
      <c r="D883" t="s">
        <v>13863</v>
      </c>
      <c r="E883" s="1"/>
      <c r="F883" s="1"/>
      <c r="G883" s="1"/>
      <c r="H883" s="1"/>
      <c r="I883" s="1"/>
      <c r="J883" s="1"/>
      <c r="K883" s="1"/>
      <c r="L883" s="1"/>
      <c r="M883" s="1"/>
      <c r="N883" s="1"/>
      <c r="O883" s="1"/>
      <c r="P883" s="1"/>
      <c r="Q883" s="1"/>
      <c r="R883" s="1"/>
      <c r="S883" s="1"/>
      <c r="T883" s="1"/>
      <c r="U883" s="1"/>
      <c r="V883" s="1">
        <v>0.48299999999999998</v>
      </c>
      <c r="W883" s="1"/>
      <c r="X883" s="1"/>
      <c r="Y883" s="1">
        <v>0.48299999999999998</v>
      </c>
      <c r="Z883" s="1"/>
      <c r="AA883" s="1"/>
      <c r="AB883" s="1"/>
      <c r="AC883" s="1"/>
      <c r="AD883" s="1"/>
      <c r="AE883" s="1"/>
      <c r="AF883" s="1">
        <v>0.48299999999999998</v>
      </c>
      <c r="AG883" s="1"/>
      <c r="AH883" s="1">
        <v>0.49505999999999994</v>
      </c>
      <c r="AI883" s="1"/>
      <c r="AJ883" s="1"/>
      <c r="AK883" s="1"/>
    </row>
    <row r="884" spans="1:37" x14ac:dyDescent="0.25">
      <c r="C884" t="s">
        <v>27</v>
      </c>
      <c r="D884" t="s">
        <v>13863</v>
      </c>
      <c r="E884" s="1"/>
      <c r="F884" s="1"/>
      <c r="G884" s="1"/>
      <c r="H884" s="1"/>
      <c r="I884" s="1"/>
      <c r="J884" s="1"/>
      <c r="K884" s="1"/>
      <c r="L884" s="1"/>
      <c r="M884" s="1"/>
      <c r="N884" s="1"/>
      <c r="O884" s="1"/>
      <c r="P884" s="1">
        <v>0</v>
      </c>
      <c r="Q884" s="1"/>
      <c r="R884" s="1"/>
      <c r="S884" s="1">
        <v>0.49910000000000004</v>
      </c>
      <c r="T884" s="1"/>
      <c r="U884" s="1"/>
      <c r="V884" s="1"/>
      <c r="W884" s="1"/>
      <c r="X884" s="1"/>
      <c r="Y884" s="1"/>
      <c r="Z884" s="1"/>
      <c r="AA884" s="1"/>
      <c r="AB884" s="1"/>
      <c r="AC884" s="1"/>
      <c r="AD884" s="1"/>
      <c r="AE884" s="1"/>
      <c r="AF884" s="1"/>
      <c r="AG884" s="1"/>
      <c r="AH884" s="1"/>
      <c r="AI884" s="1"/>
      <c r="AJ884" s="1"/>
      <c r="AK884" s="1"/>
    </row>
    <row r="885" spans="1:37" x14ac:dyDescent="0.25">
      <c r="A885" t="s">
        <v>4446</v>
      </c>
      <c r="B885" t="s">
        <v>4447</v>
      </c>
      <c r="C885" t="s">
        <v>124</v>
      </c>
      <c r="D885" t="s">
        <v>13863</v>
      </c>
      <c r="E885" s="1"/>
      <c r="F885" s="1"/>
      <c r="G885" s="1"/>
      <c r="H885" s="1"/>
      <c r="I885" s="1"/>
      <c r="J885" s="1"/>
      <c r="K885" s="1"/>
      <c r="L885" s="1"/>
      <c r="M885" s="1"/>
      <c r="N885" s="1"/>
      <c r="O885" s="1"/>
      <c r="P885" s="1"/>
      <c r="Q885" s="1"/>
      <c r="R885" s="1"/>
      <c r="S885" s="1"/>
      <c r="T885" s="1"/>
      <c r="U885" s="1"/>
      <c r="V885" s="1"/>
      <c r="W885" s="1"/>
      <c r="X885" s="1"/>
      <c r="Y885" s="1"/>
      <c r="Z885" s="1"/>
      <c r="AA885" s="1"/>
      <c r="AB885" s="1">
        <v>3.2949000000000002</v>
      </c>
      <c r="AC885" s="1"/>
      <c r="AD885" s="1"/>
      <c r="AE885" s="1"/>
      <c r="AF885" s="1">
        <v>3.2949000000000002</v>
      </c>
      <c r="AG885" s="1"/>
      <c r="AH885" s="1"/>
      <c r="AI885" s="1"/>
      <c r="AJ885" s="1"/>
      <c r="AK885" s="1"/>
    </row>
    <row r="886" spans="1:37" x14ac:dyDescent="0.25">
      <c r="A886" t="s">
        <v>6080</v>
      </c>
      <c r="B886" t="s">
        <v>6081</v>
      </c>
      <c r="C886" t="s">
        <v>124</v>
      </c>
      <c r="D886" t="s">
        <v>13863</v>
      </c>
      <c r="E886" s="1"/>
      <c r="F886" s="1"/>
      <c r="G886" s="1"/>
      <c r="H886" s="1"/>
      <c r="I886" s="1"/>
      <c r="J886" s="1"/>
      <c r="K886" s="1"/>
      <c r="L886" s="1"/>
      <c r="M886" s="1"/>
      <c r="N886" s="1"/>
      <c r="O886" s="1"/>
      <c r="P886" s="1"/>
      <c r="Q886" s="1"/>
      <c r="R886" s="1"/>
      <c r="S886" s="1"/>
      <c r="T886" s="1"/>
      <c r="U886" s="1"/>
      <c r="V886" s="1"/>
      <c r="W886" s="1"/>
      <c r="X886" s="1"/>
      <c r="Y886" s="1"/>
      <c r="Z886" s="1"/>
      <c r="AA886" s="1"/>
      <c r="AB886" s="1">
        <v>3.8255399999999997</v>
      </c>
      <c r="AC886" s="1"/>
      <c r="AD886" s="1"/>
      <c r="AE886" s="1"/>
      <c r="AF886" s="1"/>
      <c r="AG886" s="1"/>
      <c r="AH886" s="1"/>
      <c r="AI886" s="1"/>
      <c r="AJ886" s="1"/>
      <c r="AK886" s="1"/>
    </row>
    <row r="887" spans="1:37" x14ac:dyDescent="0.25">
      <c r="A887" t="s">
        <v>1273</v>
      </c>
      <c r="B887" t="s">
        <v>1274</v>
      </c>
      <c r="C887" t="s">
        <v>124</v>
      </c>
      <c r="D887" t="s">
        <v>13863</v>
      </c>
      <c r="E887" s="1"/>
      <c r="F887" s="1"/>
      <c r="G887" s="1"/>
      <c r="H887" s="1"/>
      <c r="I887" s="1"/>
      <c r="J887" s="1"/>
      <c r="K887" s="1"/>
      <c r="L887" s="1"/>
      <c r="M887" s="1"/>
      <c r="N887" s="1"/>
      <c r="O887" s="1"/>
      <c r="P887" s="1"/>
      <c r="Q887" s="1"/>
      <c r="R887" s="1"/>
      <c r="S887" s="1"/>
      <c r="T887" s="1"/>
      <c r="U887" s="1"/>
      <c r="V887" s="1"/>
      <c r="W887" s="1"/>
      <c r="X887" s="1"/>
      <c r="Y887" s="1">
        <v>0</v>
      </c>
      <c r="Z887" s="1"/>
      <c r="AA887" s="1"/>
      <c r="AB887" s="1"/>
      <c r="AC887" s="1"/>
      <c r="AD887" s="1"/>
      <c r="AE887" s="1">
        <v>2.8667999999999996</v>
      </c>
      <c r="AF887" s="1"/>
      <c r="AG887" s="1">
        <v>2.8667999999999996</v>
      </c>
      <c r="AH887" s="1"/>
      <c r="AI887" s="1"/>
      <c r="AJ887" s="1">
        <v>2.9814599999999998</v>
      </c>
      <c r="AK887" s="1"/>
    </row>
    <row r="888" spans="1:37" x14ac:dyDescent="0.25">
      <c r="C888" t="s">
        <v>27</v>
      </c>
      <c r="D888" t="s">
        <v>13863</v>
      </c>
      <c r="E888" s="1"/>
      <c r="F888" s="1"/>
      <c r="G888" s="1"/>
      <c r="H888" s="1"/>
      <c r="I888" s="1"/>
      <c r="J888" s="1"/>
      <c r="K888" s="1"/>
      <c r="L888" s="1"/>
      <c r="M888" s="1"/>
      <c r="N888" s="1"/>
      <c r="O888" s="1"/>
      <c r="P888" s="1"/>
      <c r="Q888" s="1"/>
      <c r="R888" s="1"/>
      <c r="S888" s="1"/>
      <c r="T888" s="1"/>
      <c r="U888" s="1"/>
      <c r="V888" s="1"/>
      <c r="W888" s="1"/>
      <c r="X888" s="1"/>
      <c r="Y888" s="1"/>
      <c r="Z888" s="1">
        <v>2.8237979999999996</v>
      </c>
      <c r="AA888" s="1"/>
      <c r="AB888" s="1"/>
      <c r="AC888" s="1"/>
      <c r="AD888" s="1"/>
      <c r="AE888" s="1"/>
      <c r="AF888" s="1"/>
      <c r="AG888" s="1"/>
      <c r="AH888" s="1">
        <v>2.9814599999999998</v>
      </c>
      <c r="AI888" s="1"/>
      <c r="AJ888" s="1"/>
      <c r="AK888" s="1"/>
    </row>
    <row r="889" spans="1:37" x14ac:dyDescent="0.25">
      <c r="A889" t="s">
        <v>3315</v>
      </c>
      <c r="B889" t="s">
        <v>3316</v>
      </c>
      <c r="C889" t="s">
        <v>124</v>
      </c>
      <c r="D889" t="s">
        <v>13863</v>
      </c>
      <c r="E889" s="1"/>
      <c r="F889" s="1"/>
      <c r="G889" s="1"/>
      <c r="H889" s="1"/>
      <c r="I889" s="1"/>
      <c r="J889" s="1"/>
      <c r="K889" s="1"/>
      <c r="L889" s="1"/>
      <c r="M889" s="1"/>
      <c r="N889" s="1"/>
      <c r="O889" s="1"/>
      <c r="P889" s="1"/>
      <c r="Q889" s="1"/>
      <c r="R889" s="1"/>
      <c r="S889" s="1"/>
      <c r="T889" s="1">
        <v>1.8270599999999999</v>
      </c>
      <c r="U889" s="1"/>
      <c r="V889" s="1"/>
      <c r="W889" s="1"/>
      <c r="X889" s="1"/>
      <c r="Y889" s="1"/>
      <c r="Z889" s="1">
        <v>1.8270599999999999</v>
      </c>
      <c r="AA889" s="1">
        <v>1.8270599999999999</v>
      </c>
      <c r="AB889" s="1"/>
      <c r="AC889" s="1"/>
      <c r="AD889" s="1"/>
      <c r="AE889" s="1"/>
      <c r="AF889" s="1">
        <v>1.8270599999999999</v>
      </c>
      <c r="AG889" s="1"/>
      <c r="AH889" s="1">
        <v>1.88184</v>
      </c>
      <c r="AI889" s="1"/>
      <c r="AJ889" s="1"/>
      <c r="AK889" s="1"/>
    </row>
    <row r="890" spans="1:37" x14ac:dyDescent="0.25">
      <c r="C890" t="s">
        <v>27</v>
      </c>
      <c r="D890" t="s">
        <v>13863</v>
      </c>
      <c r="E890" s="1"/>
      <c r="F890" s="1"/>
      <c r="G890" s="1"/>
      <c r="H890" s="1">
        <v>1.9996240000000001</v>
      </c>
      <c r="I890" s="1"/>
      <c r="J890" s="1"/>
      <c r="K890" s="1"/>
      <c r="L890" s="1">
        <v>1.8879620000000001</v>
      </c>
      <c r="M890" s="1"/>
      <c r="N890" s="1"/>
      <c r="O890" s="1">
        <v>1.8879620000000001</v>
      </c>
      <c r="P890" s="1"/>
      <c r="Q890" s="1"/>
      <c r="R890" s="1"/>
      <c r="S890" s="1">
        <v>1.8879620000000001</v>
      </c>
      <c r="T890" s="1"/>
      <c r="U890" s="1"/>
      <c r="V890" s="1"/>
      <c r="W890" s="1"/>
      <c r="X890" s="1"/>
      <c r="Y890" s="1"/>
      <c r="Z890" s="1"/>
      <c r="AA890" s="1"/>
      <c r="AB890" s="1"/>
      <c r="AC890" s="1"/>
      <c r="AD890" s="1"/>
      <c r="AE890" s="1"/>
      <c r="AF890" s="1"/>
      <c r="AG890" s="1"/>
      <c r="AH890" s="1"/>
      <c r="AI890" s="1"/>
      <c r="AJ890" s="1"/>
      <c r="AK890" s="1"/>
    </row>
    <row r="891" spans="1:37" x14ac:dyDescent="0.25">
      <c r="A891" t="s">
        <v>13249</v>
      </c>
      <c r="B891" t="s">
        <v>13250</v>
      </c>
      <c r="C891" t="s">
        <v>27</v>
      </c>
      <c r="D891" t="s">
        <v>13863</v>
      </c>
      <c r="E891" s="1"/>
      <c r="F891" s="1"/>
      <c r="G891" s="1"/>
      <c r="H891" s="1">
        <v>0.29375600000000002</v>
      </c>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row>
    <row r="892" spans="1:37" x14ac:dyDescent="0.25">
      <c r="A892" t="s">
        <v>4925</v>
      </c>
      <c r="B892" t="s">
        <v>4926</v>
      </c>
      <c r="C892" t="s">
        <v>124</v>
      </c>
      <c r="D892" t="s">
        <v>13863</v>
      </c>
      <c r="E892" s="1"/>
      <c r="F892" s="1"/>
      <c r="G892" s="1"/>
      <c r="H892" s="1"/>
      <c r="I892" s="1"/>
      <c r="J892" s="1"/>
      <c r="K892" s="1"/>
      <c r="L892" s="1"/>
      <c r="M892" s="1"/>
      <c r="N892" s="1"/>
      <c r="O892" s="1"/>
      <c r="P892" s="1"/>
      <c r="Q892" s="1"/>
      <c r="R892" s="1"/>
      <c r="S892" s="1"/>
      <c r="T892" s="1"/>
      <c r="U892" s="1"/>
      <c r="V892" s="1">
        <v>0.2999</v>
      </c>
      <c r="W892" s="1"/>
      <c r="X892" s="1">
        <v>0.2999</v>
      </c>
      <c r="Y892" s="1"/>
      <c r="Z892" s="1">
        <v>0.2999</v>
      </c>
      <c r="AA892" s="1"/>
      <c r="AB892" s="1"/>
      <c r="AC892" s="1">
        <v>0.2999</v>
      </c>
      <c r="AD892" s="1">
        <v>0.2999</v>
      </c>
      <c r="AE892" s="1"/>
      <c r="AF892" s="1"/>
      <c r="AG892" s="1"/>
      <c r="AH892" s="1"/>
      <c r="AI892" s="1"/>
      <c r="AJ892" s="1"/>
      <c r="AK892" s="1"/>
    </row>
    <row r="893" spans="1:37" x14ac:dyDescent="0.25">
      <c r="C893" t="s">
        <v>27</v>
      </c>
      <c r="D893" t="s">
        <v>13863</v>
      </c>
      <c r="E893" s="1"/>
      <c r="F893" s="1">
        <v>0.36830000000000002</v>
      </c>
      <c r="G893" s="1">
        <v>0.36830000000000002</v>
      </c>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row>
    <row r="894" spans="1:37" x14ac:dyDescent="0.25">
      <c r="A894" t="s">
        <v>5548</v>
      </c>
      <c r="B894" t="s">
        <v>5549</v>
      </c>
      <c r="C894" t="s">
        <v>124</v>
      </c>
      <c r="D894" t="s">
        <v>13863</v>
      </c>
      <c r="E894" s="1"/>
      <c r="F894" s="1"/>
      <c r="G894" s="1"/>
      <c r="H894" s="1"/>
      <c r="I894" s="1"/>
      <c r="J894" s="1"/>
      <c r="K894" s="1"/>
      <c r="L894" s="1"/>
      <c r="M894" s="1"/>
      <c r="N894" s="1"/>
      <c r="O894" s="1"/>
      <c r="P894" s="1"/>
      <c r="Q894" s="1"/>
      <c r="R894" s="1"/>
      <c r="S894" s="1"/>
      <c r="T894" s="1">
        <v>0.34449999999999997</v>
      </c>
      <c r="U894" s="1"/>
      <c r="V894" s="1"/>
      <c r="W894" s="1"/>
      <c r="X894" s="1"/>
      <c r="Y894" s="1"/>
      <c r="Z894" s="1">
        <v>0.34449999999999997</v>
      </c>
      <c r="AA894" s="1"/>
      <c r="AB894" s="1"/>
      <c r="AC894" s="1">
        <v>0.34449999999999997</v>
      </c>
      <c r="AD894" s="1"/>
      <c r="AE894" s="1"/>
      <c r="AF894" s="1"/>
      <c r="AG894" s="1"/>
      <c r="AH894" s="1"/>
      <c r="AI894" s="1"/>
      <c r="AJ894" s="1"/>
      <c r="AK894" s="1"/>
    </row>
    <row r="895" spans="1:37" x14ac:dyDescent="0.25">
      <c r="C895" t="s">
        <v>27</v>
      </c>
      <c r="D895" t="s">
        <v>13863</v>
      </c>
      <c r="E895" s="1"/>
      <c r="F895" s="1"/>
      <c r="G895" s="1"/>
      <c r="H895" s="1"/>
      <c r="I895" s="1"/>
      <c r="J895" s="1"/>
      <c r="K895" s="1"/>
      <c r="L895" s="1">
        <v>0.51943600000000001</v>
      </c>
      <c r="M895" s="1"/>
      <c r="N895" s="1"/>
      <c r="O895" s="1"/>
      <c r="P895" s="1">
        <v>0.51943600000000001</v>
      </c>
      <c r="Q895" s="1"/>
      <c r="R895" s="1"/>
      <c r="S895" s="1">
        <v>0.51943600000000001</v>
      </c>
      <c r="T895" s="1"/>
      <c r="U895" s="1"/>
      <c r="V895" s="1"/>
      <c r="W895" s="1"/>
      <c r="X895" s="1"/>
      <c r="Y895" s="1"/>
      <c r="Z895" s="1"/>
      <c r="AA895" s="1"/>
      <c r="AB895" s="1"/>
      <c r="AC895" s="1"/>
      <c r="AD895" s="1"/>
      <c r="AE895" s="1"/>
      <c r="AF895" s="1"/>
      <c r="AG895" s="1"/>
      <c r="AH895" s="1"/>
      <c r="AI895" s="1"/>
      <c r="AJ895" s="1"/>
      <c r="AK895" s="1"/>
    </row>
    <row r="896" spans="1:37" x14ac:dyDescent="0.25">
      <c r="A896" t="s">
        <v>4930</v>
      </c>
      <c r="B896" t="s">
        <v>4931</v>
      </c>
      <c r="C896" t="s">
        <v>124</v>
      </c>
      <c r="D896" t="s">
        <v>13863</v>
      </c>
      <c r="E896" s="1"/>
      <c r="F896" s="1"/>
      <c r="G896" s="1"/>
      <c r="H896" s="1"/>
      <c r="I896" s="1"/>
      <c r="J896" s="1"/>
      <c r="K896" s="1"/>
      <c r="L896" s="1"/>
      <c r="M896" s="1"/>
      <c r="N896" s="1"/>
      <c r="O896" s="1"/>
      <c r="P896" s="1"/>
      <c r="Q896" s="1"/>
      <c r="R896" s="1"/>
      <c r="S896" s="1"/>
      <c r="T896" s="1">
        <v>1.4964999999999999</v>
      </c>
      <c r="U896" s="1"/>
      <c r="V896" s="1"/>
      <c r="W896" s="1"/>
      <c r="X896" s="1"/>
      <c r="Y896" s="1"/>
      <c r="Z896" s="1">
        <v>1.4964999999999999</v>
      </c>
      <c r="AA896" s="1"/>
      <c r="AB896" s="1"/>
      <c r="AC896" s="1"/>
      <c r="AD896" s="1">
        <v>1.4964999999999999</v>
      </c>
      <c r="AE896" s="1"/>
      <c r="AF896" s="1"/>
      <c r="AG896" s="1"/>
      <c r="AH896" s="1"/>
      <c r="AI896" s="1"/>
      <c r="AJ896" s="1"/>
      <c r="AK896" s="1"/>
    </row>
    <row r="897" spans="1:37" x14ac:dyDescent="0.25">
      <c r="C897" t="s">
        <v>27</v>
      </c>
      <c r="D897" t="s">
        <v>13863</v>
      </c>
      <c r="E897" s="1"/>
      <c r="F897" s="1"/>
      <c r="G897" s="1">
        <v>1.9471720000000001</v>
      </c>
      <c r="H897" s="1">
        <v>1.9471720000000001</v>
      </c>
      <c r="I897" s="1"/>
      <c r="J897" s="1"/>
      <c r="K897" s="1">
        <v>1.9471720000000001</v>
      </c>
      <c r="L897" s="1">
        <v>1.75491</v>
      </c>
      <c r="M897" s="1"/>
      <c r="N897" s="1"/>
      <c r="O897" s="1"/>
      <c r="P897" s="1"/>
      <c r="Q897" s="1"/>
      <c r="R897" s="1"/>
      <c r="S897" s="1">
        <v>1.75491</v>
      </c>
      <c r="T897" s="1"/>
      <c r="U897" s="1"/>
      <c r="V897" s="1"/>
      <c r="W897" s="1"/>
      <c r="X897" s="1"/>
      <c r="Y897" s="1"/>
      <c r="Z897" s="1"/>
      <c r="AA897" s="1"/>
      <c r="AB897" s="1"/>
      <c r="AC897" s="1"/>
      <c r="AD897" s="1"/>
      <c r="AE897" s="1"/>
      <c r="AF897" s="1"/>
      <c r="AG897" s="1"/>
      <c r="AH897" s="1"/>
      <c r="AI897" s="1"/>
      <c r="AJ897" s="1"/>
      <c r="AK897" s="1"/>
    </row>
    <row r="898" spans="1:37" x14ac:dyDescent="0.25">
      <c r="A898" t="s">
        <v>3318</v>
      </c>
      <c r="B898" t="s">
        <v>3319</v>
      </c>
      <c r="C898" t="s">
        <v>124</v>
      </c>
      <c r="D898" t="s">
        <v>13863</v>
      </c>
      <c r="E898" s="1"/>
      <c r="F898" s="1"/>
      <c r="G898" s="1"/>
      <c r="H898" s="1"/>
      <c r="I898" s="1"/>
      <c r="J898" s="1"/>
      <c r="K898" s="1"/>
      <c r="L898" s="1"/>
      <c r="M898" s="1"/>
      <c r="N898" s="1"/>
      <c r="O898" s="1"/>
      <c r="P898" s="1"/>
      <c r="Q898" s="1"/>
      <c r="R898" s="1"/>
      <c r="S898" s="1"/>
      <c r="T898" s="1">
        <v>0.50329999999999997</v>
      </c>
      <c r="U898" s="1"/>
      <c r="V898" s="1"/>
      <c r="W898" s="1"/>
      <c r="X898" s="1"/>
      <c r="Y898" s="1"/>
      <c r="Z898" s="1"/>
      <c r="AA898" s="1"/>
      <c r="AB898" s="1"/>
      <c r="AC898" s="1"/>
      <c r="AD898" s="1"/>
      <c r="AE898" s="1"/>
      <c r="AF898" s="1">
        <v>0.50329999999999997</v>
      </c>
      <c r="AG898" s="1"/>
      <c r="AH898" s="1">
        <v>0.51275999999999999</v>
      </c>
      <c r="AI898" s="1"/>
      <c r="AJ898" s="1"/>
      <c r="AK898" s="1"/>
    </row>
    <row r="899" spans="1:37" x14ac:dyDescent="0.25">
      <c r="C899" t="s">
        <v>27</v>
      </c>
      <c r="D899" t="s">
        <v>13863</v>
      </c>
      <c r="E899" s="1"/>
      <c r="F899" s="1">
        <v>0.54500000000000004</v>
      </c>
      <c r="G899" s="1"/>
      <c r="H899" s="1"/>
      <c r="I899" s="1">
        <v>0.54500000000000004</v>
      </c>
      <c r="J899" s="1"/>
      <c r="K899" s="1"/>
      <c r="L899" s="1"/>
      <c r="M899" s="1"/>
      <c r="N899" s="1"/>
      <c r="O899" s="1">
        <v>0.55269999999999997</v>
      </c>
      <c r="P899" s="1"/>
      <c r="Q899" s="1"/>
      <c r="R899" s="1"/>
      <c r="S899" s="1"/>
      <c r="T899" s="1"/>
      <c r="U899" s="1"/>
      <c r="V899" s="1"/>
      <c r="W899" s="1"/>
      <c r="X899" s="1"/>
      <c r="Y899" s="1"/>
      <c r="Z899" s="1"/>
      <c r="AA899" s="1"/>
      <c r="AB899" s="1"/>
      <c r="AC899" s="1"/>
      <c r="AD899" s="1"/>
      <c r="AE899" s="1"/>
      <c r="AF899" s="1"/>
      <c r="AG899" s="1"/>
      <c r="AH899" s="1"/>
      <c r="AI899" s="1"/>
      <c r="AJ899" s="1"/>
      <c r="AK899" s="1"/>
    </row>
    <row r="900" spans="1:37" x14ac:dyDescent="0.25">
      <c r="A900" t="s">
        <v>9132</v>
      </c>
      <c r="B900" t="s">
        <v>9133</v>
      </c>
      <c r="C900" t="s">
        <v>124</v>
      </c>
      <c r="D900" t="s">
        <v>13863</v>
      </c>
      <c r="E900" s="1"/>
      <c r="F900" s="1"/>
      <c r="G900" s="1"/>
      <c r="H900" s="1"/>
      <c r="I900" s="1"/>
      <c r="J900" s="1"/>
      <c r="K900" s="1"/>
      <c r="L900" s="1"/>
      <c r="M900" s="1"/>
      <c r="N900" s="1"/>
      <c r="O900" s="1"/>
      <c r="P900" s="1"/>
      <c r="Q900" s="1"/>
      <c r="R900" s="1"/>
      <c r="S900" s="1"/>
      <c r="T900" s="1">
        <v>0.55659999999999998</v>
      </c>
      <c r="U900" s="1"/>
      <c r="V900" s="1"/>
      <c r="W900" s="1"/>
      <c r="X900" s="1"/>
      <c r="Y900" s="1"/>
      <c r="Z900" s="1"/>
      <c r="AA900" s="1"/>
      <c r="AB900" s="1"/>
      <c r="AC900" s="1"/>
      <c r="AD900" s="1"/>
      <c r="AE900" s="1"/>
      <c r="AF900" s="1"/>
      <c r="AG900" s="1"/>
      <c r="AH900" s="1"/>
      <c r="AI900" s="1"/>
      <c r="AJ900" s="1"/>
      <c r="AK900" s="1"/>
    </row>
    <row r="901" spans="1:37" x14ac:dyDescent="0.25">
      <c r="A901" t="s">
        <v>8240</v>
      </c>
      <c r="B901" t="s">
        <v>8241</v>
      </c>
      <c r="C901" t="s">
        <v>124</v>
      </c>
      <c r="D901" t="s">
        <v>13863</v>
      </c>
      <c r="E901" s="1"/>
      <c r="F901" s="1"/>
      <c r="G901" s="1"/>
      <c r="H901" s="1"/>
      <c r="I901" s="1"/>
      <c r="J901" s="1"/>
      <c r="K901" s="1"/>
      <c r="L901" s="1"/>
      <c r="M901" s="1"/>
      <c r="N901" s="1"/>
      <c r="O901" s="1"/>
      <c r="P901" s="1"/>
      <c r="Q901" s="1"/>
      <c r="R901" s="1"/>
      <c r="S901" s="1"/>
      <c r="T901" s="1"/>
      <c r="U901" s="1"/>
      <c r="V901" s="1">
        <v>1.806</v>
      </c>
      <c r="W901" s="1"/>
      <c r="X901" s="1"/>
      <c r="Y901" s="1"/>
      <c r="Z901" s="1"/>
      <c r="AA901" s="1"/>
      <c r="AB901" s="1"/>
      <c r="AC901" s="1"/>
      <c r="AD901" s="1"/>
      <c r="AE901" s="1"/>
      <c r="AF901" s="1"/>
      <c r="AG901" s="1"/>
      <c r="AH901" s="1"/>
      <c r="AI901" s="1"/>
      <c r="AJ901" s="1"/>
      <c r="AK901" s="1"/>
    </row>
    <row r="902" spans="1:37" x14ac:dyDescent="0.25">
      <c r="C902" t="s">
        <v>12729</v>
      </c>
      <c r="D902" t="s">
        <v>13863</v>
      </c>
      <c r="E902" s="1"/>
      <c r="F902" s="1"/>
      <c r="G902" s="1"/>
      <c r="H902" s="1"/>
      <c r="I902" s="1">
        <v>1.7769999999999999</v>
      </c>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row>
    <row r="903" spans="1:37" x14ac:dyDescent="0.25">
      <c r="A903" t="s">
        <v>4934</v>
      </c>
      <c r="B903" t="s">
        <v>4935</v>
      </c>
      <c r="C903" t="s">
        <v>27</v>
      </c>
      <c r="D903" t="s">
        <v>13863</v>
      </c>
      <c r="E903" s="1"/>
      <c r="F903" s="1"/>
      <c r="G903" s="1"/>
      <c r="H903" s="1"/>
      <c r="I903" s="1"/>
      <c r="J903" s="1"/>
      <c r="K903" s="1"/>
      <c r="L903" s="1"/>
      <c r="M903" s="1"/>
      <c r="N903" s="1">
        <v>0.66700000000000004</v>
      </c>
      <c r="O903" s="1"/>
      <c r="P903" s="1"/>
      <c r="Q903" s="1"/>
      <c r="R903" s="1"/>
      <c r="S903" s="1"/>
      <c r="T903" s="1"/>
      <c r="U903" s="1"/>
      <c r="V903" s="1"/>
      <c r="W903" s="1"/>
      <c r="X903" s="1"/>
      <c r="Y903" s="1"/>
      <c r="Z903" s="1"/>
      <c r="AA903" s="1"/>
      <c r="AB903" s="1"/>
      <c r="AC903" s="1"/>
      <c r="AD903" s="1">
        <v>0.66700000000000004</v>
      </c>
      <c r="AE903" s="1"/>
      <c r="AF903" s="1"/>
      <c r="AG903" s="1"/>
      <c r="AH903" s="1"/>
      <c r="AI903" s="1"/>
      <c r="AJ903" s="1"/>
      <c r="AK903" s="1"/>
    </row>
    <row r="904" spans="1:37" x14ac:dyDescent="0.25">
      <c r="C904" t="s">
        <v>12729</v>
      </c>
      <c r="D904" t="s">
        <v>13863</v>
      </c>
      <c r="E904" s="1"/>
      <c r="F904" s="1"/>
      <c r="G904" s="1"/>
      <c r="H904" s="1"/>
      <c r="I904" s="1">
        <v>0.77500000000000002</v>
      </c>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row>
    <row r="905" spans="1:37" x14ac:dyDescent="0.25">
      <c r="A905" t="s">
        <v>4937</v>
      </c>
      <c r="B905" t="s">
        <v>4938</v>
      </c>
      <c r="C905" t="s">
        <v>27</v>
      </c>
      <c r="D905" t="s">
        <v>13863</v>
      </c>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v>2.0289999999999999</v>
      </c>
      <c r="AE905" s="1"/>
      <c r="AF905" s="1"/>
      <c r="AG905" s="1"/>
      <c r="AH905" s="1"/>
      <c r="AI905" s="1"/>
      <c r="AJ905" s="1"/>
      <c r="AK905" s="1"/>
    </row>
    <row r="906" spans="1:37" x14ac:dyDescent="0.25">
      <c r="A906" t="s">
        <v>11181</v>
      </c>
      <c r="B906" t="s">
        <v>11182</v>
      </c>
      <c r="C906" t="s">
        <v>27</v>
      </c>
      <c r="D906" t="s">
        <v>13863</v>
      </c>
      <c r="E906" s="1"/>
      <c r="F906" s="1"/>
      <c r="G906" s="1"/>
      <c r="H906" s="1"/>
      <c r="I906" s="1"/>
      <c r="J906" s="1"/>
      <c r="K906" s="1"/>
      <c r="L906" s="1"/>
      <c r="M906" s="1"/>
      <c r="N906" s="1">
        <v>0.67989999999999995</v>
      </c>
      <c r="O906" s="1"/>
      <c r="P906" s="1"/>
      <c r="Q906" s="1"/>
      <c r="R906" s="1"/>
      <c r="S906" s="1"/>
      <c r="T906" s="1"/>
      <c r="U906" s="1"/>
      <c r="V906" s="1"/>
      <c r="W906" s="1"/>
      <c r="X906" s="1"/>
      <c r="Y906" s="1"/>
      <c r="Z906" s="1"/>
      <c r="AA906" s="1"/>
      <c r="AB906" s="1"/>
      <c r="AC906" s="1"/>
      <c r="AD906" s="1"/>
      <c r="AE906" s="1"/>
      <c r="AF906" s="1"/>
      <c r="AG906" s="1"/>
      <c r="AH906" s="1"/>
      <c r="AI906" s="1"/>
      <c r="AJ906" s="1"/>
      <c r="AK906" s="1"/>
    </row>
    <row r="907" spans="1:37" x14ac:dyDescent="0.25">
      <c r="A907" t="s">
        <v>6406</v>
      </c>
      <c r="B907" t="s">
        <v>6407</v>
      </c>
      <c r="C907" t="s">
        <v>124</v>
      </c>
      <c r="D907" t="s">
        <v>13863</v>
      </c>
      <c r="E907" s="1"/>
      <c r="F907" s="1"/>
      <c r="G907" s="1"/>
      <c r="H907" s="1"/>
      <c r="I907" s="1"/>
      <c r="J907" s="1"/>
      <c r="K907" s="1"/>
      <c r="L907" s="1"/>
      <c r="M907" s="1"/>
      <c r="N907" s="1"/>
      <c r="O907" s="1"/>
      <c r="P907" s="1"/>
      <c r="Q907" s="1"/>
      <c r="R907" s="1"/>
      <c r="S907" s="1"/>
      <c r="T907" s="1"/>
      <c r="U907" s="1"/>
      <c r="V907" s="1"/>
      <c r="W907" s="1"/>
      <c r="X907" s="1"/>
      <c r="Y907" s="1"/>
      <c r="Z907" s="1"/>
      <c r="AA907" s="1">
        <v>2.2090000000000001</v>
      </c>
      <c r="AB907" s="1"/>
      <c r="AC907" s="1"/>
      <c r="AD907" s="1"/>
      <c r="AE907" s="1"/>
      <c r="AF907" s="1"/>
      <c r="AG907" s="1"/>
      <c r="AH907" s="1"/>
      <c r="AI907" s="1"/>
      <c r="AJ907" s="1"/>
      <c r="AK907" s="1"/>
    </row>
    <row r="908" spans="1:37" x14ac:dyDescent="0.25">
      <c r="A908" t="s">
        <v>6411</v>
      </c>
      <c r="B908" t="s">
        <v>6412</v>
      </c>
      <c r="C908" t="s">
        <v>124</v>
      </c>
      <c r="D908" t="s">
        <v>13863</v>
      </c>
      <c r="E908" s="1"/>
      <c r="F908" s="1"/>
      <c r="G908" s="1"/>
      <c r="H908" s="1"/>
      <c r="I908" s="1"/>
      <c r="J908" s="1"/>
      <c r="K908" s="1"/>
      <c r="L908" s="1"/>
      <c r="M908" s="1"/>
      <c r="N908" s="1"/>
      <c r="O908" s="1"/>
      <c r="P908" s="1"/>
      <c r="Q908" s="1"/>
      <c r="R908" s="1"/>
      <c r="S908" s="1"/>
      <c r="T908" s="1"/>
      <c r="U908" s="1"/>
      <c r="V908" s="1"/>
      <c r="W908" s="1"/>
      <c r="X908" s="1"/>
      <c r="Y908" s="1"/>
      <c r="Z908" s="1"/>
      <c r="AA908" s="1">
        <v>3.9220000000000002</v>
      </c>
      <c r="AB908" s="1"/>
      <c r="AC908" s="1"/>
      <c r="AD908" s="1"/>
      <c r="AE908" s="1"/>
      <c r="AF908" s="1"/>
      <c r="AG908" s="1"/>
      <c r="AH908" s="1"/>
      <c r="AI908" s="1"/>
      <c r="AJ908" s="1"/>
      <c r="AK908" s="1"/>
    </row>
    <row r="909" spans="1:37" x14ac:dyDescent="0.25">
      <c r="A909" t="s">
        <v>1289</v>
      </c>
      <c r="B909" t="s">
        <v>1290</v>
      </c>
      <c r="C909" t="s">
        <v>124</v>
      </c>
      <c r="D909" t="s">
        <v>13863</v>
      </c>
      <c r="E909" s="1"/>
      <c r="F909" s="1"/>
      <c r="G909" s="1"/>
      <c r="H909" s="1"/>
      <c r="I909" s="1"/>
      <c r="J909" s="1"/>
      <c r="K909" s="1"/>
      <c r="L909" s="1"/>
      <c r="M909" s="1"/>
      <c r="N909" s="1"/>
      <c r="O909" s="1"/>
      <c r="P909" s="1"/>
      <c r="Q909" s="1"/>
      <c r="R909" s="1"/>
      <c r="S909" s="1"/>
      <c r="T909" s="1">
        <v>1.2735000000000001</v>
      </c>
      <c r="U909" s="1"/>
      <c r="V909" s="1">
        <v>1.2735000000000001</v>
      </c>
      <c r="W909" s="1"/>
      <c r="X909" s="1">
        <v>1.2735000000000001</v>
      </c>
      <c r="Y909" s="1"/>
      <c r="Z909" s="1">
        <v>1.2735000000000001</v>
      </c>
      <c r="AA909" s="1"/>
      <c r="AB909" s="1"/>
      <c r="AC909" s="1">
        <v>1.2735000000000001</v>
      </c>
      <c r="AD909" s="1"/>
      <c r="AE909" s="1"/>
      <c r="AF909" s="1">
        <v>1.2735000000000001</v>
      </c>
      <c r="AG909" s="1"/>
      <c r="AH909" s="1">
        <v>1.2735000000000001</v>
      </c>
      <c r="AI909" s="1"/>
      <c r="AJ909" s="1">
        <v>1.2735000000000001</v>
      </c>
      <c r="AK909" s="1"/>
    </row>
    <row r="910" spans="1:37" x14ac:dyDescent="0.25">
      <c r="C910" t="s">
        <v>27</v>
      </c>
      <c r="D910" t="s">
        <v>13863</v>
      </c>
      <c r="E910" s="1"/>
      <c r="F910" s="1">
        <v>1.6346400000000001</v>
      </c>
      <c r="G910" s="1">
        <v>1.6346400000000001</v>
      </c>
      <c r="H910" s="1">
        <v>1.6346400000000001</v>
      </c>
      <c r="I910" s="1"/>
      <c r="J910" s="1"/>
      <c r="K910" s="1"/>
      <c r="L910" s="1">
        <v>1.6836599999999999</v>
      </c>
      <c r="M910" s="1">
        <v>1.6836599999999999</v>
      </c>
      <c r="N910" s="1"/>
      <c r="O910" s="1">
        <v>1.6836599999999999</v>
      </c>
      <c r="P910" s="1"/>
      <c r="Q910" s="1">
        <v>1.6836599999999999</v>
      </c>
      <c r="R910" s="1">
        <v>1.6836599999999999</v>
      </c>
      <c r="S910" s="1"/>
      <c r="T910" s="1"/>
      <c r="U910" s="1"/>
      <c r="V910" s="1"/>
      <c r="W910" s="1"/>
      <c r="X910" s="1"/>
      <c r="Y910" s="1"/>
      <c r="Z910" s="1"/>
      <c r="AA910" s="1"/>
      <c r="AB910" s="1"/>
      <c r="AC910" s="1"/>
      <c r="AD910" s="1"/>
      <c r="AE910" s="1"/>
      <c r="AF910" s="1"/>
      <c r="AG910" s="1"/>
      <c r="AH910" s="1"/>
      <c r="AI910" s="1"/>
      <c r="AJ910" s="1"/>
      <c r="AK910" s="1"/>
    </row>
    <row r="911" spans="1:37" x14ac:dyDescent="0.25">
      <c r="C911" t="s">
        <v>8930</v>
      </c>
      <c r="D911" t="s">
        <v>13863</v>
      </c>
      <c r="E911" s="1"/>
      <c r="F911" s="1"/>
      <c r="G911" s="1"/>
      <c r="H911" s="1"/>
      <c r="I911" s="1"/>
      <c r="J911" s="1"/>
      <c r="K911" s="1"/>
      <c r="L911" s="1"/>
      <c r="M911" s="1"/>
      <c r="N911" s="1">
        <v>1.252</v>
      </c>
      <c r="O911" s="1"/>
      <c r="P911" s="1"/>
      <c r="Q911" s="1"/>
      <c r="R911" s="1"/>
      <c r="S911" s="1"/>
      <c r="T911" s="1"/>
      <c r="U911" s="1"/>
      <c r="V911" s="1"/>
      <c r="W911" s="1"/>
      <c r="X911" s="1"/>
      <c r="Y911" s="1"/>
      <c r="Z911" s="1"/>
      <c r="AA911" s="1"/>
      <c r="AB911" s="1"/>
      <c r="AC911" s="1"/>
      <c r="AD911" s="1"/>
      <c r="AE911" s="1"/>
      <c r="AF911" s="1"/>
      <c r="AG911" s="1"/>
      <c r="AH911" s="1"/>
      <c r="AI911" s="1"/>
      <c r="AJ911" s="1"/>
      <c r="AK911" s="1"/>
    </row>
    <row r="912" spans="1:37" x14ac:dyDescent="0.25">
      <c r="A912" t="s">
        <v>1298</v>
      </c>
      <c r="B912" t="s">
        <v>1299</v>
      </c>
      <c r="C912" t="s">
        <v>124</v>
      </c>
      <c r="D912" t="s">
        <v>13863</v>
      </c>
      <c r="E912" s="1"/>
      <c r="F912" s="1"/>
      <c r="G912" s="1"/>
      <c r="H912" s="1"/>
      <c r="I912" s="1"/>
      <c r="J912" s="1"/>
      <c r="K912" s="1"/>
      <c r="L912" s="1"/>
      <c r="M912" s="1"/>
      <c r="N912" s="1"/>
      <c r="O912" s="1"/>
      <c r="P912" s="1"/>
      <c r="Q912" s="1"/>
      <c r="R912" s="1"/>
      <c r="S912" s="1"/>
      <c r="T912" s="1"/>
      <c r="U912" s="1">
        <v>3.3673199999999999</v>
      </c>
      <c r="V912" s="1"/>
      <c r="W912" s="1"/>
      <c r="X912" s="1">
        <v>3.3673199999999999</v>
      </c>
      <c r="Y912" s="1"/>
      <c r="Z912" s="1">
        <v>3.3673199999999999</v>
      </c>
      <c r="AA912" s="1"/>
      <c r="AB912" s="1"/>
      <c r="AC912" s="1">
        <v>3.3673199999999999</v>
      </c>
      <c r="AD912" s="1"/>
      <c r="AE912" s="1"/>
      <c r="AF912" s="1">
        <v>3.3673199999999999</v>
      </c>
      <c r="AG912" s="1"/>
      <c r="AH912" s="1">
        <v>3.3079999999999998</v>
      </c>
      <c r="AI912" s="1">
        <v>3.4514399999999998</v>
      </c>
      <c r="AJ912" s="1"/>
      <c r="AK912" s="1"/>
    </row>
    <row r="913" spans="1:37" x14ac:dyDescent="0.25">
      <c r="C913" t="s">
        <v>27</v>
      </c>
      <c r="D913" t="s">
        <v>13863</v>
      </c>
      <c r="E913" s="1"/>
      <c r="F913" s="1"/>
      <c r="G913" s="1"/>
      <c r="H913" s="1"/>
      <c r="I913" s="1">
        <v>2.0059999999999998</v>
      </c>
      <c r="J913" s="1"/>
      <c r="K913" s="1">
        <v>2.0059999999999998</v>
      </c>
      <c r="L913" s="1">
        <v>2.0059999999999998</v>
      </c>
      <c r="M913" s="1">
        <v>2.0059999999999998</v>
      </c>
      <c r="N913" s="1"/>
      <c r="O913" s="1">
        <v>2.0059999999999998</v>
      </c>
      <c r="P913" s="1">
        <v>2.0059999999999998</v>
      </c>
      <c r="Q913" s="1">
        <v>2.0059999999999998</v>
      </c>
      <c r="R913" s="1">
        <v>2.0059999999999998</v>
      </c>
      <c r="S913" s="1"/>
      <c r="T913" s="1"/>
      <c r="U913" s="1"/>
      <c r="V913" s="1">
        <v>2.0059999999999998</v>
      </c>
      <c r="W913" s="1"/>
      <c r="X913" s="1"/>
      <c r="Y913" s="1"/>
      <c r="Z913" s="1">
        <v>2.0059999999999998</v>
      </c>
      <c r="AA913" s="1">
        <v>2.0059999999999998</v>
      </c>
      <c r="AB913" s="1"/>
      <c r="AC913" s="1"/>
      <c r="AD913" s="1">
        <v>2.0059999999999998</v>
      </c>
      <c r="AE913" s="1">
        <v>2.0059999999999998</v>
      </c>
      <c r="AF913" s="1"/>
      <c r="AG913" s="1"/>
      <c r="AH913" s="1">
        <v>2.1042999999999998</v>
      </c>
      <c r="AI913" s="1"/>
      <c r="AJ913" s="1">
        <v>2.1042999999999998</v>
      </c>
      <c r="AK913" s="1"/>
    </row>
    <row r="914" spans="1:37" x14ac:dyDescent="0.25">
      <c r="C914" t="s">
        <v>8930</v>
      </c>
      <c r="D914" t="s">
        <v>13863</v>
      </c>
      <c r="E914" s="1"/>
      <c r="F914" s="1"/>
      <c r="G914" s="1"/>
      <c r="H914" s="1"/>
      <c r="I914" s="1"/>
      <c r="J914" s="1"/>
      <c r="K914" s="1"/>
      <c r="L914" s="1"/>
      <c r="M914" s="1"/>
      <c r="N914" s="1">
        <v>3.1947000000000001</v>
      </c>
      <c r="O914" s="1"/>
      <c r="P914" s="1"/>
      <c r="Q914" s="1"/>
      <c r="R914" s="1"/>
      <c r="S914" s="1"/>
      <c r="T914" s="1"/>
      <c r="U914" s="1"/>
      <c r="V914" s="1"/>
      <c r="W914" s="1"/>
      <c r="X914" s="1"/>
      <c r="Y914" s="1"/>
      <c r="Z914" s="1"/>
      <c r="AA914" s="1"/>
      <c r="AB914" s="1"/>
      <c r="AC914" s="1"/>
      <c r="AD914" s="1"/>
      <c r="AE914" s="1"/>
      <c r="AF914" s="1"/>
      <c r="AG914" s="1"/>
      <c r="AH914" s="1"/>
      <c r="AI914" s="1"/>
      <c r="AJ914" s="1"/>
      <c r="AK914" s="1"/>
    </row>
    <row r="915" spans="1:37" x14ac:dyDescent="0.25">
      <c r="A915" t="s">
        <v>3308</v>
      </c>
      <c r="B915" t="s">
        <v>3309</v>
      </c>
      <c r="C915" t="s">
        <v>124</v>
      </c>
      <c r="D915" t="s">
        <v>13863</v>
      </c>
      <c r="E915" s="1"/>
      <c r="F915" s="1"/>
      <c r="G915" s="1"/>
      <c r="H915" s="1"/>
      <c r="I915" s="1"/>
      <c r="J915" s="1"/>
      <c r="K915" s="1"/>
      <c r="L915" s="1"/>
      <c r="M915" s="1"/>
      <c r="N915" s="1"/>
      <c r="O915" s="1"/>
      <c r="P915" s="1"/>
      <c r="Q915" s="1"/>
      <c r="R915" s="1"/>
      <c r="S915" s="1"/>
      <c r="T915" s="1">
        <v>0.31242000000000003</v>
      </c>
      <c r="U915" s="1"/>
      <c r="V915" s="1">
        <v>0.31242000000000003</v>
      </c>
      <c r="W915" s="1"/>
      <c r="X915" s="1"/>
      <c r="Y915" s="1"/>
      <c r="Z915" s="1"/>
      <c r="AA915" s="1"/>
      <c r="AB915" s="1"/>
      <c r="AC915" s="1">
        <v>0.31242000000000003</v>
      </c>
      <c r="AD915" s="1"/>
      <c r="AE915" s="1"/>
      <c r="AF915" s="1"/>
      <c r="AG915" s="1"/>
      <c r="AH915" s="1">
        <v>0.32015999999999994</v>
      </c>
      <c r="AI915" s="1"/>
      <c r="AJ915" s="1"/>
      <c r="AK915" s="1"/>
    </row>
    <row r="916" spans="1:37" x14ac:dyDescent="0.25">
      <c r="C916" t="s">
        <v>27</v>
      </c>
      <c r="D916" t="s">
        <v>13863</v>
      </c>
      <c r="E916" s="1"/>
      <c r="F916" s="1"/>
      <c r="G916" s="1"/>
      <c r="H916" s="1"/>
      <c r="I916" s="1"/>
      <c r="J916" s="1"/>
      <c r="K916" s="1">
        <v>0.31347200000000003</v>
      </c>
      <c r="L916" s="1">
        <v>0.32283400000000001</v>
      </c>
      <c r="M916" s="1">
        <v>0.32283400000000001</v>
      </c>
      <c r="N916" s="1"/>
      <c r="O916" s="1"/>
      <c r="P916" s="1">
        <v>0.32283400000000001</v>
      </c>
      <c r="Q916" s="1"/>
      <c r="R916" s="1"/>
      <c r="S916" s="1"/>
      <c r="T916" s="1"/>
      <c r="U916" s="1"/>
      <c r="V916" s="1"/>
      <c r="W916" s="1"/>
      <c r="X916" s="1"/>
      <c r="Y916" s="1"/>
      <c r="Z916" s="1"/>
      <c r="AA916" s="1"/>
      <c r="AB916" s="1"/>
      <c r="AC916" s="1"/>
      <c r="AD916" s="1"/>
      <c r="AE916" s="1"/>
      <c r="AF916" s="1"/>
      <c r="AG916" s="1"/>
      <c r="AH916" s="1"/>
      <c r="AI916" s="1"/>
      <c r="AJ916" s="1"/>
      <c r="AK916" s="1"/>
    </row>
    <row r="917" spans="1:37" x14ac:dyDescent="0.25">
      <c r="A917" t="s">
        <v>1162</v>
      </c>
      <c r="B917" t="s">
        <v>1163</v>
      </c>
      <c r="C917" t="s">
        <v>124</v>
      </c>
      <c r="D917" t="s">
        <v>13863</v>
      </c>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v>0.65090000000000003</v>
      </c>
      <c r="AK917" s="1"/>
    </row>
    <row r="918" spans="1:37" x14ac:dyDescent="0.25">
      <c r="A918" t="s">
        <v>3311</v>
      </c>
      <c r="B918" t="s">
        <v>3312</v>
      </c>
      <c r="C918" t="s">
        <v>124</v>
      </c>
      <c r="D918" t="s">
        <v>13863</v>
      </c>
      <c r="E918" s="1"/>
      <c r="F918" s="1"/>
      <c r="G918" s="1"/>
      <c r="H918" s="1"/>
      <c r="I918" s="1"/>
      <c r="J918" s="1"/>
      <c r="K918" s="1"/>
      <c r="L918" s="1"/>
      <c r="M918" s="1"/>
      <c r="N918" s="1"/>
      <c r="O918" s="1"/>
      <c r="P918" s="1"/>
      <c r="Q918" s="1"/>
      <c r="R918" s="1"/>
      <c r="S918" s="1"/>
      <c r="T918" s="1"/>
      <c r="U918" s="1"/>
      <c r="V918" s="1">
        <v>0.45131999999999994</v>
      </c>
      <c r="W918" s="1"/>
      <c r="X918" s="1">
        <v>0.45131999999999994</v>
      </c>
      <c r="Y918" s="1">
        <v>0.45131999999999994</v>
      </c>
      <c r="Z918" s="1"/>
      <c r="AA918" s="1"/>
      <c r="AB918" s="1"/>
      <c r="AC918" s="1">
        <v>0.45131999999999994</v>
      </c>
      <c r="AD918" s="1"/>
      <c r="AE918" s="1"/>
      <c r="AF918" s="1"/>
      <c r="AG918" s="1"/>
      <c r="AH918" s="1">
        <v>0.46260000000000001</v>
      </c>
      <c r="AI918" s="1"/>
      <c r="AJ918" s="1"/>
      <c r="AK918" s="1"/>
    </row>
    <row r="919" spans="1:37" x14ac:dyDescent="0.25">
      <c r="C919" t="s">
        <v>27</v>
      </c>
      <c r="D919" t="s">
        <v>13863</v>
      </c>
      <c r="E919" s="1"/>
      <c r="F919" s="1"/>
      <c r="G919" s="1"/>
      <c r="H919" s="1"/>
      <c r="I919" s="1">
        <v>0.43865999999999999</v>
      </c>
      <c r="J919" s="1"/>
      <c r="K919" s="1">
        <v>0.45131999999999994</v>
      </c>
      <c r="L919" s="1">
        <v>0.45131999999999994</v>
      </c>
      <c r="M919" s="1">
        <v>0.45131999999999994</v>
      </c>
      <c r="N919" s="1"/>
      <c r="O919" s="1"/>
      <c r="P919" s="1">
        <v>0.45131999999999994</v>
      </c>
      <c r="Q919" s="1"/>
      <c r="R919" s="1"/>
      <c r="S919" s="1">
        <v>0.45131999999999994</v>
      </c>
      <c r="T919" s="1"/>
      <c r="U919" s="1"/>
      <c r="V919" s="1"/>
      <c r="W919" s="1"/>
      <c r="X919" s="1"/>
      <c r="Y919" s="1"/>
      <c r="Z919" s="1"/>
      <c r="AA919" s="1"/>
      <c r="AB919" s="1"/>
      <c r="AC919" s="1"/>
      <c r="AD919" s="1"/>
      <c r="AE919" s="1"/>
      <c r="AF919" s="1"/>
      <c r="AG919" s="1"/>
      <c r="AH919" s="1"/>
      <c r="AI919" s="1"/>
      <c r="AJ919" s="1"/>
      <c r="AK919" s="1"/>
    </row>
    <row r="920" spans="1:37" x14ac:dyDescent="0.25">
      <c r="A920" t="s">
        <v>13199</v>
      </c>
      <c r="B920" t="s">
        <v>13200</v>
      </c>
      <c r="C920" t="s">
        <v>13197</v>
      </c>
      <c r="D920" t="s">
        <v>13863</v>
      </c>
      <c r="E920" s="1"/>
      <c r="F920" s="1"/>
      <c r="G920" s="1"/>
      <c r="H920" s="1"/>
      <c r="I920" s="1">
        <v>0.18029999999999999</v>
      </c>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row>
    <row r="921" spans="1:37" x14ac:dyDescent="0.25">
      <c r="A921" t="s">
        <v>13193</v>
      </c>
      <c r="B921" t="s">
        <v>13194</v>
      </c>
      <c r="C921" t="s">
        <v>13197</v>
      </c>
      <c r="D921" t="s">
        <v>13863</v>
      </c>
      <c r="E921" s="1"/>
      <c r="F921" s="1"/>
      <c r="G921" s="1"/>
      <c r="H921" s="1"/>
      <c r="I921" s="1">
        <v>1.52</v>
      </c>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row>
    <row r="922" spans="1:37" x14ac:dyDescent="0.25">
      <c r="A922" t="s">
        <v>4437</v>
      </c>
      <c r="B922" t="s">
        <v>4438</v>
      </c>
      <c r="C922" t="s">
        <v>344</v>
      </c>
      <c r="D922" t="s">
        <v>113</v>
      </c>
      <c r="E922" s="1"/>
      <c r="F922" s="1">
        <v>6.3E-2</v>
      </c>
      <c r="G922" s="1">
        <v>6.3E-2</v>
      </c>
      <c r="H922" s="1">
        <v>6.3E-2</v>
      </c>
      <c r="I922" s="1">
        <v>0.06</v>
      </c>
      <c r="J922" s="1"/>
      <c r="K922" s="1"/>
      <c r="L922" s="1"/>
      <c r="M922" s="1"/>
      <c r="N922" s="1"/>
      <c r="O922" s="1"/>
      <c r="P922" s="1"/>
      <c r="Q922" s="1">
        <v>5.6000000000000001E-2</v>
      </c>
      <c r="R922" s="1">
        <v>5.6000000000000001E-2</v>
      </c>
      <c r="S922" s="1"/>
      <c r="T922" s="1"/>
      <c r="U922" s="1">
        <v>5.6000000000000001E-2</v>
      </c>
      <c r="V922" s="1"/>
      <c r="W922" s="1"/>
      <c r="X922" s="1">
        <v>5.6000000000000001E-2</v>
      </c>
      <c r="Y922" s="1"/>
      <c r="Z922" s="1"/>
      <c r="AA922" s="1">
        <v>5.6000000000000001E-2</v>
      </c>
      <c r="AB922" s="1"/>
      <c r="AC922" s="1"/>
      <c r="AD922" s="1">
        <v>7.2999999999999995E-2</v>
      </c>
      <c r="AE922" s="1"/>
      <c r="AF922" s="1">
        <v>7.2999999999999995E-2</v>
      </c>
      <c r="AG922" s="1"/>
      <c r="AH922" s="1"/>
      <c r="AI922" s="1"/>
      <c r="AJ922" s="1"/>
      <c r="AK922" s="1"/>
    </row>
    <row r="923" spans="1:37" x14ac:dyDescent="0.25">
      <c r="C923" t="s">
        <v>13482</v>
      </c>
      <c r="D923" t="s">
        <v>113</v>
      </c>
      <c r="E923" s="1"/>
      <c r="F923" s="1"/>
      <c r="G923" s="1">
        <v>5.8000000000000003E-2</v>
      </c>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row>
    <row r="924" spans="1:37" x14ac:dyDescent="0.25">
      <c r="A924" t="s">
        <v>340</v>
      </c>
      <c r="B924" t="s">
        <v>341</v>
      </c>
      <c r="C924" t="s">
        <v>344</v>
      </c>
      <c r="D924" t="s">
        <v>113</v>
      </c>
      <c r="E924" s="1"/>
      <c r="F924" s="1"/>
      <c r="G924" s="1"/>
      <c r="H924" s="1"/>
      <c r="I924" s="1"/>
      <c r="J924" s="1"/>
      <c r="K924" s="1"/>
      <c r="L924" s="1">
        <v>5.8000000000000003E-2</v>
      </c>
      <c r="M924" s="1"/>
      <c r="N924" s="1">
        <v>5.6000000000000001E-2</v>
      </c>
      <c r="O924" s="1"/>
      <c r="P924" s="1"/>
      <c r="Q924" s="1">
        <v>5.6000000000000001E-2</v>
      </c>
      <c r="R924" s="1">
        <v>5.6000000000000001E-2</v>
      </c>
      <c r="S924" s="1"/>
      <c r="T924" s="1"/>
      <c r="U924" s="1">
        <v>5.6000000000000001E-2</v>
      </c>
      <c r="V924" s="1"/>
      <c r="W924" s="1"/>
      <c r="X924" s="1">
        <v>5.6000000000000001E-2</v>
      </c>
      <c r="Y924" s="1"/>
      <c r="Z924" s="1"/>
      <c r="AA924" s="1">
        <v>5.6000000000000001E-2</v>
      </c>
      <c r="AB924" s="1"/>
      <c r="AC924" s="1"/>
      <c r="AD924" s="1">
        <v>7.2999999999999995E-2</v>
      </c>
      <c r="AE924" s="1"/>
      <c r="AF924" s="1">
        <v>7.2999999999999995E-2</v>
      </c>
      <c r="AG924" s="1"/>
      <c r="AH924" s="1"/>
      <c r="AI924" s="1"/>
      <c r="AJ924" s="1">
        <v>7.2999999999999995E-2</v>
      </c>
      <c r="AK924" s="1"/>
    </row>
    <row r="925" spans="1:37" x14ac:dyDescent="0.25">
      <c r="A925" t="s">
        <v>2402</v>
      </c>
      <c r="B925" t="s">
        <v>2403</v>
      </c>
      <c r="C925" t="s">
        <v>344</v>
      </c>
      <c r="D925" t="s">
        <v>113</v>
      </c>
      <c r="E925" s="1"/>
      <c r="F925" s="1"/>
      <c r="G925" s="1"/>
      <c r="H925" s="1"/>
      <c r="I925" s="1"/>
      <c r="J925" s="1"/>
      <c r="K925" s="1"/>
      <c r="L925" s="1"/>
      <c r="M925" s="1"/>
      <c r="N925" s="1"/>
      <c r="O925" s="1"/>
      <c r="P925" s="1"/>
      <c r="Q925" s="1"/>
      <c r="R925" s="1"/>
      <c r="S925" s="1"/>
      <c r="T925" s="1"/>
      <c r="U925" s="1"/>
      <c r="V925" s="1"/>
      <c r="W925" s="1"/>
      <c r="X925" s="1"/>
      <c r="Y925" s="1"/>
      <c r="Z925" s="1"/>
      <c r="AA925" s="1">
        <v>5.6000000000000001E-2</v>
      </c>
      <c r="AB925" s="1"/>
      <c r="AC925" s="1"/>
      <c r="AD925" s="1"/>
      <c r="AE925" s="1"/>
      <c r="AF925" s="1"/>
      <c r="AG925" s="1"/>
      <c r="AH925" s="1"/>
      <c r="AI925" s="1">
        <v>7.6999999999999999E-2</v>
      </c>
      <c r="AJ925" s="1"/>
      <c r="AK925" s="1"/>
    </row>
    <row r="926" spans="1:37" x14ac:dyDescent="0.25">
      <c r="A926" t="s">
        <v>350</v>
      </c>
      <c r="B926" t="s">
        <v>351</v>
      </c>
      <c r="C926" t="s">
        <v>344</v>
      </c>
      <c r="D926" t="s">
        <v>113</v>
      </c>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v>0.106</v>
      </c>
      <c r="AJ926" s="1">
        <v>0.106</v>
      </c>
      <c r="AK926" s="1"/>
    </row>
    <row r="927" spans="1:37" x14ac:dyDescent="0.25">
      <c r="A927" t="s">
        <v>352</v>
      </c>
      <c r="B927" t="s">
        <v>353</v>
      </c>
      <c r="C927" t="s">
        <v>344</v>
      </c>
      <c r="D927" t="s">
        <v>113</v>
      </c>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v>0.106</v>
      </c>
      <c r="AJ927" s="1">
        <v>0.106</v>
      </c>
      <c r="AK927" s="1"/>
    </row>
    <row r="928" spans="1:37" x14ac:dyDescent="0.25">
      <c r="A928" t="s">
        <v>354</v>
      </c>
      <c r="B928" t="s">
        <v>355</v>
      </c>
      <c r="C928" t="s">
        <v>344</v>
      </c>
      <c r="D928" t="s">
        <v>113</v>
      </c>
      <c r="E928" s="1"/>
      <c r="F928" s="1">
        <v>0.115</v>
      </c>
      <c r="G928" s="1">
        <v>0.115</v>
      </c>
      <c r="H928" s="1"/>
      <c r="I928" s="1"/>
      <c r="J928" s="1"/>
      <c r="K928" s="1"/>
      <c r="L928" s="1"/>
      <c r="M928" s="1"/>
      <c r="N928" s="1"/>
      <c r="O928" s="1"/>
      <c r="P928" s="1"/>
      <c r="Q928" s="1"/>
      <c r="R928" s="1">
        <v>0.115</v>
      </c>
      <c r="S928" s="1"/>
      <c r="T928" s="1">
        <v>0.115</v>
      </c>
      <c r="U928" s="1"/>
      <c r="V928" s="1"/>
      <c r="W928" s="1"/>
      <c r="X928" s="1"/>
      <c r="Y928" s="1"/>
      <c r="Z928" s="1"/>
      <c r="AA928" s="1"/>
      <c r="AB928" s="1"/>
      <c r="AC928" s="1"/>
      <c r="AD928" s="1"/>
      <c r="AE928" s="1"/>
      <c r="AF928" s="1"/>
      <c r="AG928" s="1"/>
      <c r="AH928" s="1"/>
      <c r="AI928" s="1"/>
      <c r="AJ928" s="1">
        <v>0.128</v>
      </c>
      <c r="AK928" s="1"/>
    </row>
    <row r="929" spans="1:37" x14ac:dyDescent="0.25">
      <c r="A929" t="s">
        <v>348</v>
      </c>
      <c r="B929" t="s">
        <v>349</v>
      </c>
      <c r="C929" t="s">
        <v>344</v>
      </c>
      <c r="D929" t="s">
        <v>113</v>
      </c>
      <c r="E929" s="1"/>
      <c r="F929" s="1"/>
      <c r="G929" s="1"/>
      <c r="H929" s="1"/>
      <c r="I929" s="1"/>
      <c r="J929" s="1"/>
      <c r="K929" s="1"/>
      <c r="L929" s="1"/>
      <c r="M929" s="1"/>
      <c r="N929" s="1"/>
      <c r="O929" s="1"/>
      <c r="P929" s="1"/>
      <c r="Q929" s="1"/>
      <c r="R929" s="1"/>
      <c r="S929" s="1"/>
      <c r="T929" s="1"/>
      <c r="U929" s="1"/>
      <c r="V929" s="1"/>
      <c r="W929" s="1"/>
      <c r="X929" s="1">
        <v>0.115</v>
      </c>
      <c r="Y929" s="1"/>
      <c r="Z929" s="1"/>
      <c r="AA929" s="1">
        <v>0.115</v>
      </c>
      <c r="AB929" s="1"/>
      <c r="AC929" s="1"/>
      <c r="AD929" s="1"/>
      <c r="AE929" s="1"/>
      <c r="AF929" s="1"/>
      <c r="AG929" s="1"/>
      <c r="AH929" s="1"/>
      <c r="AI929" s="1">
        <v>0.128</v>
      </c>
      <c r="AJ929" s="1">
        <v>0.128</v>
      </c>
      <c r="AK929" s="1"/>
    </row>
    <row r="930" spans="1:37" x14ac:dyDescent="0.25">
      <c r="A930" t="s">
        <v>346</v>
      </c>
      <c r="B930" t="s">
        <v>347</v>
      </c>
      <c r="C930" t="s">
        <v>344</v>
      </c>
      <c r="D930" t="s">
        <v>113</v>
      </c>
      <c r="E930" s="1"/>
      <c r="F930" s="1"/>
      <c r="G930" s="1"/>
      <c r="H930" s="1"/>
      <c r="I930" s="1"/>
      <c r="J930" s="1"/>
      <c r="K930" s="1"/>
      <c r="L930" s="1"/>
      <c r="M930" s="1"/>
      <c r="N930" s="1"/>
      <c r="O930" s="1"/>
      <c r="P930" s="1"/>
      <c r="Q930" s="1"/>
      <c r="R930" s="1">
        <v>0.115</v>
      </c>
      <c r="S930" s="1"/>
      <c r="T930" s="1"/>
      <c r="U930" s="1"/>
      <c r="V930" s="1"/>
      <c r="W930" s="1"/>
      <c r="X930" s="1">
        <v>0.115</v>
      </c>
      <c r="Y930" s="1"/>
      <c r="Z930" s="1"/>
      <c r="AA930" s="1">
        <v>0.115</v>
      </c>
      <c r="AB930" s="1"/>
      <c r="AC930" s="1"/>
      <c r="AD930" s="1"/>
      <c r="AE930" s="1"/>
      <c r="AF930" s="1"/>
      <c r="AG930" s="1"/>
      <c r="AH930" s="1"/>
      <c r="AI930" s="1"/>
      <c r="AJ930" s="1">
        <v>0.128</v>
      </c>
      <c r="AK930" s="1"/>
    </row>
    <row r="931" spans="1:37" x14ac:dyDescent="0.25">
      <c r="A931" t="s">
        <v>6174</v>
      </c>
      <c r="B931" t="s">
        <v>6175</v>
      </c>
      <c r="C931" t="s">
        <v>344</v>
      </c>
      <c r="D931" t="s">
        <v>113</v>
      </c>
      <c r="E931" s="1"/>
      <c r="F931" s="1">
        <v>0.115</v>
      </c>
      <c r="G931" s="1">
        <v>0.115</v>
      </c>
      <c r="H931" s="1"/>
      <c r="I931" s="1"/>
      <c r="J931" s="1"/>
      <c r="K931" s="1"/>
      <c r="L931" s="1"/>
      <c r="M931" s="1"/>
      <c r="N931" s="1"/>
      <c r="O931" s="1"/>
      <c r="P931" s="1"/>
      <c r="Q931" s="1"/>
      <c r="R931" s="1"/>
      <c r="S931" s="1"/>
      <c r="T931" s="1">
        <v>0.115</v>
      </c>
      <c r="U931" s="1"/>
      <c r="V931" s="1"/>
      <c r="W931" s="1"/>
      <c r="X931" s="1"/>
      <c r="Y931" s="1"/>
      <c r="Z931" s="1"/>
      <c r="AA931" s="1">
        <v>0.115</v>
      </c>
      <c r="AB931" s="1"/>
      <c r="AC931" s="1"/>
      <c r="AD931" s="1"/>
      <c r="AE931" s="1"/>
      <c r="AF931" s="1"/>
      <c r="AG931" s="1"/>
      <c r="AH931" s="1"/>
      <c r="AI931" s="1"/>
      <c r="AJ931" s="1"/>
      <c r="AK931" s="1"/>
    </row>
    <row r="932" spans="1:37" x14ac:dyDescent="0.25">
      <c r="C932" t="s">
        <v>13482</v>
      </c>
      <c r="D932" t="s">
        <v>113</v>
      </c>
      <c r="E932" s="1"/>
      <c r="F932" s="1"/>
      <c r="G932" s="1">
        <v>8.5999999999999993E-2</v>
      </c>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row>
    <row r="933" spans="1:37" x14ac:dyDescent="0.25">
      <c r="A933" t="s">
        <v>2400</v>
      </c>
      <c r="B933" t="s">
        <v>2401</v>
      </c>
      <c r="C933" t="s">
        <v>344</v>
      </c>
      <c r="D933" t="s">
        <v>113</v>
      </c>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v>0.128</v>
      </c>
      <c r="AJ933" s="1"/>
      <c r="AK933" s="1"/>
    </row>
    <row r="934" spans="1:37" x14ac:dyDescent="0.25">
      <c r="A934" t="s">
        <v>360</v>
      </c>
      <c r="B934" t="s">
        <v>361</v>
      </c>
      <c r="C934" t="s">
        <v>344</v>
      </c>
      <c r="D934" t="s">
        <v>113</v>
      </c>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v>0.128</v>
      </c>
      <c r="AK934" s="1"/>
    </row>
    <row r="935" spans="1:37" x14ac:dyDescent="0.25">
      <c r="A935" t="s">
        <v>4816</v>
      </c>
      <c r="B935" t="s">
        <v>4817</v>
      </c>
      <c r="C935" t="s">
        <v>344</v>
      </c>
      <c r="D935" t="s">
        <v>113</v>
      </c>
      <c r="E935" s="1"/>
      <c r="F935" s="1"/>
      <c r="G935" s="1"/>
      <c r="H935" s="1"/>
      <c r="I935" s="1"/>
      <c r="J935" s="1"/>
      <c r="K935" s="1"/>
      <c r="L935" s="1"/>
      <c r="M935" s="1">
        <v>0.112</v>
      </c>
      <c r="N935" s="1"/>
      <c r="O935" s="1"/>
      <c r="P935" s="1"/>
      <c r="Q935" s="1"/>
      <c r="R935" s="1"/>
      <c r="S935" s="1"/>
      <c r="T935" s="1">
        <v>0.125</v>
      </c>
      <c r="U935" s="1"/>
      <c r="V935" s="1"/>
      <c r="W935" s="1"/>
      <c r="X935" s="1"/>
      <c r="Y935" s="1"/>
      <c r="Z935" s="1"/>
      <c r="AA935" s="1"/>
      <c r="AB935" s="1"/>
      <c r="AC935" s="1"/>
      <c r="AD935" s="1"/>
      <c r="AE935" s="1"/>
      <c r="AF935" s="1"/>
      <c r="AG935" s="1"/>
      <c r="AH935" s="1"/>
      <c r="AI935" s="1"/>
      <c r="AJ935" s="1"/>
      <c r="AK935" s="1"/>
    </row>
    <row r="936" spans="1:37" x14ac:dyDescent="0.25">
      <c r="C936" t="s">
        <v>124</v>
      </c>
      <c r="D936" t="s">
        <v>113</v>
      </c>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v>0.125</v>
      </c>
      <c r="AF936" s="1"/>
      <c r="AG936" s="1"/>
      <c r="AH936" s="1"/>
      <c r="AI936" s="1"/>
      <c r="AJ936" s="1"/>
      <c r="AK936" s="1"/>
    </row>
    <row r="937" spans="1:37" x14ac:dyDescent="0.25">
      <c r="A937" t="s">
        <v>6177</v>
      </c>
      <c r="B937" t="s">
        <v>6178</v>
      </c>
      <c r="C937" t="s">
        <v>344</v>
      </c>
      <c r="D937" t="s">
        <v>113</v>
      </c>
      <c r="E937" s="1"/>
      <c r="F937" s="1"/>
      <c r="G937" s="1"/>
      <c r="H937" s="1"/>
      <c r="I937" s="1"/>
      <c r="J937" s="1"/>
      <c r="K937" s="1"/>
      <c r="L937" s="1"/>
      <c r="M937" s="1">
        <v>0.112</v>
      </c>
      <c r="N937" s="1"/>
      <c r="O937" s="1"/>
      <c r="P937" s="1"/>
      <c r="Q937" s="1"/>
      <c r="R937" s="1"/>
      <c r="S937" s="1"/>
      <c r="T937" s="1">
        <v>0.125</v>
      </c>
      <c r="U937" s="1"/>
      <c r="V937" s="1"/>
      <c r="W937" s="1"/>
      <c r="X937" s="1">
        <v>0.125</v>
      </c>
      <c r="Y937" s="1"/>
      <c r="Z937" s="1"/>
      <c r="AA937" s="1">
        <v>0.125</v>
      </c>
      <c r="AB937" s="1"/>
      <c r="AC937" s="1"/>
      <c r="AD937" s="1"/>
      <c r="AE937" s="1"/>
      <c r="AF937" s="1"/>
      <c r="AG937" s="1"/>
      <c r="AH937" s="1"/>
      <c r="AI937" s="1"/>
      <c r="AJ937" s="1"/>
      <c r="AK937" s="1"/>
    </row>
    <row r="938" spans="1:37" x14ac:dyDescent="0.25">
      <c r="A938" t="s">
        <v>357</v>
      </c>
      <c r="B938" t="s">
        <v>358</v>
      </c>
      <c r="C938" t="s">
        <v>344</v>
      </c>
      <c r="D938" t="s">
        <v>113</v>
      </c>
      <c r="E938" s="1"/>
      <c r="F938" s="1"/>
      <c r="G938" s="1"/>
      <c r="H938" s="1"/>
      <c r="I938" s="1"/>
      <c r="J938" s="1"/>
      <c r="K938" s="1"/>
      <c r="L938" s="1">
        <v>0.115</v>
      </c>
      <c r="M938" s="1"/>
      <c r="N938" s="1"/>
      <c r="O938" s="1"/>
      <c r="P938" s="1"/>
      <c r="Q938" s="1"/>
      <c r="R938" s="1"/>
      <c r="S938" s="1"/>
      <c r="T938" s="1">
        <v>0.125</v>
      </c>
      <c r="U938" s="1"/>
      <c r="V938" s="1"/>
      <c r="W938" s="1"/>
      <c r="X938" s="1"/>
      <c r="Y938" s="1"/>
      <c r="Z938" s="1"/>
      <c r="AA938" s="1"/>
      <c r="AB938" s="1"/>
      <c r="AC938" s="1"/>
      <c r="AD938" s="1">
        <v>0.13800000000000001</v>
      </c>
      <c r="AE938" s="1"/>
      <c r="AF938" s="1">
        <v>0.13800000000000001</v>
      </c>
      <c r="AG938" s="1"/>
      <c r="AH938" s="1"/>
      <c r="AI938" s="1"/>
      <c r="AJ938" s="1">
        <v>0.13800000000000001</v>
      </c>
      <c r="AK938" s="1"/>
    </row>
    <row r="939" spans="1:37" x14ac:dyDescent="0.25">
      <c r="A939" t="s">
        <v>10479</v>
      </c>
      <c r="B939" t="s">
        <v>10480</v>
      </c>
      <c r="C939" t="s">
        <v>344</v>
      </c>
      <c r="D939" t="s">
        <v>113</v>
      </c>
      <c r="E939" s="1"/>
      <c r="F939" s="1"/>
      <c r="G939" s="1"/>
      <c r="H939" s="1"/>
      <c r="I939" s="1"/>
      <c r="J939" s="1"/>
      <c r="K939" s="1"/>
      <c r="L939" s="1"/>
      <c r="M939" s="1"/>
      <c r="N939" s="1"/>
      <c r="O939" s="1"/>
      <c r="P939" s="1"/>
      <c r="Q939" s="1">
        <v>0.17899999999999999</v>
      </c>
      <c r="R939" s="1"/>
      <c r="S939" s="1"/>
      <c r="T939" s="1"/>
      <c r="U939" s="1"/>
      <c r="V939" s="1"/>
      <c r="W939" s="1"/>
      <c r="X939" s="1"/>
      <c r="Y939" s="1"/>
      <c r="Z939" s="1"/>
      <c r="AA939" s="1"/>
      <c r="AB939" s="1"/>
      <c r="AC939" s="1"/>
      <c r="AD939" s="1"/>
      <c r="AE939" s="1"/>
      <c r="AF939" s="1"/>
      <c r="AG939" s="1"/>
      <c r="AH939" s="1"/>
      <c r="AI939" s="1"/>
      <c r="AJ939" s="1"/>
      <c r="AK939" s="1"/>
    </row>
    <row r="940" spans="1:37" x14ac:dyDescent="0.25">
      <c r="A940" t="s">
        <v>2398</v>
      </c>
      <c r="B940" t="s">
        <v>2399</v>
      </c>
      <c r="C940" t="s">
        <v>344</v>
      </c>
      <c r="D940" t="s">
        <v>113</v>
      </c>
      <c r="E940" s="1"/>
      <c r="F940" s="1"/>
      <c r="G940" s="1"/>
      <c r="H940" s="1"/>
      <c r="I940" s="1"/>
      <c r="J940" s="1"/>
      <c r="K940" s="1">
        <v>0.187</v>
      </c>
      <c r="L940" s="1"/>
      <c r="M940" s="1"/>
      <c r="N940" s="1"/>
      <c r="O940" s="1"/>
      <c r="P940" s="1"/>
      <c r="Q940" s="1"/>
      <c r="R940" s="1"/>
      <c r="S940" s="1"/>
      <c r="T940" s="1"/>
      <c r="U940" s="1">
        <v>0.187</v>
      </c>
      <c r="V940" s="1"/>
      <c r="W940" s="1"/>
      <c r="X940" s="1"/>
      <c r="Y940" s="1"/>
      <c r="Z940" s="1"/>
      <c r="AA940" s="1">
        <v>0.187</v>
      </c>
      <c r="AB940" s="1"/>
      <c r="AC940" s="1"/>
      <c r="AD940" s="1"/>
      <c r="AE940" s="1"/>
      <c r="AF940" s="1"/>
      <c r="AG940" s="1"/>
      <c r="AH940" s="1"/>
      <c r="AI940" s="1">
        <v>0.24099999999999999</v>
      </c>
      <c r="AJ940" s="1"/>
      <c r="AK940" s="1"/>
    </row>
    <row r="941" spans="1:37" x14ac:dyDescent="0.25">
      <c r="A941" t="s">
        <v>12407</v>
      </c>
      <c r="B941" t="s">
        <v>12408</v>
      </c>
      <c r="C941" t="s">
        <v>344</v>
      </c>
      <c r="D941" t="s">
        <v>113</v>
      </c>
      <c r="E941" s="1"/>
      <c r="F941" s="1"/>
      <c r="G941" s="1"/>
      <c r="H941" s="1"/>
      <c r="I941" s="1"/>
      <c r="J941" s="1"/>
      <c r="K941" s="1">
        <v>0.28299999999999997</v>
      </c>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row>
    <row r="942" spans="1:37" x14ac:dyDescent="0.25">
      <c r="A942" t="s">
        <v>3747</v>
      </c>
      <c r="B942" t="s">
        <v>3748</v>
      </c>
      <c r="C942" t="s">
        <v>344</v>
      </c>
      <c r="D942" t="s">
        <v>113</v>
      </c>
      <c r="E942" s="1"/>
      <c r="F942" s="1"/>
      <c r="G942" s="1"/>
      <c r="H942" s="1"/>
      <c r="I942" s="1"/>
      <c r="J942" s="1"/>
      <c r="K942" s="1">
        <v>0.42799999999999999</v>
      </c>
      <c r="L942" s="1"/>
      <c r="M942" s="1"/>
      <c r="N942" s="1"/>
      <c r="O942" s="1"/>
      <c r="P942" s="1"/>
      <c r="Q942" s="1"/>
      <c r="R942" s="1">
        <v>0.42799999999999999</v>
      </c>
      <c r="S942" s="1"/>
      <c r="T942" s="1"/>
      <c r="U942" s="1"/>
      <c r="V942" s="1">
        <v>0.42799999999999999</v>
      </c>
      <c r="W942" s="1"/>
      <c r="X942" s="1"/>
      <c r="Y942" s="1"/>
      <c r="Z942" s="1"/>
      <c r="AA942" s="1">
        <v>0.42799999999999999</v>
      </c>
      <c r="AB942" s="1"/>
      <c r="AC942" s="1"/>
      <c r="AD942" s="1"/>
      <c r="AE942" s="1"/>
      <c r="AF942" s="1"/>
      <c r="AG942" s="1">
        <v>0.48</v>
      </c>
      <c r="AH942" s="1"/>
      <c r="AI942" s="1"/>
      <c r="AJ942" s="1"/>
      <c r="AK942" s="1"/>
    </row>
    <row r="943" spans="1:37" x14ac:dyDescent="0.25">
      <c r="A943" t="s">
        <v>362</v>
      </c>
      <c r="B943" t="s">
        <v>363</v>
      </c>
      <c r="C943" t="s">
        <v>344</v>
      </c>
      <c r="D943" t="s">
        <v>113</v>
      </c>
      <c r="E943" s="1"/>
      <c r="F943" s="1"/>
      <c r="G943" s="1"/>
      <c r="H943" s="1"/>
      <c r="I943" s="1"/>
      <c r="J943" s="1"/>
      <c r="K943" s="1"/>
      <c r="L943" s="1"/>
      <c r="M943" s="1"/>
      <c r="N943" s="1"/>
      <c r="O943" s="1"/>
      <c r="P943" s="1"/>
      <c r="Q943" s="1">
        <v>0.4</v>
      </c>
      <c r="R943" s="1"/>
      <c r="S943" s="1"/>
      <c r="T943" s="1"/>
      <c r="U943" s="1">
        <v>0.42799999999999999</v>
      </c>
      <c r="V943" s="1"/>
      <c r="W943" s="1"/>
      <c r="X943" s="1"/>
      <c r="Y943" s="1"/>
      <c r="Z943" s="1"/>
      <c r="AA943" s="1">
        <v>0.42799999999999999</v>
      </c>
      <c r="AB943" s="1"/>
      <c r="AC943" s="1"/>
      <c r="AD943" s="1"/>
      <c r="AE943" s="1"/>
      <c r="AF943" s="1"/>
      <c r="AG943" s="1"/>
      <c r="AH943" s="1"/>
      <c r="AI943" s="1">
        <v>0.54300000000000004</v>
      </c>
      <c r="AJ943" s="1">
        <v>0.54300000000000004</v>
      </c>
      <c r="AK943" s="1"/>
    </row>
    <row r="944" spans="1:37" x14ac:dyDescent="0.25">
      <c r="A944" t="s">
        <v>3752</v>
      </c>
      <c r="B944" t="s">
        <v>3753</v>
      </c>
      <c r="C944" t="s">
        <v>344</v>
      </c>
      <c r="D944" t="s">
        <v>113</v>
      </c>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v>0.47699999999999998</v>
      </c>
      <c r="AH944" s="1"/>
      <c r="AI944" s="1"/>
      <c r="AJ944" s="1"/>
      <c r="AK944" s="1"/>
    </row>
    <row r="945" spans="1:37" x14ac:dyDescent="0.25">
      <c r="A945" t="s">
        <v>7193</v>
      </c>
      <c r="B945" t="s">
        <v>7194</v>
      </c>
      <c r="C945" t="s">
        <v>344</v>
      </c>
      <c r="D945" t="s">
        <v>113</v>
      </c>
      <c r="E945" s="1"/>
      <c r="F945" s="1"/>
      <c r="G945" s="1"/>
      <c r="H945" s="1"/>
      <c r="I945" s="1"/>
      <c r="J945" s="1"/>
      <c r="K945" s="1"/>
      <c r="L945" s="1"/>
      <c r="M945" s="1"/>
      <c r="N945" s="1"/>
      <c r="O945" s="1"/>
      <c r="P945" s="1">
        <v>0.316</v>
      </c>
      <c r="Q945" s="1"/>
      <c r="R945" s="1"/>
      <c r="S945" s="1">
        <v>0.316</v>
      </c>
      <c r="T945" s="1"/>
      <c r="U945" s="1"/>
      <c r="V945" s="1"/>
      <c r="W945" s="1"/>
      <c r="X945" s="1"/>
      <c r="Y945" s="1">
        <v>0.316</v>
      </c>
      <c r="Z945" s="1"/>
      <c r="AA945" s="1"/>
      <c r="AB945" s="1">
        <v>0.316</v>
      </c>
      <c r="AC945" s="1"/>
      <c r="AD945" s="1"/>
      <c r="AE945" s="1"/>
      <c r="AF945" s="1"/>
      <c r="AG945" s="1"/>
      <c r="AH945" s="1"/>
      <c r="AI945" s="1"/>
      <c r="AJ945" s="1"/>
      <c r="AK945" s="1"/>
    </row>
    <row r="946" spans="1:37" x14ac:dyDescent="0.25">
      <c r="A946" t="s">
        <v>10441</v>
      </c>
      <c r="B946" t="s">
        <v>10442</v>
      </c>
      <c r="C946" t="s">
        <v>344</v>
      </c>
      <c r="D946" t="s">
        <v>113</v>
      </c>
      <c r="E946" s="1"/>
      <c r="F946" s="1"/>
      <c r="G946" s="1"/>
      <c r="H946" s="1"/>
      <c r="I946" s="1"/>
      <c r="J946" s="1"/>
      <c r="K946" s="1"/>
      <c r="L946" s="1"/>
      <c r="M946" s="1"/>
      <c r="N946" s="1"/>
      <c r="O946" s="1"/>
      <c r="P946" s="1">
        <v>0.316</v>
      </c>
      <c r="Q946" s="1"/>
      <c r="R946" s="1"/>
      <c r="S946" s="1">
        <v>0.316</v>
      </c>
      <c r="T946" s="1"/>
      <c r="U946" s="1"/>
      <c r="V946" s="1"/>
      <c r="W946" s="1"/>
      <c r="X946" s="1"/>
      <c r="Y946" s="1"/>
      <c r="Z946" s="1"/>
      <c r="AA946" s="1"/>
      <c r="AB946" s="1"/>
      <c r="AC946" s="1"/>
      <c r="AD946" s="1"/>
      <c r="AE946" s="1"/>
      <c r="AF946" s="1"/>
      <c r="AG946" s="1"/>
      <c r="AH946" s="1"/>
      <c r="AI946" s="1"/>
      <c r="AJ946" s="1"/>
      <c r="AK946" s="1"/>
    </row>
    <row r="947" spans="1:37" x14ac:dyDescent="0.25">
      <c r="A947" t="s">
        <v>5751</v>
      </c>
      <c r="B947" t="s">
        <v>5752</v>
      </c>
      <c r="C947" t="s">
        <v>344</v>
      </c>
      <c r="D947" t="s">
        <v>113</v>
      </c>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v>0.84799999999999998</v>
      </c>
      <c r="AF947" s="1"/>
      <c r="AG947" s="1"/>
      <c r="AH947" s="1"/>
      <c r="AI947" s="1"/>
      <c r="AJ947" s="1"/>
      <c r="AK947" s="1"/>
    </row>
    <row r="948" spans="1:37" x14ac:dyDescent="0.25">
      <c r="A948" t="s">
        <v>1084</v>
      </c>
      <c r="B948" t="s">
        <v>1085</v>
      </c>
      <c r="C948" t="s">
        <v>344</v>
      </c>
      <c r="D948" t="s">
        <v>13863</v>
      </c>
      <c r="E948" s="1"/>
      <c r="F948" s="1"/>
      <c r="G948" s="1"/>
      <c r="H948" s="1"/>
      <c r="I948" s="1"/>
      <c r="J948" s="1"/>
      <c r="K948" s="1"/>
      <c r="L948" s="1"/>
      <c r="M948" s="1"/>
      <c r="N948" s="1"/>
      <c r="O948" s="1"/>
      <c r="P948" s="1"/>
      <c r="Q948" s="1"/>
      <c r="R948" s="1"/>
      <c r="S948" s="1"/>
      <c r="T948" s="1"/>
      <c r="U948" s="1"/>
      <c r="V948" s="1"/>
      <c r="W948" s="1"/>
      <c r="X948" s="1"/>
      <c r="Y948" s="1"/>
      <c r="Z948" s="1"/>
      <c r="AA948" s="1"/>
      <c r="AB948" s="1">
        <v>1.1499999999999999</v>
      </c>
      <c r="AC948" s="1"/>
      <c r="AD948" s="1"/>
      <c r="AE948" s="1"/>
      <c r="AF948" s="1"/>
      <c r="AG948" s="1"/>
      <c r="AH948" s="1"/>
      <c r="AI948" s="1">
        <v>1.1499999999999999</v>
      </c>
      <c r="AJ948" s="1">
        <v>1.1499999999999999</v>
      </c>
      <c r="AK948" s="1"/>
    </row>
    <row r="949" spans="1:37" x14ac:dyDescent="0.25">
      <c r="A949" t="s">
        <v>2229</v>
      </c>
      <c r="B949" t="s">
        <v>2230</v>
      </c>
      <c r="C949" t="s">
        <v>2233</v>
      </c>
      <c r="D949" t="s">
        <v>113</v>
      </c>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v>0.19</v>
      </c>
      <c r="AJ949" s="1"/>
      <c r="AK949" s="1"/>
    </row>
    <row r="950" spans="1:37" x14ac:dyDescent="0.25">
      <c r="A950" t="s">
        <v>4426</v>
      </c>
      <c r="B950" t="s">
        <v>4427</v>
      </c>
      <c r="C950" t="s">
        <v>2233</v>
      </c>
      <c r="D950" t="s">
        <v>13863</v>
      </c>
      <c r="E950" s="1"/>
      <c r="F950" s="1"/>
      <c r="G950" s="1"/>
      <c r="H950" s="1"/>
      <c r="I950" s="1"/>
      <c r="J950" s="1"/>
      <c r="K950" s="1"/>
      <c r="L950" s="1"/>
      <c r="M950" s="1"/>
      <c r="N950" s="1"/>
      <c r="O950" s="1"/>
      <c r="P950" s="1"/>
      <c r="Q950" s="1"/>
      <c r="R950" s="1"/>
      <c r="S950" s="1"/>
      <c r="T950" s="1"/>
      <c r="U950" s="1"/>
      <c r="V950" s="1">
        <v>0.749</v>
      </c>
      <c r="W950" s="1"/>
      <c r="X950" s="1"/>
      <c r="Y950" s="1"/>
      <c r="Z950" s="1"/>
      <c r="AA950" s="1"/>
      <c r="AB950" s="1">
        <v>0.749</v>
      </c>
      <c r="AC950" s="1"/>
      <c r="AD950" s="1"/>
      <c r="AE950" s="1"/>
      <c r="AF950" s="1"/>
      <c r="AG950" s="1">
        <v>0.749</v>
      </c>
      <c r="AH950" s="1"/>
      <c r="AI950" s="1"/>
      <c r="AJ950" s="1"/>
      <c r="AK950" s="1"/>
    </row>
    <row r="951" spans="1:37" x14ac:dyDescent="0.25">
      <c r="A951" t="s">
        <v>6070</v>
      </c>
      <c r="B951" t="s">
        <v>6071</v>
      </c>
      <c r="C951" t="s">
        <v>2233</v>
      </c>
      <c r="D951" t="s">
        <v>13863</v>
      </c>
      <c r="E951" s="1"/>
      <c r="F951" s="1"/>
      <c r="G951" s="1"/>
      <c r="H951" s="1"/>
      <c r="I951" s="1"/>
      <c r="J951" s="1"/>
      <c r="K951" s="1"/>
      <c r="L951" s="1"/>
      <c r="M951" s="1"/>
      <c r="N951" s="1"/>
      <c r="O951" s="1"/>
      <c r="P951" s="1"/>
      <c r="Q951" s="1"/>
      <c r="R951" s="1"/>
      <c r="S951" s="1"/>
      <c r="T951" s="1"/>
      <c r="U951" s="1"/>
      <c r="V951" s="1"/>
      <c r="W951" s="1"/>
      <c r="X951" s="1"/>
      <c r="Y951" s="1"/>
      <c r="Z951" s="1"/>
      <c r="AA951" s="1"/>
      <c r="AB951" s="1">
        <v>0.57147999999999999</v>
      </c>
      <c r="AC951" s="1"/>
      <c r="AD951" s="1"/>
      <c r="AE951" s="1"/>
      <c r="AF951" s="1"/>
      <c r="AG951" s="1"/>
      <c r="AH951" s="1"/>
      <c r="AI951" s="1"/>
      <c r="AJ951" s="1"/>
      <c r="AK951" s="1"/>
    </row>
    <row r="952" spans="1:37" x14ac:dyDescent="0.25">
      <c r="A952" t="s">
        <v>4431</v>
      </c>
      <c r="B952" t="s">
        <v>4432</v>
      </c>
      <c r="C952" t="s">
        <v>2233</v>
      </c>
      <c r="D952" t="s">
        <v>13863</v>
      </c>
      <c r="E952" s="1"/>
      <c r="F952" s="1"/>
      <c r="G952" s="1"/>
      <c r="H952" s="1"/>
      <c r="I952" s="1"/>
      <c r="J952" s="1"/>
      <c r="K952" s="1"/>
      <c r="L952" s="1"/>
      <c r="M952" s="1"/>
      <c r="N952" s="1"/>
      <c r="O952" s="1"/>
      <c r="P952" s="1"/>
      <c r="Q952" s="1"/>
      <c r="R952" s="1"/>
      <c r="S952" s="1"/>
      <c r="T952" s="1"/>
      <c r="U952" s="1"/>
      <c r="V952" s="1">
        <v>1.0289999999999999</v>
      </c>
      <c r="W952" s="1"/>
      <c r="X952" s="1"/>
      <c r="Y952" s="1"/>
      <c r="Z952" s="1"/>
      <c r="AA952" s="1"/>
      <c r="AB952" s="1">
        <v>1.0289999999999999</v>
      </c>
      <c r="AC952" s="1"/>
      <c r="AD952" s="1">
        <v>1.0289999999999999</v>
      </c>
      <c r="AE952" s="1"/>
      <c r="AF952" s="1"/>
      <c r="AG952" s="1">
        <v>1.0289999999999999</v>
      </c>
      <c r="AH952" s="1"/>
      <c r="AI952" s="1"/>
      <c r="AJ952" s="1"/>
      <c r="AK952" s="1"/>
    </row>
    <row r="953" spans="1:37" x14ac:dyDescent="0.25">
      <c r="A953" t="s">
        <v>5879</v>
      </c>
      <c r="B953" t="s">
        <v>5880</v>
      </c>
      <c r="C953" t="s">
        <v>133</v>
      </c>
      <c r="D953" t="s">
        <v>13863</v>
      </c>
      <c r="E953" s="1"/>
      <c r="F953" s="1"/>
      <c r="G953" s="1"/>
      <c r="H953" s="1"/>
      <c r="I953" s="1"/>
      <c r="J953" s="1"/>
      <c r="K953" s="1"/>
      <c r="L953" s="1"/>
      <c r="M953" s="1"/>
      <c r="N953" s="1"/>
      <c r="O953" s="1"/>
      <c r="P953" s="1"/>
      <c r="Q953" s="1"/>
      <c r="R953" s="1"/>
      <c r="S953" s="1"/>
      <c r="T953" s="1"/>
      <c r="U953" s="1"/>
      <c r="V953" s="1"/>
      <c r="W953" s="1"/>
      <c r="X953" s="1"/>
      <c r="Y953" s="1"/>
      <c r="Z953" s="1"/>
      <c r="AA953" s="1"/>
      <c r="AB953" s="1"/>
      <c r="AC953" s="1">
        <v>10.8095</v>
      </c>
      <c r="AD953" s="1"/>
      <c r="AE953" s="1"/>
      <c r="AF953" s="1"/>
      <c r="AG953" s="1"/>
      <c r="AH953" s="1"/>
      <c r="AI953" s="1"/>
      <c r="AJ953" s="1"/>
      <c r="AK953" s="1"/>
    </row>
    <row r="954" spans="1:37" x14ac:dyDescent="0.25">
      <c r="C954" t="s">
        <v>2233</v>
      </c>
      <c r="D954" t="s">
        <v>13863</v>
      </c>
      <c r="E954" s="1"/>
      <c r="F954" s="1"/>
      <c r="G954" s="1"/>
      <c r="H954" s="1"/>
      <c r="I954" s="1"/>
      <c r="J954" s="1"/>
      <c r="K954" s="1"/>
      <c r="L954" s="1"/>
      <c r="M954" s="1"/>
      <c r="N954" s="1"/>
      <c r="O954" s="1"/>
      <c r="P954" s="1"/>
      <c r="Q954" s="1"/>
      <c r="R954" s="1"/>
      <c r="S954" s="1"/>
      <c r="T954" s="1"/>
      <c r="U954" s="1"/>
      <c r="V954" s="1"/>
      <c r="W954" s="1"/>
      <c r="X954" s="1"/>
      <c r="Y954" s="1"/>
      <c r="Z954" s="1"/>
      <c r="AA954" s="1"/>
      <c r="AB954" s="1">
        <v>0.68399999999999994</v>
      </c>
      <c r="AC954" s="1"/>
      <c r="AD954" s="1"/>
      <c r="AE954" s="1"/>
      <c r="AF954" s="1"/>
      <c r="AG954" s="1"/>
      <c r="AH954" s="1"/>
      <c r="AI954" s="1"/>
      <c r="AJ954" s="1"/>
      <c r="AK954" s="1"/>
    </row>
    <row r="955" spans="1:37" x14ac:dyDescent="0.25">
      <c r="A955" t="s">
        <v>4433</v>
      </c>
      <c r="B955" t="s">
        <v>4434</v>
      </c>
      <c r="C955" t="s">
        <v>2233</v>
      </c>
      <c r="D955" t="s">
        <v>13863</v>
      </c>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v>0</v>
      </c>
      <c r="AH955" s="1"/>
      <c r="AI955" s="1"/>
      <c r="AJ955" s="1"/>
      <c r="AK955" s="1"/>
    </row>
    <row r="956" spans="1:37" x14ac:dyDescent="0.25">
      <c r="A956" t="s">
        <v>3975</v>
      </c>
      <c r="B956" t="s">
        <v>3976</v>
      </c>
      <c r="C956" t="s">
        <v>27</v>
      </c>
      <c r="D956" t="s">
        <v>13863</v>
      </c>
      <c r="E956" s="1"/>
      <c r="F956" s="1"/>
      <c r="G956" s="1"/>
      <c r="H956" s="1">
        <v>9.9</v>
      </c>
      <c r="I956" s="1"/>
      <c r="J956" s="1"/>
      <c r="K956" s="1"/>
      <c r="L956" s="1">
        <v>9.9</v>
      </c>
      <c r="M956" s="1"/>
      <c r="N956" s="1"/>
      <c r="O956" s="1"/>
      <c r="P956" s="1"/>
      <c r="Q956" s="1"/>
      <c r="R956" s="1"/>
      <c r="S956" s="1"/>
      <c r="T956" s="1"/>
      <c r="U956" s="1">
        <v>9.9</v>
      </c>
      <c r="V956" s="1"/>
      <c r="W956" s="1"/>
      <c r="X956" s="1">
        <v>9.9</v>
      </c>
      <c r="Y956" s="1"/>
      <c r="Z956" s="1"/>
      <c r="AA956" s="1"/>
      <c r="AB956" s="1"/>
      <c r="AC956" s="1"/>
      <c r="AD956" s="1"/>
      <c r="AE956" s="1"/>
      <c r="AF956" s="1"/>
      <c r="AG956" s="1">
        <v>9.9</v>
      </c>
      <c r="AH956" s="1"/>
      <c r="AI956" s="1"/>
      <c r="AJ956" s="1"/>
      <c r="AK956" s="1"/>
    </row>
    <row r="957" spans="1:37" x14ac:dyDescent="0.25">
      <c r="A957" t="s">
        <v>388</v>
      </c>
      <c r="B957" t="s">
        <v>389</v>
      </c>
      <c r="C957" t="s">
        <v>27</v>
      </c>
      <c r="D957" t="s">
        <v>13863</v>
      </c>
      <c r="E957" s="1"/>
      <c r="F957" s="1"/>
      <c r="G957" s="1"/>
      <c r="H957" s="1"/>
      <c r="I957" s="1">
        <v>3.48</v>
      </c>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v>5.4901999999999997</v>
      </c>
    </row>
    <row r="958" spans="1:37" x14ac:dyDescent="0.25">
      <c r="A958" t="s">
        <v>2801</v>
      </c>
      <c r="B958" t="s">
        <v>2802</v>
      </c>
      <c r="C958" t="s">
        <v>124</v>
      </c>
      <c r="D958" t="s">
        <v>13863</v>
      </c>
      <c r="E958" s="1"/>
      <c r="F958" s="1"/>
      <c r="G958" s="1"/>
      <c r="H958" s="1">
        <v>1.7501000000000002</v>
      </c>
      <c r="I958" s="1"/>
      <c r="J958" s="1"/>
      <c r="K958" s="1"/>
      <c r="L958" s="1"/>
      <c r="M958" s="1">
        <v>1.8017000000000003</v>
      </c>
      <c r="N958" s="1"/>
      <c r="O958" s="1"/>
      <c r="P958" s="1"/>
      <c r="Q958" s="1"/>
      <c r="R958" s="1"/>
      <c r="S958" s="1"/>
      <c r="T958" s="1"/>
      <c r="U958" s="1">
        <v>1.8963000000000003</v>
      </c>
      <c r="V958" s="1"/>
      <c r="W958" s="1">
        <v>1.8963000000000003</v>
      </c>
      <c r="X958" s="1"/>
      <c r="Y958" s="1"/>
      <c r="Z958" s="1"/>
      <c r="AA958" s="1"/>
      <c r="AB958" s="1"/>
      <c r="AC958" s="1">
        <v>1.8963000000000003</v>
      </c>
      <c r="AD958" s="1"/>
      <c r="AE958" s="1"/>
      <c r="AF958" s="1"/>
      <c r="AG958" s="1"/>
      <c r="AH958" s="1">
        <v>1.9479000000000004</v>
      </c>
      <c r="AI958" s="1"/>
      <c r="AJ958" s="1"/>
      <c r="AK958" s="1"/>
    </row>
    <row r="959" spans="1:37" x14ac:dyDescent="0.25">
      <c r="A959" t="s">
        <v>10592</v>
      </c>
      <c r="B959" t="s">
        <v>10593</v>
      </c>
      <c r="C959" t="s">
        <v>65</v>
      </c>
      <c r="D959" t="s">
        <v>13863</v>
      </c>
      <c r="E959" s="1"/>
      <c r="F959" s="1"/>
      <c r="G959" s="1"/>
      <c r="H959" s="1"/>
      <c r="I959" s="1"/>
      <c r="J959" s="1"/>
      <c r="K959" s="1"/>
      <c r="L959" s="1"/>
      <c r="M959" s="1"/>
      <c r="N959" s="1"/>
      <c r="O959" s="1"/>
      <c r="P959" s="1">
        <v>23.624000000000002</v>
      </c>
      <c r="Q959" s="1">
        <v>23.624000000000002</v>
      </c>
      <c r="R959" s="1"/>
      <c r="S959" s="1"/>
      <c r="T959" s="1"/>
      <c r="U959" s="1"/>
      <c r="V959" s="1"/>
      <c r="W959" s="1"/>
      <c r="X959" s="1"/>
      <c r="Y959" s="1"/>
      <c r="Z959" s="1"/>
      <c r="AA959" s="1"/>
      <c r="AB959" s="1"/>
      <c r="AC959" s="1"/>
      <c r="AD959" s="1"/>
      <c r="AE959" s="1"/>
      <c r="AF959" s="1"/>
      <c r="AG959" s="1"/>
      <c r="AH959" s="1"/>
      <c r="AI959" s="1"/>
      <c r="AJ959" s="1"/>
      <c r="AK959" s="1"/>
    </row>
    <row r="960" spans="1:37" x14ac:dyDescent="0.25">
      <c r="A960" t="s">
        <v>8307</v>
      </c>
      <c r="B960" t="s">
        <v>8308</v>
      </c>
      <c r="C960" t="s">
        <v>12067</v>
      </c>
      <c r="D960" t="s">
        <v>13863</v>
      </c>
      <c r="E960" s="1"/>
      <c r="F960" s="1"/>
      <c r="G960" s="1"/>
      <c r="H960" s="1"/>
      <c r="I960" s="1">
        <v>0.75</v>
      </c>
      <c r="J960" s="1">
        <v>0.75</v>
      </c>
      <c r="K960" s="1">
        <v>0.75</v>
      </c>
      <c r="L960" s="1">
        <v>0.75</v>
      </c>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row>
    <row r="961" spans="1:37" x14ac:dyDescent="0.25">
      <c r="C961" t="s">
        <v>187</v>
      </c>
      <c r="D961" t="s">
        <v>13863</v>
      </c>
      <c r="E961" s="1"/>
      <c r="F961" s="1"/>
      <c r="G961" s="1"/>
      <c r="H961" s="1"/>
      <c r="I961" s="1"/>
      <c r="J961" s="1"/>
      <c r="K961" s="1"/>
      <c r="L961" s="1"/>
      <c r="M961" s="1"/>
      <c r="N961" s="1"/>
      <c r="O961" s="1"/>
      <c r="P961" s="1">
        <v>1.06</v>
      </c>
      <c r="Q961" s="1"/>
      <c r="R961" s="1">
        <v>1.06</v>
      </c>
      <c r="S961" s="1"/>
      <c r="T961" s="1"/>
      <c r="U961" s="1">
        <v>1.06</v>
      </c>
      <c r="V961" s="1">
        <v>1.06</v>
      </c>
      <c r="W961" s="1"/>
      <c r="X961" s="1"/>
      <c r="Y961" s="1"/>
      <c r="Z961" s="1"/>
      <c r="AA961" s="1"/>
      <c r="AB961" s="1"/>
      <c r="AC961" s="1"/>
      <c r="AD961" s="1"/>
      <c r="AE961" s="1"/>
      <c r="AF961" s="1"/>
      <c r="AG961" s="1"/>
      <c r="AH961" s="1"/>
      <c r="AI961" s="1"/>
      <c r="AJ961" s="1"/>
      <c r="AK961" s="1"/>
    </row>
    <row r="962" spans="1:37" x14ac:dyDescent="0.25">
      <c r="A962" t="s">
        <v>13201</v>
      </c>
      <c r="B962" t="s">
        <v>13202</v>
      </c>
      <c r="C962" t="s">
        <v>27</v>
      </c>
      <c r="D962" t="s">
        <v>13863</v>
      </c>
      <c r="E962" s="1"/>
      <c r="F962" s="1"/>
      <c r="G962" s="1"/>
      <c r="H962" s="1"/>
      <c r="I962" s="1">
        <v>1.63</v>
      </c>
      <c r="J962" s="1"/>
      <c r="K962" s="1"/>
      <c r="L962" s="1">
        <v>1.63</v>
      </c>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row>
    <row r="963" spans="1:37" x14ac:dyDescent="0.25">
      <c r="A963" t="s">
        <v>11197</v>
      </c>
      <c r="B963" t="s">
        <v>11198</v>
      </c>
      <c r="C963" t="s">
        <v>133</v>
      </c>
      <c r="D963" t="s">
        <v>13863</v>
      </c>
      <c r="E963" s="1"/>
      <c r="F963" s="1"/>
      <c r="G963" s="1"/>
      <c r="H963" s="1"/>
      <c r="I963" s="1"/>
      <c r="J963" s="1"/>
      <c r="K963" s="1"/>
      <c r="L963" s="1"/>
      <c r="M963" s="1">
        <v>0.32</v>
      </c>
      <c r="N963" s="1"/>
      <c r="O963" s="1">
        <v>0.32</v>
      </c>
      <c r="P963" s="1"/>
      <c r="Q963" s="1"/>
      <c r="R963" s="1"/>
      <c r="S963" s="1"/>
      <c r="T963" s="1"/>
      <c r="U963" s="1"/>
      <c r="V963" s="1"/>
      <c r="W963" s="1"/>
      <c r="X963" s="1"/>
      <c r="Y963" s="1"/>
      <c r="Z963" s="1"/>
      <c r="AA963" s="1"/>
      <c r="AB963" s="1"/>
      <c r="AC963" s="1"/>
      <c r="AD963" s="1"/>
      <c r="AE963" s="1"/>
      <c r="AF963" s="1"/>
      <c r="AG963" s="1"/>
      <c r="AH963" s="1"/>
      <c r="AI963" s="1"/>
      <c r="AJ963" s="1"/>
      <c r="AK963" s="1"/>
    </row>
    <row r="964" spans="1:37" x14ac:dyDescent="0.25">
      <c r="A964" t="s">
        <v>40</v>
      </c>
      <c r="B964" t="s">
        <v>41</v>
      </c>
      <c r="C964" t="s">
        <v>44</v>
      </c>
      <c r="D964" t="s">
        <v>13863</v>
      </c>
      <c r="E964" s="1"/>
      <c r="F964" s="1"/>
      <c r="G964" s="1"/>
      <c r="H964" s="1"/>
      <c r="I964" s="1"/>
      <c r="J964" s="1"/>
      <c r="K964" s="1"/>
      <c r="L964" s="1"/>
      <c r="M964" s="1"/>
      <c r="N964" s="1"/>
      <c r="O964" s="1"/>
      <c r="P964" s="1"/>
      <c r="Q964" s="1"/>
      <c r="R964" s="1"/>
      <c r="S964" s="1"/>
      <c r="T964" s="1"/>
      <c r="U964" s="1"/>
      <c r="V964" s="1"/>
      <c r="W964" s="1"/>
      <c r="X964" s="1">
        <v>1.1040000000000001</v>
      </c>
      <c r="Y964" s="1"/>
      <c r="Z964" s="1">
        <v>1.256</v>
      </c>
      <c r="AA964" s="1"/>
      <c r="AB964" s="1">
        <v>1.256</v>
      </c>
      <c r="AC964" s="1"/>
      <c r="AD964" s="1"/>
      <c r="AE964" s="1"/>
      <c r="AF964" s="1"/>
      <c r="AG964" s="1"/>
      <c r="AH964" s="1">
        <v>1.37</v>
      </c>
      <c r="AI964" s="1"/>
      <c r="AJ964" s="1"/>
      <c r="AK964" s="1">
        <v>1.37</v>
      </c>
    </row>
    <row r="965" spans="1:37" x14ac:dyDescent="0.25">
      <c r="C965" t="s">
        <v>187</v>
      </c>
      <c r="D965" t="s">
        <v>13863</v>
      </c>
      <c r="E965" s="1"/>
      <c r="F965" s="1"/>
      <c r="G965" s="1"/>
      <c r="H965" s="1"/>
      <c r="I965" s="1"/>
      <c r="J965" s="1"/>
      <c r="K965" s="1"/>
      <c r="L965" s="1"/>
      <c r="M965" s="1"/>
      <c r="N965" s="1"/>
      <c r="O965" s="1"/>
      <c r="P965" s="1"/>
      <c r="Q965" s="1"/>
      <c r="R965" s="1"/>
      <c r="S965" s="1"/>
      <c r="T965" s="1"/>
      <c r="U965" s="1"/>
      <c r="V965" s="1"/>
      <c r="W965" s="1"/>
      <c r="X965" s="1"/>
      <c r="Y965" s="1"/>
      <c r="Z965" s="1"/>
      <c r="AA965" s="1"/>
      <c r="AB965" s="1"/>
      <c r="AC965" s="1">
        <v>0.78800000000000003</v>
      </c>
      <c r="AD965" s="1"/>
      <c r="AE965" s="1"/>
      <c r="AF965" s="1">
        <v>1.26</v>
      </c>
      <c r="AG965" s="1"/>
      <c r="AH965" s="1">
        <v>1.26</v>
      </c>
      <c r="AI965" s="1"/>
      <c r="AJ965" s="1">
        <v>1.26</v>
      </c>
      <c r="AK965" s="1">
        <v>1.26</v>
      </c>
    </row>
    <row r="966" spans="1:37" x14ac:dyDescent="0.25">
      <c r="A966" t="s">
        <v>2753</v>
      </c>
      <c r="B966" t="s">
        <v>2754</v>
      </c>
      <c r="C966" t="s">
        <v>344</v>
      </c>
      <c r="D966" t="s">
        <v>113</v>
      </c>
      <c r="E966" s="1"/>
      <c r="F966" s="1"/>
      <c r="G966" s="1"/>
      <c r="H966" s="1"/>
      <c r="I966" s="1"/>
      <c r="J966" s="1"/>
      <c r="K966" s="1"/>
      <c r="L966" s="1"/>
      <c r="M966" s="1"/>
      <c r="N966" s="1"/>
      <c r="O966" s="1"/>
      <c r="P966" s="1"/>
      <c r="Q966" s="1"/>
      <c r="R966" s="1"/>
      <c r="S966" s="1"/>
      <c r="T966" s="1"/>
      <c r="U966" s="1"/>
      <c r="V966" s="1">
        <v>2.8610000000000002</v>
      </c>
      <c r="W966" s="1"/>
      <c r="X966" s="1"/>
      <c r="Y966" s="1"/>
      <c r="Z966" s="1"/>
      <c r="AA966" s="1"/>
      <c r="AB966" s="1"/>
      <c r="AC966" s="1"/>
      <c r="AD966" s="1"/>
      <c r="AE966" s="1"/>
      <c r="AF966" s="1"/>
      <c r="AG966" s="1"/>
      <c r="AH966" s="1"/>
      <c r="AI966" s="1">
        <v>2.8610000000000002</v>
      </c>
      <c r="AJ966" s="1"/>
      <c r="AK966" s="1"/>
    </row>
    <row r="967" spans="1:37" x14ac:dyDescent="0.25">
      <c r="A967" t="s">
        <v>13046</v>
      </c>
      <c r="B967" t="s">
        <v>13047</v>
      </c>
      <c r="C967" t="s">
        <v>12729</v>
      </c>
      <c r="D967" t="s">
        <v>13863</v>
      </c>
      <c r="E967" s="1"/>
      <c r="F967" s="1"/>
      <c r="G967" s="1"/>
      <c r="H967" s="1"/>
      <c r="I967" s="1">
        <v>0.246</v>
      </c>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row>
    <row r="968" spans="1:37" x14ac:dyDescent="0.25">
      <c r="A968" t="s">
        <v>13438</v>
      </c>
      <c r="B968" t="s">
        <v>13439</v>
      </c>
      <c r="C968" t="s">
        <v>27</v>
      </c>
      <c r="D968" t="s">
        <v>13863</v>
      </c>
      <c r="E968" s="1"/>
      <c r="F968" s="1"/>
      <c r="G968" s="1"/>
      <c r="H968" s="1">
        <v>0.68440000000000001</v>
      </c>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row>
    <row r="969" spans="1:37" x14ac:dyDescent="0.25">
      <c r="A969" t="s">
        <v>13435</v>
      </c>
      <c r="B969" t="s">
        <v>13436</v>
      </c>
      <c r="C969" t="s">
        <v>27</v>
      </c>
      <c r="D969" t="s">
        <v>13863</v>
      </c>
      <c r="E969" s="1"/>
      <c r="F969" s="1"/>
      <c r="G969" s="1"/>
      <c r="H969" s="1">
        <v>1.5167999999999999</v>
      </c>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row>
    <row r="970" spans="1:37" x14ac:dyDescent="0.25">
      <c r="A970" t="s">
        <v>13432</v>
      </c>
      <c r="B970" t="s">
        <v>13433</v>
      </c>
      <c r="C970" t="s">
        <v>27</v>
      </c>
      <c r="D970" t="s">
        <v>13863</v>
      </c>
      <c r="E970" s="1"/>
      <c r="F970" s="1"/>
      <c r="G970" s="1"/>
      <c r="H970" s="1">
        <v>0.88780000000000003</v>
      </c>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row>
    <row r="971" spans="1:37" x14ac:dyDescent="0.25">
      <c r="A971" t="s">
        <v>13427</v>
      </c>
      <c r="B971" t="s">
        <v>13428</v>
      </c>
      <c r="C971" t="s">
        <v>27</v>
      </c>
      <c r="D971" t="s">
        <v>13863</v>
      </c>
      <c r="E971" s="1"/>
      <c r="F971" s="1"/>
      <c r="G971" s="1"/>
      <c r="H971" s="1">
        <v>0.72760000000000002</v>
      </c>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row>
    <row r="972" spans="1:37" x14ac:dyDescent="0.25">
      <c r="A972" t="s">
        <v>4845</v>
      </c>
      <c r="B972" t="s">
        <v>4846</v>
      </c>
      <c r="C972" t="s">
        <v>108</v>
      </c>
      <c r="D972" t="s">
        <v>113</v>
      </c>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v>1.395</v>
      </c>
      <c r="AE972" s="1"/>
      <c r="AF972" s="1"/>
      <c r="AG972" s="1"/>
      <c r="AH972" s="1"/>
      <c r="AI972" s="1"/>
      <c r="AJ972" s="1"/>
      <c r="AK972" s="1"/>
    </row>
    <row r="973" spans="1:37" x14ac:dyDescent="0.25">
      <c r="A973" t="s">
        <v>9551</v>
      </c>
      <c r="B973" t="s">
        <v>9552</v>
      </c>
      <c r="C973" t="s">
        <v>108</v>
      </c>
      <c r="D973" t="s">
        <v>13863</v>
      </c>
      <c r="E973" s="1"/>
      <c r="F973" s="1"/>
      <c r="G973" s="1"/>
      <c r="H973" s="1"/>
      <c r="I973" s="1"/>
      <c r="J973" s="1"/>
      <c r="K973" s="1"/>
      <c r="L973" s="1"/>
      <c r="M973" s="1"/>
      <c r="N973" s="1"/>
      <c r="O973" s="1"/>
      <c r="P973" s="1"/>
      <c r="Q973" s="1"/>
      <c r="R973" s="1"/>
      <c r="S973" s="1">
        <v>1.04</v>
      </c>
      <c r="T973" s="1"/>
      <c r="U973" s="1"/>
      <c r="V973" s="1"/>
      <c r="W973" s="1"/>
      <c r="X973" s="1"/>
      <c r="Y973" s="1"/>
      <c r="Z973" s="1"/>
      <c r="AA973" s="1"/>
      <c r="AB973" s="1"/>
      <c r="AC973" s="1"/>
      <c r="AD973" s="1"/>
      <c r="AE973" s="1"/>
      <c r="AF973" s="1"/>
      <c r="AG973" s="1"/>
      <c r="AH973" s="1"/>
      <c r="AI973" s="1"/>
      <c r="AJ973" s="1"/>
      <c r="AK973" s="1"/>
    </row>
    <row r="974" spans="1:37" x14ac:dyDescent="0.25">
      <c r="A974" t="s">
        <v>12375</v>
      </c>
      <c r="B974" t="s">
        <v>12376</v>
      </c>
      <c r="C974" t="s">
        <v>133</v>
      </c>
      <c r="D974" t="s">
        <v>113</v>
      </c>
      <c r="E974" s="1"/>
      <c r="F974" s="1"/>
      <c r="G974" s="1"/>
      <c r="H974" s="1"/>
      <c r="I974" s="1"/>
      <c r="J974" s="1"/>
      <c r="K974" s="1">
        <v>2.87</v>
      </c>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row>
    <row r="975" spans="1:37" x14ac:dyDescent="0.25">
      <c r="A975" t="s">
        <v>9789</v>
      </c>
      <c r="B975" t="s">
        <v>9790</v>
      </c>
      <c r="C975" t="s">
        <v>344</v>
      </c>
      <c r="D975" t="s">
        <v>113</v>
      </c>
      <c r="E975" s="1"/>
      <c r="F975" s="1"/>
      <c r="G975" s="1"/>
      <c r="H975" s="1"/>
      <c r="I975" s="1">
        <v>2.5990000000000002</v>
      </c>
      <c r="J975" s="1"/>
      <c r="K975" s="1"/>
      <c r="L975" s="1"/>
      <c r="M975" s="1"/>
      <c r="N975" s="1"/>
      <c r="O975" s="1"/>
      <c r="P975" s="1"/>
      <c r="Q975" s="1"/>
      <c r="R975" s="1">
        <v>2.875</v>
      </c>
      <c r="S975" s="1"/>
      <c r="T975" s="1"/>
      <c r="U975" s="1"/>
      <c r="V975" s="1"/>
      <c r="W975" s="1"/>
      <c r="X975" s="1"/>
      <c r="Y975" s="1"/>
      <c r="Z975" s="1"/>
      <c r="AA975" s="1"/>
      <c r="AB975" s="1"/>
      <c r="AC975" s="1"/>
      <c r="AD975" s="1"/>
      <c r="AE975" s="1"/>
      <c r="AF975" s="1"/>
      <c r="AG975" s="1"/>
      <c r="AH975" s="1"/>
      <c r="AI975" s="1"/>
      <c r="AJ975" s="1"/>
      <c r="AK975" s="1"/>
    </row>
    <row r="976" spans="1:37" x14ac:dyDescent="0.25">
      <c r="A976" t="s">
        <v>989</v>
      </c>
      <c r="B976" t="s">
        <v>990</v>
      </c>
      <c r="C976" t="s">
        <v>27</v>
      </c>
      <c r="D976" t="s">
        <v>13863</v>
      </c>
      <c r="E976" s="1"/>
      <c r="F976" s="1"/>
      <c r="G976" s="1"/>
      <c r="H976" s="1"/>
      <c r="I976" s="1"/>
      <c r="J976" s="1"/>
      <c r="K976" s="1"/>
      <c r="L976" s="1"/>
      <c r="M976" s="1">
        <v>8.2498000000000005</v>
      </c>
      <c r="N976" s="1"/>
      <c r="O976" s="1"/>
      <c r="P976" s="1"/>
      <c r="Q976" s="1"/>
      <c r="R976" s="1"/>
      <c r="S976" s="1">
        <v>8.2498000000000005</v>
      </c>
      <c r="T976" s="1"/>
      <c r="U976" s="1"/>
      <c r="V976" s="1"/>
      <c r="W976" s="1"/>
      <c r="X976" s="1"/>
      <c r="Y976" s="1"/>
      <c r="Z976" s="1"/>
      <c r="AA976" s="1"/>
      <c r="AB976" s="1">
        <v>8.2498000000000005</v>
      </c>
      <c r="AC976" s="1"/>
      <c r="AD976" s="1"/>
      <c r="AE976" s="1"/>
      <c r="AF976" s="1"/>
      <c r="AG976" s="1"/>
      <c r="AH976" s="1"/>
      <c r="AI976" s="1"/>
      <c r="AJ976" s="1">
        <v>8.2498000000000005</v>
      </c>
      <c r="AK976" s="1"/>
    </row>
    <row r="977" spans="1:37" x14ac:dyDescent="0.25">
      <c r="A977" t="s">
        <v>5570</v>
      </c>
      <c r="B977" t="s">
        <v>5571</v>
      </c>
      <c r="C977" t="s">
        <v>2233</v>
      </c>
      <c r="D977" t="s">
        <v>13863</v>
      </c>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v>0.22938999999999998</v>
      </c>
      <c r="AE977" s="1"/>
      <c r="AF977" s="1"/>
      <c r="AG977" s="1"/>
      <c r="AH977" s="1"/>
      <c r="AI977" s="1"/>
      <c r="AJ977" s="1"/>
      <c r="AK977" s="1"/>
    </row>
    <row r="978" spans="1:37" x14ac:dyDescent="0.25">
      <c r="A978" t="s">
        <v>2243</v>
      </c>
      <c r="B978" t="s">
        <v>2244</v>
      </c>
      <c r="C978" t="s">
        <v>2247</v>
      </c>
      <c r="D978" t="s">
        <v>13863</v>
      </c>
      <c r="E978" s="1"/>
      <c r="F978" s="1"/>
      <c r="G978" s="1"/>
      <c r="H978" s="1"/>
      <c r="I978" s="1"/>
      <c r="J978" s="1"/>
      <c r="K978" s="1"/>
      <c r="L978" s="1"/>
      <c r="M978" s="1"/>
      <c r="N978" s="1">
        <v>11.63</v>
      </c>
      <c r="O978" s="1"/>
      <c r="P978" s="1"/>
      <c r="Q978" s="1"/>
      <c r="R978" s="1"/>
      <c r="S978" s="1"/>
      <c r="T978" s="1"/>
      <c r="U978" s="1"/>
      <c r="V978" s="1"/>
      <c r="W978" s="1">
        <v>11.98</v>
      </c>
      <c r="X978" s="1"/>
      <c r="Y978" s="1"/>
      <c r="Z978" s="1"/>
      <c r="AA978" s="1">
        <v>11.98</v>
      </c>
      <c r="AB978" s="1"/>
      <c r="AC978" s="1">
        <v>11.98</v>
      </c>
      <c r="AD978" s="1"/>
      <c r="AE978" s="1"/>
      <c r="AF978" s="1"/>
      <c r="AG978" s="1"/>
      <c r="AH978" s="1"/>
      <c r="AI978" s="1">
        <v>12.74</v>
      </c>
      <c r="AJ978" s="1"/>
      <c r="AK978" s="1"/>
    </row>
    <row r="979" spans="1:37" x14ac:dyDescent="0.25">
      <c r="A979" t="s">
        <v>3972</v>
      </c>
      <c r="B979" t="s">
        <v>3973</v>
      </c>
      <c r="C979" t="s">
        <v>27</v>
      </c>
      <c r="D979" t="s">
        <v>13863</v>
      </c>
      <c r="E979" s="1"/>
      <c r="F979" s="1">
        <v>42.48</v>
      </c>
      <c r="G979" s="1"/>
      <c r="H979" s="1"/>
      <c r="I979" s="1">
        <v>42.48</v>
      </c>
      <c r="J979" s="1"/>
      <c r="K979" s="1"/>
      <c r="L979" s="1"/>
      <c r="M979" s="1"/>
      <c r="N979" s="1"/>
      <c r="O979" s="1"/>
      <c r="P979" s="1"/>
      <c r="Q979" s="1">
        <v>42.9</v>
      </c>
      <c r="R979" s="1"/>
      <c r="S979" s="1"/>
      <c r="T979" s="1">
        <v>42.9</v>
      </c>
      <c r="U979" s="1"/>
      <c r="V979" s="1"/>
      <c r="W979" s="1"/>
      <c r="X979" s="1"/>
      <c r="Y979" s="1">
        <v>42.9</v>
      </c>
      <c r="Z979" s="1"/>
      <c r="AA979" s="1"/>
      <c r="AB979" s="1"/>
      <c r="AC979" s="1"/>
      <c r="AD979" s="1"/>
      <c r="AE979" s="1"/>
      <c r="AF979" s="1">
        <v>42.9</v>
      </c>
      <c r="AG979" s="1">
        <v>42.9</v>
      </c>
      <c r="AH979" s="1"/>
      <c r="AI979" s="1"/>
      <c r="AJ979" s="1"/>
      <c r="AK979" s="1"/>
    </row>
    <row r="980" spans="1:37" x14ac:dyDescent="0.25">
      <c r="A980" t="s">
        <v>7254</v>
      </c>
      <c r="B980" t="s">
        <v>7255</v>
      </c>
      <c r="C980" t="s">
        <v>27</v>
      </c>
      <c r="D980" t="s">
        <v>13863</v>
      </c>
      <c r="E980" s="1"/>
      <c r="F980" s="1"/>
      <c r="G980" s="1"/>
      <c r="H980" s="1"/>
      <c r="I980" s="1"/>
      <c r="J980" s="1"/>
      <c r="K980" s="1"/>
      <c r="L980" s="1"/>
      <c r="M980" s="1">
        <v>52.34</v>
      </c>
      <c r="N980" s="1"/>
      <c r="O980" s="1">
        <v>52.34</v>
      </c>
      <c r="P980" s="1"/>
      <c r="Q980" s="1">
        <v>52.8</v>
      </c>
      <c r="R980" s="1"/>
      <c r="S980" s="1"/>
      <c r="T980" s="1"/>
      <c r="U980" s="1"/>
      <c r="V980" s="1"/>
      <c r="W980" s="1"/>
      <c r="X980" s="1"/>
      <c r="Y980" s="1">
        <v>52.8</v>
      </c>
      <c r="Z980" s="1"/>
      <c r="AA980" s="1"/>
      <c r="AB980" s="1"/>
      <c r="AC980" s="1"/>
      <c r="AD980" s="1"/>
      <c r="AE980" s="1"/>
      <c r="AF980" s="1"/>
      <c r="AG980" s="1"/>
      <c r="AH980" s="1"/>
      <c r="AI980" s="1"/>
      <c r="AJ980" s="1"/>
      <c r="AK980" s="1"/>
    </row>
    <row r="981" spans="1:37" x14ac:dyDescent="0.25">
      <c r="A981" t="s">
        <v>3329</v>
      </c>
      <c r="B981" t="s">
        <v>3330</v>
      </c>
      <c r="C981" t="s">
        <v>27</v>
      </c>
      <c r="D981" t="s">
        <v>13863</v>
      </c>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v>19.623999999999999</v>
      </c>
      <c r="AH981" s="1"/>
      <c r="AI981" s="1"/>
      <c r="AJ981" s="1"/>
      <c r="AK981" s="1"/>
    </row>
    <row r="982" spans="1:37" x14ac:dyDescent="0.25">
      <c r="A982" t="s">
        <v>729</v>
      </c>
      <c r="B982" t="s">
        <v>730</v>
      </c>
      <c r="C982" t="s">
        <v>27</v>
      </c>
      <c r="D982" t="s">
        <v>13863</v>
      </c>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v>22.8643</v>
      </c>
      <c r="AK982" s="1"/>
    </row>
    <row r="983" spans="1:37" x14ac:dyDescent="0.25">
      <c r="A983" t="s">
        <v>3762</v>
      </c>
      <c r="B983" t="s">
        <v>3763</v>
      </c>
      <c r="C983" t="s">
        <v>344</v>
      </c>
      <c r="D983" t="s">
        <v>113</v>
      </c>
      <c r="E983" s="1"/>
      <c r="F983" s="1"/>
      <c r="G983" s="1"/>
      <c r="H983" s="1"/>
      <c r="I983" s="1"/>
      <c r="J983" s="1"/>
      <c r="K983" s="1"/>
      <c r="L983" s="1"/>
      <c r="M983" s="1"/>
      <c r="N983" s="1"/>
      <c r="O983" s="1"/>
      <c r="P983" s="1"/>
      <c r="Q983" s="1"/>
      <c r="R983" s="1"/>
      <c r="S983" s="1"/>
      <c r="T983" s="1"/>
      <c r="U983" s="1"/>
      <c r="V983" s="1"/>
      <c r="W983" s="1"/>
      <c r="X983" s="1"/>
      <c r="Y983" s="1"/>
      <c r="Z983" s="1"/>
      <c r="AA983" s="1"/>
      <c r="AB983" s="1">
        <v>0.39</v>
      </c>
      <c r="AC983" s="1"/>
      <c r="AD983" s="1"/>
      <c r="AE983" s="1"/>
      <c r="AF983" s="1"/>
      <c r="AG983" s="1">
        <v>0.46899999999999997</v>
      </c>
      <c r="AH983" s="1"/>
      <c r="AI983" s="1"/>
      <c r="AJ983" s="1"/>
      <c r="AK983" s="1"/>
    </row>
    <row r="984" spans="1:37" x14ac:dyDescent="0.25">
      <c r="A984" t="s">
        <v>1723</v>
      </c>
      <c r="B984" t="s">
        <v>1724</v>
      </c>
      <c r="C984" t="s">
        <v>344</v>
      </c>
      <c r="D984" t="s">
        <v>113</v>
      </c>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v>0.46899999999999997</v>
      </c>
      <c r="AJ984" s="1"/>
      <c r="AK984" s="1"/>
    </row>
    <row r="985" spans="1:37" x14ac:dyDescent="0.25">
      <c r="A985" t="s">
        <v>3759</v>
      </c>
      <c r="B985" t="s">
        <v>3760</v>
      </c>
      <c r="C985" t="s">
        <v>344</v>
      </c>
      <c r="D985" t="s">
        <v>113</v>
      </c>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v>0.59399999999999997</v>
      </c>
      <c r="AH985" s="1"/>
      <c r="AI985" s="1"/>
      <c r="AJ985" s="1"/>
      <c r="AK985" s="1"/>
    </row>
    <row r="986" spans="1:37" x14ac:dyDescent="0.25">
      <c r="A986" t="s">
        <v>4564</v>
      </c>
      <c r="B986" t="s">
        <v>4565</v>
      </c>
      <c r="C986" t="s">
        <v>344</v>
      </c>
      <c r="D986" t="s">
        <v>113</v>
      </c>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v>3.089</v>
      </c>
      <c r="AF986" s="1"/>
      <c r="AG986" s="1"/>
      <c r="AH986" s="1"/>
      <c r="AI986" s="1"/>
      <c r="AJ986" s="1"/>
      <c r="AK986" s="1"/>
    </row>
    <row r="987" spans="1:37" x14ac:dyDescent="0.25">
      <c r="A987" t="s">
        <v>1089</v>
      </c>
      <c r="B987" t="s">
        <v>1090</v>
      </c>
      <c r="C987" t="s">
        <v>344</v>
      </c>
      <c r="D987" t="s">
        <v>113</v>
      </c>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v>0.629</v>
      </c>
      <c r="AK987" s="1"/>
    </row>
    <row r="988" spans="1:37" x14ac:dyDescent="0.25">
      <c r="A988" t="s">
        <v>6497</v>
      </c>
      <c r="B988" t="s">
        <v>6498</v>
      </c>
      <c r="C988" t="s">
        <v>124</v>
      </c>
      <c r="D988" t="s">
        <v>13863</v>
      </c>
      <c r="E988" s="1"/>
      <c r="F988" s="1"/>
      <c r="G988" s="1"/>
      <c r="H988" s="1"/>
      <c r="I988" s="1"/>
      <c r="J988" s="1"/>
      <c r="K988" s="1"/>
      <c r="L988" s="1"/>
      <c r="M988" s="1"/>
      <c r="N988" s="1"/>
      <c r="O988" s="1"/>
      <c r="P988" s="1"/>
      <c r="Q988" s="1"/>
      <c r="R988" s="1"/>
      <c r="S988" s="1"/>
      <c r="T988" s="1"/>
      <c r="U988" s="1"/>
      <c r="V988" s="1"/>
      <c r="W988" s="1"/>
      <c r="X988" s="1">
        <v>100.5843</v>
      </c>
      <c r="Y988" s="1"/>
      <c r="Z988" s="1"/>
      <c r="AA988" s="1">
        <v>100.5843</v>
      </c>
      <c r="AB988" s="1"/>
      <c r="AC988" s="1"/>
      <c r="AD988" s="1"/>
      <c r="AE988" s="1"/>
      <c r="AF988" s="1"/>
      <c r="AG988" s="1"/>
      <c r="AH988" s="1"/>
      <c r="AI988" s="1"/>
      <c r="AJ988" s="1"/>
      <c r="AK988" s="1"/>
    </row>
    <row r="989" spans="1:37" x14ac:dyDescent="0.25">
      <c r="C989" t="s">
        <v>27</v>
      </c>
      <c r="D989" t="s">
        <v>13863</v>
      </c>
      <c r="E989" s="1"/>
      <c r="F989" s="1"/>
      <c r="G989" s="1"/>
      <c r="H989" s="1"/>
      <c r="I989" s="1"/>
      <c r="J989" s="1"/>
      <c r="K989" s="1"/>
      <c r="L989" s="1"/>
      <c r="M989" s="1"/>
      <c r="N989" s="1"/>
      <c r="O989" s="1"/>
      <c r="P989" s="1"/>
      <c r="Q989" s="1">
        <v>104.9224</v>
      </c>
      <c r="R989" s="1"/>
      <c r="S989" s="1"/>
      <c r="T989" s="1"/>
      <c r="U989" s="1"/>
      <c r="V989" s="1"/>
      <c r="W989" s="1"/>
      <c r="X989" s="1"/>
      <c r="Y989" s="1"/>
      <c r="Z989" s="1"/>
      <c r="AA989" s="1"/>
      <c r="AB989" s="1"/>
      <c r="AC989" s="1"/>
      <c r="AD989" s="1"/>
      <c r="AE989" s="1"/>
      <c r="AF989" s="1"/>
      <c r="AG989" s="1"/>
      <c r="AH989" s="1"/>
      <c r="AI989" s="1"/>
      <c r="AJ989" s="1"/>
      <c r="AK989" s="1"/>
    </row>
    <row r="990" spans="1:37" x14ac:dyDescent="0.25">
      <c r="A990" t="s">
        <v>4525</v>
      </c>
      <c r="B990" t="s">
        <v>4526</v>
      </c>
      <c r="C990" t="s">
        <v>27</v>
      </c>
      <c r="D990" t="s">
        <v>13863</v>
      </c>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v>116.9704</v>
      </c>
      <c r="AG990" s="1"/>
      <c r="AH990" s="1"/>
      <c r="AI990" s="1"/>
      <c r="AJ990" s="1"/>
      <c r="AK990" s="1"/>
    </row>
    <row r="991" spans="1:37" x14ac:dyDescent="0.25">
      <c r="A991" t="s">
        <v>2343</v>
      </c>
      <c r="B991" t="s">
        <v>2344</v>
      </c>
      <c r="C991" t="s">
        <v>124</v>
      </c>
      <c r="D991" t="s">
        <v>13863</v>
      </c>
      <c r="E991" s="1"/>
      <c r="F991" s="1"/>
      <c r="G991" s="1"/>
      <c r="H991" s="1"/>
      <c r="I991" s="1"/>
      <c r="J991" s="1"/>
      <c r="K991" s="1">
        <v>94.05</v>
      </c>
      <c r="L991" s="1">
        <v>95.573300000000003</v>
      </c>
      <c r="M991" s="1"/>
      <c r="N991" s="1">
        <v>95.573300000000003</v>
      </c>
      <c r="O991" s="1"/>
      <c r="P991" s="1"/>
      <c r="Q991" s="1"/>
      <c r="R991" s="1"/>
      <c r="S991" s="1"/>
      <c r="T991" s="1"/>
      <c r="U991" s="1"/>
      <c r="V991" s="1"/>
      <c r="W991" s="1">
        <v>94.05</v>
      </c>
      <c r="X991" s="1"/>
      <c r="Y991" s="1"/>
      <c r="Z991" s="1"/>
      <c r="AA991" s="1">
        <v>94.05</v>
      </c>
      <c r="AB991" s="1"/>
      <c r="AC991" s="1"/>
      <c r="AD991" s="1"/>
      <c r="AE991" s="1"/>
      <c r="AF991" s="1"/>
      <c r="AG991" s="1"/>
      <c r="AH991" s="1"/>
      <c r="AI991" s="1">
        <v>94.05</v>
      </c>
      <c r="AJ991" s="1"/>
      <c r="AK991" s="1"/>
    </row>
    <row r="992" spans="1:37" x14ac:dyDescent="0.25">
      <c r="C992" t="s">
        <v>27</v>
      </c>
      <c r="D992" t="s">
        <v>13863</v>
      </c>
      <c r="E992" s="1"/>
      <c r="F992" s="1"/>
      <c r="G992" s="1"/>
      <c r="H992" s="1"/>
      <c r="I992" s="1"/>
      <c r="J992" s="1"/>
      <c r="K992" s="1"/>
      <c r="L992" s="1"/>
      <c r="M992" s="1"/>
      <c r="N992" s="1"/>
      <c r="O992" s="1"/>
      <c r="P992" s="1"/>
      <c r="Q992" s="1">
        <v>104.9224</v>
      </c>
      <c r="R992" s="1">
        <v>104.9242</v>
      </c>
      <c r="S992" s="1"/>
      <c r="T992" s="1"/>
      <c r="U992" s="1"/>
      <c r="V992" s="1"/>
      <c r="W992" s="1"/>
      <c r="X992" s="1"/>
      <c r="Y992" s="1"/>
      <c r="Z992" s="1"/>
      <c r="AA992" s="1"/>
      <c r="AB992" s="1"/>
      <c r="AC992" s="1"/>
      <c r="AD992" s="1"/>
      <c r="AE992" s="1"/>
      <c r="AF992" s="1"/>
      <c r="AG992" s="1"/>
      <c r="AH992" s="1"/>
      <c r="AI992" s="1"/>
      <c r="AJ992" s="1"/>
      <c r="AK992" s="1"/>
    </row>
    <row r="993" spans="1:37" x14ac:dyDescent="0.25">
      <c r="A993" t="s">
        <v>13623</v>
      </c>
      <c r="B993" t="s">
        <v>13624</v>
      </c>
      <c r="C993" t="s">
        <v>857</v>
      </c>
      <c r="D993" t="s">
        <v>13863</v>
      </c>
      <c r="E993" s="1"/>
      <c r="F993" s="1"/>
      <c r="G993" s="1">
        <v>150</v>
      </c>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row>
    <row r="994" spans="1:37" x14ac:dyDescent="0.25">
      <c r="A994" t="s">
        <v>5043</v>
      </c>
      <c r="B994" t="s">
        <v>5044</v>
      </c>
      <c r="C994" t="s">
        <v>108</v>
      </c>
      <c r="D994" t="s">
        <v>13863</v>
      </c>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v>112.37</v>
      </c>
      <c r="AH994" s="1"/>
      <c r="AI994" s="1"/>
      <c r="AJ994" s="1"/>
      <c r="AK994" s="1"/>
    </row>
    <row r="995" spans="1:37" x14ac:dyDescent="0.25">
      <c r="A995" t="s">
        <v>12333</v>
      </c>
      <c r="B995" t="s">
        <v>12334</v>
      </c>
      <c r="C995" t="s">
        <v>133</v>
      </c>
      <c r="D995" t="s">
        <v>13863</v>
      </c>
      <c r="E995" s="1"/>
      <c r="F995" s="1"/>
      <c r="G995" s="1"/>
      <c r="H995" s="1"/>
      <c r="I995" s="1"/>
      <c r="J995" s="1"/>
      <c r="K995" s="1">
        <v>126.35999999999999</v>
      </c>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row>
    <row r="996" spans="1:37" x14ac:dyDescent="0.25">
      <c r="A996" t="s">
        <v>9940</v>
      </c>
      <c r="B996" t="s">
        <v>9941</v>
      </c>
      <c r="C996" t="s">
        <v>133</v>
      </c>
      <c r="D996" t="s">
        <v>13863</v>
      </c>
      <c r="E996" s="1"/>
      <c r="F996" s="1"/>
      <c r="G996" s="1"/>
      <c r="H996" s="1"/>
      <c r="I996" s="1"/>
      <c r="J996" s="1"/>
      <c r="K996" s="1"/>
      <c r="L996" s="1"/>
      <c r="M996" s="1"/>
      <c r="N996" s="1"/>
      <c r="O996" s="1"/>
      <c r="P996" s="1"/>
      <c r="Q996" s="1"/>
      <c r="R996" s="1">
        <v>98.82</v>
      </c>
      <c r="S996" s="1"/>
      <c r="T996" s="1"/>
      <c r="U996" s="1"/>
      <c r="V996" s="1"/>
      <c r="W996" s="1"/>
      <c r="X996" s="1"/>
      <c r="Y996" s="1"/>
      <c r="Z996" s="1"/>
      <c r="AA996" s="1"/>
      <c r="AB996" s="1"/>
      <c r="AC996" s="1"/>
      <c r="AD996" s="1"/>
      <c r="AE996" s="1"/>
      <c r="AF996" s="1"/>
      <c r="AG996" s="1"/>
      <c r="AH996" s="1"/>
      <c r="AI996" s="1"/>
      <c r="AJ996" s="1"/>
      <c r="AK996" s="1"/>
    </row>
    <row r="997" spans="1:37" x14ac:dyDescent="0.25">
      <c r="A997" t="s">
        <v>1781</v>
      </c>
      <c r="B997" t="s">
        <v>1782</v>
      </c>
      <c r="C997" t="s">
        <v>133</v>
      </c>
      <c r="D997" t="s">
        <v>13863</v>
      </c>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v>145.79999999999998</v>
      </c>
      <c r="AJ997" s="1"/>
      <c r="AK997" s="1"/>
    </row>
    <row r="998" spans="1:37" x14ac:dyDescent="0.25">
      <c r="A998" t="s">
        <v>1458</v>
      </c>
      <c r="B998" t="s">
        <v>1459</v>
      </c>
      <c r="C998" t="s">
        <v>133</v>
      </c>
      <c r="D998" t="s">
        <v>13863</v>
      </c>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v>153.9</v>
      </c>
      <c r="AJ998" s="1"/>
      <c r="AK998" s="1"/>
    </row>
    <row r="999" spans="1:37" x14ac:dyDescent="0.25">
      <c r="A999" t="s">
        <v>8859</v>
      </c>
      <c r="B999" t="s">
        <v>8860</v>
      </c>
      <c r="C999" t="s">
        <v>857</v>
      </c>
      <c r="D999" t="s">
        <v>13863</v>
      </c>
      <c r="E999" s="1"/>
      <c r="F999" s="1"/>
      <c r="G999" s="1"/>
      <c r="H999" s="1"/>
      <c r="I999" s="1"/>
      <c r="J999" s="1"/>
      <c r="K999" s="1"/>
      <c r="L999" s="1"/>
      <c r="M999" s="1"/>
      <c r="N999" s="1"/>
      <c r="O999" s="1"/>
      <c r="P999" s="1"/>
      <c r="Q999" s="1"/>
      <c r="R999" s="1">
        <v>76.680000000000007</v>
      </c>
      <c r="S999" s="1"/>
      <c r="T999" s="1"/>
      <c r="U999" s="1">
        <v>76.680000000000007</v>
      </c>
      <c r="V999" s="1"/>
      <c r="W999" s="1"/>
      <c r="X999" s="1"/>
      <c r="Y999" s="1"/>
      <c r="Z999" s="1"/>
      <c r="AA999" s="1"/>
      <c r="AB999" s="1"/>
      <c r="AC999" s="1"/>
      <c r="AD999" s="1"/>
      <c r="AE999" s="1"/>
      <c r="AF999" s="1"/>
      <c r="AG999" s="1"/>
      <c r="AH999" s="1"/>
      <c r="AI999" s="1"/>
      <c r="AJ999" s="1"/>
      <c r="AK999" s="1"/>
    </row>
    <row r="1000" spans="1:37" x14ac:dyDescent="0.25">
      <c r="A1000" t="s">
        <v>13696</v>
      </c>
      <c r="B1000" t="s">
        <v>13697</v>
      </c>
      <c r="C1000" t="s">
        <v>1602</v>
      </c>
      <c r="D1000" t="s">
        <v>13863</v>
      </c>
      <c r="E1000" s="1"/>
      <c r="F1000" s="1">
        <v>102</v>
      </c>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row>
    <row r="1001" spans="1:37" x14ac:dyDescent="0.25">
      <c r="A1001" t="s">
        <v>1092</v>
      </c>
      <c r="B1001" t="s">
        <v>1093</v>
      </c>
      <c r="C1001" t="s">
        <v>344</v>
      </c>
      <c r="D1001" t="s">
        <v>113</v>
      </c>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v>1.02</v>
      </c>
      <c r="AK1001" s="1"/>
    </row>
    <row r="1002" spans="1:37" x14ac:dyDescent="0.25">
      <c r="A1002" t="s">
        <v>3755</v>
      </c>
      <c r="B1002" t="s">
        <v>3756</v>
      </c>
      <c r="C1002" t="s">
        <v>344</v>
      </c>
      <c r="D1002" t="s">
        <v>113</v>
      </c>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v>0.432</v>
      </c>
      <c r="AH1002" s="1"/>
      <c r="AI1002" s="1"/>
      <c r="AJ1002" s="1"/>
      <c r="AK1002" s="1"/>
    </row>
    <row r="1003" spans="1:37" x14ac:dyDescent="0.25">
      <c r="A1003" t="s">
        <v>5758</v>
      </c>
      <c r="B1003" t="s">
        <v>5759</v>
      </c>
      <c r="C1003" t="s">
        <v>344</v>
      </c>
      <c r="D1003" t="s">
        <v>113</v>
      </c>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v>0.23699999999999999</v>
      </c>
      <c r="AC1003" s="1"/>
      <c r="AD1003" s="1"/>
      <c r="AE1003" s="1"/>
      <c r="AF1003" s="1"/>
      <c r="AG1003" s="1"/>
      <c r="AH1003" s="1"/>
      <c r="AI1003" s="1"/>
      <c r="AJ1003" s="1"/>
      <c r="AK1003" s="1"/>
    </row>
    <row r="1004" spans="1:37" x14ac:dyDescent="0.25">
      <c r="A1004" t="s">
        <v>5755</v>
      </c>
      <c r="B1004" t="s">
        <v>5756</v>
      </c>
      <c r="C1004" t="s">
        <v>344</v>
      </c>
      <c r="D1004" t="s">
        <v>113</v>
      </c>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v>0.66200000000000003</v>
      </c>
      <c r="AC1004" s="1"/>
      <c r="AD1004" s="1"/>
      <c r="AE1004" s="1"/>
      <c r="AF1004" s="1"/>
      <c r="AG1004" s="1"/>
      <c r="AH1004" s="1"/>
      <c r="AI1004" s="1"/>
      <c r="AJ1004" s="1"/>
      <c r="AK1004" s="1"/>
    </row>
    <row r="1005" spans="1:37" x14ac:dyDescent="0.25">
      <c r="A1005" t="s">
        <v>5760</v>
      </c>
      <c r="B1005" t="s">
        <v>5761</v>
      </c>
      <c r="C1005" t="s">
        <v>344</v>
      </c>
      <c r="D1005" t="s">
        <v>113</v>
      </c>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v>0.50700000000000001</v>
      </c>
      <c r="AC1005" s="1"/>
      <c r="AD1005" s="1"/>
      <c r="AE1005" s="1"/>
      <c r="AF1005" s="1"/>
      <c r="AG1005" s="1"/>
      <c r="AH1005" s="1"/>
      <c r="AI1005" s="1"/>
      <c r="AJ1005" s="1"/>
      <c r="AK1005" s="1"/>
    </row>
    <row r="1006" spans="1:37" x14ac:dyDescent="0.25">
      <c r="A1006" t="s">
        <v>5444</v>
      </c>
      <c r="B1006" t="s">
        <v>5445</v>
      </c>
      <c r="C1006" t="s">
        <v>344</v>
      </c>
      <c r="D1006" t="s">
        <v>113</v>
      </c>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v>4.2300000000000004</v>
      </c>
      <c r="AD1006" s="1"/>
      <c r="AE1006" s="1"/>
      <c r="AF1006" s="1"/>
      <c r="AG1006" s="1"/>
      <c r="AH1006" s="1"/>
      <c r="AI1006" s="1"/>
      <c r="AJ1006" s="1"/>
      <c r="AK1006" s="1"/>
    </row>
    <row r="1007" spans="1:37" x14ac:dyDescent="0.25">
      <c r="A1007" t="s">
        <v>1292</v>
      </c>
      <c r="B1007" t="s">
        <v>1293</v>
      </c>
      <c r="C1007" t="s">
        <v>124</v>
      </c>
      <c r="D1007" t="s">
        <v>13863</v>
      </c>
      <c r="E1007" s="1"/>
      <c r="F1007" s="1"/>
      <c r="G1007" s="1"/>
      <c r="H1007" s="1"/>
      <c r="I1007" s="1"/>
      <c r="J1007" s="1"/>
      <c r="K1007" s="1"/>
      <c r="L1007" s="1"/>
      <c r="M1007" s="1"/>
      <c r="N1007" s="1"/>
      <c r="O1007" s="1"/>
      <c r="P1007" s="1"/>
      <c r="Q1007" s="1"/>
      <c r="R1007" s="1"/>
      <c r="S1007" s="1"/>
      <c r="T1007" s="1"/>
      <c r="U1007" s="1"/>
      <c r="V1007" s="1"/>
      <c r="W1007" s="1"/>
      <c r="X1007" s="1"/>
      <c r="Y1007" s="1">
        <v>44.670099999999998</v>
      </c>
      <c r="Z1007" s="1">
        <v>44.670099999999998</v>
      </c>
      <c r="AA1007" s="1"/>
      <c r="AB1007" s="1"/>
      <c r="AC1007" s="1">
        <v>44.670099999999998</v>
      </c>
      <c r="AD1007" s="1"/>
      <c r="AE1007" s="1"/>
      <c r="AF1007" s="1">
        <v>44.670099999999998</v>
      </c>
      <c r="AG1007" s="1"/>
      <c r="AH1007" s="1"/>
      <c r="AI1007" s="1"/>
      <c r="AJ1007" s="1">
        <v>44.670099999999998</v>
      </c>
      <c r="AK1007" s="1"/>
    </row>
    <row r="1008" spans="1:37" x14ac:dyDescent="0.25">
      <c r="A1008" t="s">
        <v>7371</v>
      </c>
      <c r="B1008" t="s">
        <v>7372</v>
      </c>
      <c r="C1008" t="s">
        <v>124</v>
      </c>
      <c r="D1008" t="s">
        <v>13863</v>
      </c>
      <c r="E1008" s="1"/>
      <c r="F1008" s="1"/>
      <c r="G1008" s="1"/>
      <c r="H1008" s="1"/>
      <c r="I1008" s="1"/>
      <c r="J1008" s="1"/>
      <c r="K1008" s="1"/>
      <c r="L1008" s="1"/>
      <c r="M1008" s="1"/>
      <c r="N1008" s="1"/>
      <c r="O1008" s="1"/>
      <c r="P1008" s="1"/>
      <c r="Q1008" s="1"/>
      <c r="R1008" s="1"/>
      <c r="S1008" s="1"/>
      <c r="T1008" s="1"/>
      <c r="U1008" s="1"/>
      <c r="V1008" s="1"/>
      <c r="W1008" s="1"/>
      <c r="X1008" s="1"/>
      <c r="Y1008" s="1">
        <v>54.386300000000006</v>
      </c>
      <c r="Z1008" s="1"/>
      <c r="AA1008" s="1"/>
      <c r="AB1008" s="1"/>
      <c r="AC1008" s="1"/>
      <c r="AD1008" s="1"/>
      <c r="AE1008" s="1"/>
      <c r="AF1008" s="1"/>
      <c r="AG1008" s="1"/>
      <c r="AH1008" s="1"/>
      <c r="AI1008" s="1"/>
      <c r="AJ1008" s="1"/>
      <c r="AK1008" s="1"/>
    </row>
    <row r="1009" spans="1:37" x14ac:dyDescent="0.25">
      <c r="A1009" t="s">
        <v>2693</v>
      </c>
      <c r="B1009" t="s">
        <v>2694</v>
      </c>
      <c r="C1009" t="s">
        <v>124</v>
      </c>
      <c r="D1009" t="s">
        <v>13863</v>
      </c>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v>59.288800000000002</v>
      </c>
      <c r="AI1009" s="1"/>
      <c r="AJ1009" s="1"/>
      <c r="AK1009" s="1"/>
    </row>
    <row r="1010" spans="1:37" x14ac:dyDescent="0.25">
      <c r="A1010" t="s">
        <v>4134</v>
      </c>
      <c r="B1010" t="s">
        <v>4135</v>
      </c>
      <c r="C1010" t="s">
        <v>124</v>
      </c>
      <c r="D1010" t="s">
        <v>13863</v>
      </c>
      <c r="E1010" s="1"/>
      <c r="F1010" s="1"/>
      <c r="G1010" s="1"/>
      <c r="H1010" s="1"/>
      <c r="I1010" s="1"/>
      <c r="J1010" s="1"/>
      <c r="K1010" s="1"/>
      <c r="L1010" s="1"/>
      <c r="M1010" s="1"/>
      <c r="N1010" s="1"/>
      <c r="O1010" s="1"/>
      <c r="P1010" s="1"/>
      <c r="Q1010" s="1"/>
      <c r="R1010" s="1"/>
      <c r="S1010" s="1"/>
      <c r="T1010" s="1"/>
      <c r="U1010" s="1"/>
      <c r="V1010" s="1"/>
      <c r="W1010" s="1"/>
      <c r="X1010" s="1"/>
      <c r="Y1010" s="1">
        <v>96.507099999999994</v>
      </c>
      <c r="Z1010" s="1"/>
      <c r="AA1010" s="1"/>
      <c r="AB1010" s="1"/>
      <c r="AC1010" s="1">
        <v>96.507099999999994</v>
      </c>
      <c r="AD1010" s="1"/>
      <c r="AE1010" s="1"/>
      <c r="AF1010" s="1">
        <v>96.507099999999994</v>
      </c>
      <c r="AG1010" s="1"/>
      <c r="AH1010" s="1"/>
      <c r="AI1010" s="1"/>
      <c r="AJ1010" s="1"/>
      <c r="AK1010" s="1"/>
    </row>
    <row r="1011" spans="1:37" x14ac:dyDescent="0.25">
      <c r="A1011" t="s">
        <v>1037</v>
      </c>
      <c r="B1011" t="s">
        <v>1038</v>
      </c>
      <c r="C1011" t="s">
        <v>124</v>
      </c>
      <c r="D1011" t="s">
        <v>13863</v>
      </c>
      <c r="E1011" s="1"/>
      <c r="F1011" s="1"/>
      <c r="G1011" s="1"/>
      <c r="H1011" s="1"/>
      <c r="I1011" s="1"/>
      <c r="J1011" s="1"/>
      <c r="K1011" s="1"/>
      <c r="L1011" s="1"/>
      <c r="M1011" s="1"/>
      <c r="N1011" s="1"/>
      <c r="O1011" s="1"/>
      <c r="P1011" s="1"/>
      <c r="Q1011" s="1"/>
      <c r="R1011" s="1"/>
      <c r="S1011" s="1"/>
      <c r="T1011" s="1"/>
      <c r="U1011" s="1"/>
      <c r="V1011" s="1"/>
      <c r="W1011" s="1"/>
      <c r="X1011" s="1">
        <v>126.2144</v>
      </c>
      <c r="Y1011" s="1">
        <v>126.2144</v>
      </c>
      <c r="Z1011" s="1">
        <v>126.2144</v>
      </c>
      <c r="AA1011" s="1"/>
      <c r="AB1011" s="1"/>
      <c r="AC1011" s="1">
        <v>126.2144</v>
      </c>
      <c r="AD1011" s="1"/>
      <c r="AE1011" s="1"/>
      <c r="AF1011" s="1"/>
      <c r="AG1011" s="1"/>
      <c r="AH1011" s="1"/>
      <c r="AI1011" s="1"/>
      <c r="AJ1011" s="1">
        <v>126.2144</v>
      </c>
      <c r="AK1011" s="1"/>
    </row>
    <row r="1012" spans="1:37" x14ac:dyDescent="0.25">
      <c r="A1012" t="s">
        <v>1295</v>
      </c>
      <c r="B1012" t="s">
        <v>1296</v>
      </c>
      <c r="C1012" t="s">
        <v>124</v>
      </c>
      <c r="D1012" t="s">
        <v>13863</v>
      </c>
      <c r="E1012" s="1"/>
      <c r="F1012" s="1"/>
      <c r="G1012" s="1"/>
      <c r="H1012" s="1"/>
      <c r="I1012" s="1"/>
      <c r="J1012" s="1"/>
      <c r="K1012" s="1"/>
      <c r="L1012" s="1"/>
      <c r="M1012" s="1"/>
      <c r="N1012" s="1"/>
      <c r="O1012" s="1"/>
      <c r="P1012" s="1"/>
      <c r="Q1012" s="1"/>
      <c r="R1012" s="1"/>
      <c r="S1012" s="1"/>
      <c r="T1012" s="1"/>
      <c r="U1012" s="1"/>
      <c r="V1012" s="1"/>
      <c r="W1012" s="1"/>
      <c r="X1012" s="1"/>
      <c r="Y1012" s="1">
        <v>157.43869999999998</v>
      </c>
      <c r="Z1012" s="1">
        <v>157.43869999999998</v>
      </c>
      <c r="AA1012" s="1"/>
      <c r="AB1012" s="1"/>
      <c r="AC1012" s="1">
        <v>157.43869999999998</v>
      </c>
      <c r="AD1012" s="1"/>
      <c r="AE1012" s="1"/>
      <c r="AF1012" s="1">
        <v>157.43869999999998</v>
      </c>
      <c r="AG1012" s="1"/>
      <c r="AH1012" s="1"/>
      <c r="AI1012" s="1"/>
      <c r="AJ1012" s="1">
        <v>157.43869999999998</v>
      </c>
      <c r="AK1012" s="1"/>
    </row>
    <row r="1013" spans="1:37" x14ac:dyDescent="0.25">
      <c r="A1013" t="s">
        <v>6827</v>
      </c>
      <c r="B1013" t="s">
        <v>6828</v>
      </c>
      <c r="C1013" t="s">
        <v>124</v>
      </c>
      <c r="D1013" t="s">
        <v>13863</v>
      </c>
      <c r="E1013" s="1"/>
      <c r="F1013" s="1"/>
      <c r="G1013" s="1"/>
      <c r="H1013" s="1"/>
      <c r="I1013" s="1"/>
      <c r="J1013" s="1"/>
      <c r="K1013" s="1"/>
      <c r="L1013" s="1"/>
      <c r="M1013" s="1"/>
      <c r="N1013" s="1"/>
      <c r="O1013" s="1"/>
      <c r="P1013" s="1"/>
      <c r="Q1013" s="1"/>
      <c r="R1013" s="1"/>
      <c r="S1013" s="1"/>
      <c r="T1013" s="1"/>
      <c r="U1013" s="1"/>
      <c r="V1013" s="1"/>
      <c r="W1013" s="1"/>
      <c r="X1013" s="1"/>
      <c r="Y1013" s="1"/>
      <c r="Z1013" s="1">
        <v>16.285499999999999</v>
      </c>
      <c r="AA1013" s="1"/>
      <c r="AB1013" s="1"/>
      <c r="AC1013" s="1"/>
      <c r="AD1013" s="1"/>
      <c r="AE1013" s="1"/>
      <c r="AF1013" s="1"/>
      <c r="AG1013" s="1"/>
      <c r="AH1013" s="1"/>
      <c r="AI1013" s="1"/>
      <c r="AJ1013" s="1"/>
      <c r="AK1013" s="1"/>
    </row>
    <row r="1014" spans="1:37" x14ac:dyDescent="0.25">
      <c r="A1014" t="s">
        <v>6824</v>
      </c>
      <c r="B1014" t="s">
        <v>6825</v>
      </c>
      <c r="C1014" t="s">
        <v>124</v>
      </c>
      <c r="D1014" t="s">
        <v>13863</v>
      </c>
      <c r="E1014" s="1"/>
      <c r="F1014" s="1"/>
      <c r="G1014" s="1"/>
      <c r="H1014" s="1"/>
      <c r="I1014" s="1"/>
      <c r="J1014" s="1"/>
      <c r="K1014" s="1"/>
      <c r="L1014" s="1"/>
      <c r="M1014" s="1"/>
      <c r="N1014" s="1"/>
      <c r="O1014" s="1"/>
      <c r="P1014" s="1"/>
      <c r="Q1014" s="1"/>
      <c r="R1014" s="1"/>
      <c r="S1014" s="1"/>
      <c r="T1014" s="1"/>
      <c r="U1014" s="1"/>
      <c r="V1014" s="1"/>
      <c r="W1014" s="1"/>
      <c r="X1014" s="1"/>
      <c r="Y1014" s="1"/>
      <c r="Z1014" s="1">
        <v>11.4795</v>
      </c>
      <c r="AA1014" s="1"/>
      <c r="AB1014" s="1"/>
      <c r="AC1014" s="1"/>
      <c r="AD1014" s="1"/>
      <c r="AE1014" s="1"/>
      <c r="AF1014" s="1"/>
      <c r="AG1014" s="1"/>
      <c r="AH1014" s="1"/>
      <c r="AI1014" s="1"/>
      <c r="AJ1014" s="1"/>
      <c r="AK1014" s="1"/>
    </row>
    <row r="1015" spans="1:37" x14ac:dyDescent="0.25">
      <c r="A1015" t="s">
        <v>6813</v>
      </c>
      <c r="B1015" t="s">
        <v>6814</v>
      </c>
      <c r="C1015" t="s">
        <v>124</v>
      </c>
      <c r="D1015" t="s">
        <v>13863</v>
      </c>
      <c r="E1015" s="1"/>
      <c r="F1015" s="1"/>
      <c r="G1015" s="1"/>
      <c r="H1015" s="1"/>
      <c r="I1015" s="1"/>
      <c r="J1015" s="1"/>
      <c r="K1015" s="1"/>
      <c r="L1015" s="1"/>
      <c r="M1015" s="1"/>
      <c r="N1015" s="1"/>
      <c r="O1015" s="1"/>
      <c r="P1015" s="1"/>
      <c r="Q1015" s="1"/>
      <c r="R1015" s="1"/>
      <c r="S1015" s="1"/>
      <c r="T1015" s="1"/>
      <c r="U1015" s="1"/>
      <c r="V1015" s="1"/>
      <c r="W1015" s="1"/>
      <c r="X1015" s="1"/>
      <c r="Y1015" s="1"/>
      <c r="Z1015" s="1">
        <v>227.36249999999998</v>
      </c>
      <c r="AA1015" s="1"/>
      <c r="AB1015" s="1"/>
      <c r="AC1015" s="1"/>
      <c r="AD1015" s="1"/>
      <c r="AE1015" s="1"/>
      <c r="AF1015" s="1"/>
      <c r="AG1015" s="1"/>
      <c r="AH1015" s="1"/>
      <c r="AI1015" s="1"/>
      <c r="AJ1015" s="1"/>
      <c r="AK1015" s="1"/>
    </row>
    <row r="1016" spans="1:37" x14ac:dyDescent="0.25">
      <c r="A1016" t="s">
        <v>6818</v>
      </c>
      <c r="B1016" t="s">
        <v>6819</v>
      </c>
      <c r="C1016" t="s">
        <v>124</v>
      </c>
      <c r="D1016" t="s">
        <v>13863</v>
      </c>
      <c r="E1016" s="1"/>
      <c r="F1016" s="1"/>
      <c r="G1016" s="1"/>
      <c r="H1016" s="1"/>
      <c r="I1016" s="1"/>
      <c r="J1016" s="1"/>
      <c r="K1016" s="1"/>
      <c r="L1016" s="1"/>
      <c r="M1016" s="1"/>
      <c r="N1016" s="1"/>
      <c r="O1016" s="1"/>
      <c r="P1016" s="1"/>
      <c r="Q1016" s="1"/>
      <c r="R1016" s="1"/>
      <c r="S1016" s="1"/>
      <c r="T1016" s="1"/>
      <c r="U1016" s="1"/>
      <c r="V1016" s="1"/>
      <c r="W1016" s="1"/>
      <c r="X1016" s="1"/>
      <c r="Y1016" s="1"/>
      <c r="Z1016" s="1">
        <v>234.81449999999995</v>
      </c>
      <c r="AA1016" s="1"/>
      <c r="AB1016" s="1"/>
      <c r="AC1016" s="1"/>
      <c r="AD1016" s="1"/>
      <c r="AE1016" s="1"/>
      <c r="AF1016" s="1"/>
      <c r="AG1016" s="1"/>
      <c r="AH1016" s="1"/>
      <c r="AI1016" s="1"/>
      <c r="AJ1016" s="1"/>
      <c r="AK1016" s="1"/>
    </row>
    <row r="1017" spans="1:37" x14ac:dyDescent="0.25">
      <c r="A1017" t="s">
        <v>6821</v>
      </c>
      <c r="B1017" t="s">
        <v>6822</v>
      </c>
      <c r="C1017" t="s">
        <v>124</v>
      </c>
      <c r="D1017" t="s">
        <v>13863</v>
      </c>
      <c r="E1017" s="1"/>
      <c r="F1017" s="1"/>
      <c r="G1017" s="1"/>
      <c r="H1017" s="1"/>
      <c r="I1017" s="1"/>
      <c r="J1017" s="1"/>
      <c r="K1017" s="1"/>
      <c r="L1017" s="1"/>
      <c r="M1017" s="1"/>
      <c r="N1017" s="1"/>
      <c r="O1017" s="1"/>
      <c r="P1017" s="1"/>
      <c r="Q1017" s="1"/>
      <c r="R1017" s="1"/>
      <c r="S1017" s="1"/>
      <c r="T1017" s="1"/>
      <c r="U1017" s="1"/>
      <c r="V1017" s="1"/>
      <c r="W1017" s="1"/>
      <c r="X1017" s="1"/>
      <c r="Y1017" s="1"/>
      <c r="Z1017" s="1">
        <v>284.39549999999997</v>
      </c>
      <c r="AA1017" s="1"/>
      <c r="AB1017" s="1"/>
      <c r="AC1017" s="1"/>
      <c r="AD1017" s="1"/>
      <c r="AE1017" s="1"/>
      <c r="AF1017" s="1"/>
      <c r="AG1017" s="1"/>
      <c r="AH1017" s="1"/>
      <c r="AI1017" s="1"/>
      <c r="AJ1017" s="1"/>
      <c r="AK1017" s="1"/>
    </row>
    <row r="1018" spans="1:37" x14ac:dyDescent="0.25">
      <c r="A1018" t="s">
        <v>4852</v>
      </c>
      <c r="B1018" t="s">
        <v>4853</v>
      </c>
      <c r="C1018" t="s">
        <v>124</v>
      </c>
      <c r="D1018" t="s">
        <v>13863</v>
      </c>
      <c r="E1018" s="1"/>
      <c r="F1018" s="1"/>
      <c r="G1018" s="1"/>
      <c r="H1018" s="1"/>
      <c r="I1018" s="1"/>
      <c r="J1018" s="1"/>
      <c r="K1018" s="1"/>
      <c r="L1018" s="1"/>
      <c r="M1018" s="1"/>
      <c r="N1018" s="1"/>
      <c r="O1018" s="1"/>
      <c r="P1018" s="1"/>
      <c r="Q1018" s="1"/>
      <c r="R1018" s="1"/>
      <c r="S1018" s="1"/>
      <c r="T1018" s="1"/>
      <c r="U1018" s="1"/>
      <c r="V1018" s="1"/>
      <c r="W1018" s="1"/>
      <c r="X1018" s="1"/>
      <c r="Y1018" s="1">
        <v>2.9044999999999996</v>
      </c>
      <c r="Z1018" s="1"/>
      <c r="AA1018" s="1"/>
      <c r="AB1018" s="1"/>
      <c r="AC1018" s="1"/>
      <c r="AD1018" s="1">
        <v>2.9044999999999996</v>
      </c>
      <c r="AE1018" s="1"/>
      <c r="AF1018" s="1"/>
      <c r="AG1018" s="1"/>
      <c r="AH1018" s="1"/>
      <c r="AI1018" s="1"/>
      <c r="AJ1018" s="1"/>
      <c r="AK1018" s="1"/>
    </row>
    <row r="1019" spans="1:37" x14ac:dyDescent="0.25">
      <c r="A1019" t="s">
        <v>1684</v>
      </c>
      <c r="B1019" t="s">
        <v>1685</v>
      </c>
      <c r="C1019" t="s">
        <v>1602</v>
      </c>
      <c r="D1019" t="s">
        <v>13863</v>
      </c>
      <c r="E1019" s="1"/>
      <c r="F1019" s="1">
        <v>33</v>
      </c>
      <c r="G1019" s="1"/>
      <c r="H1019" s="1"/>
      <c r="I1019" s="1">
        <v>33</v>
      </c>
      <c r="J1019" s="1"/>
      <c r="K1019" s="1">
        <v>37.1</v>
      </c>
      <c r="L1019" s="1"/>
      <c r="M1019" s="1">
        <v>37.1</v>
      </c>
      <c r="N1019" s="1"/>
      <c r="O1019" s="1"/>
      <c r="P1019" s="1">
        <v>37.1</v>
      </c>
      <c r="Q1019" s="1"/>
      <c r="R1019" s="1">
        <v>37.1</v>
      </c>
      <c r="S1019" s="1"/>
      <c r="T1019" s="1"/>
      <c r="U1019" s="1">
        <v>37.1</v>
      </c>
      <c r="V1019" s="1">
        <v>37.869999999999997</v>
      </c>
      <c r="W1019" s="1"/>
      <c r="X1019" s="1"/>
      <c r="Y1019" s="1"/>
      <c r="Z1019" s="1">
        <v>37.869999999999997</v>
      </c>
      <c r="AA1019" s="1"/>
      <c r="AB1019" s="1"/>
      <c r="AC1019" s="1"/>
      <c r="AD1019" s="1">
        <v>37.869999999999997</v>
      </c>
      <c r="AE1019" s="1"/>
      <c r="AF1019" s="1"/>
      <c r="AG1019" s="1"/>
      <c r="AH1019" s="1">
        <v>38.64</v>
      </c>
      <c r="AI1019" s="1">
        <v>38.64</v>
      </c>
      <c r="AJ1019" s="1"/>
      <c r="AK1019" s="1"/>
    </row>
    <row r="1020" spans="1:37" x14ac:dyDescent="0.25">
      <c r="A1020" t="s">
        <v>364</v>
      </c>
      <c r="B1020" t="s">
        <v>365</v>
      </c>
      <c r="C1020" t="s">
        <v>27</v>
      </c>
      <c r="D1020" t="s">
        <v>13863</v>
      </c>
      <c r="E1020" s="1"/>
      <c r="F1020" s="1">
        <v>11.72</v>
      </c>
      <c r="G1020" s="1"/>
      <c r="H1020" s="1"/>
      <c r="I1020" s="1">
        <v>11.72</v>
      </c>
      <c r="J1020" s="1"/>
      <c r="K1020" s="1"/>
      <c r="L1020" s="1">
        <v>12.299899999999999</v>
      </c>
      <c r="M1020" s="1">
        <v>12.299899999999999</v>
      </c>
      <c r="N1020" s="1"/>
      <c r="O1020" s="1"/>
      <c r="P1020" s="1">
        <v>12.299899999999999</v>
      </c>
      <c r="Q1020" s="1"/>
      <c r="R1020" s="1">
        <v>12.299899999999999</v>
      </c>
      <c r="S1020" s="1"/>
      <c r="T1020" s="1">
        <v>12.299899999999999</v>
      </c>
      <c r="U1020" s="1"/>
      <c r="V1020" s="1">
        <v>12.668900000000001</v>
      </c>
      <c r="W1020" s="1"/>
      <c r="X1020" s="1"/>
      <c r="Y1020" s="1"/>
      <c r="Z1020" s="1"/>
      <c r="AA1020" s="1">
        <v>12.668900000000001</v>
      </c>
      <c r="AB1020" s="1"/>
      <c r="AC1020" s="1"/>
      <c r="AD1020" s="1">
        <v>12.668900000000001</v>
      </c>
      <c r="AE1020" s="1"/>
      <c r="AF1020" s="1"/>
      <c r="AG1020" s="1"/>
      <c r="AH1020" s="1"/>
      <c r="AI1020" s="1"/>
      <c r="AJ1020" s="1"/>
      <c r="AK1020" s="1"/>
    </row>
    <row r="1021" spans="1:37" x14ac:dyDescent="0.25">
      <c r="C1021" t="s">
        <v>108</v>
      </c>
      <c r="D1021" t="s">
        <v>13863</v>
      </c>
      <c r="E1021" s="1"/>
      <c r="F1021" s="1"/>
      <c r="G1021" s="1"/>
      <c r="H1021" s="1"/>
      <c r="I1021" s="1"/>
      <c r="J1021" s="1"/>
      <c r="K1021" s="1"/>
      <c r="L1021" s="1"/>
      <c r="M1021" s="1"/>
      <c r="N1021" s="1"/>
      <c r="O1021" s="1"/>
      <c r="P1021" s="1"/>
      <c r="Q1021" s="1"/>
      <c r="R1021" s="1"/>
      <c r="S1021" s="1"/>
      <c r="T1021" s="1"/>
      <c r="U1021" s="1"/>
      <c r="V1021" s="1"/>
      <c r="W1021" s="1"/>
      <c r="X1021" s="1">
        <v>12.668900000000001</v>
      </c>
      <c r="Y1021" s="1">
        <v>12.668900000000001</v>
      </c>
      <c r="Z1021" s="1"/>
      <c r="AA1021" s="1"/>
      <c r="AB1021" s="1"/>
      <c r="AC1021" s="1"/>
      <c r="AD1021" s="1"/>
      <c r="AE1021" s="1"/>
      <c r="AF1021" s="1"/>
      <c r="AG1021" s="1"/>
      <c r="AH1021" s="1"/>
      <c r="AI1021" s="1">
        <v>12.668900000000001</v>
      </c>
      <c r="AJ1021" s="1">
        <v>12.668900000000001</v>
      </c>
      <c r="AK1021" s="1">
        <v>12.668900000000001</v>
      </c>
    </row>
    <row r="1022" spans="1:37" x14ac:dyDescent="0.25">
      <c r="A1022" t="s">
        <v>372</v>
      </c>
      <c r="B1022" t="s">
        <v>373</v>
      </c>
      <c r="C1022" t="s">
        <v>27</v>
      </c>
      <c r="D1022" t="s">
        <v>13863</v>
      </c>
      <c r="E1022" s="1"/>
      <c r="F1022" s="1"/>
      <c r="G1022" s="1"/>
      <c r="H1022" s="1"/>
      <c r="I1022" s="1">
        <v>53.86</v>
      </c>
      <c r="J1022" s="1"/>
      <c r="K1022" s="1"/>
      <c r="L1022" s="1"/>
      <c r="M1022" s="1"/>
      <c r="N1022" s="1">
        <v>53.86</v>
      </c>
      <c r="O1022" s="1"/>
      <c r="P1022" s="1"/>
      <c r="Q1022" s="1">
        <v>53.86</v>
      </c>
      <c r="R1022" s="1"/>
      <c r="S1022" s="1"/>
      <c r="T1022" s="1">
        <v>53.86</v>
      </c>
      <c r="U1022" s="1"/>
      <c r="V1022" s="1">
        <v>55.4758</v>
      </c>
      <c r="W1022" s="1"/>
      <c r="X1022" s="1"/>
      <c r="Y1022" s="1"/>
      <c r="Z1022" s="1">
        <v>55.4758</v>
      </c>
      <c r="AA1022" s="1"/>
      <c r="AB1022" s="1"/>
      <c r="AC1022" s="1"/>
      <c r="AD1022" s="1">
        <v>55.4758</v>
      </c>
      <c r="AE1022" s="1"/>
      <c r="AF1022" s="1">
        <v>55.4758</v>
      </c>
      <c r="AG1022" s="1"/>
      <c r="AH1022" s="1">
        <v>55.4758</v>
      </c>
      <c r="AI1022" s="1"/>
      <c r="AJ1022" s="1"/>
      <c r="AK1022" s="1"/>
    </row>
    <row r="1023" spans="1:37" x14ac:dyDescent="0.25">
      <c r="C1023" t="s">
        <v>108</v>
      </c>
      <c r="D1023" t="s">
        <v>13863</v>
      </c>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v>55.4758</v>
      </c>
      <c r="AG1023" s="1"/>
      <c r="AH1023" s="1"/>
      <c r="AI1023" s="1"/>
      <c r="AJ1023" s="1">
        <v>55.4758</v>
      </c>
      <c r="AK1023" s="1"/>
    </row>
    <row r="1024" spans="1:37" x14ac:dyDescent="0.25">
      <c r="A1024" t="s">
        <v>369</v>
      </c>
      <c r="B1024" t="s">
        <v>370</v>
      </c>
      <c r="C1024" t="s">
        <v>27</v>
      </c>
      <c r="D1024" t="s">
        <v>13863</v>
      </c>
      <c r="E1024" s="1"/>
      <c r="F1024" s="1"/>
      <c r="G1024" s="1"/>
      <c r="H1024" s="1"/>
      <c r="I1024" s="1"/>
      <c r="J1024" s="1"/>
      <c r="K1024" s="1"/>
      <c r="L1024" s="1"/>
      <c r="M1024" s="1">
        <v>13.811999999999999</v>
      </c>
      <c r="N1024" s="1"/>
      <c r="O1024" s="1"/>
      <c r="P1024" s="1"/>
      <c r="Q1024" s="1"/>
      <c r="R1024" s="1">
        <v>13.811</v>
      </c>
      <c r="S1024" s="1"/>
      <c r="T1024" s="1">
        <v>13.811</v>
      </c>
      <c r="U1024" s="1"/>
      <c r="V1024" s="1"/>
      <c r="W1024" s="1"/>
      <c r="X1024" s="1"/>
      <c r="Y1024" s="1"/>
      <c r="Z1024" s="1"/>
      <c r="AA1024" s="1"/>
      <c r="AB1024" s="1"/>
      <c r="AC1024" s="1"/>
      <c r="AD1024" s="1">
        <v>13.81</v>
      </c>
      <c r="AE1024" s="1"/>
      <c r="AF1024" s="1"/>
      <c r="AG1024" s="1"/>
      <c r="AH1024" s="1"/>
      <c r="AI1024" s="1"/>
      <c r="AJ1024" s="1"/>
      <c r="AK1024" s="1"/>
    </row>
    <row r="1025" spans="1:37" x14ac:dyDescent="0.25">
      <c r="C1025" t="s">
        <v>108</v>
      </c>
      <c r="D1025" t="s">
        <v>13863</v>
      </c>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v>14.225300000000001</v>
      </c>
      <c r="AK1025" s="1">
        <v>14.225300000000001</v>
      </c>
    </row>
    <row r="1026" spans="1:37" x14ac:dyDescent="0.25">
      <c r="A1026" t="s">
        <v>568</v>
      </c>
      <c r="B1026" t="s">
        <v>569</v>
      </c>
      <c r="C1026" t="s">
        <v>572</v>
      </c>
      <c r="D1026" t="s">
        <v>13863</v>
      </c>
      <c r="E1026" s="1"/>
      <c r="F1026" s="1"/>
      <c r="G1026" s="1">
        <v>500</v>
      </c>
      <c r="H1026" s="1">
        <v>500</v>
      </c>
      <c r="I1026" s="1"/>
      <c r="J1026" s="1">
        <v>500</v>
      </c>
      <c r="K1026" s="1"/>
      <c r="L1026" s="1">
        <v>500</v>
      </c>
      <c r="M1026" s="1"/>
      <c r="N1026" s="1"/>
      <c r="O1026" s="1"/>
      <c r="P1026" s="1"/>
      <c r="Q1026" s="1"/>
      <c r="R1026" s="1"/>
      <c r="S1026" s="1"/>
      <c r="T1026" s="1">
        <v>500</v>
      </c>
      <c r="U1026" s="1"/>
      <c r="V1026" s="1">
        <v>500</v>
      </c>
      <c r="W1026" s="1"/>
      <c r="X1026" s="1"/>
      <c r="Y1026" s="1">
        <v>500</v>
      </c>
      <c r="Z1026" s="1"/>
      <c r="AA1026" s="1"/>
      <c r="AB1026" s="1"/>
      <c r="AC1026" s="1"/>
      <c r="AD1026" s="1">
        <v>500</v>
      </c>
      <c r="AE1026" s="1"/>
      <c r="AF1026" s="1"/>
      <c r="AG1026" s="1">
        <v>500</v>
      </c>
      <c r="AH1026" s="1"/>
      <c r="AI1026" s="1"/>
      <c r="AJ1026" s="1">
        <v>500</v>
      </c>
      <c r="AK1026" s="1"/>
    </row>
    <row r="1027" spans="1:37" x14ac:dyDescent="0.25">
      <c r="A1027" t="s">
        <v>5926</v>
      </c>
      <c r="B1027" t="s">
        <v>5927</v>
      </c>
      <c r="C1027" t="s">
        <v>572</v>
      </c>
      <c r="D1027" t="s">
        <v>13863</v>
      </c>
      <c r="E1027" s="1"/>
      <c r="F1027" s="1"/>
      <c r="G1027" s="1"/>
      <c r="H1027" s="1"/>
      <c r="I1027" s="1"/>
      <c r="J1027" s="1"/>
      <c r="K1027" s="1"/>
      <c r="L1027" s="1"/>
      <c r="M1027" s="1"/>
      <c r="N1027" s="1"/>
      <c r="O1027" s="1"/>
      <c r="P1027" s="1"/>
      <c r="Q1027" s="1"/>
      <c r="R1027" s="1"/>
      <c r="S1027" s="1"/>
      <c r="T1027" s="1"/>
      <c r="U1027" s="1"/>
      <c r="V1027" s="1"/>
      <c r="W1027" s="1"/>
      <c r="X1027" s="1"/>
      <c r="Y1027" s="1"/>
      <c r="Z1027" s="1">
        <v>550</v>
      </c>
      <c r="AA1027" s="1"/>
      <c r="AB1027" s="1">
        <v>550</v>
      </c>
      <c r="AC1027" s="1"/>
      <c r="AD1027" s="1"/>
      <c r="AE1027" s="1"/>
      <c r="AF1027" s="1"/>
      <c r="AG1027" s="1"/>
      <c r="AH1027" s="1"/>
      <c r="AI1027" s="1"/>
      <c r="AJ1027" s="1"/>
      <c r="AK1027" s="1"/>
    </row>
    <row r="1028" spans="1:37" x14ac:dyDescent="0.25">
      <c r="A1028" t="s">
        <v>6759</v>
      </c>
      <c r="B1028" t="s">
        <v>6760</v>
      </c>
      <c r="C1028" t="s">
        <v>572</v>
      </c>
      <c r="D1028" t="s">
        <v>13863</v>
      </c>
      <c r="E1028" s="1"/>
      <c r="F1028" s="1"/>
      <c r="G1028" s="1"/>
      <c r="H1028" s="1"/>
      <c r="I1028" s="1"/>
      <c r="J1028" s="1"/>
      <c r="K1028" s="1"/>
      <c r="L1028" s="1"/>
      <c r="M1028" s="1"/>
      <c r="N1028" s="1"/>
      <c r="O1028" s="1"/>
      <c r="P1028" s="1"/>
      <c r="Q1028" s="1"/>
      <c r="R1028" s="1"/>
      <c r="S1028" s="1"/>
      <c r="T1028" s="1"/>
      <c r="U1028" s="1"/>
      <c r="V1028" s="1"/>
      <c r="W1028" s="1"/>
      <c r="X1028" s="1"/>
      <c r="Y1028" s="1"/>
      <c r="Z1028" s="1">
        <v>550</v>
      </c>
      <c r="AA1028" s="1"/>
      <c r="AB1028" s="1"/>
      <c r="AC1028" s="1"/>
      <c r="AD1028" s="1"/>
      <c r="AE1028" s="1"/>
      <c r="AF1028" s="1"/>
      <c r="AG1028" s="1"/>
      <c r="AH1028" s="1"/>
      <c r="AI1028" s="1"/>
      <c r="AJ1028" s="1"/>
      <c r="AK1028" s="1"/>
    </row>
    <row r="1029" spans="1:37" x14ac:dyDescent="0.25">
      <c r="A1029" t="s">
        <v>12658</v>
      </c>
      <c r="B1029" t="s">
        <v>12659</v>
      </c>
      <c r="C1029" t="s">
        <v>12662</v>
      </c>
      <c r="D1029" t="s">
        <v>13863</v>
      </c>
      <c r="E1029" s="1"/>
      <c r="F1029" s="1"/>
      <c r="G1029" s="1"/>
      <c r="H1029" s="1"/>
      <c r="I1029" s="1"/>
      <c r="J1029" s="1"/>
      <c r="K1029" s="1">
        <v>189.15</v>
      </c>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row>
    <row r="1030" spans="1:37" x14ac:dyDescent="0.25">
      <c r="A1030" t="s">
        <v>11387</v>
      </c>
      <c r="B1030" t="s">
        <v>11388</v>
      </c>
      <c r="C1030" t="s">
        <v>108</v>
      </c>
      <c r="D1030" t="s">
        <v>13863</v>
      </c>
      <c r="E1030" s="1"/>
      <c r="F1030" s="1"/>
      <c r="G1030" s="1"/>
      <c r="H1030" s="1"/>
      <c r="I1030" s="1"/>
      <c r="J1030" s="1"/>
      <c r="K1030" s="1"/>
      <c r="L1030" s="1"/>
      <c r="M1030" s="1">
        <v>0</v>
      </c>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row>
    <row r="1031" spans="1:37" x14ac:dyDescent="0.25">
      <c r="A1031" t="s">
        <v>6574</v>
      </c>
      <c r="B1031" t="s">
        <v>6575</v>
      </c>
      <c r="C1031" t="s">
        <v>108</v>
      </c>
      <c r="D1031" t="s">
        <v>13863</v>
      </c>
      <c r="E1031" s="1"/>
      <c r="F1031" s="1"/>
      <c r="G1031" s="1"/>
      <c r="H1031" s="1"/>
      <c r="I1031" s="1"/>
      <c r="J1031" s="1"/>
      <c r="K1031" s="1"/>
      <c r="L1031" s="1"/>
      <c r="M1031" s="1"/>
      <c r="N1031" s="1"/>
      <c r="O1031" s="1"/>
      <c r="P1031" s="1"/>
      <c r="Q1031" s="1"/>
      <c r="R1031" s="1"/>
      <c r="S1031" s="1"/>
      <c r="T1031" s="1"/>
      <c r="U1031" s="1"/>
      <c r="V1031" s="1"/>
      <c r="W1031" s="1"/>
      <c r="X1031" s="1"/>
      <c r="Y1031" s="1">
        <v>68</v>
      </c>
      <c r="Z1031" s="1">
        <v>68</v>
      </c>
      <c r="AA1031" s="1"/>
      <c r="AB1031" s="1"/>
      <c r="AC1031" s="1"/>
      <c r="AD1031" s="1"/>
      <c r="AE1031" s="1"/>
      <c r="AF1031" s="1"/>
      <c r="AG1031" s="1"/>
      <c r="AH1031" s="1"/>
      <c r="AI1031" s="1"/>
      <c r="AJ1031" s="1"/>
      <c r="AK1031" s="1"/>
    </row>
    <row r="1032" spans="1:37" x14ac:dyDescent="0.25">
      <c r="A1032" t="s">
        <v>3343</v>
      </c>
      <c r="B1032" t="s">
        <v>3344</v>
      </c>
      <c r="C1032" t="s">
        <v>27</v>
      </c>
      <c r="D1032" t="s">
        <v>13863</v>
      </c>
      <c r="E1032" s="1"/>
      <c r="F1032" s="1">
        <v>28.969000000000001</v>
      </c>
      <c r="G1032" s="1"/>
      <c r="H1032" s="1"/>
      <c r="I1032" s="1">
        <v>28.969000000000001</v>
      </c>
      <c r="J1032" s="1"/>
      <c r="K1032" s="1">
        <v>28.969000000000001</v>
      </c>
      <c r="L1032" s="1">
        <v>28.969000000000001</v>
      </c>
      <c r="M1032" s="1"/>
      <c r="N1032" s="1">
        <v>28.969000000000001</v>
      </c>
      <c r="O1032" s="1"/>
      <c r="P1032" s="1"/>
      <c r="Q1032" s="1">
        <v>30</v>
      </c>
      <c r="R1032" s="1">
        <v>29.5</v>
      </c>
      <c r="S1032" s="1"/>
      <c r="T1032" s="1"/>
      <c r="U1032" s="1"/>
      <c r="V1032" s="1"/>
      <c r="W1032" s="1"/>
      <c r="X1032" s="1">
        <v>29.5</v>
      </c>
      <c r="Y1032" s="1"/>
      <c r="Z1032" s="1"/>
      <c r="AA1032" s="1">
        <v>29.5</v>
      </c>
      <c r="AB1032" s="1">
        <v>29.5</v>
      </c>
      <c r="AC1032" s="1">
        <v>31.0976</v>
      </c>
      <c r="AD1032" s="1"/>
      <c r="AE1032" s="1"/>
      <c r="AF1032" s="1">
        <v>31.0976</v>
      </c>
      <c r="AG1032" s="1"/>
      <c r="AH1032" s="1">
        <v>31.0976</v>
      </c>
      <c r="AI1032" s="1"/>
      <c r="AJ1032" s="1"/>
      <c r="AK1032" s="1"/>
    </row>
    <row r="1033" spans="1:37" x14ac:dyDescent="0.25">
      <c r="A1033" t="s">
        <v>2368</v>
      </c>
      <c r="B1033" t="s">
        <v>2369</v>
      </c>
      <c r="C1033" t="s">
        <v>27</v>
      </c>
      <c r="D1033" t="s">
        <v>13863</v>
      </c>
      <c r="E1033" s="1"/>
      <c r="F1033" s="1"/>
      <c r="G1033" s="1"/>
      <c r="H1033" s="1"/>
      <c r="I1033" s="1"/>
      <c r="J1033" s="1"/>
      <c r="K1033" s="1"/>
      <c r="L1033" s="1">
        <v>27.1875</v>
      </c>
      <c r="M1033" s="1"/>
      <c r="N1033" s="1"/>
      <c r="O1033" s="1"/>
      <c r="P1033" s="1"/>
      <c r="Q1033" s="1"/>
      <c r="R1033" s="1">
        <v>27.75</v>
      </c>
      <c r="S1033" s="1"/>
      <c r="T1033" s="1"/>
      <c r="U1033" s="1">
        <v>27.75</v>
      </c>
      <c r="V1033" s="1"/>
      <c r="W1033" s="1"/>
      <c r="X1033" s="1">
        <v>27.75</v>
      </c>
      <c r="Y1033" s="1"/>
      <c r="Z1033" s="1"/>
      <c r="AA1033" s="1">
        <v>27.75</v>
      </c>
      <c r="AB1033" s="1">
        <v>27.75</v>
      </c>
      <c r="AC1033" s="1"/>
      <c r="AD1033" s="1"/>
      <c r="AE1033" s="1"/>
      <c r="AF1033" s="1">
        <v>28.3125</v>
      </c>
      <c r="AG1033" s="1">
        <v>28.3125</v>
      </c>
      <c r="AH1033" s="1"/>
      <c r="AI1033" s="1">
        <v>28.3125</v>
      </c>
      <c r="AJ1033" s="1"/>
      <c r="AK1033" s="1"/>
    </row>
    <row r="1034" spans="1:37" x14ac:dyDescent="0.25">
      <c r="A1034" t="s">
        <v>2373</v>
      </c>
      <c r="B1034" t="s">
        <v>2374</v>
      </c>
      <c r="C1034" t="s">
        <v>27</v>
      </c>
      <c r="D1034" t="s">
        <v>13863</v>
      </c>
      <c r="E1034" s="1"/>
      <c r="F1034" s="1"/>
      <c r="G1034" s="1"/>
      <c r="H1034" s="1">
        <v>92</v>
      </c>
      <c r="I1034" s="1"/>
      <c r="J1034" s="1"/>
      <c r="K1034" s="1">
        <v>92</v>
      </c>
      <c r="L1034" s="1"/>
      <c r="M1034" s="1"/>
      <c r="N1034" s="1"/>
      <c r="O1034" s="1"/>
      <c r="P1034" s="1"/>
      <c r="Q1034" s="1">
        <v>93.1</v>
      </c>
      <c r="R1034" s="1"/>
      <c r="S1034" s="1"/>
      <c r="T1034" s="1">
        <v>93.1</v>
      </c>
      <c r="U1034" s="1"/>
      <c r="V1034" s="1"/>
      <c r="W1034" s="1"/>
      <c r="X1034" s="1">
        <v>93.1</v>
      </c>
      <c r="Y1034" s="1"/>
      <c r="Z1034" s="1"/>
      <c r="AA1034" s="1"/>
      <c r="AB1034" s="1">
        <v>93.1</v>
      </c>
      <c r="AC1034" s="1"/>
      <c r="AD1034" s="1"/>
      <c r="AE1034" s="1"/>
      <c r="AF1034" s="1">
        <v>94.330600000000004</v>
      </c>
      <c r="AG1034" s="1">
        <v>94.330600000000004</v>
      </c>
      <c r="AH1034" s="1"/>
      <c r="AI1034" s="1">
        <v>94.339600000000004</v>
      </c>
      <c r="AJ1034" s="1">
        <v>94.339600000000004</v>
      </c>
      <c r="AK1034" s="1"/>
    </row>
    <row r="1035" spans="1:37" x14ac:dyDescent="0.25">
      <c r="A1035" t="s">
        <v>5536</v>
      </c>
      <c r="B1035" t="s">
        <v>5537</v>
      </c>
      <c r="C1035" t="s">
        <v>108</v>
      </c>
      <c r="D1035" t="s">
        <v>13863</v>
      </c>
      <c r="E1035" s="1"/>
      <c r="F1035" s="1"/>
      <c r="G1035" s="1"/>
      <c r="H1035" s="1"/>
      <c r="I1035" s="1"/>
      <c r="J1035" s="1"/>
      <c r="K1035" s="1"/>
      <c r="L1035" s="1"/>
      <c r="M1035" s="1"/>
      <c r="N1035" s="1"/>
      <c r="O1035" s="1"/>
      <c r="P1035" s="1"/>
      <c r="Q1035" s="1"/>
      <c r="R1035" s="1"/>
      <c r="S1035" s="1"/>
      <c r="T1035" s="1"/>
      <c r="U1035" s="1">
        <v>7.8119999999999994</v>
      </c>
      <c r="V1035" s="1"/>
      <c r="W1035" s="1"/>
      <c r="X1035" s="1"/>
      <c r="Y1035" s="1"/>
      <c r="Z1035" s="1"/>
      <c r="AA1035" s="1"/>
      <c r="AB1035" s="1"/>
      <c r="AC1035" s="1">
        <v>7.8119999999999994</v>
      </c>
      <c r="AD1035" s="1"/>
      <c r="AE1035" s="1"/>
      <c r="AF1035" s="1"/>
      <c r="AG1035" s="1"/>
      <c r="AH1035" s="1"/>
      <c r="AI1035" s="1"/>
      <c r="AJ1035" s="1"/>
      <c r="AK1035" s="1"/>
    </row>
    <row r="1036" spans="1:37" x14ac:dyDescent="0.25">
      <c r="A1036" t="s">
        <v>3353</v>
      </c>
      <c r="B1036" t="s">
        <v>3354</v>
      </c>
      <c r="C1036" t="s">
        <v>108</v>
      </c>
      <c r="D1036" t="s">
        <v>13863</v>
      </c>
      <c r="E1036" s="1"/>
      <c r="F1036" s="1"/>
      <c r="G1036" s="1"/>
      <c r="H1036" s="1"/>
      <c r="I1036" s="1"/>
      <c r="J1036" s="1">
        <v>51.9</v>
      </c>
      <c r="K1036" s="1"/>
      <c r="L1036" s="1"/>
      <c r="M1036" s="1"/>
      <c r="N1036" s="1">
        <v>51.9</v>
      </c>
      <c r="O1036" s="1"/>
      <c r="P1036" s="1"/>
      <c r="Q1036" s="1"/>
      <c r="R1036" s="1">
        <v>51.9</v>
      </c>
      <c r="S1036" s="1">
        <v>51.9</v>
      </c>
      <c r="T1036" s="1"/>
      <c r="U1036" s="1"/>
      <c r="V1036" s="1"/>
      <c r="W1036" s="1"/>
      <c r="X1036" s="1"/>
      <c r="Y1036" s="1"/>
      <c r="Z1036" s="1"/>
      <c r="AA1036" s="1"/>
      <c r="AB1036" s="1"/>
      <c r="AC1036" s="1"/>
      <c r="AD1036" s="1"/>
      <c r="AE1036" s="1"/>
      <c r="AF1036" s="1"/>
      <c r="AG1036" s="1"/>
      <c r="AH1036" s="1">
        <v>51.9</v>
      </c>
      <c r="AI1036" s="1"/>
      <c r="AJ1036" s="1"/>
      <c r="AK1036" s="1"/>
    </row>
    <row r="1037" spans="1:37" x14ac:dyDescent="0.25">
      <c r="A1037" t="s">
        <v>7416</v>
      </c>
      <c r="B1037" t="s">
        <v>7417</v>
      </c>
      <c r="C1037" t="s">
        <v>108</v>
      </c>
      <c r="D1037" t="s">
        <v>13863</v>
      </c>
      <c r="E1037" s="1"/>
      <c r="F1037" s="1"/>
      <c r="G1037" s="1"/>
      <c r="H1037" s="1"/>
      <c r="I1037" s="1"/>
      <c r="J1037" s="1"/>
      <c r="K1037" s="1"/>
      <c r="L1037" s="1">
        <v>64.3</v>
      </c>
      <c r="M1037" s="1"/>
      <c r="N1037" s="1"/>
      <c r="O1037" s="1"/>
      <c r="P1037" s="1"/>
      <c r="Q1037" s="1"/>
      <c r="R1037" s="1"/>
      <c r="S1037" s="1"/>
      <c r="T1037" s="1"/>
      <c r="U1037" s="1"/>
      <c r="V1037" s="1"/>
      <c r="W1037" s="1"/>
      <c r="X1037" s="1"/>
      <c r="Y1037" s="1">
        <v>64.3</v>
      </c>
      <c r="Z1037" s="1"/>
      <c r="AA1037" s="1"/>
      <c r="AB1037" s="1"/>
      <c r="AC1037" s="1"/>
      <c r="AD1037" s="1"/>
      <c r="AE1037" s="1"/>
      <c r="AF1037" s="1"/>
      <c r="AG1037" s="1"/>
      <c r="AH1037" s="1"/>
      <c r="AI1037" s="1"/>
      <c r="AJ1037" s="1"/>
      <c r="AK1037" s="1"/>
    </row>
    <row r="1038" spans="1:37" x14ac:dyDescent="0.25">
      <c r="A1038" t="s">
        <v>3348</v>
      </c>
      <c r="B1038" t="s">
        <v>3349</v>
      </c>
      <c r="C1038" t="s">
        <v>108</v>
      </c>
      <c r="D1038" t="s">
        <v>13863</v>
      </c>
      <c r="E1038" s="1"/>
      <c r="F1038" s="1"/>
      <c r="G1038" s="1"/>
      <c r="H1038" s="1">
        <v>22.7</v>
      </c>
      <c r="I1038" s="1"/>
      <c r="J1038" s="1"/>
      <c r="K1038" s="1"/>
      <c r="L1038" s="1">
        <v>366.6</v>
      </c>
      <c r="M1038" s="1"/>
      <c r="N1038" s="1"/>
      <c r="O1038" s="1"/>
      <c r="P1038" s="1">
        <v>22.7</v>
      </c>
      <c r="Q1038" s="1"/>
      <c r="R1038" s="1"/>
      <c r="S1038" s="1">
        <v>24.44</v>
      </c>
      <c r="T1038" s="1"/>
      <c r="U1038" s="1"/>
      <c r="V1038" s="1">
        <v>22.7</v>
      </c>
      <c r="W1038" s="1"/>
      <c r="X1038" s="1">
        <v>22.7</v>
      </c>
      <c r="Y1038" s="1">
        <v>22.7</v>
      </c>
      <c r="Z1038" s="1"/>
      <c r="AA1038" s="1"/>
      <c r="AB1038" s="1"/>
      <c r="AC1038" s="1">
        <v>22.7</v>
      </c>
      <c r="AD1038" s="1"/>
      <c r="AE1038" s="1"/>
      <c r="AF1038" s="1"/>
      <c r="AG1038" s="1"/>
      <c r="AH1038" s="1">
        <v>22.7</v>
      </c>
      <c r="AI1038" s="1"/>
      <c r="AJ1038" s="1"/>
      <c r="AK1038" s="1"/>
    </row>
    <row r="1039" spans="1:37" x14ac:dyDescent="0.25">
      <c r="A1039" t="s">
        <v>12263</v>
      </c>
      <c r="B1039" t="s">
        <v>12264</v>
      </c>
      <c r="C1039" t="s">
        <v>108</v>
      </c>
      <c r="D1039" t="s">
        <v>13863</v>
      </c>
      <c r="E1039" s="1"/>
      <c r="F1039" s="1"/>
      <c r="G1039" s="1"/>
      <c r="H1039" s="1"/>
      <c r="I1039" s="1"/>
      <c r="J1039" s="1"/>
      <c r="K1039" s="1"/>
      <c r="L1039" s="1">
        <v>8.9319999999999986</v>
      </c>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row>
    <row r="1040" spans="1:37" x14ac:dyDescent="0.25">
      <c r="A1040" t="s">
        <v>2377</v>
      </c>
      <c r="B1040" t="s">
        <v>2378</v>
      </c>
      <c r="C1040" t="s">
        <v>27</v>
      </c>
      <c r="D1040" t="s">
        <v>13863</v>
      </c>
      <c r="E1040" s="1"/>
      <c r="F1040" s="1"/>
      <c r="G1040" s="1"/>
      <c r="H1040" s="1">
        <v>21.2</v>
      </c>
      <c r="I1040" s="1">
        <v>21.595700000000001</v>
      </c>
      <c r="J1040" s="1"/>
      <c r="K1040" s="1">
        <v>21.595700000000001</v>
      </c>
      <c r="L1040" s="1">
        <v>21.595700000000001</v>
      </c>
      <c r="M1040" s="1">
        <v>21.595700000000001</v>
      </c>
      <c r="N1040" s="1">
        <v>21.595700000000001</v>
      </c>
      <c r="O1040" s="1"/>
      <c r="P1040" s="1">
        <v>22.035499999999999</v>
      </c>
      <c r="Q1040" s="1"/>
      <c r="R1040" s="1">
        <v>22.035499999999999</v>
      </c>
      <c r="S1040" s="1"/>
      <c r="T1040" s="1">
        <v>22.035499999999999</v>
      </c>
      <c r="U1040" s="1">
        <v>22.035499999999999</v>
      </c>
      <c r="V1040" s="1">
        <v>22.035499999999999</v>
      </c>
      <c r="W1040" s="1">
        <v>22.035499999999999</v>
      </c>
      <c r="X1040" s="1">
        <v>22.035499999999999</v>
      </c>
      <c r="Y1040" s="1"/>
      <c r="Z1040" s="1"/>
      <c r="AA1040" s="1">
        <v>22.035499999999999</v>
      </c>
      <c r="AB1040" s="1"/>
      <c r="AC1040" s="1"/>
      <c r="AD1040" s="1"/>
      <c r="AE1040" s="1"/>
      <c r="AF1040" s="1">
        <v>22.5441</v>
      </c>
      <c r="AG1040" s="1"/>
      <c r="AH1040" s="1">
        <v>22.5441</v>
      </c>
      <c r="AI1040" s="1">
        <v>22.5441</v>
      </c>
      <c r="AJ1040" s="1"/>
      <c r="AK1040" s="1"/>
    </row>
    <row r="1041" spans="1:37" x14ac:dyDescent="0.25">
      <c r="A1041" t="s">
        <v>3965</v>
      </c>
      <c r="B1041" t="s">
        <v>3966</v>
      </c>
      <c r="C1041" t="s">
        <v>27</v>
      </c>
      <c r="D1041" t="s">
        <v>13863</v>
      </c>
      <c r="E1041" s="1"/>
      <c r="F1041" s="1"/>
      <c r="G1041" s="1">
        <v>24.34</v>
      </c>
      <c r="H1041" s="1"/>
      <c r="I1041" s="1"/>
      <c r="J1041" s="1"/>
      <c r="K1041" s="1"/>
      <c r="L1041" s="1">
        <v>24.34</v>
      </c>
      <c r="M1041" s="1"/>
      <c r="N1041" s="1"/>
      <c r="O1041" s="1"/>
      <c r="P1041" s="1"/>
      <c r="Q1041" s="1"/>
      <c r="R1041" s="1">
        <v>24.8371</v>
      </c>
      <c r="S1041" s="1"/>
      <c r="T1041" s="1"/>
      <c r="U1041" s="1"/>
      <c r="V1041" s="1"/>
      <c r="W1041" s="1"/>
      <c r="X1041" s="1"/>
      <c r="Y1041" s="1"/>
      <c r="Z1041" s="1"/>
      <c r="AA1041" s="1">
        <v>24.8371</v>
      </c>
      <c r="AB1041" s="1"/>
      <c r="AC1041" s="1">
        <v>25.334700000000002</v>
      </c>
      <c r="AD1041" s="1"/>
      <c r="AE1041" s="1"/>
      <c r="AF1041" s="1"/>
      <c r="AG1041" s="1">
        <v>25.334700000000002</v>
      </c>
      <c r="AH1041" s="1"/>
      <c r="AI1041" s="1"/>
      <c r="AJ1041" s="1"/>
      <c r="AK1041" s="1"/>
    </row>
    <row r="1042" spans="1:37" x14ac:dyDescent="0.25">
      <c r="A1042" t="s">
        <v>3938</v>
      </c>
      <c r="B1042" t="s">
        <v>3939</v>
      </c>
      <c r="C1042" t="s">
        <v>27</v>
      </c>
      <c r="D1042" t="s">
        <v>13863</v>
      </c>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v>18.023099999999999</v>
      </c>
      <c r="AH1042" s="1"/>
      <c r="AI1042" s="1"/>
      <c r="AJ1042" s="1"/>
      <c r="AK1042" s="1"/>
    </row>
    <row r="1043" spans="1:37" x14ac:dyDescent="0.25">
      <c r="A1043" t="s">
        <v>3969</v>
      </c>
      <c r="B1043" t="s">
        <v>3970</v>
      </c>
      <c r="C1043" t="s">
        <v>27</v>
      </c>
      <c r="D1043" t="s">
        <v>13863</v>
      </c>
      <c r="E1043" s="1"/>
      <c r="F1043" s="1"/>
      <c r="G1043" s="1"/>
      <c r="H1043" s="1"/>
      <c r="I1043" s="1"/>
      <c r="J1043" s="1"/>
      <c r="K1043" s="1"/>
      <c r="L1043" s="1"/>
      <c r="M1043" s="1"/>
      <c r="N1043" s="1"/>
      <c r="O1043" s="1"/>
      <c r="P1043" s="1"/>
      <c r="Q1043" s="1">
        <v>22.4025</v>
      </c>
      <c r="R1043" s="1"/>
      <c r="S1043" s="1"/>
      <c r="T1043" s="1"/>
      <c r="U1043" s="1">
        <v>22.4025</v>
      </c>
      <c r="V1043" s="1"/>
      <c r="W1043" s="1"/>
      <c r="X1043" s="1">
        <v>22.4025</v>
      </c>
      <c r="Y1043" s="1"/>
      <c r="Z1043" s="1"/>
      <c r="AA1043" s="1"/>
      <c r="AB1043" s="1"/>
      <c r="AC1043" s="1"/>
      <c r="AD1043" s="1">
        <v>22.835999999999999</v>
      </c>
      <c r="AE1043" s="1"/>
      <c r="AF1043" s="1"/>
      <c r="AG1043" s="1">
        <v>22.835999999999999</v>
      </c>
      <c r="AH1043" s="1"/>
      <c r="AI1043" s="1"/>
      <c r="AJ1043" s="1"/>
      <c r="AK1043" s="1"/>
    </row>
    <row r="1044" spans="1:37" x14ac:dyDescent="0.25">
      <c r="A1044" t="s">
        <v>9240</v>
      </c>
      <c r="B1044" t="s">
        <v>9241</v>
      </c>
      <c r="C1044" t="s">
        <v>27</v>
      </c>
      <c r="D1044" t="s">
        <v>13863</v>
      </c>
      <c r="E1044" s="1"/>
      <c r="F1044" s="1"/>
      <c r="G1044" s="1"/>
      <c r="H1044" s="1"/>
      <c r="I1044" s="1"/>
      <c r="J1044" s="1"/>
      <c r="K1044" s="1"/>
      <c r="L1044" s="1"/>
      <c r="M1044" s="1"/>
      <c r="N1044" s="1"/>
      <c r="O1044" s="1"/>
      <c r="P1044" s="1"/>
      <c r="Q1044" s="1"/>
      <c r="R1044" s="1"/>
      <c r="S1044" s="1">
        <v>28.1051</v>
      </c>
      <c r="T1044" s="1">
        <v>28.1051</v>
      </c>
      <c r="U1044" s="1"/>
      <c r="V1044" s="1"/>
      <c r="W1044" s="1"/>
      <c r="X1044" s="1"/>
      <c r="Y1044" s="1"/>
      <c r="Z1044" s="1"/>
      <c r="AA1044" s="1"/>
      <c r="AB1044" s="1"/>
      <c r="AC1044" s="1"/>
      <c r="AD1044" s="1"/>
      <c r="AE1044" s="1"/>
      <c r="AF1044" s="1"/>
      <c r="AG1044" s="1"/>
      <c r="AH1044" s="1"/>
      <c r="AI1044" s="1"/>
      <c r="AJ1044" s="1"/>
      <c r="AK1044" s="1"/>
    </row>
    <row r="1045" spans="1:37" x14ac:dyDescent="0.25">
      <c r="A1045" t="s">
        <v>7170</v>
      </c>
      <c r="B1045" t="s">
        <v>7171</v>
      </c>
      <c r="C1045" t="s">
        <v>27</v>
      </c>
      <c r="D1045" t="s">
        <v>13863</v>
      </c>
      <c r="E1045" s="1"/>
      <c r="F1045" s="1"/>
      <c r="G1045" s="1"/>
      <c r="H1045" s="1"/>
      <c r="I1045" s="1"/>
      <c r="J1045" s="1"/>
      <c r="K1045" s="1"/>
      <c r="L1045" s="1"/>
      <c r="M1045" s="1"/>
      <c r="N1045" s="1"/>
      <c r="O1045" s="1"/>
      <c r="P1045" s="1"/>
      <c r="Q1045" s="1"/>
      <c r="R1045" s="1"/>
      <c r="S1045" s="1"/>
      <c r="T1045" s="1"/>
      <c r="U1045" s="1"/>
      <c r="V1045" s="1"/>
      <c r="W1045" s="1"/>
      <c r="X1045" s="1"/>
      <c r="Y1045" s="1">
        <v>37</v>
      </c>
      <c r="Z1045" s="1"/>
      <c r="AA1045" s="1"/>
      <c r="AB1045" s="1"/>
      <c r="AC1045" s="1"/>
      <c r="AD1045" s="1"/>
      <c r="AE1045" s="1"/>
      <c r="AF1045" s="1"/>
      <c r="AG1045" s="1"/>
      <c r="AH1045" s="1"/>
      <c r="AI1045" s="1"/>
      <c r="AJ1045" s="1"/>
      <c r="AK1045" s="1"/>
    </row>
    <row r="1046" spans="1:37" x14ac:dyDescent="0.25">
      <c r="A1046" t="s">
        <v>3125</v>
      </c>
      <c r="B1046" t="s">
        <v>3126</v>
      </c>
      <c r="C1046" t="s">
        <v>124</v>
      </c>
      <c r="D1046" t="s">
        <v>13863</v>
      </c>
      <c r="E1046" s="1"/>
      <c r="F1046" s="1"/>
      <c r="G1046" s="1"/>
      <c r="H1046" s="1"/>
      <c r="I1046" s="1"/>
      <c r="J1046" s="1"/>
      <c r="K1046" s="1"/>
      <c r="L1046" s="1"/>
      <c r="M1046" s="1"/>
      <c r="N1046" s="1"/>
      <c r="O1046" s="1"/>
      <c r="P1046" s="1"/>
      <c r="Q1046" s="1"/>
      <c r="R1046" s="1"/>
      <c r="S1046" s="1"/>
      <c r="T1046" s="1"/>
      <c r="U1046" s="1"/>
      <c r="V1046" s="1"/>
      <c r="W1046" s="1">
        <v>23</v>
      </c>
      <c r="X1046" s="1"/>
      <c r="Y1046" s="1"/>
      <c r="Z1046" s="1">
        <v>23</v>
      </c>
      <c r="AA1046" s="1"/>
      <c r="AB1046" s="1"/>
      <c r="AC1046" s="1">
        <v>23</v>
      </c>
      <c r="AD1046" s="1"/>
      <c r="AE1046" s="1">
        <v>23</v>
      </c>
      <c r="AF1046" s="1"/>
      <c r="AG1046" s="1"/>
      <c r="AH1046" s="1">
        <v>23</v>
      </c>
      <c r="AI1046" s="1"/>
      <c r="AJ1046" s="1"/>
      <c r="AK1046" s="1"/>
    </row>
    <row r="1047" spans="1:37" x14ac:dyDescent="0.25">
      <c r="C1047" t="s">
        <v>8930</v>
      </c>
      <c r="D1047" t="s">
        <v>13863</v>
      </c>
      <c r="E1047" s="1"/>
      <c r="F1047" s="1">
        <v>24</v>
      </c>
      <c r="G1047" s="1"/>
      <c r="H1047" s="1">
        <v>24</v>
      </c>
      <c r="I1047" s="1"/>
      <c r="J1047" s="1"/>
      <c r="K1047" s="1">
        <v>24</v>
      </c>
      <c r="L1047" s="1"/>
      <c r="M1047" s="1">
        <v>24</v>
      </c>
      <c r="N1047" s="1">
        <v>24</v>
      </c>
      <c r="O1047" s="1"/>
      <c r="P1047" s="1"/>
      <c r="Q1047" s="1"/>
      <c r="R1047" s="1">
        <v>24</v>
      </c>
      <c r="S1047" s="1"/>
      <c r="T1047" s="1"/>
      <c r="U1047" s="1">
        <v>24</v>
      </c>
      <c r="V1047" s="1"/>
      <c r="W1047" s="1"/>
      <c r="X1047" s="1"/>
      <c r="Y1047" s="1"/>
      <c r="Z1047" s="1"/>
      <c r="AA1047" s="1"/>
      <c r="AB1047" s="1"/>
      <c r="AC1047" s="1"/>
      <c r="AD1047" s="1"/>
      <c r="AE1047" s="1"/>
      <c r="AF1047" s="1"/>
      <c r="AG1047" s="1"/>
      <c r="AH1047" s="1"/>
      <c r="AI1047" s="1"/>
      <c r="AJ1047" s="1"/>
      <c r="AK1047" s="1"/>
    </row>
    <row r="1048" spans="1:37" x14ac:dyDescent="0.25">
      <c r="A1048" t="s">
        <v>9992</v>
      </c>
      <c r="B1048" t="s">
        <v>9993</v>
      </c>
      <c r="C1048" t="s">
        <v>44</v>
      </c>
      <c r="D1048" t="s">
        <v>13863</v>
      </c>
      <c r="E1048" s="1"/>
      <c r="F1048" s="1"/>
      <c r="G1048" s="1"/>
      <c r="H1048" s="1"/>
      <c r="I1048" s="1"/>
      <c r="J1048" s="1"/>
      <c r="K1048" s="1"/>
      <c r="L1048" s="1"/>
      <c r="M1048" s="1"/>
      <c r="N1048" s="1"/>
      <c r="O1048" s="1"/>
      <c r="P1048" s="1">
        <v>6.3899999999999998E-2</v>
      </c>
      <c r="Q1048" s="1"/>
      <c r="R1048" s="1">
        <v>6.39</v>
      </c>
      <c r="S1048" s="1"/>
      <c r="T1048" s="1"/>
      <c r="U1048" s="1"/>
      <c r="V1048" s="1"/>
      <c r="W1048" s="1"/>
      <c r="X1048" s="1"/>
      <c r="Y1048" s="1"/>
      <c r="Z1048" s="1"/>
      <c r="AA1048" s="1"/>
      <c r="AB1048" s="1"/>
      <c r="AC1048" s="1"/>
      <c r="AD1048" s="1"/>
      <c r="AE1048" s="1"/>
      <c r="AF1048" s="1"/>
      <c r="AG1048" s="1"/>
      <c r="AH1048" s="1"/>
      <c r="AI1048" s="1"/>
      <c r="AJ1048" s="1"/>
      <c r="AK1048" s="1"/>
    </row>
    <row r="1049" spans="1:37" x14ac:dyDescent="0.25">
      <c r="A1049" t="s">
        <v>902</v>
      </c>
      <c r="B1049" t="s">
        <v>903</v>
      </c>
      <c r="C1049" t="s">
        <v>8930</v>
      </c>
      <c r="D1049" t="s">
        <v>13863</v>
      </c>
      <c r="E1049" s="1"/>
      <c r="F1049" s="1"/>
      <c r="G1049" s="1"/>
      <c r="H1049" s="1"/>
      <c r="I1049" s="1"/>
      <c r="J1049" s="1"/>
      <c r="K1049" s="1"/>
      <c r="L1049" s="1">
        <v>2.2000000000000002E-2</v>
      </c>
      <c r="M1049" s="1"/>
      <c r="N1049" s="1">
        <v>2.5080000000000002E-2</v>
      </c>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row>
    <row r="1050" spans="1:37" x14ac:dyDescent="0.25">
      <c r="C1050" t="s">
        <v>108</v>
      </c>
      <c r="D1050" t="s">
        <v>13863</v>
      </c>
      <c r="E1050" s="1"/>
      <c r="F1050" s="1"/>
      <c r="G1050" s="1"/>
      <c r="H1050" s="1"/>
      <c r="I1050" s="1"/>
      <c r="J1050" s="1"/>
      <c r="K1050" s="1"/>
      <c r="L1050" s="1"/>
      <c r="M1050" s="1"/>
      <c r="N1050" s="1"/>
      <c r="O1050" s="1"/>
      <c r="P1050" s="1"/>
      <c r="Q1050" s="1">
        <v>1.8149999999999999E-2</v>
      </c>
      <c r="R1050" s="1">
        <v>3.6299999999999999E-2</v>
      </c>
      <c r="S1050" s="1"/>
      <c r="T1050" s="1">
        <v>1.8149999999999999E-2</v>
      </c>
      <c r="U1050" s="1"/>
      <c r="V1050" s="1"/>
      <c r="W1050" s="1">
        <v>1.8149999999999999E-2</v>
      </c>
      <c r="X1050" s="1"/>
      <c r="Y1050" s="1"/>
      <c r="Z1050" s="1"/>
      <c r="AA1050" s="1">
        <v>1.8149999999999999E-2</v>
      </c>
      <c r="AB1050" s="1">
        <v>1.8149999999999999E-2</v>
      </c>
      <c r="AC1050" s="1"/>
      <c r="AD1050" s="1"/>
      <c r="AE1050" s="1"/>
      <c r="AF1050" s="1">
        <v>1.8149999999999999E-2</v>
      </c>
      <c r="AG1050" s="1"/>
      <c r="AH1050" s="1"/>
      <c r="AI1050" s="1">
        <v>1.8149999999999999E-2</v>
      </c>
      <c r="AJ1050" s="1">
        <v>1.8149999999999999E-2</v>
      </c>
      <c r="AK1050" s="1"/>
    </row>
    <row r="1051" spans="1:37" x14ac:dyDescent="0.25">
      <c r="A1051" t="s">
        <v>906</v>
      </c>
      <c r="B1051" t="s">
        <v>907</v>
      </c>
      <c r="C1051" t="s">
        <v>8930</v>
      </c>
      <c r="D1051" t="s">
        <v>13863</v>
      </c>
      <c r="E1051" s="1"/>
      <c r="F1051" s="1"/>
      <c r="G1051" s="1"/>
      <c r="H1051" s="1"/>
      <c r="I1051" s="1"/>
      <c r="J1051" s="1"/>
      <c r="K1051" s="1"/>
      <c r="L1051" s="1">
        <v>2.2000000000000002E-2</v>
      </c>
      <c r="M1051" s="1"/>
      <c r="N1051" s="1">
        <v>2.5080000000000002E-2</v>
      </c>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row>
    <row r="1052" spans="1:37" x14ac:dyDescent="0.25">
      <c r="C1052" t="s">
        <v>108</v>
      </c>
      <c r="D1052" t="s">
        <v>13863</v>
      </c>
      <c r="E1052" s="1"/>
      <c r="F1052" s="1"/>
      <c r="G1052" s="1"/>
      <c r="H1052" s="1"/>
      <c r="I1052" s="1"/>
      <c r="J1052" s="1"/>
      <c r="K1052" s="1"/>
      <c r="L1052" s="1"/>
      <c r="M1052" s="1"/>
      <c r="N1052" s="1"/>
      <c r="O1052" s="1"/>
      <c r="P1052" s="1"/>
      <c r="Q1052" s="1">
        <v>1.8149999999999999E-2</v>
      </c>
      <c r="R1052" s="1">
        <v>3.6299999999999999E-2</v>
      </c>
      <c r="S1052" s="1"/>
      <c r="T1052" s="1">
        <v>1.8149999999999999E-2</v>
      </c>
      <c r="U1052" s="1"/>
      <c r="V1052" s="1"/>
      <c r="W1052" s="1">
        <v>1.8149999999999999E-2</v>
      </c>
      <c r="X1052" s="1"/>
      <c r="Y1052" s="1"/>
      <c r="Z1052" s="1"/>
      <c r="AA1052" s="1">
        <v>1.8149999999999999E-2</v>
      </c>
      <c r="AB1052" s="1"/>
      <c r="AC1052" s="1"/>
      <c r="AD1052" s="1"/>
      <c r="AE1052" s="1"/>
      <c r="AF1052" s="1">
        <v>1.8149999999999999E-2</v>
      </c>
      <c r="AG1052" s="1"/>
      <c r="AH1052" s="1"/>
      <c r="AI1052" s="1">
        <v>1.8149999999999999E-2</v>
      </c>
      <c r="AJ1052" s="1">
        <v>1.8149999999999999E-2</v>
      </c>
      <c r="AK1052" s="1"/>
    </row>
    <row r="1053" spans="1:37" x14ac:dyDescent="0.25">
      <c r="A1053" t="s">
        <v>908</v>
      </c>
      <c r="B1053" t="s">
        <v>909</v>
      </c>
      <c r="C1053" t="s">
        <v>8930</v>
      </c>
      <c r="D1053" t="s">
        <v>13863</v>
      </c>
      <c r="E1053" s="1"/>
      <c r="F1053" s="1"/>
      <c r="G1053" s="1"/>
      <c r="H1053" s="1"/>
      <c r="I1053" s="1"/>
      <c r="J1053" s="1"/>
      <c r="K1053" s="1"/>
      <c r="L1053" s="1">
        <v>2.2000000000000002E-2</v>
      </c>
      <c r="M1053" s="1"/>
      <c r="N1053" s="1">
        <v>2.5080000000000002E-2</v>
      </c>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row>
    <row r="1054" spans="1:37" x14ac:dyDescent="0.25">
      <c r="C1054" t="s">
        <v>108</v>
      </c>
      <c r="D1054" t="s">
        <v>13863</v>
      </c>
      <c r="E1054" s="1"/>
      <c r="F1054" s="1"/>
      <c r="G1054" s="1"/>
      <c r="H1054" s="1"/>
      <c r="I1054" s="1"/>
      <c r="J1054" s="1"/>
      <c r="K1054" s="1"/>
      <c r="L1054" s="1"/>
      <c r="M1054" s="1"/>
      <c r="N1054" s="1"/>
      <c r="O1054" s="1"/>
      <c r="P1054" s="1"/>
      <c r="Q1054" s="1">
        <v>1.8149999999999999E-2</v>
      </c>
      <c r="R1054" s="1">
        <v>3.6299999999999999E-2</v>
      </c>
      <c r="S1054" s="1"/>
      <c r="T1054" s="1">
        <v>1.8149999999999999E-2</v>
      </c>
      <c r="U1054" s="1"/>
      <c r="V1054" s="1"/>
      <c r="W1054" s="1"/>
      <c r="X1054" s="1"/>
      <c r="Y1054" s="1"/>
      <c r="Z1054" s="1"/>
      <c r="AA1054" s="1">
        <v>1.8149999999999999E-2</v>
      </c>
      <c r="AB1054" s="1"/>
      <c r="AC1054" s="1"/>
      <c r="AD1054" s="1"/>
      <c r="AE1054" s="1"/>
      <c r="AF1054" s="1"/>
      <c r="AG1054" s="1"/>
      <c r="AH1054" s="1"/>
      <c r="AI1054" s="1">
        <v>1.8149999999999999E-2</v>
      </c>
      <c r="AJ1054" s="1">
        <v>1.8149999999999999E-2</v>
      </c>
      <c r="AK1054" s="1"/>
    </row>
    <row r="1055" spans="1:37" x14ac:dyDescent="0.25">
      <c r="A1055" t="s">
        <v>910</v>
      </c>
      <c r="B1055" t="s">
        <v>911</v>
      </c>
      <c r="C1055" t="s">
        <v>8930</v>
      </c>
      <c r="D1055" t="s">
        <v>13863</v>
      </c>
      <c r="E1055" s="1"/>
      <c r="F1055" s="1"/>
      <c r="G1055" s="1"/>
      <c r="H1055" s="1"/>
      <c r="I1055" s="1"/>
      <c r="J1055" s="1"/>
      <c r="K1055" s="1"/>
      <c r="L1055" s="1">
        <v>2.2000000000000002E-2</v>
      </c>
      <c r="M1055" s="1"/>
      <c r="N1055" s="1">
        <v>2.5080000000000002E-2</v>
      </c>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row>
    <row r="1056" spans="1:37" x14ac:dyDescent="0.25">
      <c r="C1056" t="s">
        <v>108</v>
      </c>
      <c r="D1056" t="s">
        <v>13863</v>
      </c>
      <c r="E1056" s="1"/>
      <c r="F1056" s="1"/>
      <c r="G1056" s="1"/>
      <c r="H1056" s="1"/>
      <c r="I1056" s="1"/>
      <c r="J1056" s="1"/>
      <c r="K1056" s="1"/>
      <c r="L1056" s="1"/>
      <c r="M1056" s="1"/>
      <c r="N1056" s="1"/>
      <c r="O1056" s="1"/>
      <c r="P1056" s="1"/>
      <c r="Q1056" s="1">
        <v>1.8200000000000001E-2</v>
      </c>
      <c r="R1056" s="1"/>
      <c r="S1056" s="1"/>
      <c r="T1056" s="1">
        <v>1.8200000000000001E-2</v>
      </c>
      <c r="U1056" s="1"/>
      <c r="V1056" s="1"/>
      <c r="W1056" s="1"/>
      <c r="X1056" s="1"/>
      <c r="Y1056" s="1"/>
      <c r="Z1056" s="1"/>
      <c r="AA1056" s="1">
        <v>1.8200000000000001E-2</v>
      </c>
      <c r="AB1056" s="1"/>
      <c r="AC1056" s="1"/>
      <c r="AD1056" s="1"/>
      <c r="AE1056" s="1"/>
      <c r="AF1056" s="1">
        <v>1.8200000000000001E-2</v>
      </c>
      <c r="AG1056" s="1"/>
      <c r="AH1056" s="1"/>
      <c r="AI1056" s="1">
        <v>1.8200000000000001E-2</v>
      </c>
      <c r="AJ1056" s="1">
        <v>1.8200000000000001E-2</v>
      </c>
      <c r="AK1056" s="1"/>
    </row>
    <row r="1057" spans="1:37" x14ac:dyDescent="0.25">
      <c r="A1057" t="s">
        <v>912</v>
      </c>
      <c r="B1057" t="s">
        <v>913</v>
      </c>
      <c r="C1057" t="s">
        <v>8930</v>
      </c>
      <c r="D1057" t="s">
        <v>13863</v>
      </c>
      <c r="E1057" s="1"/>
      <c r="F1057" s="1"/>
      <c r="G1057" s="1"/>
      <c r="H1057" s="1"/>
      <c r="I1057" s="1"/>
      <c r="J1057" s="1"/>
      <c r="K1057" s="1"/>
      <c r="L1057" s="1">
        <v>2.2000000000000002E-2</v>
      </c>
      <c r="M1057" s="1"/>
      <c r="N1057" s="1">
        <v>2.5080000000000002E-2</v>
      </c>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row>
    <row r="1058" spans="1:37" x14ac:dyDescent="0.25">
      <c r="C1058" t="s">
        <v>108</v>
      </c>
      <c r="D1058" t="s">
        <v>13863</v>
      </c>
      <c r="E1058" s="1"/>
      <c r="F1058" s="1"/>
      <c r="G1058" s="1"/>
      <c r="H1058" s="1"/>
      <c r="I1058" s="1"/>
      <c r="J1058" s="1"/>
      <c r="K1058" s="1"/>
      <c r="L1058" s="1"/>
      <c r="M1058" s="1"/>
      <c r="N1058" s="1"/>
      <c r="O1058" s="1"/>
      <c r="P1058" s="1"/>
      <c r="Q1058" s="1">
        <v>1.8200000000000001E-2</v>
      </c>
      <c r="R1058" s="1">
        <v>3.6400000000000002E-2</v>
      </c>
      <c r="S1058" s="1"/>
      <c r="T1058" s="1">
        <v>1.8200000000000001E-2</v>
      </c>
      <c r="U1058" s="1"/>
      <c r="V1058" s="1"/>
      <c r="W1058" s="1">
        <v>1.8200000000000001E-2</v>
      </c>
      <c r="X1058" s="1"/>
      <c r="Y1058" s="1"/>
      <c r="Z1058" s="1"/>
      <c r="AA1058" s="1">
        <v>1.8200000000000001E-2</v>
      </c>
      <c r="AB1058" s="1"/>
      <c r="AC1058" s="1"/>
      <c r="AD1058" s="1"/>
      <c r="AE1058" s="1"/>
      <c r="AF1058" s="1">
        <v>1.8200000000000001E-2</v>
      </c>
      <c r="AG1058" s="1"/>
      <c r="AH1058" s="1"/>
      <c r="AI1058" s="1"/>
      <c r="AJ1058" s="1">
        <v>1.8200000000000001E-2</v>
      </c>
      <c r="AK1058" s="1"/>
    </row>
    <row r="1059" spans="1:37" x14ac:dyDescent="0.25">
      <c r="A1059" t="s">
        <v>914</v>
      </c>
      <c r="B1059" t="s">
        <v>915</v>
      </c>
      <c r="C1059" t="s">
        <v>8930</v>
      </c>
      <c r="D1059" t="s">
        <v>13863</v>
      </c>
      <c r="E1059" s="1"/>
      <c r="F1059" s="1"/>
      <c r="G1059" s="1"/>
      <c r="H1059" s="1"/>
      <c r="I1059" s="1"/>
      <c r="J1059" s="1"/>
      <c r="K1059" s="1"/>
      <c r="L1059" s="1">
        <v>2.2000000000000002E-2</v>
      </c>
      <c r="M1059" s="1"/>
      <c r="N1059" s="1">
        <v>2.5080000000000002E-2</v>
      </c>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row>
    <row r="1060" spans="1:37" x14ac:dyDescent="0.25">
      <c r="C1060" t="s">
        <v>108</v>
      </c>
      <c r="D1060" t="s">
        <v>13863</v>
      </c>
      <c r="E1060" s="1"/>
      <c r="F1060" s="1"/>
      <c r="G1060" s="1"/>
      <c r="H1060" s="1"/>
      <c r="I1060" s="1"/>
      <c r="J1060" s="1"/>
      <c r="K1060" s="1"/>
      <c r="L1060" s="1"/>
      <c r="M1060" s="1"/>
      <c r="N1060" s="1"/>
      <c r="O1060" s="1"/>
      <c r="P1060" s="1"/>
      <c r="Q1060" s="1"/>
      <c r="R1060" s="1"/>
      <c r="S1060" s="1"/>
      <c r="T1060" s="1">
        <v>1.8200000000000001E-2</v>
      </c>
      <c r="U1060" s="1"/>
      <c r="V1060" s="1"/>
      <c r="W1060" s="1">
        <v>1.8200000000000001E-2</v>
      </c>
      <c r="X1060" s="1"/>
      <c r="Y1060" s="1"/>
      <c r="Z1060" s="1"/>
      <c r="AA1060" s="1">
        <v>1.8200000000000001E-2</v>
      </c>
      <c r="AB1060" s="1"/>
      <c r="AC1060" s="1"/>
      <c r="AD1060" s="1"/>
      <c r="AE1060" s="1"/>
      <c r="AF1060" s="1">
        <v>1.8200000000000001E-2</v>
      </c>
      <c r="AG1060" s="1"/>
      <c r="AH1060" s="1"/>
      <c r="AI1060" s="1">
        <v>1.8200000000000001E-2</v>
      </c>
      <c r="AJ1060" s="1">
        <v>1.8200000000000001E-2</v>
      </c>
      <c r="AK1060" s="1"/>
    </row>
    <row r="1061" spans="1:37" x14ac:dyDescent="0.25">
      <c r="A1061" t="s">
        <v>2570</v>
      </c>
      <c r="B1061" t="s">
        <v>2571</v>
      </c>
      <c r="C1061" t="s">
        <v>8930</v>
      </c>
      <c r="D1061" t="s">
        <v>13863</v>
      </c>
      <c r="E1061" s="1"/>
      <c r="F1061" s="1"/>
      <c r="G1061" s="1"/>
      <c r="H1061" s="1"/>
      <c r="I1061" s="1"/>
      <c r="J1061" s="1"/>
      <c r="K1061" s="1"/>
      <c r="L1061" s="1"/>
      <c r="M1061" s="1"/>
      <c r="N1061" s="1">
        <v>2.5080000000000002E-2</v>
      </c>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row>
    <row r="1062" spans="1:37" x14ac:dyDescent="0.25">
      <c r="C1062" t="s">
        <v>108</v>
      </c>
      <c r="D1062" t="s">
        <v>13863</v>
      </c>
      <c r="E1062" s="1"/>
      <c r="F1062" s="1"/>
      <c r="G1062" s="1"/>
      <c r="H1062" s="1"/>
      <c r="I1062" s="1"/>
      <c r="J1062" s="1"/>
      <c r="K1062" s="1"/>
      <c r="L1062" s="1"/>
      <c r="M1062" s="1"/>
      <c r="N1062" s="1"/>
      <c r="O1062" s="1"/>
      <c r="P1062" s="1"/>
      <c r="Q1062" s="1">
        <v>1.8200000000000001E-2</v>
      </c>
      <c r="R1062" s="1">
        <v>3.6400000000000002E-2</v>
      </c>
      <c r="S1062" s="1"/>
      <c r="T1062" s="1"/>
      <c r="U1062" s="1"/>
      <c r="V1062" s="1"/>
      <c r="W1062" s="1">
        <v>3.6400000000000002E-2</v>
      </c>
      <c r="X1062" s="1"/>
      <c r="Y1062" s="1"/>
      <c r="Z1062" s="1"/>
      <c r="AA1062" s="1">
        <v>1.8200000000000001E-2</v>
      </c>
      <c r="AB1062" s="1"/>
      <c r="AC1062" s="1"/>
      <c r="AD1062" s="1"/>
      <c r="AE1062" s="1"/>
      <c r="AF1062" s="1"/>
      <c r="AG1062" s="1"/>
      <c r="AH1062" s="1"/>
      <c r="AI1062" s="1">
        <v>1.8200000000000001E-2</v>
      </c>
      <c r="AJ1062" s="1"/>
      <c r="AK1062" s="1"/>
    </row>
    <row r="1063" spans="1:37" x14ac:dyDescent="0.25">
      <c r="A1063" t="s">
        <v>2573</v>
      </c>
      <c r="B1063" t="s">
        <v>2574</v>
      </c>
      <c r="C1063" t="s">
        <v>8930</v>
      </c>
      <c r="D1063" t="s">
        <v>13863</v>
      </c>
      <c r="E1063" s="1"/>
      <c r="F1063" s="1"/>
      <c r="G1063" s="1"/>
      <c r="H1063" s="1"/>
      <c r="I1063" s="1"/>
      <c r="J1063" s="1"/>
      <c r="K1063" s="1"/>
      <c r="L1063" s="1"/>
      <c r="M1063" s="1"/>
      <c r="N1063" s="1">
        <v>2.5080000000000002E-2</v>
      </c>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row>
    <row r="1064" spans="1:37" x14ac:dyDescent="0.25">
      <c r="C1064" t="s">
        <v>108</v>
      </c>
      <c r="D1064" t="s">
        <v>13863</v>
      </c>
      <c r="E1064" s="1"/>
      <c r="F1064" s="1"/>
      <c r="G1064" s="1"/>
      <c r="H1064" s="1"/>
      <c r="I1064" s="1"/>
      <c r="J1064" s="1"/>
      <c r="K1064" s="1"/>
      <c r="L1064" s="1"/>
      <c r="M1064" s="1"/>
      <c r="N1064" s="1"/>
      <c r="O1064" s="1"/>
      <c r="P1064" s="1"/>
      <c r="Q1064" s="1">
        <v>1.8200000000000001E-2</v>
      </c>
      <c r="R1064" s="1"/>
      <c r="S1064" s="1"/>
      <c r="T1064" s="1">
        <v>1.8200000000000001E-2</v>
      </c>
      <c r="U1064" s="1"/>
      <c r="V1064" s="1"/>
      <c r="W1064" s="1"/>
      <c r="X1064" s="1"/>
      <c r="Y1064" s="1"/>
      <c r="Z1064" s="1"/>
      <c r="AA1064" s="1"/>
      <c r="AB1064" s="1"/>
      <c r="AC1064" s="1"/>
      <c r="AD1064" s="1"/>
      <c r="AE1064" s="1"/>
      <c r="AF1064" s="1">
        <v>1.8200000000000001E-2</v>
      </c>
      <c r="AG1064" s="1"/>
      <c r="AH1064" s="1"/>
      <c r="AI1064" s="1">
        <v>1.8200000000000001E-2</v>
      </c>
      <c r="AJ1064" s="1"/>
      <c r="AK1064" s="1"/>
    </row>
    <row r="1065" spans="1:37" x14ac:dyDescent="0.25">
      <c r="A1065" t="s">
        <v>917</v>
      </c>
      <c r="B1065" t="s">
        <v>918</v>
      </c>
      <c r="C1065" t="s">
        <v>8930</v>
      </c>
      <c r="D1065" t="s">
        <v>13863</v>
      </c>
      <c r="E1065" s="1"/>
      <c r="F1065" s="1"/>
      <c r="G1065" s="1"/>
      <c r="H1065" s="1"/>
      <c r="I1065" s="1"/>
      <c r="J1065" s="1"/>
      <c r="K1065" s="1"/>
      <c r="L1065" s="1"/>
      <c r="M1065" s="1"/>
      <c r="N1065" s="1">
        <v>2.5080000000000002E-2</v>
      </c>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row>
    <row r="1066" spans="1:37" x14ac:dyDescent="0.25">
      <c r="C1066" t="s">
        <v>108</v>
      </c>
      <c r="D1066" t="s">
        <v>13863</v>
      </c>
      <c r="E1066" s="1"/>
      <c r="F1066" s="1"/>
      <c r="G1066" s="1"/>
      <c r="H1066" s="1"/>
      <c r="I1066" s="1"/>
      <c r="J1066" s="1"/>
      <c r="K1066" s="1"/>
      <c r="L1066" s="1"/>
      <c r="M1066" s="1"/>
      <c r="N1066" s="1"/>
      <c r="O1066" s="1"/>
      <c r="P1066" s="1"/>
      <c r="Q1066" s="1"/>
      <c r="R1066" s="1"/>
      <c r="S1066" s="1"/>
      <c r="T1066" s="1">
        <v>1.8200000000000001E-2</v>
      </c>
      <c r="U1066" s="1"/>
      <c r="V1066" s="1"/>
      <c r="W1066" s="1"/>
      <c r="X1066" s="1"/>
      <c r="Y1066" s="1"/>
      <c r="Z1066" s="1"/>
      <c r="AA1066" s="1"/>
      <c r="AB1066" s="1"/>
      <c r="AC1066" s="1"/>
      <c r="AD1066" s="1"/>
      <c r="AE1066" s="1"/>
      <c r="AF1066" s="1">
        <v>1.8200000000000001E-2</v>
      </c>
      <c r="AG1066" s="1"/>
      <c r="AH1066" s="1"/>
      <c r="AI1066" s="1">
        <v>1.8200000000000001E-2</v>
      </c>
      <c r="AJ1066" s="1">
        <v>1.8200000000000001E-2</v>
      </c>
      <c r="AK1066" s="1"/>
    </row>
    <row r="1067" spans="1:37" x14ac:dyDescent="0.25">
      <c r="A1067" t="s">
        <v>2576</v>
      </c>
      <c r="B1067" t="s">
        <v>2577</v>
      </c>
      <c r="C1067" t="s">
        <v>8930</v>
      </c>
      <c r="D1067" t="s">
        <v>13863</v>
      </c>
      <c r="E1067" s="1"/>
      <c r="F1067" s="1"/>
      <c r="G1067" s="1"/>
      <c r="H1067" s="1"/>
      <c r="I1067" s="1"/>
      <c r="J1067" s="1"/>
      <c r="K1067" s="1"/>
      <c r="L1067" s="1"/>
      <c r="M1067" s="1"/>
      <c r="N1067" s="1">
        <v>2.5080000000000002E-2</v>
      </c>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row>
    <row r="1068" spans="1:37" x14ac:dyDescent="0.25">
      <c r="C1068" t="s">
        <v>108</v>
      </c>
      <c r="D1068" t="s">
        <v>13863</v>
      </c>
      <c r="E1068" s="1"/>
      <c r="F1068" s="1"/>
      <c r="G1068" s="1"/>
      <c r="H1068" s="1"/>
      <c r="I1068" s="1"/>
      <c r="J1068" s="1"/>
      <c r="K1068" s="1"/>
      <c r="L1068" s="1"/>
      <c r="M1068" s="1"/>
      <c r="N1068" s="1"/>
      <c r="O1068" s="1"/>
      <c r="P1068" s="1"/>
      <c r="Q1068" s="1">
        <v>1.8200000000000001E-2</v>
      </c>
      <c r="R1068" s="1"/>
      <c r="S1068" s="1"/>
      <c r="T1068" s="1"/>
      <c r="U1068" s="1"/>
      <c r="V1068" s="1"/>
      <c r="W1068" s="1">
        <v>1.8200000000000001E-2</v>
      </c>
      <c r="X1068" s="1"/>
      <c r="Y1068" s="1"/>
      <c r="Z1068" s="1"/>
      <c r="AA1068" s="1"/>
      <c r="AB1068" s="1"/>
      <c r="AC1068" s="1"/>
      <c r="AD1068" s="1"/>
      <c r="AE1068" s="1"/>
      <c r="AF1068" s="1">
        <v>1.8200000000000001E-2</v>
      </c>
      <c r="AG1068" s="1"/>
      <c r="AH1068" s="1"/>
      <c r="AI1068" s="1">
        <v>1.8200000000000001E-2</v>
      </c>
      <c r="AJ1068" s="1"/>
      <c r="AK1068" s="1"/>
    </row>
    <row r="1069" spans="1:37" x14ac:dyDescent="0.25">
      <c r="A1069" t="s">
        <v>13219</v>
      </c>
      <c r="B1069" t="s">
        <v>13220</v>
      </c>
      <c r="C1069" t="s">
        <v>133</v>
      </c>
      <c r="D1069" t="s">
        <v>13863</v>
      </c>
      <c r="E1069" s="1"/>
      <c r="F1069" s="1"/>
      <c r="G1069" s="1"/>
      <c r="H1069" s="1"/>
      <c r="I1069" s="1">
        <v>261.74</v>
      </c>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row>
    <row r="1070" spans="1:37" x14ac:dyDescent="0.25">
      <c r="A1070" t="s">
        <v>928</v>
      </c>
      <c r="B1070" t="s">
        <v>929</v>
      </c>
      <c r="C1070" t="s">
        <v>27</v>
      </c>
      <c r="D1070" t="s">
        <v>13863</v>
      </c>
      <c r="E1070" s="1"/>
      <c r="F1070" s="1"/>
      <c r="G1070" s="1"/>
      <c r="H1070" s="1"/>
      <c r="I1070" s="1"/>
      <c r="J1070" s="1"/>
      <c r="K1070" s="1">
        <v>2.2351000000000001</v>
      </c>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v>2.4948800000000002</v>
      </c>
      <c r="AK1070" s="1"/>
    </row>
    <row r="1071" spans="1:37" x14ac:dyDescent="0.25">
      <c r="A1071" t="s">
        <v>4338</v>
      </c>
      <c r="B1071" t="s">
        <v>4339</v>
      </c>
      <c r="C1071" t="s">
        <v>108</v>
      </c>
      <c r="D1071" t="s">
        <v>13863</v>
      </c>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v>7.67</v>
      </c>
      <c r="AH1071" s="1"/>
      <c r="AI1071" s="1"/>
      <c r="AJ1071" s="1"/>
      <c r="AK1071" s="1"/>
    </row>
    <row r="1072" spans="1:37" x14ac:dyDescent="0.25">
      <c r="A1072" t="s">
        <v>2585</v>
      </c>
      <c r="B1072" t="s">
        <v>2586</v>
      </c>
      <c r="C1072" t="s">
        <v>867</v>
      </c>
      <c r="D1072" t="s">
        <v>13863</v>
      </c>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v>3.65</v>
      </c>
      <c r="AC1072" s="1"/>
      <c r="AD1072" s="1"/>
      <c r="AE1072" s="1"/>
      <c r="AF1072" s="1"/>
      <c r="AG1072" s="1"/>
      <c r="AH1072" s="1"/>
      <c r="AI1072" s="1"/>
      <c r="AJ1072" s="1">
        <v>3.95</v>
      </c>
      <c r="AK1072" s="1"/>
    </row>
    <row r="1073" spans="1:37" x14ac:dyDescent="0.25">
      <c r="C1073" t="s">
        <v>108</v>
      </c>
      <c r="D1073" t="s">
        <v>13863</v>
      </c>
      <c r="E1073" s="1"/>
      <c r="F1073" s="1"/>
      <c r="G1073" s="1"/>
      <c r="H1073" s="1"/>
      <c r="I1073" s="1"/>
      <c r="J1073" s="1"/>
      <c r="K1073" s="1"/>
      <c r="L1073" s="1"/>
      <c r="M1073" s="1"/>
      <c r="N1073" s="1"/>
      <c r="O1073" s="1"/>
      <c r="P1073" s="1"/>
      <c r="Q1073" s="1"/>
      <c r="R1073" s="1"/>
      <c r="S1073" s="1"/>
      <c r="T1073" s="1"/>
      <c r="U1073" s="1"/>
      <c r="V1073" s="1"/>
      <c r="W1073" s="1"/>
      <c r="X1073" s="1"/>
      <c r="Y1073" s="1"/>
      <c r="Z1073" s="1"/>
      <c r="AA1073" s="1">
        <v>13.200000000000001</v>
      </c>
      <c r="AB1073" s="1"/>
      <c r="AC1073" s="1"/>
      <c r="AD1073" s="1"/>
      <c r="AE1073" s="1"/>
      <c r="AF1073" s="1"/>
      <c r="AG1073" s="1"/>
      <c r="AH1073" s="1"/>
      <c r="AI1073" s="1"/>
      <c r="AJ1073" s="1"/>
      <c r="AK1073" s="1"/>
    </row>
    <row r="1074" spans="1:37" x14ac:dyDescent="0.25">
      <c r="A1074" t="s">
        <v>2588</v>
      </c>
      <c r="B1074" t="s">
        <v>2589</v>
      </c>
      <c r="C1074" t="s">
        <v>44</v>
      </c>
      <c r="D1074" t="s">
        <v>13863</v>
      </c>
      <c r="E1074" s="1"/>
      <c r="F1074" s="1"/>
      <c r="G1074" s="1"/>
      <c r="H1074" s="1"/>
      <c r="I1074" s="1"/>
      <c r="J1074" s="1"/>
      <c r="K1074" s="1"/>
      <c r="L1074" s="1"/>
      <c r="M1074" s="1"/>
      <c r="N1074" s="1"/>
      <c r="O1074" s="1"/>
      <c r="P1074" s="1"/>
      <c r="Q1074" s="1"/>
      <c r="R1074" s="1">
        <v>10.08</v>
      </c>
      <c r="S1074" s="1"/>
      <c r="T1074" s="1"/>
      <c r="U1074" s="1"/>
      <c r="V1074" s="1"/>
      <c r="W1074" s="1"/>
      <c r="X1074" s="1"/>
      <c r="Y1074" s="1"/>
      <c r="Z1074" s="1"/>
      <c r="AA1074" s="1"/>
      <c r="AB1074" s="1"/>
      <c r="AC1074" s="1"/>
      <c r="AD1074" s="1"/>
      <c r="AE1074" s="1"/>
      <c r="AF1074" s="1"/>
      <c r="AG1074" s="1"/>
      <c r="AH1074" s="1"/>
      <c r="AI1074" s="1"/>
      <c r="AJ1074" s="1"/>
      <c r="AK1074" s="1"/>
    </row>
    <row r="1075" spans="1:37" x14ac:dyDescent="0.25">
      <c r="C1075" t="s">
        <v>867</v>
      </c>
      <c r="D1075" t="s">
        <v>13863</v>
      </c>
      <c r="E1075" s="1"/>
      <c r="F1075" s="1"/>
      <c r="G1075" s="1"/>
      <c r="H1075" s="1"/>
      <c r="I1075" s="1"/>
      <c r="J1075" s="1"/>
      <c r="K1075" s="1"/>
      <c r="L1075" s="1"/>
      <c r="M1075" s="1"/>
      <c r="N1075" s="1"/>
      <c r="O1075" s="1"/>
      <c r="P1075" s="1"/>
      <c r="Q1075" s="1"/>
      <c r="R1075" s="1"/>
      <c r="S1075" s="1"/>
      <c r="T1075" s="1"/>
      <c r="U1075" s="1"/>
      <c r="V1075" s="1"/>
      <c r="W1075" s="1"/>
      <c r="X1075" s="1"/>
      <c r="Y1075" s="1"/>
      <c r="Z1075" s="1">
        <v>3.65</v>
      </c>
      <c r="AA1075" s="1"/>
      <c r="AB1075" s="1"/>
      <c r="AC1075" s="1"/>
      <c r="AD1075" s="1">
        <v>3.65</v>
      </c>
      <c r="AE1075" s="1"/>
      <c r="AF1075" s="1"/>
      <c r="AG1075" s="1">
        <v>3.95</v>
      </c>
      <c r="AH1075" s="1"/>
      <c r="AI1075" s="1"/>
      <c r="AJ1075" s="1">
        <v>3.95</v>
      </c>
      <c r="AK1075" s="1"/>
    </row>
    <row r="1076" spans="1:37" x14ac:dyDescent="0.25">
      <c r="C1076" t="s">
        <v>108</v>
      </c>
      <c r="D1076" t="s">
        <v>13863</v>
      </c>
      <c r="E1076" s="1"/>
      <c r="F1076" s="1"/>
      <c r="G1076" s="1"/>
      <c r="H1076" s="1"/>
      <c r="I1076" s="1"/>
      <c r="J1076" s="1"/>
      <c r="K1076" s="1"/>
      <c r="L1076" s="1"/>
      <c r="M1076" s="1"/>
      <c r="N1076" s="1"/>
      <c r="O1076" s="1"/>
      <c r="P1076" s="1"/>
      <c r="Q1076" s="1"/>
      <c r="R1076" s="1"/>
      <c r="S1076" s="1"/>
      <c r="T1076" s="1"/>
      <c r="U1076" s="1"/>
      <c r="V1076" s="1"/>
      <c r="W1076" s="1"/>
      <c r="X1076" s="1"/>
      <c r="Y1076" s="1"/>
      <c r="Z1076" s="1"/>
      <c r="AA1076" s="1">
        <v>13.200000000000001</v>
      </c>
      <c r="AB1076" s="1"/>
      <c r="AC1076" s="1"/>
      <c r="AD1076" s="1"/>
      <c r="AE1076" s="1"/>
      <c r="AF1076" s="1"/>
      <c r="AG1076" s="1"/>
      <c r="AH1076" s="1"/>
      <c r="AI1076" s="1"/>
      <c r="AJ1076" s="1"/>
      <c r="AK1076" s="1"/>
    </row>
    <row r="1077" spans="1:37" x14ac:dyDescent="0.25">
      <c r="A1077" t="s">
        <v>4388</v>
      </c>
      <c r="B1077" t="s">
        <v>4389</v>
      </c>
      <c r="C1077" t="s">
        <v>44</v>
      </c>
      <c r="D1077" t="s">
        <v>13863</v>
      </c>
      <c r="E1077" s="1"/>
      <c r="F1077" s="1"/>
      <c r="G1077" s="1"/>
      <c r="H1077" s="1"/>
      <c r="I1077" s="1"/>
      <c r="J1077" s="1"/>
      <c r="K1077" s="1"/>
      <c r="L1077" s="1"/>
      <c r="M1077" s="1"/>
      <c r="N1077" s="1"/>
      <c r="O1077" s="1"/>
      <c r="P1077" s="1"/>
      <c r="Q1077" s="1"/>
      <c r="R1077" s="1"/>
      <c r="S1077" s="1"/>
      <c r="T1077" s="1"/>
      <c r="U1077" s="1">
        <v>9.07</v>
      </c>
      <c r="V1077" s="1"/>
      <c r="W1077" s="1"/>
      <c r="X1077" s="1"/>
      <c r="Y1077" s="1"/>
      <c r="Z1077" s="1"/>
      <c r="AA1077" s="1"/>
      <c r="AB1077" s="1"/>
      <c r="AC1077" s="1"/>
      <c r="AD1077" s="1"/>
      <c r="AE1077" s="1"/>
      <c r="AF1077" s="1"/>
      <c r="AG1077" s="1"/>
      <c r="AH1077" s="1"/>
      <c r="AI1077" s="1"/>
      <c r="AJ1077" s="1"/>
      <c r="AK1077" s="1"/>
    </row>
    <row r="1078" spans="1:37" x14ac:dyDescent="0.25">
      <c r="C1078" t="s">
        <v>867</v>
      </c>
      <c r="D1078" t="s">
        <v>13863</v>
      </c>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v>3.95</v>
      </c>
      <c r="AH1078" s="1"/>
      <c r="AI1078" s="1"/>
      <c r="AJ1078" s="1"/>
      <c r="AK1078" s="1"/>
    </row>
    <row r="1079" spans="1:37" x14ac:dyDescent="0.25">
      <c r="A1079" t="s">
        <v>2581</v>
      </c>
      <c r="B1079" t="s">
        <v>2582</v>
      </c>
      <c r="C1079" t="s">
        <v>867</v>
      </c>
      <c r="D1079" t="s">
        <v>13863</v>
      </c>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v>3.65</v>
      </c>
      <c r="AC1079" s="1"/>
      <c r="AD1079" s="1"/>
      <c r="AE1079" s="1"/>
      <c r="AF1079" s="1"/>
      <c r="AG1079" s="1"/>
      <c r="AH1079" s="1"/>
      <c r="AI1079" s="1"/>
      <c r="AJ1079" s="1">
        <v>3.95</v>
      </c>
      <c r="AK1079" s="1"/>
    </row>
    <row r="1080" spans="1:37" x14ac:dyDescent="0.25">
      <c r="A1080" t="s">
        <v>863</v>
      </c>
      <c r="B1080" t="s">
        <v>864</v>
      </c>
      <c r="C1080" t="s">
        <v>867</v>
      </c>
      <c r="D1080" t="s">
        <v>13863</v>
      </c>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v>3.95</v>
      </c>
      <c r="AK1080" s="1">
        <v>3.95</v>
      </c>
    </row>
    <row r="1081" spans="1:37" x14ac:dyDescent="0.25">
      <c r="A1081" t="s">
        <v>11219</v>
      </c>
      <c r="B1081" t="s">
        <v>11220</v>
      </c>
      <c r="C1081" t="s">
        <v>44</v>
      </c>
      <c r="D1081" t="s">
        <v>13863</v>
      </c>
      <c r="E1081" s="1"/>
      <c r="F1081" s="1"/>
      <c r="G1081" s="1"/>
      <c r="H1081" s="1"/>
      <c r="I1081" s="1"/>
      <c r="J1081" s="1"/>
      <c r="K1081" s="1"/>
      <c r="L1081" s="1"/>
      <c r="M1081" s="1"/>
      <c r="N1081" s="1">
        <v>10.08</v>
      </c>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row>
    <row r="1082" spans="1:37" x14ac:dyDescent="0.25">
      <c r="A1082" t="s">
        <v>953</v>
      </c>
      <c r="B1082" t="s">
        <v>954</v>
      </c>
      <c r="C1082" t="s">
        <v>867</v>
      </c>
      <c r="D1082" t="s">
        <v>13863</v>
      </c>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v>3.95</v>
      </c>
    </row>
    <row r="1083" spans="1:37" x14ac:dyDescent="0.25">
      <c r="A1083" t="s">
        <v>956</v>
      </c>
      <c r="B1083" t="s">
        <v>957</v>
      </c>
      <c r="C1083" t="s">
        <v>867</v>
      </c>
      <c r="D1083" t="s">
        <v>13863</v>
      </c>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v>3.95</v>
      </c>
    </row>
    <row r="1084" spans="1:37" x14ac:dyDescent="0.25">
      <c r="A1084" t="s">
        <v>869</v>
      </c>
      <c r="B1084" t="s">
        <v>870</v>
      </c>
      <c r="C1084" t="s">
        <v>867</v>
      </c>
      <c r="D1084" t="s">
        <v>13863</v>
      </c>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v>3.65</v>
      </c>
      <c r="AE1084" s="1"/>
      <c r="AF1084" s="1"/>
      <c r="AG1084" s="1"/>
      <c r="AH1084" s="1"/>
      <c r="AI1084" s="1"/>
      <c r="AJ1084" s="1">
        <v>3.95</v>
      </c>
      <c r="AK1084" s="1">
        <v>3.95</v>
      </c>
    </row>
    <row r="1085" spans="1:37" x14ac:dyDescent="0.25">
      <c r="A1085" t="s">
        <v>959</v>
      </c>
      <c r="B1085" t="s">
        <v>960</v>
      </c>
      <c r="C1085" t="s">
        <v>867</v>
      </c>
      <c r="D1085" t="s">
        <v>13863</v>
      </c>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v>3.95</v>
      </c>
    </row>
    <row r="1086" spans="1:37" x14ac:dyDescent="0.25">
      <c r="A1086" t="s">
        <v>5651</v>
      </c>
      <c r="B1086" t="s">
        <v>5652</v>
      </c>
      <c r="C1086" t="s">
        <v>44</v>
      </c>
      <c r="D1086" t="s">
        <v>13863</v>
      </c>
      <c r="E1086" s="1"/>
      <c r="F1086" s="1"/>
      <c r="G1086" s="1"/>
      <c r="H1086" s="1"/>
      <c r="I1086" s="1"/>
      <c r="J1086" s="1"/>
      <c r="K1086" s="1"/>
      <c r="L1086" s="1"/>
      <c r="M1086" s="1"/>
      <c r="N1086" s="1">
        <v>10.08</v>
      </c>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row>
    <row r="1087" spans="1:37" x14ac:dyDescent="0.25">
      <c r="C1087" t="s">
        <v>867</v>
      </c>
      <c r="D1087" t="s">
        <v>13863</v>
      </c>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v>3.65</v>
      </c>
      <c r="AC1087" s="1"/>
      <c r="AD1087" s="1"/>
      <c r="AE1087" s="1"/>
      <c r="AF1087" s="1"/>
      <c r="AG1087" s="1"/>
      <c r="AH1087" s="1"/>
      <c r="AI1087" s="1"/>
      <c r="AJ1087" s="1"/>
      <c r="AK1087" s="1"/>
    </row>
    <row r="1088" spans="1:37" x14ac:dyDescent="0.25">
      <c r="A1088" t="s">
        <v>5654</v>
      </c>
      <c r="B1088" t="s">
        <v>5655</v>
      </c>
      <c r="C1088" t="s">
        <v>44</v>
      </c>
      <c r="D1088" t="s">
        <v>13863</v>
      </c>
      <c r="E1088" s="1"/>
      <c r="F1088" s="1"/>
      <c r="G1088" s="1"/>
      <c r="H1088" s="1"/>
      <c r="I1088" s="1"/>
      <c r="J1088" s="1"/>
      <c r="K1088" s="1"/>
      <c r="L1088" s="1"/>
      <c r="M1088" s="1"/>
      <c r="N1088" s="1">
        <v>10.08</v>
      </c>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row>
    <row r="1089" spans="1:37" x14ac:dyDescent="0.25">
      <c r="C1089" t="s">
        <v>867</v>
      </c>
      <c r="D1089" t="s">
        <v>13863</v>
      </c>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v>3.65</v>
      </c>
      <c r="AC1089" s="1"/>
      <c r="AD1089" s="1"/>
      <c r="AE1089" s="1"/>
      <c r="AF1089" s="1"/>
      <c r="AG1089" s="1"/>
      <c r="AH1089" s="1"/>
      <c r="AI1089" s="1"/>
      <c r="AJ1089" s="1"/>
      <c r="AK1089" s="1"/>
    </row>
    <row r="1090" spans="1:37" x14ac:dyDescent="0.25">
      <c r="A1090" t="s">
        <v>872</v>
      </c>
      <c r="B1090" t="s">
        <v>873</v>
      </c>
      <c r="C1090" t="s">
        <v>867</v>
      </c>
      <c r="D1090" t="s">
        <v>13863</v>
      </c>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v>3.65</v>
      </c>
      <c r="AC1090" s="1"/>
      <c r="AD1090" s="1"/>
      <c r="AE1090" s="1"/>
      <c r="AF1090" s="1"/>
      <c r="AG1090" s="1"/>
      <c r="AH1090" s="1"/>
      <c r="AI1090" s="1"/>
      <c r="AJ1090" s="1"/>
      <c r="AK1090" s="1">
        <v>3.95</v>
      </c>
    </row>
    <row r="1091" spans="1:37" x14ac:dyDescent="0.25">
      <c r="A1091" t="s">
        <v>875</v>
      </c>
      <c r="B1091" t="s">
        <v>876</v>
      </c>
      <c r="C1091" t="s">
        <v>867</v>
      </c>
      <c r="D1091" t="s">
        <v>13863</v>
      </c>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v>3.65</v>
      </c>
      <c r="AE1091" s="1"/>
      <c r="AF1091" s="1"/>
      <c r="AG1091" s="1"/>
      <c r="AH1091" s="1"/>
      <c r="AI1091" s="1"/>
      <c r="AJ1091" s="1">
        <v>3.95</v>
      </c>
      <c r="AK1091" s="1">
        <v>3.95</v>
      </c>
    </row>
    <row r="1092" spans="1:37" x14ac:dyDescent="0.25">
      <c r="A1092" t="s">
        <v>2716</v>
      </c>
      <c r="B1092" t="s">
        <v>2717</v>
      </c>
      <c r="C1092" t="s">
        <v>44</v>
      </c>
      <c r="D1092" t="s">
        <v>13863</v>
      </c>
      <c r="E1092" s="1"/>
      <c r="F1092" s="1"/>
      <c r="G1092" s="1"/>
      <c r="H1092" s="1"/>
      <c r="I1092" s="1"/>
      <c r="J1092" s="1"/>
      <c r="K1092" s="1"/>
      <c r="L1092" s="1"/>
      <c r="M1092" s="1"/>
      <c r="N1092" s="1">
        <v>10.08</v>
      </c>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row>
    <row r="1093" spans="1:37" x14ac:dyDescent="0.25">
      <c r="C1093" t="s">
        <v>867</v>
      </c>
      <c r="D1093" t="s">
        <v>13863</v>
      </c>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v>3.95</v>
      </c>
      <c r="AK1093" s="1"/>
    </row>
    <row r="1094" spans="1:37" x14ac:dyDescent="0.25">
      <c r="A1094" t="s">
        <v>5643</v>
      </c>
      <c r="B1094" t="s">
        <v>5644</v>
      </c>
      <c r="C1094" t="s">
        <v>867</v>
      </c>
      <c r="D1094" t="s">
        <v>13863</v>
      </c>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v>3.65</v>
      </c>
      <c r="AC1094" s="1"/>
      <c r="AD1094" s="1"/>
      <c r="AE1094" s="1"/>
      <c r="AF1094" s="1"/>
      <c r="AG1094" s="1"/>
      <c r="AH1094" s="1"/>
      <c r="AI1094" s="1"/>
      <c r="AJ1094" s="1"/>
      <c r="AK1094" s="1"/>
    </row>
    <row r="1095" spans="1:37" x14ac:dyDescent="0.25">
      <c r="A1095" t="s">
        <v>962</v>
      </c>
      <c r="B1095" t="s">
        <v>963</v>
      </c>
      <c r="C1095" t="s">
        <v>44</v>
      </c>
      <c r="D1095" t="s">
        <v>13863</v>
      </c>
      <c r="E1095" s="1"/>
      <c r="F1095" s="1"/>
      <c r="G1095" s="1"/>
      <c r="H1095" s="1"/>
      <c r="I1095" s="1"/>
      <c r="J1095" s="1"/>
      <c r="K1095" s="1"/>
      <c r="L1095" s="1"/>
      <c r="M1095" s="1"/>
      <c r="N1095" s="1">
        <v>10.08</v>
      </c>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row>
    <row r="1096" spans="1:37" x14ac:dyDescent="0.25">
      <c r="C1096" t="s">
        <v>867</v>
      </c>
      <c r="D1096" t="s">
        <v>13863</v>
      </c>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v>3.95</v>
      </c>
    </row>
    <row r="1097" spans="1:37" x14ac:dyDescent="0.25">
      <c r="A1097" t="s">
        <v>878</v>
      </c>
      <c r="B1097" t="s">
        <v>879</v>
      </c>
      <c r="C1097" t="s">
        <v>44</v>
      </c>
      <c r="D1097" t="s">
        <v>13863</v>
      </c>
      <c r="E1097" s="1"/>
      <c r="F1097" s="1"/>
      <c r="G1097" s="1"/>
      <c r="H1097" s="1"/>
      <c r="I1097" s="1"/>
      <c r="J1097" s="1"/>
      <c r="K1097" s="1"/>
      <c r="L1097" s="1"/>
      <c r="M1097" s="1"/>
      <c r="N1097" s="1">
        <v>10.08</v>
      </c>
      <c r="O1097" s="1"/>
      <c r="P1097" s="1"/>
      <c r="Q1097" s="1"/>
      <c r="R1097" s="1">
        <v>10.08</v>
      </c>
      <c r="S1097" s="1"/>
      <c r="T1097" s="1"/>
      <c r="U1097" s="1"/>
      <c r="V1097" s="1"/>
      <c r="W1097" s="1"/>
      <c r="X1097" s="1"/>
      <c r="Y1097" s="1"/>
      <c r="Z1097" s="1"/>
      <c r="AA1097" s="1"/>
      <c r="AB1097" s="1"/>
      <c r="AC1097" s="1"/>
      <c r="AD1097" s="1"/>
      <c r="AE1097" s="1"/>
      <c r="AF1097" s="1"/>
      <c r="AG1097" s="1"/>
      <c r="AH1097" s="1"/>
      <c r="AI1097" s="1"/>
      <c r="AJ1097" s="1"/>
      <c r="AK1097" s="1"/>
    </row>
    <row r="1098" spans="1:37" x14ac:dyDescent="0.25">
      <c r="C1098" t="s">
        <v>867</v>
      </c>
      <c r="D1098" t="s">
        <v>13863</v>
      </c>
      <c r="E1098" s="1"/>
      <c r="F1098" s="1"/>
      <c r="G1098" s="1"/>
      <c r="H1098" s="1"/>
      <c r="I1098" s="1"/>
      <c r="J1098" s="1"/>
      <c r="K1098" s="1"/>
      <c r="L1098" s="1"/>
      <c r="M1098" s="1"/>
      <c r="N1098" s="1"/>
      <c r="O1098" s="1"/>
      <c r="P1098" s="1"/>
      <c r="Q1098" s="1"/>
      <c r="R1098" s="1"/>
      <c r="S1098" s="1"/>
      <c r="T1098" s="1"/>
      <c r="U1098" s="1"/>
      <c r="V1098" s="1"/>
      <c r="W1098" s="1"/>
      <c r="X1098" s="1"/>
      <c r="Y1098" s="1"/>
      <c r="Z1098" s="1"/>
      <c r="AA1098" s="1">
        <v>3.65</v>
      </c>
      <c r="AB1098" s="1">
        <v>3.65</v>
      </c>
      <c r="AC1098" s="1"/>
      <c r="AD1098" s="1">
        <v>3.65</v>
      </c>
      <c r="AE1098" s="1"/>
      <c r="AF1098" s="1"/>
      <c r="AG1098" s="1">
        <v>3.95</v>
      </c>
      <c r="AH1098" s="1"/>
      <c r="AI1098" s="1"/>
      <c r="AJ1098" s="1">
        <v>3.95</v>
      </c>
      <c r="AK1098" s="1">
        <v>3.95</v>
      </c>
    </row>
    <row r="1099" spans="1:37" x14ac:dyDescent="0.25">
      <c r="C1099" t="s">
        <v>108</v>
      </c>
      <c r="D1099" t="s">
        <v>13863</v>
      </c>
      <c r="E1099" s="1"/>
      <c r="F1099" s="1"/>
      <c r="G1099" s="1"/>
      <c r="H1099" s="1"/>
      <c r="I1099" s="1"/>
      <c r="J1099" s="1"/>
      <c r="K1099" s="1"/>
      <c r="L1099" s="1"/>
      <c r="M1099" s="1"/>
      <c r="N1099" s="1"/>
      <c r="O1099" s="1"/>
      <c r="P1099" s="1"/>
      <c r="Q1099" s="1"/>
      <c r="R1099" s="1"/>
      <c r="S1099" s="1"/>
      <c r="T1099" s="1"/>
      <c r="U1099" s="1"/>
      <c r="V1099" s="1"/>
      <c r="W1099" s="1"/>
      <c r="X1099" s="1"/>
      <c r="Y1099" s="1">
        <v>8.3999999999999986</v>
      </c>
      <c r="Z1099" s="1">
        <v>13.200000000000001</v>
      </c>
      <c r="AA1099" s="1">
        <v>13.200000000000001</v>
      </c>
      <c r="AB1099" s="1"/>
      <c r="AC1099" s="1"/>
      <c r="AD1099" s="1"/>
      <c r="AE1099" s="1"/>
      <c r="AF1099" s="1"/>
      <c r="AG1099" s="1"/>
      <c r="AH1099" s="1"/>
      <c r="AI1099" s="1"/>
      <c r="AJ1099" s="1"/>
      <c r="AK1099" s="1"/>
    </row>
    <row r="1100" spans="1:37" x14ac:dyDescent="0.25">
      <c r="A1100" t="s">
        <v>2590</v>
      </c>
      <c r="B1100" t="s">
        <v>2591</v>
      </c>
      <c r="C1100" t="s">
        <v>867</v>
      </c>
      <c r="D1100" t="s">
        <v>13863</v>
      </c>
      <c r="E1100" s="1"/>
      <c r="F1100" s="1"/>
      <c r="G1100" s="1"/>
      <c r="H1100" s="1"/>
      <c r="I1100" s="1"/>
      <c r="J1100" s="1"/>
      <c r="K1100" s="1"/>
      <c r="L1100" s="1"/>
      <c r="M1100" s="1"/>
      <c r="N1100" s="1"/>
      <c r="O1100" s="1"/>
      <c r="P1100" s="1"/>
      <c r="Q1100" s="1"/>
      <c r="R1100" s="1"/>
      <c r="S1100" s="1"/>
      <c r="T1100" s="1"/>
      <c r="U1100" s="1"/>
      <c r="V1100" s="1"/>
      <c r="W1100" s="1"/>
      <c r="X1100" s="1"/>
      <c r="Y1100" s="1"/>
      <c r="Z1100" s="1">
        <v>3.65</v>
      </c>
      <c r="AA1100" s="1"/>
      <c r="AB1100" s="1">
        <v>3.65</v>
      </c>
      <c r="AC1100" s="1"/>
      <c r="AD1100" s="1"/>
      <c r="AE1100" s="1"/>
      <c r="AF1100" s="1"/>
      <c r="AG1100" s="1">
        <v>3.95</v>
      </c>
      <c r="AH1100" s="1"/>
      <c r="AI1100" s="1"/>
      <c r="AJ1100" s="1">
        <v>3.95</v>
      </c>
      <c r="AK1100" s="1"/>
    </row>
    <row r="1101" spans="1:37" x14ac:dyDescent="0.25">
      <c r="C1101" t="s">
        <v>108</v>
      </c>
      <c r="D1101" t="s">
        <v>13863</v>
      </c>
      <c r="E1101" s="1"/>
      <c r="F1101" s="1"/>
      <c r="G1101" s="1"/>
      <c r="H1101" s="1"/>
      <c r="I1101" s="1"/>
      <c r="J1101" s="1"/>
      <c r="K1101" s="1"/>
      <c r="L1101" s="1"/>
      <c r="M1101" s="1"/>
      <c r="N1101" s="1"/>
      <c r="O1101" s="1"/>
      <c r="P1101" s="1"/>
      <c r="Q1101" s="1"/>
      <c r="R1101" s="1"/>
      <c r="S1101" s="1"/>
      <c r="T1101" s="1"/>
      <c r="U1101" s="1"/>
      <c r="V1101" s="1"/>
      <c r="W1101" s="1"/>
      <c r="X1101" s="1"/>
      <c r="Y1101" s="1"/>
      <c r="Z1101" s="1"/>
      <c r="AA1101" s="1">
        <v>13.200000000000001</v>
      </c>
      <c r="AB1101" s="1"/>
      <c r="AC1101" s="1"/>
      <c r="AD1101" s="1"/>
      <c r="AE1101" s="1"/>
      <c r="AF1101" s="1"/>
      <c r="AG1101" s="1"/>
      <c r="AH1101" s="1"/>
      <c r="AI1101" s="1"/>
      <c r="AJ1101" s="1"/>
      <c r="AK1101" s="1"/>
    </row>
    <row r="1102" spans="1:37" x14ac:dyDescent="0.25">
      <c r="A1102" t="s">
        <v>881</v>
      </c>
      <c r="B1102" t="s">
        <v>882</v>
      </c>
      <c r="C1102" t="s">
        <v>44</v>
      </c>
      <c r="D1102" t="s">
        <v>13863</v>
      </c>
      <c r="E1102" s="1"/>
      <c r="F1102" s="1"/>
      <c r="G1102" s="1"/>
      <c r="H1102" s="1"/>
      <c r="I1102" s="1"/>
      <c r="J1102" s="1"/>
      <c r="K1102" s="1"/>
      <c r="L1102" s="1"/>
      <c r="M1102" s="1"/>
      <c r="N1102" s="1"/>
      <c r="O1102" s="1"/>
      <c r="P1102" s="1"/>
      <c r="Q1102" s="1"/>
      <c r="R1102" s="1">
        <v>10.09</v>
      </c>
      <c r="S1102" s="1"/>
      <c r="T1102" s="1"/>
      <c r="U1102" s="1">
        <v>9.08</v>
      </c>
      <c r="V1102" s="1"/>
      <c r="W1102" s="1"/>
      <c r="X1102" s="1"/>
      <c r="Y1102" s="1"/>
      <c r="Z1102" s="1"/>
      <c r="AA1102" s="1"/>
      <c r="AB1102" s="1"/>
      <c r="AC1102" s="1"/>
      <c r="AD1102" s="1"/>
      <c r="AE1102" s="1"/>
      <c r="AF1102" s="1"/>
      <c r="AG1102" s="1"/>
      <c r="AH1102" s="1"/>
      <c r="AI1102" s="1"/>
      <c r="AJ1102" s="1"/>
      <c r="AK1102" s="1"/>
    </row>
    <row r="1103" spans="1:37" x14ac:dyDescent="0.25">
      <c r="C1103" t="s">
        <v>867</v>
      </c>
      <c r="D1103" t="s">
        <v>13863</v>
      </c>
      <c r="E1103" s="1"/>
      <c r="F1103" s="1"/>
      <c r="G1103" s="1"/>
      <c r="H1103" s="1"/>
      <c r="I1103" s="1"/>
      <c r="J1103" s="1"/>
      <c r="K1103" s="1"/>
      <c r="L1103" s="1"/>
      <c r="M1103" s="1"/>
      <c r="N1103" s="1"/>
      <c r="O1103" s="1"/>
      <c r="P1103" s="1"/>
      <c r="Q1103" s="1"/>
      <c r="R1103" s="1"/>
      <c r="S1103" s="1"/>
      <c r="T1103" s="1"/>
      <c r="U1103" s="1"/>
      <c r="V1103" s="1"/>
      <c r="W1103" s="1"/>
      <c r="X1103" s="1"/>
      <c r="Y1103" s="1"/>
      <c r="Z1103" s="1"/>
      <c r="AA1103" s="1">
        <v>3.65</v>
      </c>
      <c r="AB1103" s="1">
        <v>3.65</v>
      </c>
      <c r="AC1103" s="1"/>
      <c r="AD1103" s="1"/>
      <c r="AE1103" s="1"/>
      <c r="AF1103" s="1"/>
      <c r="AG1103" s="1">
        <v>3.95</v>
      </c>
      <c r="AH1103" s="1"/>
      <c r="AI1103" s="1"/>
      <c r="AJ1103" s="1">
        <v>3.95</v>
      </c>
      <c r="AK1103" s="1">
        <v>3.95</v>
      </c>
    </row>
    <row r="1104" spans="1:37" x14ac:dyDescent="0.25">
      <c r="C1104" t="s">
        <v>108</v>
      </c>
      <c r="D1104" t="s">
        <v>13863</v>
      </c>
      <c r="E1104" s="1"/>
      <c r="F1104" s="1"/>
      <c r="G1104" s="1"/>
      <c r="H1104" s="1"/>
      <c r="I1104" s="1"/>
      <c r="J1104" s="1"/>
      <c r="K1104" s="1"/>
      <c r="L1104" s="1"/>
      <c r="M1104" s="1"/>
      <c r="N1104" s="1"/>
      <c r="O1104" s="1"/>
      <c r="P1104" s="1"/>
      <c r="Q1104" s="1"/>
      <c r="R1104" s="1"/>
      <c r="S1104" s="1"/>
      <c r="T1104" s="1"/>
      <c r="U1104" s="1"/>
      <c r="V1104" s="1"/>
      <c r="W1104" s="1"/>
      <c r="X1104" s="1"/>
      <c r="Y1104" s="1">
        <v>8.3999999999999986</v>
      </c>
      <c r="Z1104" s="1">
        <v>13.200000000000001</v>
      </c>
      <c r="AA1104" s="1">
        <v>13.200000000000001</v>
      </c>
      <c r="AB1104" s="1"/>
      <c r="AC1104" s="1"/>
      <c r="AD1104" s="1"/>
      <c r="AE1104" s="1"/>
      <c r="AF1104" s="1"/>
      <c r="AG1104" s="1"/>
      <c r="AH1104" s="1"/>
      <c r="AI1104" s="1"/>
      <c r="AJ1104" s="1"/>
      <c r="AK1104" s="1"/>
    </row>
    <row r="1105" spans="1:37" x14ac:dyDescent="0.25">
      <c r="A1105" t="s">
        <v>2593</v>
      </c>
      <c r="B1105" t="s">
        <v>2594</v>
      </c>
      <c r="C1105" t="s">
        <v>867</v>
      </c>
      <c r="D1105" t="s">
        <v>13863</v>
      </c>
      <c r="E1105" s="1"/>
      <c r="F1105" s="1"/>
      <c r="G1105" s="1"/>
      <c r="H1105" s="1"/>
      <c r="I1105" s="1"/>
      <c r="J1105" s="1"/>
      <c r="K1105" s="1"/>
      <c r="L1105" s="1"/>
      <c r="M1105" s="1"/>
      <c r="N1105" s="1"/>
      <c r="O1105" s="1"/>
      <c r="P1105" s="1"/>
      <c r="Q1105" s="1"/>
      <c r="R1105" s="1"/>
      <c r="S1105" s="1"/>
      <c r="T1105" s="1"/>
      <c r="U1105" s="1"/>
      <c r="V1105" s="1"/>
      <c r="W1105" s="1"/>
      <c r="X1105" s="1"/>
      <c r="Y1105" s="1"/>
      <c r="Z1105" s="1">
        <v>3.65</v>
      </c>
      <c r="AA1105" s="1"/>
      <c r="AB1105" s="1">
        <v>3.65</v>
      </c>
      <c r="AC1105" s="1"/>
      <c r="AD1105" s="1"/>
      <c r="AE1105" s="1"/>
      <c r="AF1105" s="1"/>
      <c r="AG1105" s="1">
        <v>3.95</v>
      </c>
      <c r="AH1105" s="1"/>
      <c r="AI1105" s="1"/>
      <c r="AJ1105" s="1">
        <v>3.95</v>
      </c>
      <c r="AK1105" s="1"/>
    </row>
    <row r="1106" spans="1:37" x14ac:dyDescent="0.25">
      <c r="C1106" t="s">
        <v>108</v>
      </c>
      <c r="D1106" t="s">
        <v>13863</v>
      </c>
      <c r="E1106" s="1"/>
      <c r="F1106" s="1"/>
      <c r="G1106" s="1"/>
      <c r="H1106" s="1"/>
      <c r="I1106" s="1"/>
      <c r="J1106" s="1"/>
      <c r="K1106" s="1"/>
      <c r="L1106" s="1"/>
      <c r="M1106" s="1"/>
      <c r="N1106" s="1"/>
      <c r="O1106" s="1"/>
      <c r="P1106" s="1"/>
      <c r="Q1106" s="1"/>
      <c r="R1106" s="1"/>
      <c r="S1106" s="1"/>
      <c r="T1106" s="1"/>
      <c r="U1106" s="1"/>
      <c r="V1106" s="1"/>
      <c r="W1106" s="1"/>
      <c r="X1106" s="1"/>
      <c r="Y1106" s="1"/>
      <c r="Z1106" s="1"/>
      <c r="AA1106" s="1">
        <v>13.200000000000001</v>
      </c>
      <c r="AB1106" s="1"/>
      <c r="AC1106" s="1"/>
      <c r="AD1106" s="1"/>
      <c r="AE1106" s="1"/>
      <c r="AF1106" s="1"/>
      <c r="AG1106" s="1"/>
      <c r="AH1106" s="1"/>
      <c r="AI1106" s="1"/>
      <c r="AJ1106" s="1"/>
      <c r="AK1106" s="1"/>
    </row>
    <row r="1107" spans="1:37" x14ac:dyDescent="0.25">
      <c r="A1107" t="s">
        <v>2595</v>
      </c>
      <c r="B1107" t="s">
        <v>2596</v>
      </c>
      <c r="C1107" t="s">
        <v>867</v>
      </c>
      <c r="D1107" t="s">
        <v>13863</v>
      </c>
      <c r="E1107" s="1"/>
      <c r="F1107" s="1"/>
      <c r="G1107" s="1"/>
      <c r="H1107" s="1"/>
      <c r="I1107" s="1"/>
      <c r="J1107" s="1"/>
      <c r="K1107" s="1"/>
      <c r="L1107" s="1"/>
      <c r="M1107" s="1"/>
      <c r="N1107" s="1"/>
      <c r="O1107" s="1"/>
      <c r="P1107" s="1"/>
      <c r="Q1107" s="1"/>
      <c r="R1107" s="1"/>
      <c r="S1107" s="1"/>
      <c r="T1107" s="1"/>
      <c r="U1107" s="1"/>
      <c r="V1107" s="1"/>
      <c r="W1107" s="1"/>
      <c r="X1107" s="1"/>
      <c r="Y1107" s="1"/>
      <c r="Z1107" s="1">
        <v>3.65</v>
      </c>
      <c r="AA1107" s="1"/>
      <c r="AB1107" s="1">
        <v>3.65</v>
      </c>
      <c r="AC1107" s="1"/>
      <c r="AD1107" s="1"/>
      <c r="AE1107" s="1"/>
      <c r="AF1107" s="1"/>
      <c r="AG1107" s="1">
        <v>3.95</v>
      </c>
      <c r="AH1107" s="1"/>
      <c r="AI1107" s="1"/>
      <c r="AJ1107" s="1">
        <v>3.95</v>
      </c>
      <c r="AK1107" s="1"/>
    </row>
    <row r="1108" spans="1:37" x14ac:dyDescent="0.25">
      <c r="A1108" t="s">
        <v>2598</v>
      </c>
      <c r="B1108" t="s">
        <v>2599</v>
      </c>
      <c r="C1108" t="s">
        <v>44</v>
      </c>
      <c r="D1108" t="s">
        <v>13863</v>
      </c>
      <c r="E1108" s="1"/>
      <c r="F1108" s="1"/>
      <c r="G1108" s="1"/>
      <c r="H1108" s="1"/>
      <c r="I1108" s="1"/>
      <c r="J1108" s="1"/>
      <c r="K1108" s="1"/>
      <c r="L1108" s="1"/>
      <c r="M1108" s="1"/>
      <c r="N1108" s="1"/>
      <c r="O1108" s="1"/>
      <c r="P1108" s="1"/>
      <c r="Q1108" s="1"/>
      <c r="R1108" s="1"/>
      <c r="S1108" s="1"/>
      <c r="T1108" s="1"/>
      <c r="U1108" s="1">
        <v>9.08</v>
      </c>
      <c r="V1108" s="1"/>
      <c r="W1108" s="1"/>
      <c r="X1108" s="1"/>
      <c r="Y1108" s="1"/>
      <c r="Z1108" s="1"/>
      <c r="AA1108" s="1"/>
      <c r="AB1108" s="1"/>
      <c r="AC1108" s="1"/>
      <c r="AD1108" s="1"/>
      <c r="AE1108" s="1"/>
      <c r="AF1108" s="1"/>
      <c r="AG1108" s="1"/>
      <c r="AH1108" s="1"/>
      <c r="AI1108" s="1"/>
      <c r="AJ1108" s="1"/>
      <c r="AK1108" s="1"/>
    </row>
    <row r="1109" spans="1:37" x14ac:dyDescent="0.25">
      <c r="C1109" t="s">
        <v>867</v>
      </c>
      <c r="D1109" t="s">
        <v>13863</v>
      </c>
      <c r="E1109" s="1"/>
      <c r="F1109" s="1"/>
      <c r="G1109" s="1"/>
      <c r="H1109" s="1"/>
      <c r="I1109" s="1"/>
      <c r="J1109" s="1"/>
      <c r="K1109" s="1"/>
      <c r="L1109" s="1"/>
      <c r="M1109" s="1"/>
      <c r="N1109" s="1"/>
      <c r="O1109" s="1"/>
      <c r="P1109" s="1"/>
      <c r="Q1109" s="1"/>
      <c r="R1109" s="1"/>
      <c r="S1109" s="1"/>
      <c r="T1109" s="1"/>
      <c r="U1109" s="1"/>
      <c r="V1109" s="1"/>
      <c r="W1109" s="1"/>
      <c r="X1109" s="1"/>
      <c r="Y1109" s="1"/>
      <c r="Z1109" s="1">
        <v>3.65</v>
      </c>
      <c r="AA1109" s="1"/>
      <c r="AB1109" s="1">
        <v>3.65</v>
      </c>
      <c r="AC1109" s="1"/>
      <c r="AD1109" s="1"/>
      <c r="AE1109" s="1"/>
      <c r="AF1109" s="1"/>
      <c r="AG1109" s="1">
        <v>3.95</v>
      </c>
      <c r="AH1109" s="1"/>
      <c r="AI1109" s="1"/>
      <c r="AJ1109" s="1">
        <v>3.95</v>
      </c>
      <c r="AK1109" s="1"/>
    </row>
    <row r="1110" spans="1:37" x14ac:dyDescent="0.25">
      <c r="A1110" t="s">
        <v>2601</v>
      </c>
      <c r="B1110" t="s">
        <v>2602</v>
      </c>
      <c r="C1110" t="s">
        <v>867</v>
      </c>
      <c r="D1110" t="s">
        <v>13863</v>
      </c>
      <c r="E1110" s="1"/>
      <c r="F1110" s="1"/>
      <c r="G1110" s="1"/>
      <c r="H1110" s="1"/>
      <c r="I1110" s="1"/>
      <c r="J1110" s="1"/>
      <c r="K1110" s="1"/>
      <c r="L1110" s="1"/>
      <c r="M1110" s="1"/>
      <c r="N1110" s="1"/>
      <c r="O1110" s="1"/>
      <c r="P1110" s="1"/>
      <c r="Q1110" s="1"/>
      <c r="R1110" s="1"/>
      <c r="S1110" s="1"/>
      <c r="T1110" s="1"/>
      <c r="U1110" s="1"/>
      <c r="V1110" s="1"/>
      <c r="W1110" s="1"/>
      <c r="X1110" s="1"/>
      <c r="Y1110" s="1"/>
      <c r="Z1110" s="1">
        <v>3.65</v>
      </c>
      <c r="AA1110" s="1"/>
      <c r="AB1110" s="1">
        <v>3.65</v>
      </c>
      <c r="AC1110" s="1"/>
      <c r="AD1110" s="1"/>
      <c r="AE1110" s="1"/>
      <c r="AF1110" s="1"/>
      <c r="AG1110" s="1">
        <v>3.95</v>
      </c>
      <c r="AH1110" s="1"/>
      <c r="AI1110" s="1"/>
      <c r="AJ1110" s="1">
        <v>3.95</v>
      </c>
      <c r="AK1110" s="1"/>
    </row>
    <row r="1111" spans="1:37" x14ac:dyDescent="0.25">
      <c r="A1111" t="s">
        <v>2604</v>
      </c>
      <c r="B1111" t="s">
        <v>2605</v>
      </c>
      <c r="C1111" t="s">
        <v>867</v>
      </c>
      <c r="D1111" t="s">
        <v>13863</v>
      </c>
      <c r="E1111" s="1"/>
      <c r="F1111" s="1"/>
      <c r="G1111" s="1"/>
      <c r="H1111" s="1"/>
      <c r="I1111" s="1"/>
      <c r="J1111" s="1"/>
      <c r="K1111" s="1"/>
      <c r="L1111" s="1"/>
      <c r="M1111" s="1"/>
      <c r="N1111" s="1"/>
      <c r="O1111" s="1"/>
      <c r="P1111" s="1"/>
      <c r="Q1111" s="1"/>
      <c r="R1111" s="1"/>
      <c r="S1111" s="1"/>
      <c r="T1111" s="1"/>
      <c r="U1111" s="1"/>
      <c r="V1111" s="1"/>
      <c r="W1111" s="1"/>
      <c r="X1111" s="1"/>
      <c r="Y1111" s="1"/>
      <c r="Z1111" s="1">
        <v>3.65</v>
      </c>
      <c r="AA1111" s="1"/>
      <c r="AB1111" s="1">
        <v>3.65</v>
      </c>
      <c r="AC1111" s="1"/>
      <c r="AD1111" s="1"/>
      <c r="AE1111" s="1"/>
      <c r="AF1111" s="1"/>
      <c r="AG1111" s="1">
        <v>3.95</v>
      </c>
      <c r="AH1111" s="1"/>
      <c r="AI1111" s="1"/>
      <c r="AJ1111" s="1">
        <v>3.95</v>
      </c>
      <c r="AK1111" s="1"/>
    </row>
    <row r="1112" spans="1:37" x14ac:dyDescent="0.25">
      <c r="A1112" t="s">
        <v>2607</v>
      </c>
      <c r="B1112" t="s">
        <v>2608</v>
      </c>
      <c r="C1112" t="s">
        <v>867</v>
      </c>
      <c r="D1112" t="s">
        <v>13863</v>
      </c>
      <c r="E1112" s="1"/>
      <c r="F1112" s="1"/>
      <c r="G1112" s="1"/>
      <c r="H1112" s="1"/>
      <c r="I1112" s="1"/>
      <c r="J1112" s="1"/>
      <c r="K1112" s="1"/>
      <c r="L1112" s="1"/>
      <c r="M1112" s="1"/>
      <c r="N1112" s="1"/>
      <c r="O1112" s="1"/>
      <c r="P1112" s="1"/>
      <c r="Q1112" s="1"/>
      <c r="R1112" s="1"/>
      <c r="S1112" s="1"/>
      <c r="T1112" s="1"/>
      <c r="U1112" s="1"/>
      <c r="V1112" s="1"/>
      <c r="W1112" s="1"/>
      <c r="X1112" s="1"/>
      <c r="Y1112" s="1"/>
      <c r="Z1112" s="1">
        <v>3.65</v>
      </c>
      <c r="AA1112" s="1"/>
      <c r="AB1112" s="1">
        <v>3.65</v>
      </c>
      <c r="AC1112" s="1"/>
      <c r="AD1112" s="1"/>
      <c r="AE1112" s="1"/>
      <c r="AF1112" s="1"/>
      <c r="AG1112" s="1">
        <v>3.95</v>
      </c>
      <c r="AH1112" s="1"/>
      <c r="AI1112" s="1"/>
      <c r="AJ1112" s="1">
        <v>3.95</v>
      </c>
      <c r="AK1112" s="1"/>
    </row>
    <row r="1113" spans="1:37" x14ac:dyDescent="0.25">
      <c r="A1113" t="s">
        <v>2610</v>
      </c>
      <c r="B1113" t="s">
        <v>2611</v>
      </c>
      <c r="C1113" t="s">
        <v>867</v>
      </c>
      <c r="D1113" t="s">
        <v>13863</v>
      </c>
      <c r="E1113" s="1"/>
      <c r="F1113" s="1"/>
      <c r="G1113" s="1"/>
      <c r="H1113" s="1"/>
      <c r="I1113" s="1"/>
      <c r="J1113" s="1"/>
      <c r="K1113" s="1"/>
      <c r="L1113" s="1"/>
      <c r="M1113" s="1"/>
      <c r="N1113" s="1"/>
      <c r="O1113" s="1"/>
      <c r="P1113" s="1"/>
      <c r="Q1113" s="1"/>
      <c r="R1113" s="1"/>
      <c r="S1113" s="1"/>
      <c r="T1113" s="1"/>
      <c r="U1113" s="1"/>
      <c r="V1113" s="1"/>
      <c r="W1113" s="1"/>
      <c r="X1113" s="1"/>
      <c r="Y1113" s="1"/>
      <c r="Z1113" s="1">
        <v>3.65</v>
      </c>
      <c r="AA1113" s="1"/>
      <c r="AB1113" s="1">
        <v>3.65</v>
      </c>
      <c r="AC1113" s="1"/>
      <c r="AD1113" s="1"/>
      <c r="AE1113" s="1"/>
      <c r="AF1113" s="1"/>
      <c r="AG1113" s="1">
        <v>3.95</v>
      </c>
      <c r="AH1113" s="1"/>
      <c r="AI1113" s="1"/>
      <c r="AJ1113" s="1">
        <v>3.95</v>
      </c>
      <c r="AK1113" s="1"/>
    </row>
    <row r="1114" spans="1:37" x14ac:dyDescent="0.25">
      <c r="A1114" t="s">
        <v>2613</v>
      </c>
      <c r="B1114" t="s">
        <v>2614</v>
      </c>
      <c r="C1114" t="s">
        <v>867</v>
      </c>
      <c r="D1114" t="s">
        <v>13863</v>
      </c>
      <c r="E1114" s="1"/>
      <c r="F1114" s="1"/>
      <c r="G1114" s="1"/>
      <c r="H1114" s="1"/>
      <c r="I1114" s="1"/>
      <c r="J1114" s="1"/>
      <c r="K1114" s="1"/>
      <c r="L1114" s="1"/>
      <c r="M1114" s="1"/>
      <c r="N1114" s="1"/>
      <c r="O1114" s="1"/>
      <c r="P1114" s="1"/>
      <c r="Q1114" s="1"/>
      <c r="R1114" s="1"/>
      <c r="S1114" s="1"/>
      <c r="T1114" s="1"/>
      <c r="U1114" s="1"/>
      <c r="V1114" s="1"/>
      <c r="W1114" s="1"/>
      <c r="X1114" s="1"/>
      <c r="Y1114" s="1"/>
      <c r="Z1114" s="1">
        <v>3.65</v>
      </c>
      <c r="AA1114" s="1"/>
      <c r="AB1114" s="1">
        <v>3.65</v>
      </c>
      <c r="AC1114" s="1"/>
      <c r="AD1114" s="1"/>
      <c r="AE1114" s="1"/>
      <c r="AF1114" s="1"/>
      <c r="AG1114" s="1">
        <v>3.95</v>
      </c>
      <c r="AH1114" s="1"/>
      <c r="AI1114" s="1"/>
      <c r="AJ1114" s="1">
        <v>3.95</v>
      </c>
      <c r="AK1114" s="1"/>
    </row>
    <row r="1115" spans="1:37" x14ac:dyDescent="0.25">
      <c r="A1115" t="s">
        <v>923</v>
      </c>
      <c r="B1115" t="s">
        <v>924</v>
      </c>
      <c r="C1115" t="s">
        <v>124</v>
      </c>
      <c r="D1115" t="s">
        <v>13863</v>
      </c>
      <c r="E1115" s="1"/>
      <c r="F1115" s="1"/>
      <c r="G1115" s="1"/>
      <c r="H1115" s="1"/>
      <c r="I1115" s="1"/>
      <c r="J1115" s="1"/>
      <c r="K1115" s="1"/>
      <c r="L1115" s="1"/>
      <c r="M1115" s="1"/>
      <c r="N1115" s="1"/>
      <c r="O1115" s="1"/>
      <c r="P1115" s="1"/>
      <c r="Q1115" s="1"/>
      <c r="R1115" s="1"/>
      <c r="S1115" s="1"/>
      <c r="T1115" s="1">
        <v>3.7568999999999999</v>
      </c>
      <c r="U1115" s="1"/>
      <c r="V1115" s="1"/>
      <c r="W1115" s="1"/>
      <c r="X1115" s="1"/>
      <c r="Y1115" s="1">
        <v>3.7568999999999999</v>
      </c>
      <c r="Z1115" s="1">
        <v>3.7568999999999999</v>
      </c>
      <c r="AA1115" s="1">
        <v>3.7568999999999999</v>
      </c>
      <c r="AB1115" s="1">
        <v>3.7568999999999999</v>
      </c>
      <c r="AC1115" s="1">
        <v>3.7568999999999999</v>
      </c>
      <c r="AD1115" s="1">
        <v>3.7568999999999999</v>
      </c>
      <c r="AE1115" s="1"/>
      <c r="AF1115" s="1"/>
      <c r="AG1115" s="1"/>
      <c r="AH1115" s="1"/>
      <c r="AI1115" s="1">
        <v>3.7568999999999999</v>
      </c>
      <c r="AJ1115" s="1"/>
      <c r="AK1115" s="1"/>
    </row>
    <row r="1116" spans="1:37" x14ac:dyDescent="0.25">
      <c r="C1116" t="s">
        <v>27</v>
      </c>
      <c r="D1116" t="s">
        <v>13863</v>
      </c>
      <c r="E1116" s="1"/>
      <c r="F1116" s="1"/>
      <c r="G1116" s="1"/>
      <c r="H1116" s="1"/>
      <c r="I1116" s="1"/>
      <c r="J1116" s="1"/>
      <c r="K1116" s="1">
        <v>3.7617260000000003</v>
      </c>
      <c r="L1116" s="1"/>
      <c r="M1116" s="1"/>
      <c r="N1116" s="1">
        <v>3.7617260000000003</v>
      </c>
      <c r="O1116" s="1"/>
      <c r="P1116" s="1"/>
      <c r="Q1116" s="1"/>
      <c r="R1116" s="1">
        <v>3.8821300000000001</v>
      </c>
      <c r="S1116" s="1"/>
      <c r="T1116" s="1"/>
      <c r="U1116" s="1"/>
      <c r="V1116" s="1"/>
      <c r="W1116" s="1"/>
      <c r="X1116" s="1"/>
      <c r="Y1116" s="1"/>
      <c r="Z1116" s="1"/>
      <c r="AA1116" s="1"/>
      <c r="AB1116" s="1"/>
      <c r="AC1116" s="1"/>
      <c r="AD1116" s="1"/>
      <c r="AE1116" s="1"/>
      <c r="AF1116" s="1"/>
      <c r="AG1116" s="1"/>
      <c r="AH1116" s="1"/>
      <c r="AI1116" s="1"/>
      <c r="AJ1116" s="1">
        <v>3.8320799999999999</v>
      </c>
      <c r="AK1116" s="1"/>
    </row>
    <row r="1117" spans="1:37" x14ac:dyDescent="0.25">
      <c r="A1117" t="s">
        <v>11255</v>
      </c>
      <c r="B1117" t="s">
        <v>11256</v>
      </c>
      <c r="C1117" t="s">
        <v>27</v>
      </c>
      <c r="D1117" t="s">
        <v>13863</v>
      </c>
      <c r="E1117" s="1"/>
      <c r="F1117" s="1"/>
      <c r="G1117" s="1"/>
      <c r="H1117" s="1"/>
      <c r="I1117" s="1"/>
      <c r="J1117" s="1"/>
      <c r="K1117" s="1"/>
      <c r="L1117" s="1"/>
      <c r="M1117" s="1"/>
      <c r="N1117" s="1">
        <v>3.8821300000000001</v>
      </c>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row>
    <row r="1118" spans="1:37" x14ac:dyDescent="0.25">
      <c r="A1118" t="s">
        <v>6335</v>
      </c>
      <c r="B1118" t="s">
        <v>6336</v>
      </c>
      <c r="C1118" t="s">
        <v>124</v>
      </c>
      <c r="D1118" t="s">
        <v>13863</v>
      </c>
      <c r="E1118" s="1"/>
      <c r="F1118" s="1"/>
      <c r="G1118" s="1"/>
      <c r="H1118" s="1"/>
      <c r="I1118" s="1"/>
      <c r="J1118" s="1"/>
      <c r="K1118" s="1"/>
      <c r="L1118" s="1"/>
      <c r="M1118" s="1"/>
      <c r="N1118" s="1"/>
      <c r="O1118" s="1"/>
      <c r="P1118" s="1"/>
      <c r="Q1118" s="1"/>
      <c r="R1118" s="1"/>
      <c r="S1118" s="1"/>
      <c r="T1118" s="1"/>
      <c r="U1118" s="1">
        <v>0.39</v>
      </c>
      <c r="V1118" s="1"/>
      <c r="W1118" s="1"/>
      <c r="X1118" s="1"/>
      <c r="Y1118" s="1">
        <v>0.37654500000000002</v>
      </c>
      <c r="Z1118" s="1"/>
      <c r="AA1118" s="1">
        <v>0.37649999999999995</v>
      </c>
      <c r="AB1118" s="1"/>
      <c r="AC1118" s="1"/>
      <c r="AD1118" s="1"/>
      <c r="AE1118" s="1"/>
      <c r="AF1118" s="1"/>
      <c r="AG1118" s="1"/>
      <c r="AH1118" s="1"/>
      <c r="AI1118" s="1"/>
      <c r="AJ1118" s="1"/>
      <c r="AK1118" s="1"/>
    </row>
    <row r="1119" spans="1:37" x14ac:dyDescent="0.25">
      <c r="A1119" t="s">
        <v>6342</v>
      </c>
      <c r="B1119" t="s">
        <v>6343</v>
      </c>
      <c r="C1119" t="s">
        <v>124</v>
      </c>
      <c r="D1119" t="s">
        <v>13863</v>
      </c>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v>0.55020000000000002</v>
      </c>
      <c r="AC1119" s="1"/>
      <c r="AD1119" s="1"/>
      <c r="AE1119" s="1"/>
      <c r="AF1119" s="1"/>
      <c r="AG1119" s="1"/>
      <c r="AH1119" s="1"/>
      <c r="AI1119" s="1"/>
      <c r="AJ1119" s="1"/>
      <c r="AK1119" s="1"/>
    </row>
    <row r="1120" spans="1:37" x14ac:dyDescent="0.25">
      <c r="A1120" t="s">
        <v>6339</v>
      </c>
      <c r="B1120" t="s">
        <v>6340</v>
      </c>
      <c r="C1120" t="s">
        <v>124</v>
      </c>
      <c r="D1120" t="s">
        <v>13863</v>
      </c>
      <c r="E1120" s="1"/>
      <c r="F1120" s="1"/>
      <c r="G1120" s="1"/>
      <c r="H1120" s="1"/>
      <c r="I1120" s="1"/>
      <c r="J1120" s="1"/>
      <c r="K1120" s="1"/>
      <c r="L1120" s="1"/>
      <c r="M1120" s="1"/>
      <c r="N1120" s="1"/>
      <c r="O1120" s="1"/>
      <c r="P1120" s="1"/>
      <c r="Q1120" s="1"/>
      <c r="R1120" s="1"/>
      <c r="S1120" s="1"/>
      <c r="T1120" s="1"/>
      <c r="U1120" s="1">
        <v>0.69550000000000012</v>
      </c>
      <c r="V1120" s="1"/>
      <c r="W1120" s="1"/>
      <c r="X1120" s="1"/>
      <c r="Y1120" s="1">
        <v>0.64700999999999997</v>
      </c>
      <c r="Z1120" s="1"/>
      <c r="AA1120" s="1">
        <v>0.64685999999999999</v>
      </c>
      <c r="AB1120" s="1"/>
      <c r="AC1120" s="1"/>
      <c r="AD1120" s="1"/>
      <c r="AE1120" s="1"/>
      <c r="AF1120" s="1"/>
      <c r="AG1120" s="1"/>
      <c r="AH1120" s="1"/>
      <c r="AI1120" s="1"/>
      <c r="AJ1120" s="1"/>
      <c r="AK1120" s="1"/>
    </row>
    <row r="1121" spans="1:37" x14ac:dyDescent="0.25">
      <c r="A1121" t="s">
        <v>1587</v>
      </c>
      <c r="B1121" t="s">
        <v>1588</v>
      </c>
      <c r="C1121" t="s">
        <v>124</v>
      </c>
      <c r="D1121" t="s">
        <v>13863</v>
      </c>
      <c r="E1121" s="1"/>
      <c r="F1121" s="1"/>
      <c r="G1121" s="1"/>
      <c r="H1121" s="1"/>
      <c r="I1121" s="1"/>
      <c r="J1121" s="1"/>
      <c r="K1121" s="1"/>
      <c r="L1121" s="1"/>
      <c r="M1121" s="1"/>
      <c r="N1121" s="1"/>
      <c r="O1121" s="1"/>
      <c r="P1121" s="1"/>
      <c r="Q1121" s="1"/>
      <c r="R1121" s="1"/>
      <c r="S1121" s="1"/>
      <c r="T1121" s="1"/>
      <c r="U1121" s="1">
        <v>0.91649999999999998</v>
      </c>
      <c r="V1121" s="1"/>
      <c r="W1121" s="1"/>
      <c r="X1121" s="1"/>
      <c r="Y1121" s="1">
        <v>1.4157650000000002</v>
      </c>
      <c r="Z1121" s="1"/>
      <c r="AA1121" s="1"/>
      <c r="AB1121" s="1"/>
      <c r="AC1121" s="1"/>
      <c r="AD1121" s="1"/>
      <c r="AE1121" s="1"/>
      <c r="AF1121" s="1"/>
      <c r="AG1121" s="1"/>
      <c r="AH1121" s="1"/>
      <c r="AI1121" s="1">
        <v>0.91649999999999998</v>
      </c>
      <c r="AJ1121" s="1">
        <v>0.91649999999999998</v>
      </c>
      <c r="AK1121" s="1"/>
    </row>
    <row r="1122" spans="1:37" x14ac:dyDescent="0.25">
      <c r="A1122" t="s">
        <v>6346</v>
      </c>
      <c r="B1122" t="s">
        <v>6347</v>
      </c>
      <c r="C1122" t="s">
        <v>124</v>
      </c>
      <c r="D1122" t="s">
        <v>13863</v>
      </c>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v>0.90743999999999991</v>
      </c>
      <c r="AC1122" s="1"/>
      <c r="AD1122" s="1"/>
      <c r="AE1122" s="1"/>
      <c r="AF1122" s="1"/>
      <c r="AG1122" s="1"/>
      <c r="AH1122" s="1"/>
      <c r="AI1122" s="1"/>
      <c r="AJ1122" s="1"/>
      <c r="AK1122" s="1"/>
    </row>
    <row r="1123" spans="1:37" x14ac:dyDescent="0.25">
      <c r="A1123" t="s">
        <v>6349</v>
      </c>
      <c r="B1123" t="s">
        <v>6350</v>
      </c>
      <c r="C1123" t="s">
        <v>124</v>
      </c>
      <c r="D1123" t="s">
        <v>13863</v>
      </c>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v>1.10046</v>
      </c>
      <c r="AC1123" s="1"/>
      <c r="AD1123" s="1"/>
      <c r="AE1123" s="1"/>
      <c r="AF1123" s="1"/>
      <c r="AG1123" s="1"/>
      <c r="AH1123" s="1"/>
      <c r="AI1123" s="1"/>
      <c r="AJ1123" s="1"/>
      <c r="AK1123" s="1"/>
    </row>
    <row r="1124" spans="1:37" x14ac:dyDescent="0.25">
      <c r="A1124" t="s">
        <v>8420</v>
      </c>
      <c r="B1124" t="s">
        <v>8421</v>
      </c>
      <c r="C1124" t="s">
        <v>1602</v>
      </c>
      <c r="D1124" t="s">
        <v>13863</v>
      </c>
      <c r="E1124" s="1"/>
      <c r="F1124" s="1"/>
      <c r="G1124" s="1"/>
      <c r="H1124" s="1"/>
      <c r="I1124" s="1"/>
      <c r="J1124" s="1"/>
      <c r="K1124" s="1"/>
      <c r="L1124" s="1"/>
      <c r="M1124" s="1"/>
      <c r="N1124" s="1"/>
      <c r="O1124" s="1"/>
      <c r="P1124" s="1"/>
      <c r="Q1124" s="1"/>
      <c r="R1124" s="1"/>
      <c r="S1124" s="1"/>
      <c r="T1124" s="1"/>
      <c r="U1124" s="1"/>
      <c r="V1124" s="1"/>
      <c r="W1124" s="1">
        <v>8.85</v>
      </c>
      <c r="X1124" s="1"/>
      <c r="Y1124" s="1"/>
      <c r="Z1124" s="1"/>
      <c r="AA1124" s="1"/>
      <c r="AB1124" s="1"/>
      <c r="AC1124" s="1"/>
      <c r="AD1124" s="1"/>
      <c r="AE1124" s="1"/>
      <c r="AF1124" s="1"/>
      <c r="AG1124" s="1"/>
      <c r="AH1124" s="1"/>
      <c r="AI1124" s="1"/>
      <c r="AJ1124" s="1"/>
      <c r="AK1124" s="1"/>
    </row>
    <row r="1125" spans="1:37" x14ac:dyDescent="0.25">
      <c r="A1125" t="s">
        <v>13371</v>
      </c>
      <c r="B1125" t="s">
        <v>13372</v>
      </c>
      <c r="C1125" t="s">
        <v>344</v>
      </c>
      <c r="D1125" t="s">
        <v>113</v>
      </c>
      <c r="E1125" s="1"/>
      <c r="F1125" s="1"/>
      <c r="G1125" s="1">
        <v>0.52400000000000002</v>
      </c>
      <c r="H1125" s="1">
        <v>0.52400000000000002</v>
      </c>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row>
    <row r="1126" spans="1:37" x14ac:dyDescent="0.25">
      <c r="A1126" t="s">
        <v>4059</v>
      </c>
      <c r="B1126" t="s">
        <v>4060</v>
      </c>
      <c r="C1126" t="s">
        <v>108</v>
      </c>
      <c r="D1126" t="s">
        <v>113</v>
      </c>
      <c r="E1126" s="1"/>
      <c r="F1126" s="1"/>
      <c r="G1126" s="1"/>
      <c r="H1126" s="1"/>
      <c r="I1126" s="1"/>
      <c r="J1126" s="1"/>
      <c r="K1126" s="1"/>
      <c r="L1126" s="1"/>
      <c r="M1126" s="1"/>
      <c r="N1126" s="1"/>
      <c r="O1126" s="1"/>
      <c r="P1126" s="1">
        <v>1.97</v>
      </c>
      <c r="Q1126" s="1"/>
      <c r="R1126" s="1"/>
      <c r="S1126" s="1"/>
      <c r="T1126" s="1"/>
      <c r="U1126" s="1"/>
      <c r="V1126" s="1">
        <v>1.97</v>
      </c>
      <c r="W1126" s="1"/>
      <c r="X1126" s="1"/>
      <c r="Y1126" s="1"/>
      <c r="Z1126" s="1"/>
      <c r="AA1126" s="1"/>
      <c r="AB1126" s="1"/>
      <c r="AC1126" s="1">
        <v>2.0699999999999998</v>
      </c>
      <c r="AD1126" s="1"/>
      <c r="AE1126" s="1"/>
      <c r="AF1126" s="1"/>
      <c r="AG1126" s="1">
        <v>2.0699999999999998</v>
      </c>
      <c r="AH1126" s="1"/>
      <c r="AI1126" s="1"/>
      <c r="AJ1126" s="1"/>
      <c r="AK1126" s="1"/>
    </row>
    <row r="1127" spans="1:37" x14ac:dyDescent="0.25">
      <c r="A1127" t="s">
        <v>884</v>
      </c>
      <c r="B1127" t="s">
        <v>885</v>
      </c>
      <c r="C1127" t="s">
        <v>124</v>
      </c>
      <c r="D1127" t="s">
        <v>13863</v>
      </c>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v>14.7</v>
      </c>
      <c r="AJ1127" s="1"/>
      <c r="AK1127" s="1"/>
    </row>
    <row r="1128" spans="1:37" x14ac:dyDescent="0.25">
      <c r="C1128" t="s">
        <v>867</v>
      </c>
      <c r="D1128" t="s">
        <v>13863</v>
      </c>
      <c r="E1128" s="1"/>
      <c r="F1128" s="1"/>
      <c r="G1128" s="1"/>
      <c r="H1128" s="1"/>
      <c r="I1128" s="1"/>
      <c r="J1128" s="1"/>
      <c r="K1128" s="1"/>
      <c r="L1128" s="1"/>
      <c r="M1128" s="1"/>
      <c r="N1128" s="1"/>
      <c r="O1128" s="1"/>
      <c r="P1128" s="1"/>
      <c r="Q1128" s="1"/>
      <c r="R1128" s="1"/>
      <c r="S1128" s="1"/>
      <c r="T1128" s="1"/>
      <c r="U1128" s="1"/>
      <c r="V1128" s="1"/>
      <c r="W1128" s="1"/>
      <c r="X1128" s="1"/>
      <c r="Y1128" s="1"/>
      <c r="Z1128" s="1"/>
      <c r="AA1128" s="1">
        <v>3.89</v>
      </c>
      <c r="AB1128" s="1">
        <v>6.48</v>
      </c>
      <c r="AC1128" s="1"/>
      <c r="AD1128" s="1"/>
      <c r="AE1128" s="1"/>
      <c r="AF1128" s="1"/>
      <c r="AG1128" s="1"/>
      <c r="AH1128" s="1"/>
      <c r="AI1128" s="1"/>
      <c r="AJ1128" s="1">
        <v>6.48</v>
      </c>
      <c r="AK1128" s="1">
        <v>6.48</v>
      </c>
    </row>
    <row r="1129" spans="1:37" x14ac:dyDescent="0.25">
      <c r="C1129" t="s">
        <v>108</v>
      </c>
      <c r="D1129" t="s">
        <v>13863</v>
      </c>
      <c r="E1129" s="1"/>
      <c r="F1129" s="1"/>
      <c r="G1129" s="1"/>
      <c r="H1129" s="1"/>
      <c r="I1129" s="1"/>
      <c r="J1129" s="1"/>
      <c r="K1129" s="1"/>
      <c r="L1129" s="1"/>
      <c r="M1129" s="1"/>
      <c r="N1129" s="1"/>
      <c r="O1129" s="1"/>
      <c r="P1129" s="1"/>
      <c r="Q1129" s="1"/>
      <c r="R1129" s="1"/>
      <c r="S1129" s="1"/>
      <c r="T1129" s="1"/>
      <c r="U1129" s="1"/>
      <c r="V1129" s="1"/>
      <c r="W1129" s="1"/>
      <c r="X1129" s="1"/>
      <c r="Y1129" s="1">
        <v>7</v>
      </c>
      <c r="Z1129" s="1"/>
      <c r="AA1129" s="1"/>
      <c r="AB1129" s="1">
        <v>11</v>
      </c>
      <c r="AC1129" s="1"/>
      <c r="AD1129" s="1"/>
      <c r="AE1129" s="1"/>
      <c r="AF1129" s="1"/>
      <c r="AG1129" s="1"/>
      <c r="AH1129" s="1"/>
      <c r="AI1129" s="1"/>
      <c r="AJ1129" s="1"/>
      <c r="AK1129" s="1"/>
    </row>
    <row r="1130" spans="1:37" x14ac:dyDescent="0.25">
      <c r="A1130" t="s">
        <v>7455</v>
      </c>
      <c r="B1130" t="s">
        <v>7456</v>
      </c>
      <c r="C1130" t="s">
        <v>1602</v>
      </c>
      <c r="D1130" t="s">
        <v>13863</v>
      </c>
      <c r="E1130" s="1"/>
      <c r="F1130" s="1"/>
      <c r="G1130" s="1"/>
      <c r="H1130" s="1"/>
      <c r="I1130" s="1"/>
      <c r="J1130" s="1"/>
      <c r="K1130" s="1"/>
      <c r="L1130" s="1"/>
      <c r="M1130" s="1"/>
      <c r="N1130" s="1"/>
      <c r="O1130" s="1"/>
      <c r="P1130" s="1"/>
      <c r="Q1130" s="1"/>
      <c r="R1130" s="1"/>
      <c r="S1130" s="1"/>
      <c r="T1130" s="1"/>
      <c r="U1130" s="1"/>
      <c r="V1130" s="1"/>
      <c r="W1130" s="1">
        <v>91.8</v>
      </c>
      <c r="X1130" s="1">
        <v>91.8</v>
      </c>
      <c r="Y1130" s="1"/>
      <c r="Z1130" s="1"/>
      <c r="AA1130" s="1"/>
      <c r="AB1130" s="1"/>
      <c r="AC1130" s="1"/>
      <c r="AD1130" s="1"/>
      <c r="AE1130" s="1"/>
      <c r="AF1130" s="1"/>
      <c r="AG1130" s="1"/>
      <c r="AH1130" s="1"/>
      <c r="AI1130" s="1"/>
      <c r="AJ1130" s="1"/>
      <c r="AK1130" s="1"/>
    </row>
    <row r="1131" spans="1:37" x14ac:dyDescent="0.25">
      <c r="A1131" t="s">
        <v>7460</v>
      </c>
      <c r="B1131" t="s">
        <v>7461</v>
      </c>
      <c r="C1131" t="s">
        <v>1602</v>
      </c>
      <c r="D1131" t="s">
        <v>13863</v>
      </c>
      <c r="E1131" s="1"/>
      <c r="F1131" s="1"/>
      <c r="G1131" s="1"/>
      <c r="H1131" s="1"/>
      <c r="I1131" s="1"/>
      <c r="J1131" s="1"/>
      <c r="K1131" s="1"/>
      <c r="L1131" s="1"/>
      <c r="M1131" s="1"/>
      <c r="N1131" s="1"/>
      <c r="O1131" s="1"/>
      <c r="P1131" s="1"/>
      <c r="Q1131" s="1"/>
      <c r="R1131" s="1"/>
      <c r="S1131" s="1"/>
      <c r="T1131" s="1"/>
      <c r="U1131" s="1"/>
      <c r="V1131" s="1"/>
      <c r="W1131" s="1">
        <v>492</v>
      </c>
      <c r="X1131" s="1">
        <v>492</v>
      </c>
      <c r="Y1131" s="1"/>
      <c r="Z1131" s="1"/>
      <c r="AA1131" s="1"/>
      <c r="AB1131" s="1"/>
      <c r="AC1131" s="1"/>
      <c r="AD1131" s="1"/>
      <c r="AE1131" s="1"/>
      <c r="AF1131" s="1"/>
      <c r="AG1131" s="1"/>
      <c r="AH1131" s="1"/>
      <c r="AI1131" s="1"/>
      <c r="AJ1131" s="1"/>
      <c r="AK1131" s="1"/>
    </row>
    <row r="1132" spans="1:37" x14ac:dyDescent="0.25">
      <c r="A1132" t="s">
        <v>7470</v>
      </c>
      <c r="B1132" t="s">
        <v>7471</v>
      </c>
      <c r="C1132" t="s">
        <v>1602</v>
      </c>
      <c r="D1132" t="s">
        <v>13863</v>
      </c>
      <c r="E1132" s="1"/>
      <c r="F1132" s="1"/>
      <c r="G1132" s="1"/>
      <c r="H1132" s="1"/>
      <c r="I1132" s="1"/>
      <c r="J1132" s="1"/>
      <c r="K1132" s="1"/>
      <c r="L1132" s="1"/>
      <c r="M1132" s="1"/>
      <c r="N1132" s="1"/>
      <c r="O1132" s="1"/>
      <c r="P1132" s="1"/>
      <c r="Q1132" s="1"/>
      <c r="R1132" s="1"/>
      <c r="S1132" s="1"/>
      <c r="T1132" s="1"/>
      <c r="U1132" s="1"/>
      <c r="V1132" s="1"/>
      <c r="W1132" s="1">
        <v>414</v>
      </c>
      <c r="X1132" s="1">
        <v>414</v>
      </c>
      <c r="Y1132" s="1"/>
      <c r="Z1132" s="1"/>
      <c r="AA1132" s="1"/>
      <c r="AB1132" s="1"/>
      <c r="AC1132" s="1"/>
      <c r="AD1132" s="1"/>
      <c r="AE1132" s="1"/>
      <c r="AF1132" s="1"/>
      <c r="AG1132" s="1"/>
      <c r="AH1132" s="1"/>
      <c r="AI1132" s="1"/>
      <c r="AJ1132" s="1"/>
      <c r="AK1132" s="1"/>
    </row>
    <row r="1133" spans="1:37" x14ac:dyDescent="0.25">
      <c r="A1133" t="s">
        <v>7473</v>
      </c>
      <c r="B1133" t="s">
        <v>7474</v>
      </c>
      <c r="C1133" t="s">
        <v>1602</v>
      </c>
      <c r="D1133" t="s">
        <v>13863</v>
      </c>
      <c r="E1133" s="1"/>
      <c r="F1133" s="1"/>
      <c r="G1133" s="1"/>
      <c r="H1133" s="1"/>
      <c r="I1133" s="1"/>
      <c r="J1133" s="1"/>
      <c r="K1133" s="1"/>
      <c r="L1133" s="1"/>
      <c r="M1133" s="1"/>
      <c r="N1133" s="1"/>
      <c r="O1133" s="1"/>
      <c r="P1133" s="1"/>
      <c r="Q1133" s="1"/>
      <c r="R1133" s="1"/>
      <c r="S1133" s="1"/>
      <c r="T1133" s="1"/>
      <c r="U1133" s="1"/>
      <c r="V1133" s="1"/>
      <c r="W1133" s="1">
        <v>300</v>
      </c>
      <c r="X1133" s="1">
        <v>300</v>
      </c>
      <c r="Y1133" s="1"/>
      <c r="Z1133" s="1"/>
      <c r="AA1133" s="1"/>
      <c r="AB1133" s="1"/>
      <c r="AC1133" s="1"/>
      <c r="AD1133" s="1"/>
      <c r="AE1133" s="1"/>
      <c r="AF1133" s="1"/>
      <c r="AG1133" s="1"/>
      <c r="AH1133" s="1"/>
      <c r="AI1133" s="1"/>
      <c r="AJ1133" s="1"/>
      <c r="AK1133" s="1"/>
    </row>
    <row r="1134" spans="1:37" x14ac:dyDescent="0.25">
      <c r="A1134" t="s">
        <v>8011</v>
      </c>
      <c r="B1134" t="s">
        <v>8012</v>
      </c>
      <c r="C1134" t="s">
        <v>1602</v>
      </c>
      <c r="D1134" t="s">
        <v>13863</v>
      </c>
      <c r="E1134" s="1"/>
      <c r="F1134" s="1"/>
      <c r="G1134" s="1"/>
      <c r="H1134" s="1"/>
      <c r="I1134" s="1"/>
      <c r="J1134" s="1"/>
      <c r="K1134" s="1"/>
      <c r="L1134" s="1"/>
      <c r="M1134" s="1"/>
      <c r="N1134" s="1"/>
      <c r="O1134" s="1"/>
      <c r="P1134" s="1"/>
      <c r="Q1134" s="1"/>
      <c r="R1134" s="1"/>
      <c r="S1134" s="1"/>
      <c r="T1134" s="1"/>
      <c r="U1134" s="1"/>
      <c r="V1134" s="1"/>
      <c r="W1134" s="1">
        <v>342</v>
      </c>
      <c r="X1134" s="1"/>
      <c r="Y1134" s="1"/>
      <c r="Z1134" s="1"/>
      <c r="AA1134" s="1"/>
      <c r="AB1134" s="1"/>
      <c r="AC1134" s="1"/>
      <c r="AD1134" s="1"/>
      <c r="AE1134" s="1"/>
      <c r="AF1134" s="1"/>
      <c r="AG1134" s="1"/>
      <c r="AH1134" s="1"/>
      <c r="AI1134" s="1"/>
      <c r="AJ1134" s="1"/>
      <c r="AK1134" s="1"/>
    </row>
    <row r="1135" spans="1:37" x14ac:dyDescent="0.25">
      <c r="A1135" t="s">
        <v>7476</v>
      </c>
      <c r="B1135" t="s">
        <v>7477</v>
      </c>
      <c r="C1135" t="s">
        <v>1602</v>
      </c>
      <c r="D1135" t="s">
        <v>13863</v>
      </c>
      <c r="E1135" s="1"/>
      <c r="F1135" s="1"/>
      <c r="G1135" s="1"/>
      <c r="H1135" s="1"/>
      <c r="I1135" s="1"/>
      <c r="J1135" s="1"/>
      <c r="K1135" s="1"/>
      <c r="L1135" s="1"/>
      <c r="M1135" s="1"/>
      <c r="N1135" s="1"/>
      <c r="O1135" s="1"/>
      <c r="P1135" s="1"/>
      <c r="Q1135" s="1"/>
      <c r="R1135" s="1"/>
      <c r="S1135" s="1"/>
      <c r="T1135" s="1"/>
      <c r="U1135" s="1"/>
      <c r="V1135" s="1"/>
      <c r="W1135" s="1">
        <v>298.8</v>
      </c>
      <c r="X1135" s="1">
        <v>298.8</v>
      </c>
      <c r="Y1135" s="1"/>
      <c r="Z1135" s="1"/>
      <c r="AA1135" s="1"/>
      <c r="AB1135" s="1"/>
      <c r="AC1135" s="1"/>
      <c r="AD1135" s="1"/>
      <c r="AE1135" s="1"/>
      <c r="AF1135" s="1"/>
      <c r="AG1135" s="1"/>
      <c r="AH1135" s="1"/>
      <c r="AI1135" s="1"/>
      <c r="AJ1135" s="1"/>
      <c r="AK1135" s="1"/>
    </row>
    <row r="1136" spans="1:37" x14ac:dyDescent="0.25">
      <c r="A1136" t="s">
        <v>7674</v>
      </c>
      <c r="B1136" t="s">
        <v>7675</v>
      </c>
      <c r="C1136" t="s">
        <v>1602</v>
      </c>
      <c r="D1136" t="s">
        <v>13863</v>
      </c>
      <c r="E1136" s="1"/>
      <c r="F1136" s="1"/>
      <c r="G1136" s="1"/>
      <c r="H1136" s="1"/>
      <c r="I1136" s="1"/>
      <c r="J1136" s="1"/>
      <c r="K1136" s="1"/>
      <c r="L1136" s="1"/>
      <c r="M1136" s="1"/>
      <c r="N1136" s="1"/>
      <c r="O1136" s="1"/>
      <c r="P1136" s="1"/>
      <c r="Q1136" s="1"/>
      <c r="R1136" s="1"/>
      <c r="S1136" s="1"/>
      <c r="T1136" s="1"/>
      <c r="U1136" s="1"/>
      <c r="V1136" s="1"/>
      <c r="W1136" s="1"/>
      <c r="X1136" s="1">
        <v>2034</v>
      </c>
      <c r="Y1136" s="1"/>
      <c r="Z1136" s="1"/>
      <c r="AA1136" s="1"/>
      <c r="AB1136" s="1"/>
      <c r="AC1136" s="1"/>
      <c r="AD1136" s="1"/>
      <c r="AE1136" s="1"/>
      <c r="AF1136" s="1"/>
      <c r="AG1136" s="1"/>
      <c r="AH1136" s="1"/>
      <c r="AI1136" s="1"/>
      <c r="AJ1136" s="1"/>
      <c r="AK1136" s="1"/>
    </row>
    <row r="1137" spans="1:37" x14ac:dyDescent="0.25">
      <c r="A1137" t="s">
        <v>7464</v>
      </c>
      <c r="B1137" t="s">
        <v>7465</v>
      </c>
      <c r="C1137" t="s">
        <v>1602</v>
      </c>
      <c r="D1137" t="s">
        <v>13863</v>
      </c>
      <c r="E1137" s="1"/>
      <c r="F1137" s="1"/>
      <c r="G1137" s="1"/>
      <c r="H1137" s="1"/>
      <c r="I1137" s="1"/>
      <c r="J1137" s="1"/>
      <c r="K1137" s="1"/>
      <c r="L1137" s="1"/>
      <c r="M1137" s="1"/>
      <c r="N1137" s="1"/>
      <c r="O1137" s="1"/>
      <c r="P1137" s="1"/>
      <c r="Q1137" s="1"/>
      <c r="R1137" s="1"/>
      <c r="S1137" s="1"/>
      <c r="T1137" s="1"/>
      <c r="U1137" s="1"/>
      <c r="V1137" s="1"/>
      <c r="W1137" s="1">
        <v>97.8</v>
      </c>
      <c r="X1137" s="1">
        <v>97.8</v>
      </c>
      <c r="Y1137" s="1"/>
      <c r="Z1137" s="1"/>
      <c r="AA1137" s="1"/>
      <c r="AB1137" s="1"/>
      <c r="AC1137" s="1"/>
      <c r="AD1137" s="1"/>
      <c r="AE1137" s="1"/>
      <c r="AF1137" s="1"/>
      <c r="AG1137" s="1"/>
      <c r="AH1137" s="1"/>
      <c r="AI1137" s="1"/>
      <c r="AJ1137" s="1"/>
      <c r="AK1137" s="1"/>
    </row>
    <row r="1138" spans="1:37" x14ac:dyDescent="0.25">
      <c r="A1138" t="s">
        <v>7467</v>
      </c>
      <c r="B1138" t="s">
        <v>7468</v>
      </c>
      <c r="C1138" t="s">
        <v>1602</v>
      </c>
      <c r="D1138" t="s">
        <v>13863</v>
      </c>
      <c r="E1138" s="1"/>
      <c r="F1138" s="1"/>
      <c r="G1138" s="1"/>
      <c r="H1138" s="1"/>
      <c r="I1138" s="1"/>
      <c r="J1138" s="1"/>
      <c r="K1138" s="1"/>
      <c r="L1138" s="1"/>
      <c r="M1138" s="1"/>
      <c r="N1138" s="1"/>
      <c r="O1138" s="1"/>
      <c r="P1138" s="1"/>
      <c r="Q1138" s="1"/>
      <c r="R1138" s="1"/>
      <c r="S1138" s="1"/>
      <c r="T1138" s="1"/>
      <c r="U1138" s="1"/>
      <c r="V1138" s="1"/>
      <c r="W1138" s="1">
        <v>115.8</v>
      </c>
      <c r="X1138" s="1">
        <v>115.8</v>
      </c>
      <c r="Y1138" s="1"/>
      <c r="Z1138" s="1"/>
      <c r="AA1138" s="1"/>
      <c r="AB1138" s="1"/>
      <c r="AC1138" s="1"/>
      <c r="AD1138" s="1"/>
      <c r="AE1138" s="1"/>
      <c r="AF1138" s="1"/>
      <c r="AG1138" s="1"/>
      <c r="AH1138" s="1"/>
      <c r="AI1138" s="1"/>
      <c r="AJ1138" s="1"/>
      <c r="AK1138" s="1"/>
    </row>
    <row r="1139" spans="1:37" x14ac:dyDescent="0.25">
      <c r="A1139" t="s">
        <v>11911</v>
      </c>
      <c r="B1139" t="s">
        <v>11912</v>
      </c>
      <c r="C1139" t="s">
        <v>1602</v>
      </c>
      <c r="D1139" t="s">
        <v>13863</v>
      </c>
      <c r="E1139" s="1"/>
      <c r="F1139" s="1"/>
      <c r="G1139" s="1"/>
      <c r="H1139" s="1"/>
      <c r="I1139" s="1"/>
      <c r="J1139" s="1"/>
      <c r="K1139" s="1"/>
      <c r="L1139" s="1"/>
      <c r="M1139" s="1">
        <v>2.4300000000000002</v>
      </c>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row>
    <row r="1140" spans="1:37" x14ac:dyDescent="0.25">
      <c r="A1140" t="s">
        <v>638</v>
      </c>
      <c r="B1140" t="s">
        <v>639</v>
      </c>
      <c r="C1140" t="s">
        <v>65</v>
      </c>
      <c r="D1140" t="s">
        <v>13863</v>
      </c>
      <c r="E1140" s="1"/>
      <c r="F1140" s="1"/>
      <c r="G1140" s="1"/>
      <c r="H1140" s="1"/>
      <c r="I1140" s="1"/>
      <c r="J1140" s="1"/>
      <c r="K1140" s="1"/>
      <c r="L1140" s="1"/>
      <c r="M1140" s="1"/>
      <c r="N1140" s="1"/>
      <c r="O1140" s="1"/>
      <c r="P1140" s="1"/>
      <c r="Q1140" s="1"/>
      <c r="R1140" s="1">
        <v>0.73</v>
      </c>
      <c r="S1140" s="1">
        <v>0.73</v>
      </c>
      <c r="T1140" s="1">
        <v>0.73</v>
      </c>
      <c r="U1140" s="1">
        <v>0.73</v>
      </c>
      <c r="V1140" s="1">
        <v>0.73</v>
      </c>
      <c r="W1140" s="1"/>
      <c r="X1140" s="1"/>
      <c r="Y1140" s="1"/>
      <c r="Z1140" s="1">
        <v>0.59</v>
      </c>
      <c r="AA1140" s="1">
        <v>0.59</v>
      </c>
      <c r="AB1140" s="1"/>
      <c r="AC1140" s="1">
        <v>0.59</v>
      </c>
      <c r="AD1140" s="1">
        <v>0.59</v>
      </c>
      <c r="AE1140" s="1"/>
      <c r="AF1140" s="1"/>
      <c r="AG1140" s="1">
        <v>0.59</v>
      </c>
      <c r="AH1140" s="1"/>
      <c r="AI1140" s="1">
        <v>0.59</v>
      </c>
      <c r="AJ1140" s="1">
        <v>0.59</v>
      </c>
      <c r="AK1140" s="1"/>
    </row>
    <row r="1141" spans="1:37" x14ac:dyDescent="0.25">
      <c r="A1141" t="s">
        <v>1074</v>
      </c>
      <c r="B1141" t="s">
        <v>1075</v>
      </c>
      <c r="C1141" t="s">
        <v>65</v>
      </c>
      <c r="D1141" t="s">
        <v>13863</v>
      </c>
      <c r="E1141" s="1"/>
      <c r="F1141" s="1"/>
      <c r="G1141" s="1"/>
      <c r="H1141" s="1"/>
      <c r="I1141" s="1"/>
      <c r="J1141" s="1"/>
      <c r="K1141" s="1"/>
      <c r="L1141" s="1"/>
      <c r="M1141" s="1"/>
      <c r="N1141" s="1"/>
      <c r="O1141" s="1"/>
      <c r="P1141" s="1"/>
      <c r="Q1141" s="1"/>
      <c r="R1141" s="1"/>
      <c r="S1141" s="1"/>
      <c r="T1141" s="1"/>
      <c r="U1141" s="1"/>
      <c r="V1141" s="1"/>
      <c r="W1141" s="1"/>
      <c r="X1141" s="1"/>
      <c r="Y1141" s="1"/>
      <c r="Z1141" s="1">
        <v>0.71</v>
      </c>
      <c r="AA1141" s="1">
        <v>0.71</v>
      </c>
      <c r="AB1141" s="1"/>
      <c r="AC1141" s="1"/>
      <c r="AD1141" s="1">
        <v>0.71</v>
      </c>
      <c r="AE1141" s="1"/>
      <c r="AF1141" s="1"/>
      <c r="AG1141" s="1">
        <v>0.71</v>
      </c>
      <c r="AH1141" s="1"/>
      <c r="AI1141" s="1"/>
      <c r="AJ1141" s="1">
        <v>0.71</v>
      </c>
      <c r="AK1141" s="1"/>
    </row>
    <row r="1142" spans="1:37" x14ac:dyDescent="0.25">
      <c r="A1142" t="s">
        <v>6875</v>
      </c>
      <c r="B1142" t="s">
        <v>6876</v>
      </c>
      <c r="C1142" t="s">
        <v>108</v>
      </c>
      <c r="D1142" t="s">
        <v>13863</v>
      </c>
      <c r="E1142" s="1"/>
      <c r="F1142" s="1"/>
      <c r="G1142" s="1"/>
      <c r="H1142" s="1"/>
      <c r="I1142" s="1"/>
      <c r="J1142" s="1"/>
      <c r="K1142" s="1"/>
      <c r="L1142" s="1"/>
      <c r="M1142" s="1"/>
      <c r="N1142" s="1">
        <v>0.2475</v>
      </c>
      <c r="O1142" s="1"/>
      <c r="P1142" s="1"/>
      <c r="Q1142" s="1"/>
      <c r="R1142" s="1"/>
      <c r="S1142" s="1"/>
      <c r="T1142" s="1"/>
      <c r="U1142" s="1"/>
      <c r="V1142" s="1"/>
      <c r="W1142" s="1"/>
      <c r="X1142" s="1"/>
      <c r="Y1142" s="1"/>
      <c r="Z1142" s="1">
        <v>0.22000000000000003</v>
      </c>
      <c r="AA1142" s="1"/>
      <c r="AB1142" s="1"/>
      <c r="AC1142" s="1"/>
      <c r="AD1142" s="1"/>
      <c r="AE1142" s="1"/>
      <c r="AF1142" s="1"/>
      <c r="AG1142" s="1"/>
      <c r="AH1142" s="1"/>
      <c r="AI1142" s="1"/>
      <c r="AJ1142" s="1"/>
      <c r="AK1142" s="1"/>
    </row>
    <row r="1143" spans="1:37" x14ac:dyDescent="0.25">
      <c r="A1143" t="s">
        <v>11697</v>
      </c>
      <c r="B1143" t="s">
        <v>11698</v>
      </c>
      <c r="C1143" t="s">
        <v>108</v>
      </c>
      <c r="D1143" t="s">
        <v>13863</v>
      </c>
      <c r="E1143" s="1"/>
      <c r="F1143" s="1"/>
      <c r="G1143" s="1"/>
      <c r="H1143" s="1"/>
      <c r="I1143" s="1"/>
      <c r="J1143" s="1"/>
      <c r="K1143" s="1"/>
      <c r="L1143" s="1">
        <v>0.2475</v>
      </c>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row>
    <row r="1144" spans="1:37" x14ac:dyDescent="0.25">
      <c r="A1144" t="s">
        <v>6469</v>
      </c>
      <c r="B1144" t="s">
        <v>6470</v>
      </c>
      <c r="C1144" t="s">
        <v>65</v>
      </c>
      <c r="D1144" t="s">
        <v>13863</v>
      </c>
      <c r="E1144" s="1"/>
      <c r="F1144" s="1"/>
      <c r="G1144" s="1"/>
      <c r="H1144" s="1"/>
      <c r="I1144" s="1"/>
      <c r="J1144" s="1"/>
      <c r="K1144" s="1"/>
      <c r="L1144" s="1"/>
      <c r="M1144" s="1"/>
      <c r="N1144" s="1"/>
      <c r="O1144" s="1"/>
      <c r="P1144" s="1"/>
      <c r="Q1144" s="1"/>
      <c r="R1144" s="1"/>
      <c r="S1144" s="1"/>
      <c r="T1144" s="1">
        <v>1.1200000000000001</v>
      </c>
      <c r="U1144" s="1"/>
      <c r="V1144" s="1"/>
      <c r="W1144" s="1"/>
      <c r="X1144" s="1"/>
      <c r="Y1144" s="1"/>
      <c r="Z1144" s="1"/>
      <c r="AA1144" s="1">
        <v>1.0489999999999999</v>
      </c>
      <c r="AB1144" s="1"/>
      <c r="AC1144" s="1"/>
      <c r="AD1144" s="1"/>
      <c r="AE1144" s="1"/>
      <c r="AF1144" s="1"/>
      <c r="AG1144" s="1"/>
      <c r="AH1144" s="1"/>
      <c r="AI1144" s="1"/>
      <c r="AJ1144" s="1"/>
      <c r="AK1144" s="1"/>
    </row>
    <row r="1145" spans="1:37" x14ac:dyDescent="0.25">
      <c r="C1145" t="s">
        <v>108</v>
      </c>
      <c r="D1145" t="s">
        <v>13863</v>
      </c>
      <c r="E1145" s="1"/>
      <c r="F1145" s="1"/>
      <c r="G1145" s="1"/>
      <c r="H1145" s="1"/>
      <c r="I1145" s="1"/>
      <c r="J1145" s="1"/>
      <c r="K1145" s="1"/>
      <c r="L1145" s="1">
        <v>0.40049999999999997</v>
      </c>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row>
    <row r="1146" spans="1:37" x14ac:dyDescent="0.25">
      <c r="A1146" t="s">
        <v>6472</v>
      </c>
      <c r="B1146" t="s">
        <v>6473</v>
      </c>
      <c r="C1146" t="s">
        <v>65</v>
      </c>
      <c r="D1146" t="s">
        <v>13863</v>
      </c>
      <c r="E1146" s="1"/>
      <c r="F1146" s="1"/>
      <c r="G1146" s="1"/>
      <c r="H1146" s="1"/>
      <c r="I1146" s="1"/>
      <c r="J1146" s="1"/>
      <c r="K1146" s="1"/>
      <c r="L1146" s="1"/>
      <c r="M1146" s="1"/>
      <c r="N1146" s="1"/>
      <c r="O1146" s="1"/>
      <c r="P1146" s="1"/>
      <c r="Q1146" s="1"/>
      <c r="R1146" s="1"/>
      <c r="S1146" s="1"/>
      <c r="T1146" s="1"/>
      <c r="U1146" s="1"/>
      <c r="V1146" s="1"/>
      <c r="W1146" s="1"/>
      <c r="X1146" s="1"/>
      <c r="Y1146" s="1"/>
      <c r="Z1146" s="1"/>
      <c r="AA1146" s="1">
        <v>1.3354999999999999</v>
      </c>
      <c r="AB1146" s="1"/>
      <c r="AC1146" s="1"/>
      <c r="AD1146" s="1"/>
      <c r="AE1146" s="1"/>
      <c r="AF1146" s="1"/>
      <c r="AG1146" s="1"/>
      <c r="AH1146" s="1"/>
      <c r="AI1146" s="1"/>
      <c r="AJ1146" s="1"/>
      <c r="AK1146" s="1"/>
    </row>
    <row r="1147" spans="1:37" x14ac:dyDescent="0.25">
      <c r="A1147" t="s">
        <v>2861</v>
      </c>
      <c r="B1147" t="s">
        <v>2862</v>
      </c>
      <c r="C1147" t="s">
        <v>108</v>
      </c>
      <c r="D1147" t="s">
        <v>13863</v>
      </c>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v>0.53680000000000005</v>
      </c>
    </row>
    <row r="1148" spans="1:37" x14ac:dyDescent="0.25">
      <c r="A1148" t="s">
        <v>9892</v>
      </c>
      <c r="B1148" t="s">
        <v>9893</v>
      </c>
      <c r="C1148" t="s">
        <v>65</v>
      </c>
      <c r="D1148" t="s">
        <v>13863</v>
      </c>
      <c r="E1148" s="1"/>
      <c r="F1148" s="1"/>
      <c r="G1148" s="1"/>
      <c r="H1148" s="1"/>
      <c r="I1148" s="1"/>
      <c r="J1148" s="1"/>
      <c r="K1148" s="1"/>
      <c r="L1148" s="1"/>
      <c r="M1148" s="1"/>
      <c r="N1148" s="1"/>
      <c r="O1148" s="1"/>
      <c r="P1148" s="1"/>
      <c r="Q1148" s="1"/>
      <c r="R1148" s="1"/>
      <c r="S1148" s="1">
        <v>0</v>
      </c>
      <c r="T1148" s="1"/>
      <c r="U1148" s="1"/>
      <c r="V1148" s="1"/>
      <c r="W1148" s="1"/>
      <c r="X1148" s="1"/>
      <c r="Y1148" s="1"/>
      <c r="Z1148" s="1"/>
      <c r="AA1148" s="1"/>
      <c r="AB1148" s="1"/>
      <c r="AC1148" s="1"/>
      <c r="AD1148" s="1"/>
      <c r="AE1148" s="1"/>
      <c r="AF1148" s="1"/>
      <c r="AG1148" s="1"/>
      <c r="AH1148" s="1"/>
      <c r="AI1148" s="1"/>
      <c r="AJ1148" s="1"/>
      <c r="AK1148" s="1"/>
    </row>
    <row r="1149" spans="1:37" x14ac:dyDescent="0.25">
      <c r="C1149" t="s">
        <v>108</v>
      </c>
      <c r="D1149" t="s">
        <v>13863</v>
      </c>
      <c r="E1149" s="1"/>
      <c r="F1149" s="1"/>
      <c r="G1149" s="1"/>
      <c r="H1149" s="1"/>
      <c r="I1149" s="1"/>
      <c r="J1149" s="1"/>
      <c r="K1149" s="1"/>
      <c r="L1149" s="1">
        <v>0.20699999999999999</v>
      </c>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row>
    <row r="1150" spans="1:37" x14ac:dyDescent="0.25">
      <c r="A1150" t="s">
        <v>8842</v>
      </c>
      <c r="B1150" t="s">
        <v>8843</v>
      </c>
      <c r="C1150" t="s">
        <v>65</v>
      </c>
      <c r="D1150" t="s">
        <v>13863</v>
      </c>
      <c r="E1150" s="1"/>
      <c r="F1150" s="1"/>
      <c r="G1150" s="1"/>
      <c r="H1150" s="1"/>
      <c r="I1150" s="1"/>
      <c r="J1150" s="1"/>
      <c r="K1150" s="1"/>
      <c r="L1150" s="1"/>
      <c r="M1150" s="1"/>
      <c r="N1150" s="1"/>
      <c r="O1150" s="1"/>
      <c r="P1150" s="1"/>
      <c r="Q1150" s="1"/>
      <c r="R1150" s="1"/>
      <c r="S1150" s="1"/>
      <c r="T1150" s="1">
        <v>0.79</v>
      </c>
      <c r="U1150" s="1">
        <v>0.79</v>
      </c>
      <c r="V1150" s="1"/>
      <c r="W1150" s="1"/>
      <c r="X1150" s="1"/>
      <c r="Y1150" s="1"/>
      <c r="Z1150" s="1"/>
      <c r="AA1150" s="1"/>
      <c r="AB1150" s="1"/>
      <c r="AC1150" s="1"/>
      <c r="AD1150" s="1"/>
      <c r="AE1150" s="1"/>
      <c r="AF1150" s="1"/>
      <c r="AG1150" s="1"/>
      <c r="AH1150" s="1"/>
      <c r="AI1150" s="1"/>
      <c r="AJ1150" s="1"/>
      <c r="AK1150" s="1"/>
    </row>
    <row r="1151" spans="1:37" x14ac:dyDescent="0.25">
      <c r="C1151" t="s">
        <v>108</v>
      </c>
      <c r="D1151" t="s">
        <v>13863</v>
      </c>
      <c r="E1151" s="1"/>
      <c r="F1151" s="1"/>
      <c r="G1151" s="1"/>
      <c r="H1151" s="1"/>
      <c r="I1151" s="1"/>
      <c r="J1151" s="1"/>
      <c r="K1151" s="1"/>
      <c r="L1151" s="1"/>
      <c r="M1151" s="1"/>
      <c r="N1151" s="1">
        <v>0.40049999999999997</v>
      </c>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row>
    <row r="1152" spans="1:37" x14ac:dyDescent="0.25">
      <c r="A1152" t="s">
        <v>2866</v>
      </c>
      <c r="B1152" t="s">
        <v>2867</v>
      </c>
      <c r="C1152" t="s">
        <v>108</v>
      </c>
      <c r="D1152" t="s">
        <v>13863</v>
      </c>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v>1.1748000000000001</v>
      </c>
    </row>
    <row r="1153" spans="1:37" x14ac:dyDescent="0.25">
      <c r="A1153" t="s">
        <v>8001</v>
      </c>
      <c r="B1153" t="s">
        <v>8002</v>
      </c>
      <c r="C1153" t="s">
        <v>108</v>
      </c>
      <c r="D1153" t="s">
        <v>13863</v>
      </c>
      <c r="E1153" s="1"/>
      <c r="F1153" s="1"/>
      <c r="G1153" s="1"/>
      <c r="H1153" s="1"/>
      <c r="I1153" s="1"/>
      <c r="J1153" s="1"/>
      <c r="K1153" s="1"/>
      <c r="L1153" s="1"/>
      <c r="M1153" s="1"/>
      <c r="N1153" s="1"/>
      <c r="O1153" s="1"/>
      <c r="P1153" s="1"/>
      <c r="Q1153" s="1"/>
      <c r="R1153" s="1"/>
      <c r="S1153" s="1"/>
      <c r="T1153" s="1"/>
      <c r="U1153" s="1"/>
      <c r="V1153" s="1"/>
      <c r="W1153" s="1"/>
      <c r="X1153" s="1"/>
      <c r="Y1153" s="1">
        <v>0.18000000000000002</v>
      </c>
      <c r="Z1153" s="1"/>
      <c r="AA1153" s="1"/>
      <c r="AB1153" s="1"/>
      <c r="AC1153" s="1"/>
      <c r="AD1153" s="1"/>
      <c r="AE1153" s="1"/>
      <c r="AF1153" s="1"/>
      <c r="AG1153" s="1"/>
      <c r="AH1153" s="1"/>
      <c r="AI1153" s="1"/>
      <c r="AJ1153" s="1"/>
      <c r="AK1153" s="1"/>
    </row>
    <row r="1154" spans="1:37" x14ac:dyDescent="0.25">
      <c r="A1154" t="s">
        <v>8005</v>
      </c>
      <c r="B1154" t="s">
        <v>8006</v>
      </c>
      <c r="C1154" t="s">
        <v>108</v>
      </c>
      <c r="D1154" t="s">
        <v>13863</v>
      </c>
      <c r="E1154" s="1"/>
      <c r="F1154" s="1"/>
      <c r="G1154" s="1"/>
      <c r="H1154" s="1"/>
      <c r="I1154" s="1"/>
      <c r="J1154" s="1"/>
      <c r="K1154" s="1"/>
      <c r="L1154" s="1"/>
      <c r="M1154" s="1"/>
      <c r="N1154" s="1"/>
      <c r="O1154" s="1"/>
      <c r="P1154" s="1"/>
      <c r="Q1154" s="1"/>
      <c r="R1154" s="1"/>
      <c r="S1154" s="1"/>
      <c r="T1154" s="1"/>
      <c r="U1154" s="1"/>
      <c r="V1154" s="1"/>
      <c r="W1154" s="1"/>
      <c r="X1154" s="1"/>
      <c r="Y1154" s="1">
        <v>9.2000000000000012E-2</v>
      </c>
      <c r="Z1154" s="1"/>
      <c r="AA1154" s="1"/>
      <c r="AB1154" s="1"/>
      <c r="AC1154" s="1"/>
      <c r="AD1154" s="1"/>
      <c r="AE1154" s="1"/>
      <c r="AF1154" s="1"/>
      <c r="AG1154" s="1"/>
      <c r="AH1154" s="1"/>
      <c r="AI1154" s="1"/>
      <c r="AJ1154" s="1"/>
      <c r="AK1154" s="1"/>
    </row>
    <row r="1155" spans="1:37" x14ac:dyDescent="0.25">
      <c r="A1155" t="s">
        <v>2956</v>
      </c>
      <c r="B1155" t="s">
        <v>2957</v>
      </c>
      <c r="C1155" t="s">
        <v>108</v>
      </c>
      <c r="D1155" t="s">
        <v>13863</v>
      </c>
      <c r="E1155" s="1"/>
      <c r="F1155" s="1"/>
      <c r="G1155" s="1"/>
      <c r="H1155" s="1"/>
      <c r="I1155" s="1"/>
      <c r="J1155" s="1"/>
      <c r="K1155" s="1"/>
      <c r="L1155" s="1"/>
      <c r="M1155" s="1"/>
      <c r="N1155" s="1"/>
      <c r="O1155" s="1"/>
      <c r="P1155" s="1"/>
      <c r="Q1155" s="1"/>
      <c r="R1155" s="1"/>
      <c r="S1155" s="1"/>
      <c r="T1155" s="1"/>
      <c r="U1155" s="1"/>
      <c r="V1155" s="1"/>
      <c r="W1155" s="1"/>
      <c r="X1155" s="1">
        <v>0.61649999999999994</v>
      </c>
      <c r="Y1155" s="1">
        <v>0.89600000000000013</v>
      </c>
      <c r="Z1155" s="1"/>
      <c r="AA1155" s="1"/>
      <c r="AB1155" s="1"/>
      <c r="AC1155" s="1">
        <v>0.89600000000000013</v>
      </c>
      <c r="AD1155" s="1"/>
      <c r="AE1155" s="1"/>
      <c r="AF1155" s="1"/>
      <c r="AG1155" s="1"/>
      <c r="AH1155" s="1">
        <v>0.89600000000000013</v>
      </c>
      <c r="AI1155" s="1">
        <v>0.89600000000000013</v>
      </c>
      <c r="AJ1155" s="1"/>
      <c r="AK1155" s="1"/>
    </row>
    <row r="1156" spans="1:37" x14ac:dyDescent="0.25">
      <c r="A1156" t="s">
        <v>2951</v>
      </c>
      <c r="B1156" t="s">
        <v>2952</v>
      </c>
      <c r="C1156" t="s">
        <v>108</v>
      </c>
      <c r="D1156" t="s">
        <v>13863</v>
      </c>
      <c r="E1156" s="1"/>
      <c r="F1156" s="1"/>
      <c r="G1156" s="1"/>
      <c r="H1156" s="1"/>
      <c r="I1156" s="1"/>
      <c r="J1156" s="1"/>
      <c r="K1156" s="1"/>
      <c r="L1156" s="1"/>
      <c r="M1156" s="1"/>
      <c r="N1156" s="1"/>
      <c r="O1156" s="1"/>
      <c r="P1156" s="1"/>
      <c r="Q1156" s="1"/>
      <c r="R1156" s="1"/>
      <c r="S1156" s="1"/>
      <c r="T1156" s="1"/>
      <c r="U1156" s="1"/>
      <c r="V1156" s="1"/>
      <c r="W1156" s="1"/>
      <c r="X1156" s="1">
        <v>0.61649999999999994</v>
      </c>
      <c r="Y1156" s="1">
        <v>0.96799999999999997</v>
      </c>
      <c r="Z1156" s="1"/>
      <c r="AA1156" s="1"/>
      <c r="AB1156" s="1">
        <v>0.96799999999999997</v>
      </c>
      <c r="AC1156" s="1"/>
      <c r="AD1156" s="1"/>
      <c r="AE1156" s="1"/>
      <c r="AF1156" s="1"/>
      <c r="AG1156" s="1"/>
      <c r="AH1156" s="1">
        <v>0.96799999999999997</v>
      </c>
      <c r="AI1156" s="1"/>
      <c r="AJ1156" s="1"/>
      <c r="AK1156" s="1"/>
    </row>
    <row r="1157" spans="1:37" x14ac:dyDescent="0.25">
      <c r="A1157" t="s">
        <v>4901</v>
      </c>
      <c r="B1157" t="s">
        <v>4902</v>
      </c>
      <c r="C1157" t="s">
        <v>108</v>
      </c>
      <c r="D1157" t="s">
        <v>13863</v>
      </c>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v>0.96799999999999997</v>
      </c>
      <c r="AE1157" s="1"/>
      <c r="AF1157" s="1"/>
      <c r="AG1157" s="1"/>
      <c r="AH1157" s="1"/>
      <c r="AI1157" s="1"/>
      <c r="AJ1157" s="1"/>
      <c r="AK1157" s="1"/>
    </row>
    <row r="1158" spans="1:37" x14ac:dyDescent="0.25">
      <c r="A1158" t="s">
        <v>6862</v>
      </c>
      <c r="B1158" t="s">
        <v>6863</v>
      </c>
      <c r="C1158" t="s">
        <v>65</v>
      </c>
      <c r="D1158" t="s">
        <v>13863</v>
      </c>
      <c r="E1158" s="1"/>
      <c r="F1158" s="1"/>
      <c r="G1158" s="1"/>
      <c r="H1158" s="1"/>
      <c r="I1158" s="1"/>
      <c r="J1158" s="1"/>
      <c r="K1158" s="1"/>
      <c r="L1158" s="1"/>
      <c r="M1158" s="1"/>
      <c r="N1158" s="1"/>
      <c r="O1158" s="1"/>
      <c r="P1158" s="1"/>
      <c r="Q1158" s="1">
        <v>0.73</v>
      </c>
      <c r="R1158" s="1"/>
      <c r="S1158" s="1"/>
      <c r="T1158" s="1"/>
      <c r="U1158" s="1"/>
      <c r="V1158" s="1">
        <v>0.27</v>
      </c>
      <c r="W1158" s="1"/>
      <c r="X1158" s="1"/>
      <c r="Y1158" s="1"/>
      <c r="Z1158" s="1"/>
      <c r="AA1158" s="1"/>
      <c r="AB1158" s="1"/>
      <c r="AC1158" s="1"/>
      <c r="AD1158" s="1"/>
      <c r="AE1158" s="1"/>
      <c r="AF1158" s="1"/>
      <c r="AG1158" s="1"/>
      <c r="AH1158" s="1"/>
      <c r="AI1158" s="1"/>
      <c r="AJ1158" s="1"/>
      <c r="AK1158" s="1"/>
    </row>
    <row r="1159" spans="1:37" x14ac:dyDescent="0.25">
      <c r="C1159" t="s">
        <v>108</v>
      </c>
      <c r="D1159" t="s">
        <v>13863</v>
      </c>
      <c r="E1159" s="1"/>
      <c r="F1159" s="1"/>
      <c r="G1159" s="1"/>
      <c r="H1159" s="1"/>
      <c r="I1159" s="1"/>
      <c r="J1159" s="1"/>
      <c r="K1159" s="1"/>
      <c r="L1159" s="1"/>
      <c r="M1159" s="1"/>
      <c r="N1159" s="1">
        <v>7.6499999999999999E-2</v>
      </c>
      <c r="O1159" s="1"/>
      <c r="P1159" s="1"/>
      <c r="Q1159" s="1"/>
      <c r="R1159" s="1"/>
      <c r="S1159" s="1"/>
      <c r="T1159" s="1"/>
      <c r="U1159" s="1"/>
      <c r="V1159" s="1"/>
      <c r="W1159" s="1"/>
      <c r="X1159" s="1"/>
      <c r="Y1159" s="1"/>
      <c r="Z1159" s="1">
        <v>6.8000000000000005E-2</v>
      </c>
      <c r="AA1159" s="1"/>
      <c r="AB1159" s="1"/>
      <c r="AC1159" s="1"/>
      <c r="AD1159" s="1"/>
      <c r="AE1159" s="1"/>
      <c r="AF1159" s="1"/>
      <c r="AG1159" s="1"/>
      <c r="AH1159" s="1"/>
      <c r="AI1159" s="1"/>
      <c r="AJ1159" s="1"/>
      <c r="AK1159" s="1"/>
    </row>
    <row r="1160" spans="1:37" x14ac:dyDescent="0.25">
      <c r="A1160" t="s">
        <v>10457</v>
      </c>
      <c r="B1160" t="s">
        <v>10458</v>
      </c>
      <c r="C1160" t="s">
        <v>65</v>
      </c>
      <c r="D1160" t="s">
        <v>13863</v>
      </c>
      <c r="E1160" s="1"/>
      <c r="F1160" s="1"/>
      <c r="G1160" s="1"/>
      <c r="H1160" s="1"/>
      <c r="I1160" s="1"/>
      <c r="J1160" s="1"/>
      <c r="K1160" s="1"/>
      <c r="L1160" s="1"/>
      <c r="M1160" s="1"/>
      <c r="N1160" s="1"/>
      <c r="O1160" s="1"/>
      <c r="P1160" s="1"/>
      <c r="Q1160" s="1"/>
      <c r="R1160" s="1">
        <v>0.79</v>
      </c>
      <c r="S1160" s="1"/>
      <c r="T1160" s="1"/>
      <c r="U1160" s="1"/>
      <c r="V1160" s="1"/>
      <c r="W1160" s="1"/>
      <c r="X1160" s="1"/>
      <c r="Y1160" s="1"/>
      <c r="Z1160" s="1"/>
      <c r="AA1160" s="1"/>
      <c r="AB1160" s="1"/>
      <c r="AC1160" s="1"/>
      <c r="AD1160" s="1"/>
      <c r="AE1160" s="1"/>
      <c r="AF1160" s="1"/>
      <c r="AG1160" s="1"/>
      <c r="AH1160" s="1"/>
      <c r="AI1160" s="1"/>
      <c r="AJ1160" s="1"/>
      <c r="AK1160" s="1"/>
    </row>
    <row r="1161" spans="1:37" x14ac:dyDescent="0.25">
      <c r="C1161" t="s">
        <v>108</v>
      </c>
      <c r="D1161" t="s">
        <v>13863</v>
      </c>
      <c r="E1161" s="1"/>
      <c r="F1161" s="1"/>
      <c r="G1161" s="1"/>
      <c r="H1161" s="1"/>
      <c r="I1161" s="1"/>
      <c r="J1161" s="1"/>
      <c r="K1161" s="1"/>
      <c r="L1161" s="1"/>
      <c r="M1161" s="1"/>
      <c r="N1161" s="1">
        <v>8.0999999999999989E-2</v>
      </c>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row>
    <row r="1162" spans="1:37" x14ac:dyDescent="0.25">
      <c r="A1162" t="s">
        <v>7998</v>
      </c>
      <c r="B1162" t="s">
        <v>7999</v>
      </c>
      <c r="C1162" t="s">
        <v>108</v>
      </c>
      <c r="D1162" t="s">
        <v>13863</v>
      </c>
      <c r="E1162" s="1"/>
      <c r="F1162" s="1"/>
      <c r="G1162" s="1"/>
      <c r="H1162" s="1"/>
      <c r="I1162" s="1"/>
      <c r="J1162" s="1"/>
      <c r="K1162" s="1"/>
      <c r="L1162" s="1"/>
      <c r="M1162" s="1"/>
      <c r="N1162" s="1"/>
      <c r="O1162" s="1"/>
      <c r="P1162" s="1"/>
      <c r="Q1162" s="1"/>
      <c r="R1162" s="1"/>
      <c r="S1162" s="1"/>
      <c r="T1162" s="1"/>
      <c r="U1162" s="1"/>
      <c r="V1162" s="1"/>
      <c r="W1162" s="1"/>
      <c r="X1162" s="1">
        <v>0.19</v>
      </c>
      <c r="Y1162" s="1"/>
      <c r="Z1162" s="1"/>
      <c r="AA1162" s="1"/>
      <c r="AB1162" s="1"/>
      <c r="AC1162" s="1"/>
      <c r="AD1162" s="1"/>
      <c r="AE1162" s="1"/>
      <c r="AF1162" s="1"/>
      <c r="AG1162" s="1"/>
      <c r="AH1162" s="1"/>
      <c r="AI1162" s="1"/>
      <c r="AJ1162" s="1"/>
      <c r="AK1162" s="1"/>
    </row>
    <row r="1163" spans="1:37" x14ac:dyDescent="0.25">
      <c r="A1163" t="s">
        <v>115</v>
      </c>
      <c r="B1163" t="s">
        <v>116</v>
      </c>
      <c r="C1163" t="s">
        <v>108</v>
      </c>
      <c r="D1163" t="s">
        <v>113</v>
      </c>
      <c r="E1163" s="1"/>
      <c r="F1163" s="1"/>
      <c r="G1163" s="1"/>
      <c r="H1163" s="1"/>
      <c r="I1163" s="1"/>
      <c r="J1163" s="1"/>
      <c r="K1163" s="1"/>
      <c r="L1163" s="1"/>
      <c r="M1163" s="1"/>
      <c r="N1163" s="1"/>
      <c r="O1163" s="1"/>
      <c r="P1163" s="1"/>
      <c r="Q1163" s="1"/>
      <c r="R1163" s="1"/>
      <c r="S1163" s="1"/>
      <c r="T1163" s="1"/>
      <c r="U1163" s="1"/>
      <c r="V1163" s="1"/>
      <c r="W1163" s="1"/>
      <c r="X1163" s="1">
        <v>1.1000000000000001</v>
      </c>
      <c r="Y1163" s="1"/>
      <c r="Z1163" s="1">
        <v>0.87</v>
      </c>
      <c r="AA1163" s="1">
        <v>0.87</v>
      </c>
      <c r="AB1163" s="1"/>
      <c r="AC1163" s="1">
        <v>0.87</v>
      </c>
      <c r="AD1163" s="1"/>
      <c r="AE1163" s="1"/>
      <c r="AF1163" s="1"/>
      <c r="AG1163" s="1"/>
      <c r="AH1163" s="1">
        <v>0.87</v>
      </c>
      <c r="AI1163" s="1"/>
      <c r="AJ1163" s="1"/>
      <c r="AK1163" s="1">
        <v>0.87</v>
      </c>
    </row>
    <row r="1164" spans="1:37" x14ac:dyDescent="0.25">
      <c r="A1164" t="s">
        <v>10579</v>
      </c>
      <c r="B1164" t="s">
        <v>10580</v>
      </c>
      <c r="C1164" t="s">
        <v>108</v>
      </c>
      <c r="D1164" t="s">
        <v>113</v>
      </c>
      <c r="E1164" s="1"/>
      <c r="F1164" s="1"/>
      <c r="G1164" s="1"/>
      <c r="H1164" s="1"/>
      <c r="I1164" s="1"/>
      <c r="J1164" s="1"/>
      <c r="K1164" s="1"/>
      <c r="L1164" s="1"/>
      <c r="M1164" s="1"/>
      <c r="N1164" s="1"/>
      <c r="O1164" s="1"/>
      <c r="P1164" s="1">
        <v>0.87</v>
      </c>
      <c r="Q1164" s="1"/>
      <c r="R1164" s="1"/>
      <c r="S1164" s="1"/>
      <c r="T1164" s="1"/>
      <c r="U1164" s="1"/>
      <c r="V1164" s="1"/>
      <c r="W1164" s="1"/>
      <c r="X1164" s="1"/>
      <c r="Y1164" s="1"/>
      <c r="Z1164" s="1"/>
      <c r="AA1164" s="1"/>
      <c r="AB1164" s="1"/>
      <c r="AC1164" s="1"/>
      <c r="AD1164" s="1"/>
      <c r="AE1164" s="1"/>
      <c r="AF1164" s="1"/>
      <c r="AG1164" s="1"/>
      <c r="AH1164" s="1"/>
      <c r="AI1164" s="1"/>
      <c r="AJ1164" s="1"/>
      <c r="AK1164" s="1"/>
    </row>
    <row r="1165" spans="1:37" x14ac:dyDescent="0.25">
      <c r="A1165" t="s">
        <v>2809</v>
      </c>
      <c r="B1165" t="s">
        <v>2810</v>
      </c>
      <c r="C1165" t="s">
        <v>124</v>
      </c>
      <c r="D1165" t="s">
        <v>13863</v>
      </c>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v>0.75</v>
      </c>
      <c r="AI1165" s="1"/>
      <c r="AJ1165" s="1"/>
      <c r="AK1165" s="1"/>
    </row>
    <row r="1166" spans="1:37" x14ac:dyDescent="0.25">
      <c r="A1166" t="s">
        <v>7873</v>
      </c>
      <c r="B1166" t="s">
        <v>7874</v>
      </c>
      <c r="C1166" t="s">
        <v>124</v>
      </c>
      <c r="D1166" t="s">
        <v>13863</v>
      </c>
      <c r="E1166" s="1"/>
      <c r="F1166" s="1"/>
      <c r="G1166" s="1"/>
      <c r="H1166" s="1">
        <v>1.4405000000000001</v>
      </c>
      <c r="I1166" s="1">
        <v>1.0105000000000002</v>
      </c>
      <c r="J1166" s="1"/>
      <c r="K1166" s="1"/>
      <c r="L1166" s="1"/>
      <c r="M1166" s="1">
        <v>1.0406000000000002</v>
      </c>
      <c r="N1166" s="1">
        <v>1.0406000000000002</v>
      </c>
      <c r="O1166" s="1"/>
      <c r="P1166" s="1"/>
      <c r="Q1166" s="1">
        <v>1.0406000000000002</v>
      </c>
      <c r="R1166" s="1"/>
      <c r="S1166" s="1"/>
      <c r="T1166" s="1"/>
      <c r="U1166" s="1">
        <v>1.0621000000000003</v>
      </c>
      <c r="V1166" s="1"/>
      <c r="W1166" s="1">
        <v>1.0621000000000003</v>
      </c>
      <c r="X1166" s="1"/>
      <c r="Y1166" s="1"/>
      <c r="Z1166" s="1"/>
      <c r="AA1166" s="1"/>
      <c r="AB1166" s="1"/>
      <c r="AC1166" s="1"/>
      <c r="AD1166" s="1"/>
      <c r="AE1166" s="1"/>
      <c r="AF1166" s="1"/>
      <c r="AG1166" s="1"/>
      <c r="AH1166" s="1"/>
      <c r="AI1166" s="1"/>
      <c r="AJ1166" s="1"/>
      <c r="AK1166" s="1"/>
    </row>
    <row r="1167" spans="1:37" x14ac:dyDescent="0.25">
      <c r="A1167" t="s">
        <v>1385</v>
      </c>
      <c r="B1167" t="s">
        <v>1386</v>
      </c>
      <c r="C1167" t="s">
        <v>124</v>
      </c>
      <c r="D1167" t="s">
        <v>13863</v>
      </c>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v>0.21879999999999999</v>
      </c>
      <c r="AI1167" s="1"/>
      <c r="AJ1167" s="1">
        <v>0.21879999999999999</v>
      </c>
      <c r="AK1167" s="1"/>
    </row>
    <row r="1168" spans="1:37" x14ac:dyDescent="0.25">
      <c r="A1168" t="s">
        <v>1380</v>
      </c>
      <c r="B1168" t="s">
        <v>1381</v>
      </c>
      <c r="C1168" t="s">
        <v>124</v>
      </c>
      <c r="D1168" t="s">
        <v>13863</v>
      </c>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v>1.99</v>
      </c>
      <c r="AD1168" s="1"/>
      <c r="AE1168" s="1"/>
      <c r="AF1168" s="1"/>
      <c r="AG1168" s="1">
        <v>1.99</v>
      </c>
      <c r="AH1168" s="1"/>
      <c r="AI1168" s="1">
        <v>1.99</v>
      </c>
      <c r="AJ1168" s="1">
        <v>1.99</v>
      </c>
      <c r="AK1168" s="1"/>
    </row>
    <row r="1169" spans="1:37" x14ac:dyDescent="0.25">
      <c r="A1169" t="s">
        <v>188</v>
      </c>
      <c r="B1169" t="s">
        <v>189</v>
      </c>
      <c r="C1169" t="s">
        <v>124</v>
      </c>
      <c r="D1169" t="s">
        <v>13863</v>
      </c>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v>1.99</v>
      </c>
      <c r="AD1169" s="1"/>
      <c r="AE1169" s="1"/>
      <c r="AF1169" s="1"/>
      <c r="AG1169" s="1">
        <v>1.99</v>
      </c>
      <c r="AH1169" s="1"/>
      <c r="AI1169" s="1"/>
      <c r="AJ1169" s="1"/>
      <c r="AK1169" s="1">
        <v>1.99</v>
      </c>
    </row>
    <row r="1170" spans="1:37" x14ac:dyDescent="0.25">
      <c r="A1170" t="s">
        <v>4051</v>
      </c>
      <c r="B1170" t="s">
        <v>4052</v>
      </c>
      <c r="C1170" t="s">
        <v>124</v>
      </c>
      <c r="D1170" t="s">
        <v>13863</v>
      </c>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v>1.99</v>
      </c>
      <c r="AD1170" s="1"/>
      <c r="AE1170" s="1"/>
      <c r="AF1170" s="1"/>
      <c r="AG1170" s="1">
        <v>1.99</v>
      </c>
      <c r="AH1170" s="1"/>
      <c r="AI1170" s="1"/>
      <c r="AJ1170" s="1"/>
      <c r="AK1170" s="1"/>
    </row>
    <row r="1171" spans="1:37" x14ac:dyDescent="0.25">
      <c r="A1171" t="s">
        <v>7890</v>
      </c>
      <c r="B1171" t="s">
        <v>7891</v>
      </c>
      <c r="C1171" t="s">
        <v>124</v>
      </c>
      <c r="D1171" t="s">
        <v>13863</v>
      </c>
      <c r="E1171" s="1"/>
      <c r="F1171" s="1"/>
      <c r="G1171" s="1"/>
      <c r="H1171" s="1">
        <v>2.0038000000000005</v>
      </c>
      <c r="I1171" s="1">
        <v>2.0038000000000005</v>
      </c>
      <c r="J1171" s="1"/>
      <c r="K1171" s="1"/>
      <c r="L1171" s="1"/>
      <c r="M1171" s="1">
        <v>2.0640000000000001</v>
      </c>
      <c r="N1171" s="1">
        <v>2.0640000000000001</v>
      </c>
      <c r="O1171" s="1"/>
      <c r="P1171" s="1"/>
      <c r="Q1171" s="1">
        <v>2.0640000000000001</v>
      </c>
      <c r="R1171" s="1">
        <v>2.0640000000000001</v>
      </c>
      <c r="S1171" s="1"/>
      <c r="T1171" s="1"/>
      <c r="U1171" s="1">
        <v>2.1070000000000002</v>
      </c>
      <c r="V1171" s="1"/>
      <c r="W1171" s="1">
        <v>2.1070000000000002</v>
      </c>
      <c r="X1171" s="1"/>
      <c r="Y1171" s="1"/>
      <c r="Z1171" s="1"/>
      <c r="AA1171" s="1"/>
      <c r="AB1171" s="1"/>
      <c r="AC1171" s="1"/>
      <c r="AD1171" s="1"/>
      <c r="AE1171" s="1"/>
      <c r="AF1171" s="1"/>
      <c r="AG1171" s="1"/>
      <c r="AH1171" s="1"/>
      <c r="AI1171" s="1"/>
      <c r="AJ1171" s="1"/>
      <c r="AK1171" s="1"/>
    </row>
    <row r="1172" spans="1:37" x14ac:dyDescent="0.25">
      <c r="A1172" t="s">
        <v>7887</v>
      </c>
      <c r="B1172" t="s">
        <v>7888</v>
      </c>
      <c r="C1172" t="s">
        <v>124</v>
      </c>
      <c r="D1172" t="s">
        <v>13863</v>
      </c>
      <c r="E1172" s="1"/>
      <c r="F1172" s="1"/>
      <c r="G1172" s="1"/>
      <c r="H1172" s="1">
        <v>2.0038000000000005</v>
      </c>
      <c r="I1172" s="1">
        <v>2.0038000000000005</v>
      </c>
      <c r="J1172" s="1">
        <v>2.0038000000000005</v>
      </c>
      <c r="K1172" s="1"/>
      <c r="L1172" s="1"/>
      <c r="M1172" s="1">
        <v>2.0640000000000001</v>
      </c>
      <c r="N1172" s="1">
        <v>2.0640000000000001</v>
      </c>
      <c r="O1172" s="1">
        <v>2.0640000000000001</v>
      </c>
      <c r="P1172" s="1"/>
      <c r="Q1172" s="1"/>
      <c r="R1172" s="1">
        <v>2.0640000000000001</v>
      </c>
      <c r="S1172" s="1"/>
      <c r="T1172" s="1"/>
      <c r="U1172" s="1">
        <v>2.1070000000000002</v>
      </c>
      <c r="V1172" s="1"/>
      <c r="W1172" s="1">
        <v>2.1070000000000002</v>
      </c>
      <c r="X1172" s="1"/>
      <c r="Y1172" s="1"/>
      <c r="Z1172" s="1"/>
      <c r="AA1172" s="1"/>
      <c r="AB1172" s="1"/>
      <c r="AC1172" s="1"/>
      <c r="AD1172" s="1"/>
      <c r="AE1172" s="1"/>
      <c r="AF1172" s="1"/>
      <c r="AG1172" s="1"/>
      <c r="AH1172" s="1"/>
      <c r="AI1172" s="1"/>
      <c r="AJ1172" s="1"/>
      <c r="AK1172" s="1"/>
    </row>
    <row r="1173" spans="1:37" x14ac:dyDescent="0.25">
      <c r="A1173" t="s">
        <v>7884</v>
      </c>
      <c r="B1173" t="s">
        <v>7885</v>
      </c>
      <c r="C1173" t="s">
        <v>124</v>
      </c>
      <c r="D1173" t="s">
        <v>13863</v>
      </c>
      <c r="E1173" s="1"/>
      <c r="F1173" s="1"/>
      <c r="G1173" s="1"/>
      <c r="H1173" s="1">
        <v>2.0038000000000005</v>
      </c>
      <c r="I1173" s="1">
        <v>2.0038000000000005</v>
      </c>
      <c r="J1173" s="1"/>
      <c r="K1173" s="1"/>
      <c r="L1173" s="1"/>
      <c r="M1173" s="1">
        <v>2.0640000000000001</v>
      </c>
      <c r="N1173" s="1">
        <v>2.0640000000000001</v>
      </c>
      <c r="O1173" s="1"/>
      <c r="P1173" s="1"/>
      <c r="Q1173" s="1">
        <v>2.0640000000000001</v>
      </c>
      <c r="R1173" s="1">
        <v>2.0640000000000001</v>
      </c>
      <c r="S1173" s="1"/>
      <c r="T1173" s="1"/>
      <c r="U1173" s="1">
        <v>2.1070000000000002</v>
      </c>
      <c r="V1173" s="1"/>
      <c r="W1173" s="1">
        <v>2.1070000000000002</v>
      </c>
      <c r="X1173" s="1"/>
      <c r="Y1173" s="1"/>
      <c r="Z1173" s="1"/>
      <c r="AA1173" s="1"/>
      <c r="AB1173" s="1"/>
      <c r="AC1173" s="1"/>
      <c r="AD1173" s="1"/>
      <c r="AE1173" s="1"/>
      <c r="AF1173" s="1"/>
      <c r="AG1173" s="1"/>
      <c r="AH1173" s="1"/>
      <c r="AI1173" s="1"/>
      <c r="AJ1173" s="1"/>
      <c r="AK1173" s="1"/>
    </row>
    <row r="1174" spans="1:37" x14ac:dyDescent="0.25">
      <c r="A1174" t="s">
        <v>12943</v>
      </c>
      <c r="B1174" t="s">
        <v>12944</v>
      </c>
      <c r="C1174" t="s">
        <v>124</v>
      </c>
      <c r="D1174" t="s">
        <v>13863</v>
      </c>
      <c r="E1174" s="1"/>
      <c r="F1174" s="1"/>
      <c r="G1174" s="1"/>
      <c r="H1174" s="1"/>
      <c r="I1174" s="1">
        <v>3.7926000000000006</v>
      </c>
      <c r="J1174" s="1">
        <v>3.7926000000000006</v>
      </c>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row>
    <row r="1175" spans="1:37" x14ac:dyDescent="0.25">
      <c r="A1175" t="s">
        <v>8754</v>
      </c>
      <c r="B1175" t="s">
        <v>8755</v>
      </c>
      <c r="C1175" t="s">
        <v>124</v>
      </c>
      <c r="D1175" t="s">
        <v>13863</v>
      </c>
      <c r="E1175" s="1"/>
      <c r="F1175" s="1"/>
      <c r="G1175" s="1"/>
      <c r="H1175" s="1"/>
      <c r="I1175" s="1"/>
      <c r="J1175" s="1"/>
      <c r="K1175" s="1"/>
      <c r="L1175" s="1"/>
      <c r="M1175" s="1"/>
      <c r="N1175" s="1"/>
      <c r="O1175" s="1"/>
      <c r="P1175" s="1"/>
      <c r="Q1175" s="1">
        <v>6.161900000000001</v>
      </c>
      <c r="R1175" s="1"/>
      <c r="S1175" s="1"/>
      <c r="T1175" s="1"/>
      <c r="U1175" s="1">
        <v>6.2866</v>
      </c>
      <c r="V1175" s="1"/>
      <c r="W1175" s="1"/>
      <c r="X1175" s="1"/>
      <c r="Y1175" s="1"/>
      <c r="Z1175" s="1"/>
      <c r="AA1175" s="1"/>
      <c r="AB1175" s="1"/>
      <c r="AC1175" s="1"/>
      <c r="AD1175" s="1"/>
      <c r="AE1175" s="1"/>
      <c r="AF1175" s="1"/>
      <c r="AG1175" s="1"/>
      <c r="AH1175" s="1"/>
      <c r="AI1175" s="1"/>
      <c r="AJ1175" s="1"/>
      <c r="AK1175" s="1"/>
    </row>
    <row r="1176" spans="1:37" x14ac:dyDescent="0.25">
      <c r="A1176" t="s">
        <v>7893</v>
      </c>
      <c r="B1176" t="s">
        <v>7894</v>
      </c>
      <c r="C1176" t="s">
        <v>124</v>
      </c>
      <c r="D1176" t="s">
        <v>13863</v>
      </c>
      <c r="E1176" s="1"/>
      <c r="F1176" s="1"/>
      <c r="G1176" s="1"/>
      <c r="H1176" s="1">
        <v>4.7257000000000007</v>
      </c>
      <c r="I1176" s="1"/>
      <c r="J1176" s="1"/>
      <c r="K1176" s="1"/>
      <c r="L1176" s="1"/>
      <c r="M1176" s="1"/>
      <c r="N1176" s="1"/>
      <c r="O1176" s="1"/>
      <c r="P1176" s="1"/>
      <c r="Q1176" s="1"/>
      <c r="R1176" s="1">
        <v>5.0138000000000007</v>
      </c>
      <c r="S1176" s="1"/>
      <c r="T1176" s="1"/>
      <c r="U1176" s="1">
        <v>5.1127000000000011</v>
      </c>
      <c r="V1176" s="1"/>
      <c r="W1176" s="1">
        <v>5.1127000000000011</v>
      </c>
      <c r="X1176" s="1"/>
      <c r="Y1176" s="1"/>
      <c r="Z1176" s="1"/>
      <c r="AA1176" s="1"/>
      <c r="AB1176" s="1"/>
      <c r="AC1176" s="1"/>
      <c r="AD1176" s="1"/>
      <c r="AE1176" s="1"/>
      <c r="AF1176" s="1"/>
      <c r="AG1176" s="1"/>
      <c r="AH1176" s="1"/>
      <c r="AI1176" s="1"/>
      <c r="AJ1176" s="1"/>
      <c r="AK1176" s="1"/>
    </row>
    <row r="1177" spans="1:37" x14ac:dyDescent="0.25">
      <c r="A1177" t="s">
        <v>7881</v>
      </c>
      <c r="B1177" t="s">
        <v>7882</v>
      </c>
      <c r="C1177" t="s">
        <v>124</v>
      </c>
      <c r="D1177" t="s">
        <v>13863</v>
      </c>
      <c r="E1177" s="1"/>
      <c r="F1177" s="1"/>
      <c r="G1177" s="1"/>
      <c r="H1177" s="1">
        <v>2.9240000000000004</v>
      </c>
      <c r="I1177" s="1">
        <v>2.9240000000000004</v>
      </c>
      <c r="J1177" s="1"/>
      <c r="K1177" s="1"/>
      <c r="L1177" s="1"/>
      <c r="M1177" s="1">
        <v>3.0100000000000002</v>
      </c>
      <c r="N1177" s="1">
        <v>3.0100000000000002</v>
      </c>
      <c r="O1177" s="1"/>
      <c r="P1177" s="1"/>
      <c r="Q1177" s="1">
        <v>3.0100000000000002</v>
      </c>
      <c r="R1177" s="1">
        <v>3.0100000000000002</v>
      </c>
      <c r="S1177" s="1"/>
      <c r="T1177" s="1"/>
      <c r="U1177" s="1">
        <v>3.0702000000000003</v>
      </c>
      <c r="V1177" s="1"/>
      <c r="W1177" s="1">
        <v>3.0702000000000003</v>
      </c>
      <c r="X1177" s="1"/>
      <c r="Y1177" s="1"/>
      <c r="Z1177" s="1"/>
      <c r="AA1177" s="1"/>
      <c r="AB1177" s="1"/>
      <c r="AC1177" s="1"/>
      <c r="AD1177" s="1"/>
      <c r="AE1177" s="1"/>
      <c r="AF1177" s="1"/>
      <c r="AG1177" s="1"/>
      <c r="AH1177" s="1"/>
      <c r="AI1177" s="1"/>
      <c r="AJ1177" s="1"/>
      <c r="AK1177" s="1"/>
    </row>
    <row r="1178" spans="1:37" x14ac:dyDescent="0.25">
      <c r="A1178" t="s">
        <v>7878</v>
      </c>
      <c r="B1178" t="s">
        <v>7879</v>
      </c>
      <c r="C1178" t="s">
        <v>124</v>
      </c>
      <c r="D1178" t="s">
        <v>13863</v>
      </c>
      <c r="E1178" s="1"/>
      <c r="F1178" s="1"/>
      <c r="G1178" s="1"/>
      <c r="H1178" s="1">
        <v>2.9240000000000004</v>
      </c>
      <c r="I1178" s="1">
        <v>2.9240000000000004</v>
      </c>
      <c r="J1178" s="1">
        <v>2.9240000000000004</v>
      </c>
      <c r="K1178" s="1"/>
      <c r="L1178" s="1"/>
      <c r="M1178" s="1">
        <v>3.0100000000000002</v>
      </c>
      <c r="N1178" s="1">
        <v>3.0100000000000002</v>
      </c>
      <c r="O1178" s="1">
        <v>3.0100000000000002</v>
      </c>
      <c r="P1178" s="1"/>
      <c r="Q1178" s="1">
        <v>3.0100000000000002</v>
      </c>
      <c r="R1178" s="1">
        <v>3.0100000000000002</v>
      </c>
      <c r="S1178" s="1"/>
      <c r="T1178" s="1"/>
      <c r="U1178" s="1">
        <v>3.0702000000000003</v>
      </c>
      <c r="V1178" s="1"/>
      <c r="W1178" s="1">
        <v>3.0702000000000003</v>
      </c>
      <c r="X1178" s="1"/>
      <c r="Y1178" s="1"/>
      <c r="Z1178" s="1"/>
      <c r="AA1178" s="1"/>
      <c r="AB1178" s="1"/>
      <c r="AC1178" s="1"/>
      <c r="AD1178" s="1"/>
      <c r="AE1178" s="1"/>
      <c r="AF1178" s="1"/>
      <c r="AG1178" s="1"/>
      <c r="AH1178" s="1"/>
      <c r="AI1178" s="1"/>
      <c r="AJ1178" s="1"/>
      <c r="AK1178" s="1"/>
    </row>
    <row r="1179" spans="1:37" x14ac:dyDescent="0.25">
      <c r="A1179" t="s">
        <v>7301</v>
      </c>
      <c r="B1179" t="s">
        <v>7302</v>
      </c>
      <c r="C1179" t="s">
        <v>44</v>
      </c>
      <c r="D1179" t="s">
        <v>13863</v>
      </c>
      <c r="E1179" s="1"/>
      <c r="F1179" s="1"/>
      <c r="G1179" s="1"/>
      <c r="H1179" s="1"/>
      <c r="I1179" s="1"/>
      <c r="J1179" s="1"/>
      <c r="K1179" s="1"/>
      <c r="L1179" s="1"/>
      <c r="M1179" s="1"/>
      <c r="N1179" s="1"/>
      <c r="O1179" s="1"/>
      <c r="P1179" s="1"/>
      <c r="Q1179" s="1"/>
      <c r="R1179" s="1"/>
      <c r="S1179" s="1"/>
      <c r="T1179" s="1"/>
      <c r="U1179" s="1"/>
      <c r="V1179" s="1"/>
      <c r="W1179" s="1"/>
      <c r="X1179" s="1"/>
      <c r="Y1179" s="1">
        <v>8.8800000000000008</v>
      </c>
      <c r="Z1179" s="1"/>
      <c r="AA1179" s="1"/>
      <c r="AB1179" s="1"/>
      <c r="AC1179" s="1"/>
      <c r="AD1179" s="1"/>
      <c r="AE1179" s="1"/>
      <c r="AF1179" s="1"/>
      <c r="AG1179" s="1"/>
      <c r="AH1179" s="1"/>
      <c r="AI1179" s="1"/>
      <c r="AJ1179" s="1"/>
      <c r="AK1179" s="1"/>
    </row>
    <row r="1180" spans="1:37" x14ac:dyDescent="0.25">
      <c r="A1180" t="s">
        <v>7296</v>
      </c>
      <c r="B1180" t="s">
        <v>7297</v>
      </c>
      <c r="C1180" t="s">
        <v>44</v>
      </c>
      <c r="D1180" t="s">
        <v>13863</v>
      </c>
      <c r="E1180" s="1"/>
      <c r="F1180" s="1"/>
      <c r="G1180" s="1"/>
      <c r="H1180" s="1"/>
      <c r="I1180" s="1"/>
      <c r="J1180" s="1"/>
      <c r="K1180" s="1"/>
      <c r="L1180" s="1"/>
      <c r="M1180" s="1"/>
      <c r="N1180" s="1"/>
      <c r="O1180" s="1"/>
      <c r="P1180" s="1"/>
      <c r="Q1180" s="1"/>
      <c r="R1180" s="1"/>
      <c r="S1180" s="1"/>
      <c r="T1180" s="1"/>
      <c r="U1180" s="1"/>
      <c r="V1180" s="1"/>
      <c r="W1180" s="1"/>
      <c r="X1180" s="1"/>
      <c r="Y1180" s="1">
        <v>9.18</v>
      </c>
      <c r="Z1180" s="1"/>
      <c r="AA1180" s="1"/>
      <c r="AB1180" s="1"/>
      <c r="AC1180" s="1"/>
      <c r="AD1180" s="1"/>
      <c r="AE1180" s="1"/>
      <c r="AF1180" s="1"/>
      <c r="AG1180" s="1"/>
      <c r="AH1180" s="1"/>
      <c r="AI1180" s="1"/>
      <c r="AJ1180" s="1"/>
      <c r="AK1180" s="1"/>
    </row>
    <row r="1181" spans="1:37" x14ac:dyDescent="0.25">
      <c r="A1181" t="s">
        <v>7303</v>
      </c>
      <c r="B1181" t="s">
        <v>7304</v>
      </c>
      <c r="C1181" t="s">
        <v>44</v>
      </c>
      <c r="D1181" t="s">
        <v>13863</v>
      </c>
      <c r="E1181" s="1"/>
      <c r="F1181" s="1"/>
      <c r="G1181" s="1"/>
      <c r="H1181" s="1"/>
      <c r="I1181" s="1"/>
      <c r="J1181" s="1"/>
      <c r="K1181" s="1"/>
      <c r="L1181" s="1"/>
      <c r="M1181" s="1"/>
      <c r="N1181" s="1"/>
      <c r="O1181" s="1"/>
      <c r="P1181" s="1"/>
      <c r="Q1181" s="1"/>
      <c r="R1181" s="1"/>
      <c r="S1181" s="1"/>
      <c r="T1181" s="1"/>
      <c r="U1181" s="1"/>
      <c r="V1181" s="1"/>
      <c r="W1181" s="1"/>
      <c r="X1181" s="1"/>
      <c r="Y1181" s="1">
        <v>8.2100000000000009</v>
      </c>
      <c r="Z1181" s="1"/>
      <c r="AA1181" s="1">
        <v>8.2100000000000009</v>
      </c>
      <c r="AB1181" s="1"/>
      <c r="AC1181" s="1"/>
      <c r="AD1181" s="1"/>
      <c r="AE1181" s="1"/>
      <c r="AF1181" s="1"/>
      <c r="AG1181" s="1"/>
      <c r="AH1181" s="1"/>
      <c r="AI1181" s="1"/>
      <c r="AJ1181" s="1"/>
      <c r="AK1181" s="1"/>
    </row>
    <row r="1182" spans="1:37" x14ac:dyDescent="0.25">
      <c r="A1182" t="s">
        <v>2813</v>
      </c>
      <c r="B1182" t="s">
        <v>2814</v>
      </c>
      <c r="C1182" t="s">
        <v>124</v>
      </c>
      <c r="D1182" t="s">
        <v>13863</v>
      </c>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v>0.98750000000000004</v>
      </c>
      <c r="AI1182" s="1"/>
      <c r="AJ1182" s="1"/>
      <c r="AK1182" s="1"/>
    </row>
    <row r="1183" spans="1:37" x14ac:dyDescent="0.25">
      <c r="A1183" t="s">
        <v>2816</v>
      </c>
      <c r="B1183" t="s">
        <v>2817</v>
      </c>
      <c r="C1183" t="s">
        <v>124</v>
      </c>
      <c r="D1183" t="s">
        <v>13863</v>
      </c>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v>0.98750000000000004</v>
      </c>
      <c r="AI1183" s="1"/>
      <c r="AJ1183" s="1"/>
      <c r="AK1183" s="1"/>
    </row>
    <row r="1184" spans="1:37" x14ac:dyDescent="0.25">
      <c r="A1184" t="s">
        <v>2806</v>
      </c>
      <c r="B1184" t="s">
        <v>2807</v>
      </c>
      <c r="C1184" t="s">
        <v>124</v>
      </c>
      <c r="D1184" t="s">
        <v>13863</v>
      </c>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v>2.8374999999999999</v>
      </c>
      <c r="AI1184" s="1"/>
      <c r="AJ1184" s="1"/>
      <c r="AK1184" s="1"/>
    </row>
    <row r="1185" spans="1:37" x14ac:dyDescent="0.25">
      <c r="A1185" t="s">
        <v>5542</v>
      </c>
      <c r="B1185" t="s">
        <v>5543</v>
      </c>
      <c r="C1185" t="s">
        <v>124</v>
      </c>
      <c r="D1185" t="s">
        <v>13863</v>
      </c>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v>2.91</v>
      </c>
      <c r="AD1185" s="1"/>
      <c r="AE1185" s="1"/>
      <c r="AF1185" s="1"/>
      <c r="AG1185" s="1"/>
      <c r="AH1185" s="1"/>
      <c r="AI1185" s="1"/>
      <c r="AJ1185" s="1"/>
      <c r="AK1185" s="1"/>
    </row>
    <row r="1186" spans="1:37" x14ac:dyDescent="0.25">
      <c r="A1186" t="s">
        <v>120</v>
      </c>
      <c r="B1186" t="s">
        <v>121</v>
      </c>
      <c r="C1186" t="s">
        <v>124</v>
      </c>
      <c r="D1186" t="s">
        <v>13863</v>
      </c>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v>0.59499999999999997</v>
      </c>
    </row>
    <row r="1187" spans="1:37" x14ac:dyDescent="0.25">
      <c r="A1187" t="s">
        <v>126</v>
      </c>
      <c r="B1187" t="s">
        <v>127</v>
      </c>
      <c r="C1187" t="s">
        <v>124</v>
      </c>
      <c r="D1187" t="s">
        <v>13863</v>
      </c>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v>0.59499999999999997</v>
      </c>
    </row>
    <row r="1188" spans="1:37" x14ac:dyDescent="0.25">
      <c r="A1188" t="s">
        <v>2819</v>
      </c>
      <c r="B1188" t="s">
        <v>2820</v>
      </c>
      <c r="C1188" t="s">
        <v>124</v>
      </c>
      <c r="D1188" t="s">
        <v>13863</v>
      </c>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v>0.39810000000000001</v>
      </c>
      <c r="AI1188" s="1"/>
      <c r="AJ1188" s="1"/>
      <c r="AK1188" s="1"/>
    </row>
    <row r="1189" spans="1:37" x14ac:dyDescent="0.25">
      <c r="A1189" t="s">
        <v>8761</v>
      </c>
      <c r="B1189" t="s">
        <v>8762</v>
      </c>
      <c r="C1189" t="s">
        <v>124</v>
      </c>
      <c r="D1189" t="s">
        <v>13863</v>
      </c>
      <c r="E1189" s="1"/>
      <c r="F1189" s="1"/>
      <c r="G1189" s="1"/>
      <c r="H1189" s="1"/>
      <c r="I1189" s="1"/>
      <c r="J1189" s="1"/>
      <c r="K1189" s="1"/>
      <c r="L1189" s="1"/>
      <c r="M1189" s="1"/>
      <c r="N1189" s="1"/>
      <c r="O1189" s="1"/>
      <c r="P1189" s="1"/>
      <c r="Q1189" s="1"/>
      <c r="R1189" s="1"/>
      <c r="S1189" s="1"/>
      <c r="T1189" s="1"/>
      <c r="U1189" s="1">
        <v>0.51600000000000001</v>
      </c>
      <c r="V1189" s="1"/>
      <c r="W1189" s="1"/>
      <c r="X1189" s="1"/>
      <c r="Y1189" s="1"/>
      <c r="Z1189" s="1"/>
      <c r="AA1189" s="1"/>
      <c r="AB1189" s="1"/>
      <c r="AC1189" s="1"/>
      <c r="AD1189" s="1"/>
      <c r="AE1189" s="1"/>
      <c r="AF1189" s="1"/>
      <c r="AG1189" s="1"/>
      <c r="AH1189" s="1"/>
      <c r="AI1189" s="1"/>
      <c r="AJ1189" s="1"/>
      <c r="AK1189" s="1"/>
    </row>
    <row r="1190" spans="1:37" x14ac:dyDescent="0.25">
      <c r="A1190" t="s">
        <v>7896</v>
      </c>
      <c r="B1190" t="s">
        <v>7897</v>
      </c>
      <c r="C1190" t="s">
        <v>124</v>
      </c>
      <c r="D1190" t="s">
        <v>13863</v>
      </c>
      <c r="E1190" s="1"/>
      <c r="F1190" s="1"/>
      <c r="G1190" s="1"/>
      <c r="H1190" s="1">
        <v>0.9245000000000001</v>
      </c>
      <c r="I1190" s="1"/>
      <c r="J1190" s="1"/>
      <c r="K1190" s="1"/>
      <c r="L1190" s="1"/>
      <c r="M1190" s="1"/>
      <c r="N1190" s="1"/>
      <c r="O1190" s="1"/>
      <c r="P1190" s="1"/>
      <c r="Q1190" s="1"/>
      <c r="R1190" s="1"/>
      <c r="S1190" s="1"/>
      <c r="T1190" s="1"/>
      <c r="U1190" s="1">
        <v>1.0019000000000002</v>
      </c>
      <c r="V1190" s="1">
        <v>1.0019000000000002</v>
      </c>
      <c r="W1190" s="1">
        <v>1.0019000000000002</v>
      </c>
      <c r="X1190" s="1"/>
      <c r="Y1190" s="1"/>
      <c r="Z1190" s="1"/>
      <c r="AA1190" s="1"/>
      <c r="AB1190" s="1"/>
      <c r="AC1190" s="1"/>
      <c r="AD1190" s="1"/>
      <c r="AE1190" s="1"/>
      <c r="AF1190" s="1"/>
      <c r="AG1190" s="1"/>
      <c r="AH1190" s="1"/>
      <c r="AI1190" s="1"/>
      <c r="AJ1190" s="1"/>
      <c r="AK1190" s="1"/>
    </row>
    <row r="1191" spans="1:37" x14ac:dyDescent="0.25">
      <c r="A1191" t="s">
        <v>8758</v>
      </c>
      <c r="B1191" t="s">
        <v>8759</v>
      </c>
      <c r="C1191" t="s">
        <v>124</v>
      </c>
      <c r="D1191" t="s">
        <v>13863</v>
      </c>
      <c r="E1191" s="1"/>
      <c r="F1191" s="1"/>
      <c r="G1191" s="1"/>
      <c r="H1191" s="1"/>
      <c r="I1191" s="1"/>
      <c r="J1191" s="1"/>
      <c r="K1191" s="1"/>
      <c r="L1191" s="1"/>
      <c r="M1191" s="1"/>
      <c r="N1191" s="1"/>
      <c r="O1191" s="1"/>
      <c r="P1191" s="1"/>
      <c r="Q1191" s="1"/>
      <c r="R1191" s="1"/>
      <c r="S1191" s="1"/>
      <c r="T1191" s="1"/>
      <c r="U1191" s="1">
        <v>1.0019000000000002</v>
      </c>
      <c r="V1191" s="1"/>
      <c r="W1191" s="1"/>
      <c r="X1191" s="1"/>
      <c r="Y1191" s="1"/>
      <c r="Z1191" s="1"/>
      <c r="AA1191" s="1"/>
      <c r="AB1191" s="1"/>
      <c r="AC1191" s="1"/>
      <c r="AD1191" s="1"/>
      <c r="AE1191" s="1"/>
      <c r="AF1191" s="1"/>
      <c r="AG1191" s="1"/>
      <c r="AH1191" s="1"/>
      <c r="AI1191" s="1"/>
      <c r="AJ1191" s="1"/>
      <c r="AK1191" s="1"/>
    </row>
    <row r="1192" spans="1:37" x14ac:dyDescent="0.25">
      <c r="A1192" t="s">
        <v>7899</v>
      </c>
      <c r="B1192" t="s">
        <v>7900</v>
      </c>
      <c r="C1192" t="s">
        <v>124</v>
      </c>
      <c r="D1192" t="s">
        <v>13863</v>
      </c>
      <c r="E1192" s="1"/>
      <c r="F1192" s="1"/>
      <c r="G1192" s="1"/>
      <c r="H1192" s="1"/>
      <c r="I1192" s="1"/>
      <c r="J1192" s="1"/>
      <c r="K1192" s="1"/>
      <c r="L1192" s="1"/>
      <c r="M1192" s="1"/>
      <c r="N1192" s="1"/>
      <c r="O1192" s="1"/>
      <c r="P1192" s="1"/>
      <c r="Q1192" s="1"/>
      <c r="R1192" s="1"/>
      <c r="S1192" s="1"/>
      <c r="T1192" s="1"/>
      <c r="U1192" s="1"/>
      <c r="V1192" s="1"/>
      <c r="W1192" s="1">
        <v>2.33</v>
      </c>
      <c r="X1192" s="1"/>
      <c r="Y1192" s="1"/>
      <c r="Z1192" s="1"/>
      <c r="AA1192" s="1"/>
      <c r="AB1192" s="1"/>
      <c r="AC1192" s="1"/>
      <c r="AD1192" s="1"/>
      <c r="AE1192" s="1"/>
      <c r="AF1192" s="1"/>
      <c r="AG1192" s="1"/>
      <c r="AH1192" s="1"/>
      <c r="AI1192" s="1"/>
      <c r="AJ1192" s="1"/>
      <c r="AK1192" s="1"/>
    </row>
    <row r="1193" spans="1:37" x14ac:dyDescent="0.25">
      <c r="A1193" t="s">
        <v>5165</v>
      </c>
      <c r="B1193" t="s">
        <v>5166</v>
      </c>
      <c r="C1193" t="s">
        <v>1255</v>
      </c>
      <c r="D1193" t="s">
        <v>13863</v>
      </c>
      <c r="E1193" s="1"/>
      <c r="F1193" s="1"/>
      <c r="G1193" s="1"/>
      <c r="H1193" s="1"/>
      <c r="I1193" s="1"/>
      <c r="J1193" s="1"/>
      <c r="K1193" s="1"/>
      <c r="L1193" s="1"/>
      <c r="M1193" s="1"/>
      <c r="N1193" s="1"/>
      <c r="O1193" s="1"/>
      <c r="P1193" s="1"/>
      <c r="Q1193" s="1"/>
      <c r="R1193" s="1"/>
      <c r="S1193" s="1"/>
      <c r="T1193" s="1"/>
      <c r="U1193" s="1"/>
      <c r="V1193" s="1"/>
      <c r="W1193" s="1"/>
      <c r="X1193" s="1"/>
      <c r="Y1193" s="1"/>
      <c r="Z1193" s="1">
        <v>215.05</v>
      </c>
      <c r="AA1193" s="1">
        <v>215.05</v>
      </c>
      <c r="AB1193" s="1"/>
      <c r="AC1193" s="1">
        <v>215.05</v>
      </c>
      <c r="AD1193" s="1">
        <v>215.05</v>
      </c>
      <c r="AE1193" s="1"/>
      <c r="AF1193" s="1"/>
      <c r="AG1193" s="1"/>
      <c r="AH1193" s="1"/>
      <c r="AI1193" s="1"/>
      <c r="AJ1193" s="1"/>
      <c r="AK1193" s="1"/>
    </row>
    <row r="1194" spans="1:37" x14ac:dyDescent="0.25">
      <c r="A1194" t="s">
        <v>1818</v>
      </c>
      <c r="B1194" t="s">
        <v>1819</v>
      </c>
      <c r="C1194" t="s">
        <v>1255</v>
      </c>
      <c r="D1194" t="s">
        <v>13863</v>
      </c>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v>202.26</v>
      </c>
      <c r="AF1194" s="1">
        <v>202.26</v>
      </c>
      <c r="AG1194" s="1"/>
      <c r="AH1194" s="1">
        <v>202.26</v>
      </c>
      <c r="AI1194" s="1">
        <v>202.26</v>
      </c>
      <c r="AJ1194" s="1">
        <v>202.26</v>
      </c>
      <c r="AK1194" s="1"/>
    </row>
    <row r="1195" spans="1:37" x14ac:dyDescent="0.25">
      <c r="A1195" t="s">
        <v>1821</v>
      </c>
      <c r="B1195" t="s">
        <v>1822</v>
      </c>
      <c r="C1195" t="s">
        <v>1255</v>
      </c>
      <c r="D1195" t="s">
        <v>13863</v>
      </c>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v>12.79</v>
      </c>
      <c r="AF1195" s="1">
        <v>12.79</v>
      </c>
      <c r="AG1195" s="1"/>
      <c r="AH1195" s="1">
        <v>12.79</v>
      </c>
      <c r="AI1195" s="1">
        <v>12.79</v>
      </c>
      <c r="AJ1195" s="1"/>
      <c r="AK1195" s="1"/>
    </row>
    <row r="1196" spans="1:37" x14ac:dyDescent="0.25">
      <c r="A1196" t="s">
        <v>12028</v>
      </c>
      <c r="B1196" t="s">
        <v>12029</v>
      </c>
      <c r="C1196" t="s">
        <v>27</v>
      </c>
      <c r="D1196" t="s">
        <v>13863</v>
      </c>
      <c r="E1196" s="1"/>
      <c r="F1196" s="1"/>
      <c r="G1196" s="1"/>
      <c r="H1196" s="1"/>
      <c r="I1196" s="1"/>
      <c r="J1196" s="1"/>
      <c r="K1196" s="1"/>
      <c r="L1196" s="1">
        <v>22.167400000000001</v>
      </c>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row>
    <row r="1197" spans="1:37" x14ac:dyDescent="0.25">
      <c r="A1197" t="s">
        <v>12024</v>
      </c>
      <c r="B1197" t="s">
        <v>12025</v>
      </c>
      <c r="C1197" t="s">
        <v>27</v>
      </c>
      <c r="D1197" t="s">
        <v>13863</v>
      </c>
      <c r="E1197" s="1"/>
      <c r="F1197" s="1"/>
      <c r="G1197" s="1"/>
      <c r="H1197" s="1"/>
      <c r="I1197" s="1"/>
      <c r="J1197" s="1"/>
      <c r="K1197" s="1"/>
      <c r="L1197" s="1">
        <v>27.5334</v>
      </c>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row>
    <row r="1198" spans="1:37" x14ac:dyDescent="0.25">
      <c r="A1198" t="s">
        <v>1615</v>
      </c>
      <c r="B1198" t="s">
        <v>1616</v>
      </c>
      <c r="C1198" t="s">
        <v>108</v>
      </c>
      <c r="D1198" t="s">
        <v>13863</v>
      </c>
      <c r="E1198" s="1"/>
      <c r="F1198" s="1"/>
      <c r="G1198" s="1"/>
      <c r="H1198" s="1"/>
      <c r="I1198" s="1"/>
      <c r="J1198" s="1"/>
      <c r="K1198" s="1"/>
      <c r="L1198" s="1"/>
      <c r="M1198" s="1"/>
      <c r="N1198" s="1"/>
      <c r="O1198" s="1"/>
      <c r="P1198" s="1"/>
      <c r="Q1198" s="1"/>
      <c r="R1198" s="1"/>
      <c r="S1198" s="1"/>
      <c r="T1198" s="1"/>
      <c r="U1198" s="1">
        <v>2.5140000000000002</v>
      </c>
      <c r="V1198" s="1"/>
      <c r="W1198" s="1">
        <v>2.5140000000000002</v>
      </c>
      <c r="X1198" s="1"/>
      <c r="Y1198" s="1"/>
      <c r="Z1198" s="1"/>
      <c r="AA1198" s="1"/>
      <c r="AB1198" s="1">
        <v>2.5140000000000002</v>
      </c>
      <c r="AC1198" s="1"/>
      <c r="AD1198" s="1"/>
      <c r="AE1198" s="1"/>
      <c r="AF1198" s="1"/>
      <c r="AG1198" s="1"/>
      <c r="AH1198" s="1"/>
      <c r="AI1198" s="1">
        <v>2.5140000000000002</v>
      </c>
      <c r="AJ1198" s="1">
        <v>2.5140000000000002</v>
      </c>
      <c r="AK1198" s="1"/>
    </row>
    <row r="1199" spans="1:37" x14ac:dyDescent="0.25">
      <c r="A1199" t="s">
        <v>1619</v>
      </c>
      <c r="B1199" t="s">
        <v>1620</v>
      </c>
      <c r="C1199" t="s">
        <v>108</v>
      </c>
      <c r="D1199" t="s">
        <v>13863</v>
      </c>
      <c r="E1199" s="1"/>
      <c r="F1199" s="1"/>
      <c r="G1199" s="1"/>
      <c r="H1199" s="1"/>
      <c r="I1199" s="1"/>
      <c r="J1199" s="1"/>
      <c r="K1199" s="1"/>
      <c r="L1199" s="1"/>
      <c r="M1199" s="1"/>
      <c r="N1199" s="1"/>
      <c r="O1199" s="1"/>
      <c r="P1199" s="1"/>
      <c r="Q1199" s="1"/>
      <c r="R1199" s="1"/>
      <c r="S1199" s="1"/>
      <c r="T1199" s="1"/>
      <c r="U1199" s="1">
        <v>2.6640000000000001</v>
      </c>
      <c r="V1199" s="1"/>
      <c r="W1199" s="1"/>
      <c r="X1199" s="1"/>
      <c r="Y1199" s="1"/>
      <c r="Z1199" s="1"/>
      <c r="AA1199" s="1"/>
      <c r="AB1199" s="1">
        <v>2.6640000000000001</v>
      </c>
      <c r="AC1199" s="1"/>
      <c r="AD1199" s="1"/>
      <c r="AE1199" s="1"/>
      <c r="AF1199" s="1"/>
      <c r="AG1199" s="1"/>
      <c r="AH1199" s="1"/>
      <c r="AI1199" s="1">
        <v>2.6640000000000001</v>
      </c>
      <c r="AJ1199" s="1">
        <v>2.6640000000000001</v>
      </c>
      <c r="AK1199" s="1"/>
    </row>
    <row r="1200" spans="1:37" x14ac:dyDescent="0.25">
      <c r="A1200" t="s">
        <v>3951</v>
      </c>
      <c r="B1200" t="s">
        <v>3952</v>
      </c>
      <c r="C1200" t="s">
        <v>1602</v>
      </c>
      <c r="D1200" t="s">
        <v>13863</v>
      </c>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v>214.86</v>
      </c>
      <c r="AH1200" s="1"/>
      <c r="AI1200" s="1"/>
      <c r="AJ1200" s="1"/>
      <c r="AK1200" s="1"/>
    </row>
    <row r="1201" spans="1:37" x14ac:dyDescent="0.25">
      <c r="A1201" t="s">
        <v>8281</v>
      </c>
      <c r="B1201" t="s">
        <v>8282</v>
      </c>
      <c r="C1201" t="s">
        <v>1602</v>
      </c>
      <c r="D1201" t="s">
        <v>13863</v>
      </c>
      <c r="E1201" s="1"/>
      <c r="F1201" s="1"/>
      <c r="G1201" s="1"/>
      <c r="H1201" s="1"/>
      <c r="I1201" s="1"/>
      <c r="J1201" s="1"/>
      <c r="K1201" s="1"/>
      <c r="L1201" s="1"/>
      <c r="M1201" s="1"/>
      <c r="N1201" s="1"/>
      <c r="O1201" s="1"/>
      <c r="P1201" s="1"/>
      <c r="Q1201" s="1"/>
      <c r="R1201" s="1"/>
      <c r="S1201" s="1"/>
      <c r="T1201" s="1"/>
      <c r="U1201" s="1"/>
      <c r="V1201" s="1">
        <v>682.15</v>
      </c>
      <c r="W1201" s="1"/>
      <c r="X1201" s="1"/>
      <c r="Y1201" s="1"/>
      <c r="Z1201" s="1"/>
      <c r="AA1201" s="1"/>
      <c r="AB1201" s="1"/>
      <c r="AC1201" s="1"/>
      <c r="AD1201" s="1"/>
      <c r="AE1201" s="1"/>
      <c r="AF1201" s="1"/>
      <c r="AG1201" s="1"/>
      <c r="AH1201" s="1"/>
      <c r="AI1201" s="1"/>
      <c r="AJ1201" s="1"/>
      <c r="AK1201" s="1"/>
    </row>
    <row r="1202" spans="1:37" x14ac:dyDescent="0.25">
      <c r="A1202" t="s">
        <v>11704</v>
      </c>
      <c r="B1202" t="s">
        <v>11705</v>
      </c>
      <c r="C1202" t="s">
        <v>108</v>
      </c>
      <c r="D1202" t="s">
        <v>13863</v>
      </c>
      <c r="E1202" s="1"/>
      <c r="F1202" s="1"/>
      <c r="G1202" s="1"/>
      <c r="H1202" s="1"/>
      <c r="I1202" s="1"/>
      <c r="J1202" s="1"/>
      <c r="K1202" s="1"/>
      <c r="L1202" s="1">
        <v>0.61649999999999994</v>
      </c>
      <c r="M1202" s="1">
        <v>0.61649999999999994</v>
      </c>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row>
    <row r="1203" spans="1:37" x14ac:dyDescent="0.25">
      <c r="A1203" t="s">
        <v>11707</v>
      </c>
      <c r="B1203" t="s">
        <v>11708</v>
      </c>
      <c r="C1203" t="s">
        <v>108</v>
      </c>
      <c r="D1203" t="s">
        <v>13863</v>
      </c>
      <c r="E1203" s="1"/>
      <c r="F1203" s="1"/>
      <c r="G1203" s="1"/>
      <c r="H1203" s="1"/>
      <c r="I1203" s="1"/>
      <c r="J1203" s="1"/>
      <c r="K1203" s="1"/>
      <c r="L1203" s="1"/>
      <c r="M1203" s="1">
        <v>0.61649999999999994</v>
      </c>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row>
    <row r="1204" spans="1:37" x14ac:dyDescent="0.25">
      <c r="A1204" t="s">
        <v>887</v>
      </c>
      <c r="B1204" t="s">
        <v>888</v>
      </c>
      <c r="C1204" t="s">
        <v>27</v>
      </c>
      <c r="D1204" t="s">
        <v>13863</v>
      </c>
      <c r="E1204" s="1"/>
      <c r="F1204" s="1"/>
      <c r="G1204" s="1"/>
      <c r="H1204" s="1"/>
      <c r="I1204" s="1"/>
      <c r="J1204" s="1"/>
      <c r="K1204" s="1"/>
      <c r="L1204" s="1"/>
      <c r="M1204" s="1">
        <v>68.542000000000002</v>
      </c>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row>
    <row r="1205" spans="1:37" x14ac:dyDescent="0.25">
      <c r="C1205" t="s">
        <v>108</v>
      </c>
      <c r="D1205" t="s">
        <v>13863</v>
      </c>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v>73.42</v>
      </c>
      <c r="AK1205" s="1"/>
    </row>
    <row r="1206" spans="1:37" x14ac:dyDescent="0.25">
      <c r="A1206" t="s">
        <v>11475</v>
      </c>
      <c r="B1206" t="s">
        <v>11476</v>
      </c>
      <c r="C1206" t="s">
        <v>27</v>
      </c>
      <c r="D1206" t="s">
        <v>13863</v>
      </c>
      <c r="E1206" s="1"/>
      <c r="F1206" s="1"/>
      <c r="G1206" s="1"/>
      <c r="H1206" s="1"/>
      <c r="I1206" s="1"/>
      <c r="J1206" s="1"/>
      <c r="K1206" s="1"/>
      <c r="L1206" s="1">
        <v>116.78830000000001</v>
      </c>
      <c r="M1206" s="1">
        <v>105.1105</v>
      </c>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row>
    <row r="1207" spans="1:37" x14ac:dyDescent="0.25">
      <c r="A1207" t="s">
        <v>4140</v>
      </c>
      <c r="B1207" t="s">
        <v>4141</v>
      </c>
      <c r="C1207" t="s">
        <v>27</v>
      </c>
      <c r="D1207" t="s">
        <v>13863</v>
      </c>
      <c r="E1207" s="1"/>
      <c r="F1207" s="1"/>
      <c r="G1207" s="1">
        <v>107.12</v>
      </c>
      <c r="H1207" s="1">
        <v>107.12</v>
      </c>
      <c r="I1207" s="1">
        <v>106.99890000000001</v>
      </c>
      <c r="J1207" s="1"/>
      <c r="K1207" s="1">
        <v>106.99890000000001</v>
      </c>
      <c r="L1207" s="1">
        <v>106.99890000000001</v>
      </c>
      <c r="M1207" s="1">
        <v>106.99890000000001</v>
      </c>
      <c r="N1207" s="1">
        <v>106.99890000000001</v>
      </c>
      <c r="O1207" s="1"/>
      <c r="P1207" s="1"/>
      <c r="Q1207" s="1"/>
      <c r="R1207" s="1">
        <v>106.99890000000001</v>
      </c>
      <c r="S1207" s="1"/>
      <c r="T1207" s="1">
        <v>110.2089</v>
      </c>
      <c r="U1207" s="1"/>
      <c r="V1207" s="1">
        <v>110.2089</v>
      </c>
      <c r="W1207" s="1"/>
      <c r="X1207" s="1"/>
      <c r="Y1207" s="1"/>
      <c r="Z1207" s="1"/>
      <c r="AA1207" s="1"/>
      <c r="AB1207" s="1"/>
      <c r="AC1207" s="1">
        <v>110.2089</v>
      </c>
      <c r="AD1207" s="1"/>
      <c r="AE1207" s="1"/>
      <c r="AF1207" s="1"/>
      <c r="AG1207" s="1"/>
      <c r="AH1207" s="1"/>
      <c r="AI1207" s="1"/>
      <c r="AJ1207" s="1"/>
      <c r="AK1207" s="1"/>
    </row>
    <row r="1208" spans="1:37" x14ac:dyDescent="0.25">
      <c r="C1208" t="s">
        <v>108</v>
      </c>
      <c r="D1208" t="s">
        <v>13863</v>
      </c>
      <c r="E1208" s="1"/>
      <c r="F1208" s="1"/>
      <c r="G1208" s="1"/>
      <c r="H1208" s="1"/>
      <c r="I1208" s="1"/>
      <c r="J1208" s="1"/>
      <c r="K1208" s="1"/>
      <c r="L1208" s="1"/>
      <c r="M1208" s="1"/>
      <c r="N1208" s="1"/>
      <c r="O1208" s="1"/>
      <c r="P1208" s="1"/>
      <c r="Q1208" s="1"/>
      <c r="R1208" s="1"/>
      <c r="S1208" s="1"/>
      <c r="T1208" s="1"/>
      <c r="U1208" s="1"/>
      <c r="V1208" s="1"/>
      <c r="W1208" s="1"/>
      <c r="X1208" s="1"/>
      <c r="Y1208" s="1"/>
      <c r="Z1208" s="1">
        <v>110.21</v>
      </c>
      <c r="AA1208" s="1"/>
      <c r="AB1208" s="1"/>
      <c r="AC1208" s="1"/>
      <c r="AD1208" s="1"/>
      <c r="AE1208" s="1"/>
      <c r="AF1208" s="1">
        <v>110.21</v>
      </c>
      <c r="AG1208" s="1"/>
      <c r="AH1208" s="1"/>
      <c r="AI1208" s="1"/>
      <c r="AJ1208" s="1"/>
      <c r="AK1208" s="1"/>
    </row>
    <row r="1209" spans="1:37" x14ac:dyDescent="0.25">
      <c r="A1209" t="s">
        <v>1245</v>
      </c>
      <c r="B1209" t="s">
        <v>1246</v>
      </c>
      <c r="C1209" t="s">
        <v>27</v>
      </c>
      <c r="D1209" t="s">
        <v>13863</v>
      </c>
      <c r="E1209" s="1"/>
      <c r="F1209" s="1"/>
      <c r="G1209" s="1"/>
      <c r="H1209" s="1">
        <v>124</v>
      </c>
      <c r="I1209" s="1"/>
      <c r="J1209" s="1"/>
      <c r="K1209" s="1">
        <v>124</v>
      </c>
      <c r="L1209" s="1">
        <v>124</v>
      </c>
      <c r="M1209" s="1">
        <v>124</v>
      </c>
      <c r="N1209" s="1">
        <v>124</v>
      </c>
      <c r="O1209" s="1"/>
      <c r="P1209" s="1"/>
      <c r="Q1209" s="1"/>
      <c r="R1209" s="1">
        <v>124.0099</v>
      </c>
      <c r="S1209" s="1"/>
      <c r="T1209" s="1"/>
      <c r="U1209" s="1"/>
      <c r="V1209" s="1"/>
      <c r="W1209" s="1"/>
      <c r="X1209" s="1"/>
      <c r="Y1209" s="1">
        <v>127.7302</v>
      </c>
      <c r="Z1209" s="1"/>
      <c r="AA1209" s="1"/>
      <c r="AB1209" s="1"/>
      <c r="AC1209" s="1">
        <v>127.7302</v>
      </c>
      <c r="AD1209" s="1"/>
      <c r="AE1209" s="1"/>
      <c r="AF1209" s="1"/>
      <c r="AG1209" s="1"/>
      <c r="AH1209" s="1"/>
      <c r="AI1209" s="1"/>
      <c r="AJ1209" s="1"/>
      <c r="AK1209" s="1"/>
    </row>
    <row r="1210" spans="1:37" x14ac:dyDescent="0.25">
      <c r="C1210" t="s">
        <v>108</v>
      </c>
      <c r="D1210" t="s">
        <v>13863</v>
      </c>
      <c r="E1210" s="1"/>
      <c r="F1210" s="1"/>
      <c r="G1210" s="1"/>
      <c r="H1210" s="1"/>
      <c r="I1210" s="1"/>
      <c r="J1210" s="1"/>
      <c r="K1210" s="1"/>
      <c r="L1210" s="1"/>
      <c r="M1210" s="1"/>
      <c r="N1210" s="1"/>
      <c r="O1210" s="1"/>
      <c r="P1210" s="1"/>
      <c r="Q1210" s="1"/>
      <c r="R1210" s="1"/>
      <c r="S1210" s="1"/>
      <c r="T1210" s="1"/>
      <c r="U1210" s="1"/>
      <c r="V1210" s="1"/>
      <c r="W1210" s="1"/>
      <c r="X1210" s="1"/>
      <c r="Y1210" s="1"/>
      <c r="Z1210" s="1">
        <v>127.7302</v>
      </c>
      <c r="AA1210" s="1"/>
      <c r="AB1210" s="1"/>
      <c r="AC1210" s="1"/>
      <c r="AD1210" s="1"/>
      <c r="AE1210" s="1"/>
      <c r="AF1210" s="1"/>
      <c r="AG1210" s="1"/>
      <c r="AH1210" s="1">
        <v>127.7302</v>
      </c>
      <c r="AI1210" s="1"/>
      <c r="AJ1210" s="1">
        <v>127.7302</v>
      </c>
      <c r="AK1210" s="1"/>
    </row>
    <row r="1211" spans="1:37" x14ac:dyDescent="0.25">
      <c r="A1211" t="s">
        <v>10446</v>
      </c>
      <c r="B1211" t="s">
        <v>10447</v>
      </c>
      <c r="C1211" t="s">
        <v>108</v>
      </c>
      <c r="D1211" t="s">
        <v>13863</v>
      </c>
      <c r="E1211" s="1"/>
      <c r="F1211" s="1"/>
      <c r="G1211" s="1"/>
      <c r="H1211" s="1"/>
      <c r="I1211" s="1"/>
      <c r="J1211" s="1"/>
      <c r="K1211" s="1"/>
      <c r="L1211" s="1"/>
      <c r="M1211" s="1"/>
      <c r="N1211" s="1"/>
      <c r="O1211" s="1"/>
      <c r="P1211" s="1"/>
      <c r="Q1211" s="1">
        <v>286.97399999999999</v>
      </c>
      <c r="R1211" s="1"/>
      <c r="S1211" s="1"/>
      <c r="T1211" s="1"/>
      <c r="U1211" s="1"/>
      <c r="V1211" s="1"/>
      <c r="W1211" s="1"/>
      <c r="X1211" s="1"/>
      <c r="Y1211" s="1"/>
      <c r="Z1211" s="1"/>
      <c r="AA1211" s="1"/>
      <c r="AB1211" s="1"/>
      <c r="AC1211" s="1"/>
      <c r="AD1211" s="1"/>
      <c r="AE1211" s="1"/>
      <c r="AF1211" s="1"/>
      <c r="AG1211" s="1"/>
      <c r="AH1211" s="1"/>
      <c r="AI1211" s="1"/>
      <c r="AJ1211" s="1"/>
      <c r="AK1211" s="1"/>
    </row>
    <row r="1212" spans="1:37" x14ac:dyDescent="0.25">
      <c r="A1212" t="s">
        <v>7259</v>
      </c>
      <c r="B1212" t="s">
        <v>7260</v>
      </c>
      <c r="C1212" t="s">
        <v>108</v>
      </c>
      <c r="D1212" t="s">
        <v>13863</v>
      </c>
      <c r="E1212" s="1"/>
      <c r="F1212" s="1"/>
      <c r="G1212" s="1"/>
      <c r="H1212" s="1"/>
      <c r="I1212" s="1"/>
      <c r="J1212" s="1"/>
      <c r="K1212" s="1"/>
      <c r="L1212" s="1"/>
      <c r="M1212" s="1"/>
      <c r="N1212" s="1"/>
      <c r="O1212" s="1"/>
      <c r="P1212" s="1"/>
      <c r="Q1212" s="1"/>
      <c r="R1212" s="1"/>
      <c r="S1212" s="1"/>
      <c r="T1212" s="1"/>
      <c r="U1212" s="1"/>
      <c r="V1212" s="1"/>
      <c r="W1212" s="1"/>
      <c r="X1212" s="1"/>
      <c r="Y1212" s="1">
        <v>435.46949999999998</v>
      </c>
      <c r="Z1212" s="1"/>
      <c r="AA1212" s="1"/>
      <c r="AB1212" s="1"/>
      <c r="AC1212" s="1"/>
      <c r="AD1212" s="1"/>
      <c r="AE1212" s="1"/>
      <c r="AF1212" s="1"/>
      <c r="AG1212" s="1"/>
      <c r="AH1212" s="1"/>
      <c r="AI1212" s="1"/>
      <c r="AJ1212" s="1"/>
      <c r="AK1212" s="1"/>
    </row>
    <row r="1213" spans="1:37" x14ac:dyDescent="0.25">
      <c r="A1213" t="s">
        <v>2904</v>
      </c>
      <c r="B1213" t="s">
        <v>2905</v>
      </c>
      <c r="C1213" t="s">
        <v>27</v>
      </c>
      <c r="D1213" t="s">
        <v>13863</v>
      </c>
      <c r="E1213" s="1"/>
      <c r="F1213" s="1"/>
      <c r="G1213" s="1"/>
      <c r="H1213" s="1">
        <v>161.94</v>
      </c>
      <c r="I1213" s="1"/>
      <c r="J1213" s="1"/>
      <c r="K1213" s="1">
        <v>161.9984</v>
      </c>
      <c r="L1213" s="1">
        <v>161.9984</v>
      </c>
      <c r="M1213" s="1">
        <v>161.9984</v>
      </c>
      <c r="N1213" s="1">
        <v>161.9984</v>
      </c>
      <c r="O1213" s="1"/>
      <c r="P1213" s="1"/>
      <c r="Q1213" s="1"/>
      <c r="R1213" s="1">
        <v>161.9984</v>
      </c>
      <c r="S1213" s="1"/>
      <c r="T1213" s="1"/>
      <c r="U1213" s="1"/>
      <c r="V1213" s="1"/>
      <c r="W1213" s="1"/>
      <c r="X1213" s="1"/>
      <c r="Y1213" s="1">
        <v>166.85839999999999</v>
      </c>
      <c r="Z1213" s="1"/>
      <c r="AA1213" s="1"/>
      <c r="AB1213" s="1"/>
      <c r="AC1213" s="1"/>
      <c r="AD1213" s="1"/>
      <c r="AE1213" s="1"/>
      <c r="AF1213" s="1"/>
      <c r="AG1213" s="1"/>
      <c r="AH1213" s="1"/>
      <c r="AI1213" s="1"/>
      <c r="AJ1213" s="1"/>
      <c r="AK1213" s="1"/>
    </row>
    <row r="1214" spans="1:37" x14ac:dyDescent="0.25">
      <c r="C1214" t="s">
        <v>108</v>
      </c>
      <c r="D1214" t="s">
        <v>13863</v>
      </c>
      <c r="E1214" s="1"/>
      <c r="F1214" s="1"/>
      <c r="G1214" s="1"/>
      <c r="H1214" s="1"/>
      <c r="I1214" s="1"/>
      <c r="J1214" s="1"/>
      <c r="K1214" s="1"/>
      <c r="L1214" s="1"/>
      <c r="M1214" s="1"/>
      <c r="N1214" s="1"/>
      <c r="O1214" s="1"/>
      <c r="P1214" s="1"/>
      <c r="Q1214" s="1"/>
      <c r="R1214" s="1"/>
      <c r="S1214" s="1"/>
      <c r="T1214" s="1"/>
      <c r="U1214" s="1"/>
      <c r="V1214" s="1"/>
      <c r="W1214" s="1"/>
      <c r="X1214" s="1"/>
      <c r="Y1214" s="1"/>
      <c r="Z1214" s="1">
        <v>166.85839999999999</v>
      </c>
      <c r="AA1214" s="1"/>
      <c r="AB1214" s="1"/>
      <c r="AC1214" s="1"/>
      <c r="AD1214" s="1"/>
      <c r="AE1214" s="1"/>
      <c r="AF1214" s="1">
        <v>166.85839999999999</v>
      </c>
      <c r="AG1214" s="1"/>
      <c r="AH1214" s="1">
        <v>166.85839999999999</v>
      </c>
      <c r="AI1214" s="1"/>
      <c r="AJ1214" s="1"/>
      <c r="AK1214" s="1"/>
    </row>
    <row r="1215" spans="1:37" x14ac:dyDescent="0.25">
      <c r="A1215" t="s">
        <v>8296</v>
      </c>
      <c r="B1215" t="s">
        <v>8297</v>
      </c>
      <c r="C1215" t="s">
        <v>108</v>
      </c>
      <c r="D1215" t="s">
        <v>13863</v>
      </c>
      <c r="E1215" s="1"/>
      <c r="F1215" s="1"/>
      <c r="G1215" s="1"/>
      <c r="H1215" s="1"/>
      <c r="I1215" s="1"/>
      <c r="J1215" s="1"/>
      <c r="K1215" s="1"/>
      <c r="L1215" s="1"/>
      <c r="M1215" s="1"/>
      <c r="N1215" s="1"/>
      <c r="O1215" s="1"/>
      <c r="P1215" s="1"/>
      <c r="Q1215" s="1">
        <v>343.11599999999999</v>
      </c>
      <c r="R1215" s="1"/>
      <c r="S1215" s="1"/>
      <c r="T1215" s="1"/>
      <c r="U1215" s="1"/>
      <c r="V1215" s="1">
        <v>365.77799999999996</v>
      </c>
      <c r="W1215" s="1"/>
      <c r="X1215" s="1"/>
      <c r="Y1215" s="1"/>
      <c r="Z1215" s="1"/>
      <c r="AA1215" s="1"/>
      <c r="AB1215" s="1"/>
      <c r="AC1215" s="1"/>
      <c r="AD1215" s="1"/>
      <c r="AE1215" s="1"/>
      <c r="AF1215" s="1"/>
      <c r="AG1215" s="1"/>
      <c r="AH1215" s="1"/>
      <c r="AI1215" s="1"/>
      <c r="AJ1215" s="1"/>
      <c r="AK1215" s="1"/>
    </row>
    <row r="1216" spans="1:37" x14ac:dyDescent="0.25">
      <c r="A1216" t="s">
        <v>8299</v>
      </c>
      <c r="B1216" t="s">
        <v>8300</v>
      </c>
      <c r="C1216" t="s">
        <v>108</v>
      </c>
      <c r="D1216" t="s">
        <v>13863</v>
      </c>
      <c r="E1216" s="1"/>
      <c r="F1216" s="1"/>
      <c r="G1216" s="1"/>
      <c r="H1216" s="1"/>
      <c r="I1216" s="1"/>
      <c r="J1216" s="1"/>
      <c r="K1216" s="1"/>
      <c r="L1216" s="1"/>
      <c r="M1216" s="1"/>
      <c r="N1216" s="1"/>
      <c r="O1216" s="1"/>
      <c r="P1216" s="1"/>
      <c r="Q1216" s="1"/>
      <c r="R1216" s="1"/>
      <c r="S1216" s="1"/>
      <c r="T1216" s="1"/>
      <c r="U1216" s="1"/>
      <c r="V1216" s="1">
        <v>283.08600000000001</v>
      </c>
      <c r="W1216" s="1"/>
      <c r="X1216" s="1"/>
      <c r="Y1216" s="1"/>
      <c r="Z1216" s="1"/>
      <c r="AA1216" s="1"/>
      <c r="AB1216" s="1"/>
      <c r="AC1216" s="1"/>
      <c r="AD1216" s="1"/>
      <c r="AE1216" s="1"/>
      <c r="AF1216" s="1"/>
      <c r="AG1216" s="1"/>
      <c r="AH1216" s="1"/>
      <c r="AI1216" s="1"/>
      <c r="AJ1216" s="1"/>
      <c r="AK1216" s="1"/>
    </row>
    <row r="1217" spans="1:37" x14ac:dyDescent="0.25">
      <c r="A1217" t="s">
        <v>1248</v>
      </c>
      <c r="B1217" t="s">
        <v>1249</v>
      </c>
      <c r="C1217" t="s">
        <v>27</v>
      </c>
      <c r="D1217" t="s">
        <v>13863</v>
      </c>
      <c r="E1217" s="1"/>
      <c r="F1217" s="1"/>
      <c r="G1217" s="1"/>
      <c r="H1217" s="1"/>
      <c r="I1217" s="1">
        <v>42.221800000000002</v>
      </c>
      <c r="J1217" s="1"/>
      <c r="K1217" s="1">
        <v>42.221800000000002</v>
      </c>
      <c r="L1217" s="1">
        <v>42.221800000000002</v>
      </c>
      <c r="M1217" s="1">
        <v>42.221800000000002</v>
      </c>
      <c r="N1217" s="1">
        <v>42.221800000000002</v>
      </c>
      <c r="O1217" s="1"/>
      <c r="P1217" s="1"/>
      <c r="Q1217" s="1"/>
      <c r="R1217" s="1">
        <v>42.221800000000002</v>
      </c>
      <c r="S1217" s="1"/>
      <c r="T1217" s="1"/>
      <c r="U1217" s="1"/>
      <c r="V1217" s="1"/>
      <c r="W1217" s="1"/>
      <c r="X1217" s="1"/>
      <c r="Y1217" s="1">
        <v>43.488500000000002</v>
      </c>
      <c r="Z1217" s="1"/>
      <c r="AA1217" s="1"/>
      <c r="AB1217" s="1"/>
      <c r="AC1217" s="1">
        <v>43.488500000000002</v>
      </c>
      <c r="AD1217" s="1"/>
      <c r="AE1217" s="1"/>
      <c r="AF1217" s="1"/>
      <c r="AG1217" s="1"/>
      <c r="AH1217" s="1"/>
      <c r="AI1217" s="1"/>
      <c r="AJ1217" s="1"/>
      <c r="AK1217" s="1"/>
    </row>
    <row r="1218" spans="1:37" x14ac:dyDescent="0.25">
      <c r="C1218" t="s">
        <v>108</v>
      </c>
      <c r="D1218" t="s">
        <v>13863</v>
      </c>
      <c r="E1218" s="1"/>
      <c r="F1218" s="1"/>
      <c r="G1218" s="1"/>
      <c r="H1218" s="1"/>
      <c r="I1218" s="1"/>
      <c r="J1218" s="1"/>
      <c r="K1218" s="1"/>
      <c r="L1218" s="1"/>
      <c r="M1218" s="1"/>
      <c r="N1218" s="1"/>
      <c r="O1218" s="1"/>
      <c r="P1218" s="1"/>
      <c r="Q1218" s="1"/>
      <c r="R1218" s="1"/>
      <c r="S1218" s="1"/>
      <c r="T1218" s="1"/>
      <c r="U1218" s="1"/>
      <c r="V1218" s="1"/>
      <c r="W1218" s="1"/>
      <c r="X1218" s="1"/>
      <c r="Y1218" s="1"/>
      <c r="Z1218" s="1">
        <v>43.488500000000002</v>
      </c>
      <c r="AA1218" s="1"/>
      <c r="AB1218" s="1"/>
      <c r="AC1218" s="1"/>
      <c r="AD1218" s="1"/>
      <c r="AE1218" s="1"/>
      <c r="AF1218" s="1">
        <v>43.488500000000002</v>
      </c>
      <c r="AG1218" s="1"/>
      <c r="AH1218" s="1"/>
      <c r="AI1218" s="1"/>
      <c r="AJ1218" s="1">
        <v>43.488500000000002</v>
      </c>
      <c r="AK1218" s="1"/>
    </row>
    <row r="1219" spans="1:37" x14ac:dyDescent="0.25">
      <c r="A1219" t="s">
        <v>1239</v>
      </c>
      <c r="B1219" t="s">
        <v>1240</v>
      </c>
      <c r="C1219" t="s">
        <v>108</v>
      </c>
      <c r="D1219" t="s">
        <v>13863</v>
      </c>
      <c r="E1219" s="1"/>
      <c r="F1219" s="1"/>
      <c r="G1219" s="1"/>
      <c r="H1219" s="1"/>
      <c r="I1219" s="1"/>
      <c r="J1219" s="1"/>
      <c r="K1219" s="1"/>
      <c r="L1219" s="1"/>
      <c r="M1219" s="1"/>
      <c r="N1219" s="1"/>
      <c r="O1219" s="1"/>
      <c r="P1219" s="1"/>
      <c r="Q1219" s="1"/>
      <c r="R1219" s="1">
        <v>53.552</v>
      </c>
      <c r="S1219" s="1"/>
      <c r="T1219" s="1"/>
      <c r="U1219" s="1"/>
      <c r="V1219" s="1"/>
      <c r="W1219" s="1"/>
      <c r="X1219" s="1"/>
      <c r="Y1219" s="1"/>
      <c r="Z1219" s="1"/>
      <c r="AA1219" s="1"/>
      <c r="AB1219" s="1"/>
      <c r="AC1219" s="1"/>
      <c r="AD1219" s="1"/>
      <c r="AE1219" s="1"/>
      <c r="AF1219" s="1"/>
      <c r="AG1219" s="1"/>
      <c r="AH1219" s="1"/>
      <c r="AI1219" s="1"/>
      <c r="AJ1219" s="1">
        <v>31.180499999999999</v>
      </c>
      <c r="AK1219" s="1"/>
    </row>
    <row r="1220" spans="1:37" x14ac:dyDescent="0.25">
      <c r="A1220" t="s">
        <v>8291</v>
      </c>
      <c r="B1220" t="s">
        <v>8292</v>
      </c>
      <c r="C1220" t="s">
        <v>108</v>
      </c>
      <c r="D1220" t="s">
        <v>13863</v>
      </c>
      <c r="E1220" s="1"/>
      <c r="F1220" s="1"/>
      <c r="G1220" s="1"/>
      <c r="H1220" s="1"/>
      <c r="I1220" s="1"/>
      <c r="J1220" s="1"/>
      <c r="K1220" s="1"/>
      <c r="L1220" s="1"/>
      <c r="M1220" s="1"/>
      <c r="N1220" s="1"/>
      <c r="O1220" s="1"/>
      <c r="P1220" s="1"/>
      <c r="Q1220" s="1"/>
      <c r="R1220" s="1"/>
      <c r="S1220" s="1"/>
      <c r="T1220" s="1"/>
      <c r="U1220" s="1"/>
      <c r="V1220" s="1">
        <v>37.520999999999994</v>
      </c>
      <c r="W1220" s="1"/>
      <c r="X1220" s="1"/>
      <c r="Y1220" s="1"/>
      <c r="Z1220" s="1"/>
      <c r="AA1220" s="1"/>
      <c r="AB1220" s="1"/>
      <c r="AC1220" s="1"/>
      <c r="AD1220" s="1"/>
      <c r="AE1220" s="1"/>
      <c r="AF1220" s="1"/>
      <c r="AG1220" s="1"/>
      <c r="AH1220" s="1"/>
      <c r="AI1220" s="1"/>
      <c r="AJ1220" s="1"/>
      <c r="AK1220" s="1"/>
    </row>
    <row r="1221" spans="1:37" x14ac:dyDescent="0.25">
      <c r="A1221" t="s">
        <v>1242</v>
      </c>
      <c r="B1221" t="s">
        <v>1243</v>
      </c>
      <c r="C1221" t="s">
        <v>108</v>
      </c>
      <c r="D1221" t="s">
        <v>13863</v>
      </c>
      <c r="E1221" s="1"/>
      <c r="F1221" s="1"/>
      <c r="G1221" s="1"/>
      <c r="H1221" s="1"/>
      <c r="I1221" s="1"/>
      <c r="J1221" s="1"/>
      <c r="K1221" s="1"/>
      <c r="L1221" s="1"/>
      <c r="M1221" s="1"/>
      <c r="N1221" s="1"/>
      <c r="O1221" s="1"/>
      <c r="P1221" s="1"/>
      <c r="Q1221" s="1"/>
      <c r="R1221" s="1"/>
      <c r="S1221" s="1"/>
      <c r="T1221" s="1"/>
      <c r="U1221" s="1"/>
      <c r="V1221" s="1">
        <v>39.968999999999994</v>
      </c>
      <c r="W1221" s="1"/>
      <c r="X1221" s="1"/>
      <c r="Y1221" s="1"/>
      <c r="Z1221" s="1"/>
      <c r="AA1221" s="1"/>
      <c r="AB1221" s="1"/>
      <c r="AC1221" s="1"/>
      <c r="AD1221" s="1"/>
      <c r="AE1221" s="1"/>
      <c r="AF1221" s="1"/>
      <c r="AG1221" s="1"/>
      <c r="AH1221" s="1"/>
      <c r="AI1221" s="1"/>
      <c r="AJ1221" s="1">
        <v>39.968999999999994</v>
      </c>
      <c r="AK1221" s="1"/>
    </row>
    <row r="1222" spans="1:37" x14ac:dyDescent="0.25">
      <c r="A1222" t="s">
        <v>2350</v>
      </c>
      <c r="B1222" t="s">
        <v>2351</v>
      </c>
      <c r="C1222" t="s">
        <v>27</v>
      </c>
      <c r="D1222" t="s">
        <v>13863</v>
      </c>
      <c r="E1222" s="1"/>
      <c r="F1222" s="1"/>
      <c r="G1222" s="1"/>
      <c r="H1222" s="1"/>
      <c r="I1222" s="1"/>
      <c r="J1222" s="1"/>
      <c r="K1222" s="1"/>
      <c r="L1222" s="1">
        <v>17.612587999999999</v>
      </c>
      <c r="M1222" s="1">
        <v>17.612587999999999</v>
      </c>
      <c r="N1222" s="1"/>
      <c r="O1222" s="1"/>
      <c r="P1222" s="1"/>
      <c r="Q1222" s="1"/>
      <c r="R1222" s="1">
        <v>17.612587999999999</v>
      </c>
      <c r="S1222" s="1"/>
      <c r="T1222" s="1"/>
      <c r="U1222" s="1"/>
      <c r="V1222" s="1"/>
      <c r="W1222" s="1">
        <v>13.625999999999999</v>
      </c>
      <c r="X1222" s="1"/>
      <c r="Y1222" s="1"/>
      <c r="Z1222" s="1"/>
      <c r="AA1222" s="1"/>
      <c r="AB1222" s="1"/>
      <c r="AC1222" s="1"/>
      <c r="AD1222" s="1">
        <v>13.625999999999999</v>
      </c>
      <c r="AE1222" s="1"/>
      <c r="AF1222" s="1"/>
      <c r="AG1222" s="1"/>
      <c r="AH1222" s="1">
        <v>13.625999999999999</v>
      </c>
      <c r="AI1222" s="1"/>
      <c r="AJ1222" s="1"/>
      <c r="AK1222" s="1"/>
    </row>
    <row r="1223" spans="1:37" x14ac:dyDescent="0.25">
      <c r="C1223" t="s">
        <v>108</v>
      </c>
      <c r="D1223" t="s">
        <v>13863</v>
      </c>
      <c r="E1223" s="1"/>
      <c r="F1223" s="1"/>
      <c r="G1223" s="1"/>
      <c r="H1223" s="1"/>
      <c r="I1223" s="1"/>
      <c r="J1223" s="1"/>
      <c r="K1223" s="1"/>
      <c r="L1223" s="1"/>
      <c r="M1223" s="1"/>
      <c r="N1223" s="1"/>
      <c r="O1223" s="1"/>
      <c r="P1223" s="1"/>
      <c r="Q1223" s="1"/>
      <c r="R1223" s="1"/>
      <c r="S1223" s="1"/>
      <c r="T1223" s="1"/>
      <c r="U1223" s="1"/>
      <c r="V1223" s="1"/>
      <c r="W1223" s="1"/>
      <c r="X1223" s="1"/>
      <c r="Y1223" s="1">
        <v>13.625999999999999</v>
      </c>
      <c r="Z1223" s="1"/>
      <c r="AA1223" s="1"/>
      <c r="AB1223" s="1">
        <v>13.625999999999999</v>
      </c>
      <c r="AC1223" s="1"/>
      <c r="AD1223" s="1"/>
      <c r="AE1223" s="1">
        <v>13.625999999999999</v>
      </c>
      <c r="AF1223" s="1">
        <v>13.625999999999999</v>
      </c>
      <c r="AG1223" s="1"/>
      <c r="AH1223" s="1"/>
      <c r="AI1223" s="1">
        <v>14.305499999999999</v>
      </c>
      <c r="AJ1223" s="1"/>
      <c r="AK1223" s="1"/>
    </row>
    <row r="1224" spans="1:37" x14ac:dyDescent="0.25">
      <c r="A1224" t="s">
        <v>6967</v>
      </c>
      <c r="B1224" t="s">
        <v>6968</v>
      </c>
      <c r="C1224" t="s">
        <v>108</v>
      </c>
      <c r="D1224" t="s">
        <v>13863</v>
      </c>
      <c r="E1224" s="1"/>
      <c r="F1224" s="1"/>
      <c r="G1224" s="1"/>
      <c r="H1224" s="1"/>
      <c r="I1224" s="1"/>
      <c r="J1224" s="1"/>
      <c r="K1224" s="1"/>
      <c r="L1224" s="1"/>
      <c r="M1224" s="1"/>
      <c r="N1224" s="1"/>
      <c r="O1224" s="1"/>
      <c r="P1224" s="1"/>
      <c r="Q1224" s="1"/>
      <c r="R1224" s="1"/>
      <c r="S1224" s="1"/>
      <c r="T1224" s="1"/>
      <c r="U1224" s="1"/>
      <c r="V1224" s="1"/>
      <c r="W1224" s="1"/>
      <c r="X1224" s="1"/>
      <c r="Y1224" s="1"/>
      <c r="Z1224" s="1">
        <v>76.108499999999992</v>
      </c>
      <c r="AA1224" s="1"/>
      <c r="AB1224" s="1"/>
      <c r="AC1224" s="1"/>
      <c r="AD1224" s="1"/>
      <c r="AE1224" s="1"/>
      <c r="AF1224" s="1"/>
      <c r="AG1224" s="1"/>
      <c r="AH1224" s="1"/>
      <c r="AI1224" s="1"/>
      <c r="AJ1224" s="1"/>
      <c r="AK1224" s="1"/>
    </row>
    <row r="1225" spans="1:37" x14ac:dyDescent="0.25">
      <c r="A1225" t="s">
        <v>3840</v>
      </c>
      <c r="B1225" t="s">
        <v>3841</v>
      </c>
      <c r="C1225" t="s">
        <v>108</v>
      </c>
      <c r="D1225" t="s">
        <v>13863</v>
      </c>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v>21.914999999999999</v>
      </c>
      <c r="AH1225" s="1"/>
      <c r="AI1225" s="1"/>
      <c r="AJ1225" s="1"/>
      <c r="AK1225" s="1"/>
    </row>
    <row r="1226" spans="1:37" x14ac:dyDescent="0.25">
      <c r="A1226" t="s">
        <v>8358</v>
      </c>
      <c r="B1226" t="s">
        <v>8359</v>
      </c>
      <c r="C1226" t="s">
        <v>27</v>
      </c>
      <c r="D1226" t="s">
        <v>113</v>
      </c>
      <c r="E1226" s="1"/>
      <c r="F1226" s="1"/>
      <c r="G1226" s="1"/>
      <c r="H1226" s="1"/>
      <c r="I1226" s="1"/>
      <c r="J1226" s="1"/>
      <c r="K1226" s="1"/>
      <c r="L1226" s="1">
        <v>5.9939999999999998</v>
      </c>
      <c r="M1226" s="1">
        <v>5.9939999999999998</v>
      </c>
      <c r="N1226" s="1"/>
      <c r="O1226" s="1">
        <v>5.9939999999999998</v>
      </c>
      <c r="P1226" s="1"/>
      <c r="Q1226" s="1"/>
      <c r="R1226" s="1">
        <v>5.9939999999999998</v>
      </c>
      <c r="S1226" s="1"/>
      <c r="T1226" s="1">
        <v>5.9939999999999998</v>
      </c>
      <c r="U1226" s="1"/>
      <c r="V1226" s="1"/>
      <c r="W1226" s="1"/>
      <c r="X1226" s="1"/>
      <c r="Y1226" s="1"/>
      <c r="Z1226" s="1"/>
      <c r="AA1226" s="1"/>
      <c r="AB1226" s="1"/>
      <c r="AC1226" s="1"/>
      <c r="AD1226" s="1"/>
      <c r="AE1226" s="1"/>
      <c r="AF1226" s="1"/>
      <c r="AG1226" s="1"/>
      <c r="AH1226" s="1"/>
      <c r="AI1226" s="1"/>
      <c r="AJ1226" s="1"/>
      <c r="AK1226" s="1"/>
    </row>
    <row r="1227" spans="1:37" x14ac:dyDescent="0.25">
      <c r="D1227" t="s">
        <v>13863</v>
      </c>
      <c r="E1227" s="1"/>
      <c r="F1227" s="1"/>
      <c r="G1227" s="1"/>
      <c r="H1227" s="1"/>
      <c r="I1227" s="1"/>
      <c r="J1227" s="1"/>
      <c r="K1227" s="1"/>
      <c r="L1227" s="1"/>
      <c r="M1227" s="1"/>
      <c r="N1227" s="1"/>
      <c r="O1227" s="1"/>
      <c r="P1227" s="1"/>
      <c r="Q1227" s="1"/>
      <c r="R1227" s="1"/>
      <c r="S1227" s="1"/>
      <c r="T1227" s="1"/>
      <c r="U1227" s="1">
        <v>6.1738</v>
      </c>
      <c r="V1227" s="1">
        <v>6.1738</v>
      </c>
      <c r="W1227" s="1"/>
      <c r="X1227" s="1"/>
      <c r="Y1227" s="1"/>
      <c r="Z1227" s="1"/>
      <c r="AA1227" s="1"/>
      <c r="AB1227" s="1"/>
      <c r="AC1227" s="1"/>
      <c r="AD1227" s="1"/>
      <c r="AE1227" s="1"/>
      <c r="AF1227" s="1"/>
      <c r="AG1227" s="1"/>
      <c r="AH1227" s="1"/>
      <c r="AI1227" s="1"/>
      <c r="AJ1227" s="1"/>
      <c r="AK1227" s="1"/>
    </row>
    <row r="1228" spans="1:37" x14ac:dyDescent="0.25">
      <c r="C1228" t="s">
        <v>108</v>
      </c>
      <c r="D1228" t="s">
        <v>113</v>
      </c>
      <c r="E1228" s="1"/>
      <c r="F1228" s="1"/>
      <c r="G1228" s="1"/>
      <c r="H1228" s="1"/>
      <c r="I1228" s="1"/>
      <c r="J1228" s="1"/>
      <c r="K1228" s="1"/>
      <c r="L1228" s="1"/>
      <c r="M1228" s="1"/>
      <c r="N1228" s="1"/>
      <c r="O1228" s="1"/>
      <c r="P1228" s="1"/>
      <c r="Q1228" s="1"/>
      <c r="R1228" s="1">
        <v>5.9939999999999998</v>
      </c>
      <c r="S1228" s="1">
        <v>5.9939999999999998</v>
      </c>
      <c r="T1228" s="1"/>
      <c r="U1228" s="1"/>
      <c r="V1228" s="1"/>
      <c r="W1228" s="1"/>
      <c r="X1228" s="1"/>
      <c r="Y1228" s="1"/>
      <c r="Z1228" s="1"/>
      <c r="AA1228" s="1"/>
      <c r="AB1228" s="1"/>
      <c r="AC1228" s="1"/>
      <c r="AD1228" s="1"/>
      <c r="AE1228" s="1"/>
      <c r="AF1228" s="1"/>
      <c r="AG1228" s="1"/>
      <c r="AH1228" s="1"/>
      <c r="AI1228" s="1"/>
      <c r="AJ1228" s="1"/>
      <c r="AK1228" s="1"/>
    </row>
    <row r="1229" spans="1:37" x14ac:dyDescent="0.25">
      <c r="D1229" t="s">
        <v>13863</v>
      </c>
      <c r="E1229" s="1"/>
      <c r="F1229" s="1"/>
      <c r="G1229" s="1"/>
      <c r="H1229" s="1"/>
      <c r="I1229" s="1"/>
      <c r="J1229" s="1"/>
      <c r="K1229" s="1"/>
      <c r="L1229" s="1"/>
      <c r="M1229" s="1"/>
      <c r="N1229" s="1"/>
      <c r="O1229" s="1"/>
      <c r="P1229" s="1"/>
      <c r="Q1229" s="1"/>
      <c r="R1229" s="1"/>
      <c r="S1229" s="1"/>
      <c r="T1229" s="1"/>
      <c r="U1229" s="1"/>
      <c r="V1229" s="1">
        <v>6.1738</v>
      </c>
      <c r="W1229" s="1"/>
      <c r="X1229" s="1"/>
      <c r="Y1229" s="1"/>
      <c r="Z1229" s="1"/>
      <c r="AA1229" s="1"/>
      <c r="AB1229" s="1"/>
      <c r="AC1229" s="1"/>
      <c r="AD1229" s="1"/>
      <c r="AE1229" s="1"/>
      <c r="AF1229" s="1"/>
      <c r="AG1229" s="1"/>
      <c r="AH1229" s="1"/>
      <c r="AI1229" s="1"/>
      <c r="AJ1229" s="1"/>
      <c r="AK1229" s="1"/>
    </row>
    <row r="1230" spans="1:37" x14ac:dyDescent="0.25">
      <c r="A1230" t="s">
        <v>1584</v>
      </c>
      <c r="B1230" t="s">
        <v>1585</v>
      </c>
      <c r="C1230" t="s">
        <v>108</v>
      </c>
      <c r="D1230" t="s">
        <v>13863</v>
      </c>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v>12.991000000000001</v>
      </c>
      <c r="AJ1230" s="1"/>
      <c r="AK1230" s="1"/>
    </row>
    <row r="1231" spans="1:37" x14ac:dyDescent="0.25">
      <c r="A1231" t="s">
        <v>1319</v>
      </c>
      <c r="B1231" t="s">
        <v>1320</v>
      </c>
      <c r="C1231" t="s">
        <v>108</v>
      </c>
      <c r="D1231" t="s">
        <v>13863</v>
      </c>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v>6.8090000000000011</v>
      </c>
      <c r="AK1231" s="1"/>
    </row>
    <row r="1232" spans="1:37" x14ac:dyDescent="0.25">
      <c r="A1232" t="s">
        <v>1314</v>
      </c>
      <c r="B1232" t="s">
        <v>1315</v>
      </c>
      <c r="C1232" t="s">
        <v>108</v>
      </c>
      <c r="D1232" t="s">
        <v>13863</v>
      </c>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v>7.8045</v>
      </c>
      <c r="AK1232" s="1"/>
    </row>
    <row r="1233" spans="1:37" x14ac:dyDescent="0.25">
      <c r="A1233" t="s">
        <v>8611</v>
      </c>
      <c r="B1233" t="s">
        <v>8612</v>
      </c>
      <c r="C1233" t="s">
        <v>108</v>
      </c>
      <c r="D1233" t="s">
        <v>13863</v>
      </c>
      <c r="E1233" s="1"/>
      <c r="F1233" s="1"/>
      <c r="G1233" s="1"/>
      <c r="H1233" s="1"/>
      <c r="I1233" s="1"/>
      <c r="J1233" s="1"/>
      <c r="K1233" s="1"/>
      <c r="L1233" s="1"/>
      <c r="M1233" s="1"/>
      <c r="N1233" s="1"/>
      <c r="O1233" s="1"/>
      <c r="P1233" s="1"/>
      <c r="Q1233" s="1"/>
      <c r="R1233" s="1"/>
      <c r="S1233" s="1"/>
      <c r="T1233" s="1"/>
      <c r="U1233" s="1"/>
      <c r="V1233" s="1">
        <v>0</v>
      </c>
      <c r="W1233" s="1"/>
      <c r="X1233" s="1"/>
      <c r="Y1233" s="1"/>
      <c r="Z1233" s="1"/>
      <c r="AA1233" s="1"/>
      <c r="AB1233" s="1"/>
      <c r="AC1233" s="1"/>
      <c r="AD1233" s="1"/>
      <c r="AE1233" s="1"/>
      <c r="AF1233" s="1"/>
      <c r="AG1233" s="1"/>
      <c r="AH1233" s="1"/>
      <c r="AI1233" s="1"/>
      <c r="AJ1233" s="1"/>
      <c r="AK1233" s="1"/>
    </row>
    <row r="1234" spans="1:37" x14ac:dyDescent="0.25">
      <c r="A1234" t="s">
        <v>8595</v>
      </c>
      <c r="B1234" t="s">
        <v>8596</v>
      </c>
      <c r="C1234" t="s">
        <v>108</v>
      </c>
      <c r="D1234" t="s">
        <v>13863</v>
      </c>
      <c r="E1234" s="1"/>
      <c r="F1234" s="1"/>
      <c r="G1234" s="1"/>
      <c r="H1234" s="1"/>
      <c r="I1234" s="1"/>
      <c r="J1234" s="1"/>
      <c r="K1234" s="1"/>
      <c r="L1234" s="1"/>
      <c r="M1234" s="1"/>
      <c r="N1234" s="1"/>
      <c r="O1234" s="1"/>
      <c r="P1234" s="1"/>
      <c r="Q1234" s="1"/>
      <c r="R1234" s="1"/>
      <c r="S1234" s="1"/>
      <c r="T1234" s="1"/>
      <c r="U1234" s="1"/>
      <c r="V1234" s="1">
        <v>0</v>
      </c>
      <c r="W1234" s="1"/>
      <c r="X1234" s="1"/>
      <c r="Y1234" s="1"/>
      <c r="Z1234" s="1"/>
      <c r="AA1234" s="1"/>
      <c r="AB1234" s="1"/>
      <c r="AC1234" s="1"/>
      <c r="AD1234" s="1"/>
      <c r="AE1234" s="1"/>
      <c r="AF1234" s="1"/>
      <c r="AG1234" s="1"/>
      <c r="AH1234" s="1"/>
      <c r="AI1234" s="1"/>
      <c r="AJ1234" s="1"/>
      <c r="AK1234" s="1"/>
    </row>
    <row r="1235" spans="1:37" x14ac:dyDescent="0.25">
      <c r="A1235" t="s">
        <v>11794</v>
      </c>
      <c r="B1235" t="s">
        <v>11795</v>
      </c>
      <c r="C1235" t="s">
        <v>27</v>
      </c>
      <c r="D1235" t="s">
        <v>13863</v>
      </c>
      <c r="E1235" s="1"/>
      <c r="F1235" s="1"/>
      <c r="G1235" s="1"/>
      <c r="H1235" s="1"/>
      <c r="I1235" s="1"/>
      <c r="J1235" s="1"/>
      <c r="K1235" s="1"/>
      <c r="L1235" s="1">
        <v>35.640265999999997</v>
      </c>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row>
    <row r="1236" spans="1:37" x14ac:dyDescent="0.25">
      <c r="A1236" t="s">
        <v>8608</v>
      </c>
      <c r="B1236" t="s">
        <v>8609</v>
      </c>
      <c r="C1236" t="s">
        <v>108</v>
      </c>
      <c r="D1236" t="s">
        <v>13863</v>
      </c>
      <c r="E1236" s="1"/>
      <c r="F1236" s="1"/>
      <c r="G1236" s="1"/>
      <c r="H1236" s="1"/>
      <c r="I1236" s="1"/>
      <c r="J1236" s="1"/>
      <c r="K1236" s="1"/>
      <c r="L1236" s="1"/>
      <c r="M1236" s="1"/>
      <c r="N1236" s="1"/>
      <c r="O1236" s="1"/>
      <c r="P1236" s="1"/>
      <c r="Q1236" s="1"/>
      <c r="R1236" s="1"/>
      <c r="S1236" s="1"/>
      <c r="T1236" s="1"/>
      <c r="U1236" s="1"/>
      <c r="V1236" s="1">
        <v>0</v>
      </c>
      <c r="W1236" s="1"/>
      <c r="X1236" s="1"/>
      <c r="Y1236" s="1"/>
      <c r="Z1236" s="1"/>
      <c r="AA1236" s="1"/>
      <c r="AB1236" s="1"/>
      <c r="AC1236" s="1"/>
      <c r="AD1236" s="1"/>
      <c r="AE1236" s="1"/>
      <c r="AF1236" s="1"/>
      <c r="AG1236" s="1"/>
      <c r="AH1236" s="1"/>
      <c r="AI1236" s="1"/>
      <c r="AJ1236" s="1"/>
      <c r="AK1236" s="1"/>
    </row>
    <row r="1237" spans="1:37" x14ac:dyDescent="0.25">
      <c r="A1237" t="s">
        <v>8356</v>
      </c>
      <c r="B1237" t="s">
        <v>8357</v>
      </c>
      <c r="C1237" t="s">
        <v>27</v>
      </c>
      <c r="D1237" t="s">
        <v>113</v>
      </c>
      <c r="E1237" s="1"/>
      <c r="F1237" s="1"/>
      <c r="G1237" s="1"/>
      <c r="H1237" s="1"/>
      <c r="I1237" s="1"/>
      <c r="J1237" s="1"/>
      <c r="K1237" s="1"/>
      <c r="L1237" s="1">
        <v>205.5609</v>
      </c>
      <c r="M1237" s="1">
        <v>205.5609</v>
      </c>
      <c r="N1237" s="1"/>
      <c r="O1237" s="1">
        <v>205.5609</v>
      </c>
      <c r="P1237" s="1"/>
      <c r="Q1237" s="1"/>
      <c r="R1237" s="1">
        <v>205.5609</v>
      </c>
      <c r="S1237" s="1"/>
      <c r="T1237" s="1">
        <v>205.5609</v>
      </c>
      <c r="U1237" s="1"/>
      <c r="V1237" s="1"/>
      <c r="W1237" s="1"/>
      <c r="X1237" s="1"/>
      <c r="Y1237" s="1"/>
      <c r="Z1237" s="1"/>
      <c r="AA1237" s="1"/>
      <c r="AB1237" s="1"/>
      <c r="AC1237" s="1"/>
      <c r="AD1237" s="1"/>
      <c r="AE1237" s="1"/>
      <c r="AF1237" s="1"/>
      <c r="AG1237" s="1"/>
      <c r="AH1237" s="1"/>
      <c r="AI1237" s="1"/>
      <c r="AJ1237" s="1"/>
      <c r="AK1237" s="1"/>
    </row>
    <row r="1238" spans="1:37" x14ac:dyDescent="0.25">
      <c r="D1238" t="s">
        <v>13863</v>
      </c>
      <c r="E1238" s="1"/>
      <c r="F1238" s="1"/>
      <c r="G1238" s="1"/>
      <c r="H1238" s="1"/>
      <c r="I1238" s="1"/>
      <c r="J1238" s="1"/>
      <c r="K1238" s="1"/>
      <c r="L1238" s="1"/>
      <c r="M1238" s="1"/>
      <c r="N1238" s="1"/>
      <c r="O1238" s="1"/>
      <c r="P1238" s="1"/>
      <c r="Q1238" s="1"/>
      <c r="R1238" s="1"/>
      <c r="S1238" s="1"/>
      <c r="T1238" s="1"/>
      <c r="U1238" s="1">
        <v>211.7277</v>
      </c>
      <c r="V1238" s="1">
        <v>211.7277</v>
      </c>
      <c r="W1238" s="1"/>
      <c r="X1238" s="1"/>
      <c r="Y1238" s="1"/>
      <c r="Z1238" s="1"/>
      <c r="AA1238" s="1"/>
      <c r="AB1238" s="1"/>
      <c r="AC1238" s="1"/>
      <c r="AD1238" s="1"/>
      <c r="AE1238" s="1"/>
      <c r="AF1238" s="1"/>
      <c r="AG1238" s="1"/>
      <c r="AH1238" s="1"/>
      <c r="AI1238" s="1"/>
      <c r="AJ1238" s="1"/>
      <c r="AK1238" s="1"/>
    </row>
    <row r="1239" spans="1:37" x14ac:dyDescent="0.25">
      <c r="C1239" t="s">
        <v>108</v>
      </c>
      <c r="D1239" t="s">
        <v>113</v>
      </c>
      <c r="E1239" s="1"/>
      <c r="F1239" s="1"/>
      <c r="G1239" s="1"/>
      <c r="H1239" s="1"/>
      <c r="I1239" s="1"/>
      <c r="J1239" s="1"/>
      <c r="K1239" s="1"/>
      <c r="L1239" s="1"/>
      <c r="M1239" s="1"/>
      <c r="N1239" s="1"/>
      <c r="O1239" s="1"/>
      <c r="P1239" s="1"/>
      <c r="Q1239" s="1"/>
      <c r="R1239" s="1">
        <v>205.5609</v>
      </c>
      <c r="S1239" s="1">
        <v>205.5609</v>
      </c>
      <c r="T1239" s="1"/>
      <c r="U1239" s="1"/>
      <c r="V1239" s="1"/>
      <c r="W1239" s="1"/>
      <c r="X1239" s="1"/>
      <c r="Y1239" s="1"/>
      <c r="Z1239" s="1"/>
      <c r="AA1239" s="1"/>
      <c r="AB1239" s="1"/>
      <c r="AC1239" s="1"/>
      <c r="AD1239" s="1"/>
      <c r="AE1239" s="1"/>
      <c r="AF1239" s="1"/>
      <c r="AG1239" s="1"/>
      <c r="AH1239" s="1"/>
      <c r="AI1239" s="1"/>
      <c r="AJ1239" s="1"/>
      <c r="AK1239" s="1"/>
    </row>
    <row r="1240" spans="1:37" x14ac:dyDescent="0.25">
      <c r="D1240" t="s">
        <v>13863</v>
      </c>
      <c r="E1240" s="1"/>
      <c r="F1240" s="1"/>
      <c r="G1240" s="1"/>
      <c r="H1240" s="1"/>
      <c r="I1240" s="1"/>
      <c r="J1240" s="1"/>
      <c r="K1240" s="1"/>
      <c r="L1240" s="1"/>
      <c r="M1240" s="1"/>
      <c r="N1240" s="1"/>
      <c r="O1240" s="1"/>
      <c r="P1240" s="1"/>
      <c r="Q1240" s="1"/>
      <c r="R1240" s="1"/>
      <c r="S1240" s="1"/>
      <c r="T1240" s="1"/>
      <c r="U1240" s="1"/>
      <c r="V1240" s="1">
        <v>211.7277</v>
      </c>
      <c r="W1240" s="1"/>
      <c r="X1240" s="1"/>
      <c r="Y1240" s="1"/>
      <c r="Z1240" s="1"/>
      <c r="AA1240" s="1"/>
      <c r="AB1240" s="1"/>
      <c r="AC1240" s="1"/>
      <c r="AD1240" s="1"/>
      <c r="AE1240" s="1"/>
      <c r="AF1240" s="1"/>
      <c r="AG1240" s="1"/>
      <c r="AH1240" s="1"/>
      <c r="AI1240" s="1"/>
      <c r="AJ1240" s="1"/>
      <c r="AK1240" s="1"/>
    </row>
    <row r="1241" spans="1:37" x14ac:dyDescent="0.25">
      <c r="A1241" t="s">
        <v>8590</v>
      </c>
      <c r="B1241" t="s">
        <v>8591</v>
      </c>
      <c r="C1241" t="s">
        <v>108</v>
      </c>
      <c r="D1241" t="s">
        <v>13863</v>
      </c>
      <c r="E1241" s="1"/>
      <c r="F1241" s="1"/>
      <c r="G1241" s="1"/>
      <c r="H1241" s="1"/>
      <c r="I1241" s="1"/>
      <c r="J1241" s="1"/>
      <c r="K1241" s="1"/>
      <c r="L1241" s="1"/>
      <c r="M1241" s="1"/>
      <c r="N1241" s="1"/>
      <c r="O1241" s="1"/>
      <c r="P1241" s="1"/>
      <c r="Q1241" s="1"/>
      <c r="R1241" s="1"/>
      <c r="S1241" s="1"/>
      <c r="T1241" s="1"/>
      <c r="U1241" s="1"/>
      <c r="V1241" s="1">
        <v>0</v>
      </c>
      <c r="W1241" s="1"/>
      <c r="X1241" s="1"/>
      <c r="Y1241" s="1"/>
      <c r="Z1241" s="1"/>
      <c r="AA1241" s="1"/>
      <c r="AB1241" s="1"/>
      <c r="AC1241" s="1"/>
      <c r="AD1241" s="1"/>
      <c r="AE1241" s="1"/>
      <c r="AF1241" s="1"/>
      <c r="AG1241" s="1"/>
      <c r="AH1241" s="1"/>
      <c r="AI1241" s="1"/>
      <c r="AJ1241" s="1"/>
      <c r="AK1241" s="1"/>
    </row>
    <row r="1242" spans="1:37" x14ac:dyDescent="0.25">
      <c r="A1242" t="s">
        <v>8353</v>
      </c>
      <c r="B1242" t="s">
        <v>8354</v>
      </c>
      <c r="C1242" t="s">
        <v>27</v>
      </c>
      <c r="D1242" t="s">
        <v>13863</v>
      </c>
      <c r="E1242" s="1"/>
      <c r="F1242" s="1"/>
      <c r="G1242" s="1"/>
      <c r="H1242" s="1"/>
      <c r="I1242" s="1"/>
      <c r="J1242" s="1"/>
      <c r="K1242" s="1"/>
      <c r="L1242" s="1">
        <v>200.8656</v>
      </c>
      <c r="M1242" s="1">
        <v>200.8656</v>
      </c>
      <c r="N1242" s="1"/>
      <c r="O1242" s="1">
        <v>200.8656</v>
      </c>
      <c r="P1242" s="1"/>
      <c r="Q1242" s="1"/>
      <c r="R1242" s="1">
        <v>200.8656</v>
      </c>
      <c r="S1242" s="1"/>
      <c r="T1242" s="1">
        <v>200.8656</v>
      </c>
      <c r="U1242" s="1">
        <v>206.89160000000001</v>
      </c>
      <c r="V1242" s="1">
        <v>206.89160000000001</v>
      </c>
      <c r="W1242" s="1"/>
      <c r="X1242" s="1"/>
      <c r="Y1242" s="1"/>
      <c r="Z1242" s="1"/>
      <c r="AA1242" s="1"/>
      <c r="AB1242" s="1"/>
      <c r="AC1242" s="1"/>
      <c r="AD1242" s="1"/>
      <c r="AE1242" s="1"/>
      <c r="AF1242" s="1"/>
      <c r="AG1242" s="1"/>
      <c r="AH1242" s="1"/>
      <c r="AI1242" s="1"/>
      <c r="AJ1242" s="1"/>
      <c r="AK1242" s="1"/>
    </row>
    <row r="1243" spans="1:37" x14ac:dyDescent="0.25">
      <c r="C1243" t="s">
        <v>108</v>
      </c>
      <c r="D1243" t="s">
        <v>13863</v>
      </c>
      <c r="E1243" s="1"/>
      <c r="F1243" s="1"/>
      <c r="G1243" s="1"/>
      <c r="H1243" s="1"/>
      <c r="I1243" s="1"/>
      <c r="J1243" s="1"/>
      <c r="K1243" s="1"/>
      <c r="L1243" s="1"/>
      <c r="M1243" s="1"/>
      <c r="N1243" s="1"/>
      <c r="O1243" s="1"/>
      <c r="P1243" s="1"/>
      <c r="Q1243" s="1"/>
      <c r="R1243" s="1">
        <v>200.8656</v>
      </c>
      <c r="S1243" s="1">
        <v>200.8656</v>
      </c>
      <c r="T1243" s="1"/>
      <c r="U1243" s="1"/>
      <c r="V1243" s="1">
        <v>206.89160000000001</v>
      </c>
      <c r="W1243" s="1"/>
      <c r="X1243" s="1"/>
      <c r="Y1243" s="1"/>
      <c r="Z1243" s="1"/>
      <c r="AA1243" s="1"/>
      <c r="AB1243" s="1"/>
      <c r="AC1243" s="1"/>
      <c r="AD1243" s="1"/>
      <c r="AE1243" s="1"/>
      <c r="AF1243" s="1"/>
      <c r="AG1243" s="1"/>
      <c r="AH1243" s="1"/>
      <c r="AI1243" s="1"/>
      <c r="AJ1243" s="1"/>
      <c r="AK1243" s="1"/>
    </row>
    <row r="1244" spans="1:37" x14ac:dyDescent="0.25">
      <c r="A1244" t="s">
        <v>8348</v>
      </c>
      <c r="B1244" t="s">
        <v>8349</v>
      </c>
      <c r="C1244" t="s">
        <v>27</v>
      </c>
      <c r="D1244" t="s">
        <v>13863</v>
      </c>
      <c r="E1244" s="1"/>
      <c r="F1244" s="1"/>
      <c r="G1244" s="1"/>
      <c r="H1244" s="1"/>
      <c r="I1244" s="1"/>
      <c r="J1244" s="1"/>
      <c r="K1244" s="1"/>
      <c r="L1244" s="1">
        <v>195.34889999999999</v>
      </c>
      <c r="M1244" s="1">
        <v>195.34889999999999</v>
      </c>
      <c r="N1244" s="1"/>
      <c r="O1244" s="1">
        <v>195.34889999999999</v>
      </c>
      <c r="P1244" s="1"/>
      <c r="Q1244" s="1"/>
      <c r="R1244" s="1">
        <v>195.34889999999999</v>
      </c>
      <c r="S1244" s="1"/>
      <c r="T1244" s="1">
        <v>195.34889999999999</v>
      </c>
      <c r="U1244" s="1">
        <v>201.20939999999999</v>
      </c>
      <c r="V1244" s="1">
        <v>201.20939999999999</v>
      </c>
      <c r="W1244" s="1"/>
      <c r="X1244" s="1"/>
      <c r="Y1244" s="1"/>
      <c r="Z1244" s="1"/>
      <c r="AA1244" s="1"/>
      <c r="AB1244" s="1"/>
      <c r="AC1244" s="1"/>
      <c r="AD1244" s="1"/>
      <c r="AE1244" s="1"/>
      <c r="AF1244" s="1"/>
      <c r="AG1244" s="1"/>
      <c r="AH1244" s="1"/>
      <c r="AI1244" s="1"/>
      <c r="AJ1244" s="1"/>
      <c r="AK1244" s="1"/>
    </row>
    <row r="1245" spans="1:37" x14ac:dyDescent="0.25">
      <c r="C1245" t="s">
        <v>108</v>
      </c>
      <c r="D1245" t="s">
        <v>13863</v>
      </c>
      <c r="E1245" s="1"/>
      <c r="F1245" s="1"/>
      <c r="G1245" s="1"/>
      <c r="H1245" s="1"/>
      <c r="I1245" s="1"/>
      <c r="J1245" s="1"/>
      <c r="K1245" s="1"/>
      <c r="L1245" s="1"/>
      <c r="M1245" s="1"/>
      <c r="N1245" s="1"/>
      <c r="O1245" s="1"/>
      <c r="P1245" s="1"/>
      <c r="Q1245" s="1"/>
      <c r="R1245" s="1">
        <v>195.34889999999999</v>
      </c>
      <c r="S1245" s="1">
        <v>195.34889999999999</v>
      </c>
      <c r="T1245" s="1"/>
      <c r="U1245" s="1"/>
      <c r="V1245" s="1">
        <v>201.20939999999999</v>
      </c>
      <c r="W1245" s="1"/>
      <c r="X1245" s="1"/>
      <c r="Y1245" s="1"/>
      <c r="Z1245" s="1"/>
      <c r="AA1245" s="1"/>
      <c r="AB1245" s="1"/>
      <c r="AC1245" s="1"/>
      <c r="AD1245" s="1"/>
      <c r="AE1245" s="1"/>
      <c r="AF1245" s="1"/>
      <c r="AG1245" s="1"/>
      <c r="AH1245" s="1"/>
      <c r="AI1245" s="1"/>
      <c r="AJ1245" s="1"/>
      <c r="AK1245" s="1"/>
    </row>
    <row r="1246" spans="1:37" x14ac:dyDescent="0.25">
      <c r="A1246" t="s">
        <v>8236</v>
      </c>
      <c r="B1246" t="s">
        <v>8237</v>
      </c>
      <c r="C1246" t="s">
        <v>108</v>
      </c>
      <c r="D1246" t="s">
        <v>13863</v>
      </c>
      <c r="E1246" s="1"/>
      <c r="F1246" s="1"/>
      <c r="G1246" s="1"/>
      <c r="H1246" s="1"/>
      <c r="I1246" s="1"/>
      <c r="J1246" s="1"/>
      <c r="K1246" s="1"/>
      <c r="L1246" s="1"/>
      <c r="M1246" s="1"/>
      <c r="N1246" s="1"/>
      <c r="O1246" s="1"/>
      <c r="P1246" s="1"/>
      <c r="Q1246" s="1"/>
      <c r="R1246" s="1"/>
      <c r="S1246" s="1"/>
      <c r="T1246" s="1"/>
      <c r="U1246" s="1"/>
      <c r="V1246" s="1">
        <v>0</v>
      </c>
      <c r="W1246" s="1">
        <v>21.662999999999997</v>
      </c>
      <c r="X1246" s="1"/>
      <c r="Y1246" s="1"/>
      <c r="Z1246" s="1"/>
      <c r="AA1246" s="1"/>
      <c r="AB1246" s="1"/>
      <c r="AC1246" s="1"/>
      <c r="AD1246" s="1"/>
      <c r="AE1246" s="1"/>
      <c r="AF1246" s="1"/>
      <c r="AG1246" s="1"/>
      <c r="AH1246" s="1"/>
      <c r="AI1246" s="1"/>
      <c r="AJ1246" s="1"/>
      <c r="AK1246" s="1"/>
    </row>
    <row r="1247" spans="1:37" x14ac:dyDescent="0.25">
      <c r="A1247" t="s">
        <v>1581</v>
      </c>
      <c r="B1247" t="s">
        <v>1582</v>
      </c>
      <c r="C1247" t="s">
        <v>108</v>
      </c>
      <c r="D1247" t="s">
        <v>13863</v>
      </c>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v>389.81800000000004</v>
      </c>
      <c r="AJ1247" s="1"/>
      <c r="AK1247" s="1"/>
    </row>
    <row r="1248" spans="1:37" x14ac:dyDescent="0.25">
      <c r="A1248" t="s">
        <v>1573</v>
      </c>
      <c r="B1248" t="s">
        <v>1574</v>
      </c>
      <c r="C1248" t="s">
        <v>27</v>
      </c>
      <c r="D1248" t="s">
        <v>13863</v>
      </c>
      <c r="E1248" s="1"/>
      <c r="F1248" s="1"/>
      <c r="G1248" s="1"/>
      <c r="H1248" s="1"/>
      <c r="I1248" s="1"/>
      <c r="J1248" s="1"/>
      <c r="K1248" s="1"/>
      <c r="L1248" s="1">
        <v>21.822600000000001</v>
      </c>
      <c r="M1248" s="1">
        <v>21.822600000000001</v>
      </c>
      <c r="N1248" s="1"/>
      <c r="O1248" s="1">
        <v>21.822600000000001</v>
      </c>
      <c r="P1248" s="1"/>
      <c r="Q1248" s="1"/>
      <c r="R1248" s="1">
        <v>21.822600000000001</v>
      </c>
      <c r="S1248" s="1"/>
      <c r="T1248" s="1">
        <v>21.822600000000001</v>
      </c>
      <c r="U1248" s="1">
        <v>22.4773</v>
      </c>
      <c r="V1248" s="1">
        <v>22.4773</v>
      </c>
      <c r="W1248" s="1"/>
      <c r="X1248" s="1"/>
      <c r="Y1248" s="1"/>
      <c r="Z1248" s="1"/>
      <c r="AA1248" s="1"/>
      <c r="AB1248" s="1"/>
      <c r="AC1248" s="1"/>
      <c r="AD1248" s="1"/>
      <c r="AE1248" s="1"/>
      <c r="AF1248" s="1"/>
      <c r="AG1248" s="1"/>
      <c r="AH1248" s="1"/>
      <c r="AI1248" s="1"/>
      <c r="AJ1248" s="1"/>
      <c r="AK1248" s="1"/>
    </row>
    <row r="1249" spans="1:37" x14ac:dyDescent="0.25">
      <c r="C1249" t="s">
        <v>108</v>
      </c>
      <c r="D1249" t="s">
        <v>13863</v>
      </c>
      <c r="E1249" s="1"/>
      <c r="F1249" s="1"/>
      <c r="G1249" s="1"/>
      <c r="H1249" s="1"/>
      <c r="I1249" s="1"/>
      <c r="J1249" s="1"/>
      <c r="K1249" s="1"/>
      <c r="L1249" s="1"/>
      <c r="M1249" s="1"/>
      <c r="N1249" s="1"/>
      <c r="O1249" s="1"/>
      <c r="P1249" s="1"/>
      <c r="Q1249" s="1"/>
      <c r="R1249" s="1">
        <v>21.822600000000001</v>
      </c>
      <c r="S1249" s="1">
        <v>21.822600000000001</v>
      </c>
      <c r="T1249" s="1"/>
      <c r="U1249" s="1"/>
      <c r="V1249" s="1">
        <v>22.4773</v>
      </c>
      <c r="W1249" s="1"/>
      <c r="X1249" s="1"/>
      <c r="Y1249" s="1"/>
      <c r="Z1249" s="1"/>
      <c r="AA1249" s="1"/>
      <c r="AB1249" s="1"/>
      <c r="AC1249" s="1"/>
      <c r="AD1249" s="1"/>
      <c r="AE1249" s="1"/>
      <c r="AF1249" s="1"/>
      <c r="AG1249" s="1"/>
      <c r="AH1249" s="1"/>
      <c r="AI1249" s="1">
        <v>23.38</v>
      </c>
      <c r="AJ1249" s="1"/>
      <c r="AK1249" s="1"/>
    </row>
    <row r="1250" spans="1:37" x14ac:dyDescent="0.25">
      <c r="A1250" t="s">
        <v>7264</v>
      </c>
      <c r="B1250" t="s">
        <v>7265</v>
      </c>
      <c r="C1250" t="s">
        <v>108</v>
      </c>
      <c r="D1250" t="s">
        <v>13863</v>
      </c>
      <c r="E1250" s="1"/>
      <c r="F1250" s="1"/>
      <c r="G1250" s="1"/>
      <c r="H1250" s="1"/>
      <c r="I1250" s="1"/>
      <c r="J1250" s="1"/>
      <c r="K1250" s="1"/>
      <c r="L1250" s="1"/>
      <c r="M1250" s="1"/>
      <c r="N1250" s="1"/>
      <c r="O1250" s="1"/>
      <c r="P1250" s="1"/>
      <c r="Q1250" s="1"/>
      <c r="R1250" s="1"/>
      <c r="S1250" s="1"/>
      <c r="T1250" s="1"/>
      <c r="U1250" s="1"/>
      <c r="V1250" s="1"/>
      <c r="W1250" s="1"/>
      <c r="X1250" s="1"/>
      <c r="Y1250" s="1">
        <v>72.899999999999991</v>
      </c>
      <c r="Z1250" s="1"/>
      <c r="AA1250" s="1"/>
      <c r="AB1250" s="1"/>
      <c r="AC1250" s="1"/>
      <c r="AD1250" s="1"/>
      <c r="AE1250" s="1"/>
      <c r="AF1250" s="1"/>
      <c r="AG1250" s="1"/>
      <c r="AH1250" s="1"/>
      <c r="AI1250" s="1"/>
      <c r="AJ1250" s="1"/>
      <c r="AK1250" s="1"/>
    </row>
    <row r="1251" spans="1:37" x14ac:dyDescent="0.25">
      <c r="A1251" t="s">
        <v>3819</v>
      </c>
      <c r="B1251" t="s">
        <v>3820</v>
      </c>
      <c r="C1251" t="s">
        <v>108</v>
      </c>
      <c r="D1251" t="s">
        <v>13863</v>
      </c>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v>498.15</v>
      </c>
      <c r="AH1251" s="1"/>
      <c r="AI1251" s="1"/>
      <c r="AJ1251" s="1"/>
      <c r="AK1251" s="1"/>
    </row>
    <row r="1252" spans="1:37" x14ac:dyDescent="0.25">
      <c r="A1252" t="s">
        <v>8599</v>
      </c>
      <c r="B1252" t="s">
        <v>8600</v>
      </c>
      <c r="C1252" t="s">
        <v>108</v>
      </c>
      <c r="D1252" t="s">
        <v>13863</v>
      </c>
      <c r="E1252" s="1"/>
      <c r="F1252" s="1"/>
      <c r="G1252" s="1"/>
      <c r="H1252" s="1"/>
      <c r="I1252" s="1"/>
      <c r="J1252" s="1"/>
      <c r="K1252" s="1"/>
      <c r="L1252" s="1"/>
      <c r="M1252" s="1"/>
      <c r="N1252" s="1"/>
      <c r="O1252" s="1"/>
      <c r="P1252" s="1"/>
      <c r="Q1252" s="1"/>
      <c r="R1252" s="1"/>
      <c r="S1252" s="1"/>
      <c r="T1252" s="1"/>
      <c r="U1252" s="1"/>
      <c r="V1252" s="1">
        <v>0</v>
      </c>
      <c r="W1252" s="1"/>
      <c r="X1252" s="1"/>
      <c r="Y1252" s="1"/>
      <c r="Z1252" s="1"/>
      <c r="AA1252" s="1"/>
      <c r="AB1252" s="1"/>
      <c r="AC1252" s="1"/>
      <c r="AD1252" s="1"/>
      <c r="AE1252" s="1"/>
      <c r="AF1252" s="1"/>
      <c r="AG1252" s="1"/>
      <c r="AH1252" s="1"/>
      <c r="AI1252" s="1"/>
      <c r="AJ1252" s="1"/>
      <c r="AK1252" s="1"/>
    </row>
    <row r="1253" spans="1:37" x14ac:dyDescent="0.25">
      <c r="A1253" t="s">
        <v>1578</v>
      </c>
      <c r="B1253" t="s">
        <v>1579</v>
      </c>
      <c r="C1253" t="s">
        <v>27</v>
      </c>
      <c r="D1253" t="s">
        <v>113</v>
      </c>
      <c r="E1253" s="1"/>
      <c r="F1253" s="1"/>
      <c r="G1253" s="1"/>
      <c r="H1253" s="1"/>
      <c r="I1253" s="1"/>
      <c r="J1253" s="1"/>
      <c r="K1253" s="1"/>
      <c r="L1253" s="1">
        <v>12.987</v>
      </c>
      <c r="M1253" s="1">
        <v>12.987</v>
      </c>
      <c r="N1253" s="1"/>
      <c r="O1253" s="1">
        <v>12.987</v>
      </c>
      <c r="P1253" s="1"/>
      <c r="Q1253" s="1"/>
      <c r="R1253" s="1">
        <v>12.987</v>
      </c>
      <c r="S1253" s="1"/>
      <c r="T1253" s="1">
        <v>12.987</v>
      </c>
      <c r="U1253" s="1"/>
      <c r="V1253" s="1"/>
      <c r="W1253" s="1"/>
      <c r="X1253" s="1"/>
      <c r="Y1253" s="1"/>
      <c r="Z1253" s="1"/>
      <c r="AA1253" s="1"/>
      <c r="AB1253" s="1"/>
      <c r="AC1253" s="1"/>
      <c r="AD1253" s="1"/>
      <c r="AE1253" s="1"/>
      <c r="AF1253" s="1"/>
      <c r="AG1253" s="1"/>
      <c r="AH1253" s="1"/>
      <c r="AI1253" s="1"/>
      <c r="AJ1253" s="1"/>
      <c r="AK1253" s="1"/>
    </row>
    <row r="1254" spans="1:37" x14ac:dyDescent="0.25">
      <c r="D1254" t="s">
        <v>13863</v>
      </c>
      <c r="E1254" s="1"/>
      <c r="F1254" s="1"/>
      <c r="G1254" s="1"/>
      <c r="H1254" s="1"/>
      <c r="I1254" s="1"/>
      <c r="J1254" s="1"/>
      <c r="K1254" s="1"/>
      <c r="L1254" s="1"/>
      <c r="M1254" s="1"/>
      <c r="N1254" s="1"/>
      <c r="O1254" s="1"/>
      <c r="P1254" s="1"/>
      <c r="Q1254" s="1"/>
      <c r="R1254" s="1"/>
      <c r="S1254" s="1"/>
      <c r="T1254" s="1"/>
      <c r="U1254" s="1">
        <v>13.3766</v>
      </c>
      <c r="V1254" s="1">
        <v>13.3766</v>
      </c>
      <c r="W1254" s="1"/>
      <c r="X1254" s="1"/>
      <c r="Y1254" s="1"/>
      <c r="Z1254" s="1"/>
      <c r="AA1254" s="1"/>
      <c r="AB1254" s="1"/>
      <c r="AC1254" s="1"/>
      <c r="AD1254" s="1"/>
      <c r="AE1254" s="1"/>
      <c r="AF1254" s="1"/>
      <c r="AG1254" s="1"/>
      <c r="AH1254" s="1"/>
      <c r="AI1254" s="1"/>
      <c r="AJ1254" s="1"/>
      <c r="AK1254" s="1"/>
    </row>
    <row r="1255" spans="1:37" x14ac:dyDescent="0.25">
      <c r="C1255" t="s">
        <v>108</v>
      </c>
      <c r="D1255" t="s">
        <v>113</v>
      </c>
      <c r="E1255" s="1"/>
      <c r="F1255" s="1"/>
      <c r="G1255" s="1"/>
      <c r="H1255" s="1"/>
      <c r="I1255" s="1"/>
      <c r="J1255" s="1"/>
      <c r="K1255" s="1"/>
      <c r="L1255" s="1"/>
      <c r="M1255" s="1"/>
      <c r="N1255" s="1"/>
      <c r="O1255" s="1"/>
      <c r="P1255" s="1"/>
      <c r="Q1255" s="1"/>
      <c r="R1255" s="1">
        <v>12.987</v>
      </c>
      <c r="S1255" s="1">
        <v>12.987</v>
      </c>
      <c r="T1255" s="1"/>
      <c r="U1255" s="1"/>
      <c r="V1255" s="1"/>
      <c r="W1255" s="1"/>
      <c r="X1255" s="1"/>
      <c r="Y1255" s="1"/>
      <c r="Z1255" s="1"/>
      <c r="AA1255" s="1"/>
      <c r="AB1255" s="1"/>
      <c r="AC1255" s="1"/>
      <c r="AD1255" s="1"/>
      <c r="AE1255" s="1"/>
      <c r="AF1255" s="1"/>
      <c r="AG1255" s="1"/>
      <c r="AH1255" s="1"/>
      <c r="AI1255" s="1"/>
      <c r="AJ1255" s="1"/>
      <c r="AK1255" s="1"/>
    </row>
    <row r="1256" spans="1:37" x14ac:dyDescent="0.25">
      <c r="D1256" t="s">
        <v>13863</v>
      </c>
      <c r="E1256" s="1"/>
      <c r="F1256" s="1"/>
      <c r="G1256" s="1"/>
      <c r="H1256" s="1"/>
      <c r="I1256" s="1"/>
      <c r="J1256" s="1"/>
      <c r="K1256" s="1"/>
      <c r="L1256" s="1"/>
      <c r="M1256" s="1"/>
      <c r="N1256" s="1"/>
      <c r="O1256" s="1"/>
      <c r="P1256" s="1"/>
      <c r="Q1256" s="1"/>
      <c r="R1256" s="1"/>
      <c r="S1256" s="1"/>
      <c r="T1256" s="1"/>
      <c r="U1256" s="1"/>
      <c r="V1256" s="1">
        <v>13.3766</v>
      </c>
      <c r="W1256" s="1"/>
      <c r="X1256" s="1"/>
      <c r="Y1256" s="1"/>
      <c r="Z1256" s="1"/>
      <c r="AA1256" s="1"/>
      <c r="AB1256" s="1"/>
      <c r="AC1256" s="1"/>
      <c r="AD1256" s="1"/>
      <c r="AE1256" s="1"/>
      <c r="AF1256" s="1"/>
      <c r="AG1256" s="1"/>
      <c r="AH1256" s="1"/>
      <c r="AI1256" s="1">
        <v>13.92</v>
      </c>
      <c r="AJ1256" s="1"/>
      <c r="AK1256" s="1"/>
    </row>
    <row r="1257" spans="1:37" x14ac:dyDescent="0.25">
      <c r="A1257" t="s">
        <v>7268</v>
      </c>
      <c r="B1257" t="s">
        <v>7269</v>
      </c>
      <c r="C1257" t="s">
        <v>108</v>
      </c>
      <c r="D1257" t="s">
        <v>13863</v>
      </c>
      <c r="E1257" s="1"/>
      <c r="F1257" s="1"/>
      <c r="G1257" s="1"/>
      <c r="H1257" s="1"/>
      <c r="I1257" s="1"/>
      <c r="J1257" s="1"/>
      <c r="K1257" s="1"/>
      <c r="L1257" s="1"/>
      <c r="M1257" s="1"/>
      <c r="N1257" s="1"/>
      <c r="O1257" s="1"/>
      <c r="P1257" s="1"/>
      <c r="Q1257" s="1"/>
      <c r="R1257" s="1"/>
      <c r="S1257" s="1"/>
      <c r="T1257" s="1"/>
      <c r="U1257" s="1"/>
      <c r="V1257" s="1"/>
      <c r="W1257" s="1"/>
      <c r="X1257" s="1"/>
      <c r="Y1257" s="1">
        <v>20.452500000000001</v>
      </c>
      <c r="Z1257" s="1"/>
      <c r="AA1257" s="1"/>
      <c r="AB1257" s="1"/>
      <c r="AC1257" s="1"/>
      <c r="AD1257" s="1"/>
      <c r="AE1257" s="1"/>
      <c r="AF1257" s="1"/>
      <c r="AG1257" s="1"/>
      <c r="AH1257" s="1"/>
      <c r="AI1257" s="1"/>
      <c r="AJ1257" s="1"/>
      <c r="AK1257" s="1"/>
    </row>
    <row r="1258" spans="1:37" x14ac:dyDescent="0.25">
      <c r="A1258" t="s">
        <v>8602</v>
      </c>
      <c r="B1258" t="s">
        <v>8603</v>
      </c>
      <c r="C1258" t="s">
        <v>108</v>
      </c>
      <c r="D1258" t="s">
        <v>13863</v>
      </c>
      <c r="E1258" s="1"/>
      <c r="F1258" s="1"/>
      <c r="G1258" s="1"/>
      <c r="H1258" s="1"/>
      <c r="I1258" s="1"/>
      <c r="J1258" s="1"/>
      <c r="K1258" s="1"/>
      <c r="L1258" s="1"/>
      <c r="M1258" s="1"/>
      <c r="N1258" s="1"/>
      <c r="O1258" s="1"/>
      <c r="P1258" s="1"/>
      <c r="Q1258" s="1"/>
      <c r="R1258" s="1"/>
      <c r="S1258" s="1"/>
      <c r="T1258" s="1"/>
      <c r="U1258" s="1"/>
      <c r="V1258" s="1">
        <v>0</v>
      </c>
      <c r="W1258" s="1"/>
      <c r="X1258" s="1"/>
      <c r="Y1258" s="1"/>
      <c r="Z1258" s="1"/>
      <c r="AA1258" s="1"/>
      <c r="AB1258" s="1"/>
      <c r="AC1258" s="1"/>
      <c r="AD1258" s="1"/>
      <c r="AE1258" s="1"/>
      <c r="AF1258" s="1"/>
      <c r="AG1258" s="1"/>
      <c r="AH1258" s="1"/>
      <c r="AI1258" s="1"/>
      <c r="AJ1258" s="1"/>
      <c r="AK1258" s="1"/>
    </row>
    <row r="1259" spans="1:37" x14ac:dyDescent="0.25">
      <c r="A1259" t="s">
        <v>3823</v>
      </c>
      <c r="B1259" t="s">
        <v>3824</v>
      </c>
      <c r="C1259" t="s">
        <v>108</v>
      </c>
      <c r="D1259" t="s">
        <v>13863</v>
      </c>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v>59.048999999999992</v>
      </c>
      <c r="AH1259" s="1"/>
      <c r="AI1259" s="1"/>
      <c r="AJ1259" s="1"/>
      <c r="AK1259" s="1"/>
    </row>
    <row r="1260" spans="1:37" x14ac:dyDescent="0.25">
      <c r="A1260" t="s">
        <v>8605</v>
      </c>
      <c r="B1260" t="s">
        <v>8606</v>
      </c>
      <c r="C1260" t="s">
        <v>108</v>
      </c>
      <c r="D1260" t="s">
        <v>13863</v>
      </c>
      <c r="E1260" s="1"/>
      <c r="F1260" s="1"/>
      <c r="G1260" s="1"/>
      <c r="H1260" s="1"/>
      <c r="I1260" s="1"/>
      <c r="J1260" s="1"/>
      <c r="K1260" s="1"/>
      <c r="L1260" s="1"/>
      <c r="M1260" s="1"/>
      <c r="N1260" s="1"/>
      <c r="O1260" s="1"/>
      <c r="P1260" s="1"/>
      <c r="Q1260" s="1"/>
      <c r="R1260" s="1"/>
      <c r="S1260" s="1"/>
      <c r="T1260" s="1"/>
      <c r="U1260" s="1"/>
      <c r="V1260" s="1">
        <v>0</v>
      </c>
      <c r="W1260" s="1"/>
      <c r="X1260" s="1"/>
      <c r="Y1260" s="1"/>
      <c r="Z1260" s="1"/>
      <c r="AA1260" s="1"/>
      <c r="AB1260" s="1"/>
      <c r="AC1260" s="1"/>
      <c r="AD1260" s="1"/>
      <c r="AE1260" s="1"/>
      <c r="AF1260" s="1"/>
      <c r="AG1260" s="1"/>
      <c r="AH1260" s="1"/>
      <c r="AI1260" s="1"/>
      <c r="AJ1260" s="1"/>
      <c r="AK1260" s="1"/>
    </row>
    <row r="1261" spans="1:37" x14ac:dyDescent="0.25">
      <c r="A1261" t="s">
        <v>3826</v>
      </c>
      <c r="B1261" t="s">
        <v>3827</v>
      </c>
      <c r="C1261" t="s">
        <v>108</v>
      </c>
      <c r="D1261" t="s">
        <v>13863</v>
      </c>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v>23.206499999999998</v>
      </c>
      <c r="AH1261" s="1"/>
      <c r="AI1261" s="1"/>
      <c r="AJ1261" s="1"/>
      <c r="AK1261" s="1"/>
    </row>
    <row r="1262" spans="1:37" x14ac:dyDescent="0.25">
      <c r="A1262" t="s">
        <v>4840</v>
      </c>
      <c r="B1262" t="s">
        <v>4841</v>
      </c>
      <c r="C1262" t="s">
        <v>27</v>
      </c>
      <c r="D1262" t="s">
        <v>13863</v>
      </c>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v>693.24</v>
      </c>
      <c r="AF1262" s="1"/>
      <c r="AG1262" s="1"/>
      <c r="AH1262" s="1"/>
      <c r="AI1262" s="1"/>
      <c r="AJ1262" s="1"/>
      <c r="AK1262" s="1"/>
    </row>
    <row r="1263" spans="1:37" x14ac:dyDescent="0.25">
      <c r="A1263" t="s">
        <v>12368</v>
      </c>
      <c r="B1263" t="s">
        <v>12369</v>
      </c>
      <c r="C1263" t="s">
        <v>27</v>
      </c>
      <c r="D1263" t="s">
        <v>13863</v>
      </c>
      <c r="E1263" s="1"/>
      <c r="F1263" s="1"/>
      <c r="G1263" s="1"/>
      <c r="H1263" s="1"/>
      <c r="I1263" s="1"/>
      <c r="J1263" s="1"/>
      <c r="K1263" s="1"/>
      <c r="L1263" s="1">
        <v>13.691584000000001</v>
      </c>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row>
    <row r="1264" spans="1:37" x14ac:dyDescent="0.25">
      <c r="A1264" t="s">
        <v>1604</v>
      </c>
      <c r="B1264" t="s">
        <v>1605</v>
      </c>
      <c r="C1264" t="s">
        <v>1602</v>
      </c>
      <c r="D1264" t="s">
        <v>13863</v>
      </c>
      <c r="E1264" s="1"/>
      <c r="F1264" s="1"/>
      <c r="G1264" s="1"/>
      <c r="H1264" s="1"/>
      <c r="I1264" s="1"/>
      <c r="J1264" s="1"/>
      <c r="K1264" s="1"/>
      <c r="L1264" s="1"/>
      <c r="M1264" s="1"/>
      <c r="N1264" s="1">
        <v>2.2400000000000002</v>
      </c>
      <c r="O1264" s="1"/>
      <c r="P1264" s="1"/>
      <c r="Q1264" s="1"/>
      <c r="R1264" s="1"/>
      <c r="S1264" s="1">
        <v>2.2399999999999998</v>
      </c>
      <c r="T1264" s="1"/>
      <c r="U1264" s="1"/>
      <c r="V1264" s="1">
        <v>2.2760000000000002</v>
      </c>
      <c r="W1264" s="1"/>
      <c r="X1264" s="1"/>
      <c r="Y1264" s="1"/>
      <c r="Z1264" s="1">
        <v>2.2760000000000002</v>
      </c>
      <c r="AA1264" s="1"/>
      <c r="AB1264" s="1"/>
      <c r="AC1264" s="1"/>
      <c r="AD1264" s="1">
        <v>2.2760000000000002</v>
      </c>
      <c r="AE1264" s="1"/>
      <c r="AF1264" s="1"/>
      <c r="AG1264" s="1"/>
      <c r="AH1264" s="1"/>
      <c r="AI1264" s="1">
        <v>2.3960000000000004</v>
      </c>
      <c r="AJ1264" s="1"/>
      <c r="AK1264" s="1"/>
    </row>
    <row r="1265" spans="1:37" x14ac:dyDescent="0.25">
      <c r="A1265" t="s">
        <v>6514</v>
      </c>
      <c r="B1265" t="s">
        <v>6515</v>
      </c>
      <c r="C1265" t="s">
        <v>108</v>
      </c>
      <c r="D1265" t="s">
        <v>13863</v>
      </c>
      <c r="E1265" s="1"/>
      <c r="F1265" s="1"/>
      <c r="G1265" s="1"/>
      <c r="H1265" s="1"/>
      <c r="I1265" s="1"/>
      <c r="J1265" s="1"/>
      <c r="K1265" s="1"/>
      <c r="L1265" s="1"/>
      <c r="M1265" s="1"/>
      <c r="N1265" s="1"/>
      <c r="O1265" s="1"/>
      <c r="P1265" s="1"/>
      <c r="Q1265" s="1"/>
      <c r="R1265" s="1"/>
      <c r="S1265" s="1"/>
      <c r="T1265" s="1"/>
      <c r="U1265" s="1"/>
      <c r="V1265" s="1"/>
      <c r="W1265" s="1"/>
      <c r="X1265" s="1"/>
      <c r="Y1265" s="1"/>
      <c r="Z1265" s="1"/>
      <c r="AA1265" s="1">
        <v>1.1000000000000001</v>
      </c>
      <c r="AB1265" s="1"/>
      <c r="AC1265" s="1"/>
      <c r="AD1265" s="1"/>
      <c r="AE1265" s="1"/>
      <c r="AF1265" s="1"/>
      <c r="AG1265" s="1"/>
      <c r="AH1265" s="1"/>
      <c r="AI1265" s="1"/>
      <c r="AJ1265" s="1"/>
      <c r="AK1265" s="1"/>
    </row>
    <row r="1266" spans="1:37" x14ac:dyDescent="0.25">
      <c r="A1266" t="s">
        <v>1687</v>
      </c>
      <c r="B1266" t="s">
        <v>1688</v>
      </c>
      <c r="C1266" t="s">
        <v>1602</v>
      </c>
      <c r="D1266" t="s">
        <v>13863</v>
      </c>
      <c r="E1266" s="1"/>
      <c r="F1266" s="1"/>
      <c r="G1266" s="1"/>
      <c r="H1266" s="1"/>
      <c r="I1266" s="1">
        <v>1.57</v>
      </c>
      <c r="J1266" s="1"/>
      <c r="K1266" s="1"/>
      <c r="L1266" s="1"/>
      <c r="M1266" s="1">
        <v>1.8</v>
      </c>
      <c r="N1266" s="1">
        <v>1.8</v>
      </c>
      <c r="O1266" s="1"/>
      <c r="P1266" s="1"/>
      <c r="Q1266" s="1"/>
      <c r="R1266" s="1"/>
      <c r="S1266" s="1">
        <v>1.7960000000000003</v>
      </c>
      <c r="T1266" s="1"/>
      <c r="U1266" s="1"/>
      <c r="V1266" s="1">
        <v>1.8239999999999998</v>
      </c>
      <c r="W1266" s="1"/>
      <c r="X1266" s="1"/>
      <c r="Y1266" s="1"/>
      <c r="Z1266" s="1">
        <v>1.8239999999999998</v>
      </c>
      <c r="AA1266" s="1"/>
      <c r="AB1266" s="1"/>
      <c r="AC1266" s="1"/>
      <c r="AD1266" s="1">
        <v>1.8239999999999998</v>
      </c>
      <c r="AE1266" s="1"/>
      <c r="AF1266" s="1"/>
      <c r="AG1266" s="1"/>
      <c r="AH1266" s="1"/>
      <c r="AI1266" s="1">
        <v>1.8640000000000001</v>
      </c>
      <c r="AJ1266" s="1"/>
      <c r="AK1266" s="1"/>
    </row>
    <row r="1267" spans="1:37" x14ac:dyDescent="0.25">
      <c r="A1267" t="s">
        <v>13076</v>
      </c>
      <c r="B1267" t="s">
        <v>13077</v>
      </c>
      <c r="C1267" t="s">
        <v>1602</v>
      </c>
      <c r="D1267" t="s">
        <v>13863</v>
      </c>
      <c r="E1267" s="1"/>
      <c r="F1267" s="1"/>
      <c r="G1267" s="1"/>
      <c r="H1267" s="1"/>
      <c r="I1267" s="1">
        <v>2.52</v>
      </c>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row>
    <row r="1268" spans="1:37" x14ac:dyDescent="0.25">
      <c r="A1268" t="s">
        <v>6509</v>
      </c>
      <c r="B1268" t="s">
        <v>6510</v>
      </c>
      <c r="C1268" t="s">
        <v>108</v>
      </c>
      <c r="D1268" t="s">
        <v>13863</v>
      </c>
      <c r="E1268" s="1"/>
      <c r="F1268" s="1"/>
      <c r="G1268" s="1"/>
      <c r="H1268" s="1"/>
      <c r="I1268" s="1"/>
      <c r="J1268" s="1"/>
      <c r="K1268" s="1"/>
      <c r="L1268" s="1"/>
      <c r="M1268" s="1"/>
      <c r="N1268" s="1"/>
      <c r="O1268" s="1"/>
      <c r="P1268" s="1"/>
      <c r="Q1268" s="1"/>
      <c r="R1268" s="1"/>
      <c r="S1268" s="1"/>
      <c r="T1268" s="1"/>
      <c r="U1268" s="1"/>
      <c r="V1268" s="1"/>
      <c r="W1268" s="1"/>
      <c r="X1268" s="1"/>
      <c r="Y1268" s="1"/>
      <c r="Z1268" s="1"/>
      <c r="AA1268" s="1">
        <v>2.2999999999999998</v>
      </c>
      <c r="AB1268" s="1"/>
      <c r="AC1268" s="1"/>
      <c r="AD1268" s="1"/>
      <c r="AE1268" s="1"/>
      <c r="AF1268" s="1"/>
      <c r="AG1268" s="1"/>
      <c r="AH1268" s="1"/>
      <c r="AI1268" s="1"/>
      <c r="AJ1268" s="1"/>
      <c r="AK1268" s="1"/>
    </row>
    <row r="1269" spans="1:37" x14ac:dyDescent="0.25">
      <c r="A1269" t="s">
        <v>3324</v>
      </c>
      <c r="B1269" t="s">
        <v>3325</v>
      </c>
      <c r="C1269" t="s">
        <v>27</v>
      </c>
      <c r="D1269" t="s">
        <v>13863</v>
      </c>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v>37.75</v>
      </c>
      <c r="AH1269" s="1"/>
      <c r="AI1269" s="1"/>
      <c r="AJ1269" s="1"/>
      <c r="AK1269" s="1"/>
    </row>
    <row r="1270" spans="1:37" x14ac:dyDescent="0.25">
      <c r="A1270" t="s">
        <v>484</v>
      </c>
      <c r="B1270" t="s">
        <v>485</v>
      </c>
      <c r="C1270" t="s">
        <v>27</v>
      </c>
      <c r="D1270" t="s">
        <v>13863</v>
      </c>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v>27.757400000000001</v>
      </c>
      <c r="AK1270" s="1"/>
    </row>
    <row r="1271" spans="1:37" x14ac:dyDescent="0.25">
      <c r="A1271" t="s">
        <v>732</v>
      </c>
      <c r="B1271" t="s">
        <v>733</v>
      </c>
      <c r="C1271" t="s">
        <v>27</v>
      </c>
      <c r="D1271" t="s">
        <v>13863</v>
      </c>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v>37.756700000000002</v>
      </c>
      <c r="AI1271" s="1"/>
      <c r="AJ1271" s="1">
        <v>37.756700000000002</v>
      </c>
      <c r="AK1271" s="1"/>
    </row>
    <row r="1272" spans="1:37" x14ac:dyDescent="0.25">
      <c r="A1272" t="s">
        <v>13091</v>
      </c>
      <c r="B1272" t="s">
        <v>13092</v>
      </c>
      <c r="C1272" t="s">
        <v>27</v>
      </c>
      <c r="D1272" t="s">
        <v>13863</v>
      </c>
      <c r="E1272" s="1"/>
      <c r="F1272" s="1"/>
      <c r="G1272" s="1"/>
      <c r="H1272" s="1">
        <v>25.62</v>
      </c>
      <c r="I1272" s="1">
        <v>27.423100000000002</v>
      </c>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row>
    <row r="1273" spans="1:37" x14ac:dyDescent="0.25">
      <c r="A1273" t="s">
        <v>9190</v>
      </c>
      <c r="B1273" t="s">
        <v>9191</v>
      </c>
      <c r="C1273" t="s">
        <v>1602</v>
      </c>
      <c r="D1273" t="s">
        <v>13863</v>
      </c>
      <c r="E1273" s="1"/>
      <c r="F1273" s="1">
        <v>4.17</v>
      </c>
      <c r="G1273" s="1"/>
      <c r="H1273" s="1"/>
      <c r="I1273" s="1"/>
      <c r="J1273" s="1"/>
      <c r="K1273" s="1"/>
      <c r="L1273" s="1"/>
      <c r="M1273" s="1">
        <v>4.54</v>
      </c>
      <c r="N1273" s="1"/>
      <c r="O1273" s="1"/>
      <c r="P1273" s="1"/>
      <c r="Q1273" s="1"/>
      <c r="R1273" s="1"/>
      <c r="S1273" s="1"/>
      <c r="T1273" s="1">
        <v>4.54</v>
      </c>
      <c r="U1273" s="1"/>
      <c r="V1273" s="1"/>
      <c r="W1273" s="1"/>
      <c r="X1273" s="1"/>
      <c r="Y1273" s="1"/>
      <c r="Z1273" s="1"/>
      <c r="AA1273" s="1"/>
      <c r="AB1273" s="1"/>
      <c r="AC1273" s="1"/>
      <c r="AD1273" s="1"/>
      <c r="AE1273" s="1"/>
      <c r="AF1273" s="1"/>
      <c r="AG1273" s="1"/>
      <c r="AH1273" s="1"/>
      <c r="AI1273" s="1"/>
      <c r="AJ1273" s="1"/>
      <c r="AK1273" s="1"/>
    </row>
    <row r="1274" spans="1:37" x14ac:dyDescent="0.25">
      <c r="A1274" t="s">
        <v>976</v>
      </c>
      <c r="B1274" t="s">
        <v>977</v>
      </c>
      <c r="C1274" t="s">
        <v>108</v>
      </c>
      <c r="D1274" t="s">
        <v>13863</v>
      </c>
      <c r="E1274" s="1"/>
      <c r="F1274" s="1"/>
      <c r="G1274" s="1"/>
      <c r="H1274" s="1"/>
      <c r="I1274" s="1"/>
      <c r="J1274" s="1"/>
      <c r="K1274" s="1"/>
      <c r="L1274" s="1">
        <v>0.42350000000000004</v>
      </c>
      <c r="M1274" s="1"/>
      <c r="N1274" s="1"/>
      <c r="O1274" s="1"/>
      <c r="P1274" s="1"/>
      <c r="Q1274" s="1"/>
      <c r="R1274" s="1">
        <v>0.44000000000000006</v>
      </c>
      <c r="S1274" s="1"/>
      <c r="T1274" s="1"/>
      <c r="U1274" s="1"/>
      <c r="V1274" s="1">
        <v>0.8</v>
      </c>
      <c r="W1274" s="1"/>
      <c r="X1274" s="1"/>
      <c r="Y1274" s="1">
        <v>0.44000000000000006</v>
      </c>
      <c r="Z1274" s="1"/>
      <c r="AA1274" s="1"/>
      <c r="AB1274" s="1"/>
      <c r="AC1274" s="1"/>
      <c r="AD1274" s="1"/>
      <c r="AE1274" s="1"/>
      <c r="AF1274" s="1">
        <v>0.44000000000000006</v>
      </c>
      <c r="AG1274" s="1"/>
      <c r="AH1274" s="1"/>
      <c r="AI1274" s="1"/>
      <c r="AJ1274" s="1">
        <v>0.44000000000000006</v>
      </c>
      <c r="AK1274" s="1"/>
    </row>
    <row r="1275" spans="1:37" x14ac:dyDescent="0.25">
      <c r="A1275" t="s">
        <v>3835</v>
      </c>
      <c r="B1275" t="s">
        <v>3836</v>
      </c>
      <c r="C1275" t="s">
        <v>108</v>
      </c>
      <c r="D1275" t="s">
        <v>13863</v>
      </c>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v>24.288</v>
      </c>
      <c r="AI1275" s="1"/>
      <c r="AJ1275" s="1"/>
      <c r="AK1275" s="1"/>
    </row>
    <row r="1276" spans="1:37" x14ac:dyDescent="0.25">
      <c r="A1276" t="s">
        <v>3838</v>
      </c>
      <c r="B1276" t="s">
        <v>3839</v>
      </c>
      <c r="C1276" t="s">
        <v>108</v>
      </c>
      <c r="D1276" t="s">
        <v>13863</v>
      </c>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v>25.608000000000004</v>
      </c>
      <c r="AI1276" s="1"/>
      <c r="AJ1276" s="1"/>
      <c r="AK1276" s="1"/>
    </row>
    <row r="1277" spans="1:37" x14ac:dyDescent="0.25">
      <c r="A1277" t="s">
        <v>973</v>
      </c>
      <c r="B1277" t="s">
        <v>974</v>
      </c>
      <c r="C1277" t="s">
        <v>108</v>
      </c>
      <c r="D1277" t="s">
        <v>113</v>
      </c>
      <c r="E1277" s="1"/>
      <c r="F1277" s="1"/>
      <c r="G1277" s="1"/>
      <c r="H1277" s="1">
        <v>2.1890000000000001</v>
      </c>
      <c r="I1277" s="1"/>
      <c r="J1277" s="1"/>
      <c r="K1277" s="1">
        <v>2.1890000000000001</v>
      </c>
      <c r="L1277" s="1"/>
      <c r="M1277" s="1">
        <v>2.1890000000000001</v>
      </c>
      <c r="N1277" s="1">
        <v>2.1890000000000001</v>
      </c>
      <c r="O1277" s="1"/>
      <c r="P1277" s="1"/>
      <c r="Q1277" s="1"/>
      <c r="R1277" s="1"/>
      <c r="S1277" s="1"/>
      <c r="T1277" s="1"/>
      <c r="U1277" s="1"/>
      <c r="V1277" s="1">
        <v>2.2330000000000001</v>
      </c>
      <c r="W1277" s="1"/>
      <c r="X1277" s="1">
        <v>2.2330000000000001</v>
      </c>
      <c r="Y1277" s="1"/>
      <c r="Z1277" s="1">
        <v>2.2330000000000001</v>
      </c>
      <c r="AA1277" s="1"/>
      <c r="AB1277" s="1"/>
      <c r="AC1277" s="1">
        <v>2.2989999999999999</v>
      </c>
      <c r="AD1277" s="1"/>
      <c r="AE1277" s="1"/>
      <c r="AF1277" s="1"/>
      <c r="AG1277" s="1"/>
      <c r="AH1277" s="1">
        <v>2.2989999999999999</v>
      </c>
      <c r="AI1277" s="1"/>
      <c r="AJ1277" s="1">
        <v>2.2989999999999999</v>
      </c>
      <c r="AK1277" s="1"/>
    </row>
    <row r="1278" spans="1:37" x14ac:dyDescent="0.25">
      <c r="A1278" t="s">
        <v>5405</v>
      </c>
      <c r="B1278" t="s">
        <v>5406</v>
      </c>
      <c r="C1278" t="s">
        <v>108</v>
      </c>
      <c r="D1278" t="s">
        <v>113</v>
      </c>
      <c r="E1278" s="1"/>
      <c r="F1278" s="1"/>
      <c r="G1278" s="1"/>
      <c r="H1278" s="1"/>
      <c r="I1278" s="1"/>
      <c r="J1278" s="1"/>
      <c r="K1278" s="1"/>
      <c r="L1278" s="1">
        <v>2.8325000000000005</v>
      </c>
      <c r="M1278" s="1"/>
      <c r="N1278" s="1">
        <v>2.8325000000000005</v>
      </c>
      <c r="O1278" s="1"/>
      <c r="P1278" s="1"/>
      <c r="Q1278" s="1"/>
      <c r="R1278" s="1"/>
      <c r="S1278" s="1"/>
      <c r="T1278" s="1"/>
      <c r="U1278" s="1"/>
      <c r="V1278" s="1"/>
      <c r="W1278" s="1"/>
      <c r="X1278" s="1"/>
      <c r="Y1278" s="1"/>
      <c r="Z1278" s="1"/>
      <c r="AA1278" s="1"/>
      <c r="AB1278" s="1"/>
      <c r="AC1278" s="1">
        <v>2.9645000000000001</v>
      </c>
      <c r="AD1278" s="1"/>
      <c r="AE1278" s="1"/>
      <c r="AF1278" s="1"/>
      <c r="AG1278" s="1"/>
      <c r="AH1278" s="1"/>
      <c r="AI1278" s="1"/>
      <c r="AJ1278" s="1"/>
      <c r="AK1278" s="1"/>
    </row>
    <row r="1279" spans="1:37" x14ac:dyDescent="0.25">
      <c r="A1279" t="s">
        <v>970</v>
      </c>
      <c r="B1279" t="s">
        <v>971</v>
      </c>
      <c r="C1279" t="s">
        <v>108</v>
      </c>
      <c r="D1279" t="s">
        <v>113</v>
      </c>
      <c r="E1279" s="1"/>
      <c r="F1279" s="1"/>
      <c r="G1279" s="1">
        <v>3.1625000000000001</v>
      </c>
      <c r="H1279" s="1">
        <v>3.1625000000000001</v>
      </c>
      <c r="I1279" s="1"/>
      <c r="J1279" s="1"/>
      <c r="K1279" s="1">
        <v>3.1625000000000001</v>
      </c>
      <c r="L1279" s="1">
        <v>3.1625000000000001</v>
      </c>
      <c r="M1279" s="1">
        <v>3.1625000000000001</v>
      </c>
      <c r="N1279" s="1">
        <v>3.1625000000000001</v>
      </c>
      <c r="O1279" s="1"/>
      <c r="P1279" s="1"/>
      <c r="Q1279" s="1"/>
      <c r="R1279" s="1">
        <v>3.1955</v>
      </c>
      <c r="S1279" s="1"/>
      <c r="T1279" s="1">
        <v>3.1955</v>
      </c>
      <c r="U1279" s="1"/>
      <c r="V1279" s="1">
        <v>3.1955</v>
      </c>
      <c r="W1279" s="1">
        <v>3.1955</v>
      </c>
      <c r="X1279" s="1">
        <v>3.1955</v>
      </c>
      <c r="Y1279" s="1"/>
      <c r="Z1279" s="1">
        <v>3.1955</v>
      </c>
      <c r="AA1279" s="1">
        <v>3.1955</v>
      </c>
      <c r="AB1279" s="1"/>
      <c r="AC1279" s="1">
        <v>3.2890000000000006</v>
      </c>
      <c r="AD1279" s="1">
        <v>3.2890000000000006</v>
      </c>
      <c r="AE1279" s="1"/>
      <c r="AF1279" s="1">
        <v>3.2890000000000006</v>
      </c>
      <c r="AG1279" s="1">
        <v>3.2890000000000006</v>
      </c>
      <c r="AH1279" s="1">
        <v>3.2890000000000006</v>
      </c>
      <c r="AI1279" s="1"/>
      <c r="AJ1279" s="1">
        <v>3.2890000000000006</v>
      </c>
      <c r="AK1279" s="1"/>
    </row>
    <row r="1280" spans="1:37" x14ac:dyDescent="0.25">
      <c r="A1280" t="s">
        <v>3833</v>
      </c>
      <c r="B1280" t="s">
        <v>3834</v>
      </c>
      <c r="C1280" t="s">
        <v>108</v>
      </c>
      <c r="D1280" t="s">
        <v>113</v>
      </c>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v>3.8665000000000003</v>
      </c>
      <c r="AH1280" s="1"/>
      <c r="AI1280" s="1"/>
      <c r="AJ1280" s="1"/>
      <c r="AK1280" s="1"/>
    </row>
    <row r="1281" spans="1:37" x14ac:dyDescent="0.25">
      <c r="A1281" t="s">
        <v>23</v>
      </c>
      <c r="B1281" t="s">
        <v>24</v>
      </c>
      <c r="C1281" t="s">
        <v>27</v>
      </c>
      <c r="D1281" t="s">
        <v>13863</v>
      </c>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v>310.02270599999997</v>
      </c>
      <c r="AK1281" s="1">
        <v>310.02270599999997</v>
      </c>
    </row>
    <row r="1282" spans="1:37" x14ac:dyDescent="0.25">
      <c r="A1282" t="s">
        <v>5221</v>
      </c>
      <c r="B1282" t="s">
        <v>5222</v>
      </c>
      <c r="C1282" t="s">
        <v>133</v>
      </c>
      <c r="D1282" t="s">
        <v>13863</v>
      </c>
      <c r="E1282" s="1"/>
      <c r="F1282" s="1"/>
      <c r="G1282" s="1"/>
      <c r="H1282" s="1"/>
      <c r="I1282" s="1">
        <v>150.90180000000001</v>
      </c>
      <c r="J1282" s="1"/>
      <c r="K1282" s="1"/>
      <c r="L1282" s="1">
        <v>153.24924999999999</v>
      </c>
      <c r="M1282" s="1"/>
      <c r="N1282" s="1">
        <v>153.24924999999999</v>
      </c>
      <c r="O1282" s="1">
        <v>153.24924999999999</v>
      </c>
      <c r="P1282" s="1">
        <v>153.24924999999999</v>
      </c>
      <c r="Q1282" s="1">
        <v>153.24924999999999</v>
      </c>
      <c r="R1282" s="1">
        <v>153.24924999999999</v>
      </c>
      <c r="S1282" s="1"/>
      <c r="T1282" s="1"/>
      <c r="U1282" s="1"/>
      <c r="V1282" s="1">
        <v>153.9265</v>
      </c>
      <c r="W1282" s="1">
        <v>153.9265</v>
      </c>
      <c r="X1282" s="1"/>
      <c r="Y1282" s="1"/>
      <c r="Z1282" s="1"/>
      <c r="AA1282" s="1">
        <v>149.308705</v>
      </c>
      <c r="AB1282" s="1"/>
      <c r="AC1282" s="1"/>
      <c r="AD1282" s="1">
        <v>153.9265</v>
      </c>
      <c r="AE1282" s="1"/>
      <c r="AF1282" s="1">
        <v>153.9265</v>
      </c>
      <c r="AG1282" s="1"/>
      <c r="AH1282" s="1"/>
      <c r="AI1282" s="1"/>
      <c r="AJ1282" s="1"/>
      <c r="AK1282" s="1"/>
    </row>
    <row r="1283" spans="1:37" x14ac:dyDescent="0.25">
      <c r="A1283" t="s">
        <v>129</v>
      </c>
      <c r="B1283" t="s">
        <v>130</v>
      </c>
      <c r="C1283" t="s">
        <v>133</v>
      </c>
      <c r="D1283" t="s">
        <v>13863</v>
      </c>
      <c r="E1283" s="1"/>
      <c r="F1283" s="1"/>
      <c r="G1283" s="1"/>
      <c r="H1283" s="1">
        <v>245.82390000000004</v>
      </c>
      <c r="I1283" s="1">
        <v>249.53460000000001</v>
      </c>
      <c r="J1283" s="1">
        <v>249.53460000000001</v>
      </c>
      <c r="K1283" s="1">
        <v>249.53460000000001</v>
      </c>
      <c r="L1283" s="1">
        <v>249.53460000000001</v>
      </c>
      <c r="M1283" s="1"/>
      <c r="N1283" s="1">
        <v>249.53460000000001</v>
      </c>
      <c r="O1283" s="1"/>
      <c r="P1283" s="1"/>
      <c r="Q1283" s="1">
        <v>249.53460000000001</v>
      </c>
      <c r="R1283" s="1">
        <v>250.614</v>
      </c>
      <c r="S1283" s="1"/>
      <c r="T1283" s="1"/>
      <c r="U1283" s="1"/>
      <c r="V1283" s="1">
        <v>250.614</v>
      </c>
      <c r="W1283" s="1">
        <v>250.614</v>
      </c>
      <c r="X1283" s="1">
        <v>250.614</v>
      </c>
      <c r="Y1283" s="1"/>
      <c r="Z1283" s="1">
        <v>250.614</v>
      </c>
      <c r="AA1283" s="1">
        <v>243.09557999999998</v>
      </c>
      <c r="AB1283" s="1"/>
      <c r="AC1283" s="1">
        <v>250.614</v>
      </c>
      <c r="AD1283" s="1">
        <v>250.614</v>
      </c>
      <c r="AE1283" s="1"/>
      <c r="AF1283" s="1">
        <v>250.614</v>
      </c>
      <c r="AG1283" s="1">
        <v>258.11500000000001</v>
      </c>
      <c r="AH1283" s="1">
        <v>258.11500000000001</v>
      </c>
      <c r="AI1283" s="1">
        <v>258.11500000000001</v>
      </c>
      <c r="AJ1283" s="1"/>
      <c r="AK1283" s="1">
        <v>258.11500000000001</v>
      </c>
    </row>
    <row r="1284" spans="1:37" x14ac:dyDescent="0.25">
      <c r="A1284" t="s">
        <v>13353</v>
      </c>
      <c r="B1284" t="s">
        <v>13354</v>
      </c>
      <c r="C1284" t="s">
        <v>133</v>
      </c>
      <c r="D1284" t="s">
        <v>13863</v>
      </c>
      <c r="E1284" s="1"/>
      <c r="F1284" s="1"/>
      <c r="G1284" s="1"/>
      <c r="H1284" s="1">
        <v>73.239999999999995</v>
      </c>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row>
    <row r="1285" spans="1:37" x14ac:dyDescent="0.25">
      <c r="A1285" t="s">
        <v>13356</v>
      </c>
      <c r="B1285" t="s">
        <v>13357</v>
      </c>
      <c r="C1285" t="s">
        <v>133</v>
      </c>
      <c r="D1285" t="s">
        <v>13863</v>
      </c>
      <c r="E1285" s="1"/>
      <c r="F1285" s="1"/>
      <c r="G1285" s="1"/>
      <c r="H1285" s="1">
        <v>116.17</v>
      </c>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row>
    <row r="1286" spans="1:37" x14ac:dyDescent="0.25">
      <c r="A1286" t="s">
        <v>1997</v>
      </c>
      <c r="B1286" t="s">
        <v>1998</v>
      </c>
      <c r="C1286" t="s">
        <v>133</v>
      </c>
      <c r="D1286" t="s">
        <v>13863</v>
      </c>
      <c r="E1286" s="1"/>
      <c r="F1286" s="1"/>
      <c r="G1286" s="1"/>
      <c r="H1286" s="1"/>
      <c r="I1286" s="1"/>
      <c r="J1286" s="1"/>
      <c r="K1286" s="1"/>
      <c r="L1286" s="1"/>
      <c r="M1286" s="1">
        <v>73.422650000000004</v>
      </c>
      <c r="N1286" s="1">
        <v>74.546499999999995</v>
      </c>
      <c r="O1286" s="1"/>
      <c r="P1286" s="1"/>
      <c r="Q1286" s="1"/>
      <c r="R1286" s="1">
        <v>74.546499999999995</v>
      </c>
      <c r="S1286" s="1"/>
      <c r="T1286" s="1">
        <v>112.1</v>
      </c>
      <c r="U1286" s="1"/>
      <c r="V1286" s="1">
        <v>75.029500000000013</v>
      </c>
      <c r="W1286" s="1"/>
      <c r="X1286" s="1"/>
      <c r="Y1286" s="1"/>
      <c r="Z1286" s="1">
        <v>75.029500000000013</v>
      </c>
      <c r="AA1286" s="1"/>
      <c r="AB1286" s="1"/>
      <c r="AC1286" s="1">
        <v>75.029500000000013</v>
      </c>
      <c r="AD1286" s="1">
        <v>75.029500000000013</v>
      </c>
      <c r="AE1286" s="1"/>
      <c r="AF1286" s="1">
        <v>75.029500000000013</v>
      </c>
      <c r="AG1286" s="1"/>
      <c r="AH1286" s="1"/>
      <c r="AI1286" s="1">
        <v>77.272000000000006</v>
      </c>
      <c r="AJ1286" s="1"/>
      <c r="AK1286" s="1"/>
    </row>
    <row r="1287" spans="1:37" x14ac:dyDescent="0.25">
      <c r="A1287" t="s">
        <v>11810</v>
      </c>
      <c r="B1287" t="s">
        <v>11811</v>
      </c>
      <c r="C1287" t="s">
        <v>133</v>
      </c>
      <c r="D1287" t="s">
        <v>13863</v>
      </c>
      <c r="E1287" s="1"/>
      <c r="F1287" s="1"/>
      <c r="G1287" s="1"/>
      <c r="H1287" s="1"/>
      <c r="I1287" s="1"/>
      <c r="J1287" s="1">
        <v>201.62800000000001</v>
      </c>
      <c r="K1287" s="1"/>
      <c r="L1287" s="1"/>
      <c r="M1287" s="1">
        <v>201.62800000000001</v>
      </c>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row>
    <row r="1288" spans="1:37" x14ac:dyDescent="0.25">
      <c r="A1288" t="s">
        <v>13359</v>
      </c>
      <c r="B1288" t="s">
        <v>13360</v>
      </c>
      <c r="C1288" t="s">
        <v>133</v>
      </c>
      <c r="D1288" t="s">
        <v>13863</v>
      </c>
      <c r="E1288" s="1"/>
      <c r="F1288" s="1"/>
      <c r="G1288" s="1"/>
      <c r="H1288" s="1">
        <v>184.35</v>
      </c>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row>
    <row r="1289" spans="1:37" x14ac:dyDescent="0.25">
      <c r="A1289" t="s">
        <v>3980</v>
      </c>
      <c r="B1289" t="s">
        <v>3981</v>
      </c>
      <c r="C1289" t="s">
        <v>133</v>
      </c>
      <c r="D1289" t="s">
        <v>13863</v>
      </c>
      <c r="E1289" s="1"/>
      <c r="F1289" s="1"/>
      <c r="G1289" s="1"/>
      <c r="H1289" s="1">
        <v>116.8272</v>
      </c>
      <c r="I1289" s="1"/>
      <c r="J1289" s="1"/>
      <c r="K1289" s="1"/>
      <c r="L1289" s="1"/>
      <c r="M1289" s="1">
        <v>118.6493</v>
      </c>
      <c r="N1289" s="1">
        <v>118.6493</v>
      </c>
      <c r="O1289" s="1"/>
      <c r="P1289" s="1"/>
      <c r="Q1289" s="1"/>
      <c r="R1289" s="1"/>
      <c r="S1289" s="1"/>
      <c r="T1289" s="1">
        <v>119.119</v>
      </c>
      <c r="U1289" s="1"/>
      <c r="V1289" s="1"/>
      <c r="W1289" s="1"/>
      <c r="X1289" s="1"/>
      <c r="Y1289" s="1"/>
      <c r="Z1289" s="1"/>
      <c r="AA1289" s="1"/>
      <c r="AB1289" s="1"/>
      <c r="AC1289" s="1">
        <v>119.119</v>
      </c>
      <c r="AD1289" s="1"/>
      <c r="AE1289" s="1"/>
      <c r="AF1289" s="1"/>
      <c r="AG1289" s="1">
        <v>122.67449999999999</v>
      </c>
      <c r="AH1289" s="1"/>
      <c r="AI1289" s="1"/>
      <c r="AJ1289" s="1"/>
      <c r="AK1289" s="1"/>
    </row>
    <row r="1290" spans="1:37" x14ac:dyDescent="0.25">
      <c r="A1290" t="s">
        <v>6581</v>
      </c>
      <c r="B1290" t="s">
        <v>6582</v>
      </c>
      <c r="C1290" t="s">
        <v>108</v>
      </c>
      <c r="D1290" t="s">
        <v>13863</v>
      </c>
      <c r="E1290" s="1"/>
      <c r="F1290" s="1"/>
      <c r="G1290" s="1"/>
      <c r="H1290" s="1"/>
      <c r="I1290" s="1"/>
      <c r="J1290" s="1"/>
      <c r="K1290" s="1"/>
      <c r="L1290" s="1"/>
      <c r="M1290" s="1"/>
      <c r="N1290" s="1"/>
      <c r="O1290" s="1"/>
      <c r="P1290" s="1"/>
      <c r="Q1290" s="1"/>
      <c r="R1290" s="1"/>
      <c r="S1290" s="1"/>
      <c r="T1290" s="1"/>
      <c r="U1290" s="1"/>
      <c r="V1290" s="1"/>
      <c r="W1290" s="1"/>
      <c r="X1290" s="1"/>
      <c r="Y1290" s="1"/>
      <c r="Z1290" s="1"/>
      <c r="AA1290" s="1">
        <v>340</v>
      </c>
      <c r="AB1290" s="1"/>
      <c r="AC1290" s="1"/>
      <c r="AD1290" s="1"/>
      <c r="AE1290" s="1"/>
      <c r="AF1290" s="1"/>
      <c r="AG1290" s="1"/>
      <c r="AH1290" s="1"/>
      <c r="AI1290" s="1"/>
      <c r="AJ1290" s="1"/>
      <c r="AK1290" s="1"/>
    </row>
    <row r="1291" spans="1:37" x14ac:dyDescent="0.25">
      <c r="A1291" t="s">
        <v>135</v>
      </c>
      <c r="B1291" t="s">
        <v>136</v>
      </c>
      <c r="C1291" t="s">
        <v>133</v>
      </c>
      <c r="D1291" t="s">
        <v>13863</v>
      </c>
      <c r="E1291" s="1"/>
      <c r="F1291" s="1"/>
      <c r="G1291" s="1"/>
      <c r="H1291" s="1">
        <v>219.8623</v>
      </c>
      <c r="I1291" s="1">
        <v>223.32695000000001</v>
      </c>
      <c r="J1291" s="1">
        <v>223.32695000000001</v>
      </c>
      <c r="K1291" s="1">
        <v>223.32695000000001</v>
      </c>
      <c r="L1291" s="1">
        <v>223.32695000000001</v>
      </c>
      <c r="M1291" s="1">
        <v>223.32695000000001</v>
      </c>
      <c r="N1291" s="1">
        <v>223.32695000000001</v>
      </c>
      <c r="O1291" s="1">
        <v>223.32695000000001</v>
      </c>
      <c r="P1291" s="1">
        <v>223.32695000000001</v>
      </c>
      <c r="Q1291" s="1">
        <v>223.32695000000001</v>
      </c>
      <c r="R1291" s="1">
        <v>224.31500000000003</v>
      </c>
      <c r="S1291" s="1"/>
      <c r="T1291" s="1">
        <v>345.1</v>
      </c>
      <c r="U1291" s="1"/>
      <c r="V1291" s="1">
        <v>224.31500000000003</v>
      </c>
      <c r="W1291" s="1">
        <v>224.31500000000003</v>
      </c>
      <c r="X1291" s="1">
        <v>224.31500000000003</v>
      </c>
      <c r="Y1291" s="1"/>
      <c r="Z1291" s="1">
        <v>224.31500000000003</v>
      </c>
      <c r="AA1291" s="1"/>
      <c r="AB1291" s="1"/>
      <c r="AC1291" s="1">
        <v>224.31500000000003</v>
      </c>
      <c r="AD1291" s="1">
        <v>224.31500000000003</v>
      </c>
      <c r="AE1291" s="1"/>
      <c r="AF1291" s="1">
        <v>224.31500000000003</v>
      </c>
      <c r="AG1291" s="1">
        <v>231.04249999999999</v>
      </c>
      <c r="AH1291" s="1">
        <v>231.04249999999999</v>
      </c>
      <c r="AI1291" s="1">
        <v>231.04249999999999</v>
      </c>
      <c r="AJ1291" s="1">
        <v>231.04249999999999</v>
      </c>
      <c r="AK1291" s="1">
        <v>231.04249999999999</v>
      </c>
    </row>
    <row r="1292" spans="1:37" x14ac:dyDescent="0.25">
      <c r="A1292" t="s">
        <v>5288</v>
      </c>
      <c r="B1292" t="s">
        <v>5289</v>
      </c>
      <c r="C1292" t="s">
        <v>108</v>
      </c>
      <c r="D1292" t="s">
        <v>13863</v>
      </c>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v>518.245</v>
      </c>
      <c r="AD1292" s="1"/>
      <c r="AE1292" s="1"/>
      <c r="AF1292" s="1"/>
      <c r="AG1292" s="1"/>
      <c r="AH1292" s="1"/>
      <c r="AI1292" s="1"/>
      <c r="AJ1292" s="1"/>
      <c r="AK1292" s="1"/>
    </row>
    <row r="1293" spans="1:37" x14ac:dyDescent="0.25">
      <c r="A1293" t="s">
        <v>144</v>
      </c>
      <c r="B1293" t="s">
        <v>145</v>
      </c>
      <c r="C1293" t="s">
        <v>133</v>
      </c>
      <c r="D1293" t="s">
        <v>13863</v>
      </c>
      <c r="E1293" s="1"/>
      <c r="F1293" s="1"/>
      <c r="G1293" s="1">
        <v>27.41</v>
      </c>
      <c r="H1293" s="1">
        <v>27.41</v>
      </c>
      <c r="I1293" s="1"/>
      <c r="J1293" s="1"/>
      <c r="K1293" s="1">
        <v>27.41</v>
      </c>
      <c r="L1293" s="1"/>
      <c r="M1293" s="1"/>
      <c r="N1293" s="1">
        <v>27.404999999999998</v>
      </c>
      <c r="O1293" s="1">
        <v>27.404999999999998</v>
      </c>
      <c r="P1293" s="1"/>
      <c r="Q1293" s="1">
        <v>27.404999999999998</v>
      </c>
      <c r="R1293" s="1">
        <v>60.9</v>
      </c>
      <c r="S1293" s="1"/>
      <c r="T1293" s="1"/>
      <c r="U1293" s="1">
        <v>27.455999999999996</v>
      </c>
      <c r="V1293" s="1"/>
      <c r="W1293" s="1"/>
      <c r="X1293" s="1">
        <v>27.455999999999996</v>
      </c>
      <c r="Y1293" s="1">
        <v>27.455999999999996</v>
      </c>
      <c r="Z1293" s="1"/>
      <c r="AA1293" s="1"/>
      <c r="AB1293" s="1"/>
      <c r="AC1293" s="1"/>
      <c r="AD1293" s="1"/>
      <c r="AE1293" s="1">
        <v>28.291999999999994</v>
      </c>
      <c r="AF1293" s="1">
        <v>28.291999999999994</v>
      </c>
      <c r="AG1293" s="1">
        <v>28.291999999999994</v>
      </c>
      <c r="AH1293" s="1"/>
      <c r="AI1293" s="1"/>
      <c r="AJ1293" s="1"/>
      <c r="AK1293" s="1">
        <v>28.291999999999994</v>
      </c>
    </row>
    <row r="1294" spans="1:37" x14ac:dyDescent="0.25">
      <c r="A1294" t="s">
        <v>7293</v>
      </c>
      <c r="B1294" t="s">
        <v>7294</v>
      </c>
      <c r="C1294" t="s">
        <v>133</v>
      </c>
      <c r="D1294" t="s">
        <v>13863</v>
      </c>
      <c r="E1294" s="1"/>
      <c r="F1294" s="1"/>
      <c r="G1294" s="1"/>
      <c r="H1294" s="1"/>
      <c r="I1294" s="1"/>
      <c r="J1294" s="1"/>
      <c r="K1294" s="1"/>
      <c r="L1294" s="1"/>
      <c r="M1294" s="1"/>
      <c r="N1294" s="1"/>
      <c r="O1294" s="1"/>
      <c r="P1294" s="1"/>
      <c r="Q1294" s="1"/>
      <c r="R1294" s="1"/>
      <c r="S1294" s="1"/>
      <c r="T1294" s="1"/>
      <c r="U1294" s="1"/>
      <c r="V1294" s="1"/>
      <c r="W1294" s="1"/>
      <c r="X1294" s="1"/>
      <c r="Y1294" s="1"/>
      <c r="Z1294" s="1">
        <v>847.21</v>
      </c>
      <c r="AA1294" s="1"/>
      <c r="AB1294" s="1"/>
      <c r="AC1294" s="1"/>
      <c r="AD1294" s="1"/>
      <c r="AE1294" s="1"/>
      <c r="AF1294" s="1"/>
      <c r="AG1294" s="1"/>
      <c r="AH1294" s="1"/>
      <c r="AI1294" s="1"/>
      <c r="AJ1294" s="1"/>
      <c r="AK1294" s="1"/>
    </row>
    <row r="1295" spans="1:37" x14ac:dyDescent="0.25">
      <c r="A1295" t="s">
        <v>454</v>
      </c>
      <c r="B1295" t="s">
        <v>455</v>
      </c>
      <c r="C1295" t="s">
        <v>133</v>
      </c>
      <c r="D1295" t="s">
        <v>13863</v>
      </c>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v>1133.5</v>
      </c>
      <c r="AK1295" s="1"/>
    </row>
    <row r="1296" spans="1:37" x14ac:dyDescent="0.25">
      <c r="A1296" t="s">
        <v>2772</v>
      </c>
      <c r="B1296" t="s">
        <v>2773</v>
      </c>
      <c r="C1296" t="s">
        <v>133</v>
      </c>
      <c r="D1296" t="s">
        <v>13863</v>
      </c>
      <c r="E1296" s="1"/>
      <c r="F1296" s="1"/>
      <c r="G1296" s="1"/>
      <c r="H1296" s="1"/>
      <c r="I1296" s="1"/>
      <c r="J1296" s="1"/>
      <c r="K1296" s="1"/>
      <c r="L1296" s="1"/>
      <c r="M1296" s="1"/>
      <c r="N1296" s="1"/>
      <c r="O1296" s="1"/>
      <c r="P1296" s="1"/>
      <c r="Q1296" s="1">
        <v>1821</v>
      </c>
      <c r="R1296" s="1">
        <v>1850</v>
      </c>
      <c r="S1296" s="1"/>
      <c r="T1296" s="1"/>
      <c r="U1296" s="1"/>
      <c r="V1296" s="1">
        <v>1850</v>
      </c>
      <c r="W1296" s="1">
        <v>1850</v>
      </c>
      <c r="X1296" s="1"/>
      <c r="Y1296" s="1"/>
      <c r="Z1296" s="1">
        <v>1850</v>
      </c>
      <c r="AA1296" s="1">
        <v>1850</v>
      </c>
      <c r="AB1296" s="1"/>
      <c r="AC1296" s="1"/>
      <c r="AD1296" s="1"/>
      <c r="AE1296" s="1"/>
      <c r="AF1296" s="1">
        <v>1890</v>
      </c>
      <c r="AG1296" s="1">
        <v>1890</v>
      </c>
      <c r="AH1296" s="1">
        <v>1890</v>
      </c>
      <c r="AI1296" s="1">
        <v>1890</v>
      </c>
      <c r="AJ1296" s="1"/>
      <c r="AK1296" s="1"/>
    </row>
    <row r="1297" spans="1:37" x14ac:dyDescent="0.25">
      <c r="A1297" t="s">
        <v>795</v>
      </c>
      <c r="B1297" t="s">
        <v>796</v>
      </c>
      <c r="C1297" t="s">
        <v>133</v>
      </c>
      <c r="D1297" t="s">
        <v>13863</v>
      </c>
      <c r="E1297" s="1"/>
      <c r="F1297" s="1"/>
      <c r="G1297" s="1">
        <v>2423</v>
      </c>
      <c r="H1297" s="1"/>
      <c r="I1297" s="1"/>
      <c r="J1297" s="1">
        <v>2423</v>
      </c>
      <c r="K1297" s="1"/>
      <c r="L1297" s="1"/>
      <c r="M1297" s="1"/>
      <c r="N1297" s="1"/>
      <c r="O1297" s="1"/>
      <c r="P1297" s="1"/>
      <c r="Q1297" s="1">
        <v>2423</v>
      </c>
      <c r="R1297" s="1">
        <v>2423</v>
      </c>
      <c r="S1297" s="1"/>
      <c r="T1297" s="1"/>
      <c r="U1297" s="1"/>
      <c r="V1297" s="1">
        <v>2470</v>
      </c>
      <c r="W1297" s="1"/>
      <c r="X1297" s="1"/>
      <c r="Y1297" s="1"/>
      <c r="Z1297" s="1"/>
      <c r="AA1297" s="1"/>
      <c r="AB1297" s="1"/>
      <c r="AC1297" s="1"/>
      <c r="AD1297" s="1"/>
      <c r="AE1297" s="1"/>
      <c r="AF1297" s="1"/>
      <c r="AG1297" s="1"/>
      <c r="AH1297" s="1"/>
      <c r="AI1297" s="1"/>
      <c r="AJ1297" s="1">
        <v>2520</v>
      </c>
      <c r="AK1297" s="1"/>
    </row>
    <row r="1298" spans="1:37" x14ac:dyDescent="0.25">
      <c r="A1298" t="s">
        <v>141</v>
      </c>
      <c r="B1298" t="s">
        <v>142</v>
      </c>
      <c r="C1298" t="s">
        <v>133</v>
      </c>
      <c r="D1298" t="s">
        <v>13863</v>
      </c>
      <c r="E1298" s="1"/>
      <c r="F1298" s="1"/>
      <c r="G1298" s="1"/>
      <c r="H1298" s="1"/>
      <c r="I1298" s="1"/>
      <c r="J1298" s="1"/>
      <c r="K1298" s="1"/>
      <c r="L1298" s="1"/>
      <c r="M1298" s="1"/>
      <c r="N1298" s="1">
        <v>553.5</v>
      </c>
      <c r="O1298" s="1">
        <v>553.5</v>
      </c>
      <c r="P1298" s="1"/>
      <c r="Q1298" s="1">
        <v>553.5</v>
      </c>
      <c r="R1298" s="1">
        <v>553.5</v>
      </c>
      <c r="S1298" s="1"/>
      <c r="T1298" s="1"/>
      <c r="U1298" s="1">
        <v>545.59999999999991</v>
      </c>
      <c r="V1298" s="1">
        <v>545.59999999999991</v>
      </c>
      <c r="W1298" s="1"/>
      <c r="X1298" s="1"/>
      <c r="Y1298" s="1">
        <v>545.59999999999991</v>
      </c>
      <c r="Z1298" s="1"/>
      <c r="AA1298" s="1"/>
      <c r="AB1298" s="1"/>
      <c r="AC1298" s="1">
        <v>545.59999999999991</v>
      </c>
      <c r="AD1298" s="1"/>
      <c r="AE1298" s="1"/>
      <c r="AF1298" s="1">
        <v>549.99999999999989</v>
      </c>
      <c r="AG1298" s="1">
        <v>549.99999999999989</v>
      </c>
      <c r="AH1298" s="1"/>
      <c r="AI1298" s="1"/>
      <c r="AJ1298" s="1"/>
      <c r="AK1298" s="1">
        <v>549.99999999999989</v>
      </c>
    </row>
    <row r="1299" spans="1:37" x14ac:dyDescent="0.25">
      <c r="A1299" t="s">
        <v>7251</v>
      </c>
      <c r="B1299" t="s">
        <v>7252</v>
      </c>
      <c r="C1299" t="s">
        <v>133</v>
      </c>
      <c r="D1299" t="s">
        <v>13863</v>
      </c>
      <c r="E1299" s="1"/>
      <c r="F1299" s="1"/>
      <c r="G1299" s="1"/>
      <c r="H1299" s="1"/>
      <c r="I1299" s="1"/>
      <c r="J1299" s="1"/>
      <c r="K1299" s="1"/>
      <c r="L1299" s="1"/>
      <c r="M1299" s="1"/>
      <c r="N1299" s="1"/>
      <c r="O1299" s="1"/>
      <c r="P1299" s="1"/>
      <c r="Q1299" s="1"/>
      <c r="R1299" s="1">
        <v>720</v>
      </c>
      <c r="S1299" s="1"/>
      <c r="T1299" s="1"/>
      <c r="U1299" s="1"/>
      <c r="V1299" s="1"/>
      <c r="W1299" s="1"/>
      <c r="X1299" s="1">
        <v>703.99999999999989</v>
      </c>
      <c r="Y1299" s="1">
        <v>712.8</v>
      </c>
      <c r="Z1299" s="1"/>
      <c r="AA1299" s="1"/>
      <c r="AB1299" s="1"/>
      <c r="AC1299" s="1"/>
      <c r="AD1299" s="1"/>
      <c r="AE1299" s="1"/>
      <c r="AF1299" s="1"/>
      <c r="AG1299" s="1"/>
      <c r="AH1299" s="1"/>
      <c r="AI1299" s="1"/>
      <c r="AJ1299" s="1"/>
      <c r="AK1299" s="1"/>
    </row>
    <row r="1300" spans="1:37" x14ac:dyDescent="0.25">
      <c r="A1300" t="s">
        <v>6946</v>
      </c>
      <c r="B1300" t="s">
        <v>6947</v>
      </c>
      <c r="C1300" t="s">
        <v>133</v>
      </c>
      <c r="D1300" t="s">
        <v>13863</v>
      </c>
      <c r="E1300" s="1"/>
      <c r="F1300" s="1"/>
      <c r="G1300" s="1"/>
      <c r="H1300" s="1"/>
      <c r="I1300" s="1"/>
      <c r="J1300" s="1"/>
      <c r="K1300" s="1"/>
      <c r="L1300" s="1"/>
      <c r="M1300" s="1"/>
      <c r="N1300" s="1"/>
      <c r="O1300" s="1"/>
      <c r="P1300" s="1"/>
      <c r="Q1300" s="1"/>
      <c r="R1300" s="1"/>
      <c r="S1300" s="1"/>
      <c r="T1300" s="1"/>
      <c r="U1300" s="1"/>
      <c r="V1300" s="1"/>
      <c r="W1300" s="1"/>
      <c r="X1300" s="1"/>
      <c r="Y1300" s="1"/>
      <c r="Z1300" s="1">
        <v>4070.7240000000002</v>
      </c>
      <c r="AA1300" s="1"/>
      <c r="AB1300" s="1"/>
      <c r="AC1300" s="1"/>
      <c r="AD1300" s="1"/>
      <c r="AE1300" s="1"/>
      <c r="AF1300" s="1"/>
      <c r="AG1300" s="1"/>
      <c r="AH1300" s="1"/>
      <c r="AI1300" s="1"/>
      <c r="AJ1300" s="1"/>
      <c r="AK1300" s="1"/>
    </row>
    <row r="1301" spans="1:37" x14ac:dyDescent="0.25">
      <c r="A1301" t="s">
        <v>138</v>
      </c>
      <c r="B1301" t="s">
        <v>139</v>
      </c>
      <c r="C1301" t="s">
        <v>133</v>
      </c>
      <c r="D1301" t="s">
        <v>13863</v>
      </c>
      <c r="E1301" s="1"/>
      <c r="F1301" s="1">
        <v>765.09</v>
      </c>
      <c r="G1301" s="1"/>
      <c r="H1301" s="1">
        <v>765.09</v>
      </c>
      <c r="I1301" s="1">
        <v>765.09</v>
      </c>
      <c r="J1301" s="1"/>
      <c r="K1301" s="1">
        <v>765.09</v>
      </c>
      <c r="L1301" s="1"/>
      <c r="M1301" s="1">
        <v>240</v>
      </c>
      <c r="N1301" s="1">
        <v>240</v>
      </c>
      <c r="O1301" s="1"/>
      <c r="P1301" s="1"/>
      <c r="Q1301" s="1">
        <v>240</v>
      </c>
      <c r="R1301" s="1">
        <v>240</v>
      </c>
      <c r="S1301" s="1"/>
      <c r="T1301" s="1">
        <v>240</v>
      </c>
      <c r="U1301" s="1"/>
      <c r="V1301" s="1">
        <v>240</v>
      </c>
      <c r="W1301" s="1"/>
      <c r="X1301" s="1">
        <v>240</v>
      </c>
      <c r="Y1301" s="1">
        <v>240</v>
      </c>
      <c r="Z1301" s="1">
        <v>240</v>
      </c>
      <c r="AA1301" s="1"/>
      <c r="AB1301" s="1"/>
      <c r="AC1301" s="1">
        <v>240</v>
      </c>
      <c r="AD1301" s="1">
        <v>240</v>
      </c>
      <c r="AE1301" s="1"/>
      <c r="AF1301" s="1">
        <v>245</v>
      </c>
      <c r="AG1301" s="1"/>
      <c r="AH1301" s="1"/>
      <c r="AI1301" s="1">
        <v>245</v>
      </c>
      <c r="AJ1301" s="1"/>
      <c r="AK1301" s="1">
        <v>245</v>
      </c>
    </row>
    <row r="1302" spans="1:37" x14ac:dyDescent="0.25">
      <c r="A1302" t="s">
        <v>10613</v>
      </c>
      <c r="B1302" t="s">
        <v>10614</v>
      </c>
      <c r="C1302" t="s">
        <v>133</v>
      </c>
      <c r="D1302" t="s">
        <v>13863</v>
      </c>
      <c r="E1302" s="1"/>
      <c r="F1302" s="1"/>
      <c r="G1302" s="1"/>
      <c r="H1302" s="1"/>
      <c r="I1302" s="1"/>
      <c r="J1302" s="1"/>
      <c r="K1302" s="1"/>
      <c r="L1302" s="1"/>
      <c r="M1302" s="1"/>
      <c r="N1302" s="1"/>
      <c r="O1302" s="1"/>
      <c r="P1302" s="1">
        <v>809.41</v>
      </c>
      <c r="Q1302" s="1"/>
      <c r="R1302" s="1"/>
      <c r="S1302" s="1"/>
      <c r="T1302" s="1"/>
      <c r="U1302" s="1"/>
      <c r="V1302" s="1"/>
      <c r="W1302" s="1"/>
      <c r="X1302" s="1"/>
      <c r="Y1302" s="1"/>
      <c r="Z1302" s="1"/>
      <c r="AA1302" s="1"/>
      <c r="AB1302" s="1"/>
      <c r="AC1302" s="1"/>
      <c r="AD1302" s="1"/>
      <c r="AE1302" s="1"/>
      <c r="AF1302" s="1"/>
      <c r="AG1302" s="1"/>
      <c r="AH1302" s="1"/>
      <c r="AI1302" s="1"/>
      <c r="AJ1302" s="1"/>
      <c r="AK1302" s="1"/>
    </row>
    <row r="1303" spans="1:37" x14ac:dyDescent="0.25">
      <c r="A1303" t="s">
        <v>380</v>
      </c>
      <c r="B1303" t="s">
        <v>381</v>
      </c>
      <c r="C1303" t="s">
        <v>133</v>
      </c>
      <c r="D1303" t="s">
        <v>13863</v>
      </c>
      <c r="E1303" s="1"/>
      <c r="F1303" s="1"/>
      <c r="G1303" s="1"/>
      <c r="H1303" s="1">
        <v>495</v>
      </c>
      <c r="I1303" s="1">
        <v>495</v>
      </c>
      <c r="J1303" s="1"/>
      <c r="K1303" s="1">
        <v>495</v>
      </c>
      <c r="L1303" s="1">
        <v>495</v>
      </c>
      <c r="M1303" s="1"/>
      <c r="N1303" s="1">
        <v>495</v>
      </c>
      <c r="O1303" s="1"/>
      <c r="P1303" s="1"/>
      <c r="Q1303" s="1">
        <v>495</v>
      </c>
      <c r="R1303" s="1">
        <v>495</v>
      </c>
      <c r="S1303" s="1"/>
      <c r="T1303" s="1">
        <v>495</v>
      </c>
      <c r="U1303" s="1"/>
      <c r="V1303" s="1">
        <v>495</v>
      </c>
      <c r="W1303" s="1"/>
      <c r="X1303" s="1">
        <v>495</v>
      </c>
      <c r="Y1303" s="1">
        <v>495</v>
      </c>
      <c r="Z1303" s="1"/>
      <c r="AA1303" s="1"/>
      <c r="AB1303" s="1"/>
      <c r="AC1303" s="1">
        <v>495</v>
      </c>
      <c r="AD1303" s="1"/>
      <c r="AE1303" s="1"/>
      <c r="AF1303" s="1">
        <v>505</v>
      </c>
      <c r="AG1303" s="1">
        <v>505</v>
      </c>
      <c r="AH1303" s="1"/>
      <c r="AI1303" s="1">
        <v>505</v>
      </c>
      <c r="AJ1303" s="1">
        <v>505</v>
      </c>
      <c r="AK1303" s="1"/>
    </row>
    <row r="1304" spans="1:37" x14ac:dyDescent="0.25">
      <c r="A1304" t="s">
        <v>4366</v>
      </c>
      <c r="B1304" t="s">
        <v>4367</v>
      </c>
      <c r="C1304" t="s">
        <v>133</v>
      </c>
      <c r="D1304" t="s">
        <v>13863</v>
      </c>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v>668.46</v>
      </c>
      <c r="AG1304" s="1"/>
      <c r="AH1304" s="1"/>
      <c r="AI1304" s="1"/>
      <c r="AJ1304" s="1"/>
      <c r="AK1304" s="1"/>
    </row>
    <row r="1305" spans="1:37" x14ac:dyDescent="0.25">
      <c r="A1305" t="s">
        <v>377</v>
      </c>
      <c r="B1305" t="s">
        <v>378</v>
      </c>
      <c r="C1305" t="s">
        <v>133</v>
      </c>
      <c r="D1305" t="s">
        <v>13863</v>
      </c>
      <c r="E1305" s="1"/>
      <c r="F1305" s="1">
        <v>765.09</v>
      </c>
      <c r="G1305" s="1"/>
      <c r="H1305" s="1">
        <v>765.09</v>
      </c>
      <c r="I1305" s="1">
        <v>765.09</v>
      </c>
      <c r="J1305" s="1"/>
      <c r="K1305" s="1">
        <v>765.09</v>
      </c>
      <c r="L1305" s="1">
        <v>277.85694999999998</v>
      </c>
      <c r="M1305" s="1">
        <v>277.85694999999998</v>
      </c>
      <c r="N1305" s="1">
        <v>277.85694999999998</v>
      </c>
      <c r="O1305" s="1">
        <v>277.85694999999998</v>
      </c>
      <c r="P1305" s="1">
        <v>277.85694999999998</v>
      </c>
      <c r="Q1305" s="1">
        <v>277.85694999999998</v>
      </c>
      <c r="R1305" s="1">
        <v>277.85694999999998</v>
      </c>
      <c r="S1305" s="1"/>
      <c r="T1305" s="1">
        <v>279.55200000000002</v>
      </c>
      <c r="U1305" s="1">
        <v>279.55200000000002</v>
      </c>
      <c r="V1305" s="1">
        <v>279.55200000000002</v>
      </c>
      <c r="W1305" s="1"/>
      <c r="X1305" s="1">
        <v>279.55200000000002</v>
      </c>
      <c r="Y1305" s="1">
        <v>279.55200000000002</v>
      </c>
      <c r="Z1305" s="1">
        <v>279.55200000000002</v>
      </c>
      <c r="AA1305" s="1"/>
      <c r="AB1305" s="1"/>
      <c r="AC1305" s="1">
        <v>279.55200000000002</v>
      </c>
      <c r="AD1305" s="1">
        <v>279.55200000000002</v>
      </c>
      <c r="AE1305" s="1">
        <v>279.55200000000002</v>
      </c>
      <c r="AF1305" s="1">
        <v>279.55200000000002</v>
      </c>
      <c r="AG1305" s="1"/>
      <c r="AH1305" s="1">
        <v>287.95650000000001</v>
      </c>
      <c r="AI1305" s="1">
        <v>287.95650000000001</v>
      </c>
      <c r="AJ1305" s="1">
        <v>287.95650000000001</v>
      </c>
      <c r="AK1305" s="1"/>
    </row>
    <row r="1306" spans="1:37" x14ac:dyDescent="0.25">
      <c r="A1306" t="s">
        <v>12477</v>
      </c>
      <c r="B1306" t="s">
        <v>12478</v>
      </c>
      <c r="C1306" t="s">
        <v>133</v>
      </c>
      <c r="D1306" t="s">
        <v>13863</v>
      </c>
      <c r="E1306" s="1"/>
      <c r="F1306" s="1">
        <v>765.09</v>
      </c>
      <c r="G1306" s="1"/>
      <c r="H1306" s="1">
        <v>765.09</v>
      </c>
      <c r="I1306" s="1">
        <v>765.09</v>
      </c>
      <c r="J1306" s="1"/>
      <c r="K1306" s="1">
        <v>765.09</v>
      </c>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row>
    <row r="1307" spans="1:37" x14ac:dyDescent="0.25">
      <c r="A1307" t="s">
        <v>7641</v>
      </c>
      <c r="B1307" t="s">
        <v>7642</v>
      </c>
      <c r="C1307" t="s">
        <v>133</v>
      </c>
      <c r="D1307" t="s">
        <v>13863</v>
      </c>
      <c r="E1307" s="1"/>
      <c r="F1307" s="1"/>
      <c r="G1307" s="1"/>
      <c r="H1307" s="1"/>
      <c r="I1307" s="1"/>
      <c r="J1307" s="1"/>
      <c r="K1307" s="1"/>
      <c r="L1307" s="1"/>
      <c r="M1307" s="1"/>
      <c r="N1307" s="1"/>
      <c r="O1307" s="1"/>
      <c r="P1307" s="1"/>
      <c r="Q1307" s="1"/>
      <c r="R1307" s="1"/>
      <c r="S1307" s="1"/>
      <c r="T1307" s="1"/>
      <c r="U1307" s="1"/>
      <c r="V1307" s="1"/>
      <c r="W1307" s="1"/>
      <c r="X1307" s="1">
        <v>110.25</v>
      </c>
      <c r="Y1307" s="1"/>
      <c r="Z1307" s="1"/>
      <c r="AA1307" s="1"/>
      <c r="AB1307" s="1"/>
      <c r="AC1307" s="1"/>
      <c r="AD1307" s="1"/>
      <c r="AE1307" s="1"/>
      <c r="AF1307" s="1"/>
      <c r="AG1307" s="1"/>
      <c r="AH1307" s="1"/>
      <c r="AI1307" s="1"/>
      <c r="AJ1307" s="1"/>
      <c r="AK1307" s="1"/>
    </row>
    <row r="1308" spans="1:37" x14ac:dyDescent="0.25">
      <c r="A1308" t="s">
        <v>678</v>
      </c>
      <c r="B1308" t="s">
        <v>679</v>
      </c>
      <c r="C1308" t="s">
        <v>133</v>
      </c>
      <c r="D1308" t="s">
        <v>13863</v>
      </c>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v>288.5</v>
      </c>
      <c r="AK1308" s="1"/>
    </row>
    <row r="1309" spans="1:37" x14ac:dyDescent="0.25">
      <c r="A1309" t="s">
        <v>242</v>
      </c>
      <c r="B1309" t="s">
        <v>243</v>
      </c>
      <c r="C1309" t="s">
        <v>133</v>
      </c>
      <c r="D1309" t="s">
        <v>13863</v>
      </c>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v>244.42</v>
      </c>
      <c r="AK1309" s="1"/>
    </row>
    <row r="1310" spans="1:37" x14ac:dyDescent="0.25">
      <c r="A1310" t="s">
        <v>247</v>
      </c>
      <c r="B1310" t="s">
        <v>248</v>
      </c>
      <c r="C1310" t="s">
        <v>133</v>
      </c>
      <c r="D1310" t="s">
        <v>13863</v>
      </c>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v>115.77</v>
      </c>
      <c r="AK1310" s="1"/>
    </row>
    <row r="1311" spans="1:37" x14ac:dyDescent="0.25">
      <c r="A1311" t="s">
        <v>986</v>
      </c>
      <c r="B1311" t="s">
        <v>987</v>
      </c>
      <c r="C1311" t="s">
        <v>133</v>
      </c>
      <c r="D1311" t="s">
        <v>13863</v>
      </c>
      <c r="E1311" s="1"/>
      <c r="F1311" s="1"/>
      <c r="G1311" s="1"/>
      <c r="H1311" s="1">
        <v>2040</v>
      </c>
      <c r="I1311" s="1">
        <v>2040</v>
      </c>
      <c r="J1311" s="1"/>
      <c r="K1311" s="1"/>
      <c r="L1311" s="1"/>
      <c r="M1311" s="1">
        <v>2040</v>
      </c>
      <c r="N1311" s="1"/>
      <c r="O1311" s="1"/>
      <c r="P1311" s="1"/>
      <c r="Q1311" s="1"/>
      <c r="R1311" s="1">
        <v>2080</v>
      </c>
      <c r="S1311" s="1"/>
      <c r="T1311" s="1"/>
      <c r="U1311" s="1"/>
      <c r="V1311" s="1"/>
      <c r="W1311" s="1"/>
      <c r="X1311" s="1"/>
      <c r="Y1311" s="1"/>
      <c r="Z1311" s="1"/>
      <c r="AA1311" s="1"/>
      <c r="AB1311" s="1"/>
      <c r="AC1311" s="1"/>
      <c r="AD1311" s="1"/>
      <c r="AE1311" s="1"/>
      <c r="AF1311" s="1"/>
      <c r="AG1311" s="1"/>
      <c r="AH1311" s="1"/>
      <c r="AI1311" s="1"/>
      <c r="AJ1311" s="1">
        <v>2080</v>
      </c>
      <c r="AK1311" s="1"/>
    </row>
    <row r="1312" spans="1:37" x14ac:dyDescent="0.25">
      <c r="A1312" t="s">
        <v>11163</v>
      </c>
      <c r="B1312" t="s">
        <v>11164</v>
      </c>
      <c r="C1312" t="s">
        <v>133</v>
      </c>
      <c r="D1312" t="s">
        <v>13863</v>
      </c>
      <c r="E1312" s="1"/>
      <c r="F1312" s="1"/>
      <c r="G1312" s="1"/>
      <c r="H1312" s="1"/>
      <c r="I1312" s="1"/>
      <c r="J1312" s="1">
        <v>2652</v>
      </c>
      <c r="K1312" s="1">
        <v>2652</v>
      </c>
      <c r="L1312" s="1">
        <v>2652</v>
      </c>
      <c r="M1312" s="1">
        <v>2652</v>
      </c>
      <c r="N1312" s="1">
        <v>2652</v>
      </c>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row>
    <row r="1313" spans="1:37" x14ac:dyDescent="0.25">
      <c r="A1313" t="s">
        <v>104</v>
      </c>
      <c r="B1313" t="s">
        <v>105</v>
      </c>
      <c r="C1313" t="s">
        <v>108</v>
      </c>
      <c r="D1313" t="s">
        <v>13863</v>
      </c>
      <c r="E1313" s="1"/>
      <c r="F1313" s="1">
        <v>102</v>
      </c>
      <c r="G1313" s="1"/>
      <c r="H1313" s="1">
        <v>102</v>
      </c>
      <c r="I1313" s="1">
        <v>102</v>
      </c>
      <c r="J1313" s="1"/>
      <c r="K1313" s="1">
        <v>102</v>
      </c>
      <c r="L1313" s="1"/>
      <c r="M1313" s="1">
        <v>102</v>
      </c>
      <c r="N1313" s="1">
        <v>102</v>
      </c>
      <c r="O1313" s="1">
        <v>102</v>
      </c>
      <c r="P1313" s="1"/>
      <c r="Q1313" s="1">
        <v>102</v>
      </c>
      <c r="R1313" s="1">
        <v>102</v>
      </c>
      <c r="S1313" s="1"/>
      <c r="T1313" s="1">
        <v>102</v>
      </c>
      <c r="U1313" s="1">
        <v>102</v>
      </c>
      <c r="V1313" s="1">
        <v>102</v>
      </c>
      <c r="W1313" s="1"/>
      <c r="X1313" s="1">
        <v>102</v>
      </c>
      <c r="Y1313" s="1">
        <v>102</v>
      </c>
      <c r="Z1313" s="1">
        <v>102</v>
      </c>
      <c r="AA1313" s="1">
        <v>102</v>
      </c>
      <c r="AB1313" s="1"/>
      <c r="AC1313" s="1">
        <v>102</v>
      </c>
      <c r="AD1313" s="1">
        <v>102</v>
      </c>
      <c r="AE1313" s="1"/>
      <c r="AF1313" s="1"/>
      <c r="AG1313" s="1">
        <v>102</v>
      </c>
      <c r="AH1313" s="1"/>
      <c r="AI1313" s="1">
        <v>102</v>
      </c>
      <c r="AJ1313" s="1"/>
      <c r="AK1313" s="1">
        <v>102</v>
      </c>
    </row>
    <row r="1314" spans="1:37" x14ac:dyDescent="0.25">
      <c r="A1314" t="s">
        <v>111</v>
      </c>
      <c r="B1314" t="s">
        <v>112</v>
      </c>
      <c r="C1314" t="s">
        <v>108</v>
      </c>
      <c r="D1314" t="s">
        <v>113</v>
      </c>
      <c r="E1314" s="1"/>
      <c r="F1314" s="1"/>
      <c r="G1314" s="1"/>
      <c r="H1314" s="1"/>
      <c r="I1314" s="1"/>
      <c r="J1314" s="1"/>
      <c r="K1314" s="1"/>
      <c r="L1314" s="1"/>
      <c r="M1314" s="1"/>
      <c r="N1314" s="1"/>
      <c r="O1314" s="1"/>
      <c r="P1314" s="1"/>
      <c r="Q1314" s="1"/>
      <c r="R1314" s="1"/>
      <c r="S1314" s="1"/>
      <c r="T1314" s="1"/>
      <c r="U1314" s="1"/>
      <c r="V1314" s="1"/>
      <c r="W1314" s="1"/>
      <c r="X1314" s="1"/>
      <c r="Y1314" s="1"/>
      <c r="Z1314" s="1">
        <v>0.34</v>
      </c>
      <c r="AA1314" s="1">
        <v>0.34400000000000003</v>
      </c>
      <c r="AB1314" s="1"/>
      <c r="AC1314" s="1"/>
      <c r="AD1314" s="1">
        <v>0.34</v>
      </c>
      <c r="AE1314" s="1"/>
      <c r="AF1314" s="1"/>
      <c r="AG1314" s="1"/>
      <c r="AH1314" s="1">
        <v>0.34</v>
      </c>
      <c r="AI1314" s="1"/>
      <c r="AJ1314" s="1"/>
      <c r="AK1314" s="1">
        <v>0.34</v>
      </c>
    </row>
    <row r="1315" spans="1:37" x14ac:dyDescent="0.25">
      <c r="A1315" t="s">
        <v>9834</v>
      </c>
      <c r="B1315" t="s">
        <v>9835</v>
      </c>
      <c r="C1315" t="s">
        <v>65</v>
      </c>
      <c r="D1315" t="s">
        <v>113</v>
      </c>
      <c r="E1315" s="1"/>
      <c r="F1315" s="1"/>
      <c r="G1315" s="1"/>
      <c r="H1315" s="1"/>
      <c r="I1315" s="1"/>
      <c r="J1315" s="1"/>
      <c r="K1315" s="1"/>
      <c r="L1315" s="1"/>
      <c r="M1315" s="1"/>
      <c r="N1315" s="1"/>
      <c r="O1315" s="1"/>
      <c r="P1315" s="1"/>
      <c r="Q1315" s="1"/>
      <c r="R1315" s="1"/>
      <c r="S1315" s="1">
        <v>8.1999999999999993</v>
      </c>
      <c r="T1315" s="1"/>
      <c r="U1315" s="1"/>
      <c r="V1315" s="1"/>
      <c r="W1315" s="1"/>
      <c r="X1315" s="1"/>
      <c r="Y1315" s="1"/>
      <c r="Z1315" s="1"/>
      <c r="AA1315" s="1"/>
      <c r="AB1315" s="1"/>
      <c r="AC1315" s="1"/>
      <c r="AD1315" s="1"/>
      <c r="AE1315" s="1"/>
      <c r="AF1315" s="1"/>
      <c r="AG1315" s="1"/>
      <c r="AH1315" s="1"/>
      <c r="AI1315" s="1"/>
      <c r="AJ1315" s="1"/>
      <c r="AK1315" s="1"/>
    </row>
    <row r="1316" spans="1:37" x14ac:dyDescent="0.25">
      <c r="A1316" t="s">
        <v>9877</v>
      </c>
      <c r="B1316" t="s">
        <v>9878</v>
      </c>
      <c r="C1316" t="s">
        <v>65</v>
      </c>
      <c r="D1316" t="s">
        <v>113</v>
      </c>
      <c r="E1316" s="1"/>
      <c r="F1316" s="1"/>
      <c r="G1316" s="1"/>
      <c r="H1316" s="1"/>
      <c r="I1316" s="1"/>
      <c r="J1316" s="1"/>
      <c r="K1316" s="1"/>
      <c r="L1316" s="1"/>
      <c r="M1316" s="1"/>
      <c r="N1316" s="1"/>
      <c r="O1316" s="1"/>
      <c r="P1316" s="1"/>
      <c r="Q1316" s="1"/>
      <c r="R1316" s="1"/>
      <c r="S1316" s="1">
        <v>9.85</v>
      </c>
      <c r="T1316" s="1"/>
      <c r="U1316" s="1"/>
      <c r="V1316" s="1"/>
      <c r="W1316" s="1"/>
      <c r="X1316" s="1"/>
      <c r="Y1316" s="1"/>
      <c r="Z1316" s="1"/>
      <c r="AA1316" s="1"/>
      <c r="AB1316" s="1"/>
      <c r="AC1316" s="1"/>
      <c r="AD1316" s="1"/>
      <c r="AE1316" s="1"/>
      <c r="AF1316" s="1"/>
      <c r="AG1316" s="1"/>
      <c r="AH1316" s="1"/>
      <c r="AI1316" s="1"/>
      <c r="AJ1316" s="1"/>
      <c r="AK1316" s="1"/>
    </row>
    <row r="1317" spans="1:37" x14ac:dyDescent="0.25">
      <c r="A1317" t="s">
        <v>3021</v>
      </c>
      <c r="B1317" t="s">
        <v>3022</v>
      </c>
      <c r="C1317" t="s">
        <v>65</v>
      </c>
      <c r="D1317" t="s">
        <v>113</v>
      </c>
      <c r="E1317" s="1"/>
      <c r="F1317" s="1"/>
      <c r="G1317" s="1"/>
      <c r="H1317" s="1"/>
      <c r="I1317" s="1"/>
      <c r="J1317" s="1"/>
      <c r="K1317" s="1"/>
      <c r="L1317" s="1"/>
      <c r="M1317" s="1"/>
      <c r="N1317" s="1"/>
      <c r="O1317" s="1"/>
      <c r="P1317" s="1"/>
      <c r="Q1317" s="1"/>
      <c r="R1317" s="1"/>
      <c r="S1317" s="1">
        <v>3.55</v>
      </c>
      <c r="T1317" s="1"/>
      <c r="U1317" s="1"/>
      <c r="V1317" s="1"/>
      <c r="W1317" s="1"/>
      <c r="X1317" s="1"/>
      <c r="Y1317" s="1"/>
      <c r="Z1317" s="1"/>
      <c r="AA1317" s="1"/>
      <c r="AB1317" s="1"/>
      <c r="AC1317" s="1"/>
      <c r="AD1317" s="1"/>
      <c r="AE1317" s="1"/>
      <c r="AF1317" s="1"/>
      <c r="AG1317" s="1"/>
      <c r="AH1317" s="1">
        <v>3.55</v>
      </c>
      <c r="AI1317" s="1"/>
      <c r="AJ1317" s="1"/>
      <c r="AK1317" s="1"/>
    </row>
    <row r="1318" spans="1:37" x14ac:dyDescent="0.25">
      <c r="A1318" t="s">
        <v>8708</v>
      </c>
      <c r="B1318" t="s">
        <v>8709</v>
      </c>
      <c r="C1318" t="s">
        <v>65</v>
      </c>
      <c r="D1318" t="s">
        <v>113</v>
      </c>
      <c r="E1318" s="1"/>
      <c r="F1318" s="1"/>
      <c r="G1318" s="1"/>
      <c r="H1318" s="1"/>
      <c r="I1318" s="1"/>
      <c r="J1318" s="1"/>
      <c r="K1318" s="1"/>
      <c r="L1318" s="1"/>
      <c r="M1318" s="1"/>
      <c r="N1318" s="1"/>
      <c r="O1318" s="1"/>
      <c r="P1318" s="1"/>
      <c r="Q1318" s="1"/>
      <c r="R1318" s="1"/>
      <c r="S1318" s="1">
        <v>3.75</v>
      </c>
      <c r="T1318" s="1"/>
      <c r="U1318" s="1"/>
      <c r="V1318" s="1">
        <v>3.75</v>
      </c>
      <c r="W1318" s="1"/>
      <c r="X1318" s="1"/>
      <c r="Y1318" s="1"/>
      <c r="Z1318" s="1"/>
      <c r="AA1318" s="1"/>
      <c r="AB1318" s="1"/>
      <c r="AC1318" s="1"/>
      <c r="AD1318" s="1"/>
      <c r="AE1318" s="1"/>
      <c r="AF1318" s="1"/>
      <c r="AG1318" s="1"/>
      <c r="AH1318" s="1"/>
      <c r="AI1318" s="1"/>
      <c r="AJ1318" s="1"/>
      <c r="AK1318" s="1"/>
    </row>
    <row r="1319" spans="1:37" x14ac:dyDescent="0.25">
      <c r="A1319" t="s">
        <v>3024</v>
      </c>
      <c r="B1319" t="s">
        <v>3025</v>
      </c>
      <c r="C1319" t="s">
        <v>65</v>
      </c>
      <c r="D1319" t="s">
        <v>113</v>
      </c>
      <c r="E1319" s="1"/>
      <c r="F1319" s="1"/>
      <c r="G1319" s="1"/>
      <c r="H1319" s="1"/>
      <c r="I1319" s="1"/>
      <c r="J1319" s="1"/>
      <c r="K1319" s="1"/>
      <c r="L1319" s="1"/>
      <c r="M1319" s="1"/>
      <c r="N1319" s="1"/>
      <c r="O1319" s="1"/>
      <c r="P1319" s="1"/>
      <c r="Q1319" s="1"/>
      <c r="R1319" s="1"/>
      <c r="S1319" s="1"/>
      <c r="T1319" s="1"/>
      <c r="U1319" s="1">
        <v>5.25</v>
      </c>
      <c r="V1319" s="1"/>
      <c r="W1319" s="1"/>
      <c r="X1319" s="1"/>
      <c r="Y1319" s="1"/>
      <c r="Z1319" s="1"/>
      <c r="AA1319" s="1"/>
      <c r="AB1319" s="1"/>
      <c r="AC1319" s="1"/>
      <c r="AD1319" s="1"/>
      <c r="AE1319" s="1"/>
      <c r="AF1319" s="1"/>
      <c r="AG1319" s="1"/>
      <c r="AH1319" s="1">
        <v>5.25</v>
      </c>
      <c r="AI1319" s="1"/>
      <c r="AJ1319" s="1"/>
      <c r="AK1319" s="1"/>
    </row>
    <row r="1320" spans="1:37" x14ac:dyDescent="0.25">
      <c r="A1320" t="s">
        <v>8790</v>
      </c>
      <c r="B1320" t="s">
        <v>8791</v>
      </c>
      <c r="C1320" t="s">
        <v>27</v>
      </c>
      <c r="D1320" t="s">
        <v>13863</v>
      </c>
      <c r="E1320" s="1"/>
      <c r="F1320" s="1"/>
      <c r="G1320" s="1"/>
      <c r="H1320" s="1"/>
      <c r="I1320" s="1"/>
      <c r="J1320" s="1"/>
      <c r="K1320" s="1"/>
      <c r="L1320" s="1"/>
      <c r="M1320" s="1"/>
      <c r="N1320" s="1"/>
      <c r="O1320" s="1"/>
      <c r="P1320" s="1"/>
      <c r="Q1320" s="1"/>
      <c r="R1320" s="1"/>
      <c r="S1320" s="1"/>
      <c r="T1320" s="1"/>
      <c r="U1320" s="1"/>
      <c r="V1320" s="1"/>
      <c r="W1320" s="1">
        <v>2.4722</v>
      </c>
      <c r="X1320" s="1"/>
      <c r="Y1320" s="1"/>
      <c r="Z1320" s="1"/>
      <c r="AA1320" s="1"/>
      <c r="AB1320" s="1"/>
      <c r="AC1320" s="1"/>
      <c r="AD1320" s="1"/>
      <c r="AE1320" s="1"/>
      <c r="AF1320" s="1"/>
      <c r="AG1320" s="1"/>
      <c r="AH1320" s="1"/>
      <c r="AI1320" s="1"/>
      <c r="AJ1320" s="1"/>
      <c r="AK1320" s="1"/>
    </row>
    <row r="1321" spans="1:37" x14ac:dyDescent="0.25">
      <c r="A1321" t="s">
        <v>8786</v>
      </c>
      <c r="B1321" t="s">
        <v>8787</v>
      </c>
      <c r="C1321" t="s">
        <v>27</v>
      </c>
      <c r="D1321" t="s">
        <v>13863</v>
      </c>
      <c r="E1321" s="1"/>
      <c r="F1321" s="1"/>
      <c r="G1321" s="1"/>
      <c r="H1321" s="1"/>
      <c r="I1321" s="1"/>
      <c r="J1321" s="1"/>
      <c r="K1321" s="1"/>
      <c r="L1321" s="1"/>
      <c r="M1321" s="1"/>
      <c r="N1321" s="1"/>
      <c r="O1321" s="1"/>
      <c r="P1321" s="1"/>
      <c r="Q1321" s="1"/>
      <c r="R1321" s="1"/>
      <c r="S1321" s="1"/>
      <c r="T1321" s="1"/>
      <c r="U1321" s="1">
        <v>15.5838</v>
      </c>
      <c r="V1321" s="1"/>
      <c r="W1321" s="1"/>
      <c r="X1321" s="1"/>
      <c r="Y1321" s="1"/>
      <c r="Z1321" s="1"/>
      <c r="AA1321" s="1"/>
      <c r="AB1321" s="1"/>
      <c r="AC1321" s="1"/>
      <c r="AD1321" s="1"/>
      <c r="AE1321" s="1"/>
      <c r="AF1321" s="1"/>
      <c r="AG1321" s="1"/>
      <c r="AH1321" s="1"/>
      <c r="AI1321" s="1"/>
      <c r="AJ1321" s="1"/>
      <c r="AK1321" s="1"/>
    </row>
    <row r="1322" spans="1:37" x14ac:dyDescent="0.25">
      <c r="A1322" t="s">
        <v>8781</v>
      </c>
      <c r="B1322" t="s">
        <v>8782</v>
      </c>
      <c r="C1322" t="s">
        <v>27</v>
      </c>
      <c r="D1322" t="s">
        <v>13863</v>
      </c>
      <c r="E1322" s="1"/>
      <c r="F1322" s="1"/>
      <c r="G1322" s="1"/>
      <c r="H1322" s="1"/>
      <c r="I1322" s="1"/>
      <c r="J1322" s="1"/>
      <c r="K1322" s="1"/>
      <c r="L1322" s="1"/>
      <c r="M1322" s="1"/>
      <c r="N1322" s="1"/>
      <c r="O1322" s="1"/>
      <c r="P1322" s="1"/>
      <c r="Q1322" s="1"/>
      <c r="R1322" s="1"/>
      <c r="S1322" s="1"/>
      <c r="T1322" s="1"/>
      <c r="U1322" s="1"/>
      <c r="V1322" s="1"/>
      <c r="W1322" s="1">
        <v>28.0425</v>
      </c>
      <c r="X1322" s="1"/>
      <c r="Y1322" s="1"/>
      <c r="Z1322" s="1"/>
      <c r="AA1322" s="1"/>
      <c r="AB1322" s="1"/>
      <c r="AC1322" s="1"/>
      <c r="AD1322" s="1"/>
      <c r="AE1322" s="1"/>
      <c r="AF1322" s="1"/>
      <c r="AG1322" s="1"/>
      <c r="AH1322" s="1"/>
      <c r="AI1322" s="1"/>
      <c r="AJ1322" s="1"/>
      <c r="AK1322" s="1"/>
    </row>
    <row r="1323" spans="1:37" x14ac:dyDescent="0.25">
      <c r="A1323" t="s">
        <v>5394</v>
      </c>
      <c r="B1323" t="s">
        <v>5395</v>
      </c>
      <c r="C1323" t="s">
        <v>108</v>
      </c>
      <c r="D1323" t="s">
        <v>13863</v>
      </c>
      <c r="E1323" s="1"/>
      <c r="F1323" s="1">
        <v>5.1694999999999998E-2</v>
      </c>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v>5.1694999999999998E-2</v>
      </c>
      <c r="AD1323" s="1"/>
      <c r="AE1323" s="1"/>
      <c r="AF1323" s="1"/>
      <c r="AG1323" s="1"/>
      <c r="AH1323" s="1"/>
      <c r="AI1323" s="1"/>
      <c r="AJ1323" s="1"/>
      <c r="AK1323" s="1"/>
    </row>
    <row r="1324" spans="1:37" x14ac:dyDescent="0.25">
      <c r="A1324" t="s">
        <v>4798</v>
      </c>
      <c r="B1324" t="s">
        <v>4799</v>
      </c>
      <c r="C1324" t="s">
        <v>108</v>
      </c>
      <c r="D1324" t="s">
        <v>13863</v>
      </c>
      <c r="E1324" s="1"/>
      <c r="F1324" s="1"/>
      <c r="G1324" s="1"/>
      <c r="H1324" s="1"/>
      <c r="I1324" s="1"/>
      <c r="J1324" s="1"/>
      <c r="K1324" s="1"/>
      <c r="L1324" s="1"/>
      <c r="M1324" s="1"/>
      <c r="N1324" s="1"/>
      <c r="O1324" s="1"/>
      <c r="P1324" s="1"/>
      <c r="Q1324" s="1"/>
      <c r="R1324" s="1"/>
      <c r="S1324" s="1"/>
      <c r="T1324" s="1"/>
      <c r="U1324" s="1"/>
      <c r="V1324" s="1">
        <v>5.3899999999999997E-2</v>
      </c>
      <c r="W1324" s="1"/>
      <c r="X1324" s="1"/>
      <c r="Y1324" s="1"/>
      <c r="Z1324" s="1"/>
      <c r="AA1324" s="1"/>
      <c r="AB1324" s="1"/>
      <c r="AC1324" s="1">
        <v>5.3899999999999997E-2</v>
      </c>
      <c r="AD1324" s="1"/>
      <c r="AE1324" s="1">
        <v>5.3899999999999997E-2</v>
      </c>
      <c r="AF1324" s="1"/>
      <c r="AG1324" s="1"/>
      <c r="AH1324" s="1"/>
      <c r="AI1324" s="1"/>
      <c r="AJ1324" s="1"/>
      <c r="AK1324" s="1"/>
    </row>
    <row r="1325" spans="1:37" x14ac:dyDescent="0.25">
      <c r="A1325" t="s">
        <v>3219</v>
      </c>
      <c r="B1325" t="s">
        <v>3220</v>
      </c>
      <c r="C1325" t="s">
        <v>12662</v>
      </c>
      <c r="D1325" t="s">
        <v>13863</v>
      </c>
      <c r="E1325" s="1">
        <v>6.8720000000000003E-2</v>
      </c>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row>
    <row r="1326" spans="1:37" x14ac:dyDescent="0.25">
      <c r="C1326" t="s">
        <v>108</v>
      </c>
      <c r="D1326" t="s">
        <v>13863</v>
      </c>
      <c r="E1326" s="1"/>
      <c r="F1326" s="1"/>
      <c r="G1326" s="1"/>
      <c r="H1326" s="1"/>
      <c r="I1326" s="1"/>
      <c r="J1326" s="1"/>
      <c r="K1326" s="1"/>
      <c r="L1326" s="1">
        <v>6.8720000000000003E-2</v>
      </c>
      <c r="M1326" s="1"/>
      <c r="N1326" s="1"/>
      <c r="O1326" s="1"/>
      <c r="P1326" s="1"/>
      <c r="Q1326" s="1"/>
      <c r="R1326" s="1"/>
      <c r="S1326" s="1"/>
      <c r="T1326" s="1"/>
      <c r="U1326" s="1"/>
      <c r="V1326" s="1">
        <v>6.8720000000000003E-2</v>
      </c>
      <c r="W1326" s="1"/>
      <c r="X1326" s="1"/>
      <c r="Y1326" s="1"/>
      <c r="Z1326" s="1">
        <v>6.8720000000000003E-2</v>
      </c>
      <c r="AA1326" s="1"/>
      <c r="AB1326" s="1"/>
      <c r="AC1326" s="1">
        <v>6.8720000000000003E-2</v>
      </c>
      <c r="AD1326" s="1"/>
      <c r="AE1326" s="1">
        <v>6.0129999999999996E-2</v>
      </c>
      <c r="AF1326" s="1">
        <v>6.0129999999999996E-2</v>
      </c>
      <c r="AG1326" s="1"/>
      <c r="AH1326" s="1">
        <v>6.0129999999999996E-2</v>
      </c>
      <c r="AI1326" s="1"/>
      <c r="AJ1326" s="1"/>
      <c r="AK1326" s="1"/>
    </row>
    <row r="1327" spans="1:37" x14ac:dyDescent="0.25">
      <c r="A1327" t="s">
        <v>5391</v>
      </c>
      <c r="B1327" t="s">
        <v>5392</v>
      </c>
      <c r="C1327" t="s">
        <v>108</v>
      </c>
      <c r="D1327" t="s">
        <v>13863</v>
      </c>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v>5.2499999999999998E-2</v>
      </c>
      <c r="AD1327" s="1"/>
      <c r="AE1327" s="1"/>
      <c r="AF1327" s="1"/>
      <c r="AG1327" s="1"/>
      <c r="AH1327" s="1"/>
      <c r="AI1327" s="1"/>
      <c r="AJ1327" s="1"/>
      <c r="AK1327" s="1"/>
    </row>
    <row r="1328" spans="1:37" x14ac:dyDescent="0.25">
      <c r="A1328" t="s">
        <v>5389</v>
      </c>
      <c r="B1328" t="s">
        <v>5390</v>
      </c>
      <c r="C1328" t="s">
        <v>108</v>
      </c>
      <c r="D1328" t="s">
        <v>13863</v>
      </c>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v>5.5719999999999999E-2</v>
      </c>
      <c r="AD1328" s="1"/>
      <c r="AE1328" s="1"/>
      <c r="AF1328" s="1"/>
      <c r="AG1328" s="1"/>
      <c r="AH1328" s="1"/>
      <c r="AI1328" s="1"/>
      <c r="AJ1328" s="1"/>
      <c r="AK1328" s="1"/>
    </row>
    <row r="1329" spans="1:37" x14ac:dyDescent="0.25">
      <c r="A1329" t="s">
        <v>1233</v>
      </c>
      <c r="B1329" t="s">
        <v>1234</v>
      </c>
      <c r="C1329" t="s">
        <v>108</v>
      </c>
      <c r="D1329" t="s">
        <v>13863</v>
      </c>
      <c r="E1329" s="1"/>
      <c r="F1329" s="1">
        <v>6.5099999999999993E-3</v>
      </c>
      <c r="G1329" s="1"/>
      <c r="H1329" s="1">
        <v>6.5099999999999993E-3</v>
      </c>
      <c r="I1329" s="1"/>
      <c r="J1329" s="1"/>
      <c r="K1329" s="1"/>
      <c r="L1329" s="1">
        <v>6.5099999999999993E-3</v>
      </c>
      <c r="M1329" s="1">
        <v>6.5099999999999993E-3</v>
      </c>
      <c r="N1329" s="1"/>
      <c r="O1329" s="1"/>
      <c r="P1329" s="1"/>
      <c r="Q1329" s="1"/>
      <c r="R1329" s="1"/>
      <c r="S1329" s="1"/>
      <c r="T1329" s="1"/>
      <c r="U1329" s="1"/>
      <c r="V1329" s="1">
        <v>5.2499999999999995E-3</v>
      </c>
      <c r="W1329" s="1"/>
      <c r="X1329" s="1"/>
      <c r="Y1329" s="1"/>
      <c r="Z1329" s="1"/>
      <c r="AA1329" s="1"/>
      <c r="AB1329" s="1">
        <v>5.2499999999999995E-3</v>
      </c>
      <c r="AC1329" s="1">
        <v>5.2499999999999995E-3</v>
      </c>
      <c r="AD1329" s="1"/>
      <c r="AE1329" s="1">
        <v>5.2499999999999995E-3</v>
      </c>
      <c r="AF1329" s="1"/>
      <c r="AG1329" s="1"/>
      <c r="AH1329" s="1">
        <v>5.2499999999999995E-3</v>
      </c>
      <c r="AI1329" s="1"/>
      <c r="AJ1329" s="1">
        <v>5.2499999999999995E-3</v>
      </c>
      <c r="AK1329" s="1"/>
    </row>
    <row r="1330" spans="1:37" x14ac:dyDescent="0.25">
      <c r="A1330" t="s">
        <v>1607</v>
      </c>
      <c r="B1330" t="s">
        <v>1608</v>
      </c>
      <c r="C1330" t="s">
        <v>108</v>
      </c>
      <c r="D1330" t="s">
        <v>13863</v>
      </c>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v>5.0399999999999993E-3</v>
      </c>
      <c r="AJ1330" s="1"/>
      <c r="AK1330" s="1"/>
    </row>
    <row r="1331" spans="1:37" x14ac:dyDescent="0.25">
      <c r="A1331" t="s">
        <v>1228</v>
      </c>
      <c r="B1331" t="s">
        <v>1229</v>
      </c>
      <c r="C1331" t="s">
        <v>108</v>
      </c>
      <c r="D1331" t="s">
        <v>13863</v>
      </c>
      <c r="E1331" s="1"/>
      <c r="F1331" s="1">
        <v>6.5099999999999993E-3</v>
      </c>
      <c r="G1331" s="1"/>
      <c r="H1331" s="1">
        <v>6.5099999999999993E-3</v>
      </c>
      <c r="I1331" s="1"/>
      <c r="J1331" s="1"/>
      <c r="K1331" s="1"/>
      <c r="L1331" s="1">
        <v>6.5099999999999993E-3</v>
      </c>
      <c r="M1331" s="1"/>
      <c r="N1331" s="1"/>
      <c r="O1331" s="1"/>
      <c r="P1331" s="1"/>
      <c r="Q1331" s="1"/>
      <c r="R1331" s="1"/>
      <c r="S1331" s="1"/>
      <c r="T1331" s="1"/>
      <c r="U1331" s="1"/>
      <c r="V1331" s="1">
        <v>5.4599999999999996E-3</v>
      </c>
      <c r="W1331" s="1"/>
      <c r="X1331" s="1"/>
      <c r="Y1331" s="1"/>
      <c r="Z1331" s="1"/>
      <c r="AA1331" s="1"/>
      <c r="AB1331" s="1">
        <v>5.4599999999999996E-3</v>
      </c>
      <c r="AC1331" s="1">
        <v>5.4599999999999996E-3</v>
      </c>
      <c r="AD1331" s="1"/>
      <c r="AE1331" s="1">
        <v>5.4599999999999996E-3</v>
      </c>
      <c r="AF1331" s="1"/>
      <c r="AG1331" s="1"/>
      <c r="AH1331" s="1">
        <v>5.4599999999999996E-3</v>
      </c>
      <c r="AI1331" s="1"/>
      <c r="AJ1331" s="1">
        <v>5.4599999999999996E-3</v>
      </c>
      <c r="AK1331" s="1"/>
    </row>
    <row r="1332" spans="1:37" x14ac:dyDescent="0.25">
      <c r="A1332" t="s">
        <v>1236</v>
      </c>
      <c r="B1332" t="s">
        <v>1237</v>
      </c>
      <c r="C1332" t="s">
        <v>108</v>
      </c>
      <c r="D1332" t="s">
        <v>13863</v>
      </c>
      <c r="E1332" s="1"/>
      <c r="F1332" s="1"/>
      <c r="G1332" s="1"/>
      <c r="H1332" s="1"/>
      <c r="I1332" s="1"/>
      <c r="J1332" s="1"/>
      <c r="K1332" s="1"/>
      <c r="L1332" s="1"/>
      <c r="M1332" s="1"/>
      <c r="N1332" s="1"/>
      <c r="O1332" s="1"/>
      <c r="P1332" s="1"/>
      <c r="Q1332" s="1"/>
      <c r="R1332" s="1"/>
      <c r="S1332" s="1"/>
      <c r="T1332" s="1"/>
      <c r="U1332" s="1"/>
      <c r="V1332" s="1">
        <v>5.6699999999999997E-3</v>
      </c>
      <c r="W1332" s="1"/>
      <c r="X1332" s="1"/>
      <c r="Y1332" s="1"/>
      <c r="Z1332" s="1"/>
      <c r="AA1332" s="1"/>
      <c r="AB1332" s="1"/>
      <c r="AC1332" s="1">
        <v>5.6699999999999997E-3</v>
      </c>
      <c r="AD1332" s="1"/>
      <c r="AE1332" s="1">
        <v>5.6699999999999997E-3</v>
      </c>
      <c r="AF1332" s="1"/>
      <c r="AG1332" s="1"/>
      <c r="AH1332" s="1">
        <v>5.6699999999999997E-3</v>
      </c>
      <c r="AI1332" s="1"/>
      <c r="AJ1332" s="1">
        <v>5.6699999999999997E-3</v>
      </c>
      <c r="AK1332" s="1"/>
    </row>
    <row r="1333" spans="1:37" x14ac:dyDescent="0.25">
      <c r="A1333" t="s">
        <v>4574</v>
      </c>
      <c r="B1333" t="s">
        <v>4575</v>
      </c>
      <c r="C1333" t="s">
        <v>108</v>
      </c>
      <c r="D1333" t="s">
        <v>13863</v>
      </c>
      <c r="E1333" s="1"/>
      <c r="F1333" s="1"/>
      <c r="G1333" s="1"/>
      <c r="H1333" s="1"/>
      <c r="I1333" s="1"/>
      <c r="J1333" s="1"/>
      <c r="K1333" s="1"/>
      <c r="L1333" s="1">
        <v>8.7499999999999991E-3</v>
      </c>
      <c r="M1333" s="1"/>
      <c r="N1333" s="1"/>
      <c r="O1333" s="1"/>
      <c r="P1333" s="1"/>
      <c r="Q1333" s="1"/>
      <c r="R1333" s="1"/>
      <c r="S1333" s="1"/>
      <c r="T1333" s="1"/>
      <c r="U1333" s="1"/>
      <c r="V1333" s="1"/>
      <c r="W1333" s="1"/>
      <c r="X1333" s="1"/>
      <c r="Y1333" s="1"/>
      <c r="Z1333" s="1"/>
      <c r="AA1333" s="1"/>
      <c r="AB1333" s="1"/>
      <c r="AC1333" s="1"/>
      <c r="AD1333" s="1"/>
      <c r="AE1333" s="1">
        <v>8.7499999999999991E-3</v>
      </c>
      <c r="AF1333" s="1"/>
      <c r="AG1333" s="1"/>
      <c r="AH1333" s="1"/>
      <c r="AI1333" s="1"/>
      <c r="AJ1333" s="1"/>
      <c r="AK1333" s="1"/>
    </row>
    <row r="1334" spans="1:37" x14ac:dyDescent="0.25">
      <c r="A1334" t="s">
        <v>3147</v>
      </c>
      <c r="B1334" t="s">
        <v>3148</v>
      </c>
      <c r="C1334" t="s">
        <v>108</v>
      </c>
      <c r="D1334" t="s">
        <v>13863</v>
      </c>
      <c r="E1334" s="1"/>
      <c r="F1334" s="1"/>
      <c r="G1334" s="1"/>
      <c r="H1334" s="1"/>
      <c r="I1334" s="1"/>
      <c r="J1334" s="1"/>
      <c r="K1334" s="1"/>
      <c r="L1334" s="1">
        <v>1.5785E-2</v>
      </c>
      <c r="M1334" s="1"/>
      <c r="N1334" s="1"/>
      <c r="O1334" s="1"/>
      <c r="P1334" s="1"/>
      <c r="Q1334" s="1"/>
      <c r="R1334" s="1"/>
      <c r="S1334" s="1"/>
      <c r="T1334" s="1"/>
      <c r="U1334" s="1"/>
      <c r="V1334" s="1"/>
      <c r="W1334" s="1"/>
      <c r="X1334" s="1"/>
      <c r="Y1334" s="1"/>
      <c r="Z1334" s="1"/>
      <c r="AA1334" s="1"/>
      <c r="AB1334" s="1"/>
      <c r="AC1334" s="1"/>
      <c r="AD1334" s="1"/>
      <c r="AE1334" s="1">
        <v>1.5785E-2</v>
      </c>
      <c r="AF1334" s="1"/>
      <c r="AG1334" s="1"/>
      <c r="AH1334" s="1">
        <v>1.5785E-2</v>
      </c>
      <c r="AI1334" s="1"/>
      <c r="AJ1334" s="1"/>
      <c r="AK1334" s="1"/>
    </row>
    <row r="1335" spans="1:37" x14ac:dyDescent="0.25">
      <c r="A1335" t="s">
        <v>1311</v>
      </c>
      <c r="B1335" t="s">
        <v>1312</v>
      </c>
      <c r="C1335" t="s">
        <v>108</v>
      </c>
      <c r="D1335" t="s">
        <v>13863</v>
      </c>
      <c r="E1335" s="1"/>
      <c r="F1335" s="1"/>
      <c r="G1335" s="1"/>
      <c r="H1335" s="1">
        <v>2.121E-2</v>
      </c>
      <c r="I1335" s="1"/>
      <c r="J1335" s="1"/>
      <c r="K1335" s="1"/>
      <c r="L1335" s="1">
        <v>2.121E-2</v>
      </c>
      <c r="M1335" s="1"/>
      <c r="N1335" s="1"/>
      <c r="O1335" s="1"/>
      <c r="P1335" s="1"/>
      <c r="Q1335" s="1"/>
      <c r="R1335" s="1"/>
      <c r="S1335" s="1"/>
      <c r="T1335" s="1"/>
      <c r="U1335" s="1"/>
      <c r="V1335" s="1"/>
      <c r="W1335" s="1"/>
      <c r="X1335" s="1"/>
      <c r="Y1335" s="1"/>
      <c r="Z1335" s="1"/>
      <c r="AA1335" s="1"/>
      <c r="AB1335" s="1"/>
      <c r="AC1335" s="1">
        <v>1.7219999999999999E-2</v>
      </c>
      <c r="AD1335" s="1"/>
      <c r="AE1335" s="1"/>
      <c r="AF1335" s="1"/>
      <c r="AG1335" s="1"/>
      <c r="AH1335" s="1">
        <v>1.7219999999999999E-2</v>
      </c>
      <c r="AI1335" s="1"/>
      <c r="AJ1335" s="1">
        <v>1.7219999999999999E-2</v>
      </c>
      <c r="AK1335" s="1"/>
    </row>
    <row r="1336" spans="1:37" x14ac:dyDescent="0.25">
      <c r="A1336" t="s">
        <v>5400</v>
      </c>
      <c r="B1336" t="s">
        <v>5401</v>
      </c>
      <c r="C1336" t="s">
        <v>108</v>
      </c>
      <c r="D1336" t="s">
        <v>13863</v>
      </c>
      <c r="E1336" s="1"/>
      <c r="F1336" s="1"/>
      <c r="G1336" s="1"/>
      <c r="H1336" s="1"/>
      <c r="I1336" s="1"/>
      <c r="J1336" s="1"/>
      <c r="K1336" s="1"/>
      <c r="L1336" s="1"/>
      <c r="M1336" s="1">
        <v>7.1999999999999998E-3</v>
      </c>
      <c r="N1336" s="1"/>
      <c r="O1336" s="1"/>
      <c r="P1336" s="1"/>
      <c r="Q1336" s="1"/>
      <c r="R1336" s="1"/>
      <c r="S1336" s="1"/>
      <c r="T1336" s="1"/>
      <c r="U1336" s="1"/>
      <c r="V1336" s="1"/>
      <c r="W1336" s="1"/>
      <c r="X1336" s="1"/>
      <c r="Y1336" s="1"/>
      <c r="Z1336" s="1"/>
      <c r="AA1336" s="1"/>
      <c r="AB1336" s="1"/>
      <c r="AC1336" s="1"/>
      <c r="AD1336" s="1"/>
      <c r="AE1336" s="1"/>
      <c r="AF1336" s="1"/>
      <c r="AG1336" s="1"/>
      <c r="AH1336" s="1"/>
      <c r="AI1336" s="1">
        <v>7.1999999999999998E-3</v>
      </c>
      <c r="AJ1336" s="1"/>
      <c r="AK1336" s="1"/>
    </row>
    <row r="1337" spans="1:37" x14ac:dyDescent="0.25">
      <c r="A1337" t="s">
        <v>6157</v>
      </c>
      <c r="B1337" t="s">
        <v>6158</v>
      </c>
      <c r="C1337" t="s">
        <v>65</v>
      </c>
      <c r="D1337" t="s">
        <v>13863</v>
      </c>
      <c r="E1337" s="1"/>
      <c r="F1337" s="1"/>
      <c r="G1337" s="1"/>
      <c r="H1337" s="1"/>
      <c r="I1337" s="1"/>
      <c r="J1337" s="1"/>
      <c r="K1337" s="1"/>
      <c r="L1337" s="1"/>
      <c r="M1337" s="1">
        <v>33.380000000000003</v>
      </c>
      <c r="N1337" s="1"/>
      <c r="O1337" s="1"/>
      <c r="P1337" s="1"/>
      <c r="Q1337" s="1"/>
      <c r="R1337" s="1"/>
      <c r="S1337" s="1"/>
      <c r="T1337" s="1"/>
      <c r="U1337" s="1"/>
      <c r="V1337" s="1">
        <v>0.33260000000000001</v>
      </c>
      <c r="W1337" s="1"/>
      <c r="X1337" s="1"/>
      <c r="Y1337" s="1"/>
      <c r="Z1337" s="1"/>
      <c r="AA1337" s="1"/>
      <c r="AB1337" s="1">
        <v>0.2969</v>
      </c>
      <c r="AC1337" s="1"/>
      <c r="AD1337" s="1"/>
      <c r="AE1337" s="1"/>
      <c r="AF1337" s="1"/>
      <c r="AG1337" s="1"/>
      <c r="AH1337" s="1"/>
      <c r="AI1337" s="1"/>
      <c r="AJ1337" s="1"/>
      <c r="AK1337" s="1"/>
    </row>
    <row r="1338" spans="1:37" x14ac:dyDescent="0.25">
      <c r="A1338" t="s">
        <v>6162</v>
      </c>
      <c r="B1338" t="s">
        <v>6163</v>
      </c>
      <c r="C1338" t="s">
        <v>65</v>
      </c>
      <c r="D1338" t="s">
        <v>13863</v>
      </c>
      <c r="E1338" s="1"/>
      <c r="F1338" s="1"/>
      <c r="G1338" s="1"/>
      <c r="H1338" s="1"/>
      <c r="I1338" s="1"/>
      <c r="J1338" s="1"/>
      <c r="K1338" s="1"/>
      <c r="L1338" s="1"/>
      <c r="M1338" s="1">
        <v>43.48</v>
      </c>
      <c r="N1338" s="1"/>
      <c r="O1338" s="1"/>
      <c r="P1338" s="1"/>
      <c r="Q1338" s="1"/>
      <c r="R1338" s="1"/>
      <c r="S1338" s="1"/>
      <c r="T1338" s="1"/>
      <c r="U1338" s="1"/>
      <c r="V1338" s="1">
        <v>0.34770000000000001</v>
      </c>
      <c r="W1338" s="1"/>
      <c r="X1338" s="1"/>
      <c r="Y1338" s="1"/>
      <c r="Z1338" s="1"/>
      <c r="AA1338" s="1"/>
      <c r="AB1338" s="1">
        <v>0.32100000000000001</v>
      </c>
      <c r="AC1338" s="1"/>
      <c r="AD1338" s="1"/>
      <c r="AE1338" s="1"/>
      <c r="AF1338" s="1"/>
      <c r="AG1338" s="1"/>
      <c r="AH1338" s="1"/>
      <c r="AI1338" s="1"/>
      <c r="AJ1338" s="1"/>
      <c r="AK1338" s="1"/>
    </row>
    <row r="1339" spans="1:37" x14ac:dyDescent="0.25">
      <c r="A1339" t="s">
        <v>2159</v>
      </c>
      <c r="B1339" t="s">
        <v>2160</v>
      </c>
      <c r="C1339" t="s">
        <v>65</v>
      </c>
      <c r="D1339" t="s">
        <v>13863</v>
      </c>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v>0.16750000000000001</v>
      </c>
      <c r="AJ1339" s="1"/>
      <c r="AK1339" s="1"/>
    </row>
    <row r="1340" spans="1:37" x14ac:dyDescent="0.25">
      <c r="A1340" t="s">
        <v>6867</v>
      </c>
      <c r="B1340" t="s">
        <v>6868</v>
      </c>
      <c r="C1340" t="s">
        <v>108</v>
      </c>
      <c r="D1340" t="s">
        <v>13863</v>
      </c>
      <c r="E1340" s="1"/>
      <c r="F1340" s="1"/>
      <c r="G1340" s="1"/>
      <c r="H1340" s="1"/>
      <c r="I1340" s="1"/>
      <c r="J1340" s="1"/>
      <c r="K1340" s="1"/>
      <c r="L1340" s="1"/>
      <c r="M1340" s="1"/>
      <c r="N1340" s="1"/>
      <c r="O1340" s="1"/>
      <c r="P1340" s="1"/>
      <c r="Q1340" s="1"/>
      <c r="R1340" s="1"/>
      <c r="S1340" s="1"/>
      <c r="T1340" s="1"/>
      <c r="U1340" s="1"/>
      <c r="V1340" s="1"/>
      <c r="W1340" s="1"/>
      <c r="X1340" s="1"/>
      <c r="Y1340" s="1"/>
      <c r="Z1340" s="1">
        <v>3.0040000000000001E-2</v>
      </c>
      <c r="AA1340" s="1"/>
      <c r="AB1340" s="1"/>
      <c r="AC1340" s="1"/>
      <c r="AD1340" s="1"/>
      <c r="AE1340" s="1"/>
      <c r="AF1340" s="1"/>
      <c r="AG1340" s="1"/>
      <c r="AH1340" s="1"/>
      <c r="AI1340" s="1"/>
      <c r="AJ1340" s="1"/>
      <c r="AK1340" s="1"/>
    </row>
    <row r="1341" spans="1:37" x14ac:dyDescent="0.25">
      <c r="A1341" t="s">
        <v>5247</v>
      </c>
      <c r="B1341" t="s">
        <v>5248</v>
      </c>
      <c r="C1341" t="s">
        <v>108</v>
      </c>
      <c r="D1341" t="s">
        <v>13863</v>
      </c>
      <c r="E1341" s="1"/>
      <c r="F1341" s="1"/>
      <c r="G1341" s="1"/>
      <c r="H1341" s="1"/>
      <c r="I1341" s="1"/>
      <c r="J1341" s="1"/>
      <c r="K1341" s="1"/>
      <c r="L1341" s="1">
        <v>1.1269999999999999E-2</v>
      </c>
      <c r="M1341" s="1"/>
      <c r="N1341" s="1"/>
      <c r="O1341" s="1"/>
      <c r="P1341" s="1"/>
      <c r="Q1341" s="1"/>
      <c r="R1341" s="1"/>
      <c r="S1341" s="1"/>
      <c r="T1341" s="1"/>
      <c r="U1341" s="1"/>
      <c r="V1341" s="1">
        <v>1.1269999999999999E-2</v>
      </c>
      <c r="W1341" s="1"/>
      <c r="X1341" s="1"/>
      <c r="Y1341" s="1"/>
      <c r="Z1341" s="1"/>
      <c r="AA1341" s="1"/>
      <c r="AB1341" s="1"/>
      <c r="AC1341" s="1">
        <v>1.1269999999999999E-2</v>
      </c>
      <c r="AD1341" s="1"/>
      <c r="AE1341" s="1"/>
      <c r="AF1341" s="1"/>
      <c r="AG1341" s="1"/>
      <c r="AH1341" s="1"/>
      <c r="AI1341" s="1"/>
      <c r="AJ1341" s="1"/>
      <c r="AK1341" s="1"/>
    </row>
    <row r="1342" spans="1:37" x14ac:dyDescent="0.25">
      <c r="A1342" t="s">
        <v>1612</v>
      </c>
      <c r="B1342" t="s">
        <v>1613</v>
      </c>
      <c r="C1342" t="s">
        <v>108</v>
      </c>
      <c r="D1342" t="s">
        <v>13863</v>
      </c>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v>1.0919999999999999E-2</v>
      </c>
      <c r="AJ1342" s="1">
        <v>1.0919999999999999E-2</v>
      </c>
      <c r="AK1342" s="1"/>
    </row>
    <row r="1343" spans="1:37" x14ac:dyDescent="0.25">
      <c r="A1343" t="s">
        <v>5250</v>
      </c>
      <c r="B1343" t="s">
        <v>5251</v>
      </c>
      <c r="C1343" t="s">
        <v>108</v>
      </c>
      <c r="D1343" t="s">
        <v>13863</v>
      </c>
      <c r="E1343" s="1"/>
      <c r="F1343" s="1">
        <v>1.1269999999999999E-2</v>
      </c>
      <c r="G1343" s="1"/>
      <c r="H1343" s="1"/>
      <c r="I1343" s="1"/>
      <c r="J1343" s="1"/>
      <c r="K1343" s="1"/>
      <c r="L1343" s="1"/>
      <c r="M1343" s="1"/>
      <c r="N1343" s="1"/>
      <c r="O1343" s="1"/>
      <c r="P1343" s="1"/>
      <c r="Q1343" s="1"/>
      <c r="R1343" s="1"/>
      <c r="S1343" s="1"/>
      <c r="T1343" s="1"/>
      <c r="U1343" s="1"/>
      <c r="V1343" s="1">
        <v>1.1269999999999999E-2</v>
      </c>
      <c r="W1343" s="1"/>
      <c r="X1343" s="1"/>
      <c r="Y1343" s="1"/>
      <c r="Z1343" s="1"/>
      <c r="AA1343" s="1"/>
      <c r="AB1343" s="1"/>
      <c r="AC1343" s="1">
        <v>1.0919999999999999E-2</v>
      </c>
      <c r="AD1343" s="1">
        <v>1.0919999999999999E-2</v>
      </c>
      <c r="AE1343" s="1"/>
      <c r="AF1343" s="1"/>
      <c r="AG1343" s="1"/>
      <c r="AH1343" s="1"/>
      <c r="AI1343" s="1"/>
      <c r="AJ1343" s="1"/>
      <c r="AK1343" s="1"/>
    </row>
    <row r="1344" spans="1:37" x14ac:dyDescent="0.25">
      <c r="A1344" t="s">
        <v>3145</v>
      </c>
      <c r="B1344" t="s">
        <v>3146</v>
      </c>
      <c r="C1344" t="s">
        <v>108</v>
      </c>
      <c r="D1344" t="s">
        <v>13863</v>
      </c>
      <c r="E1344" s="1"/>
      <c r="F1344" s="1"/>
      <c r="G1344" s="1"/>
      <c r="H1344" s="1"/>
      <c r="I1344" s="1"/>
      <c r="J1344" s="1"/>
      <c r="K1344" s="1"/>
      <c r="L1344" s="1"/>
      <c r="M1344" s="1"/>
      <c r="N1344" s="1"/>
      <c r="O1344" s="1"/>
      <c r="P1344" s="1"/>
      <c r="Q1344" s="1"/>
      <c r="R1344" s="1"/>
      <c r="S1344" s="1"/>
      <c r="T1344" s="1"/>
      <c r="U1344" s="1"/>
      <c r="V1344" s="1">
        <v>1.0499999999999999E-2</v>
      </c>
      <c r="W1344" s="1"/>
      <c r="X1344" s="1"/>
      <c r="Y1344" s="1"/>
      <c r="Z1344" s="1"/>
      <c r="AA1344" s="1"/>
      <c r="AB1344" s="1"/>
      <c r="AC1344" s="1"/>
      <c r="AD1344" s="1"/>
      <c r="AE1344" s="1"/>
      <c r="AF1344" s="1"/>
      <c r="AG1344" s="1"/>
      <c r="AH1344" s="1">
        <v>1.0499999999999999E-2</v>
      </c>
      <c r="AI1344" s="1"/>
      <c r="AJ1344" s="1"/>
      <c r="AK1344" s="1"/>
    </row>
    <row r="1345" spans="1:37" x14ac:dyDescent="0.25">
      <c r="A1345" t="s">
        <v>3772</v>
      </c>
      <c r="B1345" t="s">
        <v>3773</v>
      </c>
      <c r="C1345" t="s">
        <v>108</v>
      </c>
      <c r="D1345" t="s">
        <v>13863</v>
      </c>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v>6.7200000000000006</v>
      </c>
      <c r="AI1345" s="1"/>
      <c r="AJ1345" s="1"/>
      <c r="AK1345" s="1"/>
    </row>
    <row r="1346" spans="1:37" x14ac:dyDescent="0.25">
      <c r="A1346" t="s">
        <v>3808</v>
      </c>
      <c r="B1346" t="s">
        <v>3809</v>
      </c>
      <c r="C1346" t="s">
        <v>108</v>
      </c>
      <c r="D1346" t="s">
        <v>13863</v>
      </c>
      <c r="E1346" s="1"/>
      <c r="F1346" s="1"/>
      <c r="G1346" s="1"/>
      <c r="H1346" s="1">
        <v>3.6267</v>
      </c>
      <c r="I1346" s="1"/>
      <c r="J1346" s="1">
        <v>3.6267</v>
      </c>
      <c r="K1346" s="1"/>
      <c r="L1346" s="1">
        <v>0.31734499999999999</v>
      </c>
      <c r="M1346" s="1">
        <v>0.31734499999999999</v>
      </c>
      <c r="N1346" s="1">
        <v>0.31734499999999999</v>
      </c>
      <c r="O1346" s="1">
        <v>0.31734499999999999</v>
      </c>
      <c r="P1346" s="1"/>
      <c r="Q1346" s="1"/>
      <c r="R1346" s="1"/>
      <c r="S1346" s="1"/>
      <c r="T1346" s="1">
        <v>3.1733450000000003</v>
      </c>
      <c r="U1346" s="1">
        <v>3.1733450000000003</v>
      </c>
      <c r="V1346" s="1"/>
      <c r="W1346" s="1"/>
      <c r="X1346" s="1"/>
      <c r="Y1346" s="1">
        <v>3.1733450000000003</v>
      </c>
      <c r="Z1346" s="1"/>
      <c r="AA1346" s="1"/>
      <c r="AB1346" s="1"/>
      <c r="AC1346" s="1"/>
      <c r="AD1346" s="1"/>
      <c r="AE1346" s="1">
        <v>3.1733450000000003</v>
      </c>
      <c r="AF1346" s="1"/>
      <c r="AG1346" s="1">
        <v>3.6266800000000003</v>
      </c>
      <c r="AH1346" s="1"/>
      <c r="AI1346" s="1"/>
      <c r="AJ1346" s="1"/>
      <c r="AK1346" s="1"/>
    </row>
    <row r="1347" spans="1:37" x14ac:dyDescent="0.25">
      <c r="A1347" t="s">
        <v>9057</v>
      </c>
      <c r="B1347" t="s">
        <v>9058</v>
      </c>
      <c r="C1347" t="s">
        <v>651</v>
      </c>
      <c r="D1347" t="s">
        <v>13863</v>
      </c>
      <c r="E1347" s="1"/>
      <c r="F1347" s="1"/>
      <c r="G1347" s="1"/>
      <c r="H1347" s="1"/>
      <c r="I1347" s="1"/>
      <c r="J1347" s="1"/>
      <c r="K1347" s="1"/>
      <c r="L1347" s="1"/>
      <c r="M1347" s="1"/>
      <c r="N1347" s="1"/>
      <c r="O1347" s="1"/>
      <c r="P1347" s="1"/>
      <c r="Q1347" s="1">
        <v>123.6</v>
      </c>
      <c r="R1347" s="1"/>
      <c r="S1347" s="1">
        <v>123.6</v>
      </c>
      <c r="T1347" s="1">
        <v>123.6</v>
      </c>
      <c r="U1347" s="1"/>
      <c r="V1347" s="1"/>
      <c r="W1347" s="1"/>
      <c r="X1347" s="1"/>
      <c r="Y1347" s="1"/>
      <c r="Z1347" s="1"/>
      <c r="AA1347" s="1"/>
      <c r="AB1347" s="1"/>
      <c r="AC1347" s="1"/>
      <c r="AD1347" s="1"/>
      <c r="AE1347" s="1"/>
      <c r="AF1347" s="1"/>
      <c r="AG1347" s="1"/>
      <c r="AH1347" s="1"/>
      <c r="AI1347" s="1"/>
      <c r="AJ1347" s="1"/>
      <c r="AK1347" s="1"/>
    </row>
    <row r="1348" spans="1:37" x14ac:dyDescent="0.25">
      <c r="A1348" t="s">
        <v>7796</v>
      </c>
      <c r="B1348" t="s">
        <v>7797</v>
      </c>
      <c r="C1348" t="s">
        <v>651</v>
      </c>
      <c r="D1348" t="s">
        <v>13863</v>
      </c>
      <c r="E1348" s="1"/>
      <c r="F1348" s="1"/>
      <c r="G1348" s="1"/>
      <c r="H1348" s="1"/>
      <c r="I1348" s="1"/>
      <c r="J1348" s="1"/>
      <c r="K1348" s="1"/>
      <c r="L1348" s="1"/>
      <c r="M1348" s="1"/>
      <c r="N1348" s="1"/>
      <c r="O1348" s="1"/>
      <c r="P1348" s="1"/>
      <c r="Q1348" s="1">
        <v>154.79999999999998</v>
      </c>
      <c r="R1348" s="1"/>
      <c r="S1348" s="1">
        <v>154.79999999999998</v>
      </c>
      <c r="T1348" s="1">
        <v>154.79999999999998</v>
      </c>
      <c r="U1348" s="1"/>
      <c r="V1348" s="1"/>
      <c r="W1348" s="1"/>
      <c r="X1348" s="1">
        <v>154.79999999999998</v>
      </c>
      <c r="Y1348" s="1"/>
      <c r="Z1348" s="1"/>
      <c r="AA1348" s="1"/>
      <c r="AB1348" s="1"/>
      <c r="AC1348" s="1"/>
      <c r="AD1348" s="1"/>
      <c r="AE1348" s="1"/>
      <c r="AF1348" s="1"/>
      <c r="AG1348" s="1"/>
      <c r="AH1348" s="1"/>
      <c r="AI1348" s="1"/>
      <c r="AJ1348" s="1"/>
      <c r="AK1348" s="1"/>
    </row>
    <row r="1349" spans="1:37" x14ac:dyDescent="0.25">
      <c r="A1349" t="s">
        <v>9062</v>
      </c>
      <c r="B1349" t="s">
        <v>9063</v>
      </c>
      <c r="C1349" t="s">
        <v>651</v>
      </c>
      <c r="D1349" t="s">
        <v>13863</v>
      </c>
      <c r="E1349" s="1"/>
      <c r="F1349" s="1"/>
      <c r="G1349" s="1"/>
      <c r="H1349" s="1"/>
      <c r="I1349" s="1"/>
      <c r="J1349" s="1"/>
      <c r="K1349" s="1"/>
      <c r="L1349" s="1"/>
      <c r="M1349" s="1"/>
      <c r="N1349" s="1"/>
      <c r="O1349" s="1"/>
      <c r="P1349" s="1"/>
      <c r="Q1349" s="1">
        <v>183.6</v>
      </c>
      <c r="R1349" s="1"/>
      <c r="S1349" s="1"/>
      <c r="T1349" s="1">
        <v>183.6</v>
      </c>
      <c r="U1349" s="1"/>
      <c r="V1349" s="1"/>
      <c r="W1349" s="1"/>
      <c r="X1349" s="1"/>
      <c r="Y1349" s="1"/>
      <c r="Z1349" s="1"/>
      <c r="AA1349" s="1"/>
      <c r="AB1349" s="1"/>
      <c r="AC1349" s="1"/>
      <c r="AD1349" s="1"/>
      <c r="AE1349" s="1"/>
      <c r="AF1349" s="1"/>
      <c r="AG1349" s="1"/>
      <c r="AH1349" s="1"/>
      <c r="AI1349" s="1"/>
      <c r="AJ1349" s="1"/>
      <c r="AK1349" s="1"/>
    </row>
    <row r="1350" spans="1:37" x14ac:dyDescent="0.25">
      <c r="A1350" t="s">
        <v>7791</v>
      </c>
      <c r="B1350" t="s">
        <v>7792</v>
      </c>
      <c r="C1350" t="s">
        <v>651</v>
      </c>
      <c r="D1350" t="s">
        <v>13863</v>
      </c>
      <c r="E1350" s="1"/>
      <c r="F1350" s="1"/>
      <c r="G1350" s="1"/>
      <c r="H1350" s="1"/>
      <c r="I1350" s="1"/>
      <c r="J1350" s="1"/>
      <c r="K1350" s="1"/>
      <c r="L1350" s="1"/>
      <c r="M1350" s="1"/>
      <c r="N1350" s="1"/>
      <c r="O1350" s="1"/>
      <c r="P1350" s="1"/>
      <c r="Q1350" s="1"/>
      <c r="R1350" s="1"/>
      <c r="S1350" s="1"/>
      <c r="T1350" s="1"/>
      <c r="U1350" s="1"/>
      <c r="V1350" s="1"/>
      <c r="W1350" s="1"/>
      <c r="X1350" s="1">
        <v>110.39999999999999</v>
      </c>
      <c r="Y1350" s="1"/>
      <c r="Z1350" s="1"/>
      <c r="AA1350" s="1"/>
      <c r="AB1350" s="1"/>
      <c r="AC1350" s="1"/>
      <c r="AD1350" s="1"/>
      <c r="AE1350" s="1"/>
      <c r="AF1350" s="1"/>
      <c r="AG1350" s="1"/>
      <c r="AH1350" s="1"/>
      <c r="AI1350" s="1"/>
      <c r="AJ1350" s="1"/>
      <c r="AK1350" s="1"/>
    </row>
    <row r="1351" spans="1:37" x14ac:dyDescent="0.25">
      <c r="A1351" t="s">
        <v>11158</v>
      </c>
      <c r="B1351" t="s">
        <v>11159</v>
      </c>
      <c r="C1351" t="s">
        <v>651</v>
      </c>
      <c r="D1351" t="s">
        <v>13863</v>
      </c>
      <c r="E1351" s="1"/>
      <c r="F1351" s="1"/>
      <c r="G1351" s="1"/>
      <c r="H1351" s="1"/>
      <c r="I1351" s="1"/>
      <c r="J1351" s="1"/>
      <c r="K1351" s="1"/>
      <c r="L1351" s="1"/>
      <c r="M1351" s="1"/>
      <c r="N1351" s="1">
        <v>99.6</v>
      </c>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row>
    <row r="1352" spans="1:37" x14ac:dyDescent="0.25">
      <c r="A1352" t="s">
        <v>647</v>
      </c>
      <c r="B1352" t="s">
        <v>648</v>
      </c>
      <c r="C1352" t="s">
        <v>651</v>
      </c>
      <c r="D1352" t="s">
        <v>13863</v>
      </c>
      <c r="E1352" s="1"/>
      <c r="F1352" s="1">
        <v>453</v>
      </c>
      <c r="G1352" s="1">
        <v>453</v>
      </c>
      <c r="H1352" s="1">
        <v>453</v>
      </c>
      <c r="I1352" s="1"/>
      <c r="J1352" s="1"/>
      <c r="K1352" s="1"/>
      <c r="L1352" s="1"/>
      <c r="M1352" s="1"/>
      <c r="N1352" s="1">
        <v>453</v>
      </c>
      <c r="O1352" s="1"/>
      <c r="P1352" s="1"/>
      <c r="Q1352" s="1">
        <v>453</v>
      </c>
      <c r="R1352" s="1">
        <v>453</v>
      </c>
      <c r="S1352" s="1">
        <v>453</v>
      </c>
      <c r="T1352" s="1">
        <v>453</v>
      </c>
      <c r="U1352" s="1"/>
      <c r="V1352" s="1"/>
      <c r="W1352" s="1"/>
      <c r="X1352" s="1">
        <v>453</v>
      </c>
      <c r="Y1352" s="1"/>
      <c r="Z1352" s="1"/>
      <c r="AA1352" s="1"/>
      <c r="AB1352" s="1"/>
      <c r="AC1352" s="1">
        <v>453</v>
      </c>
      <c r="AD1352" s="1"/>
      <c r="AE1352" s="1"/>
      <c r="AF1352" s="1">
        <v>453</v>
      </c>
      <c r="AG1352" s="1"/>
      <c r="AH1352" s="1"/>
      <c r="AI1352" s="1"/>
      <c r="AJ1352" s="1">
        <v>453</v>
      </c>
      <c r="AK1352" s="1">
        <v>453</v>
      </c>
    </row>
    <row r="1353" spans="1:37" x14ac:dyDescent="0.25">
      <c r="A1353" t="s">
        <v>9123</v>
      </c>
      <c r="B1353" t="s">
        <v>9124</v>
      </c>
      <c r="C1353" t="s">
        <v>651</v>
      </c>
      <c r="D1353" t="s">
        <v>13863</v>
      </c>
      <c r="E1353" s="1"/>
      <c r="F1353" s="1"/>
      <c r="G1353" s="1">
        <v>106.8</v>
      </c>
      <c r="H1353" s="1">
        <v>106.8</v>
      </c>
      <c r="I1353" s="1"/>
      <c r="J1353" s="1"/>
      <c r="K1353" s="1"/>
      <c r="L1353" s="1"/>
      <c r="M1353" s="1"/>
      <c r="N1353" s="1"/>
      <c r="O1353" s="1"/>
      <c r="P1353" s="1"/>
      <c r="Q1353" s="1"/>
      <c r="R1353" s="1"/>
      <c r="S1353" s="1"/>
      <c r="T1353" s="1">
        <v>106.8</v>
      </c>
      <c r="U1353" s="1"/>
      <c r="V1353" s="1"/>
      <c r="W1353" s="1"/>
      <c r="X1353" s="1"/>
      <c r="Y1353" s="1"/>
      <c r="Z1353" s="1"/>
      <c r="AA1353" s="1"/>
      <c r="AB1353" s="1"/>
      <c r="AC1353" s="1"/>
      <c r="AD1353" s="1"/>
      <c r="AE1353" s="1"/>
      <c r="AF1353" s="1"/>
      <c r="AG1353" s="1"/>
      <c r="AH1353" s="1"/>
      <c r="AI1353" s="1"/>
      <c r="AJ1353" s="1"/>
      <c r="AK1353" s="1"/>
    </row>
    <row r="1354" spans="1:37" x14ac:dyDescent="0.25">
      <c r="A1354" t="s">
        <v>5384</v>
      </c>
      <c r="B1354" t="s">
        <v>5385</v>
      </c>
      <c r="C1354" t="s">
        <v>651</v>
      </c>
      <c r="D1354" t="s">
        <v>13863</v>
      </c>
      <c r="E1354" s="1"/>
      <c r="F1354" s="1"/>
      <c r="G1354" s="1"/>
      <c r="H1354" s="1"/>
      <c r="I1354" s="1"/>
      <c r="J1354" s="1"/>
      <c r="K1354" s="1"/>
      <c r="L1354" s="1"/>
      <c r="M1354" s="1"/>
      <c r="N1354" s="1"/>
      <c r="O1354" s="1"/>
      <c r="P1354" s="1">
        <v>584</v>
      </c>
      <c r="Q1354" s="1"/>
      <c r="R1354" s="1">
        <v>447</v>
      </c>
      <c r="S1354" s="1">
        <v>584</v>
      </c>
      <c r="T1354" s="1">
        <v>584</v>
      </c>
      <c r="U1354" s="1"/>
      <c r="V1354" s="1"/>
      <c r="W1354" s="1"/>
      <c r="X1354" s="1">
        <v>584</v>
      </c>
      <c r="Y1354" s="1"/>
      <c r="Z1354" s="1"/>
      <c r="AA1354" s="1"/>
      <c r="AB1354" s="1"/>
      <c r="AC1354" s="1">
        <v>584</v>
      </c>
      <c r="AD1354" s="1"/>
      <c r="AE1354" s="1"/>
      <c r="AF1354" s="1"/>
      <c r="AG1354" s="1"/>
      <c r="AH1354" s="1"/>
      <c r="AI1354" s="1"/>
      <c r="AJ1354" s="1"/>
      <c r="AK1354" s="1"/>
    </row>
    <row r="1355" spans="1:37" x14ac:dyDescent="0.25">
      <c r="A1355" t="s">
        <v>6193</v>
      </c>
      <c r="B1355" t="s">
        <v>6194</v>
      </c>
      <c r="C1355" t="s">
        <v>651</v>
      </c>
      <c r="D1355" t="s">
        <v>13863</v>
      </c>
      <c r="E1355" s="1"/>
      <c r="F1355" s="1"/>
      <c r="G1355" s="1"/>
      <c r="H1355" s="1"/>
      <c r="I1355" s="1"/>
      <c r="J1355" s="1"/>
      <c r="K1355" s="1"/>
      <c r="L1355" s="1"/>
      <c r="M1355" s="1"/>
      <c r="N1355" s="1">
        <v>146.4</v>
      </c>
      <c r="O1355" s="1"/>
      <c r="P1355" s="1"/>
      <c r="Q1355" s="1">
        <v>146.4</v>
      </c>
      <c r="R1355" s="1"/>
      <c r="S1355" s="1"/>
      <c r="T1355" s="1">
        <v>146.4</v>
      </c>
      <c r="U1355" s="1"/>
      <c r="V1355" s="1"/>
      <c r="W1355" s="1"/>
      <c r="X1355" s="1"/>
      <c r="Y1355" s="1"/>
      <c r="Z1355" s="1"/>
      <c r="AA1355" s="1"/>
      <c r="AB1355" s="1">
        <v>146.4</v>
      </c>
      <c r="AC1355" s="1"/>
      <c r="AD1355" s="1"/>
      <c r="AE1355" s="1"/>
      <c r="AF1355" s="1"/>
      <c r="AG1355" s="1"/>
      <c r="AH1355" s="1"/>
      <c r="AI1355" s="1"/>
      <c r="AJ1355" s="1"/>
      <c r="AK1355" s="1"/>
    </row>
    <row r="1356" spans="1:37" x14ac:dyDescent="0.25">
      <c r="A1356" t="s">
        <v>9001</v>
      </c>
      <c r="B1356" t="s">
        <v>9002</v>
      </c>
      <c r="C1356" t="s">
        <v>651</v>
      </c>
      <c r="D1356" t="s">
        <v>13863</v>
      </c>
      <c r="E1356" s="1"/>
      <c r="F1356" s="1"/>
      <c r="G1356" s="1"/>
      <c r="H1356" s="1"/>
      <c r="I1356" s="1"/>
      <c r="J1356" s="1"/>
      <c r="K1356" s="1"/>
      <c r="L1356" s="1"/>
      <c r="M1356" s="1"/>
      <c r="N1356" s="1"/>
      <c r="O1356" s="1"/>
      <c r="P1356" s="1"/>
      <c r="Q1356" s="1"/>
      <c r="R1356" s="1"/>
      <c r="S1356" s="1"/>
      <c r="T1356" s="1"/>
      <c r="U1356" s="1">
        <v>250.79999999999998</v>
      </c>
      <c r="V1356" s="1"/>
      <c r="W1356" s="1"/>
      <c r="X1356" s="1"/>
      <c r="Y1356" s="1"/>
      <c r="Z1356" s="1"/>
      <c r="AA1356" s="1"/>
      <c r="AB1356" s="1"/>
      <c r="AC1356" s="1"/>
      <c r="AD1356" s="1"/>
      <c r="AE1356" s="1"/>
      <c r="AF1356" s="1"/>
      <c r="AG1356" s="1"/>
      <c r="AH1356" s="1"/>
      <c r="AI1356" s="1"/>
      <c r="AJ1356" s="1"/>
      <c r="AK1356" s="1"/>
    </row>
    <row r="1357" spans="1:37" x14ac:dyDescent="0.25">
      <c r="A1357" t="s">
        <v>13734</v>
      </c>
      <c r="B1357" t="s">
        <v>13735</v>
      </c>
      <c r="C1357" t="s">
        <v>651</v>
      </c>
      <c r="D1357" t="s">
        <v>13863</v>
      </c>
      <c r="E1357" s="1"/>
      <c r="F1357" s="1">
        <v>108.6</v>
      </c>
      <c r="G1357" s="1">
        <v>108.6</v>
      </c>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row>
    <row r="1358" spans="1:37" x14ac:dyDescent="0.25">
      <c r="A1358" t="s">
        <v>9914</v>
      </c>
      <c r="B1358" t="s">
        <v>9915</v>
      </c>
      <c r="C1358" t="s">
        <v>651</v>
      </c>
      <c r="D1358" t="s">
        <v>13863</v>
      </c>
      <c r="E1358" s="1"/>
      <c r="F1358" s="1"/>
      <c r="G1358" s="1"/>
      <c r="H1358" s="1"/>
      <c r="I1358" s="1"/>
      <c r="J1358" s="1"/>
      <c r="K1358" s="1"/>
      <c r="L1358" s="1"/>
      <c r="M1358" s="1">
        <v>0</v>
      </c>
      <c r="N1358" s="1"/>
      <c r="O1358" s="1"/>
      <c r="P1358" s="1"/>
      <c r="Q1358" s="1"/>
      <c r="R1358" s="1">
        <v>55.199999999999996</v>
      </c>
      <c r="S1358" s="1"/>
      <c r="T1358" s="1"/>
      <c r="U1358" s="1"/>
      <c r="V1358" s="1"/>
      <c r="W1358" s="1"/>
      <c r="X1358" s="1"/>
      <c r="Y1358" s="1"/>
      <c r="Z1358" s="1"/>
      <c r="AA1358" s="1"/>
      <c r="AB1358" s="1"/>
      <c r="AC1358" s="1"/>
      <c r="AD1358" s="1"/>
      <c r="AE1358" s="1"/>
      <c r="AF1358" s="1"/>
      <c r="AG1358" s="1"/>
      <c r="AH1358" s="1"/>
      <c r="AI1358" s="1"/>
      <c r="AJ1358" s="1"/>
      <c r="AK1358" s="1"/>
    </row>
    <row r="1359" spans="1:37" x14ac:dyDescent="0.25">
      <c r="A1359" t="s">
        <v>5788</v>
      </c>
      <c r="B1359" t="s">
        <v>5789</v>
      </c>
      <c r="C1359" t="s">
        <v>651</v>
      </c>
      <c r="D1359" t="s">
        <v>13863</v>
      </c>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v>22.608000000000001</v>
      </c>
      <c r="AC1359" s="1">
        <v>22.608000000000001</v>
      </c>
      <c r="AD1359" s="1"/>
      <c r="AE1359" s="1"/>
      <c r="AF1359" s="1"/>
      <c r="AG1359" s="1"/>
      <c r="AH1359" s="1"/>
      <c r="AI1359" s="1"/>
      <c r="AJ1359" s="1"/>
      <c r="AK1359" s="1"/>
    </row>
    <row r="1360" spans="1:37" x14ac:dyDescent="0.25">
      <c r="A1360" t="s">
        <v>9819</v>
      </c>
      <c r="B1360" t="s">
        <v>9820</v>
      </c>
      <c r="C1360" t="s">
        <v>651</v>
      </c>
      <c r="D1360" t="s">
        <v>13863</v>
      </c>
      <c r="E1360" s="1"/>
      <c r="F1360" s="1">
        <v>25.2</v>
      </c>
      <c r="G1360" s="1"/>
      <c r="H1360" s="1"/>
      <c r="I1360" s="1"/>
      <c r="J1360" s="1"/>
      <c r="K1360" s="1"/>
      <c r="L1360" s="1"/>
      <c r="M1360" s="1"/>
      <c r="N1360" s="1"/>
      <c r="O1360" s="1"/>
      <c r="P1360" s="1"/>
      <c r="Q1360" s="1"/>
      <c r="R1360" s="1"/>
      <c r="S1360" s="1">
        <v>26.4</v>
      </c>
      <c r="T1360" s="1"/>
      <c r="U1360" s="1"/>
      <c r="V1360" s="1"/>
      <c r="W1360" s="1"/>
      <c r="X1360" s="1"/>
      <c r="Y1360" s="1"/>
      <c r="Z1360" s="1"/>
      <c r="AA1360" s="1"/>
      <c r="AB1360" s="1"/>
      <c r="AC1360" s="1"/>
      <c r="AD1360" s="1"/>
      <c r="AE1360" s="1"/>
      <c r="AF1360" s="1"/>
      <c r="AG1360" s="1"/>
      <c r="AH1360" s="1"/>
      <c r="AI1360" s="1"/>
      <c r="AJ1360" s="1"/>
      <c r="AK1360" s="1"/>
    </row>
    <row r="1361" spans="1:37" x14ac:dyDescent="0.25">
      <c r="A1361" t="s">
        <v>9824</v>
      </c>
      <c r="B1361" t="s">
        <v>9825</v>
      </c>
      <c r="C1361" t="s">
        <v>651</v>
      </c>
      <c r="D1361" t="s">
        <v>13863</v>
      </c>
      <c r="E1361" s="1"/>
      <c r="F1361" s="1"/>
      <c r="G1361" s="1"/>
      <c r="H1361" s="1"/>
      <c r="I1361" s="1"/>
      <c r="J1361" s="1"/>
      <c r="K1361" s="1"/>
      <c r="L1361" s="1"/>
      <c r="M1361" s="1"/>
      <c r="N1361" s="1"/>
      <c r="O1361" s="1"/>
      <c r="P1361" s="1"/>
      <c r="Q1361" s="1"/>
      <c r="R1361" s="1"/>
      <c r="S1361" s="1">
        <v>32.4</v>
      </c>
      <c r="T1361" s="1"/>
      <c r="U1361" s="1"/>
      <c r="V1361" s="1"/>
      <c r="W1361" s="1"/>
      <c r="X1361" s="1"/>
      <c r="Y1361" s="1"/>
      <c r="Z1361" s="1"/>
      <c r="AA1361" s="1"/>
      <c r="AB1361" s="1"/>
      <c r="AC1361" s="1"/>
      <c r="AD1361" s="1"/>
      <c r="AE1361" s="1"/>
      <c r="AF1361" s="1"/>
      <c r="AG1361" s="1"/>
      <c r="AH1361" s="1"/>
      <c r="AI1361" s="1"/>
      <c r="AJ1361" s="1"/>
      <c r="AK1361" s="1"/>
    </row>
    <row r="1362" spans="1:37" x14ac:dyDescent="0.25">
      <c r="A1362" t="s">
        <v>3395</v>
      </c>
      <c r="B1362" t="s">
        <v>3396</v>
      </c>
      <c r="C1362" t="s">
        <v>651</v>
      </c>
      <c r="D1362" t="s">
        <v>13863</v>
      </c>
      <c r="E1362" s="1"/>
      <c r="F1362" s="1">
        <v>180</v>
      </c>
      <c r="G1362" s="1"/>
      <c r="H1362" s="1"/>
      <c r="I1362" s="1"/>
      <c r="J1362" s="1"/>
      <c r="K1362" s="1"/>
      <c r="L1362" s="1"/>
      <c r="M1362" s="1"/>
      <c r="N1362" s="1">
        <v>183.6</v>
      </c>
      <c r="O1362" s="1"/>
      <c r="P1362" s="1"/>
      <c r="Q1362" s="1">
        <v>183.6</v>
      </c>
      <c r="R1362" s="1">
        <v>183.6</v>
      </c>
      <c r="S1362" s="1"/>
      <c r="T1362" s="1"/>
      <c r="U1362" s="1"/>
      <c r="V1362" s="1">
        <v>183.6</v>
      </c>
      <c r="W1362" s="1"/>
      <c r="X1362" s="1"/>
      <c r="Y1362" s="1"/>
      <c r="Z1362" s="1"/>
      <c r="AA1362" s="1"/>
      <c r="AB1362" s="1">
        <v>183.6</v>
      </c>
      <c r="AC1362" s="1">
        <v>183.6</v>
      </c>
      <c r="AD1362" s="1"/>
      <c r="AE1362" s="1"/>
      <c r="AF1362" s="1"/>
      <c r="AG1362" s="1"/>
      <c r="AH1362" s="1">
        <v>183.6</v>
      </c>
      <c r="AI1362" s="1"/>
      <c r="AJ1362" s="1"/>
      <c r="AK1362" s="1"/>
    </row>
    <row r="1363" spans="1:37" x14ac:dyDescent="0.25">
      <c r="A1363" t="s">
        <v>13661</v>
      </c>
      <c r="B1363" t="s">
        <v>13662</v>
      </c>
      <c r="C1363" t="s">
        <v>651</v>
      </c>
      <c r="D1363" t="s">
        <v>13863</v>
      </c>
      <c r="E1363" s="1"/>
      <c r="F1363" s="1">
        <v>254.39999999999998</v>
      </c>
      <c r="G1363" s="1">
        <v>254.39999999999998</v>
      </c>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row>
    <row r="1364" spans="1:37" x14ac:dyDescent="0.25">
      <c r="A1364" t="s">
        <v>5876</v>
      </c>
      <c r="B1364" t="s">
        <v>5877</v>
      </c>
      <c r="C1364" t="s">
        <v>651</v>
      </c>
      <c r="D1364" t="s">
        <v>13863</v>
      </c>
      <c r="E1364" s="1"/>
      <c r="F1364" s="1"/>
      <c r="G1364" s="1"/>
      <c r="H1364" s="1"/>
      <c r="I1364" s="1"/>
      <c r="J1364" s="1"/>
      <c r="K1364" s="1"/>
      <c r="L1364" s="1"/>
      <c r="M1364" s="1">
        <v>218</v>
      </c>
      <c r="N1364" s="1">
        <v>218</v>
      </c>
      <c r="O1364" s="1"/>
      <c r="P1364" s="1">
        <v>330</v>
      </c>
      <c r="Q1364" s="1"/>
      <c r="R1364" s="1">
        <v>330</v>
      </c>
      <c r="S1364" s="1"/>
      <c r="T1364" s="1"/>
      <c r="U1364" s="1"/>
      <c r="V1364" s="1"/>
      <c r="W1364" s="1"/>
      <c r="X1364" s="1"/>
      <c r="Y1364" s="1"/>
      <c r="Z1364" s="1"/>
      <c r="AA1364" s="1"/>
      <c r="AB1364" s="1">
        <v>198</v>
      </c>
      <c r="AC1364" s="1"/>
      <c r="AD1364" s="1"/>
      <c r="AE1364" s="1"/>
      <c r="AF1364" s="1"/>
      <c r="AG1364" s="1"/>
      <c r="AH1364" s="1"/>
      <c r="AI1364" s="1"/>
      <c r="AJ1364" s="1"/>
      <c r="AK1364" s="1"/>
    </row>
    <row r="1365" spans="1:37" x14ac:dyDescent="0.25">
      <c r="A1365" t="s">
        <v>5871</v>
      </c>
      <c r="B1365" t="s">
        <v>5872</v>
      </c>
      <c r="C1365" t="s">
        <v>651</v>
      </c>
      <c r="D1365" t="s">
        <v>13863</v>
      </c>
      <c r="E1365" s="1"/>
      <c r="F1365" s="1"/>
      <c r="G1365" s="1"/>
      <c r="H1365" s="1"/>
      <c r="I1365" s="1"/>
      <c r="J1365" s="1"/>
      <c r="K1365" s="1"/>
      <c r="L1365" s="1"/>
      <c r="M1365" s="1">
        <v>1115</v>
      </c>
      <c r="N1365" s="1">
        <v>1115</v>
      </c>
      <c r="O1365" s="1"/>
      <c r="P1365" s="1">
        <v>1694</v>
      </c>
      <c r="Q1365" s="1"/>
      <c r="R1365" s="1">
        <v>1694</v>
      </c>
      <c r="S1365" s="1"/>
      <c r="T1365" s="1"/>
      <c r="U1365" s="1"/>
      <c r="V1365" s="1"/>
      <c r="W1365" s="1"/>
      <c r="X1365" s="1"/>
      <c r="Y1365" s="1"/>
      <c r="Z1365" s="1"/>
      <c r="AA1365" s="1"/>
      <c r="AB1365" s="1">
        <v>1016.4</v>
      </c>
      <c r="AC1365" s="1"/>
      <c r="AD1365" s="1"/>
      <c r="AE1365" s="1"/>
      <c r="AF1365" s="1"/>
      <c r="AG1365" s="1"/>
      <c r="AH1365" s="1"/>
      <c r="AI1365" s="1"/>
      <c r="AJ1365" s="1"/>
      <c r="AK1365" s="1"/>
    </row>
    <row r="1366" spans="1:37" x14ac:dyDescent="0.25">
      <c r="A1366" t="s">
        <v>1591</v>
      </c>
      <c r="B1366" t="s">
        <v>1592</v>
      </c>
      <c r="C1366" t="s">
        <v>651</v>
      </c>
      <c r="D1366" t="s">
        <v>13863</v>
      </c>
      <c r="E1366" s="1"/>
      <c r="F1366" s="1"/>
      <c r="G1366" s="1"/>
      <c r="H1366" s="1"/>
      <c r="I1366" s="1"/>
      <c r="J1366" s="1"/>
      <c r="K1366" s="1"/>
      <c r="L1366" s="1"/>
      <c r="M1366" s="1"/>
      <c r="N1366" s="1">
        <v>106.8</v>
      </c>
      <c r="O1366" s="1"/>
      <c r="P1366" s="1"/>
      <c r="Q1366" s="1">
        <v>106.8</v>
      </c>
      <c r="R1366" s="1"/>
      <c r="S1366" s="1">
        <v>106.8</v>
      </c>
      <c r="T1366" s="1"/>
      <c r="U1366" s="1"/>
      <c r="V1366" s="1"/>
      <c r="W1366" s="1"/>
      <c r="X1366" s="1">
        <v>106.8</v>
      </c>
      <c r="Y1366" s="1"/>
      <c r="Z1366" s="1"/>
      <c r="AA1366" s="1"/>
      <c r="AB1366" s="1"/>
      <c r="AC1366" s="1">
        <v>106.8</v>
      </c>
      <c r="AD1366" s="1"/>
      <c r="AE1366" s="1"/>
      <c r="AF1366" s="1"/>
      <c r="AG1366" s="1"/>
      <c r="AH1366" s="1"/>
      <c r="AI1366" s="1"/>
      <c r="AJ1366" s="1">
        <v>106.8</v>
      </c>
      <c r="AK1366" s="1"/>
    </row>
    <row r="1367" spans="1:37" x14ac:dyDescent="0.25">
      <c r="A1367" t="s">
        <v>5381</v>
      </c>
      <c r="B1367" t="s">
        <v>5382</v>
      </c>
      <c r="C1367" t="s">
        <v>651</v>
      </c>
      <c r="D1367" t="s">
        <v>13863</v>
      </c>
      <c r="E1367" s="1"/>
      <c r="F1367" s="1"/>
      <c r="G1367" s="1"/>
      <c r="H1367" s="1"/>
      <c r="I1367" s="1"/>
      <c r="J1367" s="1"/>
      <c r="K1367" s="1"/>
      <c r="L1367" s="1"/>
      <c r="M1367" s="1"/>
      <c r="N1367" s="1"/>
      <c r="O1367" s="1"/>
      <c r="P1367" s="1"/>
      <c r="Q1367" s="1"/>
      <c r="R1367" s="1"/>
      <c r="S1367" s="1">
        <v>108</v>
      </c>
      <c r="T1367" s="1"/>
      <c r="U1367" s="1"/>
      <c r="V1367" s="1">
        <v>108</v>
      </c>
      <c r="W1367" s="1"/>
      <c r="X1367" s="1"/>
      <c r="Y1367" s="1"/>
      <c r="Z1367" s="1"/>
      <c r="AA1367" s="1"/>
      <c r="AB1367" s="1"/>
      <c r="AC1367" s="1">
        <v>110.39999999999999</v>
      </c>
      <c r="AD1367" s="1"/>
      <c r="AE1367" s="1"/>
      <c r="AF1367" s="1"/>
      <c r="AG1367" s="1"/>
      <c r="AH1367" s="1"/>
      <c r="AI1367" s="1"/>
      <c r="AJ1367" s="1"/>
      <c r="AK1367" s="1"/>
    </row>
    <row r="1368" spans="1:37" x14ac:dyDescent="0.25">
      <c r="A1368" t="s">
        <v>10852</v>
      </c>
      <c r="B1368" t="s">
        <v>10853</v>
      </c>
      <c r="C1368" t="s">
        <v>229</v>
      </c>
      <c r="D1368" t="s">
        <v>13863</v>
      </c>
      <c r="E1368" s="1"/>
      <c r="F1368" s="1"/>
      <c r="G1368" s="1"/>
      <c r="H1368" s="1"/>
      <c r="I1368" s="1"/>
      <c r="J1368" s="1"/>
      <c r="K1368" s="1"/>
      <c r="L1368" s="1"/>
      <c r="M1368" s="1"/>
      <c r="N1368" s="1"/>
      <c r="O1368" s="1"/>
      <c r="P1368" s="1">
        <v>1.1536</v>
      </c>
      <c r="Q1368" s="1"/>
      <c r="R1368" s="1"/>
      <c r="S1368" s="1"/>
      <c r="T1368" s="1"/>
      <c r="U1368" s="1"/>
      <c r="V1368" s="1"/>
      <c r="W1368" s="1"/>
      <c r="X1368" s="1"/>
      <c r="Y1368" s="1"/>
      <c r="Z1368" s="1"/>
      <c r="AA1368" s="1"/>
      <c r="AB1368" s="1"/>
      <c r="AC1368" s="1"/>
      <c r="AD1368" s="1"/>
      <c r="AE1368" s="1"/>
      <c r="AF1368" s="1"/>
      <c r="AG1368" s="1"/>
      <c r="AH1368" s="1"/>
      <c r="AI1368" s="1"/>
      <c r="AJ1368" s="1"/>
      <c r="AK1368" s="1"/>
    </row>
    <row r="1369" spans="1:37" x14ac:dyDescent="0.25">
      <c r="A1369" t="s">
        <v>3178</v>
      </c>
      <c r="B1369" t="s">
        <v>3179</v>
      </c>
      <c r="C1369" t="s">
        <v>229</v>
      </c>
      <c r="D1369" t="s">
        <v>13863</v>
      </c>
      <c r="E1369" s="1"/>
      <c r="F1369" s="1"/>
      <c r="G1369" s="1"/>
      <c r="H1369" s="1"/>
      <c r="I1369" s="1"/>
      <c r="J1369" s="1"/>
      <c r="K1369" s="1"/>
      <c r="L1369" s="1"/>
      <c r="M1369" s="1">
        <v>1.4625999999999999</v>
      </c>
      <c r="N1369" s="1">
        <v>1.4625999999999999</v>
      </c>
      <c r="O1369" s="1"/>
      <c r="P1369" s="1">
        <v>1.4625999999999999</v>
      </c>
      <c r="Q1369" s="1"/>
      <c r="R1369" s="1"/>
      <c r="S1369" s="1"/>
      <c r="T1369" s="1">
        <v>1.4625999999999999</v>
      </c>
      <c r="U1369" s="1"/>
      <c r="V1369" s="1"/>
      <c r="W1369" s="1">
        <v>1.4625999999999999</v>
      </c>
      <c r="X1369" s="1"/>
      <c r="Y1369" s="1"/>
      <c r="Z1369" s="1"/>
      <c r="AA1369" s="1"/>
      <c r="AB1369" s="1">
        <v>1.4630000000000001</v>
      </c>
      <c r="AC1369" s="1"/>
      <c r="AD1369" s="1">
        <v>1.4630000000000001</v>
      </c>
      <c r="AE1369" s="1"/>
      <c r="AF1369" s="1"/>
      <c r="AG1369" s="1"/>
      <c r="AH1369" s="1">
        <v>1.4630000000000001</v>
      </c>
      <c r="AI1369" s="1"/>
      <c r="AJ1369" s="1"/>
      <c r="AK1369" s="1"/>
    </row>
    <row r="1370" spans="1:37" x14ac:dyDescent="0.25">
      <c r="A1370" t="s">
        <v>697</v>
      </c>
      <c r="B1370" t="s">
        <v>698</v>
      </c>
      <c r="C1370" t="s">
        <v>229</v>
      </c>
      <c r="D1370" t="s">
        <v>13863</v>
      </c>
      <c r="E1370" s="1"/>
      <c r="F1370" s="1"/>
      <c r="G1370" s="1"/>
      <c r="H1370" s="1"/>
      <c r="I1370" s="1"/>
      <c r="J1370" s="1"/>
      <c r="K1370" s="1"/>
      <c r="L1370" s="1"/>
      <c r="M1370" s="1">
        <v>2.9251999999999998</v>
      </c>
      <c r="N1370" s="1">
        <v>2.9251999999999998</v>
      </c>
      <c r="O1370" s="1"/>
      <c r="P1370" s="1"/>
      <c r="Q1370" s="1"/>
      <c r="R1370" s="1"/>
      <c r="S1370" s="1">
        <v>2.9251999999999998</v>
      </c>
      <c r="T1370" s="1"/>
      <c r="U1370" s="1"/>
      <c r="V1370" s="1"/>
      <c r="W1370" s="1"/>
      <c r="X1370" s="1"/>
      <c r="Y1370" s="1"/>
      <c r="Z1370" s="1"/>
      <c r="AA1370" s="1"/>
      <c r="AB1370" s="1"/>
      <c r="AC1370" s="1"/>
      <c r="AD1370" s="1"/>
      <c r="AE1370" s="1"/>
      <c r="AF1370" s="1"/>
      <c r="AG1370" s="1"/>
      <c r="AH1370" s="1">
        <v>2.9251999999999998</v>
      </c>
      <c r="AI1370" s="1"/>
      <c r="AJ1370" s="1">
        <v>2.9251999999999998</v>
      </c>
      <c r="AK1370" s="1"/>
    </row>
    <row r="1371" spans="1:37" x14ac:dyDescent="0.25">
      <c r="A1371" t="s">
        <v>5071</v>
      </c>
      <c r="B1371" t="s">
        <v>5072</v>
      </c>
      <c r="C1371" t="s">
        <v>229</v>
      </c>
      <c r="D1371" t="s">
        <v>13863</v>
      </c>
      <c r="E1371" s="1"/>
      <c r="F1371" s="1"/>
      <c r="G1371" s="1"/>
      <c r="H1371" s="1"/>
      <c r="I1371" s="1"/>
      <c r="J1371" s="1"/>
      <c r="K1371" s="1"/>
      <c r="L1371" s="1"/>
      <c r="M1371" s="1"/>
      <c r="N1371" s="1"/>
      <c r="O1371" s="1"/>
      <c r="P1371" s="1">
        <v>0</v>
      </c>
      <c r="Q1371" s="1"/>
      <c r="R1371" s="1"/>
      <c r="S1371" s="1"/>
      <c r="T1371" s="1"/>
      <c r="U1371" s="1"/>
      <c r="V1371" s="1"/>
      <c r="W1371" s="1">
        <v>0</v>
      </c>
      <c r="X1371" s="1"/>
      <c r="Y1371" s="1"/>
      <c r="Z1371" s="1"/>
      <c r="AA1371" s="1"/>
      <c r="AB1371" s="1"/>
      <c r="AC1371" s="1"/>
      <c r="AD1371" s="1">
        <v>0</v>
      </c>
      <c r="AE1371" s="1"/>
      <c r="AF1371" s="1"/>
      <c r="AG1371" s="1"/>
      <c r="AH1371" s="1"/>
      <c r="AI1371" s="1"/>
      <c r="AJ1371" s="1"/>
      <c r="AK1371" s="1"/>
    </row>
    <row r="1372" spans="1:37" x14ac:dyDescent="0.25">
      <c r="A1372" t="s">
        <v>2330</v>
      </c>
      <c r="B1372" t="s">
        <v>2331</v>
      </c>
      <c r="C1372" t="s">
        <v>229</v>
      </c>
      <c r="D1372" t="s">
        <v>13863</v>
      </c>
      <c r="E1372" s="1"/>
      <c r="F1372" s="1"/>
      <c r="G1372" s="1"/>
      <c r="H1372" s="1"/>
      <c r="I1372" s="1"/>
      <c r="J1372" s="1"/>
      <c r="K1372" s="1"/>
      <c r="L1372" s="1"/>
      <c r="M1372" s="1">
        <v>3.9861</v>
      </c>
      <c r="N1372" s="1"/>
      <c r="O1372" s="1"/>
      <c r="P1372" s="1">
        <v>3.9861</v>
      </c>
      <c r="Q1372" s="1"/>
      <c r="R1372" s="1"/>
      <c r="S1372" s="1">
        <v>3.9861</v>
      </c>
      <c r="T1372" s="1">
        <v>3.9861</v>
      </c>
      <c r="U1372" s="1"/>
      <c r="V1372" s="1"/>
      <c r="W1372" s="1">
        <v>3.9861</v>
      </c>
      <c r="X1372" s="1"/>
      <c r="Y1372" s="1">
        <v>3.9861</v>
      </c>
      <c r="Z1372" s="1"/>
      <c r="AA1372" s="1"/>
      <c r="AB1372" s="1"/>
      <c r="AC1372" s="1">
        <v>3.9861</v>
      </c>
      <c r="AD1372" s="1"/>
      <c r="AE1372" s="1"/>
      <c r="AF1372" s="1"/>
      <c r="AG1372" s="1">
        <v>3.9861</v>
      </c>
      <c r="AH1372" s="1"/>
      <c r="AI1372" s="1">
        <v>3.9861</v>
      </c>
      <c r="AJ1372" s="1"/>
      <c r="AK1372" s="1"/>
    </row>
    <row r="1373" spans="1:37" x14ac:dyDescent="0.25">
      <c r="A1373" t="s">
        <v>1662</v>
      </c>
      <c r="B1373" t="s">
        <v>1663</v>
      </c>
      <c r="C1373" t="s">
        <v>229</v>
      </c>
      <c r="D1373" t="s">
        <v>13863</v>
      </c>
      <c r="E1373" s="1"/>
      <c r="F1373" s="1"/>
      <c r="G1373" s="1"/>
      <c r="H1373" s="1"/>
      <c r="I1373" s="1"/>
      <c r="J1373" s="1"/>
      <c r="K1373" s="1"/>
      <c r="L1373" s="1"/>
      <c r="M1373" s="1"/>
      <c r="N1373" s="1">
        <v>2.3690000000000002</v>
      </c>
      <c r="O1373" s="1"/>
      <c r="P1373" s="1">
        <v>2.3690000000000002</v>
      </c>
      <c r="Q1373" s="1"/>
      <c r="R1373" s="1"/>
      <c r="S1373" s="1">
        <v>2.3690000000000002</v>
      </c>
      <c r="T1373" s="1">
        <v>2.3690000000000002</v>
      </c>
      <c r="U1373" s="1"/>
      <c r="V1373" s="1"/>
      <c r="W1373" s="1">
        <v>2.3690000000000002</v>
      </c>
      <c r="X1373" s="1"/>
      <c r="Y1373" s="1"/>
      <c r="Z1373" s="1">
        <v>2.3690000000000002</v>
      </c>
      <c r="AA1373" s="1"/>
      <c r="AB1373" s="1"/>
      <c r="AC1373" s="1"/>
      <c r="AD1373" s="1"/>
      <c r="AE1373" s="1"/>
      <c r="AF1373" s="1">
        <v>2.3690000000000002</v>
      </c>
      <c r="AG1373" s="1"/>
      <c r="AH1373" s="1">
        <v>2.3690000000000002</v>
      </c>
      <c r="AI1373" s="1"/>
      <c r="AJ1373" s="1">
        <v>2.4885999999999999</v>
      </c>
      <c r="AK1373" s="1"/>
    </row>
    <row r="1374" spans="1:37" x14ac:dyDescent="0.25">
      <c r="A1374" t="s">
        <v>691</v>
      </c>
      <c r="B1374" t="s">
        <v>692</v>
      </c>
      <c r="C1374" t="s">
        <v>229</v>
      </c>
      <c r="D1374" t="s">
        <v>13863</v>
      </c>
      <c r="E1374" s="1"/>
      <c r="F1374" s="1"/>
      <c r="G1374" s="1"/>
      <c r="H1374" s="1"/>
      <c r="I1374" s="1"/>
      <c r="J1374" s="1"/>
      <c r="K1374" s="1"/>
      <c r="L1374" s="1"/>
      <c r="M1374" s="1">
        <v>4.2641999999999998</v>
      </c>
      <c r="N1374" s="1">
        <v>4.2641999999999998</v>
      </c>
      <c r="O1374" s="1"/>
      <c r="P1374" s="1">
        <v>4.2641999999999998</v>
      </c>
      <c r="Q1374" s="1"/>
      <c r="R1374" s="1"/>
      <c r="S1374" s="1">
        <v>4.2641999999999998</v>
      </c>
      <c r="T1374" s="1"/>
      <c r="U1374" s="1"/>
      <c r="V1374" s="1"/>
      <c r="W1374" s="1">
        <v>4.2641999999999998</v>
      </c>
      <c r="X1374" s="1"/>
      <c r="Y1374" s="1">
        <v>4.2641999999999998</v>
      </c>
      <c r="Z1374" s="1"/>
      <c r="AA1374" s="1"/>
      <c r="AB1374" s="1"/>
      <c r="AC1374" s="1">
        <v>4.2641999999999998</v>
      </c>
      <c r="AD1374" s="1"/>
      <c r="AE1374" s="1"/>
      <c r="AF1374" s="1"/>
      <c r="AG1374" s="1">
        <v>4.2641999999999998</v>
      </c>
      <c r="AH1374" s="1">
        <v>4.2641999999999998</v>
      </c>
      <c r="AI1374" s="1">
        <v>4.2641999999999998</v>
      </c>
      <c r="AJ1374" s="1">
        <v>4.4794999999999998</v>
      </c>
      <c r="AK1374" s="1"/>
    </row>
    <row r="1375" spans="1:37" x14ac:dyDescent="0.25">
      <c r="A1375" t="s">
        <v>9448</v>
      </c>
      <c r="B1375" t="s">
        <v>9449</v>
      </c>
      <c r="C1375" t="s">
        <v>229</v>
      </c>
      <c r="D1375" t="s">
        <v>13863</v>
      </c>
      <c r="E1375" s="1"/>
      <c r="F1375" s="1"/>
      <c r="G1375" s="1"/>
      <c r="H1375" s="1"/>
      <c r="I1375" s="1"/>
      <c r="J1375" s="1"/>
      <c r="K1375" s="1"/>
      <c r="L1375" s="1"/>
      <c r="M1375" s="1"/>
      <c r="N1375" s="1"/>
      <c r="O1375" s="1"/>
      <c r="P1375" s="1"/>
      <c r="Q1375" s="1"/>
      <c r="R1375" s="1"/>
      <c r="S1375" s="1"/>
      <c r="T1375" s="1">
        <v>0</v>
      </c>
      <c r="U1375" s="1"/>
      <c r="V1375" s="1"/>
      <c r="W1375" s="1"/>
      <c r="X1375" s="1"/>
      <c r="Y1375" s="1"/>
      <c r="Z1375" s="1"/>
      <c r="AA1375" s="1"/>
      <c r="AB1375" s="1"/>
      <c r="AC1375" s="1"/>
      <c r="AD1375" s="1"/>
      <c r="AE1375" s="1"/>
      <c r="AF1375" s="1"/>
      <c r="AG1375" s="1"/>
      <c r="AH1375" s="1"/>
      <c r="AI1375" s="1"/>
      <c r="AJ1375" s="1"/>
      <c r="AK1375" s="1"/>
    </row>
    <row r="1376" spans="1:37" x14ac:dyDescent="0.25">
      <c r="A1376" t="s">
        <v>8102</v>
      </c>
      <c r="B1376" t="s">
        <v>8103</v>
      </c>
      <c r="C1376" t="s">
        <v>229</v>
      </c>
      <c r="D1376" t="s">
        <v>13863</v>
      </c>
      <c r="E1376" s="1"/>
      <c r="F1376" s="1"/>
      <c r="G1376" s="1"/>
      <c r="H1376" s="1"/>
      <c r="I1376" s="1"/>
      <c r="J1376" s="1"/>
      <c r="K1376" s="1"/>
      <c r="L1376" s="1"/>
      <c r="M1376" s="1"/>
      <c r="N1376" s="1"/>
      <c r="O1376" s="1"/>
      <c r="P1376" s="1"/>
      <c r="Q1376" s="1"/>
      <c r="R1376" s="1"/>
      <c r="S1376" s="1"/>
      <c r="T1376" s="1"/>
      <c r="U1376" s="1"/>
      <c r="V1376" s="1"/>
      <c r="W1376" s="1">
        <v>0</v>
      </c>
      <c r="X1376" s="1"/>
      <c r="Y1376" s="1"/>
      <c r="Z1376" s="1"/>
      <c r="AA1376" s="1"/>
      <c r="AB1376" s="1"/>
      <c r="AC1376" s="1"/>
      <c r="AD1376" s="1"/>
      <c r="AE1376" s="1"/>
      <c r="AF1376" s="1"/>
      <c r="AG1376" s="1"/>
      <c r="AH1376" s="1"/>
      <c r="AI1376" s="1"/>
      <c r="AJ1376" s="1"/>
      <c r="AK1376" s="1"/>
    </row>
    <row r="1377" spans="1:37" x14ac:dyDescent="0.25">
      <c r="A1377" t="s">
        <v>8100</v>
      </c>
      <c r="B1377" t="s">
        <v>8101</v>
      </c>
      <c r="C1377" t="s">
        <v>229</v>
      </c>
      <c r="D1377" t="s">
        <v>13863</v>
      </c>
      <c r="E1377" s="1"/>
      <c r="F1377" s="1"/>
      <c r="G1377" s="1"/>
      <c r="H1377" s="1"/>
      <c r="I1377" s="1"/>
      <c r="J1377" s="1"/>
      <c r="K1377" s="1"/>
      <c r="L1377" s="1"/>
      <c r="M1377" s="1"/>
      <c r="N1377" s="1"/>
      <c r="O1377" s="1"/>
      <c r="P1377" s="1"/>
      <c r="Q1377" s="1"/>
      <c r="R1377" s="1"/>
      <c r="S1377" s="1"/>
      <c r="T1377" s="1"/>
      <c r="U1377" s="1"/>
      <c r="V1377" s="1"/>
      <c r="W1377" s="1">
        <v>0</v>
      </c>
      <c r="X1377" s="1"/>
      <c r="Y1377" s="1"/>
      <c r="Z1377" s="1"/>
      <c r="AA1377" s="1"/>
      <c r="AB1377" s="1"/>
      <c r="AC1377" s="1"/>
      <c r="AD1377" s="1"/>
      <c r="AE1377" s="1"/>
      <c r="AF1377" s="1"/>
      <c r="AG1377" s="1"/>
      <c r="AH1377" s="1"/>
      <c r="AI1377" s="1"/>
      <c r="AJ1377" s="1"/>
      <c r="AK1377" s="1"/>
    </row>
    <row r="1378" spans="1:37" x14ac:dyDescent="0.25">
      <c r="A1378" t="s">
        <v>1664</v>
      </c>
      <c r="B1378" t="s">
        <v>1665</v>
      </c>
      <c r="C1378" t="s">
        <v>229</v>
      </c>
      <c r="D1378" t="s">
        <v>13863</v>
      </c>
      <c r="E1378" s="1"/>
      <c r="F1378" s="1"/>
      <c r="G1378" s="1"/>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v>0</v>
      </c>
      <c r="AE1378" s="1"/>
      <c r="AF1378" s="1"/>
      <c r="AG1378" s="1"/>
      <c r="AH1378" s="1"/>
      <c r="AI1378" s="1"/>
      <c r="AJ1378" s="1">
        <v>9.3484999999999996</v>
      </c>
      <c r="AK1378" s="1"/>
    </row>
    <row r="1379" spans="1:37" x14ac:dyDescent="0.25">
      <c r="A1379" t="s">
        <v>687</v>
      </c>
      <c r="B1379" t="s">
        <v>688</v>
      </c>
      <c r="C1379" t="s">
        <v>229</v>
      </c>
      <c r="D1379" t="s">
        <v>13863</v>
      </c>
      <c r="E1379" s="1"/>
      <c r="F1379" s="1"/>
      <c r="G1379" s="1"/>
      <c r="H1379" s="1"/>
      <c r="I1379" s="1"/>
      <c r="J1379" s="1"/>
      <c r="K1379" s="1"/>
      <c r="L1379" s="1"/>
      <c r="M1379" s="1">
        <v>8.7138000000000009</v>
      </c>
      <c r="N1379" s="1"/>
      <c r="O1379" s="1"/>
      <c r="P1379" s="1"/>
      <c r="Q1379" s="1"/>
      <c r="R1379" s="1">
        <v>8.7138000000000009</v>
      </c>
      <c r="S1379" s="1"/>
      <c r="T1379" s="1">
        <v>8.7138000000000009</v>
      </c>
      <c r="U1379" s="1"/>
      <c r="V1379" s="1"/>
      <c r="W1379" s="1">
        <v>8.7138000000000009</v>
      </c>
      <c r="X1379" s="1"/>
      <c r="Y1379" s="1"/>
      <c r="Z1379" s="1"/>
      <c r="AA1379" s="1"/>
      <c r="AB1379" s="1">
        <v>8.7141000000000002</v>
      </c>
      <c r="AC1379" s="1">
        <v>8.7141000000000002</v>
      </c>
      <c r="AD1379" s="1"/>
      <c r="AE1379" s="1"/>
      <c r="AF1379" s="1">
        <v>8.7141000000000002</v>
      </c>
      <c r="AG1379" s="1"/>
      <c r="AH1379" s="1"/>
      <c r="AI1379" s="1">
        <v>8.7141000000000002</v>
      </c>
      <c r="AJ1379" s="1">
        <v>8.7141000000000002</v>
      </c>
      <c r="AK1379" s="1"/>
    </row>
    <row r="1380" spans="1:37" x14ac:dyDescent="0.25">
      <c r="A1380" t="s">
        <v>693</v>
      </c>
      <c r="B1380" t="s">
        <v>694</v>
      </c>
      <c r="C1380" t="s">
        <v>229</v>
      </c>
      <c r="D1380" t="s">
        <v>13863</v>
      </c>
      <c r="E1380" s="1"/>
      <c r="F1380" s="1"/>
      <c r="G1380" s="1"/>
      <c r="H1380" s="1"/>
      <c r="I1380" s="1"/>
      <c r="J1380" s="1"/>
      <c r="K1380" s="1"/>
      <c r="L1380" s="1"/>
      <c r="M1380" s="1">
        <v>7.3387000000000002</v>
      </c>
      <c r="N1380" s="1">
        <v>7.3387000000000002</v>
      </c>
      <c r="O1380" s="1"/>
      <c r="P1380" s="1">
        <v>7.3387000000000002</v>
      </c>
      <c r="Q1380" s="1"/>
      <c r="R1380" s="1">
        <v>7.3387000000000002</v>
      </c>
      <c r="S1380" s="1">
        <v>7.3387000000000002</v>
      </c>
      <c r="T1380" s="1">
        <v>7.3387000000000002</v>
      </c>
      <c r="U1380" s="1"/>
      <c r="V1380" s="1"/>
      <c r="W1380" s="1">
        <v>7.3387000000000002</v>
      </c>
      <c r="X1380" s="1"/>
      <c r="Y1380" s="1">
        <v>7.3390000000000004</v>
      </c>
      <c r="Z1380" s="1">
        <v>7.3390000000000004</v>
      </c>
      <c r="AA1380" s="1"/>
      <c r="AB1380" s="1">
        <v>7.3390000000000004</v>
      </c>
      <c r="AC1380" s="1">
        <v>7.3390000000000004</v>
      </c>
      <c r="AD1380" s="1">
        <v>7.3390000000000004</v>
      </c>
      <c r="AE1380" s="1"/>
      <c r="AF1380" s="1">
        <v>7.3390000000000004</v>
      </c>
      <c r="AG1380" s="1">
        <v>7.3390000000000004</v>
      </c>
      <c r="AH1380" s="1"/>
      <c r="AI1380" s="1">
        <v>7.3390000000000004</v>
      </c>
      <c r="AJ1380" s="1">
        <v>7.3390000000000004</v>
      </c>
      <c r="AK1380" s="1"/>
    </row>
    <row r="1381" spans="1:37" x14ac:dyDescent="0.25">
      <c r="A1381" t="s">
        <v>10396</v>
      </c>
      <c r="B1381" t="s">
        <v>690</v>
      </c>
      <c r="C1381" t="s">
        <v>229</v>
      </c>
      <c r="D1381" t="s">
        <v>13863</v>
      </c>
      <c r="E1381" s="1"/>
      <c r="F1381" s="1"/>
      <c r="G1381" s="1"/>
      <c r="H1381" s="1"/>
      <c r="I1381" s="1"/>
      <c r="J1381" s="1"/>
      <c r="K1381" s="1"/>
      <c r="L1381" s="1"/>
      <c r="M1381" s="1"/>
      <c r="N1381" s="1"/>
      <c r="O1381" s="1"/>
      <c r="P1381" s="1"/>
      <c r="Q1381" s="1"/>
      <c r="R1381" s="1">
        <v>0</v>
      </c>
      <c r="S1381" s="1"/>
      <c r="T1381" s="1"/>
      <c r="U1381" s="1"/>
      <c r="V1381" s="1"/>
      <c r="W1381" s="1"/>
      <c r="X1381" s="1"/>
      <c r="Y1381" s="1"/>
      <c r="Z1381" s="1"/>
      <c r="AA1381" s="1"/>
      <c r="AB1381" s="1"/>
      <c r="AC1381" s="1"/>
      <c r="AD1381" s="1"/>
      <c r="AE1381" s="1"/>
      <c r="AF1381" s="1"/>
      <c r="AG1381" s="1"/>
      <c r="AH1381" s="1"/>
      <c r="AI1381" s="1"/>
      <c r="AJ1381" s="1"/>
      <c r="AK1381" s="1"/>
    </row>
    <row r="1382" spans="1:37" x14ac:dyDescent="0.25">
      <c r="A1382" t="s">
        <v>683</v>
      </c>
      <c r="B1382" t="s">
        <v>684</v>
      </c>
      <c r="C1382" t="s">
        <v>229</v>
      </c>
      <c r="D1382" t="s">
        <v>13863</v>
      </c>
      <c r="E1382" s="1"/>
      <c r="F1382" s="1"/>
      <c r="G1382" s="1"/>
      <c r="H1382" s="1"/>
      <c r="I1382" s="1"/>
      <c r="J1382" s="1"/>
      <c r="K1382" s="1"/>
      <c r="L1382" s="1"/>
      <c r="M1382" s="1">
        <v>9.3935999999999993</v>
      </c>
      <c r="N1382" s="1">
        <v>9.3935999999999993</v>
      </c>
      <c r="O1382" s="1"/>
      <c r="P1382" s="1">
        <v>9.3935999999999993</v>
      </c>
      <c r="Q1382" s="1"/>
      <c r="R1382" s="1">
        <v>9.3935999999999993</v>
      </c>
      <c r="S1382" s="1">
        <v>9.3935999999999993</v>
      </c>
      <c r="T1382" s="1">
        <v>9.3935999999999993</v>
      </c>
      <c r="U1382" s="1"/>
      <c r="V1382" s="1"/>
      <c r="W1382" s="1">
        <v>9.3935999999999993</v>
      </c>
      <c r="X1382" s="1"/>
      <c r="Y1382" s="1">
        <v>9.3935999999999993</v>
      </c>
      <c r="Z1382" s="1">
        <v>9.3935999999999993</v>
      </c>
      <c r="AA1382" s="1"/>
      <c r="AB1382" s="1">
        <v>9.3935999999999993</v>
      </c>
      <c r="AC1382" s="1">
        <v>9.3935999999999993</v>
      </c>
      <c r="AD1382" s="1">
        <v>9.3935999999999993</v>
      </c>
      <c r="AE1382" s="1"/>
      <c r="AF1382" s="1">
        <v>9.3935999999999993</v>
      </c>
      <c r="AG1382" s="1">
        <v>9.3935999999999993</v>
      </c>
      <c r="AH1382" s="1">
        <v>9.3935999999999993</v>
      </c>
      <c r="AI1382" s="1">
        <v>9.3935999999999993</v>
      </c>
      <c r="AJ1382" s="1">
        <v>9.8673999999999999</v>
      </c>
      <c r="AK1382" s="1"/>
    </row>
    <row r="1383" spans="1:37" x14ac:dyDescent="0.25">
      <c r="A1383" t="s">
        <v>701</v>
      </c>
      <c r="B1383" t="s">
        <v>702</v>
      </c>
      <c r="C1383" t="s">
        <v>229</v>
      </c>
      <c r="D1383" t="s">
        <v>13863</v>
      </c>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v>0</v>
      </c>
      <c r="AE1383" s="1"/>
      <c r="AF1383" s="1"/>
      <c r="AG1383" s="1"/>
      <c r="AH1383" s="1">
        <v>28.119</v>
      </c>
      <c r="AI1383" s="1">
        <v>28.119</v>
      </c>
      <c r="AJ1383" s="1">
        <v>28.119</v>
      </c>
      <c r="AK1383" s="1"/>
    </row>
    <row r="1384" spans="1:37" x14ac:dyDescent="0.25">
      <c r="A1384" t="s">
        <v>6662</v>
      </c>
      <c r="B1384" t="s">
        <v>6663</v>
      </c>
      <c r="C1384" t="s">
        <v>229</v>
      </c>
      <c r="D1384" t="s">
        <v>13863</v>
      </c>
      <c r="E1384" s="1"/>
      <c r="F1384" s="1"/>
      <c r="G1384" s="1"/>
      <c r="H1384" s="1"/>
      <c r="I1384" s="1"/>
      <c r="J1384" s="1"/>
      <c r="K1384" s="1"/>
      <c r="L1384" s="1"/>
      <c r="M1384" s="1"/>
      <c r="N1384" s="1"/>
      <c r="O1384" s="1"/>
      <c r="P1384" s="1"/>
      <c r="Q1384" s="1"/>
      <c r="R1384" s="1"/>
      <c r="S1384" s="1"/>
      <c r="T1384" s="1"/>
      <c r="U1384" s="1"/>
      <c r="V1384" s="1"/>
      <c r="W1384" s="1"/>
      <c r="X1384" s="1"/>
      <c r="Y1384" s="1"/>
      <c r="Z1384" s="1">
        <v>28.12</v>
      </c>
      <c r="AA1384" s="1"/>
      <c r="AB1384" s="1"/>
      <c r="AC1384" s="1"/>
      <c r="AD1384" s="1"/>
      <c r="AE1384" s="1"/>
      <c r="AF1384" s="1"/>
      <c r="AG1384" s="1"/>
      <c r="AH1384" s="1"/>
      <c r="AI1384" s="1"/>
      <c r="AJ1384" s="1"/>
      <c r="AK1384" s="1"/>
    </row>
    <row r="1385" spans="1:37" x14ac:dyDescent="0.25">
      <c r="A1385" t="s">
        <v>3180</v>
      </c>
      <c r="B1385" t="s">
        <v>3181</v>
      </c>
      <c r="C1385" t="s">
        <v>229</v>
      </c>
      <c r="D1385" t="s">
        <v>13863</v>
      </c>
      <c r="E1385" s="1"/>
      <c r="F1385" s="1"/>
      <c r="G1385" s="1"/>
      <c r="H1385" s="1"/>
      <c r="I1385" s="1"/>
      <c r="J1385" s="1"/>
      <c r="K1385" s="1"/>
      <c r="L1385" s="1"/>
      <c r="M1385" s="1"/>
      <c r="N1385" s="1"/>
      <c r="O1385" s="1"/>
      <c r="P1385" s="1">
        <v>3.2959999999999998</v>
      </c>
      <c r="Q1385" s="1"/>
      <c r="R1385" s="1">
        <v>3.2959999999999998</v>
      </c>
      <c r="S1385" s="1"/>
      <c r="T1385" s="1"/>
      <c r="U1385" s="1"/>
      <c r="V1385" s="1"/>
      <c r="W1385" s="1"/>
      <c r="X1385" s="1"/>
      <c r="Y1385" s="1">
        <v>3.2959999999999998</v>
      </c>
      <c r="Z1385" s="1"/>
      <c r="AA1385" s="1"/>
      <c r="AB1385" s="1"/>
      <c r="AC1385" s="1"/>
      <c r="AD1385" s="1"/>
      <c r="AE1385" s="1"/>
      <c r="AF1385" s="1"/>
      <c r="AG1385" s="1"/>
      <c r="AH1385" s="1">
        <v>3.2959999999999998</v>
      </c>
      <c r="AI1385" s="1"/>
      <c r="AJ1385" s="1"/>
      <c r="AK1385" s="1"/>
    </row>
    <row r="1386" spans="1:37" x14ac:dyDescent="0.25">
      <c r="A1386" t="s">
        <v>4465</v>
      </c>
      <c r="B1386" t="s">
        <v>4466</v>
      </c>
      <c r="C1386" t="s">
        <v>229</v>
      </c>
      <c r="D1386" t="s">
        <v>13863</v>
      </c>
      <c r="E1386" s="1"/>
      <c r="F1386" s="1"/>
      <c r="G1386" s="1"/>
      <c r="H1386" s="1"/>
      <c r="I1386" s="1"/>
      <c r="J1386" s="1"/>
      <c r="K1386" s="1"/>
      <c r="L1386" s="1"/>
      <c r="M1386" s="1">
        <v>4.9400000000000004</v>
      </c>
      <c r="N1386" s="1"/>
      <c r="O1386" s="1"/>
      <c r="P1386" s="1">
        <v>4.9400000000000004</v>
      </c>
      <c r="Q1386" s="1"/>
      <c r="R1386" s="1"/>
      <c r="S1386" s="1"/>
      <c r="T1386" s="1">
        <v>4.9400000000000004</v>
      </c>
      <c r="U1386" s="1"/>
      <c r="V1386" s="1"/>
      <c r="W1386" s="1">
        <v>4.9400000000000004</v>
      </c>
      <c r="X1386" s="1"/>
      <c r="Y1386" s="1"/>
      <c r="Z1386" s="1"/>
      <c r="AA1386" s="1"/>
      <c r="AB1386" s="1"/>
      <c r="AC1386" s="1">
        <v>4.9400000000000004</v>
      </c>
      <c r="AD1386" s="1"/>
      <c r="AE1386" s="1"/>
      <c r="AF1386" s="1">
        <v>4.9400000000000004</v>
      </c>
      <c r="AG1386" s="1"/>
      <c r="AH1386" s="1"/>
      <c r="AI1386" s="1"/>
      <c r="AJ1386" s="1"/>
      <c r="AK1386" s="1"/>
    </row>
    <row r="1387" spans="1:37" x14ac:dyDescent="0.25">
      <c r="A1387" t="s">
        <v>4463</v>
      </c>
      <c r="B1387" t="s">
        <v>4464</v>
      </c>
      <c r="C1387" t="s">
        <v>229</v>
      </c>
      <c r="D1387" t="s">
        <v>13863</v>
      </c>
      <c r="E1387" s="1"/>
      <c r="F1387" s="1"/>
      <c r="G1387" s="1"/>
      <c r="H1387" s="1"/>
      <c r="I1387" s="1"/>
      <c r="J1387" s="1"/>
      <c r="K1387" s="1"/>
      <c r="L1387" s="1"/>
      <c r="M1387" s="1">
        <v>3.9140000000000001</v>
      </c>
      <c r="N1387" s="1"/>
      <c r="O1387" s="1"/>
      <c r="P1387" s="1">
        <v>3.9140000000000001</v>
      </c>
      <c r="Q1387" s="1"/>
      <c r="R1387" s="1"/>
      <c r="S1387" s="1">
        <v>3.9140000000000001</v>
      </c>
      <c r="T1387" s="1">
        <v>3.9140000000000001</v>
      </c>
      <c r="U1387" s="1"/>
      <c r="V1387" s="1"/>
      <c r="W1387" s="1">
        <v>3.9140000000000001</v>
      </c>
      <c r="X1387" s="1"/>
      <c r="Y1387" s="1"/>
      <c r="Z1387" s="1"/>
      <c r="AA1387" s="1"/>
      <c r="AB1387" s="1">
        <v>3.9142000000000001</v>
      </c>
      <c r="AC1387" s="1">
        <v>3.9142000000000001</v>
      </c>
      <c r="AD1387" s="1"/>
      <c r="AE1387" s="1"/>
      <c r="AF1387" s="1">
        <v>3.9142000000000001</v>
      </c>
      <c r="AG1387" s="1"/>
      <c r="AH1387" s="1"/>
      <c r="AI1387" s="1"/>
      <c r="AJ1387" s="1"/>
      <c r="AK1387" s="1"/>
    </row>
    <row r="1388" spans="1:37" x14ac:dyDescent="0.25">
      <c r="A1388" t="s">
        <v>1660</v>
      </c>
      <c r="B1388" t="s">
        <v>1661</v>
      </c>
      <c r="C1388" t="s">
        <v>229</v>
      </c>
      <c r="D1388" t="s">
        <v>13863</v>
      </c>
      <c r="E1388" s="1"/>
      <c r="F1388" s="1"/>
      <c r="G1388" s="1"/>
      <c r="H1388" s="1"/>
      <c r="I1388" s="1"/>
      <c r="J1388" s="1"/>
      <c r="K1388" s="1"/>
      <c r="L1388" s="1"/>
      <c r="M1388" s="1">
        <v>4.8925000000000001</v>
      </c>
      <c r="N1388" s="1"/>
      <c r="O1388" s="1"/>
      <c r="P1388" s="1">
        <v>4.8925000000000001</v>
      </c>
      <c r="Q1388" s="1"/>
      <c r="R1388" s="1">
        <v>4.8925000000000001</v>
      </c>
      <c r="S1388" s="1">
        <v>4.8925000000000001</v>
      </c>
      <c r="T1388" s="1">
        <v>4.8925000000000001</v>
      </c>
      <c r="U1388" s="1"/>
      <c r="V1388" s="1"/>
      <c r="W1388" s="1">
        <v>4.8925000000000001</v>
      </c>
      <c r="X1388" s="1"/>
      <c r="Y1388" s="1"/>
      <c r="Z1388" s="1">
        <v>4.8929999999999998</v>
      </c>
      <c r="AA1388" s="1"/>
      <c r="AB1388" s="1">
        <v>4.8929999999999998</v>
      </c>
      <c r="AC1388" s="1">
        <v>4.8929999999999998</v>
      </c>
      <c r="AD1388" s="1"/>
      <c r="AE1388" s="1"/>
      <c r="AF1388" s="1">
        <v>4.8929999999999998</v>
      </c>
      <c r="AG1388" s="1"/>
      <c r="AH1388" s="1">
        <v>4.8929999999999998</v>
      </c>
      <c r="AI1388" s="1"/>
      <c r="AJ1388" s="1">
        <v>5.1395</v>
      </c>
      <c r="AK1388" s="1"/>
    </row>
    <row r="1389" spans="1:37" x14ac:dyDescent="0.25">
      <c r="A1389" t="s">
        <v>695</v>
      </c>
      <c r="B1389" t="s">
        <v>696</v>
      </c>
      <c r="C1389" t="s">
        <v>229</v>
      </c>
      <c r="D1389" t="s">
        <v>13863</v>
      </c>
      <c r="E1389" s="1"/>
      <c r="F1389" s="1"/>
      <c r="G1389" s="1"/>
      <c r="H1389" s="1"/>
      <c r="I1389" s="1"/>
      <c r="J1389" s="1"/>
      <c r="K1389" s="1"/>
      <c r="L1389" s="1"/>
      <c r="M1389" s="1">
        <v>7.8280000000000003</v>
      </c>
      <c r="N1389" s="1">
        <v>7.8280000000000003</v>
      </c>
      <c r="O1389" s="1"/>
      <c r="P1389" s="1">
        <v>7.8280000000000003</v>
      </c>
      <c r="Q1389" s="1"/>
      <c r="R1389" s="1"/>
      <c r="S1389" s="1"/>
      <c r="T1389" s="1">
        <v>7.8280000000000003</v>
      </c>
      <c r="U1389" s="1"/>
      <c r="V1389" s="1"/>
      <c r="W1389" s="1">
        <v>7.8280000000000003</v>
      </c>
      <c r="X1389" s="1"/>
      <c r="Y1389" s="1"/>
      <c r="Z1389" s="1"/>
      <c r="AA1389" s="1"/>
      <c r="AB1389" s="1">
        <v>7.8280000000000003</v>
      </c>
      <c r="AC1389" s="1"/>
      <c r="AD1389" s="1"/>
      <c r="AE1389" s="1"/>
      <c r="AF1389" s="1">
        <v>7.8280000000000003</v>
      </c>
      <c r="AG1389" s="1"/>
      <c r="AH1389" s="1"/>
      <c r="AI1389" s="1">
        <v>7.8280000000000003</v>
      </c>
      <c r="AJ1389" s="1">
        <v>7.8280000000000003</v>
      </c>
      <c r="AK1389" s="1"/>
    </row>
    <row r="1390" spans="1:37" x14ac:dyDescent="0.25">
      <c r="A1390" t="s">
        <v>689</v>
      </c>
      <c r="B1390" t="s">
        <v>690</v>
      </c>
      <c r="C1390" t="s">
        <v>229</v>
      </c>
      <c r="D1390" t="s">
        <v>13863</v>
      </c>
      <c r="E1390" s="1"/>
      <c r="F1390" s="1"/>
      <c r="G1390" s="1"/>
      <c r="H1390" s="1"/>
      <c r="I1390" s="1"/>
      <c r="J1390" s="1"/>
      <c r="K1390" s="1"/>
      <c r="L1390" s="1"/>
      <c r="M1390" s="1">
        <v>8.8064999999999998</v>
      </c>
      <c r="N1390" s="1">
        <v>8.8064999999999998</v>
      </c>
      <c r="O1390" s="1"/>
      <c r="P1390" s="1">
        <v>8.8064999999999998</v>
      </c>
      <c r="Q1390" s="1"/>
      <c r="R1390" s="1"/>
      <c r="S1390" s="1">
        <v>8.8064999999999998</v>
      </c>
      <c r="T1390" s="1">
        <v>8.8064999999999998</v>
      </c>
      <c r="U1390" s="1"/>
      <c r="V1390" s="1"/>
      <c r="W1390" s="1">
        <v>8.8064999999999998</v>
      </c>
      <c r="X1390" s="1"/>
      <c r="Y1390" s="1">
        <v>8.8064999999999998</v>
      </c>
      <c r="Z1390" s="1">
        <v>8.8064999999999998</v>
      </c>
      <c r="AA1390" s="1"/>
      <c r="AB1390" s="1">
        <v>8.8064999999999998</v>
      </c>
      <c r="AC1390" s="1"/>
      <c r="AD1390" s="1">
        <v>8.8064999999999998</v>
      </c>
      <c r="AE1390" s="1"/>
      <c r="AF1390" s="1">
        <v>8.8064999999999998</v>
      </c>
      <c r="AG1390" s="1">
        <v>8.8064999999999998</v>
      </c>
      <c r="AH1390" s="1">
        <v>8.8064999999999998</v>
      </c>
      <c r="AI1390" s="1">
        <v>8.8064999999999998</v>
      </c>
      <c r="AJ1390" s="1">
        <v>9.2510999999999992</v>
      </c>
      <c r="AK1390" s="1"/>
    </row>
    <row r="1391" spans="1:37" x14ac:dyDescent="0.25">
      <c r="A1391" t="s">
        <v>10391</v>
      </c>
      <c r="B1391" t="s">
        <v>10392</v>
      </c>
      <c r="C1391" t="s">
        <v>229</v>
      </c>
      <c r="D1391" t="s">
        <v>13863</v>
      </c>
      <c r="E1391" s="1"/>
      <c r="F1391" s="1"/>
      <c r="G1391" s="1"/>
      <c r="H1391" s="1"/>
      <c r="I1391" s="1"/>
      <c r="J1391" s="1"/>
      <c r="K1391" s="1"/>
      <c r="L1391" s="1"/>
      <c r="M1391" s="1"/>
      <c r="N1391" s="1"/>
      <c r="O1391" s="1"/>
      <c r="P1391" s="1"/>
      <c r="Q1391" s="1">
        <v>0</v>
      </c>
      <c r="R1391" s="1"/>
      <c r="S1391" s="1"/>
      <c r="T1391" s="1"/>
      <c r="U1391" s="1"/>
      <c r="V1391" s="1"/>
      <c r="W1391" s="1"/>
      <c r="X1391" s="1"/>
      <c r="Y1391" s="1"/>
      <c r="Z1391" s="1"/>
      <c r="AA1391" s="1"/>
      <c r="AB1391" s="1"/>
      <c r="AC1391" s="1"/>
      <c r="AD1391" s="1"/>
      <c r="AE1391" s="1"/>
      <c r="AF1391" s="1"/>
      <c r="AG1391" s="1"/>
      <c r="AH1391" s="1"/>
      <c r="AI1391" s="1"/>
      <c r="AJ1391" s="1"/>
      <c r="AK1391" s="1"/>
    </row>
    <row r="1392" spans="1:37" x14ac:dyDescent="0.25">
      <c r="A1392" t="s">
        <v>10141</v>
      </c>
      <c r="B1392" t="s">
        <v>10142</v>
      </c>
      <c r="C1392" t="s">
        <v>229</v>
      </c>
      <c r="D1392" t="s">
        <v>13863</v>
      </c>
      <c r="E1392" s="1"/>
      <c r="F1392" s="1"/>
      <c r="G1392" s="1"/>
      <c r="H1392" s="1"/>
      <c r="I1392" s="1"/>
      <c r="J1392" s="1"/>
      <c r="K1392" s="1"/>
      <c r="L1392" s="1"/>
      <c r="M1392" s="1"/>
      <c r="N1392" s="1"/>
      <c r="O1392" s="1"/>
      <c r="P1392" s="1"/>
      <c r="Q1392" s="1"/>
      <c r="R1392" s="1">
        <v>10.815</v>
      </c>
      <c r="S1392" s="1"/>
      <c r="T1392" s="1"/>
      <c r="U1392" s="1"/>
      <c r="V1392" s="1"/>
      <c r="W1392" s="1"/>
      <c r="X1392" s="1"/>
      <c r="Y1392" s="1"/>
      <c r="Z1392" s="1"/>
      <c r="AA1392" s="1"/>
      <c r="AB1392" s="1"/>
      <c r="AC1392" s="1"/>
      <c r="AD1392" s="1"/>
      <c r="AE1392" s="1"/>
      <c r="AF1392" s="1"/>
      <c r="AG1392" s="1"/>
      <c r="AH1392" s="1"/>
      <c r="AI1392" s="1"/>
      <c r="AJ1392" s="1"/>
      <c r="AK1392" s="1"/>
    </row>
    <row r="1393" spans="1:37" x14ac:dyDescent="0.25">
      <c r="A1393" t="s">
        <v>10145</v>
      </c>
      <c r="B1393" t="s">
        <v>10146</v>
      </c>
      <c r="C1393" t="s">
        <v>229</v>
      </c>
      <c r="D1393" t="s">
        <v>13863</v>
      </c>
      <c r="E1393" s="1"/>
      <c r="F1393" s="1"/>
      <c r="G1393" s="1"/>
      <c r="H1393" s="1"/>
      <c r="I1393" s="1"/>
      <c r="J1393" s="1"/>
      <c r="K1393" s="1"/>
      <c r="L1393" s="1"/>
      <c r="M1393" s="1"/>
      <c r="N1393" s="1"/>
      <c r="O1393" s="1"/>
      <c r="P1393" s="1"/>
      <c r="Q1393" s="1"/>
      <c r="R1393" s="1">
        <v>8.11</v>
      </c>
      <c r="S1393" s="1"/>
      <c r="T1393" s="1"/>
      <c r="U1393" s="1"/>
      <c r="V1393" s="1"/>
      <c r="W1393" s="1"/>
      <c r="X1393" s="1"/>
      <c r="Y1393" s="1"/>
      <c r="Z1393" s="1"/>
      <c r="AA1393" s="1"/>
      <c r="AB1393" s="1"/>
      <c r="AC1393" s="1"/>
      <c r="AD1393" s="1"/>
      <c r="AE1393" s="1"/>
      <c r="AF1393" s="1"/>
      <c r="AG1393" s="1"/>
      <c r="AH1393" s="1"/>
      <c r="AI1393" s="1"/>
      <c r="AJ1393" s="1"/>
      <c r="AK1393" s="1"/>
    </row>
    <row r="1394" spans="1:37" x14ac:dyDescent="0.25">
      <c r="A1394" t="s">
        <v>7151</v>
      </c>
      <c r="B1394" t="s">
        <v>7152</v>
      </c>
      <c r="C1394" t="s">
        <v>229</v>
      </c>
      <c r="D1394" t="s">
        <v>13863</v>
      </c>
      <c r="E1394" s="1"/>
      <c r="F1394" s="1"/>
      <c r="G1394" s="1"/>
      <c r="H1394" s="1"/>
      <c r="I1394" s="1"/>
      <c r="J1394" s="1"/>
      <c r="K1394" s="1"/>
      <c r="L1394" s="1"/>
      <c r="M1394" s="1"/>
      <c r="N1394" s="1">
        <v>23.875399999999999</v>
      </c>
      <c r="O1394" s="1"/>
      <c r="P1394" s="1"/>
      <c r="Q1394" s="1"/>
      <c r="R1394" s="1">
        <v>23.875399999999999</v>
      </c>
      <c r="S1394" s="1">
        <v>23.875399999999999</v>
      </c>
      <c r="T1394" s="1">
        <v>23.875399999999999</v>
      </c>
      <c r="U1394" s="1"/>
      <c r="V1394" s="1"/>
      <c r="W1394" s="1">
        <v>23.875399999999999</v>
      </c>
      <c r="X1394" s="1"/>
      <c r="Y1394" s="1">
        <v>23.875399999999999</v>
      </c>
      <c r="Z1394" s="1"/>
      <c r="AA1394" s="1"/>
      <c r="AB1394" s="1"/>
      <c r="AC1394" s="1"/>
      <c r="AD1394" s="1"/>
      <c r="AE1394" s="1"/>
      <c r="AF1394" s="1"/>
      <c r="AG1394" s="1"/>
      <c r="AH1394" s="1"/>
      <c r="AI1394" s="1"/>
      <c r="AJ1394" s="1"/>
      <c r="AK1394" s="1"/>
    </row>
    <row r="1395" spans="1:37" x14ac:dyDescent="0.25">
      <c r="A1395" t="s">
        <v>699</v>
      </c>
      <c r="B1395" t="s">
        <v>700</v>
      </c>
      <c r="C1395" t="s">
        <v>229</v>
      </c>
      <c r="D1395" t="s">
        <v>13863</v>
      </c>
      <c r="E1395" s="1"/>
      <c r="F1395" s="1"/>
      <c r="G1395" s="1"/>
      <c r="H1395" s="1"/>
      <c r="I1395" s="1"/>
      <c r="J1395" s="1"/>
      <c r="K1395" s="1"/>
      <c r="L1395" s="1"/>
      <c r="M1395" s="1">
        <v>13.4415</v>
      </c>
      <c r="N1395" s="1">
        <v>13.4415</v>
      </c>
      <c r="O1395" s="1"/>
      <c r="P1395" s="1">
        <v>13.4415</v>
      </c>
      <c r="Q1395" s="1"/>
      <c r="R1395" s="1">
        <v>13.4415</v>
      </c>
      <c r="S1395" s="1">
        <v>13.4415</v>
      </c>
      <c r="T1395" s="1">
        <v>13.4415</v>
      </c>
      <c r="U1395" s="1"/>
      <c r="V1395" s="1"/>
      <c r="W1395" s="1">
        <v>13.4415</v>
      </c>
      <c r="X1395" s="1"/>
      <c r="Y1395" s="1">
        <v>13.4415</v>
      </c>
      <c r="Z1395" s="1"/>
      <c r="AA1395" s="1"/>
      <c r="AB1395" s="1">
        <v>13.4415</v>
      </c>
      <c r="AC1395" s="1">
        <v>13.4415</v>
      </c>
      <c r="AD1395" s="1"/>
      <c r="AE1395" s="1"/>
      <c r="AF1395" s="1">
        <v>13.4415</v>
      </c>
      <c r="AG1395" s="1"/>
      <c r="AH1395" s="1"/>
      <c r="AI1395" s="1">
        <v>13.4415</v>
      </c>
      <c r="AJ1395" s="1">
        <v>14.120100000000001</v>
      </c>
      <c r="AK1395" s="1"/>
    </row>
    <row r="1396" spans="1:37" x14ac:dyDescent="0.25">
      <c r="A1396" t="s">
        <v>8104</v>
      </c>
      <c r="B1396" t="s">
        <v>8105</v>
      </c>
      <c r="C1396" t="s">
        <v>229</v>
      </c>
      <c r="D1396" t="s">
        <v>13863</v>
      </c>
      <c r="E1396" s="1"/>
      <c r="F1396" s="1"/>
      <c r="G1396" s="1"/>
      <c r="H1396" s="1"/>
      <c r="I1396" s="1"/>
      <c r="J1396" s="1"/>
      <c r="K1396" s="1"/>
      <c r="L1396" s="1"/>
      <c r="M1396" s="1"/>
      <c r="N1396" s="1"/>
      <c r="O1396" s="1"/>
      <c r="P1396" s="1"/>
      <c r="Q1396" s="1"/>
      <c r="R1396" s="1"/>
      <c r="S1396" s="1"/>
      <c r="T1396" s="1"/>
      <c r="U1396" s="1"/>
      <c r="V1396" s="1"/>
      <c r="W1396" s="1">
        <v>0</v>
      </c>
      <c r="X1396" s="1"/>
      <c r="Y1396" s="1"/>
      <c r="Z1396" s="1"/>
      <c r="AA1396" s="1"/>
      <c r="AB1396" s="1"/>
      <c r="AC1396" s="1"/>
      <c r="AD1396" s="1"/>
      <c r="AE1396" s="1"/>
      <c r="AF1396" s="1"/>
      <c r="AG1396" s="1"/>
      <c r="AH1396" s="1"/>
      <c r="AI1396" s="1"/>
      <c r="AJ1396" s="1"/>
      <c r="AK1396" s="1"/>
    </row>
    <row r="1397" spans="1:37" x14ac:dyDescent="0.25">
      <c r="A1397" t="s">
        <v>579</v>
      </c>
      <c r="B1397" t="s">
        <v>580</v>
      </c>
      <c r="C1397" t="s">
        <v>583</v>
      </c>
      <c r="D1397" t="s">
        <v>13863</v>
      </c>
      <c r="E1397" s="1"/>
      <c r="F1397" s="1"/>
      <c r="G1397" s="1"/>
      <c r="H1397" s="1"/>
      <c r="I1397" s="1"/>
      <c r="J1397" s="1"/>
      <c r="K1397" s="1"/>
      <c r="L1397" s="1"/>
      <c r="M1397" s="1"/>
      <c r="N1397" s="1"/>
      <c r="O1397" s="1"/>
      <c r="P1397" s="1"/>
      <c r="Q1397" s="1"/>
      <c r="R1397" s="1">
        <v>0</v>
      </c>
      <c r="S1397" s="1"/>
      <c r="T1397" s="1"/>
      <c r="U1397" s="1"/>
      <c r="V1397" s="1">
        <v>0</v>
      </c>
      <c r="W1397" s="1"/>
      <c r="X1397" s="1"/>
      <c r="Y1397" s="1"/>
      <c r="Z1397" s="1">
        <v>27</v>
      </c>
      <c r="AA1397" s="1"/>
      <c r="AB1397" s="1"/>
      <c r="AC1397" s="1"/>
      <c r="AD1397" s="1"/>
      <c r="AE1397" s="1">
        <v>27</v>
      </c>
      <c r="AF1397" s="1"/>
      <c r="AG1397" s="1"/>
      <c r="AH1397" s="1"/>
      <c r="AI1397" s="1"/>
      <c r="AJ1397" s="1">
        <v>27</v>
      </c>
      <c r="AK1397" s="1"/>
    </row>
    <row r="1398" spans="1:37" x14ac:dyDescent="0.25">
      <c r="A1398" t="s">
        <v>9030</v>
      </c>
      <c r="B1398" t="s">
        <v>9031</v>
      </c>
      <c r="C1398" t="s">
        <v>279</v>
      </c>
      <c r="D1398" t="s">
        <v>13863</v>
      </c>
      <c r="E1398" s="1"/>
      <c r="F1398" s="1"/>
      <c r="G1398" s="1"/>
      <c r="H1398" s="1"/>
      <c r="I1398" s="1"/>
      <c r="J1398" s="1"/>
      <c r="K1398" s="1"/>
      <c r="L1398" s="1"/>
      <c r="M1398" s="1"/>
      <c r="N1398" s="1"/>
      <c r="O1398" s="1"/>
      <c r="P1398" s="1"/>
      <c r="Q1398" s="1"/>
      <c r="R1398" s="1"/>
      <c r="S1398" s="1"/>
      <c r="T1398" s="1">
        <v>3.5900000000000001E-2</v>
      </c>
      <c r="U1398" s="1"/>
      <c r="V1398" s="1"/>
      <c r="W1398" s="1"/>
      <c r="X1398" s="1"/>
      <c r="Y1398" s="1"/>
      <c r="Z1398" s="1"/>
      <c r="AA1398" s="1"/>
      <c r="AB1398" s="1"/>
      <c r="AC1398" s="1"/>
      <c r="AD1398" s="1"/>
      <c r="AE1398" s="1"/>
      <c r="AF1398" s="1"/>
      <c r="AG1398" s="1"/>
      <c r="AH1398" s="1"/>
      <c r="AI1398" s="1"/>
      <c r="AJ1398" s="1"/>
      <c r="AK1398" s="1"/>
    </row>
    <row r="1399" spans="1:37" x14ac:dyDescent="0.25">
      <c r="A1399" t="s">
        <v>9034</v>
      </c>
      <c r="B1399" t="s">
        <v>9035</v>
      </c>
      <c r="C1399" t="s">
        <v>279</v>
      </c>
      <c r="D1399" t="s">
        <v>13863</v>
      </c>
      <c r="E1399" s="1"/>
      <c r="F1399" s="1"/>
      <c r="G1399" s="1"/>
      <c r="H1399" s="1"/>
      <c r="I1399" s="1"/>
      <c r="J1399" s="1"/>
      <c r="K1399" s="1"/>
      <c r="L1399" s="1"/>
      <c r="M1399" s="1"/>
      <c r="N1399" s="1"/>
      <c r="O1399" s="1"/>
      <c r="P1399" s="1"/>
      <c r="Q1399" s="1"/>
      <c r="R1399" s="1"/>
      <c r="S1399" s="1"/>
      <c r="T1399" s="1">
        <v>6.1400000000000003E-2</v>
      </c>
      <c r="U1399" s="1"/>
      <c r="V1399" s="1"/>
      <c r="W1399" s="1"/>
      <c r="X1399" s="1"/>
      <c r="Y1399" s="1"/>
      <c r="Z1399" s="1"/>
      <c r="AA1399" s="1"/>
      <c r="AB1399" s="1"/>
      <c r="AC1399" s="1"/>
      <c r="AD1399" s="1"/>
      <c r="AE1399" s="1"/>
      <c r="AF1399" s="1"/>
      <c r="AG1399" s="1"/>
      <c r="AH1399" s="1"/>
      <c r="AI1399" s="1"/>
      <c r="AJ1399" s="1"/>
      <c r="AK1399" s="1"/>
    </row>
    <row r="1400" spans="1:37" x14ac:dyDescent="0.25">
      <c r="A1400" t="s">
        <v>5813</v>
      </c>
      <c r="B1400" t="s">
        <v>5814</v>
      </c>
      <c r="C1400" t="s">
        <v>5817</v>
      </c>
      <c r="D1400" t="s">
        <v>13863</v>
      </c>
      <c r="E1400" s="1"/>
      <c r="F1400" s="1"/>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v>0.15029999999999999</v>
      </c>
      <c r="AE1400" s="1"/>
      <c r="AF1400" s="1"/>
      <c r="AG1400" s="1"/>
      <c r="AH1400" s="1"/>
      <c r="AI1400" s="1"/>
      <c r="AJ1400" s="1"/>
      <c r="AK1400" s="1"/>
    </row>
    <row r="1401" spans="1:37" x14ac:dyDescent="0.25">
      <c r="A1401" t="s">
        <v>10131</v>
      </c>
      <c r="B1401" t="s">
        <v>10132</v>
      </c>
      <c r="C1401" t="s">
        <v>167</v>
      </c>
      <c r="D1401" t="s">
        <v>13863</v>
      </c>
      <c r="E1401" s="1"/>
      <c r="F1401" s="1"/>
      <c r="G1401" s="1"/>
      <c r="H1401" s="1"/>
      <c r="I1401" s="1"/>
      <c r="J1401" s="1"/>
      <c r="K1401" s="1"/>
      <c r="L1401" s="1"/>
      <c r="M1401" s="1"/>
      <c r="N1401" s="1"/>
      <c r="O1401" s="1"/>
      <c r="P1401" s="1"/>
      <c r="Q1401" s="1"/>
      <c r="R1401" s="1">
        <v>1.856E-2</v>
      </c>
      <c r="S1401" s="1"/>
      <c r="T1401" s="1"/>
      <c r="U1401" s="1"/>
      <c r="V1401" s="1"/>
      <c r="W1401" s="1"/>
      <c r="X1401" s="1"/>
      <c r="Y1401" s="1"/>
      <c r="Z1401" s="1"/>
      <c r="AA1401" s="1"/>
      <c r="AB1401" s="1"/>
      <c r="AC1401" s="1"/>
      <c r="AD1401" s="1"/>
      <c r="AE1401" s="1"/>
      <c r="AF1401" s="1"/>
      <c r="AG1401" s="1"/>
      <c r="AH1401" s="1"/>
      <c r="AI1401" s="1"/>
      <c r="AJ1401" s="1"/>
      <c r="AK1401" s="1"/>
    </row>
    <row r="1402" spans="1:37" x14ac:dyDescent="0.25">
      <c r="A1402" t="s">
        <v>10808</v>
      </c>
      <c r="B1402" t="s">
        <v>10809</v>
      </c>
      <c r="C1402" t="s">
        <v>167</v>
      </c>
      <c r="D1402" t="s">
        <v>13863</v>
      </c>
      <c r="E1402" s="1"/>
      <c r="F1402" s="1"/>
      <c r="G1402" s="1"/>
      <c r="H1402" s="1"/>
      <c r="I1402" s="1"/>
      <c r="J1402" s="1"/>
      <c r="K1402" s="1"/>
      <c r="L1402" s="1"/>
      <c r="M1402" s="1"/>
      <c r="N1402" s="1"/>
      <c r="O1402" s="1"/>
      <c r="P1402" s="1">
        <v>3.379</v>
      </c>
      <c r="Q1402" s="1"/>
      <c r="R1402" s="1"/>
      <c r="S1402" s="1"/>
      <c r="T1402" s="1"/>
      <c r="U1402" s="1"/>
      <c r="V1402" s="1"/>
      <c r="W1402" s="1"/>
      <c r="X1402" s="1"/>
      <c r="Y1402" s="1"/>
      <c r="Z1402" s="1"/>
      <c r="AA1402" s="1"/>
      <c r="AB1402" s="1"/>
      <c r="AC1402" s="1"/>
      <c r="AD1402" s="1"/>
      <c r="AE1402" s="1"/>
      <c r="AF1402" s="1"/>
      <c r="AG1402" s="1"/>
      <c r="AH1402" s="1"/>
      <c r="AI1402" s="1"/>
      <c r="AJ1402" s="1"/>
      <c r="AK1402" s="1"/>
    </row>
    <row r="1403" spans="1:37" x14ac:dyDescent="0.25">
      <c r="A1403" t="s">
        <v>258</v>
      </c>
      <c r="B1403" t="s">
        <v>259</v>
      </c>
      <c r="C1403" t="s">
        <v>167</v>
      </c>
      <c r="D1403" t="s">
        <v>99</v>
      </c>
      <c r="E1403" s="1"/>
      <c r="F1403" s="1"/>
      <c r="G1403" s="1"/>
      <c r="H1403" s="1"/>
      <c r="I1403" s="1"/>
      <c r="J1403" s="1"/>
      <c r="K1403" s="1">
        <v>46.87</v>
      </c>
      <c r="L1403" s="1"/>
      <c r="M1403" s="1"/>
      <c r="N1403" s="1">
        <v>46.87</v>
      </c>
      <c r="O1403" s="1"/>
      <c r="P1403" s="1"/>
      <c r="Q1403" s="1"/>
      <c r="R1403" s="1">
        <v>2.3435999999999999</v>
      </c>
      <c r="S1403" s="1"/>
      <c r="T1403" s="1">
        <v>2.3435999999999999</v>
      </c>
      <c r="U1403" s="1">
        <v>2.3435999999999999</v>
      </c>
      <c r="V1403" s="1"/>
      <c r="W1403" s="1"/>
      <c r="X1403" s="1"/>
      <c r="Y1403" s="1"/>
      <c r="Z1403" s="1">
        <v>2.3435999999999999</v>
      </c>
      <c r="AA1403" s="1"/>
      <c r="AB1403" s="1"/>
      <c r="AC1403" s="1"/>
      <c r="AD1403" s="1"/>
      <c r="AE1403" s="1"/>
      <c r="AF1403" s="1"/>
      <c r="AG1403" s="1"/>
      <c r="AH1403" s="1"/>
      <c r="AI1403" s="1"/>
      <c r="AJ1403" s="1"/>
      <c r="AK1403" s="1">
        <v>2.3435999999999999</v>
      </c>
    </row>
    <row r="1404" spans="1:37" x14ac:dyDescent="0.25">
      <c r="A1404" t="s">
        <v>7104</v>
      </c>
      <c r="B1404" t="s">
        <v>7105</v>
      </c>
      <c r="C1404" t="s">
        <v>167</v>
      </c>
      <c r="D1404" t="s">
        <v>99</v>
      </c>
      <c r="E1404" s="1"/>
      <c r="F1404" s="1"/>
      <c r="G1404" s="1"/>
      <c r="H1404" s="1"/>
      <c r="I1404" s="1"/>
      <c r="J1404" s="1">
        <v>2.0499999999999998</v>
      </c>
      <c r="K1404" s="1"/>
      <c r="L1404" s="1"/>
      <c r="M1404" s="1"/>
      <c r="N1404" s="1"/>
      <c r="O1404" s="1"/>
      <c r="P1404" s="1"/>
      <c r="Q1404" s="1"/>
      <c r="R1404" s="1"/>
      <c r="S1404" s="1"/>
      <c r="T1404" s="1"/>
      <c r="U1404" s="1"/>
      <c r="V1404" s="1"/>
      <c r="W1404" s="1"/>
      <c r="X1404" s="1"/>
      <c r="Y1404" s="1">
        <v>2.0499999999999998</v>
      </c>
      <c r="Z1404" s="1"/>
      <c r="AA1404" s="1"/>
      <c r="AB1404" s="1">
        <v>2.0499999999999998</v>
      </c>
      <c r="AC1404" s="1"/>
      <c r="AD1404" s="1"/>
      <c r="AE1404" s="1"/>
      <c r="AF1404" s="1"/>
      <c r="AG1404" s="1"/>
      <c r="AH1404" s="1"/>
      <c r="AI1404" s="1"/>
      <c r="AJ1404" s="1"/>
      <c r="AK1404" s="1"/>
    </row>
    <row r="1405" spans="1:37" x14ac:dyDescent="0.25">
      <c r="A1405" t="s">
        <v>10166</v>
      </c>
      <c r="B1405" t="s">
        <v>10167</v>
      </c>
      <c r="C1405" t="s">
        <v>583</v>
      </c>
      <c r="D1405" t="s">
        <v>99</v>
      </c>
      <c r="E1405" s="1"/>
      <c r="F1405" s="1"/>
      <c r="G1405" s="1"/>
      <c r="H1405" s="1"/>
      <c r="I1405" s="1"/>
      <c r="J1405" s="1"/>
      <c r="K1405" s="1"/>
      <c r="L1405" s="1"/>
      <c r="M1405" s="1"/>
      <c r="N1405" s="1"/>
      <c r="O1405" s="1"/>
      <c r="P1405" s="1"/>
      <c r="Q1405" s="1"/>
      <c r="R1405" s="1">
        <v>0</v>
      </c>
      <c r="S1405" s="1"/>
      <c r="T1405" s="1"/>
      <c r="U1405" s="1"/>
      <c r="V1405" s="1"/>
      <c r="W1405" s="1"/>
      <c r="X1405" s="1"/>
      <c r="Y1405" s="1"/>
      <c r="Z1405" s="1"/>
      <c r="AA1405" s="1"/>
      <c r="AB1405" s="1"/>
      <c r="AC1405" s="1"/>
      <c r="AD1405" s="1"/>
      <c r="AE1405" s="1"/>
      <c r="AF1405" s="1"/>
      <c r="AG1405" s="1"/>
      <c r="AH1405" s="1"/>
      <c r="AI1405" s="1"/>
      <c r="AJ1405" s="1"/>
      <c r="AK1405" s="1"/>
    </row>
    <row r="1406" spans="1:37" x14ac:dyDescent="0.25">
      <c r="A1406" t="s">
        <v>9703</v>
      </c>
      <c r="B1406" t="s">
        <v>9704</v>
      </c>
      <c r="C1406" t="s">
        <v>52</v>
      </c>
      <c r="D1406" t="s">
        <v>13863</v>
      </c>
      <c r="E1406" s="1"/>
      <c r="F1406" s="1"/>
      <c r="G1406" s="1"/>
      <c r="H1406" s="1"/>
      <c r="I1406" s="1"/>
      <c r="J1406" s="1"/>
      <c r="K1406" s="1"/>
      <c r="L1406" s="1"/>
      <c r="M1406" s="1">
        <v>7.92</v>
      </c>
      <c r="N1406" s="1">
        <v>7.92</v>
      </c>
      <c r="O1406" s="1"/>
      <c r="P1406" s="1"/>
      <c r="Q1406" s="1">
        <v>7.92</v>
      </c>
      <c r="R1406" s="1"/>
      <c r="S1406" s="1">
        <v>7.92</v>
      </c>
      <c r="T1406" s="1"/>
      <c r="U1406" s="1"/>
      <c r="V1406" s="1"/>
      <c r="W1406" s="1"/>
      <c r="X1406" s="1"/>
      <c r="Y1406" s="1"/>
      <c r="Z1406" s="1"/>
      <c r="AA1406" s="1"/>
      <c r="AB1406" s="1"/>
      <c r="AC1406" s="1"/>
      <c r="AD1406" s="1"/>
      <c r="AE1406" s="1"/>
      <c r="AF1406" s="1"/>
      <c r="AG1406" s="1"/>
      <c r="AH1406" s="1"/>
      <c r="AI1406" s="1"/>
      <c r="AJ1406" s="1"/>
      <c r="AK1406" s="1"/>
    </row>
    <row r="1407" spans="1:37" x14ac:dyDescent="0.25">
      <c r="A1407" t="s">
        <v>8092</v>
      </c>
      <c r="B1407" t="s">
        <v>8093</v>
      </c>
      <c r="C1407" t="s">
        <v>52</v>
      </c>
      <c r="D1407" t="s">
        <v>13863</v>
      </c>
      <c r="E1407" s="1"/>
      <c r="F1407" s="1"/>
      <c r="G1407" s="1"/>
      <c r="H1407" s="1"/>
      <c r="I1407" s="1"/>
      <c r="J1407" s="1"/>
      <c r="K1407" s="1"/>
      <c r="L1407" s="1"/>
      <c r="M1407" s="1">
        <v>1.8288</v>
      </c>
      <c r="N1407" s="1">
        <v>1.8288</v>
      </c>
      <c r="O1407" s="1"/>
      <c r="P1407" s="1"/>
      <c r="Q1407" s="1">
        <v>1.8288</v>
      </c>
      <c r="R1407" s="1"/>
      <c r="S1407" s="1">
        <v>1.8288</v>
      </c>
      <c r="T1407" s="1"/>
      <c r="U1407" s="1"/>
      <c r="V1407" s="1"/>
      <c r="W1407" s="1">
        <v>1.8288</v>
      </c>
      <c r="X1407" s="1"/>
      <c r="Y1407" s="1"/>
      <c r="Z1407" s="1"/>
      <c r="AA1407" s="1"/>
      <c r="AB1407" s="1"/>
      <c r="AC1407" s="1"/>
      <c r="AD1407" s="1"/>
      <c r="AE1407" s="1"/>
      <c r="AF1407" s="1"/>
      <c r="AG1407" s="1"/>
      <c r="AH1407" s="1"/>
      <c r="AI1407" s="1"/>
      <c r="AJ1407" s="1"/>
      <c r="AK1407" s="1"/>
    </row>
    <row r="1408" spans="1:37" x14ac:dyDescent="0.25">
      <c r="A1408" t="s">
        <v>5818</v>
      </c>
      <c r="B1408" t="s">
        <v>5819</v>
      </c>
      <c r="C1408" t="s">
        <v>5817</v>
      </c>
      <c r="D1408" t="s">
        <v>13863</v>
      </c>
      <c r="E1408" s="1"/>
      <c r="F1408" s="1"/>
      <c r="G1408" s="1"/>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v>0.05</v>
      </c>
      <c r="AE1408" s="1"/>
      <c r="AF1408" s="1"/>
      <c r="AG1408" s="1"/>
      <c r="AH1408" s="1"/>
      <c r="AI1408" s="1"/>
      <c r="AJ1408" s="1"/>
      <c r="AK1408" s="1"/>
    </row>
    <row r="1409" spans="1:37" x14ac:dyDescent="0.25">
      <c r="A1409" t="s">
        <v>722</v>
      </c>
      <c r="B1409" t="s">
        <v>723</v>
      </c>
      <c r="C1409" t="s">
        <v>52</v>
      </c>
      <c r="D1409" t="s">
        <v>13863</v>
      </c>
      <c r="E1409" s="1"/>
      <c r="F1409" s="1"/>
      <c r="G1409" s="1"/>
      <c r="H1409" s="1"/>
      <c r="I1409" s="1"/>
      <c r="J1409" s="1"/>
      <c r="K1409" s="1"/>
      <c r="L1409" s="1"/>
      <c r="M1409" s="1"/>
      <c r="N1409" s="1"/>
      <c r="O1409" s="1"/>
      <c r="P1409" s="1">
        <v>0</v>
      </c>
      <c r="Q1409" s="1"/>
      <c r="R1409" s="1"/>
      <c r="S1409" s="1"/>
      <c r="T1409" s="1">
        <v>0</v>
      </c>
      <c r="U1409" s="1"/>
      <c r="V1409" s="1">
        <v>0</v>
      </c>
      <c r="W1409" s="1">
        <v>0</v>
      </c>
      <c r="X1409" s="1">
        <v>7.92</v>
      </c>
      <c r="Y1409" s="1">
        <v>7.92</v>
      </c>
      <c r="Z1409" s="1">
        <v>7.92</v>
      </c>
      <c r="AA1409" s="1"/>
      <c r="AB1409" s="1">
        <v>7.92</v>
      </c>
      <c r="AC1409" s="1"/>
      <c r="AD1409" s="1">
        <v>7.92</v>
      </c>
      <c r="AE1409" s="1"/>
      <c r="AF1409" s="1"/>
      <c r="AG1409" s="1">
        <v>7.92</v>
      </c>
      <c r="AH1409" s="1">
        <v>7.92</v>
      </c>
      <c r="AI1409" s="1">
        <v>7.92</v>
      </c>
      <c r="AJ1409" s="1">
        <v>7.92</v>
      </c>
      <c r="AK1409" s="1"/>
    </row>
    <row r="1410" spans="1:37" x14ac:dyDescent="0.25">
      <c r="A1410" t="s">
        <v>48</v>
      </c>
      <c r="B1410" t="s">
        <v>49</v>
      </c>
      <c r="C1410" t="s">
        <v>52</v>
      </c>
      <c r="D1410" t="s">
        <v>13863</v>
      </c>
      <c r="E1410" s="1"/>
      <c r="F1410" s="1"/>
      <c r="G1410" s="1"/>
      <c r="H1410" s="1"/>
      <c r="I1410" s="1"/>
      <c r="J1410" s="1"/>
      <c r="K1410" s="1"/>
      <c r="L1410" s="1"/>
      <c r="M1410" s="1"/>
      <c r="N1410" s="1"/>
      <c r="O1410" s="1"/>
      <c r="P1410" s="1">
        <v>0</v>
      </c>
      <c r="Q1410" s="1"/>
      <c r="R1410" s="1"/>
      <c r="S1410" s="1"/>
      <c r="T1410" s="1">
        <v>0</v>
      </c>
      <c r="U1410" s="1"/>
      <c r="V1410" s="1">
        <v>0</v>
      </c>
      <c r="W1410" s="1"/>
      <c r="X1410" s="1">
        <v>1.8288</v>
      </c>
      <c r="Y1410" s="1">
        <v>1.8288</v>
      </c>
      <c r="Z1410" s="1">
        <v>1.8288</v>
      </c>
      <c r="AA1410" s="1"/>
      <c r="AB1410" s="1">
        <v>1.8288</v>
      </c>
      <c r="AC1410" s="1"/>
      <c r="AD1410" s="1">
        <v>1.8288</v>
      </c>
      <c r="AE1410" s="1"/>
      <c r="AF1410" s="1"/>
      <c r="AG1410" s="1">
        <v>1.8288</v>
      </c>
      <c r="AH1410" s="1">
        <v>1.8288</v>
      </c>
      <c r="AI1410" s="1">
        <v>1.8288</v>
      </c>
      <c r="AJ1410" s="1">
        <v>1.8288</v>
      </c>
      <c r="AK1410" s="1">
        <v>1.8288</v>
      </c>
    </row>
    <row r="1411" spans="1:37" x14ac:dyDescent="0.25">
      <c r="A1411" t="s">
        <v>53</v>
      </c>
      <c r="B1411" t="s">
        <v>54</v>
      </c>
      <c r="C1411" t="s">
        <v>52</v>
      </c>
      <c r="D1411" t="s">
        <v>13863</v>
      </c>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v>11.88</v>
      </c>
    </row>
    <row r="1412" spans="1:37" x14ac:dyDescent="0.25">
      <c r="A1412" t="s">
        <v>5677</v>
      </c>
      <c r="B1412" t="s">
        <v>5678</v>
      </c>
      <c r="C1412" t="s">
        <v>167</v>
      </c>
      <c r="D1412" t="s">
        <v>13863</v>
      </c>
      <c r="E1412" s="1"/>
      <c r="F1412" s="1"/>
      <c r="G1412" s="1"/>
      <c r="H1412" s="1"/>
      <c r="I1412" s="1"/>
      <c r="J1412" s="1"/>
      <c r="K1412" s="1"/>
      <c r="L1412" s="1"/>
      <c r="M1412" s="1"/>
      <c r="N1412" s="1"/>
      <c r="O1412" s="1"/>
      <c r="P1412" s="1"/>
      <c r="Q1412" s="1"/>
      <c r="R1412" s="1"/>
      <c r="S1412" s="1"/>
      <c r="T1412" s="1">
        <v>3.0880000000000001</v>
      </c>
      <c r="U1412" s="1"/>
      <c r="V1412" s="1"/>
      <c r="W1412" s="1"/>
      <c r="X1412" s="1"/>
      <c r="Y1412" s="1"/>
      <c r="Z1412" s="1"/>
      <c r="AA1412" s="1"/>
      <c r="AB1412" s="1"/>
      <c r="AC1412" s="1">
        <v>3.0880000000000001</v>
      </c>
      <c r="AD1412" s="1"/>
      <c r="AE1412" s="1"/>
      <c r="AF1412" s="1"/>
      <c r="AG1412" s="1"/>
      <c r="AH1412" s="1"/>
      <c r="AI1412" s="1"/>
      <c r="AJ1412" s="1"/>
      <c r="AK1412" s="1"/>
    </row>
    <row r="1413" spans="1:37" x14ac:dyDescent="0.25">
      <c r="A1413" t="s">
        <v>5672</v>
      </c>
      <c r="B1413" t="s">
        <v>5673</v>
      </c>
      <c r="C1413" t="s">
        <v>167</v>
      </c>
      <c r="D1413" t="s">
        <v>13863</v>
      </c>
      <c r="E1413" s="1"/>
      <c r="F1413" s="1"/>
      <c r="G1413" s="1"/>
      <c r="H1413" s="1"/>
      <c r="I1413" s="1"/>
      <c r="J1413" s="1"/>
      <c r="K1413" s="1"/>
      <c r="L1413" s="1"/>
      <c r="M1413" s="1"/>
      <c r="N1413" s="1"/>
      <c r="O1413" s="1"/>
      <c r="P1413" s="1"/>
      <c r="Q1413" s="1"/>
      <c r="R1413" s="1"/>
      <c r="S1413" s="1"/>
      <c r="T1413" s="1">
        <v>3.0880000000000001</v>
      </c>
      <c r="U1413" s="1"/>
      <c r="V1413" s="1"/>
      <c r="W1413" s="1"/>
      <c r="X1413" s="1"/>
      <c r="Y1413" s="1"/>
      <c r="Z1413" s="1"/>
      <c r="AA1413" s="1"/>
      <c r="AB1413" s="1"/>
      <c r="AC1413" s="1">
        <v>3.0880000000000001</v>
      </c>
      <c r="AD1413" s="1"/>
      <c r="AE1413" s="1"/>
      <c r="AF1413" s="1"/>
      <c r="AG1413" s="1"/>
      <c r="AH1413" s="1"/>
      <c r="AI1413" s="1"/>
      <c r="AJ1413" s="1"/>
      <c r="AK1413" s="1"/>
    </row>
    <row r="1414" spans="1:37" x14ac:dyDescent="0.25">
      <c r="A1414" t="s">
        <v>1006</v>
      </c>
      <c r="B1414" t="s">
        <v>1007</v>
      </c>
      <c r="C1414" t="s">
        <v>65</v>
      </c>
      <c r="D1414" t="s">
        <v>13863</v>
      </c>
      <c r="E1414" s="1"/>
      <c r="F1414" s="1"/>
      <c r="G1414" s="1"/>
      <c r="H1414" s="1"/>
      <c r="I1414" s="1"/>
      <c r="J1414" s="1"/>
      <c r="K1414" s="1"/>
      <c r="L1414" s="1"/>
      <c r="M1414" s="1"/>
      <c r="N1414" s="1"/>
      <c r="O1414" s="1"/>
      <c r="P1414" s="1"/>
      <c r="Q1414" s="1"/>
      <c r="R1414" s="1"/>
      <c r="S1414" s="1"/>
      <c r="T1414" s="1"/>
      <c r="U1414" s="1"/>
      <c r="V1414" s="1"/>
      <c r="W1414" s="1">
        <v>16.190000000000001</v>
      </c>
      <c r="X1414" s="1"/>
      <c r="Y1414" s="1"/>
      <c r="Z1414" s="1"/>
      <c r="AA1414" s="1"/>
      <c r="AB1414" s="1"/>
      <c r="AC1414" s="1"/>
      <c r="AD1414" s="1"/>
      <c r="AE1414" s="1"/>
      <c r="AF1414" s="1"/>
      <c r="AG1414" s="1"/>
      <c r="AH1414" s="1"/>
      <c r="AI1414" s="1"/>
      <c r="AJ1414" s="1">
        <v>15.99</v>
      </c>
      <c r="AK1414" s="1"/>
    </row>
    <row r="1415" spans="1:37" x14ac:dyDescent="0.25">
      <c r="A1415" t="s">
        <v>1009</v>
      </c>
      <c r="B1415" t="s">
        <v>1010</v>
      </c>
      <c r="C1415" t="s">
        <v>65</v>
      </c>
      <c r="D1415" t="s">
        <v>13863</v>
      </c>
      <c r="E1415" s="1"/>
      <c r="F1415" s="1"/>
      <c r="G1415" s="1"/>
      <c r="H1415" s="1"/>
      <c r="I1415" s="1"/>
      <c r="J1415" s="1"/>
      <c r="K1415" s="1"/>
      <c r="L1415" s="1"/>
      <c r="M1415" s="1"/>
      <c r="N1415" s="1"/>
      <c r="O1415" s="1"/>
      <c r="P1415" s="1"/>
      <c r="Q1415" s="1"/>
      <c r="R1415" s="1"/>
      <c r="S1415" s="1"/>
      <c r="T1415" s="1"/>
      <c r="U1415" s="1">
        <v>13.93</v>
      </c>
      <c r="V1415" s="1"/>
      <c r="W1415" s="1"/>
      <c r="X1415" s="1"/>
      <c r="Y1415" s="1"/>
      <c r="Z1415" s="1"/>
      <c r="AA1415" s="1"/>
      <c r="AB1415" s="1"/>
      <c r="AC1415" s="1"/>
      <c r="AD1415" s="1"/>
      <c r="AE1415" s="1"/>
      <c r="AF1415" s="1"/>
      <c r="AG1415" s="1"/>
      <c r="AH1415" s="1"/>
      <c r="AI1415" s="1"/>
      <c r="AJ1415" s="1">
        <v>10.85</v>
      </c>
      <c r="AK1415" s="1"/>
    </row>
    <row r="1416" spans="1:37" x14ac:dyDescent="0.25">
      <c r="A1416" t="s">
        <v>563</v>
      </c>
      <c r="B1416" t="s">
        <v>564</v>
      </c>
      <c r="C1416" t="s">
        <v>167</v>
      </c>
      <c r="D1416" t="s">
        <v>13863</v>
      </c>
      <c r="E1416" s="1"/>
      <c r="F1416" s="1"/>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v>18.847999999999999</v>
      </c>
      <c r="AF1416" s="1">
        <v>18.847999999999999</v>
      </c>
      <c r="AG1416" s="1"/>
      <c r="AH1416" s="1"/>
      <c r="AI1416" s="1"/>
      <c r="AJ1416" s="1"/>
      <c r="AK1416" s="1"/>
    </row>
    <row r="1417" spans="1:37" x14ac:dyDescent="0.25">
      <c r="C1417" t="s">
        <v>500</v>
      </c>
      <c r="D1417" t="s">
        <v>13863</v>
      </c>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v>17.13</v>
      </c>
      <c r="AK1417" s="1"/>
    </row>
    <row r="1418" spans="1:37" x14ac:dyDescent="0.25">
      <c r="A1418" t="s">
        <v>4383</v>
      </c>
      <c r="B1418" t="s">
        <v>4384</v>
      </c>
      <c r="C1418" t="s">
        <v>167</v>
      </c>
      <c r="D1418" t="s">
        <v>13863</v>
      </c>
      <c r="E1418" s="1"/>
      <c r="F1418" s="1"/>
      <c r="G1418" s="1"/>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v>18.847999999999999</v>
      </c>
      <c r="AG1418" s="1">
        <v>18.847999999999999</v>
      </c>
      <c r="AH1418" s="1"/>
      <c r="AI1418" s="1"/>
      <c r="AJ1418" s="1"/>
      <c r="AK1418" s="1"/>
    </row>
    <row r="1419" spans="1:37" x14ac:dyDescent="0.25">
      <c r="C1419" t="s">
        <v>27</v>
      </c>
      <c r="D1419" t="s">
        <v>13863</v>
      </c>
      <c r="E1419" s="1"/>
      <c r="F1419" s="1"/>
      <c r="G1419" s="1"/>
      <c r="H1419" s="1"/>
      <c r="I1419" s="1"/>
      <c r="J1419" s="1"/>
      <c r="K1419" s="1"/>
      <c r="L1419" s="1"/>
      <c r="M1419" s="1"/>
      <c r="N1419" s="1"/>
      <c r="O1419" s="1"/>
      <c r="P1419" s="1"/>
      <c r="Q1419" s="1"/>
      <c r="R1419" s="1"/>
      <c r="S1419" s="1"/>
      <c r="T1419" s="1"/>
      <c r="U1419" s="1"/>
      <c r="V1419" s="1"/>
      <c r="W1419" s="1"/>
      <c r="X1419" s="1"/>
      <c r="Y1419" s="1"/>
      <c r="Z1419" s="1"/>
      <c r="AA1419" s="1">
        <v>24.07</v>
      </c>
      <c r="AB1419" s="1"/>
      <c r="AC1419" s="1"/>
      <c r="AD1419" s="1">
        <v>24.07</v>
      </c>
      <c r="AE1419" s="1"/>
      <c r="AF1419" s="1"/>
      <c r="AG1419" s="1"/>
      <c r="AH1419" s="1"/>
      <c r="AI1419" s="1"/>
      <c r="AJ1419" s="1"/>
      <c r="AK1419" s="1"/>
    </row>
    <row r="1420" spans="1:37" x14ac:dyDescent="0.25">
      <c r="A1420" t="s">
        <v>7547</v>
      </c>
      <c r="B1420" t="s">
        <v>7548</v>
      </c>
      <c r="C1420" t="s">
        <v>102</v>
      </c>
      <c r="D1420" t="s">
        <v>13863</v>
      </c>
      <c r="E1420" s="1"/>
      <c r="F1420" s="1"/>
      <c r="G1420" s="1"/>
      <c r="H1420" s="1"/>
      <c r="I1420" s="1"/>
      <c r="J1420" s="1"/>
      <c r="K1420" s="1">
        <v>3.98</v>
      </c>
      <c r="L1420" s="1"/>
      <c r="M1420" s="1"/>
      <c r="N1420" s="1"/>
      <c r="O1420" s="1"/>
      <c r="P1420" s="1"/>
      <c r="Q1420" s="1"/>
      <c r="R1420" s="1"/>
      <c r="S1420" s="1"/>
      <c r="T1420" s="1"/>
      <c r="U1420" s="1"/>
      <c r="V1420" s="1"/>
      <c r="W1420" s="1"/>
      <c r="X1420" s="1">
        <v>3.98</v>
      </c>
      <c r="Y1420" s="1"/>
      <c r="Z1420" s="1"/>
      <c r="AA1420" s="1"/>
      <c r="AB1420" s="1"/>
      <c r="AC1420" s="1"/>
      <c r="AD1420" s="1"/>
      <c r="AE1420" s="1"/>
      <c r="AF1420" s="1"/>
      <c r="AG1420" s="1"/>
      <c r="AH1420" s="1"/>
      <c r="AI1420" s="1"/>
      <c r="AJ1420" s="1"/>
      <c r="AK1420" s="1"/>
    </row>
    <row r="1421" spans="1:37" x14ac:dyDescent="0.25">
      <c r="A1421" t="s">
        <v>7550</v>
      </c>
      <c r="B1421" t="s">
        <v>7551</v>
      </c>
      <c r="C1421" t="s">
        <v>102</v>
      </c>
      <c r="D1421" t="s">
        <v>13863</v>
      </c>
      <c r="E1421" s="1"/>
      <c r="F1421" s="1"/>
      <c r="G1421" s="1"/>
      <c r="H1421" s="1"/>
      <c r="I1421" s="1"/>
      <c r="J1421" s="1"/>
      <c r="K1421" s="1">
        <v>3.98</v>
      </c>
      <c r="L1421" s="1"/>
      <c r="M1421" s="1"/>
      <c r="N1421" s="1"/>
      <c r="O1421" s="1"/>
      <c r="P1421" s="1"/>
      <c r="Q1421" s="1"/>
      <c r="R1421" s="1"/>
      <c r="S1421" s="1"/>
      <c r="T1421" s="1"/>
      <c r="U1421" s="1"/>
      <c r="V1421" s="1"/>
      <c r="W1421" s="1"/>
      <c r="X1421" s="1">
        <v>3.98</v>
      </c>
      <c r="Y1421" s="1"/>
      <c r="Z1421" s="1"/>
      <c r="AA1421" s="1"/>
      <c r="AB1421" s="1"/>
      <c r="AC1421" s="1"/>
      <c r="AD1421" s="1"/>
      <c r="AE1421" s="1"/>
      <c r="AF1421" s="1"/>
      <c r="AG1421" s="1"/>
      <c r="AH1421" s="1"/>
      <c r="AI1421" s="1"/>
      <c r="AJ1421" s="1"/>
      <c r="AK1421" s="1"/>
    </row>
    <row r="1422" spans="1:37" x14ac:dyDescent="0.25">
      <c r="A1422" t="s">
        <v>3445</v>
      </c>
      <c r="B1422" t="s">
        <v>3446</v>
      </c>
      <c r="C1422" t="s">
        <v>167</v>
      </c>
      <c r="D1422" t="s">
        <v>13863</v>
      </c>
      <c r="E1422" s="1"/>
      <c r="F1422" s="1"/>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v>2.4</v>
      </c>
      <c r="AG1422" s="1"/>
      <c r="AH1422" s="1"/>
      <c r="AI1422" s="1"/>
      <c r="AJ1422" s="1"/>
      <c r="AK1422" s="1"/>
    </row>
    <row r="1423" spans="1:37" x14ac:dyDescent="0.25">
      <c r="C1423" t="s">
        <v>102</v>
      </c>
      <c r="D1423" t="s">
        <v>13863</v>
      </c>
      <c r="E1423" s="1"/>
      <c r="F1423" s="1"/>
      <c r="G1423" s="1"/>
      <c r="H1423" s="1"/>
      <c r="I1423" s="1"/>
      <c r="J1423" s="1"/>
      <c r="K1423" s="1">
        <v>2.74</v>
      </c>
      <c r="L1423" s="1"/>
      <c r="M1423" s="1"/>
      <c r="N1423" s="1"/>
      <c r="O1423" s="1"/>
      <c r="P1423" s="1"/>
      <c r="Q1423" s="1"/>
      <c r="R1423" s="1"/>
      <c r="S1423" s="1"/>
      <c r="T1423" s="1"/>
      <c r="U1423" s="1"/>
      <c r="V1423" s="1"/>
      <c r="W1423" s="1"/>
      <c r="X1423" s="1">
        <v>2.74</v>
      </c>
      <c r="Y1423" s="1"/>
      <c r="Z1423" s="1"/>
      <c r="AA1423" s="1"/>
      <c r="AB1423" s="1"/>
      <c r="AC1423" s="1"/>
      <c r="AD1423" s="1"/>
      <c r="AE1423" s="1"/>
      <c r="AF1423" s="1"/>
      <c r="AG1423" s="1"/>
      <c r="AH1423" s="1"/>
      <c r="AI1423" s="1"/>
      <c r="AJ1423" s="1"/>
      <c r="AK1423" s="1"/>
    </row>
    <row r="1424" spans="1:37" x14ac:dyDescent="0.25">
      <c r="C1424" t="s">
        <v>500</v>
      </c>
      <c r="D1424" t="s">
        <v>13863</v>
      </c>
      <c r="E1424" s="1"/>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v>2.2799999999999998</v>
      </c>
      <c r="AI1424" s="1"/>
      <c r="AJ1424" s="1"/>
      <c r="AK1424" s="1"/>
    </row>
    <row r="1425" spans="1:37" x14ac:dyDescent="0.25">
      <c r="A1425" t="s">
        <v>3441</v>
      </c>
      <c r="B1425" t="s">
        <v>3442</v>
      </c>
      <c r="C1425" t="s">
        <v>65</v>
      </c>
      <c r="D1425" t="s">
        <v>13863</v>
      </c>
      <c r="E1425" s="1"/>
      <c r="F1425" s="1"/>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v>2.35</v>
      </c>
      <c r="AF1425" s="1"/>
      <c r="AG1425" s="1"/>
      <c r="AH1425" s="1"/>
      <c r="AI1425" s="1"/>
      <c r="AJ1425" s="1"/>
      <c r="AK1425" s="1"/>
    </row>
    <row r="1426" spans="1:37" x14ac:dyDescent="0.25">
      <c r="C1426" t="s">
        <v>102</v>
      </c>
      <c r="D1426" t="s">
        <v>13863</v>
      </c>
      <c r="E1426" s="1"/>
      <c r="F1426" s="1"/>
      <c r="G1426" s="1"/>
      <c r="H1426" s="1"/>
      <c r="I1426" s="1"/>
      <c r="J1426" s="1"/>
      <c r="K1426" s="1"/>
      <c r="L1426" s="1"/>
      <c r="M1426" s="1"/>
      <c r="N1426" s="1"/>
      <c r="O1426" s="1"/>
      <c r="P1426" s="1"/>
      <c r="Q1426" s="1"/>
      <c r="R1426" s="1"/>
      <c r="S1426" s="1"/>
      <c r="T1426" s="1"/>
      <c r="U1426" s="1"/>
      <c r="V1426" s="1"/>
      <c r="W1426" s="1"/>
      <c r="X1426" s="1"/>
      <c r="Y1426" s="1">
        <v>2.74</v>
      </c>
      <c r="Z1426" s="1"/>
      <c r="AA1426" s="1"/>
      <c r="AB1426" s="1"/>
      <c r="AC1426" s="1"/>
      <c r="AD1426" s="1"/>
      <c r="AE1426" s="1"/>
      <c r="AF1426" s="1"/>
      <c r="AG1426" s="1"/>
      <c r="AH1426" s="1"/>
      <c r="AI1426" s="1"/>
      <c r="AJ1426" s="1"/>
      <c r="AK1426" s="1"/>
    </row>
    <row r="1427" spans="1:37" x14ac:dyDescent="0.25">
      <c r="C1427" t="s">
        <v>500</v>
      </c>
      <c r="D1427" t="s">
        <v>13863</v>
      </c>
      <c r="E1427" s="1"/>
      <c r="F1427" s="1"/>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v>2.2799999999999998</v>
      </c>
      <c r="AI1427" s="1"/>
      <c r="AJ1427" s="1"/>
      <c r="AK1427" s="1"/>
    </row>
    <row r="1428" spans="1:37" x14ac:dyDescent="0.25">
      <c r="A1428" t="s">
        <v>10595</v>
      </c>
      <c r="B1428" t="s">
        <v>10596</v>
      </c>
      <c r="C1428" t="s">
        <v>65</v>
      </c>
      <c r="D1428" t="s">
        <v>13863</v>
      </c>
      <c r="E1428" s="1"/>
      <c r="F1428" s="1"/>
      <c r="G1428" s="1"/>
      <c r="H1428" s="1"/>
      <c r="I1428" s="1"/>
      <c r="J1428" s="1"/>
      <c r="K1428" s="1"/>
      <c r="L1428" s="1"/>
      <c r="M1428" s="1"/>
      <c r="N1428" s="1"/>
      <c r="O1428" s="1"/>
      <c r="P1428" s="1">
        <v>28.75</v>
      </c>
      <c r="Q1428" s="1"/>
      <c r="R1428" s="1"/>
      <c r="S1428" s="1"/>
      <c r="T1428" s="1"/>
      <c r="U1428" s="1"/>
      <c r="V1428" s="1"/>
      <c r="W1428" s="1"/>
      <c r="X1428" s="1"/>
      <c r="Y1428" s="1"/>
      <c r="Z1428" s="1"/>
      <c r="AA1428" s="1"/>
      <c r="AB1428" s="1"/>
      <c r="AC1428" s="1"/>
      <c r="AD1428" s="1"/>
      <c r="AE1428" s="1"/>
      <c r="AF1428" s="1"/>
      <c r="AG1428" s="1"/>
      <c r="AH1428" s="1"/>
      <c r="AI1428" s="1"/>
      <c r="AJ1428" s="1"/>
      <c r="AK1428" s="1"/>
    </row>
    <row r="1429" spans="1:37" x14ac:dyDescent="0.25">
      <c r="A1429" t="s">
        <v>2967</v>
      </c>
      <c r="B1429" t="s">
        <v>2968</v>
      </c>
      <c r="C1429" t="s">
        <v>167</v>
      </c>
      <c r="D1429" t="s">
        <v>13863</v>
      </c>
      <c r="E1429" s="1"/>
      <c r="F1429" s="1"/>
      <c r="G1429" s="1"/>
      <c r="H1429" s="1"/>
      <c r="I1429" s="1"/>
      <c r="J1429" s="1"/>
      <c r="K1429" s="1"/>
      <c r="L1429" s="1"/>
      <c r="M1429" s="1"/>
      <c r="N1429" s="1"/>
      <c r="O1429" s="1"/>
      <c r="P1429" s="1"/>
      <c r="Q1429" s="1"/>
      <c r="R1429" s="1"/>
      <c r="S1429" s="1"/>
      <c r="T1429" s="1"/>
      <c r="U1429" s="1"/>
      <c r="V1429" s="1"/>
      <c r="W1429" s="1"/>
      <c r="X1429" s="1">
        <v>6.1</v>
      </c>
      <c r="Y1429" s="1"/>
      <c r="Z1429" s="1"/>
      <c r="AA1429" s="1"/>
      <c r="AB1429" s="1"/>
      <c r="AC1429" s="1"/>
      <c r="AD1429" s="1"/>
      <c r="AE1429" s="1"/>
      <c r="AF1429" s="1">
        <v>6.1</v>
      </c>
      <c r="AG1429" s="1"/>
      <c r="AH1429" s="1">
        <v>6.1</v>
      </c>
      <c r="AI1429" s="1"/>
      <c r="AJ1429" s="1"/>
      <c r="AK1429" s="1"/>
    </row>
    <row r="1430" spans="1:37" x14ac:dyDescent="0.25">
      <c r="A1430" t="s">
        <v>7003</v>
      </c>
      <c r="B1430" t="s">
        <v>7004</v>
      </c>
      <c r="C1430" t="s">
        <v>301</v>
      </c>
      <c r="D1430" t="s">
        <v>13863</v>
      </c>
      <c r="E1430" s="1"/>
      <c r="F1430" s="1"/>
      <c r="G1430" s="1"/>
      <c r="H1430" s="1"/>
      <c r="I1430" s="1"/>
      <c r="J1430" s="1"/>
      <c r="K1430" s="1"/>
      <c r="L1430" s="1"/>
      <c r="M1430" s="1"/>
      <c r="N1430" s="1"/>
      <c r="O1430" s="1"/>
      <c r="P1430" s="1"/>
      <c r="Q1430" s="1"/>
      <c r="R1430" s="1"/>
      <c r="S1430" s="1"/>
      <c r="T1430" s="1"/>
      <c r="U1430" s="1"/>
      <c r="V1430" s="1"/>
      <c r="W1430" s="1"/>
      <c r="X1430" s="1"/>
      <c r="Y1430" s="1">
        <v>12.474</v>
      </c>
      <c r="Z1430" s="1"/>
      <c r="AA1430" s="1"/>
      <c r="AB1430" s="1"/>
      <c r="AC1430" s="1"/>
      <c r="AD1430" s="1"/>
      <c r="AE1430" s="1"/>
      <c r="AF1430" s="1"/>
      <c r="AG1430" s="1"/>
      <c r="AH1430" s="1"/>
      <c r="AI1430" s="1"/>
      <c r="AJ1430" s="1"/>
      <c r="AK1430" s="1"/>
    </row>
    <row r="1431" spans="1:37" x14ac:dyDescent="0.25">
      <c r="A1431" t="s">
        <v>3237</v>
      </c>
      <c r="B1431" t="s">
        <v>3238</v>
      </c>
      <c r="C1431" t="s">
        <v>167</v>
      </c>
      <c r="D1431" t="s">
        <v>13863</v>
      </c>
      <c r="E1431" s="1"/>
      <c r="F1431" s="1"/>
      <c r="G1431" s="1"/>
      <c r="H1431" s="1"/>
      <c r="I1431" s="1"/>
      <c r="J1431" s="1"/>
      <c r="K1431" s="1"/>
      <c r="L1431" s="1"/>
      <c r="M1431" s="1"/>
      <c r="N1431" s="1"/>
      <c r="O1431" s="1"/>
      <c r="P1431" s="1"/>
      <c r="Q1431" s="1"/>
      <c r="R1431" s="1"/>
      <c r="S1431" s="1"/>
      <c r="T1431" s="1"/>
      <c r="U1431" s="1"/>
      <c r="V1431" s="1"/>
      <c r="W1431" s="1"/>
      <c r="X1431" s="1"/>
      <c r="Y1431" s="1"/>
      <c r="Z1431" s="1">
        <v>15.158000000000001</v>
      </c>
      <c r="AA1431" s="1"/>
      <c r="AB1431" s="1"/>
      <c r="AC1431" s="1"/>
      <c r="AD1431" s="1"/>
      <c r="AE1431" s="1"/>
      <c r="AF1431" s="1"/>
      <c r="AG1431" s="1"/>
      <c r="AH1431" s="1">
        <v>15.158000000000001</v>
      </c>
      <c r="AI1431" s="1"/>
      <c r="AJ1431" s="1"/>
      <c r="AK1431" s="1"/>
    </row>
    <row r="1432" spans="1:37" x14ac:dyDescent="0.25">
      <c r="A1432" t="s">
        <v>6670</v>
      </c>
      <c r="B1432" t="s">
        <v>6671</v>
      </c>
      <c r="C1432" t="s">
        <v>167</v>
      </c>
      <c r="D1432" t="s">
        <v>13863</v>
      </c>
      <c r="E1432" s="1"/>
      <c r="F1432" s="1"/>
      <c r="G1432" s="1"/>
      <c r="H1432" s="1"/>
      <c r="I1432" s="1"/>
      <c r="J1432" s="1"/>
      <c r="K1432" s="1"/>
      <c r="L1432" s="1"/>
      <c r="M1432" s="1"/>
      <c r="N1432" s="1"/>
      <c r="O1432" s="1"/>
      <c r="P1432" s="1"/>
      <c r="Q1432" s="1"/>
      <c r="R1432" s="1"/>
      <c r="S1432" s="1"/>
      <c r="T1432" s="1"/>
      <c r="U1432" s="1"/>
      <c r="V1432" s="1"/>
      <c r="W1432" s="1"/>
      <c r="X1432" s="1"/>
      <c r="Y1432" s="1"/>
      <c r="Z1432" s="1">
        <v>36</v>
      </c>
      <c r="AA1432" s="1"/>
      <c r="AB1432" s="1"/>
      <c r="AC1432" s="1"/>
      <c r="AD1432" s="1"/>
      <c r="AE1432" s="1"/>
      <c r="AF1432" s="1"/>
      <c r="AG1432" s="1"/>
      <c r="AH1432" s="1"/>
      <c r="AI1432" s="1"/>
      <c r="AJ1432" s="1"/>
      <c r="AK1432" s="1"/>
    </row>
    <row r="1433" spans="1:37" x14ac:dyDescent="0.25">
      <c r="A1433" t="s">
        <v>2993</v>
      </c>
      <c r="B1433" t="s">
        <v>2994</v>
      </c>
      <c r="C1433" t="s">
        <v>176</v>
      </c>
      <c r="D1433" t="s">
        <v>13863</v>
      </c>
      <c r="E1433" s="1"/>
      <c r="F1433" s="1"/>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v>30.89</v>
      </c>
      <c r="AH1433" s="1">
        <v>30.89</v>
      </c>
      <c r="AI1433" s="1"/>
      <c r="AJ1433" s="1"/>
      <c r="AK1433" s="1"/>
    </row>
    <row r="1434" spans="1:37" x14ac:dyDescent="0.25">
      <c r="A1434" t="s">
        <v>4054</v>
      </c>
      <c r="B1434" t="s">
        <v>4055</v>
      </c>
      <c r="C1434" t="s">
        <v>167</v>
      </c>
      <c r="D1434" t="s">
        <v>13863</v>
      </c>
      <c r="E1434" s="1"/>
      <c r="F1434" s="1"/>
      <c r="G1434" s="1"/>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v>6.1035000000000004</v>
      </c>
      <c r="AH1434" s="1"/>
      <c r="AI1434" s="1"/>
      <c r="AJ1434" s="1"/>
      <c r="AK1434" s="1"/>
    </row>
    <row r="1435" spans="1:37" x14ac:dyDescent="0.25">
      <c r="A1435" t="s">
        <v>10624</v>
      </c>
      <c r="B1435" t="s">
        <v>10625</v>
      </c>
      <c r="C1435" t="s">
        <v>167</v>
      </c>
      <c r="D1435" t="s">
        <v>13863</v>
      </c>
      <c r="E1435" s="1"/>
      <c r="F1435" s="1"/>
      <c r="G1435" s="1"/>
      <c r="H1435" s="1"/>
      <c r="I1435" s="1"/>
      <c r="J1435" s="1"/>
      <c r="K1435" s="1"/>
      <c r="L1435" s="1"/>
      <c r="M1435" s="1"/>
      <c r="N1435" s="1"/>
      <c r="O1435" s="1"/>
      <c r="P1435" s="1">
        <v>1.45</v>
      </c>
      <c r="Q1435" s="1"/>
      <c r="R1435" s="1"/>
      <c r="S1435" s="1"/>
      <c r="T1435" s="1"/>
      <c r="U1435" s="1"/>
      <c r="V1435" s="1"/>
      <c r="W1435" s="1"/>
      <c r="X1435" s="1"/>
      <c r="Y1435" s="1"/>
      <c r="Z1435" s="1"/>
      <c r="AA1435" s="1"/>
      <c r="AB1435" s="1"/>
      <c r="AC1435" s="1"/>
      <c r="AD1435" s="1"/>
      <c r="AE1435" s="1"/>
      <c r="AF1435" s="1"/>
      <c r="AG1435" s="1"/>
      <c r="AH1435" s="1"/>
      <c r="AI1435" s="1"/>
      <c r="AJ1435" s="1"/>
      <c r="AK1435" s="1"/>
    </row>
    <row r="1436" spans="1:37" x14ac:dyDescent="0.25">
      <c r="A1436" t="s">
        <v>8395</v>
      </c>
      <c r="B1436" t="s">
        <v>8396</v>
      </c>
      <c r="C1436" t="s">
        <v>167</v>
      </c>
      <c r="D1436" t="s">
        <v>13863</v>
      </c>
      <c r="E1436" s="1"/>
      <c r="F1436" s="1"/>
      <c r="G1436" s="1"/>
      <c r="H1436" s="1"/>
      <c r="I1436" s="1"/>
      <c r="J1436" s="1"/>
      <c r="K1436" s="1"/>
      <c r="L1436" s="1"/>
      <c r="M1436" s="1"/>
      <c r="N1436" s="1"/>
      <c r="O1436" s="1"/>
      <c r="P1436" s="1"/>
      <c r="Q1436" s="1"/>
      <c r="R1436" s="1"/>
      <c r="S1436" s="1"/>
      <c r="T1436" s="1"/>
      <c r="U1436" s="1"/>
      <c r="V1436" s="1">
        <v>18.5</v>
      </c>
      <c r="W1436" s="1"/>
      <c r="X1436" s="1"/>
      <c r="Y1436" s="1"/>
      <c r="Z1436" s="1"/>
      <c r="AA1436" s="1"/>
      <c r="AB1436" s="1"/>
      <c r="AC1436" s="1"/>
      <c r="AD1436" s="1"/>
      <c r="AE1436" s="1"/>
      <c r="AF1436" s="1"/>
      <c r="AG1436" s="1"/>
      <c r="AH1436" s="1"/>
      <c r="AI1436" s="1"/>
      <c r="AJ1436" s="1"/>
      <c r="AK1436" s="1"/>
    </row>
    <row r="1437" spans="1:37" x14ac:dyDescent="0.25">
      <c r="A1437" t="s">
        <v>10620</v>
      </c>
      <c r="B1437" t="s">
        <v>10621</v>
      </c>
      <c r="C1437" t="s">
        <v>167</v>
      </c>
      <c r="D1437" t="s">
        <v>13863</v>
      </c>
      <c r="E1437" s="1"/>
      <c r="F1437" s="1"/>
      <c r="G1437" s="1"/>
      <c r="H1437" s="1"/>
      <c r="I1437" s="1"/>
      <c r="J1437" s="1"/>
      <c r="K1437" s="1"/>
      <c r="L1437" s="1"/>
      <c r="M1437" s="1"/>
      <c r="N1437" s="1"/>
      <c r="O1437" s="1"/>
      <c r="P1437" s="1">
        <v>1.1114999999999999</v>
      </c>
      <c r="Q1437" s="1"/>
      <c r="R1437" s="1"/>
      <c r="S1437" s="1"/>
      <c r="T1437" s="1"/>
      <c r="U1437" s="1"/>
      <c r="V1437" s="1"/>
      <c r="W1437" s="1"/>
      <c r="X1437" s="1"/>
      <c r="Y1437" s="1"/>
      <c r="Z1437" s="1"/>
      <c r="AA1437" s="1"/>
      <c r="AB1437" s="1"/>
      <c r="AC1437" s="1"/>
      <c r="AD1437" s="1"/>
      <c r="AE1437" s="1"/>
      <c r="AF1437" s="1"/>
      <c r="AG1437" s="1"/>
      <c r="AH1437" s="1"/>
      <c r="AI1437" s="1"/>
      <c r="AJ1437" s="1"/>
      <c r="AK1437" s="1"/>
    </row>
    <row r="1438" spans="1:37" x14ac:dyDescent="0.25">
      <c r="A1438" t="s">
        <v>6604</v>
      </c>
      <c r="B1438" t="s">
        <v>6605</v>
      </c>
      <c r="C1438" t="s">
        <v>167</v>
      </c>
      <c r="D1438" t="s">
        <v>13863</v>
      </c>
      <c r="E1438" s="1"/>
      <c r="F1438" s="1"/>
      <c r="G1438" s="1"/>
      <c r="H1438" s="1"/>
      <c r="I1438" s="1"/>
      <c r="J1438" s="1"/>
      <c r="K1438" s="1"/>
      <c r="L1438" s="1"/>
      <c r="M1438" s="1"/>
      <c r="N1438" s="1"/>
      <c r="O1438" s="1"/>
      <c r="P1438" s="1"/>
      <c r="Q1438" s="1"/>
      <c r="R1438" s="1"/>
      <c r="S1438" s="1"/>
      <c r="T1438" s="1"/>
      <c r="U1438" s="1"/>
      <c r="V1438" s="1"/>
      <c r="W1438" s="1"/>
      <c r="X1438" s="1"/>
      <c r="Y1438" s="1"/>
      <c r="Z1438" s="1">
        <v>5.85</v>
      </c>
      <c r="AA1438" s="1"/>
      <c r="AB1438" s="1"/>
      <c r="AC1438" s="1"/>
      <c r="AD1438" s="1"/>
      <c r="AE1438" s="1"/>
      <c r="AF1438" s="1"/>
      <c r="AG1438" s="1"/>
      <c r="AH1438" s="1"/>
      <c r="AI1438" s="1"/>
      <c r="AJ1438" s="1"/>
      <c r="AK1438" s="1"/>
    </row>
    <row r="1439" spans="1:37" x14ac:dyDescent="0.25">
      <c r="A1439" t="s">
        <v>8981</v>
      </c>
      <c r="B1439" t="s">
        <v>8982</v>
      </c>
      <c r="C1439" t="s">
        <v>65</v>
      </c>
      <c r="D1439" t="s">
        <v>13863</v>
      </c>
      <c r="E1439" s="1"/>
      <c r="F1439" s="1"/>
      <c r="G1439" s="1"/>
      <c r="H1439" s="1"/>
      <c r="I1439" s="1"/>
      <c r="J1439" s="1"/>
      <c r="K1439" s="1"/>
      <c r="L1439" s="1"/>
      <c r="M1439" s="1"/>
      <c r="N1439" s="1"/>
      <c r="O1439" s="1"/>
      <c r="P1439" s="1"/>
      <c r="Q1439" s="1"/>
      <c r="R1439" s="1"/>
      <c r="S1439" s="1"/>
      <c r="T1439" s="1"/>
      <c r="U1439" s="1">
        <v>47.85</v>
      </c>
      <c r="V1439" s="1"/>
      <c r="W1439" s="1"/>
      <c r="X1439" s="1"/>
      <c r="Y1439" s="1"/>
      <c r="Z1439" s="1"/>
      <c r="AA1439" s="1"/>
      <c r="AB1439" s="1"/>
      <c r="AC1439" s="1"/>
      <c r="AD1439" s="1"/>
      <c r="AE1439" s="1"/>
      <c r="AF1439" s="1"/>
      <c r="AG1439" s="1"/>
      <c r="AH1439" s="1"/>
      <c r="AI1439" s="1"/>
      <c r="AJ1439" s="1"/>
      <c r="AK1439" s="1"/>
    </row>
    <row r="1440" spans="1:37" x14ac:dyDescent="0.25">
      <c r="A1440" t="s">
        <v>6606</v>
      </c>
      <c r="B1440" t="s">
        <v>6607</v>
      </c>
      <c r="C1440" t="s">
        <v>167</v>
      </c>
      <c r="D1440" t="s">
        <v>13863</v>
      </c>
      <c r="E1440" s="1"/>
      <c r="F1440" s="1"/>
      <c r="G1440" s="1"/>
      <c r="H1440" s="1"/>
      <c r="I1440" s="1"/>
      <c r="J1440" s="1"/>
      <c r="K1440" s="1"/>
      <c r="L1440" s="1"/>
      <c r="M1440" s="1"/>
      <c r="N1440" s="1"/>
      <c r="O1440" s="1"/>
      <c r="P1440" s="1"/>
      <c r="Q1440" s="1"/>
      <c r="R1440" s="1"/>
      <c r="S1440" s="1"/>
      <c r="T1440" s="1">
        <v>5.85</v>
      </c>
      <c r="U1440" s="1"/>
      <c r="V1440" s="1"/>
      <c r="W1440" s="1"/>
      <c r="X1440" s="1"/>
      <c r="Y1440" s="1"/>
      <c r="Z1440" s="1">
        <v>5.85</v>
      </c>
      <c r="AA1440" s="1"/>
      <c r="AB1440" s="1"/>
      <c r="AC1440" s="1"/>
      <c r="AD1440" s="1"/>
      <c r="AE1440" s="1"/>
      <c r="AF1440" s="1"/>
      <c r="AG1440" s="1"/>
      <c r="AH1440" s="1"/>
      <c r="AI1440" s="1"/>
      <c r="AJ1440" s="1"/>
      <c r="AK1440" s="1"/>
    </row>
    <row r="1441" spans="1:37" x14ac:dyDescent="0.25">
      <c r="A1441" t="s">
        <v>3116</v>
      </c>
      <c r="B1441" t="s">
        <v>3117</v>
      </c>
      <c r="C1441" t="s">
        <v>167</v>
      </c>
      <c r="D1441" t="s">
        <v>13863</v>
      </c>
      <c r="E1441" s="1"/>
      <c r="F1441" s="1"/>
      <c r="G1441" s="1"/>
      <c r="H1441" s="1"/>
      <c r="I1441" s="1"/>
      <c r="J1441" s="1"/>
      <c r="K1441" s="1"/>
      <c r="L1441" s="1"/>
      <c r="M1441" s="1"/>
      <c r="N1441" s="1"/>
      <c r="O1441" s="1"/>
      <c r="P1441" s="1"/>
      <c r="Q1441" s="1"/>
      <c r="R1441" s="1"/>
      <c r="S1441" s="1"/>
      <c r="T1441" s="1"/>
      <c r="U1441" s="1"/>
      <c r="V1441" s="1"/>
      <c r="W1441" s="1"/>
      <c r="X1441" s="1"/>
      <c r="Y1441" s="1">
        <v>18.584</v>
      </c>
      <c r="Z1441" s="1"/>
      <c r="AA1441" s="1"/>
      <c r="AB1441" s="1"/>
      <c r="AC1441" s="1"/>
      <c r="AD1441" s="1"/>
      <c r="AE1441" s="1"/>
      <c r="AF1441" s="1"/>
      <c r="AG1441" s="1"/>
      <c r="AH1441" s="1">
        <v>23.23</v>
      </c>
      <c r="AI1441" s="1"/>
      <c r="AJ1441" s="1"/>
      <c r="AK1441" s="1"/>
    </row>
    <row r="1442" spans="1:37" x14ac:dyDescent="0.25">
      <c r="A1442" t="s">
        <v>7387</v>
      </c>
      <c r="B1442" t="s">
        <v>7388</v>
      </c>
      <c r="C1442" t="s">
        <v>167</v>
      </c>
      <c r="D1442" t="s">
        <v>13863</v>
      </c>
      <c r="E1442" s="1"/>
      <c r="F1442" s="1"/>
      <c r="G1442" s="1"/>
      <c r="H1442" s="1"/>
      <c r="I1442" s="1"/>
      <c r="J1442" s="1"/>
      <c r="K1442" s="1"/>
      <c r="L1442" s="1"/>
      <c r="M1442" s="1"/>
      <c r="N1442" s="1"/>
      <c r="O1442" s="1"/>
      <c r="P1442" s="1"/>
      <c r="Q1442" s="1"/>
      <c r="R1442" s="1"/>
      <c r="S1442" s="1"/>
      <c r="T1442" s="1"/>
      <c r="U1442" s="1"/>
      <c r="V1442" s="1"/>
      <c r="W1442" s="1"/>
      <c r="X1442" s="1">
        <v>23.844000000000001</v>
      </c>
      <c r="Y1442" s="1">
        <v>23.844000000000001</v>
      </c>
      <c r="Z1442" s="1"/>
      <c r="AA1442" s="1"/>
      <c r="AB1442" s="1"/>
      <c r="AC1442" s="1"/>
      <c r="AD1442" s="1"/>
      <c r="AE1442" s="1"/>
      <c r="AF1442" s="1"/>
      <c r="AG1442" s="1"/>
      <c r="AH1442" s="1"/>
      <c r="AI1442" s="1"/>
      <c r="AJ1442" s="1"/>
      <c r="AK1442" s="1"/>
    </row>
    <row r="1443" spans="1:37" x14ac:dyDescent="0.25">
      <c r="A1443" t="s">
        <v>7219</v>
      </c>
      <c r="B1443" t="s">
        <v>7220</v>
      </c>
      <c r="C1443" t="s">
        <v>337</v>
      </c>
      <c r="D1443" t="s">
        <v>13863</v>
      </c>
      <c r="E1443" s="1"/>
      <c r="F1443" s="1"/>
      <c r="G1443" s="1"/>
      <c r="H1443" s="1"/>
      <c r="I1443" s="1"/>
      <c r="J1443" s="1"/>
      <c r="K1443" s="1"/>
      <c r="L1443" s="1"/>
      <c r="M1443" s="1"/>
      <c r="N1443" s="1"/>
      <c r="O1443" s="1"/>
      <c r="P1443" s="1"/>
      <c r="Q1443" s="1"/>
      <c r="R1443" s="1"/>
      <c r="S1443" s="1"/>
      <c r="T1443" s="1"/>
      <c r="U1443" s="1"/>
      <c r="V1443" s="1"/>
      <c r="W1443" s="1"/>
      <c r="X1443" s="1"/>
      <c r="Y1443" s="1">
        <v>1.91</v>
      </c>
      <c r="Z1443" s="1"/>
      <c r="AA1443" s="1"/>
      <c r="AB1443" s="1"/>
      <c r="AC1443" s="1"/>
      <c r="AD1443" s="1"/>
      <c r="AE1443" s="1"/>
      <c r="AF1443" s="1"/>
      <c r="AG1443" s="1"/>
      <c r="AH1443" s="1"/>
      <c r="AI1443" s="1"/>
      <c r="AJ1443" s="1"/>
      <c r="AK1443" s="1"/>
    </row>
    <row r="1444" spans="1:37" x14ac:dyDescent="0.25">
      <c r="A1444" t="s">
        <v>5715</v>
      </c>
      <c r="B1444" t="s">
        <v>5716</v>
      </c>
      <c r="C1444" t="s">
        <v>65</v>
      </c>
      <c r="D1444" t="s">
        <v>13863</v>
      </c>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v>3.45</v>
      </c>
      <c r="AC1444" s="1"/>
      <c r="AD1444" s="1"/>
      <c r="AE1444" s="1"/>
      <c r="AF1444" s="1"/>
      <c r="AG1444" s="1"/>
      <c r="AH1444" s="1"/>
      <c r="AI1444" s="1"/>
      <c r="AJ1444" s="1"/>
      <c r="AK1444" s="1"/>
    </row>
    <row r="1445" spans="1:37" x14ac:dyDescent="0.25">
      <c r="A1445" t="s">
        <v>5182</v>
      </c>
      <c r="B1445" t="s">
        <v>5183</v>
      </c>
      <c r="C1445" t="s">
        <v>65</v>
      </c>
      <c r="D1445" t="s">
        <v>13863</v>
      </c>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v>2.29</v>
      </c>
      <c r="AE1445" s="1"/>
      <c r="AF1445" s="1"/>
      <c r="AG1445" s="1"/>
      <c r="AH1445" s="1"/>
      <c r="AI1445" s="1"/>
      <c r="AJ1445" s="1"/>
      <c r="AK1445" s="1"/>
    </row>
    <row r="1446" spans="1:37" x14ac:dyDescent="0.25">
      <c r="A1446" t="s">
        <v>3036</v>
      </c>
      <c r="B1446" t="s">
        <v>3037</v>
      </c>
      <c r="C1446" t="s">
        <v>65</v>
      </c>
      <c r="D1446" t="s">
        <v>13863</v>
      </c>
      <c r="E1446" s="1"/>
      <c r="F1446" s="1"/>
      <c r="G1446" s="1"/>
      <c r="H1446" s="1"/>
      <c r="I1446" s="1"/>
      <c r="J1446" s="1"/>
      <c r="K1446" s="1"/>
      <c r="L1446" s="1"/>
      <c r="M1446" s="1"/>
      <c r="N1446" s="1"/>
      <c r="O1446" s="1"/>
      <c r="P1446" s="1"/>
      <c r="Q1446" s="1"/>
      <c r="R1446" s="1"/>
      <c r="S1446" s="1"/>
      <c r="T1446" s="1">
        <v>112.5</v>
      </c>
      <c r="U1446" s="1"/>
      <c r="V1446" s="1"/>
      <c r="W1446" s="1"/>
      <c r="X1446" s="1"/>
      <c r="Y1446" s="1"/>
      <c r="Z1446" s="1"/>
      <c r="AA1446" s="1"/>
      <c r="AB1446" s="1"/>
      <c r="AC1446" s="1"/>
      <c r="AD1446" s="1"/>
      <c r="AE1446" s="1"/>
      <c r="AF1446" s="1"/>
      <c r="AG1446" s="1"/>
      <c r="AH1446" s="1">
        <v>72.5</v>
      </c>
      <c r="AI1446" s="1"/>
      <c r="AJ1446" s="1"/>
      <c r="AK1446" s="1"/>
    </row>
    <row r="1447" spans="1:37" x14ac:dyDescent="0.25">
      <c r="A1447" t="s">
        <v>10696</v>
      </c>
      <c r="B1447" t="s">
        <v>10697</v>
      </c>
      <c r="C1447" t="s">
        <v>65</v>
      </c>
      <c r="D1447" t="s">
        <v>13863</v>
      </c>
      <c r="E1447" s="1"/>
      <c r="F1447" s="1"/>
      <c r="G1447" s="1"/>
      <c r="H1447" s="1"/>
      <c r="I1447" s="1"/>
      <c r="J1447" s="1"/>
      <c r="K1447" s="1"/>
      <c r="L1447" s="1"/>
      <c r="M1447" s="1"/>
      <c r="N1447" s="1"/>
      <c r="O1447" s="1"/>
      <c r="P1447" s="1">
        <v>0</v>
      </c>
      <c r="Q1447" s="1"/>
      <c r="R1447" s="1"/>
      <c r="S1447" s="1"/>
      <c r="T1447" s="1"/>
      <c r="U1447" s="1"/>
      <c r="V1447" s="1"/>
      <c r="W1447" s="1"/>
      <c r="X1447" s="1"/>
      <c r="Y1447" s="1"/>
      <c r="Z1447" s="1"/>
      <c r="AA1447" s="1"/>
      <c r="AB1447" s="1"/>
      <c r="AC1447" s="1"/>
      <c r="AD1447" s="1"/>
      <c r="AE1447" s="1"/>
      <c r="AF1447" s="1"/>
      <c r="AG1447" s="1"/>
      <c r="AH1447" s="1"/>
      <c r="AI1447" s="1"/>
      <c r="AJ1447" s="1"/>
      <c r="AK1447" s="1"/>
    </row>
    <row r="1448" spans="1:37" x14ac:dyDescent="0.25">
      <c r="A1448" t="s">
        <v>9483</v>
      </c>
      <c r="B1448" t="s">
        <v>9484</v>
      </c>
      <c r="C1448" t="s">
        <v>65</v>
      </c>
      <c r="D1448" t="s">
        <v>13863</v>
      </c>
      <c r="E1448" s="1"/>
      <c r="F1448" s="1"/>
      <c r="G1448" s="1"/>
      <c r="H1448" s="1"/>
      <c r="I1448" s="1"/>
      <c r="J1448" s="1"/>
      <c r="K1448" s="1"/>
      <c r="L1448" s="1"/>
      <c r="M1448" s="1"/>
      <c r="N1448" s="1"/>
      <c r="O1448" s="1"/>
      <c r="P1448" s="1"/>
      <c r="Q1448" s="1">
        <v>0</v>
      </c>
      <c r="R1448" s="1"/>
      <c r="S1448" s="1"/>
      <c r="T1448" s="1"/>
      <c r="U1448" s="1">
        <v>88.3</v>
      </c>
      <c r="V1448" s="1"/>
      <c r="W1448" s="1"/>
      <c r="X1448" s="1"/>
      <c r="Y1448" s="1"/>
      <c r="Z1448" s="1"/>
      <c r="AA1448" s="1"/>
      <c r="AB1448" s="1"/>
      <c r="AC1448" s="1"/>
      <c r="AD1448" s="1"/>
      <c r="AE1448" s="1"/>
      <c r="AF1448" s="1"/>
      <c r="AG1448" s="1"/>
      <c r="AH1448" s="1"/>
      <c r="AI1448" s="1"/>
      <c r="AJ1448" s="1"/>
      <c r="AK1448" s="1"/>
    </row>
    <row r="1449" spans="1:37" x14ac:dyDescent="0.25">
      <c r="A1449" t="s">
        <v>5781</v>
      </c>
      <c r="B1449" t="s">
        <v>5782</v>
      </c>
      <c r="C1449" t="s">
        <v>5780</v>
      </c>
      <c r="D1449" t="s">
        <v>13863</v>
      </c>
      <c r="E1449" s="1"/>
      <c r="F1449" s="1"/>
      <c r="G1449" s="1"/>
      <c r="H1449" s="1"/>
      <c r="I1449" s="1"/>
      <c r="J1449" s="1"/>
      <c r="K1449" s="1"/>
      <c r="L1449" s="1"/>
      <c r="M1449" s="1"/>
      <c r="N1449" s="1"/>
      <c r="O1449" s="1"/>
      <c r="P1449" s="1"/>
      <c r="Q1449" s="1"/>
      <c r="R1449" s="1"/>
      <c r="S1449" s="1"/>
      <c r="T1449" s="1"/>
      <c r="U1449" s="1"/>
      <c r="V1449" s="1"/>
      <c r="W1449" s="1"/>
      <c r="X1449" s="1"/>
      <c r="Y1449" s="1"/>
      <c r="Z1449" s="1"/>
      <c r="AA1449" s="1"/>
      <c r="AB1449" s="1"/>
      <c r="AC1449" s="1">
        <v>35.6</v>
      </c>
      <c r="AD1449" s="1"/>
      <c r="AE1449" s="1"/>
      <c r="AF1449" s="1"/>
      <c r="AG1449" s="1"/>
      <c r="AH1449" s="1"/>
      <c r="AI1449" s="1"/>
      <c r="AJ1449" s="1"/>
      <c r="AK1449" s="1"/>
    </row>
    <row r="1450" spans="1:37" x14ac:dyDescent="0.25">
      <c r="A1450" t="s">
        <v>1055</v>
      </c>
      <c r="B1450" t="s">
        <v>1056</v>
      </c>
      <c r="C1450" t="s">
        <v>500</v>
      </c>
      <c r="D1450" t="s">
        <v>13863</v>
      </c>
      <c r="E1450" s="1"/>
      <c r="F1450" s="1"/>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v>27.674999999999997</v>
      </c>
      <c r="AK1450" s="1"/>
    </row>
    <row r="1451" spans="1:37" x14ac:dyDescent="0.25">
      <c r="A1451" t="s">
        <v>403</v>
      </c>
      <c r="B1451" t="s">
        <v>404</v>
      </c>
      <c r="C1451" t="s">
        <v>407</v>
      </c>
      <c r="D1451" t="s">
        <v>13863</v>
      </c>
      <c r="E1451" s="1"/>
      <c r="F1451" s="1"/>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v>39.28</v>
      </c>
      <c r="AH1451" s="1"/>
      <c r="AI1451" s="1"/>
      <c r="AJ1451" s="1">
        <v>39.28</v>
      </c>
      <c r="AK1451" s="1"/>
    </row>
    <row r="1452" spans="1:37" x14ac:dyDescent="0.25">
      <c r="A1452" t="s">
        <v>3417</v>
      </c>
      <c r="B1452" t="s">
        <v>3418</v>
      </c>
      <c r="C1452" t="s">
        <v>407</v>
      </c>
      <c r="D1452" t="s">
        <v>13863</v>
      </c>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v>39.28</v>
      </c>
      <c r="AI1452" s="1"/>
      <c r="AJ1452" s="1"/>
      <c r="AK1452" s="1"/>
    </row>
    <row r="1453" spans="1:37" x14ac:dyDescent="0.25">
      <c r="A1453" t="s">
        <v>8130</v>
      </c>
      <c r="B1453" t="s">
        <v>8131</v>
      </c>
      <c r="C1453" t="s">
        <v>65</v>
      </c>
      <c r="D1453" t="s">
        <v>13863</v>
      </c>
      <c r="E1453" s="1"/>
      <c r="F1453" s="1"/>
      <c r="G1453" s="1"/>
      <c r="H1453" s="1"/>
      <c r="I1453" s="1"/>
      <c r="J1453" s="1"/>
      <c r="K1453" s="1"/>
      <c r="L1453" s="1"/>
      <c r="M1453" s="1"/>
      <c r="N1453" s="1"/>
      <c r="O1453" s="1"/>
      <c r="P1453" s="1"/>
      <c r="Q1453" s="1"/>
      <c r="R1453" s="1"/>
      <c r="S1453" s="1"/>
      <c r="T1453" s="1"/>
      <c r="U1453" s="1"/>
      <c r="V1453" s="1"/>
      <c r="W1453" s="1">
        <v>59.95</v>
      </c>
      <c r="X1453" s="1"/>
      <c r="Y1453" s="1"/>
      <c r="Z1453" s="1"/>
      <c r="AA1453" s="1"/>
      <c r="AB1453" s="1"/>
      <c r="AC1453" s="1"/>
      <c r="AD1453" s="1"/>
      <c r="AE1453" s="1"/>
      <c r="AF1453" s="1"/>
      <c r="AG1453" s="1"/>
      <c r="AH1453" s="1"/>
      <c r="AI1453" s="1"/>
      <c r="AJ1453" s="1"/>
      <c r="AK1453" s="1"/>
    </row>
    <row r="1454" spans="1:37" x14ac:dyDescent="0.25">
      <c r="A1454" t="s">
        <v>5776</v>
      </c>
      <c r="B1454" t="s">
        <v>5777</v>
      </c>
      <c r="C1454" t="s">
        <v>5780</v>
      </c>
      <c r="D1454" t="s">
        <v>13863</v>
      </c>
      <c r="E1454" s="1"/>
      <c r="F1454" s="1"/>
      <c r="G1454" s="1"/>
      <c r="H1454" s="1"/>
      <c r="I1454" s="1"/>
      <c r="J1454" s="1"/>
      <c r="K1454" s="1"/>
      <c r="L1454" s="1"/>
      <c r="M1454" s="1"/>
      <c r="N1454" s="1"/>
      <c r="O1454" s="1"/>
      <c r="P1454" s="1"/>
      <c r="Q1454" s="1"/>
      <c r="R1454" s="1"/>
      <c r="S1454" s="1"/>
      <c r="T1454" s="1"/>
      <c r="U1454" s="1"/>
      <c r="V1454" s="1"/>
      <c r="W1454" s="1"/>
      <c r="X1454" s="1"/>
      <c r="Y1454" s="1"/>
      <c r="Z1454" s="1"/>
      <c r="AA1454" s="1"/>
      <c r="AB1454" s="1"/>
      <c r="AC1454" s="1">
        <v>35.6</v>
      </c>
      <c r="AD1454" s="1"/>
      <c r="AE1454" s="1"/>
      <c r="AF1454" s="1"/>
      <c r="AG1454" s="1"/>
      <c r="AH1454" s="1"/>
      <c r="AI1454" s="1"/>
      <c r="AJ1454" s="1"/>
      <c r="AK1454" s="1"/>
    </row>
    <row r="1455" spans="1:37" x14ac:dyDescent="0.25">
      <c r="A1455" t="s">
        <v>2841</v>
      </c>
      <c r="B1455" t="s">
        <v>2842</v>
      </c>
      <c r="C1455" t="s">
        <v>500</v>
      </c>
      <c r="D1455" t="s">
        <v>13863</v>
      </c>
      <c r="E1455" s="1"/>
      <c r="F1455" s="1"/>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v>23.924999999999997</v>
      </c>
      <c r="AI1455" s="1"/>
      <c r="AJ1455" s="1"/>
      <c r="AK1455" s="1"/>
    </row>
    <row r="1456" spans="1:37" x14ac:dyDescent="0.25">
      <c r="A1456" t="s">
        <v>1389</v>
      </c>
      <c r="B1456" t="s">
        <v>1390</v>
      </c>
      <c r="C1456" t="s">
        <v>500</v>
      </c>
      <c r="D1456" t="s">
        <v>13863</v>
      </c>
      <c r="E1456" s="1"/>
      <c r="F1456" s="1"/>
      <c r="G1456" s="1"/>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v>52.425000000000004</v>
      </c>
      <c r="AK1456" s="1"/>
    </row>
    <row r="1457" spans="1:37" x14ac:dyDescent="0.25">
      <c r="A1457" t="s">
        <v>2988</v>
      </c>
      <c r="B1457" t="s">
        <v>2989</v>
      </c>
      <c r="C1457" t="s">
        <v>500</v>
      </c>
      <c r="D1457" t="s">
        <v>13863</v>
      </c>
      <c r="E1457" s="1"/>
      <c r="F1457" s="1"/>
      <c r="G1457" s="1"/>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v>26.924999999999997</v>
      </c>
      <c r="AI1457" s="1"/>
      <c r="AJ1457" s="1"/>
      <c r="AK1457" s="1"/>
    </row>
    <row r="1458" spans="1:37" x14ac:dyDescent="0.25">
      <c r="A1458" t="s">
        <v>4203</v>
      </c>
      <c r="B1458" t="s">
        <v>4204</v>
      </c>
      <c r="C1458" t="s">
        <v>500</v>
      </c>
      <c r="D1458" t="s">
        <v>13863</v>
      </c>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v>33.75</v>
      </c>
      <c r="AG1458" s="1"/>
      <c r="AH1458" s="1"/>
      <c r="AI1458" s="1"/>
      <c r="AJ1458" s="1"/>
      <c r="AK1458" s="1"/>
    </row>
    <row r="1459" spans="1:37" x14ac:dyDescent="0.25">
      <c r="A1459" t="s">
        <v>8899</v>
      </c>
      <c r="B1459" t="s">
        <v>8900</v>
      </c>
      <c r="C1459" t="s">
        <v>65</v>
      </c>
      <c r="D1459" t="s">
        <v>13863</v>
      </c>
      <c r="E1459" s="1"/>
      <c r="F1459" s="1"/>
      <c r="G1459" s="1"/>
      <c r="H1459" s="1"/>
      <c r="I1459" s="1"/>
      <c r="J1459" s="1"/>
      <c r="K1459" s="1"/>
      <c r="L1459" s="1"/>
      <c r="M1459" s="1"/>
      <c r="N1459" s="1"/>
      <c r="O1459" s="1"/>
      <c r="P1459" s="1"/>
      <c r="Q1459" s="1"/>
      <c r="R1459" s="1"/>
      <c r="S1459" s="1"/>
      <c r="T1459" s="1"/>
      <c r="U1459" s="1">
        <v>45</v>
      </c>
      <c r="V1459" s="1"/>
      <c r="W1459" s="1"/>
      <c r="X1459" s="1"/>
      <c r="Y1459" s="1"/>
      <c r="Z1459" s="1"/>
      <c r="AA1459" s="1"/>
      <c r="AB1459" s="1"/>
      <c r="AC1459" s="1"/>
      <c r="AD1459" s="1"/>
      <c r="AE1459" s="1"/>
      <c r="AF1459" s="1"/>
      <c r="AG1459" s="1"/>
      <c r="AH1459" s="1"/>
      <c r="AI1459" s="1"/>
      <c r="AJ1459" s="1"/>
      <c r="AK1459" s="1"/>
    </row>
    <row r="1460" spans="1:37" x14ac:dyDescent="0.25">
      <c r="A1460" t="s">
        <v>8904</v>
      </c>
      <c r="B1460" t="s">
        <v>8905</v>
      </c>
      <c r="C1460" t="s">
        <v>65</v>
      </c>
      <c r="D1460" t="s">
        <v>13863</v>
      </c>
      <c r="E1460" s="1"/>
      <c r="F1460" s="1"/>
      <c r="G1460" s="1"/>
      <c r="H1460" s="1"/>
      <c r="I1460" s="1"/>
      <c r="J1460" s="1"/>
      <c r="K1460" s="1"/>
      <c r="L1460" s="1"/>
      <c r="M1460" s="1"/>
      <c r="N1460" s="1"/>
      <c r="O1460" s="1"/>
      <c r="P1460" s="1"/>
      <c r="Q1460" s="1"/>
      <c r="R1460" s="1"/>
      <c r="S1460" s="1"/>
      <c r="T1460" s="1"/>
      <c r="U1460" s="1">
        <v>45</v>
      </c>
      <c r="V1460" s="1"/>
      <c r="W1460" s="1"/>
      <c r="X1460" s="1"/>
      <c r="Y1460" s="1"/>
      <c r="Z1460" s="1"/>
      <c r="AA1460" s="1"/>
      <c r="AB1460" s="1"/>
      <c r="AC1460" s="1"/>
      <c r="AD1460" s="1"/>
      <c r="AE1460" s="1"/>
      <c r="AF1460" s="1"/>
      <c r="AG1460" s="1"/>
      <c r="AH1460" s="1"/>
      <c r="AI1460" s="1"/>
      <c r="AJ1460" s="1"/>
      <c r="AK1460" s="1"/>
    </row>
    <row r="1461" spans="1:37" x14ac:dyDescent="0.25">
      <c r="A1461" t="s">
        <v>4658</v>
      </c>
      <c r="B1461" t="s">
        <v>4659</v>
      </c>
      <c r="C1461" t="s">
        <v>167</v>
      </c>
      <c r="D1461" t="s">
        <v>13863</v>
      </c>
      <c r="E1461" s="1"/>
      <c r="F1461" s="1"/>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v>42.573999999999998</v>
      </c>
      <c r="AF1461" s="1"/>
      <c r="AG1461" s="1"/>
      <c r="AH1461" s="1"/>
      <c r="AI1461" s="1"/>
      <c r="AJ1461" s="1"/>
      <c r="AK1461" s="1"/>
    </row>
    <row r="1462" spans="1:37" x14ac:dyDescent="0.25">
      <c r="C1462" t="s">
        <v>65</v>
      </c>
      <c r="D1462" t="s">
        <v>13863</v>
      </c>
      <c r="E1462" s="1"/>
      <c r="F1462" s="1"/>
      <c r="G1462" s="1"/>
      <c r="H1462" s="1"/>
      <c r="I1462" s="1"/>
      <c r="J1462" s="1"/>
      <c r="K1462" s="1"/>
      <c r="L1462" s="1"/>
      <c r="M1462" s="1"/>
      <c r="N1462" s="1"/>
      <c r="O1462" s="1"/>
      <c r="P1462" s="1"/>
      <c r="Q1462" s="1"/>
      <c r="R1462" s="1"/>
      <c r="S1462" s="1"/>
      <c r="T1462" s="1"/>
      <c r="U1462" s="1">
        <v>45</v>
      </c>
      <c r="V1462" s="1"/>
      <c r="W1462" s="1"/>
      <c r="X1462" s="1"/>
      <c r="Y1462" s="1"/>
      <c r="Z1462" s="1"/>
      <c r="AA1462" s="1"/>
      <c r="AB1462" s="1"/>
      <c r="AC1462" s="1"/>
      <c r="AD1462" s="1"/>
      <c r="AE1462" s="1"/>
      <c r="AF1462" s="1"/>
      <c r="AG1462" s="1"/>
      <c r="AH1462" s="1"/>
      <c r="AI1462" s="1"/>
      <c r="AJ1462" s="1"/>
      <c r="AK1462" s="1"/>
    </row>
    <row r="1463" spans="1:37" x14ac:dyDescent="0.25">
      <c r="A1463" t="s">
        <v>11863</v>
      </c>
      <c r="B1463" t="s">
        <v>11864</v>
      </c>
      <c r="C1463" t="s">
        <v>1175</v>
      </c>
      <c r="D1463" t="s">
        <v>13863</v>
      </c>
      <c r="E1463" s="1"/>
      <c r="F1463" s="1"/>
      <c r="G1463" s="1"/>
      <c r="H1463" s="1"/>
      <c r="I1463" s="1"/>
      <c r="J1463" s="1"/>
      <c r="K1463" s="1"/>
      <c r="L1463" s="1"/>
      <c r="M1463" s="1">
        <v>34.04</v>
      </c>
      <c r="N1463" s="1">
        <v>34.04</v>
      </c>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row>
    <row r="1464" spans="1:37" x14ac:dyDescent="0.25">
      <c r="A1464" t="s">
        <v>1765</v>
      </c>
      <c r="B1464" t="s">
        <v>1766</v>
      </c>
      <c r="C1464" t="s">
        <v>1175</v>
      </c>
      <c r="D1464" t="s">
        <v>13863</v>
      </c>
      <c r="E1464" s="1"/>
      <c r="F1464" s="1"/>
      <c r="G1464" s="1"/>
      <c r="H1464" s="1"/>
      <c r="I1464" s="1"/>
      <c r="J1464" s="1">
        <v>44.44</v>
      </c>
      <c r="K1464" s="1"/>
      <c r="L1464" s="1"/>
      <c r="M1464" s="1">
        <v>45.29</v>
      </c>
      <c r="N1464" s="1"/>
      <c r="O1464" s="1"/>
      <c r="P1464" s="1"/>
      <c r="Q1464" s="1">
        <v>45.29</v>
      </c>
      <c r="R1464" s="1"/>
      <c r="S1464" s="1"/>
      <c r="T1464" s="1"/>
      <c r="U1464" s="1"/>
      <c r="V1464" s="1"/>
      <c r="W1464" s="1"/>
      <c r="X1464" s="1"/>
      <c r="Y1464" s="1"/>
      <c r="Z1464" s="1"/>
      <c r="AA1464" s="1"/>
      <c r="AB1464" s="1"/>
      <c r="AC1464" s="1"/>
      <c r="AD1464" s="1">
        <v>45.29</v>
      </c>
      <c r="AE1464" s="1"/>
      <c r="AF1464" s="1"/>
      <c r="AG1464" s="1">
        <v>45.29</v>
      </c>
      <c r="AH1464" s="1"/>
      <c r="AI1464" s="1"/>
      <c r="AJ1464" s="1">
        <v>46.659599999999998</v>
      </c>
      <c r="AK1464" s="1"/>
    </row>
    <row r="1465" spans="1:37" x14ac:dyDescent="0.25">
      <c r="A1465" t="s">
        <v>11860</v>
      </c>
      <c r="B1465" t="s">
        <v>11861</v>
      </c>
      <c r="C1465" t="s">
        <v>1175</v>
      </c>
      <c r="D1465" t="s">
        <v>13863</v>
      </c>
      <c r="E1465" s="1"/>
      <c r="F1465" s="1"/>
      <c r="G1465" s="1"/>
      <c r="H1465" s="1"/>
      <c r="I1465" s="1"/>
      <c r="J1465" s="1"/>
      <c r="K1465" s="1"/>
      <c r="L1465" s="1"/>
      <c r="M1465" s="1">
        <v>67.03</v>
      </c>
      <c r="N1465" s="1"/>
      <c r="O1465" s="1"/>
      <c r="P1465" s="1"/>
      <c r="Q1465" s="1"/>
      <c r="R1465" s="1"/>
      <c r="S1465" s="1"/>
      <c r="T1465" s="1"/>
      <c r="U1465" s="1">
        <v>67.03</v>
      </c>
      <c r="V1465" s="1"/>
      <c r="W1465" s="1"/>
      <c r="X1465" s="1"/>
      <c r="Y1465" s="1"/>
      <c r="Z1465" s="1"/>
      <c r="AA1465" s="1"/>
      <c r="AB1465" s="1"/>
      <c r="AC1465" s="1"/>
      <c r="AD1465" s="1"/>
      <c r="AE1465" s="1"/>
      <c r="AF1465" s="1"/>
      <c r="AG1465" s="1"/>
      <c r="AH1465" s="1"/>
      <c r="AI1465" s="1"/>
      <c r="AJ1465" s="1"/>
      <c r="AK1465" s="1"/>
    </row>
    <row r="1466" spans="1:37" x14ac:dyDescent="0.25">
      <c r="A1466" t="s">
        <v>1729</v>
      </c>
      <c r="B1466" t="s">
        <v>1730</v>
      </c>
      <c r="C1466" t="s">
        <v>1175</v>
      </c>
      <c r="D1466" t="s">
        <v>13863</v>
      </c>
      <c r="E1466" s="1"/>
      <c r="F1466" s="1"/>
      <c r="G1466" s="1"/>
      <c r="H1466" s="1"/>
      <c r="I1466" s="1"/>
      <c r="J1466" s="1">
        <v>65.83</v>
      </c>
      <c r="K1466" s="1"/>
      <c r="L1466" s="1"/>
      <c r="M1466" s="1"/>
      <c r="N1466" s="1"/>
      <c r="O1466" s="1"/>
      <c r="P1466" s="1"/>
      <c r="Q1466" s="1"/>
      <c r="R1466" s="1"/>
      <c r="S1466" s="1"/>
      <c r="T1466" s="1">
        <v>68.83</v>
      </c>
      <c r="U1466" s="1"/>
      <c r="V1466" s="1"/>
      <c r="W1466" s="1"/>
      <c r="X1466" s="1"/>
      <c r="Y1466" s="1"/>
      <c r="Z1466" s="1"/>
      <c r="AA1466" s="1"/>
      <c r="AB1466" s="1"/>
      <c r="AC1466" s="1">
        <v>69.86</v>
      </c>
      <c r="AD1466" s="1"/>
      <c r="AE1466" s="1"/>
      <c r="AF1466" s="1"/>
      <c r="AG1466" s="1"/>
      <c r="AH1466" s="1"/>
      <c r="AI1466" s="1"/>
      <c r="AJ1466" s="1">
        <v>70.907899999999998</v>
      </c>
      <c r="AK1466" s="1"/>
    </row>
    <row r="1467" spans="1:37" x14ac:dyDescent="0.25">
      <c r="A1467" t="s">
        <v>1171</v>
      </c>
      <c r="B1467" t="s">
        <v>1172</v>
      </c>
      <c r="C1467" t="s">
        <v>1175</v>
      </c>
      <c r="D1467" t="s">
        <v>13863</v>
      </c>
      <c r="E1467" s="1"/>
      <c r="F1467" s="1"/>
      <c r="G1467" s="1"/>
      <c r="H1467" s="1"/>
      <c r="I1467" s="1"/>
      <c r="J1467" s="1">
        <v>79.06</v>
      </c>
      <c r="K1467" s="1"/>
      <c r="L1467" s="1"/>
      <c r="M1467" s="1"/>
      <c r="N1467" s="1"/>
      <c r="O1467" s="1"/>
      <c r="P1467" s="1"/>
      <c r="Q1467" s="1"/>
      <c r="R1467" s="1"/>
      <c r="S1467" s="1"/>
      <c r="T1467" s="1">
        <v>85.96</v>
      </c>
      <c r="U1467" s="1"/>
      <c r="V1467" s="1"/>
      <c r="W1467" s="1"/>
      <c r="X1467" s="1"/>
      <c r="Y1467" s="1"/>
      <c r="Z1467" s="1"/>
      <c r="AA1467" s="1">
        <v>87.25</v>
      </c>
      <c r="AB1467" s="1"/>
      <c r="AC1467" s="1"/>
      <c r="AD1467" s="1"/>
      <c r="AE1467" s="1"/>
      <c r="AF1467" s="1"/>
      <c r="AG1467" s="1"/>
      <c r="AH1467" s="1"/>
      <c r="AI1467" s="1">
        <v>88.558700000000002</v>
      </c>
      <c r="AJ1467" s="1"/>
      <c r="AK1467" s="1"/>
    </row>
    <row r="1468" spans="1:37" x14ac:dyDescent="0.25">
      <c r="A1468" t="s">
        <v>11655</v>
      </c>
      <c r="B1468" t="s">
        <v>11656</v>
      </c>
      <c r="C1468" t="s">
        <v>1175</v>
      </c>
      <c r="D1468" t="s">
        <v>13863</v>
      </c>
      <c r="E1468" s="1"/>
      <c r="F1468" s="1"/>
      <c r="G1468" s="1"/>
      <c r="H1468" s="1"/>
      <c r="I1468" s="1"/>
      <c r="J1468" s="1">
        <v>188.35</v>
      </c>
      <c r="K1468" s="1"/>
      <c r="L1468" s="1"/>
      <c r="M1468" s="1">
        <v>192.12</v>
      </c>
      <c r="N1468" s="1">
        <v>192.12</v>
      </c>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row>
    <row r="1469" spans="1:37" x14ac:dyDescent="0.25">
      <c r="A1469" t="s">
        <v>13299</v>
      </c>
      <c r="B1469" t="s">
        <v>13300</v>
      </c>
      <c r="C1469" t="s">
        <v>1175</v>
      </c>
      <c r="D1469" t="s">
        <v>13863</v>
      </c>
      <c r="E1469" s="1"/>
      <c r="F1469" s="1"/>
      <c r="G1469" s="1"/>
      <c r="H1469" s="1">
        <v>195.26</v>
      </c>
      <c r="I1469" s="1">
        <v>199.17</v>
      </c>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row>
    <row r="1470" spans="1:37" x14ac:dyDescent="0.25">
      <c r="A1470" t="s">
        <v>2249</v>
      </c>
      <c r="B1470" t="s">
        <v>2250</v>
      </c>
      <c r="C1470" t="s">
        <v>1175</v>
      </c>
      <c r="D1470" t="s">
        <v>13863</v>
      </c>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v>18.96</v>
      </c>
      <c r="AI1470" s="1"/>
      <c r="AJ1470" s="1"/>
      <c r="AK1470" s="1"/>
    </row>
    <row r="1471" spans="1:37" x14ac:dyDescent="0.25">
      <c r="A1471" t="s">
        <v>2253</v>
      </c>
      <c r="B1471" t="s">
        <v>2254</v>
      </c>
      <c r="C1471" t="s">
        <v>1175</v>
      </c>
      <c r="D1471" t="s">
        <v>13863</v>
      </c>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v>24.9</v>
      </c>
      <c r="AI1471" s="1"/>
      <c r="AJ1471" s="1">
        <v>24.9</v>
      </c>
      <c r="AK1471" s="1"/>
    </row>
    <row r="1472" spans="1:37" x14ac:dyDescent="0.25">
      <c r="A1472" t="s">
        <v>6089</v>
      </c>
      <c r="B1472" t="s">
        <v>6090</v>
      </c>
      <c r="C1472" t="s">
        <v>1175</v>
      </c>
      <c r="D1472" t="s">
        <v>13863</v>
      </c>
      <c r="E1472" s="1"/>
      <c r="F1472" s="1"/>
      <c r="G1472" s="1"/>
      <c r="H1472" s="1"/>
      <c r="I1472" s="1"/>
      <c r="J1472" s="1"/>
      <c r="K1472" s="1"/>
      <c r="L1472" s="1"/>
      <c r="M1472" s="1">
        <v>18.399999999999999</v>
      </c>
      <c r="N1472" s="1"/>
      <c r="O1472" s="1"/>
      <c r="P1472" s="1"/>
      <c r="Q1472" s="1"/>
      <c r="R1472" s="1"/>
      <c r="S1472" s="1">
        <v>18.399999999999999</v>
      </c>
      <c r="T1472" s="1"/>
      <c r="U1472" s="1"/>
      <c r="V1472" s="1"/>
      <c r="W1472" s="1"/>
      <c r="X1472" s="1"/>
      <c r="Y1472" s="1"/>
      <c r="Z1472" s="1"/>
      <c r="AA1472" s="1">
        <v>18.68</v>
      </c>
      <c r="AB1472" s="1"/>
      <c r="AC1472" s="1"/>
      <c r="AD1472" s="1"/>
      <c r="AE1472" s="1"/>
      <c r="AF1472" s="1"/>
      <c r="AG1472" s="1"/>
      <c r="AH1472" s="1"/>
      <c r="AI1472" s="1"/>
      <c r="AJ1472" s="1"/>
      <c r="AK1472" s="1"/>
    </row>
    <row r="1473" spans="1:37" x14ac:dyDescent="0.25">
      <c r="A1473" t="s">
        <v>8692</v>
      </c>
      <c r="B1473" t="s">
        <v>8693</v>
      </c>
      <c r="C1473" t="s">
        <v>1175</v>
      </c>
      <c r="D1473" t="s">
        <v>13863</v>
      </c>
      <c r="E1473" s="1"/>
      <c r="F1473" s="1"/>
      <c r="G1473" s="1"/>
      <c r="H1473" s="1"/>
      <c r="I1473" s="1"/>
      <c r="J1473" s="1"/>
      <c r="K1473" s="1"/>
      <c r="L1473" s="1"/>
      <c r="M1473" s="1">
        <v>24.06</v>
      </c>
      <c r="N1473" s="1"/>
      <c r="O1473" s="1"/>
      <c r="P1473" s="1"/>
      <c r="Q1473" s="1"/>
      <c r="R1473" s="1"/>
      <c r="S1473" s="1"/>
      <c r="T1473" s="1"/>
      <c r="U1473" s="1"/>
      <c r="V1473" s="1">
        <v>24.42</v>
      </c>
      <c r="W1473" s="1"/>
      <c r="X1473" s="1"/>
      <c r="Y1473" s="1"/>
      <c r="Z1473" s="1"/>
      <c r="AA1473" s="1"/>
      <c r="AB1473" s="1"/>
      <c r="AC1473" s="1"/>
      <c r="AD1473" s="1"/>
      <c r="AE1473" s="1"/>
      <c r="AF1473" s="1"/>
      <c r="AG1473" s="1"/>
      <c r="AH1473" s="1"/>
      <c r="AI1473" s="1"/>
      <c r="AJ1473" s="1"/>
      <c r="AK1473" s="1"/>
    </row>
    <row r="1474" spans="1:37" x14ac:dyDescent="0.25">
      <c r="A1474" t="s">
        <v>4207</v>
      </c>
      <c r="B1474" t="s">
        <v>4208</v>
      </c>
      <c r="C1474" t="s">
        <v>1175</v>
      </c>
      <c r="D1474" t="s">
        <v>13863</v>
      </c>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v>32.369999999999997</v>
      </c>
      <c r="AH1474" s="1"/>
      <c r="AI1474" s="1"/>
      <c r="AJ1474" s="1"/>
      <c r="AK1474" s="1"/>
    </row>
    <row r="1475" spans="1:37" x14ac:dyDescent="0.25">
      <c r="A1475" t="s">
        <v>3619</v>
      </c>
      <c r="B1475" t="s">
        <v>3620</v>
      </c>
      <c r="C1475" t="s">
        <v>314</v>
      </c>
      <c r="D1475" t="s">
        <v>13863</v>
      </c>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v>30</v>
      </c>
      <c r="AH1475" s="1"/>
      <c r="AI1475" s="1"/>
      <c r="AJ1475" s="1"/>
      <c r="AK1475" s="1"/>
    </row>
    <row r="1476" spans="1:37" x14ac:dyDescent="0.25">
      <c r="A1476" t="s">
        <v>9466</v>
      </c>
      <c r="B1476" t="s">
        <v>9467</v>
      </c>
      <c r="C1476" t="s">
        <v>314</v>
      </c>
      <c r="D1476" t="s">
        <v>13863</v>
      </c>
      <c r="E1476" s="1"/>
      <c r="F1476" s="1"/>
      <c r="G1476" s="1"/>
      <c r="H1476" s="1"/>
      <c r="I1476" s="1"/>
      <c r="J1476" s="1"/>
      <c r="K1476" s="1"/>
      <c r="L1476" s="1"/>
      <c r="M1476" s="1"/>
      <c r="N1476" s="1"/>
      <c r="O1476" s="1"/>
      <c r="P1476" s="1"/>
      <c r="Q1476" s="1"/>
      <c r="R1476" s="1"/>
      <c r="S1476" s="1"/>
      <c r="T1476" s="1"/>
      <c r="U1476" s="1"/>
      <c r="V1476" s="1"/>
      <c r="W1476" s="1">
        <v>32.337499999999999</v>
      </c>
      <c r="X1476" s="1"/>
      <c r="Y1476" s="1"/>
      <c r="Z1476" s="1"/>
      <c r="AA1476" s="1"/>
      <c r="AB1476" s="1"/>
      <c r="AC1476" s="1"/>
      <c r="AD1476" s="1"/>
      <c r="AE1476" s="1"/>
      <c r="AF1476" s="1"/>
      <c r="AG1476" s="1"/>
      <c r="AH1476" s="1"/>
      <c r="AI1476" s="1"/>
      <c r="AJ1476" s="1"/>
      <c r="AK1476" s="1"/>
    </row>
    <row r="1477" spans="1:37" x14ac:dyDescent="0.25">
      <c r="A1477" t="s">
        <v>4606</v>
      </c>
      <c r="B1477" t="s">
        <v>4607</v>
      </c>
      <c r="C1477" t="s">
        <v>314</v>
      </c>
      <c r="D1477" t="s">
        <v>13863</v>
      </c>
      <c r="E1477" s="1"/>
      <c r="F1477" s="1"/>
      <c r="G1477" s="1"/>
      <c r="H1477" s="1">
        <v>32.5</v>
      </c>
      <c r="I1477" s="1"/>
      <c r="J1477" s="1"/>
      <c r="K1477" s="1"/>
      <c r="L1477" s="1"/>
      <c r="M1477" s="1"/>
      <c r="N1477" s="1"/>
      <c r="O1477" s="1"/>
      <c r="P1477" s="1"/>
      <c r="Q1477" s="1"/>
      <c r="R1477" s="1"/>
      <c r="S1477" s="1"/>
      <c r="T1477" s="1"/>
      <c r="U1477" s="1">
        <v>32.5</v>
      </c>
      <c r="V1477" s="1"/>
      <c r="W1477" s="1"/>
      <c r="X1477" s="1"/>
      <c r="Y1477" s="1"/>
      <c r="Z1477" s="1"/>
      <c r="AA1477" s="1"/>
      <c r="AB1477" s="1"/>
      <c r="AC1477" s="1"/>
      <c r="AD1477" s="1">
        <v>32.5</v>
      </c>
      <c r="AE1477" s="1"/>
      <c r="AF1477" s="1">
        <v>32.5</v>
      </c>
      <c r="AG1477" s="1"/>
      <c r="AH1477" s="1"/>
      <c r="AI1477" s="1"/>
      <c r="AJ1477" s="1"/>
      <c r="AK1477" s="1"/>
    </row>
    <row r="1478" spans="1:37" x14ac:dyDescent="0.25">
      <c r="A1478" t="s">
        <v>5508</v>
      </c>
      <c r="B1478" t="s">
        <v>5509</v>
      </c>
      <c r="C1478" t="s">
        <v>314</v>
      </c>
      <c r="D1478" t="s">
        <v>13863</v>
      </c>
      <c r="E1478" s="1"/>
      <c r="F1478" s="1"/>
      <c r="G1478" s="1"/>
      <c r="H1478" s="1"/>
      <c r="I1478" s="1"/>
      <c r="J1478" s="1"/>
      <c r="K1478" s="1"/>
      <c r="L1478" s="1"/>
      <c r="M1478" s="1"/>
      <c r="N1478" s="1"/>
      <c r="O1478" s="1"/>
      <c r="P1478" s="1"/>
      <c r="Q1478" s="1"/>
      <c r="R1478" s="1"/>
      <c r="S1478" s="1"/>
      <c r="T1478" s="1"/>
      <c r="U1478" s="1"/>
      <c r="V1478" s="1">
        <v>46.475000000000001</v>
      </c>
      <c r="W1478" s="1"/>
      <c r="X1478" s="1"/>
      <c r="Y1478" s="1"/>
      <c r="Z1478" s="1"/>
      <c r="AA1478" s="1"/>
      <c r="AB1478" s="1"/>
      <c r="AC1478" s="1">
        <v>46.475000000000001</v>
      </c>
      <c r="AD1478" s="1"/>
      <c r="AE1478" s="1"/>
      <c r="AF1478" s="1"/>
      <c r="AG1478" s="1"/>
      <c r="AH1478" s="1"/>
      <c r="AI1478" s="1"/>
      <c r="AJ1478" s="1"/>
      <c r="AK1478" s="1"/>
    </row>
    <row r="1479" spans="1:37" x14ac:dyDescent="0.25">
      <c r="A1479" t="s">
        <v>310</v>
      </c>
      <c r="B1479" t="s">
        <v>311</v>
      </c>
      <c r="C1479" t="s">
        <v>314</v>
      </c>
      <c r="D1479" t="s">
        <v>13863</v>
      </c>
      <c r="E1479" s="1"/>
      <c r="F1479" s="1"/>
      <c r="G1479" s="1"/>
      <c r="H1479" s="1">
        <v>54.4375</v>
      </c>
      <c r="I1479" s="1"/>
      <c r="J1479" s="1"/>
      <c r="K1479" s="1"/>
      <c r="L1479" s="1"/>
      <c r="M1479" s="1"/>
      <c r="N1479" s="1"/>
      <c r="O1479" s="1"/>
      <c r="P1479" s="1"/>
      <c r="Q1479" s="1"/>
      <c r="R1479" s="1"/>
      <c r="S1479" s="1"/>
      <c r="T1479" s="1"/>
      <c r="U1479" s="1"/>
      <c r="V1479" s="1">
        <v>54.4375</v>
      </c>
      <c r="W1479" s="1"/>
      <c r="X1479" s="1"/>
      <c r="Y1479" s="1"/>
      <c r="Z1479" s="1"/>
      <c r="AA1479" s="1"/>
      <c r="AB1479" s="1"/>
      <c r="AC1479" s="1"/>
      <c r="AD1479" s="1"/>
      <c r="AE1479" s="1"/>
      <c r="AF1479" s="1"/>
      <c r="AG1479" s="1"/>
      <c r="AH1479" s="1"/>
      <c r="AI1479" s="1"/>
      <c r="AJ1479" s="1"/>
      <c r="AK1479" s="1">
        <v>54.4375</v>
      </c>
    </row>
    <row r="1480" spans="1:37" x14ac:dyDescent="0.25">
      <c r="A1480" t="s">
        <v>9359</v>
      </c>
      <c r="B1480" t="s">
        <v>9360</v>
      </c>
      <c r="C1480" t="s">
        <v>314</v>
      </c>
      <c r="D1480" t="s">
        <v>13863</v>
      </c>
      <c r="E1480" s="1"/>
      <c r="F1480" s="1"/>
      <c r="G1480" s="1"/>
      <c r="H1480" s="1"/>
      <c r="I1480" s="1"/>
      <c r="J1480" s="1"/>
      <c r="K1480" s="1"/>
      <c r="L1480" s="1">
        <v>76.537500000000009</v>
      </c>
      <c r="M1480" s="1"/>
      <c r="N1480" s="1"/>
      <c r="O1480" s="1"/>
      <c r="P1480" s="1"/>
      <c r="Q1480" s="1"/>
      <c r="R1480" s="1"/>
      <c r="S1480" s="1"/>
      <c r="T1480" s="1"/>
      <c r="U1480" s="1"/>
      <c r="V1480" s="1"/>
      <c r="W1480" s="1">
        <v>76.537500000000009</v>
      </c>
      <c r="X1480" s="1"/>
      <c r="Y1480" s="1"/>
      <c r="Z1480" s="1"/>
      <c r="AA1480" s="1"/>
      <c r="AB1480" s="1"/>
      <c r="AC1480" s="1"/>
      <c r="AD1480" s="1"/>
      <c r="AE1480" s="1"/>
      <c r="AF1480" s="1"/>
      <c r="AG1480" s="1"/>
      <c r="AH1480" s="1"/>
      <c r="AI1480" s="1"/>
      <c r="AJ1480" s="1"/>
      <c r="AK1480" s="1"/>
    </row>
    <row r="1481" spans="1:37" x14ac:dyDescent="0.25">
      <c r="A1481" t="s">
        <v>11304</v>
      </c>
      <c r="B1481" t="s">
        <v>11305</v>
      </c>
      <c r="C1481" t="s">
        <v>160</v>
      </c>
      <c r="D1481" t="s">
        <v>13863</v>
      </c>
      <c r="E1481" s="1"/>
      <c r="F1481" s="1"/>
      <c r="G1481" s="1"/>
      <c r="H1481" s="1"/>
      <c r="I1481" s="1"/>
      <c r="J1481" s="1"/>
      <c r="K1481" s="1"/>
      <c r="L1481" s="1"/>
      <c r="M1481" s="1">
        <v>1.05</v>
      </c>
      <c r="N1481" s="1">
        <v>1.05</v>
      </c>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row>
    <row r="1482" spans="1:37" x14ac:dyDescent="0.25">
      <c r="A1482" t="s">
        <v>7183</v>
      </c>
      <c r="B1482" t="s">
        <v>7184</v>
      </c>
      <c r="C1482" t="s">
        <v>160</v>
      </c>
      <c r="D1482" t="s">
        <v>13863</v>
      </c>
      <c r="E1482" s="1"/>
      <c r="F1482" s="1"/>
      <c r="G1482" s="1"/>
      <c r="H1482" s="1"/>
      <c r="I1482" s="1"/>
      <c r="J1482" s="1"/>
      <c r="K1482" s="1"/>
      <c r="L1482" s="1"/>
      <c r="M1482" s="1"/>
      <c r="N1482" s="1"/>
      <c r="O1482" s="1"/>
      <c r="P1482" s="1"/>
      <c r="Q1482" s="1"/>
      <c r="R1482" s="1"/>
      <c r="S1482" s="1"/>
      <c r="T1482" s="1"/>
      <c r="U1482" s="1"/>
      <c r="V1482" s="1"/>
      <c r="W1482" s="1">
        <v>0.53</v>
      </c>
      <c r="X1482" s="1"/>
      <c r="Y1482" s="1"/>
      <c r="Z1482" s="1">
        <v>0.53</v>
      </c>
      <c r="AA1482" s="1"/>
      <c r="AB1482" s="1">
        <v>0.53</v>
      </c>
      <c r="AC1482" s="1"/>
      <c r="AD1482" s="1"/>
      <c r="AE1482" s="1"/>
      <c r="AF1482" s="1"/>
      <c r="AG1482" s="1"/>
      <c r="AH1482" s="1"/>
      <c r="AI1482" s="1"/>
      <c r="AJ1482" s="1"/>
      <c r="AK1482" s="1"/>
    </row>
    <row r="1483" spans="1:37" x14ac:dyDescent="0.25">
      <c r="A1483" t="s">
        <v>7067</v>
      </c>
      <c r="B1483" t="s">
        <v>7068</v>
      </c>
      <c r="C1483" t="s">
        <v>160</v>
      </c>
      <c r="D1483" t="s">
        <v>13863</v>
      </c>
      <c r="E1483" s="1"/>
      <c r="F1483" s="1"/>
      <c r="G1483" s="1"/>
      <c r="H1483" s="1"/>
      <c r="I1483" s="1">
        <v>1.22</v>
      </c>
      <c r="J1483" s="1"/>
      <c r="K1483" s="1"/>
      <c r="L1483" s="1"/>
      <c r="M1483" s="1"/>
      <c r="N1483" s="1"/>
      <c r="O1483" s="1"/>
      <c r="P1483" s="1"/>
      <c r="Q1483" s="1"/>
      <c r="R1483" s="1"/>
      <c r="S1483" s="1">
        <v>1.22</v>
      </c>
      <c r="T1483" s="1"/>
      <c r="U1483" s="1"/>
      <c r="V1483" s="1">
        <v>1.22</v>
      </c>
      <c r="W1483" s="1"/>
      <c r="X1483" s="1">
        <v>1.22</v>
      </c>
      <c r="Y1483" s="1"/>
      <c r="Z1483" s="1">
        <v>1.242</v>
      </c>
      <c r="AA1483" s="1">
        <v>1.242</v>
      </c>
      <c r="AB1483" s="1">
        <v>1.22</v>
      </c>
      <c r="AC1483" s="1"/>
      <c r="AD1483" s="1"/>
      <c r="AE1483" s="1"/>
      <c r="AF1483" s="1"/>
      <c r="AG1483" s="1"/>
      <c r="AH1483" s="1"/>
      <c r="AI1483" s="1"/>
      <c r="AJ1483" s="1"/>
      <c r="AK1483" s="1"/>
    </row>
    <row r="1484" spans="1:37" x14ac:dyDescent="0.25">
      <c r="A1484" t="s">
        <v>2541</v>
      </c>
      <c r="B1484" t="s">
        <v>2542</v>
      </c>
      <c r="C1484" t="s">
        <v>160</v>
      </c>
      <c r="D1484" t="s">
        <v>13863</v>
      </c>
      <c r="E1484" s="1"/>
      <c r="F1484" s="1"/>
      <c r="G1484" s="1"/>
      <c r="H1484" s="1"/>
      <c r="I1484" s="1"/>
      <c r="J1484" s="1"/>
      <c r="K1484" s="1"/>
      <c r="L1484" s="1"/>
      <c r="M1484" s="1"/>
      <c r="N1484" s="1"/>
      <c r="O1484" s="1"/>
      <c r="P1484" s="1"/>
      <c r="Q1484" s="1"/>
      <c r="R1484" s="1"/>
      <c r="S1484" s="1">
        <v>1.9</v>
      </c>
      <c r="T1484" s="1"/>
      <c r="U1484" s="1"/>
      <c r="V1484" s="1"/>
      <c r="W1484" s="1"/>
      <c r="X1484" s="1"/>
      <c r="Y1484" s="1"/>
      <c r="Z1484" s="1">
        <v>1.9</v>
      </c>
      <c r="AA1484" s="1"/>
      <c r="AB1484" s="1"/>
      <c r="AC1484" s="1"/>
      <c r="AD1484" s="1"/>
      <c r="AE1484" s="1"/>
      <c r="AF1484" s="1"/>
      <c r="AG1484" s="1"/>
      <c r="AH1484" s="1"/>
      <c r="AI1484" s="1">
        <v>1.99</v>
      </c>
      <c r="AJ1484" s="1"/>
      <c r="AK1484" s="1"/>
    </row>
    <row r="1485" spans="1:37" x14ac:dyDescent="0.25">
      <c r="A1485" t="s">
        <v>2537</v>
      </c>
      <c r="B1485" t="s">
        <v>2538</v>
      </c>
      <c r="C1485" t="s">
        <v>160</v>
      </c>
      <c r="D1485" t="s">
        <v>13863</v>
      </c>
      <c r="E1485" s="1"/>
      <c r="F1485" s="1"/>
      <c r="G1485" s="1"/>
      <c r="H1485" s="1"/>
      <c r="I1485" s="1"/>
      <c r="J1485" s="1"/>
      <c r="K1485" s="1"/>
      <c r="L1485" s="1"/>
      <c r="M1485" s="1"/>
      <c r="N1485" s="1"/>
      <c r="O1485" s="1"/>
      <c r="P1485" s="1"/>
      <c r="Q1485" s="1"/>
      <c r="R1485" s="1">
        <v>2.4750000000000001</v>
      </c>
      <c r="S1485" s="1"/>
      <c r="T1485" s="1"/>
      <c r="U1485" s="1">
        <v>2.4750000000000001</v>
      </c>
      <c r="V1485" s="1"/>
      <c r="W1485" s="1">
        <v>2.4750000000000001</v>
      </c>
      <c r="X1485" s="1">
        <v>2.4750000000000001</v>
      </c>
      <c r="Y1485" s="1"/>
      <c r="Z1485" s="1">
        <v>2.4750000000000001</v>
      </c>
      <c r="AA1485" s="1">
        <v>2.4750000000000001</v>
      </c>
      <c r="AB1485" s="1">
        <v>2.4750000000000001</v>
      </c>
      <c r="AC1485" s="1">
        <v>2.4750000000000001</v>
      </c>
      <c r="AD1485" s="1">
        <v>2.4750000000000001</v>
      </c>
      <c r="AE1485" s="1"/>
      <c r="AF1485" s="1"/>
      <c r="AG1485" s="1"/>
      <c r="AH1485" s="1"/>
      <c r="AI1485" s="1">
        <v>2.5990000000000002</v>
      </c>
      <c r="AJ1485" s="1"/>
      <c r="AK1485" s="1"/>
    </row>
    <row r="1486" spans="1:37" x14ac:dyDescent="0.25">
      <c r="A1486" t="s">
        <v>7186</v>
      </c>
      <c r="B1486" t="s">
        <v>7187</v>
      </c>
      <c r="C1486" t="s">
        <v>160</v>
      </c>
      <c r="D1486" t="s">
        <v>13863</v>
      </c>
      <c r="E1486" s="1"/>
      <c r="F1486" s="1"/>
      <c r="G1486" s="1"/>
      <c r="H1486" s="1"/>
      <c r="I1486" s="1"/>
      <c r="J1486" s="1"/>
      <c r="K1486" s="1"/>
      <c r="L1486" s="1"/>
      <c r="M1486" s="1"/>
      <c r="N1486" s="1"/>
      <c r="O1486" s="1"/>
      <c r="P1486" s="1"/>
      <c r="Q1486" s="1"/>
      <c r="R1486" s="1"/>
      <c r="S1486" s="1"/>
      <c r="T1486" s="1">
        <v>6.2640000000000002</v>
      </c>
      <c r="U1486" s="1"/>
      <c r="V1486" s="1"/>
      <c r="W1486" s="1"/>
      <c r="X1486" s="1">
        <v>6.3289999999999997</v>
      </c>
      <c r="Y1486" s="1"/>
      <c r="Z1486" s="1">
        <v>6.3289999999999997</v>
      </c>
      <c r="AA1486" s="1"/>
      <c r="AB1486" s="1"/>
      <c r="AC1486" s="1"/>
      <c r="AD1486" s="1"/>
      <c r="AE1486" s="1"/>
      <c r="AF1486" s="1"/>
      <c r="AG1486" s="1"/>
      <c r="AH1486" s="1"/>
      <c r="AI1486" s="1"/>
      <c r="AJ1486" s="1"/>
      <c r="AK1486" s="1"/>
    </row>
    <row r="1487" spans="1:37" x14ac:dyDescent="0.25">
      <c r="A1487" t="s">
        <v>2545</v>
      </c>
      <c r="B1487" t="s">
        <v>2546</v>
      </c>
      <c r="C1487" t="s">
        <v>160</v>
      </c>
      <c r="D1487" t="s">
        <v>13863</v>
      </c>
      <c r="E1487" s="1"/>
      <c r="F1487" s="1"/>
      <c r="G1487" s="1"/>
      <c r="H1487" s="1"/>
      <c r="I1487" s="1"/>
      <c r="J1487" s="1"/>
      <c r="K1487" s="1"/>
      <c r="L1487" s="1"/>
      <c r="M1487" s="1"/>
      <c r="N1487" s="1"/>
      <c r="O1487" s="1"/>
      <c r="P1487" s="1"/>
      <c r="Q1487" s="1"/>
      <c r="R1487" s="1"/>
      <c r="S1487" s="1"/>
      <c r="T1487" s="1"/>
      <c r="U1487" s="1"/>
      <c r="V1487" s="1"/>
      <c r="W1487" s="1">
        <v>0.73299999999999998</v>
      </c>
      <c r="X1487" s="1"/>
      <c r="Y1487" s="1"/>
      <c r="Z1487" s="1"/>
      <c r="AA1487" s="1"/>
      <c r="AB1487" s="1"/>
      <c r="AC1487" s="1"/>
      <c r="AD1487" s="1"/>
      <c r="AE1487" s="1"/>
      <c r="AF1487" s="1"/>
      <c r="AG1487" s="1"/>
      <c r="AH1487" s="1"/>
      <c r="AI1487" s="1">
        <v>0.38500000000000001</v>
      </c>
      <c r="AJ1487" s="1"/>
      <c r="AK1487" s="1"/>
    </row>
    <row r="1488" spans="1:37" x14ac:dyDescent="0.25">
      <c r="A1488" t="s">
        <v>6856</v>
      </c>
      <c r="B1488" t="s">
        <v>6857</v>
      </c>
      <c r="C1488" t="s">
        <v>1271</v>
      </c>
      <c r="D1488" t="s">
        <v>13863</v>
      </c>
      <c r="E1488" s="1"/>
      <c r="F1488" s="1"/>
      <c r="G1488" s="1"/>
      <c r="H1488" s="1"/>
      <c r="I1488" s="1"/>
      <c r="J1488" s="1"/>
      <c r="K1488" s="1"/>
      <c r="L1488" s="1">
        <v>1.47</v>
      </c>
      <c r="M1488" s="1"/>
      <c r="N1488" s="1"/>
      <c r="O1488" s="1"/>
      <c r="P1488" s="1"/>
      <c r="Q1488" s="1"/>
      <c r="R1488" s="1"/>
      <c r="S1488" s="1"/>
      <c r="T1488" s="1"/>
      <c r="U1488" s="1"/>
      <c r="V1488" s="1"/>
      <c r="W1488" s="1"/>
      <c r="X1488" s="1"/>
      <c r="Y1488" s="1"/>
      <c r="Z1488" s="1"/>
      <c r="AA1488" s="1"/>
      <c r="AB1488" s="1">
        <v>1.47</v>
      </c>
      <c r="AC1488" s="1"/>
      <c r="AD1488" s="1"/>
      <c r="AE1488" s="1"/>
      <c r="AF1488" s="1"/>
      <c r="AG1488" s="1"/>
      <c r="AH1488" s="1"/>
      <c r="AI1488" s="1"/>
      <c r="AJ1488" s="1"/>
      <c r="AK1488" s="1"/>
    </row>
    <row r="1489" spans="1:37" x14ac:dyDescent="0.25">
      <c r="A1489" t="s">
        <v>4511</v>
      </c>
      <c r="B1489" t="s">
        <v>4512</v>
      </c>
      <c r="C1489" t="s">
        <v>326</v>
      </c>
      <c r="D1489" t="s">
        <v>13863</v>
      </c>
      <c r="E1489" s="1"/>
      <c r="F1489" s="1"/>
      <c r="G1489" s="1"/>
      <c r="H1489" s="1"/>
      <c r="I1489" s="1"/>
      <c r="J1489" s="1"/>
      <c r="K1489" s="1"/>
      <c r="L1489" s="1"/>
      <c r="M1489" s="1"/>
      <c r="N1489" s="1"/>
      <c r="O1489" s="1"/>
      <c r="P1489" s="1"/>
      <c r="Q1489" s="1"/>
      <c r="R1489" s="1"/>
      <c r="S1489" s="1"/>
      <c r="T1489" s="1"/>
      <c r="U1489" s="1"/>
      <c r="V1489" s="1"/>
      <c r="W1489" s="1"/>
      <c r="X1489" s="1"/>
      <c r="Y1489" s="1"/>
      <c r="Z1489" s="1"/>
      <c r="AA1489" s="1">
        <v>9.9</v>
      </c>
      <c r="AB1489" s="1">
        <v>9.9</v>
      </c>
      <c r="AC1489" s="1"/>
      <c r="AD1489" s="1"/>
      <c r="AE1489" s="1">
        <v>9.9</v>
      </c>
      <c r="AF1489" s="1"/>
      <c r="AG1489" s="1"/>
      <c r="AH1489" s="1"/>
      <c r="AI1489" s="1"/>
      <c r="AJ1489" s="1"/>
      <c r="AK1489" s="1"/>
    </row>
    <row r="1490" spans="1:37" x14ac:dyDescent="0.25">
      <c r="C1490" t="s">
        <v>181</v>
      </c>
      <c r="D1490" t="s">
        <v>13863</v>
      </c>
      <c r="E1490" s="1"/>
      <c r="F1490" s="1"/>
      <c r="G1490" s="1"/>
      <c r="H1490" s="1"/>
      <c r="I1490" s="1"/>
      <c r="J1490" s="1"/>
      <c r="K1490" s="1"/>
      <c r="L1490" s="1"/>
      <c r="M1490" s="1"/>
      <c r="N1490" s="1"/>
      <c r="O1490" s="1"/>
      <c r="P1490" s="1"/>
      <c r="Q1490" s="1"/>
      <c r="R1490" s="1">
        <v>3.3</v>
      </c>
      <c r="S1490" s="1"/>
      <c r="T1490" s="1"/>
      <c r="U1490" s="1"/>
      <c r="V1490" s="1">
        <v>3.3</v>
      </c>
      <c r="W1490" s="1"/>
      <c r="X1490" s="1"/>
      <c r="Y1490" s="1"/>
      <c r="Z1490" s="1"/>
      <c r="AA1490" s="1"/>
      <c r="AB1490" s="1"/>
      <c r="AC1490" s="1">
        <v>3.3</v>
      </c>
      <c r="AD1490" s="1"/>
      <c r="AE1490" s="1"/>
      <c r="AF1490" s="1"/>
      <c r="AG1490" s="1">
        <v>3.3</v>
      </c>
      <c r="AH1490" s="1"/>
      <c r="AI1490" s="1"/>
      <c r="AJ1490" s="1"/>
      <c r="AK1490" s="1"/>
    </row>
    <row r="1491" spans="1:37" x14ac:dyDescent="0.25">
      <c r="A1491" t="s">
        <v>4582</v>
      </c>
      <c r="B1491" t="s">
        <v>4583</v>
      </c>
      <c r="C1491" t="s">
        <v>160</v>
      </c>
      <c r="D1491" t="s">
        <v>13863</v>
      </c>
      <c r="E1491" s="1"/>
      <c r="F1491" s="1"/>
      <c r="G1491" s="1"/>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v>4.5999999999999996</v>
      </c>
      <c r="AH1491" s="1"/>
      <c r="AI1491" s="1"/>
      <c r="AJ1491" s="1"/>
      <c r="AK1491" s="1"/>
    </row>
    <row r="1492" spans="1:37" x14ac:dyDescent="0.25">
      <c r="A1492" t="s">
        <v>4568</v>
      </c>
      <c r="B1492" t="s">
        <v>4569</v>
      </c>
      <c r="C1492" t="s">
        <v>160</v>
      </c>
      <c r="D1492" t="s">
        <v>13863</v>
      </c>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v>8.1</v>
      </c>
      <c r="AH1492" s="1"/>
      <c r="AI1492" s="1"/>
      <c r="AJ1492" s="1"/>
      <c r="AK1492" s="1"/>
    </row>
    <row r="1493" spans="1:37" x14ac:dyDescent="0.25">
      <c r="A1493" t="s">
        <v>8491</v>
      </c>
      <c r="B1493" t="s">
        <v>8492</v>
      </c>
      <c r="C1493" t="s">
        <v>160</v>
      </c>
      <c r="D1493" t="s">
        <v>13863</v>
      </c>
      <c r="E1493" s="1"/>
      <c r="F1493" s="1"/>
      <c r="G1493" s="1"/>
      <c r="H1493" s="1"/>
      <c r="I1493" s="1"/>
      <c r="J1493" s="1"/>
      <c r="K1493" s="1"/>
      <c r="L1493" s="1"/>
      <c r="M1493" s="1"/>
      <c r="N1493" s="1"/>
      <c r="O1493" s="1"/>
      <c r="P1493" s="1"/>
      <c r="Q1493" s="1"/>
      <c r="R1493" s="1"/>
      <c r="S1493" s="1">
        <v>6.2640000000000002</v>
      </c>
      <c r="T1493" s="1"/>
      <c r="U1493" s="1"/>
      <c r="V1493" s="1"/>
      <c r="W1493" s="1">
        <v>6.2640000000000002</v>
      </c>
      <c r="X1493" s="1"/>
      <c r="Y1493" s="1"/>
      <c r="Z1493" s="1"/>
      <c r="AA1493" s="1"/>
      <c r="AB1493" s="1"/>
      <c r="AC1493" s="1"/>
      <c r="AD1493" s="1"/>
      <c r="AE1493" s="1"/>
      <c r="AF1493" s="1"/>
      <c r="AG1493" s="1"/>
      <c r="AH1493" s="1"/>
      <c r="AI1493" s="1"/>
      <c r="AJ1493" s="1"/>
      <c r="AK1493" s="1"/>
    </row>
    <row r="1494" spans="1:37" x14ac:dyDescent="0.25">
      <c r="A1494" t="s">
        <v>2869</v>
      </c>
      <c r="B1494" t="s">
        <v>2870</v>
      </c>
      <c r="C1494" t="s">
        <v>160</v>
      </c>
      <c r="D1494" t="s">
        <v>13863</v>
      </c>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v>0.379</v>
      </c>
      <c r="AI1494" s="1"/>
      <c r="AJ1494" s="1"/>
      <c r="AK1494" s="1"/>
    </row>
    <row r="1495" spans="1:37" x14ac:dyDescent="0.25">
      <c r="A1495" t="s">
        <v>2874</v>
      </c>
      <c r="B1495" t="s">
        <v>2875</v>
      </c>
      <c r="C1495" t="s">
        <v>160</v>
      </c>
      <c r="D1495" t="s">
        <v>13863</v>
      </c>
      <c r="E1495" s="1"/>
      <c r="F1495" s="1"/>
      <c r="G1495" s="1"/>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v>0.73699999999999999</v>
      </c>
      <c r="AI1495" s="1"/>
      <c r="AJ1495" s="1"/>
      <c r="AK1495" s="1"/>
    </row>
    <row r="1496" spans="1:37" x14ac:dyDescent="0.25">
      <c r="A1496" t="s">
        <v>2543</v>
      </c>
      <c r="B1496" t="s">
        <v>2544</v>
      </c>
      <c r="C1496" t="s">
        <v>160</v>
      </c>
      <c r="D1496" t="s">
        <v>13863</v>
      </c>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v>1.4339999999999999</v>
      </c>
      <c r="AE1496" s="1"/>
      <c r="AF1496" s="1"/>
      <c r="AG1496" s="1">
        <v>1.4339999999999999</v>
      </c>
      <c r="AH1496" s="1"/>
      <c r="AI1496" s="1">
        <v>1.4339999999999999</v>
      </c>
      <c r="AJ1496" s="1"/>
      <c r="AK1496" s="1"/>
    </row>
    <row r="1497" spans="1:37" x14ac:dyDescent="0.25">
      <c r="A1497" t="s">
        <v>2539</v>
      </c>
      <c r="B1497" t="s">
        <v>2540</v>
      </c>
      <c r="C1497" t="s">
        <v>160</v>
      </c>
      <c r="D1497" t="s">
        <v>13863</v>
      </c>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v>2.8559999999999999</v>
      </c>
      <c r="AH1497" s="1"/>
      <c r="AI1497" s="1">
        <v>2.8559999999999999</v>
      </c>
      <c r="AJ1497" s="1"/>
      <c r="AK1497" s="1"/>
    </row>
    <row r="1498" spans="1:37" x14ac:dyDescent="0.25">
      <c r="A1498" t="s">
        <v>2533</v>
      </c>
      <c r="B1498" t="s">
        <v>2534</v>
      </c>
      <c r="C1498" t="s">
        <v>160</v>
      </c>
      <c r="D1498" t="s">
        <v>13863</v>
      </c>
      <c r="E1498" s="1"/>
      <c r="F1498" s="1"/>
      <c r="G1498" s="1"/>
      <c r="H1498" s="1"/>
      <c r="I1498" s="1"/>
      <c r="J1498" s="1"/>
      <c r="K1498" s="1">
        <v>4.8719999999999999</v>
      </c>
      <c r="L1498" s="1"/>
      <c r="M1498" s="1"/>
      <c r="N1498" s="1"/>
      <c r="O1498" s="1"/>
      <c r="P1498" s="1"/>
      <c r="Q1498" s="1"/>
      <c r="R1498" s="1"/>
      <c r="S1498" s="1"/>
      <c r="T1498" s="1"/>
      <c r="U1498" s="1"/>
      <c r="V1498" s="1"/>
      <c r="W1498" s="1"/>
      <c r="X1498" s="1"/>
      <c r="Y1498" s="1">
        <v>4.8719999999999999</v>
      </c>
      <c r="Z1498" s="1"/>
      <c r="AA1498" s="1"/>
      <c r="AB1498" s="1"/>
      <c r="AC1498" s="1"/>
      <c r="AD1498" s="1"/>
      <c r="AE1498" s="1"/>
      <c r="AF1498" s="1"/>
      <c r="AG1498" s="1"/>
      <c r="AH1498" s="1"/>
      <c r="AI1498" s="1">
        <v>4.8719999999999999</v>
      </c>
      <c r="AJ1498" s="1"/>
      <c r="AK1498" s="1"/>
    </row>
    <row r="1499" spans="1:37" x14ac:dyDescent="0.25">
      <c r="A1499" t="s">
        <v>2548</v>
      </c>
      <c r="B1499" t="s">
        <v>2549</v>
      </c>
      <c r="C1499" t="s">
        <v>160</v>
      </c>
      <c r="D1499" t="s">
        <v>13863</v>
      </c>
      <c r="E1499" s="1"/>
      <c r="F1499" s="1"/>
      <c r="G1499" s="1"/>
      <c r="H1499" s="1"/>
      <c r="I1499" s="1"/>
      <c r="J1499" s="1"/>
      <c r="K1499" s="1"/>
      <c r="L1499" s="1"/>
      <c r="M1499" s="1"/>
      <c r="N1499" s="1"/>
      <c r="O1499" s="1"/>
      <c r="P1499" s="1"/>
      <c r="Q1499" s="1"/>
      <c r="R1499" s="1">
        <v>1.05</v>
      </c>
      <c r="S1499" s="1"/>
      <c r="T1499" s="1"/>
      <c r="U1499" s="1"/>
      <c r="V1499" s="1"/>
      <c r="W1499" s="1">
        <v>1.05</v>
      </c>
      <c r="X1499" s="1"/>
      <c r="Y1499" s="1"/>
      <c r="Z1499" s="1"/>
      <c r="AA1499" s="1"/>
      <c r="AB1499" s="1"/>
      <c r="AC1499" s="1"/>
      <c r="AD1499" s="1"/>
      <c r="AE1499" s="1"/>
      <c r="AF1499" s="1"/>
      <c r="AG1499" s="1"/>
      <c r="AH1499" s="1"/>
      <c r="AI1499" s="1">
        <v>0.25800000000000001</v>
      </c>
      <c r="AJ1499" s="1"/>
      <c r="AK1499" s="1"/>
    </row>
    <row r="1500" spans="1:37" x14ac:dyDescent="0.25">
      <c r="A1500" t="s">
        <v>5637</v>
      </c>
      <c r="B1500" t="s">
        <v>5638</v>
      </c>
      <c r="C1500" t="s">
        <v>160</v>
      </c>
      <c r="D1500" t="s">
        <v>13863</v>
      </c>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v>0.441</v>
      </c>
      <c r="AD1500" s="1"/>
      <c r="AE1500" s="1"/>
      <c r="AF1500" s="1"/>
      <c r="AG1500" s="1"/>
      <c r="AH1500" s="1"/>
      <c r="AI1500" s="1"/>
      <c r="AJ1500" s="1"/>
      <c r="AK1500" s="1"/>
    </row>
    <row r="1501" spans="1:37" x14ac:dyDescent="0.25">
      <c r="A1501" t="s">
        <v>13602</v>
      </c>
      <c r="B1501" t="s">
        <v>13603</v>
      </c>
      <c r="C1501" t="s">
        <v>181</v>
      </c>
      <c r="D1501" t="s">
        <v>13863</v>
      </c>
      <c r="E1501" s="1"/>
      <c r="F1501" s="1"/>
      <c r="G1501" s="1"/>
      <c r="H1501" s="1">
        <v>3.3</v>
      </c>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row>
    <row r="1502" spans="1:37" x14ac:dyDescent="0.25">
      <c r="A1502" t="s">
        <v>1676</v>
      </c>
      <c r="B1502" t="s">
        <v>1677</v>
      </c>
      <c r="C1502" t="s">
        <v>160</v>
      </c>
      <c r="D1502" t="s">
        <v>13863</v>
      </c>
      <c r="E1502" s="1"/>
      <c r="F1502" s="1"/>
      <c r="G1502" s="1"/>
      <c r="H1502" s="1"/>
      <c r="I1502" s="1"/>
      <c r="J1502" s="1"/>
      <c r="K1502" s="1"/>
      <c r="L1502" s="1"/>
      <c r="M1502" s="1">
        <v>9.1639999999999997</v>
      </c>
      <c r="N1502" s="1"/>
      <c r="O1502" s="1"/>
      <c r="P1502" s="1"/>
      <c r="Q1502" s="1"/>
      <c r="R1502" s="1">
        <v>9.1639999999999997</v>
      </c>
      <c r="S1502" s="1"/>
      <c r="T1502" s="1"/>
      <c r="U1502" s="1"/>
      <c r="V1502" s="1"/>
      <c r="W1502" s="1">
        <v>9.1639999999999997</v>
      </c>
      <c r="X1502" s="1"/>
      <c r="Y1502" s="1"/>
      <c r="Z1502" s="1">
        <v>8.7889999999999997</v>
      </c>
      <c r="AA1502" s="1">
        <v>8.7889999999999997</v>
      </c>
      <c r="AB1502" s="1"/>
      <c r="AC1502" s="1"/>
      <c r="AD1502" s="1"/>
      <c r="AE1502" s="1"/>
      <c r="AF1502" s="1"/>
      <c r="AG1502" s="1"/>
      <c r="AH1502" s="1"/>
      <c r="AI1502" s="1"/>
      <c r="AJ1502" s="1">
        <v>8.7889999999999997</v>
      </c>
      <c r="AK1502" s="1"/>
    </row>
    <row r="1503" spans="1:37" x14ac:dyDescent="0.25">
      <c r="A1503" t="s">
        <v>8474</v>
      </c>
      <c r="B1503" t="s">
        <v>8475</v>
      </c>
      <c r="C1503" t="s">
        <v>160</v>
      </c>
      <c r="D1503" t="s">
        <v>13863</v>
      </c>
      <c r="E1503" s="1"/>
      <c r="F1503" s="1"/>
      <c r="G1503" s="1"/>
      <c r="H1503" s="1"/>
      <c r="I1503" s="1"/>
      <c r="J1503" s="1"/>
      <c r="K1503" s="1"/>
      <c r="L1503" s="1"/>
      <c r="M1503" s="1"/>
      <c r="N1503" s="1"/>
      <c r="O1503" s="1"/>
      <c r="P1503" s="1"/>
      <c r="Q1503" s="1"/>
      <c r="R1503" s="1"/>
      <c r="S1503" s="1"/>
      <c r="T1503" s="1"/>
      <c r="U1503" s="1"/>
      <c r="V1503" s="1">
        <v>13.268000000000001</v>
      </c>
      <c r="W1503" s="1"/>
      <c r="X1503" s="1"/>
      <c r="Y1503" s="1"/>
      <c r="Z1503" s="1"/>
      <c r="AA1503" s="1"/>
      <c r="AB1503" s="1"/>
      <c r="AC1503" s="1"/>
      <c r="AD1503" s="1"/>
      <c r="AE1503" s="1"/>
      <c r="AF1503" s="1"/>
      <c r="AG1503" s="1"/>
      <c r="AH1503" s="1"/>
      <c r="AI1503" s="1"/>
      <c r="AJ1503" s="1"/>
      <c r="AK1503" s="1"/>
    </row>
    <row r="1504" spans="1:37" x14ac:dyDescent="0.25">
      <c r="A1504" t="s">
        <v>6925</v>
      </c>
      <c r="B1504" t="s">
        <v>6926</v>
      </c>
      <c r="C1504" t="s">
        <v>160</v>
      </c>
      <c r="D1504" t="s">
        <v>13863</v>
      </c>
      <c r="E1504" s="1"/>
      <c r="F1504" s="1"/>
      <c r="G1504" s="1"/>
      <c r="H1504" s="1"/>
      <c r="I1504" s="1">
        <v>11.247</v>
      </c>
      <c r="J1504" s="1"/>
      <c r="K1504" s="1"/>
      <c r="L1504" s="1"/>
      <c r="M1504" s="1"/>
      <c r="N1504" s="1"/>
      <c r="O1504" s="1"/>
      <c r="P1504" s="1"/>
      <c r="Q1504" s="1"/>
      <c r="R1504" s="1">
        <v>11.247</v>
      </c>
      <c r="S1504" s="1"/>
      <c r="T1504" s="1"/>
      <c r="U1504" s="1"/>
      <c r="V1504" s="1">
        <v>11.247</v>
      </c>
      <c r="W1504" s="1"/>
      <c r="X1504" s="1">
        <v>11.247</v>
      </c>
      <c r="Y1504" s="1"/>
      <c r="Z1504" s="1">
        <v>11.449</v>
      </c>
      <c r="AA1504" s="1">
        <v>11.449</v>
      </c>
      <c r="AB1504" s="1"/>
      <c r="AC1504" s="1"/>
      <c r="AD1504" s="1"/>
      <c r="AE1504" s="1"/>
      <c r="AF1504" s="1"/>
      <c r="AG1504" s="1"/>
      <c r="AH1504" s="1"/>
      <c r="AI1504" s="1"/>
      <c r="AJ1504" s="1"/>
      <c r="AK1504" s="1"/>
    </row>
    <row r="1505" spans="1:37" x14ac:dyDescent="0.25">
      <c r="A1505" t="s">
        <v>708</v>
      </c>
      <c r="B1505" t="s">
        <v>709</v>
      </c>
      <c r="C1505" t="s">
        <v>160</v>
      </c>
      <c r="D1505" t="s">
        <v>13863</v>
      </c>
      <c r="E1505" s="1"/>
      <c r="F1505" s="1"/>
      <c r="G1505" s="1"/>
      <c r="H1505" s="1"/>
      <c r="I1505" s="1"/>
      <c r="J1505" s="1"/>
      <c r="K1505" s="1"/>
      <c r="L1505" s="1"/>
      <c r="M1505" s="1">
        <v>12.023999999999999</v>
      </c>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v>12.24</v>
      </c>
      <c r="AK1505" s="1"/>
    </row>
    <row r="1506" spans="1:37" x14ac:dyDescent="0.25">
      <c r="A1506" t="s">
        <v>7098</v>
      </c>
      <c r="B1506" t="s">
        <v>7099</v>
      </c>
      <c r="C1506" t="s">
        <v>160</v>
      </c>
      <c r="D1506" t="s">
        <v>13863</v>
      </c>
      <c r="E1506" s="1"/>
      <c r="F1506" s="1"/>
      <c r="G1506" s="1"/>
      <c r="H1506" s="1"/>
      <c r="I1506" s="1"/>
      <c r="J1506" s="1"/>
      <c r="K1506" s="1"/>
      <c r="L1506" s="1"/>
      <c r="M1506" s="1"/>
      <c r="N1506" s="1"/>
      <c r="O1506" s="1"/>
      <c r="P1506" s="1"/>
      <c r="Q1506" s="1"/>
      <c r="R1506" s="1"/>
      <c r="S1506" s="1"/>
      <c r="T1506" s="1"/>
      <c r="U1506" s="1"/>
      <c r="V1506" s="1"/>
      <c r="W1506" s="1"/>
      <c r="X1506" s="1"/>
      <c r="Y1506" s="1"/>
      <c r="Z1506" s="1">
        <v>13.349</v>
      </c>
      <c r="AA1506" s="1"/>
      <c r="AB1506" s="1"/>
      <c r="AC1506" s="1"/>
      <c r="AD1506" s="1"/>
      <c r="AE1506" s="1"/>
      <c r="AF1506" s="1"/>
      <c r="AG1506" s="1"/>
      <c r="AH1506" s="1"/>
      <c r="AI1506" s="1"/>
      <c r="AJ1506" s="1"/>
      <c r="AK1506" s="1"/>
    </row>
    <row r="1507" spans="1:37" x14ac:dyDescent="0.25">
      <c r="A1507" t="s">
        <v>10053</v>
      </c>
      <c r="B1507" t="s">
        <v>10054</v>
      </c>
      <c r="C1507" t="s">
        <v>160</v>
      </c>
      <c r="D1507" t="s">
        <v>13863</v>
      </c>
      <c r="E1507" s="1"/>
      <c r="F1507" s="1"/>
      <c r="G1507" s="1"/>
      <c r="H1507" s="1"/>
      <c r="I1507" s="1"/>
      <c r="J1507" s="1"/>
      <c r="K1507" s="1"/>
      <c r="L1507" s="1"/>
      <c r="M1507" s="1"/>
      <c r="N1507" s="1"/>
      <c r="O1507" s="1"/>
      <c r="P1507" s="1"/>
      <c r="Q1507" s="1"/>
      <c r="R1507" s="1"/>
      <c r="S1507" s="1">
        <v>18.481000000000002</v>
      </c>
      <c r="T1507" s="1"/>
      <c r="U1507" s="1"/>
      <c r="V1507" s="1"/>
      <c r="W1507" s="1"/>
      <c r="X1507" s="1"/>
      <c r="Y1507" s="1"/>
      <c r="Z1507" s="1"/>
      <c r="AA1507" s="1"/>
      <c r="AB1507" s="1"/>
      <c r="AC1507" s="1"/>
      <c r="AD1507" s="1"/>
      <c r="AE1507" s="1"/>
      <c r="AF1507" s="1"/>
      <c r="AG1507" s="1"/>
      <c r="AH1507" s="1"/>
      <c r="AI1507" s="1"/>
      <c r="AJ1507" s="1"/>
      <c r="AK1507" s="1"/>
    </row>
    <row r="1508" spans="1:37" x14ac:dyDescent="0.25">
      <c r="A1508" t="s">
        <v>10058</v>
      </c>
      <c r="B1508" t="s">
        <v>10059</v>
      </c>
      <c r="C1508" t="s">
        <v>160</v>
      </c>
      <c r="D1508" t="s">
        <v>13863</v>
      </c>
      <c r="E1508" s="1"/>
      <c r="F1508" s="1"/>
      <c r="G1508" s="1"/>
      <c r="H1508" s="1"/>
      <c r="I1508" s="1"/>
      <c r="J1508" s="1"/>
      <c r="K1508" s="1"/>
      <c r="L1508" s="1"/>
      <c r="M1508" s="1"/>
      <c r="N1508" s="1"/>
      <c r="O1508" s="1"/>
      <c r="P1508" s="1"/>
      <c r="Q1508" s="1"/>
      <c r="R1508" s="1"/>
      <c r="S1508" s="1">
        <v>18.899999999999999</v>
      </c>
      <c r="T1508" s="1"/>
      <c r="U1508" s="1"/>
      <c r="V1508" s="1"/>
      <c r="W1508" s="1"/>
      <c r="X1508" s="1"/>
      <c r="Y1508" s="1"/>
      <c r="Z1508" s="1"/>
      <c r="AA1508" s="1"/>
      <c r="AB1508" s="1"/>
      <c r="AC1508" s="1"/>
      <c r="AD1508" s="1"/>
      <c r="AE1508" s="1"/>
      <c r="AF1508" s="1"/>
      <c r="AG1508" s="1"/>
      <c r="AH1508" s="1"/>
      <c r="AI1508" s="1"/>
      <c r="AJ1508" s="1"/>
      <c r="AK1508" s="1"/>
    </row>
    <row r="1509" spans="1:37" x14ac:dyDescent="0.25">
      <c r="A1509" t="s">
        <v>10061</v>
      </c>
      <c r="B1509" t="s">
        <v>10062</v>
      </c>
      <c r="C1509" t="s">
        <v>160</v>
      </c>
      <c r="D1509" t="s">
        <v>13863</v>
      </c>
      <c r="E1509" s="1"/>
      <c r="F1509" s="1"/>
      <c r="G1509" s="1"/>
      <c r="H1509" s="1"/>
      <c r="I1509" s="1"/>
      <c r="J1509" s="1"/>
      <c r="K1509" s="1"/>
      <c r="L1509" s="1"/>
      <c r="M1509" s="1"/>
      <c r="N1509" s="1"/>
      <c r="O1509" s="1"/>
      <c r="P1509" s="1"/>
      <c r="Q1509" s="1"/>
      <c r="R1509" s="1"/>
      <c r="S1509" s="1">
        <v>22.25</v>
      </c>
      <c r="T1509" s="1"/>
      <c r="U1509" s="1"/>
      <c r="V1509" s="1"/>
      <c r="W1509" s="1"/>
      <c r="X1509" s="1"/>
      <c r="Y1509" s="1"/>
      <c r="Z1509" s="1"/>
      <c r="AA1509" s="1"/>
      <c r="AB1509" s="1"/>
      <c r="AC1509" s="1"/>
      <c r="AD1509" s="1"/>
      <c r="AE1509" s="1"/>
      <c r="AF1509" s="1"/>
      <c r="AG1509" s="1"/>
      <c r="AH1509" s="1"/>
      <c r="AI1509" s="1"/>
      <c r="AJ1509" s="1"/>
      <c r="AK1509" s="1"/>
    </row>
    <row r="1510" spans="1:37" x14ac:dyDescent="0.25">
      <c r="A1510" t="s">
        <v>10064</v>
      </c>
      <c r="B1510" t="s">
        <v>10065</v>
      </c>
      <c r="C1510" t="s">
        <v>160</v>
      </c>
      <c r="D1510" t="s">
        <v>13863</v>
      </c>
      <c r="E1510" s="1"/>
      <c r="F1510" s="1"/>
      <c r="G1510" s="1"/>
      <c r="H1510" s="1"/>
      <c r="I1510" s="1"/>
      <c r="J1510" s="1"/>
      <c r="K1510" s="1"/>
      <c r="L1510" s="1"/>
      <c r="M1510" s="1"/>
      <c r="N1510" s="1"/>
      <c r="O1510" s="1"/>
      <c r="P1510" s="1"/>
      <c r="Q1510" s="1"/>
      <c r="R1510" s="1"/>
      <c r="S1510" s="1">
        <v>22.542999999999999</v>
      </c>
      <c r="T1510" s="1"/>
      <c r="U1510" s="1"/>
      <c r="V1510" s="1"/>
      <c r="W1510" s="1"/>
      <c r="X1510" s="1"/>
      <c r="Y1510" s="1"/>
      <c r="Z1510" s="1"/>
      <c r="AA1510" s="1"/>
      <c r="AB1510" s="1"/>
      <c r="AC1510" s="1"/>
      <c r="AD1510" s="1"/>
      <c r="AE1510" s="1"/>
      <c r="AF1510" s="1"/>
      <c r="AG1510" s="1"/>
      <c r="AH1510" s="1"/>
      <c r="AI1510" s="1"/>
      <c r="AJ1510" s="1"/>
      <c r="AK1510" s="1"/>
    </row>
    <row r="1511" spans="1:37" x14ac:dyDescent="0.25">
      <c r="A1511" t="s">
        <v>10067</v>
      </c>
      <c r="B1511" t="s">
        <v>10068</v>
      </c>
      <c r="C1511" t="s">
        <v>160</v>
      </c>
      <c r="D1511" t="s">
        <v>13863</v>
      </c>
      <c r="E1511" s="1"/>
      <c r="F1511" s="1"/>
      <c r="G1511" s="1"/>
      <c r="H1511" s="1"/>
      <c r="I1511" s="1"/>
      <c r="J1511" s="1"/>
      <c r="K1511" s="1"/>
      <c r="L1511" s="1"/>
      <c r="M1511" s="1"/>
      <c r="N1511" s="1"/>
      <c r="O1511" s="1"/>
      <c r="P1511" s="1"/>
      <c r="Q1511" s="1"/>
      <c r="R1511" s="1"/>
      <c r="S1511" s="1">
        <v>23.295999999999999</v>
      </c>
      <c r="T1511" s="1"/>
      <c r="U1511" s="1"/>
      <c r="V1511" s="1"/>
      <c r="W1511" s="1"/>
      <c r="X1511" s="1"/>
      <c r="Y1511" s="1"/>
      <c r="Z1511" s="1"/>
      <c r="AA1511" s="1"/>
      <c r="AB1511" s="1"/>
      <c r="AC1511" s="1"/>
      <c r="AD1511" s="1"/>
      <c r="AE1511" s="1"/>
      <c r="AF1511" s="1"/>
      <c r="AG1511" s="1"/>
      <c r="AH1511" s="1"/>
      <c r="AI1511" s="1"/>
      <c r="AJ1511" s="1"/>
      <c r="AK1511" s="1"/>
    </row>
    <row r="1512" spans="1:37" x14ac:dyDescent="0.25">
      <c r="A1512" t="s">
        <v>10070</v>
      </c>
      <c r="B1512" t="s">
        <v>10071</v>
      </c>
      <c r="C1512" t="s">
        <v>160</v>
      </c>
      <c r="D1512" t="s">
        <v>13863</v>
      </c>
      <c r="E1512" s="1"/>
      <c r="F1512" s="1"/>
      <c r="G1512" s="1"/>
      <c r="H1512" s="1"/>
      <c r="I1512" s="1"/>
      <c r="J1512" s="1"/>
      <c r="K1512" s="1"/>
      <c r="L1512" s="1"/>
      <c r="M1512" s="1"/>
      <c r="N1512" s="1"/>
      <c r="O1512" s="1"/>
      <c r="P1512" s="1"/>
      <c r="Q1512" s="1"/>
      <c r="R1512" s="1"/>
      <c r="S1512" s="1">
        <v>25.84</v>
      </c>
      <c r="T1512" s="1"/>
      <c r="U1512" s="1"/>
      <c r="V1512" s="1"/>
      <c r="W1512" s="1"/>
      <c r="X1512" s="1"/>
      <c r="Y1512" s="1"/>
      <c r="Z1512" s="1"/>
      <c r="AA1512" s="1"/>
      <c r="AB1512" s="1"/>
      <c r="AC1512" s="1"/>
      <c r="AD1512" s="1"/>
      <c r="AE1512" s="1"/>
      <c r="AF1512" s="1"/>
      <c r="AG1512" s="1"/>
      <c r="AH1512" s="1"/>
      <c r="AI1512" s="1"/>
      <c r="AJ1512" s="1"/>
      <c r="AK1512" s="1"/>
    </row>
    <row r="1513" spans="1:37" x14ac:dyDescent="0.25">
      <c r="A1513" t="s">
        <v>10073</v>
      </c>
      <c r="B1513" t="s">
        <v>10074</v>
      </c>
      <c r="C1513" t="s">
        <v>160</v>
      </c>
      <c r="D1513" t="s">
        <v>13863</v>
      </c>
      <c r="E1513" s="1"/>
      <c r="F1513" s="1"/>
      <c r="G1513" s="1"/>
      <c r="H1513" s="1"/>
      <c r="I1513" s="1"/>
      <c r="J1513" s="1"/>
      <c r="K1513" s="1"/>
      <c r="L1513" s="1"/>
      <c r="M1513" s="1"/>
      <c r="N1513" s="1"/>
      <c r="O1513" s="1"/>
      <c r="P1513" s="1"/>
      <c r="Q1513" s="1"/>
      <c r="R1513" s="1"/>
      <c r="S1513" s="1">
        <v>25.097000000000001</v>
      </c>
      <c r="T1513" s="1"/>
      <c r="U1513" s="1"/>
      <c r="V1513" s="1"/>
      <c r="W1513" s="1"/>
      <c r="X1513" s="1"/>
      <c r="Y1513" s="1"/>
      <c r="Z1513" s="1"/>
      <c r="AA1513" s="1"/>
      <c r="AB1513" s="1"/>
      <c r="AC1513" s="1"/>
      <c r="AD1513" s="1"/>
      <c r="AE1513" s="1"/>
      <c r="AF1513" s="1"/>
      <c r="AG1513" s="1"/>
      <c r="AH1513" s="1"/>
      <c r="AI1513" s="1"/>
      <c r="AJ1513" s="1"/>
      <c r="AK1513" s="1"/>
    </row>
    <row r="1514" spans="1:37" x14ac:dyDescent="0.25">
      <c r="A1514" t="s">
        <v>10076</v>
      </c>
      <c r="B1514" t="s">
        <v>10077</v>
      </c>
      <c r="C1514" t="s">
        <v>160</v>
      </c>
      <c r="D1514" t="s">
        <v>13863</v>
      </c>
      <c r="E1514" s="1"/>
      <c r="F1514" s="1"/>
      <c r="G1514" s="1"/>
      <c r="H1514" s="1"/>
      <c r="I1514" s="1"/>
      <c r="J1514" s="1"/>
      <c r="K1514" s="1"/>
      <c r="L1514" s="1"/>
      <c r="M1514" s="1"/>
      <c r="N1514" s="1"/>
      <c r="O1514" s="1"/>
      <c r="P1514" s="1"/>
      <c r="Q1514" s="1"/>
      <c r="R1514" s="1"/>
      <c r="S1514" s="1">
        <v>26.018000000000001</v>
      </c>
      <c r="T1514" s="1"/>
      <c r="U1514" s="1"/>
      <c r="V1514" s="1"/>
      <c r="W1514" s="1"/>
      <c r="X1514" s="1"/>
      <c r="Y1514" s="1"/>
      <c r="Z1514" s="1"/>
      <c r="AA1514" s="1"/>
      <c r="AB1514" s="1"/>
      <c r="AC1514" s="1"/>
      <c r="AD1514" s="1"/>
      <c r="AE1514" s="1"/>
      <c r="AF1514" s="1"/>
      <c r="AG1514" s="1"/>
      <c r="AH1514" s="1"/>
      <c r="AI1514" s="1"/>
      <c r="AJ1514" s="1"/>
      <c r="AK1514" s="1"/>
    </row>
    <row r="1515" spans="1:37" x14ac:dyDescent="0.25">
      <c r="A1515" t="s">
        <v>10079</v>
      </c>
      <c r="B1515" t="s">
        <v>10080</v>
      </c>
      <c r="C1515" t="s">
        <v>160</v>
      </c>
      <c r="D1515" t="s">
        <v>13863</v>
      </c>
      <c r="E1515" s="1"/>
      <c r="F1515" s="1"/>
      <c r="G1515" s="1"/>
      <c r="H1515" s="1"/>
      <c r="I1515" s="1"/>
      <c r="J1515" s="1"/>
      <c r="K1515" s="1"/>
      <c r="L1515" s="1"/>
      <c r="M1515" s="1"/>
      <c r="N1515" s="1"/>
      <c r="O1515" s="1"/>
      <c r="P1515" s="1"/>
      <c r="Q1515" s="1"/>
      <c r="R1515" s="1"/>
      <c r="S1515" s="1">
        <v>28.64</v>
      </c>
      <c r="T1515" s="1"/>
      <c r="U1515" s="1"/>
      <c r="V1515" s="1"/>
      <c r="W1515" s="1"/>
      <c r="X1515" s="1"/>
      <c r="Y1515" s="1"/>
      <c r="Z1515" s="1"/>
      <c r="AA1515" s="1"/>
      <c r="AB1515" s="1"/>
      <c r="AC1515" s="1"/>
      <c r="AD1515" s="1"/>
      <c r="AE1515" s="1"/>
      <c r="AF1515" s="1"/>
      <c r="AG1515" s="1"/>
      <c r="AH1515" s="1"/>
      <c r="AI1515" s="1"/>
      <c r="AJ1515" s="1"/>
      <c r="AK1515" s="1"/>
    </row>
    <row r="1516" spans="1:37" x14ac:dyDescent="0.25">
      <c r="A1516" t="s">
        <v>10082</v>
      </c>
      <c r="B1516" t="s">
        <v>10083</v>
      </c>
      <c r="C1516" t="s">
        <v>160</v>
      </c>
      <c r="D1516" t="s">
        <v>13863</v>
      </c>
      <c r="E1516" s="1"/>
      <c r="F1516" s="1"/>
      <c r="G1516" s="1"/>
      <c r="H1516" s="1"/>
      <c r="I1516" s="1"/>
      <c r="J1516" s="1"/>
      <c r="K1516" s="1"/>
      <c r="L1516" s="1"/>
      <c r="M1516" s="1"/>
      <c r="N1516" s="1"/>
      <c r="O1516" s="1"/>
      <c r="P1516" s="1"/>
      <c r="Q1516" s="1"/>
      <c r="R1516" s="1"/>
      <c r="S1516" s="1">
        <v>39.837000000000003</v>
      </c>
      <c r="T1516" s="1"/>
      <c r="U1516" s="1"/>
      <c r="V1516" s="1"/>
      <c r="W1516" s="1"/>
      <c r="X1516" s="1"/>
      <c r="Y1516" s="1"/>
      <c r="Z1516" s="1"/>
      <c r="AA1516" s="1"/>
      <c r="AB1516" s="1"/>
      <c r="AC1516" s="1"/>
      <c r="AD1516" s="1"/>
      <c r="AE1516" s="1"/>
      <c r="AF1516" s="1"/>
      <c r="AG1516" s="1"/>
      <c r="AH1516" s="1"/>
      <c r="AI1516" s="1"/>
      <c r="AJ1516" s="1"/>
      <c r="AK1516" s="1"/>
    </row>
    <row r="1517" spans="1:37" x14ac:dyDescent="0.25">
      <c r="A1517" t="s">
        <v>10085</v>
      </c>
      <c r="B1517" t="s">
        <v>10086</v>
      </c>
      <c r="C1517" t="s">
        <v>160</v>
      </c>
      <c r="D1517" t="s">
        <v>13863</v>
      </c>
      <c r="E1517" s="1"/>
      <c r="F1517" s="1"/>
      <c r="G1517" s="1"/>
      <c r="H1517" s="1"/>
      <c r="I1517" s="1"/>
      <c r="J1517" s="1"/>
      <c r="K1517" s="1"/>
      <c r="L1517" s="1"/>
      <c r="M1517" s="1"/>
      <c r="N1517" s="1"/>
      <c r="O1517" s="1"/>
      <c r="P1517" s="1"/>
      <c r="Q1517" s="1"/>
      <c r="R1517" s="1"/>
      <c r="S1517" s="1">
        <v>46.076000000000001</v>
      </c>
      <c r="T1517" s="1"/>
      <c r="U1517" s="1"/>
      <c r="V1517" s="1"/>
      <c r="W1517" s="1"/>
      <c r="X1517" s="1"/>
      <c r="Y1517" s="1"/>
      <c r="Z1517" s="1"/>
      <c r="AA1517" s="1"/>
      <c r="AB1517" s="1"/>
      <c r="AC1517" s="1"/>
      <c r="AD1517" s="1"/>
      <c r="AE1517" s="1"/>
      <c r="AF1517" s="1"/>
      <c r="AG1517" s="1"/>
      <c r="AH1517" s="1"/>
      <c r="AI1517" s="1"/>
      <c r="AJ1517" s="1"/>
      <c r="AK1517" s="1"/>
    </row>
    <row r="1518" spans="1:37" x14ac:dyDescent="0.25">
      <c r="A1518" t="s">
        <v>1649</v>
      </c>
      <c r="B1518" t="s">
        <v>1650</v>
      </c>
      <c r="C1518" t="s">
        <v>160</v>
      </c>
      <c r="D1518" t="s">
        <v>13863</v>
      </c>
      <c r="E1518" s="1"/>
      <c r="F1518" s="1"/>
      <c r="G1518" s="1"/>
      <c r="H1518" s="1"/>
      <c r="I1518" s="1"/>
      <c r="J1518" s="1"/>
      <c r="K1518" s="1"/>
      <c r="L1518" s="1">
        <v>16.91</v>
      </c>
      <c r="M1518" s="1">
        <v>16.91</v>
      </c>
      <c r="N1518" s="1"/>
      <c r="O1518" s="1">
        <v>16.91</v>
      </c>
      <c r="P1518" s="1"/>
      <c r="Q1518" s="1"/>
      <c r="R1518" s="1"/>
      <c r="S1518" s="1"/>
      <c r="T1518" s="1"/>
      <c r="U1518" s="1"/>
      <c r="V1518" s="1"/>
      <c r="W1518" s="1"/>
      <c r="X1518" s="1"/>
      <c r="Y1518" s="1"/>
      <c r="Z1518" s="1">
        <v>17.629000000000001</v>
      </c>
      <c r="AA1518" s="1"/>
      <c r="AB1518" s="1"/>
      <c r="AC1518" s="1"/>
      <c r="AD1518" s="1"/>
      <c r="AE1518" s="1"/>
      <c r="AF1518" s="1"/>
      <c r="AG1518" s="1"/>
      <c r="AH1518" s="1"/>
      <c r="AI1518" s="1"/>
      <c r="AJ1518" s="1">
        <v>17.629000000000001</v>
      </c>
      <c r="AK1518" s="1"/>
    </row>
    <row r="1519" spans="1:37" x14ac:dyDescent="0.25">
      <c r="A1519" t="s">
        <v>1560</v>
      </c>
      <c r="B1519" t="s">
        <v>1561</v>
      </c>
      <c r="C1519" t="s">
        <v>160</v>
      </c>
      <c r="D1519" t="s">
        <v>13863</v>
      </c>
      <c r="E1519" s="1"/>
      <c r="F1519" s="1"/>
      <c r="G1519" s="1"/>
      <c r="H1519" s="1"/>
      <c r="I1519" s="1"/>
      <c r="J1519" s="1"/>
      <c r="K1519" s="1"/>
      <c r="L1519" s="1"/>
      <c r="M1519" s="1">
        <v>18.12</v>
      </c>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v>16.593</v>
      </c>
      <c r="AK1519" s="1"/>
    </row>
    <row r="1520" spans="1:37" x14ac:dyDescent="0.25">
      <c r="A1520" t="s">
        <v>1557</v>
      </c>
      <c r="B1520" t="s">
        <v>1558</v>
      </c>
      <c r="C1520" t="s">
        <v>160</v>
      </c>
      <c r="D1520" t="s">
        <v>13863</v>
      </c>
      <c r="E1520" s="1"/>
      <c r="F1520" s="1"/>
      <c r="G1520" s="1"/>
      <c r="H1520" s="1"/>
      <c r="I1520" s="1"/>
      <c r="J1520" s="1"/>
      <c r="K1520" s="1"/>
      <c r="L1520" s="1"/>
      <c r="M1520" s="1">
        <v>20.721</v>
      </c>
      <c r="N1520" s="1"/>
      <c r="O1520" s="1"/>
      <c r="P1520" s="1"/>
      <c r="Q1520" s="1"/>
      <c r="R1520" s="1"/>
      <c r="S1520" s="1"/>
      <c r="T1520" s="1"/>
      <c r="U1520" s="1"/>
      <c r="V1520" s="1"/>
      <c r="W1520" s="1"/>
      <c r="X1520" s="1"/>
      <c r="Y1520" s="1"/>
      <c r="Z1520" s="1">
        <v>19.16</v>
      </c>
      <c r="AA1520" s="1"/>
      <c r="AB1520" s="1"/>
      <c r="AC1520" s="1"/>
      <c r="AD1520" s="1"/>
      <c r="AE1520" s="1"/>
      <c r="AF1520" s="1"/>
      <c r="AG1520" s="1"/>
      <c r="AH1520" s="1"/>
      <c r="AI1520" s="1"/>
      <c r="AJ1520" s="1">
        <v>19.16</v>
      </c>
      <c r="AK1520" s="1"/>
    </row>
    <row r="1521" spans="1:37" x14ac:dyDescent="0.25">
      <c r="A1521" t="s">
        <v>1553</v>
      </c>
      <c r="B1521" t="s">
        <v>1554</v>
      </c>
      <c r="C1521" t="s">
        <v>160</v>
      </c>
      <c r="D1521" t="s">
        <v>13863</v>
      </c>
      <c r="E1521" s="1"/>
      <c r="F1521" s="1"/>
      <c r="G1521" s="1"/>
      <c r="H1521" s="1"/>
      <c r="I1521" s="1"/>
      <c r="J1521" s="1"/>
      <c r="K1521" s="1"/>
      <c r="L1521" s="1"/>
      <c r="M1521" s="1">
        <v>19</v>
      </c>
      <c r="N1521" s="1"/>
      <c r="O1521" s="1"/>
      <c r="P1521" s="1"/>
      <c r="Q1521" s="1"/>
      <c r="R1521" s="1"/>
      <c r="S1521" s="1"/>
      <c r="T1521" s="1"/>
      <c r="U1521" s="1"/>
      <c r="V1521" s="1"/>
      <c r="W1521" s="1"/>
      <c r="X1521" s="1"/>
      <c r="Y1521" s="1"/>
      <c r="Z1521" s="1">
        <v>19.783000000000001</v>
      </c>
      <c r="AA1521" s="1"/>
      <c r="AB1521" s="1"/>
      <c r="AC1521" s="1"/>
      <c r="AD1521" s="1"/>
      <c r="AE1521" s="1"/>
      <c r="AF1521" s="1"/>
      <c r="AG1521" s="1"/>
      <c r="AH1521" s="1"/>
      <c r="AI1521" s="1"/>
      <c r="AJ1521" s="1">
        <v>19.783000000000001</v>
      </c>
      <c r="AK1521" s="1"/>
    </row>
    <row r="1522" spans="1:37" x14ac:dyDescent="0.25">
      <c r="A1522" t="s">
        <v>7179</v>
      </c>
      <c r="B1522" t="s">
        <v>7180</v>
      </c>
      <c r="C1522" t="s">
        <v>160</v>
      </c>
      <c r="D1522" t="s">
        <v>13863</v>
      </c>
      <c r="E1522" s="1"/>
      <c r="F1522" s="1"/>
      <c r="G1522" s="1"/>
      <c r="H1522" s="1"/>
      <c r="I1522" s="1"/>
      <c r="J1522" s="1"/>
      <c r="K1522" s="1"/>
      <c r="L1522" s="1"/>
      <c r="M1522" s="1">
        <v>20.52</v>
      </c>
      <c r="N1522" s="1"/>
      <c r="O1522" s="1"/>
      <c r="P1522" s="1"/>
      <c r="Q1522" s="1"/>
      <c r="R1522" s="1"/>
      <c r="S1522" s="1"/>
      <c r="T1522" s="1"/>
      <c r="U1522" s="1"/>
      <c r="V1522" s="1"/>
      <c r="W1522" s="1"/>
      <c r="X1522" s="1"/>
      <c r="Y1522" s="1"/>
      <c r="Z1522" s="1">
        <v>21.052</v>
      </c>
      <c r="AA1522" s="1"/>
      <c r="AB1522" s="1"/>
      <c r="AC1522" s="1"/>
      <c r="AD1522" s="1"/>
      <c r="AE1522" s="1"/>
      <c r="AF1522" s="1"/>
      <c r="AG1522" s="1"/>
      <c r="AH1522" s="1"/>
      <c r="AI1522" s="1"/>
      <c r="AJ1522" s="1"/>
      <c r="AK1522" s="1"/>
    </row>
    <row r="1523" spans="1:37" x14ac:dyDescent="0.25">
      <c r="A1523" t="s">
        <v>11978</v>
      </c>
      <c r="B1523" t="s">
        <v>11979</v>
      </c>
      <c r="C1523" t="s">
        <v>160</v>
      </c>
      <c r="D1523" t="s">
        <v>13863</v>
      </c>
      <c r="E1523" s="1"/>
      <c r="F1523" s="1"/>
      <c r="G1523" s="1"/>
      <c r="H1523" s="1"/>
      <c r="I1523" s="1"/>
      <c r="J1523" s="1"/>
      <c r="K1523" s="1"/>
      <c r="L1523" s="1">
        <v>25.399000000000001</v>
      </c>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row>
    <row r="1524" spans="1:37" x14ac:dyDescent="0.25">
      <c r="A1524" t="s">
        <v>1562</v>
      </c>
      <c r="B1524" t="s">
        <v>1563</v>
      </c>
      <c r="C1524" t="s">
        <v>160</v>
      </c>
      <c r="D1524" t="s">
        <v>13863</v>
      </c>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v>22.841000000000001</v>
      </c>
      <c r="AK1524" s="1"/>
    </row>
    <row r="1525" spans="1:37" x14ac:dyDescent="0.25">
      <c r="A1525" t="s">
        <v>10088</v>
      </c>
      <c r="B1525" t="s">
        <v>10089</v>
      </c>
      <c r="C1525" t="s">
        <v>160</v>
      </c>
      <c r="D1525" t="s">
        <v>13863</v>
      </c>
      <c r="E1525" s="1"/>
      <c r="F1525" s="1"/>
      <c r="G1525" s="1"/>
      <c r="H1525" s="1"/>
      <c r="I1525" s="1"/>
      <c r="J1525" s="1"/>
      <c r="K1525" s="1"/>
      <c r="L1525" s="1"/>
      <c r="M1525" s="1"/>
      <c r="N1525" s="1"/>
      <c r="O1525" s="1"/>
      <c r="P1525" s="1"/>
      <c r="Q1525" s="1"/>
      <c r="R1525" s="1"/>
      <c r="S1525" s="1">
        <v>33.335000000000001</v>
      </c>
      <c r="T1525" s="1"/>
      <c r="U1525" s="1"/>
      <c r="V1525" s="1"/>
      <c r="W1525" s="1"/>
      <c r="X1525" s="1"/>
      <c r="Y1525" s="1"/>
      <c r="Z1525" s="1"/>
      <c r="AA1525" s="1"/>
      <c r="AB1525" s="1"/>
      <c r="AC1525" s="1"/>
      <c r="AD1525" s="1"/>
      <c r="AE1525" s="1"/>
      <c r="AF1525" s="1"/>
      <c r="AG1525" s="1"/>
      <c r="AH1525" s="1"/>
      <c r="AI1525" s="1"/>
      <c r="AJ1525" s="1"/>
      <c r="AK1525" s="1"/>
    </row>
    <row r="1526" spans="1:37" x14ac:dyDescent="0.25">
      <c r="A1526" t="s">
        <v>10091</v>
      </c>
      <c r="B1526" t="s">
        <v>10092</v>
      </c>
      <c r="C1526" t="s">
        <v>160</v>
      </c>
      <c r="D1526" t="s">
        <v>13863</v>
      </c>
      <c r="E1526" s="1"/>
      <c r="F1526" s="1"/>
      <c r="G1526" s="1"/>
      <c r="H1526" s="1"/>
      <c r="I1526" s="1"/>
      <c r="J1526" s="1"/>
      <c r="K1526" s="1"/>
      <c r="L1526" s="1"/>
      <c r="M1526" s="1"/>
      <c r="N1526" s="1"/>
      <c r="O1526" s="1"/>
      <c r="P1526" s="1"/>
      <c r="Q1526" s="1"/>
      <c r="R1526" s="1"/>
      <c r="S1526" s="1">
        <v>34.04</v>
      </c>
      <c r="T1526" s="1"/>
      <c r="U1526" s="1"/>
      <c r="V1526" s="1"/>
      <c r="W1526" s="1"/>
      <c r="X1526" s="1"/>
      <c r="Y1526" s="1"/>
      <c r="Z1526" s="1"/>
      <c r="AA1526" s="1"/>
      <c r="AB1526" s="1"/>
      <c r="AC1526" s="1"/>
      <c r="AD1526" s="1"/>
      <c r="AE1526" s="1"/>
      <c r="AF1526" s="1"/>
      <c r="AG1526" s="1"/>
      <c r="AH1526" s="1"/>
      <c r="AI1526" s="1"/>
      <c r="AJ1526" s="1"/>
      <c r="AK1526" s="1"/>
    </row>
    <row r="1527" spans="1:37" x14ac:dyDescent="0.25">
      <c r="A1527" t="s">
        <v>10094</v>
      </c>
      <c r="B1527" t="s">
        <v>10095</v>
      </c>
      <c r="C1527" t="s">
        <v>160</v>
      </c>
      <c r="D1527" t="s">
        <v>13863</v>
      </c>
      <c r="E1527" s="1"/>
      <c r="F1527" s="1"/>
      <c r="G1527" s="1"/>
      <c r="H1527" s="1"/>
      <c r="I1527" s="1"/>
      <c r="J1527" s="1"/>
      <c r="K1527" s="1"/>
      <c r="L1527" s="1"/>
      <c r="M1527" s="1"/>
      <c r="N1527" s="1"/>
      <c r="O1527" s="1"/>
      <c r="P1527" s="1"/>
      <c r="Q1527" s="1"/>
      <c r="R1527" s="1"/>
      <c r="S1527" s="1">
        <v>40.387</v>
      </c>
      <c r="T1527" s="1"/>
      <c r="U1527" s="1"/>
      <c r="V1527" s="1"/>
      <c r="W1527" s="1"/>
      <c r="X1527" s="1"/>
      <c r="Y1527" s="1"/>
      <c r="Z1527" s="1"/>
      <c r="AA1527" s="1"/>
      <c r="AB1527" s="1"/>
      <c r="AC1527" s="1"/>
      <c r="AD1527" s="1"/>
      <c r="AE1527" s="1"/>
      <c r="AF1527" s="1"/>
      <c r="AG1527" s="1"/>
      <c r="AH1527" s="1"/>
      <c r="AI1527" s="1"/>
      <c r="AJ1527" s="1"/>
      <c r="AK1527" s="1"/>
    </row>
    <row r="1528" spans="1:37" x14ac:dyDescent="0.25">
      <c r="A1528" t="s">
        <v>10097</v>
      </c>
      <c r="B1528" t="s">
        <v>10098</v>
      </c>
      <c r="C1528" t="s">
        <v>160</v>
      </c>
      <c r="D1528" t="s">
        <v>13863</v>
      </c>
      <c r="E1528" s="1"/>
      <c r="F1528" s="1"/>
      <c r="G1528" s="1"/>
      <c r="H1528" s="1"/>
      <c r="I1528" s="1"/>
      <c r="J1528" s="1"/>
      <c r="K1528" s="1"/>
      <c r="L1528" s="1"/>
      <c r="M1528" s="1"/>
      <c r="N1528" s="1"/>
      <c r="O1528" s="1"/>
      <c r="P1528" s="1"/>
      <c r="Q1528" s="1"/>
      <c r="R1528" s="1"/>
      <c r="S1528" s="1">
        <v>42.643000000000001</v>
      </c>
      <c r="T1528" s="1"/>
      <c r="U1528" s="1"/>
      <c r="V1528" s="1"/>
      <c r="W1528" s="1"/>
      <c r="X1528" s="1"/>
      <c r="Y1528" s="1"/>
      <c r="Z1528" s="1"/>
      <c r="AA1528" s="1"/>
      <c r="AB1528" s="1"/>
      <c r="AC1528" s="1"/>
      <c r="AD1528" s="1"/>
      <c r="AE1528" s="1"/>
      <c r="AF1528" s="1"/>
      <c r="AG1528" s="1"/>
      <c r="AH1528" s="1"/>
      <c r="AI1528" s="1"/>
      <c r="AJ1528" s="1"/>
      <c r="AK1528" s="1"/>
    </row>
    <row r="1529" spans="1:37" x14ac:dyDescent="0.25">
      <c r="A1529" t="s">
        <v>10100</v>
      </c>
      <c r="B1529" t="s">
        <v>10101</v>
      </c>
      <c r="C1529" t="s">
        <v>160</v>
      </c>
      <c r="D1529" t="s">
        <v>13863</v>
      </c>
      <c r="E1529" s="1"/>
      <c r="F1529" s="1"/>
      <c r="G1529" s="1"/>
      <c r="H1529" s="1"/>
      <c r="I1529" s="1"/>
      <c r="J1529" s="1"/>
      <c r="K1529" s="1"/>
      <c r="L1529" s="1"/>
      <c r="M1529" s="1"/>
      <c r="N1529" s="1"/>
      <c r="O1529" s="1"/>
      <c r="P1529" s="1"/>
      <c r="Q1529" s="1"/>
      <c r="R1529" s="1"/>
      <c r="S1529" s="1">
        <v>43.841999999999999</v>
      </c>
      <c r="T1529" s="1"/>
      <c r="U1529" s="1"/>
      <c r="V1529" s="1"/>
      <c r="W1529" s="1"/>
      <c r="X1529" s="1"/>
      <c r="Y1529" s="1"/>
      <c r="Z1529" s="1"/>
      <c r="AA1529" s="1"/>
      <c r="AB1529" s="1"/>
      <c r="AC1529" s="1"/>
      <c r="AD1529" s="1"/>
      <c r="AE1529" s="1"/>
      <c r="AF1529" s="1"/>
      <c r="AG1529" s="1"/>
      <c r="AH1529" s="1"/>
      <c r="AI1529" s="1"/>
      <c r="AJ1529" s="1"/>
      <c r="AK1529" s="1"/>
    </row>
    <row r="1530" spans="1:37" x14ac:dyDescent="0.25">
      <c r="A1530" t="s">
        <v>10103</v>
      </c>
      <c r="B1530" t="s">
        <v>10104</v>
      </c>
      <c r="C1530" t="s">
        <v>160</v>
      </c>
      <c r="D1530" t="s">
        <v>13863</v>
      </c>
      <c r="E1530" s="1"/>
      <c r="F1530" s="1"/>
      <c r="G1530" s="1"/>
      <c r="H1530" s="1"/>
      <c r="I1530" s="1"/>
      <c r="J1530" s="1"/>
      <c r="K1530" s="1"/>
      <c r="L1530" s="1"/>
      <c r="M1530" s="1"/>
      <c r="N1530" s="1"/>
      <c r="O1530" s="1"/>
      <c r="P1530" s="1"/>
      <c r="Q1530" s="1"/>
      <c r="R1530" s="1"/>
      <c r="S1530" s="1">
        <v>44.970999999999997</v>
      </c>
      <c r="T1530" s="1"/>
      <c r="U1530" s="1"/>
      <c r="V1530" s="1"/>
      <c r="W1530" s="1"/>
      <c r="X1530" s="1"/>
      <c r="Y1530" s="1"/>
      <c r="Z1530" s="1"/>
      <c r="AA1530" s="1"/>
      <c r="AB1530" s="1"/>
      <c r="AC1530" s="1"/>
      <c r="AD1530" s="1"/>
      <c r="AE1530" s="1"/>
      <c r="AF1530" s="1"/>
      <c r="AG1530" s="1"/>
      <c r="AH1530" s="1"/>
      <c r="AI1530" s="1"/>
      <c r="AJ1530" s="1"/>
      <c r="AK1530" s="1"/>
    </row>
    <row r="1531" spans="1:37" x14ac:dyDescent="0.25">
      <c r="A1531" t="s">
        <v>10106</v>
      </c>
      <c r="B1531" t="s">
        <v>10107</v>
      </c>
      <c r="C1531" t="s">
        <v>160</v>
      </c>
      <c r="D1531" t="s">
        <v>13863</v>
      </c>
      <c r="E1531" s="1"/>
      <c r="F1531" s="1"/>
      <c r="G1531" s="1"/>
      <c r="H1531" s="1"/>
      <c r="I1531" s="1"/>
      <c r="J1531" s="1"/>
      <c r="K1531" s="1"/>
      <c r="L1531" s="1"/>
      <c r="M1531" s="1"/>
      <c r="N1531" s="1"/>
      <c r="O1531" s="1"/>
      <c r="P1531" s="1"/>
      <c r="Q1531" s="1"/>
      <c r="R1531" s="1"/>
      <c r="S1531" s="1">
        <v>47.439</v>
      </c>
      <c r="T1531" s="1"/>
      <c r="U1531" s="1"/>
      <c r="V1531" s="1"/>
      <c r="W1531" s="1"/>
      <c r="X1531" s="1"/>
      <c r="Y1531" s="1"/>
      <c r="Z1531" s="1"/>
      <c r="AA1531" s="1"/>
      <c r="AB1531" s="1"/>
      <c r="AC1531" s="1"/>
      <c r="AD1531" s="1"/>
      <c r="AE1531" s="1"/>
      <c r="AF1531" s="1"/>
      <c r="AG1531" s="1"/>
      <c r="AH1531" s="1"/>
      <c r="AI1531" s="1"/>
      <c r="AJ1531" s="1"/>
      <c r="AK1531" s="1"/>
    </row>
    <row r="1532" spans="1:37" x14ac:dyDescent="0.25">
      <c r="A1532" t="s">
        <v>10109</v>
      </c>
      <c r="B1532" t="s">
        <v>10110</v>
      </c>
      <c r="C1532" t="s">
        <v>160</v>
      </c>
      <c r="D1532" t="s">
        <v>13863</v>
      </c>
      <c r="E1532" s="1"/>
      <c r="F1532" s="1"/>
      <c r="G1532" s="1"/>
      <c r="H1532" s="1"/>
      <c r="I1532" s="1"/>
      <c r="J1532" s="1"/>
      <c r="K1532" s="1"/>
      <c r="L1532" s="1"/>
      <c r="M1532" s="1"/>
      <c r="N1532" s="1"/>
      <c r="O1532" s="1"/>
      <c r="P1532" s="1"/>
      <c r="Q1532" s="1"/>
      <c r="R1532" s="1"/>
      <c r="S1532" s="1">
        <v>59.709000000000003</v>
      </c>
      <c r="T1532" s="1"/>
      <c r="U1532" s="1"/>
      <c r="V1532" s="1"/>
      <c r="W1532" s="1"/>
      <c r="X1532" s="1"/>
      <c r="Y1532" s="1"/>
      <c r="Z1532" s="1"/>
      <c r="AA1532" s="1"/>
      <c r="AB1532" s="1"/>
      <c r="AC1532" s="1"/>
      <c r="AD1532" s="1"/>
      <c r="AE1532" s="1"/>
      <c r="AF1532" s="1"/>
      <c r="AG1532" s="1"/>
      <c r="AH1532" s="1"/>
      <c r="AI1532" s="1"/>
      <c r="AJ1532" s="1"/>
      <c r="AK1532" s="1"/>
    </row>
    <row r="1533" spans="1:37" x14ac:dyDescent="0.25">
      <c r="A1533" t="s">
        <v>10112</v>
      </c>
      <c r="B1533" t="s">
        <v>10113</v>
      </c>
      <c r="C1533" t="s">
        <v>160</v>
      </c>
      <c r="D1533" t="s">
        <v>13863</v>
      </c>
      <c r="E1533" s="1"/>
      <c r="F1533" s="1"/>
      <c r="G1533" s="1"/>
      <c r="H1533" s="1"/>
      <c r="I1533" s="1"/>
      <c r="J1533" s="1"/>
      <c r="K1533" s="1"/>
      <c r="L1533" s="1"/>
      <c r="M1533" s="1"/>
      <c r="N1533" s="1"/>
      <c r="O1533" s="1"/>
      <c r="P1533" s="1"/>
      <c r="Q1533" s="1"/>
      <c r="R1533" s="1"/>
      <c r="S1533" s="1">
        <v>59.991</v>
      </c>
      <c r="T1533" s="1"/>
      <c r="U1533" s="1"/>
      <c r="V1533" s="1"/>
      <c r="W1533" s="1"/>
      <c r="X1533" s="1"/>
      <c r="Y1533" s="1"/>
      <c r="Z1533" s="1"/>
      <c r="AA1533" s="1"/>
      <c r="AB1533" s="1"/>
      <c r="AC1533" s="1"/>
      <c r="AD1533" s="1"/>
      <c r="AE1533" s="1"/>
      <c r="AF1533" s="1"/>
      <c r="AG1533" s="1"/>
      <c r="AH1533" s="1"/>
      <c r="AI1533" s="1"/>
      <c r="AJ1533" s="1"/>
      <c r="AK1533" s="1"/>
    </row>
    <row r="1534" spans="1:37" x14ac:dyDescent="0.25">
      <c r="A1534" t="s">
        <v>10115</v>
      </c>
      <c r="B1534" t="s">
        <v>10116</v>
      </c>
      <c r="C1534" t="s">
        <v>160</v>
      </c>
      <c r="D1534" t="s">
        <v>13863</v>
      </c>
      <c r="E1534" s="1"/>
      <c r="F1534" s="1"/>
      <c r="G1534" s="1"/>
      <c r="H1534" s="1"/>
      <c r="I1534" s="1"/>
      <c r="J1534" s="1"/>
      <c r="K1534" s="1"/>
      <c r="L1534" s="1"/>
      <c r="M1534" s="1"/>
      <c r="N1534" s="1"/>
      <c r="O1534" s="1"/>
      <c r="P1534" s="1"/>
      <c r="Q1534" s="1"/>
      <c r="R1534" s="1"/>
      <c r="S1534" s="1">
        <v>65.632000000000005</v>
      </c>
      <c r="T1534" s="1"/>
      <c r="U1534" s="1"/>
      <c r="V1534" s="1"/>
      <c r="W1534" s="1"/>
      <c r="X1534" s="1"/>
      <c r="Y1534" s="1"/>
      <c r="Z1534" s="1"/>
      <c r="AA1534" s="1"/>
      <c r="AB1534" s="1"/>
      <c r="AC1534" s="1"/>
      <c r="AD1534" s="1"/>
      <c r="AE1534" s="1"/>
      <c r="AF1534" s="1"/>
      <c r="AG1534" s="1"/>
      <c r="AH1534" s="1"/>
      <c r="AI1534" s="1"/>
      <c r="AJ1534" s="1"/>
      <c r="AK1534" s="1"/>
    </row>
    <row r="1535" spans="1:37" x14ac:dyDescent="0.25">
      <c r="A1535" t="s">
        <v>10118</v>
      </c>
      <c r="B1535" t="s">
        <v>10119</v>
      </c>
      <c r="C1535" t="s">
        <v>160</v>
      </c>
      <c r="D1535" t="s">
        <v>13863</v>
      </c>
      <c r="E1535" s="1"/>
      <c r="F1535" s="1"/>
      <c r="G1535" s="1"/>
      <c r="H1535" s="1"/>
      <c r="I1535" s="1"/>
      <c r="J1535" s="1"/>
      <c r="K1535" s="1"/>
      <c r="L1535" s="1"/>
      <c r="M1535" s="1"/>
      <c r="N1535" s="1"/>
      <c r="O1535" s="1"/>
      <c r="P1535" s="1"/>
      <c r="Q1535" s="1"/>
      <c r="R1535" s="1"/>
      <c r="S1535" s="1">
        <v>67.974000000000004</v>
      </c>
      <c r="T1535" s="1"/>
      <c r="U1535" s="1"/>
      <c r="V1535" s="1"/>
      <c r="W1535" s="1"/>
      <c r="X1535" s="1"/>
      <c r="Y1535" s="1"/>
      <c r="Z1535" s="1"/>
      <c r="AA1535" s="1"/>
      <c r="AB1535" s="1"/>
      <c r="AC1535" s="1"/>
      <c r="AD1535" s="1"/>
      <c r="AE1535" s="1"/>
      <c r="AF1535" s="1"/>
      <c r="AG1535" s="1"/>
      <c r="AH1535" s="1"/>
      <c r="AI1535" s="1"/>
      <c r="AJ1535" s="1"/>
      <c r="AK1535" s="1"/>
    </row>
    <row r="1536" spans="1:37" x14ac:dyDescent="0.25">
      <c r="A1536" t="s">
        <v>10121</v>
      </c>
      <c r="B1536" t="s">
        <v>10122</v>
      </c>
      <c r="C1536" t="s">
        <v>160</v>
      </c>
      <c r="D1536" t="s">
        <v>13863</v>
      </c>
      <c r="E1536" s="1"/>
      <c r="F1536" s="1"/>
      <c r="G1536" s="1"/>
      <c r="H1536" s="1"/>
      <c r="I1536" s="1"/>
      <c r="J1536" s="1"/>
      <c r="K1536" s="1"/>
      <c r="L1536" s="1"/>
      <c r="M1536" s="1"/>
      <c r="N1536" s="1"/>
      <c r="O1536" s="1"/>
      <c r="P1536" s="1"/>
      <c r="Q1536" s="1"/>
      <c r="R1536" s="1"/>
      <c r="S1536" s="1">
        <v>76.915000000000006</v>
      </c>
      <c r="T1536" s="1"/>
      <c r="U1536" s="1"/>
      <c r="V1536" s="1"/>
      <c r="W1536" s="1"/>
      <c r="X1536" s="1"/>
      <c r="Y1536" s="1"/>
      <c r="Z1536" s="1"/>
      <c r="AA1536" s="1"/>
      <c r="AB1536" s="1"/>
      <c r="AC1536" s="1"/>
      <c r="AD1536" s="1"/>
      <c r="AE1536" s="1"/>
      <c r="AF1536" s="1"/>
      <c r="AG1536" s="1"/>
      <c r="AH1536" s="1"/>
      <c r="AI1536" s="1"/>
      <c r="AJ1536" s="1"/>
      <c r="AK1536" s="1"/>
    </row>
    <row r="1537" spans="1:37" x14ac:dyDescent="0.25">
      <c r="A1537" t="s">
        <v>10124</v>
      </c>
      <c r="B1537" t="s">
        <v>10125</v>
      </c>
      <c r="C1537" t="s">
        <v>160</v>
      </c>
      <c r="D1537" t="s">
        <v>13863</v>
      </c>
      <c r="E1537" s="1"/>
      <c r="F1537" s="1"/>
      <c r="G1537" s="1"/>
      <c r="H1537" s="1"/>
      <c r="I1537" s="1"/>
      <c r="J1537" s="1"/>
      <c r="K1537" s="1"/>
      <c r="L1537" s="1"/>
      <c r="M1537" s="1"/>
      <c r="N1537" s="1"/>
      <c r="O1537" s="1"/>
      <c r="P1537" s="1"/>
      <c r="Q1537" s="1"/>
      <c r="R1537" s="1"/>
      <c r="S1537" s="1">
        <v>78.466999999999999</v>
      </c>
      <c r="T1537" s="1"/>
      <c r="U1537" s="1"/>
      <c r="V1537" s="1"/>
      <c r="W1537" s="1"/>
      <c r="X1537" s="1"/>
      <c r="Y1537" s="1"/>
      <c r="Z1537" s="1"/>
      <c r="AA1537" s="1"/>
      <c r="AB1537" s="1"/>
      <c r="AC1537" s="1"/>
      <c r="AD1537" s="1"/>
      <c r="AE1537" s="1"/>
      <c r="AF1537" s="1"/>
      <c r="AG1537" s="1"/>
      <c r="AH1537" s="1"/>
      <c r="AI1537" s="1"/>
      <c r="AJ1537" s="1"/>
      <c r="AK1537" s="1"/>
    </row>
    <row r="1538" spans="1:37" x14ac:dyDescent="0.25">
      <c r="A1538" t="s">
        <v>8059</v>
      </c>
      <c r="B1538" t="s">
        <v>8060</v>
      </c>
      <c r="C1538" t="s">
        <v>160</v>
      </c>
      <c r="D1538" t="s">
        <v>13863</v>
      </c>
      <c r="E1538" s="1"/>
      <c r="F1538" s="1"/>
      <c r="G1538" s="1"/>
      <c r="H1538" s="1"/>
      <c r="I1538" s="1"/>
      <c r="J1538" s="1"/>
      <c r="K1538" s="1"/>
      <c r="L1538" s="1"/>
      <c r="M1538" s="1"/>
      <c r="N1538" s="1"/>
      <c r="O1538" s="1"/>
      <c r="P1538" s="1"/>
      <c r="Q1538" s="1"/>
      <c r="R1538" s="1"/>
      <c r="S1538" s="1"/>
      <c r="T1538" s="1"/>
      <c r="U1538" s="1"/>
      <c r="V1538" s="1"/>
      <c r="W1538" s="1">
        <v>0</v>
      </c>
      <c r="X1538" s="1">
        <v>21.32</v>
      </c>
      <c r="Y1538" s="1"/>
      <c r="Z1538" s="1"/>
      <c r="AA1538" s="1"/>
      <c r="AB1538" s="1"/>
      <c r="AC1538" s="1"/>
      <c r="AD1538" s="1"/>
      <c r="AE1538" s="1"/>
      <c r="AF1538" s="1"/>
      <c r="AG1538" s="1"/>
      <c r="AH1538" s="1"/>
      <c r="AI1538" s="1"/>
      <c r="AJ1538" s="1"/>
      <c r="AK1538" s="1"/>
    </row>
    <row r="1539" spans="1:37" x14ac:dyDescent="0.25">
      <c r="A1539" t="s">
        <v>4122</v>
      </c>
      <c r="B1539" t="s">
        <v>4123</v>
      </c>
      <c r="C1539" t="s">
        <v>160</v>
      </c>
      <c r="D1539" t="s">
        <v>13863</v>
      </c>
      <c r="E1539" s="1"/>
      <c r="F1539" s="1"/>
      <c r="G1539" s="1"/>
      <c r="H1539" s="1"/>
      <c r="I1539" s="1"/>
      <c r="J1539" s="1"/>
      <c r="K1539" s="1"/>
      <c r="L1539" s="1"/>
      <c r="M1539" s="1"/>
      <c r="N1539" s="1"/>
      <c r="O1539" s="1"/>
      <c r="P1539" s="1"/>
      <c r="Q1539" s="1"/>
      <c r="R1539" s="1">
        <v>23.2</v>
      </c>
      <c r="S1539" s="1"/>
      <c r="T1539" s="1"/>
      <c r="U1539" s="1"/>
      <c r="V1539" s="1"/>
      <c r="W1539" s="1"/>
      <c r="X1539" s="1">
        <v>23.617999999999999</v>
      </c>
      <c r="Y1539" s="1"/>
      <c r="Z1539" s="1">
        <v>23.617999999999999</v>
      </c>
      <c r="AA1539" s="1"/>
      <c r="AB1539" s="1"/>
      <c r="AC1539" s="1"/>
      <c r="AD1539" s="1"/>
      <c r="AE1539" s="1">
        <v>23.617999999999999</v>
      </c>
      <c r="AF1539" s="1">
        <v>23.617999999999999</v>
      </c>
      <c r="AG1539" s="1"/>
      <c r="AH1539" s="1"/>
      <c r="AI1539" s="1"/>
      <c r="AJ1539" s="1"/>
      <c r="AK1539" s="1"/>
    </row>
    <row r="1540" spans="1:37" x14ac:dyDescent="0.25">
      <c r="A1540" t="s">
        <v>5224</v>
      </c>
      <c r="B1540" t="s">
        <v>5225</v>
      </c>
      <c r="C1540" t="s">
        <v>160</v>
      </c>
      <c r="D1540" t="s">
        <v>13863</v>
      </c>
      <c r="E1540" s="1"/>
      <c r="F1540" s="1"/>
      <c r="G1540" s="1"/>
      <c r="H1540" s="1"/>
      <c r="I1540" s="1"/>
      <c r="J1540" s="1"/>
      <c r="K1540" s="1"/>
      <c r="L1540" s="1"/>
      <c r="M1540" s="1"/>
      <c r="N1540" s="1"/>
      <c r="O1540" s="1"/>
      <c r="P1540" s="1"/>
      <c r="Q1540" s="1"/>
      <c r="R1540" s="1">
        <v>24.35</v>
      </c>
      <c r="S1540" s="1"/>
      <c r="T1540" s="1"/>
      <c r="U1540" s="1"/>
      <c r="V1540" s="1"/>
      <c r="W1540" s="1"/>
      <c r="X1540" s="1"/>
      <c r="Y1540" s="1"/>
      <c r="Z1540" s="1">
        <v>24.788</v>
      </c>
      <c r="AA1540" s="1"/>
      <c r="AB1540" s="1"/>
      <c r="AC1540" s="1"/>
      <c r="AD1540" s="1">
        <v>24.788</v>
      </c>
      <c r="AE1540" s="1"/>
      <c r="AF1540" s="1"/>
      <c r="AG1540" s="1"/>
      <c r="AH1540" s="1"/>
      <c r="AI1540" s="1"/>
      <c r="AJ1540" s="1"/>
      <c r="AK1540" s="1"/>
    </row>
    <row r="1541" spans="1:37" x14ac:dyDescent="0.25">
      <c r="A1541" t="s">
        <v>11986</v>
      </c>
      <c r="B1541" t="s">
        <v>11987</v>
      </c>
      <c r="C1541" t="s">
        <v>160</v>
      </c>
      <c r="D1541" t="s">
        <v>13863</v>
      </c>
      <c r="E1541" s="1"/>
      <c r="F1541" s="1"/>
      <c r="G1541" s="1"/>
      <c r="H1541" s="1"/>
      <c r="I1541" s="1"/>
      <c r="J1541" s="1"/>
      <c r="K1541" s="1"/>
      <c r="L1541" s="1">
        <v>44.133000000000003</v>
      </c>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row>
    <row r="1542" spans="1:37" x14ac:dyDescent="0.25">
      <c r="A1542" t="s">
        <v>735</v>
      </c>
      <c r="B1542" t="s">
        <v>736</v>
      </c>
      <c r="C1542" t="s">
        <v>160</v>
      </c>
      <c r="D1542" t="s">
        <v>13863</v>
      </c>
      <c r="E1542" s="1"/>
      <c r="F1542" s="1"/>
      <c r="G1542" s="1"/>
      <c r="H1542" s="1"/>
      <c r="I1542" s="1"/>
      <c r="J1542" s="1"/>
      <c r="K1542" s="1"/>
      <c r="L1542" s="1">
        <v>43.216999999999999</v>
      </c>
      <c r="M1542" s="1">
        <v>43.216999999999999</v>
      </c>
      <c r="N1542" s="1"/>
      <c r="O1542" s="1"/>
      <c r="P1542" s="1"/>
      <c r="Q1542" s="1"/>
      <c r="R1542" s="1">
        <v>43.216999999999999</v>
      </c>
      <c r="S1542" s="1"/>
      <c r="T1542" s="1">
        <v>36.957000000000001</v>
      </c>
      <c r="U1542" s="1"/>
      <c r="V1542" s="1"/>
      <c r="W1542" s="1"/>
      <c r="X1542" s="1">
        <v>37.622</v>
      </c>
      <c r="Y1542" s="1"/>
      <c r="Z1542" s="1">
        <v>37.622</v>
      </c>
      <c r="AA1542" s="1"/>
      <c r="AB1542" s="1"/>
      <c r="AC1542" s="1"/>
      <c r="AD1542" s="1"/>
      <c r="AE1542" s="1"/>
      <c r="AF1542" s="1"/>
      <c r="AG1542" s="1"/>
      <c r="AH1542" s="1">
        <v>37.622</v>
      </c>
      <c r="AI1542" s="1"/>
      <c r="AJ1542" s="1"/>
      <c r="AK1542" s="1">
        <v>37.622</v>
      </c>
    </row>
    <row r="1543" spans="1:37" x14ac:dyDescent="0.25">
      <c r="A1543" t="s">
        <v>11983</v>
      </c>
      <c r="B1543" t="s">
        <v>11984</v>
      </c>
      <c r="C1543" t="s">
        <v>160</v>
      </c>
      <c r="D1543" t="s">
        <v>13863</v>
      </c>
      <c r="E1543" s="1"/>
      <c r="F1543" s="1"/>
      <c r="G1543" s="1"/>
      <c r="H1543" s="1"/>
      <c r="I1543" s="1"/>
      <c r="J1543" s="1"/>
      <c r="K1543" s="1"/>
      <c r="L1543" s="1">
        <v>51.337000000000003</v>
      </c>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row>
    <row r="1544" spans="1:37" x14ac:dyDescent="0.25">
      <c r="A1544" t="s">
        <v>1473</v>
      </c>
      <c r="B1544" t="s">
        <v>1474</v>
      </c>
      <c r="C1544" t="s">
        <v>160</v>
      </c>
      <c r="D1544" t="s">
        <v>13863</v>
      </c>
      <c r="E1544" s="1"/>
      <c r="F1544" s="1"/>
      <c r="G1544" s="1"/>
      <c r="H1544" s="1"/>
      <c r="I1544" s="1"/>
      <c r="J1544" s="1"/>
      <c r="K1544" s="1"/>
      <c r="L1544" s="1"/>
      <c r="M1544" s="1">
        <v>36.249000000000002</v>
      </c>
      <c r="N1544" s="1"/>
      <c r="O1544" s="1"/>
      <c r="P1544" s="1"/>
      <c r="Q1544" s="1"/>
      <c r="R1544" s="1">
        <v>36.249000000000002</v>
      </c>
      <c r="S1544" s="1"/>
      <c r="T1544" s="1"/>
      <c r="U1544" s="1"/>
      <c r="V1544" s="1"/>
      <c r="W1544" s="1">
        <v>36.249000000000002</v>
      </c>
      <c r="X1544" s="1">
        <v>36.249000000000002</v>
      </c>
      <c r="Y1544" s="1">
        <v>36.909999999999997</v>
      </c>
      <c r="Z1544" s="1"/>
      <c r="AA1544" s="1"/>
      <c r="AB1544" s="1"/>
      <c r="AC1544" s="1">
        <v>36.909999999999997</v>
      </c>
      <c r="AD1544" s="1"/>
      <c r="AE1544" s="1"/>
      <c r="AF1544" s="1"/>
      <c r="AG1544" s="1"/>
      <c r="AH1544" s="1">
        <v>36.909999999999997</v>
      </c>
      <c r="AI1544" s="1"/>
      <c r="AJ1544" s="1">
        <v>36.909999999999997</v>
      </c>
      <c r="AK1544" s="1"/>
    </row>
    <row r="1545" spans="1:37" x14ac:dyDescent="0.25">
      <c r="A1545" t="s">
        <v>3070</v>
      </c>
      <c r="B1545" t="s">
        <v>3071</v>
      </c>
      <c r="C1545" t="s">
        <v>160</v>
      </c>
      <c r="D1545" t="s">
        <v>13863</v>
      </c>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v>44.027999999999999</v>
      </c>
      <c r="AD1545" s="1"/>
      <c r="AE1545" s="1"/>
      <c r="AF1545" s="1"/>
      <c r="AG1545" s="1"/>
      <c r="AH1545" s="1"/>
      <c r="AI1545" s="1">
        <v>44.027999999999999</v>
      </c>
      <c r="AJ1545" s="1"/>
      <c r="AK1545" s="1"/>
    </row>
    <row r="1546" spans="1:37" x14ac:dyDescent="0.25">
      <c r="A1546" t="s">
        <v>3195</v>
      </c>
      <c r="B1546" t="s">
        <v>3196</v>
      </c>
      <c r="C1546" t="s">
        <v>160</v>
      </c>
      <c r="D1546" t="s">
        <v>13863</v>
      </c>
      <c r="E1546" s="1"/>
      <c r="F1546" s="1"/>
      <c r="G1546" s="1"/>
      <c r="H1546" s="1"/>
      <c r="I1546" s="1"/>
      <c r="J1546" s="1"/>
      <c r="K1546" s="1"/>
      <c r="L1546" s="1"/>
      <c r="M1546" s="1"/>
      <c r="N1546" s="1"/>
      <c r="O1546" s="1"/>
      <c r="P1546" s="1"/>
      <c r="Q1546" s="1"/>
      <c r="R1546" s="1">
        <v>0</v>
      </c>
      <c r="S1546" s="1"/>
      <c r="T1546" s="1"/>
      <c r="U1546" s="1"/>
      <c r="V1546" s="1"/>
      <c r="W1546" s="1"/>
      <c r="X1546" s="1">
        <v>96</v>
      </c>
      <c r="Y1546" s="1"/>
      <c r="Z1546" s="1"/>
      <c r="AA1546" s="1"/>
      <c r="AB1546" s="1"/>
      <c r="AC1546" s="1"/>
      <c r="AD1546" s="1"/>
      <c r="AE1546" s="1"/>
      <c r="AF1546" s="1"/>
      <c r="AG1546" s="1"/>
      <c r="AH1546" s="1"/>
      <c r="AI1546" s="1">
        <v>97.727999999999994</v>
      </c>
      <c r="AJ1546" s="1"/>
      <c r="AK1546" s="1"/>
    </row>
    <row r="1547" spans="1:37" x14ac:dyDescent="0.25">
      <c r="A1547" t="s">
        <v>3560</v>
      </c>
      <c r="B1547" t="s">
        <v>3561</v>
      </c>
      <c r="C1547" t="s">
        <v>160</v>
      </c>
      <c r="D1547" t="s">
        <v>13863</v>
      </c>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v>50.265999999999998</v>
      </c>
      <c r="AI1547" s="1"/>
      <c r="AJ1547" s="1"/>
      <c r="AK1547" s="1"/>
    </row>
    <row r="1548" spans="1:37" x14ac:dyDescent="0.25">
      <c r="A1548" t="s">
        <v>3564</v>
      </c>
      <c r="B1548" t="s">
        <v>3565</v>
      </c>
      <c r="C1548" t="s">
        <v>160</v>
      </c>
      <c r="D1548" t="s">
        <v>13863</v>
      </c>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v>51.801000000000002</v>
      </c>
      <c r="AI1548" s="1"/>
      <c r="AJ1548" s="1"/>
      <c r="AK1548" s="1"/>
    </row>
    <row r="1549" spans="1:37" x14ac:dyDescent="0.25">
      <c r="A1549" t="s">
        <v>950</v>
      </c>
      <c r="B1549" t="s">
        <v>951</v>
      </c>
      <c r="C1549" t="s">
        <v>160</v>
      </c>
      <c r="D1549" t="s">
        <v>13863</v>
      </c>
      <c r="E1549" s="1"/>
      <c r="F1549" s="1"/>
      <c r="G1549" s="1"/>
      <c r="H1549" s="1"/>
      <c r="I1549" s="1"/>
      <c r="J1549" s="1"/>
      <c r="K1549" s="1"/>
      <c r="L1549" s="1"/>
      <c r="M1549" s="1"/>
      <c r="N1549" s="1"/>
      <c r="O1549" s="1">
        <v>33.613</v>
      </c>
      <c r="P1549" s="1"/>
      <c r="Q1549" s="1"/>
      <c r="R1549" s="1">
        <v>33.613</v>
      </c>
      <c r="S1549" s="1"/>
      <c r="T1549" s="1"/>
      <c r="U1549" s="1"/>
      <c r="V1549" s="1"/>
      <c r="W1549" s="1">
        <v>33.613</v>
      </c>
      <c r="X1549" s="1"/>
      <c r="Y1549" s="1">
        <v>34.218000000000004</v>
      </c>
      <c r="Z1549" s="1"/>
      <c r="AA1549" s="1"/>
      <c r="AB1549" s="1"/>
      <c r="AC1549" s="1"/>
      <c r="AD1549" s="1">
        <v>34.218000000000004</v>
      </c>
      <c r="AE1549" s="1"/>
      <c r="AF1549" s="1"/>
      <c r="AG1549" s="1"/>
      <c r="AH1549" s="1">
        <v>34.218000000000004</v>
      </c>
      <c r="AI1549" s="1"/>
      <c r="AJ1549" s="1">
        <v>34.218000000000004</v>
      </c>
      <c r="AK1549" s="1"/>
    </row>
    <row r="1550" spans="1:37" x14ac:dyDescent="0.25">
      <c r="A1550" t="s">
        <v>6633</v>
      </c>
      <c r="B1550" t="s">
        <v>6634</v>
      </c>
      <c r="C1550" t="s">
        <v>160</v>
      </c>
      <c r="D1550" t="s">
        <v>13863</v>
      </c>
      <c r="E1550" s="1"/>
      <c r="F1550" s="1"/>
      <c r="G1550" s="1"/>
      <c r="H1550" s="1"/>
      <c r="I1550" s="1"/>
      <c r="J1550" s="1"/>
      <c r="K1550" s="1"/>
      <c r="L1550" s="1"/>
      <c r="M1550" s="1"/>
      <c r="N1550" s="1"/>
      <c r="O1550" s="1"/>
      <c r="P1550" s="1"/>
      <c r="Q1550" s="1"/>
      <c r="R1550" s="1"/>
      <c r="S1550" s="1"/>
      <c r="T1550" s="1"/>
      <c r="U1550" s="1"/>
      <c r="V1550" s="1"/>
      <c r="W1550" s="1"/>
      <c r="X1550" s="1"/>
      <c r="Y1550" s="1"/>
      <c r="Z1550" s="1"/>
      <c r="AA1550" s="1">
        <v>36.927999999999997</v>
      </c>
      <c r="AB1550" s="1"/>
      <c r="AC1550" s="1"/>
      <c r="AD1550" s="1"/>
      <c r="AE1550" s="1"/>
      <c r="AF1550" s="1"/>
      <c r="AG1550" s="1"/>
      <c r="AH1550" s="1"/>
      <c r="AI1550" s="1"/>
      <c r="AJ1550" s="1"/>
      <c r="AK1550" s="1"/>
    </row>
    <row r="1551" spans="1:37" x14ac:dyDescent="0.25">
      <c r="A1551" t="s">
        <v>5921</v>
      </c>
      <c r="B1551" t="s">
        <v>5922</v>
      </c>
      <c r="C1551" t="s">
        <v>160</v>
      </c>
      <c r="D1551" t="s">
        <v>13863</v>
      </c>
      <c r="E1551" s="1"/>
      <c r="F1551" s="1"/>
      <c r="G1551" s="1"/>
      <c r="H1551" s="1"/>
      <c r="I1551" s="1"/>
      <c r="J1551" s="1"/>
      <c r="K1551" s="1"/>
      <c r="L1551" s="1"/>
      <c r="M1551" s="1"/>
      <c r="N1551" s="1"/>
      <c r="O1551" s="1"/>
      <c r="P1551" s="1"/>
      <c r="Q1551" s="1"/>
      <c r="R1551" s="1"/>
      <c r="S1551" s="1"/>
      <c r="T1551" s="1"/>
      <c r="U1551" s="1"/>
      <c r="V1551" s="1">
        <v>43.58</v>
      </c>
      <c r="W1551" s="1">
        <v>43.58</v>
      </c>
      <c r="X1551" s="1"/>
      <c r="Y1551" s="1">
        <v>44.363999999999997</v>
      </c>
      <c r="Z1551" s="1"/>
      <c r="AA1551" s="1"/>
      <c r="AB1551" s="1">
        <v>44.363999999999997</v>
      </c>
      <c r="AC1551" s="1"/>
      <c r="AD1551" s="1"/>
      <c r="AE1551" s="1"/>
      <c r="AF1551" s="1"/>
      <c r="AG1551" s="1"/>
      <c r="AH1551" s="1"/>
      <c r="AI1551" s="1"/>
      <c r="AJ1551" s="1"/>
      <c r="AK1551" s="1"/>
    </row>
    <row r="1552" spans="1:37" x14ac:dyDescent="0.25">
      <c r="A1552" t="s">
        <v>3566</v>
      </c>
      <c r="B1552" t="s">
        <v>3567</v>
      </c>
      <c r="C1552" t="s">
        <v>160</v>
      </c>
      <c r="D1552" t="s">
        <v>13863</v>
      </c>
      <c r="E1552" s="1"/>
      <c r="F1552" s="1"/>
      <c r="G1552" s="1"/>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v>46.33</v>
      </c>
      <c r="AH1552" s="1"/>
      <c r="AI1552" s="1"/>
      <c r="AJ1552" s="1"/>
      <c r="AK1552" s="1"/>
    </row>
    <row r="1553" spans="1:37" x14ac:dyDescent="0.25">
      <c r="A1553" t="s">
        <v>939</v>
      </c>
      <c r="B1553" t="s">
        <v>940</v>
      </c>
      <c r="C1553" t="s">
        <v>160</v>
      </c>
      <c r="D1553" t="s">
        <v>13863</v>
      </c>
      <c r="E1553" s="1"/>
      <c r="F1553" s="1"/>
      <c r="G1553" s="1"/>
      <c r="H1553" s="1"/>
      <c r="I1553" s="1"/>
      <c r="J1553" s="1"/>
      <c r="K1553" s="1"/>
      <c r="L1553" s="1"/>
      <c r="M1553" s="1"/>
      <c r="N1553" s="1"/>
      <c r="O1553" s="1"/>
      <c r="P1553" s="1"/>
      <c r="Q1553" s="1"/>
      <c r="R1553" s="1">
        <v>35.31</v>
      </c>
      <c r="S1553" s="1"/>
      <c r="T1553" s="1"/>
      <c r="U1553" s="1"/>
      <c r="V1553" s="1"/>
      <c r="W1553" s="1">
        <v>35.31</v>
      </c>
      <c r="X1553" s="1"/>
      <c r="Y1553" s="1"/>
      <c r="Z1553" s="1"/>
      <c r="AA1553" s="1"/>
      <c r="AB1553" s="1"/>
      <c r="AC1553" s="1"/>
      <c r="AD1553" s="1"/>
      <c r="AE1553" s="1"/>
      <c r="AF1553" s="1"/>
      <c r="AG1553" s="1"/>
      <c r="AH1553" s="1"/>
      <c r="AI1553" s="1"/>
      <c r="AJ1553" s="1">
        <v>35.945999999999998</v>
      </c>
      <c r="AK1553" s="1"/>
    </row>
    <row r="1554" spans="1:37" x14ac:dyDescent="0.25">
      <c r="A1554" t="s">
        <v>944</v>
      </c>
      <c r="B1554" t="s">
        <v>945</v>
      </c>
      <c r="C1554" t="s">
        <v>160</v>
      </c>
      <c r="D1554" t="s">
        <v>13863</v>
      </c>
      <c r="E1554" s="1"/>
      <c r="F1554" s="1"/>
      <c r="G1554" s="1"/>
      <c r="H1554" s="1"/>
      <c r="I1554" s="1"/>
      <c r="J1554" s="1"/>
      <c r="K1554" s="1"/>
      <c r="L1554" s="1"/>
      <c r="M1554" s="1"/>
      <c r="N1554" s="1"/>
      <c r="O1554" s="1">
        <v>35.950000000000003</v>
      </c>
      <c r="P1554" s="1"/>
      <c r="Q1554" s="1"/>
      <c r="R1554" s="1"/>
      <c r="S1554" s="1"/>
      <c r="T1554" s="1"/>
      <c r="U1554" s="1"/>
      <c r="V1554" s="1"/>
      <c r="W1554" s="1">
        <v>35.950000000000003</v>
      </c>
      <c r="X1554" s="1"/>
      <c r="Y1554" s="1"/>
      <c r="Z1554" s="1"/>
      <c r="AA1554" s="1"/>
      <c r="AB1554" s="1"/>
      <c r="AC1554" s="1"/>
      <c r="AD1554" s="1"/>
      <c r="AE1554" s="1"/>
      <c r="AF1554" s="1"/>
      <c r="AG1554" s="1"/>
      <c r="AH1554" s="1"/>
      <c r="AI1554" s="1"/>
      <c r="AJ1554" s="1">
        <v>36.597000000000001</v>
      </c>
      <c r="AK1554" s="1"/>
    </row>
    <row r="1555" spans="1:37" x14ac:dyDescent="0.25">
      <c r="A1555" t="s">
        <v>947</v>
      </c>
      <c r="B1555" t="s">
        <v>948</v>
      </c>
      <c r="C1555" t="s">
        <v>160</v>
      </c>
      <c r="D1555" t="s">
        <v>13863</v>
      </c>
      <c r="E1555" s="1"/>
      <c r="F1555" s="1"/>
      <c r="G1555" s="1"/>
      <c r="H1555" s="1"/>
      <c r="I1555" s="1"/>
      <c r="J1555" s="1"/>
      <c r="K1555" s="1"/>
      <c r="L1555" s="1"/>
      <c r="M1555" s="1"/>
      <c r="N1555" s="1"/>
      <c r="O1555" s="1"/>
      <c r="P1555" s="1"/>
      <c r="Q1555" s="1"/>
      <c r="R1555" s="1">
        <v>53.703000000000003</v>
      </c>
      <c r="S1555" s="1"/>
      <c r="T1555" s="1"/>
      <c r="U1555" s="1"/>
      <c r="V1555" s="1"/>
      <c r="W1555" s="1">
        <v>53.703000000000003</v>
      </c>
      <c r="X1555" s="1"/>
      <c r="Y1555" s="1">
        <v>54.67</v>
      </c>
      <c r="Z1555" s="1"/>
      <c r="AA1555" s="1"/>
      <c r="AB1555" s="1"/>
      <c r="AC1555" s="1"/>
      <c r="AD1555" s="1"/>
      <c r="AE1555" s="1"/>
      <c r="AF1555" s="1"/>
      <c r="AG1555" s="1"/>
      <c r="AH1555" s="1"/>
      <c r="AI1555" s="1"/>
      <c r="AJ1555" s="1">
        <v>54.67</v>
      </c>
      <c r="AK1555" s="1"/>
    </row>
    <row r="1556" spans="1:37" x14ac:dyDescent="0.25">
      <c r="A1556" t="s">
        <v>9686</v>
      </c>
      <c r="B1556" t="s">
        <v>9687</v>
      </c>
      <c r="C1556" t="s">
        <v>160</v>
      </c>
      <c r="D1556" t="s">
        <v>13863</v>
      </c>
      <c r="E1556" s="1"/>
      <c r="F1556" s="1"/>
      <c r="G1556" s="1"/>
      <c r="H1556" s="1"/>
      <c r="I1556" s="1"/>
      <c r="J1556" s="1"/>
      <c r="K1556" s="1"/>
      <c r="L1556" s="1"/>
      <c r="M1556" s="1"/>
      <c r="N1556" s="1"/>
      <c r="O1556" s="1"/>
      <c r="P1556" s="1"/>
      <c r="Q1556" s="1"/>
      <c r="R1556" s="1"/>
      <c r="S1556" s="1">
        <v>11.885999999999999</v>
      </c>
      <c r="T1556" s="1"/>
      <c r="U1556" s="1"/>
      <c r="V1556" s="1"/>
      <c r="W1556" s="1"/>
      <c r="X1556" s="1"/>
      <c r="Y1556" s="1"/>
      <c r="Z1556" s="1"/>
      <c r="AA1556" s="1"/>
      <c r="AB1556" s="1"/>
      <c r="AC1556" s="1"/>
      <c r="AD1556" s="1"/>
      <c r="AE1556" s="1"/>
      <c r="AF1556" s="1"/>
      <c r="AG1556" s="1"/>
      <c r="AH1556" s="1"/>
      <c r="AI1556" s="1"/>
      <c r="AJ1556" s="1"/>
      <c r="AK1556" s="1"/>
    </row>
    <row r="1557" spans="1:37" x14ac:dyDescent="0.25">
      <c r="A1557" t="s">
        <v>5590</v>
      </c>
      <c r="B1557" t="s">
        <v>5591</v>
      </c>
      <c r="C1557" t="s">
        <v>160</v>
      </c>
      <c r="D1557" t="s">
        <v>13863</v>
      </c>
      <c r="E1557" s="1"/>
      <c r="F1557" s="1"/>
      <c r="G1557" s="1"/>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v>45.790999999999997</v>
      </c>
      <c r="AE1557" s="1"/>
      <c r="AF1557" s="1"/>
      <c r="AG1557" s="1"/>
      <c r="AH1557" s="1"/>
      <c r="AI1557" s="1"/>
      <c r="AJ1557" s="1"/>
      <c r="AK1557" s="1"/>
    </row>
    <row r="1558" spans="1:37" x14ac:dyDescent="0.25">
      <c r="C1558" t="s">
        <v>1271</v>
      </c>
      <c r="D1558" t="s">
        <v>13863</v>
      </c>
      <c r="E1558" s="1"/>
      <c r="F1558" s="1"/>
      <c r="G1558" s="1"/>
      <c r="H1558" s="1"/>
      <c r="I1558" s="1"/>
      <c r="J1558" s="1">
        <v>15.56</v>
      </c>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row>
    <row r="1559" spans="1:37" x14ac:dyDescent="0.25">
      <c r="A1559" t="s">
        <v>5594</v>
      </c>
      <c r="B1559" t="s">
        <v>5595</v>
      </c>
      <c r="C1559" t="s">
        <v>160</v>
      </c>
      <c r="D1559" t="s">
        <v>13863</v>
      </c>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v>25</v>
      </c>
      <c r="AE1559" s="1"/>
      <c r="AF1559" s="1"/>
      <c r="AG1559" s="1"/>
      <c r="AH1559" s="1"/>
      <c r="AI1559" s="1"/>
      <c r="AJ1559" s="1"/>
      <c r="AK1559" s="1"/>
    </row>
    <row r="1560" spans="1:37" x14ac:dyDescent="0.25">
      <c r="A1560" t="s">
        <v>10350</v>
      </c>
      <c r="B1560" t="s">
        <v>10351</v>
      </c>
      <c r="C1560" t="s">
        <v>160</v>
      </c>
      <c r="D1560" t="s">
        <v>13863</v>
      </c>
      <c r="E1560" s="1"/>
      <c r="F1560" s="1"/>
      <c r="G1560" s="1"/>
      <c r="H1560" s="1"/>
      <c r="I1560" s="1"/>
      <c r="J1560" s="1"/>
      <c r="K1560" s="1"/>
      <c r="L1560" s="1"/>
      <c r="M1560" s="1"/>
      <c r="N1560" s="1"/>
      <c r="O1560" s="1"/>
      <c r="P1560" s="1"/>
      <c r="Q1560" s="1">
        <v>57.35</v>
      </c>
      <c r="R1560" s="1"/>
      <c r="S1560" s="1"/>
      <c r="T1560" s="1"/>
      <c r="U1560" s="1"/>
      <c r="V1560" s="1"/>
      <c r="W1560" s="1"/>
      <c r="X1560" s="1"/>
      <c r="Y1560" s="1"/>
      <c r="Z1560" s="1"/>
      <c r="AA1560" s="1"/>
      <c r="AB1560" s="1"/>
      <c r="AC1560" s="1"/>
      <c r="AD1560" s="1"/>
      <c r="AE1560" s="1"/>
      <c r="AF1560" s="1"/>
      <c r="AG1560" s="1"/>
      <c r="AH1560" s="1"/>
      <c r="AI1560" s="1"/>
      <c r="AJ1560" s="1"/>
      <c r="AK1560" s="1"/>
    </row>
    <row r="1561" spans="1:37" x14ac:dyDescent="0.25">
      <c r="A1561" t="s">
        <v>2325</v>
      </c>
      <c r="B1561" t="s">
        <v>2326</v>
      </c>
      <c r="C1561" t="s">
        <v>160</v>
      </c>
      <c r="D1561" t="s">
        <v>13863</v>
      </c>
      <c r="E1561" s="1"/>
      <c r="F1561" s="1"/>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v>23.62</v>
      </c>
      <c r="AI1561" s="1">
        <v>23.62</v>
      </c>
      <c r="AJ1561" s="1">
        <v>23.62</v>
      </c>
      <c r="AK1561" s="1"/>
    </row>
    <row r="1562" spans="1:37" x14ac:dyDescent="0.25">
      <c r="A1562" t="s">
        <v>4212</v>
      </c>
      <c r="B1562" t="s">
        <v>4213</v>
      </c>
      <c r="C1562" t="s">
        <v>160</v>
      </c>
      <c r="D1562" t="s">
        <v>13863</v>
      </c>
      <c r="E1562" s="1"/>
      <c r="F1562" s="1"/>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v>22.312999999999999</v>
      </c>
      <c r="AH1562" s="1"/>
      <c r="AI1562" s="1"/>
      <c r="AJ1562" s="1"/>
      <c r="AK1562" s="1"/>
    </row>
    <row r="1563" spans="1:37" x14ac:dyDescent="0.25">
      <c r="A1563" t="s">
        <v>479</v>
      </c>
      <c r="B1563" t="s">
        <v>480</v>
      </c>
      <c r="C1563" t="s">
        <v>160</v>
      </c>
      <c r="D1563" t="s">
        <v>13863</v>
      </c>
      <c r="E1563" s="1"/>
      <c r="F1563" s="1"/>
      <c r="G1563" s="1"/>
      <c r="H1563" s="1"/>
      <c r="I1563" s="1"/>
      <c r="J1563" s="1"/>
      <c r="K1563" s="1"/>
      <c r="L1563" s="1"/>
      <c r="M1563" s="1"/>
      <c r="N1563" s="1"/>
      <c r="O1563" s="1"/>
      <c r="P1563" s="1"/>
      <c r="Q1563" s="1"/>
      <c r="R1563" s="1"/>
      <c r="S1563" s="1"/>
      <c r="T1563" s="1"/>
      <c r="U1563" s="1"/>
      <c r="V1563" s="1">
        <v>26.827000000000002</v>
      </c>
      <c r="W1563" s="1">
        <v>26.827000000000002</v>
      </c>
      <c r="X1563" s="1"/>
      <c r="Y1563" s="1">
        <v>27.31</v>
      </c>
      <c r="Z1563" s="1"/>
      <c r="AA1563" s="1"/>
      <c r="AB1563" s="1"/>
      <c r="AC1563" s="1"/>
      <c r="AD1563" s="1"/>
      <c r="AE1563" s="1"/>
      <c r="AF1563" s="1">
        <v>27.31</v>
      </c>
      <c r="AG1563" s="1"/>
      <c r="AH1563" s="1"/>
      <c r="AI1563" s="1"/>
      <c r="AJ1563" s="1">
        <v>27.31</v>
      </c>
      <c r="AK1563" s="1"/>
    </row>
    <row r="1564" spans="1:37" x14ac:dyDescent="0.25">
      <c r="A1564" t="s">
        <v>2319</v>
      </c>
      <c r="B1564" t="s">
        <v>2320</v>
      </c>
      <c r="C1564" t="s">
        <v>160</v>
      </c>
      <c r="D1564" t="s">
        <v>13863</v>
      </c>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v>25.49</v>
      </c>
      <c r="AH1564" s="1">
        <v>25.49</v>
      </c>
      <c r="AI1564" s="1">
        <v>25.49</v>
      </c>
      <c r="AJ1564" s="1">
        <v>25.49</v>
      </c>
      <c r="AK1564" s="1"/>
    </row>
    <row r="1565" spans="1:37" x14ac:dyDescent="0.25">
      <c r="A1565" t="s">
        <v>1987</v>
      </c>
      <c r="B1565" t="s">
        <v>1988</v>
      </c>
      <c r="C1565" t="s">
        <v>160</v>
      </c>
      <c r="D1565" t="s">
        <v>13863</v>
      </c>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v>30.423999999999999</v>
      </c>
      <c r="AI1565" s="1"/>
      <c r="AJ1565" s="1">
        <v>30.423999999999999</v>
      </c>
      <c r="AK1565" s="1"/>
    </row>
    <row r="1566" spans="1:37" x14ac:dyDescent="0.25">
      <c r="A1566" t="s">
        <v>3717</v>
      </c>
      <c r="B1566" t="s">
        <v>3718</v>
      </c>
      <c r="C1566" t="s">
        <v>160</v>
      </c>
      <c r="D1566" t="s">
        <v>13863</v>
      </c>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v>32.069000000000003</v>
      </c>
      <c r="AH1566" s="1">
        <v>32.069000000000003</v>
      </c>
      <c r="AI1566" s="1"/>
      <c r="AJ1566" s="1"/>
      <c r="AK1566" s="1"/>
    </row>
    <row r="1567" spans="1:37" x14ac:dyDescent="0.25">
      <c r="A1567" t="s">
        <v>2322</v>
      </c>
      <c r="B1567" t="s">
        <v>2323</v>
      </c>
      <c r="C1567" t="s">
        <v>160</v>
      </c>
      <c r="D1567" t="s">
        <v>13863</v>
      </c>
      <c r="E1567" s="1"/>
      <c r="F1567" s="1"/>
      <c r="G1567" s="1"/>
      <c r="H1567" s="1"/>
      <c r="I1567" s="1"/>
      <c r="J1567" s="1"/>
      <c r="K1567" s="1"/>
      <c r="L1567" s="1"/>
      <c r="M1567" s="1">
        <v>36.82</v>
      </c>
      <c r="N1567" s="1"/>
      <c r="O1567" s="1"/>
      <c r="P1567" s="1"/>
      <c r="Q1567" s="1"/>
      <c r="R1567" s="1"/>
      <c r="S1567" s="1"/>
      <c r="T1567" s="1"/>
      <c r="U1567" s="1"/>
      <c r="V1567" s="1"/>
      <c r="W1567" s="1"/>
      <c r="X1567" s="1"/>
      <c r="Y1567" s="1"/>
      <c r="Z1567" s="1"/>
      <c r="AA1567" s="1"/>
      <c r="AB1567" s="1"/>
      <c r="AC1567" s="1"/>
      <c r="AD1567" s="1"/>
      <c r="AE1567" s="1"/>
      <c r="AF1567" s="1"/>
      <c r="AG1567" s="1"/>
      <c r="AH1567" s="1">
        <v>35.548999999999999</v>
      </c>
      <c r="AI1567" s="1">
        <v>35.548999999999999</v>
      </c>
      <c r="AJ1567" s="1">
        <v>35.54</v>
      </c>
      <c r="AK1567" s="1"/>
    </row>
    <row r="1568" spans="1:37" x14ac:dyDescent="0.25">
      <c r="A1568" t="s">
        <v>1564</v>
      </c>
      <c r="B1568" t="s">
        <v>1565</v>
      </c>
      <c r="C1568" t="s">
        <v>160</v>
      </c>
      <c r="D1568" t="s">
        <v>13863</v>
      </c>
      <c r="E1568" s="1"/>
      <c r="F1568" s="1"/>
      <c r="G1568" s="1"/>
      <c r="H1568" s="1"/>
      <c r="I1568" s="1"/>
      <c r="J1568" s="1"/>
      <c r="K1568" s="1"/>
      <c r="L1568" s="1"/>
      <c r="M1568" s="1">
        <v>41.847000000000001</v>
      </c>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v>40.665999999999997</v>
      </c>
      <c r="AK1568" s="1"/>
    </row>
    <row r="1569" spans="1:37" x14ac:dyDescent="0.25">
      <c r="A1569" t="s">
        <v>2316</v>
      </c>
      <c r="B1569" t="s">
        <v>2317</v>
      </c>
      <c r="C1569" t="s">
        <v>160</v>
      </c>
      <c r="D1569" t="s">
        <v>13863</v>
      </c>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v>31.471</v>
      </c>
      <c r="AI1569" s="1">
        <v>31.471</v>
      </c>
      <c r="AJ1569" s="1">
        <v>31.471</v>
      </c>
      <c r="AK1569" s="1"/>
    </row>
    <row r="1570" spans="1:37" x14ac:dyDescent="0.25">
      <c r="A1570" t="s">
        <v>2308</v>
      </c>
      <c r="B1570" t="s">
        <v>2309</v>
      </c>
      <c r="C1570" t="s">
        <v>160</v>
      </c>
      <c r="D1570" t="s">
        <v>13863</v>
      </c>
      <c r="E1570" s="1"/>
      <c r="F1570" s="1"/>
      <c r="G1570" s="1"/>
      <c r="H1570" s="1"/>
      <c r="I1570" s="1"/>
      <c r="J1570" s="1"/>
      <c r="K1570" s="1"/>
      <c r="L1570" s="1"/>
      <c r="M1570" s="1"/>
      <c r="N1570" s="1"/>
      <c r="O1570" s="1"/>
      <c r="P1570" s="1"/>
      <c r="Q1570" s="1"/>
      <c r="R1570" s="1"/>
      <c r="S1570" s="1"/>
      <c r="T1570" s="1"/>
      <c r="U1570" s="1"/>
      <c r="V1570" s="1"/>
      <c r="W1570" s="1"/>
      <c r="X1570" s="1"/>
      <c r="Y1570" s="1"/>
      <c r="Z1570" s="1">
        <v>43.176000000000002</v>
      </c>
      <c r="AA1570" s="1">
        <v>43.176000000000002</v>
      </c>
      <c r="AB1570" s="1"/>
      <c r="AC1570" s="1"/>
      <c r="AD1570" s="1"/>
      <c r="AE1570" s="1">
        <v>43.176000000000002</v>
      </c>
      <c r="AF1570" s="1"/>
      <c r="AG1570" s="1"/>
      <c r="AH1570" s="1">
        <v>35.771999999999998</v>
      </c>
      <c r="AI1570" s="1">
        <v>35.771999999999998</v>
      </c>
      <c r="AJ1570" s="1">
        <v>35.771999999999998</v>
      </c>
      <c r="AK1570" s="1"/>
    </row>
    <row r="1571" spans="1:37" x14ac:dyDescent="0.25">
      <c r="A1571" t="s">
        <v>2313</v>
      </c>
      <c r="B1571" t="s">
        <v>2314</v>
      </c>
      <c r="C1571" t="s">
        <v>160</v>
      </c>
      <c r="D1571" t="s">
        <v>13863</v>
      </c>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v>37.921999999999997</v>
      </c>
      <c r="AH1571" s="1">
        <v>37.921999999999997</v>
      </c>
      <c r="AI1571" s="1">
        <v>37.921999999999997</v>
      </c>
      <c r="AJ1571" s="1">
        <v>37.92</v>
      </c>
      <c r="AK1571" s="1"/>
    </row>
    <row r="1572" spans="1:37" x14ac:dyDescent="0.25">
      <c r="A1572" t="s">
        <v>1567</v>
      </c>
      <c r="B1572" t="s">
        <v>1568</v>
      </c>
      <c r="C1572" t="s">
        <v>160</v>
      </c>
      <c r="D1572" t="s">
        <v>13863</v>
      </c>
      <c r="E1572" s="1"/>
      <c r="F1572" s="1"/>
      <c r="G1572" s="1"/>
      <c r="H1572" s="1"/>
      <c r="I1572" s="1"/>
      <c r="J1572" s="1"/>
      <c r="K1572" s="1"/>
      <c r="L1572" s="1"/>
      <c r="M1572" s="1"/>
      <c r="N1572" s="1"/>
      <c r="O1572" s="1"/>
      <c r="P1572" s="1"/>
      <c r="Q1572" s="1"/>
      <c r="R1572" s="1"/>
      <c r="S1572" s="1"/>
      <c r="T1572" s="1"/>
      <c r="U1572" s="1">
        <v>52.884999999999998</v>
      </c>
      <c r="V1572" s="1"/>
      <c r="W1572" s="1"/>
      <c r="X1572" s="1"/>
      <c r="Y1572" s="1"/>
      <c r="Z1572" s="1"/>
      <c r="AA1572" s="1"/>
      <c r="AB1572" s="1"/>
      <c r="AC1572" s="1">
        <v>52.884999999999998</v>
      </c>
      <c r="AD1572" s="1"/>
      <c r="AE1572" s="1"/>
      <c r="AF1572" s="1"/>
      <c r="AG1572" s="1"/>
      <c r="AH1572" s="1"/>
      <c r="AI1572" s="1">
        <v>52.884999999999998</v>
      </c>
      <c r="AJ1572" s="1">
        <v>52.884999999999998</v>
      </c>
      <c r="AK1572" s="1"/>
    </row>
    <row r="1573" spans="1:37" x14ac:dyDescent="0.25">
      <c r="A1573" t="s">
        <v>12326</v>
      </c>
      <c r="B1573" t="s">
        <v>12327</v>
      </c>
      <c r="C1573" t="s">
        <v>160</v>
      </c>
      <c r="D1573" t="s">
        <v>13863</v>
      </c>
      <c r="E1573" s="1"/>
      <c r="F1573" s="1"/>
      <c r="G1573" s="1"/>
      <c r="H1573" s="1"/>
      <c r="I1573" s="1"/>
      <c r="J1573" s="1"/>
      <c r="K1573" s="1"/>
      <c r="L1573" s="1"/>
      <c r="M1573" s="1">
        <v>57.51</v>
      </c>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row>
    <row r="1574" spans="1:37" x14ac:dyDescent="0.25">
      <c r="A1574" t="s">
        <v>10354</v>
      </c>
      <c r="B1574" t="s">
        <v>10355</v>
      </c>
      <c r="C1574" t="s">
        <v>160</v>
      </c>
      <c r="D1574" t="s">
        <v>13863</v>
      </c>
      <c r="E1574" s="1"/>
      <c r="F1574" s="1"/>
      <c r="G1574" s="1"/>
      <c r="H1574" s="1"/>
      <c r="I1574" s="1"/>
      <c r="J1574" s="1"/>
      <c r="K1574" s="1"/>
      <c r="L1574" s="1"/>
      <c r="M1574" s="1"/>
      <c r="N1574" s="1"/>
      <c r="O1574" s="1"/>
      <c r="P1574" s="1"/>
      <c r="Q1574" s="1">
        <v>72.25</v>
      </c>
      <c r="R1574" s="1"/>
      <c r="S1574" s="1"/>
      <c r="T1574" s="1"/>
      <c r="U1574" s="1"/>
      <c r="V1574" s="1"/>
      <c r="W1574" s="1"/>
      <c r="X1574" s="1"/>
      <c r="Y1574" s="1"/>
      <c r="Z1574" s="1"/>
      <c r="AA1574" s="1"/>
      <c r="AB1574" s="1"/>
      <c r="AC1574" s="1"/>
      <c r="AD1574" s="1"/>
      <c r="AE1574" s="1"/>
      <c r="AF1574" s="1"/>
      <c r="AG1574" s="1"/>
      <c r="AH1574" s="1"/>
      <c r="AI1574" s="1"/>
      <c r="AJ1574" s="1"/>
      <c r="AK1574" s="1"/>
    </row>
    <row r="1575" spans="1:37" x14ac:dyDescent="0.25">
      <c r="A1575" t="s">
        <v>2447</v>
      </c>
      <c r="B1575" t="s">
        <v>2448</v>
      </c>
      <c r="C1575" t="s">
        <v>160</v>
      </c>
      <c r="D1575" t="s">
        <v>13863</v>
      </c>
      <c r="E1575" s="1"/>
      <c r="F1575" s="1"/>
      <c r="G1575" s="1"/>
      <c r="H1575" s="1"/>
      <c r="I1575" s="1"/>
      <c r="J1575" s="1"/>
      <c r="K1575" s="1"/>
      <c r="L1575" s="1">
        <v>49.768999999999998</v>
      </c>
      <c r="M1575" s="1">
        <v>49.768999999999998</v>
      </c>
      <c r="N1575" s="1"/>
      <c r="O1575" s="1"/>
      <c r="P1575" s="1"/>
      <c r="Q1575" s="1"/>
      <c r="R1575" s="1"/>
      <c r="S1575" s="1"/>
      <c r="T1575" s="1">
        <v>43.509</v>
      </c>
      <c r="U1575" s="1"/>
      <c r="V1575" s="1"/>
      <c r="W1575" s="1"/>
      <c r="X1575" s="1">
        <v>43.509</v>
      </c>
      <c r="Y1575" s="1"/>
      <c r="Z1575" s="1"/>
      <c r="AA1575" s="1"/>
      <c r="AB1575" s="1"/>
      <c r="AC1575" s="1"/>
      <c r="AD1575" s="1"/>
      <c r="AE1575" s="1"/>
      <c r="AF1575" s="1"/>
      <c r="AG1575" s="1"/>
      <c r="AH1575" s="1"/>
      <c r="AI1575" s="1">
        <v>43.509</v>
      </c>
      <c r="AJ1575" s="1">
        <v>43.509</v>
      </c>
      <c r="AK1575" s="1"/>
    </row>
    <row r="1576" spans="1:37" x14ac:dyDescent="0.25">
      <c r="A1576" t="s">
        <v>3927</v>
      </c>
      <c r="B1576" t="s">
        <v>3928</v>
      </c>
      <c r="C1576" t="s">
        <v>160</v>
      </c>
      <c r="D1576" t="s">
        <v>13863</v>
      </c>
      <c r="E1576" s="1"/>
      <c r="F1576" s="1"/>
      <c r="G1576" s="1"/>
      <c r="H1576" s="1"/>
      <c r="I1576" s="1"/>
      <c r="J1576" s="1"/>
      <c r="K1576" s="1"/>
      <c r="L1576" s="1"/>
      <c r="M1576" s="1"/>
      <c r="N1576" s="1"/>
      <c r="O1576" s="1"/>
      <c r="P1576" s="1"/>
      <c r="Q1576" s="1"/>
      <c r="R1576" s="1"/>
      <c r="S1576" s="1"/>
      <c r="T1576" s="1"/>
      <c r="U1576" s="1"/>
      <c r="V1576" s="1"/>
      <c r="W1576" s="1"/>
      <c r="X1576" s="1"/>
      <c r="Y1576" s="1"/>
      <c r="Z1576" s="1"/>
      <c r="AA1576" s="1"/>
      <c r="AB1576" s="1"/>
      <c r="AC1576" s="1">
        <v>0</v>
      </c>
      <c r="AD1576" s="1"/>
      <c r="AE1576" s="1"/>
      <c r="AF1576" s="1"/>
      <c r="AG1576" s="1"/>
      <c r="AH1576" s="1">
        <v>85.24</v>
      </c>
      <c r="AI1576" s="1"/>
      <c r="AJ1576" s="1"/>
      <c r="AK1576" s="1"/>
    </row>
    <row r="1577" spans="1:37" x14ac:dyDescent="0.25">
      <c r="A1577" t="s">
        <v>3931</v>
      </c>
      <c r="B1577" t="s">
        <v>3928</v>
      </c>
      <c r="C1577" t="s">
        <v>160</v>
      </c>
      <c r="D1577" t="s">
        <v>13863</v>
      </c>
      <c r="E1577" s="1"/>
      <c r="F1577" s="1"/>
      <c r="G1577" s="1"/>
      <c r="H1577" s="1"/>
      <c r="I1577" s="1"/>
      <c r="J1577" s="1"/>
      <c r="K1577" s="1"/>
      <c r="L1577" s="1"/>
      <c r="M1577" s="1"/>
      <c r="N1577" s="1"/>
      <c r="O1577" s="1"/>
      <c r="P1577" s="1"/>
      <c r="Q1577" s="1"/>
      <c r="R1577" s="1"/>
      <c r="S1577" s="1"/>
      <c r="T1577" s="1"/>
      <c r="U1577" s="1"/>
      <c r="V1577" s="1"/>
      <c r="W1577" s="1"/>
      <c r="X1577" s="1"/>
      <c r="Y1577" s="1"/>
      <c r="Z1577" s="1"/>
      <c r="AA1577" s="1"/>
      <c r="AB1577" s="1"/>
      <c r="AC1577" s="1">
        <v>0</v>
      </c>
      <c r="AD1577" s="1"/>
      <c r="AE1577" s="1"/>
      <c r="AF1577" s="1"/>
      <c r="AG1577" s="1"/>
      <c r="AH1577" s="1">
        <v>85.24</v>
      </c>
      <c r="AI1577" s="1"/>
      <c r="AJ1577" s="1"/>
      <c r="AK1577" s="1"/>
    </row>
    <row r="1578" spans="1:37" x14ac:dyDescent="0.25">
      <c r="A1578" t="s">
        <v>3932</v>
      </c>
      <c r="B1578" t="s">
        <v>3933</v>
      </c>
      <c r="C1578" t="s">
        <v>160</v>
      </c>
      <c r="D1578" t="s">
        <v>13863</v>
      </c>
      <c r="E1578" s="1"/>
      <c r="F1578" s="1"/>
      <c r="G1578" s="1"/>
      <c r="H1578" s="1"/>
      <c r="I1578" s="1"/>
      <c r="J1578" s="1"/>
      <c r="K1578" s="1"/>
      <c r="L1578" s="1"/>
      <c r="M1578" s="1"/>
      <c r="N1578" s="1"/>
      <c r="O1578" s="1"/>
      <c r="P1578" s="1"/>
      <c r="Q1578" s="1"/>
      <c r="R1578" s="1"/>
      <c r="S1578" s="1"/>
      <c r="T1578" s="1"/>
      <c r="U1578" s="1"/>
      <c r="V1578" s="1"/>
      <c r="W1578" s="1"/>
      <c r="X1578" s="1"/>
      <c r="Y1578" s="1"/>
      <c r="Z1578" s="1"/>
      <c r="AA1578" s="1"/>
      <c r="AB1578" s="1"/>
      <c r="AC1578" s="1">
        <v>0</v>
      </c>
      <c r="AD1578" s="1"/>
      <c r="AE1578" s="1"/>
      <c r="AF1578" s="1"/>
      <c r="AG1578" s="1"/>
      <c r="AH1578" s="1">
        <v>96.15</v>
      </c>
      <c r="AI1578" s="1"/>
      <c r="AJ1578" s="1"/>
      <c r="AK1578" s="1"/>
    </row>
    <row r="1579" spans="1:37" x14ac:dyDescent="0.25">
      <c r="A1579" t="s">
        <v>1880</v>
      </c>
      <c r="B1579" t="s">
        <v>1881</v>
      </c>
      <c r="C1579" t="s">
        <v>160</v>
      </c>
      <c r="D1579" t="s">
        <v>13863</v>
      </c>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v>124.19</v>
      </c>
      <c r="AJ1579" s="1"/>
      <c r="AK1579" s="1"/>
    </row>
    <row r="1580" spans="1:37" x14ac:dyDescent="0.25">
      <c r="A1580" t="s">
        <v>156</v>
      </c>
      <c r="B1580" t="s">
        <v>157</v>
      </c>
      <c r="C1580" t="s">
        <v>160</v>
      </c>
      <c r="D1580" t="s">
        <v>13863</v>
      </c>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v>80.91</v>
      </c>
      <c r="AC1580" s="1">
        <v>80.91</v>
      </c>
      <c r="AD1580" s="1"/>
      <c r="AE1580" s="1"/>
      <c r="AF1580" s="1"/>
      <c r="AG1580" s="1"/>
      <c r="AH1580" s="1"/>
      <c r="AI1580" s="1"/>
      <c r="AJ1580" s="1"/>
      <c r="AK1580" s="1">
        <v>108.18</v>
      </c>
    </row>
    <row r="1581" spans="1:37" x14ac:dyDescent="0.25">
      <c r="A1581" t="s">
        <v>161</v>
      </c>
      <c r="B1581" t="s">
        <v>162</v>
      </c>
      <c r="C1581" t="s">
        <v>160</v>
      </c>
      <c r="D1581" t="s">
        <v>13863</v>
      </c>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v>80.91</v>
      </c>
      <c r="AC1581" s="1"/>
      <c r="AD1581" s="1"/>
      <c r="AE1581" s="1"/>
      <c r="AF1581" s="1"/>
      <c r="AG1581" s="1"/>
      <c r="AH1581" s="1"/>
      <c r="AI1581" s="1"/>
      <c r="AJ1581" s="1"/>
      <c r="AK1581" s="1">
        <v>92.58</v>
      </c>
    </row>
    <row r="1582" spans="1:37" x14ac:dyDescent="0.25">
      <c r="A1582" t="s">
        <v>4280</v>
      </c>
      <c r="B1582" t="s">
        <v>4281</v>
      </c>
      <c r="C1582" t="s">
        <v>2826</v>
      </c>
      <c r="D1582" t="s">
        <v>13863</v>
      </c>
      <c r="E1582" s="1"/>
      <c r="F1582" s="1"/>
      <c r="G1582" s="1"/>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v>5.97</v>
      </c>
      <c r="AF1582" s="1"/>
      <c r="AG1582" s="1">
        <v>5.97</v>
      </c>
      <c r="AH1582" s="1"/>
      <c r="AI1582" s="1"/>
      <c r="AJ1582" s="1"/>
      <c r="AK1582" s="1"/>
    </row>
    <row r="1583" spans="1:37" x14ac:dyDescent="0.25">
      <c r="A1583" t="s">
        <v>4284</v>
      </c>
      <c r="B1583" t="s">
        <v>4285</v>
      </c>
      <c r="C1583" t="s">
        <v>2826</v>
      </c>
      <c r="D1583" t="s">
        <v>13863</v>
      </c>
      <c r="E1583" s="1"/>
      <c r="F1583" s="1"/>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v>5.99</v>
      </c>
      <c r="AF1583" s="1"/>
      <c r="AG1583" s="1">
        <v>5.99</v>
      </c>
      <c r="AH1583" s="1"/>
      <c r="AI1583" s="1"/>
      <c r="AJ1583" s="1"/>
      <c r="AK1583" s="1"/>
    </row>
    <row r="1584" spans="1:37" x14ac:dyDescent="0.25">
      <c r="A1584" t="s">
        <v>4288</v>
      </c>
      <c r="B1584" t="s">
        <v>4289</v>
      </c>
      <c r="C1584" t="s">
        <v>2826</v>
      </c>
      <c r="D1584" t="s">
        <v>13863</v>
      </c>
      <c r="E1584" s="1"/>
      <c r="F1584" s="1"/>
      <c r="G1584" s="1"/>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v>6.12</v>
      </c>
      <c r="AF1584" s="1"/>
      <c r="AG1584" s="1">
        <v>6.12</v>
      </c>
      <c r="AH1584" s="1"/>
      <c r="AI1584" s="1"/>
      <c r="AJ1584" s="1"/>
      <c r="AK1584" s="1"/>
    </row>
    <row r="1585" spans="1:37" x14ac:dyDescent="0.25">
      <c r="A1585" t="s">
        <v>4286</v>
      </c>
      <c r="B1585" t="s">
        <v>4287</v>
      </c>
      <c r="C1585" t="s">
        <v>2826</v>
      </c>
      <c r="D1585" t="s">
        <v>13863</v>
      </c>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v>6.38</v>
      </c>
      <c r="AF1585" s="1"/>
      <c r="AG1585" s="1">
        <v>6.38</v>
      </c>
      <c r="AH1585" s="1"/>
      <c r="AI1585" s="1"/>
      <c r="AJ1585" s="1"/>
      <c r="AK1585" s="1"/>
    </row>
    <row r="1586" spans="1:37" x14ac:dyDescent="0.25">
      <c r="A1586" t="s">
        <v>9328</v>
      </c>
      <c r="B1586" t="s">
        <v>9329</v>
      </c>
      <c r="C1586" t="s">
        <v>167</v>
      </c>
      <c r="D1586" t="s">
        <v>13863</v>
      </c>
      <c r="E1586" s="1"/>
      <c r="F1586" s="1"/>
      <c r="G1586" s="1"/>
      <c r="H1586" s="1"/>
      <c r="I1586" s="1"/>
      <c r="J1586" s="1"/>
      <c r="K1586" s="1"/>
      <c r="L1586" s="1"/>
      <c r="M1586" s="1"/>
      <c r="N1586" s="1"/>
      <c r="O1586" s="1"/>
      <c r="P1586" s="1"/>
      <c r="Q1586" s="1"/>
      <c r="R1586" s="1"/>
      <c r="S1586" s="1"/>
      <c r="T1586" s="1">
        <v>9.1499999999999986</v>
      </c>
      <c r="U1586" s="1"/>
      <c r="V1586" s="1"/>
      <c r="W1586" s="1"/>
      <c r="X1586" s="1"/>
      <c r="Y1586" s="1"/>
      <c r="Z1586" s="1"/>
      <c r="AA1586" s="1"/>
      <c r="AB1586" s="1"/>
      <c r="AC1586" s="1"/>
      <c r="AD1586" s="1"/>
      <c r="AE1586" s="1"/>
      <c r="AF1586" s="1"/>
      <c r="AG1586" s="1"/>
      <c r="AH1586" s="1"/>
      <c r="AI1586" s="1"/>
      <c r="AJ1586" s="1"/>
      <c r="AK1586" s="1"/>
    </row>
    <row r="1587" spans="1:37" x14ac:dyDescent="0.25">
      <c r="A1587" t="s">
        <v>6754</v>
      </c>
      <c r="B1587" t="s">
        <v>6755</v>
      </c>
      <c r="C1587" t="s">
        <v>167</v>
      </c>
      <c r="D1587" t="s">
        <v>13863</v>
      </c>
      <c r="E1587" s="1"/>
      <c r="F1587" s="1"/>
      <c r="G1587" s="1"/>
      <c r="H1587" s="1"/>
      <c r="I1587" s="1"/>
      <c r="J1587" s="1"/>
      <c r="K1587" s="1"/>
      <c r="L1587" s="1"/>
      <c r="M1587" s="1"/>
      <c r="N1587" s="1"/>
      <c r="O1587" s="1"/>
      <c r="P1587" s="1">
        <v>69</v>
      </c>
      <c r="Q1587" s="1"/>
      <c r="R1587" s="1"/>
      <c r="S1587" s="1"/>
      <c r="T1587" s="1"/>
      <c r="U1587" s="1"/>
      <c r="V1587" s="1"/>
      <c r="W1587" s="1"/>
      <c r="X1587" s="1"/>
      <c r="Y1587" s="1"/>
      <c r="Z1587" s="1">
        <v>69</v>
      </c>
      <c r="AA1587" s="1"/>
      <c r="AB1587" s="1"/>
      <c r="AC1587" s="1"/>
      <c r="AD1587" s="1"/>
      <c r="AE1587" s="1"/>
      <c r="AF1587" s="1"/>
      <c r="AG1587" s="1"/>
      <c r="AH1587" s="1"/>
      <c r="AI1587" s="1"/>
      <c r="AJ1587" s="1"/>
      <c r="AK1587" s="1"/>
    </row>
    <row r="1588" spans="1:37" x14ac:dyDescent="0.25">
      <c r="A1588" t="s">
        <v>6035</v>
      </c>
      <c r="B1588" t="s">
        <v>6036</v>
      </c>
      <c r="C1588" t="s">
        <v>65</v>
      </c>
      <c r="D1588" t="s">
        <v>13863</v>
      </c>
      <c r="E1588" s="1"/>
      <c r="F1588" s="1"/>
      <c r="G1588" s="1"/>
      <c r="H1588" s="1"/>
      <c r="I1588" s="1"/>
      <c r="J1588" s="1"/>
      <c r="K1588" s="1"/>
      <c r="L1588" s="1"/>
      <c r="M1588" s="1"/>
      <c r="N1588" s="1"/>
      <c r="O1588" s="1"/>
      <c r="P1588" s="1"/>
      <c r="Q1588" s="1"/>
      <c r="R1588" s="1"/>
      <c r="S1588" s="1"/>
      <c r="T1588" s="1"/>
      <c r="U1588" s="1"/>
      <c r="V1588" s="1"/>
      <c r="W1588" s="1"/>
      <c r="X1588" s="1"/>
      <c r="Y1588" s="1"/>
      <c r="Z1588" s="1"/>
      <c r="AA1588" s="1"/>
      <c r="AB1588" s="1">
        <v>1.0900000000000001</v>
      </c>
      <c r="AC1588" s="1"/>
      <c r="AD1588" s="1"/>
      <c r="AE1588" s="1"/>
      <c r="AF1588" s="1"/>
      <c r="AG1588" s="1"/>
      <c r="AH1588" s="1"/>
      <c r="AI1588" s="1"/>
      <c r="AJ1588" s="1"/>
      <c r="AK1588" s="1"/>
    </row>
    <row r="1589" spans="1:37" x14ac:dyDescent="0.25">
      <c r="A1589" t="s">
        <v>1147</v>
      </c>
      <c r="B1589" t="s">
        <v>1148</v>
      </c>
      <c r="C1589" t="s">
        <v>4067</v>
      </c>
      <c r="D1589" t="s">
        <v>13863</v>
      </c>
      <c r="E1589" s="1"/>
      <c r="F1589" s="1"/>
      <c r="G1589" s="1">
        <v>2.7</v>
      </c>
      <c r="H1589" s="1"/>
      <c r="I1589" s="1">
        <v>2.7</v>
      </c>
      <c r="J1589" s="1"/>
      <c r="K1589" s="1"/>
      <c r="L1589" s="1"/>
      <c r="M1589" s="1">
        <v>2.7</v>
      </c>
      <c r="N1589" s="1"/>
      <c r="O1589" s="1"/>
      <c r="P1589" s="1"/>
      <c r="Q1589" s="1"/>
      <c r="R1589" s="1"/>
      <c r="S1589" s="1"/>
      <c r="T1589" s="1"/>
      <c r="U1589" s="1"/>
      <c r="V1589" s="1">
        <v>2.7</v>
      </c>
      <c r="W1589" s="1"/>
      <c r="X1589" s="1"/>
      <c r="Y1589" s="1"/>
      <c r="Z1589" s="1"/>
      <c r="AA1589" s="1"/>
      <c r="AB1589" s="1"/>
      <c r="AC1589" s="1"/>
      <c r="AD1589" s="1"/>
      <c r="AE1589" s="1"/>
      <c r="AF1589" s="1"/>
      <c r="AG1589" s="1"/>
      <c r="AH1589" s="1"/>
      <c r="AI1589" s="1"/>
      <c r="AJ1589" s="1"/>
      <c r="AK1589" s="1"/>
    </row>
    <row r="1590" spans="1:37" x14ac:dyDescent="0.25">
      <c r="C1590" t="s">
        <v>65</v>
      </c>
      <c r="D1590" t="s">
        <v>13863</v>
      </c>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v>2.1800000000000002</v>
      </c>
      <c r="AK1590" s="1"/>
    </row>
    <row r="1591" spans="1:37" x14ac:dyDescent="0.25">
      <c r="A1591" t="s">
        <v>1151</v>
      </c>
      <c r="B1591" t="s">
        <v>1152</v>
      </c>
      <c r="C1591" t="s">
        <v>4067</v>
      </c>
      <c r="D1591" t="s">
        <v>13863</v>
      </c>
      <c r="E1591" s="1"/>
      <c r="F1591" s="1"/>
      <c r="G1591" s="1"/>
      <c r="H1591" s="1"/>
      <c r="I1591" s="1"/>
      <c r="J1591" s="1"/>
      <c r="K1591" s="1"/>
      <c r="L1591" s="1"/>
      <c r="M1591" s="1"/>
      <c r="N1591" s="1"/>
      <c r="O1591" s="1"/>
      <c r="P1591" s="1"/>
      <c r="Q1591" s="1"/>
      <c r="R1591" s="1"/>
      <c r="S1591" s="1">
        <v>2.1800000000000002</v>
      </c>
      <c r="T1591" s="1"/>
      <c r="U1591" s="1"/>
      <c r="V1591" s="1"/>
      <c r="W1591" s="1"/>
      <c r="X1591" s="1"/>
      <c r="Y1591" s="1"/>
      <c r="Z1591" s="1"/>
      <c r="AA1591" s="1"/>
      <c r="AB1591" s="1"/>
      <c r="AC1591" s="1"/>
      <c r="AD1591" s="1"/>
      <c r="AE1591" s="1"/>
      <c r="AF1591" s="1"/>
      <c r="AG1591" s="1"/>
      <c r="AH1591" s="1"/>
      <c r="AI1591" s="1"/>
      <c r="AJ1591" s="1"/>
      <c r="AK1591" s="1"/>
    </row>
    <row r="1592" spans="1:37" x14ac:dyDescent="0.25">
      <c r="C1592" t="s">
        <v>65</v>
      </c>
      <c r="D1592" t="s">
        <v>13863</v>
      </c>
      <c r="E1592" s="1"/>
      <c r="F1592" s="1"/>
      <c r="G1592" s="1"/>
      <c r="H1592" s="1"/>
      <c r="I1592" s="1"/>
      <c r="J1592" s="1"/>
      <c r="K1592" s="1"/>
      <c r="L1592" s="1"/>
      <c r="M1592" s="1"/>
      <c r="N1592" s="1"/>
      <c r="O1592" s="1"/>
      <c r="P1592" s="1"/>
      <c r="Q1592" s="1"/>
      <c r="R1592" s="1"/>
      <c r="S1592" s="1"/>
      <c r="T1592" s="1"/>
      <c r="U1592" s="1"/>
      <c r="V1592" s="1"/>
      <c r="W1592" s="1"/>
      <c r="X1592" s="1">
        <v>2.15</v>
      </c>
      <c r="Y1592" s="1"/>
      <c r="Z1592" s="1"/>
      <c r="AA1592" s="1"/>
      <c r="AB1592" s="1"/>
      <c r="AC1592" s="1"/>
      <c r="AD1592" s="1"/>
      <c r="AE1592" s="1"/>
      <c r="AF1592" s="1"/>
      <c r="AG1592" s="1"/>
      <c r="AH1592" s="1"/>
      <c r="AI1592" s="1"/>
      <c r="AJ1592" s="1">
        <v>2.48</v>
      </c>
      <c r="AK1592" s="1"/>
    </row>
    <row r="1593" spans="1:37" x14ac:dyDescent="0.25">
      <c r="A1593" t="s">
        <v>2278</v>
      </c>
      <c r="B1593" t="s">
        <v>2279</v>
      </c>
      <c r="C1593" t="s">
        <v>4067</v>
      </c>
      <c r="D1593" t="s">
        <v>13863</v>
      </c>
      <c r="E1593" s="1"/>
      <c r="F1593" s="1"/>
      <c r="G1593" s="1"/>
      <c r="H1593" s="1"/>
      <c r="I1593" s="1"/>
      <c r="J1593" s="1"/>
      <c r="K1593" s="1"/>
      <c r="L1593" s="1"/>
      <c r="M1593" s="1"/>
      <c r="N1593" s="1"/>
      <c r="O1593" s="1"/>
      <c r="P1593" s="1"/>
      <c r="Q1593" s="1"/>
      <c r="R1593" s="1">
        <v>2.48</v>
      </c>
      <c r="S1593" s="1"/>
      <c r="T1593" s="1"/>
      <c r="U1593" s="1"/>
      <c r="V1593" s="1"/>
      <c r="W1593" s="1"/>
      <c r="X1593" s="1"/>
      <c r="Y1593" s="1"/>
      <c r="Z1593" s="1"/>
      <c r="AA1593" s="1"/>
      <c r="AB1593" s="1"/>
      <c r="AC1593" s="1"/>
      <c r="AD1593" s="1"/>
      <c r="AE1593" s="1"/>
      <c r="AF1593" s="1"/>
      <c r="AG1593" s="1"/>
      <c r="AH1593" s="1"/>
      <c r="AI1593" s="1"/>
      <c r="AJ1593" s="1"/>
      <c r="AK1593" s="1"/>
    </row>
    <row r="1594" spans="1:37" x14ac:dyDescent="0.25">
      <c r="C1594" t="s">
        <v>65</v>
      </c>
      <c r="D1594" t="s">
        <v>13863</v>
      </c>
      <c r="E1594" s="1"/>
      <c r="F1594" s="1"/>
      <c r="G1594" s="1"/>
      <c r="H1594" s="1"/>
      <c r="I1594" s="1"/>
      <c r="J1594" s="1"/>
      <c r="K1594" s="1"/>
      <c r="L1594" s="1"/>
      <c r="M1594" s="1"/>
      <c r="N1594" s="1"/>
      <c r="O1594" s="1"/>
      <c r="P1594" s="1"/>
      <c r="Q1594" s="1"/>
      <c r="R1594" s="1"/>
      <c r="S1594" s="1"/>
      <c r="T1594" s="1"/>
      <c r="U1594" s="1"/>
      <c r="V1594" s="1"/>
      <c r="W1594" s="1"/>
      <c r="X1594" s="1">
        <v>2.2999999999999998</v>
      </c>
      <c r="Y1594" s="1"/>
      <c r="Z1594" s="1">
        <v>2.2999999999999998</v>
      </c>
      <c r="AA1594" s="1"/>
      <c r="AB1594" s="1"/>
      <c r="AC1594" s="1"/>
      <c r="AD1594" s="1"/>
      <c r="AE1594" s="1"/>
      <c r="AF1594" s="1"/>
      <c r="AG1594" s="1"/>
      <c r="AH1594" s="1"/>
      <c r="AI1594" s="1"/>
      <c r="AJ1594" s="1">
        <v>2.2999999999999998</v>
      </c>
      <c r="AK1594" s="1"/>
    </row>
    <row r="1595" spans="1:37" x14ac:dyDescent="0.25">
      <c r="A1595" t="s">
        <v>1154</v>
      </c>
      <c r="B1595" t="s">
        <v>1155</v>
      </c>
      <c r="C1595" t="s">
        <v>4067</v>
      </c>
      <c r="D1595" t="s">
        <v>13863</v>
      </c>
      <c r="E1595" s="1"/>
      <c r="F1595" s="1"/>
      <c r="G1595" s="1">
        <v>4.33</v>
      </c>
      <c r="H1595" s="1"/>
      <c r="I1595" s="1"/>
      <c r="J1595" s="1"/>
      <c r="K1595" s="1"/>
      <c r="L1595" s="1"/>
      <c r="M1595" s="1"/>
      <c r="N1595" s="1">
        <v>4.33</v>
      </c>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row>
    <row r="1596" spans="1:37" x14ac:dyDescent="0.25">
      <c r="C1596" t="s">
        <v>65</v>
      </c>
      <c r="D1596" t="s">
        <v>13863</v>
      </c>
      <c r="E1596" s="1"/>
      <c r="F1596" s="1"/>
      <c r="G1596" s="1"/>
      <c r="H1596" s="1"/>
      <c r="I1596" s="1"/>
      <c r="J1596" s="1"/>
      <c r="K1596" s="1"/>
      <c r="L1596" s="1"/>
      <c r="M1596" s="1"/>
      <c r="N1596" s="1"/>
      <c r="O1596" s="1"/>
      <c r="P1596" s="1"/>
      <c r="Q1596" s="1"/>
      <c r="R1596" s="1"/>
      <c r="S1596" s="1"/>
      <c r="T1596" s="1"/>
      <c r="U1596" s="1"/>
      <c r="V1596" s="1"/>
      <c r="W1596" s="1"/>
      <c r="X1596" s="1"/>
      <c r="Y1596" s="1"/>
      <c r="Z1596" s="1">
        <v>4.2</v>
      </c>
      <c r="AA1596" s="1"/>
      <c r="AB1596" s="1"/>
      <c r="AC1596" s="1"/>
      <c r="AD1596" s="1"/>
      <c r="AE1596" s="1"/>
      <c r="AF1596" s="1"/>
      <c r="AG1596" s="1"/>
      <c r="AH1596" s="1"/>
      <c r="AI1596" s="1">
        <v>4.33</v>
      </c>
      <c r="AJ1596" s="1">
        <v>4.33</v>
      </c>
      <c r="AK1596" s="1"/>
    </row>
    <row r="1597" spans="1:37" x14ac:dyDescent="0.25">
      <c r="A1597" t="s">
        <v>1156</v>
      </c>
      <c r="B1597" t="s">
        <v>1157</v>
      </c>
      <c r="C1597" t="s">
        <v>4067</v>
      </c>
      <c r="D1597" t="s">
        <v>13863</v>
      </c>
      <c r="E1597" s="1"/>
      <c r="F1597" s="1"/>
      <c r="G1597" s="1"/>
      <c r="H1597" s="1"/>
      <c r="I1597" s="1"/>
      <c r="J1597" s="1"/>
      <c r="K1597" s="1"/>
      <c r="L1597" s="1"/>
      <c r="M1597" s="1"/>
      <c r="N1597" s="1"/>
      <c r="O1597" s="1"/>
      <c r="P1597" s="1"/>
      <c r="Q1597" s="1"/>
      <c r="R1597" s="1">
        <v>4.72</v>
      </c>
      <c r="S1597" s="1"/>
      <c r="T1597" s="1"/>
      <c r="U1597" s="1"/>
      <c r="V1597" s="1"/>
      <c r="W1597" s="1"/>
      <c r="X1597" s="1"/>
      <c r="Y1597" s="1"/>
      <c r="Z1597" s="1"/>
      <c r="AA1597" s="1"/>
      <c r="AB1597" s="1"/>
      <c r="AC1597" s="1"/>
      <c r="AD1597" s="1"/>
      <c r="AE1597" s="1"/>
      <c r="AF1597" s="1"/>
      <c r="AG1597" s="1"/>
      <c r="AH1597" s="1"/>
      <c r="AI1597" s="1"/>
      <c r="AJ1597" s="1"/>
      <c r="AK1597" s="1"/>
    </row>
    <row r="1598" spans="1:37" x14ac:dyDescent="0.25">
      <c r="C1598" t="s">
        <v>65</v>
      </c>
      <c r="D1598" t="s">
        <v>13863</v>
      </c>
      <c r="E1598" s="1"/>
      <c r="F1598" s="1"/>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v>4.72</v>
      </c>
      <c r="AK1598" s="1"/>
    </row>
    <row r="1599" spans="1:37" x14ac:dyDescent="0.25">
      <c r="A1599" t="s">
        <v>1159</v>
      </c>
      <c r="B1599" t="s">
        <v>1160</v>
      </c>
      <c r="C1599" t="s">
        <v>4067</v>
      </c>
      <c r="D1599" t="s">
        <v>13863</v>
      </c>
      <c r="E1599" s="1"/>
      <c r="F1599" s="1"/>
      <c r="G1599" s="1"/>
      <c r="H1599" s="1"/>
      <c r="I1599" s="1"/>
      <c r="J1599" s="1"/>
      <c r="K1599" s="1"/>
      <c r="L1599" s="1">
        <v>5.84</v>
      </c>
      <c r="M1599" s="1"/>
      <c r="N1599" s="1"/>
      <c r="O1599" s="1"/>
      <c r="P1599" s="1"/>
      <c r="Q1599" s="1"/>
      <c r="R1599" s="1">
        <v>5.55</v>
      </c>
      <c r="S1599" s="1"/>
      <c r="T1599" s="1"/>
      <c r="U1599" s="1"/>
      <c r="V1599" s="1"/>
      <c r="W1599" s="1"/>
      <c r="X1599" s="1"/>
      <c r="Y1599" s="1"/>
      <c r="Z1599" s="1"/>
      <c r="AA1599" s="1"/>
      <c r="AB1599" s="1"/>
      <c r="AC1599" s="1"/>
      <c r="AD1599" s="1"/>
      <c r="AE1599" s="1"/>
      <c r="AF1599" s="1"/>
      <c r="AG1599" s="1"/>
      <c r="AH1599" s="1"/>
      <c r="AI1599" s="1"/>
      <c r="AJ1599" s="1"/>
      <c r="AK1599" s="1"/>
    </row>
    <row r="1600" spans="1:37" x14ac:dyDescent="0.25">
      <c r="C1600" t="s">
        <v>65</v>
      </c>
      <c r="D1600" t="s">
        <v>13863</v>
      </c>
      <c r="E1600" s="1"/>
      <c r="F1600" s="1"/>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v>5.5</v>
      </c>
      <c r="AJ1600" s="1">
        <v>5.5</v>
      </c>
      <c r="AK1600" s="1"/>
    </row>
    <row r="1601" spans="1:37" x14ac:dyDescent="0.25">
      <c r="A1601" t="s">
        <v>2465</v>
      </c>
      <c r="B1601" t="s">
        <v>2466</v>
      </c>
      <c r="C1601" t="s">
        <v>4067</v>
      </c>
      <c r="D1601" t="s">
        <v>13863</v>
      </c>
      <c r="E1601" s="1"/>
      <c r="F1601" s="1"/>
      <c r="G1601" s="1"/>
      <c r="H1601" s="1"/>
      <c r="I1601" s="1"/>
      <c r="J1601" s="1">
        <v>6.5</v>
      </c>
      <c r="K1601" s="1"/>
      <c r="L1601" s="1"/>
      <c r="M1601" s="1"/>
      <c r="N1601" s="1">
        <v>6</v>
      </c>
      <c r="O1601" s="1"/>
      <c r="P1601" s="1"/>
      <c r="Q1601" s="1"/>
      <c r="R1601" s="1"/>
      <c r="S1601" s="1"/>
      <c r="T1601" s="1">
        <v>6</v>
      </c>
      <c r="U1601" s="1"/>
      <c r="V1601" s="1"/>
      <c r="W1601" s="1"/>
      <c r="X1601" s="1"/>
      <c r="Y1601" s="1"/>
      <c r="Z1601" s="1"/>
      <c r="AA1601" s="1"/>
      <c r="AB1601" s="1"/>
      <c r="AC1601" s="1"/>
      <c r="AD1601" s="1"/>
      <c r="AE1601" s="1"/>
      <c r="AF1601" s="1"/>
      <c r="AG1601" s="1">
        <v>6</v>
      </c>
      <c r="AH1601" s="1"/>
      <c r="AI1601" s="1"/>
      <c r="AJ1601" s="1"/>
      <c r="AK1601" s="1"/>
    </row>
    <row r="1602" spans="1:37" x14ac:dyDescent="0.25">
      <c r="C1602" t="s">
        <v>65</v>
      </c>
      <c r="D1602" t="s">
        <v>13863</v>
      </c>
      <c r="E1602" s="1"/>
      <c r="F1602" s="1"/>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v>6</v>
      </c>
      <c r="AK1602" s="1"/>
    </row>
    <row r="1603" spans="1:37" x14ac:dyDescent="0.25">
      <c r="A1603" t="s">
        <v>9137</v>
      </c>
      <c r="B1603" t="s">
        <v>9138</v>
      </c>
      <c r="C1603" t="s">
        <v>4067</v>
      </c>
      <c r="D1603" t="s">
        <v>13863</v>
      </c>
      <c r="E1603" s="1"/>
      <c r="F1603" s="1"/>
      <c r="G1603" s="1"/>
      <c r="H1603" s="1"/>
      <c r="I1603" s="1"/>
      <c r="J1603" s="1"/>
      <c r="K1603" s="1"/>
      <c r="L1603" s="1"/>
      <c r="M1603" s="1"/>
      <c r="N1603" s="1"/>
      <c r="O1603" s="1"/>
      <c r="P1603" s="1"/>
      <c r="Q1603" s="1"/>
      <c r="R1603" s="1"/>
      <c r="S1603" s="1"/>
      <c r="T1603" s="1">
        <v>6.5</v>
      </c>
      <c r="U1603" s="1"/>
      <c r="V1603" s="1"/>
      <c r="W1603" s="1"/>
      <c r="X1603" s="1"/>
      <c r="Y1603" s="1"/>
      <c r="Z1603" s="1"/>
      <c r="AA1603" s="1"/>
      <c r="AB1603" s="1"/>
      <c r="AC1603" s="1"/>
      <c r="AD1603" s="1"/>
      <c r="AE1603" s="1"/>
      <c r="AF1603" s="1"/>
      <c r="AG1603" s="1"/>
      <c r="AH1603" s="1"/>
      <c r="AI1603" s="1"/>
      <c r="AJ1603" s="1"/>
      <c r="AK1603" s="1"/>
    </row>
    <row r="1604" spans="1:37" x14ac:dyDescent="0.25">
      <c r="A1604" t="s">
        <v>2518</v>
      </c>
      <c r="B1604" t="s">
        <v>2519</v>
      </c>
      <c r="C1604" t="s">
        <v>4067</v>
      </c>
      <c r="D1604" t="s">
        <v>13863</v>
      </c>
      <c r="E1604" s="1"/>
      <c r="F1604" s="1"/>
      <c r="G1604" s="1"/>
      <c r="H1604" s="1"/>
      <c r="I1604" s="1"/>
      <c r="J1604" s="1"/>
      <c r="K1604" s="1"/>
      <c r="L1604" s="1"/>
      <c r="M1604" s="1"/>
      <c r="N1604" s="1">
        <v>9.3000000000000007</v>
      </c>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row>
    <row r="1605" spans="1:37" x14ac:dyDescent="0.25">
      <c r="C1605" t="s">
        <v>65</v>
      </c>
      <c r="D1605" t="s">
        <v>13863</v>
      </c>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v>9.3000000000000007</v>
      </c>
      <c r="AK1605" s="1"/>
    </row>
    <row r="1606" spans="1:37" x14ac:dyDescent="0.25">
      <c r="A1606" t="s">
        <v>8968</v>
      </c>
      <c r="B1606" t="s">
        <v>8969</v>
      </c>
      <c r="C1606" t="s">
        <v>65</v>
      </c>
      <c r="D1606" t="s">
        <v>13863</v>
      </c>
      <c r="E1606" s="1"/>
      <c r="F1606" s="1"/>
      <c r="G1606" s="1"/>
      <c r="H1606" s="1"/>
      <c r="I1606" s="1"/>
      <c r="J1606" s="1"/>
      <c r="K1606" s="1"/>
      <c r="L1606" s="1"/>
      <c r="M1606" s="1"/>
      <c r="N1606" s="1"/>
      <c r="O1606" s="1"/>
      <c r="P1606" s="1"/>
      <c r="Q1606" s="1"/>
      <c r="R1606" s="1"/>
      <c r="S1606" s="1"/>
      <c r="T1606" s="1"/>
      <c r="U1606" s="1">
        <v>1.524</v>
      </c>
      <c r="V1606" s="1"/>
      <c r="W1606" s="1"/>
      <c r="X1606" s="1"/>
      <c r="Y1606" s="1"/>
      <c r="Z1606" s="1"/>
      <c r="AA1606" s="1"/>
      <c r="AB1606" s="1"/>
      <c r="AC1606" s="1"/>
      <c r="AD1606" s="1"/>
      <c r="AE1606" s="1"/>
      <c r="AF1606" s="1"/>
      <c r="AG1606" s="1"/>
      <c r="AH1606" s="1"/>
      <c r="AI1606" s="1"/>
      <c r="AJ1606" s="1"/>
      <c r="AK1606" s="1"/>
    </row>
    <row r="1607" spans="1:37" x14ac:dyDescent="0.25">
      <c r="A1607" t="s">
        <v>6889</v>
      </c>
      <c r="B1607" t="s">
        <v>6890</v>
      </c>
      <c r="C1607" t="s">
        <v>65</v>
      </c>
      <c r="D1607" t="s">
        <v>13863</v>
      </c>
      <c r="E1607" s="1"/>
      <c r="F1607" s="1"/>
      <c r="G1607" s="1"/>
      <c r="H1607" s="1"/>
      <c r="I1607" s="1"/>
      <c r="J1607" s="1"/>
      <c r="K1607" s="1"/>
      <c r="L1607" s="1"/>
      <c r="M1607" s="1"/>
      <c r="N1607" s="1"/>
      <c r="O1607" s="1"/>
      <c r="P1607" s="1"/>
      <c r="Q1607" s="1"/>
      <c r="R1607" s="1"/>
      <c r="S1607" s="1"/>
      <c r="T1607" s="1"/>
      <c r="U1607" s="1"/>
      <c r="V1607" s="1"/>
      <c r="W1607" s="1"/>
      <c r="X1607" s="1"/>
      <c r="Y1607" s="1"/>
      <c r="Z1607" s="1">
        <v>0</v>
      </c>
      <c r="AA1607" s="1"/>
      <c r="AB1607" s="1"/>
      <c r="AC1607" s="1"/>
      <c r="AD1607" s="1"/>
      <c r="AE1607" s="1"/>
      <c r="AF1607" s="1"/>
      <c r="AG1607" s="1"/>
      <c r="AH1607" s="1"/>
      <c r="AI1607" s="1"/>
      <c r="AJ1607" s="1"/>
      <c r="AK1607" s="1"/>
    </row>
    <row r="1608" spans="1:37" x14ac:dyDescent="0.25">
      <c r="A1608" t="s">
        <v>8888</v>
      </c>
      <c r="B1608" t="s">
        <v>8889</v>
      </c>
      <c r="C1608" t="s">
        <v>65</v>
      </c>
      <c r="D1608" t="s">
        <v>13863</v>
      </c>
      <c r="E1608" s="1"/>
      <c r="F1608" s="1"/>
      <c r="G1608" s="1"/>
      <c r="H1608" s="1"/>
      <c r="I1608" s="1"/>
      <c r="J1608" s="1"/>
      <c r="K1608" s="1"/>
      <c r="L1608" s="1"/>
      <c r="M1608" s="1"/>
      <c r="N1608" s="1"/>
      <c r="O1608" s="1"/>
      <c r="P1608" s="1"/>
      <c r="Q1608" s="1"/>
      <c r="R1608" s="1"/>
      <c r="S1608" s="1"/>
      <c r="T1608" s="1"/>
      <c r="U1608" s="1">
        <v>0.95418000000000003</v>
      </c>
      <c r="V1608" s="1"/>
      <c r="W1608" s="1"/>
      <c r="X1608" s="1"/>
      <c r="Y1608" s="1"/>
      <c r="Z1608" s="1"/>
      <c r="AA1608" s="1"/>
      <c r="AB1608" s="1"/>
      <c r="AC1608" s="1"/>
      <c r="AD1608" s="1"/>
      <c r="AE1608" s="1"/>
      <c r="AF1608" s="1"/>
      <c r="AG1608" s="1"/>
      <c r="AH1608" s="1"/>
      <c r="AI1608" s="1"/>
      <c r="AJ1608" s="1"/>
      <c r="AK1608" s="1"/>
    </row>
    <row r="1609" spans="1:37" x14ac:dyDescent="0.25">
      <c r="A1609" t="s">
        <v>5306</v>
      </c>
      <c r="B1609" t="s">
        <v>5307</v>
      </c>
      <c r="C1609" t="s">
        <v>337</v>
      </c>
      <c r="D1609" t="s">
        <v>13863</v>
      </c>
      <c r="E1609" s="1"/>
      <c r="F1609" s="1"/>
      <c r="G1609" s="1"/>
      <c r="H1609" s="1"/>
      <c r="I1609" s="1"/>
      <c r="J1609" s="1"/>
      <c r="K1609" s="1"/>
      <c r="L1609" s="1"/>
      <c r="M1609" s="1"/>
      <c r="N1609" s="1"/>
      <c r="O1609" s="1"/>
      <c r="P1609" s="1"/>
      <c r="Q1609" s="1"/>
      <c r="R1609" s="1"/>
      <c r="S1609" s="1"/>
      <c r="T1609" s="1"/>
      <c r="U1609" s="1"/>
      <c r="V1609" s="1"/>
      <c r="W1609" s="1"/>
      <c r="X1609" s="1"/>
      <c r="Y1609" s="1"/>
      <c r="Z1609" s="1"/>
      <c r="AA1609" s="1"/>
      <c r="AB1609" s="1"/>
      <c r="AC1609" s="1">
        <v>15.224000000000002</v>
      </c>
      <c r="AD1609" s="1"/>
      <c r="AE1609" s="1"/>
      <c r="AF1609" s="1"/>
      <c r="AG1609" s="1"/>
      <c r="AH1609" s="1"/>
      <c r="AI1609" s="1"/>
      <c r="AJ1609" s="1"/>
      <c r="AK1609" s="1"/>
    </row>
    <row r="1610" spans="1:37" x14ac:dyDescent="0.25">
      <c r="A1610" t="s">
        <v>5301</v>
      </c>
      <c r="B1610" t="s">
        <v>5302</v>
      </c>
      <c r="C1610" t="s">
        <v>337</v>
      </c>
      <c r="D1610" t="s">
        <v>13863</v>
      </c>
      <c r="E1610" s="1"/>
      <c r="F1610" s="1"/>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v>8.5</v>
      </c>
      <c r="AD1610" s="1"/>
      <c r="AE1610" s="1"/>
      <c r="AF1610" s="1"/>
      <c r="AG1610" s="1"/>
      <c r="AH1610" s="1"/>
      <c r="AI1610" s="1"/>
      <c r="AJ1610" s="1"/>
      <c r="AK1610" s="1"/>
    </row>
    <row r="1611" spans="1:37" x14ac:dyDescent="0.25">
      <c r="A1611" t="s">
        <v>4361</v>
      </c>
      <c r="B1611" t="s">
        <v>4362</v>
      </c>
      <c r="C1611" t="s">
        <v>65</v>
      </c>
      <c r="D1611" t="s">
        <v>13863</v>
      </c>
      <c r="E1611" s="1"/>
      <c r="F1611" s="1"/>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v>26.73</v>
      </c>
      <c r="AG1611" s="1"/>
      <c r="AH1611" s="1"/>
      <c r="AI1611" s="1"/>
      <c r="AJ1611" s="1"/>
      <c r="AK1611" s="1"/>
    </row>
    <row r="1612" spans="1:37" x14ac:dyDescent="0.25">
      <c r="A1612" t="s">
        <v>2792</v>
      </c>
      <c r="B1612" t="s">
        <v>2793</v>
      </c>
      <c r="C1612" t="s">
        <v>65</v>
      </c>
      <c r="D1612" t="s">
        <v>13863</v>
      </c>
      <c r="E1612" s="1"/>
      <c r="F1612" s="1"/>
      <c r="G1612" s="1"/>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v>16.55</v>
      </c>
      <c r="AI1612" s="1"/>
      <c r="AJ1612" s="1"/>
      <c r="AK1612" s="1"/>
    </row>
    <row r="1613" spans="1:37" x14ac:dyDescent="0.25">
      <c r="A1613" t="s">
        <v>3089</v>
      </c>
      <c r="B1613" t="s">
        <v>3090</v>
      </c>
      <c r="C1613" t="s">
        <v>167</v>
      </c>
      <c r="D1613" t="s">
        <v>13863</v>
      </c>
      <c r="E1613" s="1"/>
      <c r="F1613" s="1"/>
      <c r="G1613" s="1"/>
      <c r="H1613" s="1"/>
      <c r="I1613" s="1"/>
      <c r="J1613" s="1"/>
      <c r="K1613" s="1"/>
      <c r="L1613" s="1"/>
      <c r="M1613" s="1">
        <v>17.700000000000003</v>
      </c>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row>
    <row r="1614" spans="1:37" x14ac:dyDescent="0.25">
      <c r="C1614" t="s">
        <v>65</v>
      </c>
      <c r="D1614" t="s">
        <v>13863</v>
      </c>
      <c r="E1614" s="1"/>
      <c r="F1614" s="1"/>
      <c r="G1614" s="1"/>
      <c r="H1614" s="1"/>
      <c r="I1614" s="1"/>
      <c r="J1614" s="1"/>
      <c r="K1614" s="1"/>
      <c r="L1614" s="1"/>
      <c r="M1614" s="1"/>
      <c r="N1614" s="1"/>
      <c r="O1614" s="1"/>
      <c r="P1614" s="1"/>
      <c r="Q1614" s="1"/>
      <c r="R1614" s="1">
        <v>18.95</v>
      </c>
      <c r="S1614" s="1"/>
      <c r="T1614" s="1"/>
      <c r="U1614" s="1"/>
      <c r="V1614" s="1"/>
      <c r="W1614" s="1"/>
      <c r="X1614" s="1"/>
      <c r="Y1614" s="1"/>
      <c r="Z1614" s="1"/>
      <c r="AA1614" s="1"/>
      <c r="AB1614" s="1"/>
      <c r="AC1614" s="1"/>
      <c r="AD1614" s="1"/>
      <c r="AE1614" s="1"/>
      <c r="AF1614" s="1"/>
      <c r="AG1614" s="1"/>
      <c r="AH1614" s="1">
        <v>16.649999999999999</v>
      </c>
      <c r="AI1614" s="1"/>
      <c r="AJ1614" s="1"/>
      <c r="AK1614" s="1"/>
    </row>
    <row r="1615" spans="1:37" x14ac:dyDescent="0.25">
      <c r="A1615" t="s">
        <v>3052</v>
      </c>
      <c r="B1615" t="s">
        <v>3053</v>
      </c>
      <c r="C1615" t="s">
        <v>65</v>
      </c>
      <c r="D1615" t="s">
        <v>13863</v>
      </c>
      <c r="E1615" s="1"/>
      <c r="F1615" s="1"/>
      <c r="G1615" s="1"/>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v>18.66</v>
      </c>
      <c r="AI1615" s="1"/>
      <c r="AJ1615" s="1"/>
      <c r="AK1615" s="1"/>
    </row>
    <row r="1616" spans="1:37" x14ac:dyDescent="0.25">
      <c r="A1616" t="s">
        <v>1099</v>
      </c>
      <c r="B1616" t="s">
        <v>1100</v>
      </c>
      <c r="C1616" t="s">
        <v>65</v>
      </c>
      <c r="D1616" t="s">
        <v>13863</v>
      </c>
      <c r="E1616" s="1"/>
      <c r="F1616" s="1"/>
      <c r="G1616" s="1"/>
      <c r="H1616" s="1"/>
      <c r="I1616" s="1"/>
      <c r="J1616" s="1"/>
      <c r="K1616" s="1"/>
      <c r="L1616" s="1"/>
      <c r="M1616" s="1"/>
      <c r="N1616" s="1">
        <v>18.899999999999999</v>
      </c>
      <c r="O1616" s="1"/>
      <c r="P1616" s="1"/>
      <c r="Q1616" s="1"/>
      <c r="R1616" s="1">
        <v>18.899999999999999</v>
      </c>
      <c r="S1616" s="1"/>
      <c r="T1616" s="1">
        <v>18.899999999999999</v>
      </c>
      <c r="U1616" s="1"/>
      <c r="V1616" s="1">
        <v>18.899999999999999</v>
      </c>
      <c r="W1616" s="1"/>
      <c r="X1616" s="1">
        <v>18.899999999999999</v>
      </c>
      <c r="Y1616" s="1"/>
      <c r="Z1616" s="1"/>
      <c r="AA1616" s="1">
        <v>14.45</v>
      </c>
      <c r="AB1616" s="1">
        <v>14.45</v>
      </c>
      <c r="AC1616" s="1"/>
      <c r="AD1616" s="1">
        <v>14.45</v>
      </c>
      <c r="AE1616" s="1"/>
      <c r="AF1616" s="1"/>
      <c r="AG1616" s="1">
        <v>14.45</v>
      </c>
      <c r="AH1616" s="1"/>
      <c r="AI1616" s="1"/>
      <c r="AJ1616" s="1">
        <v>14.45</v>
      </c>
      <c r="AK1616" s="1"/>
    </row>
    <row r="1617" spans="1:37" x14ac:dyDescent="0.25">
      <c r="A1617" t="s">
        <v>9490</v>
      </c>
      <c r="B1617" t="s">
        <v>9491</v>
      </c>
      <c r="C1617" t="s">
        <v>65</v>
      </c>
      <c r="D1617" t="s">
        <v>13863</v>
      </c>
      <c r="E1617" s="1"/>
      <c r="F1617" s="1"/>
      <c r="G1617" s="1"/>
      <c r="H1617" s="1"/>
      <c r="I1617" s="1"/>
      <c r="J1617" s="1"/>
      <c r="K1617" s="1"/>
      <c r="L1617" s="1"/>
      <c r="M1617" s="1"/>
      <c r="N1617" s="1"/>
      <c r="O1617" s="1"/>
      <c r="P1617" s="1"/>
      <c r="Q1617" s="1"/>
      <c r="R1617" s="1"/>
      <c r="S1617" s="1">
        <v>0</v>
      </c>
      <c r="T1617" s="1"/>
      <c r="U1617" s="1"/>
      <c r="V1617" s="1"/>
      <c r="W1617" s="1"/>
      <c r="X1617" s="1"/>
      <c r="Y1617" s="1"/>
      <c r="Z1617" s="1"/>
      <c r="AA1617" s="1"/>
      <c r="AB1617" s="1"/>
      <c r="AC1617" s="1"/>
      <c r="AD1617" s="1"/>
      <c r="AE1617" s="1"/>
      <c r="AF1617" s="1"/>
      <c r="AG1617" s="1"/>
      <c r="AH1617" s="1"/>
      <c r="AI1617" s="1"/>
      <c r="AJ1617" s="1"/>
      <c r="AK1617" s="1"/>
    </row>
    <row r="1618" spans="1:37" x14ac:dyDescent="0.25">
      <c r="A1618" t="s">
        <v>5266</v>
      </c>
      <c r="B1618" t="s">
        <v>5267</v>
      </c>
      <c r="C1618" t="s">
        <v>65</v>
      </c>
      <c r="D1618" t="s">
        <v>13863</v>
      </c>
      <c r="E1618" s="1"/>
      <c r="F1618" s="1"/>
      <c r="G1618" s="1"/>
      <c r="H1618" s="1"/>
      <c r="I1618" s="1"/>
      <c r="J1618" s="1"/>
      <c r="K1618" s="1"/>
      <c r="L1618" s="1"/>
      <c r="M1618" s="1"/>
      <c r="N1618" s="1"/>
      <c r="O1618" s="1"/>
      <c r="P1618" s="1">
        <v>0</v>
      </c>
      <c r="Q1618" s="1"/>
      <c r="R1618" s="1"/>
      <c r="S1618" s="1"/>
      <c r="T1618" s="1"/>
      <c r="U1618" s="1"/>
      <c r="V1618" s="1">
        <v>46.59</v>
      </c>
      <c r="W1618" s="1"/>
      <c r="X1618" s="1"/>
      <c r="Y1618" s="1"/>
      <c r="Z1618" s="1"/>
      <c r="AA1618" s="1"/>
      <c r="AB1618" s="1"/>
      <c r="AC1618" s="1"/>
      <c r="AD1618" s="1">
        <v>38.75</v>
      </c>
      <c r="AE1618" s="1"/>
      <c r="AF1618" s="1"/>
      <c r="AG1618" s="1"/>
      <c r="AH1618" s="1"/>
      <c r="AI1618" s="1"/>
      <c r="AJ1618" s="1"/>
      <c r="AK1618" s="1"/>
    </row>
    <row r="1619" spans="1:37" x14ac:dyDescent="0.25">
      <c r="A1619" t="s">
        <v>201</v>
      </c>
      <c r="B1619" t="s">
        <v>202</v>
      </c>
      <c r="C1619" t="s">
        <v>197</v>
      </c>
      <c r="D1619" t="s">
        <v>113</v>
      </c>
      <c r="E1619" s="1"/>
      <c r="F1619" s="1"/>
      <c r="G1619" s="1"/>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v>1.4505999999999999</v>
      </c>
    </row>
    <row r="1620" spans="1:37" x14ac:dyDescent="0.25">
      <c r="C1620" t="s">
        <v>167</v>
      </c>
      <c r="D1620" t="s">
        <v>113</v>
      </c>
      <c r="E1620" s="1"/>
      <c r="F1620" s="1"/>
      <c r="G1620" s="1"/>
      <c r="H1620" s="1"/>
      <c r="I1620" s="1"/>
      <c r="J1620" s="1"/>
      <c r="K1620" s="1"/>
      <c r="L1620" s="1"/>
      <c r="M1620" s="1"/>
      <c r="N1620" s="1">
        <v>1.452</v>
      </c>
      <c r="O1620" s="1"/>
      <c r="P1620" s="1"/>
      <c r="Q1620" s="1"/>
      <c r="R1620" s="1">
        <v>1.5049999999999999</v>
      </c>
      <c r="S1620" s="1"/>
      <c r="T1620" s="1"/>
      <c r="U1620" s="1"/>
      <c r="V1620" s="1"/>
      <c r="W1620" s="1"/>
      <c r="X1620" s="1"/>
      <c r="Y1620" s="1"/>
      <c r="Z1620" s="1"/>
      <c r="AA1620" s="1"/>
      <c r="AB1620" s="1"/>
      <c r="AC1620" s="1"/>
      <c r="AD1620" s="1"/>
      <c r="AE1620" s="1"/>
      <c r="AF1620" s="1"/>
      <c r="AG1620" s="1"/>
      <c r="AH1620" s="1"/>
      <c r="AI1620" s="1"/>
      <c r="AJ1620" s="1"/>
      <c r="AK1620" s="1"/>
    </row>
    <row r="1621" spans="1:37" x14ac:dyDescent="0.25">
      <c r="A1621" t="s">
        <v>588</v>
      </c>
      <c r="B1621" t="s">
        <v>589</v>
      </c>
      <c r="C1621" t="s">
        <v>173</v>
      </c>
      <c r="D1621" t="s">
        <v>113</v>
      </c>
      <c r="E1621" s="1"/>
      <c r="F1621" s="1"/>
      <c r="G1621" s="1"/>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v>1.7250000000000001</v>
      </c>
      <c r="AI1621" s="1"/>
      <c r="AJ1621" s="1"/>
      <c r="AK1621" s="1"/>
    </row>
    <row r="1622" spans="1:37" x14ac:dyDescent="0.25">
      <c r="C1622" t="s">
        <v>197</v>
      </c>
      <c r="D1622" t="s">
        <v>113</v>
      </c>
      <c r="E1622" s="1"/>
      <c r="F1622" s="1"/>
      <c r="G1622" s="1"/>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v>1.5529999999999999</v>
      </c>
      <c r="AK1622" s="1"/>
    </row>
    <row r="1623" spans="1:37" x14ac:dyDescent="0.25">
      <c r="C1623" t="s">
        <v>167</v>
      </c>
      <c r="D1623" t="s">
        <v>113</v>
      </c>
      <c r="E1623" s="1"/>
      <c r="F1623" s="1"/>
      <c r="G1623" s="1"/>
      <c r="H1623" s="1"/>
      <c r="I1623" s="1"/>
      <c r="J1623" s="1"/>
      <c r="K1623" s="1"/>
      <c r="L1623" s="1"/>
      <c r="M1623" s="1"/>
      <c r="N1623" s="1"/>
      <c r="O1623" s="1"/>
      <c r="P1623" s="1"/>
      <c r="Q1623" s="1"/>
      <c r="R1623" s="1"/>
      <c r="S1623" s="1"/>
      <c r="T1623" s="1">
        <v>1.7867</v>
      </c>
      <c r="U1623" s="1"/>
      <c r="V1623" s="1"/>
      <c r="W1623" s="1"/>
      <c r="X1623" s="1"/>
      <c r="Y1623" s="1"/>
      <c r="Z1623" s="1"/>
      <c r="AA1623" s="1"/>
      <c r="AB1623" s="1"/>
      <c r="AC1623" s="1"/>
      <c r="AD1623" s="1"/>
      <c r="AE1623" s="1"/>
      <c r="AF1623" s="1"/>
      <c r="AG1623" s="1"/>
      <c r="AH1623" s="1"/>
      <c r="AI1623" s="1"/>
      <c r="AJ1623" s="1"/>
      <c r="AK1623" s="1"/>
    </row>
    <row r="1624" spans="1:37" x14ac:dyDescent="0.25">
      <c r="A1624" t="s">
        <v>11078</v>
      </c>
      <c r="B1624" t="s">
        <v>11079</v>
      </c>
      <c r="C1624" t="s">
        <v>167</v>
      </c>
      <c r="D1624" t="s">
        <v>113</v>
      </c>
      <c r="E1624" s="1"/>
      <c r="F1624" s="1"/>
      <c r="G1624" s="1"/>
      <c r="H1624" s="1"/>
      <c r="I1624" s="1"/>
      <c r="J1624" s="1"/>
      <c r="K1624" s="1"/>
      <c r="L1624" s="1">
        <v>2.3862999999999999</v>
      </c>
      <c r="M1624" s="1"/>
      <c r="N1624" s="1">
        <v>2.3862999999999999</v>
      </c>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row>
    <row r="1625" spans="1:37" x14ac:dyDescent="0.25">
      <c r="A1625" t="s">
        <v>6460</v>
      </c>
      <c r="B1625" t="s">
        <v>6461</v>
      </c>
      <c r="C1625" t="s">
        <v>173</v>
      </c>
      <c r="D1625" t="s">
        <v>113</v>
      </c>
      <c r="E1625" s="1"/>
      <c r="F1625" s="1"/>
      <c r="G1625" s="1"/>
      <c r="H1625" s="1"/>
      <c r="I1625" s="1"/>
      <c r="J1625" s="1"/>
      <c r="K1625" s="1"/>
      <c r="L1625" s="1"/>
      <c r="M1625" s="1"/>
      <c r="N1625" s="1"/>
      <c r="O1625" s="1"/>
      <c r="P1625" s="1"/>
      <c r="Q1625" s="1"/>
      <c r="R1625" s="1"/>
      <c r="S1625" s="1"/>
      <c r="T1625" s="1"/>
      <c r="U1625" s="1"/>
      <c r="V1625" s="1"/>
      <c r="W1625" s="1"/>
      <c r="X1625" s="1"/>
      <c r="Y1625" s="1"/>
      <c r="Z1625" s="1"/>
      <c r="AA1625" s="1">
        <v>3.2450000000000001</v>
      </c>
      <c r="AB1625" s="1"/>
      <c r="AC1625" s="1"/>
      <c r="AD1625" s="1"/>
      <c r="AE1625" s="1"/>
      <c r="AF1625" s="1"/>
      <c r="AG1625" s="1"/>
      <c r="AH1625" s="1"/>
      <c r="AI1625" s="1"/>
      <c r="AJ1625" s="1"/>
      <c r="AK1625" s="1"/>
    </row>
    <row r="1626" spans="1:37" x14ac:dyDescent="0.25">
      <c r="C1626" t="s">
        <v>167</v>
      </c>
      <c r="D1626" t="s">
        <v>113</v>
      </c>
      <c r="E1626" s="1"/>
      <c r="F1626" s="1"/>
      <c r="G1626" s="1"/>
      <c r="H1626" s="1"/>
      <c r="I1626" s="1"/>
      <c r="J1626" s="1"/>
      <c r="K1626" s="1"/>
      <c r="L1626" s="1"/>
      <c r="M1626" s="1"/>
      <c r="N1626" s="1"/>
      <c r="O1626" s="1"/>
      <c r="P1626" s="1">
        <v>3.5926999999999998</v>
      </c>
      <c r="Q1626" s="1"/>
      <c r="R1626" s="1"/>
      <c r="S1626" s="1"/>
      <c r="T1626" s="1"/>
      <c r="U1626" s="1"/>
      <c r="V1626" s="1"/>
      <c r="W1626" s="1"/>
      <c r="X1626" s="1"/>
      <c r="Y1626" s="1"/>
      <c r="Z1626" s="1"/>
      <c r="AA1626" s="1"/>
      <c r="AB1626" s="1"/>
      <c r="AC1626" s="1"/>
      <c r="AD1626" s="1"/>
      <c r="AE1626" s="1"/>
      <c r="AF1626" s="1"/>
      <c r="AG1626" s="1"/>
      <c r="AH1626" s="1"/>
      <c r="AI1626" s="1"/>
      <c r="AJ1626" s="1"/>
      <c r="AK1626" s="1"/>
    </row>
    <row r="1627" spans="1:37" x14ac:dyDescent="0.25">
      <c r="A1627" t="s">
        <v>3232</v>
      </c>
      <c r="B1627" t="s">
        <v>3233</v>
      </c>
      <c r="C1627" t="s">
        <v>173</v>
      </c>
      <c r="D1627" t="s">
        <v>113</v>
      </c>
      <c r="E1627" s="1"/>
      <c r="F1627" s="1"/>
      <c r="G1627" s="1"/>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v>7.5640000000000001</v>
      </c>
      <c r="AI1627" s="1"/>
      <c r="AJ1627" s="1"/>
      <c r="AK1627" s="1"/>
    </row>
    <row r="1628" spans="1:37" x14ac:dyDescent="0.25">
      <c r="C1628" t="s">
        <v>167</v>
      </c>
      <c r="D1628" t="s">
        <v>113</v>
      </c>
      <c r="E1628" s="1"/>
      <c r="F1628" s="1"/>
      <c r="G1628" s="1"/>
      <c r="H1628" s="1"/>
      <c r="I1628" s="1"/>
      <c r="J1628" s="1"/>
      <c r="K1628" s="1"/>
      <c r="L1628" s="1"/>
      <c r="M1628" s="1"/>
      <c r="N1628" s="1">
        <v>7.7640000000000002</v>
      </c>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row>
    <row r="1629" spans="1:37" x14ac:dyDescent="0.25">
      <c r="A1629" t="s">
        <v>2835</v>
      </c>
      <c r="B1629" t="s">
        <v>2836</v>
      </c>
      <c r="C1629" t="s">
        <v>167</v>
      </c>
      <c r="D1629" t="s">
        <v>113</v>
      </c>
      <c r="E1629" s="1"/>
      <c r="F1629" s="1"/>
      <c r="G1629" s="1"/>
      <c r="H1629" s="1"/>
      <c r="I1629" s="1"/>
      <c r="J1629" s="1"/>
      <c r="K1629" s="1"/>
      <c r="L1629" s="1"/>
      <c r="M1629" s="1"/>
      <c r="N1629" s="1"/>
      <c r="O1629" s="1"/>
      <c r="P1629" s="1"/>
      <c r="Q1629" s="1"/>
      <c r="R1629" s="1"/>
      <c r="S1629" s="1">
        <v>6.95</v>
      </c>
      <c r="T1629" s="1"/>
      <c r="U1629" s="1"/>
      <c r="V1629" s="1"/>
      <c r="W1629" s="1"/>
      <c r="X1629" s="1"/>
      <c r="Y1629" s="1"/>
      <c r="Z1629" s="1"/>
      <c r="AA1629" s="1"/>
      <c r="AB1629" s="1"/>
      <c r="AC1629" s="1"/>
      <c r="AD1629" s="1"/>
      <c r="AE1629" s="1"/>
      <c r="AF1629" s="1"/>
      <c r="AG1629" s="1"/>
      <c r="AH1629" s="1"/>
      <c r="AI1629" s="1">
        <v>9.4</v>
      </c>
      <c r="AJ1629" s="1"/>
      <c r="AK1629" s="1"/>
    </row>
    <row r="1630" spans="1:37" x14ac:dyDescent="0.25">
      <c r="A1630" t="s">
        <v>4178</v>
      </c>
      <c r="B1630" t="s">
        <v>4179</v>
      </c>
      <c r="C1630" t="s">
        <v>65</v>
      </c>
      <c r="D1630" t="s">
        <v>13863</v>
      </c>
      <c r="E1630" s="1"/>
      <c r="F1630" s="1"/>
      <c r="G1630" s="1"/>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v>0.33</v>
      </c>
      <c r="AG1630" s="1">
        <v>0.33</v>
      </c>
      <c r="AH1630" s="1"/>
      <c r="AI1630" s="1"/>
      <c r="AJ1630" s="1"/>
      <c r="AK1630" s="1"/>
    </row>
    <row r="1631" spans="1:37" x14ac:dyDescent="0.25">
      <c r="A1631" t="s">
        <v>12446</v>
      </c>
      <c r="B1631" t="s">
        <v>12447</v>
      </c>
      <c r="C1631" t="s">
        <v>65</v>
      </c>
      <c r="D1631" t="s">
        <v>13863</v>
      </c>
      <c r="E1631" s="1"/>
      <c r="F1631" s="1"/>
      <c r="G1631" s="1"/>
      <c r="H1631" s="1"/>
      <c r="I1631" s="1"/>
      <c r="J1631" s="1"/>
      <c r="K1631" s="1">
        <v>78.585000000000008</v>
      </c>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row>
    <row r="1632" spans="1:37" x14ac:dyDescent="0.25">
      <c r="A1632" t="s">
        <v>10845</v>
      </c>
      <c r="B1632" t="s">
        <v>10846</v>
      </c>
      <c r="C1632" t="s">
        <v>167</v>
      </c>
      <c r="D1632" t="s">
        <v>13863</v>
      </c>
      <c r="E1632" s="1"/>
      <c r="F1632" s="1"/>
      <c r="G1632" s="1"/>
      <c r="H1632" s="1"/>
      <c r="I1632" s="1"/>
      <c r="J1632" s="1"/>
      <c r="K1632" s="1"/>
      <c r="L1632" s="1"/>
      <c r="M1632" s="1"/>
      <c r="N1632" s="1"/>
      <c r="O1632" s="1"/>
      <c r="P1632" s="1">
        <v>0.2984</v>
      </c>
      <c r="Q1632" s="1"/>
      <c r="R1632" s="1"/>
      <c r="S1632" s="1"/>
      <c r="T1632" s="1"/>
      <c r="U1632" s="1"/>
      <c r="V1632" s="1"/>
      <c r="W1632" s="1"/>
      <c r="X1632" s="1"/>
      <c r="Y1632" s="1"/>
      <c r="Z1632" s="1"/>
      <c r="AA1632" s="1"/>
      <c r="AB1632" s="1"/>
      <c r="AC1632" s="1"/>
      <c r="AD1632" s="1"/>
      <c r="AE1632" s="1"/>
      <c r="AF1632" s="1"/>
      <c r="AG1632" s="1"/>
      <c r="AH1632" s="1"/>
      <c r="AI1632" s="1"/>
      <c r="AJ1632" s="1"/>
      <c r="AK1632" s="1"/>
    </row>
    <row r="1633" spans="1:37" x14ac:dyDescent="0.25">
      <c r="A1633" t="s">
        <v>2999</v>
      </c>
      <c r="B1633" t="s">
        <v>3000</v>
      </c>
      <c r="C1633" t="s">
        <v>167</v>
      </c>
      <c r="D1633" t="s">
        <v>13863</v>
      </c>
      <c r="E1633" s="1"/>
      <c r="F1633" s="1"/>
      <c r="G1633" s="1"/>
      <c r="H1633" s="1"/>
      <c r="I1633" s="1"/>
      <c r="J1633" s="1"/>
      <c r="K1633" s="1"/>
      <c r="L1633" s="1">
        <v>0.42459999999999998</v>
      </c>
      <c r="M1633" s="1"/>
      <c r="N1633" s="1"/>
      <c r="O1633" s="1"/>
      <c r="P1633" s="1">
        <v>0.42</v>
      </c>
      <c r="Q1633" s="1"/>
      <c r="R1633" s="1"/>
      <c r="S1633" s="1"/>
      <c r="T1633" s="1"/>
      <c r="U1633" s="1"/>
      <c r="V1633" s="1"/>
      <c r="W1633" s="1"/>
      <c r="X1633" s="1"/>
      <c r="Y1633" s="1"/>
      <c r="Z1633" s="1">
        <v>0.42</v>
      </c>
      <c r="AA1633" s="1"/>
      <c r="AB1633" s="1"/>
      <c r="AC1633" s="1"/>
      <c r="AD1633" s="1"/>
      <c r="AE1633" s="1"/>
      <c r="AF1633" s="1"/>
      <c r="AG1633" s="1"/>
      <c r="AH1633" s="1">
        <v>0.42</v>
      </c>
      <c r="AI1633" s="1"/>
      <c r="AJ1633" s="1"/>
      <c r="AK1633" s="1"/>
    </row>
    <row r="1634" spans="1:37" x14ac:dyDescent="0.25">
      <c r="C1634" t="s">
        <v>102</v>
      </c>
      <c r="D1634" t="s">
        <v>13863</v>
      </c>
      <c r="E1634" s="1"/>
      <c r="F1634" s="1"/>
      <c r="G1634" s="1"/>
      <c r="H1634" s="1"/>
      <c r="I1634" s="1"/>
      <c r="J1634" s="1"/>
      <c r="K1634" s="1"/>
      <c r="L1634" s="1">
        <v>0.31059999999999999</v>
      </c>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row>
    <row r="1635" spans="1:37" x14ac:dyDescent="0.25">
      <c r="A1635" t="s">
        <v>1336</v>
      </c>
      <c r="B1635" t="s">
        <v>1337</v>
      </c>
      <c r="C1635" t="s">
        <v>167</v>
      </c>
      <c r="D1635" t="s">
        <v>13863</v>
      </c>
      <c r="E1635" s="1"/>
      <c r="F1635" s="1"/>
      <c r="G1635" s="1"/>
      <c r="H1635" s="1"/>
      <c r="I1635" s="1"/>
      <c r="J1635" s="1"/>
      <c r="K1635" s="1"/>
      <c r="L1635" s="1">
        <v>0.47</v>
      </c>
      <c r="M1635" s="1"/>
      <c r="N1635" s="1"/>
      <c r="O1635" s="1"/>
      <c r="P1635" s="1"/>
      <c r="Q1635" s="1"/>
      <c r="R1635" s="1"/>
      <c r="S1635" s="1"/>
      <c r="T1635" s="1"/>
      <c r="U1635" s="1"/>
      <c r="V1635" s="1"/>
      <c r="W1635" s="1"/>
      <c r="X1635" s="1"/>
      <c r="Y1635" s="1"/>
      <c r="Z1635" s="1">
        <v>0.47</v>
      </c>
      <c r="AA1635" s="1"/>
      <c r="AB1635" s="1"/>
      <c r="AC1635" s="1"/>
      <c r="AD1635" s="1"/>
      <c r="AE1635" s="1"/>
      <c r="AF1635" s="1"/>
      <c r="AG1635" s="1"/>
      <c r="AH1635" s="1"/>
      <c r="AI1635" s="1"/>
      <c r="AJ1635" s="1"/>
      <c r="AK1635" s="1"/>
    </row>
    <row r="1636" spans="1:37" x14ac:dyDescent="0.25">
      <c r="C1636" t="s">
        <v>65</v>
      </c>
      <c r="D1636" t="s">
        <v>13863</v>
      </c>
      <c r="E1636" s="1"/>
      <c r="F1636" s="1"/>
      <c r="G1636" s="1"/>
      <c r="H1636" s="1"/>
      <c r="I1636" s="1"/>
      <c r="J1636" s="1"/>
      <c r="K1636" s="1"/>
      <c r="L1636" s="1"/>
      <c r="M1636" s="1"/>
      <c r="N1636" s="1"/>
      <c r="O1636" s="1"/>
      <c r="P1636" s="1"/>
      <c r="Q1636" s="1"/>
      <c r="R1636" s="1">
        <v>0</v>
      </c>
      <c r="S1636" s="1"/>
      <c r="T1636" s="1"/>
      <c r="U1636" s="1">
        <v>3.29</v>
      </c>
      <c r="V1636" s="1"/>
      <c r="W1636" s="1"/>
      <c r="X1636" s="1"/>
      <c r="Y1636" s="1"/>
      <c r="Z1636" s="1"/>
      <c r="AA1636" s="1"/>
      <c r="AB1636" s="1"/>
      <c r="AC1636" s="1"/>
      <c r="AD1636" s="1"/>
      <c r="AE1636" s="1"/>
      <c r="AF1636" s="1"/>
      <c r="AG1636" s="1"/>
      <c r="AH1636" s="1"/>
      <c r="AI1636" s="1"/>
      <c r="AJ1636" s="1">
        <v>0.45700000000000002</v>
      </c>
      <c r="AK1636" s="1"/>
    </row>
    <row r="1637" spans="1:37" x14ac:dyDescent="0.25">
      <c r="C1637" t="s">
        <v>102</v>
      </c>
      <c r="D1637" t="s">
        <v>13863</v>
      </c>
      <c r="E1637" s="1"/>
      <c r="F1637" s="1"/>
      <c r="G1637" s="1"/>
      <c r="H1637" s="1"/>
      <c r="I1637" s="1"/>
      <c r="J1637" s="1"/>
      <c r="K1637" s="1"/>
      <c r="L1637" s="1">
        <v>0.34960000000000002</v>
      </c>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row>
    <row r="1638" spans="1:37" x14ac:dyDescent="0.25">
      <c r="A1638" t="s">
        <v>5120</v>
      </c>
      <c r="B1638" t="s">
        <v>5121</v>
      </c>
      <c r="C1638" t="s">
        <v>167</v>
      </c>
      <c r="D1638" t="s">
        <v>13863</v>
      </c>
      <c r="E1638" s="1"/>
      <c r="F1638" s="1"/>
      <c r="G1638" s="1"/>
      <c r="H1638" s="1"/>
      <c r="I1638" s="1"/>
      <c r="J1638" s="1"/>
      <c r="K1638" s="1"/>
      <c r="L1638" s="1">
        <v>0.48430000000000001</v>
      </c>
      <c r="M1638" s="1"/>
      <c r="N1638" s="1"/>
      <c r="O1638" s="1"/>
      <c r="P1638" s="1"/>
      <c r="Q1638" s="1"/>
      <c r="R1638" s="1"/>
      <c r="S1638" s="1"/>
      <c r="T1638" s="1"/>
      <c r="U1638" s="1"/>
      <c r="V1638" s="1"/>
      <c r="W1638" s="1"/>
      <c r="X1638" s="1"/>
      <c r="Y1638" s="1"/>
      <c r="Z1638" s="1">
        <v>0.48430000000000001</v>
      </c>
      <c r="AA1638" s="1"/>
      <c r="AB1638" s="1"/>
      <c r="AC1638" s="1"/>
      <c r="AD1638" s="1">
        <v>0.48430000000000001</v>
      </c>
      <c r="AE1638" s="1"/>
      <c r="AF1638" s="1"/>
      <c r="AG1638" s="1"/>
      <c r="AH1638" s="1"/>
      <c r="AI1638" s="1"/>
      <c r="AJ1638" s="1"/>
      <c r="AK1638" s="1"/>
    </row>
    <row r="1639" spans="1:37" x14ac:dyDescent="0.25">
      <c r="C1639" t="s">
        <v>102</v>
      </c>
      <c r="D1639" t="s">
        <v>13863</v>
      </c>
      <c r="E1639" s="1"/>
      <c r="F1639" s="1"/>
      <c r="G1639" s="1"/>
      <c r="H1639" s="1"/>
      <c r="I1639" s="1"/>
      <c r="J1639" s="1"/>
      <c r="K1639" s="1"/>
      <c r="L1639" s="1">
        <v>0.36099999999999999</v>
      </c>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row>
    <row r="1640" spans="1:37" x14ac:dyDescent="0.25">
      <c r="A1640" t="s">
        <v>1331</v>
      </c>
      <c r="B1640" t="s">
        <v>1332</v>
      </c>
      <c r="C1640" t="s">
        <v>65</v>
      </c>
      <c r="D1640" t="s">
        <v>13863</v>
      </c>
      <c r="E1640" s="1"/>
      <c r="F1640" s="1"/>
      <c r="G1640" s="1"/>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v>0.4839</v>
      </c>
      <c r="AK1640" s="1"/>
    </row>
    <row r="1641" spans="1:37" x14ac:dyDescent="0.25">
      <c r="A1641" t="s">
        <v>10036</v>
      </c>
      <c r="B1641" t="s">
        <v>10037</v>
      </c>
      <c r="C1641" t="s">
        <v>65</v>
      </c>
      <c r="D1641" t="s">
        <v>13863</v>
      </c>
      <c r="E1641" s="1"/>
      <c r="F1641" s="1"/>
      <c r="G1641" s="1"/>
      <c r="H1641" s="1"/>
      <c r="I1641" s="1"/>
      <c r="J1641" s="1"/>
      <c r="K1641" s="1"/>
      <c r="L1641" s="1"/>
      <c r="M1641" s="1"/>
      <c r="N1641" s="1"/>
      <c r="O1641" s="1"/>
      <c r="P1641" s="1"/>
      <c r="Q1641" s="1"/>
      <c r="R1641" s="1">
        <v>0</v>
      </c>
      <c r="S1641" s="1"/>
      <c r="T1641" s="1"/>
      <c r="U1641" s="1"/>
      <c r="V1641" s="1"/>
      <c r="W1641" s="1"/>
      <c r="X1641" s="1"/>
      <c r="Y1641" s="1"/>
      <c r="Z1641" s="1"/>
      <c r="AA1641" s="1"/>
      <c r="AB1641" s="1"/>
      <c r="AC1641" s="1"/>
      <c r="AD1641" s="1"/>
      <c r="AE1641" s="1"/>
      <c r="AF1641" s="1"/>
      <c r="AG1641" s="1"/>
      <c r="AH1641" s="1"/>
      <c r="AI1641" s="1"/>
      <c r="AJ1641" s="1"/>
      <c r="AK1641" s="1"/>
    </row>
    <row r="1642" spans="1:37" x14ac:dyDescent="0.25">
      <c r="A1642" t="s">
        <v>2222</v>
      </c>
      <c r="B1642" t="s">
        <v>2223</v>
      </c>
      <c r="C1642" t="s">
        <v>65</v>
      </c>
      <c r="D1642" t="s">
        <v>13863</v>
      </c>
      <c r="E1642" s="1"/>
      <c r="F1642" s="1"/>
      <c r="G1642" s="1"/>
      <c r="H1642" s="1"/>
      <c r="I1642" s="1"/>
      <c r="J1642" s="1"/>
      <c r="K1642" s="1"/>
      <c r="L1642" s="1"/>
      <c r="M1642" s="1"/>
      <c r="N1642" s="1">
        <v>2.4E-2</v>
      </c>
      <c r="O1642" s="1"/>
      <c r="P1642" s="1"/>
      <c r="Q1642" s="1"/>
      <c r="R1642" s="1">
        <v>2.4E-2</v>
      </c>
      <c r="S1642" s="1">
        <v>2.4E-2</v>
      </c>
      <c r="T1642" s="1"/>
      <c r="U1642" s="1"/>
      <c r="V1642" s="1"/>
      <c r="W1642" s="1"/>
      <c r="X1642" s="1">
        <v>2.4E-2</v>
      </c>
      <c r="Y1642" s="1"/>
      <c r="Z1642" s="1">
        <v>2.4E-2</v>
      </c>
      <c r="AA1642" s="1"/>
      <c r="AB1642" s="1"/>
      <c r="AC1642" s="1"/>
      <c r="AD1642" s="1"/>
      <c r="AE1642" s="1"/>
      <c r="AF1642" s="1">
        <v>2.4E-2</v>
      </c>
      <c r="AG1642" s="1"/>
      <c r="AH1642" s="1"/>
      <c r="AI1642" s="1">
        <v>2.4E-2</v>
      </c>
      <c r="AJ1642" s="1"/>
      <c r="AK1642" s="1"/>
    </row>
    <row r="1643" spans="1:37" x14ac:dyDescent="0.25">
      <c r="A1643" t="s">
        <v>5117</v>
      </c>
      <c r="B1643" t="s">
        <v>5118</v>
      </c>
      <c r="C1643" t="s">
        <v>65</v>
      </c>
      <c r="D1643" t="s">
        <v>13863</v>
      </c>
      <c r="E1643" s="1"/>
      <c r="F1643" s="1"/>
      <c r="G1643" s="1"/>
      <c r="H1643" s="1"/>
      <c r="I1643" s="1"/>
      <c r="J1643" s="1"/>
      <c r="K1643" s="1"/>
      <c r="L1643" s="1"/>
      <c r="M1643" s="1">
        <v>6.7500000000000004E-2</v>
      </c>
      <c r="N1643" s="1"/>
      <c r="O1643" s="1"/>
      <c r="P1643" s="1">
        <v>6.7500000000000004E-2</v>
      </c>
      <c r="Q1643" s="1">
        <v>6.7500000000000004E-2</v>
      </c>
      <c r="R1643" s="1"/>
      <c r="S1643" s="1"/>
      <c r="T1643" s="1">
        <v>6.7500000000000004E-2</v>
      </c>
      <c r="U1643" s="1"/>
      <c r="V1643" s="1"/>
      <c r="W1643" s="1"/>
      <c r="X1643" s="1"/>
      <c r="Y1643" s="1">
        <v>1.4E-2</v>
      </c>
      <c r="Z1643" s="1">
        <v>2.6499999999999999E-2</v>
      </c>
      <c r="AA1643" s="1"/>
      <c r="AB1643" s="1"/>
      <c r="AC1643" s="1"/>
      <c r="AD1643" s="1">
        <v>1.4E-2</v>
      </c>
      <c r="AE1643" s="1"/>
      <c r="AF1643" s="1"/>
      <c r="AG1643" s="1"/>
      <c r="AH1643" s="1"/>
      <c r="AI1643" s="1"/>
      <c r="AJ1643" s="1"/>
      <c r="AK1643" s="1"/>
    </row>
    <row r="1644" spans="1:37" x14ac:dyDescent="0.25">
      <c r="A1644" t="s">
        <v>3699</v>
      </c>
      <c r="B1644" t="s">
        <v>3700</v>
      </c>
      <c r="C1644" t="s">
        <v>65</v>
      </c>
      <c r="D1644" t="s">
        <v>13863</v>
      </c>
      <c r="E1644" s="1"/>
      <c r="F1644" s="1"/>
      <c r="G1644" s="1"/>
      <c r="H1644" s="1"/>
      <c r="I1644" s="1"/>
      <c r="J1644" s="1"/>
      <c r="K1644" s="1"/>
      <c r="L1644" s="1"/>
      <c r="M1644" s="1"/>
      <c r="N1644" s="1"/>
      <c r="O1644" s="1"/>
      <c r="P1644" s="1"/>
      <c r="Q1644" s="1"/>
      <c r="R1644" s="1"/>
      <c r="S1644" s="1"/>
      <c r="T1644" s="1">
        <v>7.2999999999999995E-2</v>
      </c>
      <c r="U1644" s="1"/>
      <c r="V1644" s="1"/>
      <c r="W1644" s="1"/>
      <c r="X1644" s="1"/>
      <c r="Y1644" s="1"/>
      <c r="Z1644" s="1"/>
      <c r="AA1644" s="1"/>
      <c r="AB1644" s="1"/>
      <c r="AC1644" s="1"/>
      <c r="AD1644" s="1"/>
      <c r="AE1644" s="1"/>
      <c r="AF1644" s="1"/>
      <c r="AG1644" s="1">
        <v>6.5299999999999997E-2</v>
      </c>
      <c r="AH1644" s="1"/>
      <c r="AI1644" s="1"/>
      <c r="AJ1644" s="1"/>
      <c r="AK1644" s="1"/>
    </row>
    <row r="1645" spans="1:37" x14ac:dyDescent="0.25">
      <c r="A1645" t="s">
        <v>10422</v>
      </c>
      <c r="B1645" t="s">
        <v>10423</v>
      </c>
      <c r="C1645" t="s">
        <v>65</v>
      </c>
      <c r="D1645" t="s">
        <v>13863</v>
      </c>
      <c r="E1645" s="1"/>
      <c r="F1645" s="1"/>
      <c r="G1645" s="1"/>
      <c r="H1645" s="1"/>
      <c r="I1645" s="1"/>
      <c r="J1645" s="1"/>
      <c r="K1645" s="1"/>
      <c r="L1645" s="1"/>
      <c r="M1645" s="1"/>
      <c r="N1645" s="1"/>
      <c r="O1645" s="1"/>
      <c r="P1645" s="1"/>
      <c r="Q1645" s="1">
        <v>0.31308000000000002</v>
      </c>
      <c r="R1645" s="1"/>
      <c r="S1645" s="1"/>
      <c r="T1645" s="1"/>
      <c r="U1645" s="1"/>
      <c r="V1645" s="1"/>
      <c r="W1645" s="1"/>
      <c r="X1645" s="1"/>
      <c r="Y1645" s="1"/>
      <c r="Z1645" s="1"/>
      <c r="AA1645" s="1"/>
      <c r="AB1645" s="1"/>
      <c r="AC1645" s="1"/>
      <c r="AD1645" s="1"/>
      <c r="AE1645" s="1"/>
      <c r="AF1645" s="1"/>
      <c r="AG1645" s="1"/>
      <c r="AH1645" s="1"/>
      <c r="AI1645" s="1"/>
      <c r="AJ1645" s="1"/>
      <c r="AK1645" s="1"/>
    </row>
    <row r="1646" spans="1:37" x14ac:dyDescent="0.25">
      <c r="A1646" t="s">
        <v>2452</v>
      </c>
      <c r="B1646" t="s">
        <v>2453</v>
      </c>
      <c r="C1646" t="s">
        <v>65</v>
      </c>
      <c r="D1646" t="s">
        <v>13863</v>
      </c>
      <c r="E1646" s="1"/>
      <c r="F1646" s="1"/>
      <c r="G1646" s="1"/>
      <c r="H1646" s="1"/>
      <c r="I1646" s="1"/>
      <c r="J1646" s="1"/>
      <c r="K1646" s="1"/>
      <c r="L1646" s="1"/>
      <c r="M1646" s="1"/>
      <c r="N1646" s="1"/>
      <c r="O1646" s="1"/>
      <c r="P1646" s="1"/>
      <c r="Q1646" s="1">
        <v>0.32620000000000005</v>
      </c>
      <c r="R1646" s="1"/>
      <c r="S1646" s="1"/>
      <c r="T1646" s="1"/>
      <c r="U1646" s="1"/>
      <c r="V1646" s="1"/>
      <c r="W1646" s="1"/>
      <c r="X1646" s="1"/>
      <c r="Y1646" s="1"/>
      <c r="Z1646" s="1"/>
      <c r="AA1646" s="1"/>
      <c r="AB1646" s="1"/>
      <c r="AC1646" s="1"/>
      <c r="AD1646" s="1"/>
      <c r="AE1646" s="1"/>
      <c r="AF1646" s="1"/>
      <c r="AG1646" s="1"/>
      <c r="AH1646" s="1"/>
      <c r="AI1646" s="1">
        <v>0.28749999999999998</v>
      </c>
      <c r="AJ1646" s="1"/>
      <c r="AK1646" s="1"/>
    </row>
    <row r="1647" spans="1:37" x14ac:dyDescent="0.25">
      <c r="A1647" t="s">
        <v>761</v>
      </c>
      <c r="B1647" t="s">
        <v>762</v>
      </c>
      <c r="C1647" t="s">
        <v>65</v>
      </c>
      <c r="D1647" t="s">
        <v>13863</v>
      </c>
      <c r="E1647" s="1"/>
      <c r="F1647" s="1"/>
      <c r="G1647" s="1"/>
      <c r="H1647" s="1"/>
      <c r="I1647" s="1"/>
      <c r="J1647" s="1"/>
      <c r="K1647" s="1"/>
      <c r="L1647" s="1"/>
      <c r="M1647" s="1"/>
      <c r="N1647" s="1"/>
      <c r="O1647" s="1"/>
      <c r="P1647" s="1"/>
      <c r="Q1647" s="1"/>
      <c r="R1647" s="1"/>
      <c r="S1647" s="1"/>
      <c r="T1647" s="1"/>
      <c r="U1647" s="1"/>
      <c r="V1647" s="1"/>
      <c r="W1647" s="1"/>
      <c r="X1647" s="1">
        <v>6.7500000000000004E-2</v>
      </c>
      <c r="Y1647" s="1"/>
      <c r="Z1647" s="1"/>
      <c r="AA1647" s="1"/>
      <c r="AB1647" s="1"/>
      <c r="AC1647" s="1">
        <v>2.6499999999999999E-2</v>
      </c>
      <c r="AD1647" s="1"/>
      <c r="AE1647" s="1"/>
      <c r="AF1647" s="1"/>
      <c r="AG1647" s="1"/>
      <c r="AH1647" s="1"/>
      <c r="AI1647" s="1">
        <v>2.6499999999999999E-2</v>
      </c>
      <c r="AJ1647" s="1">
        <v>2.6499999999999999E-2</v>
      </c>
      <c r="AK1647" s="1"/>
    </row>
    <row r="1648" spans="1:37" x14ac:dyDescent="0.25">
      <c r="A1648" t="s">
        <v>2458</v>
      </c>
      <c r="B1648" t="s">
        <v>2459</v>
      </c>
      <c r="C1648" t="s">
        <v>65</v>
      </c>
      <c r="D1648" t="s">
        <v>13863</v>
      </c>
      <c r="E1648" s="1"/>
      <c r="F1648" s="1"/>
      <c r="G1648" s="1"/>
      <c r="H1648" s="1"/>
      <c r="I1648" s="1"/>
      <c r="J1648" s="1"/>
      <c r="K1648" s="1">
        <v>5.4800000000000008E-2</v>
      </c>
      <c r="L1648" s="1"/>
      <c r="M1648" s="1"/>
      <c r="N1648" s="1"/>
      <c r="O1648" s="1"/>
      <c r="P1648" s="1"/>
      <c r="Q1648" s="1"/>
      <c r="R1648" s="1"/>
      <c r="S1648" s="1"/>
      <c r="T1648" s="1">
        <v>5.4800000000000008E-2</v>
      </c>
      <c r="U1648" s="1"/>
      <c r="V1648" s="1"/>
      <c r="W1648" s="1"/>
      <c r="X1648" s="1"/>
      <c r="Y1648" s="1"/>
      <c r="Z1648" s="1">
        <v>2.9600000000000001E-2</v>
      </c>
      <c r="AA1648" s="1"/>
      <c r="AB1648" s="1"/>
      <c r="AC1648" s="1"/>
      <c r="AD1648" s="1">
        <v>2.9600000000000001E-2</v>
      </c>
      <c r="AE1648" s="1"/>
      <c r="AF1648" s="1"/>
      <c r="AG1648" s="1"/>
      <c r="AH1648" s="1"/>
      <c r="AI1648" s="1">
        <v>2.5499999999999998E-2</v>
      </c>
      <c r="AJ1648" s="1"/>
      <c r="AK1648" s="1"/>
    </row>
    <row r="1649" spans="1:37" x14ac:dyDescent="0.25">
      <c r="A1649" t="s">
        <v>2047</v>
      </c>
      <c r="B1649" t="s">
        <v>2048</v>
      </c>
      <c r="C1649" t="s">
        <v>283</v>
      </c>
      <c r="D1649" t="s">
        <v>13863</v>
      </c>
      <c r="E1649" s="1"/>
      <c r="F1649" s="1"/>
      <c r="G1649" s="1"/>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v>52</v>
      </c>
      <c r="AJ1649" s="1"/>
      <c r="AK1649" s="1"/>
    </row>
    <row r="1650" spans="1:37" x14ac:dyDescent="0.25">
      <c r="A1650" t="s">
        <v>4217</v>
      </c>
      <c r="B1650" t="s">
        <v>4218</v>
      </c>
      <c r="C1650" t="s">
        <v>4221</v>
      </c>
      <c r="D1650" t="s">
        <v>13863</v>
      </c>
      <c r="E1650" s="1"/>
      <c r="F1650" s="1"/>
      <c r="G1650" s="1"/>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v>0.27100000000000002</v>
      </c>
      <c r="AH1650" s="1"/>
      <c r="AI1650" s="1"/>
      <c r="AJ1650" s="1"/>
      <c r="AK1650" s="1"/>
    </row>
    <row r="1651" spans="1:37" x14ac:dyDescent="0.25">
      <c r="A1651" t="s">
        <v>8417</v>
      </c>
      <c r="B1651" t="s">
        <v>8418</v>
      </c>
      <c r="C1651" t="s">
        <v>65</v>
      </c>
      <c r="D1651" t="s">
        <v>13863</v>
      </c>
      <c r="E1651" s="1"/>
      <c r="F1651" s="1"/>
      <c r="G1651" s="1"/>
      <c r="H1651" s="1"/>
      <c r="I1651" s="1"/>
      <c r="J1651" s="1"/>
      <c r="K1651" s="1"/>
      <c r="L1651" s="1"/>
      <c r="M1651" s="1"/>
      <c r="N1651" s="1"/>
      <c r="O1651" s="1"/>
      <c r="P1651" s="1"/>
      <c r="Q1651" s="1"/>
      <c r="R1651" s="1"/>
      <c r="S1651" s="1"/>
      <c r="T1651" s="1"/>
      <c r="U1651" s="1"/>
      <c r="V1651" s="1">
        <v>1.6299999999999999E-2</v>
      </c>
      <c r="W1651" s="1"/>
      <c r="X1651" s="1"/>
      <c r="Y1651" s="1"/>
      <c r="Z1651" s="1"/>
      <c r="AA1651" s="1"/>
      <c r="AB1651" s="1"/>
      <c r="AC1651" s="1"/>
      <c r="AD1651" s="1"/>
      <c r="AE1651" s="1"/>
      <c r="AF1651" s="1"/>
      <c r="AG1651" s="1"/>
      <c r="AH1651" s="1"/>
      <c r="AI1651" s="1"/>
      <c r="AJ1651" s="1"/>
      <c r="AK1651" s="1"/>
    </row>
    <row r="1652" spans="1:37" x14ac:dyDescent="0.25">
      <c r="A1652" t="s">
        <v>7232</v>
      </c>
      <c r="B1652" t="s">
        <v>7233</v>
      </c>
      <c r="C1652" t="s">
        <v>65</v>
      </c>
      <c r="D1652" t="s">
        <v>13863</v>
      </c>
      <c r="E1652" s="1"/>
      <c r="F1652" s="1"/>
      <c r="G1652" s="1"/>
      <c r="H1652" s="1"/>
      <c r="I1652" s="1"/>
      <c r="J1652" s="1"/>
      <c r="K1652" s="1"/>
      <c r="L1652" s="1"/>
      <c r="M1652" s="1"/>
      <c r="N1652" s="1"/>
      <c r="O1652" s="1"/>
      <c r="P1652" s="1"/>
      <c r="Q1652" s="1"/>
      <c r="R1652" s="1"/>
      <c r="S1652" s="1"/>
      <c r="T1652" s="1"/>
      <c r="U1652" s="1"/>
      <c r="V1652" s="1"/>
      <c r="W1652" s="1"/>
      <c r="X1652" s="1"/>
      <c r="Y1652" s="1">
        <v>4.9500000000000002E-2</v>
      </c>
      <c r="Z1652" s="1"/>
      <c r="AA1652" s="1"/>
      <c r="AB1652" s="1"/>
      <c r="AC1652" s="1"/>
      <c r="AD1652" s="1"/>
      <c r="AE1652" s="1"/>
      <c r="AF1652" s="1"/>
      <c r="AG1652" s="1"/>
      <c r="AH1652" s="1"/>
      <c r="AI1652" s="1"/>
      <c r="AJ1652" s="1"/>
      <c r="AK1652" s="1"/>
    </row>
    <row r="1653" spans="1:37" x14ac:dyDescent="0.25">
      <c r="A1653" t="s">
        <v>10048</v>
      </c>
      <c r="B1653" t="s">
        <v>10049</v>
      </c>
      <c r="C1653" t="s">
        <v>65</v>
      </c>
      <c r="D1653" t="s">
        <v>13863</v>
      </c>
      <c r="E1653" s="1"/>
      <c r="F1653" s="1"/>
      <c r="G1653" s="1"/>
      <c r="H1653" s="1"/>
      <c r="I1653" s="1"/>
      <c r="J1653" s="1"/>
      <c r="K1653" s="1"/>
      <c r="L1653" s="1"/>
      <c r="M1653" s="1"/>
      <c r="N1653" s="1"/>
      <c r="O1653" s="1"/>
      <c r="P1653" s="1"/>
      <c r="Q1653" s="1"/>
      <c r="R1653" s="1">
        <v>146.25</v>
      </c>
      <c r="S1653" s="1"/>
      <c r="T1653" s="1"/>
      <c r="U1653" s="1"/>
      <c r="V1653" s="1"/>
      <c r="W1653" s="1"/>
      <c r="X1653" s="1"/>
      <c r="Y1653" s="1"/>
      <c r="Z1653" s="1"/>
      <c r="AA1653" s="1"/>
      <c r="AB1653" s="1"/>
      <c r="AC1653" s="1"/>
      <c r="AD1653" s="1"/>
      <c r="AE1653" s="1"/>
      <c r="AF1653" s="1"/>
      <c r="AG1653" s="1"/>
      <c r="AH1653" s="1"/>
      <c r="AI1653" s="1"/>
      <c r="AJ1653" s="1"/>
      <c r="AK1653" s="1"/>
    </row>
    <row r="1654" spans="1:37" x14ac:dyDescent="0.25">
      <c r="A1654" t="s">
        <v>6121</v>
      </c>
      <c r="B1654" t="s">
        <v>6122</v>
      </c>
      <c r="C1654" t="s">
        <v>167</v>
      </c>
      <c r="D1654" t="s">
        <v>13863</v>
      </c>
      <c r="E1654" s="1"/>
      <c r="F1654" s="1"/>
      <c r="G1654" s="1"/>
      <c r="H1654" s="1"/>
      <c r="I1654" s="1"/>
      <c r="J1654" s="1"/>
      <c r="K1654" s="1"/>
      <c r="L1654" s="1"/>
      <c r="M1654" s="1"/>
      <c r="N1654" s="1"/>
      <c r="O1654" s="1"/>
      <c r="P1654" s="1">
        <v>13.95</v>
      </c>
      <c r="Q1654" s="1"/>
      <c r="R1654" s="1"/>
      <c r="S1654" s="1">
        <v>13.95</v>
      </c>
      <c r="T1654" s="1"/>
      <c r="U1654" s="1"/>
      <c r="V1654" s="1"/>
      <c r="W1654" s="1"/>
      <c r="X1654" s="1"/>
      <c r="Y1654" s="1"/>
      <c r="Z1654" s="1"/>
      <c r="AA1654" s="1"/>
      <c r="AB1654" s="1">
        <v>12.95</v>
      </c>
      <c r="AC1654" s="1"/>
      <c r="AD1654" s="1"/>
      <c r="AE1654" s="1"/>
      <c r="AF1654" s="1"/>
      <c r="AG1654" s="1"/>
      <c r="AH1654" s="1"/>
      <c r="AI1654" s="1"/>
      <c r="AJ1654" s="1"/>
      <c r="AK1654" s="1"/>
    </row>
    <row r="1655" spans="1:37" x14ac:dyDescent="0.25">
      <c r="A1655" t="s">
        <v>8886</v>
      </c>
      <c r="B1655" t="s">
        <v>8887</v>
      </c>
      <c r="C1655" t="s">
        <v>65</v>
      </c>
      <c r="D1655" t="s">
        <v>13863</v>
      </c>
      <c r="E1655" s="1"/>
      <c r="F1655" s="1"/>
      <c r="G1655" s="1"/>
      <c r="H1655" s="1"/>
      <c r="I1655" s="1"/>
      <c r="J1655" s="1"/>
      <c r="K1655" s="1"/>
      <c r="L1655" s="1"/>
      <c r="M1655" s="1"/>
      <c r="N1655" s="1"/>
      <c r="O1655" s="1"/>
      <c r="P1655" s="1"/>
      <c r="Q1655" s="1">
        <v>3.0300000000000001E-2</v>
      </c>
      <c r="R1655" s="1"/>
      <c r="S1655" s="1"/>
      <c r="T1655" s="1"/>
      <c r="U1655" s="1">
        <v>3.0300000000000001E-2</v>
      </c>
      <c r="V1655" s="1"/>
      <c r="W1655" s="1"/>
      <c r="X1655" s="1"/>
      <c r="Y1655" s="1"/>
      <c r="Z1655" s="1"/>
      <c r="AA1655" s="1"/>
      <c r="AB1655" s="1"/>
      <c r="AC1655" s="1"/>
      <c r="AD1655" s="1"/>
      <c r="AE1655" s="1"/>
      <c r="AF1655" s="1"/>
      <c r="AG1655" s="1"/>
      <c r="AH1655" s="1"/>
      <c r="AI1655" s="1"/>
      <c r="AJ1655" s="1"/>
      <c r="AK1655" s="1"/>
    </row>
    <row r="1656" spans="1:37" x14ac:dyDescent="0.25">
      <c r="A1656" t="s">
        <v>5104</v>
      </c>
      <c r="B1656" t="s">
        <v>5105</v>
      </c>
      <c r="C1656" t="s">
        <v>65</v>
      </c>
      <c r="D1656" t="s">
        <v>13863</v>
      </c>
      <c r="E1656" s="1"/>
      <c r="F1656" s="1"/>
      <c r="G1656" s="1"/>
      <c r="H1656" s="1"/>
      <c r="I1656" s="1"/>
      <c r="J1656" s="1"/>
      <c r="K1656" s="1"/>
      <c r="L1656" s="1"/>
      <c r="M1656" s="1"/>
      <c r="N1656" s="1"/>
      <c r="O1656" s="1"/>
      <c r="P1656" s="1"/>
      <c r="Q1656" s="1"/>
      <c r="R1656" s="1"/>
      <c r="S1656" s="1"/>
      <c r="T1656" s="1"/>
      <c r="U1656" s="1"/>
      <c r="V1656" s="1"/>
      <c r="W1656" s="1"/>
      <c r="X1656" s="1"/>
      <c r="Y1656" s="1">
        <v>2.1499999999999998E-2</v>
      </c>
      <c r="Z1656" s="1"/>
      <c r="AA1656" s="1"/>
      <c r="AB1656" s="1"/>
      <c r="AC1656" s="1"/>
      <c r="AD1656" s="1">
        <v>2.1499999999999998E-2</v>
      </c>
      <c r="AE1656" s="1"/>
      <c r="AF1656" s="1"/>
      <c r="AG1656" s="1"/>
      <c r="AH1656" s="1"/>
      <c r="AI1656" s="1"/>
      <c r="AJ1656" s="1"/>
      <c r="AK1656" s="1"/>
    </row>
    <row r="1657" spans="1:37" x14ac:dyDescent="0.25">
      <c r="A1657" t="s">
        <v>757</v>
      </c>
      <c r="B1657" t="s">
        <v>758</v>
      </c>
      <c r="C1657" t="s">
        <v>65</v>
      </c>
      <c r="D1657" t="s">
        <v>13863</v>
      </c>
      <c r="E1657" s="1"/>
      <c r="F1657" s="1"/>
      <c r="G1657" s="1"/>
      <c r="H1657" s="1"/>
      <c r="I1657" s="1"/>
      <c r="J1657" s="1"/>
      <c r="K1657" s="1"/>
      <c r="L1657" s="1"/>
      <c r="M1657" s="1"/>
      <c r="N1657" s="1"/>
      <c r="O1657" s="1"/>
      <c r="P1657" s="1"/>
      <c r="Q1657" s="1"/>
      <c r="R1657" s="1">
        <v>0.161</v>
      </c>
      <c r="S1657" s="1"/>
      <c r="T1657" s="1"/>
      <c r="U1657" s="1"/>
      <c r="V1657" s="1"/>
      <c r="W1657" s="1"/>
      <c r="X1657" s="1"/>
      <c r="Y1657" s="1">
        <v>0.161</v>
      </c>
      <c r="Z1657" s="1"/>
      <c r="AA1657" s="1"/>
      <c r="AB1657" s="1"/>
      <c r="AC1657" s="1"/>
      <c r="AD1657" s="1"/>
      <c r="AE1657" s="1"/>
      <c r="AF1657" s="1"/>
      <c r="AG1657" s="1"/>
      <c r="AH1657" s="1"/>
      <c r="AI1657" s="1"/>
      <c r="AJ1657" s="1">
        <v>0.161</v>
      </c>
      <c r="AK1657" s="1"/>
    </row>
    <row r="1658" spans="1:37" x14ac:dyDescent="0.25">
      <c r="A1658" t="s">
        <v>2456</v>
      </c>
      <c r="B1658" t="s">
        <v>2457</v>
      </c>
      <c r="C1658" t="s">
        <v>5766</v>
      </c>
      <c r="D1658" t="s">
        <v>13863</v>
      </c>
      <c r="E1658" s="1"/>
      <c r="F1658" s="1"/>
      <c r="G1658" s="1"/>
      <c r="H1658" s="1"/>
      <c r="I1658" s="1"/>
      <c r="J1658" s="1"/>
      <c r="K1658" s="1"/>
      <c r="L1658" s="1"/>
      <c r="M1658" s="1">
        <v>0.03</v>
      </c>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row>
    <row r="1659" spans="1:37" x14ac:dyDescent="0.25">
      <c r="C1659" t="s">
        <v>167</v>
      </c>
      <c r="D1659" t="s">
        <v>13863</v>
      </c>
      <c r="E1659" s="1"/>
      <c r="F1659" s="1"/>
      <c r="G1659" s="1"/>
      <c r="H1659" s="1"/>
      <c r="I1659" s="1"/>
      <c r="J1659" s="1"/>
      <c r="K1659" s="1"/>
      <c r="L1659" s="1"/>
      <c r="M1659" s="1"/>
      <c r="N1659" s="1"/>
      <c r="O1659" s="1"/>
      <c r="P1659" s="1"/>
      <c r="Q1659" s="1"/>
      <c r="R1659" s="1"/>
      <c r="S1659" s="1"/>
      <c r="T1659" s="1"/>
      <c r="U1659" s="1"/>
      <c r="V1659" s="1"/>
      <c r="W1659" s="1"/>
      <c r="X1659" s="1"/>
      <c r="Y1659" s="1">
        <v>6.83E-2</v>
      </c>
      <c r="Z1659" s="1"/>
      <c r="AA1659" s="1"/>
      <c r="AB1659" s="1"/>
      <c r="AC1659" s="1"/>
      <c r="AD1659" s="1"/>
      <c r="AE1659" s="1"/>
      <c r="AF1659" s="1"/>
      <c r="AG1659" s="1"/>
      <c r="AH1659" s="1"/>
      <c r="AI1659" s="1"/>
      <c r="AJ1659" s="1"/>
      <c r="AK1659" s="1"/>
    </row>
    <row r="1660" spans="1:37" x14ac:dyDescent="0.25">
      <c r="C1660" t="s">
        <v>65</v>
      </c>
      <c r="D1660" t="s">
        <v>13863</v>
      </c>
      <c r="E1660" s="1"/>
      <c r="F1660" s="1"/>
      <c r="G1660" s="1"/>
      <c r="H1660" s="1"/>
      <c r="I1660" s="1"/>
      <c r="J1660" s="1"/>
      <c r="K1660" s="1"/>
      <c r="L1660" s="1"/>
      <c r="M1660" s="1"/>
      <c r="N1660" s="1"/>
      <c r="O1660" s="1"/>
      <c r="P1660" s="1"/>
      <c r="Q1660" s="1">
        <v>0.1993</v>
      </c>
      <c r="R1660" s="1"/>
      <c r="S1660" s="1"/>
      <c r="T1660" s="1"/>
      <c r="U1660" s="1"/>
      <c r="V1660" s="1"/>
      <c r="W1660" s="1"/>
      <c r="X1660" s="1"/>
      <c r="Y1660" s="1"/>
      <c r="Z1660" s="1"/>
      <c r="AA1660" s="1"/>
      <c r="AB1660" s="1"/>
      <c r="AC1660" s="1"/>
      <c r="AD1660" s="1"/>
      <c r="AE1660" s="1"/>
      <c r="AF1660" s="1"/>
      <c r="AG1660" s="1"/>
      <c r="AH1660" s="1"/>
      <c r="AI1660" s="1">
        <v>7.5499999999999998E-2</v>
      </c>
      <c r="AJ1660" s="1"/>
      <c r="AK1660" s="1"/>
    </row>
    <row r="1661" spans="1:37" x14ac:dyDescent="0.25">
      <c r="A1661" t="s">
        <v>11627</v>
      </c>
      <c r="B1661" t="s">
        <v>11628</v>
      </c>
      <c r="C1661" t="s">
        <v>5766</v>
      </c>
      <c r="D1661" t="s">
        <v>13863</v>
      </c>
      <c r="E1661" s="1"/>
      <c r="F1661" s="1"/>
      <c r="G1661" s="1"/>
      <c r="H1661" s="1"/>
      <c r="I1661" s="1"/>
      <c r="J1661" s="1"/>
      <c r="K1661" s="1"/>
      <c r="L1661" s="1"/>
      <c r="M1661" s="1">
        <v>0.03</v>
      </c>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row>
    <row r="1662" spans="1:37" x14ac:dyDescent="0.25">
      <c r="A1662" t="s">
        <v>3727</v>
      </c>
      <c r="B1662" t="s">
        <v>3728</v>
      </c>
      <c r="C1662" t="s">
        <v>749</v>
      </c>
      <c r="D1662" t="s">
        <v>13863</v>
      </c>
      <c r="E1662" s="1"/>
      <c r="F1662" s="1"/>
      <c r="G1662" s="1"/>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v>6.6699999999999995E-2</v>
      </c>
      <c r="AH1662" s="1"/>
      <c r="AI1662" s="1"/>
      <c r="AJ1662" s="1"/>
      <c r="AK1662" s="1"/>
    </row>
    <row r="1663" spans="1:37" x14ac:dyDescent="0.25">
      <c r="A1663" t="s">
        <v>4304</v>
      </c>
      <c r="B1663" t="s">
        <v>4305</v>
      </c>
      <c r="C1663" t="s">
        <v>283</v>
      </c>
      <c r="D1663" t="s">
        <v>13863</v>
      </c>
      <c r="E1663" s="1"/>
      <c r="F1663" s="1"/>
      <c r="G1663" s="1"/>
      <c r="H1663" s="1"/>
      <c r="I1663" s="1"/>
      <c r="J1663" s="1"/>
      <c r="K1663" s="1"/>
      <c r="L1663" s="1"/>
      <c r="M1663" s="1"/>
      <c r="N1663" s="1"/>
      <c r="O1663" s="1"/>
      <c r="P1663" s="1"/>
      <c r="Q1663" s="1"/>
      <c r="R1663" s="1"/>
      <c r="S1663" s="1"/>
      <c r="T1663" s="1"/>
      <c r="U1663" s="1"/>
      <c r="V1663" s="1"/>
      <c r="W1663" s="1"/>
      <c r="X1663" s="1"/>
      <c r="Y1663" s="1"/>
      <c r="Z1663" s="1">
        <v>38.590000000000003</v>
      </c>
      <c r="AA1663" s="1"/>
      <c r="AB1663" s="1"/>
      <c r="AC1663" s="1"/>
      <c r="AD1663" s="1"/>
      <c r="AE1663" s="1"/>
      <c r="AF1663" s="1">
        <v>38.590000000000003</v>
      </c>
      <c r="AG1663" s="1"/>
      <c r="AH1663" s="1"/>
      <c r="AI1663" s="1"/>
      <c r="AJ1663" s="1"/>
      <c r="AK1663" s="1"/>
    </row>
    <row r="1664" spans="1:37" x14ac:dyDescent="0.25">
      <c r="A1664" t="s">
        <v>8106</v>
      </c>
      <c r="B1664" t="s">
        <v>8107</v>
      </c>
      <c r="C1664" t="s">
        <v>4983</v>
      </c>
      <c r="D1664" t="s">
        <v>13863</v>
      </c>
      <c r="E1664" s="1"/>
      <c r="F1664" s="1"/>
      <c r="G1664" s="1"/>
      <c r="H1664" s="1"/>
      <c r="I1664" s="1"/>
      <c r="J1664" s="1"/>
      <c r="K1664" s="1"/>
      <c r="L1664" s="1"/>
      <c r="M1664" s="1"/>
      <c r="N1664" s="1"/>
      <c r="O1664" s="1"/>
      <c r="P1664" s="1"/>
      <c r="Q1664" s="1"/>
      <c r="R1664" s="1"/>
      <c r="S1664" s="1"/>
      <c r="T1664" s="1"/>
      <c r="U1664" s="1"/>
      <c r="V1664" s="1"/>
      <c r="W1664" s="1"/>
      <c r="X1664" s="1">
        <v>0.185</v>
      </c>
      <c r="Y1664" s="1"/>
      <c r="Z1664" s="1"/>
      <c r="AA1664" s="1"/>
      <c r="AB1664" s="1"/>
      <c r="AC1664" s="1"/>
      <c r="AD1664" s="1"/>
      <c r="AE1664" s="1"/>
      <c r="AF1664" s="1"/>
      <c r="AG1664" s="1"/>
      <c r="AH1664" s="1"/>
      <c r="AI1664" s="1"/>
      <c r="AJ1664" s="1"/>
      <c r="AK1664" s="1"/>
    </row>
    <row r="1665" spans="1:37" x14ac:dyDescent="0.25">
      <c r="A1665" t="s">
        <v>8178</v>
      </c>
      <c r="B1665" t="s">
        <v>8179</v>
      </c>
      <c r="C1665" t="s">
        <v>2826</v>
      </c>
      <c r="D1665" t="s">
        <v>13863</v>
      </c>
      <c r="E1665" s="1"/>
      <c r="F1665" s="1"/>
      <c r="G1665" s="1"/>
      <c r="H1665" s="1"/>
      <c r="I1665" s="1"/>
      <c r="J1665" s="1"/>
      <c r="K1665" s="1"/>
      <c r="L1665" s="1"/>
      <c r="M1665" s="1"/>
      <c r="N1665" s="1"/>
      <c r="O1665" s="1"/>
      <c r="P1665" s="1"/>
      <c r="Q1665" s="1"/>
      <c r="R1665" s="1"/>
      <c r="S1665" s="1"/>
      <c r="T1665" s="1"/>
      <c r="U1665" s="1"/>
      <c r="V1665" s="1">
        <v>0.126</v>
      </c>
      <c r="W1665" s="1"/>
      <c r="X1665" s="1"/>
      <c r="Y1665" s="1"/>
      <c r="Z1665" s="1"/>
      <c r="AA1665" s="1"/>
      <c r="AB1665" s="1"/>
      <c r="AC1665" s="1"/>
      <c r="AD1665" s="1"/>
      <c r="AE1665" s="1"/>
      <c r="AF1665" s="1"/>
      <c r="AG1665" s="1"/>
      <c r="AH1665" s="1"/>
      <c r="AI1665" s="1"/>
      <c r="AJ1665" s="1"/>
      <c r="AK1665" s="1"/>
    </row>
    <row r="1666" spans="1:37" x14ac:dyDescent="0.25">
      <c r="A1666" t="s">
        <v>2441</v>
      </c>
      <c r="B1666" t="s">
        <v>2442</v>
      </c>
      <c r="C1666" t="s">
        <v>65</v>
      </c>
      <c r="D1666" t="s">
        <v>13863</v>
      </c>
      <c r="E1666" s="1"/>
      <c r="F1666" s="1"/>
      <c r="G1666" s="1"/>
      <c r="H1666" s="1"/>
      <c r="I1666" s="1"/>
      <c r="J1666" s="1"/>
      <c r="K1666" s="1"/>
      <c r="L1666" s="1"/>
      <c r="M1666" s="1"/>
      <c r="N1666" s="1"/>
      <c r="O1666" s="1"/>
      <c r="P1666" s="1">
        <v>8.76</v>
      </c>
      <c r="Q1666" s="1"/>
      <c r="R1666" s="1"/>
      <c r="S1666" s="1"/>
      <c r="T1666" s="1"/>
      <c r="U1666" s="1"/>
      <c r="V1666" s="1"/>
      <c r="W1666" s="1"/>
      <c r="X1666" s="1"/>
      <c r="Y1666" s="1"/>
      <c r="Z1666" s="1"/>
      <c r="AA1666" s="1"/>
      <c r="AB1666" s="1"/>
      <c r="AC1666" s="1"/>
      <c r="AD1666" s="1"/>
      <c r="AE1666" s="1"/>
      <c r="AF1666" s="1"/>
      <c r="AG1666" s="1"/>
      <c r="AH1666" s="1"/>
      <c r="AI1666" s="1">
        <v>6.2320000000000002</v>
      </c>
      <c r="AJ1666" s="1"/>
      <c r="AK1666" s="1"/>
    </row>
    <row r="1667" spans="1:37" x14ac:dyDescent="0.25">
      <c r="A1667" t="s">
        <v>10586</v>
      </c>
      <c r="B1667" t="s">
        <v>10587</v>
      </c>
      <c r="C1667" t="s">
        <v>65</v>
      </c>
      <c r="D1667" t="s">
        <v>13863</v>
      </c>
      <c r="E1667" s="1"/>
      <c r="F1667" s="1"/>
      <c r="G1667" s="1"/>
      <c r="H1667" s="1"/>
      <c r="I1667" s="1"/>
      <c r="J1667" s="1"/>
      <c r="K1667" s="1"/>
      <c r="L1667" s="1"/>
      <c r="M1667" s="1"/>
      <c r="N1667" s="1"/>
      <c r="O1667" s="1"/>
      <c r="P1667" s="1">
        <v>1.9120000000000001</v>
      </c>
      <c r="Q1667" s="1"/>
      <c r="R1667" s="1"/>
      <c r="S1667" s="1"/>
      <c r="T1667" s="1"/>
      <c r="U1667" s="1"/>
      <c r="V1667" s="1"/>
      <c r="W1667" s="1"/>
      <c r="X1667" s="1"/>
      <c r="Y1667" s="1"/>
      <c r="Z1667" s="1"/>
      <c r="AA1667" s="1"/>
      <c r="AB1667" s="1"/>
      <c r="AC1667" s="1"/>
      <c r="AD1667" s="1"/>
      <c r="AE1667" s="1"/>
      <c r="AF1667" s="1"/>
      <c r="AG1667" s="1"/>
      <c r="AH1667" s="1"/>
      <c r="AI1667" s="1"/>
      <c r="AJ1667" s="1"/>
      <c r="AK1667" s="1"/>
    </row>
    <row r="1668" spans="1:37" x14ac:dyDescent="0.25">
      <c r="A1668" t="s">
        <v>10589</v>
      </c>
      <c r="B1668" t="s">
        <v>10590</v>
      </c>
      <c r="C1668" t="s">
        <v>65</v>
      </c>
      <c r="D1668" t="s">
        <v>13863</v>
      </c>
      <c r="E1668" s="1"/>
      <c r="F1668" s="1"/>
      <c r="G1668" s="1"/>
      <c r="H1668" s="1"/>
      <c r="I1668" s="1"/>
      <c r="J1668" s="1"/>
      <c r="K1668" s="1"/>
      <c r="L1668" s="1"/>
      <c r="M1668" s="1"/>
      <c r="N1668" s="1"/>
      <c r="O1668" s="1"/>
      <c r="P1668" s="1">
        <v>1.9120000000000001</v>
      </c>
      <c r="Q1668" s="1"/>
      <c r="R1668" s="1"/>
      <c r="S1668" s="1"/>
      <c r="T1668" s="1"/>
      <c r="U1668" s="1"/>
      <c r="V1668" s="1"/>
      <c r="W1668" s="1"/>
      <c r="X1668" s="1"/>
      <c r="Y1668" s="1"/>
      <c r="Z1668" s="1"/>
      <c r="AA1668" s="1"/>
      <c r="AB1668" s="1"/>
      <c r="AC1668" s="1"/>
      <c r="AD1668" s="1"/>
      <c r="AE1668" s="1"/>
      <c r="AF1668" s="1"/>
      <c r="AG1668" s="1"/>
      <c r="AH1668" s="1"/>
      <c r="AI1668" s="1"/>
      <c r="AJ1668" s="1"/>
      <c r="AK1668" s="1"/>
    </row>
    <row r="1669" spans="1:37" x14ac:dyDescent="0.25">
      <c r="A1669" t="s">
        <v>211</v>
      </c>
      <c r="B1669" t="s">
        <v>212</v>
      </c>
      <c r="C1669" t="s">
        <v>65</v>
      </c>
      <c r="D1669" t="s">
        <v>13863</v>
      </c>
      <c r="E1669" s="1"/>
      <c r="F1669" s="1"/>
      <c r="G1669" s="1"/>
      <c r="H1669" s="1">
        <v>4.54</v>
      </c>
      <c r="I1669" s="1"/>
      <c r="J1669" s="1"/>
      <c r="K1669" s="1"/>
      <c r="L1669" s="1">
        <v>4.54</v>
      </c>
      <c r="M1669" s="1">
        <v>4.54</v>
      </c>
      <c r="N1669" s="1"/>
      <c r="O1669" s="1"/>
      <c r="P1669" s="1"/>
      <c r="Q1669" s="1"/>
      <c r="R1669" s="1">
        <v>4.54</v>
      </c>
      <c r="S1669" s="1"/>
      <c r="T1669" s="1"/>
      <c r="U1669" s="1"/>
      <c r="V1669" s="1"/>
      <c r="W1669" s="1"/>
      <c r="X1669" s="1"/>
      <c r="Y1669" s="1"/>
      <c r="Z1669" s="1"/>
      <c r="AA1669" s="1"/>
      <c r="AB1669" s="1"/>
      <c r="AC1669" s="1">
        <v>4.54</v>
      </c>
      <c r="AD1669" s="1"/>
      <c r="AE1669" s="1"/>
      <c r="AF1669" s="1"/>
      <c r="AG1669" s="1"/>
      <c r="AH1669" s="1">
        <v>4.54</v>
      </c>
      <c r="AI1669" s="1"/>
      <c r="AJ1669" s="1"/>
      <c r="AK1669" s="1">
        <v>3.95</v>
      </c>
    </row>
    <row r="1670" spans="1:37" x14ac:dyDescent="0.25">
      <c r="A1670" t="s">
        <v>4803</v>
      </c>
      <c r="B1670" t="s">
        <v>4804</v>
      </c>
      <c r="C1670" t="s">
        <v>65</v>
      </c>
      <c r="D1670" t="s">
        <v>13863</v>
      </c>
      <c r="E1670" s="1"/>
      <c r="F1670" s="1"/>
      <c r="G1670" s="1"/>
      <c r="H1670" s="1"/>
      <c r="I1670" s="1"/>
      <c r="J1670" s="1"/>
      <c r="K1670" s="1"/>
      <c r="L1670" s="1"/>
      <c r="M1670" s="1"/>
      <c r="N1670" s="1"/>
      <c r="O1670" s="1"/>
      <c r="P1670" s="1"/>
      <c r="Q1670" s="1"/>
      <c r="R1670" s="1"/>
      <c r="S1670" s="1"/>
      <c r="T1670" s="1"/>
      <c r="U1670" s="1"/>
      <c r="V1670" s="1"/>
      <c r="W1670" s="1"/>
      <c r="X1670" s="1"/>
      <c r="Y1670" s="1"/>
      <c r="Z1670" s="1">
        <v>4.8499999999999996</v>
      </c>
      <c r="AA1670" s="1"/>
      <c r="AB1670" s="1"/>
      <c r="AC1670" s="1"/>
      <c r="AD1670" s="1"/>
      <c r="AE1670" s="1">
        <v>4.8499999999999996</v>
      </c>
      <c r="AF1670" s="1"/>
      <c r="AG1670" s="1"/>
      <c r="AH1670" s="1"/>
      <c r="AI1670" s="1"/>
      <c r="AJ1670" s="1"/>
      <c r="AK1670" s="1"/>
    </row>
    <row r="1671" spans="1:37" x14ac:dyDescent="0.25">
      <c r="A1671" t="s">
        <v>2153</v>
      </c>
      <c r="B1671" t="s">
        <v>2154</v>
      </c>
      <c r="C1671" t="s">
        <v>65</v>
      </c>
      <c r="D1671" t="s">
        <v>13863</v>
      </c>
      <c r="E1671" s="1"/>
      <c r="F1671" s="1"/>
      <c r="G1671" s="1"/>
      <c r="H1671" s="1"/>
      <c r="I1671" s="1"/>
      <c r="J1671" s="1"/>
      <c r="K1671" s="1"/>
      <c r="L1671" s="1"/>
      <c r="M1671" s="1"/>
      <c r="N1671" s="1"/>
      <c r="O1671" s="1"/>
      <c r="P1671" s="1"/>
      <c r="Q1671" s="1"/>
      <c r="R1671" s="1"/>
      <c r="S1671" s="1"/>
      <c r="T1671" s="1"/>
      <c r="U1671" s="1"/>
      <c r="V1671" s="1"/>
      <c r="W1671" s="1"/>
      <c r="X1671" s="1"/>
      <c r="Y1671" s="1"/>
      <c r="Z1671" s="1"/>
      <c r="AA1671" s="1">
        <v>6.25</v>
      </c>
      <c r="AB1671" s="1"/>
      <c r="AC1671" s="1"/>
      <c r="AD1671" s="1"/>
      <c r="AE1671" s="1"/>
      <c r="AF1671" s="1"/>
      <c r="AG1671" s="1"/>
      <c r="AH1671" s="1"/>
      <c r="AI1671" s="1">
        <v>4.99</v>
      </c>
      <c r="AJ1671" s="1"/>
      <c r="AK1671" s="1"/>
    </row>
    <row r="1672" spans="1:37" x14ac:dyDescent="0.25">
      <c r="A1672" t="s">
        <v>9147</v>
      </c>
      <c r="B1672" t="s">
        <v>9148</v>
      </c>
      <c r="C1672" t="s">
        <v>65</v>
      </c>
      <c r="D1672" t="s">
        <v>13863</v>
      </c>
      <c r="E1672" s="1"/>
      <c r="F1672" s="1"/>
      <c r="G1672" s="1"/>
      <c r="H1672" s="1"/>
      <c r="I1672" s="1"/>
      <c r="J1672" s="1"/>
      <c r="K1672" s="1"/>
      <c r="L1672" s="1"/>
      <c r="M1672" s="1"/>
      <c r="N1672" s="1"/>
      <c r="O1672" s="1"/>
      <c r="P1672" s="1"/>
      <c r="Q1672" s="1"/>
      <c r="R1672" s="1"/>
      <c r="S1672" s="1"/>
      <c r="T1672" s="1">
        <v>23.88</v>
      </c>
      <c r="U1672" s="1"/>
      <c r="V1672" s="1"/>
      <c r="W1672" s="1"/>
      <c r="X1672" s="1"/>
      <c r="Y1672" s="1"/>
      <c r="Z1672" s="1"/>
      <c r="AA1672" s="1"/>
      <c r="AB1672" s="1"/>
      <c r="AC1672" s="1"/>
      <c r="AD1672" s="1"/>
      <c r="AE1672" s="1"/>
      <c r="AF1672" s="1"/>
      <c r="AG1672" s="1"/>
      <c r="AH1672" s="1"/>
      <c r="AI1672" s="1"/>
      <c r="AJ1672" s="1"/>
      <c r="AK1672" s="1"/>
    </row>
    <row r="1673" spans="1:37" x14ac:dyDescent="0.25">
      <c r="A1673" t="s">
        <v>9153</v>
      </c>
      <c r="B1673" t="s">
        <v>9154</v>
      </c>
      <c r="C1673" t="s">
        <v>65</v>
      </c>
      <c r="D1673" t="s">
        <v>13863</v>
      </c>
      <c r="E1673" s="1"/>
      <c r="F1673" s="1"/>
      <c r="G1673" s="1"/>
      <c r="H1673" s="1"/>
      <c r="I1673" s="1"/>
      <c r="J1673" s="1"/>
      <c r="K1673" s="1"/>
      <c r="L1673" s="1"/>
      <c r="M1673" s="1"/>
      <c r="N1673" s="1"/>
      <c r="O1673" s="1"/>
      <c r="P1673" s="1"/>
      <c r="Q1673" s="1"/>
      <c r="R1673" s="1"/>
      <c r="S1673" s="1"/>
      <c r="T1673" s="1">
        <v>23.88</v>
      </c>
      <c r="U1673" s="1"/>
      <c r="V1673" s="1"/>
      <c r="W1673" s="1"/>
      <c r="X1673" s="1"/>
      <c r="Y1673" s="1"/>
      <c r="Z1673" s="1"/>
      <c r="AA1673" s="1"/>
      <c r="AB1673" s="1"/>
      <c r="AC1673" s="1"/>
      <c r="AD1673" s="1"/>
      <c r="AE1673" s="1"/>
      <c r="AF1673" s="1"/>
      <c r="AG1673" s="1"/>
      <c r="AH1673" s="1"/>
      <c r="AI1673" s="1"/>
      <c r="AJ1673" s="1"/>
      <c r="AK1673" s="1"/>
    </row>
    <row r="1674" spans="1:37" x14ac:dyDescent="0.25">
      <c r="A1674" t="s">
        <v>9150</v>
      </c>
      <c r="B1674" t="s">
        <v>9151</v>
      </c>
      <c r="C1674" t="s">
        <v>65</v>
      </c>
      <c r="D1674" t="s">
        <v>13863</v>
      </c>
      <c r="E1674" s="1"/>
      <c r="F1674" s="1"/>
      <c r="G1674" s="1"/>
      <c r="H1674" s="1"/>
      <c r="I1674" s="1"/>
      <c r="J1674" s="1"/>
      <c r="K1674" s="1"/>
      <c r="L1674" s="1"/>
      <c r="M1674" s="1"/>
      <c r="N1674" s="1"/>
      <c r="O1674" s="1"/>
      <c r="P1674" s="1"/>
      <c r="Q1674" s="1"/>
      <c r="R1674" s="1"/>
      <c r="S1674" s="1"/>
      <c r="T1674" s="1">
        <v>28.81</v>
      </c>
      <c r="U1674" s="1"/>
      <c r="V1674" s="1"/>
      <c r="W1674" s="1"/>
      <c r="X1674" s="1"/>
      <c r="Y1674" s="1"/>
      <c r="Z1674" s="1"/>
      <c r="AA1674" s="1"/>
      <c r="AB1674" s="1"/>
      <c r="AC1674" s="1"/>
      <c r="AD1674" s="1"/>
      <c r="AE1674" s="1"/>
      <c r="AF1674" s="1"/>
      <c r="AG1674" s="1"/>
      <c r="AH1674" s="1"/>
      <c r="AI1674" s="1"/>
      <c r="AJ1674" s="1"/>
      <c r="AK1674" s="1"/>
    </row>
    <row r="1675" spans="1:37" x14ac:dyDescent="0.25">
      <c r="A1675" t="s">
        <v>9156</v>
      </c>
      <c r="B1675" t="s">
        <v>9157</v>
      </c>
      <c r="C1675" t="s">
        <v>65</v>
      </c>
      <c r="D1675" t="s">
        <v>13863</v>
      </c>
      <c r="E1675" s="1"/>
      <c r="F1675" s="1"/>
      <c r="G1675" s="1"/>
      <c r="H1675" s="1"/>
      <c r="I1675" s="1"/>
      <c r="J1675" s="1"/>
      <c r="K1675" s="1"/>
      <c r="L1675" s="1"/>
      <c r="M1675" s="1"/>
      <c r="N1675" s="1"/>
      <c r="O1675" s="1"/>
      <c r="P1675" s="1"/>
      <c r="Q1675" s="1"/>
      <c r="R1675" s="1"/>
      <c r="S1675" s="1"/>
      <c r="T1675" s="1">
        <v>29.55</v>
      </c>
      <c r="U1675" s="1"/>
      <c r="V1675" s="1"/>
      <c r="W1675" s="1"/>
      <c r="X1675" s="1"/>
      <c r="Y1675" s="1"/>
      <c r="Z1675" s="1"/>
      <c r="AA1675" s="1"/>
      <c r="AB1675" s="1"/>
      <c r="AC1675" s="1"/>
      <c r="AD1675" s="1"/>
      <c r="AE1675" s="1"/>
      <c r="AF1675" s="1"/>
      <c r="AG1675" s="1"/>
      <c r="AH1675" s="1"/>
      <c r="AI1675" s="1"/>
      <c r="AJ1675" s="1"/>
      <c r="AK1675" s="1"/>
    </row>
    <row r="1676" spans="1:37" x14ac:dyDescent="0.25">
      <c r="A1676" t="s">
        <v>9159</v>
      </c>
      <c r="B1676" t="s">
        <v>9160</v>
      </c>
      <c r="C1676" t="s">
        <v>65</v>
      </c>
      <c r="D1676" t="s">
        <v>13863</v>
      </c>
      <c r="E1676" s="1"/>
      <c r="F1676" s="1"/>
      <c r="G1676" s="1"/>
      <c r="H1676" s="1"/>
      <c r="I1676" s="1"/>
      <c r="J1676" s="1"/>
      <c r="K1676" s="1"/>
      <c r="L1676" s="1"/>
      <c r="M1676" s="1"/>
      <c r="N1676" s="1"/>
      <c r="O1676" s="1"/>
      <c r="P1676" s="1"/>
      <c r="Q1676" s="1"/>
      <c r="R1676" s="1"/>
      <c r="S1676" s="1"/>
      <c r="T1676" s="1">
        <v>32.9</v>
      </c>
      <c r="U1676" s="1"/>
      <c r="V1676" s="1"/>
      <c r="W1676" s="1"/>
      <c r="X1676" s="1"/>
      <c r="Y1676" s="1"/>
      <c r="Z1676" s="1"/>
      <c r="AA1676" s="1"/>
      <c r="AB1676" s="1"/>
      <c r="AC1676" s="1"/>
      <c r="AD1676" s="1"/>
      <c r="AE1676" s="1"/>
      <c r="AF1676" s="1"/>
      <c r="AG1676" s="1"/>
      <c r="AH1676" s="1"/>
      <c r="AI1676" s="1"/>
      <c r="AJ1676" s="1"/>
      <c r="AK1676" s="1"/>
    </row>
    <row r="1677" spans="1:37" x14ac:dyDescent="0.25">
      <c r="A1677" t="s">
        <v>9162</v>
      </c>
      <c r="B1677" t="s">
        <v>9163</v>
      </c>
      <c r="C1677" t="s">
        <v>65</v>
      </c>
      <c r="D1677" t="s">
        <v>13863</v>
      </c>
      <c r="E1677" s="1"/>
      <c r="F1677" s="1"/>
      <c r="G1677" s="1"/>
      <c r="H1677" s="1"/>
      <c r="I1677" s="1"/>
      <c r="J1677" s="1"/>
      <c r="K1677" s="1"/>
      <c r="L1677" s="1"/>
      <c r="M1677" s="1"/>
      <c r="N1677" s="1"/>
      <c r="O1677" s="1"/>
      <c r="P1677" s="1"/>
      <c r="Q1677" s="1"/>
      <c r="R1677" s="1"/>
      <c r="S1677" s="1"/>
      <c r="T1677" s="1">
        <v>37.11</v>
      </c>
      <c r="U1677" s="1"/>
      <c r="V1677" s="1"/>
      <c r="W1677" s="1"/>
      <c r="X1677" s="1"/>
      <c r="Y1677" s="1"/>
      <c r="Z1677" s="1"/>
      <c r="AA1677" s="1"/>
      <c r="AB1677" s="1"/>
      <c r="AC1677" s="1"/>
      <c r="AD1677" s="1"/>
      <c r="AE1677" s="1"/>
      <c r="AF1677" s="1"/>
      <c r="AG1677" s="1"/>
      <c r="AH1677" s="1"/>
      <c r="AI1677" s="1"/>
      <c r="AJ1677" s="1"/>
      <c r="AK1677" s="1"/>
    </row>
    <row r="1678" spans="1:37" x14ac:dyDescent="0.25">
      <c r="A1678" t="s">
        <v>7559</v>
      </c>
      <c r="B1678" t="s">
        <v>7560</v>
      </c>
      <c r="C1678" t="s">
        <v>65</v>
      </c>
      <c r="D1678" t="s">
        <v>13863</v>
      </c>
      <c r="E1678" s="1"/>
      <c r="F1678" s="1"/>
      <c r="G1678" s="1"/>
      <c r="H1678" s="1"/>
      <c r="I1678" s="1"/>
      <c r="J1678" s="1"/>
      <c r="K1678" s="1"/>
      <c r="L1678" s="1"/>
      <c r="M1678" s="1"/>
      <c r="N1678" s="1"/>
      <c r="O1678" s="1"/>
      <c r="P1678" s="1"/>
      <c r="Q1678" s="1"/>
      <c r="R1678" s="1"/>
      <c r="S1678" s="1"/>
      <c r="T1678" s="1"/>
      <c r="U1678" s="1"/>
      <c r="V1678" s="1"/>
      <c r="W1678" s="1"/>
      <c r="X1678" s="1">
        <v>67.55</v>
      </c>
      <c r="Y1678" s="1"/>
      <c r="Z1678" s="1"/>
      <c r="AA1678" s="1"/>
      <c r="AB1678" s="1"/>
      <c r="AC1678" s="1"/>
      <c r="AD1678" s="1"/>
      <c r="AE1678" s="1"/>
      <c r="AF1678" s="1"/>
      <c r="AG1678" s="1"/>
      <c r="AH1678" s="1"/>
      <c r="AI1678" s="1"/>
      <c r="AJ1678" s="1"/>
      <c r="AK1678" s="1"/>
    </row>
    <row r="1679" spans="1:37" x14ac:dyDescent="0.25">
      <c r="A1679" t="s">
        <v>11038</v>
      </c>
      <c r="B1679" t="s">
        <v>11039</v>
      </c>
      <c r="C1679" t="s">
        <v>102</v>
      </c>
      <c r="D1679" t="s">
        <v>13863</v>
      </c>
      <c r="E1679" s="1"/>
      <c r="F1679" s="1"/>
      <c r="G1679" s="1"/>
      <c r="H1679" s="1"/>
      <c r="I1679" s="1"/>
      <c r="J1679" s="1"/>
      <c r="K1679" s="1"/>
      <c r="L1679" s="1"/>
      <c r="M1679" s="1"/>
      <c r="N1679" s="1"/>
      <c r="O1679" s="1">
        <v>0.18</v>
      </c>
      <c r="P1679" s="1"/>
      <c r="Q1679" s="1"/>
      <c r="R1679" s="1"/>
      <c r="S1679" s="1"/>
      <c r="T1679" s="1"/>
      <c r="U1679" s="1"/>
      <c r="V1679" s="1"/>
      <c r="W1679" s="1"/>
      <c r="X1679" s="1"/>
      <c r="Y1679" s="1"/>
      <c r="Z1679" s="1"/>
      <c r="AA1679" s="1"/>
      <c r="AB1679" s="1"/>
      <c r="AC1679" s="1"/>
      <c r="AD1679" s="1"/>
      <c r="AE1679" s="1"/>
      <c r="AF1679" s="1"/>
      <c r="AG1679" s="1"/>
      <c r="AH1679" s="1"/>
      <c r="AI1679" s="1"/>
      <c r="AJ1679" s="1"/>
      <c r="AK1679" s="1"/>
    </row>
    <row r="1680" spans="1:37" x14ac:dyDescent="0.25">
      <c r="A1680" t="s">
        <v>10655</v>
      </c>
      <c r="B1680" t="s">
        <v>10656</v>
      </c>
      <c r="C1680" t="s">
        <v>102</v>
      </c>
      <c r="D1680" t="s">
        <v>13863</v>
      </c>
      <c r="E1680" s="1"/>
      <c r="F1680" s="1"/>
      <c r="G1680" s="1"/>
      <c r="H1680" s="1"/>
      <c r="I1680" s="1"/>
      <c r="J1680" s="1"/>
      <c r="K1680" s="1"/>
      <c r="L1680" s="1"/>
      <c r="M1680" s="1"/>
      <c r="N1680" s="1"/>
      <c r="O1680" s="1"/>
      <c r="P1680" s="1">
        <v>0.55299999999999994</v>
      </c>
      <c r="Q1680" s="1"/>
      <c r="R1680" s="1"/>
      <c r="S1680" s="1"/>
      <c r="T1680" s="1"/>
      <c r="U1680" s="1"/>
      <c r="V1680" s="1"/>
      <c r="W1680" s="1"/>
      <c r="X1680" s="1"/>
      <c r="Y1680" s="1"/>
      <c r="Z1680" s="1"/>
      <c r="AA1680" s="1"/>
      <c r="AB1680" s="1"/>
      <c r="AC1680" s="1"/>
      <c r="AD1680" s="1"/>
      <c r="AE1680" s="1"/>
      <c r="AF1680" s="1"/>
      <c r="AG1680" s="1"/>
      <c r="AH1680" s="1"/>
      <c r="AI1680" s="1"/>
      <c r="AJ1680" s="1"/>
      <c r="AK1680" s="1"/>
    </row>
    <row r="1681" spans="1:37" x14ac:dyDescent="0.25">
      <c r="A1681" t="s">
        <v>7329</v>
      </c>
      <c r="B1681" t="s">
        <v>7330</v>
      </c>
      <c r="C1681" t="s">
        <v>167</v>
      </c>
      <c r="D1681" t="s">
        <v>13863</v>
      </c>
      <c r="E1681" s="1"/>
      <c r="F1681" s="1"/>
      <c r="G1681" s="1"/>
      <c r="H1681" s="1"/>
      <c r="I1681" s="1"/>
      <c r="J1681" s="1"/>
      <c r="K1681" s="1"/>
      <c r="L1681" s="1"/>
      <c r="M1681" s="1"/>
      <c r="N1681" s="1"/>
      <c r="O1681" s="1"/>
      <c r="P1681" s="1"/>
      <c r="Q1681" s="1"/>
      <c r="R1681" s="1"/>
      <c r="S1681" s="1"/>
      <c r="T1681" s="1"/>
      <c r="U1681" s="1"/>
      <c r="V1681" s="1"/>
      <c r="W1681" s="1"/>
      <c r="X1681" s="1"/>
      <c r="Y1681" s="1"/>
      <c r="Z1681" s="1"/>
      <c r="AA1681" s="1"/>
      <c r="AB1681" s="1">
        <v>0.28999999999999998</v>
      </c>
      <c r="AC1681" s="1"/>
      <c r="AD1681" s="1"/>
      <c r="AE1681" s="1"/>
      <c r="AF1681" s="1"/>
      <c r="AG1681" s="1"/>
      <c r="AH1681" s="1"/>
      <c r="AI1681" s="1"/>
      <c r="AJ1681" s="1"/>
      <c r="AK1681" s="1"/>
    </row>
    <row r="1682" spans="1:37" x14ac:dyDescent="0.25">
      <c r="A1682" t="s">
        <v>2461</v>
      </c>
      <c r="B1682" t="s">
        <v>2462</v>
      </c>
      <c r="C1682" t="s">
        <v>167</v>
      </c>
      <c r="D1682" t="s">
        <v>13863</v>
      </c>
      <c r="E1682" s="1"/>
      <c r="F1682" s="1"/>
      <c r="G1682" s="1"/>
      <c r="H1682" s="1"/>
      <c r="I1682" s="1"/>
      <c r="J1682" s="1"/>
      <c r="K1682" s="1"/>
      <c r="L1682" s="1"/>
      <c r="M1682" s="1"/>
      <c r="N1682" s="1"/>
      <c r="O1682" s="1"/>
      <c r="P1682" s="1"/>
      <c r="Q1682" s="1"/>
      <c r="R1682" s="1"/>
      <c r="S1682" s="1"/>
      <c r="T1682" s="1"/>
      <c r="U1682" s="1"/>
      <c r="V1682" s="1"/>
      <c r="W1682" s="1"/>
      <c r="X1682" s="1"/>
      <c r="Y1682" s="1"/>
      <c r="Z1682" s="1"/>
      <c r="AA1682" s="1">
        <v>0.37</v>
      </c>
      <c r="AB1682" s="1">
        <v>0.37</v>
      </c>
      <c r="AC1682" s="1"/>
      <c r="AD1682" s="1"/>
      <c r="AE1682" s="1"/>
      <c r="AF1682" s="1"/>
      <c r="AG1682" s="1"/>
      <c r="AH1682" s="1"/>
      <c r="AI1682" s="1"/>
      <c r="AJ1682" s="1"/>
      <c r="AK1682" s="1"/>
    </row>
    <row r="1683" spans="1:37" x14ac:dyDescent="0.25">
      <c r="C1683" t="s">
        <v>65</v>
      </c>
      <c r="D1683" t="s">
        <v>13863</v>
      </c>
      <c r="E1683" s="1"/>
      <c r="F1683" s="1"/>
      <c r="G1683" s="1"/>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v>0.37430000000000002</v>
      </c>
      <c r="AJ1683" s="1"/>
      <c r="AK1683" s="1"/>
    </row>
    <row r="1684" spans="1:37" x14ac:dyDescent="0.25">
      <c r="C1684" t="s">
        <v>102</v>
      </c>
      <c r="D1684" t="s">
        <v>13863</v>
      </c>
      <c r="E1684" s="1"/>
      <c r="F1684" s="1"/>
      <c r="G1684" s="1"/>
      <c r="H1684" s="1"/>
      <c r="I1684" s="1"/>
      <c r="J1684" s="1"/>
      <c r="K1684" s="1"/>
      <c r="L1684" s="1"/>
      <c r="M1684" s="1">
        <v>0.1356</v>
      </c>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row>
    <row r="1685" spans="1:37" x14ac:dyDescent="0.25">
      <c r="A1685" t="s">
        <v>7514</v>
      </c>
      <c r="B1685" t="s">
        <v>7515</v>
      </c>
      <c r="C1685" t="s">
        <v>65</v>
      </c>
      <c r="D1685" t="s">
        <v>13863</v>
      </c>
      <c r="E1685" s="1"/>
      <c r="F1685" s="1"/>
      <c r="G1685" s="1"/>
      <c r="H1685" s="1"/>
      <c r="I1685" s="1"/>
      <c r="J1685" s="1"/>
      <c r="K1685" s="1"/>
      <c r="L1685" s="1"/>
      <c r="M1685" s="1"/>
      <c r="N1685" s="1"/>
      <c r="O1685" s="1"/>
      <c r="P1685" s="1"/>
      <c r="Q1685" s="1"/>
      <c r="R1685" s="1"/>
      <c r="S1685" s="1"/>
      <c r="T1685" s="1"/>
      <c r="U1685" s="1"/>
      <c r="V1685" s="1"/>
      <c r="W1685" s="1"/>
      <c r="X1685" s="1"/>
      <c r="Y1685" s="1"/>
      <c r="Z1685" s="1"/>
      <c r="AA1685" s="1"/>
      <c r="AB1685" s="1">
        <v>0</v>
      </c>
      <c r="AC1685" s="1"/>
      <c r="AD1685" s="1"/>
      <c r="AE1685" s="1"/>
      <c r="AF1685" s="1"/>
      <c r="AG1685" s="1"/>
      <c r="AH1685" s="1"/>
      <c r="AI1685" s="1"/>
      <c r="AJ1685" s="1"/>
      <c r="AK1685" s="1"/>
    </row>
    <row r="1686" spans="1:37" x14ac:dyDescent="0.25">
      <c r="A1686" t="s">
        <v>11866</v>
      </c>
      <c r="B1686" t="s">
        <v>11867</v>
      </c>
      <c r="C1686" t="s">
        <v>102</v>
      </c>
      <c r="D1686" t="s">
        <v>13863</v>
      </c>
      <c r="E1686" s="1"/>
      <c r="F1686" s="1"/>
      <c r="G1686" s="1"/>
      <c r="H1686" s="1"/>
      <c r="I1686" s="1"/>
      <c r="J1686" s="1"/>
      <c r="K1686" s="1"/>
      <c r="L1686" s="1"/>
      <c r="M1686" s="1">
        <v>0.28160000000000002</v>
      </c>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row>
    <row r="1687" spans="1:37" x14ac:dyDescent="0.25">
      <c r="A1687" t="s">
        <v>4422</v>
      </c>
      <c r="B1687" t="s">
        <v>4423</v>
      </c>
      <c r="C1687" t="s">
        <v>65</v>
      </c>
      <c r="D1687" t="s">
        <v>13863</v>
      </c>
      <c r="E1687" s="1"/>
      <c r="F1687" s="1"/>
      <c r="G1687" s="1"/>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v>94.95</v>
      </c>
      <c r="AG1687" s="1"/>
      <c r="AH1687" s="1"/>
      <c r="AI1687" s="1"/>
      <c r="AJ1687" s="1"/>
      <c r="AK1687" s="1"/>
    </row>
    <row r="1688" spans="1:37" x14ac:dyDescent="0.25">
      <c r="A1688" t="s">
        <v>7804</v>
      </c>
      <c r="B1688" t="s">
        <v>7805</v>
      </c>
      <c r="C1688" t="s">
        <v>176</v>
      </c>
      <c r="D1688" t="s">
        <v>13863</v>
      </c>
      <c r="E1688" s="1"/>
      <c r="F1688" s="1"/>
      <c r="G1688" s="1"/>
      <c r="H1688" s="1"/>
      <c r="I1688" s="1"/>
      <c r="J1688" s="1"/>
      <c r="K1688" s="1"/>
      <c r="L1688" s="1"/>
      <c r="M1688" s="1"/>
      <c r="N1688" s="1"/>
      <c r="O1688" s="1"/>
      <c r="P1688" s="1"/>
      <c r="Q1688" s="1"/>
      <c r="R1688" s="1"/>
      <c r="S1688" s="1"/>
      <c r="T1688" s="1"/>
      <c r="U1688" s="1"/>
      <c r="V1688" s="1"/>
      <c r="W1688" s="1"/>
      <c r="X1688" s="1">
        <v>147.19</v>
      </c>
      <c r="Y1688" s="1"/>
      <c r="Z1688" s="1"/>
      <c r="AA1688" s="1"/>
      <c r="AB1688" s="1"/>
      <c r="AC1688" s="1"/>
      <c r="AD1688" s="1"/>
      <c r="AE1688" s="1"/>
      <c r="AF1688" s="1"/>
      <c r="AG1688" s="1"/>
      <c r="AH1688" s="1"/>
      <c r="AI1688" s="1"/>
      <c r="AJ1688" s="1"/>
      <c r="AK1688" s="1"/>
    </row>
    <row r="1689" spans="1:37" x14ac:dyDescent="0.25">
      <c r="C1689" t="s">
        <v>65</v>
      </c>
      <c r="D1689" t="s">
        <v>13863</v>
      </c>
      <c r="E1689" s="1"/>
      <c r="F1689" s="1"/>
      <c r="G1689" s="1"/>
      <c r="H1689" s="1"/>
      <c r="I1689" s="1"/>
      <c r="J1689" s="1"/>
      <c r="K1689" s="1"/>
      <c r="L1689" s="1"/>
      <c r="M1689" s="1"/>
      <c r="N1689" s="1"/>
      <c r="O1689" s="1"/>
      <c r="P1689" s="1"/>
      <c r="Q1689" s="1"/>
      <c r="R1689" s="1"/>
      <c r="S1689" s="1">
        <v>275.99250000000001</v>
      </c>
      <c r="T1689" s="1"/>
      <c r="U1689" s="1"/>
      <c r="V1689" s="1"/>
      <c r="W1689" s="1"/>
      <c r="X1689" s="1"/>
      <c r="Y1689" s="1"/>
      <c r="Z1689" s="1"/>
      <c r="AA1689" s="1"/>
      <c r="AB1689" s="1"/>
      <c r="AC1689" s="1"/>
      <c r="AD1689" s="1"/>
      <c r="AE1689" s="1"/>
      <c r="AF1689" s="1"/>
      <c r="AG1689" s="1"/>
      <c r="AH1689" s="1"/>
      <c r="AI1689" s="1"/>
      <c r="AJ1689" s="1"/>
      <c r="AK1689" s="1"/>
    </row>
    <row r="1690" spans="1:37" x14ac:dyDescent="0.25">
      <c r="A1690" t="s">
        <v>1142</v>
      </c>
      <c r="B1690" t="s">
        <v>1143</v>
      </c>
      <c r="C1690" t="s">
        <v>65</v>
      </c>
      <c r="D1690" t="s">
        <v>13863</v>
      </c>
      <c r="E1690" s="1"/>
      <c r="F1690" s="1"/>
      <c r="G1690" s="1"/>
      <c r="H1690" s="1"/>
      <c r="I1690" s="1"/>
      <c r="J1690" s="1"/>
      <c r="K1690" s="1"/>
      <c r="L1690" s="1">
        <v>16.45</v>
      </c>
      <c r="M1690" s="1"/>
      <c r="N1690" s="1"/>
      <c r="O1690" s="1"/>
      <c r="P1690" s="1"/>
      <c r="Q1690" s="1"/>
      <c r="R1690" s="1"/>
      <c r="S1690" s="1"/>
      <c r="T1690" s="1">
        <v>16.45</v>
      </c>
      <c r="U1690" s="1"/>
      <c r="V1690" s="1"/>
      <c r="W1690" s="1"/>
      <c r="X1690" s="1"/>
      <c r="Y1690" s="1"/>
      <c r="Z1690" s="1"/>
      <c r="AA1690" s="1"/>
      <c r="AB1690" s="1"/>
      <c r="AC1690" s="1"/>
      <c r="AD1690" s="1"/>
      <c r="AE1690" s="1"/>
      <c r="AF1690" s="1"/>
      <c r="AG1690" s="1"/>
      <c r="AH1690" s="1"/>
      <c r="AI1690" s="1"/>
      <c r="AJ1690" s="1">
        <v>9.85</v>
      </c>
      <c r="AK1690" s="1"/>
    </row>
    <row r="1691" spans="1:37" x14ac:dyDescent="0.25">
      <c r="A1691" t="s">
        <v>1849</v>
      </c>
      <c r="B1691" t="s">
        <v>1850</v>
      </c>
      <c r="C1691" t="s">
        <v>65</v>
      </c>
      <c r="D1691" t="s">
        <v>13863</v>
      </c>
      <c r="E1691" s="1"/>
      <c r="F1691" s="1"/>
      <c r="G1691" s="1"/>
      <c r="H1691" s="1"/>
      <c r="I1691" s="1"/>
      <c r="J1691" s="1"/>
      <c r="K1691" s="1">
        <v>2.84</v>
      </c>
      <c r="L1691" s="1"/>
      <c r="M1691" s="1">
        <v>2.84</v>
      </c>
      <c r="N1691" s="1"/>
      <c r="O1691" s="1">
        <v>2.8400000000000002E-2</v>
      </c>
      <c r="P1691" s="1"/>
      <c r="Q1691" s="1"/>
      <c r="R1691" s="1"/>
      <c r="S1691" s="1">
        <v>2.8400000000000002E-2</v>
      </c>
      <c r="T1691" s="1"/>
      <c r="U1691" s="1">
        <v>2.8400000000000002E-2</v>
      </c>
      <c r="V1691" s="1"/>
      <c r="W1691" s="1"/>
      <c r="X1691" s="1"/>
      <c r="Y1691" s="1"/>
      <c r="Z1691" s="1"/>
      <c r="AA1691" s="1"/>
      <c r="AB1691" s="1"/>
      <c r="AC1691" s="1"/>
      <c r="AD1691" s="1"/>
      <c r="AE1691" s="1"/>
      <c r="AF1691" s="1"/>
      <c r="AG1691" s="1"/>
      <c r="AH1691" s="1"/>
      <c r="AI1691" s="1">
        <v>1.7299999999999999E-2</v>
      </c>
      <c r="AJ1691" s="1"/>
      <c r="AK1691" s="1"/>
    </row>
    <row r="1692" spans="1:37" x14ac:dyDescent="0.25">
      <c r="A1692" t="s">
        <v>147</v>
      </c>
      <c r="B1692" t="s">
        <v>148</v>
      </c>
      <c r="C1692" t="s">
        <v>65</v>
      </c>
      <c r="D1692" t="s">
        <v>13863</v>
      </c>
      <c r="E1692" s="1"/>
      <c r="F1692" s="1"/>
      <c r="G1692" s="1"/>
      <c r="H1692" s="1"/>
      <c r="I1692" s="1"/>
      <c r="J1692" s="1"/>
      <c r="K1692" s="1"/>
      <c r="L1692" s="1"/>
      <c r="M1692" s="1">
        <v>2.8400000000000002E-2</v>
      </c>
      <c r="N1692" s="1">
        <v>9.0899999999999995E-2</v>
      </c>
      <c r="O1692" s="1"/>
      <c r="P1692" s="1"/>
      <c r="Q1692" s="1">
        <v>2.8400000000000002E-2</v>
      </c>
      <c r="R1692" s="1">
        <v>2.8400000000000002E-2</v>
      </c>
      <c r="S1692" s="1"/>
      <c r="T1692" s="1">
        <v>2.8400000000000002E-2</v>
      </c>
      <c r="U1692" s="1"/>
      <c r="V1692" s="1">
        <v>2.8400000000000002E-2</v>
      </c>
      <c r="W1692" s="1"/>
      <c r="X1692" s="1"/>
      <c r="Y1692" s="1"/>
      <c r="Z1692" s="1">
        <v>1.7299999999999999E-2</v>
      </c>
      <c r="AA1692" s="1">
        <v>1.7299999999999999E-2</v>
      </c>
      <c r="AB1692" s="1"/>
      <c r="AC1692" s="1"/>
      <c r="AD1692" s="1">
        <v>1.7299999999999999E-2</v>
      </c>
      <c r="AE1692" s="1"/>
      <c r="AF1692" s="1">
        <v>1.7299999999999999E-2</v>
      </c>
      <c r="AG1692" s="1"/>
      <c r="AH1692" s="1">
        <v>1.7299999999999999E-2</v>
      </c>
      <c r="AI1692" s="1">
        <v>1.7299999999999999E-2</v>
      </c>
      <c r="AJ1692" s="1">
        <v>1.7299999999999999E-2</v>
      </c>
      <c r="AK1692" s="1">
        <v>1.7299999999999999E-2</v>
      </c>
    </row>
    <row r="1693" spans="1:37" x14ac:dyDescent="0.25">
      <c r="A1693" t="s">
        <v>2427</v>
      </c>
      <c r="B1693" t="s">
        <v>2428</v>
      </c>
      <c r="C1693" t="s">
        <v>65</v>
      </c>
      <c r="D1693" t="s">
        <v>13863</v>
      </c>
      <c r="E1693" s="1"/>
      <c r="F1693" s="1"/>
      <c r="G1693" s="1"/>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v>2.5999999999999999E-2</v>
      </c>
      <c r="AJ1693" s="1"/>
      <c r="AK1693" s="1"/>
    </row>
    <row r="1694" spans="1:37" x14ac:dyDescent="0.25">
      <c r="A1694" t="s">
        <v>150</v>
      </c>
      <c r="B1694" t="s">
        <v>151</v>
      </c>
      <c r="C1694" t="s">
        <v>65</v>
      </c>
      <c r="D1694" t="s">
        <v>13863</v>
      </c>
      <c r="E1694" s="1"/>
      <c r="F1694" s="1"/>
      <c r="G1694" s="1"/>
      <c r="H1694" s="1"/>
      <c r="I1694" s="1"/>
      <c r="J1694" s="1"/>
      <c r="K1694" s="1"/>
      <c r="L1694" s="1"/>
      <c r="M1694" s="1"/>
      <c r="N1694" s="1"/>
      <c r="O1694" s="1"/>
      <c r="P1694" s="1"/>
      <c r="Q1694" s="1">
        <v>9.0899999999999995E-2</v>
      </c>
      <c r="R1694" s="1">
        <v>9.0899999999999995E-2</v>
      </c>
      <c r="S1694" s="1"/>
      <c r="T1694" s="1"/>
      <c r="U1694" s="1"/>
      <c r="V1694" s="1">
        <v>9.0899999999999995E-2</v>
      </c>
      <c r="W1694" s="1"/>
      <c r="X1694" s="1"/>
      <c r="Y1694" s="1"/>
      <c r="Z1694" s="1">
        <v>2.5999999999999999E-2</v>
      </c>
      <c r="AA1694" s="1"/>
      <c r="AB1694" s="1">
        <v>2.5999999999999999E-2</v>
      </c>
      <c r="AC1694" s="1"/>
      <c r="AD1694" s="1">
        <v>2.5999999999999999E-2</v>
      </c>
      <c r="AE1694" s="1"/>
      <c r="AF1694" s="1"/>
      <c r="AG1694" s="1"/>
      <c r="AH1694" s="1">
        <v>2.5999999999999999E-2</v>
      </c>
      <c r="AI1694" s="1"/>
      <c r="AJ1694" s="1">
        <v>2.5999999999999999E-2</v>
      </c>
      <c r="AK1694" s="1">
        <v>2.5999999999999999E-2</v>
      </c>
    </row>
    <row r="1695" spans="1:37" x14ac:dyDescent="0.25">
      <c r="A1695" t="s">
        <v>8247</v>
      </c>
      <c r="B1695" t="s">
        <v>8248</v>
      </c>
      <c r="C1695" t="s">
        <v>65</v>
      </c>
      <c r="D1695" t="s">
        <v>13863</v>
      </c>
      <c r="E1695" s="1"/>
      <c r="F1695" s="1"/>
      <c r="G1695" s="1"/>
      <c r="H1695" s="1"/>
      <c r="I1695" s="1"/>
      <c r="J1695" s="1"/>
      <c r="K1695" s="1"/>
      <c r="L1695" s="1"/>
      <c r="M1695" s="1"/>
      <c r="N1695" s="1"/>
      <c r="O1695" s="1"/>
      <c r="P1695" s="1">
        <v>9.09</v>
      </c>
      <c r="Q1695" s="1"/>
      <c r="R1695" s="1"/>
      <c r="S1695" s="1"/>
      <c r="T1695" s="1"/>
      <c r="U1695" s="1"/>
      <c r="V1695" s="1">
        <v>9.0899999999999995E-2</v>
      </c>
      <c r="W1695" s="1"/>
      <c r="X1695" s="1"/>
      <c r="Y1695" s="1"/>
      <c r="Z1695" s="1"/>
      <c r="AA1695" s="1"/>
      <c r="AB1695" s="1"/>
      <c r="AC1695" s="1"/>
      <c r="AD1695" s="1"/>
      <c r="AE1695" s="1"/>
      <c r="AF1695" s="1"/>
      <c r="AG1695" s="1"/>
      <c r="AH1695" s="1"/>
      <c r="AI1695" s="1"/>
      <c r="AJ1695" s="1"/>
      <c r="AK1695" s="1"/>
    </row>
    <row r="1696" spans="1:37" x14ac:dyDescent="0.25">
      <c r="A1696" t="s">
        <v>4417</v>
      </c>
      <c r="B1696" t="s">
        <v>4418</v>
      </c>
      <c r="C1696" t="s">
        <v>65</v>
      </c>
      <c r="D1696" t="s">
        <v>13863</v>
      </c>
      <c r="E1696" s="1"/>
      <c r="F1696" s="1"/>
      <c r="G1696" s="1"/>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v>0</v>
      </c>
      <c r="AG1696" s="1"/>
      <c r="AH1696" s="1"/>
      <c r="AI1696" s="1"/>
      <c r="AJ1696" s="1"/>
      <c r="AK1696" s="1"/>
    </row>
    <row r="1697" spans="1:37" x14ac:dyDescent="0.25">
      <c r="A1697" t="s">
        <v>1854</v>
      </c>
      <c r="B1697" t="s">
        <v>1855</v>
      </c>
      <c r="C1697" t="s">
        <v>65</v>
      </c>
      <c r="D1697" t="s">
        <v>13863</v>
      </c>
      <c r="E1697" s="1"/>
      <c r="F1697" s="1"/>
      <c r="G1697" s="1"/>
      <c r="H1697" s="1"/>
      <c r="I1697" s="1"/>
      <c r="J1697" s="1"/>
      <c r="K1697" s="1">
        <v>6.42</v>
      </c>
      <c r="L1697" s="1"/>
      <c r="M1697" s="1"/>
      <c r="N1697" s="1"/>
      <c r="O1697" s="1">
        <v>6.4199999999999993E-2</v>
      </c>
      <c r="P1697" s="1"/>
      <c r="Q1697" s="1"/>
      <c r="R1697" s="1"/>
      <c r="S1697" s="1">
        <v>6.4199999999999993E-2</v>
      </c>
      <c r="T1697" s="1"/>
      <c r="U1697" s="1"/>
      <c r="V1697" s="1"/>
      <c r="W1697" s="1"/>
      <c r="X1697" s="1"/>
      <c r="Y1697" s="1"/>
      <c r="Z1697" s="1"/>
      <c r="AA1697" s="1"/>
      <c r="AB1697" s="1">
        <v>2.5999999999999999E-2</v>
      </c>
      <c r="AC1697" s="1"/>
      <c r="AD1697" s="1"/>
      <c r="AE1697" s="1"/>
      <c r="AF1697" s="1"/>
      <c r="AG1697" s="1"/>
      <c r="AH1697" s="1"/>
      <c r="AI1697" s="1">
        <v>2.5999999999999999E-2</v>
      </c>
      <c r="AJ1697" s="1"/>
      <c r="AK1697" s="1"/>
    </row>
    <row r="1698" spans="1:37" x14ac:dyDescent="0.25">
      <c r="A1698" t="s">
        <v>9199</v>
      </c>
      <c r="B1698" t="s">
        <v>9200</v>
      </c>
      <c r="C1698" t="s">
        <v>65</v>
      </c>
      <c r="D1698" t="s">
        <v>13863</v>
      </c>
      <c r="E1698" s="1"/>
      <c r="F1698" s="1"/>
      <c r="G1698" s="1"/>
      <c r="H1698" s="1"/>
      <c r="I1698" s="1"/>
      <c r="J1698" s="1"/>
      <c r="K1698" s="1"/>
      <c r="L1698" s="1"/>
      <c r="M1698" s="1"/>
      <c r="N1698" s="1">
        <v>2.8400000000000002E-2</v>
      </c>
      <c r="O1698" s="1"/>
      <c r="P1698" s="1"/>
      <c r="Q1698" s="1"/>
      <c r="R1698" s="1"/>
      <c r="S1698" s="1"/>
      <c r="T1698" s="1">
        <v>2.8400000000000002E-2</v>
      </c>
      <c r="U1698" s="1"/>
      <c r="V1698" s="1"/>
      <c r="W1698" s="1"/>
      <c r="X1698" s="1"/>
      <c r="Y1698" s="1"/>
      <c r="Z1698" s="1"/>
      <c r="AA1698" s="1"/>
      <c r="AB1698" s="1"/>
      <c r="AC1698" s="1"/>
      <c r="AD1698" s="1"/>
      <c r="AE1698" s="1"/>
      <c r="AF1698" s="1"/>
      <c r="AG1698" s="1"/>
      <c r="AH1698" s="1"/>
      <c r="AI1698" s="1"/>
      <c r="AJ1698" s="1"/>
      <c r="AK1698" s="1"/>
    </row>
    <row r="1699" spans="1:37" x14ac:dyDescent="0.25">
      <c r="A1699" t="s">
        <v>9197</v>
      </c>
      <c r="B1699" t="s">
        <v>9198</v>
      </c>
      <c r="C1699" t="s">
        <v>65</v>
      </c>
      <c r="D1699" t="s">
        <v>13863</v>
      </c>
      <c r="E1699" s="1"/>
      <c r="F1699" s="1"/>
      <c r="G1699" s="1"/>
      <c r="H1699" s="1"/>
      <c r="I1699" s="1"/>
      <c r="J1699" s="1"/>
      <c r="K1699" s="1"/>
      <c r="L1699" s="1"/>
      <c r="M1699" s="1"/>
      <c r="N1699" s="1"/>
      <c r="O1699" s="1"/>
      <c r="P1699" s="1"/>
      <c r="Q1699" s="1"/>
      <c r="R1699" s="1"/>
      <c r="S1699" s="1"/>
      <c r="T1699" s="1">
        <v>9.0899999999999995E-2</v>
      </c>
      <c r="U1699" s="1"/>
      <c r="V1699" s="1"/>
      <c r="W1699" s="1"/>
      <c r="X1699" s="1"/>
      <c r="Y1699" s="1"/>
      <c r="Z1699" s="1"/>
      <c r="AA1699" s="1"/>
      <c r="AB1699" s="1"/>
      <c r="AC1699" s="1"/>
      <c r="AD1699" s="1"/>
      <c r="AE1699" s="1"/>
      <c r="AF1699" s="1"/>
      <c r="AG1699" s="1"/>
      <c r="AH1699" s="1"/>
      <c r="AI1699" s="1"/>
      <c r="AJ1699" s="1"/>
      <c r="AK1699" s="1"/>
    </row>
    <row r="1700" spans="1:37" x14ac:dyDescent="0.25">
      <c r="A1700" t="s">
        <v>4695</v>
      </c>
      <c r="B1700" t="s">
        <v>4696</v>
      </c>
      <c r="C1700" t="s">
        <v>65</v>
      </c>
      <c r="D1700" t="s">
        <v>13863</v>
      </c>
      <c r="E1700" s="1"/>
      <c r="F1700" s="1"/>
      <c r="G1700" s="1"/>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v>0.2949</v>
      </c>
      <c r="AG1700" s="1"/>
      <c r="AH1700" s="1"/>
      <c r="AI1700" s="1"/>
      <c r="AJ1700" s="1"/>
      <c r="AK1700" s="1"/>
    </row>
    <row r="1701" spans="1:37" x14ac:dyDescent="0.25">
      <c r="A1701" t="s">
        <v>1377</v>
      </c>
      <c r="B1701" t="s">
        <v>1378</v>
      </c>
      <c r="C1701" t="s">
        <v>65</v>
      </c>
      <c r="D1701" t="s">
        <v>13863</v>
      </c>
      <c r="E1701" s="1"/>
      <c r="F1701" s="1"/>
      <c r="G1701" s="1"/>
      <c r="H1701" s="1"/>
      <c r="I1701" s="1"/>
      <c r="J1701" s="1"/>
      <c r="K1701" s="1"/>
      <c r="L1701" s="1"/>
      <c r="M1701" s="1"/>
      <c r="N1701" s="1"/>
      <c r="O1701" s="1"/>
      <c r="P1701" s="1"/>
      <c r="Q1701" s="1"/>
      <c r="R1701" s="1"/>
      <c r="S1701" s="1"/>
      <c r="T1701" s="1"/>
      <c r="U1701" s="1"/>
      <c r="V1701" s="1"/>
      <c r="W1701" s="1"/>
      <c r="X1701" s="1"/>
      <c r="Y1701" s="1"/>
      <c r="Z1701" s="1"/>
      <c r="AA1701" s="1"/>
      <c r="AB1701" s="1">
        <v>2.95</v>
      </c>
      <c r="AC1701" s="1"/>
      <c r="AD1701" s="1"/>
      <c r="AE1701" s="1"/>
      <c r="AF1701" s="1"/>
      <c r="AG1701" s="1"/>
      <c r="AH1701" s="1"/>
      <c r="AI1701" s="1"/>
      <c r="AJ1701" s="1">
        <v>2.95</v>
      </c>
      <c r="AK1701" s="1"/>
    </row>
    <row r="1702" spans="1:37" x14ac:dyDescent="0.25">
      <c r="A1702" t="s">
        <v>9806</v>
      </c>
      <c r="B1702" t="s">
        <v>9807</v>
      </c>
      <c r="C1702" t="s">
        <v>65</v>
      </c>
      <c r="D1702" t="s">
        <v>13863</v>
      </c>
      <c r="E1702" s="1"/>
      <c r="F1702" s="1"/>
      <c r="G1702" s="1"/>
      <c r="H1702" s="1"/>
      <c r="I1702" s="1"/>
      <c r="J1702" s="1"/>
      <c r="K1702" s="1"/>
      <c r="L1702" s="1"/>
      <c r="M1702" s="1"/>
      <c r="N1702" s="1"/>
      <c r="O1702" s="1"/>
      <c r="P1702" s="1"/>
      <c r="Q1702" s="1"/>
      <c r="R1702" s="1">
        <v>81.12</v>
      </c>
      <c r="S1702" s="1"/>
      <c r="T1702" s="1"/>
      <c r="U1702" s="1"/>
      <c r="V1702" s="1"/>
      <c r="W1702" s="1"/>
      <c r="X1702" s="1"/>
      <c r="Y1702" s="1"/>
      <c r="Z1702" s="1"/>
      <c r="AA1702" s="1"/>
      <c r="AB1702" s="1"/>
      <c r="AC1702" s="1"/>
      <c r="AD1702" s="1"/>
      <c r="AE1702" s="1"/>
      <c r="AF1702" s="1"/>
      <c r="AG1702" s="1"/>
      <c r="AH1702" s="1"/>
      <c r="AI1702" s="1"/>
      <c r="AJ1702" s="1"/>
      <c r="AK1702" s="1"/>
    </row>
    <row r="1703" spans="1:37" x14ac:dyDescent="0.25">
      <c r="A1703" t="s">
        <v>9811</v>
      </c>
      <c r="B1703" t="s">
        <v>9812</v>
      </c>
      <c r="C1703" t="s">
        <v>65</v>
      </c>
      <c r="D1703" t="s">
        <v>13863</v>
      </c>
      <c r="E1703" s="1"/>
      <c r="F1703" s="1"/>
      <c r="G1703" s="1"/>
      <c r="H1703" s="1"/>
      <c r="I1703" s="1"/>
      <c r="J1703" s="1"/>
      <c r="K1703" s="1"/>
      <c r="L1703" s="1"/>
      <c r="M1703" s="1"/>
      <c r="N1703" s="1"/>
      <c r="O1703" s="1"/>
      <c r="P1703" s="1"/>
      <c r="Q1703" s="1"/>
      <c r="R1703" s="1">
        <v>86.33</v>
      </c>
      <c r="S1703" s="1"/>
      <c r="T1703" s="1"/>
      <c r="U1703" s="1"/>
      <c r="V1703" s="1"/>
      <c r="W1703" s="1"/>
      <c r="X1703" s="1"/>
      <c r="Y1703" s="1"/>
      <c r="Z1703" s="1"/>
      <c r="AA1703" s="1"/>
      <c r="AB1703" s="1"/>
      <c r="AC1703" s="1"/>
      <c r="AD1703" s="1"/>
      <c r="AE1703" s="1"/>
      <c r="AF1703" s="1"/>
      <c r="AG1703" s="1"/>
      <c r="AH1703" s="1"/>
      <c r="AI1703" s="1"/>
      <c r="AJ1703" s="1"/>
      <c r="AK1703" s="1"/>
    </row>
    <row r="1704" spans="1:37" x14ac:dyDescent="0.25">
      <c r="A1704" t="s">
        <v>9814</v>
      </c>
      <c r="B1704" t="s">
        <v>9815</v>
      </c>
      <c r="C1704" t="s">
        <v>65</v>
      </c>
      <c r="D1704" t="s">
        <v>13863</v>
      </c>
      <c r="E1704" s="1"/>
      <c r="F1704" s="1"/>
      <c r="G1704" s="1"/>
      <c r="H1704" s="1"/>
      <c r="I1704" s="1"/>
      <c r="J1704" s="1"/>
      <c r="K1704" s="1"/>
      <c r="L1704" s="1"/>
      <c r="M1704" s="1"/>
      <c r="N1704" s="1"/>
      <c r="O1704" s="1"/>
      <c r="P1704" s="1"/>
      <c r="Q1704" s="1"/>
      <c r="R1704" s="1">
        <v>97.41</v>
      </c>
      <c r="S1704" s="1"/>
      <c r="T1704" s="1"/>
      <c r="U1704" s="1"/>
      <c r="V1704" s="1"/>
      <c r="W1704" s="1"/>
      <c r="X1704" s="1"/>
      <c r="Y1704" s="1"/>
      <c r="Z1704" s="1"/>
      <c r="AA1704" s="1"/>
      <c r="AB1704" s="1"/>
      <c r="AC1704" s="1"/>
      <c r="AD1704" s="1"/>
      <c r="AE1704" s="1"/>
      <c r="AF1704" s="1"/>
      <c r="AG1704" s="1"/>
      <c r="AH1704" s="1"/>
      <c r="AI1704" s="1"/>
      <c r="AJ1704" s="1"/>
      <c r="AK1704" s="1"/>
    </row>
    <row r="1705" spans="1:37" x14ac:dyDescent="0.25">
      <c r="A1705" t="s">
        <v>1102</v>
      </c>
      <c r="B1705" t="s">
        <v>1103</v>
      </c>
      <c r="C1705" t="s">
        <v>167</v>
      </c>
      <c r="D1705" t="s">
        <v>13863</v>
      </c>
      <c r="E1705" s="1"/>
      <c r="F1705" s="1"/>
      <c r="G1705" s="1"/>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v>3.7919999999999998</v>
      </c>
      <c r="AG1705" s="1">
        <v>3.7919999999999998</v>
      </c>
      <c r="AH1705" s="1"/>
      <c r="AI1705" s="1">
        <v>3.7919999999999998</v>
      </c>
      <c r="AJ1705" s="1">
        <v>3.6</v>
      </c>
      <c r="AK1705" s="1"/>
    </row>
    <row r="1706" spans="1:37" x14ac:dyDescent="0.25">
      <c r="C1706" t="s">
        <v>65</v>
      </c>
      <c r="D1706" t="s">
        <v>13863</v>
      </c>
      <c r="E1706" s="1"/>
      <c r="F1706" s="1"/>
      <c r="G1706" s="1"/>
      <c r="H1706" s="1"/>
      <c r="I1706" s="1"/>
      <c r="J1706" s="1"/>
      <c r="K1706" s="1"/>
      <c r="L1706" s="1"/>
      <c r="M1706" s="1"/>
      <c r="N1706" s="1"/>
      <c r="O1706" s="1"/>
      <c r="P1706" s="1"/>
      <c r="Q1706" s="1"/>
      <c r="R1706" s="1">
        <v>3.2</v>
      </c>
      <c r="S1706" s="1"/>
      <c r="T1706" s="1"/>
      <c r="U1706" s="1">
        <v>3.2</v>
      </c>
      <c r="V1706" s="1"/>
      <c r="W1706" s="1"/>
      <c r="X1706" s="1"/>
      <c r="Y1706" s="1"/>
      <c r="Z1706" s="1"/>
      <c r="AA1706" s="1"/>
      <c r="AB1706" s="1"/>
      <c r="AC1706" s="1"/>
      <c r="AD1706" s="1"/>
      <c r="AE1706" s="1"/>
      <c r="AF1706" s="1"/>
      <c r="AG1706" s="1"/>
      <c r="AH1706" s="1"/>
      <c r="AI1706" s="1"/>
      <c r="AJ1706" s="1"/>
      <c r="AK1706" s="1"/>
    </row>
    <row r="1707" spans="1:37" x14ac:dyDescent="0.25">
      <c r="A1707" t="s">
        <v>9403</v>
      </c>
      <c r="B1707" t="s">
        <v>9404</v>
      </c>
      <c r="C1707" t="s">
        <v>65</v>
      </c>
      <c r="D1707" t="s">
        <v>13863</v>
      </c>
      <c r="E1707" s="1"/>
      <c r="F1707" s="1"/>
      <c r="G1707" s="1"/>
      <c r="H1707" s="1"/>
      <c r="I1707" s="1"/>
      <c r="J1707" s="1"/>
      <c r="K1707" s="1"/>
      <c r="L1707" s="1"/>
      <c r="M1707" s="1"/>
      <c r="N1707" s="1"/>
      <c r="O1707" s="1"/>
      <c r="P1707" s="1"/>
      <c r="Q1707" s="1"/>
      <c r="R1707" s="1"/>
      <c r="S1707" s="1">
        <v>0</v>
      </c>
      <c r="T1707" s="1"/>
      <c r="U1707" s="1"/>
      <c r="V1707" s="1"/>
      <c r="W1707" s="1"/>
      <c r="X1707" s="1"/>
      <c r="Y1707" s="1"/>
      <c r="Z1707" s="1"/>
      <c r="AA1707" s="1"/>
      <c r="AB1707" s="1"/>
      <c r="AC1707" s="1"/>
      <c r="AD1707" s="1"/>
      <c r="AE1707" s="1"/>
      <c r="AF1707" s="1"/>
      <c r="AG1707" s="1"/>
      <c r="AH1707" s="1"/>
      <c r="AI1707" s="1"/>
      <c r="AJ1707" s="1"/>
      <c r="AK1707" s="1"/>
    </row>
    <row r="1708" spans="1:37" x14ac:dyDescent="0.25">
      <c r="A1708" t="s">
        <v>2165</v>
      </c>
      <c r="B1708" t="s">
        <v>2166</v>
      </c>
      <c r="C1708" t="s">
        <v>65</v>
      </c>
      <c r="D1708" t="s">
        <v>13863</v>
      </c>
      <c r="E1708" s="1"/>
      <c r="F1708" s="1"/>
      <c r="G1708" s="1"/>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v>23.4</v>
      </c>
      <c r="AJ1708" s="1"/>
      <c r="AK1708" s="1"/>
    </row>
    <row r="1709" spans="1:37" x14ac:dyDescent="0.25">
      <c r="A1709" t="s">
        <v>6048</v>
      </c>
      <c r="B1709" t="s">
        <v>6049</v>
      </c>
      <c r="C1709" t="s">
        <v>65</v>
      </c>
      <c r="D1709" t="s">
        <v>13863</v>
      </c>
      <c r="E1709" s="1"/>
      <c r="F1709" s="1"/>
      <c r="G1709" s="1"/>
      <c r="H1709" s="1"/>
      <c r="I1709" s="1"/>
      <c r="J1709" s="1"/>
      <c r="K1709" s="1"/>
      <c r="L1709" s="1"/>
      <c r="M1709" s="1"/>
      <c r="N1709" s="1"/>
      <c r="O1709" s="1"/>
      <c r="P1709" s="1"/>
      <c r="Q1709" s="1"/>
      <c r="R1709" s="1"/>
      <c r="S1709" s="1"/>
      <c r="T1709" s="1"/>
      <c r="U1709" s="1"/>
      <c r="V1709" s="1"/>
      <c r="W1709" s="1"/>
      <c r="X1709" s="1"/>
      <c r="Y1709" s="1"/>
      <c r="Z1709" s="1"/>
      <c r="AA1709" s="1"/>
      <c r="AB1709" s="1">
        <v>35.75</v>
      </c>
      <c r="AC1709" s="1"/>
      <c r="AD1709" s="1"/>
      <c r="AE1709" s="1"/>
      <c r="AF1709" s="1"/>
      <c r="AG1709" s="1"/>
      <c r="AH1709" s="1"/>
      <c r="AI1709" s="1"/>
      <c r="AJ1709" s="1"/>
      <c r="AK1709" s="1"/>
    </row>
    <row r="1710" spans="1:37" x14ac:dyDescent="0.25">
      <c r="A1710" t="s">
        <v>8891</v>
      </c>
      <c r="B1710" t="s">
        <v>8892</v>
      </c>
      <c r="C1710" t="s">
        <v>65</v>
      </c>
      <c r="D1710" t="s">
        <v>13863</v>
      </c>
      <c r="E1710" s="1"/>
      <c r="F1710" s="1"/>
      <c r="G1710" s="1"/>
      <c r="H1710" s="1"/>
      <c r="I1710" s="1"/>
      <c r="J1710" s="1"/>
      <c r="K1710" s="1"/>
      <c r="L1710" s="1"/>
      <c r="M1710" s="1"/>
      <c r="N1710" s="1"/>
      <c r="O1710" s="1"/>
      <c r="P1710" s="1"/>
      <c r="Q1710" s="1"/>
      <c r="R1710" s="1"/>
      <c r="S1710" s="1"/>
      <c r="T1710" s="1"/>
      <c r="U1710" s="1">
        <v>34.65</v>
      </c>
      <c r="V1710" s="1"/>
      <c r="W1710" s="1"/>
      <c r="X1710" s="1"/>
      <c r="Y1710" s="1"/>
      <c r="Z1710" s="1"/>
      <c r="AA1710" s="1"/>
      <c r="AB1710" s="1"/>
      <c r="AC1710" s="1"/>
      <c r="AD1710" s="1"/>
      <c r="AE1710" s="1"/>
      <c r="AF1710" s="1"/>
      <c r="AG1710" s="1"/>
      <c r="AH1710" s="1"/>
      <c r="AI1710" s="1"/>
      <c r="AJ1710" s="1"/>
      <c r="AK1710" s="1"/>
    </row>
    <row r="1711" spans="1:37" x14ac:dyDescent="0.25">
      <c r="A1711" t="s">
        <v>5001</v>
      </c>
      <c r="B1711" t="s">
        <v>5002</v>
      </c>
      <c r="C1711" t="s">
        <v>337</v>
      </c>
      <c r="D1711" t="s">
        <v>13863</v>
      </c>
      <c r="E1711" s="1"/>
      <c r="F1711" s="1"/>
      <c r="G1711" s="1"/>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v>1.18</v>
      </c>
      <c r="AF1711" s="1"/>
      <c r="AG1711" s="1"/>
      <c r="AH1711" s="1"/>
      <c r="AI1711" s="1"/>
      <c r="AJ1711" s="1"/>
      <c r="AK1711" s="1"/>
    </row>
    <row r="1712" spans="1:37" x14ac:dyDescent="0.25">
      <c r="A1712" t="s">
        <v>5006</v>
      </c>
      <c r="B1712" t="s">
        <v>5007</v>
      </c>
      <c r="C1712" t="s">
        <v>337</v>
      </c>
      <c r="D1712" t="s">
        <v>13863</v>
      </c>
      <c r="E1712" s="1"/>
      <c r="F1712" s="1"/>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v>1.8</v>
      </c>
      <c r="AF1712" s="1"/>
      <c r="AG1712" s="1"/>
      <c r="AH1712" s="1"/>
      <c r="AI1712" s="1"/>
      <c r="AJ1712" s="1"/>
      <c r="AK1712" s="1"/>
    </row>
    <row r="1713" spans="1:37" x14ac:dyDescent="0.25">
      <c r="A1713" t="s">
        <v>9165</v>
      </c>
      <c r="B1713" t="s">
        <v>9166</v>
      </c>
      <c r="C1713" t="s">
        <v>65</v>
      </c>
      <c r="D1713" t="s">
        <v>13863</v>
      </c>
      <c r="E1713" s="1"/>
      <c r="F1713" s="1"/>
      <c r="G1713" s="1"/>
      <c r="H1713" s="1"/>
      <c r="I1713" s="1"/>
      <c r="J1713" s="1"/>
      <c r="K1713" s="1"/>
      <c r="L1713" s="1"/>
      <c r="M1713" s="1"/>
      <c r="N1713" s="1"/>
      <c r="O1713" s="1"/>
      <c r="P1713" s="1"/>
      <c r="Q1713" s="1"/>
      <c r="R1713" s="1"/>
      <c r="S1713" s="1"/>
      <c r="T1713" s="1">
        <v>53.75</v>
      </c>
      <c r="U1713" s="1"/>
      <c r="V1713" s="1"/>
      <c r="W1713" s="1"/>
      <c r="X1713" s="1"/>
      <c r="Y1713" s="1"/>
      <c r="Z1713" s="1"/>
      <c r="AA1713" s="1"/>
      <c r="AB1713" s="1"/>
      <c r="AC1713" s="1"/>
      <c r="AD1713" s="1"/>
      <c r="AE1713" s="1"/>
      <c r="AF1713" s="1"/>
      <c r="AG1713" s="1"/>
      <c r="AH1713" s="1"/>
      <c r="AI1713" s="1"/>
      <c r="AJ1713" s="1"/>
      <c r="AK1713" s="1"/>
    </row>
    <row r="1714" spans="1:37" x14ac:dyDescent="0.25">
      <c r="A1714" t="s">
        <v>9830</v>
      </c>
      <c r="B1714" t="s">
        <v>9831</v>
      </c>
      <c r="C1714" t="s">
        <v>65</v>
      </c>
      <c r="D1714" t="s">
        <v>13863</v>
      </c>
      <c r="E1714" s="1"/>
      <c r="F1714" s="1"/>
      <c r="G1714" s="1"/>
      <c r="H1714" s="1"/>
      <c r="I1714" s="1"/>
      <c r="J1714" s="1"/>
      <c r="K1714" s="1"/>
      <c r="L1714" s="1"/>
      <c r="M1714" s="1"/>
      <c r="N1714" s="1"/>
      <c r="O1714" s="1"/>
      <c r="P1714" s="1"/>
      <c r="Q1714" s="1"/>
      <c r="R1714" s="1"/>
      <c r="S1714" s="1">
        <v>3.4</v>
      </c>
      <c r="T1714" s="1"/>
      <c r="U1714" s="1"/>
      <c r="V1714" s="1"/>
      <c r="W1714" s="1"/>
      <c r="X1714" s="1"/>
      <c r="Y1714" s="1"/>
      <c r="Z1714" s="1"/>
      <c r="AA1714" s="1"/>
      <c r="AB1714" s="1"/>
      <c r="AC1714" s="1"/>
      <c r="AD1714" s="1"/>
      <c r="AE1714" s="1"/>
      <c r="AF1714" s="1"/>
      <c r="AG1714" s="1"/>
      <c r="AH1714" s="1"/>
      <c r="AI1714" s="1"/>
      <c r="AJ1714" s="1"/>
      <c r="AK1714" s="1"/>
    </row>
    <row r="1715" spans="1:37" x14ac:dyDescent="0.25">
      <c r="A1715" t="s">
        <v>9144</v>
      </c>
      <c r="B1715" t="s">
        <v>9145</v>
      </c>
      <c r="C1715" t="s">
        <v>65</v>
      </c>
      <c r="D1715" t="s">
        <v>13863</v>
      </c>
      <c r="E1715" s="1"/>
      <c r="F1715" s="1"/>
      <c r="G1715" s="1"/>
      <c r="H1715" s="1"/>
      <c r="I1715" s="1"/>
      <c r="J1715" s="1"/>
      <c r="K1715" s="1"/>
      <c r="L1715" s="1"/>
      <c r="M1715" s="1"/>
      <c r="N1715" s="1"/>
      <c r="O1715" s="1"/>
      <c r="P1715" s="1"/>
      <c r="Q1715" s="1"/>
      <c r="R1715" s="1"/>
      <c r="S1715" s="1"/>
      <c r="T1715" s="1">
        <v>1.86</v>
      </c>
      <c r="U1715" s="1"/>
      <c r="V1715" s="1"/>
      <c r="W1715" s="1"/>
      <c r="X1715" s="1"/>
      <c r="Y1715" s="1"/>
      <c r="Z1715" s="1"/>
      <c r="AA1715" s="1"/>
      <c r="AB1715" s="1"/>
      <c r="AC1715" s="1"/>
      <c r="AD1715" s="1"/>
      <c r="AE1715" s="1"/>
      <c r="AF1715" s="1"/>
      <c r="AG1715" s="1"/>
      <c r="AH1715" s="1"/>
      <c r="AI1715" s="1"/>
      <c r="AJ1715" s="1"/>
      <c r="AK1715" s="1"/>
    </row>
    <row r="1716" spans="1:37" x14ac:dyDescent="0.25">
      <c r="A1716" t="s">
        <v>70</v>
      </c>
      <c r="B1716" t="s">
        <v>71</v>
      </c>
      <c r="C1716" t="s">
        <v>65</v>
      </c>
      <c r="D1716" t="s">
        <v>13863</v>
      </c>
      <c r="E1716" s="1"/>
      <c r="F1716" s="1"/>
      <c r="G1716" s="1"/>
      <c r="H1716" s="1"/>
      <c r="I1716" s="1"/>
      <c r="J1716" s="1"/>
      <c r="K1716" s="1">
        <v>2.81</v>
      </c>
      <c r="L1716" s="1"/>
      <c r="M1716" s="1"/>
      <c r="N1716" s="1"/>
      <c r="O1716" s="1"/>
      <c r="P1716" s="1"/>
      <c r="Q1716" s="1"/>
      <c r="R1716" s="1"/>
      <c r="S1716" s="1"/>
      <c r="T1716" s="1">
        <v>2.81</v>
      </c>
      <c r="U1716" s="1"/>
      <c r="V1716" s="1"/>
      <c r="W1716" s="1"/>
      <c r="X1716" s="1"/>
      <c r="Y1716" s="1"/>
      <c r="Z1716" s="1"/>
      <c r="AA1716" s="1"/>
      <c r="AB1716" s="1"/>
      <c r="AC1716" s="1"/>
      <c r="AD1716" s="1"/>
      <c r="AE1716" s="1"/>
      <c r="AF1716" s="1"/>
      <c r="AG1716" s="1"/>
      <c r="AH1716" s="1"/>
      <c r="AI1716" s="1"/>
      <c r="AJ1716" s="1"/>
      <c r="AK1716" s="1">
        <v>2.35</v>
      </c>
    </row>
    <row r="1717" spans="1:37" x14ac:dyDescent="0.25">
      <c r="A1717" t="s">
        <v>73</v>
      </c>
      <c r="B1717" t="s">
        <v>74</v>
      </c>
      <c r="C1717" t="s">
        <v>65</v>
      </c>
      <c r="D1717" t="s">
        <v>13863</v>
      </c>
      <c r="E1717" s="1"/>
      <c r="F1717" s="1"/>
      <c r="G1717" s="1"/>
      <c r="H1717" s="1"/>
      <c r="I1717" s="1"/>
      <c r="J1717" s="1"/>
      <c r="K1717" s="1">
        <v>3.16</v>
      </c>
      <c r="L1717" s="1"/>
      <c r="M1717" s="1"/>
      <c r="N1717" s="1"/>
      <c r="O1717" s="1"/>
      <c r="P1717" s="1"/>
      <c r="Q1717" s="1"/>
      <c r="R1717" s="1"/>
      <c r="S1717" s="1"/>
      <c r="T1717" s="1">
        <v>3.16</v>
      </c>
      <c r="U1717" s="1"/>
      <c r="V1717" s="1"/>
      <c r="W1717" s="1"/>
      <c r="X1717" s="1"/>
      <c r="Y1717" s="1"/>
      <c r="Z1717" s="1"/>
      <c r="AA1717" s="1"/>
      <c r="AB1717" s="1"/>
      <c r="AC1717" s="1"/>
      <c r="AD1717" s="1"/>
      <c r="AE1717" s="1"/>
      <c r="AF1717" s="1"/>
      <c r="AG1717" s="1"/>
      <c r="AH1717" s="1"/>
      <c r="AI1717" s="1"/>
      <c r="AJ1717" s="1"/>
      <c r="AK1717" s="1">
        <v>3.49</v>
      </c>
    </row>
    <row r="1718" spans="1:37" x14ac:dyDescent="0.25">
      <c r="A1718" t="s">
        <v>773</v>
      </c>
      <c r="B1718" t="s">
        <v>774</v>
      </c>
      <c r="C1718" t="s">
        <v>283</v>
      </c>
      <c r="D1718" t="s">
        <v>13863</v>
      </c>
      <c r="E1718" s="1"/>
      <c r="F1718" s="1"/>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v>87.34</v>
      </c>
      <c r="AK1718" s="1"/>
    </row>
    <row r="1719" spans="1:37" x14ac:dyDescent="0.25">
      <c r="A1719" t="s">
        <v>6849</v>
      </c>
      <c r="B1719" t="s">
        <v>6850</v>
      </c>
      <c r="C1719" t="s">
        <v>65</v>
      </c>
      <c r="D1719" t="s">
        <v>13863</v>
      </c>
      <c r="E1719" s="1"/>
      <c r="F1719" s="1"/>
      <c r="G1719" s="1"/>
      <c r="H1719" s="1"/>
      <c r="I1719" s="1"/>
      <c r="J1719" s="1"/>
      <c r="K1719" s="1"/>
      <c r="L1719" s="1"/>
      <c r="M1719" s="1"/>
      <c r="N1719" s="1"/>
      <c r="O1719" s="1"/>
      <c r="P1719" s="1"/>
      <c r="Q1719" s="1"/>
      <c r="R1719" s="1"/>
      <c r="S1719" s="1"/>
      <c r="T1719" s="1"/>
      <c r="U1719" s="1"/>
      <c r="V1719" s="1"/>
      <c r="W1719" s="1"/>
      <c r="X1719" s="1"/>
      <c r="Y1719" s="1"/>
      <c r="Z1719" s="1">
        <v>5.7</v>
      </c>
      <c r="AA1719" s="1"/>
      <c r="AB1719" s="1"/>
      <c r="AC1719" s="1"/>
      <c r="AD1719" s="1"/>
      <c r="AE1719" s="1"/>
      <c r="AF1719" s="1"/>
      <c r="AG1719" s="1"/>
      <c r="AH1719" s="1"/>
      <c r="AI1719" s="1"/>
      <c r="AJ1719" s="1"/>
      <c r="AK1719" s="1"/>
    </row>
    <row r="1720" spans="1:37" x14ac:dyDescent="0.25">
      <c r="A1720" t="s">
        <v>629</v>
      </c>
      <c r="B1720" t="s">
        <v>630</v>
      </c>
      <c r="C1720" t="s">
        <v>65</v>
      </c>
      <c r="D1720" t="s">
        <v>13863</v>
      </c>
      <c r="E1720" s="1"/>
      <c r="F1720" s="1"/>
      <c r="G1720" s="1"/>
      <c r="H1720" s="1"/>
      <c r="I1720" s="1"/>
      <c r="J1720" s="1"/>
      <c r="K1720" s="1"/>
      <c r="L1720" s="1"/>
      <c r="M1720" s="1"/>
      <c r="N1720" s="1">
        <v>2.69</v>
      </c>
      <c r="O1720" s="1"/>
      <c r="P1720" s="1"/>
      <c r="Q1720" s="1"/>
      <c r="R1720" s="1"/>
      <c r="S1720" s="1"/>
      <c r="T1720" s="1">
        <v>1.9</v>
      </c>
      <c r="U1720" s="1"/>
      <c r="V1720" s="1"/>
      <c r="W1720" s="1"/>
      <c r="X1720" s="1"/>
      <c r="Y1720" s="1"/>
      <c r="Z1720" s="1">
        <v>1.75</v>
      </c>
      <c r="AA1720" s="1"/>
      <c r="AB1720" s="1"/>
      <c r="AC1720" s="1"/>
      <c r="AD1720" s="1"/>
      <c r="AE1720" s="1"/>
      <c r="AF1720" s="1"/>
      <c r="AG1720" s="1"/>
      <c r="AH1720" s="1">
        <v>1.75</v>
      </c>
      <c r="AI1720" s="1"/>
      <c r="AJ1720" s="1">
        <v>1.75</v>
      </c>
      <c r="AK1720" s="1"/>
    </row>
    <row r="1721" spans="1:37" x14ac:dyDescent="0.25">
      <c r="A1721" t="s">
        <v>3018</v>
      </c>
      <c r="B1721" t="s">
        <v>3019</v>
      </c>
      <c r="C1721" t="s">
        <v>65</v>
      </c>
      <c r="D1721" t="s">
        <v>13863</v>
      </c>
      <c r="E1721" s="1"/>
      <c r="F1721" s="1"/>
      <c r="G1721" s="1"/>
      <c r="H1721" s="1"/>
      <c r="I1721" s="1"/>
      <c r="J1721" s="1"/>
      <c r="K1721" s="1"/>
      <c r="L1721" s="1"/>
      <c r="M1721" s="1"/>
      <c r="N1721" s="1">
        <v>2.69</v>
      </c>
      <c r="O1721" s="1"/>
      <c r="P1721" s="1"/>
      <c r="Q1721" s="1"/>
      <c r="R1721" s="1"/>
      <c r="S1721" s="1"/>
      <c r="T1721" s="1">
        <v>1.9</v>
      </c>
      <c r="U1721" s="1"/>
      <c r="V1721" s="1">
        <v>1.9</v>
      </c>
      <c r="W1721" s="1"/>
      <c r="X1721" s="1"/>
      <c r="Y1721" s="1"/>
      <c r="Z1721" s="1"/>
      <c r="AA1721" s="1"/>
      <c r="AB1721" s="1"/>
      <c r="AC1721" s="1"/>
      <c r="AD1721" s="1"/>
      <c r="AE1721" s="1"/>
      <c r="AF1721" s="1"/>
      <c r="AG1721" s="1"/>
      <c r="AH1721" s="1">
        <v>1.75</v>
      </c>
      <c r="AI1721" s="1"/>
      <c r="AJ1721" s="1"/>
      <c r="AK1721" s="1"/>
    </row>
    <row r="1722" spans="1:37" x14ac:dyDescent="0.25">
      <c r="A1722" t="s">
        <v>5718</v>
      </c>
      <c r="B1722" t="s">
        <v>5719</v>
      </c>
      <c r="C1722" t="s">
        <v>65</v>
      </c>
      <c r="D1722" t="s">
        <v>13863</v>
      </c>
      <c r="E1722" s="1"/>
      <c r="F1722" s="1"/>
      <c r="G1722" s="1"/>
      <c r="H1722" s="1"/>
      <c r="I1722" s="1"/>
      <c r="J1722" s="1"/>
      <c r="K1722" s="1"/>
      <c r="L1722" s="1"/>
      <c r="M1722" s="1">
        <v>0.15</v>
      </c>
      <c r="N1722" s="1"/>
      <c r="O1722" s="1"/>
      <c r="P1722" s="1"/>
      <c r="Q1722" s="1"/>
      <c r="R1722" s="1"/>
      <c r="S1722" s="1"/>
      <c r="T1722" s="1"/>
      <c r="U1722" s="1"/>
      <c r="V1722" s="1"/>
      <c r="W1722" s="1"/>
      <c r="X1722" s="1"/>
      <c r="Y1722" s="1"/>
      <c r="Z1722" s="1"/>
      <c r="AA1722" s="1"/>
      <c r="AB1722" s="1"/>
      <c r="AC1722" s="1">
        <v>0.15</v>
      </c>
      <c r="AD1722" s="1"/>
      <c r="AE1722" s="1"/>
      <c r="AF1722" s="1"/>
      <c r="AG1722" s="1"/>
      <c r="AH1722" s="1"/>
      <c r="AI1722" s="1"/>
      <c r="AJ1722" s="1"/>
      <c r="AK1722" s="1"/>
    </row>
    <row r="1723" spans="1:37" x14ac:dyDescent="0.25">
      <c r="A1723" t="s">
        <v>9912</v>
      </c>
      <c r="B1723" t="s">
        <v>9913</v>
      </c>
      <c r="C1723" t="s">
        <v>65</v>
      </c>
      <c r="D1723" t="s">
        <v>13863</v>
      </c>
      <c r="E1723" s="1"/>
      <c r="F1723" s="1"/>
      <c r="G1723" s="1"/>
      <c r="H1723" s="1"/>
      <c r="I1723" s="1"/>
      <c r="J1723" s="1"/>
      <c r="K1723" s="1"/>
      <c r="L1723" s="1"/>
      <c r="M1723" s="1"/>
      <c r="N1723" s="1"/>
      <c r="O1723" s="1"/>
      <c r="P1723" s="1"/>
      <c r="Q1723" s="1"/>
      <c r="R1723" s="1"/>
      <c r="S1723" s="1">
        <v>16.25</v>
      </c>
      <c r="T1723" s="1"/>
      <c r="U1723" s="1"/>
      <c r="V1723" s="1"/>
      <c r="W1723" s="1"/>
      <c r="X1723" s="1"/>
      <c r="Y1723" s="1"/>
      <c r="Z1723" s="1"/>
      <c r="AA1723" s="1"/>
      <c r="AB1723" s="1"/>
      <c r="AC1723" s="1"/>
      <c r="AD1723" s="1"/>
      <c r="AE1723" s="1"/>
      <c r="AF1723" s="1"/>
      <c r="AG1723" s="1"/>
      <c r="AH1723" s="1"/>
      <c r="AI1723" s="1"/>
      <c r="AJ1723" s="1"/>
      <c r="AK1723" s="1"/>
    </row>
    <row r="1724" spans="1:37" x14ac:dyDescent="0.25">
      <c r="A1724" t="s">
        <v>9910</v>
      </c>
      <c r="B1724" t="s">
        <v>9911</v>
      </c>
      <c r="C1724" t="s">
        <v>65</v>
      </c>
      <c r="D1724" t="s">
        <v>13863</v>
      </c>
      <c r="E1724" s="1"/>
      <c r="F1724" s="1"/>
      <c r="G1724" s="1"/>
      <c r="H1724" s="1"/>
      <c r="I1724" s="1"/>
      <c r="J1724" s="1"/>
      <c r="K1724" s="1"/>
      <c r="L1724" s="1"/>
      <c r="M1724" s="1"/>
      <c r="N1724" s="1"/>
      <c r="O1724" s="1"/>
      <c r="P1724" s="1"/>
      <c r="Q1724" s="1"/>
      <c r="R1724" s="1"/>
      <c r="S1724" s="1">
        <v>17</v>
      </c>
      <c r="T1724" s="1"/>
      <c r="U1724" s="1"/>
      <c r="V1724" s="1"/>
      <c r="W1724" s="1"/>
      <c r="X1724" s="1"/>
      <c r="Y1724" s="1"/>
      <c r="Z1724" s="1"/>
      <c r="AA1724" s="1"/>
      <c r="AB1724" s="1"/>
      <c r="AC1724" s="1"/>
      <c r="AD1724" s="1"/>
      <c r="AE1724" s="1"/>
      <c r="AF1724" s="1"/>
      <c r="AG1724" s="1"/>
      <c r="AH1724" s="1"/>
      <c r="AI1724" s="1"/>
      <c r="AJ1724" s="1"/>
      <c r="AK1724" s="1"/>
    </row>
    <row r="1725" spans="1:37" x14ac:dyDescent="0.25">
      <c r="A1725" t="s">
        <v>9908</v>
      </c>
      <c r="B1725" t="s">
        <v>9909</v>
      </c>
      <c r="C1725" t="s">
        <v>65</v>
      </c>
      <c r="D1725" t="s">
        <v>13863</v>
      </c>
      <c r="E1725" s="1"/>
      <c r="F1725" s="1"/>
      <c r="G1725" s="1"/>
      <c r="H1725" s="1"/>
      <c r="I1725" s="1"/>
      <c r="J1725" s="1"/>
      <c r="K1725" s="1"/>
      <c r="L1725" s="1"/>
      <c r="M1725" s="1"/>
      <c r="N1725" s="1"/>
      <c r="O1725" s="1"/>
      <c r="P1725" s="1"/>
      <c r="Q1725" s="1"/>
      <c r="R1725" s="1"/>
      <c r="S1725" s="1">
        <v>18.05</v>
      </c>
      <c r="T1725" s="1"/>
      <c r="U1725" s="1"/>
      <c r="V1725" s="1"/>
      <c r="W1725" s="1"/>
      <c r="X1725" s="1"/>
      <c r="Y1725" s="1"/>
      <c r="Z1725" s="1"/>
      <c r="AA1725" s="1"/>
      <c r="AB1725" s="1"/>
      <c r="AC1725" s="1"/>
      <c r="AD1725" s="1"/>
      <c r="AE1725" s="1"/>
      <c r="AF1725" s="1"/>
      <c r="AG1725" s="1"/>
      <c r="AH1725" s="1"/>
      <c r="AI1725" s="1"/>
      <c r="AJ1725" s="1"/>
      <c r="AK1725" s="1"/>
    </row>
    <row r="1726" spans="1:37" x14ac:dyDescent="0.25">
      <c r="A1726" t="s">
        <v>1866</v>
      </c>
      <c r="B1726" t="s">
        <v>1867</v>
      </c>
      <c r="C1726" t="s">
        <v>65</v>
      </c>
      <c r="D1726" t="s">
        <v>13863</v>
      </c>
      <c r="E1726" s="1"/>
      <c r="F1726" s="1"/>
      <c r="G1726" s="1"/>
      <c r="H1726" s="1"/>
      <c r="I1726" s="1"/>
      <c r="J1726" s="1"/>
      <c r="K1726" s="1"/>
      <c r="L1726" s="1"/>
      <c r="M1726" s="1"/>
      <c r="N1726" s="1"/>
      <c r="O1726" s="1"/>
      <c r="P1726" s="1"/>
      <c r="Q1726" s="1"/>
      <c r="R1726" s="1"/>
      <c r="S1726" s="1"/>
      <c r="T1726" s="1"/>
      <c r="U1726" s="1"/>
      <c r="V1726" s="1">
        <v>16.75</v>
      </c>
      <c r="W1726" s="1"/>
      <c r="X1726" s="1"/>
      <c r="Y1726" s="1"/>
      <c r="Z1726" s="1"/>
      <c r="AA1726" s="1"/>
      <c r="AB1726" s="1"/>
      <c r="AC1726" s="1"/>
      <c r="AD1726" s="1"/>
      <c r="AE1726" s="1"/>
      <c r="AF1726" s="1"/>
      <c r="AG1726" s="1"/>
      <c r="AH1726" s="1"/>
      <c r="AI1726" s="1">
        <v>10.7</v>
      </c>
      <c r="AJ1726" s="1"/>
      <c r="AK1726" s="1"/>
    </row>
    <row r="1727" spans="1:37" x14ac:dyDescent="0.25">
      <c r="A1727" t="s">
        <v>8634</v>
      </c>
      <c r="B1727" t="s">
        <v>8635</v>
      </c>
      <c r="C1727" t="s">
        <v>65</v>
      </c>
      <c r="D1727" t="s">
        <v>13863</v>
      </c>
      <c r="E1727" s="1"/>
      <c r="F1727" s="1"/>
      <c r="G1727" s="1"/>
      <c r="H1727" s="1"/>
      <c r="I1727" s="1"/>
      <c r="J1727" s="1"/>
      <c r="K1727" s="1"/>
      <c r="L1727" s="1"/>
      <c r="M1727" s="1"/>
      <c r="N1727" s="1"/>
      <c r="O1727" s="1"/>
      <c r="P1727" s="1"/>
      <c r="Q1727" s="1"/>
      <c r="R1727" s="1"/>
      <c r="S1727" s="1"/>
      <c r="T1727" s="1"/>
      <c r="U1727" s="1"/>
      <c r="V1727" s="1">
        <v>16.809999999999999</v>
      </c>
      <c r="W1727" s="1"/>
      <c r="X1727" s="1"/>
      <c r="Y1727" s="1"/>
      <c r="Z1727" s="1"/>
      <c r="AA1727" s="1"/>
      <c r="AB1727" s="1"/>
      <c r="AC1727" s="1"/>
      <c r="AD1727" s="1"/>
      <c r="AE1727" s="1"/>
      <c r="AF1727" s="1"/>
      <c r="AG1727" s="1"/>
      <c r="AH1727" s="1"/>
      <c r="AI1727" s="1"/>
      <c r="AJ1727" s="1"/>
      <c r="AK1727" s="1"/>
    </row>
    <row r="1728" spans="1:37" x14ac:dyDescent="0.25">
      <c r="A1728" t="s">
        <v>1863</v>
      </c>
      <c r="B1728" t="s">
        <v>1864</v>
      </c>
      <c r="C1728" t="s">
        <v>65</v>
      </c>
      <c r="D1728" t="s">
        <v>13863</v>
      </c>
      <c r="E1728" s="1"/>
      <c r="F1728" s="1"/>
      <c r="G1728" s="1"/>
      <c r="H1728" s="1"/>
      <c r="I1728" s="1"/>
      <c r="J1728" s="1"/>
      <c r="K1728" s="1"/>
      <c r="L1728" s="1"/>
      <c r="M1728" s="1"/>
      <c r="N1728" s="1"/>
      <c r="O1728" s="1"/>
      <c r="P1728" s="1"/>
      <c r="Q1728" s="1"/>
      <c r="R1728" s="1"/>
      <c r="S1728" s="1">
        <v>0</v>
      </c>
      <c r="T1728" s="1"/>
      <c r="U1728" s="1"/>
      <c r="V1728" s="1"/>
      <c r="W1728" s="1"/>
      <c r="X1728" s="1"/>
      <c r="Y1728" s="1"/>
      <c r="Z1728" s="1"/>
      <c r="AA1728" s="1"/>
      <c r="AB1728" s="1"/>
      <c r="AC1728" s="1"/>
      <c r="AD1728" s="1"/>
      <c r="AE1728" s="1"/>
      <c r="AF1728" s="1"/>
      <c r="AG1728" s="1"/>
      <c r="AH1728" s="1"/>
      <c r="AI1728" s="1">
        <v>12.15</v>
      </c>
      <c r="AJ1728" s="1"/>
      <c r="AK1728" s="1"/>
    </row>
    <row r="1729" spans="1:37" x14ac:dyDescent="0.25">
      <c r="A1729" t="s">
        <v>383</v>
      </c>
      <c r="B1729" t="s">
        <v>384</v>
      </c>
      <c r="C1729" t="s">
        <v>65</v>
      </c>
      <c r="D1729" t="s">
        <v>13863</v>
      </c>
      <c r="E1729" s="1"/>
      <c r="F1729" s="1"/>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v>11.95</v>
      </c>
    </row>
    <row r="1730" spans="1:37" x14ac:dyDescent="0.25">
      <c r="A1730" t="s">
        <v>9429</v>
      </c>
      <c r="B1730" t="s">
        <v>9430</v>
      </c>
      <c r="C1730" t="s">
        <v>65</v>
      </c>
      <c r="D1730" t="s">
        <v>13863</v>
      </c>
      <c r="E1730" s="1"/>
      <c r="F1730" s="1"/>
      <c r="G1730" s="1"/>
      <c r="H1730" s="1"/>
      <c r="I1730" s="1"/>
      <c r="J1730" s="1"/>
      <c r="K1730" s="1"/>
      <c r="L1730" s="1"/>
      <c r="M1730" s="1"/>
      <c r="N1730" s="1"/>
      <c r="O1730" s="1"/>
      <c r="P1730" s="1"/>
      <c r="Q1730" s="1"/>
      <c r="R1730" s="1"/>
      <c r="S1730" s="1">
        <v>0</v>
      </c>
      <c r="T1730" s="1"/>
      <c r="U1730" s="1"/>
      <c r="V1730" s="1"/>
      <c r="W1730" s="1"/>
      <c r="X1730" s="1"/>
      <c r="Y1730" s="1"/>
      <c r="Z1730" s="1"/>
      <c r="AA1730" s="1"/>
      <c r="AB1730" s="1"/>
      <c r="AC1730" s="1"/>
      <c r="AD1730" s="1"/>
      <c r="AE1730" s="1"/>
      <c r="AF1730" s="1"/>
      <c r="AG1730" s="1"/>
      <c r="AH1730" s="1"/>
      <c r="AI1730" s="1"/>
      <c r="AJ1730" s="1"/>
      <c r="AK1730" s="1"/>
    </row>
    <row r="1731" spans="1:37" x14ac:dyDescent="0.25">
      <c r="A1731" t="s">
        <v>1857</v>
      </c>
      <c r="B1731" t="s">
        <v>1858</v>
      </c>
      <c r="C1731" t="s">
        <v>65</v>
      </c>
      <c r="D1731" t="s">
        <v>13863</v>
      </c>
      <c r="E1731" s="1"/>
      <c r="F1731" s="1"/>
      <c r="G1731" s="1"/>
      <c r="H1731" s="1"/>
      <c r="I1731" s="1"/>
      <c r="J1731" s="1"/>
      <c r="K1731" s="1"/>
      <c r="L1731" s="1"/>
      <c r="M1731" s="1"/>
      <c r="N1731" s="1"/>
      <c r="O1731" s="1"/>
      <c r="P1731" s="1"/>
      <c r="Q1731" s="1"/>
      <c r="R1731" s="1"/>
      <c r="S1731" s="1">
        <v>0</v>
      </c>
      <c r="T1731" s="1"/>
      <c r="U1731" s="1"/>
      <c r="V1731" s="1"/>
      <c r="W1731" s="1"/>
      <c r="X1731" s="1"/>
      <c r="Y1731" s="1"/>
      <c r="Z1731" s="1"/>
      <c r="AA1731" s="1"/>
      <c r="AB1731" s="1"/>
      <c r="AC1731" s="1"/>
      <c r="AD1731" s="1"/>
      <c r="AE1731" s="1"/>
      <c r="AF1731" s="1"/>
      <c r="AG1731" s="1"/>
      <c r="AH1731" s="1"/>
      <c r="AI1731" s="1">
        <v>12.15</v>
      </c>
      <c r="AJ1731" s="1"/>
      <c r="AK1731" s="1"/>
    </row>
    <row r="1732" spans="1:37" x14ac:dyDescent="0.25">
      <c r="A1732" t="s">
        <v>1860</v>
      </c>
      <c r="B1732" t="s">
        <v>1861</v>
      </c>
      <c r="C1732" t="s">
        <v>167</v>
      </c>
      <c r="D1732" t="s">
        <v>13863</v>
      </c>
      <c r="E1732" s="1"/>
      <c r="F1732" s="1"/>
      <c r="G1732" s="1"/>
      <c r="H1732" s="1"/>
      <c r="I1732" s="1"/>
      <c r="J1732" s="1"/>
      <c r="K1732" s="1">
        <v>9.1739999999999995</v>
      </c>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row>
    <row r="1733" spans="1:37" x14ac:dyDescent="0.25">
      <c r="C1733" t="s">
        <v>65</v>
      </c>
      <c r="D1733" t="s">
        <v>13863</v>
      </c>
      <c r="E1733" s="1"/>
      <c r="F1733" s="1"/>
      <c r="G1733" s="1"/>
      <c r="H1733" s="1"/>
      <c r="I1733" s="1"/>
      <c r="J1733" s="1"/>
      <c r="K1733" s="1"/>
      <c r="L1733" s="1"/>
      <c r="M1733" s="1"/>
      <c r="N1733" s="1"/>
      <c r="O1733" s="1"/>
      <c r="P1733" s="1"/>
      <c r="Q1733" s="1"/>
      <c r="R1733" s="1">
        <v>12.1</v>
      </c>
      <c r="S1733" s="1">
        <v>12.1</v>
      </c>
      <c r="T1733" s="1"/>
      <c r="U1733" s="1"/>
      <c r="V1733" s="1"/>
      <c r="W1733" s="1"/>
      <c r="X1733" s="1"/>
      <c r="Y1733" s="1"/>
      <c r="Z1733" s="1"/>
      <c r="AA1733" s="1">
        <v>8.5500000000000007</v>
      </c>
      <c r="AB1733" s="1"/>
      <c r="AC1733" s="1"/>
      <c r="AD1733" s="1"/>
      <c r="AE1733" s="1"/>
      <c r="AF1733" s="1"/>
      <c r="AG1733" s="1"/>
      <c r="AH1733" s="1"/>
      <c r="AI1733" s="1">
        <v>8.5500000000000007</v>
      </c>
      <c r="AJ1733" s="1"/>
      <c r="AK1733" s="1"/>
    </row>
    <row r="1734" spans="1:37" x14ac:dyDescent="0.25">
      <c r="A1734" t="s">
        <v>9427</v>
      </c>
      <c r="B1734" t="s">
        <v>9428</v>
      </c>
      <c r="C1734" t="s">
        <v>65</v>
      </c>
      <c r="D1734" t="s">
        <v>13863</v>
      </c>
      <c r="E1734" s="1"/>
      <c r="F1734" s="1"/>
      <c r="G1734" s="1"/>
      <c r="H1734" s="1"/>
      <c r="I1734" s="1"/>
      <c r="J1734" s="1"/>
      <c r="K1734" s="1"/>
      <c r="L1734" s="1"/>
      <c r="M1734" s="1"/>
      <c r="N1734" s="1"/>
      <c r="O1734" s="1"/>
      <c r="P1734" s="1"/>
      <c r="Q1734" s="1"/>
      <c r="R1734" s="1"/>
      <c r="S1734" s="1">
        <v>0</v>
      </c>
      <c r="T1734" s="1"/>
      <c r="U1734" s="1"/>
      <c r="V1734" s="1"/>
      <c r="W1734" s="1"/>
      <c r="X1734" s="1"/>
      <c r="Y1734" s="1"/>
      <c r="Z1734" s="1"/>
      <c r="AA1734" s="1"/>
      <c r="AB1734" s="1"/>
      <c r="AC1734" s="1"/>
      <c r="AD1734" s="1"/>
      <c r="AE1734" s="1"/>
      <c r="AF1734" s="1"/>
      <c r="AG1734" s="1"/>
      <c r="AH1734" s="1"/>
      <c r="AI1734" s="1"/>
      <c r="AJ1734" s="1"/>
      <c r="AK1734" s="1"/>
    </row>
    <row r="1735" spans="1:37" x14ac:dyDescent="0.25">
      <c r="A1735" t="s">
        <v>1965</v>
      </c>
      <c r="B1735" t="s">
        <v>1966</v>
      </c>
      <c r="C1735" t="s">
        <v>65</v>
      </c>
      <c r="D1735" t="s">
        <v>13863</v>
      </c>
      <c r="E1735" s="1"/>
      <c r="F1735" s="1"/>
      <c r="G1735" s="1"/>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v>13.25</v>
      </c>
      <c r="AJ1735" s="1"/>
      <c r="AK1735" s="1"/>
    </row>
    <row r="1736" spans="1:37" x14ac:dyDescent="0.25">
      <c r="A1736" t="s">
        <v>5986</v>
      </c>
      <c r="B1736" t="s">
        <v>5987</v>
      </c>
      <c r="C1736" t="s">
        <v>167</v>
      </c>
      <c r="D1736" t="s">
        <v>13863</v>
      </c>
      <c r="E1736" s="1"/>
      <c r="F1736" s="1"/>
      <c r="G1736" s="1"/>
      <c r="H1736" s="1"/>
      <c r="I1736" s="1"/>
      <c r="J1736" s="1"/>
      <c r="K1736" s="1"/>
      <c r="L1736" s="1"/>
      <c r="M1736" s="1"/>
      <c r="N1736" s="1"/>
      <c r="O1736" s="1"/>
      <c r="P1736" s="1"/>
      <c r="Q1736" s="1"/>
      <c r="R1736" s="1"/>
      <c r="S1736" s="1"/>
      <c r="T1736" s="1"/>
      <c r="U1736" s="1"/>
      <c r="V1736" s="1"/>
      <c r="W1736" s="1"/>
      <c r="X1736" s="1"/>
      <c r="Y1736" s="1"/>
      <c r="Z1736" s="1"/>
      <c r="AA1736" s="1"/>
      <c r="AB1736" s="1">
        <v>9.9700000000000006</v>
      </c>
      <c r="AC1736" s="1"/>
      <c r="AD1736" s="1"/>
      <c r="AE1736" s="1"/>
      <c r="AF1736" s="1"/>
      <c r="AG1736" s="1"/>
      <c r="AH1736" s="1"/>
      <c r="AI1736" s="1"/>
      <c r="AJ1736" s="1"/>
      <c r="AK1736" s="1"/>
    </row>
    <row r="1737" spans="1:37" x14ac:dyDescent="0.25">
      <c r="C1737" t="s">
        <v>65</v>
      </c>
      <c r="D1737" t="s">
        <v>13863</v>
      </c>
      <c r="E1737" s="1"/>
      <c r="F1737" s="1"/>
      <c r="G1737" s="1"/>
      <c r="H1737" s="1"/>
      <c r="I1737" s="1"/>
      <c r="J1737" s="1"/>
      <c r="K1737" s="1"/>
      <c r="L1737" s="1"/>
      <c r="M1737" s="1"/>
      <c r="N1737" s="1"/>
      <c r="O1737" s="1"/>
      <c r="P1737" s="1"/>
      <c r="Q1737" s="1"/>
      <c r="R1737" s="1"/>
      <c r="S1737" s="1"/>
      <c r="T1737" s="1"/>
      <c r="U1737" s="1"/>
      <c r="V1737" s="1"/>
      <c r="W1737" s="1"/>
      <c r="X1737" s="1"/>
      <c r="Y1737" s="1"/>
      <c r="Z1737" s="1"/>
      <c r="AA1737" s="1">
        <v>13.3</v>
      </c>
      <c r="AB1737" s="1"/>
      <c r="AC1737" s="1"/>
      <c r="AD1737" s="1"/>
      <c r="AE1737" s="1"/>
      <c r="AF1737" s="1"/>
      <c r="AG1737" s="1"/>
      <c r="AH1737" s="1"/>
      <c r="AI1737" s="1"/>
      <c r="AJ1737" s="1"/>
      <c r="AK1737" s="1"/>
    </row>
    <row r="1738" spans="1:37" x14ac:dyDescent="0.25">
      <c r="A1738" t="s">
        <v>4679</v>
      </c>
      <c r="B1738" t="s">
        <v>4680</v>
      </c>
      <c r="C1738" t="s">
        <v>167</v>
      </c>
      <c r="D1738" t="s">
        <v>13863</v>
      </c>
      <c r="E1738" s="1"/>
      <c r="F1738" s="1"/>
      <c r="G1738" s="1"/>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v>11.076000000000001</v>
      </c>
      <c r="AG1738" s="1"/>
      <c r="AH1738" s="1"/>
      <c r="AI1738" s="1"/>
      <c r="AJ1738" s="1"/>
      <c r="AK1738" s="1"/>
    </row>
    <row r="1739" spans="1:37" x14ac:dyDescent="0.25">
      <c r="A1739" t="s">
        <v>1868</v>
      </c>
      <c r="B1739" t="s">
        <v>1869</v>
      </c>
      <c r="C1739" t="s">
        <v>167</v>
      </c>
      <c r="D1739" t="s">
        <v>13863</v>
      </c>
      <c r="E1739" s="1"/>
      <c r="F1739" s="1"/>
      <c r="G1739" s="1"/>
      <c r="H1739" s="1"/>
      <c r="I1739" s="1"/>
      <c r="J1739" s="1"/>
      <c r="K1739" s="1">
        <v>11.177999999999999</v>
      </c>
      <c r="L1739" s="1"/>
      <c r="M1739" s="1"/>
      <c r="N1739" s="1"/>
      <c r="O1739" s="1"/>
      <c r="P1739" s="1"/>
      <c r="Q1739" s="1"/>
      <c r="R1739" s="1"/>
      <c r="S1739" s="1"/>
      <c r="T1739" s="1"/>
      <c r="U1739" s="1"/>
      <c r="V1739" s="1"/>
      <c r="W1739" s="1"/>
      <c r="X1739" s="1"/>
      <c r="Y1739" s="1"/>
      <c r="Z1739" s="1"/>
      <c r="AA1739" s="1"/>
      <c r="AB1739" s="1"/>
      <c r="AC1739" s="1"/>
      <c r="AD1739" s="1"/>
      <c r="AE1739" s="1"/>
      <c r="AF1739" s="1">
        <v>11.076000000000001</v>
      </c>
      <c r="AG1739" s="1"/>
      <c r="AH1739" s="1"/>
      <c r="AI1739" s="1"/>
      <c r="AJ1739" s="1"/>
      <c r="AK1739" s="1"/>
    </row>
    <row r="1740" spans="1:37" x14ac:dyDescent="0.25">
      <c r="C1740" t="s">
        <v>65</v>
      </c>
      <c r="D1740" t="s">
        <v>13863</v>
      </c>
      <c r="E1740" s="1"/>
      <c r="F1740" s="1"/>
      <c r="G1740" s="1"/>
      <c r="H1740" s="1"/>
      <c r="I1740" s="1"/>
      <c r="J1740" s="1"/>
      <c r="K1740" s="1"/>
      <c r="L1740" s="1"/>
      <c r="M1740" s="1"/>
      <c r="N1740" s="1"/>
      <c r="O1740" s="1"/>
      <c r="P1740" s="1"/>
      <c r="Q1740" s="1"/>
      <c r="R1740" s="1"/>
      <c r="S1740" s="1">
        <v>21.95</v>
      </c>
      <c r="T1740" s="1"/>
      <c r="U1740" s="1"/>
      <c r="V1740" s="1"/>
      <c r="W1740" s="1"/>
      <c r="X1740" s="1"/>
      <c r="Y1740" s="1"/>
      <c r="Z1740" s="1"/>
      <c r="AA1740" s="1"/>
      <c r="AB1740" s="1"/>
      <c r="AC1740" s="1"/>
      <c r="AD1740" s="1"/>
      <c r="AE1740" s="1"/>
      <c r="AF1740" s="1"/>
      <c r="AG1740" s="1"/>
      <c r="AH1740" s="1"/>
      <c r="AI1740" s="1">
        <v>15.65</v>
      </c>
      <c r="AJ1740" s="1"/>
      <c r="AK1740" s="1"/>
    </row>
    <row r="1741" spans="1:37" x14ac:dyDescent="0.25">
      <c r="A1741" t="s">
        <v>4681</v>
      </c>
      <c r="B1741" t="s">
        <v>4682</v>
      </c>
      <c r="C1741" t="s">
        <v>167</v>
      </c>
      <c r="D1741" t="s">
        <v>13863</v>
      </c>
      <c r="E1741" s="1"/>
      <c r="F1741" s="1"/>
      <c r="G1741" s="1"/>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v>12.864000000000001</v>
      </c>
      <c r="AG1741" s="1"/>
      <c r="AH1741" s="1"/>
      <c r="AI1741" s="1"/>
      <c r="AJ1741" s="1"/>
      <c r="AK1741" s="1"/>
    </row>
    <row r="1742" spans="1:37" x14ac:dyDescent="0.25">
      <c r="A1742" t="s">
        <v>12305</v>
      </c>
      <c r="B1742" t="s">
        <v>12306</v>
      </c>
      <c r="C1742" t="s">
        <v>167</v>
      </c>
      <c r="D1742" t="s">
        <v>13863</v>
      </c>
      <c r="E1742" s="1"/>
      <c r="F1742" s="1"/>
      <c r="G1742" s="1"/>
      <c r="H1742" s="1"/>
      <c r="I1742" s="1"/>
      <c r="J1742" s="1"/>
      <c r="K1742" s="1">
        <v>14.754</v>
      </c>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row>
    <row r="1743" spans="1:37" x14ac:dyDescent="0.25">
      <c r="A1743" t="s">
        <v>10425</v>
      </c>
      <c r="B1743" t="s">
        <v>10426</v>
      </c>
      <c r="C1743" t="s">
        <v>65</v>
      </c>
      <c r="D1743" t="s">
        <v>13863</v>
      </c>
      <c r="E1743" s="1"/>
      <c r="F1743" s="1"/>
      <c r="G1743" s="1"/>
      <c r="H1743" s="1"/>
      <c r="I1743" s="1"/>
      <c r="J1743" s="1"/>
      <c r="K1743" s="1"/>
      <c r="L1743" s="1"/>
      <c r="M1743" s="1"/>
      <c r="N1743" s="1"/>
      <c r="O1743" s="1"/>
      <c r="P1743" s="1"/>
      <c r="Q1743" s="1">
        <v>0.43890000000000001</v>
      </c>
      <c r="R1743" s="1"/>
      <c r="S1743" s="1"/>
      <c r="T1743" s="1"/>
      <c r="U1743" s="1"/>
      <c r="V1743" s="1"/>
      <c r="W1743" s="1"/>
      <c r="X1743" s="1"/>
      <c r="Y1743" s="1"/>
      <c r="Z1743" s="1"/>
      <c r="AA1743" s="1"/>
      <c r="AB1743" s="1"/>
      <c r="AC1743" s="1"/>
      <c r="AD1743" s="1"/>
      <c r="AE1743" s="1"/>
      <c r="AF1743" s="1"/>
      <c r="AG1743" s="1"/>
      <c r="AH1743" s="1"/>
      <c r="AI1743" s="1"/>
      <c r="AJ1743" s="1"/>
      <c r="AK1743" s="1"/>
    </row>
    <row r="1744" spans="1:37" x14ac:dyDescent="0.25">
      <c r="A1744" t="s">
        <v>1824</v>
      </c>
      <c r="B1744" t="s">
        <v>1825</v>
      </c>
      <c r="C1744" t="s">
        <v>167</v>
      </c>
      <c r="D1744" t="s">
        <v>13863</v>
      </c>
      <c r="E1744" s="1"/>
      <c r="F1744" s="1"/>
      <c r="G1744" s="1"/>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v>8.8079999999999998</v>
      </c>
      <c r="AG1744" s="1"/>
      <c r="AH1744" s="1">
        <v>8.8079999999999998</v>
      </c>
      <c r="AI1744" s="1">
        <v>8.8079999999999998</v>
      </c>
      <c r="AJ1744" s="1"/>
      <c r="AK1744" s="1"/>
    </row>
    <row r="1745" spans="1:37" x14ac:dyDescent="0.25">
      <c r="C1745" t="s">
        <v>65</v>
      </c>
      <c r="D1745" t="s">
        <v>13863</v>
      </c>
      <c r="E1745" s="1"/>
      <c r="F1745" s="1"/>
      <c r="G1745" s="1"/>
      <c r="H1745" s="1"/>
      <c r="I1745" s="1"/>
      <c r="J1745" s="1"/>
      <c r="K1745" s="1"/>
      <c r="L1745" s="1"/>
      <c r="M1745" s="1"/>
      <c r="N1745" s="1"/>
      <c r="O1745" s="1"/>
      <c r="P1745" s="1"/>
      <c r="Q1745" s="1"/>
      <c r="R1745" s="1"/>
      <c r="S1745" s="1"/>
      <c r="T1745" s="1"/>
      <c r="U1745" s="1">
        <v>18.350000000000001</v>
      </c>
      <c r="V1745" s="1"/>
      <c r="W1745" s="1"/>
      <c r="X1745" s="1"/>
      <c r="Y1745" s="1">
        <v>18.350000000000001</v>
      </c>
      <c r="Z1745" s="1"/>
      <c r="AA1745" s="1"/>
      <c r="AB1745" s="1"/>
      <c r="AC1745" s="1"/>
      <c r="AD1745" s="1"/>
      <c r="AE1745" s="1"/>
      <c r="AF1745" s="1"/>
      <c r="AG1745" s="1"/>
      <c r="AH1745" s="1"/>
      <c r="AI1745" s="1"/>
      <c r="AJ1745" s="1"/>
      <c r="AK1745" s="1"/>
    </row>
    <row r="1746" spans="1:37" x14ac:dyDescent="0.25">
      <c r="A1746" t="s">
        <v>1829</v>
      </c>
      <c r="B1746" t="s">
        <v>1830</v>
      </c>
      <c r="C1746" t="s">
        <v>167</v>
      </c>
      <c r="D1746" t="s">
        <v>13863</v>
      </c>
      <c r="E1746" s="1"/>
      <c r="F1746" s="1"/>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v>13.38</v>
      </c>
      <c r="AG1746" s="1"/>
      <c r="AH1746" s="1"/>
      <c r="AI1746" s="1">
        <v>13.38</v>
      </c>
      <c r="AJ1746" s="1"/>
      <c r="AK1746" s="1"/>
    </row>
    <row r="1747" spans="1:37" x14ac:dyDescent="0.25">
      <c r="C1747" t="s">
        <v>65</v>
      </c>
      <c r="D1747" t="s">
        <v>13863</v>
      </c>
      <c r="E1747" s="1"/>
      <c r="F1747" s="1"/>
      <c r="G1747" s="1"/>
      <c r="H1747" s="1"/>
      <c r="I1747" s="1"/>
      <c r="J1747" s="1"/>
      <c r="K1747" s="1"/>
      <c r="L1747" s="1"/>
      <c r="M1747" s="1"/>
      <c r="N1747" s="1"/>
      <c r="O1747" s="1"/>
      <c r="P1747" s="1"/>
      <c r="Q1747" s="1"/>
      <c r="R1747" s="1"/>
      <c r="S1747" s="1"/>
      <c r="T1747" s="1"/>
      <c r="U1747" s="1">
        <v>23.1</v>
      </c>
      <c r="V1747" s="1"/>
      <c r="W1747" s="1"/>
      <c r="X1747" s="1"/>
      <c r="Y1747" s="1">
        <v>23.1</v>
      </c>
      <c r="Z1747" s="1"/>
      <c r="AA1747" s="1"/>
      <c r="AB1747" s="1">
        <v>23.1</v>
      </c>
      <c r="AC1747" s="1"/>
      <c r="AD1747" s="1"/>
      <c r="AE1747" s="1"/>
      <c r="AF1747" s="1"/>
      <c r="AG1747" s="1"/>
      <c r="AH1747" s="1"/>
      <c r="AI1747" s="1"/>
      <c r="AJ1747" s="1"/>
      <c r="AK1747" s="1"/>
    </row>
    <row r="1748" spans="1:37" x14ac:dyDescent="0.25">
      <c r="A1748" t="s">
        <v>5202</v>
      </c>
      <c r="B1748" t="s">
        <v>5203</v>
      </c>
      <c r="C1748" t="s">
        <v>167</v>
      </c>
      <c r="D1748" t="s">
        <v>13863</v>
      </c>
      <c r="E1748" s="1"/>
      <c r="F1748" s="1"/>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v>79.2</v>
      </c>
      <c r="AE1748" s="1"/>
      <c r="AF1748" s="1"/>
      <c r="AG1748" s="1"/>
      <c r="AH1748" s="1"/>
      <c r="AI1748" s="1"/>
      <c r="AJ1748" s="1"/>
      <c r="AK1748" s="1"/>
    </row>
    <row r="1749" spans="1:37" x14ac:dyDescent="0.25">
      <c r="A1749" t="s">
        <v>5154</v>
      </c>
      <c r="B1749" t="s">
        <v>5155</v>
      </c>
      <c r="C1749" t="s">
        <v>337</v>
      </c>
      <c r="D1749" t="s">
        <v>13863</v>
      </c>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v>4.3</v>
      </c>
      <c r="AE1749" s="1"/>
      <c r="AF1749" s="1"/>
      <c r="AG1749" s="1"/>
      <c r="AH1749" s="1"/>
      <c r="AI1749" s="1"/>
      <c r="AJ1749" s="1"/>
      <c r="AK1749" s="1"/>
    </row>
    <row r="1750" spans="1:37" x14ac:dyDescent="0.25">
      <c r="A1750" t="s">
        <v>5149</v>
      </c>
      <c r="B1750" t="s">
        <v>5150</v>
      </c>
      <c r="C1750" t="s">
        <v>337</v>
      </c>
      <c r="D1750" t="s">
        <v>13863</v>
      </c>
      <c r="E1750" s="1"/>
      <c r="F1750" s="1"/>
      <c r="G1750" s="1"/>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v>4.3</v>
      </c>
      <c r="AE1750" s="1"/>
      <c r="AF1750" s="1"/>
      <c r="AG1750" s="1"/>
      <c r="AH1750" s="1"/>
      <c r="AI1750" s="1"/>
      <c r="AJ1750" s="1"/>
      <c r="AK1750" s="1"/>
    </row>
    <row r="1751" spans="1:37" x14ac:dyDescent="0.25">
      <c r="A1751" t="s">
        <v>5159</v>
      </c>
      <c r="B1751" t="s">
        <v>5160</v>
      </c>
      <c r="C1751" t="s">
        <v>337</v>
      </c>
      <c r="D1751" t="s">
        <v>13863</v>
      </c>
      <c r="E1751" s="1"/>
      <c r="F1751" s="1"/>
      <c r="G1751" s="1"/>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v>4.3</v>
      </c>
      <c r="AE1751" s="1"/>
      <c r="AF1751" s="1"/>
      <c r="AG1751" s="1"/>
      <c r="AH1751" s="1"/>
      <c r="AI1751" s="1"/>
      <c r="AJ1751" s="1"/>
      <c r="AK1751" s="1"/>
    </row>
    <row r="1752" spans="1:37" x14ac:dyDescent="0.25">
      <c r="A1752" t="s">
        <v>5156</v>
      </c>
      <c r="B1752" t="s">
        <v>5157</v>
      </c>
      <c r="C1752" t="s">
        <v>337</v>
      </c>
      <c r="D1752" t="s">
        <v>13863</v>
      </c>
      <c r="E1752" s="1"/>
      <c r="F1752" s="1"/>
      <c r="G1752" s="1"/>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v>4.3</v>
      </c>
      <c r="AE1752" s="1"/>
      <c r="AF1752" s="1"/>
      <c r="AG1752" s="1"/>
      <c r="AH1752" s="1"/>
      <c r="AI1752" s="1"/>
      <c r="AJ1752" s="1"/>
      <c r="AK1752" s="1"/>
    </row>
    <row r="1753" spans="1:37" x14ac:dyDescent="0.25">
      <c r="A1753" t="s">
        <v>263</v>
      </c>
      <c r="B1753" t="s">
        <v>264</v>
      </c>
      <c r="C1753" t="s">
        <v>167</v>
      </c>
      <c r="D1753" t="s">
        <v>13863</v>
      </c>
      <c r="E1753" s="1"/>
      <c r="F1753" s="1"/>
      <c r="G1753" s="1"/>
      <c r="H1753" s="1"/>
      <c r="I1753" s="1"/>
      <c r="J1753" s="1"/>
      <c r="K1753" s="1"/>
      <c r="L1753" s="1"/>
      <c r="M1753" s="1"/>
      <c r="N1753" s="1"/>
      <c r="O1753" s="1"/>
      <c r="P1753" s="1"/>
      <c r="Q1753" s="1"/>
      <c r="R1753" s="1"/>
      <c r="S1753" s="1"/>
      <c r="T1753" s="1"/>
      <c r="U1753" s="1"/>
      <c r="V1753" s="1"/>
      <c r="W1753" s="1"/>
      <c r="X1753" s="1">
        <v>1.0584</v>
      </c>
      <c r="Y1753" s="1"/>
      <c r="Z1753" s="1">
        <v>1.0584</v>
      </c>
      <c r="AA1753" s="1">
        <v>1.0584</v>
      </c>
      <c r="AB1753" s="1"/>
      <c r="AC1753" s="1"/>
      <c r="AD1753" s="1"/>
      <c r="AE1753" s="1"/>
      <c r="AF1753" s="1"/>
      <c r="AG1753" s="1"/>
      <c r="AH1753" s="1">
        <v>1.0584</v>
      </c>
      <c r="AI1753" s="1"/>
      <c r="AJ1753" s="1"/>
      <c r="AK1753" s="1">
        <v>1.0584</v>
      </c>
    </row>
    <row r="1754" spans="1:37" x14ac:dyDescent="0.25">
      <c r="C1754" t="s">
        <v>65</v>
      </c>
      <c r="D1754" t="s">
        <v>13863</v>
      </c>
      <c r="E1754" s="1"/>
      <c r="F1754" s="1"/>
      <c r="G1754" s="1"/>
      <c r="H1754" s="1"/>
      <c r="I1754" s="1"/>
      <c r="J1754" s="1"/>
      <c r="K1754" s="1">
        <v>3.6</v>
      </c>
      <c r="L1754" s="1"/>
      <c r="M1754" s="1">
        <v>3.6</v>
      </c>
      <c r="N1754" s="1"/>
      <c r="O1754" s="1"/>
      <c r="P1754" s="1"/>
      <c r="Q1754" s="1"/>
      <c r="R1754" s="1"/>
      <c r="S1754" s="1">
        <v>3.6</v>
      </c>
      <c r="T1754" s="1"/>
      <c r="U1754" s="1"/>
      <c r="V1754" s="1">
        <v>3.6</v>
      </c>
      <c r="W1754" s="1"/>
      <c r="X1754" s="1"/>
      <c r="Y1754" s="1"/>
      <c r="Z1754" s="1"/>
      <c r="AA1754" s="1"/>
      <c r="AB1754" s="1"/>
      <c r="AC1754" s="1"/>
      <c r="AD1754" s="1"/>
      <c r="AE1754" s="1"/>
      <c r="AF1754" s="1"/>
      <c r="AG1754" s="1"/>
      <c r="AH1754" s="1"/>
      <c r="AI1754" s="1"/>
      <c r="AJ1754" s="1"/>
      <c r="AK1754" s="1"/>
    </row>
    <row r="1755" spans="1:37" x14ac:dyDescent="0.25">
      <c r="A1755" t="s">
        <v>4183</v>
      </c>
      <c r="B1755" t="s">
        <v>4184</v>
      </c>
      <c r="C1755" t="s">
        <v>337</v>
      </c>
      <c r="D1755" t="s">
        <v>113</v>
      </c>
      <c r="E1755" s="1"/>
      <c r="F1755" s="1"/>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v>1.2400000000000001E-2</v>
      </c>
      <c r="AG1755" s="1"/>
      <c r="AH1755" s="1"/>
      <c r="AI1755" s="1"/>
      <c r="AJ1755" s="1"/>
      <c r="AK1755" s="1"/>
    </row>
    <row r="1756" spans="1:37" x14ac:dyDescent="0.25">
      <c r="A1756" t="s">
        <v>275</v>
      </c>
      <c r="B1756" t="s">
        <v>276</v>
      </c>
      <c r="C1756" t="s">
        <v>65</v>
      </c>
      <c r="D1756" t="s">
        <v>13863</v>
      </c>
      <c r="E1756" s="1"/>
      <c r="F1756" s="1"/>
      <c r="G1756" s="1"/>
      <c r="H1756" s="1"/>
      <c r="I1756" s="1"/>
      <c r="J1756" s="1"/>
      <c r="K1756" s="1"/>
      <c r="L1756" s="1"/>
      <c r="M1756" s="1"/>
      <c r="N1756" s="1"/>
      <c r="O1756" s="1"/>
      <c r="P1756" s="1"/>
      <c r="Q1756" s="1"/>
      <c r="R1756" s="1"/>
      <c r="S1756" s="1">
        <v>6.55</v>
      </c>
      <c r="T1756" s="1"/>
      <c r="U1756" s="1"/>
      <c r="V1756" s="1"/>
      <c r="W1756" s="1"/>
      <c r="X1756" s="1"/>
      <c r="Y1756" s="1"/>
      <c r="Z1756" s="1">
        <v>1.95</v>
      </c>
      <c r="AA1756" s="1"/>
      <c r="AB1756" s="1"/>
      <c r="AC1756" s="1"/>
      <c r="AD1756" s="1"/>
      <c r="AE1756" s="1"/>
      <c r="AF1756" s="1"/>
      <c r="AG1756" s="1"/>
      <c r="AH1756" s="1"/>
      <c r="AI1756" s="1"/>
      <c r="AJ1756" s="1"/>
      <c r="AK1756" s="1"/>
    </row>
    <row r="1757" spans="1:37" x14ac:dyDescent="0.25">
      <c r="C1757" t="s">
        <v>279</v>
      </c>
      <c r="D1757" t="s">
        <v>13863</v>
      </c>
      <c r="E1757" s="1"/>
      <c r="F1757" s="1"/>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v>1.05</v>
      </c>
      <c r="AE1757" s="1"/>
      <c r="AF1757" s="1"/>
      <c r="AG1757" s="1"/>
      <c r="AH1757" s="1">
        <v>1.05</v>
      </c>
      <c r="AI1757" s="1"/>
      <c r="AJ1757" s="1"/>
      <c r="AK1757" s="1">
        <v>1.05</v>
      </c>
    </row>
    <row r="1758" spans="1:37" x14ac:dyDescent="0.25">
      <c r="A1758" t="s">
        <v>2750</v>
      </c>
      <c r="B1758" t="s">
        <v>2751</v>
      </c>
      <c r="C1758" t="s">
        <v>65</v>
      </c>
      <c r="D1758" t="s">
        <v>13863</v>
      </c>
      <c r="E1758" s="1"/>
      <c r="F1758" s="1"/>
      <c r="G1758" s="1"/>
      <c r="H1758" s="1"/>
      <c r="I1758" s="1"/>
      <c r="J1758" s="1"/>
      <c r="K1758" s="1"/>
      <c r="L1758" s="1">
        <v>12.55</v>
      </c>
      <c r="M1758" s="1"/>
      <c r="N1758" s="1"/>
      <c r="O1758" s="1"/>
      <c r="P1758" s="1"/>
      <c r="Q1758" s="1"/>
      <c r="R1758" s="1">
        <v>12.55</v>
      </c>
      <c r="S1758" s="1">
        <v>12.55</v>
      </c>
      <c r="T1758" s="1"/>
      <c r="U1758" s="1"/>
      <c r="V1758" s="1"/>
      <c r="W1758" s="1"/>
      <c r="X1758" s="1"/>
      <c r="Y1758" s="1"/>
      <c r="Z1758" s="1"/>
      <c r="AA1758" s="1"/>
      <c r="AB1758" s="1"/>
      <c r="AC1758" s="1"/>
      <c r="AD1758" s="1"/>
      <c r="AE1758" s="1"/>
      <c r="AF1758" s="1"/>
      <c r="AG1758" s="1"/>
      <c r="AH1758" s="1"/>
      <c r="AI1758" s="1"/>
      <c r="AJ1758" s="1"/>
      <c r="AK1758" s="1"/>
    </row>
    <row r="1759" spans="1:37" x14ac:dyDescent="0.25">
      <c r="C1759" t="s">
        <v>279</v>
      </c>
      <c r="D1759" t="s">
        <v>13863</v>
      </c>
      <c r="E1759" s="1"/>
      <c r="F1759" s="1"/>
      <c r="G1759" s="1"/>
      <c r="H1759" s="1"/>
      <c r="I1759" s="1"/>
      <c r="J1759" s="1"/>
      <c r="K1759" s="1"/>
      <c r="L1759" s="1"/>
      <c r="M1759" s="1"/>
      <c r="N1759" s="1"/>
      <c r="O1759" s="1"/>
      <c r="P1759" s="1"/>
      <c r="Q1759" s="1"/>
      <c r="R1759" s="1"/>
      <c r="S1759" s="1"/>
      <c r="T1759" s="1"/>
      <c r="U1759" s="1"/>
      <c r="V1759" s="1"/>
      <c r="W1759" s="1"/>
      <c r="X1759" s="1">
        <v>3.9</v>
      </c>
      <c r="Y1759" s="1"/>
      <c r="Z1759" s="1"/>
      <c r="AA1759" s="1"/>
      <c r="AB1759" s="1">
        <v>3.9</v>
      </c>
      <c r="AC1759" s="1"/>
      <c r="AD1759" s="1"/>
      <c r="AE1759" s="1"/>
      <c r="AF1759" s="1"/>
      <c r="AG1759" s="1"/>
      <c r="AH1759" s="1">
        <v>3.9</v>
      </c>
      <c r="AI1759" s="1"/>
      <c r="AJ1759" s="1"/>
      <c r="AK1759" s="1"/>
    </row>
    <row r="1760" spans="1:37" x14ac:dyDescent="0.25">
      <c r="A1760" t="s">
        <v>271</v>
      </c>
      <c r="B1760" t="s">
        <v>272</v>
      </c>
      <c r="C1760" t="s">
        <v>65</v>
      </c>
      <c r="D1760" t="s">
        <v>13863</v>
      </c>
      <c r="E1760" s="1"/>
      <c r="F1760" s="1"/>
      <c r="G1760" s="1"/>
      <c r="H1760" s="1"/>
      <c r="I1760" s="1"/>
      <c r="J1760" s="1"/>
      <c r="K1760" s="1"/>
      <c r="L1760" s="1">
        <v>5.95</v>
      </c>
      <c r="M1760" s="1"/>
      <c r="N1760" s="1"/>
      <c r="O1760" s="1"/>
      <c r="P1760" s="1"/>
      <c r="Q1760" s="1"/>
      <c r="R1760" s="1"/>
      <c r="S1760" s="1"/>
      <c r="T1760" s="1"/>
      <c r="U1760" s="1"/>
      <c r="V1760" s="1">
        <v>5.95</v>
      </c>
      <c r="W1760" s="1"/>
      <c r="X1760" s="1"/>
      <c r="Y1760" s="1"/>
      <c r="Z1760" s="1"/>
      <c r="AA1760" s="1"/>
      <c r="AB1760" s="1"/>
      <c r="AC1760" s="1"/>
      <c r="AD1760" s="1"/>
      <c r="AE1760" s="1"/>
      <c r="AF1760" s="1"/>
      <c r="AG1760" s="1"/>
      <c r="AH1760" s="1">
        <v>1.98</v>
      </c>
      <c r="AI1760" s="1"/>
      <c r="AJ1760" s="1"/>
      <c r="AK1760" s="1">
        <v>1.98</v>
      </c>
    </row>
    <row r="1761" spans="1:37" x14ac:dyDescent="0.25">
      <c r="A1761" t="s">
        <v>1025</v>
      </c>
      <c r="B1761" t="s">
        <v>1026</v>
      </c>
      <c r="C1761" t="s">
        <v>173</v>
      </c>
      <c r="D1761" t="s">
        <v>13863</v>
      </c>
      <c r="E1761" s="1"/>
      <c r="F1761" s="1"/>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v>33.119999999999997</v>
      </c>
      <c r="AK1761" s="1"/>
    </row>
    <row r="1762" spans="1:37" x14ac:dyDescent="0.25">
      <c r="A1762" t="s">
        <v>1021</v>
      </c>
      <c r="B1762" t="s">
        <v>1022</v>
      </c>
      <c r="C1762" t="s">
        <v>173</v>
      </c>
      <c r="D1762" t="s">
        <v>13863</v>
      </c>
      <c r="E1762" s="1"/>
      <c r="F1762" s="1"/>
      <c r="G1762" s="1"/>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v>88.32</v>
      </c>
      <c r="AK1762" s="1"/>
    </row>
    <row r="1763" spans="1:37" x14ac:dyDescent="0.25">
      <c r="A1763" t="s">
        <v>306</v>
      </c>
      <c r="B1763" t="s">
        <v>307</v>
      </c>
      <c r="C1763" t="s">
        <v>173</v>
      </c>
      <c r="D1763" t="s">
        <v>13863</v>
      </c>
      <c r="E1763" s="1"/>
      <c r="F1763" s="1"/>
      <c r="G1763" s="1"/>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v>144</v>
      </c>
      <c r="AK1763" s="1"/>
    </row>
    <row r="1764" spans="1:37" x14ac:dyDescent="0.25">
      <c r="A1764" t="s">
        <v>4719</v>
      </c>
      <c r="B1764" t="s">
        <v>4720</v>
      </c>
      <c r="C1764" t="s">
        <v>4723</v>
      </c>
      <c r="D1764" t="s">
        <v>13863</v>
      </c>
      <c r="E1764" s="1"/>
      <c r="F1764" s="1"/>
      <c r="G1764" s="1"/>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v>1240</v>
      </c>
      <c r="AF1764" s="1"/>
      <c r="AG1764" s="1"/>
      <c r="AH1764" s="1"/>
      <c r="AI1764" s="1"/>
      <c r="AJ1764" s="1"/>
      <c r="AK1764" s="1"/>
    </row>
    <row r="1765" spans="1:37" x14ac:dyDescent="0.25">
      <c r="A1765" t="s">
        <v>919</v>
      </c>
      <c r="B1765" t="s">
        <v>920</v>
      </c>
      <c r="C1765" t="s">
        <v>173</v>
      </c>
      <c r="D1765" t="s">
        <v>13863</v>
      </c>
      <c r="E1765" s="1"/>
      <c r="F1765" s="1"/>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v>13</v>
      </c>
      <c r="AK1765" s="1"/>
    </row>
    <row r="1766" spans="1:37" x14ac:dyDescent="0.25">
      <c r="A1766" t="s">
        <v>204</v>
      </c>
      <c r="B1766" t="s">
        <v>205</v>
      </c>
      <c r="C1766" t="s">
        <v>197</v>
      </c>
      <c r="D1766" t="s">
        <v>13863</v>
      </c>
      <c r="E1766" s="1"/>
      <c r="F1766" s="1"/>
      <c r="G1766" s="1"/>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v>12.792</v>
      </c>
    </row>
    <row r="1767" spans="1:37" x14ac:dyDescent="0.25">
      <c r="A1767" t="s">
        <v>8249</v>
      </c>
      <c r="B1767" t="s">
        <v>8250</v>
      </c>
      <c r="C1767" t="s">
        <v>173</v>
      </c>
      <c r="D1767" t="s">
        <v>13863</v>
      </c>
      <c r="E1767" s="1"/>
      <c r="F1767" s="1"/>
      <c r="G1767" s="1">
        <v>151.19999999999999</v>
      </c>
      <c r="H1767" s="1">
        <v>151.19999999999999</v>
      </c>
      <c r="I1767" s="1"/>
      <c r="J1767" s="1"/>
      <c r="K1767" s="1"/>
      <c r="L1767" s="1"/>
      <c r="M1767" s="1"/>
      <c r="N1767" s="1"/>
      <c r="O1767" s="1"/>
      <c r="P1767" s="1"/>
      <c r="Q1767" s="1"/>
      <c r="R1767" s="1"/>
      <c r="S1767" s="1"/>
      <c r="T1767" s="1"/>
      <c r="U1767" s="1"/>
      <c r="V1767" s="1">
        <v>248.4</v>
      </c>
      <c r="W1767" s="1"/>
      <c r="X1767" s="1"/>
      <c r="Y1767" s="1"/>
      <c r="Z1767" s="1"/>
      <c r="AA1767" s="1"/>
      <c r="AB1767" s="1"/>
      <c r="AC1767" s="1"/>
      <c r="AD1767" s="1"/>
      <c r="AE1767" s="1"/>
      <c r="AF1767" s="1"/>
      <c r="AG1767" s="1"/>
      <c r="AH1767" s="1"/>
      <c r="AI1767" s="1"/>
      <c r="AJ1767" s="1"/>
      <c r="AK1767" s="1"/>
    </row>
    <row r="1768" spans="1:37" x14ac:dyDescent="0.25">
      <c r="A1768" t="s">
        <v>163</v>
      </c>
      <c r="B1768" t="s">
        <v>164</v>
      </c>
      <c r="C1768" t="s">
        <v>167</v>
      </c>
      <c r="D1768" t="s">
        <v>13863</v>
      </c>
      <c r="E1768" s="1"/>
      <c r="F1768" s="1"/>
      <c r="G1768" s="1"/>
      <c r="H1768" s="1"/>
      <c r="I1768" s="1"/>
      <c r="J1768" s="1"/>
      <c r="K1768" s="1"/>
      <c r="L1768" s="1"/>
      <c r="M1768" s="1"/>
      <c r="N1768" s="1"/>
      <c r="O1768" s="1"/>
      <c r="P1768" s="1"/>
      <c r="Q1768" s="1"/>
      <c r="R1768" s="1"/>
      <c r="S1768" s="1"/>
      <c r="T1768" s="1">
        <v>73.44</v>
      </c>
      <c r="U1768" s="1"/>
      <c r="V1768" s="1"/>
      <c r="W1768" s="1">
        <v>79.569999999999993</v>
      </c>
      <c r="X1768" s="1"/>
      <c r="Y1768" s="1"/>
      <c r="Z1768" s="1"/>
      <c r="AA1768" s="1"/>
      <c r="AB1768" s="1"/>
      <c r="AC1768" s="1"/>
      <c r="AD1768" s="1"/>
      <c r="AE1768" s="1"/>
      <c r="AF1768" s="1"/>
      <c r="AG1768" s="1">
        <v>80.44</v>
      </c>
      <c r="AH1768" s="1"/>
      <c r="AI1768" s="1"/>
      <c r="AJ1768" s="1"/>
      <c r="AK1768" s="1">
        <v>80.44</v>
      </c>
    </row>
    <row r="1769" spans="1:37" x14ac:dyDescent="0.25">
      <c r="A1769" t="s">
        <v>3905</v>
      </c>
      <c r="B1769" t="s">
        <v>3906</v>
      </c>
      <c r="C1769" t="s">
        <v>167</v>
      </c>
      <c r="D1769" t="s">
        <v>13863</v>
      </c>
      <c r="E1769" s="1"/>
      <c r="F1769" s="1"/>
      <c r="G1769" s="1"/>
      <c r="H1769" s="1">
        <v>90.6</v>
      </c>
      <c r="I1769" s="1"/>
      <c r="J1769" s="1"/>
      <c r="K1769" s="1">
        <v>90.6</v>
      </c>
      <c r="L1769" s="1"/>
      <c r="M1769" s="1">
        <v>90.6</v>
      </c>
      <c r="N1769" s="1"/>
      <c r="O1769" s="1"/>
      <c r="P1769" s="1"/>
      <c r="Q1769" s="1"/>
      <c r="R1769" s="1"/>
      <c r="S1769" s="1">
        <v>90.6</v>
      </c>
      <c r="T1769" s="1"/>
      <c r="U1769" s="1"/>
      <c r="V1769" s="1"/>
      <c r="W1769" s="1"/>
      <c r="X1769" s="1"/>
      <c r="Y1769" s="1">
        <v>73.8</v>
      </c>
      <c r="Z1769" s="1"/>
      <c r="AA1769" s="1"/>
      <c r="AB1769" s="1"/>
      <c r="AC1769" s="1"/>
      <c r="AD1769" s="1"/>
      <c r="AE1769" s="1"/>
      <c r="AF1769" s="1"/>
      <c r="AG1769" s="1">
        <v>73.8</v>
      </c>
      <c r="AH1769" s="1"/>
      <c r="AI1769" s="1"/>
      <c r="AJ1769" s="1"/>
      <c r="AK1769" s="1"/>
    </row>
    <row r="1770" spans="1:37" x14ac:dyDescent="0.25">
      <c r="A1770" t="s">
        <v>3910</v>
      </c>
      <c r="B1770" t="s">
        <v>3911</v>
      </c>
      <c r="C1770" t="s">
        <v>167</v>
      </c>
      <c r="D1770" t="s">
        <v>13863</v>
      </c>
      <c r="E1770" s="1"/>
      <c r="F1770" s="1"/>
      <c r="G1770" s="1"/>
      <c r="H1770" s="1"/>
      <c r="I1770" s="1"/>
      <c r="J1770" s="1"/>
      <c r="K1770" s="1">
        <v>104.4</v>
      </c>
      <c r="L1770" s="1"/>
      <c r="M1770" s="1"/>
      <c r="N1770" s="1"/>
      <c r="O1770" s="1"/>
      <c r="P1770" s="1"/>
      <c r="Q1770" s="1"/>
      <c r="R1770" s="1"/>
      <c r="S1770" s="1">
        <v>104.4</v>
      </c>
      <c r="T1770" s="1"/>
      <c r="U1770" s="1"/>
      <c r="V1770" s="1"/>
      <c r="W1770" s="1"/>
      <c r="X1770" s="1"/>
      <c r="Y1770" s="1">
        <v>84.96</v>
      </c>
      <c r="Z1770" s="1"/>
      <c r="AA1770" s="1"/>
      <c r="AB1770" s="1"/>
      <c r="AC1770" s="1"/>
      <c r="AD1770" s="1"/>
      <c r="AE1770" s="1"/>
      <c r="AF1770" s="1"/>
      <c r="AG1770" s="1">
        <v>84.96</v>
      </c>
      <c r="AH1770" s="1"/>
      <c r="AI1770" s="1"/>
      <c r="AJ1770" s="1"/>
      <c r="AK1770" s="1"/>
    </row>
    <row r="1771" spans="1:37" x14ac:dyDescent="0.25">
      <c r="A1771" t="s">
        <v>1042</v>
      </c>
      <c r="B1771" t="s">
        <v>1043</v>
      </c>
      <c r="C1771" t="s">
        <v>337</v>
      </c>
      <c r="D1771" t="s">
        <v>13863</v>
      </c>
      <c r="E1771" s="1"/>
      <c r="F1771" s="1"/>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v>3.3360000000000003</v>
      </c>
      <c r="AK1771" s="1"/>
    </row>
    <row r="1772" spans="1:37" x14ac:dyDescent="0.25">
      <c r="A1772" t="s">
        <v>6988</v>
      </c>
      <c r="B1772" t="s">
        <v>6989</v>
      </c>
      <c r="C1772" t="s">
        <v>337</v>
      </c>
      <c r="D1772" t="s">
        <v>13863</v>
      </c>
      <c r="E1772" s="1"/>
      <c r="F1772" s="1"/>
      <c r="G1772" s="1"/>
      <c r="H1772" s="1"/>
      <c r="I1772" s="1"/>
      <c r="J1772" s="1"/>
      <c r="K1772" s="1"/>
      <c r="L1772" s="1"/>
      <c r="M1772" s="1"/>
      <c r="N1772" s="1"/>
      <c r="O1772" s="1"/>
      <c r="P1772" s="1"/>
      <c r="Q1772" s="1"/>
      <c r="R1772" s="1"/>
      <c r="S1772" s="1"/>
      <c r="T1772" s="1"/>
      <c r="U1772" s="1"/>
      <c r="V1772" s="1"/>
      <c r="W1772" s="1"/>
      <c r="X1772" s="1"/>
      <c r="Y1772" s="1"/>
      <c r="Z1772" s="1">
        <v>5.89</v>
      </c>
      <c r="AA1772" s="1"/>
      <c r="AB1772" s="1"/>
      <c r="AC1772" s="1"/>
      <c r="AD1772" s="1"/>
      <c r="AE1772" s="1"/>
      <c r="AF1772" s="1"/>
      <c r="AG1772" s="1"/>
      <c r="AH1772" s="1"/>
      <c r="AI1772" s="1"/>
      <c r="AJ1772" s="1"/>
      <c r="AK1772" s="1"/>
    </row>
    <row r="1773" spans="1:37" x14ac:dyDescent="0.25">
      <c r="A1773" t="s">
        <v>6984</v>
      </c>
      <c r="B1773" t="s">
        <v>6985</v>
      </c>
      <c r="C1773" t="s">
        <v>337</v>
      </c>
      <c r="D1773" t="s">
        <v>13863</v>
      </c>
      <c r="E1773" s="1"/>
      <c r="F1773" s="1"/>
      <c r="G1773" s="1"/>
      <c r="H1773" s="1"/>
      <c r="I1773" s="1"/>
      <c r="J1773" s="1"/>
      <c r="K1773" s="1"/>
      <c r="L1773" s="1"/>
      <c r="M1773" s="1"/>
      <c r="N1773" s="1"/>
      <c r="O1773" s="1"/>
      <c r="P1773" s="1"/>
      <c r="Q1773" s="1"/>
      <c r="R1773" s="1"/>
      <c r="S1773" s="1"/>
      <c r="T1773" s="1"/>
      <c r="U1773" s="1"/>
      <c r="V1773" s="1"/>
      <c r="W1773" s="1"/>
      <c r="X1773" s="1"/>
      <c r="Y1773" s="1"/>
      <c r="Z1773" s="1">
        <v>19.25</v>
      </c>
      <c r="AA1773" s="1"/>
      <c r="AB1773" s="1"/>
      <c r="AC1773" s="1"/>
      <c r="AD1773" s="1"/>
      <c r="AE1773" s="1"/>
      <c r="AF1773" s="1"/>
      <c r="AG1773" s="1"/>
      <c r="AH1773" s="1"/>
      <c r="AI1773" s="1"/>
      <c r="AJ1773" s="1"/>
      <c r="AK1773" s="1"/>
    </row>
    <row r="1774" spans="1:37" x14ac:dyDescent="0.25">
      <c r="A1774" t="s">
        <v>4002</v>
      </c>
      <c r="B1774" t="s">
        <v>4003</v>
      </c>
      <c r="C1774" t="s">
        <v>65</v>
      </c>
      <c r="D1774" t="s">
        <v>13863</v>
      </c>
      <c r="E1774" s="1"/>
      <c r="F1774" s="1"/>
      <c r="G1774" s="1"/>
      <c r="H1774" s="1"/>
      <c r="I1774" s="1"/>
      <c r="J1774" s="1"/>
      <c r="K1774" s="1"/>
      <c r="L1774" s="1"/>
      <c r="M1774" s="1">
        <v>4.5999999999999996</v>
      </c>
      <c r="N1774" s="1"/>
      <c r="O1774" s="1"/>
      <c r="P1774" s="1">
        <v>4.5999999999999996</v>
      </c>
      <c r="Q1774" s="1"/>
      <c r="R1774" s="1">
        <v>4.5999999999999996</v>
      </c>
      <c r="S1774" s="1">
        <v>4.5999999999999996</v>
      </c>
      <c r="T1774" s="1">
        <v>4.5999999999999996</v>
      </c>
      <c r="U1774" s="1"/>
      <c r="V1774" s="1"/>
      <c r="W1774" s="1"/>
      <c r="X1774" s="1"/>
      <c r="Y1774" s="1"/>
      <c r="Z1774" s="1"/>
      <c r="AA1774" s="1"/>
      <c r="AB1774" s="1">
        <v>4.2</v>
      </c>
      <c r="AC1774" s="1"/>
      <c r="AD1774" s="1"/>
      <c r="AE1774" s="1"/>
      <c r="AF1774" s="1"/>
      <c r="AG1774" s="1">
        <v>4.2</v>
      </c>
      <c r="AH1774" s="1"/>
      <c r="AI1774" s="1"/>
      <c r="AJ1774" s="1"/>
      <c r="AK1774" s="1"/>
    </row>
    <row r="1775" spans="1:37" x14ac:dyDescent="0.25">
      <c r="A1775" t="s">
        <v>5097</v>
      </c>
      <c r="B1775" t="s">
        <v>5098</v>
      </c>
      <c r="C1775" t="s">
        <v>65</v>
      </c>
      <c r="D1775" t="s">
        <v>13863</v>
      </c>
      <c r="E1775" s="1"/>
      <c r="F1775" s="1"/>
      <c r="G1775" s="1"/>
      <c r="H1775" s="1"/>
      <c r="I1775" s="1"/>
      <c r="J1775" s="1"/>
      <c r="K1775" s="1"/>
      <c r="L1775" s="1"/>
      <c r="M1775" s="1">
        <v>5.75</v>
      </c>
      <c r="N1775" s="1"/>
      <c r="O1775" s="1"/>
      <c r="P1775" s="1">
        <v>5.75</v>
      </c>
      <c r="Q1775" s="1"/>
      <c r="R1775" s="1">
        <v>5.75</v>
      </c>
      <c r="S1775" s="1"/>
      <c r="T1775" s="1">
        <v>5.75</v>
      </c>
      <c r="U1775" s="1"/>
      <c r="V1775" s="1"/>
      <c r="W1775" s="1"/>
      <c r="X1775" s="1"/>
      <c r="Y1775" s="1"/>
      <c r="Z1775" s="1"/>
      <c r="AA1775" s="1"/>
      <c r="AB1775" s="1">
        <v>5.45</v>
      </c>
      <c r="AC1775" s="1"/>
      <c r="AD1775" s="1">
        <v>5.45</v>
      </c>
      <c r="AE1775" s="1"/>
      <c r="AF1775" s="1"/>
      <c r="AG1775" s="1"/>
      <c r="AH1775" s="1"/>
      <c r="AI1775" s="1"/>
      <c r="AJ1775" s="1"/>
      <c r="AK1775" s="1"/>
    </row>
    <row r="1776" spans="1:37" x14ac:dyDescent="0.25">
      <c r="A1776" t="s">
        <v>9223</v>
      </c>
      <c r="B1776" t="s">
        <v>9224</v>
      </c>
      <c r="C1776" t="s">
        <v>9227</v>
      </c>
      <c r="D1776" t="s">
        <v>13863</v>
      </c>
      <c r="E1776" s="1"/>
      <c r="F1776" s="1"/>
      <c r="G1776" s="1"/>
      <c r="H1776" s="1"/>
      <c r="I1776" s="1"/>
      <c r="J1776" s="1"/>
      <c r="K1776" s="1"/>
      <c r="L1776" s="1"/>
      <c r="M1776" s="1"/>
      <c r="N1776" s="1"/>
      <c r="O1776" s="1"/>
      <c r="P1776" s="1"/>
      <c r="Q1776" s="1"/>
      <c r="R1776" s="1"/>
      <c r="S1776" s="1"/>
      <c r="T1776" s="1">
        <v>2.1844999999999999</v>
      </c>
      <c r="U1776" s="1"/>
      <c r="V1776" s="1"/>
      <c r="W1776" s="1"/>
      <c r="X1776" s="1"/>
      <c r="Y1776" s="1"/>
      <c r="Z1776" s="1"/>
      <c r="AA1776" s="1"/>
      <c r="AB1776" s="1"/>
      <c r="AC1776" s="1"/>
      <c r="AD1776" s="1"/>
      <c r="AE1776" s="1"/>
      <c r="AF1776" s="1"/>
      <c r="AG1776" s="1"/>
      <c r="AH1776" s="1"/>
      <c r="AI1776" s="1"/>
      <c r="AJ1776" s="1"/>
      <c r="AK1776" s="1"/>
    </row>
    <row r="1777" spans="1:37" x14ac:dyDescent="0.25">
      <c r="A1777" t="s">
        <v>9229</v>
      </c>
      <c r="B1777" t="s">
        <v>9230</v>
      </c>
      <c r="C1777" t="s">
        <v>9227</v>
      </c>
      <c r="D1777" t="s">
        <v>13863</v>
      </c>
      <c r="E1777" s="1"/>
      <c r="F1777" s="1"/>
      <c r="G1777" s="1"/>
      <c r="H1777" s="1"/>
      <c r="I1777" s="1"/>
      <c r="J1777" s="1"/>
      <c r="K1777" s="1"/>
      <c r="L1777" s="1"/>
      <c r="M1777" s="1"/>
      <c r="N1777" s="1"/>
      <c r="O1777" s="1"/>
      <c r="P1777" s="1"/>
      <c r="Q1777" s="1"/>
      <c r="R1777" s="1"/>
      <c r="S1777" s="1"/>
      <c r="T1777" s="1">
        <v>2.6435</v>
      </c>
      <c r="U1777" s="1"/>
      <c r="V1777" s="1"/>
      <c r="W1777" s="1"/>
      <c r="X1777" s="1"/>
      <c r="Y1777" s="1"/>
      <c r="Z1777" s="1"/>
      <c r="AA1777" s="1"/>
      <c r="AB1777" s="1"/>
      <c r="AC1777" s="1"/>
      <c r="AD1777" s="1"/>
      <c r="AE1777" s="1"/>
      <c r="AF1777" s="1"/>
      <c r="AG1777" s="1"/>
      <c r="AH1777" s="1"/>
      <c r="AI1777" s="1"/>
      <c r="AJ1777" s="1"/>
      <c r="AK1777" s="1"/>
    </row>
    <row r="1778" spans="1:37" x14ac:dyDescent="0.25">
      <c r="A1778" t="s">
        <v>7237</v>
      </c>
      <c r="B1778" t="s">
        <v>7238</v>
      </c>
      <c r="C1778" t="s">
        <v>65</v>
      </c>
      <c r="D1778" t="s">
        <v>13863</v>
      </c>
      <c r="E1778" s="1"/>
      <c r="F1778" s="1"/>
      <c r="G1778" s="1"/>
      <c r="H1778" s="1"/>
      <c r="I1778" s="1"/>
      <c r="J1778" s="1"/>
      <c r="K1778" s="1"/>
      <c r="L1778" s="1"/>
      <c r="M1778" s="1"/>
      <c r="N1778" s="1"/>
      <c r="O1778" s="1"/>
      <c r="P1778" s="1"/>
      <c r="Q1778" s="1"/>
      <c r="R1778" s="1"/>
      <c r="S1778" s="1"/>
      <c r="T1778" s="1"/>
      <c r="U1778" s="1"/>
      <c r="V1778" s="1"/>
      <c r="W1778" s="1"/>
      <c r="X1778" s="1"/>
      <c r="Y1778" s="1">
        <v>3.95</v>
      </c>
      <c r="Z1778" s="1"/>
      <c r="AA1778" s="1"/>
      <c r="AB1778" s="1"/>
      <c r="AC1778" s="1"/>
      <c r="AD1778" s="1"/>
      <c r="AE1778" s="1"/>
      <c r="AF1778" s="1"/>
      <c r="AG1778" s="1"/>
      <c r="AH1778" s="1"/>
      <c r="AI1778" s="1"/>
      <c r="AJ1778" s="1"/>
      <c r="AK1778" s="1"/>
    </row>
    <row r="1779" spans="1:37" x14ac:dyDescent="0.25">
      <c r="A1779" t="s">
        <v>4358</v>
      </c>
      <c r="B1779" t="s">
        <v>4359</v>
      </c>
      <c r="C1779" t="s">
        <v>167</v>
      </c>
      <c r="D1779" t="s">
        <v>13863</v>
      </c>
      <c r="E1779" s="1"/>
      <c r="F1779" s="1"/>
      <c r="G1779" s="1"/>
      <c r="H1779" s="1"/>
      <c r="I1779" s="1"/>
      <c r="J1779" s="1"/>
      <c r="K1779" s="1"/>
      <c r="L1779" s="1"/>
      <c r="M1779" s="1"/>
      <c r="N1779" s="1"/>
      <c r="O1779" s="1"/>
      <c r="P1779" s="1"/>
      <c r="Q1779" s="1"/>
      <c r="R1779" s="1"/>
      <c r="S1779" s="1"/>
      <c r="T1779" s="1"/>
      <c r="U1779" s="1"/>
      <c r="V1779" s="1"/>
      <c r="W1779" s="1"/>
      <c r="X1779" s="1"/>
      <c r="Y1779" s="1">
        <v>7</v>
      </c>
      <c r="Z1779" s="1"/>
      <c r="AA1779" s="1"/>
      <c r="AB1779" s="1"/>
      <c r="AC1779" s="1"/>
      <c r="AD1779" s="1"/>
      <c r="AE1779" s="1"/>
      <c r="AF1779" s="1"/>
      <c r="AG1779" s="1"/>
      <c r="AH1779" s="1"/>
      <c r="AI1779" s="1"/>
      <c r="AJ1779" s="1"/>
      <c r="AK1779" s="1"/>
    </row>
    <row r="1780" spans="1:37" x14ac:dyDescent="0.25">
      <c r="C1780" t="s">
        <v>65</v>
      </c>
      <c r="D1780" t="s">
        <v>13863</v>
      </c>
      <c r="E1780" s="1"/>
      <c r="F1780" s="1"/>
      <c r="G1780" s="1"/>
      <c r="H1780" s="1"/>
      <c r="I1780" s="1"/>
      <c r="J1780" s="1"/>
      <c r="K1780" s="1"/>
      <c r="L1780" s="1"/>
      <c r="M1780" s="1"/>
      <c r="N1780" s="1"/>
      <c r="O1780" s="1"/>
      <c r="P1780" s="1"/>
      <c r="Q1780" s="1"/>
      <c r="R1780" s="1">
        <v>9.9499999999999993</v>
      </c>
      <c r="S1780" s="1">
        <v>9.9499999999999993</v>
      </c>
      <c r="T1780" s="1"/>
      <c r="U1780" s="1"/>
      <c r="V1780" s="1"/>
      <c r="W1780" s="1"/>
      <c r="X1780" s="1"/>
      <c r="Y1780" s="1"/>
      <c r="Z1780" s="1"/>
      <c r="AA1780" s="1"/>
      <c r="AB1780" s="1"/>
      <c r="AC1780" s="1"/>
      <c r="AD1780" s="1">
        <v>6.35</v>
      </c>
      <c r="AE1780" s="1"/>
      <c r="AF1780" s="1">
        <v>6.35</v>
      </c>
      <c r="AG1780" s="1"/>
      <c r="AH1780" s="1"/>
      <c r="AI1780" s="1"/>
      <c r="AJ1780" s="1"/>
      <c r="AK1780" s="1"/>
    </row>
    <row r="1781" spans="1:37" x14ac:dyDescent="0.25">
      <c r="A1781" t="s">
        <v>5712</v>
      </c>
      <c r="B1781" t="s">
        <v>5713</v>
      </c>
      <c r="C1781" t="s">
        <v>65</v>
      </c>
      <c r="D1781" t="s">
        <v>13863</v>
      </c>
      <c r="E1781" s="1"/>
      <c r="F1781" s="1"/>
      <c r="G1781" s="1"/>
      <c r="H1781" s="1"/>
      <c r="I1781" s="1"/>
      <c r="J1781" s="1"/>
      <c r="K1781" s="1"/>
      <c r="L1781" s="1"/>
      <c r="M1781" s="1"/>
      <c r="N1781" s="1"/>
      <c r="O1781" s="1"/>
      <c r="P1781" s="1"/>
      <c r="Q1781" s="1"/>
      <c r="R1781" s="1"/>
      <c r="S1781" s="1"/>
      <c r="T1781" s="1"/>
      <c r="U1781" s="1"/>
      <c r="V1781" s="1"/>
      <c r="W1781" s="1"/>
      <c r="X1781" s="1"/>
      <c r="Y1781" s="1"/>
      <c r="Z1781" s="1"/>
      <c r="AA1781" s="1"/>
      <c r="AB1781" s="1">
        <v>9.69</v>
      </c>
      <c r="AC1781" s="1"/>
      <c r="AD1781" s="1"/>
      <c r="AE1781" s="1"/>
      <c r="AF1781" s="1"/>
      <c r="AG1781" s="1"/>
      <c r="AH1781" s="1"/>
      <c r="AI1781" s="1"/>
      <c r="AJ1781" s="1"/>
      <c r="AK1781" s="1"/>
    </row>
    <row r="1782" spans="1:37" x14ac:dyDescent="0.25">
      <c r="A1782" t="s">
        <v>6038</v>
      </c>
      <c r="B1782" t="s">
        <v>6039</v>
      </c>
      <c r="C1782" t="s">
        <v>65</v>
      </c>
      <c r="D1782" t="s">
        <v>13863</v>
      </c>
      <c r="E1782" s="1"/>
      <c r="F1782" s="1"/>
      <c r="G1782" s="1"/>
      <c r="H1782" s="1"/>
      <c r="I1782" s="1"/>
      <c r="J1782" s="1"/>
      <c r="K1782" s="1"/>
      <c r="L1782" s="1"/>
      <c r="M1782" s="1"/>
      <c r="N1782" s="1"/>
      <c r="O1782" s="1"/>
      <c r="P1782" s="1"/>
      <c r="Q1782" s="1"/>
      <c r="R1782" s="1">
        <v>10.199999999999999</v>
      </c>
      <c r="S1782" s="1"/>
      <c r="T1782" s="1"/>
      <c r="U1782" s="1"/>
      <c r="V1782" s="1"/>
      <c r="W1782" s="1"/>
      <c r="X1782" s="1"/>
      <c r="Y1782" s="1"/>
      <c r="Z1782" s="1"/>
      <c r="AA1782" s="1"/>
      <c r="AB1782" s="1">
        <v>8.6999999999999993</v>
      </c>
      <c r="AC1782" s="1"/>
      <c r="AD1782" s="1"/>
      <c r="AE1782" s="1"/>
      <c r="AF1782" s="1"/>
      <c r="AG1782" s="1"/>
      <c r="AH1782" s="1"/>
      <c r="AI1782" s="1"/>
      <c r="AJ1782" s="1"/>
      <c r="AK1782" s="1"/>
    </row>
    <row r="1783" spans="1:37" x14ac:dyDescent="0.25">
      <c r="A1783" t="s">
        <v>9255</v>
      </c>
      <c r="B1783" t="s">
        <v>9256</v>
      </c>
      <c r="C1783" t="s">
        <v>65</v>
      </c>
      <c r="D1783" t="s">
        <v>13863</v>
      </c>
      <c r="E1783" s="1"/>
      <c r="F1783" s="1"/>
      <c r="G1783" s="1"/>
      <c r="H1783" s="1"/>
      <c r="I1783" s="1"/>
      <c r="J1783" s="1"/>
      <c r="K1783" s="1"/>
      <c r="L1783" s="1"/>
      <c r="M1783" s="1"/>
      <c r="N1783" s="1"/>
      <c r="O1783" s="1"/>
      <c r="P1783" s="1"/>
      <c r="Q1783" s="1"/>
      <c r="R1783" s="1"/>
      <c r="S1783" s="1"/>
      <c r="T1783" s="1">
        <v>13.39</v>
      </c>
      <c r="U1783" s="1"/>
      <c r="V1783" s="1"/>
      <c r="W1783" s="1"/>
      <c r="X1783" s="1"/>
      <c r="Y1783" s="1"/>
      <c r="Z1783" s="1"/>
      <c r="AA1783" s="1"/>
      <c r="AB1783" s="1"/>
      <c r="AC1783" s="1"/>
      <c r="AD1783" s="1"/>
      <c r="AE1783" s="1"/>
      <c r="AF1783" s="1"/>
      <c r="AG1783" s="1"/>
      <c r="AH1783" s="1"/>
      <c r="AI1783" s="1"/>
      <c r="AJ1783" s="1"/>
      <c r="AK1783" s="1"/>
    </row>
    <row r="1784" spans="1:37" x14ac:dyDescent="0.25">
      <c r="A1784" t="s">
        <v>9252</v>
      </c>
      <c r="B1784" t="s">
        <v>9253</v>
      </c>
      <c r="C1784" t="s">
        <v>65</v>
      </c>
      <c r="D1784" t="s">
        <v>13863</v>
      </c>
      <c r="E1784" s="1"/>
      <c r="F1784" s="1"/>
      <c r="G1784" s="1"/>
      <c r="H1784" s="1"/>
      <c r="I1784" s="1"/>
      <c r="J1784" s="1"/>
      <c r="K1784" s="1"/>
      <c r="L1784" s="1"/>
      <c r="M1784" s="1"/>
      <c r="N1784" s="1"/>
      <c r="O1784" s="1"/>
      <c r="P1784" s="1"/>
      <c r="Q1784" s="1"/>
      <c r="R1784" s="1"/>
      <c r="S1784" s="1"/>
      <c r="T1784" s="1">
        <v>3.65</v>
      </c>
      <c r="U1784" s="1"/>
      <c r="V1784" s="1"/>
      <c r="W1784" s="1"/>
      <c r="X1784" s="1"/>
      <c r="Y1784" s="1"/>
      <c r="Z1784" s="1"/>
      <c r="AA1784" s="1"/>
      <c r="AB1784" s="1"/>
      <c r="AC1784" s="1"/>
      <c r="AD1784" s="1"/>
      <c r="AE1784" s="1"/>
      <c r="AF1784" s="1"/>
      <c r="AG1784" s="1"/>
      <c r="AH1784" s="1"/>
      <c r="AI1784" s="1"/>
      <c r="AJ1784" s="1"/>
      <c r="AK1784" s="1"/>
    </row>
    <row r="1785" spans="1:37" x14ac:dyDescent="0.25">
      <c r="A1785" t="s">
        <v>9048</v>
      </c>
      <c r="B1785" t="s">
        <v>9049</v>
      </c>
      <c r="C1785" t="s">
        <v>108</v>
      </c>
      <c r="D1785" t="s">
        <v>113</v>
      </c>
      <c r="E1785" s="1"/>
      <c r="F1785" s="1"/>
      <c r="G1785" s="1"/>
      <c r="H1785" s="1"/>
      <c r="I1785" s="1"/>
      <c r="J1785" s="1"/>
      <c r="K1785" s="1"/>
      <c r="L1785" s="1"/>
      <c r="M1785" s="1"/>
      <c r="N1785" s="1"/>
      <c r="O1785" s="1"/>
      <c r="P1785" s="1"/>
      <c r="Q1785" s="1"/>
      <c r="R1785" s="1"/>
      <c r="S1785" s="1"/>
      <c r="T1785" s="1">
        <v>15.875999999999999</v>
      </c>
      <c r="U1785" s="1"/>
      <c r="V1785" s="1"/>
      <c r="W1785" s="1"/>
      <c r="X1785" s="1"/>
      <c r="Y1785" s="1"/>
      <c r="Z1785" s="1"/>
      <c r="AA1785" s="1"/>
      <c r="AB1785" s="1"/>
      <c r="AC1785" s="1"/>
      <c r="AD1785" s="1"/>
      <c r="AE1785" s="1"/>
      <c r="AF1785" s="1"/>
      <c r="AG1785" s="1"/>
      <c r="AH1785" s="1"/>
      <c r="AI1785" s="1"/>
      <c r="AJ1785" s="1"/>
      <c r="AK1785" s="1"/>
    </row>
    <row r="1786" spans="1:37" x14ac:dyDescent="0.25">
      <c r="A1786" t="s">
        <v>9053</v>
      </c>
      <c r="B1786" t="s">
        <v>9054</v>
      </c>
      <c r="C1786" t="s">
        <v>108</v>
      </c>
      <c r="D1786" t="s">
        <v>13863</v>
      </c>
      <c r="E1786" s="1"/>
      <c r="F1786" s="1"/>
      <c r="G1786" s="1"/>
      <c r="H1786" s="1"/>
      <c r="I1786" s="1"/>
      <c r="J1786" s="1"/>
      <c r="K1786" s="1"/>
      <c r="L1786" s="1"/>
      <c r="M1786" s="1"/>
      <c r="N1786" s="1"/>
      <c r="O1786" s="1"/>
      <c r="P1786" s="1"/>
      <c r="Q1786" s="1"/>
      <c r="R1786" s="1"/>
      <c r="S1786" s="1"/>
      <c r="T1786" s="1">
        <v>4.6664999999999992</v>
      </c>
      <c r="U1786" s="1"/>
      <c r="V1786" s="1"/>
      <c r="W1786" s="1"/>
      <c r="X1786" s="1"/>
      <c r="Y1786" s="1"/>
      <c r="Z1786" s="1"/>
      <c r="AA1786" s="1"/>
      <c r="AB1786" s="1"/>
      <c r="AC1786" s="1"/>
      <c r="AD1786" s="1"/>
      <c r="AE1786" s="1"/>
      <c r="AF1786" s="1"/>
      <c r="AG1786" s="1"/>
      <c r="AH1786" s="1"/>
      <c r="AI1786" s="1"/>
      <c r="AJ1786" s="1"/>
      <c r="AK1786" s="1"/>
    </row>
    <row r="1787" spans="1:37" x14ac:dyDescent="0.25">
      <c r="A1787" t="s">
        <v>8640</v>
      </c>
      <c r="B1787" t="s">
        <v>8641</v>
      </c>
      <c r="C1787" t="s">
        <v>65</v>
      </c>
      <c r="D1787" t="s">
        <v>13863</v>
      </c>
      <c r="E1787" s="1"/>
      <c r="F1787" s="1"/>
      <c r="G1787" s="1"/>
      <c r="H1787" s="1"/>
      <c r="I1787" s="1"/>
      <c r="J1787" s="1"/>
      <c r="K1787" s="1"/>
      <c r="L1787" s="1"/>
      <c r="M1787" s="1"/>
      <c r="N1787" s="1"/>
      <c r="O1787" s="1"/>
      <c r="P1787" s="1"/>
      <c r="Q1787" s="1"/>
      <c r="R1787" s="1"/>
      <c r="S1787" s="1"/>
      <c r="T1787" s="1"/>
      <c r="U1787" s="1"/>
      <c r="V1787" s="1">
        <v>11.1</v>
      </c>
      <c r="W1787" s="1"/>
      <c r="X1787" s="1"/>
      <c r="Y1787" s="1"/>
      <c r="Z1787" s="1"/>
      <c r="AA1787" s="1"/>
      <c r="AB1787" s="1"/>
      <c r="AC1787" s="1"/>
      <c r="AD1787" s="1"/>
      <c r="AE1787" s="1"/>
      <c r="AF1787" s="1"/>
      <c r="AG1787" s="1"/>
      <c r="AH1787" s="1"/>
      <c r="AI1787" s="1"/>
      <c r="AJ1787" s="1"/>
      <c r="AK1787" s="1"/>
    </row>
    <row r="1788" spans="1:37" x14ac:dyDescent="0.25">
      <c r="A1788" t="s">
        <v>4006</v>
      </c>
      <c r="B1788" t="s">
        <v>4007</v>
      </c>
      <c r="C1788" t="s">
        <v>65</v>
      </c>
      <c r="D1788" t="s">
        <v>13863</v>
      </c>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v>5.77</v>
      </c>
      <c r="AH1788" s="1"/>
      <c r="AI1788" s="1"/>
      <c r="AJ1788" s="1"/>
      <c r="AK1788" s="1"/>
    </row>
    <row r="1789" spans="1:37" x14ac:dyDescent="0.25">
      <c r="A1789" t="s">
        <v>632</v>
      </c>
      <c r="B1789" t="s">
        <v>633</v>
      </c>
      <c r="C1789" t="s">
        <v>65</v>
      </c>
      <c r="D1789" t="s">
        <v>13863</v>
      </c>
      <c r="E1789" s="1"/>
      <c r="F1789" s="1"/>
      <c r="G1789" s="1"/>
      <c r="H1789" s="1"/>
      <c r="I1789" s="1"/>
      <c r="J1789" s="1"/>
      <c r="K1789" s="1"/>
      <c r="L1789" s="1"/>
      <c r="M1789" s="1"/>
      <c r="N1789" s="1"/>
      <c r="O1789" s="1"/>
      <c r="P1789" s="1"/>
      <c r="Q1789" s="1"/>
      <c r="R1789" s="1"/>
      <c r="S1789" s="1"/>
      <c r="T1789" s="1">
        <v>9.8000000000000007</v>
      </c>
      <c r="U1789" s="1"/>
      <c r="V1789" s="1"/>
      <c r="W1789" s="1"/>
      <c r="X1789" s="1"/>
      <c r="Y1789" s="1"/>
      <c r="Z1789" s="1"/>
      <c r="AA1789" s="1"/>
      <c r="AB1789" s="1"/>
      <c r="AC1789" s="1"/>
      <c r="AD1789" s="1"/>
      <c r="AE1789" s="1"/>
      <c r="AF1789" s="1"/>
      <c r="AG1789" s="1">
        <v>9.8000000000000007</v>
      </c>
      <c r="AH1789" s="1"/>
      <c r="AI1789" s="1"/>
      <c r="AJ1789" s="1">
        <v>9.8000000000000007</v>
      </c>
      <c r="AK1789" s="1"/>
    </row>
    <row r="1790" spans="1:37" x14ac:dyDescent="0.25">
      <c r="A1790" t="s">
        <v>3828</v>
      </c>
      <c r="B1790" t="s">
        <v>3829</v>
      </c>
      <c r="C1790" t="s">
        <v>108</v>
      </c>
      <c r="D1790" t="s">
        <v>13863</v>
      </c>
      <c r="E1790" s="1"/>
      <c r="F1790" s="1"/>
      <c r="G1790" s="1"/>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v>17.2575</v>
      </c>
      <c r="AH1790" s="1"/>
      <c r="AI1790" s="1"/>
      <c r="AJ1790" s="1"/>
      <c r="AK1790" s="1"/>
    </row>
    <row r="1791" spans="1:37" x14ac:dyDescent="0.25">
      <c r="A1791" t="s">
        <v>3830</v>
      </c>
      <c r="B1791" t="s">
        <v>3831</v>
      </c>
      <c r="C1791" t="s">
        <v>108</v>
      </c>
      <c r="D1791" t="s">
        <v>13863</v>
      </c>
      <c r="E1791" s="1"/>
      <c r="F1791" s="1"/>
      <c r="G1791" s="1"/>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v>30.370499999999996</v>
      </c>
      <c r="AH1791" s="1"/>
      <c r="AI1791" s="1"/>
      <c r="AJ1791" s="1"/>
      <c r="AK1791" s="1"/>
    </row>
    <row r="1792" spans="1:37" x14ac:dyDescent="0.25">
      <c r="A1792" t="s">
        <v>9578</v>
      </c>
      <c r="B1792" t="s">
        <v>9579</v>
      </c>
      <c r="C1792" t="s">
        <v>65</v>
      </c>
      <c r="D1792" t="s">
        <v>13863</v>
      </c>
      <c r="E1792" s="1"/>
      <c r="F1792" s="1"/>
      <c r="G1792" s="1"/>
      <c r="H1792" s="1"/>
      <c r="I1792" s="1"/>
      <c r="J1792" s="1"/>
      <c r="K1792" s="1"/>
      <c r="L1792" s="1"/>
      <c r="M1792" s="1"/>
      <c r="N1792" s="1"/>
      <c r="O1792" s="1"/>
      <c r="P1792" s="1"/>
      <c r="Q1792" s="1"/>
      <c r="R1792" s="1"/>
      <c r="S1792" s="1">
        <v>2.25</v>
      </c>
      <c r="T1792" s="1"/>
      <c r="U1792" s="1"/>
      <c r="V1792" s="1"/>
      <c r="W1792" s="1"/>
      <c r="X1792" s="1"/>
      <c r="Y1792" s="1"/>
      <c r="Z1792" s="1"/>
      <c r="AA1792" s="1"/>
      <c r="AB1792" s="1"/>
      <c r="AC1792" s="1"/>
      <c r="AD1792" s="1"/>
      <c r="AE1792" s="1"/>
      <c r="AF1792" s="1"/>
      <c r="AG1792" s="1"/>
      <c r="AH1792" s="1"/>
      <c r="AI1792" s="1"/>
      <c r="AJ1792" s="1"/>
      <c r="AK1792" s="1"/>
    </row>
    <row r="1793" spans="1:37" x14ac:dyDescent="0.25">
      <c r="A1793" t="s">
        <v>635</v>
      </c>
      <c r="B1793" t="s">
        <v>636</v>
      </c>
      <c r="C1793" t="s">
        <v>65</v>
      </c>
      <c r="D1793" t="s">
        <v>13863</v>
      </c>
      <c r="E1793" s="1"/>
      <c r="F1793" s="1"/>
      <c r="G1793" s="1"/>
      <c r="H1793" s="1"/>
      <c r="I1793" s="1"/>
      <c r="J1793" s="1"/>
      <c r="K1793" s="1"/>
      <c r="L1793" s="1"/>
      <c r="M1793" s="1"/>
      <c r="N1793" s="1"/>
      <c r="O1793" s="1"/>
      <c r="P1793" s="1"/>
      <c r="Q1793" s="1"/>
      <c r="R1793" s="1"/>
      <c r="S1793" s="1"/>
      <c r="T1793" s="1"/>
      <c r="U1793" s="1"/>
      <c r="V1793" s="1"/>
      <c r="W1793" s="1">
        <v>0.76500000000000001</v>
      </c>
      <c r="X1793" s="1"/>
      <c r="Y1793" s="1"/>
      <c r="Z1793" s="1"/>
      <c r="AA1793" s="1"/>
      <c r="AB1793" s="1"/>
      <c r="AC1793" s="1"/>
      <c r="AD1793" s="1"/>
      <c r="AE1793" s="1"/>
      <c r="AF1793" s="1"/>
      <c r="AG1793" s="1"/>
      <c r="AH1793" s="1"/>
      <c r="AI1793" s="1"/>
      <c r="AJ1793" s="1">
        <v>0.69450000000000001</v>
      </c>
      <c r="AK1793" s="1"/>
    </row>
    <row r="1794" spans="1:37" x14ac:dyDescent="0.25">
      <c r="A1794" t="s">
        <v>9247</v>
      </c>
      <c r="B1794" t="s">
        <v>9248</v>
      </c>
      <c r="C1794" t="s">
        <v>65</v>
      </c>
      <c r="D1794" t="s">
        <v>13863</v>
      </c>
      <c r="E1794" s="1"/>
      <c r="F1794" s="1"/>
      <c r="G1794" s="1"/>
      <c r="H1794" s="1"/>
      <c r="I1794" s="1"/>
      <c r="J1794" s="1"/>
      <c r="K1794" s="1"/>
      <c r="L1794" s="1"/>
      <c r="M1794" s="1"/>
      <c r="N1794" s="1"/>
      <c r="O1794" s="1"/>
      <c r="P1794" s="1"/>
      <c r="Q1794" s="1"/>
      <c r="R1794" s="1"/>
      <c r="S1794" s="1"/>
      <c r="T1794" s="1">
        <v>17.25</v>
      </c>
      <c r="U1794" s="1"/>
      <c r="V1794" s="1"/>
      <c r="W1794" s="1"/>
      <c r="X1794" s="1"/>
      <c r="Y1794" s="1"/>
      <c r="Z1794" s="1"/>
      <c r="AA1794" s="1"/>
      <c r="AB1794" s="1"/>
      <c r="AC1794" s="1"/>
      <c r="AD1794" s="1"/>
      <c r="AE1794" s="1"/>
      <c r="AF1794" s="1"/>
      <c r="AG1794" s="1"/>
      <c r="AH1794" s="1"/>
      <c r="AI1794" s="1"/>
      <c r="AJ1794" s="1"/>
      <c r="AK1794" s="1"/>
    </row>
    <row r="1795" spans="1:37" x14ac:dyDescent="0.25">
      <c r="A1795" t="s">
        <v>3055</v>
      </c>
      <c r="B1795" t="s">
        <v>3056</v>
      </c>
      <c r="C1795" t="s">
        <v>65</v>
      </c>
      <c r="D1795" t="s">
        <v>13863</v>
      </c>
      <c r="E1795" s="1"/>
      <c r="F1795" s="1"/>
      <c r="G1795" s="1"/>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v>7.95</v>
      </c>
      <c r="AI1795" s="1"/>
      <c r="AJ1795" s="1"/>
      <c r="AK1795" s="1"/>
    </row>
    <row r="1796" spans="1:37" x14ac:dyDescent="0.25">
      <c r="A1796" t="s">
        <v>8438</v>
      </c>
      <c r="B1796" t="s">
        <v>8439</v>
      </c>
      <c r="C1796" t="s">
        <v>65</v>
      </c>
      <c r="D1796" t="s">
        <v>13863</v>
      </c>
      <c r="E1796" s="1"/>
      <c r="F1796" s="1"/>
      <c r="G1796" s="1"/>
      <c r="H1796" s="1"/>
      <c r="I1796" s="1"/>
      <c r="J1796" s="1"/>
      <c r="K1796" s="1"/>
      <c r="L1796" s="1"/>
      <c r="M1796" s="1"/>
      <c r="N1796" s="1"/>
      <c r="O1796" s="1"/>
      <c r="P1796" s="1"/>
      <c r="Q1796" s="1"/>
      <c r="R1796" s="1"/>
      <c r="S1796" s="1"/>
      <c r="T1796" s="1"/>
      <c r="U1796" s="1"/>
      <c r="V1796" s="1">
        <v>94.23</v>
      </c>
      <c r="W1796" s="1"/>
      <c r="X1796" s="1"/>
      <c r="Y1796" s="1"/>
      <c r="Z1796" s="1"/>
      <c r="AA1796" s="1"/>
      <c r="AB1796" s="1"/>
      <c r="AC1796" s="1"/>
      <c r="AD1796" s="1"/>
      <c r="AE1796" s="1"/>
      <c r="AF1796" s="1"/>
      <c r="AG1796" s="1"/>
      <c r="AH1796" s="1"/>
      <c r="AI1796" s="1"/>
      <c r="AJ1796" s="1"/>
      <c r="AK1796" s="1"/>
    </row>
    <row r="1797" spans="1:37" x14ac:dyDescent="0.25">
      <c r="A1797" t="s">
        <v>4703</v>
      </c>
      <c r="B1797" t="s">
        <v>4704</v>
      </c>
      <c r="C1797" t="s">
        <v>65</v>
      </c>
      <c r="D1797" t="s">
        <v>13863</v>
      </c>
      <c r="E1797" s="1"/>
      <c r="F1797" s="1"/>
      <c r="G1797" s="1"/>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v>5.89</v>
      </c>
      <c r="AG1797" s="1"/>
      <c r="AH1797" s="1"/>
      <c r="AI1797" s="1"/>
      <c r="AJ1797" s="1"/>
      <c r="AK1797" s="1"/>
    </row>
    <row r="1798" spans="1:37" x14ac:dyDescent="0.25">
      <c r="A1798" t="s">
        <v>4706</v>
      </c>
      <c r="B1798" t="s">
        <v>4707</v>
      </c>
      <c r="C1798" t="s">
        <v>65</v>
      </c>
      <c r="D1798" t="s">
        <v>13863</v>
      </c>
      <c r="E1798" s="1"/>
      <c r="F1798" s="1"/>
      <c r="G1798" s="1"/>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v>8.93</v>
      </c>
      <c r="AG1798" s="1"/>
      <c r="AH1798" s="1"/>
      <c r="AI1798" s="1"/>
      <c r="AJ1798" s="1"/>
      <c r="AK1798" s="1"/>
    </row>
    <row r="1799" spans="1:37" x14ac:dyDescent="0.25">
      <c r="A1799" t="s">
        <v>6291</v>
      </c>
      <c r="B1799" t="s">
        <v>6292</v>
      </c>
      <c r="C1799" t="s">
        <v>65</v>
      </c>
      <c r="D1799" t="s">
        <v>13863</v>
      </c>
      <c r="E1799" s="1"/>
      <c r="F1799" s="1"/>
      <c r="G1799" s="1"/>
      <c r="H1799" s="1"/>
      <c r="I1799" s="1"/>
      <c r="J1799" s="1"/>
      <c r="K1799" s="1"/>
      <c r="L1799" s="1"/>
      <c r="M1799" s="1"/>
      <c r="N1799" s="1"/>
      <c r="O1799" s="1"/>
      <c r="P1799" s="1"/>
      <c r="Q1799" s="1"/>
      <c r="R1799" s="1"/>
      <c r="S1799" s="1"/>
      <c r="T1799" s="1"/>
      <c r="U1799" s="1"/>
      <c r="V1799" s="1"/>
      <c r="W1799" s="1"/>
      <c r="X1799" s="1"/>
      <c r="Y1799" s="1"/>
      <c r="Z1799" s="1"/>
      <c r="AA1799" s="1">
        <v>7.29</v>
      </c>
      <c r="AB1799" s="1"/>
      <c r="AC1799" s="1"/>
      <c r="AD1799" s="1"/>
      <c r="AE1799" s="1"/>
      <c r="AF1799" s="1"/>
      <c r="AG1799" s="1"/>
      <c r="AH1799" s="1"/>
      <c r="AI1799" s="1"/>
      <c r="AJ1799" s="1"/>
      <c r="AK1799" s="1"/>
    </row>
    <row r="1800" spans="1:37" x14ac:dyDescent="0.25">
      <c r="A1800" t="s">
        <v>6286</v>
      </c>
      <c r="B1800" t="s">
        <v>6287</v>
      </c>
      <c r="C1800" t="s">
        <v>65</v>
      </c>
      <c r="D1800" t="s">
        <v>13863</v>
      </c>
      <c r="E1800" s="1"/>
      <c r="F1800" s="1"/>
      <c r="G1800" s="1"/>
      <c r="H1800" s="1"/>
      <c r="I1800" s="1"/>
      <c r="J1800" s="1"/>
      <c r="K1800" s="1"/>
      <c r="L1800" s="1"/>
      <c r="M1800" s="1"/>
      <c r="N1800" s="1"/>
      <c r="O1800" s="1"/>
      <c r="P1800" s="1"/>
      <c r="Q1800" s="1"/>
      <c r="R1800" s="1"/>
      <c r="S1800" s="1"/>
      <c r="T1800" s="1"/>
      <c r="U1800" s="1"/>
      <c r="V1800" s="1"/>
      <c r="W1800" s="1"/>
      <c r="X1800" s="1"/>
      <c r="Y1800" s="1"/>
      <c r="Z1800" s="1"/>
      <c r="AA1800" s="1">
        <v>10.25</v>
      </c>
      <c r="AB1800" s="1"/>
      <c r="AC1800" s="1"/>
      <c r="AD1800" s="1"/>
      <c r="AE1800" s="1"/>
      <c r="AF1800" s="1"/>
      <c r="AG1800" s="1"/>
      <c r="AH1800" s="1"/>
      <c r="AI1800" s="1"/>
      <c r="AJ1800" s="1"/>
      <c r="AK1800" s="1"/>
    </row>
    <row r="1801" spans="1:37" x14ac:dyDescent="0.25">
      <c r="A1801" t="s">
        <v>3435</v>
      </c>
      <c r="B1801" t="s">
        <v>3436</v>
      </c>
      <c r="C1801" t="s">
        <v>167</v>
      </c>
      <c r="D1801" t="s">
        <v>13863</v>
      </c>
      <c r="E1801" s="1"/>
      <c r="F1801" s="1"/>
      <c r="G1801" s="1"/>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v>25</v>
      </c>
      <c r="AJ1801" s="1"/>
      <c r="AK1801" s="1"/>
    </row>
    <row r="1802" spans="1:37" x14ac:dyDescent="0.25">
      <c r="C1802" t="s">
        <v>301</v>
      </c>
      <c r="D1802" t="s">
        <v>13863</v>
      </c>
      <c r="E1802" s="1"/>
      <c r="F1802" s="1"/>
      <c r="G1802" s="1"/>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v>21</v>
      </c>
      <c r="AI1802" s="1"/>
      <c r="AJ1802" s="1"/>
      <c r="AK1802" s="1"/>
    </row>
    <row r="1803" spans="1:37" x14ac:dyDescent="0.25">
      <c r="A1803" t="s">
        <v>3438</v>
      </c>
      <c r="B1803" t="s">
        <v>3439</v>
      </c>
      <c r="C1803" t="s">
        <v>167</v>
      </c>
      <c r="D1803" t="s">
        <v>13863</v>
      </c>
      <c r="E1803" s="1"/>
      <c r="F1803" s="1"/>
      <c r="G1803" s="1"/>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v>28.6</v>
      </c>
      <c r="AJ1803" s="1"/>
      <c r="AK1803" s="1"/>
    </row>
    <row r="1804" spans="1:37" x14ac:dyDescent="0.25">
      <c r="C1804" t="s">
        <v>301</v>
      </c>
      <c r="D1804" t="s">
        <v>13863</v>
      </c>
      <c r="E1804" s="1"/>
      <c r="F1804" s="1"/>
      <c r="G1804" s="1"/>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v>21.967500000000001</v>
      </c>
      <c r="AI1804" s="1"/>
      <c r="AJ1804" s="1"/>
      <c r="AK1804" s="1"/>
    </row>
    <row r="1805" spans="1:37" x14ac:dyDescent="0.25">
      <c r="A1805" t="s">
        <v>7736</v>
      </c>
      <c r="B1805" t="s">
        <v>7737</v>
      </c>
      <c r="C1805" t="s">
        <v>167</v>
      </c>
      <c r="D1805" t="s">
        <v>13863</v>
      </c>
      <c r="E1805" s="1"/>
      <c r="F1805" s="1"/>
      <c r="G1805" s="1"/>
      <c r="H1805" s="1"/>
      <c r="I1805" s="1"/>
      <c r="J1805" s="1"/>
      <c r="K1805" s="1"/>
      <c r="L1805" s="1"/>
      <c r="M1805" s="1"/>
      <c r="N1805" s="1"/>
      <c r="O1805" s="1"/>
      <c r="P1805" s="1"/>
      <c r="Q1805" s="1"/>
      <c r="R1805" s="1"/>
      <c r="S1805" s="1"/>
      <c r="T1805" s="1"/>
      <c r="U1805" s="1"/>
      <c r="V1805" s="1"/>
      <c r="W1805" s="1"/>
      <c r="X1805" s="1">
        <v>17</v>
      </c>
      <c r="Y1805" s="1"/>
      <c r="Z1805" s="1"/>
      <c r="AA1805" s="1"/>
      <c r="AB1805" s="1"/>
      <c r="AC1805" s="1"/>
      <c r="AD1805" s="1"/>
      <c r="AE1805" s="1"/>
      <c r="AF1805" s="1"/>
      <c r="AG1805" s="1"/>
      <c r="AH1805" s="1"/>
      <c r="AI1805" s="1"/>
      <c r="AJ1805" s="1"/>
      <c r="AK1805" s="1"/>
    </row>
    <row r="1806" spans="1:37" x14ac:dyDescent="0.25">
      <c r="A1806" t="s">
        <v>7646</v>
      </c>
      <c r="B1806" t="s">
        <v>7647</v>
      </c>
      <c r="C1806" t="s">
        <v>167</v>
      </c>
      <c r="D1806" t="s">
        <v>13863</v>
      </c>
      <c r="E1806" s="1"/>
      <c r="F1806" s="1"/>
      <c r="G1806" s="1"/>
      <c r="H1806" s="1"/>
      <c r="I1806" s="1"/>
      <c r="J1806" s="1"/>
      <c r="K1806" s="1"/>
      <c r="L1806" s="1"/>
      <c r="M1806" s="1"/>
      <c r="N1806" s="1"/>
      <c r="O1806" s="1"/>
      <c r="P1806" s="1"/>
      <c r="Q1806" s="1"/>
      <c r="R1806" s="1"/>
      <c r="S1806" s="1"/>
      <c r="T1806" s="1"/>
      <c r="U1806" s="1"/>
      <c r="V1806" s="1"/>
      <c r="W1806" s="1"/>
      <c r="X1806" s="1">
        <v>19.7</v>
      </c>
      <c r="Y1806" s="1"/>
      <c r="Z1806" s="1"/>
      <c r="AA1806" s="1"/>
      <c r="AB1806" s="1"/>
      <c r="AC1806" s="1"/>
      <c r="AD1806" s="1"/>
      <c r="AE1806" s="1"/>
      <c r="AF1806" s="1"/>
      <c r="AG1806" s="1"/>
      <c r="AH1806" s="1"/>
      <c r="AI1806" s="1"/>
      <c r="AJ1806" s="1"/>
      <c r="AK1806" s="1"/>
    </row>
    <row r="1807" spans="1:37" x14ac:dyDescent="0.25">
      <c r="A1807" t="s">
        <v>266</v>
      </c>
      <c r="B1807" t="s">
        <v>267</v>
      </c>
      <c r="C1807" t="s">
        <v>65</v>
      </c>
      <c r="D1807" t="s">
        <v>13863</v>
      </c>
      <c r="E1807" s="1"/>
      <c r="F1807" s="1"/>
      <c r="G1807" s="1"/>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v>15.9</v>
      </c>
      <c r="AE1807" s="1"/>
      <c r="AF1807" s="1"/>
      <c r="AG1807" s="1"/>
      <c r="AH1807" s="1"/>
      <c r="AI1807" s="1"/>
      <c r="AJ1807" s="1"/>
      <c r="AK1807" s="1">
        <v>15.9</v>
      </c>
    </row>
    <row r="1808" spans="1:37" x14ac:dyDescent="0.25">
      <c r="A1808" t="s">
        <v>427</v>
      </c>
      <c r="B1808" t="s">
        <v>428</v>
      </c>
      <c r="C1808" t="s">
        <v>65</v>
      </c>
      <c r="D1808" t="s">
        <v>13863</v>
      </c>
      <c r="E1808" s="1"/>
      <c r="F1808" s="1"/>
      <c r="G1808" s="1"/>
      <c r="H1808" s="1"/>
      <c r="I1808" s="1"/>
      <c r="J1808" s="1"/>
      <c r="K1808" s="1"/>
      <c r="L1808" s="1"/>
      <c r="M1808" s="1">
        <v>1</v>
      </c>
      <c r="N1808" s="1"/>
      <c r="O1808" s="1"/>
      <c r="P1808" s="1"/>
      <c r="Q1808" s="1"/>
      <c r="R1808" s="1">
        <v>1</v>
      </c>
      <c r="S1808" s="1"/>
      <c r="T1808" s="1"/>
      <c r="U1808" s="1"/>
      <c r="V1808" s="1">
        <v>0.9</v>
      </c>
      <c r="W1808" s="1"/>
      <c r="X1808" s="1"/>
      <c r="Y1808" s="1"/>
      <c r="Z1808" s="1"/>
      <c r="AA1808" s="1"/>
      <c r="AB1808" s="1">
        <v>0.9</v>
      </c>
      <c r="AC1808" s="1"/>
      <c r="AD1808" s="1"/>
      <c r="AE1808" s="1"/>
      <c r="AF1808" s="1">
        <v>0.9</v>
      </c>
      <c r="AG1808" s="1"/>
      <c r="AH1808" s="1">
        <v>0.9</v>
      </c>
      <c r="AI1808" s="1"/>
      <c r="AJ1808" s="1">
        <v>0.9</v>
      </c>
      <c r="AK1808" s="1"/>
    </row>
    <row r="1809" spans="1:37" x14ac:dyDescent="0.25">
      <c r="C1809" t="s">
        <v>500</v>
      </c>
      <c r="D1809" t="s">
        <v>13863</v>
      </c>
      <c r="E1809" s="1"/>
      <c r="F1809" s="1"/>
      <c r="G1809" s="1"/>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v>0.84</v>
      </c>
      <c r="AI1809" s="1"/>
      <c r="AJ1809" s="1">
        <v>0.84</v>
      </c>
      <c r="AK1809" s="1"/>
    </row>
    <row r="1810" spans="1:37" x14ac:dyDescent="0.25">
      <c r="A1810" t="s">
        <v>3014</v>
      </c>
      <c r="B1810" t="s">
        <v>3015</v>
      </c>
      <c r="C1810" t="s">
        <v>167</v>
      </c>
      <c r="D1810" t="s">
        <v>13863</v>
      </c>
      <c r="E1810" s="1"/>
      <c r="F1810" s="1"/>
      <c r="G1810" s="1"/>
      <c r="H1810" s="1"/>
      <c r="I1810" s="1"/>
      <c r="J1810" s="1"/>
      <c r="K1810" s="1"/>
      <c r="L1810" s="1"/>
      <c r="M1810" s="1"/>
      <c r="N1810" s="1"/>
      <c r="O1810" s="1"/>
      <c r="P1810" s="1"/>
      <c r="Q1810" s="1"/>
      <c r="R1810" s="1"/>
      <c r="S1810" s="1"/>
      <c r="T1810" s="1"/>
      <c r="U1810" s="1"/>
      <c r="V1810" s="1">
        <v>0.64239999999999986</v>
      </c>
      <c r="W1810" s="1"/>
      <c r="X1810" s="1"/>
      <c r="Y1810" s="1"/>
      <c r="Z1810" s="1"/>
      <c r="AA1810" s="1"/>
      <c r="AB1810" s="1"/>
      <c r="AC1810" s="1"/>
      <c r="AD1810" s="1"/>
      <c r="AE1810" s="1"/>
      <c r="AF1810" s="1"/>
      <c r="AG1810" s="1"/>
      <c r="AH1810" s="1"/>
      <c r="AI1810" s="1"/>
      <c r="AJ1810" s="1"/>
      <c r="AK1810" s="1"/>
    </row>
    <row r="1811" spans="1:37" x14ac:dyDescent="0.25">
      <c r="C1811" t="s">
        <v>8029</v>
      </c>
      <c r="D1811" t="s">
        <v>13863</v>
      </c>
      <c r="E1811" s="1"/>
      <c r="F1811" s="1"/>
      <c r="G1811" s="1"/>
      <c r="H1811" s="1"/>
      <c r="I1811" s="1"/>
      <c r="J1811" s="1"/>
      <c r="K1811" s="1"/>
      <c r="L1811" s="1"/>
      <c r="M1811" s="1"/>
      <c r="N1811" s="1"/>
      <c r="O1811" s="1"/>
      <c r="P1811" s="1"/>
      <c r="Q1811" s="1"/>
      <c r="R1811" s="1"/>
      <c r="S1811" s="1"/>
      <c r="T1811" s="1"/>
      <c r="U1811" s="1"/>
      <c r="V1811" s="1"/>
      <c r="W1811" s="1">
        <v>0.59</v>
      </c>
      <c r="X1811" s="1"/>
      <c r="Y1811" s="1"/>
      <c r="Z1811" s="1"/>
      <c r="AA1811" s="1"/>
      <c r="AB1811" s="1"/>
      <c r="AC1811" s="1"/>
      <c r="AD1811" s="1"/>
      <c r="AE1811" s="1"/>
      <c r="AF1811" s="1"/>
      <c r="AG1811" s="1"/>
      <c r="AH1811" s="1"/>
      <c r="AI1811" s="1"/>
      <c r="AJ1811" s="1"/>
      <c r="AK1811" s="1"/>
    </row>
    <row r="1812" spans="1:37" x14ac:dyDescent="0.25">
      <c r="C1812" t="s">
        <v>65</v>
      </c>
      <c r="D1812" t="s">
        <v>13863</v>
      </c>
      <c r="E1812" s="1"/>
      <c r="F1812" s="1"/>
      <c r="G1812" s="1"/>
      <c r="H1812" s="1"/>
      <c r="I1812" s="1"/>
      <c r="J1812" s="1"/>
      <c r="K1812" s="1"/>
      <c r="L1812" s="1"/>
      <c r="M1812" s="1"/>
      <c r="N1812" s="1"/>
      <c r="O1812" s="1"/>
      <c r="P1812" s="1"/>
      <c r="Q1812" s="1"/>
      <c r="R1812" s="1"/>
      <c r="S1812" s="1"/>
      <c r="T1812" s="1">
        <v>0.95</v>
      </c>
      <c r="U1812" s="1"/>
      <c r="V1812" s="1"/>
      <c r="W1812" s="1"/>
      <c r="X1812" s="1"/>
      <c r="Y1812" s="1"/>
      <c r="Z1812" s="1"/>
      <c r="AA1812" s="1"/>
      <c r="AB1812" s="1"/>
      <c r="AC1812" s="1"/>
      <c r="AD1812" s="1"/>
      <c r="AE1812" s="1"/>
      <c r="AF1812" s="1">
        <v>0.7</v>
      </c>
      <c r="AG1812" s="1"/>
      <c r="AH1812" s="1">
        <v>0.7</v>
      </c>
      <c r="AI1812" s="1"/>
      <c r="AJ1812" s="1"/>
      <c r="AK1812" s="1"/>
    </row>
    <row r="1813" spans="1:37" x14ac:dyDescent="0.25">
      <c r="C1813" t="s">
        <v>500</v>
      </c>
      <c r="D1813" t="s">
        <v>13863</v>
      </c>
      <c r="E1813" s="1"/>
      <c r="F1813" s="1"/>
      <c r="G1813" s="1"/>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v>0.54</v>
      </c>
      <c r="AI1813" s="1"/>
      <c r="AJ1813" s="1"/>
      <c r="AK1813" s="1"/>
    </row>
    <row r="1814" spans="1:37" x14ac:dyDescent="0.25">
      <c r="A1814" t="s">
        <v>501</v>
      </c>
      <c r="B1814" t="s">
        <v>502</v>
      </c>
      <c r="C1814" t="s">
        <v>65</v>
      </c>
      <c r="D1814" t="s">
        <v>13863</v>
      </c>
      <c r="E1814" s="1"/>
      <c r="F1814" s="1"/>
      <c r="G1814" s="1"/>
      <c r="H1814" s="1"/>
      <c r="I1814" s="1"/>
      <c r="J1814" s="1"/>
      <c r="K1814" s="1"/>
      <c r="L1814" s="1"/>
      <c r="M1814" s="1">
        <v>0.65</v>
      </c>
      <c r="N1814" s="1"/>
      <c r="O1814" s="1"/>
      <c r="P1814" s="1"/>
      <c r="Q1814" s="1"/>
      <c r="R1814" s="1"/>
      <c r="S1814" s="1"/>
      <c r="T1814" s="1"/>
      <c r="U1814" s="1"/>
      <c r="V1814" s="1"/>
      <c r="W1814" s="1"/>
      <c r="X1814" s="1"/>
      <c r="Y1814" s="1"/>
      <c r="Z1814" s="1"/>
      <c r="AA1814" s="1"/>
      <c r="AB1814" s="1"/>
      <c r="AC1814" s="1"/>
      <c r="AD1814" s="1"/>
      <c r="AE1814" s="1"/>
      <c r="AF1814" s="1"/>
      <c r="AG1814" s="1"/>
      <c r="AH1814" s="1"/>
      <c r="AI1814" s="1">
        <v>0.9</v>
      </c>
      <c r="AJ1814" s="1"/>
      <c r="AK1814" s="1"/>
    </row>
    <row r="1815" spans="1:37" x14ac:dyDescent="0.25">
      <c r="C1815" t="s">
        <v>500</v>
      </c>
      <c r="D1815" t="s">
        <v>13863</v>
      </c>
      <c r="E1815" s="1"/>
      <c r="F1815" s="1"/>
      <c r="G1815" s="1"/>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v>0.56000000000000005</v>
      </c>
      <c r="AK1815" s="1"/>
    </row>
    <row r="1816" spans="1:37" x14ac:dyDescent="0.25">
      <c r="A1816" t="s">
        <v>4343</v>
      </c>
      <c r="B1816" t="s">
        <v>4344</v>
      </c>
      <c r="C1816" t="s">
        <v>167</v>
      </c>
      <c r="D1816" t="s">
        <v>13863</v>
      </c>
      <c r="E1816" s="1"/>
      <c r="F1816" s="1"/>
      <c r="G1816" s="1"/>
      <c r="H1816" s="1"/>
      <c r="I1816" s="1"/>
      <c r="J1816" s="1"/>
      <c r="K1816" s="1"/>
      <c r="L1816" s="1"/>
      <c r="M1816" s="1"/>
      <c r="N1816" s="1"/>
      <c r="O1816" s="1"/>
      <c r="P1816" s="1"/>
      <c r="Q1816" s="1"/>
      <c r="R1816" s="1"/>
      <c r="S1816" s="1"/>
      <c r="T1816" s="1"/>
      <c r="U1816" s="1"/>
      <c r="V1816" s="1">
        <v>1.4183999999999999</v>
      </c>
      <c r="W1816" s="1"/>
      <c r="X1816" s="1"/>
      <c r="Y1816" s="1">
        <v>1.4183999999999999</v>
      </c>
      <c r="Z1816" s="1"/>
      <c r="AA1816" s="1"/>
      <c r="AB1816" s="1"/>
      <c r="AC1816" s="1"/>
      <c r="AD1816" s="1"/>
      <c r="AE1816" s="1"/>
      <c r="AF1816" s="1"/>
      <c r="AG1816" s="1"/>
      <c r="AH1816" s="1"/>
      <c r="AI1816" s="1"/>
      <c r="AJ1816" s="1"/>
      <c r="AK1816" s="1"/>
    </row>
    <row r="1817" spans="1:37" x14ac:dyDescent="0.25">
      <c r="C1817" t="s">
        <v>65</v>
      </c>
      <c r="D1817" t="s">
        <v>13863</v>
      </c>
      <c r="E1817" s="1"/>
      <c r="F1817" s="1"/>
      <c r="G1817" s="1"/>
      <c r="H1817" s="1"/>
      <c r="I1817" s="1"/>
      <c r="J1817" s="1"/>
      <c r="K1817" s="1"/>
      <c r="L1817" s="1"/>
      <c r="M1817" s="1"/>
      <c r="N1817" s="1"/>
      <c r="O1817" s="1"/>
      <c r="P1817" s="1"/>
      <c r="Q1817" s="1"/>
      <c r="R1817" s="1"/>
      <c r="S1817" s="1"/>
      <c r="T1817" s="1"/>
      <c r="U1817" s="1"/>
      <c r="V1817" s="1">
        <v>2.25</v>
      </c>
      <c r="W1817" s="1"/>
      <c r="X1817" s="1"/>
      <c r="Y1817" s="1"/>
      <c r="Z1817" s="1"/>
      <c r="AA1817" s="1"/>
      <c r="AB1817" s="1"/>
      <c r="AC1817" s="1"/>
      <c r="AD1817" s="1"/>
      <c r="AE1817" s="1"/>
      <c r="AF1817" s="1">
        <v>2.25</v>
      </c>
      <c r="AG1817" s="1"/>
      <c r="AH1817" s="1"/>
      <c r="AI1817" s="1"/>
      <c r="AJ1817" s="1"/>
      <c r="AK1817" s="1"/>
    </row>
    <row r="1818" spans="1:37" x14ac:dyDescent="0.25">
      <c r="A1818" t="s">
        <v>8630</v>
      </c>
      <c r="B1818" t="s">
        <v>8631</v>
      </c>
      <c r="C1818" t="s">
        <v>167</v>
      </c>
      <c r="D1818" t="s">
        <v>13863</v>
      </c>
      <c r="E1818" s="1"/>
      <c r="F1818" s="1"/>
      <c r="G1818" s="1"/>
      <c r="H1818" s="1"/>
      <c r="I1818" s="1"/>
      <c r="J1818" s="1"/>
      <c r="K1818" s="1"/>
      <c r="L1818" s="1"/>
      <c r="M1818" s="1"/>
      <c r="N1818" s="1"/>
      <c r="O1818" s="1"/>
      <c r="P1818" s="1"/>
      <c r="Q1818" s="1"/>
      <c r="R1818" s="1"/>
      <c r="S1818" s="1"/>
      <c r="T1818" s="1"/>
      <c r="U1818" s="1"/>
      <c r="V1818" s="1">
        <v>1.4183999999999999</v>
      </c>
      <c r="W1818" s="1"/>
      <c r="X1818" s="1"/>
      <c r="Y1818" s="1"/>
      <c r="Z1818" s="1"/>
      <c r="AA1818" s="1"/>
      <c r="AB1818" s="1"/>
      <c r="AC1818" s="1"/>
      <c r="AD1818" s="1"/>
      <c r="AE1818" s="1"/>
      <c r="AF1818" s="1"/>
      <c r="AG1818" s="1"/>
      <c r="AH1818" s="1"/>
      <c r="AI1818" s="1"/>
      <c r="AJ1818" s="1"/>
      <c r="AK1818" s="1"/>
    </row>
    <row r="1819" spans="1:37" x14ac:dyDescent="0.25">
      <c r="C1819" t="s">
        <v>65</v>
      </c>
      <c r="D1819" t="s">
        <v>13863</v>
      </c>
      <c r="E1819" s="1"/>
      <c r="F1819" s="1"/>
      <c r="G1819" s="1"/>
      <c r="H1819" s="1"/>
      <c r="I1819" s="1"/>
      <c r="J1819" s="1"/>
      <c r="K1819" s="1"/>
      <c r="L1819" s="1"/>
      <c r="M1819" s="1"/>
      <c r="N1819" s="1"/>
      <c r="O1819" s="1"/>
      <c r="P1819" s="1"/>
      <c r="Q1819" s="1"/>
      <c r="R1819" s="1">
        <v>1.4</v>
      </c>
      <c r="S1819" s="1"/>
      <c r="T1819" s="1"/>
      <c r="U1819" s="1"/>
      <c r="V1819" s="1">
        <v>2.25</v>
      </c>
      <c r="W1819" s="1"/>
      <c r="X1819" s="1"/>
      <c r="Y1819" s="1"/>
      <c r="Z1819" s="1"/>
      <c r="AA1819" s="1"/>
      <c r="AB1819" s="1"/>
      <c r="AC1819" s="1"/>
      <c r="AD1819" s="1"/>
      <c r="AE1819" s="1"/>
      <c r="AF1819" s="1"/>
      <c r="AG1819" s="1"/>
      <c r="AH1819" s="1"/>
      <c r="AI1819" s="1"/>
      <c r="AJ1819" s="1"/>
      <c r="AK1819" s="1"/>
    </row>
    <row r="1820" spans="1:37" x14ac:dyDescent="0.25">
      <c r="A1820" t="s">
        <v>9168</v>
      </c>
      <c r="B1820" t="s">
        <v>1876</v>
      </c>
      <c r="C1820" t="s">
        <v>65</v>
      </c>
      <c r="D1820" t="s">
        <v>13863</v>
      </c>
      <c r="E1820" s="1"/>
      <c r="F1820" s="1"/>
      <c r="G1820" s="1"/>
      <c r="H1820" s="1"/>
      <c r="I1820" s="1"/>
      <c r="J1820" s="1"/>
      <c r="K1820" s="1"/>
      <c r="L1820" s="1"/>
      <c r="M1820" s="1"/>
      <c r="N1820" s="1"/>
      <c r="O1820" s="1"/>
      <c r="P1820" s="1"/>
      <c r="Q1820" s="1"/>
      <c r="R1820" s="1"/>
      <c r="S1820" s="1"/>
      <c r="T1820" s="1">
        <v>1.1000000000000001</v>
      </c>
      <c r="U1820" s="1"/>
      <c r="V1820" s="1"/>
      <c r="W1820" s="1"/>
      <c r="X1820" s="1"/>
      <c r="Y1820" s="1"/>
      <c r="Z1820" s="1"/>
      <c r="AA1820" s="1"/>
      <c r="AB1820" s="1"/>
      <c r="AC1820" s="1"/>
      <c r="AD1820" s="1"/>
      <c r="AE1820" s="1"/>
      <c r="AF1820" s="1"/>
      <c r="AG1820" s="1"/>
      <c r="AH1820" s="1"/>
      <c r="AI1820" s="1"/>
      <c r="AJ1820" s="1"/>
      <c r="AK1820" s="1"/>
    </row>
    <row r="1821" spans="1:37" x14ac:dyDescent="0.25">
      <c r="A1821" t="s">
        <v>10797</v>
      </c>
      <c r="B1821" t="s">
        <v>10798</v>
      </c>
      <c r="C1821" t="s">
        <v>65</v>
      </c>
      <c r="D1821" t="s">
        <v>13863</v>
      </c>
      <c r="E1821" s="1"/>
      <c r="F1821" s="1"/>
      <c r="G1821" s="1"/>
      <c r="H1821" s="1"/>
      <c r="I1821" s="1"/>
      <c r="J1821" s="1"/>
      <c r="K1821" s="1"/>
      <c r="L1821" s="1"/>
      <c r="M1821" s="1"/>
      <c r="N1821" s="1"/>
      <c r="O1821" s="1"/>
      <c r="P1821" s="1">
        <v>8.5</v>
      </c>
      <c r="Q1821" s="1"/>
      <c r="R1821" s="1"/>
      <c r="S1821" s="1"/>
      <c r="T1821" s="1"/>
      <c r="U1821" s="1"/>
      <c r="V1821" s="1"/>
      <c r="W1821" s="1"/>
      <c r="X1821" s="1"/>
      <c r="Y1821" s="1"/>
      <c r="Z1821" s="1"/>
      <c r="AA1821" s="1"/>
      <c r="AB1821" s="1"/>
      <c r="AC1821" s="1"/>
      <c r="AD1821" s="1"/>
      <c r="AE1821" s="1"/>
      <c r="AF1821" s="1"/>
      <c r="AG1821" s="1"/>
      <c r="AH1821" s="1"/>
      <c r="AI1821" s="1"/>
      <c r="AJ1821" s="1"/>
      <c r="AK1821" s="1"/>
    </row>
    <row r="1822" spans="1:37" x14ac:dyDescent="0.25">
      <c r="A1822" t="s">
        <v>1875</v>
      </c>
      <c r="B1822" t="s">
        <v>1876</v>
      </c>
      <c r="C1822" t="s">
        <v>8029</v>
      </c>
      <c r="D1822" t="s">
        <v>13863</v>
      </c>
      <c r="E1822" s="1"/>
      <c r="F1822" s="1"/>
      <c r="G1822" s="1"/>
      <c r="H1822" s="1"/>
      <c r="I1822" s="1"/>
      <c r="J1822" s="1"/>
      <c r="K1822" s="1"/>
      <c r="L1822" s="1"/>
      <c r="M1822" s="1"/>
      <c r="N1822" s="1"/>
      <c r="O1822" s="1"/>
      <c r="P1822" s="1"/>
      <c r="Q1822" s="1"/>
      <c r="R1822" s="1"/>
      <c r="S1822" s="1"/>
      <c r="T1822" s="1"/>
      <c r="U1822" s="1"/>
      <c r="V1822" s="1"/>
      <c r="W1822" s="1">
        <v>0.97</v>
      </c>
      <c r="X1822" s="1"/>
      <c r="Y1822" s="1"/>
      <c r="Z1822" s="1"/>
      <c r="AA1822" s="1"/>
      <c r="AB1822" s="1"/>
      <c r="AC1822" s="1"/>
      <c r="AD1822" s="1"/>
      <c r="AE1822" s="1"/>
      <c r="AF1822" s="1"/>
      <c r="AG1822" s="1"/>
      <c r="AH1822" s="1"/>
      <c r="AI1822" s="1"/>
      <c r="AJ1822" s="1"/>
      <c r="AK1822" s="1"/>
    </row>
    <row r="1823" spans="1:37" x14ac:dyDescent="0.25">
      <c r="C1823" t="s">
        <v>65</v>
      </c>
      <c r="D1823" t="s">
        <v>13863</v>
      </c>
      <c r="E1823" s="1"/>
      <c r="F1823" s="1"/>
      <c r="G1823" s="1"/>
      <c r="H1823" s="1"/>
      <c r="I1823" s="1"/>
      <c r="J1823" s="1"/>
      <c r="K1823" s="1"/>
      <c r="L1823" s="1"/>
      <c r="M1823" s="1">
        <v>1.1000000000000001</v>
      </c>
      <c r="N1823" s="1"/>
      <c r="O1823" s="1"/>
      <c r="P1823" s="1"/>
      <c r="Q1823" s="1"/>
      <c r="R1823" s="1">
        <v>1.1000000000000001</v>
      </c>
      <c r="S1823" s="1"/>
      <c r="T1823" s="1"/>
      <c r="U1823" s="1"/>
      <c r="V1823" s="1"/>
      <c r="W1823" s="1"/>
      <c r="X1823" s="1"/>
      <c r="Y1823" s="1"/>
      <c r="Z1823" s="1"/>
      <c r="AA1823" s="1">
        <v>1.1000000000000001</v>
      </c>
      <c r="AB1823" s="1">
        <v>1.1000000000000001</v>
      </c>
      <c r="AC1823" s="1"/>
      <c r="AD1823" s="1"/>
      <c r="AE1823" s="1"/>
      <c r="AF1823" s="1">
        <v>1.1000000000000001</v>
      </c>
      <c r="AG1823" s="1"/>
      <c r="AH1823" s="1">
        <v>1.1000000000000001</v>
      </c>
      <c r="AI1823" s="1">
        <v>1.1000000000000001</v>
      </c>
      <c r="AJ1823" s="1"/>
      <c r="AK1823" s="1"/>
    </row>
    <row r="1824" spans="1:37" x14ac:dyDescent="0.25">
      <c r="A1824" t="s">
        <v>2981</v>
      </c>
      <c r="B1824" t="s">
        <v>2982</v>
      </c>
      <c r="C1824" t="s">
        <v>65</v>
      </c>
      <c r="D1824" t="s">
        <v>13863</v>
      </c>
      <c r="E1824" s="1"/>
      <c r="F1824" s="1"/>
      <c r="G1824" s="1"/>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v>3.9</v>
      </c>
      <c r="AI1824" s="1"/>
      <c r="AJ1824" s="1"/>
      <c r="AK1824" s="1"/>
    </row>
    <row r="1825" spans="1:37" x14ac:dyDescent="0.25">
      <c r="A1825" t="s">
        <v>3049</v>
      </c>
      <c r="B1825" t="s">
        <v>3050</v>
      </c>
      <c r="C1825" t="s">
        <v>65</v>
      </c>
      <c r="D1825" t="s">
        <v>13863</v>
      </c>
      <c r="E1825" s="1"/>
      <c r="F1825" s="1"/>
      <c r="G1825" s="1"/>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v>6.07</v>
      </c>
      <c r="AI1825" s="1"/>
      <c r="AJ1825" s="1"/>
      <c r="AK1825" s="1"/>
    </row>
    <row r="1826" spans="1:37" x14ac:dyDescent="0.25">
      <c r="A1826" t="s">
        <v>10637</v>
      </c>
      <c r="B1826" t="s">
        <v>10638</v>
      </c>
      <c r="C1826" t="s">
        <v>65</v>
      </c>
      <c r="D1826" t="s">
        <v>13863</v>
      </c>
      <c r="E1826" s="1"/>
      <c r="F1826" s="1"/>
      <c r="G1826" s="1"/>
      <c r="H1826" s="1"/>
      <c r="I1826" s="1"/>
      <c r="J1826" s="1"/>
      <c r="K1826" s="1"/>
      <c r="L1826" s="1"/>
      <c r="M1826" s="1"/>
      <c r="N1826" s="1"/>
      <c r="O1826" s="1"/>
      <c r="P1826" s="1"/>
      <c r="Q1826" s="1"/>
      <c r="R1826" s="1">
        <v>10.8</v>
      </c>
      <c r="S1826" s="1"/>
      <c r="T1826" s="1"/>
      <c r="U1826" s="1"/>
      <c r="V1826" s="1"/>
      <c r="W1826" s="1"/>
      <c r="X1826" s="1"/>
      <c r="Y1826" s="1"/>
      <c r="Z1826" s="1"/>
      <c r="AA1826" s="1"/>
      <c r="AB1826" s="1"/>
      <c r="AC1826" s="1"/>
      <c r="AD1826" s="1"/>
      <c r="AE1826" s="1"/>
      <c r="AF1826" s="1"/>
      <c r="AG1826" s="1"/>
      <c r="AH1826" s="1"/>
      <c r="AI1826" s="1"/>
      <c r="AJ1826" s="1"/>
      <c r="AK1826" s="1"/>
    </row>
    <row r="1827" spans="1:37" x14ac:dyDescent="0.25">
      <c r="A1827" t="s">
        <v>10640</v>
      </c>
      <c r="B1827" t="s">
        <v>10641</v>
      </c>
      <c r="C1827" t="s">
        <v>65</v>
      </c>
      <c r="D1827" t="s">
        <v>13863</v>
      </c>
      <c r="E1827" s="1"/>
      <c r="F1827" s="1"/>
      <c r="G1827" s="1"/>
      <c r="H1827" s="1"/>
      <c r="I1827" s="1"/>
      <c r="J1827" s="1"/>
      <c r="K1827" s="1"/>
      <c r="L1827" s="1"/>
      <c r="M1827" s="1"/>
      <c r="N1827" s="1"/>
      <c r="O1827" s="1"/>
      <c r="P1827" s="1"/>
      <c r="Q1827" s="1"/>
      <c r="R1827" s="1">
        <v>11.25</v>
      </c>
      <c r="S1827" s="1"/>
      <c r="T1827" s="1"/>
      <c r="U1827" s="1"/>
      <c r="V1827" s="1"/>
      <c r="W1827" s="1"/>
      <c r="X1827" s="1"/>
      <c r="Y1827" s="1"/>
      <c r="Z1827" s="1"/>
      <c r="AA1827" s="1"/>
      <c r="AB1827" s="1"/>
      <c r="AC1827" s="1"/>
      <c r="AD1827" s="1"/>
      <c r="AE1827" s="1"/>
      <c r="AF1827" s="1"/>
      <c r="AG1827" s="1"/>
      <c r="AH1827" s="1"/>
      <c r="AI1827" s="1"/>
      <c r="AJ1827" s="1"/>
      <c r="AK1827" s="1"/>
    </row>
    <row r="1828" spans="1:37" x14ac:dyDescent="0.25">
      <c r="A1828" t="s">
        <v>10642</v>
      </c>
      <c r="B1828" t="s">
        <v>10643</v>
      </c>
      <c r="C1828" t="s">
        <v>65</v>
      </c>
      <c r="D1828" t="s">
        <v>13863</v>
      </c>
      <c r="E1828" s="1"/>
      <c r="F1828" s="1"/>
      <c r="G1828" s="1"/>
      <c r="H1828" s="1"/>
      <c r="I1828" s="1"/>
      <c r="J1828" s="1"/>
      <c r="K1828" s="1"/>
      <c r="L1828" s="1"/>
      <c r="M1828" s="1"/>
      <c r="N1828" s="1"/>
      <c r="O1828" s="1"/>
      <c r="P1828" s="1"/>
      <c r="Q1828" s="1"/>
      <c r="R1828" s="1">
        <v>12.09</v>
      </c>
      <c r="S1828" s="1"/>
      <c r="T1828" s="1"/>
      <c r="U1828" s="1"/>
      <c r="V1828" s="1"/>
      <c r="W1828" s="1"/>
      <c r="X1828" s="1"/>
      <c r="Y1828" s="1"/>
      <c r="Z1828" s="1"/>
      <c r="AA1828" s="1"/>
      <c r="AB1828" s="1"/>
      <c r="AC1828" s="1"/>
      <c r="AD1828" s="1"/>
      <c r="AE1828" s="1"/>
      <c r="AF1828" s="1"/>
      <c r="AG1828" s="1"/>
      <c r="AH1828" s="1"/>
      <c r="AI1828" s="1"/>
      <c r="AJ1828" s="1"/>
      <c r="AK1828" s="1"/>
    </row>
    <row r="1829" spans="1:37" x14ac:dyDescent="0.25">
      <c r="A1829" t="s">
        <v>10644</v>
      </c>
      <c r="B1829" t="s">
        <v>10645</v>
      </c>
      <c r="C1829" t="s">
        <v>65</v>
      </c>
      <c r="D1829" t="s">
        <v>13863</v>
      </c>
      <c r="E1829" s="1"/>
      <c r="F1829" s="1"/>
      <c r="G1829" s="1"/>
      <c r="H1829" s="1"/>
      <c r="I1829" s="1"/>
      <c r="J1829" s="1"/>
      <c r="K1829" s="1"/>
      <c r="L1829" s="1"/>
      <c r="M1829" s="1"/>
      <c r="N1829" s="1"/>
      <c r="O1829" s="1"/>
      <c r="P1829" s="1"/>
      <c r="Q1829" s="1"/>
      <c r="R1829" s="1">
        <v>13.01</v>
      </c>
      <c r="S1829" s="1"/>
      <c r="T1829" s="1"/>
      <c r="U1829" s="1"/>
      <c r="V1829" s="1"/>
      <c r="W1829" s="1"/>
      <c r="X1829" s="1"/>
      <c r="Y1829" s="1"/>
      <c r="Z1829" s="1"/>
      <c r="AA1829" s="1"/>
      <c r="AB1829" s="1"/>
      <c r="AC1829" s="1"/>
      <c r="AD1829" s="1"/>
      <c r="AE1829" s="1"/>
      <c r="AF1829" s="1"/>
      <c r="AG1829" s="1"/>
      <c r="AH1829" s="1"/>
      <c r="AI1829" s="1"/>
      <c r="AJ1829" s="1"/>
      <c r="AK1829" s="1"/>
    </row>
    <row r="1830" spans="1:37" x14ac:dyDescent="0.25">
      <c r="A1830" t="s">
        <v>4355</v>
      </c>
      <c r="B1830" t="s">
        <v>4356</v>
      </c>
      <c r="C1830" t="s">
        <v>65</v>
      </c>
      <c r="D1830" t="s">
        <v>13863</v>
      </c>
      <c r="E1830" s="1"/>
      <c r="F1830" s="1"/>
      <c r="G1830" s="1"/>
      <c r="H1830" s="1"/>
      <c r="I1830" s="1"/>
      <c r="J1830" s="1"/>
      <c r="K1830" s="1"/>
      <c r="L1830" s="1"/>
      <c r="M1830" s="1"/>
      <c r="N1830" s="1"/>
      <c r="O1830" s="1"/>
      <c r="P1830" s="1"/>
      <c r="Q1830" s="1"/>
      <c r="R1830" s="1"/>
      <c r="S1830" s="1"/>
      <c r="T1830" s="1"/>
      <c r="U1830" s="1">
        <v>12.53</v>
      </c>
      <c r="V1830" s="1">
        <v>12.53</v>
      </c>
      <c r="W1830" s="1"/>
      <c r="X1830" s="1"/>
      <c r="Y1830" s="1"/>
      <c r="Z1830" s="1"/>
      <c r="AA1830" s="1"/>
      <c r="AB1830" s="1"/>
      <c r="AC1830" s="1"/>
      <c r="AD1830" s="1"/>
      <c r="AE1830" s="1"/>
      <c r="AF1830" s="1">
        <v>12.53</v>
      </c>
      <c r="AG1830" s="1"/>
      <c r="AH1830" s="1"/>
      <c r="AI1830" s="1"/>
      <c r="AJ1830" s="1"/>
      <c r="AK1830" s="1"/>
    </row>
    <row r="1831" spans="1:37" x14ac:dyDescent="0.25">
      <c r="A1831" t="s">
        <v>8883</v>
      </c>
      <c r="B1831" t="s">
        <v>8884</v>
      </c>
      <c r="C1831" t="s">
        <v>65</v>
      </c>
      <c r="D1831" t="s">
        <v>13863</v>
      </c>
      <c r="E1831" s="1"/>
      <c r="F1831" s="1"/>
      <c r="G1831" s="1"/>
      <c r="H1831" s="1"/>
      <c r="I1831" s="1"/>
      <c r="J1831" s="1"/>
      <c r="K1831" s="1"/>
      <c r="L1831" s="1"/>
      <c r="M1831" s="1"/>
      <c r="N1831" s="1"/>
      <c r="O1831" s="1"/>
      <c r="P1831" s="1"/>
      <c r="Q1831" s="1"/>
      <c r="R1831" s="1"/>
      <c r="S1831" s="1"/>
      <c r="T1831" s="1"/>
      <c r="U1831" s="1">
        <v>28.19</v>
      </c>
      <c r="V1831" s="1"/>
      <c r="W1831" s="1"/>
      <c r="X1831" s="1"/>
      <c r="Y1831" s="1"/>
      <c r="Z1831" s="1"/>
      <c r="AA1831" s="1"/>
      <c r="AB1831" s="1"/>
      <c r="AC1831" s="1"/>
      <c r="AD1831" s="1"/>
      <c r="AE1831" s="1"/>
      <c r="AF1831" s="1"/>
      <c r="AG1831" s="1"/>
      <c r="AH1831" s="1"/>
      <c r="AI1831" s="1"/>
      <c r="AJ1831" s="1"/>
      <c r="AK1831" s="1"/>
    </row>
    <row r="1832" spans="1:37" x14ac:dyDescent="0.25">
      <c r="A1832" t="s">
        <v>5141</v>
      </c>
      <c r="B1832" t="s">
        <v>5142</v>
      </c>
      <c r="C1832" t="s">
        <v>167</v>
      </c>
      <c r="D1832" t="s">
        <v>13863</v>
      </c>
      <c r="E1832" s="1"/>
      <c r="F1832" s="1"/>
      <c r="G1832" s="1"/>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v>9.6999999999999993</v>
      </c>
      <c r="AE1832" s="1"/>
      <c r="AF1832" s="1"/>
      <c r="AG1832" s="1"/>
      <c r="AH1832" s="1"/>
      <c r="AI1832" s="1"/>
      <c r="AJ1832" s="1"/>
      <c r="AK1832" s="1"/>
    </row>
    <row r="1833" spans="1:37" x14ac:dyDescent="0.25">
      <c r="A1833" t="s">
        <v>504</v>
      </c>
      <c r="B1833" t="s">
        <v>505</v>
      </c>
      <c r="C1833" t="s">
        <v>65</v>
      </c>
      <c r="D1833" t="s">
        <v>13863</v>
      </c>
      <c r="E1833" s="1"/>
      <c r="F1833" s="1"/>
      <c r="G1833" s="1"/>
      <c r="H1833" s="1"/>
      <c r="I1833" s="1"/>
      <c r="J1833" s="1"/>
      <c r="K1833" s="1"/>
      <c r="L1833" s="1"/>
      <c r="M1833" s="1">
        <v>1.4</v>
      </c>
      <c r="N1833" s="1"/>
      <c r="O1833" s="1"/>
      <c r="P1833" s="1"/>
      <c r="Q1833" s="1"/>
      <c r="R1833" s="1"/>
      <c r="S1833" s="1"/>
      <c r="T1833" s="1"/>
      <c r="U1833" s="1"/>
      <c r="V1833" s="1"/>
      <c r="W1833" s="1"/>
      <c r="X1833" s="1">
        <v>2.25</v>
      </c>
      <c r="Y1833" s="1"/>
      <c r="Z1833" s="1"/>
      <c r="AA1833" s="1">
        <v>2.25</v>
      </c>
      <c r="AB1833" s="1">
        <v>2.25</v>
      </c>
      <c r="AC1833" s="1"/>
      <c r="AD1833" s="1"/>
      <c r="AE1833" s="1"/>
      <c r="AF1833" s="1">
        <v>2.25</v>
      </c>
      <c r="AG1833" s="1"/>
      <c r="AH1833" s="1">
        <v>2.0499999999999998</v>
      </c>
      <c r="AI1833" s="1"/>
      <c r="AJ1833" s="1"/>
      <c r="AK1833" s="1"/>
    </row>
    <row r="1834" spans="1:37" x14ac:dyDescent="0.25">
      <c r="C1834" t="s">
        <v>500</v>
      </c>
      <c r="D1834" t="s">
        <v>13863</v>
      </c>
      <c r="E1834" s="1"/>
      <c r="F1834" s="1"/>
      <c r="G1834" s="1"/>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v>1.29</v>
      </c>
      <c r="AI1834" s="1"/>
      <c r="AJ1834" s="1">
        <v>1.29</v>
      </c>
      <c r="AK1834" s="1"/>
    </row>
    <row r="1835" spans="1:37" x14ac:dyDescent="0.25">
      <c r="A1835" t="s">
        <v>10157</v>
      </c>
      <c r="B1835" t="s">
        <v>10158</v>
      </c>
      <c r="C1835" t="s">
        <v>65</v>
      </c>
      <c r="D1835" t="s">
        <v>13863</v>
      </c>
      <c r="E1835" s="1"/>
      <c r="F1835" s="1"/>
      <c r="G1835" s="1"/>
      <c r="H1835" s="1"/>
      <c r="I1835" s="1"/>
      <c r="J1835" s="1"/>
      <c r="K1835" s="1"/>
      <c r="L1835" s="1"/>
      <c r="M1835" s="1"/>
      <c r="N1835" s="1"/>
      <c r="O1835" s="1"/>
      <c r="P1835" s="1"/>
      <c r="Q1835" s="1"/>
      <c r="R1835" s="1">
        <v>3.99</v>
      </c>
      <c r="S1835" s="1"/>
      <c r="T1835" s="1"/>
      <c r="U1835" s="1"/>
      <c r="V1835" s="1"/>
      <c r="W1835" s="1"/>
      <c r="X1835" s="1"/>
      <c r="Y1835" s="1"/>
      <c r="Z1835" s="1"/>
      <c r="AA1835" s="1"/>
      <c r="AB1835" s="1"/>
      <c r="AC1835" s="1"/>
      <c r="AD1835" s="1"/>
      <c r="AE1835" s="1"/>
      <c r="AF1835" s="1"/>
      <c r="AG1835" s="1"/>
      <c r="AH1835" s="1"/>
      <c r="AI1835" s="1"/>
      <c r="AJ1835" s="1"/>
      <c r="AK1835" s="1"/>
    </row>
    <row r="1836" spans="1:37" x14ac:dyDescent="0.25">
      <c r="A1836" t="s">
        <v>2984</v>
      </c>
      <c r="B1836" t="s">
        <v>2985</v>
      </c>
      <c r="C1836" t="s">
        <v>65</v>
      </c>
      <c r="D1836" t="s">
        <v>13863</v>
      </c>
      <c r="E1836" s="1"/>
      <c r="F1836" s="1"/>
      <c r="G1836" s="1"/>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v>7.55</v>
      </c>
      <c r="AI1836" s="1"/>
      <c r="AJ1836" s="1"/>
      <c r="AK1836" s="1"/>
    </row>
    <row r="1837" spans="1:37" x14ac:dyDescent="0.25">
      <c r="A1837" t="s">
        <v>2978</v>
      </c>
      <c r="B1837" t="s">
        <v>2979</v>
      </c>
      <c r="C1837" t="s">
        <v>65</v>
      </c>
      <c r="D1837" t="s">
        <v>13863</v>
      </c>
      <c r="E1837" s="1"/>
      <c r="F1837" s="1"/>
      <c r="G1837" s="1"/>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v>23.09</v>
      </c>
      <c r="AI1837" s="1"/>
      <c r="AJ1837" s="1"/>
      <c r="AK1837" s="1"/>
    </row>
    <row r="1838" spans="1:37" x14ac:dyDescent="0.25">
      <c r="A1838" t="s">
        <v>5026</v>
      </c>
      <c r="B1838" t="s">
        <v>5027</v>
      </c>
      <c r="C1838" t="s">
        <v>65</v>
      </c>
      <c r="D1838" t="s">
        <v>13863</v>
      </c>
      <c r="E1838" s="1"/>
      <c r="F1838" s="1"/>
      <c r="G1838" s="1"/>
      <c r="H1838" s="1"/>
      <c r="I1838" s="1"/>
      <c r="J1838" s="1"/>
      <c r="K1838" s="1"/>
      <c r="L1838" s="1"/>
      <c r="M1838" s="1"/>
      <c r="N1838" s="1"/>
      <c r="O1838" s="1"/>
      <c r="P1838" s="1"/>
      <c r="Q1838" s="1"/>
      <c r="R1838" s="1"/>
      <c r="S1838" s="1"/>
      <c r="T1838" s="1"/>
      <c r="U1838" s="1"/>
      <c r="V1838" s="1">
        <v>22.35</v>
      </c>
      <c r="W1838" s="1"/>
      <c r="X1838" s="1"/>
      <c r="Y1838" s="1"/>
      <c r="Z1838" s="1"/>
      <c r="AA1838" s="1"/>
      <c r="AB1838" s="1"/>
      <c r="AC1838" s="1"/>
      <c r="AD1838" s="1">
        <v>17.55</v>
      </c>
      <c r="AE1838" s="1"/>
      <c r="AF1838" s="1"/>
      <c r="AG1838" s="1"/>
      <c r="AH1838" s="1"/>
      <c r="AI1838" s="1"/>
      <c r="AJ1838" s="1"/>
      <c r="AK1838" s="1"/>
    </row>
    <row r="1839" spans="1:37" x14ac:dyDescent="0.25">
      <c r="A1839" t="s">
        <v>2144</v>
      </c>
      <c r="B1839" t="s">
        <v>2145</v>
      </c>
      <c r="C1839" t="s">
        <v>65</v>
      </c>
      <c r="D1839" t="s">
        <v>13863</v>
      </c>
      <c r="E1839" s="1"/>
      <c r="F1839" s="1"/>
      <c r="G1839" s="1"/>
      <c r="H1839" s="1"/>
      <c r="I1839" s="1"/>
      <c r="J1839" s="1"/>
      <c r="K1839" s="1"/>
      <c r="L1839" s="1"/>
      <c r="M1839" s="1"/>
      <c r="N1839" s="1"/>
      <c r="O1839" s="1"/>
      <c r="P1839" s="1"/>
      <c r="Q1839" s="1"/>
      <c r="R1839" s="1"/>
      <c r="S1839" s="1"/>
      <c r="T1839" s="1"/>
      <c r="U1839" s="1">
        <v>0.2389</v>
      </c>
      <c r="V1839" s="1"/>
      <c r="W1839" s="1"/>
      <c r="X1839" s="1"/>
      <c r="Y1839" s="1"/>
      <c r="Z1839" s="1"/>
      <c r="AA1839" s="1"/>
      <c r="AB1839" s="1">
        <v>0.19850000000000001</v>
      </c>
      <c r="AC1839" s="1"/>
      <c r="AD1839" s="1"/>
      <c r="AE1839" s="1"/>
      <c r="AF1839" s="1"/>
      <c r="AG1839" s="1"/>
      <c r="AH1839" s="1"/>
      <c r="AI1839" s="1">
        <v>0.19850000000000001</v>
      </c>
      <c r="AJ1839" s="1"/>
      <c r="AK1839" s="1"/>
    </row>
    <row r="1840" spans="1:37" x14ac:dyDescent="0.25">
      <c r="A1840" t="s">
        <v>2150</v>
      </c>
      <c r="B1840" t="s">
        <v>2151</v>
      </c>
      <c r="C1840" t="s">
        <v>65</v>
      </c>
      <c r="D1840" t="s">
        <v>13863</v>
      </c>
      <c r="E1840" s="1"/>
      <c r="F1840" s="1"/>
      <c r="G1840" s="1"/>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v>0.499</v>
      </c>
      <c r="AE1840" s="1"/>
      <c r="AF1840" s="1"/>
      <c r="AG1840" s="1"/>
      <c r="AH1840" s="1"/>
      <c r="AI1840" s="1">
        <v>0.499</v>
      </c>
      <c r="AJ1840" s="1"/>
      <c r="AK1840" s="1"/>
    </row>
    <row r="1841" spans="1:37" x14ac:dyDescent="0.25">
      <c r="A1841" t="s">
        <v>5106</v>
      </c>
      <c r="B1841" t="s">
        <v>5107</v>
      </c>
      <c r="C1841" t="s">
        <v>65</v>
      </c>
      <c r="D1841" t="s">
        <v>13863</v>
      </c>
      <c r="E1841" s="1"/>
      <c r="F1841" s="1"/>
      <c r="G1841" s="1"/>
      <c r="H1841" s="1"/>
      <c r="I1841" s="1"/>
      <c r="J1841" s="1"/>
      <c r="K1841" s="1"/>
      <c r="L1841" s="1"/>
      <c r="M1841" s="1"/>
      <c r="N1841" s="1"/>
      <c r="O1841" s="1"/>
      <c r="P1841" s="1"/>
      <c r="Q1841" s="1"/>
      <c r="R1841" s="1"/>
      <c r="S1841" s="1"/>
      <c r="T1841" s="1"/>
      <c r="U1841" s="1"/>
      <c r="V1841" s="1"/>
      <c r="W1841" s="1"/>
      <c r="X1841" s="1"/>
      <c r="Y1841" s="1"/>
      <c r="Z1841" s="1"/>
      <c r="AA1841" s="1">
        <v>0.18</v>
      </c>
      <c r="AB1841" s="1"/>
      <c r="AC1841" s="1"/>
      <c r="AD1841" s="1">
        <v>0.18</v>
      </c>
      <c r="AE1841" s="1"/>
      <c r="AF1841" s="1"/>
      <c r="AG1841" s="1"/>
      <c r="AH1841" s="1"/>
      <c r="AI1841" s="1"/>
      <c r="AJ1841" s="1"/>
      <c r="AK1841" s="1"/>
    </row>
    <row r="1842" spans="1:37" x14ac:dyDescent="0.25">
      <c r="A1842" t="s">
        <v>7813</v>
      </c>
      <c r="B1842" t="s">
        <v>7814</v>
      </c>
      <c r="C1842" t="s">
        <v>167</v>
      </c>
      <c r="D1842" t="s">
        <v>13863</v>
      </c>
      <c r="E1842" s="1"/>
      <c r="F1842" s="1"/>
      <c r="G1842" s="1"/>
      <c r="H1842" s="1"/>
      <c r="I1842" s="1"/>
      <c r="J1842" s="1"/>
      <c r="K1842" s="1"/>
      <c r="L1842" s="1"/>
      <c r="M1842" s="1"/>
      <c r="N1842" s="1"/>
      <c r="O1842" s="1"/>
      <c r="P1842" s="1"/>
      <c r="Q1842" s="1"/>
      <c r="R1842" s="1"/>
      <c r="S1842" s="1"/>
      <c r="T1842" s="1"/>
      <c r="U1842" s="1"/>
      <c r="V1842" s="1"/>
      <c r="W1842" s="1"/>
      <c r="X1842" s="1">
        <v>8.34</v>
      </c>
      <c r="Y1842" s="1"/>
      <c r="Z1842" s="1"/>
      <c r="AA1842" s="1"/>
      <c r="AB1842" s="1"/>
      <c r="AC1842" s="1"/>
      <c r="AD1842" s="1"/>
      <c r="AE1842" s="1"/>
      <c r="AF1842" s="1"/>
      <c r="AG1842" s="1"/>
      <c r="AH1842" s="1"/>
      <c r="AI1842" s="1"/>
      <c r="AJ1842" s="1"/>
      <c r="AK1842" s="1"/>
    </row>
    <row r="1843" spans="1:37" x14ac:dyDescent="0.25">
      <c r="A1843" t="s">
        <v>4318</v>
      </c>
      <c r="B1843" t="s">
        <v>4319</v>
      </c>
      <c r="C1843" t="s">
        <v>65</v>
      </c>
      <c r="D1843" t="s">
        <v>13863</v>
      </c>
      <c r="E1843" s="1"/>
      <c r="F1843" s="1"/>
      <c r="G1843" s="1"/>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v>18.899999999999999</v>
      </c>
      <c r="AG1843" s="1"/>
      <c r="AH1843" s="1"/>
      <c r="AI1843" s="1"/>
      <c r="AJ1843" s="1"/>
      <c r="AK1843" s="1"/>
    </row>
    <row r="1844" spans="1:37" x14ac:dyDescent="0.25">
      <c r="A1844" t="s">
        <v>5311</v>
      </c>
      <c r="B1844" t="s">
        <v>5312</v>
      </c>
      <c r="C1844" t="s">
        <v>65</v>
      </c>
      <c r="D1844" t="s">
        <v>13863</v>
      </c>
      <c r="E1844" s="1"/>
      <c r="F1844" s="1"/>
      <c r="G1844" s="1"/>
      <c r="H1844" s="1"/>
      <c r="I1844" s="1"/>
      <c r="J1844" s="1"/>
      <c r="K1844" s="1"/>
      <c r="L1844" s="1"/>
      <c r="M1844" s="1"/>
      <c r="N1844" s="1"/>
      <c r="O1844" s="1"/>
      <c r="P1844" s="1"/>
      <c r="Q1844" s="1"/>
      <c r="R1844" s="1"/>
      <c r="S1844" s="1"/>
      <c r="T1844" s="1"/>
      <c r="U1844" s="1"/>
      <c r="V1844" s="1"/>
      <c r="W1844" s="1"/>
      <c r="X1844" s="1"/>
      <c r="Y1844" s="1"/>
      <c r="Z1844" s="1"/>
      <c r="AA1844" s="1"/>
      <c r="AB1844" s="1"/>
      <c r="AC1844" s="1">
        <v>33.1</v>
      </c>
      <c r="AD1844" s="1"/>
      <c r="AE1844" s="1"/>
      <c r="AF1844" s="1"/>
      <c r="AG1844" s="1"/>
      <c r="AH1844" s="1"/>
      <c r="AI1844" s="1"/>
      <c r="AJ1844" s="1"/>
      <c r="AK1844" s="1"/>
    </row>
    <row r="1845" spans="1:37" x14ac:dyDescent="0.25">
      <c r="A1845" t="s">
        <v>4323</v>
      </c>
      <c r="B1845" t="s">
        <v>4324</v>
      </c>
      <c r="C1845" t="s">
        <v>65</v>
      </c>
      <c r="D1845" t="s">
        <v>13863</v>
      </c>
      <c r="E1845" s="1"/>
      <c r="F1845" s="1"/>
      <c r="G1845" s="1"/>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v>26.75</v>
      </c>
      <c r="AG1845" s="1"/>
      <c r="AH1845" s="1"/>
      <c r="AI1845" s="1"/>
      <c r="AJ1845" s="1"/>
      <c r="AK1845" s="1"/>
    </row>
    <row r="1846" spans="1:37" x14ac:dyDescent="0.25">
      <c r="A1846" t="s">
        <v>3284</v>
      </c>
      <c r="B1846" t="s">
        <v>3285</v>
      </c>
      <c r="C1846" t="s">
        <v>167</v>
      </c>
      <c r="D1846" t="s">
        <v>13863</v>
      </c>
      <c r="E1846" s="1"/>
      <c r="F1846" s="1"/>
      <c r="G1846" s="1"/>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v>15.231999999999999</v>
      </c>
      <c r="AI1846" s="1"/>
      <c r="AJ1846" s="1"/>
      <c r="AK1846" s="1"/>
    </row>
    <row r="1847" spans="1:37" x14ac:dyDescent="0.25">
      <c r="A1847" t="s">
        <v>4326</v>
      </c>
      <c r="B1847" t="s">
        <v>4327</v>
      </c>
      <c r="C1847" t="s">
        <v>65</v>
      </c>
      <c r="D1847" t="s">
        <v>13863</v>
      </c>
      <c r="E1847" s="1"/>
      <c r="F1847" s="1"/>
      <c r="G1847" s="1"/>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v>21.55</v>
      </c>
      <c r="AG1847" s="1"/>
      <c r="AH1847" s="1"/>
      <c r="AI1847" s="1"/>
      <c r="AJ1847" s="1"/>
      <c r="AK1847" s="1"/>
    </row>
    <row r="1848" spans="1:37" x14ac:dyDescent="0.25">
      <c r="A1848" t="s">
        <v>6028</v>
      </c>
      <c r="B1848" t="s">
        <v>6029</v>
      </c>
      <c r="C1848" t="s">
        <v>65</v>
      </c>
      <c r="D1848" t="s">
        <v>13863</v>
      </c>
      <c r="E1848" s="1"/>
      <c r="F1848" s="1"/>
      <c r="G1848" s="1"/>
      <c r="H1848" s="1"/>
      <c r="I1848" s="1"/>
      <c r="J1848" s="1"/>
      <c r="K1848" s="1"/>
      <c r="L1848" s="1"/>
      <c r="M1848" s="1"/>
      <c r="N1848" s="1"/>
      <c r="O1848" s="1"/>
      <c r="P1848" s="1"/>
      <c r="Q1848" s="1"/>
      <c r="R1848" s="1"/>
      <c r="S1848" s="1"/>
      <c r="T1848" s="1"/>
      <c r="U1848" s="1">
        <v>23.63</v>
      </c>
      <c r="V1848" s="1"/>
      <c r="W1848" s="1"/>
      <c r="X1848" s="1"/>
      <c r="Y1848" s="1"/>
      <c r="Z1848" s="1"/>
      <c r="AA1848" s="1"/>
      <c r="AB1848" s="1"/>
      <c r="AC1848" s="1"/>
      <c r="AD1848" s="1">
        <v>21.09</v>
      </c>
      <c r="AE1848" s="1"/>
      <c r="AF1848" s="1"/>
      <c r="AG1848" s="1"/>
      <c r="AH1848" s="1"/>
      <c r="AI1848" s="1"/>
      <c r="AJ1848" s="1"/>
      <c r="AK1848" s="1"/>
    </row>
    <row r="1849" spans="1:37" x14ac:dyDescent="0.25">
      <c r="A1849" t="s">
        <v>2430</v>
      </c>
      <c r="B1849" t="s">
        <v>2431</v>
      </c>
      <c r="C1849" t="s">
        <v>65</v>
      </c>
      <c r="D1849" t="s">
        <v>13863</v>
      </c>
      <c r="E1849" s="1"/>
      <c r="F1849" s="1"/>
      <c r="G1849" s="1"/>
      <c r="H1849" s="1"/>
      <c r="I1849" s="1"/>
      <c r="J1849" s="1"/>
      <c r="K1849" s="1"/>
      <c r="L1849" s="1"/>
      <c r="M1849" s="1"/>
      <c r="N1849" s="1"/>
      <c r="O1849" s="1"/>
      <c r="P1849" s="1"/>
      <c r="Q1849" s="1"/>
      <c r="R1849" s="1"/>
      <c r="S1849" s="1"/>
      <c r="T1849" s="1"/>
      <c r="U1849" s="1">
        <v>5.25</v>
      </c>
      <c r="V1849" s="1"/>
      <c r="W1849" s="1"/>
      <c r="X1849" s="1"/>
      <c r="Y1849" s="1"/>
      <c r="Z1849" s="1"/>
      <c r="AA1849" s="1"/>
      <c r="AB1849" s="1"/>
      <c r="AC1849" s="1"/>
      <c r="AD1849" s="1"/>
      <c r="AE1849" s="1"/>
      <c r="AF1849" s="1"/>
      <c r="AG1849" s="1"/>
      <c r="AH1849" s="1"/>
      <c r="AI1849" s="1">
        <v>5.25</v>
      </c>
      <c r="AJ1849" s="1"/>
      <c r="AK1849" s="1"/>
    </row>
    <row r="1850" spans="1:37" x14ac:dyDescent="0.25">
      <c r="A1850" t="s">
        <v>2286</v>
      </c>
      <c r="B1850" t="s">
        <v>2287</v>
      </c>
      <c r="C1850" t="s">
        <v>65</v>
      </c>
      <c r="D1850" t="s">
        <v>13863</v>
      </c>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v>19.190000000000001</v>
      </c>
      <c r="AJ1850" s="1"/>
      <c r="AK1850" s="1"/>
    </row>
    <row r="1851" spans="1:37" x14ac:dyDescent="0.25">
      <c r="A1851" t="s">
        <v>2508</v>
      </c>
      <c r="B1851" t="s">
        <v>2509</v>
      </c>
      <c r="C1851" t="s">
        <v>65</v>
      </c>
      <c r="D1851" t="s">
        <v>13863</v>
      </c>
      <c r="E1851" s="1"/>
      <c r="F1851" s="1"/>
      <c r="G1851" s="1"/>
      <c r="H1851" s="1"/>
      <c r="I1851" s="1"/>
      <c r="J1851" s="1"/>
      <c r="K1851" s="1"/>
      <c r="L1851" s="1"/>
      <c r="M1851" s="1"/>
      <c r="N1851" s="1"/>
      <c r="O1851" s="1"/>
      <c r="P1851" s="1"/>
      <c r="Q1851" s="1"/>
      <c r="R1851" s="1"/>
      <c r="S1851" s="1"/>
      <c r="T1851" s="1"/>
      <c r="U1851" s="1">
        <v>4.99</v>
      </c>
      <c r="V1851" s="1"/>
      <c r="W1851" s="1"/>
      <c r="X1851" s="1"/>
      <c r="Y1851" s="1"/>
      <c r="Z1851" s="1"/>
      <c r="AA1851" s="1"/>
      <c r="AB1851" s="1"/>
      <c r="AC1851" s="1"/>
      <c r="AD1851" s="1"/>
      <c r="AE1851" s="1"/>
      <c r="AF1851" s="1"/>
      <c r="AG1851" s="1">
        <v>5.55</v>
      </c>
      <c r="AH1851" s="1">
        <v>5.55</v>
      </c>
      <c r="AI1851" s="1">
        <v>5.55</v>
      </c>
      <c r="AJ1851" s="1"/>
      <c r="AK1851" s="1"/>
    </row>
    <row r="1852" spans="1:37" x14ac:dyDescent="0.25">
      <c r="A1852" t="s">
        <v>2282</v>
      </c>
      <c r="B1852" t="s">
        <v>2283</v>
      </c>
      <c r="C1852" t="s">
        <v>65</v>
      </c>
      <c r="D1852" t="s">
        <v>13863</v>
      </c>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v>15.75</v>
      </c>
      <c r="AJ1852" s="1"/>
      <c r="AK1852" s="1"/>
    </row>
    <row r="1853" spans="1:37" x14ac:dyDescent="0.25">
      <c r="A1853" t="s">
        <v>2730</v>
      </c>
      <c r="B1853" t="s">
        <v>2731</v>
      </c>
      <c r="C1853" t="s">
        <v>283</v>
      </c>
      <c r="D1853" t="s">
        <v>13863</v>
      </c>
      <c r="E1853" s="1"/>
      <c r="F1853" s="1"/>
      <c r="G1853" s="1"/>
      <c r="H1853" s="1"/>
      <c r="I1853" s="1"/>
      <c r="J1853" s="1"/>
      <c r="K1853" s="1"/>
      <c r="L1853" s="1"/>
      <c r="M1853" s="1"/>
      <c r="N1853" s="1"/>
      <c r="O1853" s="1"/>
      <c r="P1853" s="1"/>
      <c r="Q1853" s="1"/>
      <c r="R1853" s="1"/>
      <c r="S1853" s="1"/>
      <c r="T1853" s="1"/>
      <c r="U1853" s="1"/>
      <c r="V1853" s="1"/>
      <c r="W1853" s="1"/>
      <c r="X1853" s="1"/>
      <c r="Y1853" s="1"/>
      <c r="Z1853" s="1">
        <v>38.950000000000003</v>
      </c>
      <c r="AA1853" s="1"/>
      <c r="AB1853" s="1"/>
      <c r="AC1853" s="1"/>
      <c r="AD1853" s="1"/>
      <c r="AE1853" s="1"/>
      <c r="AF1853" s="1"/>
      <c r="AG1853" s="1"/>
      <c r="AH1853" s="1">
        <v>42.2</v>
      </c>
      <c r="AI1853" s="1"/>
      <c r="AJ1853" s="1"/>
      <c r="AK1853" s="1"/>
    </row>
    <row r="1854" spans="1:37" x14ac:dyDescent="0.25">
      <c r="A1854" t="s">
        <v>10402</v>
      </c>
      <c r="B1854" t="s">
        <v>10403</v>
      </c>
      <c r="C1854" t="s">
        <v>65</v>
      </c>
      <c r="D1854" t="s">
        <v>13863</v>
      </c>
      <c r="E1854" s="1"/>
      <c r="F1854" s="1"/>
      <c r="G1854" s="1"/>
      <c r="H1854" s="1"/>
      <c r="I1854" s="1"/>
      <c r="J1854" s="1"/>
      <c r="K1854" s="1"/>
      <c r="L1854" s="1"/>
      <c r="M1854" s="1"/>
      <c r="N1854" s="1"/>
      <c r="O1854" s="1"/>
      <c r="P1854" s="1"/>
      <c r="Q1854" s="1">
        <v>79.989999999999995</v>
      </c>
      <c r="R1854" s="1"/>
      <c r="S1854" s="1"/>
      <c r="T1854" s="1"/>
      <c r="U1854" s="1"/>
      <c r="V1854" s="1"/>
      <c r="W1854" s="1"/>
      <c r="X1854" s="1"/>
      <c r="Y1854" s="1"/>
      <c r="Z1854" s="1"/>
      <c r="AA1854" s="1"/>
      <c r="AB1854" s="1"/>
      <c r="AC1854" s="1"/>
      <c r="AD1854" s="1"/>
      <c r="AE1854" s="1"/>
      <c r="AF1854" s="1"/>
      <c r="AG1854" s="1"/>
      <c r="AH1854" s="1"/>
      <c r="AI1854" s="1"/>
      <c r="AJ1854" s="1"/>
      <c r="AK1854" s="1"/>
    </row>
    <row r="1855" spans="1:37" x14ac:dyDescent="0.25">
      <c r="A1855" t="s">
        <v>1067</v>
      </c>
      <c r="B1855" t="s">
        <v>1068</v>
      </c>
      <c r="C1855" t="s">
        <v>65</v>
      </c>
      <c r="D1855" t="s">
        <v>13863</v>
      </c>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v>21.39</v>
      </c>
      <c r="AK1855" s="1"/>
    </row>
    <row r="1856" spans="1:37" x14ac:dyDescent="0.25">
      <c r="A1856" t="s">
        <v>7739</v>
      </c>
      <c r="B1856" t="s">
        <v>7740</v>
      </c>
      <c r="C1856" t="s">
        <v>167</v>
      </c>
      <c r="D1856" t="s">
        <v>13863</v>
      </c>
      <c r="E1856" s="1"/>
      <c r="F1856" s="1"/>
      <c r="G1856" s="1"/>
      <c r="H1856" s="1"/>
      <c r="I1856" s="1"/>
      <c r="J1856" s="1"/>
      <c r="K1856" s="1"/>
      <c r="L1856" s="1"/>
      <c r="M1856" s="1"/>
      <c r="N1856" s="1"/>
      <c r="O1856" s="1"/>
      <c r="P1856" s="1"/>
      <c r="Q1856" s="1"/>
      <c r="R1856" s="1"/>
      <c r="S1856" s="1"/>
      <c r="T1856" s="1"/>
      <c r="U1856" s="1"/>
      <c r="V1856" s="1"/>
      <c r="W1856" s="1"/>
      <c r="X1856" s="1">
        <v>2.5299999999999998</v>
      </c>
      <c r="Y1856" s="1"/>
      <c r="Z1856" s="1"/>
      <c r="AA1856" s="1"/>
      <c r="AB1856" s="1"/>
      <c r="AC1856" s="1"/>
      <c r="AD1856" s="1"/>
      <c r="AE1856" s="1"/>
      <c r="AF1856" s="1"/>
      <c r="AG1856" s="1"/>
      <c r="AH1856" s="1"/>
      <c r="AI1856" s="1"/>
      <c r="AJ1856" s="1"/>
      <c r="AK1856" s="1"/>
    </row>
    <row r="1857" spans="1:37" x14ac:dyDescent="0.25">
      <c r="A1857" t="s">
        <v>6991</v>
      </c>
      <c r="B1857" t="s">
        <v>6992</v>
      </c>
      <c r="C1857" t="s">
        <v>337</v>
      </c>
      <c r="D1857" t="s">
        <v>13863</v>
      </c>
      <c r="E1857" s="1"/>
      <c r="F1857" s="1"/>
      <c r="G1857" s="1"/>
      <c r="H1857" s="1"/>
      <c r="I1857" s="1"/>
      <c r="J1857" s="1"/>
      <c r="K1857" s="1"/>
      <c r="L1857" s="1"/>
      <c r="M1857" s="1"/>
      <c r="N1857" s="1"/>
      <c r="O1857" s="1"/>
      <c r="P1857" s="1"/>
      <c r="Q1857" s="1"/>
      <c r="R1857" s="1"/>
      <c r="S1857" s="1"/>
      <c r="T1857" s="1"/>
      <c r="U1857" s="1"/>
      <c r="V1857" s="1"/>
      <c r="W1857" s="1"/>
      <c r="X1857" s="1"/>
      <c r="Y1857" s="1"/>
      <c r="Z1857" s="1">
        <v>2.8</v>
      </c>
      <c r="AA1857" s="1"/>
      <c r="AB1857" s="1"/>
      <c r="AC1857" s="1"/>
      <c r="AD1857" s="1"/>
      <c r="AE1857" s="1"/>
      <c r="AF1857" s="1"/>
      <c r="AG1857" s="1"/>
      <c r="AH1857" s="1"/>
      <c r="AI1857" s="1"/>
      <c r="AJ1857" s="1"/>
      <c r="AK1857" s="1"/>
    </row>
    <row r="1858" spans="1:37" x14ac:dyDescent="0.25">
      <c r="A1858" t="s">
        <v>6624</v>
      </c>
      <c r="B1858" t="s">
        <v>6625</v>
      </c>
      <c r="C1858" t="s">
        <v>337</v>
      </c>
      <c r="D1858" t="s">
        <v>13863</v>
      </c>
      <c r="E1858" s="1"/>
      <c r="F1858" s="1"/>
      <c r="G1858" s="1"/>
      <c r="H1858" s="1"/>
      <c r="I1858" s="1"/>
      <c r="J1858" s="1"/>
      <c r="K1858" s="1"/>
      <c r="L1858" s="1"/>
      <c r="M1858" s="1"/>
      <c r="N1858" s="1"/>
      <c r="O1858" s="1"/>
      <c r="P1858" s="1"/>
      <c r="Q1858" s="1"/>
      <c r="R1858" s="1"/>
      <c r="S1858" s="1"/>
      <c r="T1858" s="1"/>
      <c r="U1858" s="1"/>
      <c r="V1858" s="1"/>
      <c r="W1858" s="1"/>
      <c r="X1858" s="1"/>
      <c r="Y1858" s="1"/>
      <c r="Z1858" s="1">
        <v>6.75</v>
      </c>
      <c r="AA1858" s="1">
        <v>6.75</v>
      </c>
      <c r="AB1858" s="1"/>
      <c r="AC1858" s="1"/>
      <c r="AD1858" s="1"/>
      <c r="AE1858" s="1"/>
      <c r="AF1858" s="1"/>
      <c r="AG1858" s="1"/>
      <c r="AH1858" s="1"/>
      <c r="AI1858" s="1"/>
      <c r="AJ1858" s="1"/>
      <c r="AK1858" s="1"/>
    </row>
    <row r="1859" spans="1:37" x14ac:dyDescent="0.25">
      <c r="A1859" t="s">
        <v>6619</v>
      </c>
      <c r="B1859" t="s">
        <v>6620</v>
      </c>
      <c r="C1859" t="s">
        <v>337</v>
      </c>
      <c r="D1859" t="s">
        <v>13863</v>
      </c>
      <c r="E1859" s="1"/>
      <c r="F1859" s="1"/>
      <c r="G1859" s="1"/>
      <c r="H1859" s="1"/>
      <c r="I1859" s="1"/>
      <c r="J1859" s="1"/>
      <c r="K1859" s="1"/>
      <c r="L1859" s="1"/>
      <c r="M1859" s="1"/>
      <c r="N1859" s="1"/>
      <c r="O1859" s="1"/>
      <c r="P1859" s="1"/>
      <c r="Q1859" s="1"/>
      <c r="R1859" s="1"/>
      <c r="S1859" s="1"/>
      <c r="T1859" s="1"/>
      <c r="U1859" s="1"/>
      <c r="V1859" s="1"/>
      <c r="W1859" s="1"/>
      <c r="X1859" s="1"/>
      <c r="Y1859" s="1"/>
      <c r="Z1859" s="1">
        <v>9.85</v>
      </c>
      <c r="AA1859" s="1">
        <v>9.85</v>
      </c>
      <c r="AB1859" s="1"/>
      <c r="AC1859" s="1"/>
      <c r="AD1859" s="1"/>
      <c r="AE1859" s="1"/>
      <c r="AF1859" s="1"/>
      <c r="AG1859" s="1"/>
      <c r="AH1859" s="1"/>
      <c r="AI1859" s="1"/>
      <c r="AJ1859" s="1"/>
      <c r="AK1859" s="1"/>
    </row>
    <row r="1860" spans="1:37" x14ac:dyDescent="0.25">
      <c r="A1860" t="s">
        <v>8773</v>
      </c>
      <c r="B1860" t="s">
        <v>8774</v>
      </c>
      <c r="C1860" t="s">
        <v>167</v>
      </c>
      <c r="D1860" t="s">
        <v>13863</v>
      </c>
      <c r="E1860" s="1"/>
      <c r="F1860" s="1"/>
      <c r="G1860" s="1"/>
      <c r="H1860" s="1"/>
      <c r="I1860" s="1"/>
      <c r="J1860" s="1"/>
      <c r="K1860" s="1"/>
      <c r="L1860" s="1"/>
      <c r="M1860" s="1"/>
      <c r="N1860" s="1"/>
      <c r="O1860" s="1"/>
      <c r="P1860" s="1"/>
      <c r="Q1860" s="1"/>
      <c r="R1860" s="1"/>
      <c r="S1860" s="1"/>
      <c r="T1860" s="1"/>
      <c r="U1860" s="1">
        <v>11.56</v>
      </c>
      <c r="V1860" s="1"/>
      <c r="W1860" s="1"/>
      <c r="X1860" s="1"/>
      <c r="Y1860" s="1"/>
      <c r="Z1860" s="1"/>
      <c r="AA1860" s="1"/>
      <c r="AB1860" s="1"/>
      <c r="AC1860" s="1"/>
      <c r="AD1860" s="1"/>
      <c r="AE1860" s="1"/>
      <c r="AF1860" s="1"/>
      <c r="AG1860" s="1"/>
      <c r="AH1860" s="1"/>
      <c r="AI1860" s="1"/>
      <c r="AJ1860" s="1"/>
      <c r="AK1860" s="1"/>
    </row>
    <row r="1861" spans="1:37" x14ac:dyDescent="0.25">
      <c r="A1861" t="s">
        <v>8768</v>
      </c>
      <c r="B1861" t="s">
        <v>8769</v>
      </c>
      <c r="C1861" t="s">
        <v>167</v>
      </c>
      <c r="D1861" t="s">
        <v>13863</v>
      </c>
      <c r="E1861" s="1"/>
      <c r="F1861" s="1"/>
      <c r="G1861" s="1"/>
      <c r="H1861" s="1"/>
      <c r="I1861" s="1"/>
      <c r="J1861" s="1"/>
      <c r="K1861" s="1"/>
      <c r="L1861" s="1"/>
      <c r="M1861" s="1"/>
      <c r="N1861" s="1"/>
      <c r="O1861" s="1"/>
      <c r="P1861" s="1"/>
      <c r="Q1861" s="1"/>
      <c r="R1861" s="1"/>
      <c r="S1861" s="1"/>
      <c r="T1861" s="1"/>
      <c r="U1861" s="1">
        <v>15</v>
      </c>
      <c r="V1861" s="1"/>
      <c r="W1861" s="1"/>
      <c r="X1861" s="1"/>
      <c r="Y1861" s="1"/>
      <c r="Z1861" s="1"/>
      <c r="AA1861" s="1"/>
      <c r="AB1861" s="1"/>
      <c r="AC1861" s="1"/>
      <c r="AD1861" s="1"/>
      <c r="AE1861" s="1"/>
      <c r="AF1861" s="1"/>
      <c r="AG1861" s="1"/>
      <c r="AH1861" s="1"/>
      <c r="AI1861" s="1"/>
      <c r="AJ1861" s="1"/>
      <c r="AK1861" s="1"/>
    </row>
    <row r="1862" spans="1:37" x14ac:dyDescent="0.25">
      <c r="A1862" t="s">
        <v>1214</v>
      </c>
      <c r="B1862" t="s">
        <v>1215</v>
      </c>
      <c r="C1862" t="s">
        <v>500</v>
      </c>
      <c r="D1862" t="s">
        <v>13863</v>
      </c>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v>23.4</v>
      </c>
      <c r="AJ1862" s="1"/>
      <c r="AK1862" s="1"/>
    </row>
    <row r="1863" spans="1:37" x14ac:dyDescent="0.25">
      <c r="A1863" t="s">
        <v>1219</v>
      </c>
      <c r="B1863" t="s">
        <v>1220</v>
      </c>
      <c r="C1863" t="s">
        <v>500</v>
      </c>
      <c r="D1863" t="s">
        <v>13863</v>
      </c>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v>28.5</v>
      </c>
      <c r="AJ1863" s="1"/>
      <c r="AK1863" s="1"/>
    </row>
    <row r="1864" spans="1:37" x14ac:dyDescent="0.25">
      <c r="A1864" t="s">
        <v>8776</v>
      </c>
      <c r="B1864" t="s">
        <v>8777</v>
      </c>
      <c r="C1864" t="s">
        <v>167</v>
      </c>
      <c r="D1864" t="s">
        <v>13863</v>
      </c>
      <c r="E1864" s="1"/>
      <c r="F1864" s="1"/>
      <c r="G1864" s="1"/>
      <c r="H1864" s="1"/>
      <c r="I1864" s="1"/>
      <c r="J1864" s="1"/>
      <c r="K1864" s="1"/>
      <c r="L1864" s="1"/>
      <c r="M1864" s="1"/>
      <c r="N1864" s="1"/>
      <c r="O1864" s="1"/>
      <c r="P1864" s="1"/>
      <c r="Q1864" s="1"/>
      <c r="R1864" s="1"/>
      <c r="S1864" s="1"/>
      <c r="T1864" s="1"/>
      <c r="U1864" s="1">
        <v>5.4</v>
      </c>
      <c r="V1864" s="1"/>
      <c r="W1864" s="1"/>
      <c r="X1864" s="1"/>
      <c r="Y1864" s="1"/>
      <c r="Z1864" s="1"/>
      <c r="AA1864" s="1"/>
      <c r="AB1864" s="1"/>
      <c r="AC1864" s="1"/>
      <c r="AD1864" s="1"/>
      <c r="AE1864" s="1"/>
      <c r="AF1864" s="1"/>
      <c r="AG1864" s="1"/>
      <c r="AH1864" s="1"/>
      <c r="AI1864" s="1"/>
      <c r="AJ1864" s="1"/>
      <c r="AK1864" s="1"/>
    </row>
    <row r="1865" spans="1:37" x14ac:dyDescent="0.25">
      <c r="A1865" t="s">
        <v>9631</v>
      </c>
      <c r="B1865" t="s">
        <v>9632</v>
      </c>
      <c r="C1865" t="s">
        <v>167</v>
      </c>
      <c r="D1865" t="s">
        <v>13863</v>
      </c>
      <c r="E1865" s="1"/>
      <c r="F1865" s="1"/>
      <c r="G1865" s="1"/>
      <c r="H1865" s="1"/>
      <c r="I1865" s="1"/>
      <c r="J1865" s="1"/>
      <c r="K1865" s="1"/>
      <c r="L1865" s="1"/>
      <c r="M1865" s="1"/>
      <c r="N1865" s="1"/>
      <c r="O1865" s="1"/>
      <c r="P1865" s="1"/>
      <c r="Q1865" s="1"/>
      <c r="R1865" s="1"/>
      <c r="S1865" s="1">
        <v>157.92750000000001</v>
      </c>
      <c r="T1865" s="1"/>
      <c r="U1865" s="1"/>
      <c r="V1865" s="1"/>
      <c r="W1865" s="1"/>
      <c r="X1865" s="1"/>
      <c r="Y1865" s="1"/>
      <c r="Z1865" s="1"/>
      <c r="AA1865" s="1"/>
      <c r="AB1865" s="1"/>
      <c r="AC1865" s="1"/>
      <c r="AD1865" s="1"/>
      <c r="AE1865" s="1"/>
      <c r="AF1865" s="1"/>
      <c r="AG1865" s="1"/>
      <c r="AH1865" s="1"/>
      <c r="AI1865" s="1"/>
      <c r="AJ1865" s="1"/>
      <c r="AK1865" s="1"/>
    </row>
    <row r="1866" spans="1:37" x14ac:dyDescent="0.25">
      <c r="A1866" t="s">
        <v>3586</v>
      </c>
      <c r="B1866" t="s">
        <v>3587</v>
      </c>
      <c r="C1866" t="s">
        <v>167</v>
      </c>
      <c r="D1866" t="s">
        <v>13863</v>
      </c>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v>12.3</v>
      </c>
      <c r="AH1866" s="1"/>
      <c r="AI1866" s="1">
        <v>12.3</v>
      </c>
      <c r="AJ1866" s="1"/>
      <c r="AK1866" s="1"/>
    </row>
    <row r="1867" spans="1:37" x14ac:dyDescent="0.25">
      <c r="A1867" t="s">
        <v>8723</v>
      </c>
      <c r="B1867" t="s">
        <v>8724</v>
      </c>
      <c r="C1867" t="s">
        <v>4067</v>
      </c>
      <c r="D1867" t="s">
        <v>13863</v>
      </c>
      <c r="E1867" s="1"/>
      <c r="F1867" s="1"/>
      <c r="G1867" s="1"/>
      <c r="H1867" s="1"/>
      <c r="I1867" s="1"/>
      <c r="J1867" s="1"/>
      <c r="K1867" s="1"/>
      <c r="L1867" s="1"/>
      <c r="M1867" s="1"/>
      <c r="N1867" s="1"/>
      <c r="O1867" s="1"/>
      <c r="P1867" s="1"/>
      <c r="Q1867" s="1"/>
      <c r="R1867" s="1"/>
      <c r="S1867" s="1"/>
      <c r="T1867" s="1"/>
      <c r="U1867" s="1">
        <v>126.60749999999999</v>
      </c>
      <c r="V1867" s="1"/>
      <c r="W1867" s="1"/>
      <c r="X1867" s="1"/>
      <c r="Y1867" s="1"/>
      <c r="Z1867" s="1"/>
      <c r="AA1867" s="1"/>
      <c r="AB1867" s="1"/>
      <c r="AC1867" s="1"/>
      <c r="AD1867" s="1"/>
      <c r="AE1867" s="1"/>
      <c r="AF1867" s="1"/>
      <c r="AG1867" s="1"/>
      <c r="AH1867" s="1"/>
      <c r="AI1867" s="1"/>
      <c r="AJ1867" s="1"/>
      <c r="AK1867" s="1"/>
    </row>
    <row r="1868" spans="1:37" x14ac:dyDescent="0.25">
      <c r="A1868" t="s">
        <v>9874</v>
      </c>
      <c r="B1868" t="s">
        <v>9875</v>
      </c>
      <c r="C1868" t="s">
        <v>65</v>
      </c>
      <c r="D1868" t="s">
        <v>13863</v>
      </c>
      <c r="E1868" s="1"/>
      <c r="F1868" s="1"/>
      <c r="G1868" s="1"/>
      <c r="H1868" s="1"/>
      <c r="I1868" s="1"/>
      <c r="J1868" s="1"/>
      <c r="K1868" s="1"/>
      <c r="L1868" s="1"/>
      <c r="M1868" s="1"/>
      <c r="N1868" s="1"/>
      <c r="O1868" s="1"/>
      <c r="P1868" s="1"/>
      <c r="Q1868" s="1"/>
      <c r="R1868" s="1"/>
      <c r="S1868" s="1">
        <v>46.59</v>
      </c>
      <c r="T1868" s="1"/>
      <c r="U1868" s="1"/>
      <c r="V1868" s="1"/>
      <c r="W1868" s="1"/>
      <c r="X1868" s="1"/>
      <c r="Y1868" s="1"/>
      <c r="Z1868" s="1"/>
      <c r="AA1868" s="1"/>
      <c r="AB1868" s="1"/>
      <c r="AC1868" s="1"/>
      <c r="AD1868" s="1"/>
      <c r="AE1868" s="1"/>
      <c r="AF1868" s="1"/>
      <c r="AG1868" s="1"/>
      <c r="AH1868" s="1"/>
      <c r="AI1868" s="1"/>
      <c r="AJ1868" s="1"/>
      <c r="AK1868" s="1"/>
    </row>
    <row r="1869" spans="1:37" x14ac:dyDescent="0.25">
      <c r="A1869" t="s">
        <v>12528</v>
      </c>
      <c r="B1869" t="s">
        <v>12529</v>
      </c>
      <c r="C1869" t="s">
        <v>65</v>
      </c>
      <c r="D1869" t="s">
        <v>13863</v>
      </c>
      <c r="E1869" s="1"/>
      <c r="F1869" s="1"/>
      <c r="G1869" s="1"/>
      <c r="H1869" s="1"/>
      <c r="I1869" s="1"/>
      <c r="J1869" s="1"/>
      <c r="K1869" s="1">
        <v>50.19</v>
      </c>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row>
    <row r="1870" spans="1:37" x14ac:dyDescent="0.25">
      <c r="A1870" t="s">
        <v>9170</v>
      </c>
      <c r="B1870" t="s">
        <v>9171</v>
      </c>
      <c r="C1870" t="s">
        <v>65</v>
      </c>
      <c r="D1870" t="s">
        <v>13863</v>
      </c>
      <c r="E1870" s="1"/>
      <c r="F1870" s="1"/>
      <c r="G1870" s="1"/>
      <c r="H1870" s="1"/>
      <c r="I1870" s="1"/>
      <c r="J1870" s="1"/>
      <c r="K1870" s="1"/>
      <c r="L1870" s="1"/>
      <c r="M1870" s="1"/>
      <c r="N1870" s="1"/>
      <c r="O1870" s="1"/>
      <c r="P1870" s="1">
        <v>0</v>
      </c>
      <c r="Q1870" s="1"/>
      <c r="R1870" s="1"/>
      <c r="S1870" s="1"/>
      <c r="T1870" s="1">
        <v>4.95</v>
      </c>
      <c r="U1870" s="1"/>
      <c r="V1870" s="1"/>
      <c r="W1870" s="1"/>
      <c r="X1870" s="1"/>
      <c r="Y1870" s="1"/>
      <c r="Z1870" s="1"/>
      <c r="AA1870" s="1"/>
      <c r="AB1870" s="1"/>
      <c r="AC1870" s="1"/>
      <c r="AD1870" s="1"/>
      <c r="AE1870" s="1"/>
      <c r="AF1870" s="1"/>
      <c r="AG1870" s="1"/>
      <c r="AH1870" s="1"/>
      <c r="AI1870" s="1"/>
      <c r="AJ1870" s="1"/>
      <c r="AK1870" s="1"/>
    </row>
    <row r="1871" spans="1:37" x14ac:dyDescent="0.25">
      <c r="A1871" t="s">
        <v>3132</v>
      </c>
      <c r="B1871" t="s">
        <v>3133</v>
      </c>
      <c r="C1871" t="s">
        <v>167</v>
      </c>
      <c r="D1871" t="s">
        <v>13863</v>
      </c>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v>2.7090000000000001</v>
      </c>
      <c r="AG1871" s="1"/>
      <c r="AH1871" s="1"/>
      <c r="AI1871" s="1"/>
      <c r="AJ1871" s="1"/>
      <c r="AK1871" s="1"/>
    </row>
    <row r="1872" spans="1:37" x14ac:dyDescent="0.25">
      <c r="C1872" t="s">
        <v>65</v>
      </c>
      <c r="D1872" t="s">
        <v>13863</v>
      </c>
      <c r="E1872" s="1"/>
      <c r="F1872" s="1"/>
      <c r="G1872" s="1"/>
      <c r="H1872" s="1"/>
      <c r="I1872" s="1"/>
      <c r="J1872" s="1"/>
      <c r="K1872" s="1"/>
      <c r="L1872" s="1"/>
      <c r="M1872" s="1"/>
      <c r="N1872" s="1"/>
      <c r="O1872" s="1"/>
      <c r="P1872" s="1"/>
      <c r="Q1872" s="1"/>
      <c r="R1872" s="1">
        <v>4.95</v>
      </c>
      <c r="S1872" s="1"/>
      <c r="T1872" s="1"/>
      <c r="U1872" s="1"/>
      <c r="V1872" s="1"/>
      <c r="W1872" s="1"/>
      <c r="X1872" s="1"/>
      <c r="Y1872" s="1"/>
      <c r="Z1872" s="1"/>
      <c r="AA1872" s="1"/>
      <c r="AB1872" s="1">
        <v>4.95</v>
      </c>
      <c r="AC1872" s="1"/>
      <c r="AD1872" s="1"/>
      <c r="AE1872" s="1"/>
      <c r="AF1872" s="1"/>
      <c r="AG1872" s="1"/>
      <c r="AH1872" s="1"/>
      <c r="AI1872" s="1"/>
      <c r="AJ1872" s="1"/>
      <c r="AK1872" s="1"/>
    </row>
    <row r="1873" spans="1:37" x14ac:dyDescent="0.25">
      <c r="C1873" t="s">
        <v>500</v>
      </c>
      <c r="D1873" t="s">
        <v>13863</v>
      </c>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v>2.39</v>
      </c>
      <c r="AI1873" s="1"/>
      <c r="AJ1873" s="1"/>
      <c r="AK1873" s="1"/>
    </row>
    <row r="1874" spans="1:37" x14ac:dyDescent="0.25">
      <c r="A1874" t="s">
        <v>8335</v>
      </c>
      <c r="B1874" t="s">
        <v>8336</v>
      </c>
      <c r="C1874" t="s">
        <v>65</v>
      </c>
      <c r="D1874" t="s">
        <v>13863</v>
      </c>
      <c r="E1874" s="1"/>
      <c r="F1874" s="1"/>
      <c r="G1874" s="1"/>
      <c r="H1874" s="1"/>
      <c r="I1874" s="1"/>
      <c r="J1874" s="1"/>
      <c r="K1874" s="1"/>
      <c r="L1874" s="1"/>
      <c r="M1874" s="1"/>
      <c r="N1874" s="1"/>
      <c r="O1874" s="1"/>
      <c r="P1874" s="1"/>
      <c r="Q1874" s="1"/>
      <c r="R1874" s="1"/>
      <c r="S1874" s="1"/>
      <c r="T1874" s="1"/>
      <c r="U1874" s="1"/>
      <c r="V1874" s="1">
        <v>9.5500000000000007</v>
      </c>
      <c r="W1874" s="1"/>
      <c r="X1874" s="1"/>
      <c r="Y1874" s="1"/>
      <c r="Z1874" s="1"/>
      <c r="AA1874" s="1"/>
      <c r="AB1874" s="1"/>
      <c r="AC1874" s="1"/>
      <c r="AD1874" s="1"/>
      <c r="AE1874" s="1"/>
      <c r="AF1874" s="1"/>
      <c r="AG1874" s="1"/>
      <c r="AH1874" s="1"/>
      <c r="AI1874" s="1"/>
      <c r="AJ1874" s="1"/>
      <c r="AK1874" s="1"/>
    </row>
    <row r="1875" spans="1:37" x14ac:dyDescent="0.25">
      <c r="A1875" t="s">
        <v>10154</v>
      </c>
      <c r="B1875" t="s">
        <v>10155</v>
      </c>
      <c r="C1875" t="s">
        <v>65</v>
      </c>
      <c r="D1875" t="s">
        <v>13863</v>
      </c>
      <c r="E1875" s="1"/>
      <c r="F1875" s="1"/>
      <c r="G1875" s="1"/>
      <c r="H1875" s="1"/>
      <c r="I1875" s="1"/>
      <c r="J1875" s="1"/>
      <c r="K1875" s="1"/>
      <c r="L1875" s="1"/>
      <c r="M1875" s="1"/>
      <c r="N1875" s="1"/>
      <c r="O1875" s="1"/>
      <c r="P1875" s="1"/>
      <c r="Q1875" s="1"/>
      <c r="R1875" s="1">
        <v>3.55</v>
      </c>
      <c r="S1875" s="1"/>
      <c r="T1875" s="1"/>
      <c r="U1875" s="1"/>
      <c r="V1875" s="1"/>
      <c r="W1875" s="1"/>
      <c r="X1875" s="1"/>
      <c r="Y1875" s="1"/>
      <c r="Z1875" s="1"/>
      <c r="AA1875" s="1"/>
      <c r="AB1875" s="1"/>
      <c r="AC1875" s="1"/>
      <c r="AD1875" s="1"/>
      <c r="AE1875" s="1"/>
      <c r="AF1875" s="1"/>
      <c r="AG1875" s="1"/>
      <c r="AH1875" s="1"/>
      <c r="AI1875" s="1"/>
      <c r="AJ1875" s="1"/>
      <c r="AK1875" s="1"/>
    </row>
    <row r="1876" spans="1:37" x14ac:dyDescent="0.25">
      <c r="A1876" t="s">
        <v>2294</v>
      </c>
      <c r="B1876" t="s">
        <v>2295</v>
      </c>
      <c r="C1876" t="s">
        <v>65</v>
      </c>
      <c r="D1876" t="s">
        <v>13863</v>
      </c>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v>119.3</v>
      </c>
      <c r="AJ1876" s="1"/>
      <c r="AK1876" s="1"/>
    </row>
    <row r="1877" spans="1:37" x14ac:dyDescent="0.25">
      <c r="A1877" t="s">
        <v>2743</v>
      </c>
      <c r="B1877" t="s">
        <v>2744</v>
      </c>
      <c r="C1877" t="s">
        <v>108</v>
      </c>
      <c r="D1877" t="s">
        <v>13863</v>
      </c>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v>49.307500000000005</v>
      </c>
      <c r="AJ1877" s="1"/>
      <c r="AK1877" s="1"/>
    </row>
    <row r="1878" spans="1:37" x14ac:dyDescent="0.25">
      <c r="A1878" t="s">
        <v>2002</v>
      </c>
      <c r="B1878" t="s">
        <v>2003</v>
      </c>
      <c r="C1878" t="s">
        <v>500</v>
      </c>
      <c r="D1878" t="s">
        <v>13863</v>
      </c>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v>33.083160000000007</v>
      </c>
      <c r="AJ1878" s="1"/>
      <c r="AK1878" s="1"/>
    </row>
    <row r="1879" spans="1:37" x14ac:dyDescent="0.25">
      <c r="A1879" t="s">
        <v>6056</v>
      </c>
      <c r="B1879" t="s">
        <v>6057</v>
      </c>
      <c r="C1879" t="s">
        <v>2233</v>
      </c>
      <c r="D1879" t="s">
        <v>13863</v>
      </c>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v>47.94153</v>
      </c>
      <c r="AC1879" s="1"/>
      <c r="AD1879" s="1"/>
      <c r="AE1879" s="1"/>
      <c r="AF1879" s="1"/>
      <c r="AG1879" s="1"/>
      <c r="AH1879" s="1"/>
      <c r="AI1879" s="1"/>
      <c r="AJ1879" s="1"/>
      <c r="AK1879" s="1"/>
    </row>
    <row r="1880" spans="1:37" x14ac:dyDescent="0.25">
      <c r="A1880" t="s">
        <v>6051</v>
      </c>
      <c r="B1880" t="s">
        <v>6052</v>
      </c>
      <c r="C1880" t="s">
        <v>2233</v>
      </c>
      <c r="D1880" t="s">
        <v>13863</v>
      </c>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v>16.804500000000001</v>
      </c>
      <c r="AC1880" s="1"/>
      <c r="AD1880" s="1"/>
      <c r="AE1880" s="1"/>
      <c r="AF1880" s="1"/>
      <c r="AG1880" s="1"/>
      <c r="AH1880" s="1"/>
      <c r="AI1880" s="1"/>
      <c r="AJ1880" s="1"/>
      <c r="AK1880" s="1"/>
    </row>
    <row r="1881" spans="1:37" x14ac:dyDescent="0.25">
      <c r="A1881" t="s">
        <v>4897</v>
      </c>
      <c r="B1881" t="s">
        <v>4898</v>
      </c>
      <c r="C1881" t="s">
        <v>65</v>
      </c>
      <c r="D1881" t="s">
        <v>13863</v>
      </c>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v>19.350000000000001</v>
      </c>
      <c r="AE1881" s="1"/>
      <c r="AF1881" s="1"/>
      <c r="AG1881" s="1"/>
      <c r="AH1881" s="1"/>
      <c r="AI1881" s="1"/>
      <c r="AJ1881" s="1"/>
      <c r="AK1881" s="1"/>
    </row>
    <row r="1882" spans="1:37" x14ac:dyDescent="0.25">
      <c r="A1882" t="s">
        <v>6651</v>
      </c>
      <c r="B1882" t="s">
        <v>6652</v>
      </c>
      <c r="C1882" t="s">
        <v>65</v>
      </c>
      <c r="D1882" t="s">
        <v>13863</v>
      </c>
      <c r="E1882" s="1"/>
      <c r="F1882" s="1"/>
      <c r="G1882" s="1"/>
      <c r="H1882" s="1"/>
      <c r="I1882" s="1"/>
      <c r="J1882" s="1"/>
      <c r="K1882" s="1"/>
      <c r="L1882" s="1"/>
      <c r="M1882" s="1"/>
      <c r="N1882" s="1"/>
      <c r="O1882" s="1"/>
      <c r="P1882" s="1"/>
      <c r="Q1882" s="1"/>
      <c r="R1882" s="1"/>
      <c r="S1882" s="1"/>
      <c r="T1882" s="1"/>
      <c r="U1882" s="1"/>
      <c r="V1882" s="1"/>
      <c r="W1882" s="1"/>
      <c r="X1882" s="1"/>
      <c r="Y1882" s="1"/>
      <c r="Z1882" s="1"/>
      <c r="AA1882" s="1">
        <v>281</v>
      </c>
      <c r="AB1882" s="1"/>
      <c r="AC1882" s="1"/>
      <c r="AD1882" s="1"/>
      <c r="AE1882" s="1"/>
      <c r="AF1882" s="1"/>
      <c r="AG1882" s="1"/>
      <c r="AH1882" s="1"/>
      <c r="AI1882" s="1"/>
      <c r="AJ1882" s="1"/>
      <c r="AK1882" s="1"/>
    </row>
    <row r="1883" spans="1:37" x14ac:dyDescent="0.25">
      <c r="A1883" t="s">
        <v>4781</v>
      </c>
      <c r="B1883" t="s">
        <v>4782</v>
      </c>
      <c r="C1883" t="s">
        <v>283</v>
      </c>
      <c r="D1883" t="s">
        <v>13863</v>
      </c>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v>456</v>
      </c>
      <c r="AF1883" s="1"/>
      <c r="AG1883" s="1"/>
      <c r="AH1883" s="1"/>
      <c r="AI1883" s="1"/>
      <c r="AJ1883" s="1"/>
      <c r="AK1883" s="1"/>
    </row>
    <row r="1884" spans="1:37" x14ac:dyDescent="0.25">
      <c r="A1884" t="s">
        <v>153</v>
      </c>
      <c r="B1884" t="s">
        <v>154</v>
      </c>
      <c r="C1884" t="s">
        <v>65</v>
      </c>
      <c r="D1884" t="s">
        <v>13863</v>
      </c>
      <c r="E1884" s="1"/>
      <c r="F1884" s="1"/>
      <c r="G1884" s="1"/>
      <c r="H1884" s="1"/>
      <c r="I1884" s="1"/>
      <c r="J1884" s="1"/>
      <c r="K1884" s="1"/>
      <c r="L1884" s="1"/>
      <c r="M1884" s="1"/>
      <c r="N1884" s="1">
        <v>125.95</v>
      </c>
      <c r="O1884" s="1"/>
      <c r="P1884" s="1"/>
      <c r="Q1884" s="1"/>
      <c r="R1884" s="1"/>
      <c r="S1884" s="1">
        <v>125.95</v>
      </c>
      <c r="T1884" s="1"/>
      <c r="U1884" s="1"/>
      <c r="V1884" s="1"/>
      <c r="W1884" s="1"/>
      <c r="X1884" s="1"/>
      <c r="Y1884" s="1"/>
      <c r="Z1884" s="1"/>
      <c r="AA1884" s="1"/>
      <c r="AB1884" s="1"/>
      <c r="AC1884" s="1"/>
      <c r="AD1884" s="1"/>
      <c r="AE1884" s="1"/>
      <c r="AF1884" s="1">
        <v>125.95</v>
      </c>
      <c r="AG1884" s="1"/>
      <c r="AH1884" s="1"/>
      <c r="AI1884" s="1"/>
      <c r="AJ1884" s="1"/>
      <c r="AK1884" s="1">
        <v>125.95</v>
      </c>
    </row>
    <row r="1885" spans="1:37" x14ac:dyDescent="0.25">
      <c r="C1885" t="s">
        <v>108</v>
      </c>
      <c r="D1885" t="s">
        <v>13863</v>
      </c>
      <c r="E1885" s="1"/>
      <c r="F1885" s="1"/>
      <c r="G1885" s="1"/>
      <c r="H1885" s="1"/>
      <c r="I1885" s="1"/>
      <c r="J1885" s="1"/>
      <c r="K1885" s="1"/>
      <c r="L1885" s="1"/>
      <c r="M1885" s="1"/>
      <c r="N1885" s="1"/>
      <c r="O1885" s="1"/>
      <c r="P1885" s="1"/>
      <c r="Q1885" s="1"/>
      <c r="R1885" s="1"/>
      <c r="S1885" s="1"/>
      <c r="T1885" s="1"/>
      <c r="U1885" s="1"/>
      <c r="V1885" s="1"/>
      <c r="W1885" s="1"/>
      <c r="X1885" s="1"/>
      <c r="Y1885" s="1"/>
      <c r="Z1885" s="1">
        <v>40</v>
      </c>
      <c r="AA1885" s="1"/>
      <c r="AB1885" s="1"/>
      <c r="AC1885" s="1"/>
      <c r="AD1885" s="1"/>
      <c r="AE1885" s="1"/>
      <c r="AF1885" s="1"/>
      <c r="AG1885" s="1"/>
      <c r="AH1885" s="1"/>
      <c r="AI1885" s="1"/>
      <c r="AJ1885" s="1"/>
      <c r="AK1885" s="1"/>
    </row>
    <row r="1886" spans="1:37" x14ac:dyDescent="0.25">
      <c r="A1886" t="s">
        <v>4351</v>
      </c>
      <c r="B1886" t="s">
        <v>4352</v>
      </c>
      <c r="C1886" t="s">
        <v>65</v>
      </c>
      <c r="D1886" t="s">
        <v>13863</v>
      </c>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v>69.95</v>
      </c>
      <c r="AG1886" s="1"/>
      <c r="AH1886" s="1"/>
      <c r="AI1886" s="1"/>
      <c r="AJ1886" s="1"/>
      <c r="AK1886" s="1"/>
    </row>
    <row r="1887" spans="1:37" x14ac:dyDescent="0.25">
      <c r="A1887" t="s">
        <v>9540</v>
      </c>
      <c r="B1887" t="s">
        <v>9541</v>
      </c>
      <c r="C1887" t="s">
        <v>65</v>
      </c>
      <c r="D1887" t="s">
        <v>13863</v>
      </c>
      <c r="E1887" s="1"/>
      <c r="F1887" s="1"/>
      <c r="G1887" s="1"/>
      <c r="H1887" s="1"/>
      <c r="I1887" s="1"/>
      <c r="J1887" s="1"/>
      <c r="K1887" s="1"/>
      <c r="L1887" s="1"/>
      <c r="M1887" s="1"/>
      <c r="N1887" s="1"/>
      <c r="O1887" s="1"/>
      <c r="P1887" s="1"/>
      <c r="Q1887" s="1"/>
      <c r="R1887" s="1">
        <v>193</v>
      </c>
      <c r="S1887" s="1">
        <v>193</v>
      </c>
      <c r="T1887" s="1"/>
      <c r="U1887" s="1"/>
      <c r="V1887" s="1"/>
      <c r="W1887" s="1"/>
      <c r="X1887" s="1"/>
      <c r="Y1887" s="1"/>
      <c r="Z1887" s="1"/>
      <c r="AA1887" s="1"/>
      <c r="AB1887" s="1"/>
      <c r="AC1887" s="1"/>
      <c r="AD1887" s="1"/>
      <c r="AE1887" s="1"/>
      <c r="AF1887" s="1"/>
      <c r="AG1887" s="1"/>
      <c r="AH1887" s="1"/>
      <c r="AI1887" s="1"/>
      <c r="AJ1887" s="1"/>
      <c r="AK1887" s="1"/>
    </row>
    <row r="1888" spans="1:37" x14ac:dyDescent="0.25">
      <c r="A1888" t="s">
        <v>4811</v>
      </c>
      <c r="B1888" t="s">
        <v>4812</v>
      </c>
      <c r="C1888" t="s">
        <v>124</v>
      </c>
      <c r="D1888" t="s">
        <v>13863</v>
      </c>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v>65.808000000000007</v>
      </c>
      <c r="AF1888" s="1"/>
      <c r="AG1888" s="1"/>
      <c r="AH1888" s="1"/>
      <c r="AI1888" s="1"/>
      <c r="AJ1888" s="1"/>
      <c r="AK1888" s="1"/>
    </row>
    <row r="1889" spans="1:37" x14ac:dyDescent="0.25">
      <c r="A1889" t="s">
        <v>10345</v>
      </c>
      <c r="B1889" t="s">
        <v>10346</v>
      </c>
      <c r="C1889" t="s">
        <v>65</v>
      </c>
      <c r="D1889" t="s">
        <v>13863</v>
      </c>
      <c r="E1889" s="1"/>
      <c r="F1889" s="1"/>
      <c r="G1889" s="1"/>
      <c r="H1889" s="1"/>
      <c r="I1889" s="1"/>
      <c r="J1889" s="1"/>
      <c r="K1889" s="1"/>
      <c r="L1889" s="1"/>
      <c r="M1889" s="1"/>
      <c r="N1889" s="1"/>
      <c r="O1889" s="1"/>
      <c r="P1889" s="1">
        <v>0</v>
      </c>
      <c r="Q1889" s="1">
        <v>24.69</v>
      </c>
      <c r="R1889" s="1">
        <v>24.69</v>
      </c>
      <c r="S1889" s="1"/>
      <c r="T1889" s="1"/>
      <c r="U1889" s="1"/>
      <c r="V1889" s="1"/>
      <c r="W1889" s="1"/>
      <c r="X1889" s="1"/>
      <c r="Y1889" s="1"/>
      <c r="Z1889" s="1"/>
      <c r="AA1889" s="1"/>
      <c r="AB1889" s="1"/>
      <c r="AC1889" s="1"/>
      <c r="AD1889" s="1"/>
      <c r="AE1889" s="1"/>
      <c r="AF1889" s="1"/>
      <c r="AG1889" s="1"/>
      <c r="AH1889" s="1"/>
      <c r="AI1889" s="1"/>
      <c r="AJ1889" s="1"/>
      <c r="AK1889" s="1"/>
    </row>
    <row r="1890" spans="1:37" x14ac:dyDescent="0.25">
      <c r="A1890" t="s">
        <v>2208</v>
      </c>
      <c r="B1890" t="s">
        <v>2209</v>
      </c>
      <c r="C1890" t="s">
        <v>65</v>
      </c>
      <c r="D1890" t="s">
        <v>13863</v>
      </c>
      <c r="E1890" s="1"/>
      <c r="F1890" s="1"/>
      <c r="G1890" s="1"/>
      <c r="H1890" s="1"/>
      <c r="I1890" s="1"/>
      <c r="J1890" s="1"/>
      <c r="K1890" s="1"/>
      <c r="L1890" s="1"/>
      <c r="M1890" s="1">
        <v>20.79</v>
      </c>
      <c r="N1890" s="1"/>
      <c r="O1890" s="1"/>
      <c r="P1890" s="1"/>
      <c r="Q1890" s="1"/>
      <c r="R1890" s="1">
        <v>20.79</v>
      </c>
      <c r="S1890" s="1"/>
      <c r="T1890" s="1"/>
      <c r="U1890" s="1"/>
      <c r="V1890" s="1"/>
      <c r="W1890" s="1"/>
      <c r="X1890" s="1"/>
      <c r="Y1890" s="1"/>
      <c r="Z1890" s="1"/>
      <c r="AA1890" s="1"/>
      <c r="AB1890" s="1"/>
      <c r="AC1890" s="1"/>
      <c r="AD1890" s="1"/>
      <c r="AE1890" s="1"/>
      <c r="AF1890" s="1"/>
      <c r="AG1890" s="1"/>
      <c r="AH1890" s="1"/>
      <c r="AI1890" s="1">
        <v>16.11</v>
      </c>
      <c r="AJ1890" s="1"/>
      <c r="AK1890" s="1"/>
    </row>
    <row r="1891" spans="1:37" x14ac:dyDescent="0.25">
      <c r="A1891" t="s">
        <v>2080</v>
      </c>
      <c r="B1891" t="s">
        <v>2081</v>
      </c>
      <c r="C1891" t="s">
        <v>337</v>
      </c>
      <c r="D1891" t="s">
        <v>13863</v>
      </c>
      <c r="E1891" s="1"/>
      <c r="F1891" s="1"/>
      <c r="G1891" s="1"/>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v>17</v>
      </c>
      <c r="AJ1891" s="1"/>
      <c r="AK1891" s="1"/>
    </row>
    <row r="1892" spans="1:37" x14ac:dyDescent="0.25">
      <c r="C1892" t="s">
        <v>167</v>
      </c>
      <c r="D1892" t="s">
        <v>13863</v>
      </c>
      <c r="E1892" s="1"/>
      <c r="F1892" s="1"/>
      <c r="G1892" s="1"/>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v>12.714</v>
      </c>
      <c r="AI1892" s="1"/>
      <c r="AJ1892" s="1"/>
      <c r="AK1892" s="1"/>
    </row>
    <row r="1893" spans="1:37" x14ac:dyDescent="0.25">
      <c r="C1893" t="s">
        <v>65</v>
      </c>
      <c r="D1893" t="s">
        <v>13863</v>
      </c>
      <c r="E1893" s="1"/>
      <c r="F1893" s="1"/>
      <c r="G1893" s="1"/>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v>17.079999999999998</v>
      </c>
      <c r="AJ1893" s="1"/>
      <c r="AK1893" s="1"/>
    </row>
    <row r="1894" spans="1:37" x14ac:dyDescent="0.25">
      <c r="A1894" t="s">
        <v>3579</v>
      </c>
      <c r="B1894" t="s">
        <v>3580</v>
      </c>
      <c r="C1894" t="s">
        <v>65</v>
      </c>
      <c r="D1894" t="s">
        <v>13863</v>
      </c>
      <c r="E1894" s="1"/>
      <c r="F1894" s="1"/>
      <c r="G1894" s="1"/>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v>24.95</v>
      </c>
      <c r="AH1894" s="1"/>
      <c r="AI1894" s="1"/>
      <c r="AJ1894" s="1"/>
      <c r="AK1894" s="1"/>
    </row>
    <row r="1895" spans="1:37" x14ac:dyDescent="0.25">
      <c r="A1895" t="s">
        <v>2554</v>
      </c>
      <c r="B1895" t="s">
        <v>2555</v>
      </c>
      <c r="C1895" t="s">
        <v>167</v>
      </c>
      <c r="D1895" t="s">
        <v>13863</v>
      </c>
      <c r="E1895" s="1"/>
      <c r="F1895" s="1"/>
      <c r="G1895" s="1"/>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v>20.845500000000001</v>
      </c>
      <c r="AI1895" s="1"/>
      <c r="AJ1895" s="1"/>
      <c r="AK1895" s="1"/>
    </row>
    <row r="1896" spans="1:37" x14ac:dyDescent="0.25">
      <c r="C1896" t="s">
        <v>65</v>
      </c>
      <c r="D1896" t="s">
        <v>13863</v>
      </c>
      <c r="E1896" s="1"/>
      <c r="F1896" s="1"/>
      <c r="G1896" s="1"/>
      <c r="H1896" s="1"/>
      <c r="I1896" s="1"/>
      <c r="J1896" s="1"/>
      <c r="K1896" s="1"/>
      <c r="L1896" s="1"/>
      <c r="M1896" s="1"/>
      <c r="N1896" s="1"/>
      <c r="O1896" s="1"/>
      <c r="P1896" s="1"/>
      <c r="Q1896" s="1"/>
      <c r="R1896" s="1"/>
      <c r="S1896" s="1"/>
      <c r="T1896" s="1"/>
      <c r="U1896" s="1"/>
      <c r="V1896" s="1"/>
      <c r="W1896" s="1"/>
      <c r="X1896" s="1"/>
      <c r="Y1896" s="1"/>
      <c r="Z1896" s="1"/>
      <c r="AA1896" s="1">
        <v>69.95</v>
      </c>
      <c r="AB1896" s="1"/>
      <c r="AC1896" s="1"/>
      <c r="AD1896" s="1"/>
      <c r="AE1896" s="1"/>
      <c r="AF1896" s="1"/>
      <c r="AG1896" s="1"/>
      <c r="AH1896" s="1">
        <v>69.95</v>
      </c>
      <c r="AI1896" s="1"/>
      <c r="AJ1896" s="1"/>
      <c r="AK1896" s="1"/>
    </row>
    <row r="1897" spans="1:37" x14ac:dyDescent="0.25">
      <c r="A1897" t="s">
        <v>10427</v>
      </c>
      <c r="B1897" t="s">
        <v>10428</v>
      </c>
      <c r="C1897" t="s">
        <v>65</v>
      </c>
      <c r="D1897" t="s">
        <v>13863</v>
      </c>
      <c r="E1897" s="1"/>
      <c r="F1897" s="1"/>
      <c r="G1897" s="1"/>
      <c r="H1897" s="1"/>
      <c r="I1897" s="1"/>
      <c r="J1897" s="1"/>
      <c r="K1897" s="1"/>
      <c r="L1897" s="1"/>
      <c r="M1897" s="1"/>
      <c r="N1897" s="1"/>
      <c r="O1897" s="1"/>
      <c r="P1897" s="1"/>
      <c r="Q1897" s="1">
        <v>1.665</v>
      </c>
      <c r="R1897" s="1"/>
      <c r="S1897" s="1"/>
      <c r="T1897" s="1"/>
      <c r="U1897" s="1"/>
      <c r="V1897" s="1"/>
      <c r="W1897" s="1"/>
      <c r="X1897" s="1"/>
      <c r="Y1897" s="1"/>
      <c r="Z1897" s="1"/>
      <c r="AA1897" s="1"/>
      <c r="AB1897" s="1"/>
      <c r="AC1897" s="1"/>
      <c r="AD1897" s="1"/>
      <c r="AE1897" s="1"/>
      <c r="AF1897" s="1"/>
      <c r="AG1897" s="1"/>
      <c r="AH1897" s="1"/>
      <c r="AI1897" s="1"/>
      <c r="AJ1897" s="1"/>
      <c r="AK1897" s="1"/>
    </row>
    <row r="1898" spans="1:37" x14ac:dyDescent="0.25">
      <c r="A1898" t="s">
        <v>8972</v>
      </c>
      <c r="B1898" t="s">
        <v>8973</v>
      </c>
      <c r="C1898" t="s">
        <v>65</v>
      </c>
      <c r="D1898" t="s">
        <v>13863</v>
      </c>
      <c r="E1898" s="1"/>
      <c r="F1898" s="1"/>
      <c r="G1898" s="1"/>
      <c r="H1898" s="1"/>
      <c r="I1898" s="1"/>
      <c r="J1898" s="1"/>
      <c r="K1898" s="1"/>
      <c r="L1898" s="1"/>
      <c r="M1898" s="1"/>
      <c r="N1898" s="1"/>
      <c r="O1898" s="1"/>
      <c r="P1898" s="1"/>
      <c r="Q1898" s="1"/>
      <c r="R1898" s="1"/>
      <c r="S1898" s="1">
        <v>6.16</v>
      </c>
      <c r="T1898" s="1"/>
      <c r="U1898" s="1">
        <v>5.75</v>
      </c>
      <c r="V1898" s="1"/>
      <c r="W1898" s="1"/>
      <c r="X1898" s="1"/>
      <c r="Y1898" s="1"/>
      <c r="Z1898" s="1"/>
      <c r="AA1898" s="1"/>
      <c r="AB1898" s="1"/>
      <c r="AC1898" s="1"/>
      <c r="AD1898" s="1"/>
      <c r="AE1898" s="1"/>
      <c r="AF1898" s="1"/>
      <c r="AG1898" s="1"/>
      <c r="AH1898" s="1"/>
      <c r="AI1898" s="1"/>
      <c r="AJ1898" s="1"/>
      <c r="AK1898" s="1"/>
    </row>
    <row r="1899" spans="1:37" x14ac:dyDescent="0.25">
      <c r="A1899" t="s">
        <v>8975</v>
      </c>
      <c r="B1899" t="s">
        <v>8976</v>
      </c>
      <c r="C1899" t="s">
        <v>65</v>
      </c>
      <c r="D1899" t="s">
        <v>13863</v>
      </c>
      <c r="E1899" s="1"/>
      <c r="F1899" s="1"/>
      <c r="G1899" s="1"/>
      <c r="H1899" s="1"/>
      <c r="I1899" s="1"/>
      <c r="J1899" s="1"/>
      <c r="K1899" s="1"/>
      <c r="L1899" s="1"/>
      <c r="M1899" s="1"/>
      <c r="N1899" s="1"/>
      <c r="O1899" s="1"/>
      <c r="P1899" s="1"/>
      <c r="Q1899" s="1"/>
      <c r="R1899" s="1"/>
      <c r="S1899" s="1"/>
      <c r="T1899" s="1"/>
      <c r="U1899" s="1">
        <v>12.9</v>
      </c>
      <c r="V1899" s="1"/>
      <c r="W1899" s="1"/>
      <c r="X1899" s="1"/>
      <c r="Y1899" s="1"/>
      <c r="Z1899" s="1"/>
      <c r="AA1899" s="1"/>
      <c r="AB1899" s="1"/>
      <c r="AC1899" s="1"/>
      <c r="AD1899" s="1"/>
      <c r="AE1899" s="1"/>
      <c r="AF1899" s="1"/>
      <c r="AG1899" s="1"/>
      <c r="AH1899" s="1"/>
      <c r="AI1899" s="1"/>
      <c r="AJ1899" s="1"/>
      <c r="AK1899" s="1"/>
    </row>
    <row r="1900" spans="1:37" x14ac:dyDescent="0.25">
      <c r="A1900" t="s">
        <v>5499</v>
      </c>
      <c r="B1900" t="s">
        <v>5500</v>
      </c>
      <c r="C1900" t="s">
        <v>65</v>
      </c>
      <c r="D1900" t="s">
        <v>13863</v>
      </c>
      <c r="E1900" s="1"/>
      <c r="F1900" s="1"/>
      <c r="G1900" s="1"/>
      <c r="H1900" s="1"/>
      <c r="I1900" s="1"/>
      <c r="J1900" s="1"/>
      <c r="K1900" s="1"/>
      <c r="L1900" s="1"/>
      <c r="M1900" s="1"/>
      <c r="N1900" s="1"/>
      <c r="O1900" s="1"/>
      <c r="P1900" s="1"/>
      <c r="Q1900" s="1"/>
      <c r="R1900" s="1"/>
      <c r="S1900" s="1"/>
      <c r="T1900" s="1"/>
      <c r="U1900" s="1"/>
      <c r="V1900" s="1"/>
      <c r="W1900" s="1"/>
      <c r="X1900" s="1"/>
      <c r="Y1900" s="1"/>
      <c r="Z1900" s="1"/>
      <c r="AA1900" s="1"/>
      <c r="AB1900" s="1"/>
      <c r="AC1900" s="1">
        <v>3.49</v>
      </c>
      <c r="AD1900" s="1"/>
      <c r="AE1900" s="1"/>
      <c r="AF1900" s="1"/>
      <c r="AG1900" s="1"/>
      <c r="AH1900" s="1"/>
      <c r="AI1900" s="1"/>
      <c r="AJ1900" s="1"/>
      <c r="AK1900" s="1"/>
    </row>
    <row r="1901" spans="1:37" x14ac:dyDescent="0.25">
      <c r="A1901" t="s">
        <v>6994</v>
      </c>
      <c r="B1901" t="s">
        <v>6995</v>
      </c>
      <c r="C1901" t="s">
        <v>4067</v>
      </c>
      <c r="D1901" t="s">
        <v>13863</v>
      </c>
      <c r="E1901" s="1"/>
      <c r="F1901" s="1"/>
      <c r="G1901" s="1"/>
      <c r="H1901" s="1"/>
      <c r="I1901" s="1"/>
      <c r="J1901" s="1"/>
      <c r="K1901" s="1"/>
      <c r="L1901" s="1"/>
      <c r="M1901" s="1"/>
      <c r="N1901" s="1"/>
      <c r="O1901" s="1"/>
      <c r="P1901" s="1">
        <v>0</v>
      </c>
      <c r="Q1901" s="1"/>
      <c r="R1901" s="1"/>
      <c r="S1901" s="1"/>
      <c r="T1901" s="1"/>
      <c r="U1901" s="1"/>
      <c r="V1901" s="1"/>
      <c r="W1901" s="1"/>
      <c r="X1901" s="1"/>
      <c r="Y1901" s="1"/>
      <c r="Z1901" s="1">
        <v>91.199999999999989</v>
      </c>
      <c r="AA1901" s="1"/>
      <c r="AB1901" s="1"/>
      <c r="AC1901" s="1"/>
      <c r="AD1901" s="1"/>
      <c r="AE1901" s="1"/>
      <c r="AF1901" s="1"/>
      <c r="AG1901" s="1"/>
      <c r="AH1901" s="1"/>
      <c r="AI1901" s="1"/>
      <c r="AJ1901" s="1"/>
      <c r="AK1901" s="1"/>
    </row>
    <row r="1902" spans="1:37" x14ac:dyDescent="0.25">
      <c r="A1902" t="s">
        <v>6705</v>
      </c>
      <c r="B1902" t="s">
        <v>6706</v>
      </c>
      <c r="C1902" t="s">
        <v>4067</v>
      </c>
      <c r="D1902" t="s">
        <v>13863</v>
      </c>
      <c r="E1902" s="1"/>
      <c r="F1902" s="1"/>
      <c r="G1902" s="1"/>
      <c r="H1902" s="1"/>
      <c r="I1902" s="1"/>
      <c r="J1902" s="1"/>
      <c r="K1902" s="1"/>
      <c r="L1902" s="1"/>
      <c r="M1902" s="1"/>
      <c r="N1902" s="1"/>
      <c r="O1902" s="1"/>
      <c r="P1902" s="1"/>
      <c r="Q1902" s="1"/>
      <c r="R1902" s="1"/>
      <c r="S1902" s="1"/>
      <c r="T1902" s="1"/>
      <c r="U1902" s="1"/>
      <c r="V1902" s="1"/>
      <c r="W1902" s="1"/>
      <c r="X1902" s="1"/>
      <c r="Y1902" s="1"/>
      <c r="Z1902" s="1">
        <v>76</v>
      </c>
      <c r="AA1902" s="1"/>
      <c r="AB1902" s="1"/>
      <c r="AC1902" s="1"/>
      <c r="AD1902" s="1"/>
      <c r="AE1902" s="1"/>
      <c r="AF1902" s="1"/>
      <c r="AG1902" s="1"/>
      <c r="AH1902" s="1"/>
      <c r="AI1902" s="1"/>
      <c r="AJ1902" s="1"/>
      <c r="AK1902" s="1"/>
    </row>
    <row r="1903" spans="1:37" x14ac:dyDescent="0.25">
      <c r="A1903" t="s">
        <v>2740</v>
      </c>
      <c r="B1903" t="s">
        <v>2741</v>
      </c>
      <c r="C1903" t="s">
        <v>283</v>
      </c>
      <c r="D1903" t="s">
        <v>13863</v>
      </c>
      <c r="E1903" s="1"/>
      <c r="F1903" s="1"/>
      <c r="G1903" s="1"/>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v>98.4</v>
      </c>
      <c r="AI1903" s="1"/>
      <c r="AJ1903" s="1"/>
      <c r="AK1903" s="1"/>
    </row>
    <row r="1904" spans="1:37" x14ac:dyDescent="0.25">
      <c r="A1904" t="s">
        <v>475</v>
      </c>
      <c r="B1904" t="s">
        <v>476</v>
      </c>
      <c r="C1904" t="s">
        <v>337</v>
      </c>
      <c r="D1904" t="s">
        <v>13863</v>
      </c>
      <c r="E1904" s="1"/>
      <c r="F1904" s="1"/>
      <c r="G1904" s="1"/>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v>75.400000000000006</v>
      </c>
      <c r="AK1904" s="1"/>
    </row>
    <row r="1905" spans="1:37" x14ac:dyDescent="0.25">
      <c r="A1905" t="s">
        <v>3900</v>
      </c>
      <c r="B1905" t="s">
        <v>3901</v>
      </c>
      <c r="C1905" t="s">
        <v>283</v>
      </c>
      <c r="D1905" t="s">
        <v>13863</v>
      </c>
      <c r="E1905" s="1"/>
      <c r="F1905" s="1"/>
      <c r="G1905" s="1"/>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v>782</v>
      </c>
      <c r="AH1905" s="1"/>
      <c r="AI1905" s="1"/>
      <c r="AJ1905" s="1"/>
      <c r="AK1905" s="1"/>
    </row>
    <row r="1906" spans="1:37" x14ac:dyDescent="0.25">
      <c r="A1906" t="s">
        <v>1012</v>
      </c>
      <c r="B1906" t="s">
        <v>1013</v>
      </c>
      <c r="C1906" t="s">
        <v>337</v>
      </c>
      <c r="D1906" t="s">
        <v>13863</v>
      </c>
      <c r="E1906" s="1"/>
      <c r="F1906" s="1"/>
      <c r="G1906" s="1"/>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v>7.3280000000000003</v>
      </c>
      <c r="AK1906" s="1"/>
    </row>
    <row r="1907" spans="1:37" x14ac:dyDescent="0.25">
      <c r="C1907" t="s">
        <v>65</v>
      </c>
      <c r="D1907" t="s">
        <v>13863</v>
      </c>
      <c r="E1907" s="1"/>
      <c r="F1907" s="1"/>
      <c r="G1907" s="1"/>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v>21.95</v>
      </c>
      <c r="AK1907" s="1"/>
    </row>
    <row r="1908" spans="1:37" x14ac:dyDescent="0.25">
      <c r="A1908" t="s">
        <v>2735</v>
      </c>
      <c r="B1908" t="s">
        <v>2736</v>
      </c>
      <c r="C1908" t="s">
        <v>283</v>
      </c>
      <c r="D1908" t="s">
        <v>13863</v>
      </c>
      <c r="E1908" s="1"/>
      <c r="F1908" s="1"/>
      <c r="G1908" s="1"/>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v>4.38</v>
      </c>
      <c r="AI1908" s="1"/>
      <c r="AJ1908" s="1"/>
      <c r="AK1908" s="1"/>
    </row>
    <row r="1909" spans="1:37" x14ac:dyDescent="0.25">
      <c r="A1909" t="s">
        <v>6006</v>
      </c>
      <c r="B1909" t="s">
        <v>6007</v>
      </c>
      <c r="C1909" t="s">
        <v>4067</v>
      </c>
      <c r="D1909" t="s">
        <v>13863</v>
      </c>
      <c r="E1909" s="1"/>
      <c r="F1909" s="1"/>
      <c r="G1909" s="1"/>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v>10.66</v>
      </c>
      <c r="AH1909" s="1"/>
      <c r="AI1909" s="1"/>
      <c r="AJ1909" s="1"/>
      <c r="AK1909" s="1"/>
    </row>
    <row r="1910" spans="1:37" x14ac:dyDescent="0.25">
      <c r="A1910" t="s">
        <v>10283</v>
      </c>
      <c r="B1910" t="s">
        <v>10284</v>
      </c>
      <c r="C1910" t="s">
        <v>102</v>
      </c>
      <c r="D1910" t="s">
        <v>13863</v>
      </c>
      <c r="E1910" s="1"/>
      <c r="F1910" s="1"/>
      <c r="G1910" s="1"/>
      <c r="H1910" s="1"/>
      <c r="I1910" s="1"/>
      <c r="J1910" s="1"/>
      <c r="K1910" s="1"/>
      <c r="L1910" s="1"/>
      <c r="M1910" s="1"/>
      <c r="N1910" s="1"/>
      <c r="O1910" s="1"/>
      <c r="P1910" s="1"/>
      <c r="Q1910" s="1">
        <v>9.31</v>
      </c>
      <c r="R1910" s="1"/>
      <c r="S1910" s="1"/>
      <c r="T1910" s="1"/>
      <c r="U1910" s="1"/>
      <c r="V1910" s="1"/>
      <c r="W1910" s="1"/>
      <c r="X1910" s="1"/>
      <c r="Y1910" s="1"/>
      <c r="Z1910" s="1"/>
      <c r="AA1910" s="1"/>
      <c r="AB1910" s="1"/>
      <c r="AC1910" s="1"/>
      <c r="AD1910" s="1"/>
      <c r="AE1910" s="1"/>
      <c r="AF1910" s="1"/>
      <c r="AG1910" s="1"/>
      <c r="AH1910" s="1"/>
      <c r="AI1910" s="1"/>
      <c r="AJ1910" s="1"/>
      <c r="AK1910" s="1"/>
    </row>
    <row r="1911" spans="1:37" x14ac:dyDescent="0.25">
      <c r="A1911" t="s">
        <v>6895</v>
      </c>
      <c r="B1911" t="s">
        <v>6896</v>
      </c>
      <c r="C1911" t="s">
        <v>6899</v>
      </c>
      <c r="D1911" t="s">
        <v>13863</v>
      </c>
      <c r="E1911" s="1"/>
      <c r="F1911" s="1"/>
      <c r="G1911" s="1"/>
      <c r="H1911" s="1"/>
      <c r="I1911" s="1"/>
      <c r="J1911" s="1"/>
      <c r="K1911" s="1"/>
      <c r="L1911" s="1"/>
      <c r="M1911" s="1"/>
      <c r="N1911" s="1"/>
      <c r="O1911" s="1"/>
      <c r="P1911" s="1"/>
      <c r="Q1911" s="1"/>
      <c r="R1911" s="1"/>
      <c r="S1911" s="1"/>
      <c r="T1911" s="1"/>
      <c r="U1911" s="1"/>
      <c r="V1911" s="1"/>
      <c r="W1911" s="1"/>
      <c r="X1911" s="1"/>
      <c r="Y1911" s="1"/>
      <c r="Z1911" s="1">
        <v>1.39</v>
      </c>
      <c r="AA1911" s="1"/>
      <c r="AB1911" s="1"/>
      <c r="AC1911" s="1"/>
      <c r="AD1911" s="1"/>
      <c r="AE1911" s="1"/>
      <c r="AF1911" s="1"/>
      <c r="AG1911" s="1"/>
      <c r="AH1911" s="1"/>
      <c r="AI1911" s="1"/>
      <c r="AJ1911" s="1"/>
      <c r="AK1911" s="1"/>
    </row>
    <row r="1912" spans="1:37" x14ac:dyDescent="0.25">
      <c r="A1912" t="s">
        <v>6901</v>
      </c>
      <c r="B1912" t="s">
        <v>6902</v>
      </c>
      <c r="C1912" t="s">
        <v>6899</v>
      </c>
      <c r="D1912" t="s">
        <v>13863</v>
      </c>
      <c r="E1912" s="1"/>
      <c r="F1912" s="1"/>
      <c r="G1912" s="1"/>
      <c r="H1912" s="1"/>
      <c r="I1912" s="1"/>
      <c r="J1912" s="1"/>
      <c r="K1912" s="1"/>
      <c r="L1912" s="1"/>
      <c r="M1912" s="1"/>
      <c r="N1912" s="1"/>
      <c r="O1912" s="1"/>
      <c r="P1912" s="1"/>
      <c r="Q1912" s="1"/>
      <c r="R1912" s="1"/>
      <c r="S1912" s="1"/>
      <c r="T1912" s="1"/>
      <c r="U1912" s="1"/>
      <c r="V1912" s="1"/>
      <c r="W1912" s="1"/>
      <c r="X1912" s="1"/>
      <c r="Y1912" s="1"/>
      <c r="Z1912" s="1">
        <v>2.95</v>
      </c>
      <c r="AA1912" s="1"/>
      <c r="AB1912" s="1"/>
      <c r="AC1912" s="1"/>
      <c r="AD1912" s="1"/>
      <c r="AE1912" s="1"/>
      <c r="AF1912" s="1"/>
      <c r="AG1912" s="1"/>
      <c r="AH1912" s="1"/>
      <c r="AI1912" s="1"/>
      <c r="AJ1912" s="1"/>
      <c r="AK1912" s="1"/>
    </row>
    <row r="1913" spans="1:37" x14ac:dyDescent="0.25">
      <c r="A1913" t="s">
        <v>6909</v>
      </c>
      <c r="B1913" t="s">
        <v>6910</v>
      </c>
      <c r="C1913" t="s">
        <v>6899</v>
      </c>
      <c r="D1913" t="s">
        <v>13863</v>
      </c>
      <c r="E1913" s="1"/>
      <c r="F1913" s="1"/>
      <c r="G1913" s="1"/>
      <c r="H1913" s="1"/>
      <c r="I1913" s="1"/>
      <c r="J1913" s="1"/>
      <c r="K1913" s="1"/>
      <c r="L1913" s="1"/>
      <c r="M1913" s="1"/>
      <c r="N1913" s="1"/>
      <c r="O1913" s="1"/>
      <c r="P1913" s="1"/>
      <c r="Q1913" s="1"/>
      <c r="R1913" s="1"/>
      <c r="S1913" s="1"/>
      <c r="T1913" s="1"/>
      <c r="U1913" s="1"/>
      <c r="V1913" s="1"/>
      <c r="W1913" s="1"/>
      <c r="X1913" s="1"/>
      <c r="Y1913" s="1"/>
      <c r="Z1913" s="1">
        <v>79.84</v>
      </c>
      <c r="AA1913" s="1"/>
      <c r="AB1913" s="1"/>
      <c r="AC1913" s="1"/>
      <c r="AD1913" s="1"/>
      <c r="AE1913" s="1"/>
      <c r="AF1913" s="1"/>
      <c r="AG1913" s="1"/>
      <c r="AH1913" s="1"/>
      <c r="AI1913" s="1"/>
      <c r="AJ1913" s="1"/>
      <c r="AK1913" s="1"/>
    </row>
    <row r="1914" spans="1:37" x14ac:dyDescent="0.25">
      <c r="A1914" t="s">
        <v>6906</v>
      </c>
      <c r="B1914" t="s">
        <v>6907</v>
      </c>
      <c r="C1914" t="s">
        <v>6899</v>
      </c>
      <c r="D1914" t="s">
        <v>13863</v>
      </c>
      <c r="E1914" s="1"/>
      <c r="F1914" s="1"/>
      <c r="G1914" s="1"/>
      <c r="H1914" s="1"/>
      <c r="I1914" s="1"/>
      <c r="J1914" s="1"/>
      <c r="K1914" s="1"/>
      <c r="L1914" s="1"/>
      <c r="M1914" s="1"/>
      <c r="N1914" s="1"/>
      <c r="O1914" s="1"/>
      <c r="P1914" s="1"/>
      <c r="Q1914" s="1"/>
      <c r="R1914" s="1"/>
      <c r="S1914" s="1"/>
      <c r="T1914" s="1"/>
      <c r="U1914" s="1"/>
      <c r="V1914" s="1"/>
      <c r="W1914" s="1"/>
      <c r="X1914" s="1"/>
      <c r="Y1914" s="1"/>
      <c r="Z1914" s="1">
        <v>79.84</v>
      </c>
      <c r="AA1914" s="1"/>
      <c r="AB1914" s="1"/>
      <c r="AC1914" s="1"/>
      <c r="AD1914" s="1"/>
      <c r="AE1914" s="1"/>
      <c r="AF1914" s="1"/>
      <c r="AG1914" s="1"/>
      <c r="AH1914" s="1"/>
      <c r="AI1914" s="1"/>
      <c r="AJ1914" s="1"/>
      <c r="AK1914" s="1"/>
    </row>
    <row r="1915" spans="1:37" x14ac:dyDescent="0.25">
      <c r="A1915" t="s">
        <v>6904</v>
      </c>
      <c r="B1915" t="s">
        <v>6905</v>
      </c>
      <c r="C1915" t="s">
        <v>6899</v>
      </c>
      <c r="D1915" t="s">
        <v>13863</v>
      </c>
      <c r="E1915" s="1"/>
      <c r="F1915" s="1"/>
      <c r="G1915" s="1"/>
      <c r="H1915" s="1"/>
      <c r="I1915" s="1"/>
      <c r="J1915" s="1"/>
      <c r="K1915" s="1"/>
      <c r="L1915" s="1"/>
      <c r="M1915" s="1"/>
      <c r="N1915" s="1"/>
      <c r="O1915" s="1"/>
      <c r="P1915" s="1"/>
      <c r="Q1915" s="1"/>
      <c r="R1915" s="1"/>
      <c r="S1915" s="1"/>
      <c r="T1915" s="1"/>
      <c r="U1915" s="1"/>
      <c r="V1915" s="1"/>
      <c r="W1915" s="1"/>
      <c r="X1915" s="1"/>
      <c r="Y1915" s="1"/>
      <c r="Z1915" s="1">
        <v>3.73</v>
      </c>
      <c r="AA1915" s="1"/>
      <c r="AB1915" s="1"/>
      <c r="AC1915" s="1"/>
      <c r="AD1915" s="1"/>
      <c r="AE1915" s="1"/>
      <c r="AF1915" s="1"/>
      <c r="AG1915" s="1"/>
      <c r="AH1915" s="1"/>
      <c r="AI1915" s="1"/>
      <c r="AJ1915" s="1"/>
      <c r="AK1915" s="1"/>
    </row>
    <row r="1916" spans="1:37" x14ac:dyDescent="0.25">
      <c r="A1916" t="s">
        <v>9499</v>
      </c>
      <c r="B1916" t="s">
        <v>9500</v>
      </c>
      <c r="C1916" t="s">
        <v>167</v>
      </c>
      <c r="D1916" t="s">
        <v>13863</v>
      </c>
      <c r="E1916" s="1"/>
      <c r="F1916" s="1"/>
      <c r="G1916" s="1"/>
      <c r="H1916" s="1"/>
      <c r="I1916" s="1"/>
      <c r="J1916" s="1"/>
      <c r="K1916" s="1"/>
      <c r="L1916" s="1"/>
      <c r="M1916" s="1"/>
      <c r="N1916" s="1"/>
      <c r="O1916" s="1"/>
      <c r="P1916" s="1"/>
      <c r="Q1916" s="1"/>
      <c r="R1916" s="1"/>
      <c r="S1916" s="1"/>
      <c r="T1916" s="1">
        <v>200</v>
      </c>
      <c r="U1916" s="1"/>
      <c r="V1916" s="1"/>
      <c r="W1916" s="1"/>
      <c r="X1916" s="1"/>
      <c r="Y1916" s="1"/>
      <c r="Z1916" s="1"/>
      <c r="AA1916" s="1"/>
      <c r="AB1916" s="1"/>
      <c r="AC1916" s="1"/>
      <c r="AD1916" s="1"/>
      <c r="AE1916" s="1"/>
      <c r="AF1916" s="1"/>
      <c r="AG1916" s="1"/>
      <c r="AH1916" s="1"/>
      <c r="AI1916" s="1"/>
      <c r="AJ1916" s="1"/>
      <c r="AK1916" s="1"/>
    </row>
    <row r="1917" spans="1:37" x14ac:dyDescent="0.25">
      <c r="A1917" t="s">
        <v>8984</v>
      </c>
      <c r="B1917" t="s">
        <v>8985</v>
      </c>
      <c r="C1917" t="s">
        <v>65</v>
      </c>
      <c r="D1917" t="s">
        <v>13863</v>
      </c>
      <c r="E1917" s="1"/>
      <c r="F1917" s="1"/>
      <c r="G1917" s="1"/>
      <c r="H1917" s="1"/>
      <c r="I1917" s="1"/>
      <c r="J1917" s="1"/>
      <c r="K1917" s="1"/>
      <c r="L1917" s="1"/>
      <c r="M1917" s="1"/>
      <c r="N1917" s="1"/>
      <c r="O1917" s="1"/>
      <c r="P1917" s="1"/>
      <c r="Q1917" s="1"/>
      <c r="R1917" s="1"/>
      <c r="S1917" s="1"/>
      <c r="T1917" s="1"/>
      <c r="U1917" s="1">
        <v>79.06</v>
      </c>
      <c r="V1917" s="1"/>
      <c r="W1917" s="1"/>
      <c r="X1917" s="1"/>
      <c r="Y1917" s="1"/>
      <c r="Z1917" s="1"/>
      <c r="AA1917" s="1"/>
      <c r="AB1917" s="1"/>
      <c r="AC1917" s="1"/>
      <c r="AD1917" s="1"/>
      <c r="AE1917" s="1"/>
      <c r="AF1917" s="1"/>
      <c r="AG1917" s="1"/>
      <c r="AH1917" s="1"/>
      <c r="AI1917" s="1"/>
      <c r="AJ1917" s="1"/>
      <c r="AK1917" s="1"/>
    </row>
    <row r="1918" spans="1:37" x14ac:dyDescent="0.25">
      <c r="A1918" t="s">
        <v>8850</v>
      </c>
      <c r="B1918" t="s">
        <v>8851</v>
      </c>
      <c r="C1918" t="s">
        <v>65</v>
      </c>
      <c r="D1918" t="s">
        <v>13863</v>
      </c>
      <c r="E1918" s="1"/>
      <c r="F1918" s="1"/>
      <c r="G1918" s="1"/>
      <c r="H1918" s="1"/>
      <c r="I1918" s="1"/>
      <c r="J1918" s="1"/>
      <c r="K1918" s="1"/>
      <c r="L1918" s="1"/>
      <c r="M1918" s="1"/>
      <c r="N1918" s="1"/>
      <c r="O1918" s="1"/>
      <c r="P1918" s="1"/>
      <c r="Q1918" s="1"/>
      <c r="R1918" s="1"/>
      <c r="S1918" s="1"/>
      <c r="T1918" s="1"/>
      <c r="U1918" s="1">
        <v>29</v>
      </c>
      <c r="V1918" s="1"/>
      <c r="W1918" s="1"/>
      <c r="X1918" s="1"/>
      <c r="Y1918" s="1"/>
      <c r="Z1918" s="1"/>
      <c r="AA1918" s="1"/>
      <c r="AB1918" s="1"/>
      <c r="AC1918" s="1"/>
      <c r="AD1918" s="1"/>
      <c r="AE1918" s="1"/>
      <c r="AF1918" s="1"/>
      <c r="AG1918" s="1"/>
      <c r="AH1918" s="1"/>
      <c r="AI1918" s="1"/>
      <c r="AJ1918" s="1"/>
      <c r="AK1918" s="1"/>
    </row>
    <row r="1919" spans="1:37" x14ac:dyDescent="0.25">
      <c r="A1919" t="s">
        <v>2433</v>
      </c>
      <c r="B1919" t="s">
        <v>2434</v>
      </c>
      <c r="C1919" t="s">
        <v>65</v>
      </c>
      <c r="D1919" t="s">
        <v>13863</v>
      </c>
      <c r="E1919" s="1"/>
      <c r="F1919" s="1"/>
      <c r="G1919" s="1"/>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v>29</v>
      </c>
      <c r="AJ1919" s="1"/>
      <c r="AK1919" s="1"/>
    </row>
    <row r="1920" spans="1:37" x14ac:dyDescent="0.25">
      <c r="A1920" t="s">
        <v>9980</v>
      </c>
      <c r="B1920" t="s">
        <v>9981</v>
      </c>
      <c r="C1920" t="s">
        <v>65</v>
      </c>
      <c r="D1920" t="s">
        <v>13863</v>
      </c>
      <c r="E1920" s="1"/>
      <c r="F1920" s="1"/>
      <c r="G1920" s="1"/>
      <c r="H1920" s="1"/>
      <c r="I1920" s="1"/>
      <c r="J1920" s="1"/>
      <c r="K1920" s="1"/>
      <c r="L1920" s="1"/>
      <c r="M1920" s="1"/>
      <c r="N1920" s="1"/>
      <c r="O1920" s="1"/>
      <c r="P1920" s="1"/>
      <c r="Q1920" s="1">
        <v>137.49</v>
      </c>
      <c r="R1920" s="1">
        <v>137.49</v>
      </c>
      <c r="S1920" s="1"/>
      <c r="T1920" s="1"/>
      <c r="U1920" s="1"/>
      <c r="V1920" s="1"/>
      <c r="W1920" s="1"/>
      <c r="X1920" s="1"/>
      <c r="Y1920" s="1"/>
      <c r="Z1920" s="1"/>
      <c r="AA1920" s="1"/>
      <c r="AB1920" s="1"/>
      <c r="AC1920" s="1"/>
      <c r="AD1920" s="1"/>
      <c r="AE1920" s="1"/>
      <c r="AF1920" s="1"/>
      <c r="AG1920" s="1"/>
      <c r="AH1920" s="1"/>
      <c r="AI1920" s="1"/>
      <c r="AJ1920" s="1"/>
      <c r="AK1920" s="1"/>
    </row>
    <row r="1921" spans="1:37" x14ac:dyDescent="0.25">
      <c r="A1921" t="s">
        <v>5320</v>
      </c>
      <c r="B1921" t="s">
        <v>5321</v>
      </c>
      <c r="C1921" t="s">
        <v>65</v>
      </c>
      <c r="D1921" t="s">
        <v>13863</v>
      </c>
      <c r="E1921" s="1"/>
      <c r="F1921" s="1"/>
      <c r="G1921" s="1"/>
      <c r="H1921" s="1"/>
      <c r="I1921" s="1"/>
      <c r="J1921" s="1"/>
      <c r="K1921" s="1"/>
      <c r="L1921" s="1"/>
      <c r="M1921" s="1"/>
      <c r="N1921" s="1"/>
      <c r="O1921" s="1"/>
      <c r="P1921" s="1"/>
      <c r="Q1921" s="1"/>
      <c r="R1921" s="1"/>
      <c r="S1921" s="1"/>
      <c r="T1921" s="1"/>
      <c r="U1921" s="1">
        <v>25.49</v>
      </c>
      <c r="V1921" s="1"/>
      <c r="W1921" s="1"/>
      <c r="X1921" s="1">
        <v>16.95</v>
      </c>
      <c r="Y1921" s="1"/>
      <c r="Z1921" s="1"/>
      <c r="AA1921" s="1">
        <v>19.95</v>
      </c>
      <c r="AB1921" s="1"/>
      <c r="AC1921" s="1">
        <v>19.95</v>
      </c>
      <c r="AD1921" s="1"/>
      <c r="AE1921" s="1"/>
      <c r="AF1921" s="1"/>
      <c r="AG1921" s="1"/>
      <c r="AH1921" s="1"/>
      <c r="AI1921" s="1"/>
      <c r="AJ1921" s="1"/>
      <c r="AK1921" s="1"/>
    </row>
    <row r="1922" spans="1:37" x14ac:dyDescent="0.25">
      <c r="A1922" t="s">
        <v>1716</v>
      </c>
      <c r="B1922" t="s">
        <v>1717</v>
      </c>
      <c r="C1922" t="s">
        <v>65</v>
      </c>
      <c r="D1922" t="s">
        <v>13863</v>
      </c>
      <c r="E1922" s="1"/>
      <c r="F1922" s="1"/>
      <c r="G1922" s="1"/>
      <c r="H1922" s="1"/>
      <c r="I1922" s="1"/>
      <c r="J1922" s="1"/>
      <c r="K1922" s="1"/>
      <c r="L1922" s="1"/>
      <c r="M1922" s="1"/>
      <c r="N1922" s="1"/>
      <c r="O1922" s="1"/>
      <c r="P1922" s="1"/>
      <c r="Q1922" s="1"/>
      <c r="R1922" s="1"/>
      <c r="S1922" s="1"/>
      <c r="T1922" s="1"/>
      <c r="U1922" s="1"/>
      <c r="V1922" s="1"/>
      <c r="W1922" s="1"/>
      <c r="X1922" s="1"/>
      <c r="Y1922" s="1"/>
      <c r="Z1922" s="1"/>
      <c r="AA1922" s="1">
        <v>27.75</v>
      </c>
      <c r="AB1922" s="1">
        <v>27.75</v>
      </c>
      <c r="AC1922" s="1">
        <v>27.75</v>
      </c>
      <c r="AD1922" s="1">
        <v>27.75</v>
      </c>
      <c r="AE1922" s="1"/>
      <c r="AF1922" s="1"/>
      <c r="AG1922" s="1"/>
      <c r="AH1922" s="1"/>
      <c r="AI1922" s="1">
        <v>27.75</v>
      </c>
      <c r="AJ1922" s="1"/>
      <c r="AK1922" s="1"/>
    </row>
    <row r="1923" spans="1:37" x14ac:dyDescent="0.25">
      <c r="A1923" t="s">
        <v>3270</v>
      </c>
      <c r="B1923" t="s">
        <v>3271</v>
      </c>
      <c r="C1923" t="s">
        <v>65</v>
      </c>
      <c r="D1923" t="s">
        <v>13863</v>
      </c>
      <c r="E1923" s="1"/>
      <c r="F1923" s="1"/>
      <c r="G1923" s="1"/>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v>24.99</v>
      </c>
      <c r="AI1923" s="1"/>
      <c r="AJ1923" s="1"/>
      <c r="AK1923" s="1"/>
    </row>
    <row r="1924" spans="1:37" x14ac:dyDescent="0.25">
      <c r="A1924" t="s">
        <v>3275</v>
      </c>
      <c r="B1924" t="s">
        <v>3276</v>
      </c>
      <c r="C1924" t="s">
        <v>65</v>
      </c>
      <c r="D1924" t="s">
        <v>13863</v>
      </c>
      <c r="E1924" s="1"/>
      <c r="F1924" s="1"/>
      <c r="G1924" s="1"/>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v>49.39</v>
      </c>
      <c r="AI1924" s="1"/>
      <c r="AJ1924" s="1"/>
      <c r="AK1924" s="1"/>
    </row>
    <row r="1925" spans="1:37" x14ac:dyDescent="0.25">
      <c r="A1925" t="s">
        <v>1064</v>
      </c>
      <c r="B1925" t="s">
        <v>1065</v>
      </c>
      <c r="C1925" t="s">
        <v>65</v>
      </c>
      <c r="D1925" t="s">
        <v>13863</v>
      </c>
      <c r="E1925" s="1"/>
      <c r="F1925" s="1"/>
      <c r="G1925" s="1"/>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v>25.04</v>
      </c>
      <c r="AK1925" s="1"/>
    </row>
    <row r="1926" spans="1:37" x14ac:dyDescent="0.25">
      <c r="A1926" t="s">
        <v>9985</v>
      </c>
      <c r="B1926" t="s">
        <v>9986</v>
      </c>
      <c r="C1926" t="s">
        <v>65</v>
      </c>
      <c r="D1926" t="s">
        <v>13863</v>
      </c>
      <c r="E1926" s="1"/>
      <c r="F1926" s="1"/>
      <c r="G1926" s="1"/>
      <c r="H1926" s="1"/>
      <c r="I1926" s="1"/>
      <c r="J1926" s="1"/>
      <c r="K1926" s="1"/>
      <c r="L1926" s="1"/>
      <c r="M1926" s="1"/>
      <c r="N1926" s="1"/>
      <c r="O1926" s="1"/>
      <c r="P1926" s="1"/>
      <c r="Q1926" s="1">
        <v>28.5</v>
      </c>
      <c r="R1926" s="1">
        <v>28.5</v>
      </c>
      <c r="S1926" s="1"/>
      <c r="T1926" s="1"/>
      <c r="U1926" s="1"/>
      <c r="V1926" s="1"/>
      <c r="W1926" s="1"/>
      <c r="X1926" s="1"/>
      <c r="Y1926" s="1"/>
      <c r="Z1926" s="1"/>
      <c r="AA1926" s="1"/>
      <c r="AB1926" s="1"/>
      <c r="AC1926" s="1"/>
      <c r="AD1926" s="1"/>
      <c r="AE1926" s="1"/>
      <c r="AF1926" s="1"/>
      <c r="AG1926" s="1"/>
      <c r="AH1926" s="1"/>
      <c r="AI1926" s="1"/>
      <c r="AJ1926" s="1"/>
      <c r="AK1926" s="1"/>
    </row>
    <row r="1927" spans="1:37" x14ac:dyDescent="0.25">
      <c r="A1927" t="s">
        <v>2290</v>
      </c>
      <c r="B1927" t="s">
        <v>2291</v>
      </c>
      <c r="C1927" t="s">
        <v>65</v>
      </c>
      <c r="D1927" t="s">
        <v>13863</v>
      </c>
      <c r="E1927" s="1"/>
      <c r="F1927" s="1"/>
      <c r="G1927" s="1"/>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v>20.309999999999999</v>
      </c>
      <c r="AJ1927" s="1"/>
      <c r="AK1927" s="1"/>
    </row>
    <row r="1928" spans="1:37" x14ac:dyDescent="0.25">
      <c r="A1928" t="s">
        <v>5316</v>
      </c>
      <c r="B1928" t="s">
        <v>5317</v>
      </c>
      <c r="C1928" t="s">
        <v>65</v>
      </c>
      <c r="D1928" t="s">
        <v>13863</v>
      </c>
      <c r="E1928" s="1"/>
      <c r="F1928" s="1"/>
      <c r="G1928" s="1"/>
      <c r="H1928" s="1"/>
      <c r="I1928" s="1"/>
      <c r="J1928" s="1"/>
      <c r="K1928" s="1"/>
      <c r="L1928" s="1"/>
      <c r="M1928" s="1"/>
      <c r="N1928" s="1"/>
      <c r="O1928" s="1"/>
      <c r="P1928" s="1"/>
      <c r="Q1928" s="1"/>
      <c r="R1928" s="1"/>
      <c r="S1928" s="1"/>
      <c r="T1928" s="1"/>
      <c r="U1928" s="1"/>
      <c r="V1928" s="1"/>
      <c r="W1928" s="1"/>
      <c r="X1928" s="1"/>
      <c r="Y1928" s="1"/>
      <c r="Z1928" s="1"/>
      <c r="AA1928" s="1"/>
      <c r="AB1928" s="1"/>
      <c r="AC1928" s="1">
        <v>29.31</v>
      </c>
      <c r="AD1928" s="1"/>
      <c r="AE1928" s="1"/>
      <c r="AF1928" s="1"/>
      <c r="AG1928" s="1"/>
      <c r="AH1928" s="1"/>
      <c r="AI1928" s="1"/>
      <c r="AJ1928" s="1"/>
      <c r="AK1928" s="1"/>
    </row>
    <row r="1929" spans="1:37" x14ac:dyDescent="0.25">
      <c r="A1929" t="s">
        <v>8253</v>
      </c>
      <c r="B1929" t="s">
        <v>8254</v>
      </c>
      <c r="C1929" t="s">
        <v>65</v>
      </c>
      <c r="D1929" t="s">
        <v>13863</v>
      </c>
      <c r="E1929" s="1"/>
      <c r="F1929" s="1"/>
      <c r="G1929" s="1"/>
      <c r="H1929" s="1"/>
      <c r="I1929" s="1"/>
      <c r="J1929" s="1"/>
      <c r="K1929" s="1"/>
      <c r="L1929" s="1"/>
      <c r="M1929" s="1"/>
      <c r="N1929" s="1"/>
      <c r="O1929" s="1"/>
      <c r="P1929" s="1"/>
      <c r="Q1929" s="1"/>
      <c r="R1929" s="1"/>
      <c r="S1929" s="1"/>
      <c r="T1929" s="1"/>
      <c r="U1929" s="1"/>
      <c r="V1929" s="1">
        <v>54</v>
      </c>
      <c r="W1929" s="1"/>
      <c r="X1929" s="1"/>
      <c r="Y1929" s="1"/>
      <c r="Z1929" s="1"/>
      <c r="AA1929" s="1"/>
      <c r="AB1929" s="1"/>
      <c r="AC1929" s="1"/>
      <c r="AD1929" s="1"/>
      <c r="AE1929" s="1"/>
      <c r="AF1929" s="1"/>
      <c r="AG1929" s="1"/>
      <c r="AH1929" s="1"/>
      <c r="AI1929" s="1"/>
      <c r="AJ1929" s="1"/>
      <c r="AK1929" s="1"/>
    </row>
    <row r="1930" spans="1:37" x14ac:dyDescent="0.25">
      <c r="A1930" t="s">
        <v>3027</v>
      </c>
      <c r="B1930" t="s">
        <v>3028</v>
      </c>
      <c r="C1930" t="s">
        <v>65</v>
      </c>
      <c r="D1930" t="s">
        <v>13863</v>
      </c>
      <c r="E1930" s="1"/>
      <c r="F1930" s="1"/>
      <c r="G1930" s="1"/>
      <c r="H1930" s="1"/>
      <c r="I1930" s="1"/>
      <c r="J1930" s="1"/>
      <c r="K1930" s="1"/>
      <c r="L1930" s="1"/>
      <c r="M1930" s="1"/>
      <c r="N1930" s="1"/>
      <c r="O1930" s="1"/>
      <c r="P1930" s="1"/>
      <c r="Q1930" s="1"/>
      <c r="R1930" s="1">
        <v>6.75</v>
      </c>
      <c r="S1930" s="1"/>
      <c r="T1930" s="1"/>
      <c r="U1930" s="1"/>
      <c r="V1930" s="1">
        <v>6.75</v>
      </c>
      <c r="W1930" s="1"/>
      <c r="X1930" s="1"/>
      <c r="Y1930" s="1"/>
      <c r="Z1930" s="1"/>
      <c r="AA1930" s="1"/>
      <c r="AB1930" s="1"/>
      <c r="AC1930" s="1"/>
      <c r="AD1930" s="1"/>
      <c r="AE1930" s="1"/>
      <c r="AF1930" s="1">
        <v>4.7</v>
      </c>
      <c r="AG1930" s="1"/>
      <c r="AH1930" s="1">
        <v>4.7</v>
      </c>
      <c r="AI1930" s="1"/>
      <c r="AJ1930" s="1"/>
      <c r="AK1930" s="1"/>
    </row>
    <row r="1931" spans="1:37" x14ac:dyDescent="0.25">
      <c r="A1931" t="s">
        <v>3030</v>
      </c>
      <c r="B1931" t="s">
        <v>3031</v>
      </c>
      <c r="C1931" t="s">
        <v>65</v>
      </c>
      <c r="D1931" t="s">
        <v>13863</v>
      </c>
      <c r="E1931" s="1"/>
      <c r="F1931" s="1"/>
      <c r="G1931" s="1"/>
      <c r="H1931" s="1"/>
      <c r="I1931" s="1"/>
      <c r="J1931" s="1"/>
      <c r="K1931" s="1"/>
      <c r="L1931" s="1"/>
      <c r="M1931" s="1"/>
      <c r="N1931" s="1"/>
      <c r="O1931" s="1"/>
      <c r="P1931" s="1"/>
      <c r="Q1931" s="1"/>
      <c r="R1931" s="1">
        <v>9.85</v>
      </c>
      <c r="S1931" s="1"/>
      <c r="T1931" s="1"/>
      <c r="U1931" s="1"/>
      <c r="V1931" s="1"/>
      <c r="W1931" s="1"/>
      <c r="X1931" s="1"/>
      <c r="Y1931" s="1"/>
      <c r="Z1931" s="1"/>
      <c r="AA1931" s="1"/>
      <c r="AB1931" s="1"/>
      <c r="AC1931" s="1"/>
      <c r="AD1931" s="1"/>
      <c r="AE1931" s="1">
        <v>6.65</v>
      </c>
      <c r="AF1931" s="1"/>
      <c r="AG1931" s="1"/>
      <c r="AH1931" s="1">
        <v>6.65</v>
      </c>
      <c r="AI1931" s="1"/>
      <c r="AJ1931" s="1"/>
      <c r="AK1931" s="1"/>
    </row>
    <row r="1932" spans="1:37" x14ac:dyDescent="0.25">
      <c r="A1932" t="s">
        <v>6490</v>
      </c>
      <c r="B1932" t="s">
        <v>6491</v>
      </c>
      <c r="C1932" t="s">
        <v>65</v>
      </c>
      <c r="D1932" t="s">
        <v>13863</v>
      </c>
      <c r="E1932" s="1"/>
      <c r="F1932" s="1"/>
      <c r="G1932" s="1"/>
      <c r="H1932" s="1"/>
      <c r="I1932" s="1"/>
      <c r="J1932" s="1"/>
      <c r="K1932" s="1"/>
      <c r="L1932" s="1"/>
      <c r="M1932" s="1"/>
      <c r="N1932" s="1"/>
      <c r="O1932" s="1"/>
      <c r="P1932" s="1"/>
      <c r="Q1932" s="1"/>
      <c r="R1932" s="1">
        <v>24.9</v>
      </c>
      <c r="S1932" s="1"/>
      <c r="T1932" s="1"/>
      <c r="U1932" s="1"/>
      <c r="V1932" s="1">
        <v>24.9</v>
      </c>
      <c r="W1932" s="1">
        <v>24.9</v>
      </c>
      <c r="X1932" s="1"/>
      <c r="Y1932" s="1"/>
      <c r="Z1932" s="1"/>
      <c r="AA1932" s="1">
        <v>17.25</v>
      </c>
      <c r="AB1932" s="1"/>
      <c r="AC1932" s="1"/>
      <c r="AD1932" s="1"/>
      <c r="AE1932" s="1"/>
      <c r="AF1932" s="1"/>
      <c r="AG1932" s="1"/>
      <c r="AH1932" s="1"/>
      <c r="AI1932" s="1"/>
      <c r="AJ1932" s="1"/>
      <c r="AK1932" s="1"/>
    </row>
    <row r="1933" spans="1:37" x14ac:dyDescent="0.25">
      <c r="A1933" t="s">
        <v>994</v>
      </c>
      <c r="B1933" t="s">
        <v>995</v>
      </c>
      <c r="C1933" t="s">
        <v>65</v>
      </c>
      <c r="D1933" t="s">
        <v>13863</v>
      </c>
      <c r="E1933" s="1"/>
      <c r="F1933" s="1"/>
      <c r="G1933" s="1"/>
      <c r="H1933" s="1"/>
      <c r="I1933" s="1"/>
      <c r="J1933" s="1"/>
      <c r="K1933" s="1"/>
      <c r="L1933" s="1"/>
      <c r="M1933" s="1"/>
      <c r="N1933" s="1"/>
      <c r="O1933" s="1"/>
      <c r="P1933" s="1"/>
      <c r="Q1933" s="1"/>
      <c r="R1933" s="1">
        <v>60.960000000000008</v>
      </c>
      <c r="S1933" s="1"/>
      <c r="T1933" s="1"/>
      <c r="U1933" s="1"/>
      <c r="V1933" s="1"/>
      <c r="W1933" s="1"/>
      <c r="X1933" s="1"/>
      <c r="Y1933" s="1"/>
      <c r="Z1933" s="1"/>
      <c r="AA1933" s="1"/>
      <c r="AB1933" s="1"/>
      <c r="AC1933" s="1"/>
      <c r="AD1933" s="1"/>
      <c r="AE1933" s="1"/>
      <c r="AF1933" s="1"/>
      <c r="AG1933" s="1"/>
      <c r="AH1933" s="1"/>
      <c r="AI1933" s="1"/>
      <c r="AJ1933" s="1">
        <v>28.55</v>
      </c>
      <c r="AK1933" s="1"/>
    </row>
    <row r="1934" spans="1:37" x14ac:dyDescent="0.25">
      <c r="A1934" t="s">
        <v>2763</v>
      </c>
      <c r="B1934" t="s">
        <v>2764</v>
      </c>
      <c r="C1934" t="s">
        <v>65</v>
      </c>
      <c r="D1934" t="s">
        <v>113</v>
      </c>
      <c r="E1934" s="1"/>
      <c r="F1934" s="1"/>
      <c r="G1934" s="1"/>
      <c r="H1934" s="1"/>
      <c r="I1934" s="1"/>
      <c r="J1934" s="1"/>
      <c r="K1934" s="1"/>
      <c r="L1934" s="1"/>
      <c r="M1934" s="1"/>
      <c r="N1934" s="1"/>
      <c r="O1934" s="1"/>
      <c r="P1934" s="1"/>
      <c r="Q1934" s="1"/>
      <c r="R1934" s="1"/>
      <c r="S1934" s="1">
        <v>5.25</v>
      </c>
      <c r="T1934" s="1"/>
      <c r="U1934" s="1"/>
      <c r="V1934" s="1"/>
      <c r="W1934" s="1">
        <v>5.25</v>
      </c>
      <c r="X1934" s="1"/>
      <c r="Y1934" s="1"/>
      <c r="Z1934" s="1"/>
      <c r="AA1934" s="1"/>
      <c r="AB1934" s="1">
        <v>5.25</v>
      </c>
      <c r="AC1934" s="1"/>
      <c r="AD1934" s="1"/>
      <c r="AE1934" s="1"/>
      <c r="AF1934" s="1"/>
      <c r="AG1934" s="1"/>
      <c r="AH1934" s="1"/>
      <c r="AI1934" s="1"/>
      <c r="AJ1934" s="1"/>
      <c r="AK1934" s="1"/>
    </row>
    <row r="1935" spans="1:37" x14ac:dyDescent="0.25">
      <c r="C1935" t="s">
        <v>108</v>
      </c>
      <c r="D1935" t="s">
        <v>113</v>
      </c>
      <c r="E1935" s="1"/>
      <c r="F1935" s="1"/>
      <c r="G1935" s="1"/>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v>3.9637500000000006</v>
      </c>
      <c r="AJ1935" s="1"/>
      <c r="AK1935" s="1"/>
    </row>
    <row r="1936" spans="1:37" x14ac:dyDescent="0.25">
      <c r="A1936" t="s">
        <v>2758</v>
      </c>
      <c r="B1936" t="s">
        <v>2759</v>
      </c>
      <c r="C1936" t="s">
        <v>65</v>
      </c>
      <c r="D1936" t="s">
        <v>113</v>
      </c>
      <c r="E1936" s="1"/>
      <c r="F1936" s="1"/>
      <c r="G1936" s="1"/>
      <c r="H1936" s="1"/>
      <c r="I1936" s="1"/>
      <c r="J1936" s="1"/>
      <c r="K1936" s="1"/>
      <c r="L1936" s="1"/>
      <c r="M1936" s="1"/>
      <c r="N1936" s="1"/>
      <c r="O1936" s="1"/>
      <c r="P1936" s="1"/>
      <c r="Q1936" s="1"/>
      <c r="R1936" s="1"/>
      <c r="S1936" s="1"/>
      <c r="T1936" s="1">
        <v>3.6</v>
      </c>
      <c r="U1936" s="1">
        <v>3.6</v>
      </c>
      <c r="V1936" s="1"/>
      <c r="W1936" s="1">
        <v>3.6</v>
      </c>
      <c r="X1936" s="1"/>
      <c r="Y1936" s="1"/>
      <c r="Z1936" s="1"/>
      <c r="AA1936" s="1">
        <v>3.6</v>
      </c>
      <c r="AB1936" s="1"/>
      <c r="AC1936" s="1"/>
      <c r="AD1936" s="1"/>
      <c r="AE1936" s="1"/>
      <c r="AF1936" s="1"/>
      <c r="AG1936" s="1"/>
      <c r="AH1936" s="1"/>
      <c r="AI1936" s="1"/>
      <c r="AJ1936" s="1"/>
      <c r="AK1936" s="1"/>
    </row>
    <row r="1937" spans="1:37" x14ac:dyDescent="0.25">
      <c r="C1937" t="s">
        <v>108</v>
      </c>
      <c r="D1937" t="s">
        <v>113</v>
      </c>
      <c r="E1937" s="1"/>
      <c r="F1937" s="1"/>
      <c r="G1937" s="1"/>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v>2.7180000000000004</v>
      </c>
      <c r="AE1937" s="1"/>
      <c r="AF1937" s="1"/>
      <c r="AG1937" s="1">
        <v>2.7180000000000004</v>
      </c>
      <c r="AH1937" s="1"/>
      <c r="AI1937" s="1">
        <v>2.7180000000000004</v>
      </c>
      <c r="AJ1937" s="1"/>
      <c r="AK1937" s="1"/>
    </row>
    <row r="1938" spans="1:37" x14ac:dyDescent="0.25">
      <c r="A1938" t="s">
        <v>6882</v>
      </c>
      <c r="B1938" t="s">
        <v>6883</v>
      </c>
      <c r="C1938" t="s">
        <v>65</v>
      </c>
      <c r="D1938" t="s">
        <v>13863</v>
      </c>
      <c r="E1938" s="1"/>
      <c r="F1938" s="1"/>
      <c r="G1938" s="1"/>
      <c r="H1938" s="1"/>
      <c r="I1938" s="1"/>
      <c r="J1938" s="1"/>
      <c r="K1938" s="1"/>
      <c r="L1938" s="1"/>
      <c r="M1938" s="1"/>
      <c r="N1938" s="1"/>
      <c r="O1938" s="1"/>
      <c r="P1938" s="1"/>
      <c r="Q1938" s="1"/>
      <c r="R1938" s="1"/>
      <c r="S1938" s="1"/>
      <c r="T1938" s="1"/>
      <c r="U1938" s="1"/>
      <c r="V1938" s="1"/>
      <c r="W1938" s="1"/>
      <c r="X1938" s="1"/>
      <c r="Y1938" s="1"/>
      <c r="Z1938" s="1"/>
      <c r="AA1938" s="1">
        <v>3.6</v>
      </c>
      <c r="AB1938" s="1"/>
      <c r="AC1938" s="1"/>
      <c r="AD1938" s="1"/>
      <c r="AE1938" s="1"/>
      <c r="AF1938" s="1"/>
      <c r="AG1938" s="1"/>
      <c r="AH1938" s="1"/>
      <c r="AI1938" s="1"/>
      <c r="AJ1938" s="1"/>
      <c r="AK1938" s="1"/>
    </row>
    <row r="1939" spans="1:37" x14ac:dyDescent="0.25">
      <c r="A1939" t="s">
        <v>1402</v>
      </c>
      <c r="B1939" t="s">
        <v>1403</v>
      </c>
      <c r="C1939" t="s">
        <v>108</v>
      </c>
      <c r="D1939" t="s">
        <v>13863</v>
      </c>
      <c r="E1939" s="1"/>
      <c r="F1939" s="1"/>
      <c r="G1939" s="1"/>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v>2.16</v>
      </c>
      <c r="AK1939" s="1"/>
    </row>
    <row r="1940" spans="1:37" x14ac:dyDescent="0.25">
      <c r="A1940" t="s">
        <v>3943</v>
      </c>
      <c r="B1940" t="s">
        <v>3944</v>
      </c>
      <c r="C1940" t="s">
        <v>65</v>
      </c>
      <c r="D1940" t="s">
        <v>13863</v>
      </c>
      <c r="E1940" s="1"/>
      <c r="F1940" s="1"/>
      <c r="G1940" s="1"/>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v>0.27</v>
      </c>
      <c r="AE1940" s="1"/>
      <c r="AF1940" s="1">
        <v>0.27</v>
      </c>
      <c r="AG1940" s="1"/>
      <c r="AH1940" s="1"/>
      <c r="AI1940" s="1"/>
      <c r="AJ1940" s="1"/>
      <c r="AK1940" s="1"/>
    </row>
    <row r="1941" spans="1:37" x14ac:dyDescent="0.25">
      <c r="C1941" t="s">
        <v>108</v>
      </c>
      <c r="D1941" t="s">
        <v>13863</v>
      </c>
      <c r="E1941" s="1"/>
      <c r="F1941" s="1"/>
      <c r="G1941" s="1"/>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v>0.32100000000000006</v>
      </c>
      <c r="AH1941" s="1"/>
      <c r="AI1941" s="1"/>
      <c r="AJ1941" s="1"/>
      <c r="AK1941" s="1"/>
    </row>
    <row r="1942" spans="1:37" x14ac:dyDescent="0.25">
      <c r="A1942" t="s">
        <v>6463</v>
      </c>
      <c r="B1942" t="s">
        <v>6464</v>
      </c>
      <c r="C1942" t="s">
        <v>65</v>
      </c>
      <c r="D1942" t="s">
        <v>13863</v>
      </c>
      <c r="E1942" s="1"/>
      <c r="F1942" s="1"/>
      <c r="G1942" s="1"/>
      <c r="H1942" s="1"/>
      <c r="I1942" s="1"/>
      <c r="J1942" s="1"/>
      <c r="K1942" s="1"/>
      <c r="L1942" s="1"/>
      <c r="M1942" s="1"/>
      <c r="N1942" s="1"/>
      <c r="O1942" s="1"/>
      <c r="P1942" s="1"/>
      <c r="Q1942" s="1"/>
      <c r="R1942" s="1"/>
      <c r="S1942" s="1"/>
      <c r="T1942" s="1"/>
      <c r="U1942" s="1">
        <v>0.27</v>
      </c>
      <c r="V1942" s="1"/>
      <c r="W1942" s="1"/>
      <c r="X1942" s="1"/>
      <c r="Y1942" s="1"/>
      <c r="Z1942" s="1">
        <v>0.27</v>
      </c>
      <c r="AA1942" s="1">
        <v>0.27</v>
      </c>
      <c r="AB1942" s="1"/>
      <c r="AC1942" s="1"/>
      <c r="AD1942" s="1"/>
      <c r="AE1942" s="1"/>
      <c r="AF1942" s="1"/>
      <c r="AG1942" s="1"/>
      <c r="AH1942" s="1"/>
      <c r="AI1942" s="1"/>
      <c r="AJ1942" s="1"/>
      <c r="AK1942" s="1"/>
    </row>
    <row r="1943" spans="1:37" x14ac:dyDescent="0.25">
      <c r="A1943" t="s">
        <v>6886</v>
      </c>
      <c r="B1943" t="s">
        <v>6887</v>
      </c>
      <c r="C1943" t="s">
        <v>65</v>
      </c>
      <c r="D1943" t="s">
        <v>13863</v>
      </c>
      <c r="E1943" s="1"/>
      <c r="F1943" s="1"/>
      <c r="G1943" s="1"/>
      <c r="H1943" s="1"/>
      <c r="I1943" s="1"/>
      <c r="J1943" s="1"/>
      <c r="K1943" s="1"/>
      <c r="L1943" s="1"/>
      <c r="M1943" s="1"/>
      <c r="N1943" s="1"/>
      <c r="O1943" s="1"/>
      <c r="P1943" s="1"/>
      <c r="Q1943" s="1"/>
      <c r="R1943" s="1"/>
      <c r="S1943" s="1">
        <v>0.88</v>
      </c>
      <c r="T1943" s="1"/>
      <c r="U1943" s="1">
        <v>0.88</v>
      </c>
      <c r="V1943" s="1"/>
      <c r="W1943" s="1"/>
      <c r="X1943" s="1"/>
      <c r="Y1943" s="1"/>
      <c r="Z1943" s="1">
        <v>0.69</v>
      </c>
      <c r="AA1943" s="1"/>
      <c r="AB1943" s="1"/>
      <c r="AC1943" s="1"/>
      <c r="AD1943" s="1"/>
      <c r="AE1943" s="1"/>
      <c r="AF1943" s="1"/>
      <c r="AG1943" s="1"/>
      <c r="AH1943" s="1"/>
      <c r="AI1943" s="1"/>
      <c r="AJ1943" s="1"/>
      <c r="AK1943" s="1"/>
    </row>
    <row r="1944" spans="1:37" x14ac:dyDescent="0.25">
      <c r="A1944" t="s">
        <v>7941</v>
      </c>
      <c r="B1944" t="s">
        <v>7942</v>
      </c>
      <c r="C1944" t="s">
        <v>65</v>
      </c>
      <c r="D1944" t="s">
        <v>13863</v>
      </c>
      <c r="E1944" s="1"/>
      <c r="F1944" s="1"/>
      <c r="G1944" s="1"/>
      <c r="H1944" s="1"/>
      <c r="I1944" s="1"/>
      <c r="J1944" s="1"/>
      <c r="K1944" s="1"/>
      <c r="L1944" s="1"/>
      <c r="M1944" s="1"/>
      <c r="N1944" s="1"/>
      <c r="O1944" s="1"/>
      <c r="P1944" s="1"/>
      <c r="Q1944" s="1"/>
      <c r="R1944" s="1"/>
      <c r="S1944" s="1"/>
      <c r="T1944" s="1"/>
      <c r="U1944" s="1"/>
      <c r="V1944" s="1"/>
      <c r="W1944" s="1"/>
      <c r="X1944" s="1">
        <v>25</v>
      </c>
      <c r="Y1944" s="1"/>
      <c r="Z1944" s="1"/>
      <c r="AA1944" s="1"/>
      <c r="AB1944" s="1"/>
      <c r="AC1944" s="1"/>
      <c r="AD1944" s="1"/>
      <c r="AE1944" s="1"/>
      <c r="AF1944" s="1"/>
      <c r="AG1944" s="1"/>
      <c r="AH1944" s="1"/>
      <c r="AI1944" s="1"/>
      <c r="AJ1944" s="1"/>
      <c r="AK1944" s="1"/>
    </row>
    <row r="1945" spans="1:37" x14ac:dyDescent="0.25">
      <c r="A1945" t="s">
        <v>5083</v>
      </c>
      <c r="B1945" t="s">
        <v>5084</v>
      </c>
      <c r="C1945" t="s">
        <v>5087</v>
      </c>
      <c r="D1945" t="s">
        <v>13863</v>
      </c>
      <c r="E1945" s="1"/>
      <c r="F1945" s="1"/>
      <c r="G1945" s="1"/>
      <c r="H1945" s="1"/>
      <c r="I1945" s="1"/>
      <c r="J1945" s="1"/>
      <c r="K1945" s="1"/>
      <c r="L1945" s="1"/>
      <c r="M1945" s="1"/>
      <c r="N1945" s="1"/>
      <c r="O1945" s="1"/>
      <c r="P1945" s="1"/>
      <c r="Q1945" s="1"/>
      <c r="R1945" s="1"/>
      <c r="S1945" s="1"/>
      <c r="T1945" s="1"/>
      <c r="U1945" s="1"/>
      <c r="V1945" s="1"/>
      <c r="W1945" s="1"/>
      <c r="X1945" s="1"/>
      <c r="Y1945" s="1"/>
      <c r="Z1945" s="1"/>
      <c r="AA1945" s="1"/>
      <c r="AB1945" s="1"/>
      <c r="AC1945" s="1"/>
      <c r="AD1945" s="1">
        <v>13.5</v>
      </c>
      <c r="AE1945" s="1"/>
      <c r="AF1945" s="1"/>
      <c r="AG1945" s="1"/>
      <c r="AH1945" s="1"/>
      <c r="AI1945" s="1"/>
      <c r="AJ1945" s="1"/>
      <c r="AK1945" s="1"/>
    </row>
    <row r="1946" spans="1:37" x14ac:dyDescent="0.25">
      <c r="A1946" t="s">
        <v>7334</v>
      </c>
      <c r="B1946" t="s">
        <v>7335</v>
      </c>
      <c r="C1946" t="s">
        <v>337</v>
      </c>
      <c r="D1946" t="s">
        <v>13863</v>
      </c>
      <c r="E1946" s="1"/>
      <c r="F1946" s="1"/>
      <c r="G1946" s="1"/>
      <c r="H1946" s="1"/>
      <c r="I1946" s="1"/>
      <c r="J1946" s="1"/>
      <c r="K1946" s="1"/>
      <c r="L1946" s="1"/>
      <c r="M1946" s="1"/>
      <c r="N1946" s="1"/>
      <c r="O1946" s="1"/>
      <c r="P1946" s="1"/>
      <c r="Q1946" s="1"/>
      <c r="R1946" s="1"/>
      <c r="S1946" s="1"/>
      <c r="T1946" s="1"/>
      <c r="U1946" s="1"/>
      <c r="V1946" s="1"/>
      <c r="W1946" s="1"/>
      <c r="X1946" s="1"/>
      <c r="Y1946" s="1">
        <v>121</v>
      </c>
      <c r="Z1946" s="1"/>
      <c r="AA1946" s="1"/>
      <c r="AB1946" s="1"/>
      <c r="AC1946" s="1"/>
      <c r="AD1946" s="1"/>
      <c r="AE1946" s="1"/>
      <c r="AF1946" s="1"/>
      <c r="AG1946" s="1"/>
      <c r="AH1946" s="1"/>
      <c r="AI1946" s="1"/>
      <c r="AJ1946" s="1"/>
      <c r="AK1946" s="1"/>
    </row>
    <row r="1947" spans="1:37" x14ac:dyDescent="0.25">
      <c r="A1947" t="s">
        <v>6677</v>
      </c>
      <c r="B1947" t="s">
        <v>6678</v>
      </c>
      <c r="C1947" t="s">
        <v>65</v>
      </c>
      <c r="D1947" t="s">
        <v>13863</v>
      </c>
      <c r="E1947" s="1"/>
      <c r="F1947" s="1"/>
      <c r="G1947" s="1"/>
      <c r="H1947" s="1"/>
      <c r="I1947" s="1"/>
      <c r="J1947" s="1"/>
      <c r="K1947" s="1"/>
      <c r="L1947" s="1"/>
      <c r="M1947" s="1"/>
      <c r="N1947" s="1"/>
      <c r="O1947" s="1"/>
      <c r="P1947" s="1"/>
      <c r="Q1947" s="1"/>
      <c r="R1947" s="1"/>
      <c r="S1947" s="1"/>
      <c r="T1947" s="1"/>
      <c r="U1947" s="1"/>
      <c r="V1947" s="1"/>
      <c r="W1947" s="1"/>
      <c r="X1947" s="1"/>
      <c r="Y1947" s="1"/>
      <c r="Z1947" s="1">
        <v>140</v>
      </c>
      <c r="AA1947" s="1"/>
      <c r="AB1947" s="1"/>
      <c r="AC1947" s="1"/>
      <c r="AD1947" s="1"/>
      <c r="AE1947" s="1"/>
      <c r="AF1947" s="1"/>
      <c r="AG1947" s="1"/>
      <c r="AH1947" s="1"/>
      <c r="AI1947" s="1"/>
      <c r="AJ1947" s="1"/>
      <c r="AK1947" s="1"/>
    </row>
    <row r="1948" spans="1:37" x14ac:dyDescent="0.25">
      <c r="A1948" t="s">
        <v>5820</v>
      </c>
      <c r="B1948" t="s">
        <v>5821</v>
      </c>
      <c r="C1948" t="s">
        <v>4880</v>
      </c>
      <c r="D1948" t="s">
        <v>13863</v>
      </c>
      <c r="E1948" s="1"/>
      <c r="F1948" s="1"/>
      <c r="G1948" s="1"/>
      <c r="H1948" s="1"/>
      <c r="I1948" s="1"/>
      <c r="J1948" s="1"/>
      <c r="K1948" s="1"/>
      <c r="L1948" s="1"/>
      <c r="M1948" s="1"/>
      <c r="N1948" s="1"/>
      <c r="O1948" s="1"/>
      <c r="P1948" s="1"/>
      <c r="Q1948" s="1"/>
      <c r="R1948" s="1"/>
      <c r="S1948" s="1"/>
      <c r="T1948" s="1"/>
      <c r="U1948" s="1"/>
      <c r="V1948" s="1"/>
      <c r="W1948" s="1"/>
      <c r="X1948" s="1"/>
      <c r="Y1948" s="1"/>
      <c r="Z1948" s="1"/>
      <c r="AA1948" s="1"/>
      <c r="AB1948" s="1"/>
      <c r="AC1948" s="1">
        <v>3.84</v>
      </c>
      <c r="AD1948" s="1"/>
      <c r="AE1948" s="1"/>
      <c r="AF1948" s="1"/>
      <c r="AG1948" s="1"/>
      <c r="AH1948" s="1"/>
      <c r="AI1948" s="1"/>
      <c r="AJ1948" s="1"/>
      <c r="AK1948" s="1"/>
    </row>
    <row r="1949" spans="1:37" x14ac:dyDescent="0.25">
      <c r="A1949" t="s">
        <v>4876</v>
      </c>
      <c r="B1949" t="s">
        <v>4877</v>
      </c>
      <c r="C1949" t="s">
        <v>4880</v>
      </c>
      <c r="D1949" t="s">
        <v>13863</v>
      </c>
      <c r="E1949" s="1"/>
      <c r="F1949" s="1"/>
      <c r="G1949" s="1"/>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v>2.1800000000000002</v>
      </c>
      <c r="AE1949" s="1"/>
      <c r="AF1949" s="1"/>
      <c r="AG1949" s="1"/>
      <c r="AH1949" s="1"/>
      <c r="AI1949" s="1"/>
      <c r="AJ1949" s="1"/>
      <c r="AK1949" s="1"/>
    </row>
    <row r="1950" spans="1:37" x14ac:dyDescent="0.25">
      <c r="A1950" t="s">
        <v>5088</v>
      </c>
      <c r="B1950" t="s">
        <v>5089</v>
      </c>
      <c r="C1950" t="s">
        <v>5087</v>
      </c>
      <c r="D1950" t="s">
        <v>13863</v>
      </c>
      <c r="E1950" s="1"/>
      <c r="F1950" s="1"/>
      <c r="G1950" s="1"/>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v>8.5</v>
      </c>
      <c r="AE1950" s="1"/>
      <c r="AF1950" s="1"/>
      <c r="AG1950" s="1"/>
      <c r="AH1950" s="1"/>
      <c r="AI1950" s="1"/>
      <c r="AJ1950" s="1"/>
      <c r="AK1950" s="1"/>
    </row>
    <row r="1951" spans="1:37" x14ac:dyDescent="0.25">
      <c r="A1951" t="s">
        <v>6438</v>
      </c>
      <c r="B1951" t="s">
        <v>6439</v>
      </c>
      <c r="C1951" t="s">
        <v>167</v>
      </c>
      <c r="D1951" t="s">
        <v>13863</v>
      </c>
      <c r="E1951" s="1"/>
      <c r="F1951" s="1"/>
      <c r="G1951" s="1"/>
      <c r="H1951" s="1"/>
      <c r="I1951" s="1"/>
      <c r="J1951" s="1"/>
      <c r="K1951" s="1"/>
      <c r="L1951" s="1"/>
      <c r="M1951" s="1"/>
      <c r="N1951" s="1"/>
      <c r="O1951" s="1"/>
      <c r="P1951" s="1"/>
      <c r="Q1951" s="1"/>
      <c r="R1951" s="1"/>
      <c r="S1951" s="1"/>
      <c r="T1951" s="1"/>
      <c r="U1951" s="1"/>
      <c r="V1951" s="1"/>
      <c r="W1951" s="1"/>
      <c r="X1951" s="1"/>
      <c r="Y1951" s="1">
        <v>9.7291000000000007</v>
      </c>
      <c r="Z1951" s="1"/>
      <c r="AA1951" s="1">
        <v>9.7291000000000007</v>
      </c>
      <c r="AB1951" s="1"/>
      <c r="AC1951" s="1"/>
      <c r="AD1951" s="1"/>
      <c r="AE1951" s="1"/>
      <c r="AF1951" s="1"/>
      <c r="AG1951" s="1"/>
      <c r="AH1951" s="1"/>
      <c r="AI1951" s="1"/>
      <c r="AJ1951" s="1"/>
      <c r="AK1951" s="1"/>
    </row>
    <row r="1952" spans="1:37" x14ac:dyDescent="0.25">
      <c r="A1952" t="s">
        <v>6442</v>
      </c>
      <c r="B1952" t="s">
        <v>6443</v>
      </c>
      <c r="C1952" t="s">
        <v>167</v>
      </c>
      <c r="D1952" t="s">
        <v>13863</v>
      </c>
      <c r="E1952" s="1"/>
      <c r="F1952" s="1"/>
      <c r="G1952" s="1"/>
      <c r="H1952" s="1"/>
      <c r="I1952" s="1"/>
      <c r="J1952" s="1"/>
      <c r="K1952" s="1"/>
      <c r="L1952" s="1"/>
      <c r="M1952" s="1"/>
      <c r="N1952" s="1"/>
      <c r="O1952" s="1"/>
      <c r="P1952" s="1"/>
      <c r="Q1952" s="1"/>
      <c r="R1952" s="1"/>
      <c r="S1952" s="1"/>
      <c r="T1952" s="1"/>
      <c r="U1952" s="1"/>
      <c r="V1952" s="1"/>
      <c r="W1952" s="1"/>
      <c r="X1952" s="1"/>
      <c r="Y1952" s="1"/>
      <c r="Z1952" s="1"/>
      <c r="AA1952" s="1">
        <v>13.074400000000002</v>
      </c>
      <c r="AB1952" s="1"/>
      <c r="AC1952" s="1"/>
      <c r="AD1952" s="1"/>
      <c r="AE1952" s="1"/>
      <c r="AF1952" s="1"/>
      <c r="AG1952" s="1"/>
      <c r="AH1952" s="1"/>
      <c r="AI1952" s="1"/>
      <c r="AJ1952" s="1"/>
      <c r="AK1952" s="1"/>
    </row>
    <row r="1953" spans="1:37" x14ac:dyDescent="0.25">
      <c r="A1953" t="s">
        <v>2436</v>
      </c>
      <c r="B1953" t="s">
        <v>2437</v>
      </c>
      <c r="C1953" t="s">
        <v>65</v>
      </c>
      <c r="D1953" t="s">
        <v>13863</v>
      </c>
      <c r="E1953" s="1"/>
      <c r="F1953" s="1"/>
      <c r="G1953" s="1"/>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v>15.95</v>
      </c>
      <c r="AJ1953" s="1"/>
      <c r="AK1953" s="1"/>
    </row>
    <row r="1954" spans="1:37" x14ac:dyDescent="0.25">
      <c r="A1954" t="s">
        <v>5146</v>
      </c>
      <c r="B1954" t="s">
        <v>5147</v>
      </c>
      <c r="C1954" t="s">
        <v>167</v>
      </c>
      <c r="D1954" t="s">
        <v>13863</v>
      </c>
      <c r="E1954" s="1"/>
      <c r="F1954" s="1"/>
      <c r="G1954" s="1"/>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v>22.47</v>
      </c>
      <c r="AE1954" s="1"/>
      <c r="AF1954" s="1"/>
      <c r="AG1954" s="1"/>
      <c r="AH1954" s="1"/>
      <c r="AI1954" s="1"/>
      <c r="AJ1954" s="1"/>
      <c r="AK1954" s="1"/>
    </row>
    <row r="1955" spans="1:37" x14ac:dyDescent="0.25">
      <c r="A1955" t="s">
        <v>1671</v>
      </c>
      <c r="B1955" t="s">
        <v>1672</v>
      </c>
      <c r="C1955" t="s">
        <v>167</v>
      </c>
      <c r="D1955" t="s">
        <v>13863</v>
      </c>
      <c r="E1955" s="1"/>
      <c r="F1955" s="1"/>
      <c r="G1955" s="1"/>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v>21.041999999999998</v>
      </c>
      <c r="AJ1955" s="1"/>
      <c r="AK1955" s="1"/>
    </row>
    <row r="1956" spans="1:37" x14ac:dyDescent="0.25">
      <c r="A1956" t="s">
        <v>1015</v>
      </c>
      <c r="B1956" t="s">
        <v>1016</v>
      </c>
      <c r="C1956" t="s">
        <v>65</v>
      </c>
      <c r="D1956" t="s">
        <v>13863</v>
      </c>
      <c r="E1956" s="1"/>
      <c r="F1956" s="1"/>
      <c r="G1956" s="1"/>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v>39.5</v>
      </c>
      <c r="AK1956" s="1"/>
    </row>
    <row r="1957" spans="1:37" x14ac:dyDescent="0.25">
      <c r="A1957" t="s">
        <v>5991</v>
      </c>
      <c r="B1957" t="s">
        <v>5992</v>
      </c>
      <c r="C1957" t="s">
        <v>283</v>
      </c>
      <c r="D1957" t="s">
        <v>13863</v>
      </c>
      <c r="E1957" s="1"/>
      <c r="F1957" s="1"/>
      <c r="G1957" s="1"/>
      <c r="H1957" s="1"/>
      <c r="I1957" s="1"/>
      <c r="J1957" s="1"/>
      <c r="K1957" s="1"/>
      <c r="L1957" s="1"/>
      <c r="M1957" s="1"/>
      <c r="N1957" s="1"/>
      <c r="O1957" s="1"/>
      <c r="P1957" s="1"/>
      <c r="Q1957" s="1"/>
      <c r="R1957" s="1"/>
      <c r="S1957" s="1"/>
      <c r="T1957" s="1"/>
      <c r="U1957" s="1"/>
      <c r="V1957" s="1"/>
      <c r="W1957" s="1"/>
      <c r="X1957" s="1"/>
      <c r="Y1957" s="1"/>
      <c r="Z1957" s="1"/>
      <c r="AA1957" s="1"/>
      <c r="AB1957" s="1">
        <v>55</v>
      </c>
      <c r="AC1957" s="1"/>
      <c r="AD1957" s="1"/>
      <c r="AE1957" s="1"/>
      <c r="AF1957" s="1"/>
      <c r="AG1957" s="1"/>
      <c r="AH1957" s="1"/>
      <c r="AI1957" s="1"/>
      <c r="AJ1957" s="1"/>
      <c r="AK1957" s="1"/>
    </row>
    <row r="1958" spans="1:37" x14ac:dyDescent="0.25">
      <c r="A1958" t="s">
        <v>8978</v>
      </c>
      <c r="B1958" t="s">
        <v>8979</v>
      </c>
      <c r="C1958" t="s">
        <v>65</v>
      </c>
      <c r="D1958" t="s">
        <v>13863</v>
      </c>
      <c r="E1958" s="1"/>
      <c r="F1958" s="1"/>
      <c r="G1958" s="1"/>
      <c r="H1958" s="1"/>
      <c r="I1958" s="1"/>
      <c r="J1958" s="1"/>
      <c r="K1958" s="1"/>
      <c r="L1958" s="1"/>
      <c r="M1958" s="1"/>
      <c r="N1958" s="1"/>
      <c r="O1958" s="1"/>
      <c r="P1958" s="1"/>
      <c r="Q1958" s="1"/>
      <c r="R1958" s="1"/>
      <c r="S1958" s="1"/>
      <c r="T1958" s="1"/>
      <c r="U1958" s="1">
        <v>94.93</v>
      </c>
      <c r="V1958" s="1"/>
      <c r="W1958" s="1"/>
      <c r="X1958" s="1"/>
      <c r="Y1958" s="1"/>
      <c r="Z1958" s="1"/>
      <c r="AA1958" s="1"/>
      <c r="AB1958" s="1"/>
      <c r="AC1958" s="1"/>
      <c r="AD1958" s="1"/>
      <c r="AE1958" s="1"/>
      <c r="AF1958" s="1"/>
      <c r="AG1958" s="1"/>
      <c r="AH1958" s="1"/>
      <c r="AI1958" s="1"/>
      <c r="AJ1958" s="1"/>
      <c r="AK1958" s="1"/>
    </row>
    <row r="1959" spans="1:37" x14ac:dyDescent="0.25">
      <c r="A1959" t="s">
        <v>12533</v>
      </c>
      <c r="B1959" t="s">
        <v>12534</v>
      </c>
      <c r="C1959" t="s">
        <v>65</v>
      </c>
      <c r="D1959" t="s">
        <v>13863</v>
      </c>
      <c r="E1959" s="1"/>
      <c r="F1959" s="1"/>
      <c r="G1959" s="1"/>
      <c r="H1959" s="1"/>
      <c r="I1959" s="1"/>
      <c r="J1959" s="1"/>
      <c r="K1959" s="1">
        <v>90.275000000000006</v>
      </c>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1"/>
      <c r="AK1959" s="1"/>
    </row>
    <row r="1960" spans="1:37" x14ac:dyDescent="0.25">
      <c r="A1960" t="s">
        <v>4348</v>
      </c>
      <c r="B1960" t="s">
        <v>4349</v>
      </c>
      <c r="C1960" t="s">
        <v>65</v>
      </c>
      <c r="D1960" t="s">
        <v>13863</v>
      </c>
      <c r="E1960" s="1"/>
      <c r="F1960" s="1"/>
      <c r="G1960" s="1"/>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v>19.07</v>
      </c>
      <c r="AG1960" s="1"/>
      <c r="AH1960" s="1"/>
      <c r="AI1960" s="1"/>
      <c r="AJ1960" s="1"/>
      <c r="AK1960" s="1"/>
    </row>
    <row r="1961" spans="1:37" x14ac:dyDescent="0.25">
      <c r="A1961" t="s">
        <v>2782</v>
      </c>
      <c r="B1961" t="s">
        <v>2783</v>
      </c>
      <c r="C1961" t="s">
        <v>167</v>
      </c>
      <c r="D1961" t="s">
        <v>13863</v>
      </c>
      <c r="E1961" s="1"/>
      <c r="F1961" s="1"/>
      <c r="G1961" s="1"/>
      <c r="H1961" s="1"/>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v>18.613</v>
      </c>
      <c r="AJ1961" s="1"/>
      <c r="AK1961" s="1"/>
    </row>
    <row r="1962" spans="1:37" x14ac:dyDescent="0.25">
      <c r="C1962" t="s">
        <v>65</v>
      </c>
      <c r="D1962" t="s">
        <v>13863</v>
      </c>
      <c r="E1962" s="1"/>
      <c r="F1962" s="1"/>
      <c r="G1962" s="1"/>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v>21.39</v>
      </c>
      <c r="AG1962" s="1"/>
      <c r="AH1962" s="1">
        <v>21.39</v>
      </c>
      <c r="AI1962" s="1"/>
      <c r="AJ1962" s="1"/>
      <c r="AK1962" s="1"/>
    </row>
    <row r="1963" spans="1:37" x14ac:dyDescent="0.25">
      <c r="A1963" t="s">
        <v>2787</v>
      </c>
      <c r="B1963" t="s">
        <v>2788</v>
      </c>
      <c r="C1963" t="s">
        <v>167</v>
      </c>
      <c r="D1963" t="s">
        <v>13863</v>
      </c>
      <c r="E1963" s="1"/>
      <c r="F1963" s="1"/>
      <c r="G1963" s="1"/>
      <c r="H1963" s="1"/>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v>24.002999999999997</v>
      </c>
      <c r="AJ1963" s="1"/>
      <c r="AK1963" s="1"/>
    </row>
    <row r="1964" spans="1:37" x14ac:dyDescent="0.25">
      <c r="C1964" t="s">
        <v>65</v>
      </c>
      <c r="D1964" t="s">
        <v>13863</v>
      </c>
      <c r="E1964" s="1"/>
      <c r="F1964" s="1"/>
      <c r="G1964" s="1"/>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v>23.05</v>
      </c>
      <c r="AI1964" s="1"/>
      <c r="AJ1964" s="1"/>
      <c r="AK1964" s="1"/>
    </row>
    <row r="1965" spans="1:37" x14ac:dyDescent="0.25">
      <c r="A1965" t="s">
        <v>2789</v>
      </c>
      <c r="B1965" t="s">
        <v>2790</v>
      </c>
      <c r="C1965" t="s">
        <v>65</v>
      </c>
      <c r="D1965" t="s">
        <v>13863</v>
      </c>
      <c r="E1965" s="1"/>
      <c r="F1965" s="1"/>
      <c r="G1965" s="1"/>
      <c r="H1965" s="1"/>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v>23.79</v>
      </c>
      <c r="AI1965" s="1"/>
      <c r="AJ1965" s="1"/>
      <c r="AK1965" s="1"/>
    </row>
    <row r="1966" spans="1:37" x14ac:dyDescent="0.25">
      <c r="A1966" t="s">
        <v>6440</v>
      </c>
      <c r="B1966" t="s">
        <v>6441</v>
      </c>
      <c r="C1966" t="s">
        <v>167</v>
      </c>
      <c r="D1966" t="s">
        <v>13863</v>
      </c>
      <c r="E1966" s="1"/>
      <c r="F1966" s="1"/>
      <c r="G1966" s="1"/>
      <c r="H1966" s="1"/>
      <c r="I1966" s="1"/>
      <c r="J1966" s="1"/>
      <c r="K1966" s="1"/>
      <c r="L1966" s="1"/>
      <c r="M1966" s="1"/>
      <c r="N1966" s="1"/>
      <c r="O1966" s="1"/>
      <c r="P1966" s="1"/>
      <c r="Q1966" s="1"/>
      <c r="R1966" s="1"/>
      <c r="S1966" s="1"/>
      <c r="T1966" s="1"/>
      <c r="U1966" s="1"/>
      <c r="V1966" s="1"/>
      <c r="W1966" s="1"/>
      <c r="X1966" s="1"/>
      <c r="Y1966" s="1"/>
      <c r="Z1966" s="1"/>
      <c r="AA1966" s="1">
        <v>69.4756</v>
      </c>
      <c r="AB1966" s="1"/>
      <c r="AC1966" s="1"/>
      <c r="AD1966" s="1"/>
      <c r="AE1966" s="1"/>
      <c r="AF1966" s="1"/>
      <c r="AG1966" s="1"/>
      <c r="AH1966" s="1"/>
      <c r="AI1966" s="1"/>
      <c r="AJ1966" s="1"/>
      <c r="AK1966" s="1"/>
    </row>
    <row r="1967" spans="1:37" x14ac:dyDescent="0.25">
      <c r="A1967" t="s">
        <v>12121</v>
      </c>
      <c r="B1967" t="s">
        <v>12122</v>
      </c>
      <c r="C1967" t="s">
        <v>65</v>
      </c>
      <c r="D1967" t="s">
        <v>13863</v>
      </c>
      <c r="E1967" s="1"/>
      <c r="F1967" s="1"/>
      <c r="G1967" s="1"/>
      <c r="H1967" s="1"/>
      <c r="I1967" s="1"/>
      <c r="J1967" s="1"/>
      <c r="K1967" s="1"/>
      <c r="L1967" s="1">
        <v>3.08</v>
      </c>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row>
    <row r="1968" spans="1:37" x14ac:dyDescent="0.25">
      <c r="A1968" t="s">
        <v>558</v>
      </c>
      <c r="B1968" t="s">
        <v>559</v>
      </c>
      <c r="C1968" t="s">
        <v>65</v>
      </c>
      <c r="D1968" t="s">
        <v>13863</v>
      </c>
      <c r="E1968" s="1"/>
      <c r="F1968" s="1"/>
      <c r="G1968" s="1"/>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v>64.930000000000007</v>
      </c>
      <c r="AK1968" s="1"/>
    </row>
    <row r="1969" spans="1:37" x14ac:dyDescent="0.25">
      <c r="A1969" t="s">
        <v>10503</v>
      </c>
      <c r="B1969" t="s">
        <v>10504</v>
      </c>
      <c r="C1969" t="s">
        <v>65</v>
      </c>
      <c r="D1969" t="s">
        <v>13863</v>
      </c>
      <c r="E1969" s="1"/>
      <c r="F1969" s="1"/>
      <c r="G1969" s="1"/>
      <c r="H1969" s="1"/>
      <c r="I1969" s="1"/>
      <c r="J1969" s="1"/>
      <c r="K1969" s="1"/>
      <c r="L1969" s="1"/>
      <c r="M1969" s="1"/>
      <c r="N1969" s="1"/>
      <c r="O1969" s="1"/>
      <c r="P1969" s="1"/>
      <c r="Q1969" s="1">
        <v>25.59</v>
      </c>
      <c r="R1969" s="1"/>
      <c r="S1969" s="1"/>
      <c r="T1969" s="1"/>
      <c r="U1969" s="1"/>
      <c r="V1969" s="1"/>
      <c r="W1969" s="1"/>
      <c r="X1969" s="1"/>
      <c r="Y1969" s="1"/>
      <c r="Z1969" s="1"/>
      <c r="AA1969" s="1"/>
      <c r="AB1969" s="1"/>
      <c r="AC1969" s="1"/>
      <c r="AD1969" s="1"/>
      <c r="AE1969" s="1"/>
      <c r="AF1969" s="1"/>
      <c r="AG1969" s="1"/>
      <c r="AH1969" s="1"/>
      <c r="AI1969" s="1"/>
      <c r="AJ1969" s="1"/>
      <c r="AK1969" s="1"/>
    </row>
    <row r="1970" spans="1:37" x14ac:dyDescent="0.25">
      <c r="A1970" t="s">
        <v>7512</v>
      </c>
      <c r="B1970" t="s">
        <v>7513</v>
      </c>
      <c r="C1970" t="s">
        <v>167</v>
      </c>
      <c r="D1970" t="s">
        <v>13863</v>
      </c>
      <c r="E1970" s="1"/>
      <c r="F1970" s="1"/>
      <c r="G1970" s="1"/>
      <c r="H1970" s="1"/>
      <c r="I1970" s="1"/>
      <c r="J1970" s="1"/>
      <c r="K1970" s="1"/>
      <c r="L1970" s="1"/>
      <c r="M1970" s="1"/>
      <c r="N1970" s="1"/>
      <c r="O1970" s="1"/>
      <c r="P1970" s="1"/>
      <c r="Q1970" s="1"/>
      <c r="R1970" s="1"/>
      <c r="S1970" s="1"/>
      <c r="T1970" s="1"/>
      <c r="U1970" s="1"/>
      <c r="V1970" s="1"/>
      <c r="W1970" s="1"/>
      <c r="X1970" s="1"/>
      <c r="Y1970" s="1">
        <v>9.6288000000000018</v>
      </c>
      <c r="Z1970" s="1"/>
      <c r="AA1970" s="1"/>
      <c r="AB1970" s="1"/>
      <c r="AC1970" s="1"/>
      <c r="AD1970" s="1"/>
      <c r="AE1970" s="1"/>
      <c r="AF1970" s="1"/>
      <c r="AG1970" s="1"/>
      <c r="AH1970" s="1"/>
      <c r="AI1970" s="1"/>
      <c r="AJ1970" s="1"/>
      <c r="AK1970" s="1"/>
    </row>
    <row r="1971" spans="1:37" x14ac:dyDescent="0.25">
      <c r="A1971" t="s">
        <v>9018</v>
      </c>
      <c r="B1971" t="s">
        <v>9019</v>
      </c>
      <c r="C1971" t="s">
        <v>65</v>
      </c>
      <c r="D1971" t="s">
        <v>13863</v>
      </c>
      <c r="E1971" s="1"/>
      <c r="F1971" s="1"/>
      <c r="G1971" s="1"/>
      <c r="H1971" s="1"/>
      <c r="I1971" s="1"/>
      <c r="J1971" s="1"/>
      <c r="K1971" s="1"/>
      <c r="L1971" s="1"/>
      <c r="M1971" s="1"/>
      <c r="N1971" s="1"/>
      <c r="O1971" s="1"/>
      <c r="P1971" s="1"/>
      <c r="Q1971" s="1"/>
      <c r="R1971" s="1"/>
      <c r="S1971" s="1"/>
      <c r="T1971" s="1"/>
      <c r="U1971" s="1">
        <v>35.950000000000003</v>
      </c>
      <c r="V1971" s="1"/>
      <c r="W1971" s="1"/>
      <c r="X1971" s="1"/>
      <c r="Y1971" s="1"/>
      <c r="Z1971" s="1"/>
      <c r="AA1971" s="1"/>
      <c r="AB1971" s="1"/>
      <c r="AC1971" s="1"/>
      <c r="AD1971" s="1"/>
      <c r="AE1971" s="1"/>
      <c r="AF1971" s="1"/>
      <c r="AG1971" s="1"/>
      <c r="AH1971" s="1"/>
      <c r="AI1971" s="1"/>
      <c r="AJ1971" s="1"/>
      <c r="AK1971" s="1"/>
    </row>
    <row r="1972" spans="1:37" x14ac:dyDescent="0.25">
      <c r="A1972" t="s">
        <v>3039</v>
      </c>
      <c r="B1972" t="s">
        <v>3040</v>
      </c>
      <c r="C1972" t="s">
        <v>65</v>
      </c>
      <c r="D1972" t="s">
        <v>13863</v>
      </c>
      <c r="E1972" s="1"/>
      <c r="F1972" s="1"/>
      <c r="G1972" s="1"/>
      <c r="H1972" s="1"/>
      <c r="I1972" s="1"/>
      <c r="J1972" s="1"/>
      <c r="K1972" s="1"/>
      <c r="L1972" s="1"/>
      <c r="M1972" s="1"/>
      <c r="N1972" s="1"/>
      <c r="O1972" s="1"/>
      <c r="P1972" s="1"/>
      <c r="Q1972" s="1"/>
      <c r="R1972" s="1"/>
      <c r="S1972" s="1"/>
      <c r="T1972" s="1"/>
      <c r="U1972" s="1">
        <v>27.75</v>
      </c>
      <c r="V1972" s="1"/>
      <c r="W1972" s="1"/>
      <c r="X1972" s="1"/>
      <c r="Y1972" s="1"/>
      <c r="Z1972" s="1"/>
      <c r="AA1972" s="1"/>
      <c r="AB1972" s="1"/>
      <c r="AC1972" s="1"/>
      <c r="AD1972" s="1"/>
      <c r="AE1972" s="1"/>
      <c r="AF1972" s="1"/>
      <c r="AG1972" s="1"/>
      <c r="AH1972" s="1">
        <v>22.68</v>
      </c>
      <c r="AI1972" s="1"/>
      <c r="AJ1972" s="1"/>
      <c r="AK1972" s="1"/>
    </row>
    <row r="1973" spans="1:37" x14ac:dyDescent="0.25">
      <c r="A1973" t="s">
        <v>6434</v>
      </c>
      <c r="B1973" t="s">
        <v>6435</v>
      </c>
      <c r="C1973" t="s">
        <v>167</v>
      </c>
      <c r="D1973" t="s">
        <v>13863</v>
      </c>
      <c r="E1973" s="1"/>
      <c r="F1973" s="1"/>
      <c r="G1973" s="1"/>
      <c r="H1973" s="1"/>
      <c r="I1973" s="1"/>
      <c r="J1973" s="1"/>
      <c r="K1973" s="1"/>
      <c r="L1973" s="1"/>
      <c r="M1973" s="1"/>
      <c r="N1973" s="1"/>
      <c r="O1973" s="1"/>
      <c r="P1973" s="1"/>
      <c r="Q1973" s="1"/>
      <c r="R1973" s="1"/>
      <c r="S1973" s="1"/>
      <c r="T1973" s="1"/>
      <c r="U1973" s="1"/>
      <c r="V1973" s="1"/>
      <c r="W1973" s="1"/>
      <c r="X1973" s="1"/>
      <c r="Y1973" s="1"/>
      <c r="Z1973" s="1"/>
      <c r="AA1973" s="1">
        <v>49.568000000000005</v>
      </c>
      <c r="AB1973" s="1">
        <v>257.81139999999999</v>
      </c>
      <c r="AC1973" s="1"/>
      <c r="AD1973" s="1"/>
      <c r="AE1973" s="1"/>
      <c r="AF1973" s="1"/>
      <c r="AG1973" s="1"/>
      <c r="AH1973" s="1"/>
      <c r="AI1973" s="1"/>
      <c r="AJ1973" s="1"/>
      <c r="AK1973" s="1"/>
    </row>
    <row r="1974" spans="1:37" x14ac:dyDescent="0.25">
      <c r="A1974" t="s">
        <v>3043</v>
      </c>
      <c r="B1974" t="s">
        <v>3044</v>
      </c>
      <c r="C1974" t="s">
        <v>65</v>
      </c>
      <c r="D1974" t="s">
        <v>13863</v>
      </c>
      <c r="E1974" s="1"/>
      <c r="F1974" s="1"/>
      <c r="G1974" s="1"/>
      <c r="H1974" s="1"/>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v>34.549999999999997</v>
      </c>
      <c r="AI1974" s="1"/>
      <c r="AJ1974" s="1"/>
      <c r="AK1974" s="1"/>
    </row>
    <row r="1975" spans="1:37" x14ac:dyDescent="0.25">
      <c r="A1975" t="s">
        <v>3046</v>
      </c>
      <c r="B1975" t="s">
        <v>3047</v>
      </c>
      <c r="C1975" t="s">
        <v>65</v>
      </c>
      <c r="D1975" t="s">
        <v>13863</v>
      </c>
      <c r="E1975" s="1"/>
      <c r="F1975" s="1"/>
      <c r="G1975" s="1"/>
      <c r="H1975" s="1"/>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v>39.74</v>
      </c>
      <c r="AI1975" s="1"/>
      <c r="AJ1975" s="1"/>
      <c r="AK1975" s="1"/>
    </row>
    <row r="1976" spans="1:37" x14ac:dyDescent="0.25">
      <c r="A1976" t="s">
        <v>9837</v>
      </c>
      <c r="B1976" t="s">
        <v>9838</v>
      </c>
      <c r="C1976" t="s">
        <v>65</v>
      </c>
      <c r="D1976" t="s">
        <v>13863</v>
      </c>
      <c r="E1976" s="1"/>
      <c r="F1976" s="1"/>
      <c r="G1976" s="1"/>
      <c r="H1976" s="1"/>
      <c r="I1976" s="1"/>
      <c r="J1976" s="1"/>
      <c r="K1976" s="1"/>
      <c r="L1976" s="1"/>
      <c r="M1976" s="1"/>
      <c r="N1976" s="1"/>
      <c r="O1976" s="1"/>
      <c r="P1976" s="1"/>
      <c r="Q1976" s="1"/>
      <c r="R1976" s="1"/>
      <c r="S1976" s="1">
        <v>152.15</v>
      </c>
      <c r="T1976" s="1"/>
      <c r="U1976" s="1"/>
      <c r="V1976" s="1"/>
      <c r="W1976" s="1"/>
      <c r="X1976" s="1"/>
      <c r="Y1976" s="1"/>
      <c r="Z1976" s="1"/>
      <c r="AA1976" s="1"/>
      <c r="AB1976" s="1"/>
      <c r="AC1976" s="1"/>
      <c r="AD1976" s="1"/>
      <c r="AE1976" s="1"/>
      <c r="AF1976" s="1"/>
      <c r="AG1976" s="1"/>
      <c r="AH1976" s="1"/>
      <c r="AI1976" s="1"/>
      <c r="AJ1976" s="1"/>
      <c r="AK1976" s="1"/>
    </row>
    <row r="1977" spans="1:37" x14ac:dyDescent="0.25">
      <c r="A1977" t="s">
        <v>9323</v>
      </c>
      <c r="B1977" t="s">
        <v>9324</v>
      </c>
      <c r="C1977" t="s">
        <v>167</v>
      </c>
      <c r="D1977" t="s">
        <v>13863</v>
      </c>
      <c r="E1977" s="1"/>
      <c r="F1977" s="1"/>
      <c r="G1977" s="1"/>
      <c r="H1977" s="1"/>
      <c r="I1977" s="1"/>
      <c r="J1977" s="1"/>
      <c r="K1977" s="1"/>
      <c r="L1977" s="1"/>
      <c r="M1977" s="1"/>
      <c r="N1977" s="1"/>
      <c r="O1977" s="1"/>
      <c r="P1977" s="1"/>
      <c r="Q1977" s="1"/>
      <c r="R1977" s="1"/>
      <c r="S1977" s="1"/>
      <c r="T1977" s="1">
        <v>8.9550000000000001</v>
      </c>
      <c r="U1977" s="1"/>
      <c r="V1977" s="1"/>
      <c r="W1977" s="1"/>
      <c r="X1977" s="1"/>
      <c r="Y1977" s="1"/>
      <c r="Z1977" s="1"/>
      <c r="AA1977" s="1"/>
      <c r="AB1977" s="1"/>
      <c r="AC1977" s="1"/>
      <c r="AD1977" s="1"/>
      <c r="AE1977" s="1"/>
      <c r="AF1977" s="1"/>
      <c r="AG1977" s="1"/>
      <c r="AH1977" s="1"/>
      <c r="AI1977" s="1"/>
      <c r="AJ1977" s="1"/>
      <c r="AK1977" s="1"/>
    </row>
    <row r="1978" spans="1:37" x14ac:dyDescent="0.25">
      <c r="A1978" t="s">
        <v>9533</v>
      </c>
      <c r="B1978" t="s">
        <v>9534</v>
      </c>
      <c r="C1978" t="s">
        <v>65</v>
      </c>
      <c r="D1978" t="s">
        <v>13863</v>
      </c>
      <c r="E1978" s="1"/>
      <c r="F1978" s="1"/>
      <c r="G1978" s="1"/>
      <c r="H1978" s="1"/>
      <c r="I1978" s="1"/>
      <c r="J1978" s="1"/>
      <c r="K1978" s="1"/>
      <c r="L1978" s="1"/>
      <c r="M1978" s="1"/>
      <c r="N1978" s="1"/>
      <c r="O1978" s="1"/>
      <c r="P1978" s="1"/>
      <c r="Q1978" s="1"/>
      <c r="R1978" s="1"/>
      <c r="S1978" s="1">
        <v>8.4150000000000009</v>
      </c>
      <c r="T1978" s="1"/>
      <c r="U1978" s="1"/>
      <c r="V1978" s="1"/>
      <c r="W1978" s="1"/>
      <c r="X1978" s="1"/>
      <c r="Y1978" s="1"/>
      <c r="Z1978" s="1"/>
      <c r="AA1978" s="1"/>
      <c r="AB1978" s="1"/>
      <c r="AC1978" s="1"/>
      <c r="AD1978" s="1"/>
      <c r="AE1978" s="1"/>
      <c r="AF1978" s="1"/>
      <c r="AG1978" s="1"/>
      <c r="AH1978" s="1"/>
      <c r="AI1978" s="1"/>
      <c r="AJ1978" s="1"/>
      <c r="AK1978" s="1"/>
    </row>
    <row r="1979" spans="1:37" x14ac:dyDescent="0.25">
      <c r="A1979" t="s">
        <v>1002</v>
      </c>
      <c r="B1979" t="s">
        <v>1003</v>
      </c>
      <c r="C1979" t="s">
        <v>167</v>
      </c>
      <c r="D1979" t="s">
        <v>13863</v>
      </c>
      <c r="E1979" s="1"/>
      <c r="F1979" s="1"/>
      <c r="G1979" s="1"/>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v>12.984000000000002</v>
      </c>
      <c r="AG1979" s="1"/>
      <c r="AH1979" s="1"/>
      <c r="AI1979" s="1"/>
      <c r="AJ1979" s="1"/>
      <c r="AK1979" s="1"/>
    </row>
    <row r="1980" spans="1:37" x14ac:dyDescent="0.25">
      <c r="C1980" t="s">
        <v>65</v>
      </c>
      <c r="D1980" t="s">
        <v>13863</v>
      </c>
      <c r="E1980" s="1"/>
      <c r="F1980" s="1"/>
      <c r="G1980" s="1"/>
      <c r="H1980" s="1"/>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v>23.29</v>
      </c>
      <c r="AK1980" s="1"/>
    </row>
    <row r="1981" spans="1:37" x14ac:dyDescent="0.25">
      <c r="A1981" t="s">
        <v>10646</v>
      </c>
      <c r="B1981" t="s">
        <v>10647</v>
      </c>
      <c r="C1981" t="s">
        <v>65</v>
      </c>
      <c r="D1981" t="s">
        <v>13863</v>
      </c>
      <c r="E1981" s="1"/>
      <c r="F1981" s="1"/>
      <c r="G1981" s="1"/>
      <c r="H1981" s="1"/>
      <c r="I1981" s="1"/>
      <c r="J1981" s="1"/>
      <c r="K1981" s="1"/>
      <c r="L1981" s="1"/>
      <c r="M1981" s="1"/>
      <c r="N1981" s="1"/>
      <c r="O1981" s="1"/>
      <c r="P1981" s="1"/>
      <c r="Q1981" s="1"/>
      <c r="R1981" s="1">
        <v>28.9</v>
      </c>
      <c r="S1981" s="1"/>
      <c r="T1981" s="1"/>
      <c r="U1981" s="1"/>
      <c r="V1981" s="1"/>
      <c r="W1981" s="1"/>
      <c r="X1981" s="1"/>
      <c r="Y1981" s="1"/>
      <c r="Z1981" s="1"/>
      <c r="AA1981" s="1"/>
      <c r="AB1981" s="1"/>
      <c r="AC1981" s="1"/>
      <c r="AD1981" s="1"/>
      <c r="AE1981" s="1"/>
      <c r="AF1981" s="1"/>
      <c r="AG1981" s="1"/>
      <c r="AH1981" s="1"/>
      <c r="AI1981" s="1"/>
      <c r="AJ1981" s="1"/>
      <c r="AK1981" s="1"/>
    </row>
    <row r="1982" spans="1:37" x14ac:dyDescent="0.25">
      <c r="A1982" t="s">
        <v>3033</v>
      </c>
      <c r="B1982" t="s">
        <v>3034</v>
      </c>
      <c r="C1982" t="s">
        <v>65</v>
      </c>
      <c r="D1982" t="s">
        <v>13863</v>
      </c>
      <c r="E1982" s="1"/>
      <c r="F1982" s="1"/>
      <c r="G1982" s="1"/>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v>26.55</v>
      </c>
      <c r="AI1982" s="1"/>
      <c r="AJ1982" s="1"/>
      <c r="AK1982" s="1"/>
    </row>
    <row r="1983" spans="1:37" x14ac:dyDescent="0.25">
      <c r="A1983" t="s">
        <v>76</v>
      </c>
      <c r="B1983" t="s">
        <v>77</v>
      </c>
      <c r="C1983" t="s">
        <v>65</v>
      </c>
      <c r="D1983" t="s">
        <v>13863</v>
      </c>
      <c r="E1983" s="1"/>
      <c r="F1983" s="1"/>
      <c r="G1983" s="1"/>
      <c r="H1983" s="1"/>
      <c r="I1983" s="1"/>
      <c r="J1983" s="1"/>
      <c r="K1983" s="1">
        <v>21.864999999999998</v>
      </c>
      <c r="L1983" s="1"/>
      <c r="M1983" s="1"/>
      <c r="N1983" s="1"/>
      <c r="O1983" s="1"/>
      <c r="P1983" s="1"/>
      <c r="Q1983" s="1">
        <v>21.87</v>
      </c>
      <c r="R1983" s="1"/>
      <c r="S1983" s="1"/>
      <c r="T1983" s="1">
        <v>21.87</v>
      </c>
      <c r="U1983" s="1"/>
      <c r="V1983" s="1"/>
      <c r="W1983" s="1"/>
      <c r="X1983" s="1"/>
      <c r="Y1983" s="1"/>
      <c r="Z1983" s="1"/>
      <c r="AA1983" s="1"/>
      <c r="AB1983" s="1"/>
      <c r="AC1983" s="1"/>
      <c r="AD1983" s="1"/>
      <c r="AE1983" s="1"/>
      <c r="AF1983" s="1"/>
      <c r="AG1983" s="1"/>
      <c r="AH1983" s="1"/>
      <c r="AI1983" s="1"/>
      <c r="AJ1983" s="1"/>
      <c r="AK1983" s="1">
        <v>11.6</v>
      </c>
    </row>
    <row r="1984" spans="1:37" x14ac:dyDescent="0.25">
      <c r="A1984" t="s">
        <v>79</v>
      </c>
      <c r="B1984" t="s">
        <v>80</v>
      </c>
      <c r="C1984" t="s">
        <v>65</v>
      </c>
      <c r="D1984" t="s">
        <v>13863</v>
      </c>
      <c r="E1984" s="1"/>
      <c r="F1984" s="1"/>
      <c r="G1984" s="1"/>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v>12.19</v>
      </c>
    </row>
    <row r="1985" spans="1:37" x14ac:dyDescent="0.25">
      <c r="A1985" t="s">
        <v>2198</v>
      </c>
      <c r="B1985" t="s">
        <v>2199</v>
      </c>
      <c r="C1985" t="s">
        <v>283</v>
      </c>
      <c r="D1985" t="s">
        <v>13863</v>
      </c>
      <c r="E1985" s="1"/>
      <c r="F1985" s="1"/>
      <c r="G1985" s="1"/>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v>5.59</v>
      </c>
      <c r="AJ1985" s="1"/>
      <c r="AK1985" s="1"/>
    </row>
    <row r="1986" spans="1:37" x14ac:dyDescent="0.25">
      <c r="C1986" t="s">
        <v>65</v>
      </c>
      <c r="D1986" t="s">
        <v>13863</v>
      </c>
      <c r="E1986" s="1"/>
      <c r="F1986" s="1"/>
      <c r="G1986" s="1"/>
      <c r="H1986" s="1"/>
      <c r="I1986" s="1"/>
      <c r="J1986" s="1"/>
      <c r="K1986" s="1">
        <v>23.295000000000002</v>
      </c>
      <c r="L1986" s="1"/>
      <c r="M1986" s="1"/>
      <c r="N1986" s="1"/>
      <c r="O1986" s="1"/>
      <c r="P1986" s="1"/>
      <c r="Q1986" s="1">
        <v>23.3</v>
      </c>
      <c r="R1986" s="1"/>
      <c r="S1986" s="1"/>
      <c r="T1986" s="1">
        <v>23.3</v>
      </c>
      <c r="U1986" s="1">
        <v>23.3</v>
      </c>
      <c r="V1986" s="1"/>
      <c r="W1986" s="1">
        <v>23.3</v>
      </c>
      <c r="X1986" s="1"/>
      <c r="Y1986" s="1"/>
      <c r="Z1986" s="1"/>
      <c r="AA1986" s="1"/>
      <c r="AB1986" s="1"/>
      <c r="AC1986" s="1"/>
      <c r="AD1986" s="1"/>
      <c r="AE1986" s="1"/>
      <c r="AF1986" s="1"/>
      <c r="AG1986" s="1"/>
      <c r="AH1986" s="1"/>
      <c r="AI1986" s="1"/>
      <c r="AJ1986" s="1"/>
      <c r="AK1986" s="1"/>
    </row>
    <row r="1987" spans="1:37" x14ac:dyDescent="0.25">
      <c r="A1987" t="s">
        <v>8050</v>
      </c>
      <c r="B1987" t="s">
        <v>8051</v>
      </c>
      <c r="C1987" t="s">
        <v>65</v>
      </c>
      <c r="D1987" t="s">
        <v>13863</v>
      </c>
      <c r="E1987" s="1"/>
      <c r="F1987" s="1"/>
      <c r="G1987" s="1"/>
      <c r="H1987" s="1"/>
      <c r="I1987" s="1"/>
      <c r="J1987" s="1"/>
      <c r="K1987" s="1"/>
      <c r="L1987" s="1"/>
      <c r="M1987" s="1"/>
      <c r="N1987" s="1"/>
      <c r="O1987" s="1"/>
      <c r="P1987" s="1"/>
      <c r="Q1987" s="1"/>
      <c r="R1987" s="1"/>
      <c r="S1987" s="1"/>
      <c r="T1987" s="1"/>
      <c r="U1987" s="1"/>
      <c r="V1987" s="1"/>
      <c r="W1987" s="1">
        <v>24.16</v>
      </c>
      <c r="X1987" s="1"/>
      <c r="Y1987" s="1"/>
      <c r="Z1987" s="1"/>
      <c r="AA1987" s="1"/>
      <c r="AB1987" s="1"/>
      <c r="AC1987" s="1"/>
      <c r="AD1987" s="1"/>
      <c r="AE1987" s="1"/>
      <c r="AF1987" s="1"/>
      <c r="AG1987" s="1"/>
      <c r="AH1987" s="1"/>
      <c r="AI1987" s="1"/>
      <c r="AJ1987" s="1"/>
      <c r="AK1987" s="1"/>
    </row>
    <row r="1988" spans="1:37" x14ac:dyDescent="0.25">
      <c r="A1988" t="s">
        <v>4096</v>
      </c>
      <c r="B1988" t="s">
        <v>4097</v>
      </c>
      <c r="C1988" t="s">
        <v>65</v>
      </c>
      <c r="D1988" t="s">
        <v>13863</v>
      </c>
      <c r="E1988" s="1"/>
      <c r="F1988" s="1"/>
      <c r="G1988" s="1"/>
      <c r="H1988" s="1"/>
      <c r="I1988" s="1"/>
      <c r="J1988" s="1"/>
      <c r="K1988" s="1"/>
      <c r="L1988" s="1"/>
      <c r="M1988" s="1"/>
      <c r="N1988" s="1"/>
      <c r="O1988" s="1"/>
      <c r="P1988" s="1"/>
      <c r="Q1988" s="1"/>
      <c r="R1988" s="1"/>
      <c r="S1988" s="1"/>
      <c r="T1988" s="1"/>
      <c r="U1988" s="1"/>
      <c r="V1988" s="1"/>
      <c r="W1988" s="1">
        <v>34.965000000000003</v>
      </c>
      <c r="X1988" s="1"/>
      <c r="Y1988" s="1"/>
      <c r="Z1988" s="1"/>
      <c r="AA1988" s="1"/>
      <c r="AB1988" s="1"/>
      <c r="AC1988" s="1"/>
      <c r="AD1988" s="1"/>
      <c r="AE1988" s="1"/>
      <c r="AF1988" s="1">
        <v>27.233999999999998</v>
      </c>
      <c r="AG1988" s="1">
        <v>27.233999999999998</v>
      </c>
      <c r="AH1988" s="1"/>
      <c r="AI1988" s="1"/>
      <c r="AJ1988" s="1"/>
      <c r="AK1988" s="1"/>
    </row>
    <row r="1989" spans="1:37" x14ac:dyDescent="0.25">
      <c r="A1989" t="s">
        <v>7126</v>
      </c>
      <c r="B1989" t="s">
        <v>7127</v>
      </c>
      <c r="C1989" t="s">
        <v>65</v>
      </c>
      <c r="D1989" t="s">
        <v>13863</v>
      </c>
      <c r="E1989" s="1"/>
      <c r="F1989" s="1"/>
      <c r="G1989" s="1"/>
      <c r="H1989" s="1"/>
      <c r="I1989" s="1"/>
      <c r="J1989" s="1"/>
      <c r="K1989" s="1"/>
      <c r="L1989" s="1"/>
      <c r="M1989" s="1"/>
      <c r="N1989" s="1"/>
      <c r="O1989" s="1"/>
      <c r="P1989" s="1"/>
      <c r="Q1989" s="1"/>
      <c r="R1989" s="1">
        <v>49.65</v>
      </c>
      <c r="S1989" s="1"/>
      <c r="T1989" s="1"/>
      <c r="U1989" s="1"/>
      <c r="V1989" s="1"/>
      <c r="W1989" s="1"/>
      <c r="X1989" s="1"/>
      <c r="Y1989" s="1"/>
      <c r="Z1989" s="1"/>
      <c r="AA1989" s="1"/>
      <c r="AB1989" s="1"/>
      <c r="AC1989" s="1">
        <v>49.65</v>
      </c>
      <c r="AD1989" s="1"/>
      <c r="AE1989" s="1"/>
      <c r="AF1989" s="1"/>
      <c r="AG1989" s="1"/>
      <c r="AH1989" s="1"/>
      <c r="AI1989" s="1"/>
      <c r="AJ1989" s="1"/>
      <c r="AK1989" s="1"/>
    </row>
    <row r="1990" spans="1:37" x14ac:dyDescent="0.25">
      <c r="A1990" t="s">
        <v>6528</v>
      </c>
      <c r="B1990" t="s">
        <v>6529</v>
      </c>
      <c r="C1990" t="s">
        <v>283</v>
      </c>
      <c r="D1990" t="s">
        <v>13863</v>
      </c>
      <c r="E1990" s="1"/>
      <c r="F1990" s="1"/>
      <c r="G1990" s="1"/>
      <c r="H1990" s="1"/>
      <c r="I1990" s="1"/>
      <c r="J1990" s="1"/>
      <c r="K1990" s="1"/>
      <c r="L1990" s="1"/>
      <c r="M1990" s="1"/>
      <c r="N1990" s="1"/>
      <c r="O1990" s="1"/>
      <c r="P1990" s="1"/>
      <c r="Q1990" s="1"/>
      <c r="R1990" s="1"/>
      <c r="S1990" s="1"/>
      <c r="T1990" s="1"/>
      <c r="U1990" s="1"/>
      <c r="V1990" s="1"/>
      <c r="W1990" s="1"/>
      <c r="X1990" s="1"/>
      <c r="Y1990" s="1"/>
      <c r="Z1990" s="1"/>
      <c r="AA1990" s="1">
        <v>48.171199999999999</v>
      </c>
      <c r="AB1990" s="1"/>
      <c r="AC1990" s="1"/>
      <c r="AD1990" s="1"/>
      <c r="AE1990" s="1"/>
      <c r="AF1990" s="1"/>
      <c r="AG1990" s="1"/>
      <c r="AH1990" s="1"/>
      <c r="AI1990" s="1"/>
      <c r="AJ1990" s="1"/>
      <c r="AK1990" s="1"/>
    </row>
    <row r="1991" spans="1:37" x14ac:dyDescent="0.25">
      <c r="C1991" t="s">
        <v>65</v>
      </c>
      <c r="D1991" t="s">
        <v>13863</v>
      </c>
      <c r="E1991" s="1"/>
      <c r="F1991" s="1"/>
      <c r="G1991" s="1"/>
      <c r="H1991" s="1"/>
      <c r="I1991" s="1"/>
      <c r="J1991" s="1"/>
      <c r="K1991" s="1"/>
      <c r="L1991" s="1"/>
      <c r="M1991" s="1"/>
      <c r="N1991" s="1"/>
      <c r="O1991" s="1"/>
      <c r="P1991" s="1"/>
      <c r="Q1991" s="1"/>
      <c r="R1991" s="1"/>
      <c r="S1991" s="1"/>
      <c r="T1991" s="1"/>
      <c r="U1991" s="1"/>
      <c r="V1991" s="1"/>
      <c r="W1991" s="1"/>
      <c r="X1991" s="1"/>
      <c r="Y1991" s="1"/>
      <c r="Z1991" s="1"/>
      <c r="AA1991" s="1">
        <v>91.24</v>
      </c>
      <c r="AB1991" s="1"/>
      <c r="AC1991" s="1"/>
      <c r="AD1991" s="1"/>
      <c r="AE1991" s="1"/>
      <c r="AF1991" s="1"/>
      <c r="AG1991" s="1"/>
      <c r="AH1991" s="1"/>
      <c r="AI1991" s="1"/>
      <c r="AJ1991" s="1"/>
      <c r="AK1991" s="1"/>
    </row>
    <row r="1992" spans="1:37" x14ac:dyDescent="0.25">
      <c r="A1992" t="s">
        <v>6533</v>
      </c>
      <c r="B1992" t="s">
        <v>6534</v>
      </c>
      <c r="C1992" t="s">
        <v>283</v>
      </c>
      <c r="D1992" t="s">
        <v>13863</v>
      </c>
      <c r="E1992" s="1"/>
      <c r="F1992" s="1"/>
      <c r="G1992" s="1"/>
      <c r="H1992" s="1"/>
      <c r="I1992" s="1"/>
      <c r="J1992" s="1"/>
      <c r="K1992" s="1"/>
      <c r="L1992" s="1"/>
      <c r="M1992" s="1"/>
      <c r="N1992" s="1"/>
      <c r="O1992" s="1"/>
      <c r="P1992" s="1"/>
      <c r="Q1992" s="1"/>
      <c r="R1992" s="1"/>
      <c r="S1992" s="1"/>
      <c r="T1992" s="1"/>
      <c r="U1992" s="1"/>
      <c r="V1992" s="1"/>
      <c r="W1992" s="1"/>
      <c r="X1992" s="1"/>
      <c r="Y1992" s="1"/>
      <c r="Z1992" s="1"/>
      <c r="AA1992" s="1">
        <v>76.683199999999985</v>
      </c>
      <c r="AB1992" s="1"/>
      <c r="AC1992" s="1"/>
      <c r="AD1992" s="1"/>
      <c r="AE1992" s="1"/>
      <c r="AF1992" s="1"/>
      <c r="AG1992" s="1"/>
      <c r="AH1992" s="1"/>
      <c r="AI1992" s="1"/>
      <c r="AJ1992" s="1"/>
      <c r="AK1992" s="1"/>
    </row>
    <row r="1993" spans="1:37" x14ac:dyDescent="0.25">
      <c r="C1993" t="s">
        <v>65</v>
      </c>
      <c r="D1993" t="s">
        <v>13863</v>
      </c>
      <c r="E1993" s="1"/>
      <c r="F1993" s="1"/>
      <c r="G1993" s="1"/>
      <c r="H1993" s="1"/>
      <c r="I1993" s="1"/>
      <c r="J1993" s="1"/>
      <c r="K1993" s="1"/>
      <c r="L1993" s="1"/>
      <c r="M1993" s="1"/>
      <c r="N1993" s="1"/>
      <c r="O1993" s="1"/>
      <c r="P1993" s="1"/>
      <c r="Q1993" s="1"/>
      <c r="R1993" s="1"/>
      <c r="S1993" s="1"/>
      <c r="T1993" s="1"/>
      <c r="U1993" s="1"/>
      <c r="V1993" s="1"/>
      <c r="W1993" s="1"/>
      <c r="X1993" s="1"/>
      <c r="Y1993" s="1"/>
      <c r="Z1993" s="1"/>
      <c r="AA1993" s="1">
        <v>145.22999999999999</v>
      </c>
      <c r="AB1993" s="1"/>
      <c r="AC1993" s="1"/>
      <c r="AD1993" s="1"/>
      <c r="AE1993" s="1"/>
      <c r="AF1993" s="1"/>
      <c r="AG1993" s="1"/>
      <c r="AH1993" s="1"/>
      <c r="AI1993" s="1"/>
      <c r="AJ1993" s="1"/>
      <c r="AK1993" s="1"/>
    </row>
    <row r="1994" spans="1:37" x14ac:dyDescent="0.25">
      <c r="A1994" t="s">
        <v>6536</v>
      </c>
      <c r="B1994" t="s">
        <v>6537</v>
      </c>
      <c r="C1994" t="s">
        <v>283</v>
      </c>
      <c r="D1994" t="s">
        <v>13863</v>
      </c>
      <c r="E1994" s="1"/>
      <c r="F1994" s="1"/>
      <c r="G1994" s="1"/>
      <c r="H1994" s="1"/>
      <c r="I1994" s="1"/>
      <c r="J1994" s="1"/>
      <c r="K1994" s="1"/>
      <c r="L1994" s="1"/>
      <c r="M1994" s="1"/>
      <c r="N1994" s="1"/>
      <c r="O1994" s="1"/>
      <c r="P1994" s="1"/>
      <c r="Q1994" s="1"/>
      <c r="R1994" s="1"/>
      <c r="S1994" s="1"/>
      <c r="T1994" s="1"/>
      <c r="U1994" s="1"/>
      <c r="V1994" s="1"/>
      <c r="W1994" s="1"/>
      <c r="X1994" s="1"/>
      <c r="Y1994" s="1"/>
      <c r="Z1994" s="1"/>
      <c r="AA1994" s="1">
        <v>124.11959999999998</v>
      </c>
      <c r="AB1994" s="1"/>
      <c r="AC1994" s="1"/>
      <c r="AD1994" s="1"/>
      <c r="AE1994" s="1"/>
      <c r="AF1994" s="1"/>
      <c r="AG1994" s="1"/>
      <c r="AH1994" s="1"/>
      <c r="AI1994" s="1"/>
      <c r="AJ1994" s="1"/>
      <c r="AK1994" s="1"/>
    </row>
    <row r="1995" spans="1:37" x14ac:dyDescent="0.25">
      <c r="A1995" t="s">
        <v>4108</v>
      </c>
      <c r="B1995" t="s">
        <v>4109</v>
      </c>
      <c r="C1995" t="s">
        <v>65</v>
      </c>
      <c r="D1995" t="s">
        <v>13863</v>
      </c>
      <c r="E1995" s="1"/>
      <c r="F1995" s="1"/>
      <c r="G1995" s="1"/>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v>40.090000000000003</v>
      </c>
      <c r="AH1995" s="1"/>
      <c r="AI1995" s="1"/>
      <c r="AJ1995" s="1"/>
      <c r="AK1995" s="1"/>
    </row>
    <row r="1996" spans="1:37" x14ac:dyDescent="0.25">
      <c r="A1996" t="s">
        <v>6386</v>
      </c>
      <c r="B1996" t="s">
        <v>6387</v>
      </c>
      <c r="C1996" t="s">
        <v>283</v>
      </c>
      <c r="D1996" t="s">
        <v>13863</v>
      </c>
      <c r="E1996" s="1"/>
      <c r="F1996" s="1"/>
      <c r="G1996" s="1"/>
      <c r="H1996" s="1"/>
      <c r="I1996" s="1"/>
      <c r="J1996" s="1"/>
      <c r="K1996" s="1"/>
      <c r="L1996" s="1"/>
      <c r="M1996" s="1"/>
      <c r="N1996" s="1"/>
      <c r="O1996" s="1"/>
      <c r="P1996" s="1"/>
      <c r="Q1996" s="1"/>
      <c r="R1996" s="1"/>
      <c r="S1996" s="1"/>
      <c r="T1996" s="1"/>
      <c r="U1996" s="1"/>
      <c r="V1996" s="1"/>
      <c r="W1996" s="1"/>
      <c r="X1996" s="1"/>
      <c r="Y1996" s="1"/>
      <c r="Z1996" s="1"/>
      <c r="AA1996" s="1">
        <v>22.008799999999997</v>
      </c>
      <c r="AB1996" s="1"/>
      <c r="AC1996" s="1"/>
      <c r="AD1996" s="1"/>
      <c r="AE1996" s="1"/>
      <c r="AF1996" s="1"/>
      <c r="AG1996" s="1"/>
      <c r="AH1996" s="1"/>
      <c r="AI1996" s="1"/>
      <c r="AJ1996" s="1"/>
      <c r="AK1996" s="1"/>
    </row>
    <row r="1997" spans="1:37" x14ac:dyDescent="0.25">
      <c r="A1997" t="s">
        <v>7121</v>
      </c>
      <c r="B1997" t="s">
        <v>7122</v>
      </c>
      <c r="C1997" t="s">
        <v>65</v>
      </c>
      <c r="D1997" t="s">
        <v>13863</v>
      </c>
      <c r="E1997" s="1"/>
      <c r="F1997" s="1"/>
      <c r="G1997" s="1"/>
      <c r="H1997" s="1"/>
      <c r="I1997" s="1"/>
      <c r="J1997" s="1"/>
      <c r="K1997" s="1"/>
      <c r="L1997" s="1"/>
      <c r="M1997" s="1"/>
      <c r="N1997" s="1"/>
      <c r="O1997" s="1"/>
      <c r="P1997" s="1"/>
      <c r="Q1997" s="1"/>
      <c r="R1997" s="1"/>
      <c r="S1997" s="1"/>
      <c r="T1997" s="1"/>
      <c r="U1997" s="1"/>
      <c r="V1997" s="1"/>
      <c r="W1997" s="1"/>
      <c r="X1997" s="1"/>
      <c r="Y1997" s="1">
        <v>58.3</v>
      </c>
      <c r="Z1997" s="1"/>
      <c r="AA1997" s="1"/>
      <c r="AB1997" s="1"/>
      <c r="AC1997" s="1"/>
      <c r="AD1997" s="1"/>
      <c r="AE1997" s="1"/>
      <c r="AF1997" s="1"/>
      <c r="AG1997" s="1"/>
      <c r="AH1997" s="1"/>
      <c r="AI1997" s="1"/>
      <c r="AJ1997" s="1"/>
      <c r="AK1997" s="1"/>
    </row>
    <row r="1998" spans="1:37" x14ac:dyDescent="0.25">
      <c r="A1998" t="s">
        <v>2203</v>
      </c>
      <c r="B1998" t="s">
        <v>2204</v>
      </c>
      <c r="C1998" t="s">
        <v>283</v>
      </c>
      <c r="D1998" t="s">
        <v>13863</v>
      </c>
      <c r="E1998" s="1"/>
      <c r="F1998" s="1"/>
      <c r="G1998" s="1"/>
      <c r="H1998" s="1"/>
      <c r="I1998" s="1"/>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v>53.48</v>
      </c>
      <c r="AJ1998" s="1"/>
      <c r="AK1998" s="1"/>
    </row>
    <row r="1999" spans="1:37" x14ac:dyDescent="0.25">
      <c r="A1999" t="s">
        <v>4104</v>
      </c>
      <c r="B1999" t="s">
        <v>4105</v>
      </c>
      <c r="C1999" t="s">
        <v>65</v>
      </c>
      <c r="D1999" t="s">
        <v>13863</v>
      </c>
      <c r="E1999" s="1"/>
      <c r="F1999" s="1"/>
      <c r="G1999" s="1"/>
      <c r="H1999" s="1"/>
      <c r="I1999" s="1"/>
      <c r="J1999" s="1"/>
      <c r="K1999" s="1"/>
      <c r="L1999" s="1"/>
      <c r="M1999" s="1"/>
      <c r="N1999" s="1"/>
      <c r="O1999" s="1"/>
      <c r="P1999" s="1"/>
      <c r="Q1999" s="1"/>
      <c r="R1999" s="1"/>
      <c r="S1999" s="1"/>
      <c r="T1999" s="1"/>
      <c r="U1999" s="1">
        <v>75.900000000000006</v>
      </c>
      <c r="V1999" s="1"/>
      <c r="W1999" s="1"/>
      <c r="X1999" s="1"/>
      <c r="Y1999" s="1"/>
      <c r="Z1999" s="1"/>
      <c r="AA1999" s="1"/>
      <c r="AB1999" s="1"/>
      <c r="AC1999" s="1"/>
      <c r="AD1999" s="1"/>
      <c r="AE1999" s="1"/>
      <c r="AF1999" s="1"/>
      <c r="AG1999" s="1">
        <v>40.090000000000003</v>
      </c>
      <c r="AH1999" s="1"/>
      <c r="AI1999" s="1"/>
      <c r="AJ1999" s="1"/>
      <c r="AK1999" s="1"/>
    </row>
    <row r="2000" spans="1:37" x14ac:dyDescent="0.25">
      <c r="A2000" t="s">
        <v>858</v>
      </c>
      <c r="B2000" t="s">
        <v>859</v>
      </c>
      <c r="C2000" t="s">
        <v>283</v>
      </c>
      <c r="D2000" t="s">
        <v>13863</v>
      </c>
      <c r="E2000" s="1"/>
      <c r="F2000" s="1"/>
      <c r="G2000" s="1"/>
      <c r="H2000" s="1"/>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v>51.17</v>
      </c>
      <c r="AK2000" s="1"/>
    </row>
    <row r="2001" spans="1:37" x14ac:dyDescent="0.25">
      <c r="C2001" t="s">
        <v>337</v>
      </c>
      <c r="D2001" t="s">
        <v>13863</v>
      </c>
      <c r="E2001" s="1"/>
      <c r="F2001" s="1"/>
      <c r="G2001" s="1"/>
      <c r="H2001" s="1"/>
      <c r="I2001" s="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G2001" s="1"/>
      <c r="AH2001" s="1"/>
      <c r="AI2001" s="1"/>
      <c r="AJ2001" s="1">
        <v>17.100000000000001</v>
      </c>
      <c r="AK2001" s="1"/>
    </row>
    <row r="2002" spans="1:37" x14ac:dyDescent="0.25">
      <c r="A2002" t="s">
        <v>1794</v>
      </c>
      <c r="B2002" t="s">
        <v>1795</v>
      </c>
      <c r="C2002" t="s">
        <v>283</v>
      </c>
      <c r="D2002" t="s">
        <v>13863</v>
      </c>
      <c r="E2002" s="1"/>
      <c r="F2002" s="1"/>
      <c r="G2002" s="1"/>
      <c r="H2002" s="1"/>
      <c r="I2002" s="1"/>
      <c r="J2002" s="1"/>
      <c r="K2002" s="1"/>
      <c r="L2002" s="1"/>
      <c r="M2002" s="1"/>
      <c r="N2002" s="1"/>
      <c r="O2002" s="1"/>
      <c r="P2002" s="1"/>
      <c r="Q2002" s="1"/>
      <c r="R2002" s="1"/>
      <c r="S2002" s="1"/>
      <c r="T2002" s="1"/>
      <c r="U2002" s="1"/>
      <c r="V2002" s="1"/>
      <c r="W2002" s="1"/>
      <c r="X2002" s="1"/>
      <c r="Y2002" s="1"/>
      <c r="Z2002" s="1"/>
      <c r="AA2002" s="1"/>
      <c r="AB2002" s="1"/>
      <c r="AC2002" s="1"/>
      <c r="AD2002" s="1"/>
      <c r="AE2002" s="1"/>
      <c r="AF2002" s="1"/>
      <c r="AG2002" s="1"/>
      <c r="AH2002" s="1"/>
      <c r="AI2002" s="1"/>
      <c r="AJ2002" s="1"/>
      <c r="AK2002" s="1">
        <v>8.64</v>
      </c>
    </row>
    <row r="2003" spans="1:37" x14ac:dyDescent="0.25">
      <c r="A2003" t="s">
        <v>1791</v>
      </c>
      <c r="B2003" t="s">
        <v>1792</v>
      </c>
      <c r="C2003" t="s">
        <v>283</v>
      </c>
      <c r="D2003" t="s">
        <v>13863</v>
      </c>
      <c r="E2003" s="1"/>
      <c r="F2003" s="1"/>
      <c r="G2003" s="1"/>
      <c r="H2003" s="1"/>
      <c r="I2003" s="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G2003" s="1"/>
      <c r="AH2003" s="1"/>
      <c r="AI2003" s="1">
        <v>11.925000000000001</v>
      </c>
      <c r="AJ2003" s="1"/>
      <c r="AK2003" s="1"/>
    </row>
    <row r="2004" spans="1:37" x14ac:dyDescent="0.25">
      <c r="A2004" t="s">
        <v>1786</v>
      </c>
      <c r="B2004" t="s">
        <v>1787</v>
      </c>
      <c r="C2004" t="s">
        <v>283</v>
      </c>
      <c r="D2004" t="s">
        <v>13863</v>
      </c>
      <c r="E2004" s="1"/>
      <c r="F2004" s="1"/>
      <c r="G2004" s="1"/>
      <c r="H2004" s="1"/>
      <c r="I2004" s="1"/>
      <c r="J2004" s="1"/>
      <c r="K2004" s="1"/>
      <c r="L2004" s="1"/>
      <c r="M2004" s="1"/>
      <c r="N2004" s="1"/>
      <c r="O2004" s="1"/>
      <c r="P2004" s="1"/>
      <c r="Q2004" s="1"/>
      <c r="R2004" s="1"/>
      <c r="S2004" s="1"/>
      <c r="T2004" s="1"/>
      <c r="U2004" s="1"/>
      <c r="V2004" s="1"/>
      <c r="W2004" s="1"/>
      <c r="X2004" s="1"/>
      <c r="Y2004" s="1"/>
      <c r="Z2004" s="1"/>
      <c r="AA2004" s="1"/>
      <c r="AB2004" s="1"/>
      <c r="AC2004" s="1"/>
      <c r="AD2004" s="1"/>
      <c r="AE2004" s="1"/>
      <c r="AF2004" s="1"/>
      <c r="AG2004" s="1"/>
      <c r="AH2004" s="1"/>
      <c r="AI2004" s="1">
        <v>20.254999999999999</v>
      </c>
      <c r="AJ2004" s="1"/>
      <c r="AK2004" s="1"/>
    </row>
    <row r="2005" spans="1:37" x14ac:dyDescent="0.25">
      <c r="A2005" t="s">
        <v>8223</v>
      </c>
      <c r="B2005" t="s">
        <v>8224</v>
      </c>
      <c r="C2005" t="s">
        <v>65</v>
      </c>
      <c r="D2005" t="s">
        <v>13863</v>
      </c>
      <c r="E2005" s="1"/>
      <c r="F2005" s="1"/>
      <c r="G2005" s="1"/>
      <c r="H2005" s="1"/>
      <c r="I2005" s="1"/>
      <c r="J2005" s="1"/>
      <c r="K2005" s="1"/>
      <c r="L2005" s="1"/>
      <c r="M2005" s="1"/>
      <c r="N2005" s="1"/>
      <c r="O2005" s="1"/>
      <c r="P2005" s="1"/>
      <c r="Q2005" s="1"/>
      <c r="R2005" s="1"/>
      <c r="S2005" s="1"/>
      <c r="T2005" s="1"/>
      <c r="U2005" s="1"/>
      <c r="V2005" s="1">
        <v>17.55</v>
      </c>
      <c r="W2005" s="1"/>
      <c r="X2005" s="1"/>
      <c r="Y2005" s="1"/>
      <c r="Z2005" s="1"/>
      <c r="AA2005" s="1"/>
      <c r="AB2005" s="1"/>
      <c r="AC2005" s="1"/>
      <c r="AD2005" s="1"/>
      <c r="AE2005" s="1"/>
      <c r="AF2005" s="1"/>
      <c r="AG2005" s="1"/>
      <c r="AH2005" s="1"/>
      <c r="AI2005" s="1"/>
      <c r="AJ2005" s="1"/>
      <c r="AK2005" s="1"/>
    </row>
    <row r="2006" spans="1:37" x14ac:dyDescent="0.25">
      <c r="A2006" t="s">
        <v>8226</v>
      </c>
      <c r="B2006" t="s">
        <v>8227</v>
      </c>
      <c r="C2006" t="s">
        <v>65</v>
      </c>
      <c r="D2006" t="s">
        <v>13863</v>
      </c>
      <c r="E2006" s="1"/>
      <c r="F2006" s="1"/>
      <c r="G2006" s="1"/>
      <c r="H2006" s="1"/>
      <c r="I2006" s="1"/>
      <c r="J2006" s="1"/>
      <c r="K2006" s="1"/>
      <c r="L2006" s="1"/>
      <c r="M2006" s="1"/>
      <c r="N2006" s="1"/>
      <c r="O2006" s="1"/>
      <c r="P2006" s="1"/>
      <c r="Q2006" s="1"/>
      <c r="R2006" s="1"/>
      <c r="S2006" s="1"/>
      <c r="T2006" s="1"/>
      <c r="U2006" s="1"/>
      <c r="V2006" s="1">
        <v>19.190000000000001</v>
      </c>
      <c r="W2006" s="1"/>
      <c r="X2006" s="1"/>
      <c r="Y2006" s="1"/>
      <c r="Z2006" s="1"/>
      <c r="AA2006" s="1"/>
      <c r="AB2006" s="1"/>
      <c r="AC2006" s="1"/>
      <c r="AD2006" s="1"/>
      <c r="AE2006" s="1"/>
      <c r="AF2006" s="1"/>
      <c r="AG2006" s="1"/>
      <c r="AH2006" s="1"/>
      <c r="AI2006" s="1"/>
      <c r="AJ2006" s="1"/>
      <c r="AK2006" s="1"/>
    </row>
    <row r="2007" spans="1:37" x14ac:dyDescent="0.25">
      <c r="A2007" t="s">
        <v>622</v>
      </c>
      <c r="B2007" t="s">
        <v>623</v>
      </c>
      <c r="C2007" t="s">
        <v>65</v>
      </c>
      <c r="D2007" t="s">
        <v>13863</v>
      </c>
      <c r="E2007" s="1"/>
      <c r="F2007" s="1"/>
      <c r="G2007" s="1"/>
      <c r="H2007" s="1"/>
      <c r="I2007" s="1"/>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v>6.95</v>
      </c>
      <c r="AK2007" s="1"/>
    </row>
    <row r="2008" spans="1:37" x14ac:dyDescent="0.25">
      <c r="A2008" t="s">
        <v>10534</v>
      </c>
      <c r="B2008" t="s">
        <v>10535</v>
      </c>
      <c r="C2008" t="s">
        <v>65</v>
      </c>
      <c r="D2008" t="s">
        <v>13863</v>
      </c>
      <c r="E2008" s="1"/>
      <c r="F2008" s="1"/>
      <c r="G2008" s="1"/>
      <c r="H2008" s="1"/>
      <c r="I2008" s="1"/>
      <c r="J2008" s="1"/>
      <c r="K2008" s="1"/>
      <c r="L2008" s="1"/>
      <c r="M2008" s="1"/>
      <c r="N2008" s="1"/>
      <c r="O2008" s="1"/>
      <c r="P2008" s="1"/>
      <c r="Q2008" s="1">
        <v>15.59</v>
      </c>
      <c r="R2008" s="1"/>
      <c r="S2008" s="1"/>
      <c r="T2008" s="1"/>
      <c r="U2008" s="1"/>
      <c r="V2008" s="1"/>
      <c r="W2008" s="1"/>
      <c r="X2008" s="1"/>
      <c r="Y2008" s="1"/>
      <c r="Z2008" s="1"/>
      <c r="AA2008" s="1"/>
      <c r="AB2008" s="1"/>
      <c r="AC2008" s="1"/>
      <c r="AD2008" s="1"/>
      <c r="AE2008" s="1"/>
      <c r="AF2008" s="1"/>
      <c r="AG2008" s="1"/>
      <c r="AH2008" s="1"/>
      <c r="AI2008" s="1"/>
      <c r="AJ2008" s="1"/>
      <c r="AK2008" s="1"/>
    </row>
    <row r="2009" spans="1:37" x14ac:dyDescent="0.25">
      <c r="A2009" t="s">
        <v>10538</v>
      </c>
      <c r="B2009" t="s">
        <v>10539</v>
      </c>
      <c r="C2009" t="s">
        <v>65</v>
      </c>
      <c r="D2009" t="s">
        <v>13863</v>
      </c>
      <c r="E2009" s="1"/>
      <c r="F2009" s="1"/>
      <c r="G2009" s="1"/>
      <c r="H2009" s="1"/>
      <c r="I2009" s="1"/>
      <c r="J2009" s="1"/>
      <c r="K2009" s="1"/>
      <c r="L2009" s="1"/>
      <c r="M2009" s="1"/>
      <c r="N2009" s="1"/>
      <c r="O2009" s="1"/>
      <c r="P2009" s="1"/>
      <c r="Q2009" s="1">
        <v>15.59</v>
      </c>
      <c r="R2009" s="1"/>
      <c r="S2009" s="1"/>
      <c r="T2009" s="1"/>
      <c r="U2009" s="1"/>
      <c r="V2009" s="1"/>
      <c r="W2009" s="1"/>
      <c r="X2009" s="1"/>
      <c r="Y2009" s="1"/>
      <c r="Z2009" s="1"/>
      <c r="AA2009" s="1"/>
      <c r="AB2009" s="1"/>
      <c r="AC2009" s="1"/>
      <c r="AD2009" s="1"/>
      <c r="AE2009" s="1"/>
      <c r="AF2009" s="1"/>
      <c r="AG2009" s="1"/>
      <c r="AH2009" s="1"/>
      <c r="AI2009" s="1"/>
      <c r="AJ2009" s="1"/>
      <c r="AK2009" s="1"/>
    </row>
    <row r="2010" spans="1:37" x14ac:dyDescent="0.25">
      <c r="A2010" t="s">
        <v>8126</v>
      </c>
      <c r="B2010" t="s">
        <v>8127</v>
      </c>
      <c r="C2010" t="s">
        <v>65</v>
      </c>
      <c r="D2010" t="s">
        <v>13863</v>
      </c>
      <c r="E2010" s="1"/>
      <c r="F2010" s="1"/>
      <c r="G2010" s="1"/>
      <c r="H2010" s="1"/>
      <c r="I2010" s="1"/>
      <c r="J2010" s="1"/>
      <c r="K2010" s="1"/>
      <c r="L2010" s="1"/>
      <c r="M2010" s="1"/>
      <c r="N2010" s="1"/>
      <c r="O2010" s="1"/>
      <c r="P2010" s="1"/>
      <c r="Q2010" s="1"/>
      <c r="R2010" s="1"/>
      <c r="S2010" s="1"/>
      <c r="T2010" s="1"/>
      <c r="U2010" s="1"/>
      <c r="V2010" s="1"/>
      <c r="W2010" s="1">
        <v>48.75</v>
      </c>
      <c r="X2010" s="1"/>
      <c r="Y2010" s="1"/>
      <c r="Z2010" s="1"/>
      <c r="AA2010" s="1"/>
      <c r="AB2010" s="1"/>
      <c r="AC2010" s="1"/>
      <c r="AD2010" s="1"/>
      <c r="AE2010" s="1"/>
      <c r="AF2010" s="1"/>
      <c r="AG2010" s="1"/>
      <c r="AH2010" s="1"/>
      <c r="AI2010" s="1"/>
      <c r="AJ2010" s="1"/>
      <c r="AK2010" s="1"/>
    </row>
    <row r="2011" spans="1:37" x14ac:dyDescent="0.25">
      <c r="A2011" t="s">
        <v>10193</v>
      </c>
      <c r="B2011" t="s">
        <v>10194</v>
      </c>
      <c r="C2011" t="s">
        <v>5424</v>
      </c>
      <c r="D2011" t="s">
        <v>13863</v>
      </c>
      <c r="E2011" s="1"/>
      <c r="F2011" s="1"/>
      <c r="G2011" s="1"/>
      <c r="H2011" s="1"/>
      <c r="I2011" s="1"/>
      <c r="J2011" s="1"/>
      <c r="K2011" s="1"/>
      <c r="L2011" s="1"/>
      <c r="M2011" s="1"/>
      <c r="N2011" s="1"/>
      <c r="O2011" s="1"/>
      <c r="P2011" s="1"/>
      <c r="Q2011" s="1"/>
      <c r="R2011" s="1">
        <v>11.305</v>
      </c>
      <c r="S2011" s="1"/>
      <c r="T2011" s="1"/>
      <c r="U2011" s="1"/>
      <c r="V2011" s="1"/>
      <c r="W2011" s="1"/>
      <c r="X2011" s="1"/>
      <c r="Y2011" s="1"/>
      <c r="Z2011" s="1"/>
      <c r="AA2011" s="1"/>
      <c r="AB2011" s="1"/>
      <c r="AC2011" s="1"/>
      <c r="AD2011" s="1"/>
      <c r="AE2011" s="1"/>
      <c r="AF2011" s="1"/>
      <c r="AG2011" s="1"/>
      <c r="AH2011" s="1"/>
      <c r="AI2011" s="1"/>
      <c r="AJ2011" s="1"/>
      <c r="AK2011" s="1"/>
    </row>
    <row r="2012" spans="1:37" x14ac:dyDescent="0.25">
      <c r="A2012" t="s">
        <v>5420</v>
      </c>
      <c r="B2012" t="s">
        <v>5421</v>
      </c>
      <c r="C2012" t="s">
        <v>5424</v>
      </c>
      <c r="D2012" t="s">
        <v>13863</v>
      </c>
      <c r="E2012" s="1"/>
      <c r="F2012" s="1"/>
      <c r="G2012" s="1"/>
      <c r="H2012" s="1"/>
      <c r="I2012" s="1"/>
      <c r="J2012" s="1"/>
      <c r="K2012" s="1"/>
      <c r="L2012" s="1"/>
      <c r="M2012" s="1"/>
      <c r="N2012" s="1"/>
      <c r="O2012" s="1"/>
      <c r="P2012" s="1"/>
      <c r="Q2012" s="1"/>
      <c r="R2012" s="1"/>
      <c r="S2012" s="1"/>
      <c r="T2012" s="1"/>
      <c r="U2012" s="1"/>
      <c r="V2012" s="1"/>
      <c r="W2012" s="1"/>
      <c r="X2012" s="1"/>
      <c r="Y2012" s="1"/>
      <c r="Z2012" s="1"/>
      <c r="AA2012" s="1"/>
      <c r="AB2012" s="1"/>
      <c r="AC2012" s="1"/>
      <c r="AD2012" s="1">
        <v>8.5849999999999991</v>
      </c>
      <c r="AE2012" s="1"/>
      <c r="AF2012" s="1"/>
      <c r="AG2012" s="1"/>
      <c r="AH2012" s="1"/>
      <c r="AI2012" s="1"/>
      <c r="AJ2012" s="1"/>
      <c r="AK2012" s="1"/>
    </row>
    <row r="2013" spans="1:37" x14ac:dyDescent="0.25">
      <c r="A2013" t="s">
        <v>5425</v>
      </c>
      <c r="B2013" t="s">
        <v>5426</v>
      </c>
      <c r="C2013" t="s">
        <v>5424</v>
      </c>
      <c r="D2013" t="s">
        <v>13863</v>
      </c>
      <c r="E2013" s="1"/>
      <c r="F2013" s="1"/>
      <c r="G2013" s="1"/>
      <c r="H2013" s="1"/>
      <c r="I2013" s="1"/>
      <c r="J2013" s="1"/>
      <c r="K2013" s="1"/>
      <c r="L2013" s="1"/>
      <c r="M2013" s="1"/>
      <c r="N2013" s="1"/>
      <c r="O2013" s="1"/>
      <c r="P2013" s="1"/>
      <c r="Q2013" s="1"/>
      <c r="R2013" s="1"/>
      <c r="S2013" s="1"/>
      <c r="T2013" s="1"/>
      <c r="U2013" s="1"/>
      <c r="V2013" s="1"/>
      <c r="W2013" s="1"/>
      <c r="X2013" s="1"/>
      <c r="Y2013" s="1"/>
      <c r="Z2013" s="1"/>
      <c r="AA2013" s="1"/>
      <c r="AB2013" s="1"/>
      <c r="AC2013" s="1"/>
      <c r="AD2013" s="1">
        <v>8.5849999999999991</v>
      </c>
      <c r="AE2013" s="1"/>
      <c r="AF2013" s="1"/>
      <c r="AG2013" s="1"/>
      <c r="AH2013" s="1"/>
      <c r="AI2013" s="1"/>
      <c r="AJ2013" s="1"/>
      <c r="AK2013" s="1"/>
    </row>
    <row r="2014" spans="1:37" x14ac:dyDescent="0.25">
      <c r="A2014" t="s">
        <v>10198</v>
      </c>
      <c r="B2014" t="s">
        <v>10199</v>
      </c>
      <c r="C2014" t="s">
        <v>5424</v>
      </c>
      <c r="D2014" t="s">
        <v>13863</v>
      </c>
      <c r="E2014" s="1"/>
      <c r="F2014" s="1"/>
      <c r="G2014" s="1"/>
      <c r="H2014" s="1"/>
      <c r="I2014" s="1"/>
      <c r="J2014" s="1"/>
      <c r="K2014" s="1"/>
      <c r="L2014" s="1"/>
      <c r="M2014" s="1"/>
      <c r="N2014" s="1"/>
      <c r="O2014" s="1"/>
      <c r="P2014" s="1"/>
      <c r="Q2014" s="1"/>
      <c r="R2014" s="1">
        <v>11.305</v>
      </c>
      <c r="S2014" s="1"/>
      <c r="T2014" s="1"/>
      <c r="U2014" s="1"/>
      <c r="V2014" s="1"/>
      <c r="W2014" s="1"/>
      <c r="X2014" s="1"/>
      <c r="Y2014" s="1"/>
      <c r="Z2014" s="1"/>
      <c r="AA2014" s="1"/>
      <c r="AB2014" s="1"/>
      <c r="AC2014" s="1"/>
      <c r="AD2014" s="1"/>
      <c r="AE2014" s="1"/>
      <c r="AF2014" s="1"/>
      <c r="AG2014" s="1"/>
      <c r="AH2014" s="1"/>
      <c r="AI2014" s="1"/>
      <c r="AJ2014" s="1"/>
      <c r="AK2014" s="1"/>
    </row>
    <row r="2015" spans="1:37" x14ac:dyDescent="0.25">
      <c r="A2015" t="s">
        <v>5427</v>
      </c>
      <c r="B2015" t="s">
        <v>5428</v>
      </c>
      <c r="C2015" t="s">
        <v>5424</v>
      </c>
      <c r="D2015" t="s">
        <v>13863</v>
      </c>
      <c r="E2015" s="1"/>
      <c r="F2015" s="1"/>
      <c r="G2015" s="1"/>
      <c r="H2015" s="1"/>
      <c r="I2015" s="1"/>
      <c r="J2015" s="1"/>
      <c r="K2015" s="1"/>
      <c r="L2015" s="1"/>
      <c r="M2015" s="1"/>
      <c r="N2015" s="1"/>
      <c r="O2015" s="1"/>
      <c r="P2015" s="1"/>
      <c r="Q2015" s="1"/>
      <c r="R2015" s="1"/>
      <c r="S2015" s="1"/>
      <c r="T2015" s="1"/>
      <c r="U2015" s="1"/>
      <c r="V2015" s="1"/>
      <c r="W2015" s="1"/>
      <c r="X2015" s="1"/>
      <c r="Y2015" s="1"/>
      <c r="Z2015" s="1"/>
      <c r="AA2015" s="1"/>
      <c r="AB2015" s="1"/>
      <c r="AC2015" s="1"/>
      <c r="AD2015" s="1">
        <v>8.5849999999999991</v>
      </c>
      <c r="AE2015" s="1"/>
      <c r="AF2015" s="1"/>
      <c r="AG2015" s="1"/>
      <c r="AH2015" s="1"/>
      <c r="AI2015" s="1"/>
      <c r="AJ2015" s="1"/>
      <c r="AK2015" s="1"/>
    </row>
    <row r="2016" spans="1:37" x14ac:dyDescent="0.25">
      <c r="A2016" t="s">
        <v>5429</v>
      </c>
      <c r="B2016" t="s">
        <v>5430</v>
      </c>
      <c r="C2016" t="s">
        <v>5424</v>
      </c>
      <c r="D2016" t="s">
        <v>13863</v>
      </c>
      <c r="E2016" s="1"/>
      <c r="F2016" s="1"/>
      <c r="G2016" s="1"/>
      <c r="H2016" s="1"/>
      <c r="I2016" s="1"/>
      <c r="J2016" s="1"/>
      <c r="K2016" s="1"/>
      <c r="L2016" s="1"/>
      <c r="M2016" s="1"/>
      <c r="N2016" s="1"/>
      <c r="O2016" s="1"/>
      <c r="P2016" s="1"/>
      <c r="Q2016" s="1"/>
      <c r="R2016" s="1"/>
      <c r="S2016" s="1"/>
      <c r="T2016" s="1"/>
      <c r="U2016" s="1"/>
      <c r="V2016" s="1"/>
      <c r="W2016" s="1"/>
      <c r="X2016" s="1"/>
      <c r="Y2016" s="1"/>
      <c r="Z2016" s="1"/>
      <c r="AA2016" s="1"/>
      <c r="AB2016" s="1"/>
      <c r="AC2016" s="1"/>
      <c r="AD2016" s="1">
        <v>8.5849999999999991</v>
      </c>
      <c r="AE2016" s="1"/>
      <c r="AF2016" s="1"/>
      <c r="AG2016" s="1"/>
      <c r="AH2016" s="1"/>
      <c r="AI2016" s="1"/>
      <c r="AJ2016" s="1"/>
      <c r="AK2016" s="1"/>
    </row>
    <row r="2017" spans="1:37" x14ac:dyDescent="0.25">
      <c r="A2017" t="s">
        <v>10201</v>
      </c>
      <c r="B2017" t="s">
        <v>10202</v>
      </c>
      <c r="C2017" t="s">
        <v>5424</v>
      </c>
      <c r="D2017" t="s">
        <v>13863</v>
      </c>
      <c r="E2017" s="1"/>
      <c r="F2017" s="1"/>
      <c r="G2017" s="1"/>
      <c r="H2017" s="1"/>
      <c r="I2017" s="1"/>
      <c r="J2017" s="1"/>
      <c r="K2017" s="1"/>
      <c r="L2017" s="1"/>
      <c r="M2017" s="1"/>
      <c r="N2017" s="1"/>
      <c r="O2017" s="1"/>
      <c r="P2017" s="1"/>
      <c r="Q2017" s="1"/>
      <c r="R2017" s="1">
        <v>11.305</v>
      </c>
      <c r="S2017" s="1"/>
      <c r="T2017" s="1"/>
      <c r="U2017" s="1"/>
      <c r="V2017" s="1"/>
      <c r="W2017" s="1"/>
      <c r="X2017" s="1"/>
      <c r="Y2017" s="1"/>
      <c r="Z2017" s="1"/>
      <c r="AA2017" s="1"/>
      <c r="AB2017" s="1"/>
      <c r="AC2017" s="1"/>
      <c r="AD2017" s="1"/>
      <c r="AE2017" s="1"/>
      <c r="AF2017" s="1"/>
      <c r="AG2017" s="1"/>
      <c r="AH2017" s="1"/>
      <c r="AI2017" s="1"/>
      <c r="AJ2017" s="1"/>
      <c r="AK2017" s="1"/>
    </row>
    <row r="2018" spans="1:37" x14ac:dyDescent="0.25">
      <c r="A2018" t="s">
        <v>5431</v>
      </c>
      <c r="B2018" t="s">
        <v>5432</v>
      </c>
      <c r="C2018" t="s">
        <v>5424</v>
      </c>
      <c r="D2018" t="s">
        <v>13863</v>
      </c>
      <c r="E2018" s="1"/>
      <c r="F2018" s="1"/>
      <c r="G2018" s="1"/>
      <c r="H2018" s="1"/>
      <c r="I2018" s="1"/>
      <c r="J2018" s="1"/>
      <c r="K2018" s="1"/>
      <c r="L2018" s="1"/>
      <c r="M2018" s="1"/>
      <c r="N2018" s="1"/>
      <c r="O2018" s="1"/>
      <c r="P2018" s="1"/>
      <c r="Q2018" s="1"/>
      <c r="R2018" s="1"/>
      <c r="S2018" s="1"/>
      <c r="T2018" s="1"/>
      <c r="U2018" s="1"/>
      <c r="V2018" s="1"/>
      <c r="W2018" s="1"/>
      <c r="X2018" s="1"/>
      <c r="Y2018" s="1"/>
      <c r="Z2018" s="1"/>
      <c r="AA2018" s="1"/>
      <c r="AB2018" s="1"/>
      <c r="AC2018" s="1"/>
      <c r="AD2018" s="1">
        <v>8.5849999999999991</v>
      </c>
      <c r="AE2018" s="1"/>
      <c r="AF2018" s="1"/>
      <c r="AG2018" s="1"/>
      <c r="AH2018" s="1"/>
      <c r="AI2018" s="1"/>
      <c r="AJ2018" s="1"/>
      <c r="AK2018" s="1"/>
    </row>
    <row r="2019" spans="1:37" x14ac:dyDescent="0.25">
      <c r="A2019" t="s">
        <v>5433</v>
      </c>
      <c r="B2019" t="s">
        <v>5434</v>
      </c>
      <c r="C2019" t="s">
        <v>5424</v>
      </c>
      <c r="D2019" t="s">
        <v>13863</v>
      </c>
      <c r="E2019" s="1"/>
      <c r="F2019" s="1"/>
      <c r="G2019" s="1"/>
      <c r="H2019" s="1"/>
      <c r="I2019" s="1"/>
      <c r="J2019" s="1"/>
      <c r="K2019" s="1"/>
      <c r="L2019" s="1"/>
      <c r="M2019" s="1"/>
      <c r="N2019" s="1"/>
      <c r="O2019" s="1"/>
      <c r="P2019" s="1"/>
      <c r="Q2019" s="1"/>
      <c r="R2019" s="1"/>
      <c r="S2019" s="1"/>
      <c r="T2019" s="1"/>
      <c r="U2019" s="1"/>
      <c r="V2019" s="1"/>
      <c r="W2019" s="1"/>
      <c r="X2019" s="1"/>
      <c r="Y2019" s="1"/>
      <c r="Z2019" s="1"/>
      <c r="AA2019" s="1"/>
      <c r="AB2019" s="1"/>
      <c r="AC2019" s="1"/>
      <c r="AD2019" s="1">
        <v>8.5849999999999991</v>
      </c>
      <c r="AE2019" s="1"/>
      <c r="AF2019" s="1"/>
      <c r="AG2019" s="1"/>
      <c r="AH2019" s="1"/>
      <c r="AI2019" s="1"/>
      <c r="AJ2019" s="1"/>
      <c r="AK2019" s="1"/>
    </row>
    <row r="2020" spans="1:37" x14ac:dyDescent="0.25">
      <c r="A2020" t="s">
        <v>10204</v>
      </c>
      <c r="B2020" t="s">
        <v>10205</v>
      </c>
      <c r="C2020" t="s">
        <v>5424</v>
      </c>
      <c r="D2020" t="s">
        <v>13863</v>
      </c>
      <c r="E2020" s="1"/>
      <c r="F2020" s="1"/>
      <c r="G2020" s="1"/>
      <c r="H2020" s="1"/>
      <c r="I2020" s="1"/>
      <c r="J2020" s="1"/>
      <c r="K2020" s="1"/>
      <c r="L2020" s="1"/>
      <c r="M2020" s="1"/>
      <c r="N2020" s="1"/>
      <c r="O2020" s="1"/>
      <c r="P2020" s="1"/>
      <c r="Q2020" s="1"/>
      <c r="R2020" s="1">
        <v>11.305</v>
      </c>
      <c r="S2020" s="1"/>
      <c r="T2020" s="1"/>
      <c r="U2020" s="1"/>
      <c r="V2020" s="1"/>
      <c r="W2020" s="1"/>
      <c r="X2020" s="1"/>
      <c r="Y2020" s="1"/>
      <c r="Z2020" s="1"/>
      <c r="AA2020" s="1"/>
      <c r="AB2020" s="1"/>
      <c r="AC2020" s="1"/>
      <c r="AD2020" s="1"/>
      <c r="AE2020" s="1"/>
      <c r="AF2020" s="1"/>
      <c r="AG2020" s="1"/>
      <c r="AH2020" s="1"/>
      <c r="AI2020" s="1"/>
      <c r="AJ2020" s="1"/>
      <c r="AK2020" s="1"/>
    </row>
    <row r="2021" spans="1:37" x14ac:dyDescent="0.25">
      <c r="A2021" t="s">
        <v>10207</v>
      </c>
      <c r="B2021" t="s">
        <v>10208</v>
      </c>
      <c r="C2021" t="s">
        <v>5424</v>
      </c>
      <c r="D2021" t="s">
        <v>13863</v>
      </c>
      <c r="E2021" s="1"/>
      <c r="F2021" s="1"/>
      <c r="G2021" s="1"/>
      <c r="H2021" s="1"/>
      <c r="I2021" s="1"/>
      <c r="J2021" s="1"/>
      <c r="K2021" s="1"/>
      <c r="L2021" s="1"/>
      <c r="M2021" s="1"/>
      <c r="N2021" s="1"/>
      <c r="O2021" s="1"/>
      <c r="P2021" s="1"/>
      <c r="Q2021" s="1"/>
      <c r="R2021" s="1">
        <v>11.305</v>
      </c>
      <c r="S2021" s="1"/>
      <c r="T2021" s="1"/>
      <c r="U2021" s="1"/>
      <c r="V2021" s="1"/>
      <c r="W2021" s="1"/>
      <c r="X2021" s="1"/>
      <c r="Y2021" s="1"/>
      <c r="Z2021" s="1"/>
      <c r="AA2021" s="1"/>
      <c r="AB2021" s="1"/>
      <c r="AC2021" s="1"/>
      <c r="AD2021" s="1"/>
      <c r="AE2021" s="1"/>
      <c r="AF2021" s="1"/>
      <c r="AG2021" s="1"/>
      <c r="AH2021" s="1"/>
      <c r="AI2021" s="1"/>
      <c r="AJ2021" s="1"/>
      <c r="AK2021" s="1"/>
    </row>
    <row r="2022" spans="1:37" x14ac:dyDescent="0.25">
      <c r="A2022" t="s">
        <v>8286</v>
      </c>
      <c r="B2022" t="s">
        <v>8287</v>
      </c>
      <c r="C2022" t="s">
        <v>5424</v>
      </c>
      <c r="D2022" t="s">
        <v>13863</v>
      </c>
      <c r="E2022" s="1"/>
      <c r="F2022" s="1"/>
      <c r="G2022" s="1"/>
      <c r="H2022" s="1"/>
      <c r="I2022" s="1"/>
      <c r="J2022" s="1"/>
      <c r="K2022" s="1"/>
      <c r="L2022" s="1"/>
      <c r="M2022" s="1"/>
      <c r="N2022" s="1"/>
      <c r="O2022" s="1"/>
      <c r="P2022" s="1"/>
      <c r="Q2022" s="1"/>
      <c r="R2022" s="1"/>
      <c r="S2022" s="1"/>
      <c r="T2022" s="1"/>
      <c r="U2022" s="1"/>
      <c r="V2022" s="1">
        <v>11.305</v>
      </c>
      <c r="W2022" s="1"/>
      <c r="X2022" s="1"/>
      <c r="Y2022" s="1"/>
      <c r="Z2022" s="1"/>
      <c r="AA2022" s="1"/>
      <c r="AB2022" s="1"/>
      <c r="AC2022" s="1"/>
      <c r="AD2022" s="1"/>
      <c r="AE2022" s="1"/>
      <c r="AF2022" s="1"/>
      <c r="AG2022" s="1"/>
      <c r="AH2022" s="1"/>
      <c r="AI2022" s="1"/>
      <c r="AJ2022" s="1"/>
      <c r="AK2022" s="1"/>
    </row>
    <row r="2023" spans="1:37" x14ac:dyDescent="0.25">
      <c r="A2023" t="s">
        <v>94</v>
      </c>
      <c r="B2023" t="s">
        <v>95</v>
      </c>
      <c r="C2023" t="s">
        <v>92</v>
      </c>
      <c r="D2023" t="s">
        <v>13863</v>
      </c>
      <c r="E2023" s="1"/>
      <c r="F2023" s="1"/>
      <c r="G2023" s="1"/>
      <c r="H2023" s="1"/>
      <c r="I2023" s="1"/>
      <c r="J2023" s="1"/>
      <c r="K2023" s="1"/>
      <c r="L2023" s="1"/>
      <c r="M2023" s="1"/>
      <c r="N2023" s="1"/>
      <c r="O2023" s="1"/>
      <c r="P2023" s="1"/>
      <c r="Q2023" s="1"/>
      <c r="R2023" s="1"/>
      <c r="S2023" s="1"/>
      <c r="T2023" s="1"/>
      <c r="U2023" s="1"/>
      <c r="V2023" s="1"/>
      <c r="W2023" s="1"/>
      <c r="X2023" s="1">
        <v>16</v>
      </c>
      <c r="Y2023" s="1"/>
      <c r="Z2023" s="1"/>
      <c r="AA2023" s="1"/>
      <c r="AB2023" s="1"/>
      <c r="AC2023" s="1"/>
      <c r="AD2023" s="1"/>
      <c r="AE2023" s="1"/>
      <c r="AF2023" s="1"/>
      <c r="AG2023" s="1"/>
      <c r="AH2023" s="1"/>
      <c r="AI2023" s="1"/>
      <c r="AJ2023" s="1"/>
      <c r="AK2023" s="1">
        <v>16.5</v>
      </c>
    </row>
    <row r="2024" spans="1:37" x14ac:dyDescent="0.25">
      <c r="A2024" t="s">
        <v>88</v>
      </c>
      <c r="B2024" t="s">
        <v>89</v>
      </c>
      <c r="C2024" t="s">
        <v>92</v>
      </c>
      <c r="D2024" t="s">
        <v>13863</v>
      </c>
      <c r="E2024" s="1"/>
      <c r="F2024" s="1"/>
      <c r="G2024" s="1"/>
      <c r="H2024" s="1"/>
      <c r="I2024" s="1"/>
      <c r="J2024" s="1"/>
      <c r="K2024" s="1"/>
      <c r="L2024" s="1"/>
      <c r="M2024" s="1"/>
      <c r="N2024" s="1"/>
      <c r="O2024" s="1"/>
      <c r="P2024" s="1"/>
      <c r="Q2024" s="1"/>
      <c r="R2024" s="1"/>
      <c r="S2024" s="1"/>
      <c r="T2024" s="1"/>
      <c r="U2024" s="1"/>
      <c r="V2024" s="1"/>
      <c r="W2024" s="1"/>
      <c r="X2024" s="1"/>
      <c r="Y2024" s="1"/>
      <c r="Z2024" s="1"/>
      <c r="AA2024" s="1"/>
      <c r="AB2024" s="1"/>
      <c r="AC2024" s="1"/>
      <c r="AD2024" s="1"/>
      <c r="AE2024" s="1"/>
      <c r="AF2024" s="1"/>
      <c r="AG2024" s="1"/>
      <c r="AH2024" s="1"/>
      <c r="AI2024" s="1"/>
      <c r="AJ2024" s="1"/>
      <c r="AK2024" s="1">
        <v>18.2</v>
      </c>
    </row>
    <row r="2025" spans="1:37" x14ac:dyDescent="0.25">
      <c r="A2025" t="s">
        <v>625</v>
      </c>
      <c r="B2025" t="s">
        <v>626</v>
      </c>
      <c r="C2025" t="s">
        <v>65</v>
      </c>
      <c r="D2025" t="s">
        <v>13863</v>
      </c>
      <c r="E2025" s="1"/>
      <c r="F2025" s="1"/>
      <c r="G2025" s="1"/>
      <c r="H2025" s="1"/>
      <c r="I2025" s="1"/>
      <c r="J2025" s="1"/>
      <c r="K2025" s="1"/>
      <c r="L2025" s="1"/>
      <c r="M2025" s="1"/>
      <c r="N2025" s="1"/>
      <c r="O2025" s="1"/>
      <c r="P2025" s="1"/>
      <c r="Q2025" s="1"/>
      <c r="R2025" s="1"/>
      <c r="S2025" s="1"/>
      <c r="T2025" s="1"/>
      <c r="U2025" s="1"/>
      <c r="V2025" s="1"/>
      <c r="W2025" s="1"/>
      <c r="X2025" s="1"/>
      <c r="Y2025" s="1"/>
      <c r="Z2025" s="1">
        <v>6.85</v>
      </c>
      <c r="AA2025" s="1"/>
      <c r="AB2025" s="1"/>
      <c r="AC2025" s="1"/>
      <c r="AD2025" s="1"/>
      <c r="AE2025" s="1"/>
      <c r="AF2025" s="1"/>
      <c r="AG2025" s="1"/>
      <c r="AH2025" s="1"/>
      <c r="AI2025" s="1"/>
      <c r="AJ2025" s="1">
        <v>6.85</v>
      </c>
      <c r="AK2025" s="1"/>
    </row>
    <row r="2026" spans="1:37" x14ac:dyDescent="0.25">
      <c r="A2026" t="s">
        <v>2798</v>
      </c>
      <c r="B2026" t="s">
        <v>2799</v>
      </c>
      <c r="C2026" t="s">
        <v>65</v>
      </c>
      <c r="D2026" t="s">
        <v>13863</v>
      </c>
      <c r="E2026" s="1"/>
      <c r="F2026" s="1"/>
      <c r="G2026" s="1"/>
      <c r="H2026" s="1"/>
      <c r="I2026" s="1"/>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v>6.85</v>
      </c>
      <c r="AI2026" s="1"/>
      <c r="AJ2026" s="1"/>
      <c r="AK2026" s="1"/>
    </row>
    <row r="2027" spans="1:37" x14ac:dyDescent="0.25">
      <c r="A2027" t="s">
        <v>1059</v>
      </c>
      <c r="B2027" t="s">
        <v>1060</v>
      </c>
      <c r="C2027" t="s">
        <v>65</v>
      </c>
      <c r="D2027" t="s">
        <v>13863</v>
      </c>
      <c r="E2027" s="1"/>
      <c r="F2027" s="1"/>
      <c r="G2027" s="1"/>
      <c r="H2027" s="1"/>
      <c r="I2027" s="1"/>
      <c r="J2027" s="1"/>
      <c r="K2027" s="1"/>
      <c r="L2027" s="1"/>
      <c r="M2027" s="1"/>
      <c r="N2027" s="1"/>
      <c r="O2027" s="1"/>
      <c r="P2027" s="1"/>
      <c r="Q2027" s="1">
        <v>241.75</v>
      </c>
      <c r="R2027" s="1"/>
      <c r="S2027" s="1">
        <v>241.75</v>
      </c>
      <c r="T2027" s="1"/>
      <c r="U2027" s="1"/>
      <c r="V2027" s="1"/>
      <c r="W2027" s="1"/>
      <c r="X2027" s="1"/>
      <c r="Y2027" s="1"/>
      <c r="Z2027" s="1"/>
      <c r="AA2027" s="1"/>
      <c r="AB2027" s="1"/>
      <c r="AC2027" s="1"/>
      <c r="AD2027" s="1"/>
      <c r="AE2027" s="1"/>
      <c r="AF2027" s="1"/>
      <c r="AG2027" s="1"/>
      <c r="AH2027" s="1"/>
      <c r="AI2027" s="1"/>
      <c r="AJ2027" s="1">
        <v>216.95</v>
      </c>
      <c r="AK2027" s="1"/>
    </row>
    <row r="2028" spans="1:37" x14ac:dyDescent="0.25">
      <c r="A2028" t="s">
        <v>10453</v>
      </c>
      <c r="B2028" t="s">
        <v>10454</v>
      </c>
      <c r="C2028" t="s">
        <v>65</v>
      </c>
      <c r="D2028" t="s">
        <v>13863</v>
      </c>
      <c r="E2028" s="1"/>
      <c r="F2028" s="1"/>
      <c r="G2028" s="1"/>
      <c r="H2028" s="1"/>
      <c r="I2028" s="1"/>
      <c r="J2028" s="1"/>
      <c r="K2028" s="1"/>
      <c r="L2028" s="1"/>
      <c r="M2028" s="1"/>
      <c r="N2028" s="1"/>
      <c r="O2028" s="1"/>
      <c r="P2028" s="1"/>
      <c r="Q2028" s="1">
        <v>375</v>
      </c>
      <c r="R2028" s="1"/>
      <c r="S2028" s="1"/>
      <c r="T2028" s="1"/>
      <c r="U2028" s="1"/>
      <c r="V2028" s="1"/>
      <c r="W2028" s="1"/>
      <c r="X2028" s="1"/>
      <c r="Y2028" s="1"/>
      <c r="Z2028" s="1"/>
      <c r="AA2028" s="1"/>
      <c r="AB2028" s="1"/>
      <c r="AC2028" s="1"/>
      <c r="AD2028" s="1"/>
      <c r="AE2028" s="1"/>
      <c r="AF2028" s="1"/>
      <c r="AG2028" s="1"/>
      <c r="AH2028" s="1"/>
      <c r="AI2028" s="1"/>
      <c r="AJ2028" s="1"/>
      <c r="AK2028" s="1"/>
    </row>
    <row r="2029" spans="1:37" x14ac:dyDescent="0.25">
      <c r="A2029" t="s">
        <v>8229</v>
      </c>
      <c r="B2029" t="s">
        <v>8230</v>
      </c>
      <c r="C2029" t="s">
        <v>65</v>
      </c>
      <c r="D2029" t="s">
        <v>13863</v>
      </c>
      <c r="E2029" s="1"/>
      <c r="F2029" s="1"/>
      <c r="G2029" s="1"/>
      <c r="H2029" s="1"/>
      <c r="I2029" s="1"/>
      <c r="J2029" s="1"/>
      <c r="K2029" s="1"/>
      <c r="L2029" s="1"/>
      <c r="M2029" s="1"/>
      <c r="N2029" s="1"/>
      <c r="O2029" s="1"/>
      <c r="P2029" s="1"/>
      <c r="Q2029" s="1"/>
      <c r="R2029" s="1"/>
      <c r="S2029" s="1"/>
      <c r="T2029" s="1"/>
      <c r="U2029" s="1"/>
      <c r="V2029" s="1">
        <v>115.03</v>
      </c>
      <c r="W2029" s="1"/>
      <c r="X2029" s="1"/>
      <c r="Y2029" s="1"/>
      <c r="Z2029" s="1"/>
      <c r="AA2029" s="1"/>
      <c r="AB2029" s="1"/>
      <c r="AC2029" s="1"/>
      <c r="AD2029" s="1"/>
      <c r="AE2029" s="1"/>
      <c r="AF2029" s="1"/>
      <c r="AG2029" s="1"/>
      <c r="AH2029" s="1"/>
      <c r="AI2029" s="1"/>
      <c r="AJ2029" s="1"/>
      <c r="AK2029" s="1"/>
    </row>
    <row r="2030" spans="1:37" x14ac:dyDescent="0.25">
      <c r="A2030" t="s">
        <v>8846</v>
      </c>
      <c r="B2030" t="s">
        <v>8847</v>
      </c>
      <c r="C2030" t="s">
        <v>65</v>
      </c>
      <c r="D2030" t="s">
        <v>13863</v>
      </c>
      <c r="E2030" s="1"/>
      <c r="F2030" s="1"/>
      <c r="G2030" s="1"/>
      <c r="H2030" s="1"/>
      <c r="I2030" s="1"/>
      <c r="J2030" s="1"/>
      <c r="K2030" s="1"/>
      <c r="L2030" s="1"/>
      <c r="M2030" s="1"/>
      <c r="N2030" s="1"/>
      <c r="O2030" s="1"/>
      <c r="P2030" s="1"/>
      <c r="Q2030" s="1"/>
      <c r="R2030" s="1"/>
      <c r="S2030" s="1"/>
      <c r="T2030" s="1"/>
      <c r="U2030" s="1">
        <v>231.15</v>
      </c>
      <c r="V2030" s="1"/>
      <c r="W2030" s="1"/>
      <c r="X2030" s="1"/>
      <c r="Y2030" s="1"/>
      <c r="Z2030" s="1"/>
      <c r="AA2030" s="1"/>
      <c r="AB2030" s="1"/>
      <c r="AC2030" s="1"/>
      <c r="AD2030" s="1"/>
      <c r="AE2030" s="1"/>
      <c r="AF2030" s="1"/>
      <c r="AG2030" s="1"/>
      <c r="AH2030" s="1"/>
      <c r="AI2030" s="1"/>
      <c r="AJ2030" s="1"/>
      <c r="AK2030" s="1"/>
    </row>
    <row r="2031" spans="1:37" x14ac:dyDescent="0.25">
      <c r="A2031" t="s">
        <v>8579</v>
      </c>
      <c r="B2031" t="s">
        <v>8580</v>
      </c>
      <c r="C2031" t="s">
        <v>65</v>
      </c>
      <c r="D2031" t="s">
        <v>13863</v>
      </c>
      <c r="E2031" s="1"/>
      <c r="F2031" s="1"/>
      <c r="G2031" s="1"/>
      <c r="H2031" s="1"/>
      <c r="I2031" s="1"/>
      <c r="J2031" s="1"/>
      <c r="K2031" s="1"/>
      <c r="L2031" s="1"/>
      <c r="M2031" s="1"/>
      <c r="N2031" s="1"/>
      <c r="O2031" s="1"/>
      <c r="P2031" s="1"/>
      <c r="Q2031" s="1"/>
      <c r="R2031" s="1"/>
      <c r="S2031" s="1"/>
      <c r="T2031" s="1"/>
      <c r="U2031" s="1"/>
      <c r="V2031" s="1">
        <v>199</v>
      </c>
      <c r="W2031" s="1"/>
      <c r="X2031" s="1"/>
      <c r="Y2031" s="1"/>
      <c r="Z2031" s="1"/>
      <c r="AA2031" s="1"/>
      <c r="AB2031" s="1"/>
      <c r="AC2031" s="1"/>
      <c r="AD2031" s="1"/>
      <c r="AE2031" s="1"/>
      <c r="AF2031" s="1"/>
      <c r="AG2031" s="1"/>
      <c r="AH2031" s="1"/>
      <c r="AI2031" s="1"/>
      <c r="AJ2031" s="1"/>
      <c r="AK2031" s="1"/>
    </row>
    <row r="2032" spans="1:37" x14ac:dyDescent="0.25">
      <c r="A2032" t="s">
        <v>3107</v>
      </c>
      <c r="B2032" t="s">
        <v>3108</v>
      </c>
      <c r="C2032" t="s">
        <v>2275</v>
      </c>
      <c r="D2032" t="s">
        <v>13863</v>
      </c>
      <c r="E2032" s="1"/>
      <c r="F2032" s="1"/>
      <c r="G2032" s="1"/>
      <c r="H2032" s="1"/>
      <c r="I2032" s="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v>340.02210000000002</v>
      </c>
      <c r="AI2032" s="1"/>
      <c r="AJ2032" s="1"/>
      <c r="AK2032" s="1"/>
    </row>
    <row r="2033" spans="1:37" x14ac:dyDescent="0.25">
      <c r="A2033" t="s">
        <v>10693</v>
      </c>
      <c r="B2033" t="s">
        <v>10694</v>
      </c>
      <c r="C2033" t="s">
        <v>2275</v>
      </c>
      <c r="D2033" t="s">
        <v>13863</v>
      </c>
      <c r="E2033" s="1"/>
      <c r="F2033" s="1"/>
      <c r="G2033" s="1"/>
      <c r="H2033" s="1"/>
      <c r="I2033" s="1"/>
      <c r="J2033" s="1"/>
      <c r="K2033" s="1"/>
      <c r="L2033" s="1"/>
      <c r="M2033" s="1"/>
      <c r="N2033" s="1"/>
      <c r="O2033" s="1"/>
      <c r="P2033" s="1">
        <v>132.24</v>
      </c>
      <c r="Q2033" s="1"/>
      <c r="R2033" s="1"/>
      <c r="S2033" s="1"/>
      <c r="T2033" s="1"/>
      <c r="U2033" s="1"/>
      <c r="V2033" s="1"/>
      <c r="W2033" s="1"/>
      <c r="X2033" s="1"/>
      <c r="Y2033" s="1"/>
      <c r="Z2033" s="1"/>
      <c r="AA2033" s="1"/>
      <c r="AB2033" s="1"/>
      <c r="AC2033" s="1"/>
      <c r="AD2033" s="1"/>
      <c r="AE2033" s="1"/>
      <c r="AF2033" s="1"/>
      <c r="AG2033" s="1"/>
      <c r="AH2033" s="1"/>
      <c r="AI2033" s="1"/>
      <c r="AJ2033" s="1"/>
      <c r="AK2033" s="1"/>
    </row>
    <row r="2034" spans="1:37" x14ac:dyDescent="0.25">
      <c r="A2034" t="s">
        <v>6186</v>
      </c>
      <c r="B2034" t="s">
        <v>6187</v>
      </c>
      <c r="C2034" t="s">
        <v>283</v>
      </c>
      <c r="D2034" t="s">
        <v>13863</v>
      </c>
      <c r="E2034" s="1"/>
      <c r="F2034" s="1"/>
      <c r="G2034" s="1"/>
      <c r="H2034" s="1"/>
      <c r="I2034" s="1"/>
      <c r="J2034" s="1"/>
      <c r="K2034" s="1"/>
      <c r="L2034" s="1"/>
      <c r="M2034" s="1"/>
      <c r="N2034" s="1"/>
      <c r="O2034" s="1"/>
      <c r="P2034" s="1"/>
      <c r="Q2034" s="1"/>
      <c r="R2034" s="1"/>
      <c r="S2034" s="1"/>
      <c r="T2034" s="1"/>
      <c r="U2034" s="1"/>
      <c r="V2034" s="1"/>
      <c r="W2034" s="1"/>
      <c r="X2034" s="1"/>
      <c r="Y2034" s="1"/>
      <c r="Z2034" s="1"/>
      <c r="AA2034" s="1">
        <v>180</v>
      </c>
      <c r="AB2034" s="1"/>
      <c r="AC2034" s="1"/>
      <c r="AD2034" s="1"/>
      <c r="AE2034" s="1"/>
      <c r="AF2034" s="1"/>
      <c r="AG2034" s="1"/>
      <c r="AH2034" s="1"/>
      <c r="AI2034" s="1"/>
      <c r="AJ2034" s="1"/>
      <c r="AK2034" s="1"/>
    </row>
    <row r="2035" spans="1:37" x14ac:dyDescent="0.25">
      <c r="C2035" t="s">
        <v>65</v>
      </c>
      <c r="D2035" t="s">
        <v>13863</v>
      </c>
      <c r="E2035" s="1"/>
      <c r="F2035" s="1"/>
      <c r="G2035" s="1"/>
      <c r="H2035" s="1"/>
      <c r="I2035" s="1"/>
      <c r="J2035" s="1"/>
      <c r="K2035" s="1"/>
      <c r="L2035" s="1"/>
      <c r="M2035" s="1"/>
      <c r="N2035" s="1"/>
      <c r="O2035" s="1"/>
      <c r="P2035" s="1"/>
      <c r="Q2035" s="1"/>
      <c r="R2035" s="1"/>
      <c r="S2035" s="1"/>
      <c r="T2035" s="1"/>
      <c r="U2035" s="1">
        <v>240</v>
      </c>
      <c r="V2035" s="1"/>
      <c r="W2035" s="1"/>
      <c r="X2035" s="1"/>
      <c r="Y2035" s="1"/>
      <c r="Z2035" s="1"/>
      <c r="AA2035" s="1"/>
      <c r="AB2035" s="1"/>
      <c r="AC2035" s="1"/>
      <c r="AD2035" s="1"/>
      <c r="AE2035" s="1"/>
      <c r="AF2035" s="1"/>
      <c r="AG2035" s="1"/>
      <c r="AH2035" s="1"/>
      <c r="AI2035" s="1"/>
      <c r="AJ2035" s="1"/>
      <c r="AK2035" s="1"/>
    </row>
    <row r="2036" spans="1:37" x14ac:dyDescent="0.25">
      <c r="A2036" t="s">
        <v>10688</v>
      </c>
      <c r="B2036" t="s">
        <v>10689</v>
      </c>
      <c r="C2036" t="s">
        <v>2275</v>
      </c>
      <c r="D2036" t="s">
        <v>13863</v>
      </c>
      <c r="E2036" s="1"/>
      <c r="F2036" s="1"/>
      <c r="G2036" s="1"/>
      <c r="H2036" s="1"/>
      <c r="I2036" s="1"/>
      <c r="J2036" s="1"/>
      <c r="K2036" s="1"/>
      <c r="L2036" s="1"/>
      <c r="M2036" s="1"/>
      <c r="N2036" s="1"/>
      <c r="O2036" s="1"/>
      <c r="P2036" s="1">
        <v>998.25</v>
      </c>
      <c r="Q2036" s="1"/>
      <c r="R2036" s="1"/>
      <c r="S2036" s="1"/>
      <c r="T2036" s="1"/>
      <c r="U2036" s="1"/>
      <c r="V2036" s="1"/>
      <c r="W2036" s="1"/>
      <c r="X2036" s="1"/>
      <c r="Y2036" s="1"/>
      <c r="Z2036" s="1"/>
      <c r="AA2036" s="1"/>
      <c r="AB2036" s="1"/>
      <c r="AC2036" s="1"/>
      <c r="AD2036" s="1"/>
      <c r="AE2036" s="1"/>
      <c r="AF2036" s="1"/>
      <c r="AG2036" s="1"/>
      <c r="AH2036" s="1"/>
      <c r="AI2036" s="1"/>
      <c r="AJ2036" s="1"/>
      <c r="AK2036" s="1"/>
    </row>
    <row r="2037" spans="1:37" x14ac:dyDescent="0.25">
      <c r="A2037" t="s">
        <v>5309</v>
      </c>
      <c r="B2037" t="s">
        <v>5310</v>
      </c>
      <c r="C2037" t="s">
        <v>337</v>
      </c>
      <c r="D2037" t="s">
        <v>13863</v>
      </c>
      <c r="E2037" s="1"/>
      <c r="F2037" s="1"/>
      <c r="G2037" s="1"/>
      <c r="H2037" s="1"/>
      <c r="I2037" s="1"/>
      <c r="J2037" s="1"/>
      <c r="K2037" s="1"/>
      <c r="L2037" s="1"/>
      <c r="M2037" s="1"/>
      <c r="N2037" s="1"/>
      <c r="O2037" s="1"/>
      <c r="P2037" s="1"/>
      <c r="Q2037" s="1"/>
      <c r="R2037" s="1"/>
      <c r="S2037" s="1"/>
      <c r="T2037" s="1"/>
      <c r="U2037" s="1"/>
      <c r="V2037" s="1"/>
      <c r="W2037" s="1"/>
      <c r="X2037" s="1"/>
      <c r="Y2037" s="1"/>
      <c r="Z2037" s="1"/>
      <c r="AA2037" s="1"/>
      <c r="AB2037" s="1"/>
      <c r="AC2037" s="1">
        <v>272</v>
      </c>
      <c r="AD2037" s="1"/>
      <c r="AE2037" s="1"/>
      <c r="AF2037" s="1"/>
      <c r="AG2037" s="1"/>
      <c r="AH2037" s="1"/>
      <c r="AI2037" s="1"/>
      <c r="AJ2037" s="1"/>
      <c r="AK2037" s="1"/>
    </row>
    <row r="2038" spans="1:37" x14ac:dyDescent="0.25">
      <c r="A2038" t="s">
        <v>5032</v>
      </c>
      <c r="B2038" t="s">
        <v>5033</v>
      </c>
      <c r="C2038" t="s">
        <v>337</v>
      </c>
      <c r="D2038" t="s">
        <v>13863</v>
      </c>
      <c r="E2038" s="1"/>
      <c r="F2038" s="1"/>
      <c r="G2038" s="1"/>
      <c r="H2038" s="1"/>
      <c r="I2038" s="1"/>
      <c r="J2038" s="1"/>
      <c r="K2038" s="1"/>
      <c r="L2038" s="1"/>
      <c r="M2038" s="1"/>
      <c r="N2038" s="1"/>
      <c r="O2038" s="1"/>
      <c r="P2038" s="1"/>
      <c r="Q2038" s="1"/>
      <c r="R2038" s="1"/>
      <c r="S2038" s="1"/>
      <c r="T2038" s="1"/>
      <c r="U2038" s="1"/>
      <c r="V2038" s="1"/>
      <c r="W2038" s="1"/>
      <c r="X2038" s="1"/>
      <c r="Y2038" s="1"/>
      <c r="Z2038" s="1"/>
      <c r="AA2038" s="1"/>
      <c r="AB2038" s="1"/>
      <c r="AC2038" s="1"/>
      <c r="AD2038" s="1"/>
      <c r="AE2038" s="1">
        <v>372</v>
      </c>
      <c r="AF2038" s="1"/>
      <c r="AG2038" s="1"/>
      <c r="AH2038" s="1"/>
      <c r="AI2038" s="1"/>
      <c r="AJ2038" s="1"/>
      <c r="AK2038" s="1"/>
    </row>
    <row r="2039" spans="1:37" x14ac:dyDescent="0.25">
      <c r="A2039" t="s">
        <v>5951</v>
      </c>
      <c r="B2039" t="s">
        <v>5952</v>
      </c>
      <c r="C2039" t="s">
        <v>283</v>
      </c>
      <c r="D2039" t="s">
        <v>13863</v>
      </c>
      <c r="E2039" s="1"/>
      <c r="F2039" s="1"/>
      <c r="G2039" s="1"/>
      <c r="H2039" s="1"/>
      <c r="I2039" s="1"/>
      <c r="J2039" s="1"/>
      <c r="K2039" s="1"/>
      <c r="L2039" s="1"/>
      <c r="M2039" s="1"/>
      <c r="N2039" s="1"/>
      <c r="O2039" s="1"/>
      <c r="P2039" s="1"/>
      <c r="Q2039" s="1"/>
      <c r="R2039" s="1"/>
      <c r="S2039" s="1"/>
      <c r="T2039" s="1"/>
      <c r="U2039" s="1"/>
      <c r="V2039" s="1"/>
      <c r="W2039" s="1"/>
      <c r="X2039" s="1"/>
      <c r="Y2039" s="1"/>
      <c r="Z2039" s="1"/>
      <c r="AA2039" s="1"/>
      <c r="AB2039" s="1">
        <v>70.650000000000006</v>
      </c>
      <c r="AC2039" s="1"/>
      <c r="AD2039" s="1"/>
      <c r="AE2039" s="1"/>
      <c r="AF2039" s="1"/>
      <c r="AG2039" s="1"/>
      <c r="AH2039" s="1"/>
      <c r="AI2039" s="1"/>
      <c r="AJ2039" s="1"/>
      <c r="AK2039" s="1"/>
    </row>
    <row r="2040" spans="1:37" x14ac:dyDescent="0.25">
      <c r="A2040" t="s">
        <v>5946</v>
      </c>
      <c r="B2040" t="s">
        <v>5947</v>
      </c>
      <c r="C2040" t="s">
        <v>283</v>
      </c>
      <c r="D2040" t="s">
        <v>13863</v>
      </c>
      <c r="E2040" s="1"/>
      <c r="F2040" s="1"/>
      <c r="G2040" s="1"/>
      <c r="H2040" s="1"/>
      <c r="I2040" s="1"/>
      <c r="J2040" s="1"/>
      <c r="K2040" s="1"/>
      <c r="L2040" s="1"/>
      <c r="M2040" s="1"/>
      <c r="N2040" s="1"/>
      <c r="O2040" s="1"/>
      <c r="P2040" s="1"/>
      <c r="Q2040" s="1"/>
      <c r="R2040" s="1"/>
      <c r="S2040" s="1"/>
      <c r="T2040" s="1"/>
      <c r="U2040" s="1"/>
      <c r="V2040" s="1"/>
      <c r="W2040" s="1"/>
      <c r="X2040" s="1"/>
      <c r="Y2040" s="1"/>
      <c r="Z2040" s="1"/>
      <c r="AA2040" s="1"/>
      <c r="AB2040" s="1">
        <v>11.5</v>
      </c>
      <c r="AC2040" s="1"/>
      <c r="AD2040" s="1"/>
      <c r="AE2040" s="1"/>
      <c r="AF2040" s="1"/>
      <c r="AG2040" s="1"/>
      <c r="AH2040" s="1"/>
      <c r="AI2040" s="1"/>
      <c r="AJ2040" s="1"/>
      <c r="AK2040" s="1"/>
    </row>
    <row r="2041" spans="1:37" x14ac:dyDescent="0.25">
      <c r="A2041" t="s">
        <v>3058</v>
      </c>
      <c r="B2041" t="s">
        <v>3059</v>
      </c>
      <c r="C2041" t="s">
        <v>283</v>
      </c>
      <c r="D2041" t="s">
        <v>13863</v>
      </c>
      <c r="E2041" s="1"/>
      <c r="F2041" s="1"/>
      <c r="G2041" s="1"/>
      <c r="H2041" s="1"/>
      <c r="I2041" s="1"/>
      <c r="J2041" s="1"/>
      <c r="K2041" s="1"/>
      <c r="L2041" s="1"/>
      <c r="M2041" s="1"/>
      <c r="N2041" s="1"/>
      <c r="O2041" s="1"/>
      <c r="P2041" s="1"/>
      <c r="Q2041" s="1"/>
      <c r="R2041" s="1"/>
      <c r="S2041" s="1"/>
      <c r="T2041" s="1"/>
      <c r="U2041" s="1"/>
      <c r="V2041" s="1"/>
      <c r="W2041" s="1"/>
      <c r="X2041" s="1"/>
      <c r="Y2041" s="1"/>
      <c r="Z2041" s="1"/>
      <c r="AA2041" s="1"/>
      <c r="AB2041" s="1"/>
      <c r="AC2041" s="1"/>
      <c r="AD2041" s="1"/>
      <c r="AE2041" s="1"/>
      <c r="AF2041" s="1"/>
      <c r="AG2041" s="1"/>
      <c r="AH2041" s="1">
        <v>12.66</v>
      </c>
      <c r="AI2041" s="1"/>
      <c r="AJ2041" s="1"/>
      <c r="AK2041" s="1"/>
    </row>
    <row r="2042" spans="1:37" x14ac:dyDescent="0.25">
      <c r="A2042" t="s">
        <v>8170</v>
      </c>
      <c r="B2042" t="s">
        <v>8171</v>
      </c>
      <c r="C2042" t="s">
        <v>167</v>
      </c>
      <c r="D2042" t="s">
        <v>13863</v>
      </c>
      <c r="E2042" s="1"/>
      <c r="F2042" s="1"/>
      <c r="G2042" s="1"/>
      <c r="H2042" s="1"/>
      <c r="I2042" s="1"/>
      <c r="J2042" s="1"/>
      <c r="K2042" s="1"/>
      <c r="L2042" s="1"/>
      <c r="M2042" s="1"/>
      <c r="N2042" s="1"/>
      <c r="O2042" s="1"/>
      <c r="P2042" s="1"/>
      <c r="Q2042" s="1"/>
      <c r="R2042" s="1"/>
      <c r="S2042" s="1"/>
      <c r="T2042" s="1"/>
      <c r="U2042" s="1"/>
      <c r="V2042" s="1"/>
      <c r="W2042" s="1">
        <v>1179</v>
      </c>
      <c r="X2042" s="1"/>
      <c r="Y2042" s="1"/>
      <c r="Z2042" s="1"/>
      <c r="AA2042" s="1"/>
      <c r="AB2042" s="1"/>
      <c r="AC2042" s="1"/>
      <c r="AD2042" s="1"/>
      <c r="AE2042" s="1"/>
      <c r="AF2042" s="1"/>
      <c r="AG2042" s="1"/>
      <c r="AH2042" s="1"/>
      <c r="AI2042" s="1"/>
      <c r="AJ2042" s="1"/>
      <c r="AK2042" s="1"/>
    </row>
    <row r="2043" spans="1:37" x14ac:dyDescent="0.25">
      <c r="A2043" t="s">
        <v>8175</v>
      </c>
      <c r="B2043" t="s">
        <v>8176</v>
      </c>
      <c r="C2043" t="s">
        <v>167</v>
      </c>
      <c r="D2043" t="s">
        <v>13863</v>
      </c>
      <c r="E2043" s="1"/>
      <c r="F2043" s="1"/>
      <c r="G2043" s="1"/>
      <c r="H2043" s="1"/>
      <c r="I2043" s="1"/>
      <c r="J2043" s="1"/>
      <c r="K2043" s="1"/>
      <c r="L2043" s="1"/>
      <c r="M2043" s="1"/>
      <c r="N2043" s="1"/>
      <c r="O2043" s="1"/>
      <c r="P2043" s="1"/>
      <c r="Q2043" s="1"/>
      <c r="R2043" s="1"/>
      <c r="S2043" s="1"/>
      <c r="T2043" s="1"/>
      <c r="U2043" s="1"/>
      <c r="V2043" s="1">
        <v>511</v>
      </c>
      <c r="W2043" s="1"/>
      <c r="X2043" s="1"/>
      <c r="Y2043" s="1"/>
      <c r="Z2043" s="1"/>
      <c r="AA2043" s="1"/>
      <c r="AB2043" s="1"/>
      <c r="AC2043" s="1"/>
      <c r="AD2043" s="1"/>
      <c r="AE2043" s="1"/>
      <c r="AF2043" s="1"/>
      <c r="AG2043" s="1"/>
      <c r="AH2043" s="1"/>
      <c r="AI2043" s="1"/>
      <c r="AJ2043" s="1"/>
      <c r="AK2043" s="1"/>
    </row>
    <row r="2044" spans="1:37" x14ac:dyDescent="0.25">
      <c r="A2044" t="s">
        <v>999</v>
      </c>
      <c r="B2044" t="s">
        <v>1000</v>
      </c>
      <c r="C2044" t="s">
        <v>65</v>
      </c>
      <c r="D2044" t="s">
        <v>13863</v>
      </c>
      <c r="E2044" s="1"/>
      <c r="F2044" s="1"/>
      <c r="G2044" s="1"/>
      <c r="H2044" s="1"/>
      <c r="I2044" s="1"/>
      <c r="J2044" s="1"/>
      <c r="K2044" s="1"/>
      <c r="L2044" s="1">
        <v>22.35</v>
      </c>
      <c r="M2044" s="1"/>
      <c r="N2044" s="1"/>
      <c r="O2044" s="1"/>
      <c r="P2044" s="1"/>
      <c r="Q2044" s="1"/>
      <c r="R2044" s="1"/>
      <c r="S2044" s="1"/>
      <c r="T2044" s="1"/>
      <c r="U2044" s="1"/>
      <c r="V2044" s="1"/>
      <c r="W2044" s="1"/>
      <c r="X2044" s="1">
        <v>15.55</v>
      </c>
      <c r="Y2044" s="1"/>
      <c r="Z2044" s="1"/>
      <c r="AA2044" s="1">
        <v>15.55</v>
      </c>
      <c r="AB2044" s="1"/>
      <c r="AC2044" s="1"/>
      <c r="AD2044" s="1"/>
      <c r="AE2044" s="1"/>
      <c r="AF2044" s="1">
        <v>15.55</v>
      </c>
      <c r="AG2044" s="1"/>
      <c r="AH2044" s="1"/>
      <c r="AI2044" s="1"/>
      <c r="AJ2044" s="1">
        <v>15.55</v>
      </c>
      <c r="AK2044" s="1"/>
    </row>
    <row r="2045" spans="1:37" x14ac:dyDescent="0.25">
      <c r="A2045" t="s">
        <v>4700</v>
      </c>
      <c r="B2045" t="s">
        <v>4701</v>
      </c>
      <c r="C2045" t="s">
        <v>65</v>
      </c>
      <c r="D2045" t="s">
        <v>13863</v>
      </c>
      <c r="E2045" s="1"/>
      <c r="F2045" s="1"/>
      <c r="G2045" s="1"/>
      <c r="H2045" s="1"/>
      <c r="I2045" s="1"/>
      <c r="J2045" s="1"/>
      <c r="K2045" s="1"/>
      <c r="L2045" s="1">
        <v>11.95</v>
      </c>
      <c r="M2045" s="1"/>
      <c r="N2045" s="1"/>
      <c r="O2045" s="1"/>
      <c r="P2045" s="1"/>
      <c r="Q2045" s="1"/>
      <c r="R2045" s="1"/>
      <c r="S2045" s="1"/>
      <c r="T2045" s="1"/>
      <c r="U2045" s="1"/>
      <c r="V2045" s="1"/>
      <c r="W2045" s="1"/>
      <c r="X2045" s="1"/>
      <c r="Y2045" s="1"/>
      <c r="Z2045" s="1"/>
      <c r="AA2045" s="1"/>
      <c r="AB2045" s="1"/>
      <c r="AC2045" s="1"/>
      <c r="AD2045" s="1"/>
      <c r="AE2045" s="1"/>
      <c r="AF2045" s="1">
        <v>11.95</v>
      </c>
      <c r="AG2045" s="1"/>
      <c r="AH2045" s="1"/>
      <c r="AI2045" s="1"/>
      <c r="AJ2045" s="1"/>
      <c r="AK2045" s="1"/>
    </row>
    <row r="2046" spans="1:37" x14ac:dyDescent="0.25">
      <c r="A2046" t="s">
        <v>67</v>
      </c>
      <c r="B2046" t="s">
        <v>68</v>
      </c>
      <c r="C2046" t="s">
        <v>65</v>
      </c>
      <c r="D2046" t="s">
        <v>13863</v>
      </c>
      <c r="E2046" s="1"/>
      <c r="F2046" s="1"/>
      <c r="G2046" s="1"/>
      <c r="H2046" s="1"/>
      <c r="I2046" s="1"/>
      <c r="J2046" s="1"/>
      <c r="K2046" s="1"/>
      <c r="L2046" s="1"/>
      <c r="M2046" s="1"/>
      <c r="N2046" s="1"/>
      <c r="O2046" s="1"/>
      <c r="P2046" s="1"/>
      <c r="Q2046" s="1"/>
      <c r="R2046" s="1"/>
      <c r="S2046" s="1"/>
      <c r="T2046" s="1"/>
      <c r="U2046" s="1">
        <v>20.5</v>
      </c>
      <c r="V2046" s="1"/>
      <c r="W2046" s="1"/>
      <c r="X2046" s="1"/>
      <c r="Y2046" s="1"/>
      <c r="Z2046" s="1"/>
      <c r="AA2046" s="1">
        <v>18.190000000000001</v>
      </c>
      <c r="AB2046" s="1"/>
      <c r="AC2046" s="1"/>
      <c r="AD2046" s="1"/>
      <c r="AE2046" s="1"/>
      <c r="AF2046" s="1"/>
      <c r="AG2046" s="1"/>
      <c r="AH2046" s="1"/>
      <c r="AI2046" s="1"/>
      <c r="AJ2046" s="1"/>
      <c r="AK2046" s="1">
        <v>7.6</v>
      </c>
    </row>
    <row r="2047" spans="1:37" x14ac:dyDescent="0.25">
      <c r="A2047" t="s">
        <v>8183</v>
      </c>
      <c r="B2047" t="s">
        <v>8184</v>
      </c>
      <c r="C2047" t="s">
        <v>65</v>
      </c>
      <c r="D2047" t="s">
        <v>13863</v>
      </c>
      <c r="E2047" s="1"/>
      <c r="F2047" s="1"/>
      <c r="G2047" s="1"/>
      <c r="H2047" s="1"/>
      <c r="I2047" s="1"/>
      <c r="J2047" s="1"/>
      <c r="K2047" s="1"/>
      <c r="L2047" s="1"/>
      <c r="M2047" s="1"/>
      <c r="N2047" s="1"/>
      <c r="O2047" s="1"/>
      <c r="P2047" s="1"/>
      <c r="Q2047" s="1"/>
      <c r="R2047" s="1"/>
      <c r="S2047" s="1"/>
      <c r="T2047" s="1"/>
      <c r="U2047" s="1"/>
      <c r="V2047" s="1"/>
      <c r="W2047" s="1">
        <v>5.8400000000000001E-2</v>
      </c>
      <c r="X2047" s="1"/>
      <c r="Y2047" s="1"/>
      <c r="Z2047" s="1"/>
      <c r="AA2047" s="1"/>
      <c r="AB2047" s="1"/>
      <c r="AC2047" s="1"/>
      <c r="AD2047" s="1"/>
      <c r="AE2047" s="1"/>
      <c r="AF2047" s="1"/>
      <c r="AG2047" s="1"/>
      <c r="AH2047" s="1"/>
      <c r="AI2047" s="1"/>
      <c r="AJ2047" s="1"/>
      <c r="AK2047" s="1"/>
    </row>
    <row r="2048" spans="1:37" x14ac:dyDescent="0.25">
      <c r="A2048" t="s">
        <v>6165</v>
      </c>
      <c r="B2048" t="s">
        <v>6166</v>
      </c>
      <c r="C2048" t="s">
        <v>167</v>
      </c>
      <c r="D2048" t="s">
        <v>13863</v>
      </c>
      <c r="E2048" s="1"/>
      <c r="F2048" s="1"/>
      <c r="G2048" s="1"/>
      <c r="H2048" s="1"/>
      <c r="I2048" s="1"/>
      <c r="J2048" s="1"/>
      <c r="K2048" s="1"/>
      <c r="L2048" s="1"/>
      <c r="M2048" s="1"/>
      <c r="N2048" s="1"/>
      <c r="O2048" s="1"/>
      <c r="P2048" s="1"/>
      <c r="Q2048" s="1"/>
      <c r="R2048" s="1"/>
      <c r="S2048" s="1"/>
      <c r="T2048" s="1"/>
      <c r="U2048" s="1"/>
      <c r="V2048" s="1"/>
      <c r="W2048" s="1">
        <v>2.9899999999999999E-2</v>
      </c>
      <c r="X2048" s="1"/>
      <c r="Y2048" s="1">
        <v>2.4299999999999999E-2</v>
      </c>
      <c r="Z2048" s="1"/>
      <c r="AA2048" s="1"/>
      <c r="AB2048" s="1"/>
      <c r="AC2048" s="1"/>
      <c r="AD2048" s="1"/>
      <c r="AE2048" s="1"/>
      <c r="AF2048" s="1"/>
      <c r="AG2048" s="1"/>
      <c r="AH2048" s="1"/>
      <c r="AI2048" s="1"/>
      <c r="AJ2048" s="1"/>
      <c r="AK2048" s="1"/>
    </row>
    <row r="2049" spans="1:37" x14ac:dyDescent="0.25">
      <c r="C2049" t="s">
        <v>65</v>
      </c>
      <c r="D2049" t="s">
        <v>13863</v>
      </c>
      <c r="E2049" s="1"/>
      <c r="F2049" s="1"/>
      <c r="G2049" s="1"/>
      <c r="H2049" s="1"/>
      <c r="I2049" s="1"/>
      <c r="J2049" s="1"/>
      <c r="K2049" s="1"/>
      <c r="L2049" s="1"/>
      <c r="M2049" s="1"/>
      <c r="N2049" s="1"/>
      <c r="O2049" s="1"/>
      <c r="P2049" s="1">
        <v>0</v>
      </c>
      <c r="Q2049" s="1"/>
      <c r="R2049" s="1"/>
      <c r="S2049" s="1"/>
      <c r="T2049" s="1"/>
      <c r="U2049" s="1">
        <v>4.5499999999999999E-2</v>
      </c>
      <c r="V2049" s="1"/>
      <c r="W2049" s="1"/>
      <c r="X2049" s="1"/>
      <c r="Y2049" s="1"/>
      <c r="Z2049" s="1"/>
      <c r="AA2049" s="1"/>
      <c r="AB2049" s="1">
        <v>0.04</v>
      </c>
      <c r="AC2049" s="1"/>
      <c r="AD2049" s="1"/>
      <c r="AE2049" s="1"/>
      <c r="AF2049" s="1"/>
      <c r="AG2049" s="1"/>
      <c r="AH2049" s="1"/>
      <c r="AI2049" s="1"/>
      <c r="AJ2049" s="1"/>
      <c r="AK2049" s="1"/>
    </row>
    <row r="2050" spans="1:37" x14ac:dyDescent="0.25">
      <c r="A2050" t="s">
        <v>4310</v>
      </c>
      <c r="B2050" t="s">
        <v>4311</v>
      </c>
      <c r="C2050" t="s">
        <v>337</v>
      </c>
      <c r="D2050" t="s">
        <v>13863</v>
      </c>
      <c r="E2050" s="1"/>
      <c r="F2050" s="1"/>
      <c r="G2050" s="1"/>
      <c r="H2050" s="1"/>
      <c r="I2050" s="1"/>
      <c r="J2050" s="1"/>
      <c r="K2050" s="1"/>
      <c r="L2050" s="1"/>
      <c r="M2050" s="1"/>
      <c r="N2050" s="1"/>
      <c r="O2050" s="1"/>
      <c r="P2050" s="1"/>
      <c r="Q2050" s="1"/>
      <c r="R2050" s="1"/>
      <c r="S2050" s="1"/>
      <c r="T2050" s="1"/>
      <c r="U2050" s="1"/>
      <c r="V2050" s="1"/>
      <c r="W2050" s="1"/>
      <c r="X2050" s="1"/>
      <c r="Y2050" s="1"/>
      <c r="Z2050" s="1"/>
      <c r="AA2050" s="1"/>
      <c r="AB2050" s="1">
        <v>20.5</v>
      </c>
      <c r="AC2050" s="1">
        <v>20.5</v>
      </c>
      <c r="AD2050" s="1"/>
      <c r="AE2050" s="1"/>
      <c r="AF2050" s="1">
        <v>20.5</v>
      </c>
      <c r="AG2050" s="1"/>
      <c r="AH2050" s="1"/>
      <c r="AI2050" s="1"/>
      <c r="AJ2050" s="1"/>
      <c r="AK2050" s="1"/>
    </row>
    <row r="2051" spans="1:37" x14ac:dyDescent="0.25">
      <c r="A2051" t="s">
        <v>5726</v>
      </c>
      <c r="B2051" t="s">
        <v>5727</v>
      </c>
      <c r="C2051" t="s">
        <v>337</v>
      </c>
      <c r="D2051" t="s">
        <v>13863</v>
      </c>
      <c r="E2051" s="1"/>
      <c r="F2051" s="1"/>
      <c r="G2051" s="1"/>
      <c r="H2051" s="1"/>
      <c r="I2051" s="1"/>
      <c r="J2051" s="1"/>
      <c r="K2051" s="1"/>
      <c r="L2051" s="1"/>
      <c r="M2051" s="1"/>
      <c r="N2051" s="1"/>
      <c r="O2051" s="1"/>
      <c r="P2051" s="1"/>
      <c r="Q2051" s="1"/>
      <c r="R2051" s="1"/>
      <c r="S2051" s="1"/>
      <c r="T2051" s="1"/>
      <c r="U2051" s="1"/>
      <c r="V2051" s="1"/>
      <c r="W2051" s="1"/>
      <c r="X2051" s="1"/>
      <c r="Y2051" s="1"/>
      <c r="Z2051" s="1"/>
      <c r="AA2051" s="1"/>
      <c r="AB2051" s="1">
        <v>14.52</v>
      </c>
      <c r="AC2051" s="1"/>
      <c r="AD2051" s="1"/>
      <c r="AE2051" s="1"/>
      <c r="AF2051" s="1"/>
      <c r="AG2051" s="1"/>
      <c r="AH2051" s="1"/>
      <c r="AI2051" s="1"/>
      <c r="AJ2051" s="1"/>
      <c r="AK2051" s="1"/>
    </row>
    <row r="2052" spans="1:37" x14ac:dyDescent="0.25">
      <c r="A2052" t="s">
        <v>4315</v>
      </c>
      <c r="B2052" t="s">
        <v>4316</v>
      </c>
      <c r="C2052" t="s">
        <v>337</v>
      </c>
      <c r="D2052" t="s">
        <v>13863</v>
      </c>
      <c r="E2052" s="1"/>
      <c r="F2052" s="1"/>
      <c r="G2052" s="1"/>
      <c r="H2052" s="1"/>
      <c r="I2052" s="1"/>
      <c r="J2052" s="1"/>
      <c r="K2052" s="1"/>
      <c r="L2052" s="1"/>
      <c r="M2052" s="1"/>
      <c r="N2052" s="1"/>
      <c r="O2052" s="1"/>
      <c r="P2052" s="1"/>
      <c r="Q2052" s="1"/>
      <c r="R2052" s="1"/>
      <c r="S2052" s="1"/>
      <c r="T2052" s="1"/>
      <c r="U2052" s="1"/>
      <c r="V2052" s="1"/>
      <c r="W2052" s="1"/>
      <c r="X2052" s="1"/>
      <c r="Y2052" s="1"/>
      <c r="Z2052" s="1"/>
      <c r="AA2052" s="1"/>
      <c r="AB2052" s="1">
        <v>15.67</v>
      </c>
      <c r="AC2052" s="1">
        <v>15.67</v>
      </c>
      <c r="AD2052" s="1"/>
      <c r="AE2052" s="1"/>
      <c r="AF2052" s="1">
        <v>15.67</v>
      </c>
      <c r="AG2052" s="1"/>
      <c r="AH2052" s="1"/>
      <c r="AI2052" s="1"/>
      <c r="AJ2052" s="1"/>
      <c r="AK2052" s="1"/>
    </row>
    <row r="2053" spans="1:37" x14ac:dyDescent="0.25">
      <c r="A2053" t="s">
        <v>5722</v>
      </c>
      <c r="B2053" t="s">
        <v>5723</v>
      </c>
      <c r="C2053" t="s">
        <v>337</v>
      </c>
      <c r="D2053" t="s">
        <v>13863</v>
      </c>
      <c r="E2053" s="1"/>
      <c r="F2053" s="1"/>
      <c r="G2053" s="1"/>
      <c r="H2053" s="1"/>
      <c r="I2053" s="1"/>
      <c r="J2053" s="1"/>
      <c r="K2053" s="1"/>
      <c r="L2053" s="1"/>
      <c r="M2053" s="1"/>
      <c r="N2053" s="1"/>
      <c r="O2053" s="1"/>
      <c r="P2053" s="1"/>
      <c r="Q2053" s="1"/>
      <c r="R2053" s="1"/>
      <c r="S2053" s="1"/>
      <c r="T2053" s="1"/>
      <c r="U2053" s="1"/>
      <c r="V2053" s="1"/>
      <c r="W2053" s="1"/>
      <c r="X2053" s="1"/>
      <c r="Y2053" s="1"/>
      <c r="Z2053" s="1"/>
      <c r="AA2053" s="1"/>
      <c r="AB2053" s="1">
        <v>66</v>
      </c>
      <c r="AC2053" s="1"/>
      <c r="AD2053" s="1"/>
      <c r="AE2053" s="1"/>
      <c r="AF2053" s="1"/>
      <c r="AG2053" s="1"/>
      <c r="AH2053" s="1"/>
      <c r="AI2053" s="1"/>
      <c r="AJ2053" s="1"/>
      <c r="AK2053" s="1"/>
    </row>
    <row r="2054" spans="1:37" x14ac:dyDescent="0.25">
      <c r="A2054" t="s">
        <v>10397</v>
      </c>
      <c r="B2054" t="s">
        <v>10398</v>
      </c>
      <c r="C2054" t="s">
        <v>102</v>
      </c>
      <c r="D2054" t="s">
        <v>13863</v>
      </c>
      <c r="E2054" s="1"/>
      <c r="F2054" s="1"/>
      <c r="G2054" s="1"/>
      <c r="H2054" s="1"/>
      <c r="I2054" s="1"/>
      <c r="J2054" s="1"/>
      <c r="K2054" s="1"/>
      <c r="L2054" s="1"/>
      <c r="M2054" s="1"/>
      <c r="N2054" s="1"/>
      <c r="O2054" s="1"/>
      <c r="P2054" s="1"/>
      <c r="Q2054" s="1">
        <v>22.5</v>
      </c>
      <c r="R2054" s="1"/>
      <c r="S2054" s="1"/>
      <c r="T2054" s="1"/>
      <c r="U2054" s="1"/>
      <c r="V2054" s="1"/>
      <c r="W2054" s="1"/>
      <c r="X2054" s="1"/>
      <c r="Y2054" s="1"/>
      <c r="Z2054" s="1"/>
      <c r="AA2054" s="1"/>
      <c r="AB2054" s="1"/>
      <c r="AC2054" s="1"/>
      <c r="AD2054" s="1"/>
      <c r="AE2054" s="1"/>
      <c r="AF2054" s="1"/>
      <c r="AG2054" s="1"/>
      <c r="AH2054" s="1"/>
      <c r="AI2054" s="1"/>
      <c r="AJ2054" s="1"/>
      <c r="AK2054" s="1"/>
    </row>
    <row r="2055" spans="1:37" x14ac:dyDescent="0.25">
      <c r="A2055" t="s">
        <v>8815</v>
      </c>
      <c r="B2055" t="s">
        <v>8816</v>
      </c>
      <c r="C2055" t="s">
        <v>4067</v>
      </c>
      <c r="D2055" t="s">
        <v>13863</v>
      </c>
      <c r="E2055" s="1"/>
      <c r="F2055" s="1"/>
      <c r="G2055" s="1"/>
      <c r="H2055" s="1"/>
      <c r="I2055" s="1"/>
      <c r="J2055" s="1"/>
      <c r="K2055" s="1"/>
      <c r="L2055" s="1"/>
      <c r="M2055" s="1"/>
      <c r="N2055" s="1"/>
      <c r="O2055" s="1"/>
      <c r="P2055" s="1"/>
      <c r="Q2055" s="1"/>
      <c r="R2055" s="1"/>
      <c r="S2055" s="1"/>
      <c r="T2055" s="1"/>
      <c r="U2055" s="1">
        <v>70.082499999999996</v>
      </c>
      <c r="V2055" s="1"/>
      <c r="W2055" s="1"/>
      <c r="X2055" s="1"/>
      <c r="Y2055" s="1"/>
      <c r="Z2055" s="1"/>
      <c r="AA2055" s="1"/>
      <c r="AB2055" s="1"/>
      <c r="AC2055" s="1"/>
      <c r="AD2055" s="1"/>
      <c r="AE2055" s="1"/>
      <c r="AF2055" s="1"/>
      <c r="AG2055" s="1"/>
      <c r="AH2055" s="1"/>
      <c r="AI2055" s="1"/>
      <c r="AJ2055" s="1"/>
      <c r="AK2055" s="1"/>
    </row>
    <row r="2056" spans="1:37" x14ac:dyDescent="0.25">
      <c r="A2056" t="s">
        <v>8809</v>
      </c>
      <c r="B2056" t="s">
        <v>8810</v>
      </c>
      <c r="C2056" t="s">
        <v>4067</v>
      </c>
      <c r="D2056" t="s">
        <v>13863</v>
      </c>
      <c r="E2056" s="1"/>
      <c r="F2056" s="1"/>
      <c r="G2056" s="1"/>
      <c r="H2056" s="1"/>
      <c r="I2056" s="1"/>
      <c r="J2056" s="1"/>
      <c r="K2056" s="1"/>
      <c r="L2056" s="1"/>
      <c r="M2056" s="1"/>
      <c r="N2056" s="1"/>
      <c r="O2056" s="1"/>
      <c r="P2056" s="1"/>
      <c r="Q2056" s="1"/>
      <c r="R2056" s="1"/>
      <c r="S2056" s="1"/>
      <c r="T2056" s="1"/>
      <c r="U2056" s="1">
        <v>55.207500000000003</v>
      </c>
      <c r="V2056" s="1"/>
      <c r="W2056" s="1"/>
      <c r="X2056" s="1"/>
      <c r="Y2056" s="1"/>
      <c r="Z2056" s="1"/>
      <c r="AA2056" s="1"/>
      <c r="AB2056" s="1"/>
      <c r="AC2056" s="1"/>
      <c r="AD2056" s="1"/>
      <c r="AE2056" s="1"/>
      <c r="AF2056" s="1"/>
      <c r="AG2056" s="1"/>
      <c r="AH2056" s="1"/>
      <c r="AI2056" s="1"/>
      <c r="AJ2056" s="1"/>
      <c r="AK2056" s="1"/>
    </row>
    <row r="2057" spans="1:37" x14ac:dyDescent="0.25">
      <c r="A2057" t="s">
        <v>8811</v>
      </c>
      <c r="B2057" t="s">
        <v>8812</v>
      </c>
      <c r="C2057" t="s">
        <v>4067</v>
      </c>
      <c r="D2057" t="s">
        <v>13863</v>
      </c>
      <c r="E2057" s="1"/>
      <c r="F2057" s="1"/>
      <c r="G2057" s="1"/>
      <c r="H2057" s="1"/>
      <c r="I2057" s="1"/>
      <c r="J2057" s="1"/>
      <c r="K2057" s="1"/>
      <c r="L2057" s="1"/>
      <c r="M2057" s="1"/>
      <c r="N2057" s="1"/>
      <c r="O2057" s="1"/>
      <c r="P2057" s="1"/>
      <c r="Q2057" s="1"/>
      <c r="R2057" s="1"/>
      <c r="S2057" s="1"/>
      <c r="T2057" s="1"/>
      <c r="U2057" s="1">
        <v>45.0075</v>
      </c>
      <c r="V2057" s="1"/>
      <c r="W2057" s="1"/>
      <c r="X2057" s="1"/>
      <c r="Y2057" s="1"/>
      <c r="Z2057" s="1"/>
      <c r="AA2057" s="1"/>
      <c r="AB2057" s="1"/>
      <c r="AC2057" s="1"/>
      <c r="AD2057" s="1"/>
      <c r="AE2057" s="1"/>
      <c r="AF2057" s="1"/>
      <c r="AG2057" s="1"/>
      <c r="AH2057" s="1"/>
      <c r="AI2057" s="1"/>
      <c r="AJ2057" s="1"/>
      <c r="AK2057" s="1"/>
    </row>
    <row r="2058" spans="1:37" x14ac:dyDescent="0.25">
      <c r="A2058" t="s">
        <v>8813</v>
      </c>
      <c r="B2058" t="s">
        <v>8814</v>
      </c>
      <c r="C2058" t="s">
        <v>4067</v>
      </c>
      <c r="D2058" t="s">
        <v>13863</v>
      </c>
      <c r="E2058" s="1"/>
      <c r="F2058" s="1"/>
      <c r="G2058" s="1"/>
      <c r="H2058" s="1"/>
      <c r="I2058" s="1"/>
      <c r="J2058" s="1"/>
      <c r="K2058" s="1"/>
      <c r="L2058" s="1"/>
      <c r="M2058" s="1"/>
      <c r="N2058" s="1"/>
      <c r="O2058" s="1"/>
      <c r="P2058" s="1"/>
      <c r="Q2058" s="1"/>
      <c r="R2058" s="1"/>
      <c r="S2058" s="1"/>
      <c r="T2058" s="1"/>
      <c r="U2058" s="1">
        <v>55.207500000000003</v>
      </c>
      <c r="V2058" s="1"/>
      <c r="W2058" s="1"/>
      <c r="X2058" s="1"/>
      <c r="Y2058" s="1"/>
      <c r="Z2058" s="1"/>
      <c r="AA2058" s="1"/>
      <c r="AB2058" s="1"/>
      <c r="AC2058" s="1"/>
      <c r="AD2058" s="1"/>
      <c r="AE2058" s="1"/>
      <c r="AF2058" s="1"/>
      <c r="AG2058" s="1"/>
      <c r="AH2058" s="1"/>
      <c r="AI2058" s="1"/>
      <c r="AJ2058" s="1"/>
      <c r="AK2058" s="1"/>
    </row>
    <row r="2059" spans="1:37" x14ac:dyDescent="0.25">
      <c r="A2059" t="s">
        <v>2217</v>
      </c>
      <c r="B2059" t="s">
        <v>2218</v>
      </c>
      <c r="C2059" t="s">
        <v>65</v>
      </c>
      <c r="D2059" t="s">
        <v>13863</v>
      </c>
      <c r="E2059" s="1"/>
      <c r="F2059" s="1"/>
      <c r="G2059" s="1"/>
      <c r="H2059" s="1"/>
      <c r="I2059" s="1"/>
      <c r="J2059" s="1"/>
      <c r="K2059" s="1"/>
      <c r="L2059" s="1"/>
      <c r="M2059" s="1"/>
      <c r="N2059" s="1"/>
      <c r="O2059" s="1"/>
      <c r="P2059" s="1"/>
      <c r="Q2059" s="1"/>
      <c r="R2059" s="1"/>
      <c r="S2059" s="1"/>
      <c r="T2059" s="1"/>
      <c r="U2059" s="1"/>
      <c r="V2059" s="1"/>
      <c r="W2059" s="1"/>
      <c r="X2059" s="1"/>
      <c r="Y2059" s="1"/>
      <c r="Z2059" s="1">
        <v>4.2</v>
      </c>
      <c r="AA2059" s="1"/>
      <c r="AB2059" s="1"/>
      <c r="AC2059" s="1"/>
      <c r="AD2059" s="1"/>
      <c r="AE2059" s="1"/>
      <c r="AF2059" s="1"/>
      <c r="AG2059" s="1"/>
      <c r="AH2059" s="1"/>
      <c r="AI2059" s="1">
        <v>4.2</v>
      </c>
      <c r="AJ2059" s="1"/>
      <c r="AK2059" s="1"/>
    </row>
    <row r="2060" spans="1:37" x14ac:dyDescent="0.25">
      <c r="A2060" t="s">
        <v>2220</v>
      </c>
      <c r="B2060" t="s">
        <v>2221</v>
      </c>
      <c r="C2060" t="s">
        <v>65</v>
      </c>
      <c r="D2060" t="s">
        <v>13863</v>
      </c>
      <c r="E2060" s="1"/>
      <c r="F2060" s="1"/>
      <c r="G2060" s="1"/>
      <c r="H2060" s="1"/>
      <c r="I2060" s="1"/>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v>5.45</v>
      </c>
      <c r="AJ2060" s="1"/>
      <c r="AK2060" s="1"/>
    </row>
    <row r="2061" spans="1:37" x14ac:dyDescent="0.25">
      <c r="A2061" t="s">
        <v>897</v>
      </c>
      <c r="B2061" t="s">
        <v>898</v>
      </c>
      <c r="C2061" t="s">
        <v>108</v>
      </c>
      <c r="D2061" t="s">
        <v>13863</v>
      </c>
      <c r="E2061" s="1"/>
      <c r="F2061" s="1"/>
      <c r="G2061" s="1"/>
      <c r="H2061" s="1"/>
      <c r="I2061" s="1"/>
      <c r="J2061" s="1"/>
      <c r="K2061" s="1">
        <v>3.59</v>
      </c>
      <c r="L2061" s="1">
        <v>3.59</v>
      </c>
      <c r="M2061" s="1"/>
      <c r="N2061" s="1"/>
      <c r="O2061" s="1">
        <v>3.59</v>
      </c>
      <c r="P2061" s="1"/>
      <c r="Q2061" s="1"/>
      <c r="R2061" s="1"/>
      <c r="S2061" s="1">
        <v>3.59</v>
      </c>
      <c r="T2061" s="1"/>
      <c r="U2061" s="1"/>
      <c r="V2061" s="1"/>
      <c r="W2061" s="1">
        <v>3.59</v>
      </c>
      <c r="X2061" s="1"/>
      <c r="Y2061" s="1">
        <v>3.59</v>
      </c>
      <c r="Z2061" s="1"/>
      <c r="AA2061" s="1"/>
      <c r="AB2061" s="1">
        <v>3.59</v>
      </c>
      <c r="AC2061" s="1">
        <v>3.59</v>
      </c>
      <c r="AD2061" s="1"/>
      <c r="AE2061" s="1"/>
      <c r="AF2061" s="1"/>
      <c r="AG2061" s="1">
        <v>3.72</v>
      </c>
      <c r="AH2061" s="1"/>
      <c r="AI2061" s="1"/>
      <c r="AJ2061" s="1">
        <v>3.72</v>
      </c>
      <c r="AK2061" s="1"/>
    </row>
    <row r="2062" spans="1:37" x14ac:dyDescent="0.25">
      <c r="A2062" t="s">
        <v>6314</v>
      </c>
      <c r="B2062" t="s">
        <v>6315</v>
      </c>
      <c r="C2062" t="s">
        <v>65</v>
      </c>
      <c r="D2062" t="s">
        <v>13863</v>
      </c>
      <c r="E2062" s="1"/>
      <c r="F2062" s="1"/>
      <c r="G2062" s="1"/>
      <c r="H2062" s="1"/>
      <c r="I2062" s="1"/>
      <c r="J2062" s="1"/>
      <c r="K2062" s="1"/>
      <c r="L2062" s="1"/>
      <c r="M2062" s="1"/>
      <c r="N2062" s="1"/>
      <c r="O2062" s="1"/>
      <c r="P2062" s="1"/>
      <c r="Q2062" s="1">
        <v>24.55</v>
      </c>
      <c r="R2062" s="1"/>
      <c r="S2062" s="1"/>
      <c r="T2062" s="1"/>
      <c r="U2062" s="1"/>
      <c r="V2062" s="1"/>
      <c r="W2062" s="1"/>
      <c r="X2062" s="1"/>
      <c r="Y2062" s="1"/>
      <c r="Z2062" s="1"/>
      <c r="AA2062" s="1"/>
      <c r="AB2062" s="1">
        <v>24.55</v>
      </c>
      <c r="AC2062" s="1"/>
      <c r="AD2062" s="1"/>
      <c r="AE2062" s="1"/>
      <c r="AF2062" s="1"/>
      <c r="AG2062" s="1"/>
      <c r="AH2062" s="1"/>
      <c r="AI2062" s="1"/>
      <c r="AJ2062" s="1"/>
      <c r="AK2062" s="1"/>
    </row>
    <row r="2063" spans="1:37" x14ac:dyDescent="0.25">
      <c r="A2063" t="s">
        <v>6319</v>
      </c>
      <c r="B2063" t="s">
        <v>6320</v>
      </c>
      <c r="C2063" t="s">
        <v>65</v>
      </c>
      <c r="D2063" t="s">
        <v>13863</v>
      </c>
      <c r="E2063" s="1"/>
      <c r="F2063" s="1"/>
      <c r="G2063" s="1"/>
      <c r="H2063" s="1"/>
      <c r="I2063" s="1"/>
      <c r="J2063" s="1"/>
      <c r="K2063" s="1"/>
      <c r="L2063" s="1"/>
      <c r="M2063" s="1"/>
      <c r="N2063" s="1"/>
      <c r="O2063" s="1"/>
      <c r="P2063" s="1"/>
      <c r="Q2063" s="1"/>
      <c r="R2063" s="1"/>
      <c r="S2063" s="1"/>
      <c r="T2063" s="1"/>
      <c r="U2063" s="1"/>
      <c r="V2063" s="1"/>
      <c r="W2063" s="1"/>
      <c r="X2063" s="1"/>
      <c r="Y2063" s="1"/>
      <c r="Z2063" s="1"/>
      <c r="AA2063" s="1"/>
      <c r="AB2063" s="1">
        <v>35.85</v>
      </c>
      <c r="AC2063" s="1"/>
      <c r="AD2063" s="1"/>
      <c r="AE2063" s="1"/>
      <c r="AF2063" s="1"/>
      <c r="AG2063" s="1"/>
      <c r="AH2063" s="1"/>
      <c r="AI2063" s="1"/>
      <c r="AJ2063" s="1"/>
      <c r="AK2063" s="1"/>
    </row>
    <row r="2064" spans="1:37" x14ac:dyDescent="0.25">
      <c r="A2064" t="s">
        <v>8963</v>
      </c>
      <c r="B2064" t="s">
        <v>8964</v>
      </c>
      <c r="C2064" t="s">
        <v>65</v>
      </c>
      <c r="D2064" t="s">
        <v>13863</v>
      </c>
      <c r="E2064" s="1"/>
      <c r="F2064" s="1"/>
      <c r="G2064" s="1"/>
      <c r="H2064" s="1"/>
      <c r="I2064" s="1"/>
      <c r="J2064" s="1"/>
      <c r="K2064" s="1"/>
      <c r="L2064" s="1"/>
      <c r="M2064" s="1"/>
      <c r="N2064" s="1"/>
      <c r="O2064" s="1"/>
      <c r="P2064" s="1"/>
      <c r="Q2064" s="1"/>
      <c r="R2064" s="1"/>
      <c r="S2064" s="1"/>
      <c r="T2064" s="1"/>
      <c r="U2064" s="1">
        <v>19.95</v>
      </c>
      <c r="V2064" s="1"/>
      <c r="W2064" s="1"/>
      <c r="X2064" s="1"/>
      <c r="Y2064" s="1"/>
      <c r="Z2064" s="1"/>
      <c r="AA2064" s="1"/>
      <c r="AB2064" s="1"/>
      <c r="AC2064" s="1"/>
      <c r="AD2064" s="1"/>
      <c r="AE2064" s="1"/>
      <c r="AF2064" s="1"/>
      <c r="AG2064" s="1"/>
      <c r="AH2064" s="1"/>
      <c r="AI2064" s="1"/>
      <c r="AJ2064" s="1"/>
      <c r="AK2064" s="1"/>
    </row>
    <row r="2065" spans="1:37" x14ac:dyDescent="0.25">
      <c r="A2065" t="s">
        <v>8375</v>
      </c>
      <c r="B2065" t="s">
        <v>8376</v>
      </c>
      <c r="C2065" t="s">
        <v>301</v>
      </c>
      <c r="D2065" t="s">
        <v>13863</v>
      </c>
      <c r="E2065" s="1"/>
      <c r="F2065" s="1"/>
      <c r="G2065" s="1"/>
      <c r="H2065" s="1"/>
      <c r="I2065" s="1"/>
      <c r="J2065" s="1"/>
      <c r="K2065" s="1"/>
      <c r="L2065" s="1"/>
      <c r="M2065" s="1"/>
      <c r="N2065" s="1"/>
      <c r="O2065" s="1"/>
      <c r="P2065" s="1"/>
      <c r="Q2065" s="1"/>
      <c r="R2065" s="1"/>
      <c r="S2065" s="1"/>
      <c r="T2065" s="1"/>
      <c r="U2065" s="1"/>
      <c r="V2065" s="1">
        <v>9.5129999999999999</v>
      </c>
      <c r="W2065" s="1"/>
      <c r="X2065" s="1"/>
      <c r="Y2065" s="1"/>
      <c r="Z2065" s="1"/>
      <c r="AA2065" s="1"/>
      <c r="AB2065" s="1"/>
      <c r="AC2065" s="1"/>
      <c r="AD2065" s="1"/>
      <c r="AE2065" s="1"/>
      <c r="AF2065" s="1"/>
      <c r="AG2065" s="1"/>
      <c r="AH2065" s="1"/>
      <c r="AI2065" s="1"/>
      <c r="AJ2065" s="1"/>
      <c r="AK2065" s="1"/>
    </row>
    <row r="2066" spans="1:37" x14ac:dyDescent="0.25">
      <c r="A2066" t="s">
        <v>8370</v>
      </c>
      <c r="B2066" t="s">
        <v>8371</v>
      </c>
      <c r="C2066" t="s">
        <v>301</v>
      </c>
      <c r="D2066" t="s">
        <v>13863</v>
      </c>
      <c r="E2066" s="1"/>
      <c r="F2066" s="1"/>
      <c r="G2066" s="1"/>
      <c r="H2066" s="1"/>
      <c r="I2066" s="1"/>
      <c r="J2066" s="1"/>
      <c r="K2066" s="1"/>
      <c r="L2066" s="1"/>
      <c r="M2066" s="1"/>
      <c r="N2066" s="1"/>
      <c r="O2066" s="1"/>
      <c r="P2066" s="1"/>
      <c r="Q2066" s="1"/>
      <c r="R2066" s="1"/>
      <c r="S2066" s="1"/>
      <c r="T2066" s="1"/>
      <c r="U2066" s="1"/>
      <c r="V2066" s="1">
        <v>9.0730000000000004</v>
      </c>
      <c r="W2066" s="1"/>
      <c r="X2066" s="1"/>
      <c r="Y2066" s="1"/>
      <c r="Z2066" s="1"/>
      <c r="AA2066" s="1"/>
      <c r="AB2066" s="1"/>
      <c r="AC2066" s="1"/>
      <c r="AD2066" s="1"/>
      <c r="AE2066" s="1"/>
      <c r="AF2066" s="1"/>
      <c r="AG2066" s="1"/>
      <c r="AH2066" s="1"/>
      <c r="AI2066" s="1"/>
      <c r="AJ2066" s="1"/>
      <c r="AK2066" s="1"/>
    </row>
    <row r="2067" spans="1:37" x14ac:dyDescent="0.25">
      <c r="A2067" t="s">
        <v>8378</v>
      </c>
      <c r="B2067" t="s">
        <v>8379</v>
      </c>
      <c r="C2067" t="s">
        <v>301</v>
      </c>
      <c r="D2067" t="s">
        <v>13863</v>
      </c>
      <c r="E2067" s="1"/>
      <c r="F2067" s="1"/>
      <c r="G2067" s="1"/>
      <c r="H2067" s="1"/>
      <c r="I2067" s="1"/>
      <c r="J2067" s="1"/>
      <c r="K2067" s="1"/>
      <c r="L2067" s="1"/>
      <c r="M2067" s="1"/>
      <c r="N2067" s="1"/>
      <c r="O2067" s="1"/>
      <c r="P2067" s="1"/>
      <c r="Q2067" s="1"/>
      <c r="R2067" s="1"/>
      <c r="S2067" s="1"/>
      <c r="T2067" s="1"/>
      <c r="U2067" s="1"/>
      <c r="V2067" s="1">
        <v>9.5129999999999999</v>
      </c>
      <c r="W2067" s="1"/>
      <c r="X2067" s="1"/>
      <c r="Y2067" s="1"/>
      <c r="Z2067" s="1"/>
      <c r="AA2067" s="1"/>
      <c r="AB2067" s="1"/>
      <c r="AC2067" s="1"/>
      <c r="AD2067" s="1"/>
      <c r="AE2067" s="1"/>
      <c r="AF2067" s="1"/>
      <c r="AG2067" s="1"/>
      <c r="AH2067" s="1"/>
      <c r="AI2067" s="1"/>
      <c r="AJ2067" s="1"/>
      <c r="AK2067" s="1"/>
    </row>
    <row r="2068" spans="1:37" x14ac:dyDescent="0.25">
      <c r="A2068" t="s">
        <v>6844</v>
      </c>
      <c r="B2068" t="s">
        <v>6845</v>
      </c>
      <c r="C2068" t="s">
        <v>65</v>
      </c>
      <c r="D2068" t="s">
        <v>13863</v>
      </c>
      <c r="E2068" s="1"/>
      <c r="F2068" s="1"/>
      <c r="G2068" s="1"/>
      <c r="H2068" s="1"/>
      <c r="I2068" s="1"/>
      <c r="J2068" s="1"/>
      <c r="K2068" s="1"/>
      <c r="L2068" s="1"/>
      <c r="M2068" s="1"/>
      <c r="N2068" s="1"/>
      <c r="O2068" s="1"/>
      <c r="P2068" s="1"/>
      <c r="Q2068" s="1"/>
      <c r="R2068" s="1"/>
      <c r="S2068" s="1"/>
      <c r="T2068" s="1"/>
      <c r="U2068" s="1">
        <v>6.25</v>
      </c>
      <c r="V2068" s="1"/>
      <c r="W2068" s="1"/>
      <c r="X2068" s="1"/>
      <c r="Y2068" s="1"/>
      <c r="Z2068" s="1">
        <v>6.25</v>
      </c>
      <c r="AA2068" s="1"/>
      <c r="AB2068" s="1"/>
      <c r="AC2068" s="1"/>
      <c r="AD2068" s="1"/>
      <c r="AE2068" s="1"/>
      <c r="AF2068" s="1"/>
      <c r="AG2068" s="1"/>
      <c r="AH2068" s="1"/>
      <c r="AI2068" s="1"/>
      <c r="AJ2068" s="1"/>
      <c r="AK2068" s="1"/>
    </row>
    <row r="2069" spans="1:37" x14ac:dyDescent="0.25">
      <c r="A2069" t="s">
        <v>8572</v>
      </c>
      <c r="B2069" t="s">
        <v>8573</v>
      </c>
      <c r="C2069" t="s">
        <v>65</v>
      </c>
      <c r="D2069" t="s">
        <v>13863</v>
      </c>
      <c r="E2069" s="1"/>
      <c r="F2069" s="1"/>
      <c r="G2069" s="1"/>
      <c r="H2069" s="1"/>
      <c r="I2069" s="1"/>
      <c r="J2069" s="1"/>
      <c r="K2069" s="1"/>
      <c r="L2069" s="1"/>
      <c r="M2069" s="1"/>
      <c r="N2069" s="1"/>
      <c r="O2069" s="1"/>
      <c r="P2069" s="1"/>
      <c r="Q2069" s="1"/>
      <c r="R2069" s="1"/>
      <c r="S2069" s="1"/>
      <c r="T2069" s="1"/>
      <c r="U2069" s="1"/>
      <c r="V2069" s="1">
        <v>9.4</v>
      </c>
      <c r="W2069" s="1"/>
      <c r="X2069" s="1"/>
      <c r="Y2069" s="1"/>
      <c r="Z2069" s="1"/>
      <c r="AA2069" s="1"/>
      <c r="AB2069" s="1"/>
      <c r="AC2069" s="1"/>
      <c r="AD2069" s="1"/>
      <c r="AE2069" s="1"/>
      <c r="AF2069" s="1"/>
      <c r="AG2069" s="1"/>
      <c r="AH2069" s="1"/>
      <c r="AI2069" s="1"/>
      <c r="AJ2069" s="1"/>
      <c r="AK2069" s="1"/>
    </row>
    <row r="2070" spans="1:37" x14ac:dyDescent="0.25">
      <c r="A2070" t="s">
        <v>9744</v>
      </c>
      <c r="B2070" t="s">
        <v>9745</v>
      </c>
      <c r="C2070" t="s">
        <v>4067</v>
      </c>
      <c r="D2070" t="s">
        <v>13863</v>
      </c>
      <c r="E2070" s="1"/>
      <c r="F2070" s="1"/>
      <c r="G2070" s="1"/>
      <c r="H2070" s="1"/>
      <c r="I2070" s="1"/>
      <c r="J2070" s="1"/>
      <c r="K2070" s="1"/>
      <c r="L2070" s="1"/>
      <c r="M2070" s="1"/>
      <c r="N2070" s="1"/>
      <c r="O2070" s="1"/>
      <c r="P2070" s="1"/>
      <c r="Q2070" s="1"/>
      <c r="R2070" s="1">
        <v>135.333</v>
      </c>
      <c r="S2070" s="1"/>
      <c r="T2070" s="1"/>
      <c r="U2070" s="1"/>
      <c r="V2070" s="1"/>
      <c r="W2070" s="1"/>
      <c r="X2070" s="1"/>
      <c r="Y2070" s="1"/>
      <c r="Z2070" s="1"/>
      <c r="AA2070" s="1"/>
      <c r="AB2070" s="1"/>
      <c r="AC2070" s="1"/>
      <c r="AD2070" s="1"/>
      <c r="AE2070" s="1"/>
      <c r="AF2070" s="1"/>
      <c r="AG2070" s="1"/>
      <c r="AH2070" s="1"/>
      <c r="AI2070" s="1"/>
      <c r="AJ2070" s="1"/>
      <c r="AK2070" s="1"/>
    </row>
    <row r="2071" spans="1:37" x14ac:dyDescent="0.25">
      <c r="A2071" t="s">
        <v>7848</v>
      </c>
      <c r="B2071" t="s">
        <v>7849</v>
      </c>
      <c r="C2071" t="s">
        <v>167</v>
      </c>
      <c r="D2071" t="s">
        <v>13863</v>
      </c>
      <c r="E2071" s="1"/>
      <c r="F2071" s="1"/>
      <c r="G2071" s="1"/>
      <c r="H2071" s="1"/>
      <c r="I2071" s="1"/>
      <c r="J2071" s="1"/>
      <c r="K2071" s="1"/>
      <c r="L2071" s="1"/>
      <c r="M2071" s="1"/>
      <c r="N2071" s="1"/>
      <c r="O2071" s="1"/>
      <c r="P2071" s="1"/>
      <c r="Q2071" s="1"/>
      <c r="R2071" s="1"/>
      <c r="S2071" s="1"/>
      <c r="T2071" s="1"/>
      <c r="U2071" s="1"/>
      <c r="V2071" s="1"/>
      <c r="W2071" s="1">
        <v>76.95</v>
      </c>
      <c r="X2071" s="1"/>
      <c r="Y2071" s="1"/>
      <c r="Z2071" s="1"/>
      <c r="AA2071" s="1"/>
      <c r="AB2071" s="1"/>
      <c r="AC2071" s="1"/>
      <c r="AD2071" s="1"/>
      <c r="AE2071" s="1"/>
      <c r="AF2071" s="1"/>
      <c r="AG2071" s="1"/>
      <c r="AH2071" s="1"/>
      <c r="AI2071" s="1"/>
      <c r="AJ2071" s="1"/>
      <c r="AK2071" s="1"/>
    </row>
    <row r="2072" spans="1:37" x14ac:dyDescent="0.25">
      <c r="A2072" t="s">
        <v>7532</v>
      </c>
      <c r="B2072" t="s">
        <v>7533</v>
      </c>
      <c r="C2072" t="s">
        <v>167</v>
      </c>
      <c r="D2072" t="s">
        <v>13863</v>
      </c>
      <c r="E2072" s="1"/>
      <c r="F2072" s="1"/>
      <c r="G2072" s="1"/>
      <c r="H2072" s="1"/>
      <c r="I2072" s="1"/>
      <c r="J2072" s="1"/>
      <c r="K2072" s="1"/>
      <c r="L2072" s="1"/>
      <c r="M2072" s="1"/>
      <c r="N2072" s="1"/>
      <c r="O2072" s="1"/>
      <c r="P2072" s="1"/>
      <c r="Q2072" s="1"/>
      <c r="R2072" s="1"/>
      <c r="S2072" s="1"/>
      <c r="T2072" s="1"/>
      <c r="U2072" s="1"/>
      <c r="V2072" s="1"/>
      <c r="W2072" s="1"/>
      <c r="X2072" s="1">
        <v>111</v>
      </c>
      <c r="Y2072" s="1"/>
      <c r="Z2072" s="1"/>
      <c r="AA2072" s="1"/>
      <c r="AB2072" s="1"/>
      <c r="AC2072" s="1"/>
      <c r="AD2072" s="1"/>
      <c r="AE2072" s="1"/>
      <c r="AF2072" s="1"/>
      <c r="AG2072" s="1"/>
      <c r="AH2072" s="1"/>
      <c r="AI2072" s="1"/>
      <c r="AJ2072" s="1"/>
      <c r="AK2072" s="1"/>
    </row>
    <row r="2073" spans="1:37" x14ac:dyDescent="0.25">
      <c r="A2073" t="s">
        <v>2488</v>
      </c>
      <c r="B2073" t="s">
        <v>2489</v>
      </c>
      <c r="C2073" t="s">
        <v>301</v>
      </c>
      <c r="D2073" t="s">
        <v>13863</v>
      </c>
      <c r="E2073" s="1"/>
      <c r="F2073" s="1"/>
      <c r="G2073" s="1"/>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v>183.43</v>
      </c>
      <c r="AI2073" s="1"/>
      <c r="AJ2073" s="1"/>
      <c r="AK2073" s="1"/>
    </row>
    <row r="2074" spans="1:37" x14ac:dyDescent="0.25">
      <c r="A2074" t="s">
        <v>2795</v>
      </c>
      <c r="B2074" t="s">
        <v>2796</v>
      </c>
      <c r="C2074" t="s">
        <v>65</v>
      </c>
      <c r="D2074" t="s">
        <v>13863</v>
      </c>
      <c r="E2074" s="1"/>
      <c r="F2074" s="1"/>
      <c r="G2074" s="1"/>
      <c r="H2074" s="1"/>
      <c r="I2074" s="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v>25.25</v>
      </c>
      <c r="AI2074" s="1"/>
      <c r="AJ2074" s="1"/>
      <c r="AK2074" s="1"/>
    </row>
    <row r="2075" spans="1:37" x14ac:dyDescent="0.25">
      <c r="A2075" t="s">
        <v>2017</v>
      </c>
      <c r="B2075" t="s">
        <v>2018</v>
      </c>
      <c r="C2075" t="s">
        <v>337</v>
      </c>
      <c r="D2075" t="s">
        <v>13863</v>
      </c>
      <c r="E2075" s="1"/>
      <c r="F2075" s="1"/>
      <c r="G2075" s="1"/>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v>22.45</v>
      </c>
      <c r="AJ2075" s="1"/>
      <c r="AK2075" s="1"/>
    </row>
    <row r="2076" spans="1:37" x14ac:dyDescent="0.25">
      <c r="A2076" t="s">
        <v>9454</v>
      </c>
      <c r="B2076" t="s">
        <v>9455</v>
      </c>
      <c r="C2076" t="s">
        <v>65</v>
      </c>
      <c r="D2076" t="s">
        <v>13863</v>
      </c>
      <c r="E2076" s="1"/>
      <c r="F2076" s="1"/>
      <c r="G2076" s="1"/>
      <c r="H2076" s="1"/>
      <c r="I2076" s="1"/>
      <c r="J2076" s="1"/>
      <c r="K2076" s="1"/>
      <c r="L2076" s="1"/>
      <c r="M2076" s="1"/>
      <c r="N2076" s="1"/>
      <c r="O2076" s="1"/>
      <c r="P2076" s="1"/>
      <c r="Q2076" s="1"/>
      <c r="R2076" s="1"/>
      <c r="S2076" s="1"/>
      <c r="T2076" s="1">
        <v>1.9E-2</v>
      </c>
      <c r="U2076" s="1"/>
      <c r="V2076" s="1"/>
      <c r="W2076" s="1"/>
      <c r="X2076" s="1"/>
      <c r="Y2076" s="1"/>
      <c r="Z2076" s="1"/>
      <c r="AA2076" s="1"/>
      <c r="AB2076" s="1"/>
      <c r="AC2076" s="1"/>
      <c r="AD2076" s="1"/>
      <c r="AE2076" s="1"/>
      <c r="AF2076" s="1"/>
      <c r="AG2076" s="1"/>
      <c r="AH2076" s="1"/>
      <c r="AI2076" s="1"/>
      <c r="AJ2076" s="1"/>
      <c r="AK2076" s="1"/>
    </row>
    <row r="2077" spans="1:37" x14ac:dyDescent="0.25">
      <c r="A2077" t="s">
        <v>1967</v>
      </c>
      <c r="B2077" t="s">
        <v>1968</v>
      </c>
      <c r="C2077" t="s">
        <v>65</v>
      </c>
      <c r="D2077" t="s">
        <v>13863</v>
      </c>
      <c r="E2077" s="1"/>
      <c r="F2077" s="1"/>
      <c r="G2077" s="1"/>
      <c r="H2077" s="1"/>
      <c r="I2077" s="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v>2.4E-2</v>
      </c>
      <c r="AJ2077" s="1"/>
      <c r="AK2077" s="1"/>
    </row>
    <row r="2078" spans="1:37" x14ac:dyDescent="0.25">
      <c r="A2078" t="s">
        <v>5269</v>
      </c>
      <c r="B2078" t="s">
        <v>5270</v>
      </c>
      <c r="C2078" t="s">
        <v>65</v>
      </c>
      <c r="D2078" t="s">
        <v>13863</v>
      </c>
      <c r="E2078" s="1"/>
      <c r="F2078" s="1"/>
      <c r="G2078" s="1"/>
      <c r="H2078" s="1"/>
      <c r="I2078" s="1"/>
      <c r="J2078" s="1"/>
      <c r="K2078" s="1"/>
      <c r="L2078" s="1"/>
      <c r="M2078" s="1"/>
      <c r="N2078" s="1"/>
      <c r="O2078" s="1"/>
      <c r="P2078" s="1"/>
      <c r="Q2078" s="1"/>
      <c r="R2078" s="1"/>
      <c r="S2078" s="1"/>
      <c r="T2078" s="1"/>
      <c r="U2078" s="1"/>
      <c r="V2078" s="1">
        <v>6.8000000000000005E-2</v>
      </c>
      <c r="W2078" s="1"/>
      <c r="X2078" s="1"/>
      <c r="Y2078" s="1"/>
      <c r="Z2078" s="1"/>
      <c r="AA2078" s="1"/>
      <c r="AB2078" s="1">
        <v>6.8000000000000005E-2</v>
      </c>
      <c r="AC2078" s="1"/>
      <c r="AD2078" s="1">
        <v>7.1000000000000004E-3</v>
      </c>
      <c r="AE2078" s="1"/>
      <c r="AF2078" s="1"/>
      <c r="AG2078" s="1"/>
      <c r="AH2078" s="1"/>
      <c r="AI2078" s="1"/>
      <c r="AJ2078" s="1"/>
      <c r="AK2078" s="1"/>
    </row>
    <row r="2079" spans="1:37" x14ac:dyDescent="0.25">
      <c r="A2079" t="s">
        <v>2524</v>
      </c>
      <c r="B2079" t="s">
        <v>2525</v>
      </c>
      <c r="C2079" t="s">
        <v>65</v>
      </c>
      <c r="D2079" t="s">
        <v>13863</v>
      </c>
      <c r="E2079" s="1"/>
      <c r="F2079" s="1"/>
      <c r="G2079" s="1"/>
      <c r="H2079" s="1"/>
      <c r="I2079" s="1"/>
      <c r="J2079" s="1"/>
      <c r="K2079" s="1"/>
      <c r="L2079" s="1"/>
      <c r="M2079" s="1"/>
      <c r="N2079" s="1"/>
      <c r="O2079" s="1">
        <v>7.5499999999999998E-2</v>
      </c>
      <c r="P2079" s="1">
        <v>8.9499999999999996E-2</v>
      </c>
      <c r="Q2079" s="1">
        <v>7.5499999999999998E-2</v>
      </c>
      <c r="R2079" s="1">
        <v>7.5499999999999998E-2</v>
      </c>
      <c r="S2079" s="1"/>
      <c r="T2079" s="1"/>
      <c r="U2079" s="1">
        <v>7.5499999999999998E-2</v>
      </c>
      <c r="V2079" s="1">
        <v>7.5499999999999998E-2</v>
      </c>
      <c r="W2079" s="1"/>
      <c r="X2079" s="1"/>
      <c r="Y2079" s="1"/>
      <c r="Z2079" s="1"/>
      <c r="AA2079" s="1"/>
      <c r="AB2079" s="1"/>
      <c r="AC2079" s="1"/>
      <c r="AD2079" s="1"/>
      <c r="AE2079" s="1"/>
      <c r="AF2079" s="1"/>
      <c r="AG2079" s="1"/>
      <c r="AH2079" s="1"/>
      <c r="AI2079" s="1"/>
      <c r="AJ2079" s="1"/>
      <c r="AK2079" s="1"/>
    </row>
    <row r="2080" spans="1:37" x14ac:dyDescent="0.25">
      <c r="C2080" t="s">
        <v>749</v>
      </c>
      <c r="D2080" t="s">
        <v>13863</v>
      </c>
      <c r="E2080" s="1"/>
      <c r="F2080" s="1"/>
      <c r="G2080" s="1"/>
      <c r="H2080" s="1"/>
      <c r="I2080" s="1"/>
      <c r="J2080" s="1"/>
      <c r="K2080" s="1"/>
      <c r="L2080" s="1"/>
      <c r="M2080" s="1"/>
      <c r="N2080" s="1"/>
      <c r="O2080" s="1"/>
      <c r="P2080" s="1"/>
      <c r="Q2080" s="1"/>
      <c r="R2080" s="1"/>
      <c r="S2080" s="1"/>
      <c r="T2080" s="1"/>
      <c r="U2080" s="1"/>
      <c r="V2080" s="1"/>
      <c r="W2080" s="1"/>
      <c r="X2080" s="1"/>
      <c r="Y2080" s="1"/>
      <c r="Z2080" s="1">
        <v>1.23E-2</v>
      </c>
      <c r="AA2080" s="1">
        <v>1.41E-2</v>
      </c>
      <c r="AB2080" s="1"/>
      <c r="AC2080" s="1"/>
      <c r="AD2080" s="1"/>
      <c r="AE2080" s="1"/>
      <c r="AF2080" s="1"/>
      <c r="AG2080" s="1"/>
      <c r="AH2080" s="1"/>
      <c r="AI2080" s="1">
        <v>1.5900000000000001E-2</v>
      </c>
      <c r="AJ2080" s="1"/>
      <c r="AK2080" s="1"/>
    </row>
    <row r="2081" spans="1:37" x14ac:dyDescent="0.25">
      <c r="A2081" t="s">
        <v>1846</v>
      </c>
      <c r="B2081" t="s">
        <v>1847</v>
      </c>
      <c r="C2081" t="s">
        <v>65</v>
      </c>
      <c r="D2081" t="s">
        <v>13863</v>
      </c>
      <c r="E2081" s="1"/>
      <c r="F2081" s="1"/>
      <c r="G2081" s="1">
        <v>3.0200000000000001E-2</v>
      </c>
      <c r="H2081" s="1"/>
      <c r="I2081" s="1"/>
      <c r="J2081" s="1"/>
      <c r="K2081" s="1"/>
      <c r="L2081" s="1"/>
      <c r="M2081" s="1">
        <v>3.0200000000000001E-2</v>
      </c>
      <c r="N2081" s="1">
        <v>3.0200000000000001E-2</v>
      </c>
      <c r="O2081" s="1"/>
      <c r="P2081" s="1">
        <v>3.0200000000000001E-2</v>
      </c>
      <c r="Q2081" s="1">
        <v>3.0200000000000001E-2</v>
      </c>
      <c r="R2081" s="1">
        <v>3.0200000000000001E-2</v>
      </c>
      <c r="S2081" s="1">
        <v>3.0200000000000001E-2</v>
      </c>
      <c r="T2081" s="1"/>
      <c r="U2081" s="1">
        <v>3.0200000000000001E-2</v>
      </c>
      <c r="V2081" s="1">
        <v>3.0200000000000001E-2</v>
      </c>
      <c r="W2081" s="1">
        <v>3.0200000000000001E-2</v>
      </c>
      <c r="X2081" s="1">
        <v>3.0200000000000001E-2</v>
      </c>
      <c r="Y2081" s="1"/>
      <c r="Z2081" s="1"/>
      <c r="AA2081" s="1"/>
      <c r="AB2081" s="1"/>
      <c r="AC2081" s="1"/>
      <c r="AD2081" s="1"/>
      <c r="AE2081" s="1"/>
      <c r="AF2081" s="1"/>
      <c r="AG2081" s="1"/>
      <c r="AH2081" s="1"/>
      <c r="AI2081" s="1"/>
      <c r="AJ2081" s="1"/>
      <c r="AK2081" s="1"/>
    </row>
    <row r="2082" spans="1:37" x14ac:dyDescent="0.25">
      <c r="C2082" t="s">
        <v>749</v>
      </c>
      <c r="D2082" t="s">
        <v>13863</v>
      </c>
      <c r="E2082" s="1"/>
      <c r="F2082" s="1"/>
      <c r="G2082" s="1"/>
      <c r="H2082" s="1"/>
      <c r="I2082" s="1"/>
      <c r="J2082" s="1"/>
      <c r="K2082" s="1"/>
      <c r="L2082" s="1"/>
      <c r="M2082" s="1"/>
      <c r="N2082" s="1"/>
      <c r="O2082" s="1"/>
      <c r="P2082" s="1"/>
      <c r="Q2082" s="1"/>
      <c r="R2082" s="1"/>
      <c r="S2082" s="1"/>
      <c r="T2082" s="1"/>
      <c r="U2082" s="1"/>
      <c r="V2082" s="1"/>
      <c r="W2082" s="1"/>
      <c r="X2082" s="1"/>
      <c r="Y2082" s="1"/>
      <c r="Z2082" s="1">
        <v>1.9E-2</v>
      </c>
      <c r="AA2082" s="1">
        <v>2.0799999999999999E-2</v>
      </c>
      <c r="AB2082" s="1"/>
      <c r="AC2082" s="1">
        <v>2.3800000000000002E-2</v>
      </c>
      <c r="AD2082" s="1"/>
      <c r="AE2082" s="1"/>
      <c r="AF2082" s="1">
        <v>2.3800000000000002E-2</v>
      </c>
      <c r="AG2082" s="1">
        <v>2.5000000000000001E-2</v>
      </c>
      <c r="AH2082" s="1"/>
      <c r="AI2082" s="1">
        <v>2.5000000000000001E-2</v>
      </c>
      <c r="AJ2082" s="1"/>
      <c r="AK2082" s="1"/>
    </row>
    <row r="2083" spans="1:37" x14ac:dyDescent="0.25">
      <c r="A2083" t="s">
        <v>754</v>
      </c>
      <c r="B2083" t="s">
        <v>755</v>
      </c>
      <c r="C2083" t="s">
        <v>65</v>
      </c>
      <c r="D2083" t="s">
        <v>13863</v>
      </c>
      <c r="E2083" s="1"/>
      <c r="F2083" s="1"/>
      <c r="G2083" s="1">
        <v>6.5699999999999995E-2</v>
      </c>
      <c r="H2083" s="1"/>
      <c r="I2083" s="1"/>
      <c r="J2083" s="1"/>
      <c r="K2083" s="1"/>
      <c r="L2083" s="1"/>
      <c r="M2083" s="1">
        <v>6.5699999999999995E-2</v>
      </c>
      <c r="N2083" s="1">
        <v>6.5699999999999995E-2</v>
      </c>
      <c r="O2083" s="1"/>
      <c r="P2083" s="1">
        <v>6.5699999999999995E-2</v>
      </c>
      <c r="Q2083" s="1">
        <v>6.5699999999999995E-2</v>
      </c>
      <c r="R2083" s="1">
        <v>6.5699999999999995E-2</v>
      </c>
      <c r="S2083" s="1">
        <v>6.5699999999999995E-2</v>
      </c>
      <c r="T2083" s="1"/>
      <c r="U2083" s="1"/>
      <c r="V2083" s="1">
        <v>6.5699999999999995E-2</v>
      </c>
      <c r="W2083" s="1">
        <v>6.5699999999999995E-2</v>
      </c>
      <c r="X2083" s="1"/>
      <c r="Y2083" s="1"/>
      <c r="Z2083" s="1"/>
      <c r="AA2083" s="1"/>
      <c r="AB2083" s="1"/>
      <c r="AC2083" s="1"/>
      <c r="AD2083" s="1"/>
      <c r="AE2083" s="1"/>
      <c r="AF2083" s="1"/>
      <c r="AG2083" s="1"/>
      <c r="AH2083" s="1"/>
      <c r="AI2083" s="1"/>
      <c r="AJ2083" s="1"/>
      <c r="AK2083" s="1"/>
    </row>
    <row r="2084" spans="1:37" x14ac:dyDescent="0.25">
      <c r="C2084" t="s">
        <v>749</v>
      </c>
      <c r="D2084" t="s">
        <v>13863</v>
      </c>
      <c r="E2084" s="1"/>
      <c r="F2084" s="1"/>
      <c r="G2084" s="1"/>
      <c r="H2084" s="1"/>
      <c r="I2084" s="1"/>
      <c r="J2084" s="1"/>
      <c r="K2084" s="1"/>
      <c r="L2084" s="1"/>
      <c r="M2084" s="1"/>
      <c r="N2084" s="1"/>
      <c r="O2084" s="1"/>
      <c r="P2084" s="1"/>
      <c r="Q2084" s="1"/>
      <c r="R2084" s="1"/>
      <c r="S2084" s="1"/>
      <c r="T2084" s="1"/>
      <c r="U2084" s="1"/>
      <c r="V2084" s="1"/>
      <c r="W2084" s="1"/>
      <c r="X2084" s="1">
        <v>3.9899999999999998E-2</v>
      </c>
      <c r="Y2084" s="1"/>
      <c r="Z2084" s="1">
        <v>3.9300000000000002E-2</v>
      </c>
      <c r="AA2084" s="1">
        <v>4.1799999999999997E-2</v>
      </c>
      <c r="AB2084" s="1"/>
      <c r="AC2084" s="1">
        <v>4.7800000000000002E-2</v>
      </c>
      <c r="AD2084" s="1"/>
      <c r="AE2084" s="1"/>
      <c r="AF2084" s="1">
        <v>4.7800000000000002E-2</v>
      </c>
      <c r="AG2084" s="1"/>
      <c r="AH2084" s="1"/>
      <c r="AI2084" s="1">
        <v>4.7800000000000002E-2</v>
      </c>
      <c r="AJ2084" s="1">
        <v>5.7700000000000001E-2</v>
      </c>
      <c r="AK2084" s="1"/>
    </row>
    <row r="2085" spans="1:37" x14ac:dyDescent="0.25">
      <c r="A2085" t="s">
        <v>2521</v>
      </c>
      <c r="B2085" t="s">
        <v>2522</v>
      </c>
      <c r="C2085" t="s">
        <v>65</v>
      </c>
      <c r="D2085" t="s">
        <v>13863</v>
      </c>
      <c r="E2085" s="1"/>
      <c r="F2085" s="1"/>
      <c r="G2085" s="1"/>
      <c r="H2085" s="1"/>
      <c r="I2085" s="1"/>
      <c r="J2085" s="1"/>
      <c r="K2085" s="1"/>
      <c r="L2085" s="1"/>
      <c r="M2085" s="1">
        <v>0.13250000000000001</v>
      </c>
      <c r="N2085" s="1">
        <v>0.13250000000000001</v>
      </c>
      <c r="O2085" s="1"/>
      <c r="P2085" s="1"/>
      <c r="Q2085" s="1"/>
      <c r="R2085" s="1"/>
      <c r="S2085" s="1"/>
      <c r="T2085" s="1"/>
      <c r="U2085" s="1"/>
      <c r="V2085" s="1">
        <v>0.13250000000000001</v>
      </c>
      <c r="W2085" s="1"/>
      <c r="X2085" s="1">
        <v>0.13250000000000001</v>
      </c>
      <c r="Y2085" s="1"/>
      <c r="Z2085" s="1"/>
      <c r="AA2085" s="1"/>
      <c r="AB2085" s="1"/>
      <c r="AC2085" s="1"/>
      <c r="AD2085" s="1"/>
      <c r="AE2085" s="1"/>
      <c r="AF2085" s="1"/>
      <c r="AG2085" s="1"/>
      <c r="AH2085" s="1"/>
      <c r="AI2085" s="1"/>
      <c r="AJ2085" s="1"/>
      <c r="AK2085" s="1"/>
    </row>
    <row r="2086" spans="1:37" x14ac:dyDescent="0.25">
      <c r="C2086" t="s">
        <v>749</v>
      </c>
      <c r="D2086" t="s">
        <v>13863</v>
      </c>
      <c r="E2086" s="1"/>
      <c r="F2086" s="1"/>
      <c r="G2086" s="1"/>
      <c r="H2086" s="1"/>
      <c r="I2086" s="1"/>
      <c r="J2086" s="1"/>
      <c r="K2086" s="1"/>
      <c r="L2086" s="1"/>
      <c r="M2086" s="1"/>
      <c r="N2086" s="1"/>
      <c r="O2086" s="1"/>
      <c r="P2086" s="1"/>
      <c r="Q2086" s="1"/>
      <c r="R2086" s="1"/>
      <c r="S2086" s="1"/>
      <c r="T2086" s="1"/>
      <c r="U2086" s="1"/>
      <c r="V2086" s="1"/>
      <c r="W2086" s="1"/>
      <c r="X2086" s="1"/>
      <c r="Y2086" s="1"/>
      <c r="Z2086" s="1">
        <v>6.9400000000000003E-2</v>
      </c>
      <c r="AA2086" s="1"/>
      <c r="AB2086" s="1"/>
      <c r="AC2086" s="1"/>
      <c r="AD2086" s="1"/>
      <c r="AE2086" s="1"/>
      <c r="AF2086" s="1"/>
      <c r="AG2086" s="1">
        <v>0.1045</v>
      </c>
      <c r="AH2086" s="1">
        <v>8.8599999999999998E-2</v>
      </c>
      <c r="AI2086" s="1">
        <v>8.8599999999999998E-2</v>
      </c>
      <c r="AJ2086" s="1"/>
      <c r="AK2086" s="1"/>
    </row>
    <row r="2087" spans="1:37" x14ac:dyDescent="0.25">
      <c r="A2087" t="s">
        <v>2646</v>
      </c>
      <c r="B2087" t="s">
        <v>2647</v>
      </c>
      <c r="C2087" t="s">
        <v>65</v>
      </c>
      <c r="D2087" t="s">
        <v>13863</v>
      </c>
      <c r="E2087" s="1"/>
      <c r="F2087" s="1"/>
      <c r="G2087" s="1"/>
      <c r="H2087" s="1"/>
      <c r="I2087" s="1"/>
      <c r="J2087" s="1"/>
      <c r="K2087" s="1"/>
      <c r="L2087" s="1"/>
      <c r="M2087" s="1"/>
      <c r="N2087" s="1"/>
      <c r="O2087" s="1"/>
      <c r="P2087" s="1">
        <v>0.1799</v>
      </c>
      <c r="Q2087" s="1"/>
      <c r="R2087" s="1"/>
      <c r="S2087" s="1"/>
      <c r="T2087" s="1"/>
      <c r="U2087" s="1"/>
      <c r="V2087" s="1"/>
      <c r="W2087" s="1"/>
      <c r="X2087" s="1"/>
      <c r="Y2087" s="1"/>
      <c r="Z2087" s="1"/>
      <c r="AA2087" s="1"/>
      <c r="AB2087" s="1"/>
      <c r="AC2087" s="1"/>
      <c r="AD2087" s="1"/>
      <c r="AE2087" s="1"/>
      <c r="AF2087" s="1"/>
      <c r="AG2087" s="1">
        <v>0.29949999999999999</v>
      </c>
      <c r="AH2087" s="1"/>
      <c r="AI2087" s="1"/>
      <c r="AJ2087" s="1"/>
      <c r="AK2087" s="1"/>
    </row>
    <row r="2088" spans="1:37" x14ac:dyDescent="0.25">
      <c r="C2088" t="s">
        <v>749</v>
      </c>
      <c r="D2088" t="s">
        <v>13863</v>
      </c>
      <c r="E2088" s="1"/>
      <c r="F2088" s="1"/>
      <c r="G2088" s="1"/>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v>0.23880000000000001</v>
      </c>
      <c r="AJ2088" s="1"/>
      <c r="AK2088" s="1"/>
    </row>
    <row r="2089" spans="1:37" x14ac:dyDescent="0.25">
      <c r="A2089" t="s">
        <v>4505</v>
      </c>
      <c r="B2089" t="s">
        <v>4506</v>
      </c>
      <c r="C2089" t="s">
        <v>5766</v>
      </c>
      <c r="D2089" t="s">
        <v>13863</v>
      </c>
      <c r="E2089" s="1"/>
      <c r="F2089" s="1"/>
      <c r="G2089" s="1"/>
      <c r="H2089" s="1"/>
      <c r="I2089" s="1"/>
      <c r="J2089" s="1"/>
      <c r="K2089" s="1"/>
      <c r="L2089" s="1"/>
      <c r="M2089" s="1">
        <v>1.22</v>
      </c>
      <c r="N2089" s="1">
        <v>1.02</v>
      </c>
      <c r="O2089" s="1"/>
      <c r="P2089" s="1"/>
      <c r="Q2089" s="1"/>
      <c r="R2089" s="1"/>
      <c r="S2089" s="1"/>
      <c r="T2089" s="1"/>
      <c r="U2089" s="1"/>
      <c r="V2089" s="1"/>
      <c r="W2089" s="1"/>
      <c r="X2089" s="1"/>
      <c r="Y2089" s="1">
        <v>0.43</v>
      </c>
      <c r="Z2089" s="1"/>
      <c r="AA2089" s="1"/>
      <c r="AB2089" s="1"/>
      <c r="AC2089" s="1"/>
      <c r="AD2089" s="1"/>
      <c r="AE2089" s="1"/>
      <c r="AF2089" s="1"/>
      <c r="AG2089" s="1"/>
      <c r="AH2089" s="1"/>
      <c r="AI2089" s="1"/>
      <c r="AJ2089" s="1"/>
      <c r="AK2089" s="1"/>
    </row>
    <row r="2090" spans="1:37" x14ac:dyDescent="0.25">
      <c r="C2090" t="s">
        <v>11022</v>
      </c>
      <c r="D2090" t="s">
        <v>13863</v>
      </c>
      <c r="E2090" s="1"/>
      <c r="F2090" s="1"/>
      <c r="G2090" s="1"/>
      <c r="H2090" s="1"/>
      <c r="I2090" s="1"/>
      <c r="J2090" s="1"/>
      <c r="K2090" s="1"/>
      <c r="L2090" s="1"/>
      <c r="M2090" s="1"/>
      <c r="N2090" s="1"/>
      <c r="O2090" s="1">
        <v>1.377</v>
      </c>
      <c r="P2090" s="1"/>
      <c r="Q2090" s="1"/>
      <c r="R2090" s="1"/>
      <c r="S2090" s="1"/>
      <c r="T2090" s="1"/>
      <c r="U2090" s="1"/>
      <c r="V2090" s="1"/>
      <c r="W2090" s="1"/>
      <c r="X2090" s="1"/>
      <c r="Y2090" s="1"/>
      <c r="Z2090" s="1"/>
      <c r="AA2090" s="1"/>
      <c r="AB2090" s="1"/>
      <c r="AC2090" s="1"/>
      <c r="AD2090" s="1"/>
      <c r="AE2090" s="1"/>
      <c r="AF2090" s="1"/>
      <c r="AG2090" s="1"/>
      <c r="AH2090" s="1"/>
      <c r="AI2090" s="1"/>
      <c r="AJ2090" s="1"/>
      <c r="AK2090" s="1"/>
    </row>
    <row r="2091" spans="1:37" x14ac:dyDescent="0.25">
      <c r="C2091" t="s">
        <v>4486</v>
      </c>
      <c r="D2091" t="s">
        <v>13863</v>
      </c>
      <c r="E2091" s="1"/>
      <c r="F2091" s="1"/>
      <c r="G2091" s="1"/>
      <c r="H2091" s="1"/>
      <c r="I2091" s="1"/>
      <c r="J2091" s="1"/>
      <c r="K2091" s="1"/>
      <c r="L2091" s="1"/>
      <c r="M2091" s="1"/>
      <c r="N2091" s="1"/>
      <c r="O2091" s="1"/>
      <c r="P2091" s="1"/>
      <c r="Q2091" s="1"/>
      <c r="R2091" s="1"/>
      <c r="S2091" s="1"/>
      <c r="T2091" s="1"/>
      <c r="U2091" s="1"/>
      <c r="V2091" s="1"/>
      <c r="W2091" s="1"/>
      <c r="X2091" s="1"/>
      <c r="Y2091" s="1"/>
      <c r="Z2091" s="1"/>
      <c r="AA2091" s="1"/>
      <c r="AB2091" s="1"/>
      <c r="AC2091" s="1"/>
      <c r="AD2091" s="1"/>
      <c r="AE2091" s="1"/>
      <c r="AF2091" s="1"/>
      <c r="AG2091" s="1">
        <v>0.48</v>
      </c>
      <c r="AH2091" s="1"/>
      <c r="AI2091" s="1"/>
      <c r="AJ2091" s="1"/>
      <c r="AK2091" s="1"/>
    </row>
    <row r="2092" spans="1:37" x14ac:dyDescent="0.25">
      <c r="A2092" t="s">
        <v>7435</v>
      </c>
      <c r="B2092" t="s">
        <v>7436</v>
      </c>
      <c r="C2092" t="s">
        <v>5766</v>
      </c>
      <c r="D2092" t="s">
        <v>13863</v>
      </c>
      <c r="E2092" s="1"/>
      <c r="F2092" s="1"/>
      <c r="G2092" s="1"/>
      <c r="H2092" s="1"/>
      <c r="I2092" s="1"/>
      <c r="J2092" s="1"/>
      <c r="K2092" s="1"/>
      <c r="L2092" s="1"/>
      <c r="M2092" s="1"/>
      <c r="N2092" s="1"/>
      <c r="O2092" s="1"/>
      <c r="P2092" s="1"/>
      <c r="Q2092" s="1"/>
      <c r="R2092" s="1"/>
      <c r="S2092" s="1"/>
      <c r="T2092" s="1"/>
      <c r="U2092" s="1"/>
      <c r="V2092" s="1"/>
      <c r="W2092" s="1"/>
      <c r="X2092" s="1"/>
      <c r="Y2092" s="1">
        <v>0.45</v>
      </c>
      <c r="Z2092" s="1"/>
      <c r="AA2092" s="1"/>
      <c r="AB2092" s="1"/>
      <c r="AC2092" s="1"/>
      <c r="AD2092" s="1"/>
      <c r="AE2092" s="1"/>
      <c r="AF2092" s="1"/>
      <c r="AG2092" s="1"/>
      <c r="AH2092" s="1"/>
      <c r="AI2092" s="1"/>
      <c r="AJ2092" s="1"/>
      <c r="AK2092" s="1"/>
    </row>
    <row r="2093" spans="1:37" x14ac:dyDescent="0.25">
      <c r="C2093" t="s">
        <v>11022</v>
      </c>
      <c r="D2093" t="s">
        <v>13863</v>
      </c>
      <c r="E2093" s="1"/>
      <c r="F2093" s="1"/>
      <c r="G2093" s="1"/>
      <c r="H2093" s="1"/>
      <c r="I2093" s="1"/>
      <c r="J2093" s="1"/>
      <c r="K2093" s="1"/>
      <c r="L2093" s="1"/>
      <c r="M2093" s="1"/>
      <c r="N2093" s="1"/>
      <c r="O2093" s="1">
        <v>1.758</v>
      </c>
      <c r="P2093" s="1"/>
      <c r="Q2093" s="1"/>
      <c r="R2093" s="1"/>
      <c r="S2093" s="1"/>
      <c r="T2093" s="1"/>
      <c r="U2093" s="1"/>
      <c r="V2093" s="1"/>
      <c r="W2093" s="1"/>
      <c r="X2093" s="1"/>
      <c r="Y2093" s="1"/>
      <c r="Z2093" s="1"/>
      <c r="AA2093" s="1"/>
      <c r="AB2093" s="1"/>
      <c r="AC2093" s="1"/>
      <c r="AD2093" s="1"/>
      <c r="AE2093" s="1"/>
      <c r="AF2093" s="1"/>
      <c r="AG2093" s="1"/>
      <c r="AH2093" s="1"/>
      <c r="AI2093" s="1"/>
      <c r="AJ2093" s="1"/>
      <c r="AK2093" s="1"/>
    </row>
    <row r="2094" spans="1:37" x14ac:dyDescent="0.25">
      <c r="A2094" t="s">
        <v>4508</v>
      </c>
      <c r="B2094" t="s">
        <v>4509</v>
      </c>
      <c r="C2094" t="s">
        <v>4486</v>
      </c>
      <c r="D2094" t="s">
        <v>13863</v>
      </c>
      <c r="E2094" s="1"/>
      <c r="F2094" s="1"/>
      <c r="G2094" s="1"/>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v>0.504</v>
      </c>
      <c r="AH2094" s="1"/>
      <c r="AI2094" s="1"/>
      <c r="AJ2094" s="1"/>
      <c r="AK2094" s="1"/>
    </row>
    <row r="2095" spans="1:37" x14ac:dyDescent="0.25">
      <c r="A2095" t="s">
        <v>7438</v>
      </c>
      <c r="B2095" t="s">
        <v>7439</v>
      </c>
      <c r="C2095" t="s">
        <v>5766</v>
      </c>
      <c r="D2095" t="s">
        <v>13863</v>
      </c>
      <c r="E2095" s="1"/>
      <c r="F2095" s="1"/>
      <c r="G2095" s="1"/>
      <c r="H2095" s="1"/>
      <c r="I2095" s="1"/>
      <c r="J2095" s="1"/>
      <c r="K2095" s="1"/>
      <c r="L2095" s="1"/>
      <c r="M2095" s="1"/>
      <c r="N2095" s="1">
        <v>0.82</v>
      </c>
      <c r="O2095" s="1"/>
      <c r="P2095" s="1"/>
      <c r="Q2095" s="1"/>
      <c r="R2095" s="1"/>
      <c r="S2095" s="1"/>
      <c r="T2095" s="1"/>
      <c r="U2095" s="1"/>
      <c r="V2095" s="1"/>
      <c r="W2095" s="1"/>
      <c r="X2095" s="1"/>
      <c r="Y2095" s="1">
        <v>0.59</v>
      </c>
      <c r="Z2095" s="1"/>
      <c r="AA2095" s="1"/>
      <c r="AB2095" s="1"/>
      <c r="AC2095" s="1"/>
      <c r="AD2095" s="1"/>
      <c r="AE2095" s="1"/>
      <c r="AF2095" s="1"/>
      <c r="AG2095" s="1"/>
      <c r="AH2095" s="1"/>
      <c r="AI2095" s="1"/>
      <c r="AJ2095" s="1"/>
      <c r="AK2095" s="1"/>
    </row>
    <row r="2096" spans="1:37" x14ac:dyDescent="0.25">
      <c r="A2096" t="s">
        <v>7440</v>
      </c>
      <c r="B2096" t="s">
        <v>7441</v>
      </c>
      <c r="C2096" t="s">
        <v>5766</v>
      </c>
      <c r="D2096" t="s">
        <v>13863</v>
      </c>
      <c r="E2096" s="1"/>
      <c r="F2096" s="1"/>
      <c r="G2096" s="1"/>
      <c r="H2096" s="1"/>
      <c r="I2096" s="1"/>
      <c r="J2096" s="1"/>
      <c r="K2096" s="1"/>
      <c r="L2096" s="1"/>
      <c r="M2096" s="1"/>
      <c r="N2096" s="1">
        <v>1.07</v>
      </c>
      <c r="O2096" s="1"/>
      <c r="P2096" s="1"/>
      <c r="Q2096" s="1"/>
      <c r="R2096" s="1"/>
      <c r="S2096" s="1"/>
      <c r="T2096" s="1"/>
      <c r="U2096" s="1"/>
      <c r="V2096" s="1"/>
      <c r="W2096" s="1"/>
      <c r="X2096" s="1"/>
      <c r="Y2096" s="1">
        <v>0.8</v>
      </c>
      <c r="Z2096" s="1"/>
      <c r="AA2096" s="1"/>
      <c r="AB2096" s="1"/>
      <c r="AC2096" s="1"/>
      <c r="AD2096" s="1"/>
      <c r="AE2096" s="1"/>
      <c r="AF2096" s="1"/>
      <c r="AG2096" s="1"/>
      <c r="AH2096" s="1"/>
      <c r="AI2096" s="1"/>
      <c r="AJ2096" s="1"/>
      <c r="AK2096" s="1"/>
    </row>
    <row r="2097" spans="1:37" x14ac:dyDescent="0.25">
      <c r="A2097" t="s">
        <v>7442</v>
      </c>
      <c r="B2097" t="s">
        <v>7443</v>
      </c>
      <c r="C2097" t="s">
        <v>5766</v>
      </c>
      <c r="D2097" t="s">
        <v>13863</v>
      </c>
      <c r="E2097" s="1"/>
      <c r="F2097" s="1"/>
      <c r="G2097" s="1"/>
      <c r="H2097" s="1"/>
      <c r="I2097" s="1"/>
      <c r="J2097" s="1"/>
      <c r="K2097" s="1"/>
      <c r="L2097" s="1"/>
      <c r="M2097" s="1"/>
      <c r="N2097" s="1">
        <v>0.8</v>
      </c>
      <c r="O2097" s="1"/>
      <c r="P2097" s="1"/>
      <c r="Q2097" s="1"/>
      <c r="R2097" s="1"/>
      <c r="S2097" s="1"/>
      <c r="T2097" s="1"/>
      <c r="U2097" s="1"/>
      <c r="V2097" s="1"/>
      <c r="W2097" s="1"/>
      <c r="X2097" s="1"/>
      <c r="Y2097" s="1">
        <v>0.56999999999999995</v>
      </c>
      <c r="Z2097" s="1"/>
      <c r="AA2097" s="1"/>
      <c r="AB2097" s="1"/>
      <c r="AC2097" s="1"/>
      <c r="AD2097" s="1"/>
      <c r="AE2097" s="1"/>
      <c r="AF2097" s="1"/>
      <c r="AG2097" s="1"/>
      <c r="AH2097" s="1"/>
      <c r="AI2097" s="1"/>
      <c r="AJ2097" s="1"/>
      <c r="AK2097" s="1"/>
    </row>
    <row r="2098" spans="1:37" x14ac:dyDescent="0.25">
      <c r="A2098" t="s">
        <v>4482</v>
      </c>
      <c r="B2098" t="s">
        <v>4483</v>
      </c>
      <c r="C2098" t="s">
        <v>4733</v>
      </c>
      <c r="D2098" t="s">
        <v>13863</v>
      </c>
      <c r="E2098" s="1"/>
      <c r="F2098" s="1"/>
      <c r="G2098" s="1"/>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v>0.09</v>
      </c>
      <c r="AE2098" s="1"/>
      <c r="AF2098" s="1"/>
      <c r="AG2098" s="1"/>
      <c r="AH2098" s="1"/>
      <c r="AI2098" s="1"/>
      <c r="AJ2098" s="1"/>
      <c r="AK2098" s="1"/>
    </row>
    <row r="2099" spans="1:37" x14ac:dyDescent="0.25">
      <c r="C2099" t="s">
        <v>5766</v>
      </c>
      <c r="D2099" t="s">
        <v>13863</v>
      </c>
      <c r="E2099" s="1"/>
      <c r="F2099" s="1"/>
      <c r="G2099" s="1"/>
      <c r="H2099" s="1"/>
      <c r="I2099" s="1"/>
      <c r="J2099" s="1"/>
      <c r="K2099" s="1"/>
      <c r="L2099" s="1"/>
      <c r="M2099" s="1">
        <v>0.05</v>
      </c>
      <c r="N2099" s="1">
        <v>0.09</v>
      </c>
      <c r="O2099" s="1"/>
      <c r="P2099" s="1"/>
      <c r="Q2099" s="1"/>
      <c r="R2099" s="1"/>
      <c r="S2099" s="1"/>
      <c r="T2099" s="1"/>
      <c r="U2099" s="1"/>
      <c r="V2099" s="1"/>
      <c r="W2099" s="1"/>
      <c r="X2099" s="1"/>
      <c r="Y2099" s="1">
        <v>0.04</v>
      </c>
      <c r="Z2099" s="1"/>
      <c r="AA2099" s="1"/>
      <c r="AB2099" s="1"/>
      <c r="AC2099" s="1"/>
      <c r="AD2099" s="1"/>
      <c r="AE2099" s="1"/>
      <c r="AF2099" s="1"/>
      <c r="AG2099" s="1"/>
      <c r="AH2099" s="1"/>
      <c r="AI2099" s="1"/>
      <c r="AJ2099" s="1"/>
      <c r="AK2099" s="1"/>
    </row>
    <row r="2100" spans="1:37" x14ac:dyDescent="0.25">
      <c r="C2100" t="s">
        <v>4486</v>
      </c>
      <c r="D2100" t="s">
        <v>13863</v>
      </c>
      <c r="E2100" s="1"/>
      <c r="F2100" s="1"/>
      <c r="G2100" s="1"/>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v>7.1999999999999995E-2</v>
      </c>
      <c r="AH2100" s="1"/>
      <c r="AI2100" s="1"/>
      <c r="AJ2100" s="1"/>
      <c r="AK2100" s="1"/>
    </row>
    <row r="2101" spans="1:37" x14ac:dyDescent="0.25">
      <c r="A2101" t="s">
        <v>7444</v>
      </c>
      <c r="B2101" t="s">
        <v>7445</v>
      </c>
      <c r="C2101" t="s">
        <v>5766</v>
      </c>
      <c r="D2101" t="s">
        <v>13863</v>
      </c>
      <c r="E2101" s="1"/>
      <c r="F2101" s="1"/>
      <c r="G2101" s="1"/>
      <c r="H2101" s="1"/>
      <c r="I2101" s="1"/>
      <c r="J2101" s="1"/>
      <c r="K2101" s="1"/>
      <c r="L2101" s="1"/>
      <c r="M2101" s="1">
        <v>0.12</v>
      </c>
      <c r="N2101" s="1">
        <v>0.14000000000000001</v>
      </c>
      <c r="O2101" s="1"/>
      <c r="P2101" s="1"/>
      <c r="Q2101" s="1"/>
      <c r="R2101" s="1"/>
      <c r="S2101" s="1"/>
      <c r="T2101" s="1"/>
      <c r="U2101" s="1"/>
      <c r="V2101" s="1"/>
      <c r="W2101" s="1"/>
      <c r="X2101" s="1"/>
      <c r="Y2101" s="1">
        <v>7.0000000000000007E-2</v>
      </c>
      <c r="Z2101" s="1"/>
      <c r="AA2101" s="1"/>
      <c r="AB2101" s="1"/>
      <c r="AC2101" s="1"/>
      <c r="AD2101" s="1"/>
      <c r="AE2101" s="1"/>
      <c r="AF2101" s="1"/>
      <c r="AG2101" s="1"/>
      <c r="AH2101" s="1"/>
      <c r="AI2101" s="1"/>
      <c r="AJ2101" s="1"/>
      <c r="AK2101" s="1"/>
    </row>
    <row r="2102" spans="1:37" x14ac:dyDescent="0.25">
      <c r="A2102" t="s">
        <v>11553</v>
      </c>
      <c r="B2102" t="s">
        <v>11554</v>
      </c>
      <c r="C2102" t="s">
        <v>5766</v>
      </c>
      <c r="D2102" t="s">
        <v>13863</v>
      </c>
      <c r="E2102" s="1"/>
      <c r="F2102" s="1"/>
      <c r="G2102" s="1"/>
      <c r="H2102" s="1"/>
      <c r="I2102" s="1"/>
      <c r="J2102" s="1"/>
      <c r="K2102" s="1"/>
      <c r="L2102" s="1"/>
      <c r="M2102" s="1">
        <v>0.19</v>
      </c>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row>
    <row r="2103" spans="1:37" x14ac:dyDescent="0.25">
      <c r="A2103" t="s">
        <v>11556</v>
      </c>
      <c r="B2103" t="s">
        <v>11557</v>
      </c>
      <c r="C2103" t="s">
        <v>5766</v>
      </c>
      <c r="D2103" t="s">
        <v>13863</v>
      </c>
      <c r="E2103" s="1"/>
      <c r="F2103" s="1"/>
      <c r="G2103" s="1"/>
      <c r="H2103" s="1"/>
      <c r="I2103" s="1"/>
      <c r="J2103" s="1"/>
      <c r="K2103" s="1"/>
      <c r="L2103" s="1"/>
      <c r="M2103" s="1">
        <v>0.15</v>
      </c>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row>
    <row r="2104" spans="1:37" x14ac:dyDescent="0.25">
      <c r="A2104" t="s">
        <v>9065</v>
      </c>
      <c r="B2104" t="s">
        <v>9066</v>
      </c>
      <c r="C2104" t="s">
        <v>65</v>
      </c>
      <c r="D2104" t="s">
        <v>13863</v>
      </c>
      <c r="E2104" s="1"/>
      <c r="F2104" s="1"/>
      <c r="G2104" s="1"/>
      <c r="H2104" s="1"/>
      <c r="I2104" s="1"/>
      <c r="J2104" s="1"/>
      <c r="K2104" s="1"/>
      <c r="L2104" s="1"/>
      <c r="M2104" s="1"/>
      <c r="N2104" s="1"/>
      <c r="O2104" s="1"/>
      <c r="P2104" s="1"/>
      <c r="Q2104" s="1"/>
      <c r="R2104" s="1"/>
      <c r="S2104" s="1"/>
      <c r="T2104" s="1"/>
      <c r="U2104" s="1">
        <v>0.14530000000000001</v>
      </c>
      <c r="V2104" s="1"/>
      <c r="W2104" s="1"/>
      <c r="X2104" s="1"/>
      <c r="Y2104" s="1"/>
      <c r="Z2104" s="1"/>
      <c r="AA2104" s="1"/>
      <c r="AB2104" s="1"/>
      <c r="AC2104" s="1"/>
      <c r="AD2104" s="1"/>
      <c r="AE2104" s="1"/>
      <c r="AF2104" s="1"/>
      <c r="AG2104" s="1"/>
      <c r="AH2104" s="1"/>
      <c r="AI2104" s="1"/>
      <c r="AJ2104" s="1"/>
      <c r="AK2104" s="1"/>
    </row>
    <row r="2105" spans="1:37" x14ac:dyDescent="0.25">
      <c r="A2105" t="s">
        <v>11286</v>
      </c>
      <c r="B2105" t="s">
        <v>11287</v>
      </c>
      <c r="C2105" t="s">
        <v>5766</v>
      </c>
      <c r="D2105" t="s">
        <v>13863</v>
      </c>
      <c r="E2105" s="1"/>
      <c r="F2105" s="1"/>
      <c r="G2105" s="1"/>
      <c r="H2105" s="1"/>
      <c r="I2105" s="1"/>
      <c r="J2105" s="1"/>
      <c r="K2105" s="1"/>
      <c r="L2105" s="1"/>
      <c r="M2105" s="1"/>
      <c r="N2105" s="1">
        <v>0.16</v>
      </c>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row>
    <row r="2106" spans="1:37" x14ac:dyDescent="0.25">
      <c r="A2106" t="s">
        <v>4101</v>
      </c>
      <c r="B2106" t="s">
        <v>4102</v>
      </c>
      <c r="C2106" t="s">
        <v>10795</v>
      </c>
      <c r="D2106" t="s">
        <v>13863</v>
      </c>
      <c r="E2106" s="1"/>
      <c r="F2106" s="1"/>
      <c r="G2106" s="1"/>
      <c r="H2106" s="1"/>
      <c r="I2106" s="1"/>
      <c r="J2106" s="1"/>
      <c r="K2106" s="1"/>
      <c r="L2106" s="1"/>
      <c r="M2106" s="1"/>
      <c r="N2106" s="1"/>
      <c r="O2106" s="1"/>
      <c r="P2106" s="1">
        <v>0</v>
      </c>
      <c r="Q2106" s="1"/>
      <c r="R2106" s="1"/>
      <c r="S2106" s="1"/>
      <c r="T2106" s="1"/>
      <c r="U2106" s="1"/>
      <c r="V2106" s="1"/>
      <c r="W2106" s="1"/>
      <c r="X2106" s="1"/>
      <c r="Y2106" s="1"/>
      <c r="Z2106" s="1"/>
      <c r="AA2106" s="1"/>
      <c r="AB2106" s="1"/>
      <c r="AC2106" s="1"/>
      <c r="AD2106" s="1"/>
      <c r="AE2106" s="1"/>
      <c r="AF2106" s="1"/>
      <c r="AG2106" s="1"/>
      <c r="AH2106" s="1"/>
      <c r="AI2106" s="1"/>
      <c r="AJ2106" s="1"/>
      <c r="AK2106" s="1"/>
    </row>
    <row r="2107" spans="1:37" x14ac:dyDescent="0.25">
      <c r="C2107" t="s">
        <v>65</v>
      </c>
      <c r="D2107" t="s">
        <v>13863</v>
      </c>
      <c r="E2107" s="1"/>
      <c r="F2107" s="1"/>
      <c r="G2107" s="1"/>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v>0.187</v>
      </c>
      <c r="AH2107" s="1"/>
      <c r="AI2107" s="1"/>
      <c r="AJ2107" s="1"/>
      <c r="AK2107" s="1"/>
    </row>
    <row r="2108" spans="1:37" x14ac:dyDescent="0.25">
      <c r="A2108" t="s">
        <v>6762</v>
      </c>
      <c r="B2108" t="s">
        <v>6763</v>
      </c>
      <c r="C2108" t="s">
        <v>5766</v>
      </c>
      <c r="D2108" t="s">
        <v>13863</v>
      </c>
      <c r="E2108" s="1"/>
      <c r="F2108" s="1"/>
      <c r="G2108" s="1"/>
      <c r="H2108" s="1"/>
      <c r="I2108" s="1"/>
      <c r="J2108" s="1"/>
      <c r="K2108" s="1"/>
      <c r="L2108" s="1"/>
      <c r="M2108" s="1"/>
      <c r="N2108" s="1"/>
      <c r="O2108" s="1"/>
      <c r="P2108" s="1"/>
      <c r="Q2108" s="1"/>
      <c r="R2108" s="1"/>
      <c r="S2108" s="1"/>
      <c r="T2108" s="1"/>
      <c r="U2108" s="1"/>
      <c r="V2108" s="1"/>
      <c r="W2108" s="1"/>
      <c r="X2108" s="1"/>
      <c r="Y2108" s="1"/>
      <c r="Z2108" s="1"/>
      <c r="AA2108" s="1">
        <v>0.32</v>
      </c>
      <c r="AB2108" s="1"/>
      <c r="AC2108" s="1"/>
      <c r="AD2108" s="1"/>
      <c r="AE2108" s="1"/>
      <c r="AF2108" s="1"/>
      <c r="AG2108" s="1"/>
      <c r="AH2108" s="1"/>
      <c r="AI2108" s="1"/>
      <c r="AJ2108" s="1"/>
      <c r="AK2108" s="1"/>
    </row>
    <row r="2109" spans="1:37" x14ac:dyDescent="0.25">
      <c r="A2109" t="s">
        <v>4488</v>
      </c>
      <c r="B2109" t="s">
        <v>4489</v>
      </c>
      <c r="C2109" t="s">
        <v>5766</v>
      </c>
      <c r="D2109" t="s">
        <v>13863</v>
      </c>
      <c r="E2109" s="1"/>
      <c r="F2109" s="1"/>
      <c r="G2109" s="1"/>
      <c r="H2109" s="1"/>
      <c r="I2109" s="1"/>
      <c r="J2109" s="1"/>
      <c r="K2109" s="1"/>
      <c r="L2109" s="1"/>
      <c r="M2109" s="1">
        <v>0.81</v>
      </c>
      <c r="N2109" s="1"/>
      <c r="O2109" s="1"/>
      <c r="P2109" s="1"/>
      <c r="Q2109" s="1"/>
      <c r="R2109" s="1"/>
      <c r="S2109" s="1"/>
      <c r="T2109" s="1"/>
      <c r="U2109" s="1"/>
      <c r="V2109" s="1"/>
      <c r="W2109" s="1"/>
      <c r="X2109" s="1"/>
      <c r="Y2109" s="1">
        <v>0.15</v>
      </c>
      <c r="Z2109" s="1"/>
      <c r="AA2109" s="1"/>
      <c r="AB2109" s="1"/>
      <c r="AC2109" s="1"/>
      <c r="AD2109" s="1"/>
      <c r="AE2109" s="1"/>
      <c r="AF2109" s="1"/>
      <c r="AG2109" s="1"/>
      <c r="AH2109" s="1"/>
      <c r="AI2109" s="1"/>
      <c r="AJ2109" s="1"/>
      <c r="AK2109" s="1"/>
    </row>
    <row r="2110" spans="1:37" x14ac:dyDescent="0.25">
      <c r="C2110" t="s">
        <v>4486</v>
      </c>
      <c r="D2110" t="s">
        <v>13863</v>
      </c>
      <c r="E2110" s="1"/>
      <c r="F2110" s="1"/>
      <c r="G2110" s="1"/>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v>0.16000000000000003</v>
      </c>
      <c r="AH2110" s="1"/>
      <c r="AI2110" s="1"/>
      <c r="AJ2110" s="1"/>
      <c r="AK2110" s="1"/>
    </row>
    <row r="2111" spans="1:37" x14ac:dyDescent="0.25">
      <c r="A2111" t="s">
        <v>6766</v>
      </c>
      <c r="B2111" t="s">
        <v>6767</v>
      </c>
      <c r="C2111" t="s">
        <v>5766</v>
      </c>
      <c r="D2111" t="s">
        <v>13863</v>
      </c>
      <c r="E2111" s="1"/>
      <c r="F2111" s="1"/>
      <c r="G2111" s="1"/>
      <c r="H2111" s="1"/>
      <c r="I2111" s="1"/>
      <c r="J2111" s="1"/>
      <c r="K2111" s="1"/>
      <c r="L2111" s="1"/>
      <c r="M2111" s="1"/>
      <c r="N2111" s="1"/>
      <c r="O2111" s="1"/>
      <c r="P2111" s="1"/>
      <c r="Q2111" s="1"/>
      <c r="R2111" s="1"/>
      <c r="S2111" s="1"/>
      <c r="T2111" s="1"/>
      <c r="U2111" s="1"/>
      <c r="V2111" s="1"/>
      <c r="W2111" s="1"/>
      <c r="X2111" s="1"/>
      <c r="Y2111" s="1"/>
      <c r="Z2111" s="1"/>
      <c r="AA2111" s="1">
        <v>0.71</v>
      </c>
      <c r="AB2111" s="1"/>
      <c r="AC2111" s="1"/>
      <c r="AD2111" s="1"/>
      <c r="AE2111" s="1"/>
      <c r="AF2111" s="1"/>
      <c r="AG2111" s="1"/>
      <c r="AH2111" s="1"/>
      <c r="AI2111" s="1"/>
      <c r="AJ2111" s="1"/>
      <c r="AK2111" s="1"/>
    </row>
    <row r="2112" spans="1:37" x14ac:dyDescent="0.25">
      <c r="A2112" t="s">
        <v>4491</v>
      </c>
      <c r="B2112" t="s">
        <v>4492</v>
      </c>
      <c r="C2112" t="s">
        <v>5766</v>
      </c>
      <c r="D2112" t="s">
        <v>13863</v>
      </c>
      <c r="E2112" s="1"/>
      <c r="F2112" s="1"/>
      <c r="G2112" s="1"/>
      <c r="H2112" s="1"/>
      <c r="I2112" s="1"/>
      <c r="J2112" s="1"/>
      <c r="K2112" s="1"/>
      <c r="L2112" s="1"/>
      <c r="M2112" s="1">
        <v>1.37</v>
      </c>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row>
    <row r="2113" spans="1:37" x14ac:dyDescent="0.25">
      <c r="C2113" t="s">
        <v>11022</v>
      </c>
      <c r="D2113" t="s">
        <v>13863</v>
      </c>
      <c r="E2113" s="1"/>
      <c r="F2113" s="1"/>
      <c r="G2113" s="1"/>
      <c r="H2113" s="1"/>
      <c r="I2113" s="1"/>
      <c r="J2113" s="1"/>
      <c r="K2113" s="1"/>
      <c r="L2113" s="1"/>
      <c r="M2113" s="1"/>
      <c r="N2113" s="1"/>
      <c r="O2113" s="1">
        <v>1.196</v>
      </c>
      <c r="P2113" s="1"/>
      <c r="Q2113" s="1"/>
      <c r="R2113" s="1"/>
      <c r="S2113" s="1"/>
      <c r="T2113" s="1"/>
      <c r="U2113" s="1"/>
      <c r="V2113" s="1"/>
      <c r="W2113" s="1"/>
      <c r="X2113" s="1"/>
      <c r="Y2113" s="1"/>
      <c r="Z2113" s="1"/>
      <c r="AA2113" s="1"/>
      <c r="AB2113" s="1"/>
      <c r="AC2113" s="1"/>
      <c r="AD2113" s="1"/>
      <c r="AE2113" s="1"/>
      <c r="AF2113" s="1"/>
      <c r="AG2113" s="1"/>
      <c r="AH2113" s="1"/>
      <c r="AI2113" s="1"/>
      <c r="AJ2113" s="1"/>
      <c r="AK2113" s="1"/>
    </row>
    <row r="2114" spans="1:37" x14ac:dyDescent="0.25">
      <c r="C2114" t="s">
        <v>4486</v>
      </c>
      <c r="D2114" t="s">
        <v>13863</v>
      </c>
      <c r="E2114" s="1"/>
      <c r="F2114" s="1"/>
      <c r="G2114" s="1"/>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v>0.20800000000000002</v>
      </c>
      <c r="AH2114" s="1"/>
      <c r="AI2114" s="1"/>
      <c r="AJ2114" s="1"/>
      <c r="AK2114" s="1"/>
    </row>
    <row r="2115" spans="1:37" x14ac:dyDescent="0.25">
      <c r="A2115" t="s">
        <v>4494</v>
      </c>
      <c r="B2115" t="s">
        <v>4495</v>
      </c>
      <c r="C2115" t="s">
        <v>4733</v>
      </c>
      <c r="D2115" t="s">
        <v>13863</v>
      </c>
      <c r="E2115" s="1"/>
      <c r="F2115" s="1"/>
      <c r="G2115" s="1"/>
      <c r="H2115" s="1"/>
      <c r="I2115" s="1"/>
      <c r="J2115" s="1"/>
      <c r="K2115" s="1"/>
      <c r="L2115" s="1"/>
      <c r="M2115" s="1"/>
      <c r="N2115" s="1"/>
      <c r="O2115" s="1"/>
      <c r="P2115" s="1"/>
      <c r="Q2115" s="1"/>
      <c r="R2115" s="1"/>
      <c r="S2115" s="1"/>
      <c r="T2115" s="1"/>
      <c r="U2115" s="1"/>
      <c r="V2115" s="1"/>
      <c r="W2115" s="1"/>
      <c r="X2115" s="1"/>
      <c r="Y2115" s="1"/>
      <c r="Z2115" s="1"/>
      <c r="AA2115" s="1"/>
      <c r="AB2115" s="1"/>
      <c r="AC2115" s="1"/>
      <c r="AD2115" s="1"/>
      <c r="AE2115" s="1">
        <v>0.6</v>
      </c>
      <c r="AF2115" s="1"/>
      <c r="AG2115" s="1"/>
      <c r="AH2115" s="1"/>
      <c r="AI2115" s="1"/>
      <c r="AJ2115" s="1"/>
      <c r="AK2115" s="1"/>
    </row>
    <row r="2116" spans="1:37" x14ac:dyDescent="0.25">
      <c r="C2116" t="s">
        <v>11022</v>
      </c>
      <c r="D2116" t="s">
        <v>13863</v>
      </c>
      <c r="E2116" s="1"/>
      <c r="F2116" s="1"/>
      <c r="G2116" s="1"/>
      <c r="H2116" s="1"/>
      <c r="I2116" s="1"/>
      <c r="J2116" s="1"/>
      <c r="K2116" s="1"/>
      <c r="L2116" s="1"/>
      <c r="M2116" s="1"/>
      <c r="N2116" s="1"/>
      <c r="O2116" s="1">
        <v>1.173</v>
      </c>
      <c r="P2116" s="1"/>
      <c r="Q2116" s="1"/>
      <c r="R2116" s="1"/>
      <c r="S2116" s="1"/>
      <c r="T2116" s="1"/>
      <c r="U2116" s="1"/>
      <c r="V2116" s="1"/>
      <c r="W2116" s="1"/>
      <c r="X2116" s="1"/>
      <c r="Y2116" s="1"/>
      <c r="Z2116" s="1"/>
      <c r="AA2116" s="1"/>
      <c r="AB2116" s="1"/>
      <c r="AC2116" s="1"/>
      <c r="AD2116" s="1"/>
      <c r="AE2116" s="1"/>
      <c r="AF2116" s="1"/>
      <c r="AG2116" s="1"/>
      <c r="AH2116" s="1"/>
      <c r="AI2116" s="1"/>
      <c r="AJ2116" s="1"/>
      <c r="AK2116" s="1"/>
    </row>
    <row r="2117" spans="1:37" x14ac:dyDescent="0.25">
      <c r="C2117" t="s">
        <v>4486</v>
      </c>
      <c r="D2117" t="s">
        <v>13863</v>
      </c>
      <c r="E2117" s="1"/>
      <c r="F2117" s="1"/>
      <c r="G2117" s="1"/>
      <c r="H2117" s="1"/>
      <c r="I2117" s="1"/>
      <c r="J2117" s="1"/>
      <c r="K2117" s="1"/>
      <c r="L2117" s="1"/>
      <c r="M2117" s="1"/>
      <c r="N2117" s="1"/>
      <c r="O2117" s="1"/>
      <c r="P2117" s="1"/>
      <c r="Q2117" s="1"/>
      <c r="R2117" s="1"/>
      <c r="S2117" s="1"/>
      <c r="T2117" s="1"/>
      <c r="U2117" s="1"/>
      <c r="V2117" s="1"/>
      <c r="W2117" s="1"/>
      <c r="X2117" s="1"/>
      <c r="Y2117" s="1"/>
      <c r="Z2117" s="1"/>
      <c r="AA2117" s="1"/>
      <c r="AB2117" s="1"/>
      <c r="AC2117" s="1"/>
      <c r="AD2117" s="1"/>
      <c r="AE2117" s="1"/>
      <c r="AF2117" s="1"/>
      <c r="AG2117" s="1">
        <v>0.21600000000000003</v>
      </c>
      <c r="AH2117" s="1"/>
      <c r="AI2117" s="1"/>
      <c r="AJ2117" s="1"/>
      <c r="AK2117" s="1"/>
    </row>
    <row r="2118" spans="1:37" x14ac:dyDescent="0.25">
      <c r="A2118" t="s">
        <v>4497</v>
      </c>
      <c r="B2118" t="s">
        <v>4498</v>
      </c>
      <c r="C2118" t="s">
        <v>5766</v>
      </c>
      <c r="D2118" t="s">
        <v>13863</v>
      </c>
      <c r="E2118" s="1"/>
      <c r="F2118" s="1"/>
      <c r="G2118" s="1"/>
      <c r="H2118" s="1"/>
      <c r="I2118" s="1"/>
      <c r="J2118" s="1"/>
      <c r="K2118" s="1"/>
      <c r="L2118" s="1"/>
      <c r="M2118" s="1">
        <v>0.25</v>
      </c>
      <c r="N2118" s="1"/>
      <c r="O2118" s="1"/>
      <c r="P2118" s="1"/>
      <c r="Q2118" s="1"/>
      <c r="R2118" s="1"/>
      <c r="S2118" s="1"/>
      <c r="T2118" s="1"/>
      <c r="U2118" s="1"/>
      <c r="V2118" s="1"/>
      <c r="W2118" s="1"/>
      <c r="X2118" s="1"/>
      <c r="Y2118" s="1"/>
      <c r="Z2118" s="1"/>
      <c r="AA2118" s="1">
        <v>0.37</v>
      </c>
      <c r="AB2118" s="1"/>
      <c r="AC2118" s="1"/>
      <c r="AD2118" s="1"/>
      <c r="AE2118" s="1"/>
      <c r="AF2118" s="1"/>
      <c r="AG2118" s="1"/>
      <c r="AH2118" s="1"/>
      <c r="AI2118" s="1"/>
      <c r="AJ2118" s="1"/>
      <c r="AK2118" s="1"/>
    </row>
    <row r="2119" spans="1:37" x14ac:dyDescent="0.25">
      <c r="C2119" t="s">
        <v>11022</v>
      </c>
      <c r="D2119" t="s">
        <v>13863</v>
      </c>
      <c r="E2119" s="1"/>
      <c r="F2119" s="1"/>
      <c r="G2119" s="1"/>
      <c r="H2119" s="1"/>
      <c r="I2119" s="1"/>
      <c r="J2119" s="1"/>
      <c r="K2119" s="1"/>
      <c r="L2119" s="1"/>
      <c r="M2119" s="1"/>
      <c r="N2119" s="1"/>
      <c r="O2119" s="1">
        <v>1.2390000000000001</v>
      </c>
      <c r="P2119" s="1"/>
      <c r="Q2119" s="1"/>
      <c r="R2119" s="1"/>
      <c r="S2119" s="1"/>
      <c r="T2119" s="1"/>
      <c r="U2119" s="1"/>
      <c r="V2119" s="1"/>
      <c r="W2119" s="1"/>
      <c r="X2119" s="1"/>
      <c r="Y2119" s="1"/>
      <c r="Z2119" s="1"/>
      <c r="AA2119" s="1"/>
      <c r="AB2119" s="1"/>
      <c r="AC2119" s="1"/>
      <c r="AD2119" s="1"/>
      <c r="AE2119" s="1"/>
      <c r="AF2119" s="1"/>
      <c r="AG2119" s="1"/>
      <c r="AH2119" s="1"/>
      <c r="AI2119" s="1"/>
      <c r="AJ2119" s="1"/>
      <c r="AK2119" s="1"/>
    </row>
    <row r="2120" spans="1:37" x14ac:dyDescent="0.25">
      <c r="C2120" t="s">
        <v>4486</v>
      </c>
      <c r="D2120" t="s">
        <v>13863</v>
      </c>
      <c r="E2120" s="1"/>
      <c r="F2120" s="1"/>
      <c r="G2120" s="1"/>
      <c r="H2120" s="1"/>
      <c r="I2120" s="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G2120" s="1">
        <v>0.24</v>
      </c>
      <c r="AH2120" s="1"/>
      <c r="AI2120" s="1"/>
      <c r="AJ2120" s="1"/>
      <c r="AK2120" s="1"/>
    </row>
    <row r="2121" spans="1:37" x14ac:dyDescent="0.25">
      <c r="A2121" t="s">
        <v>4500</v>
      </c>
      <c r="B2121" t="s">
        <v>4501</v>
      </c>
      <c r="C2121" t="s">
        <v>4733</v>
      </c>
      <c r="D2121" t="s">
        <v>13863</v>
      </c>
      <c r="E2121" s="1"/>
      <c r="F2121" s="1"/>
      <c r="G2121" s="1"/>
      <c r="H2121" s="1"/>
      <c r="I2121" s="1"/>
      <c r="J2121" s="1"/>
      <c r="K2121" s="1"/>
      <c r="L2121" s="1"/>
      <c r="M2121" s="1"/>
      <c r="N2121" s="1"/>
      <c r="O2121" s="1"/>
      <c r="P2121" s="1"/>
      <c r="Q2121" s="1"/>
      <c r="R2121" s="1"/>
      <c r="S2121" s="1"/>
      <c r="T2121" s="1"/>
      <c r="U2121" s="1"/>
      <c r="V2121" s="1"/>
      <c r="W2121" s="1"/>
      <c r="X2121" s="1"/>
      <c r="Y2121" s="1"/>
      <c r="Z2121" s="1"/>
      <c r="AA2121" s="1"/>
      <c r="AB2121" s="1"/>
      <c r="AC2121" s="1"/>
      <c r="AD2121" s="1"/>
      <c r="AE2121" s="1">
        <v>0.62</v>
      </c>
      <c r="AF2121" s="1"/>
      <c r="AG2121" s="1"/>
      <c r="AH2121" s="1"/>
      <c r="AI2121" s="1"/>
      <c r="AJ2121" s="1"/>
      <c r="AK2121" s="1"/>
    </row>
    <row r="2122" spans="1:37" x14ac:dyDescent="0.25">
      <c r="C2122" t="s">
        <v>5766</v>
      </c>
      <c r="D2122" t="s">
        <v>13863</v>
      </c>
      <c r="E2122" s="1"/>
      <c r="F2122" s="1"/>
      <c r="G2122" s="1"/>
      <c r="H2122" s="1"/>
      <c r="I2122" s="1"/>
      <c r="J2122" s="1"/>
      <c r="K2122" s="1"/>
      <c r="L2122" s="1"/>
      <c r="M2122" s="1"/>
      <c r="N2122" s="1">
        <v>0.26</v>
      </c>
      <c r="O2122" s="1"/>
      <c r="P2122" s="1"/>
      <c r="Q2122" s="1"/>
      <c r="R2122" s="1"/>
      <c r="S2122" s="1"/>
      <c r="T2122" s="1"/>
      <c r="U2122" s="1"/>
      <c r="V2122" s="1"/>
      <c r="W2122" s="1"/>
      <c r="X2122" s="1"/>
      <c r="Y2122" s="1"/>
      <c r="Z2122" s="1"/>
      <c r="AA2122" s="1"/>
      <c r="AB2122" s="1">
        <v>2.95</v>
      </c>
      <c r="AC2122" s="1"/>
      <c r="AD2122" s="1"/>
      <c r="AE2122" s="1"/>
      <c r="AF2122" s="1"/>
      <c r="AG2122" s="1"/>
      <c r="AH2122" s="1"/>
      <c r="AI2122" s="1"/>
      <c r="AJ2122" s="1"/>
      <c r="AK2122" s="1"/>
    </row>
    <row r="2123" spans="1:37" x14ac:dyDescent="0.25">
      <c r="C2123" t="s">
        <v>4486</v>
      </c>
      <c r="D2123" t="s">
        <v>13863</v>
      </c>
      <c r="E2123" s="1"/>
      <c r="F2123" s="1"/>
      <c r="G2123" s="1"/>
      <c r="H2123" s="1"/>
      <c r="I2123" s="1"/>
      <c r="J2123" s="1"/>
      <c r="K2123" s="1"/>
      <c r="L2123" s="1"/>
      <c r="M2123" s="1"/>
      <c r="N2123" s="1"/>
      <c r="O2123" s="1"/>
      <c r="P2123" s="1"/>
      <c r="Q2123" s="1"/>
      <c r="R2123" s="1"/>
      <c r="S2123" s="1"/>
      <c r="T2123" s="1"/>
      <c r="U2123" s="1"/>
      <c r="V2123" s="1"/>
      <c r="W2123" s="1"/>
      <c r="X2123" s="1"/>
      <c r="Y2123" s="1"/>
      <c r="Z2123" s="1"/>
      <c r="AA2123" s="1"/>
      <c r="AB2123" s="1">
        <v>0.32</v>
      </c>
      <c r="AC2123" s="1"/>
      <c r="AD2123" s="1"/>
      <c r="AE2123" s="1"/>
      <c r="AF2123" s="1"/>
      <c r="AG2123" s="1">
        <v>0.25600000000000001</v>
      </c>
      <c r="AH2123" s="1"/>
      <c r="AI2123" s="1"/>
      <c r="AJ2123" s="1"/>
      <c r="AK2123" s="1"/>
    </row>
    <row r="2124" spans="1:37" x14ac:dyDescent="0.25">
      <c r="A2124" t="s">
        <v>4503</v>
      </c>
      <c r="B2124" t="s">
        <v>4504</v>
      </c>
      <c r="C2124" t="s">
        <v>5766</v>
      </c>
      <c r="D2124" t="s">
        <v>13863</v>
      </c>
      <c r="E2124" s="1"/>
      <c r="F2124" s="1"/>
      <c r="G2124" s="1"/>
      <c r="H2124" s="1"/>
      <c r="I2124" s="1"/>
      <c r="J2124" s="1"/>
      <c r="K2124" s="1"/>
      <c r="L2124" s="1"/>
      <c r="M2124" s="1">
        <v>1.39</v>
      </c>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row>
    <row r="2125" spans="1:37" x14ac:dyDescent="0.25">
      <c r="C2125" t="s">
        <v>11022</v>
      </c>
      <c r="D2125" t="s">
        <v>13863</v>
      </c>
      <c r="E2125" s="1"/>
      <c r="F2125" s="1"/>
      <c r="G2125" s="1"/>
      <c r="H2125" s="1"/>
      <c r="I2125" s="1"/>
      <c r="J2125" s="1"/>
      <c r="K2125" s="1"/>
      <c r="L2125" s="1"/>
      <c r="M2125" s="1"/>
      <c r="N2125" s="1"/>
      <c r="O2125" s="1">
        <v>1.375</v>
      </c>
      <c r="P2125" s="1"/>
      <c r="Q2125" s="1"/>
      <c r="R2125" s="1"/>
      <c r="S2125" s="1"/>
      <c r="T2125" s="1"/>
      <c r="U2125" s="1"/>
      <c r="V2125" s="1"/>
      <c r="W2125" s="1"/>
      <c r="X2125" s="1"/>
      <c r="Y2125" s="1"/>
      <c r="Z2125" s="1"/>
      <c r="AA2125" s="1"/>
      <c r="AB2125" s="1"/>
      <c r="AC2125" s="1"/>
      <c r="AD2125" s="1"/>
      <c r="AE2125" s="1"/>
      <c r="AF2125" s="1"/>
      <c r="AG2125" s="1"/>
      <c r="AH2125" s="1"/>
      <c r="AI2125" s="1"/>
      <c r="AJ2125" s="1"/>
      <c r="AK2125" s="1"/>
    </row>
    <row r="2126" spans="1:37" x14ac:dyDescent="0.25">
      <c r="C2126" t="s">
        <v>4486</v>
      </c>
      <c r="D2126" t="s">
        <v>13863</v>
      </c>
      <c r="E2126" s="1"/>
      <c r="F2126" s="1"/>
      <c r="G2126" s="1"/>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v>0.30400000000000005</v>
      </c>
      <c r="AH2126" s="1"/>
      <c r="AI2126" s="1"/>
      <c r="AJ2126" s="1"/>
      <c r="AK2126" s="1"/>
    </row>
    <row r="2127" spans="1:37" x14ac:dyDescent="0.25">
      <c r="A2127" t="s">
        <v>11023</v>
      </c>
      <c r="B2127" t="s">
        <v>11024</v>
      </c>
      <c r="C2127" t="s">
        <v>5766</v>
      </c>
      <c r="D2127" t="s">
        <v>13863</v>
      </c>
      <c r="E2127" s="1"/>
      <c r="F2127" s="1"/>
      <c r="G2127" s="1"/>
      <c r="H2127" s="1"/>
      <c r="I2127" s="1"/>
      <c r="J2127" s="1"/>
      <c r="K2127" s="1"/>
      <c r="L2127" s="1"/>
      <c r="M2127" s="1">
        <v>0.81</v>
      </c>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row>
    <row r="2128" spans="1:37" x14ac:dyDescent="0.25">
      <c r="C2128" t="s">
        <v>11022</v>
      </c>
      <c r="D2128" t="s">
        <v>13863</v>
      </c>
      <c r="E2128" s="1"/>
      <c r="F2128" s="1"/>
      <c r="G2128" s="1"/>
      <c r="H2128" s="1"/>
      <c r="I2128" s="1"/>
      <c r="J2128" s="1"/>
      <c r="K2128" s="1"/>
      <c r="L2128" s="1"/>
      <c r="M2128" s="1"/>
      <c r="N2128" s="1"/>
      <c r="O2128" s="1">
        <v>1.4079999999999999</v>
      </c>
      <c r="P2128" s="1"/>
      <c r="Q2128" s="1"/>
      <c r="R2128" s="1"/>
      <c r="S2128" s="1"/>
      <c r="T2128" s="1"/>
      <c r="U2128" s="1"/>
      <c r="V2128" s="1"/>
      <c r="W2128" s="1"/>
      <c r="X2128" s="1"/>
      <c r="Y2128" s="1"/>
      <c r="Z2128" s="1"/>
      <c r="AA2128" s="1"/>
      <c r="AB2128" s="1"/>
      <c r="AC2128" s="1"/>
      <c r="AD2128" s="1"/>
      <c r="AE2128" s="1"/>
      <c r="AF2128" s="1"/>
      <c r="AG2128" s="1"/>
      <c r="AH2128" s="1"/>
      <c r="AI2128" s="1"/>
      <c r="AJ2128" s="1"/>
      <c r="AK2128" s="1"/>
    </row>
    <row r="2129" spans="1:37" x14ac:dyDescent="0.25">
      <c r="A2129" t="s">
        <v>11527</v>
      </c>
      <c r="B2129" t="s">
        <v>11528</v>
      </c>
      <c r="C2129" t="s">
        <v>5766</v>
      </c>
      <c r="D2129" t="s">
        <v>13863</v>
      </c>
      <c r="E2129" s="1"/>
      <c r="F2129" s="1"/>
      <c r="G2129" s="1"/>
      <c r="H2129" s="1"/>
      <c r="I2129" s="1"/>
      <c r="J2129" s="1"/>
      <c r="K2129" s="1"/>
      <c r="L2129" s="1"/>
      <c r="M2129" s="1">
        <v>2.7</v>
      </c>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row>
    <row r="2130" spans="1:37" x14ac:dyDescent="0.25">
      <c r="A2130" t="s">
        <v>11530</v>
      </c>
      <c r="B2130" t="s">
        <v>11531</v>
      </c>
      <c r="C2130" t="s">
        <v>5766</v>
      </c>
      <c r="D2130" t="s">
        <v>13863</v>
      </c>
      <c r="E2130" s="1"/>
      <c r="F2130" s="1"/>
      <c r="G2130" s="1"/>
      <c r="H2130" s="1"/>
      <c r="I2130" s="1"/>
      <c r="J2130" s="1"/>
      <c r="K2130" s="1"/>
      <c r="L2130" s="1"/>
      <c r="M2130" s="1">
        <v>0.28999999999999998</v>
      </c>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row>
    <row r="2131" spans="1:37" x14ac:dyDescent="0.25">
      <c r="A2131" t="s">
        <v>7432</v>
      </c>
      <c r="B2131" t="s">
        <v>7433</v>
      </c>
      <c r="C2131" t="s">
        <v>5766</v>
      </c>
      <c r="D2131" t="s">
        <v>13863</v>
      </c>
      <c r="E2131" s="1"/>
      <c r="F2131" s="1"/>
      <c r="G2131" s="1"/>
      <c r="H2131" s="1"/>
      <c r="I2131" s="1"/>
      <c r="J2131" s="1"/>
      <c r="K2131" s="1"/>
      <c r="L2131" s="1"/>
      <c r="M2131" s="1">
        <v>2.72</v>
      </c>
      <c r="N2131" s="1"/>
      <c r="O2131" s="1"/>
      <c r="P2131" s="1"/>
      <c r="Q2131" s="1"/>
      <c r="R2131" s="1"/>
      <c r="S2131" s="1"/>
      <c r="T2131" s="1"/>
      <c r="U2131" s="1"/>
      <c r="V2131" s="1"/>
      <c r="W2131" s="1"/>
      <c r="X2131" s="1"/>
      <c r="Y2131" s="1">
        <v>0.35</v>
      </c>
      <c r="Z2131" s="1"/>
      <c r="AA2131" s="1"/>
      <c r="AB2131" s="1"/>
      <c r="AC2131" s="1"/>
      <c r="AD2131" s="1"/>
      <c r="AE2131" s="1"/>
      <c r="AF2131" s="1"/>
      <c r="AG2131" s="1"/>
      <c r="AH2131" s="1"/>
      <c r="AI2131" s="1"/>
      <c r="AJ2131" s="1"/>
      <c r="AK2131" s="1"/>
    </row>
    <row r="2132" spans="1:37" x14ac:dyDescent="0.25">
      <c r="C2132" t="s">
        <v>11022</v>
      </c>
      <c r="D2132" t="s">
        <v>13863</v>
      </c>
      <c r="E2132" s="1"/>
      <c r="F2132" s="1"/>
      <c r="G2132" s="1"/>
      <c r="H2132" s="1"/>
      <c r="I2132" s="1"/>
      <c r="J2132" s="1"/>
      <c r="K2132" s="1"/>
      <c r="L2132" s="1"/>
      <c r="M2132" s="1"/>
      <c r="N2132" s="1"/>
      <c r="O2132" s="1">
        <v>1.579</v>
      </c>
      <c r="P2132" s="1"/>
      <c r="Q2132" s="1"/>
      <c r="R2132" s="1"/>
      <c r="S2132" s="1"/>
      <c r="T2132" s="1"/>
      <c r="U2132" s="1"/>
      <c r="V2132" s="1"/>
      <c r="W2132" s="1"/>
      <c r="X2132" s="1"/>
      <c r="Y2132" s="1"/>
      <c r="Z2132" s="1"/>
      <c r="AA2132" s="1"/>
      <c r="AB2132" s="1"/>
      <c r="AC2132" s="1"/>
      <c r="AD2132" s="1"/>
      <c r="AE2132" s="1"/>
      <c r="AF2132" s="1"/>
      <c r="AG2132" s="1"/>
      <c r="AH2132" s="1"/>
      <c r="AI2132" s="1"/>
      <c r="AJ2132" s="1"/>
      <c r="AK2132" s="1"/>
    </row>
    <row r="2133" spans="1:37" x14ac:dyDescent="0.25">
      <c r="A2133" t="s">
        <v>11026</v>
      </c>
      <c r="B2133" t="s">
        <v>11027</v>
      </c>
      <c r="C2133" t="s">
        <v>11022</v>
      </c>
      <c r="D2133" t="s">
        <v>13863</v>
      </c>
      <c r="E2133" s="1"/>
      <c r="F2133" s="1"/>
      <c r="G2133" s="1"/>
      <c r="H2133" s="1"/>
      <c r="I2133" s="1"/>
      <c r="J2133" s="1"/>
      <c r="K2133" s="1"/>
      <c r="L2133" s="1"/>
      <c r="M2133" s="1"/>
      <c r="N2133" s="1"/>
      <c r="O2133" s="1">
        <v>1.403</v>
      </c>
      <c r="P2133" s="1"/>
      <c r="Q2133" s="1"/>
      <c r="R2133" s="1"/>
      <c r="S2133" s="1"/>
      <c r="T2133" s="1"/>
      <c r="U2133" s="1"/>
      <c r="V2133" s="1"/>
      <c r="W2133" s="1"/>
      <c r="X2133" s="1"/>
      <c r="Y2133" s="1"/>
      <c r="Z2133" s="1"/>
      <c r="AA2133" s="1"/>
      <c r="AB2133" s="1"/>
      <c r="AC2133" s="1"/>
      <c r="AD2133" s="1"/>
      <c r="AE2133" s="1"/>
      <c r="AF2133" s="1"/>
      <c r="AG2133" s="1"/>
      <c r="AH2133" s="1"/>
      <c r="AI2133" s="1"/>
      <c r="AJ2133" s="1"/>
      <c r="AK2133" s="1"/>
    </row>
    <row r="2134" spans="1:37" x14ac:dyDescent="0.25">
      <c r="A2134" t="s">
        <v>11537</v>
      </c>
      <c r="B2134" t="s">
        <v>11538</v>
      </c>
      <c r="C2134" t="s">
        <v>5766</v>
      </c>
      <c r="D2134" t="s">
        <v>13863</v>
      </c>
      <c r="E2134" s="1"/>
      <c r="F2134" s="1"/>
      <c r="G2134" s="1"/>
      <c r="H2134" s="1"/>
      <c r="I2134" s="1"/>
      <c r="J2134" s="1"/>
      <c r="K2134" s="1"/>
      <c r="L2134" s="1"/>
      <c r="M2134" s="1">
        <v>2.41</v>
      </c>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row>
    <row r="2135" spans="1:37" x14ac:dyDescent="0.25">
      <c r="A2135" t="s">
        <v>11539</v>
      </c>
      <c r="B2135" t="s">
        <v>11540</v>
      </c>
      <c r="C2135" t="s">
        <v>5766</v>
      </c>
      <c r="D2135" t="s">
        <v>13863</v>
      </c>
      <c r="E2135" s="1"/>
      <c r="F2135" s="1"/>
      <c r="G2135" s="1"/>
      <c r="H2135" s="1"/>
      <c r="I2135" s="1"/>
      <c r="J2135" s="1"/>
      <c r="K2135" s="1"/>
      <c r="L2135" s="1"/>
      <c r="M2135" s="1">
        <v>2.4300000000000002</v>
      </c>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row>
    <row r="2136" spans="1:37" x14ac:dyDescent="0.25">
      <c r="A2136" t="s">
        <v>11541</v>
      </c>
      <c r="B2136" t="s">
        <v>11542</v>
      </c>
      <c r="C2136" t="s">
        <v>5766</v>
      </c>
      <c r="D2136" t="s">
        <v>13863</v>
      </c>
      <c r="E2136" s="1"/>
      <c r="F2136" s="1"/>
      <c r="G2136" s="1"/>
      <c r="H2136" s="1"/>
      <c r="I2136" s="1"/>
      <c r="J2136" s="1"/>
      <c r="K2136" s="1"/>
      <c r="L2136" s="1"/>
      <c r="M2136" s="1">
        <v>2.4500000000000002</v>
      </c>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row>
    <row r="2137" spans="1:37" x14ac:dyDescent="0.25">
      <c r="A2137" t="s">
        <v>11543</v>
      </c>
      <c r="B2137" t="s">
        <v>11544</v>
      </c>
      <c r="C2137" t="s">
        <v>5766</v>
      </c>
      <c r="D2137" t="s">
        <v>13863</v>
      </c>
      <c r="E2137" s="1"/>
      <c r="F2137" s="1"/>
      <c r="G2137" s="1"/>
      <c r="H2137" s="1"/>
      <c r="I2137" s="1"/>
      <c r="J2137" s="1"/>
      <c r="K2137" s="1"/>
      <c r="L2137" s="1"/>
      <c r="M2137" s="1">
        <v>2.4700000000000002</v>
      </c>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row>
    <row r="2138" spans="1:37" x14ac:dyDescent="0.25">
      <c r="A2138" t="s">
        <v>11532</v>
      </c>
      <c r="B2138" t="s">
        <v>11533</v>
      </c>
      <c r="C2138" t="s">
        <v>5766</v>
      </c>
      <c r="D2138" t="s">
        <v>13863</v>
      </c>
      <c r="E2138" s="1"/>
      <c r="F2138" s="1"/>
      <c r="G2138" s="1"/>
      <c r="H2138" s="1"/>
      <c r="I2138" s="1"/>
      <c r="J2138" s="1"/>
      <c r="K2138" s="1"/>
      <c r="L2138" s="1"/>
      <c r="M2138" s="1">
        <v>2.4900000000000002</v>
      </c>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row>
    <row r="2139" spans="1:37" x14ac:dyDescent="0.25">
      <c r="A2139" t="s">
        <v>11534</v>
      </c>
      <c r="B2139" t="s">
        <v>11535</v>
      </c>
      <c r="C2139" t="s">
        <v>5766</v>
      </c>
      <c r="D2139" t="s">
        <v>13863</v>
      </c>
      <c r="E2139" s="1"/>
      <c r="F2139" s="1"/>
      <c r="G2139" s="1"/>
      <c r="H2139" s="1"/>
      <c r="I2139" s="1"/>
      <c r="J2139" s="1"/>
      <c r="K2139" s="1"/>
      <c r="L2139" s="1"/>
      <c r="M2139" s="1">
        <v>2.78</v>
      </c>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row>
    <row r="2140" spans="1:37" x14ac:dyDescent="0.25">
      <c r="A2140" t="s">
        <v>11551</v>
      </c>
      <c r="B2140" t="s">
        <v>11552</v>
      </c>
      <c r="C2140" t="s">
        <v>5766</v>
      </c>
      <c r="D2140" t="s">
        <v>13863</v>
      </c>
      <c r="E2140" s="1"/>
      <c r="F2140" s="1"/>
      <c r="G2140" s="1"/>
      <c r="H2140" s="1"/>
      <c r="I2140" s="1"/>
      <c r="J2140" s="1"/>
      <c r="K2140" s="1"/>
      <c r="L2140" s="1"/>
      <c r="M2140" s="1">
        <v>0.57999999999999996</v>
      </c>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row>
    <row r="2141" spans="1:37" x14ac:dyDescent="0.25">
      <c r="A2141" t="s">
        <v>11545</v>
      </c>
      <c r="B2141" t="s">
        <v>11546</v>
      </c>
      <c r="C2141" t="s">
        <v>5766</v>
      </c>
      <c r="D2141" t="s">
        <v>13863</v>
      </c>
      <c r="E2141" s="1"/>
      <c r="F2141" s="1"/>
      <c r="G2141" s="1"/>
      <c r="H2141" s="1"/>
      <c r="I2141" s="1"/>
      <c r="J2141" s="1"/>
      <c r="K2141" s="1"/>
      <c r="L2141" s="1"/>
      <c r="M2141" s="1">
        <v>3.86</v>
      </c>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row>
    <row r="2142" spans="1:37" x14ac:dyDescent="0.25">
      <c r="A2142" t="s">
        <v>11547</v>
      </c>
      <c r="B2142" t="s">
        <v>11548</v>
      </c>
      <c r="C2142" t="s">
        <v>5766</v>
      </c>
      <c r="D2142" t="s">
        <v>13863</v>
      </c>
      <c r="E2142" s="1"/>
      <c r="F2142" s="1"/>
      <c r="G2142" s="1"/>
      <c r="H2142" s="1"/>
      <c r="I2142" s="1"/>
      <c r="J2142" s="1"/>
      <c r="K2142" s="1"/>
      <c r="L2142" s="1"/>
      <c r="M2142" s="1">
        <v>3.88</v>
      </c>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row>
    <row r="2143" spans="1:37" x14ac:dyDescent="0.25">
      <c r="A2143" t="s">
        <v>11549</v>
      </c>
      <c r="B2143" t="s">
        <v>11550</v>
      </c>
      <c r="C2143" t="s">
        <v>5766</v>
      </c>
      <c r="D2143" t="s">
        <v>13863</v>
      </c>
      <c r="E2143" s="1"/>
      <c r="F2143" s="1"/>
      <c r="G2143" s="1"/>
      <c r="H2143" s="1"/>
      <c r="I2143" s="1"/>
      <c r="J2143" s="1"/>
      <c r="K2143" s="1"/>
      <c r="L2143" s="1"/>
      <c r="M2143" s="1">
        <v>3.9</v>
      </c>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row>
    <row r="2144" spans="1:37" x14ac:dyDescent="0.25">
      <c r="A2144" t="s">
        <v>611</v>
      </c>
      <c r="B2144" t="s">
        <v>612</v>
      </c>
      <c r="C2144" t="s">
        <v>65</v>
      </c>
      <c r="D2144" t="s">
        <v>13863</v>
      </c>
      <c r="E2144" s="1"/>
      <c r="F2144" s="1"/>
      <c r="G2144" s="1"/>
      <c r="H2144" s="1"/>
      <c r="I2144" s="1"/>
      <c r="J2144" s="1"/>
      <c r="K2144" s="1"/>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v>0.39190000000000003</v>
      </c>
      <c r="AK2144" s="1"/>
    </row>
    <row r="2145" spans="1:37" x14ac:dyDescent="0.25">
      <c r="A2145" t="s">
        <v>4299</v>
      </c>
      <c r="B2145" t="s">
        <v>4300</v>
      </c>
      <c r="C2145" t="s">
        <v>283</v>
      </c>
      <c r="D2145" t="s">
        <v>13863</v>
      </c>
      <c r="E2145" s="1"/>
      <c r="F2145" s="1"/>
      <c r="G2145" s="1"/>
      <c r="H2145" s="1"/>
      <c r="I2145" s="1"/>
      <c r="J2145" s="1"/>
      <c r="K2145" s="1"/>
      <c r="L2145" s="1"/>
      <c r="M2145" s="1"/>
      <c r="N2145" s="1"/>
      <c r="O2145" s="1"/>
      <c r="P2145" s="1"/>
      <c r="Q2145" s="1"/>
      <c r="R2145" s="1"/>
      <c r="S2145" s="1"/>
      <c r="T2145" s="1"/>
      <c r="U2145" s="1"/>
      <c r="V2145" s="1"/>
      <c r="W2145" s="1"/>
      <c r="X2145" s="1"/>
      <c r="Y2145" s="1"/>
      <c r="Z2145" s="1"/>
      <c r="AA2145" s="1">
        <v>175.12489999999997</v>
      </c>
      <c r="AB2145" s="1"/>
      <c r="AC2145" s="1"/>
      <c r="AD2145" s="1">
        <v>175.12489999999997</v>
      </c>
      <c r="AE2145" s="1"/>
      <c r="AF2145" s="1">
        <v>175.12489999999997</v>
      </c>
      <c r="AG2145" s="1"/>
      <c r="AH2145" s="1"/>
      <c r="AI2145" s="1"/>
      <c r="AJ2145" s="1"/>
      <c r="AK2145" s="1"/>
    </row>
    <row r="2146" spans="1:37" x14ac:dyDescent="0.25">
      <c r="C2146" t="s">
        <v>167</v>
      </c>
      <c r="D2146" t="s">
        <v>13863</v>
      </c>
      <c r="E2146" s="1"/>
      <c r="F2146" s="1"/>
      <c r="G2146" s="1"/>
      <c r="H2146" s="1">
        <v>126.46400000000001</v>
      </c>
      <c r="I2146" s="1"/>
      <c r="J2146" s="1"/>
      <c r="K2146" s="1"/>
      <c r="L2146" s="1"/>
      <c r="M2146" s="1"/>
      <c r="N2146" s="1"/>
      <c r="O2146" s="1"/>
      <c r="P2146" s="1"/>
      <c r="Q2146" s="1"/>
      <c r="R2146" s="1">
        <v>129.64000000000001</v>
      </c>
      <c r="S2146" s="1">
        <v>129.64000000000001</v>
      </c>
      <c r="T2146" s="1"/>
      <c r="U2146" s="1"/>
      <c r="V2146" s="1"/>
      <c r="W2146" s="1"/>
      <c r="X2146" s="1"/>
      <c r="Y2146" s="1"/>
      <c r="Z2146" s="1"/>
      <c r="AA2146" s="1"/>
      <c r="AB2146" s="1"/>
      <c r="AC2146" s="1"/>
      <c r="AD2146" s="1"/>
      <c r="AE2146" s="1"/>
      <c r="AF2146" s="1"/>
      <c r="AG2146" s="1"/>
      <c r="AH2146" s="1"/>
      <c r="AI2146" s="1"/>
      <c r="AJ2146" s="1"/>
      <c r="AK2146" s="1"/>
    </row>
    <row r="2147" spans="1:37" x14ac:dyDescent="0.25">
      <c r="C2147" t="s">
        <v>65</v>
      </c>
      <c r="D2147" t="s">
        <v>13863</v>
      </c>
      <c r="E2147" s="1"/>
      <c r="F2147" s="1"/>
      <c r="G2147" s="1"/>
      <c r="H2147" s="1"/>
      <c r="I2147" s="1"/>
      <c r="J2147" s="1"/>
      <c r="K2147" s="1"/>
      <c r="L2147" s="1"/>
      <c r="M2147" s="1"/>
      <c r="N2147" s="1"/>
      <c r="O2147" s="1"/>
      <c r="P2147" s="1"/>
      <c r="Q2147" s="1"/>
      <c r="R2147" s="1">
        <v>268</v>
      </c>
      <c r="S2147" s="1"/>
      <c r="T2147" s="1"/>
      <c r="U2147" s="1"/>
      <c r="V2147" s="1"/>
      <c r="W2147" s="1"/>
      <c r="X2147" s="1"/>
      <c r="Y2147" s="1"/>
      <c r="Z2147" s="1"/>
      <c r="AA2147" s="1"/>
      <c r="AB2147" s="1"/>
      <c r="AC2147" s="1"/>
      <c r="AD2147" s="1"/>
      <c r="AE2147" s="1"/>
      <c r="AF2147" s="1"/>
      <c r="AG2147" s="1"/>
      <c r="AH2147" s="1"/>
      <c r="AI2147" s="1"/>
      <c r="AJ2147" s="1"/>
      <c r="AK2147" s="1"/>
    </row>
    <row r="2148" spans="1:37" x14ac:dyDescent="0.25">
      <c r="A2148" t="s">
        <v>8517</v>
      </c>
      <c r="B2148" t="s">
        <v>8518</v>
      </c>
      <c r="C2148" t="s">
        <v>65</v>
      </c>
      <c r="D2148" t="s">
        <v>13863</v>
      </c>
      <c r="E2148" s="1"/>
      <c r="F2148" s="1"/>
      <c r="G2148" s="1"/>
      <c r="H2148" s="1"/>
      <c r="I2148" s="1"/>
      <c r="J2148" s="1"/>
      <c r="K2148" s="1"/>
      <c r="L2148" s="1"/>
      <c r="M2148" s="1"/>
      <c r="N2148" s="1"/>
      <c r="O2148" s="1"/>
      <c r="P2148" s="1"/>
      <c r="Q2148" s="1"/>
      <c r="R2148" s="1"/>
      <c r="S2148" s="1"/>
      <c r="T2148" s="1"/>
      <c r="U2148" s="1"/>
      <c r="V2148" s="1"/>
      <c r="W2148" s="1">
        <v>118.35</v>
      </c>
      <c r="X2148" s="1"/>
      <c r="Y2148" s="1"/>
      <c r="Z2148" s="1"/>
      <c r="AA2148" s="1"/>
      <c r="AB2148" s="1"/>
      <c r="AC2148" s="1"/>
      <c r="AD2148" s="1"/>
      <c r="AE2148" s="1"/>
      <c r="AF2148" s="1"/>
      <c r="AG2148" s="1"/>
      <c r="AH2148" s="1"/>
      <c r="AI2148" s="1"/>
      <c r="AJ2148" s="1"/>
      <c r="AK2148" s="1"/>
    </row>
    <row r="2149" spans="1:37" x14ac:dyDescent="0.25">
      <c r="A2149" t="s">
        <v>8413</v>
      </c>
      <c r="B2149" t="s">
        <v>8414</v>
      </c>
      <c r="C2149" t="s">
        <v>65</v>
      </c>
      <c r="D2149" t="s">
        <v>13863</v>
      </c>
      <c r="E2149" s="1"/>
      <c r="F2149" s="1"/>
      <c r="G2149" s="1"/>
      <c r="H2149" s="1"/>
      <c r="I2149" s="1"/>
      <c r="J2149" s="1"/>
      <c r="K2149" s="1"/>
      <c r="L2149" s="1"/>
      <c r="M2149" s="1"/>
      <c r="N2149" s="1"/>
      <c r="O2149" s="1"/>
      <c r="P2149" s="1"/>
      <c r="Q2149" s="1"/>
      <c r="R2149" s="1"/>
      <c r="S2149" s="1"/>
      <c r="T2149" s="1"/>
      <c r="U2149" s="1"/>
      <c r="V2149" s="1">
        <v>62.16</v>
      </c>
      <c r="W2149" s="1"/>
      <c r="X2149" s="1"/>
      <c r="Y2149" s="1"/>
      <c r="Z2149" s="1"/>
      <c r="AA2149" s="1"/>
      <c r="AB2149" s="1"/>
      <c r="AC2149" s="1"/>
      <c r="AD2149" s="1"/>
      <c r="AE2149" s="1"/>
      <c r="AF2149" s="1"/>
      <c r="AG2149" s="1"/>
      <c r="AH2149" s="1"/>
      <c r="AI2149" s="1"/>
      <c r="AJ2149" s="1"/>
      <c r="AK2149" s="1"/>
    </row>
    <row r="2150" spans="1:37" x14ac:dyDescent="0.25">
      <c r="A2150" t="s">
        <v>12005</v>
      </c>
      <c r="B2150" t="s">
        <v>12006</v>
      </c>
      <c r="C2150" t="s">
        <v>65</v>
      </c>
      <c r="D2150" t="s">
        <v>13863</v>
      </c>
      <c r="E2150" s="1"/>
      <c r="F2150" s="1"/>
      <c r="G2150" s="1"/>
      <c r="H2150" s="1"/>
      <c r="I2150" s="1"/>
      <c r="J2150" s="1"/>
      <c r="K2150" s="1"/>
      <c r="L2150" s="1"/>
      <c r="M2150" s="1">
        <v>1.1599999999999999</v>
      </c>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row>
    <row r="2151" spans="1:37" x14ac:dyDescent="0.25">
      <c r="A2151" t="s">
        <v>5262</v>
      </c>
      <c r="B2151" t="s">
        <v>5263</v>
      </c>
      <c r="C2151" t="s">
        <v>65</v>
      </c>
      <c r="D2151" t="s">
        <v>13863</v>
      </c>
      <c r="E2151" s="1"/>
      <c r="F2151" s="1"/>
      <c r="G2151" s="1"/>
      <c r="H2151" s="1"/>
      <c r="I2151" s="1"/>
      <c r="J2151" s="1"/>
      <c r="K2151" s="1"/>
      <c r="L2151" s="1">
        <v>1.75</v>
      </c>
      <c r="M2151" s="1"/>
      <c r="N2151" s="1"/>
      <c r="O2151" s="1"/>
      <c r="P2151" s="1"/>
      <c r="Q2151" s="1"/>
      <c r="R2151" s="1"/>
      <c r="S2151" s="1"/>
      <c r="T2151" s="1"/>
      <c r="U2151" s="1"/>
      <c r="V2151" s="1"/>
      <c r="W2151" s="1"/>
      <c r="X2151" s="1"/>
      <c r="Y2151" s="1"/>
      <c r="Z2151" s="1"/>
      <c r="AA2151" s="1"/>
      <c r="AB2151" s="1"/>
      <c r="AC2151" s="1"/>
      <c r="AD2151" s="1">
        <v>1.75</v>
      </c>
      <c r="AE2151" s="1"/>
      <c r="AF2151" s="1"/>
      <c r="AG2151" s="1"/>
      <c r="AH2151" s="1"/>
      <c r="AI2151" s="1"/>
      <c r="AJ2151" s="1"/>
      <c r="AK2151" s="1"/>
    </row>
    <row r="2152" spans="1:37" x14ac:dyDescent="0.25">
      <c r="A2152" t="s">
        <v>6044</v>
      </c>
      <c r="B2152" t="s">
        <v>6045</v>
      </c>
      <c r="C2152" t="s">
        <v>65</v>
      </c>
      <c r="D2152" t="s">
        <v>13863</v>
      </c>
      <c r="E2152" s="1"/>
      <c r="F2152" s="1"/>
      <c r="G2152" s="1"/>
      <c r="H2152" s="1"/>
      <c r="I2152" s="1"/>
      <c r="J2152" s="1"/>
      <c r="K2152" s="1"/>
      <c r="L2152" s="1"/>
      <c r="M2152" s="1">
        <v>0.60319999999999996</v>
      </c>
      <c r="N2152" s="1">
        <v>0.60319999999999996</v>
      </c>
      <c r="O2152" s="1"/>
      <c r="P2152" s="1"/>
      <c r="Q2152" s="1"/>
      <c r="R2152" s="1"/>
      <c r="S2152" s="1"/>
      <c r="T2152" s="1"/>
      <c r="U2152" s="1">
        <v>0.60319999999999996</v>
      </c>
      <c r="V2152" s="1">
        <v>0.60319999999999996</v>
      </c>
      <c r="W2152" s="1"/>
      <c r="X2152" s="1"/>
      <c r="Y2152" s="1"/>
      <c r="Z2152" s="1">
        <v>0.19989999999999999</v>
      </c>
      <c r="AA2152" s="1"/>
      <c r="AB2152" s="1">
        <v>0.19989999999999999</v>
      </c>
      <c r="AC2152" s="1"/>
      <c r="AD2152" s="1"/>
      <c r="AE2152" s="1"/>
      <c r="AF2152" s="1"/>
      <c r="AG2152" s="1"/>
      <c r="AH2152" s="1"/>
      <c r="AI2152" s="1"/>
      <c r="AJ2152" s="1"/>
      <c r="AK2152" s="1"/>
    </row>
    <row r="2153" spans="1:37" x14ac:dyDescent="0.25">
      <c r="A2153" t="s">
        <v>12287</v>
      </c>
      <c r="B2153" t="s">
        <v>12288</v>
      </c>
      <c r="C2153" t="s">
        <v>65</v>
      </c>
      <c r="D2153" t="s">
        <v>13863</v>
      </c>
      <c r="E2153" s="1"/>
      <c r="F2153" s="1"/>
      <c r="G2153" s="1"/>
      <c r="H2153" s="1"/>
      <c r="I2153" s="1"/>
      <c r="J2153" s="1"/>
      <c r="K2153" s="1">
        <v>70.510000000000005</v>
      </c>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row>
    <row r="2154" spans="1:37" x14ac:dyDescent="0.25">
      <c r="A2154" t="s">
        <v>12039</v>
      </c>
      <c r="B2154" t="s">
        <v>12040</v>
      </c>
      <c r="C2154" t="s">
        <v>65</v>
      </c>
      <c r="D2154" t="s">
        <v>13863</v>
      </c>
      <c r="E2154" s="1"/>
      <c r="F2154" s="1"/>
      <c r="G2154" s="1"/>
      <c r="H2154" s="1"/>
      <c r="I2154" s="1"/>
      <c r="J2154" s="1"/>
      <c r="K2154" s="1"/>
      <c r="L2154" s="1">
        <v>1.75</v>
      </c>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row>
    <row r="2155" spans="1:37" x14ac:dyDescent="0.25">
      <c r="A2155" t="s">
        <v>5282</v>
      </c>
      <c r="B2155" t="s">
        <v>5283</v>
      </c>
      <c r="C2155" t="s">
        <v>65</v>
      </c>
      <c r="D2155" t="s">
        <v>13863</v>
      </c>
      <c r="E2155" s="1"/>
      <c r="F2155" s="1"/>
      <c r="G2155" s="1"/>
      <c r="H2155" s="1"/>
      <c r="I2155" s="1"/>
      <c r="J2155" s="1"/>
      <c r="K2155" s="1"/>
      <c r="L2155" s="1"/>
      <c r="M2155" s="1">
        <v>0.35249999999999998</v>
      </c>
      <c r="N2155" s="1"/>
      <c r="O2155" s="1"/>
      <c r="P2155" s="1">
        <v>0.35249999999999998</v>
      </c>
      <c r="Q2155" s="1"/>
      <c r="R2155" s="1"/>
      <c r="S2155" s="1"/>
      <c r="T2155" s="1"/>
      <c r="U2155" s="1"/>
      <c r="V2155" s="1"/>
      <c r="W2155" s="1"/>
      <c r="X2155" s="1"/>
      <c r="Y2155" s="1"/>
      <c r="Z2155" s="1"/>
      <c r="AA2155" s="1">
        <v>0.35249999999999998</v>
      </c>
      <c r="AB2155" s="1"/>
      <c r="AC2155" s="1"/>
      <c r="AD2155" s="1">
        <v>0.35249999999999998</v>
      </c>
      <c r="AE2155" s="1"/>
      <c r="AF2155" s="1"/>
      <c r="AG2155" s="1"/>
      <c r="AH2155" s="1"/>
      <c r="AI2155" s="1"/>
      <c r="AJ2155" s="1"/>
      <c r="AK2155" s="1"/>
    </row>
    <row r="2156" spans="1:37" x14ac:dyDescent="0.25">
      <c r="A2156" t="s">
        <v>5254</v>
      </c>
      <c r="B2156" t="s">
        <v>5255</v>
      </c>
      <c r="C2156" t="s">
        <v>65</v>
      </c>
      <c r="D2156" t="s">
        <v>13863</v>
      </c>
      <c r="E2156" s="1"/>
      <c r="F2156" s="1"/>
      <c r="G2156" s="1"/>
      <c r="H2156" s="1"/>
      <c r="I2156" s="1"/>
      <c r="J2156" s="1"/>
      <c r="K2156" s="1"/>
      <c r="L2156" s="1"/>
      <c r="M2156" s="1"/>
      <c r="N2156" s="1"/>
      <c r="O2156" s="1"/>
      <c r="P2156" s="1"/>
      <c r="Q2156" s="1"/>
      <c r="R2156" s="1"/>
      <c r="S2156" s="1"/>
      <c r="T2156" s="1"/>
      <c r="U2156" s="1"/>
      <c r="V2156" s="1"/>
      <c r="W2156" s="1"/>
      <c r="X2156" s="1"/>
      <c r="Y2156" s="1"/>
      <c r="Z2156" s="1"/>
      <c r="AA2156" s="1"/>
      <c r="AB2156" s="1"/>
      <c r="AC2156" s="1"/>
      <c r="AD2156" s="1">
        <v>0.37909999999999999</v>
      </c>
      <c r="AE2156" s="1"/>
      <c r="AF2156" s="1"/>
      <c r="AG2156" s="1"/>
      <c r="AH2156" s="1"/>
      <c r="AI2156" s="1"/>
      <c r="AJ2156" s="1"/>
      <c r="AK2156" s="1"/>
    </row>
    <row r="2157" spans="1:37" x14ac:dyDescent="0.25">
      <c r="A2157" t="s">
        <v>5259</v>
      </c>
      <c r="B2157" t="s">
        <v>5260</v>
      </c>
      <c r="C2157" t="s">
        <v>65</v>
      </c>
      <c r="D2157" t="s">
        <v>13863</v>
      </c>
      <c r="E2157" s="1"/>
      <c r="F2157" s="1"/>
      <c r="G2157" s="1"/>
      <c r="H2157" s="1"/>
      <c r="I2157" s="1"/>
      <c r="J2157" s="1"/>
      <c r="K2157" s="1"/>
      <c r="L2157" s="1"/>
      <c r="M2157" s="1"/>
      <c r="N2157" s="1"/>
      <c r="O2157" s="1"/>
      <c r="P2157" s="1"/>
      <c r="Q2157" s="1"/>
      <c r="R2157" s="1"/>
      <c r="S2157" s="1"/>
      <c r="T2157" s="1"/>
      <c r="U2157" s="1"/>
      <c r="V2157" s="1"/>
      <c r="W2157" s="1"/>
      <c r="X2157" s="1"/>
      <c r="Y2157" s="1"/>
      <c r="Z2157" s="1"/>
      <c r="AA2157" s="1"/>
      <c r="AB2157" s="1"/>
      <c r="AC2157" s="1"/>
      <c r="AD2157" s="1">
        <v>0.4007</v>
      </c>
      <c r="AE2157" s="1"/>
      <c r="AF2157" s="1"/>
      <c r="AG2157" s="1"/>
      <c r="AH2157" s="1"/>
      <c r="AI2157" s="1"/>
      <c r="AJ2157" s="1"/>
      <c r="AK2157" s="1"/>
    </row>
    <row r="2158" spans="1:37" x14ac:dyDescent="0.25">
      <c r="A2158" t="s">
        <v>12179</v>
      </c>
      <c r="B2158" t="s">
        <v>12180</v>
      </c>
      <c r="C2158" t="s">
        <v>167</v>
      </c>
      <c r="D2158" t="s">
        <v>113</v>
      </c>
      <c r="E2158" s="1"/>
      <c r="F2158" s="1"/>
      <c r="G2158" s="1"/>
      <c r="H2158" s="1"/>
      <c r="I2158" s="1"/>
      <c r="J2158" s="1"/>
      <c r="K2158" s="1"/>
      <c r="L2158" s="1">
        <v>3.6806999999999999</v>
      </c>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row>
    <row r="2159" spans="1:37" x14ac:dyDescent="0.25">
      <c r="A2159" t="s">
        <v>199</v>
      </c>
      <c r="B2159" t="s">
        <v>200</v>
      </c>
      <c r="C2159" t="s">
        <v>197</v>
      </c>
      <c r="D2159" t="s">
        <v>113</v>
      </c>
      <c r="E2159" s="1"/>
      <c r="F2159" s="1"/>
      <c r="G2159" s="1"/>
      <c r="H2159" s="1"/>
      <c r="I2159" s="1"/>
      <c r="J2159" s="1"/>
      <c r="K2159" s="1"/>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v>1.18</v>
      </c>
    </row>
    <row r="2160" spans="1:37" x14ac:dyDescent="0.25">
      <c r="A2160" t="s">
        <v>4615</v>
      </c>
      <c r="B2160" t="s">
        <v>4616</v>
      </c>
      <c r="C2160" t="s">
        <v>173</v>
      </c>
      <c r="D2160" t="s">
        <v>113</v>
      </c>
      <c r="E2160" s="1"/>
      <c r="F2160" s="1"/>
      <c r="G2160" s="1"/>
      <c r="H2160" s="1"/>
      <c r="I2160" s="1"/>
      <c r="J2160" s="1"/>
      <c r="K2160" s="1"/>
      <c r="L2160" s="1"/>
      <c r="M2160" s="1"/>
      <c r="N2160" s="1"/>
      <c r="O2160" s="1"/>
      <c r="P2160" s="1"/>
      <c r="Q2160" s="1"/>
      <c r="R2160" s="1"/>
      <c r="S2160" s="1"/>
      <c r="T2160" s="1"/>
      <c r="U2160" s="1"/>
      <c r="V2160" s="1"/>
      <c r="W2160" s="1"/>
      <c r="X2160" s="1"/>
      <c r="Y2160" s="1"/>
      <c r="Z2160" s="1">
        <v>1.66</v>
      </c>
      <c r="AA2160" s="1"/>
      <c r="AB2160" s="1"/>
      <c r="AC2160" s="1">
        <v>1.53</v>
      </c>
      <c r="AD2160" s="1">
        <v>1.63</v>
      </c>
      <c r="AE2160" s="1">
        <v>1.63</v>
      </c>
      <c r="AF2160" s="1"/>
      <c r="AG2160" s="1"/>
      <c r="AH2160" s="1"/>
      <c r="AI2160" s="1"/>
      <c r="AJ2160" s="1"/>
      <c r="AK2160" s="1"/>
    </row>
    <row r="2161" spans="1:37" x14ac:dyDescent="0.25">
      <c r="C2161" t="s">
        <v>167</v>
      </c>
      <c r="D2161" t="s">
        <v>113</v>
      </c>
      <c r="E2161" s="1"/>
      <c r="F2161" s="1"/>
      <c r="G2161" s="1"/>
      <c r="H2161" s="1">
        <v>1.65</v>
      </c>
      <c r="I2161" s="1"/>
      <c r="J2161" s="1"/>
      <c r="K2161" s="1"/>
      <c r="L2161" s="1"/>
      <c r="M2161" s="1"/>
      <c r="N2161" s="1"/>
      <c r="O2161" s="1"/>
      <c r="P2161" s="1">
        <v>1.65</v>
      </c>
      <c r="Q2161" s="1"/>
      <c r="R2161" s="1">
        <v>1.7997000000000001</v>
      </c>
      <c r="S2161" s="1"/>
      <c r="T2161" s="1"/>
      <c r="U2161" s="1"/>
      <c r="V2161" s="1"/>
      <c r="W2161" s="1">
        <v>1.9863</v>
      </c>
      <c r="X2161" s="1"/>
      <c r="Y2161" s="1"/>
      <c r="Z2161" s="1"/>
      <c r="AA2161" s="1"/>
      <c r="AB2161" s="1"/>
      <c r="AC2161" s="1"/>
      <c r="AD2161" s="1"/>
      <c r="AE2161" s="1"/>
      <c r="AF2161" s="1"/>
      <c r="AG2161" s="1"/>
      <c r="AH2161" s="1"/>
      <c r="AI2161" s="1"/>
      <c r="AJ2161" s="1"/>
      <c r="AK2161" s="1"/>
    </row>
    <row r="2162" spans="1:37" x14ac:dyDescent="0.25">
      <c r="A2162" t="s">
        <v>9263</v>
      </c>
      <c r="B2162" t="s">
        <v>9264</v>
      </c>
      <c r="C2162" t="s">
        <v>167</v>
      </c>
      <c r="D2162" t="s">
        <v>113</v>
      </c>
      <c r="E2162" s="1"/>
      <c r="F2162" s="1"/>
      <c r="G2162" s="1"/>
      <c r="H2162" s="1"/>
      <c r="I2162" s="1"/>
      <c r="J2162" s="1"/>
      <c r="K2162" s="1"/>
      <c r="L2162" s="1"/>
      <c r="M2162" s="1"/>
      <c r="N2162" s="1"/>
      <c r="O2162" s="1"/>
      <c r="P2162" s="1">
        <v>2.9508999999999999</v>
      </c>
      <c r="Q2162" s="1"/>
      <c r="R2162" s="1"/>
      <c r="S2162" s="1"/>
      <c r="T2162" s="1">
        <v>3.1048</v>
      </c>
      <c r="U2162" s="1"/>
      <c r="V2162" s="1"/>
      <c r="W2162" s="1"/>
      <c r="X2162" s="1"/>
      <c r="Y2162" s="1"/>
      <c r="Z2162" s="1"/>
      <c r="AA2162" s="1"/>
      <c r="AB2162" s="1"/>
      <c r="AC2162" s="1"/>
      <c r="AD2162" s="1"/>
      <c r="AE2162" s="1"/>
      <c r="AF2162" s="1"/>
      <c r="AG2162" s="1"/>
      <c r="AH2162" s="1"/>
      <c r="AI2162" s="1"/>
      <c r="AJ2162" s="1"/>
      <c r="AK2162" s="1"/>
    </row>
    <row r="2163" spans="1:37" x14ac:dyDescent="0.25">
      <c r="A2163" t="s">
        <v>193</v>
      </c>
      <c r="B2163" t="s">
        <v>194</v>
      </c>
      <c r="C2163" t="s">
        <v>197</v>
      </c>
      <c r="D2163" t="s">
        <v>113</v>
      </c>
      <c r="E2163" s="1"/>
      <c r="F2163" s="1"/>
      <c r="G2163" s="1"/>
      <c r="H2163" s="1"/>
      <c r="I2163" s="1"/>
      <c r="J2163" s="1"/>
      <c r="K2163" s="1"/>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1"/>
      <c r="AI2163" s="1"/>
      <c r="AJ2163" s="1"/>
      <c r="AK2163" s="1">
        <v>1.57</v>
      </c>
    </row>
    <row r="2164" spans="1:37" x14ac:dyDescent="0.25">
      <c r="A2164" t="s">
        <v>230</v>
      </c>
      <c r="B2164" t="s">
        <v>231</v>
      </c>
      <c r="C2164" t="s">
        <v>173</v>
      </c>
      <c r="D2164" t="s">
        <v>113</v>
      </c>
      <c r="E2164" s="1"/>
      <c r="F2164" s="1"/>
      <c r="G2164" s="1"/>
      <c r="H2164" s="1"/>
      <c r="I2164" s="1"/>
      <c r="J2164" s="1"/>
      <c r="K2164" s="1"/>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c r="AJ2164" s="1">
        <v>1.49</v>
      </c>
      <c r="AK2164" s="1"/>
    </row>
    <row r="2165" spans="1:37" x14ac:dyDescent="0.25">
      <c r="C2165" t="s">
        <v>197</v>
      </c>
      <c r="D2165" t="s">
        <v>113</v>
      </c>
      <c r="E2165" s="1"/>
      <c r="F2165" s="1"/>
      <c r="G2165" s="1"/>
      <c r="H2165" s="1"/>
      <c r="I2165" s="1"/>
      <c r="J2165" s="1"/>
      <c r="K2165" s="1"/>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1"/>
      <c r="AI2165" s="1"/>
      <c r="AJ2165" s="1"/>
      <c r="AK2165" s="1">
        <v>1.73</v>
      </c>
    </row>
    <row r="2166" spans="1:37" x14ac:dyDescent="0.25">
      <c r="A2166" t="s">
        <v>823</v>
      </c>
      <c r="B2166" t="s">
        <v>824</v>
      </c>
      <c r="C2166" t="s">
        <v>173</v>
      </c>
      <c r="D2166" t="s">
        <v>113</v>
      </c>
      <c r="E2166" s="1"/>
      <c r="F2166" s="1"/>
      <c r="G2166" s="1"/>
      <c r="H2166" s="1"/>
      <c r="I2166" s="1"/>
      <c r="J2166" s="1"/>
      <c r="K2166" s="1"/>
      <c r="L2166" s="1"/>
      <c r="M2166" s="1"/>
      <c r="N2166" s="1"/>
      <c r="O2166" s="1"/>
      <c r="P2166" s="1"/>
      <c r="Q2166" s="1"/>
      <c r="R2166" s="1"/>
      <c r="S2166" s="1"/>
      <c r="T2166" s="1"/>
      <c r="U2166" s="1"/>
      <c r="V2166" s="1"/>
      <c r="W2166" s="1"/>
      <c r="X2166" s="1"/>
      <c r="Y2166" s="1"/>
      <c r="Z2166" s="1">
        <v>2.99</v>
      </c>
      <c r="AA2166" s="1"/>
      <c r="AB2166" s="1">
        <v>2.99</v>
      </c>
      <c r="AC2166" s="1">
        <v>3.3</v>
      </c>
      <c r="AD2166" s="1">
        <v>3.3</v>
      </c>
      <c r="AE2166" s="1">
        <v>3.3</v>
      </c>
      <c r="AF2166" s="1"/>
      <c r="AG2166" s="1"/>
      <c r="AH2166" s="1">
        <v>3.3</v>
      </c>
      <c r="AI2166" s="1">
        <v>3.5834000000000001</v>
      </c>
      <c r="AJ2166" s="1"/>
      <c r="AK2166" s="1"/>
    </row>
    <row r="2167" spans="1:37" x14ac:dyDescent="0.25">
      <c r="C2167" t="s">
        <v>197</v>
      </c>
      <c r="D2167" t="s">
        <v>113</v>
      </c>
      <c r="E2167" s="1"/>
      <c r="F2167" s="1"/>
      <c r="G2167" s="1"/>
      <c r="H2167" s="1"/>
      <c r="I2167" s="1"/>
      <c r="J2167" s="1"/>
      <c r="K2167" s="1"/>
      <c r="L2167" s="1"/>
      <c r="M2167" s="1"/>
      <c r="N2167" s="1"/>
      <c r="O2167" s="1"/>
      <c r="P2167" s="1"/>
      <c r="Q2167" s="1"/>
      <c r="R2167" s="1"/>
      <c r="S2167" s="1"/>
      <c r="T2167" s="1"/>
      <c r="U2167" s="1"/>
      <c r="V2167" s="1"/>
      <c r="W2167" s="1"/>
      <c r="X2167" s="1"/>
      <c r="Y2167" s="1"/>
      <c r="Z2167" s="1"/>
      <c r="AA2167" s="1"/>
      <c r="AB2167" s="1"/>
      <c r="AC2167" s="1"/>
      <c r="AD2167" s="1"/>
      <c r="AE2167" s="1"/>
      <c r="AF2167" s="1"/>
      <c r="AG2167" s="1"/>
      <c r="AH2167" s="1"/>
      <c r="AI2167" s="1"/>
      <c r="AJ2167" s="1">
        <v>2.82</v>
      </c>
      <c r="AK2167" s="1"/>
    </row>
    <row r="2168" spans="1:37" x14ac:dyDescent="0.25">
      <c r="C2168" t="s">
        <v>167</v>
      </c>
      <c r="D2168" t="s">
        <v>113</v>
      </c>
      <c r="E2168" s="1"/>
      <c r="F2168" s="1"/>
      <c r="G2168" s="1"/>
      <c r="H2168" s="1">
        <v>2.67</v>
      </c>
      <c r="I2168" s="1"/>
      <c r="J2168" s="1"/>
      <c r="K2168" s="1"/>
      <c r="L2168" s="1"/>
      <c r="M2168" s="1"/>
      <c r="N2168" s="1"/>
      <c r="O2168" s="1"/>
      <c r="P2168" s="1">
        <v>2.67</v>
      </c>
      <c r="Q2168" s="1"/>
      <c r="R2168" s="1">
        <v>2.9958</v>
      </c>
      <c r="S2168" s="1"/>
      <c r="T2168" s="1"/>
      <c r="U2168" s="1">
        <v>2.9958</v>
      </c>
      <c r="V2168" s="1"/>
      <c r="W2168" s="1"/>
      <c r="X2168" s="1"/>
      <c r="Y2168" s="1"/>
      <c r="Z2168" s="1"/>
      <c r="AA2168" s="1"/>
      <c r="AB2168" s="1"/>
      <c r="AC2168" s="1"/>
      <c r="AD2168" s="1"/>
      <c r="AE2168" s="1"/>
      <c r="AF2168" s="1"/>
      <c r="AG2168" s="1"/>
      <c r="AH2168" s="1"/>
      <c r="AI2168" s="1"/>
      <c r="AJ2168" s="1"/>
      <c r="AK2168" s="1"/>
    </row>
    <row r="2169" spans="1:37" x14ac:dyDescent="0.25">
      <c r="A2169" t="s">
        <v>1745</v>
      </c>
      <c r="B2169" t="s">
        <v>1746</v>
      </c>
      <c r="C2169" t="s">
        <v>173</v>
      </c>
      <c r="D2169" t="s">
        <v>113</v>
      </c>
      <c r="E2169" s="1"/>
      <c r="F2169" s="1"/>
      <c r="G2169" s="1"/>
      <c r="H2169" s="1"/>
      <c r="I2169" s="1"/>
      <c r="J2169" s="1"/>
      <c r="K2169" s="1"/>
      <c r="L2169" s="1"/>
      <c r="M2169" s="1"/>
      <c r="N2169" s="1"/>
      <c r="O2169" s="1"/>
      <c r="P2169" s="1"/>
      <c r="Q2169" s="1"/>
      <c r="R2169" s="1"/>
      <c r="S2169" s="1"/>
      <c r="T2169" s="1"/>
      <c r="U2169" s="1"/>
      <c r="V2169" s="1"/>
      <c r="W2169" s="1"/>
      <c r="X2169" s="1"/>
      <c r="Y2169" s="1"/>
      <c r="Z2169" s="1"/>
      <c r="AA2169" s="1"/>
      <c r="AB2169" s="1"/>
      <c r="AC2169" s="1">
        <v>3.81</v>
      </c>
      <c r="AD2169" s="1"/>
      <c r="AE2169" s="1">
        <v>3.81</v>
      </c>
      <c r="AF2169" s="1"/>
      <c r="AG2169" s="1"/>
      <c r="AH2169" s="1"/>
      <c r="AI2169" s="1">
        <v>4.6494</v>
      </c>
      <c r="AJ2169" s="1"/>
      <c r="AK2169" s="1"/>
    </row>
    <row r="2170" spans="1:37" x14ac:dyDescent="0.25">
      <c r="C2170" t="s">
        <v>167</v>
      </c>
      <c r="D2170" t="s">
        <v>113</v>
      </c>
      <c r="E2170" s="1"/>
      <c r="F2170" s="1"/>
      <c r="G2170" s="1"/>
      <c r="H2170" s="1">
        <v>3.34</v>
      </c>
      <c r="I2170" s="1"/>
      <c r="J2170" s="1"/>
      <c r="K2170" s="1"/>
      <c r="L2170" s="1">
        <v>3.7860999999999998</v>
      </c>
      <c r="M2170" s="1">
        <v>3.7860999999999998</v>
      </c>
      <c r="N2170" s="1"/>
      <c r="O2170" s="1"/>
      <c r="P2170" s="1"/>
      <c r="Q2170" s="1"/>
      <c r="R2170" s="1"/>
      <c r="S2170" s="1"/>
      <c r="T2170" s="1"/>
      <c r="U2170" s="1">
        <v>3.7860999999999998</v>
      </c>
      <c r="V2170" s="1">
        <v>4.1813000000000002</v>
      </c>
      <c r="W2170" s="1"/>
      <c r="X2170" s="1"/>
      <c r="Y2170" s="1"/>
      <c r="Z2170" s="1"/>
      <c r="AA2170" s="1"/>
      <c r="AB2170" s="1"/>
      <c r="AC2170" s="1"/>
      <c r="AD2170" s="1"/>
      <c r="AE2170" s="1"/>
      <c r="AF2170" s="1"/>
      <c r="AG2170" s="1"/>
      <c r="AH2170" s="1"/>
      <c r="AI2170" s="1"/>
      <c r="AJ2170" s="1"/>
      <c r="AK2170" s="1"/>
    </row>
    <row r="2171" spans="1:37" x14ac:dyDescent="0.25">
      <c r="A2171" t="s">
        <v>7037</v>
      </c>
      <c r="B2171" t="s">
        <v>7038</v>
      </c>
      <c r="C2171" t="s">
        <v>167</v>
      </c>
      <c r="D2171" t="s">
        <v>113</v>
      </c>
      <c r="E2171" s="1"/>
      <c r="F2171" s="1"/>
      <c r="G2171" s="1"/>
      <c r="H2171" s="1"/>
      <c r="I2171" s="1"/>
      <c r="J2171" s="1"/>
      <c r="K2171" s="1"/>
      <c r="L2171" s="1"/>
      <c r="M2171" s="1">
        <v>4.66</v>
      </c>
      <c r="N2171" s="1"/>
      <c r="O2171" s="1"/>
      <c r="P2171" s="1"/>
      <c r="Q2171" s="1"/>
      <c r="R2171" s="1"/>
      <c r="S2171" s="1"/>
      <c r="T2171" s="1"/>
      <c r="U2171" s="1"/>
      <c r="V2171" s="1"/>
      <c r="W2171" s="1"/>
      <c r="X2171" s="1"/>
      <c r="Y2171" s="1">
        <v>5.1047000000000002</v>
      </c>
      <c r="Z2171" s="1"/>
      <c r="AA2171" s="1"/>
      <c r="AB2171" s="1"/>
      <c r="AC2171" s="1"/>
      <c r="AD2171" s="1"/>
      <c r="AE2171" s="1"/>
      <c r="AF2171" s="1"/>
      <c r="AG2171" s="1"/>
      <c r="AH2171" s="1"/>
      <c r="AI2171" s="1"/>
      <c r="AJ2171" s="1"/>
      <c r="AK2171" s="1"/>
    </row>
    <row r="2172" spans="1:37" x14ac:dyDescent="0.25">
      <c r="A2172" t="s">
        <v>1027</v>
      </c>
      <c r="B2172" t="s">
        <v>1028</v>
      </c>
      <c r="C2172" t="s">
        <v>173</v>
      </c>
      <c r="D2172" t="s">
        <v>113</v>
      </c>
      <c r="E2172" s="1"/>
      <c r="F2172" s="1"/>
      <c r="G2172" s="1"/>
      <c r="H2172" s="1"/>
      <c r="I2172" s="1"/>
      <c r="J2172" s="1"/>
      <c r="K2172" s="1"/>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c r="AJ2172" s="1">
        <v>0.82</v>
      </c>
      <c r="AK2172" s="1"/>
    </row>
    <row r="2173" spans="1:37" x14ac:dyDescent="0.25">
      <c r="A2173" t="s">
        <v>12177</v>
      </c>
      <c r="B2173" t="s">
        <v>12178</v>
      </c>
      <c r="C2173" t="s">
        <v>167</v>
      </c>
      <c r="D2173" t="s">
        <v>113</v>
      </c>
      <c r="E2173" s="1"/>
      <c r="F2173" s="1"/>
      <c r="G2173" s="1"/>
      <c r="H2173" s="1"/>
      <c r="I2173" s="1"/>
      <c r="J2173" s="1"/>
      <c r="K2173" s="1"/>
      <c r="L2173" s="1">
        <v>0.94830000000000003</v>
      </c>
      <c r="M2173" s="1"/>
      <c r="N2173" s="1"/>
      <c r="O2173" s="1"/>
      <c r="P2173" s="1"/>
      <c r="Q2173" s="1"/>
      <c r="R2173" s="1"/>
      <c r="S2173" s="1"/>
      <c r="T2173" s="1"/>
      <c r="U2173" s="1"/>
      <c r="V2173" s="1"/>
      <c r="W2173" s="1"/>
      <c r="X2173" s="1"/>
      <c r="Y2173" s="1"/>
      <c r="Z2173" s="1"/>
      <c r="AA2173" s="1"/>
      <c r="AB2173" s="1"/>
      <c r="AC2173" s="1"/>
      <c r="AD2173" s="1"/>
      <c r="AE2173" s="1"/>
      <c r="AF2173" s="1"/>
      <c r="AG2173" s="1"/>
      <c r="AH2173" s="1"/>
      <c r="AI2173" s="1"/>
      <c r="AJ2173" s="1"/>
      <c r="AK2173" s="1"/>
    </row>
    <row r="2174" spans="1:37" x14ac:dyDescent="0.25">
      <c r="A2174" t="s">
        <v>12175</v>
      </c>
      <c r="B2174" t="s">
        <v>12176</v>
      </c>
      <c r="C2174" t="s">
        <v>173</v>
      </c>
      <c r="D2174" t="s">
        <v>113</v>
      </c>
      <c r="E2174" s="1"/>
      <c r="F2174" s="1"/>
      <c r="G2174" s="1"/>
      <c r="H2174" s="1"/>
      <c r="I2174" s="1"/>
      <c r="J2174" s="1"/>
      <c r="K2174" s="1">
        <v>1.93</v>
      </c>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1"/>
      <c r="AI2174" s="1"/>
      <c r="AJ2174" s="1"/>
      <c r="AK2174" s="1"/>
    </row>
    <row r="2175" spans="1:37" x14ac:dyDescent="0.25">
      <c r="C2175" t="s">
        <v>167</v>
      </c>
      <c r="D2175" t="s">
        <v>113</v>
      </c>
      <c r="E2175" s="1"/>
      <c r="F2175" s="1"/>
      <c r="G2175" s="1"/>
      <c r="H2175" s="1">
        <v>1.82</v>
      </c>
      <c r="I2175" s="1"/>
      <c r="J2175" s="1"/>
      <c r="K2175" s="1"/>
      <c r="L2175" s="1">
        <v>1.9494</v>
      </c>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c r="AJ2175" s="1"/>
      <c r="AK2175" s="1"/>
    </row>
    <row r="2176" spans="1:37" x14ac:dyDescent="0.25">
      <c r="A2176" t="s">
        <v>9036</v>
      </c>
      <c r="B2176" t="s">
        <v>9037</v>
      </c>
      <c r="C2176" t="s">
        <v>9040</v>
      </c>
      <c r="D2176" t="s">
        <v>113</v>
      </c>
      <c r="E2176" s="1"/>
      <c r="F2176" s="1"/>
      <c r="G2176" s="1"/>
      <c r="H2176" s="1"/>
      <c r="I2176" s="1"/>
      <c r="J2176" s="1"/>
      <c r="K2176" s="1"/>
      <c r="L2176" s="1"/>
      <c r="M2176" s="1"/>
      <c r="N2176" s="1"/>
      <c r="O2176" s="1"/>
      <c r="P2176" s="1"/>
      <c r="Q2176" s="1"/>
      <c r="R2176" s="1"/>
      <c r="S2176" s="1"/>
      <c r="T2176" s="1"/>
      <c r="U2176" s="1"/>
      <c r="V2176" s="1">
        <v>7.06</v>
      </c>
      <c r="W2176" s="1"/>
      <c r="X2176" s="1"/>
      <c r="Y2176" s="1"/>
      <c r="Z2176" s="1"/>
      <c r="AA2176" s="1"/>
      <c r="AB2176" s="1"/>
      <c r="AC2176" s="1"/>
      <c r="AD2176" s="1"/>
      <c r="AE2176" s="1"/>
      <c r="AF2176" s="1"/>
      <c r="AG2176" s="1"/>
      <c r="AH2176" s="1"/>
      <c r="AI2176" s="1"/>
      <c r="AJ2176" s="1"/>
      <c r="AK2176" s="1"/>
    </row>
    <row r="2177" spans="1:37" x14ac:dyDescent="0.25">
      <c r="A2177" t="s">
        <v>4014</v>
      </c>
      <c r="B2177" t="s">
        <v>4015</v>
      </c>
      <c r="C2177" t="s">
        <v>12662</v>
      </c>
      <c r="D2177" t="s">
        <v>113</v>
      </c>
      <c r="E2177" s="1">
        <v>3.1924999999999999</v>
      </c>
      <c r="F2177" s="1"/>
      <c r="G2177" s="1"/>
      <c r="H2177" s="1"/>
      <c r="I2177" s="1"/>
      <c r="J2177" s="1"/>
      <c r="K2177" s="1"/>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row>
    <row r="2178" spans="1:37" x14ac:dyDescent="0.25">
      <c r="C2178" t="s">
        <v>108</v>
      </c>
      <c r="D2178" t="s">
        <v>113</v>
      </c>
      <c r="E2178" s="1"/>
      <c r="F2178" s="1"/>
      <c r="G2178" s="1"/>
      <c r="H2178" s="1"/>
      <c r="I2178" s="1"/>
      <c r="J2178" s="1"/>
      <c r="K2178" s="1"/>
      <c r="L2178" s="1"/>
      <c r="M2178" s="1">
        <v>3.3201999999999998</v>
      </c>
      <c r="N2178" s="1"/>
      <c r="O2178" s="1"/>
      <c r="P2178" s="1"/>
      <c r="Q2178" s="1"/>
      <c r="R2178" s="1">
        <v>3.3201999999999998</v>
      </c>
      <c r="S2178" s="1"/>
      <c r="T2178" s="1"/>
      <c r="U2178" s="1"/>
      <c r="V2178" s="1"/>
      <c r="W2178" s="1"/>
      <c r="X2178" s="1">
        <v>3.3201999999999998</v>
      </c>
      <c r="Y2178" s="1"/>
      <c r="Z2178" s="1"/>
      <c r="AA2178" s="1"/>
      <c r="AB2178" s="1"/>
      <c r="AC2178" s="1">
        <v>3.3201999999999998</v>
      </c>
      <c r="AD2178" s="1"/>
      <c r="AE2178" s="1">
        <v>3.7850800000000002</v>
      </c>
      <c r="AF2178" s="1"/>
      <c r="AG2178" s="1">
        <v>3.7850800000000002</v>
      </c>
      <c r="AH2178" s="1"/>
      <c r="AI2178" s="1"/>
      <c r="AJ2178" s="1"/>
      <c r="AK2178" s="1"/>
    </row>
    <row r="2179" spans="1:37" x14ac:dyDescent="0.25">
      <c r="A2179" t="s">
        <v>3992</v>
      </c>
      <c r="B2179" t="s">
        <v>3993</v>
      </c>
      <c r="C2179" t="s">
        <v>108</v>
      </c>
      <c r="D2179" t="s">
        <v>13863</v>
      </c>
      <c r="E2179" s="1"/>
      <c r="F2179" s="1"/>
      <c r="G2179" s="1"/>
      <c r="H2179" s="1"/>
      <c r="I2179" s="1"/>
      <c r="J2179" s="1"/>
      <c r="K2179" s="1"/>
      <c r="L2179" s="1"/>
      <c r="M2179" s="1"/>
      <c r="N2179" s="1"/>
      <c r="O2179" s="1"/>
      <c r="P2179" s="1"/>
      <c r="Q2179" s="1"/>
      <c r="R2179" s="1"/>
      <c r="S2179" s="1"/>
      <c r="T2179" s="1"/>
      <c r="U2179" s="1"/>
      <c r="V2179" s="1"/>
      <c r="W2179" s="1"/>
      <c r="X2179" s="1">
        <v>0</v>
      </c>
      <c r="Y2179" s="1"/>
      <c r="Z2179" s="1"/>
      <c r="AA2179" s="1"/>
      <c r="AB2179" s="1"/>
      <c r="AC2179" s="1"/>
      <c r="AD2179" s="1"/>
      <c r="AE2179" s="1">
        <v>0.87970000000000004</v>
      </c>
      <c r="AF2179" s="1"/>
      <c r="AG2179" s="1">
        <v>0.90610000000000002</v>
      </c>
      <c r="AH2179" s="1"/>
      <c r="AI2179" s="1"/>
      <c r="AJ2179" s="1"/>
      <c r="AK2179" s="1"/>
    </row>
    <row r="2180" spans="1:37" x14ac:dyDescent="0.25">
      <c r="A2180" t="s">
        <v>8030</v>
      </c>
      <c r="B2180" t="s">
        <v>8031</v>
      </c>
      <c r="C2180" t="s">
        <v>65</v>
      </c>
      <c r="D2180" t="s">
        <v>13863</v>
      </c>
      <c r="E2180" s="1"/>
      <c r="F2180" s="1"/>
      <c r="G2180" s="1"/>
      <c r="H2180" s="1"/>
      <c r="I2180" s="1"/>
      <c r="J2180" s="1"/>
      <c r="K2180" s="1"/>
      <c r="L2180" s="1"/>
      <c r="M2180" s="1"/>
      <c r="N2180" s="1"/>
      <c r="O2180" s="1"/>
      <c r="P2180" s="1"/>
      <c r="Q2180" s="1"/>
      <c r="R2180" s="1"/>
      <c r="S2180" s="1"/>
      <c r="T2180" s="1"/>
      <c r="U2180" s="1"/>
      <c r="V2180" s="1"/>
      <c r="W2180" s="1">
        <v>0.24179999999999999</v>
      </c>
      <c r="X2180" s="1"/>
      <c r="Y2180" s="1"/>
      <c r="Z2180" s="1"/>
      <c r="AA2180" s="1"/>
      <c r="AB2180" s="1"/>
      <c r="AC2180" s="1"/>
      <c r="AD2180" s="1"/>
      <c r="AE2180" s="1"/>
      <c r="AF2180" s="1"/>
      <c r="AG2180" s="1"/>
      <c r="AH2180" s="1"/>
      <c r="AI2180" s="1"/>
      <c r="AJ2180" s="1"/>
      <c r="AK2180" s="1"/>
    </row>
    <row r="2181" spans="1:37" x14ac:dyDescent="0.25">
      <c r="A2181" t="s">
        <v>8035</v>
      </c>
      <c r="B2181" t="s">
        <v>8036</v>
      </c>
      <c r="C2181" t="s">
        <v>65</v>
      </c>
      <c r="D2181" t="s">
        <v>13863</v>
      </c>
      <c r="E2181" s="1"/>
      <c r="F2181" s="1"/>
      <c r="G2181" s="1"/>
      <c r="H2181" s="1"/>
      <c r="I2181" s="1"/>
      <c r="J2181" s="1"/>
      <c r="K2181" s="1"/>
      <c r="L2181" s="1"/>
      <c r="M2181" s="1"/>
      <c r="N2181" s="1"/>
      <c r="O2181" s="1"/>
      <c r="P2181" s="1"/>
      <c r="Q2181" s="1"/>
      <c r="R2181" s="1"/>
      <c r="S2181" s="1"/>
      <c r="T2181" s="1"/>
      <c r="U2181" s="1"/>
      <c r="V2181" s="1"/>
      <c r="W2181" s="1">
        <v>0.60980000000000001</v>
      </c>
      <c r="X2181" s="1"/>
      <c r="Y2181" s="1"/>
      <c r="Z2181" s="1"/>
      <c r="AA2181" s="1"/>
      <c r="AB2181" s="1"/>
      <c r="AC2181" s="1"/>
      <c r="AD2181" s="1"/>
      <c r="AE2181" s="1"/>
      <c r="AF2181" s="1"/>
      <c r="AG2181" s="1"/>
      <c r="AH2181" s="1"/>
      <c r="AI2181" s="1"/>
      <c r="AJ2181" s="1"/>
      <c r="AK2181" s="1"/>
    </row>
    <row r="2182" spans="1:37" x14ac:dyDescent="0.25">
      <c r="A2182" t="s">
        <v>11265</v>
      </c>
      <c r="B2182" t="s">
        <v>11266</v>
      </c>
      <c r="C2182" t="s">
        <v>65</v>
      </c>
      <c r="D2182" t="s">
        <v>13863</v>
      </c>
      <c r="E2182" s="1"/>
      <c r="F2182" s="1"/>
      <c r="G2182" s="1"/>
      <c r="H2182" s="1"/>
      <c r="I2182" s="1"/>
      <c r="J2182" s="1"/>
      <c r="K2182" s="1"/>
      <c r="L2182" s="1"/>
      <c r="M2182" s="1">
        <v>0.14000000000000001</v>
      </c>
      <c r="N2182" s="1">
        <v>0.14000000000000001</v>
      </c>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1"/>
    </row>
    <row r="2183" spans="1:37" x14ac:dyDescent="0.25">
      <c r="A2183" t="s">
        <v>61</v>
      </c>
      <c r="B2183" t="s">
        <v>62</v>
      </c>
      <c r="C2183" t="s">
        <v>65</v>
      </c>
      <c r="D2183" t="s">
        <v>13863</v>
      </c>
      <c r="E2183" s="1"/>
      <c r="F2183" s="1"/>
      <c r="G2183" s="1"/>
      <c r="H2183" s="1"/>
      <c r="I2183" s="1"/>
      <c r="J2183" s="1"/>
      <c r="K2183" s="1"/>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v>3.9E-2</v>
      </c>
    </row>
    <row r="2184" spans="1:37" x14ac:dyDescent="0.25">
      <c r="A2184" t="s">
        <v>2649</v>
      </c>
      <c r="B2184" t="s">
        <v>2650</v>
      </c>
      <c r="C2184" t="s">
        <v>65</v>
      </c>
      <c r="D2184" t="s">
        <v>13863</v>
      </c>
      <c r="E2184" s="1"/>
      <c r="F2184" s="1"/>
      <c r="G2184" s="1"/>
      <c r="H2184" s="1"/>
      <c r="I2184" s="1"/>
      <c r="J2184" s="1"/>
      <c r="K2184" s="1"/>
      <c r="L2184" s="1">
        <v>5.1900000000000002E-2</v>
      </c>
      <c r="M2184" s="1"/>
      <c r="N2184" s="1"/>
      <c r="O2184" s="1"/>
      <c r="P2184" s="1"/>
      <c r="Q2184" s="1"/>
      <c r="R2184" s="1"/>
      <c r="S2184" s="1"/>
      <c r="T2184" s="1"/>
      <c r="U2184" s="1"/>
      <c r="V2184" s="1">
        <v>5.1900000000000002E-2</v>
      </c>
      <c r="W2184" s="1"/>
      <c r="X2184" s="1"/>
      <c r="Y2184" s="1"/>
      <c r="Z2184" s="1"/>
      <c r="AA2184" s="1"/>
      <c r="AB2184" s="1"/>
      <c r="AC2184" s="1"/>
      <c r="AD2184" s="1">
        <v>2.4500000000000001E-2</v>
      </c>
      <c r="AE2184" s="1"/>
      <c r="AF2184" s="1"/>
      <c r="AG2184" s="1"/>
      <c r="AH2184" s="1"/>
      <c r="AI2184" s="1"/>
      <c r="AJ2184" s="1"/>
      <c r="AK2184" s="1"/>
    </row>
    <row r="2185" spans="1:37" x14ac:dyDescent="0.25">
      <c r="C2185" t="s">
        <v>749</v>
      </c>
      <c r="D2185" t="s">
        <v>13863</v>
      </c>
      <c r="E2185" s="1"/>
      <c r="F2185" s="1"/>
      <c r="G2185" s="1"/>
      <c r="H2185" s="1"/>
      <c r="I2185" s="1"/>
      <c r="J2185" s="1"/>
      <c r="K2185" s="1"/>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v>0.03</v>
      </c>
      <c r="AJ2185" s="1"/>
      <c r="AK2185" s="1"/>
    </row>
    <row r="2186" spans="1:37" x14ac:dyDescent="0.25">
      <c r="A2186" t="s">
        <v>5532</v>
      </c>
      <c r="B2186" t="s">
        <v>5533</v>
      </c>
      <c r="C2186" t="s">
        <v>749</v>
      </c>
      <c r="D2186" t="s">
        <v>13863</v>
      </c>
      <c r="E2186" s="1"/>
      <c r="F2186" s="1"/>
      <c r="G2186" s="1"/>
      <c r="H2186" s="1"/>
      <c r="I2186" s="1"/>
      <c r="J2186" s="1"/>
      <c r="K2186" s="1"/>
      <c r="L2186" s="1"/>
      <c r="M2186" s="1"/>
      <c r="N2186" s="1"/>
      <c r="O2186" s="1"/>
      <c r="P2186" s="1"/>
      <c r="Q2186" s="1"/>
      <c r="R2186" s="1"/>
      <c r="S2186" s="1"/>
      <c r="T2186" s="1"/>
      <c r="U2186" s="1"/>
      <c r="V2186" s="1"/>
      <c r="W2186" s="1"/>
      <c r="X2186" s="1"/>
      <c r="Y2186" s="1"/>
      <c r="Z2186" s="1"/>
      <c r="AA2186" s="1">
        <v>2.7699999999999999E-2</v>
      </c>
      <c r="AB2186" s="1"/>
      <c r="AC2186" s="1">
        <v>3.2800000000000003E-2</v>
      </c>
      <c r="AD2186" s="1"/>
      <c r="AE2186" s="1"/>
      <c r="AF2186" s="1"/>
      <c r="AG2186" s="1"/>
      <c r="AH2186" s="1"/>
      <c r="AI2186" s="1"/>
      <c r="AJ2186" s="1"/>
      <c r="AK2186" s="1"/>
    </row>
    <row r="2187" spans="1:37" x14ac:dyDescent="0.25">
      <c r="A2187" t="s">
        <v>1394</v>
      </c>
      <c r="B2187" t="s">
        <v>1395</v>
      </c>
      <c r="C2187" t="s">
        <v>749</v>
      </c>
      <c r="D2187" t="s">
        <v>13863</v>
      </c>
      <c r="E2187" s="1"/>
      <c r="F2187" s="1"/>
      <c r="G2187" s="1"/>
      <c r="H2187" s="1"/>
      <c r="I2187" s="1"/>
      <c r="J2187" s="1"/>
      <c r="K2187" s="1"/>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v>5.2299999999999999E-2</v>
      </c>
      <c r="AK2187" s="1"/>
    </row>
    <row r="2188" spans="1:37" x14ac:dyDescent="0.25">
      <c r="A2188" t="s">
        <v>7110</v>
      </c>
      <c r="B2188" t="s">
        <v>7111</v>
      </c>
      <c r="C2188" t="s">
        <v>65</v>
      </c>
      <c r="D2188" t="s">
        <v>13863</v>
      </c>
      <c r="E2188" s="1"/>
      <c r="F2188" s="1"/>
      <c r="G2188" s="1"/>
      <c r="H2188" s="1"/>
      <c r="I2188" s="1"/>
      <c r="J2188" s="1"/>
      <c r="K2188" s="1"/>
      <c r="L2188" s="1">
        <v>0.104</v>
      </c>
      <c r="M2188" s="1"/>
      <c r="N2188" s="1"/>
      <c r="O2188" s="1">
        <v>0.104</v>
      </c>
      <c r="P2188" s="1"/>
      <c r="Q2188" s="1">
        <v>0.104</v>
      </c>
      <c r="R2188" s="1">
        <v>0.104</v>
      </c>
      <c r="S2188" s="1"/>
      <c r="T2188" s="1"/>
      <c r="U2188" s="1">
        <v>0.104</v>
      </c>
      <c r="V2188" s="1">
        <v>0.104</v>
      </c>
      <c r="W2188" s="1"/>
      <c r="X2188" s="1"/>
      <c r="Y2188" s="1"/>
      <c r="Z2188" s="1"/>
      <c r="AA2188" s="1"/>
      <c r="AB2188" s="1"/>
      <c r="AC2188" s="1"/>
      <c r="AD2188" s="1"/>
      <c r="AE2188" s="1"/>
      <c r="AF2188" s="1"/>
      <c r="AG2188" s="1"/>
      <c r="AH2188" s="1"/>
      <c r="AI2188" s="1"/>
      <c r="AJ2188" s="1"/>
      <c r="AK2188" s="1"/>
    </row>
    <row r="2189" spans="1:37" x14ac:dyDescent="0.25">
      <c r="C2189" t="s">
        <v>749</v>
      </c>
      <c r="D2189" t="s">
        <v>13863</v>
      </c>
      <c r="E2189" s="1"/>
      <c r="F2189" s="1"/>
      <c r="G2189" s="1"/>
      <c r="H2189" s="1"/>
      <c r="I2189" s="1"/>
      <c r="J2189" s="1"/>
      <c r="K2189" s="1"/>
      <c r="L2189" s="1"/>
      <c r="M2189" s="1"/>
      <c r="N2189" s="1"/>
      <c r="O2189" s="1"/>
      <c r="P2189" s="1"/>
      <c r="Q2189" s="1"/>
      <c r="R2189" s="1"/>
      <c r="S2189" s="1"/>
      <c r="T2189" s="1"/>
      <c r="U2189" s="1"/>
      <c r="V2189" s="1"/>
      <c r="W2189" s="1"/>
      <c r="X2189" s="1"/>
      <c r="Y2189" s="1"/>
      <c r="Z2189" s="1">
        <v>4.3299999999999998E-2</v>
      </c>
      <c r="AA2189" s="1"/>
      <c r="AB2189" s="1"/>
      <c r="AC2189" s="1"/>
      <c r="AD2189" s="1"/>
      <c r="AE2189" s="1"/>
      <c r="AF2189" s="1"/>
      <c r="AG2189" s="1"/>
      <c r="AH2189" s="1"/>
      <c r="AI2189" s="1"/>
      <c r="AJ2189" s="1"/>
      <c r="AK2189" s="1"/>
    </row>
    <row r="2190" spans="1:37" x14ac:dyDescent="0.25">
      <c r="A2190" t="s">
        <v>2469</v>
      </c>
      <c r="B2190" t="s">
        <v>2470</v>
      </c>
      <c r="C2190" t="s">
        <v>65</v>
      </c>
      <c r="D2190" t="s">
        <v>13863</v>
      </c>
      <c r="E2190" s="1"/>
      <c r="F2190" s="1"/>
      <c r="G2190" s="1"/>
      <c r="H2190" s="1"/>
      <c r="I2190" s="1"/>
      <c r="J2190" s="1"/>
      <c r="K2190" s="1"/>
      <c r="L2190" s="1"/>
      <c r="M2190" s="1">
        <v>0.105</v>
      </c>
      <c r="N2190" s="1"/>
      <c r="O2190" s="1"/>
      <c r="P2190" s="1"/>
      <c r="Q2190" s="1"/>
      <c r="R2190" s="1"/>
      <c r="S2190" s="1"/>
      <c r="T2190" s="1">
        <v>0.105</v>
      </c>
      <c r="U2190" s="1"/>
      <c r="V2190" s="1">
        <v>0.105</v>
      </c>
      <c r="W2190" s="1"/>
      <c r="X2190" s="1"/>
      <c r="Y2190" s="1"/>
      <c r="Z2190" s="1"/>
      <c r="AA2190" s="1"/>
      <c r="AB2190" s="1"/>
      <c r="AC2190" s="1"/>
      <c r="AD2190" s="1">
        <v>4.6800000000000001E-2</v>
      </c>
      <c r="AE2190" s="1"/>
      <c r="AF2190" s="1"/>
      <c r="AG2190" s="1"/>
      <c r="AH2190" s="1"/>
      <c r="AI2190" s="1"/>
      <c r="AJ2190" s="1"/>
      <c r="AK2190" s="1"/>
    </row>
    <row r="2191" spans="1:37" x14ac:dyDescent="0.25">
      <c r="C2191" t="s">
        <v>749</v>
      </c>
      <c r="D2191" t="s">
        <v>13863</v>
      </c>
      <c r="E2191" s="1"/>
      <c r="F2191" s="1"/>
      <c r="G2191" s="1"/>
      <c r="H2191" s="1"/>
      <c r="I2191" s="1"/>
      <c r="J2191" s="1"/>
      <c r="K2191" s="1"/>
      <c r="L2191" s="1"/>
      <c r="M2191" s="1"/>
      <c r="N2191" s="1"/>
      <c r="O2191" s="1"/>
      <c r="P2191" s="1"/>
      <c r="Q2191" s="1"/>
      <c r="R2191" s="1"/>
      <c r="S2191" s="1"/>
      <c r="T2191" s="1"/>
      <c r="U2191" s="1"/>
      <c r="V2191" s="1"/>
      <c r="W2191" s="1"/>
      <c r="X2191" s="1"/>
      <c r="Y2191" s="1"/>
      <c r="Z2191" s="1">
        <v>4.6699999999999998E-2</v>
      </c>
      <c r="AA2191" s="1"/>
      <c r="AB2191" s="1"/>
      <c r="AC2191" s="1"/>
      <c r="AD2191" s="1"/>
      <c r="AE2191" s="1"/>
      <c r="AF2191" s="1"/>
      <c r="AG2191" s="1"/>
      <c r="AH2191" s="1"/>
      <c r="AI2191" s="1">
        <v>6.0499999999999998E-2</v>
      </c>
      <c r="AJ2191" s="1"/>
      <c r="AK2191" s="1"/>
    </row>
    <row r="2192" spans="1:37" x14ac:dyDescent="0.25">
      <c r="A2192" t="s">
        <v>2474</v>
      </c>
      <c r="B2192" t="s">
        <v>2475</v>
      </c>
      <c r="C2192" t="s">
        <v>65</v>
      </c>
      <c r="D2192" t="s">
        <v>13863</v>
      </c>
      <c r="E2192" s="1"/>
      <c r="F2192" s="1"/>
      <c r="G2192" s="1"/>
      <c r="H2192" s="1"/>
      <c r="I2192" s="1"/>
      <c r="J2192" s="1"/>
      <c r="K2192" s="1"/>
      <c r="L2192" s="1"/>
      <c r="M2192" s="1">
        <v>0.112</v>
      </c>
      <c r="N2192" s="1"/>
      <c r="O2192" s="1"/>
      <c r="P2192" s="1"/>
      <c r="Q2192" s="1"/>
      <c r="R2192" s="1"/>
      <c r="S2192" s="1"/>
      <c r="T2192" s="1"/>
      <c r="U2192" s="1"/>
      <c r="V2192" s="1">
        <v>0.112</v>
      </c>
      <c r="W2192" s="1"/>
      <c r="X2192" s="1"/>
      <c r="Y2192" s="1"/>
      <c r="Z2192" s="1"/>
      <c r="AA2192" s="1"/>
      <c r="AB2192" s="1"/>
      <c r="AC2192" s="1"/>
      <c r="AD2192" s="1">
        <v>0.112</v>
      </c>
      <c r="AE2192" s="1"/>
      <c r="AF2192" s="1"/>
      <c r="AG2192" s="1"/>
      <c r="AH2192" s="1"/>
      <c r="AI2192" s="1"/>
      <c r="AJ2192" s="1"/>
      <c r="AK2192" s="1"/>
    </row>
    <row r="2193" spans="1:37" x14ac:dyDescent="0.25">
      <c r="C2193" t="s">
        <v>749</v>
      </c>
      <c r="D2193" t="s">
        <v>13863</v>
      </c>
      <c r="E2193" s="1"/>
      <c r="F2193" s="1"/>
      <c r="G2193" s="1"/>
      <c r="H2193" s="1"/>
      <c r="I2193" s="1"/>
      <c r="J2193" s="1"/>
      <c r="K2193" s="1"/>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v>6.5299999999999997E-2</v>
      </c>
      <c r="AJ2193" s="1"/>
      <c r="AK2193" s="1"/>
    </row>
    <row r="2194" spans="1:37" x14ac:dyDescent="0.25">
      <c r="A2194" t="s">
        <v>1399</v>
      </c>
      <c r="B2194" t="s">
        <v>1400</v>
      </c>
      <c r="C2194" t="s">
        <v>65</v>
      </c>
      <c r="D2194" t="s">
        <v>13863</v>
      </c>
      <c r="E2194" s="1"/>
      <c r="F2194" s="1"/>
      <c r="G2194" s="1">
        <v>8.1299999999999997E-2</v>
      </c>
      <c r="H2194" s="1"/>
      <c r="I2194" s="1"/>
      <c r="J2194" s="1"/>
      <c r="K2194" s="1"/>
      <c r="L2194" s="1"/>
      <c r="M2194" s="1"/>
      <c r="N2194" s="1"/>
      <c r="O2194" s="1"/>
      <c r="P2194" s="1"/>
      <c r="Q2194" s="1"/>
      <c r="R2194" s="1"/>
      <c r="S2194" s="1"/>
      <c r="T2194" s="1"/>
      <c r="U2194" s="1"/>
      <c r="V2194" s="1">
        <v>8.1299999999999997E-2</v>
      </c>
      <c r="W2194" s="1"/>
      <c r="X2194" s="1"/>
      <c r="Y2194" s="1"/>
      <c r="Z2194" s="1"/>
      <c r="AA2194" s="1"/>
      <c r="AB2194" s="1"/>
      <c r="AC2194" s="1"/>
      <c r="AD2194" s="1"/>
      <c r="AE2194" s="1"/>
      <c r="AF2194" s="1"/>
      <c r="AG2194" s="1"/>
      <c r="AH2194" s="1"/>
      <c r="AI2194" s="1"/>
      <c r="AJ2194" s="1"/>
      <c r="AK2194" s="1"/>
    </row>
    <row r="2195" spans="1:37" x14ac:dyDescent="0.25">
      <c r="C2195" t="s">
        <v>749</v>
      </c>
      <c r="D2195" t="s">
        <v>13863</v>
      </c>
      <c r="E2195" s="1"/>
      <c r="F2195" s="1"/>
      <c r="G2195" s="1"/>
      <c r="H2195" s="1"/>
      <c r="I2195" s="1"/>
      <c r="J2195" s="1"/>
      <c r="K2195" s="1"/>
      <c r="L2195" s="1"/>
      <c r="M2195" s="1"/>
      <c r="N2195" s="1"/>
      <c r="O2195" s="1"/>
      <c r="P2195" s="1"/>
      <c r="Q2195" s="1"/>
      <c r="R2195" s="1"/>
      <c r="S2195" s="1"/>
      <c r="T2195" s="1"/>
      <c r="U2195" s="1"/>
      <c r="V2195" s="1"/>
      <c r="W2195" s="1"/>
      <c r="X2195" s="1"/>
      <c r="Y2195" s="1"/>
      <c r="Z2195" s="1"/>
      <c r="AA2195" s="1"/>
      <c r="AB2195" s="1"/>
      <c r="AC2195" s="1"/>
      <c r="AD2195" s="1"/>
      <c r="AE2195" s="1"/>
      <c r="AF2195" s="1">
        <v>5.3400000000000003E-2</v>
      </c>
      <c r="AG2195" s="1"/>
      <c r="AH2195" s="1"/>
      <c r="AI2195" s="1"/>
      <c r="AJ2195" s="1">
        <v>8.48E-2</v>
      </c>
      <c r="AK2195" s="1"/>
    </row>
    <row r="2196" spans="1:37" x14ac:dyDescent="0.25">
      <c r="A2196" t="s">
        <v>1478</v>
      </c>
      <c r="B2196" t="s">
        <v>1479</v>
      </c>
      <c r="C2196" t="s">
        <v>749</v>
      </c>
      <c r="D2196" t="s">
        <v>13863</v>
      </c>
      <c r="E2196" s="1"/>
      <c r="F2196" s="1"/>
      <c r="G2196" s="1"/>
      <c r="H2196" s="1"/>
      <c r="I2196" s="1"/>
      <c r="J2196" s="1"/>
      <c r="K2196" s="1"/>
      <c r="L2196" s="1"/>
      <c r="M2196" s="1"/>
      <c r="N2196" s="1"/>
      <c r="O2196" s="1"/>
      <c r="P2196" s="1"/>
      <c r="Q2196" s="1"/>
      <c r="R2196" s="1"/>
      <c r="S2196" s="1"/>
      <c r="T2196" s="1"/>
      <c r="U2196" s="1"/>
      <c r="V2196" s="1"/>
      <c r="W2196" s="1"/>
      <c r="X2196" s="1"/>
      <c r="Y2196" s="1"/>
      <c r="Z2196" s="1">
        <v>7.6100000000000001E-2</v>
      </c>
      <c r="AA2196" s="1"/>
      <c r="AB2196" s="1"/>
      <c r="AC2196" s="1"/>
      <c r="AD2196" s="1"/>
      <c r="AE2196" s="1"/>
      <c r="AF2196" s="1"/>
      <c r="AG2196" s="1"/>
      <c r="AH2196" s="1"/>
      <c r="AI2196" s="1">
        <v>7.2999999999999995E-2</v>
      </c>
      <c r="AJ2196" s="1">
        <v>7.2999999999999995E-2</v>
      </c>
      <c r="AK2196" s="1"/>
    </row>
    <row r="2197" spans="1:37" x14ac:dyDescent="0.25">
      <c r="A2197" t="s">
        <v>1480</v>
      </c>
      <c r="B2197" t="s">
        <v>1481</v>
      </c>
      <c r="C2197" t="s">
        <v>65</v>
      </c>
      <c r="D2197" t="s">
        <v>13863</v>
      </c>
      <c r="E2197" s="1"/>
      <c r="F2197" s="1"/>
      <c r="G2197" s="1"/>
      <c r="H2197" s="1"/>
      <c r="I2197" s="1"/>
      <c r="J2197" s="1"/>
      <c r="K2197" s="1"/>
      <c r="L2197" s="1"/>
      <c r="M2197" s="1"/>
      <c r="N2197" s="1"/>
      <c r="O2197" s="1"/>
      <c r="P2197" s="1"/>
      <c r="Q2197" s="1"/>
      <c r="R2197" s="1"/>
      <c r="S2197" s="1">
        <v>0.12889999999999999</v>
      </c>
      <c r="T2197" s="1"/>
      <c r="U2197" s="1">
        <v>0.12889999999999999</v>
      </c>
      <c r="V2197" s="1"/>
      <c r="W2197" s="1"/>
      <c r="X2197" s="1"/>
      <c r="Y2197" s="1"/>
      <c r="Z2197" s="1"/>
      <c r="AA2197" s="1"/>
      <c r="AB2197" s="1"/>
      <c r="AC2197" s="1"/>
      <c r="AD2197" s="1"/>
      <c r="AE2197" s="1"/>
      <c r="AF2197" s="1"/>
      <c r="AG2197" s="1"/>
      <c r="AH2197" s="1"/>
      <c r="AI2197" s="1"/>
      <c r="AJ2197" s="1"/>
      <c r="AK2197" s="1"/>
    </row>
    <row r="2198" spans="1:37" x14ac:dyDescent="0.25">
      <c r="C2198" t="s">
        <v>102</v>
      </c>
      <c r="D2198" t="s">
        <v>13863</v>
      </c>
      <c r="E2198" s="1"/>
      <c r="F2198" s="1"/>
      <c r="G2198" s="1"/>
      <c r="H2198" s="1"/>
      <c r="I2198" s="1"/>
      <c r="J2198" s="1"/>
      <c r="K2198" s="1"/>
      <c r="L2198" s="1">
        <v>0.08</v>
      </c>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1"/>
    </row>
    <row r="2199" spans="1:37" x14ac:dyDescent="0.25">
      <c r="C2199" t="s">
        <v>749</v>
      </c>
      <c r="D2199" t="s">
        <v>13863</v>
      </c>
      <c r="E2199" s="1"/>
      <c r="F2199" s="1"/>
      <c r="G2199" s="1"/>
      <c r="H2199" s="1"/>
      <c r="I2199" s="1"/>
      <c r="J2199" s="1"/>
      <c r="K2199" s="1"/>
      <c r="L2199" s="1"/>
      <c r="M2199" s="1"/>
      <c r="N2199" s="1"/>
      <c r="O2199" s="1"/>
      <c r="P2199" s="1"/>
      <c r="Q2199" s="1"/>
      <c r="R2199" s="1"/>
      <c r="S2199" s="1"/>
      <c r="T2199" s="1"/>
      <c r="U2199" s="1"/>
      <c r="V2199" s="1"/>
      <c r="W2199" s="1"/>
      <c r="X2199" s="1"/>
      <c r="Y2199" s="1"/>
      <c r="Z2199" s="1">
        <v>7.0699999999999999E-2</v>
      </c>
      <c r="AA2199" s="1"/>
      <c r="AB2199" s="1"/>
      <c r="AC2199" s="1"/>
      <c r="AD2199" s="1"/>
      <c r="AE2199" s="1"/>
      <c r="AF2199" s="1">
        <v>7.1199999999999999E-2</v>
      </c>
      <c r="AG2199" s="1"/>
      <c r="AH2199" s="1"/>
      <c r="AI2199" s="1">
        <v>0.08</v>
      </c>
      <c r="AJ2199" s="1">
        <v>0.08</v>
      </c>
      <c r="AK2199" s="1"/>
    </row>
    <row r="2200" spans="1:37" x14ac:dyDescent="0.25">
      <c r="A2200" t="s">
        <v>3210</v>
      </c>
      <c r="B2200" t="s">
        <v>3211</v>
      </c>
      <c r="C2200" t="s">
        <v>65</v>
      </c>
      <c r="D2200" t="s">
        <v>13863</v>
      </c>
      <c r="E2200" s="1"/>
      <c r="F2200" s="1"/>
      <c r="G2200" s="1"/>
      <c r="H2200" s="1"/>
      <c r="I2200" s="1"/>
      <c r="J2200" s="1"/>
      <c r="K2200" s="1"/>
      <c r="L2200" s="1"/>
      <c r="M2200" s="1"/>
      <c r="N2200" s="1"/>
      <c r="O2200" s="1"/>
      <c r="P2200" s="1"/>
      <c r="Q2200" s="1"/>
      <c r="R2200" s="1"/>
      <c r="S2200" s="1"/>
      <c r="T2200" s="1"/>
      <c r="U2200" s="1">
        <v>0.13100000000000001</v>
      </c>
      <c r="V2200" s="1"/>
      <c r="W2200" s="1"/>
      <c r="X2200" s="1"/>
      <c r="Y2200" s="1"/>
      <c r="Z2200" s="1"/>
      <c r="AA2200" s="1"/>
      <c r="AB2200" s="1"/>
      <c r="AC2200" s="1"/>
      <c r="AD2200" s="1"/>
      <c r="AE2200" s="1"/>
      <c r="AF2200" s="1"/>
      <c r="AG2200" s="1"/>
      <c r="AH2200" s="1"/>
      <c r="AI2200" s="1"/>
      <c r="AJ2200" s="1"/>
      <c r="AK2200" s="1"/>
    </row>
    <row r="2201" spans="1:37" x14ac:dyDescent="0.25">
      <c r="C2201" t="s">
        <v>749</v>
      </c>
      <c r="D2201" t="s">
        <v>13863</v>
      </c>
      <c r="E2201" s="1"/>
      <c r="F2201" s="1"/>
      <c r="G2201" s="1"/>
      <c r="H2201" s="1"/>
      <c r="I2201" s="1"/>
      <c r="J2201" s="1"/>
      <c r="K2201" s="1"/>
      <c r="L2201" s="1"/>
      <c r="M2201" s="1"/>
      <c r="N2201" s="1"/>
      <c r="O2201" s="1"/>
      <c r="P2201" s="1"/>
      <c r="Q2201" s="1"/>
      <c r="R2201" s="1"/>
      <c r="S2201" s="1"/>
      <c r="T2201" s="1"/>
      <c r="U2201" s="1"/>
      <c r="V2201" s="1"/>
      <c r="W2201" s="1"/>
      <c r="X2201" s="1"/>
      <c r="Y2201" s="1"/>
      <c r="Z2201" s="1">
        <v>6.2399999999999997E-2</v>
      </c>
      <c r="AA2201" s="1"/>
      <c r="AB2201" s="1"/>
      <c r="AC2201" s="1"/>
      <c r="AD2201" s="1"/>
      <c r="AE2201" s="1"/>
      <c r="AF2201" s="1"/>
      <c r="AG2201" s="1"/>
      <c r="AH2201" s="1">
        <v>8.43E-2</v>
      </c>
      <c r="AI2201" s="1"/>
      <c r="AJ2201" s="1"/>
      <c r="AK2201" s="1"/>
    </row>
    <row r="2202" spans="1:37" x14ac:dyDescent="0.25">
      <c r="A2202" t="s">
        <v>1483</v>
      </c>
      <c r="B2202" t="s">
        <v>1484</v>
      </c>
      <c r="C2202" t="s">
        <v>65</v>
      </c>
      <c r="D2202" t="s">
        <v>13863</v>
      </c>
      <c r="E2202" s="1"/>
      <c r="F2202" s="1"/>
      <c r="G2202" s="1">
        <v>0.13150000000000001</v>
      </c>
      <c r="H2202" s="1"/>
      <c r="I2202" s="1"/>
      <c r="J2202" s="1"/>
      <c r="K2202" s="1"/>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c r="AJ2202" s="1"/>
      <c r="AK2202" s="1"/>
    </row>
    <row r="2203" spans="1:37" x14ac:dyDescent="0.25">
      <c r="C2203" t="s">
        <v>749</v>
      </c>
      <c r="D2203" t="s">
        <v>13863</v>
      </c>
      <c r="E2203" s="1"/>
      <c r="F2203" s="1"/>
      <c r="G2203" s="1"/>
      <c r="H2203" s="1"/>
      <c r="I2203" s="1"/>
      <c r="J2203" s="1"/>
      <c r="K2203" s="1"/>
      <c r="L2203" s="1"/>
      <c r="M2203" s="1"/>
      <c r="N2203" s="1"/>
      <c r="O2203" s="1"/>
      <c r="P2203" s="1"/>
      <c r="Q2203" s="1"/>
      <c r="R2203" s="1"/>
      <c r="S2203" s="1"/>
      <c r="T2203" s="1"/>
      <c r="U2203" s="1"/>
      <c r="V2203" s="1"/>
      <c r="W2203" s="1"/>
      <c r="X2203" s="1"/>
      <c r="Y2203" s="1"/>
      <c r="Z2203" s="1">
        <v>7.0499999999999993E-2</v>
      </c>
      <c r="AA2203" s="1"/>
      <c r="AB2203" s="1"/>
      <c r="AC2203" s="1"/>
      <c r="AD2203" s="1"/>
      <c r="AE2203" s="1"/>
      <c r="AF2203" s="1"/>
      <c r="AG2203" s="1"/>
      <c r="AH2203" s="1">
        <v>9.11E-2</v>
      </c>
      <c r="AI2203" s="1">
        <v>9.3899999999999997E-2</v>
      </c>
      <c r="AJ2203" s="1">
        <v>9.3899999999999997E-2</v>
      </c>
      <c r="AK2203" s="1"/>
    </row>
    <row r="2204" spans="1:37" x14ac:dyDescent="0.25">
      <c r="A2204" t="s">
        <v>1838</v>
      </c>
      <c r="B2204" t="s">
        <v>1839</v>
      </c>
      <c r="C2204" t="s">
        <v>65</v>
      </c>
      <c r="D2204" t="s">
        <v>13863</v>
      </c>
      <c r="E2204" s="1"/>
      <c r="F2204" s="1"/>
      <c r="G2204" s="1"/>
      <c r="H2204" s="1"/>
      <c r="I2204" s="1"/>
      <c r="J2204" s="1"/>
      <c r="K2204" s="1"/>
      <c r="L2204" s="1"/>
      <c r="M2204" s="1">
        <v>0.13950000000000001</v>
      </c>
      <c r="N2204" s="1"/>
      <c r="O2204" s="1"/>
      <c r="P2204" s="1">
        <v>0.13950000000000001</v>
      </c>
      <c r="Q2204" s="1">
        <v>0.13950000000000001</v>
      </c>
      <c r="R2204" s="1">
        <v>0.13950000000000001</v>
      </c>
      <c r="S2204" s="1">
        <v>0.13950000000000001</v>
      </c>
      <c r="T2204" s="1"/>
      <c r="U2204" s="1"/>
      <c r="V2204" s="1">
        <v>0.13950000000000001</v>
      </c>
      <c r="W2204" s="1"/>
      <c r="X2204" s="1">
        <v>0.13950000000000001</v>
      </c>
      <c r="Y2204" s="1"/>
      <c r="Z2204" s="1"/>
      <c r="AA2204" s="1"/>
      <c r="AB2204" s="1"/>
      <c r="AC2204" s="1"/>
      <c r="AD2204" s="1"/>
      <c r="AE2204" s="1"/>
      <c r="AF2204" s="1"/>
      <c r="AG2204" s="1"/>
      <c r="AH2204" s="1"/>
      <c r="AI2204" s="1"/>
      <c r="AJ2204" s="1"/>
      <c r="AK2204" s="1"/>
    </row>
    <row r="2205" spans="1:37" x14ac:dyDescent="0.25">
      <c r="C2205" t="s">
        <v>749</v>
      </c>
      <c r="D2205" t="s">
        <v>13863</v>
      </c>
      <c r="E2205" s="1"/>
      <c r="F2205" s="1"/>
      <c r="G2205" s="1"/>
      <c r="H2205" s="1"/>
      <c r="I2205" s="1"/>
      <c r="J2205" s="1"/>
      <c r="K2205" s="1"/>
      <c r="L2205" s="1"/>
      <c r="M2205" s="1"/>
      <c r="N2205" s="1"/>
      <c r="O2205" s="1"/>
      <c r="P2205" s="1"/>
      <c r="Q2205" s="1"/>
      <c r="R2205" s="1"/>
      <c r="S2205" s="1"/>
      <c r="T2205" s="1"/>
      <c r="U2205" s="1"/>
      <c r="V2205" s="1"/>
      <c r="W2205" s="1"/>
      <c r="X2205" s="1">
        <v>7.1199999999999999E-2</v>
      </c>
      <c r="Y2205" s="1"/>
      <c r="Z2205" s="1">
        <v>7.1199999999999999E-2</v>
      </c>
      <c r="AA2205" s="1">
        <v>7.1199999999999999E-2</v>
      </c>
      <c r="AB2205" s="1"/>
      <c r="AC2205" s="1">
        <v>8.0299999999999996E-2</v>
      </c>
      <c r="AD2205" s="1"/>
      <c r="AE2205" s="1"/>
      <c r="AF2205" s="1"/>
      <c r="AG2205" s="1">
        <v>9.7100000000000006E-2</v>
      </c>
      <c r="AH2205" s="1"/>
      <c r="AI2205" s="1">
        <v>0.1008</v>
      </c>
      <c r="AJ2205" s="1"/>
      <c r="AK2205" s="1"/>
    </row>
    <row r="2206" spans="1:37" x14ac:dyDescent="0.25">
      <c r="A2206" t="s">
        <v>2527</v>
      </c>
      <c r="B2206" t="s">
        <v>2528</v>
      </c>
      <c r="C2206" t="s">
        <v>65</v>
      </c>
      <c r="D2206" t="s">
        <v>13863</v>
      </c>
      <c r="E2206" s="1"/>
      <c r="F2206" s="1"/>
      <c r="G2206" s="1">
        <v>0.14000000000000001</v>
      </c>
      <c r="H2206" s="1"/>
      <c r="I2206" s="1"/>
      <c r="J2206" s="1"/>
      <c r="K2206" s="1"/>
      <c r="L2206" s="1"/>
      <c r="M2206" s="1"/>
      <c r="N2206" s="1">
        <v>0.14000000000000001</v>
      </c>
      <c r="O2206" s="1"/>
      <c r="P2206" s="1">
        <v>0.14000000000000001</v>
      </c>
      <c r="Q2206" s="1"/>
      <c r="R2206" s="1"/>
      <c r="S2206" s="1"/>
      <c r="T2206" s="1"/>
      <c r="U2206" s="1">
        <v>0.14000000000000001</v>
      </c>
      <c r="V2206" s="1"/>
      <c r="W2206" s="1"/>
      <c r="X2206" s="1"/>
      <c r="Y2206" s="1"/>
      <c r="Z2206" s="1"/>
      <c r="AA2206" s="1"/>
      <c r="AB2206" s="1"/>
      <c r="AC2206" s="1"/>
      <c r="AD2206" s="1"/>
      <c r="AE2206" s="1"/>
      <c r="AF2206" s="1"/>
      <c r="AG2206" s="1"/>
      <c r="AH2206" s="1"/>
      <c r="AI2206" s="1"/>
      <c r="AJ2206" s="1"/>
      <c r="AK2206" s="1"/>
    </row>
    <row r="2207" spans="1:37" x14ac:dyDescent="0.25">
      <c r="C2207" t="s">
        <v>749</v>
      </c>
      <c r="D2207" t="s">
        <v>13863</v>
      </c>
      <c r="E2207" s="1"/>
      <c r="F2207" s="1"/>
      <c r="G2207" s="1"/>
      <c r="H2207" s="1"/>
      <c r="I2207" s="1"/>
      <c r="J2207" s="1"/>
      <c r="K2207" s="1"/>
      <c r="L2207" s="1"/>
      <c r="M2207" s="1"/>
      <c r="N2207" s="1"/>
      <c r="O2207" s="1"/>
      <c r="P2207" s="1"/>
      <c r="Q2207" s="1"/>
      <c r="R2207" s="1"/>
      <c r="S2207" s="1"/>
      <c r="T2207" s="1"/>
      <c r="U2207" s="1"/>
      <c r="V2207" s="1"/>
      <c r="W2207" s="1"/>
      <c r="X2207" s="1"/>
      <c r="Y2207" s="1"/>
      <c r="Z2207" s="1">
        <v>8.0799999999999997E-2</v>
      </c>
      <c r="AA2207" s="1"/>
      <c r="AB2207" s="1"/>
      <c r="AC2207" s="1">
        <v>8.5900000000000004E-2</v>
      </c>
      <c r="AD2207" s="1"/>
      <c r="AE2207" s="1"/>
      <c r="AF2207" s="1"/>
      <c r="AG2207" s="1"/>
      <c r="AH2207" s="1"/>
      <c r="AI2207" s="1">
        <v>0.1008</v>
      </c>
      <c r="AJ2207" s="1"/>
      <c r="AK2207" s="1"/>
    </row>
    <row r="2208" spans="1:37" x14ac:dyDescent="0.25">
      <c r="A2208" t="s">
        <v>11851</v>
      </c>
      <c r="B2208" t="s">
        <v>11852</v>
      </c>
      <c r="C2208" t="s">
        <v>65</v>
      </c>
      <c r="D2208" t="s">
        <v>13863</v>
      </c>
      <c r="E2208" s="1"/>
      <c r="F2208" s="1"/>
      <c r="G2208" s="1"/>
      <c r="H2208" s="1"/>
      <c r="I2208" s="1"/>
      <c r="J2208" s="1"/>
      <c r="K2208" s="1"/>
      <c r="L2208" s="1"/>
      <c r="M2208" s="1">
        <v>0.14149999999999999</v>
      </c>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row>
    <row r="2209" spans="1:37" x14ac:dyDescent="0.25">
      <c r="C2209" t="s">
        <v>102</v>
      </c>
      <c r="D2209" t="s">
        <v>13863</v>
      </c>
      <c r="E2209" s="1"/>
      <c r="F2209" s="1"/>
      <c r="G2209" s="1"/>
      <c r="H2209" s="1"/>
      <c r="I2209" s="1"/>
      <c r="J2209" s="1"/>
      <c r="K2209" s="1"/>
      <c r="L2209" s="1">
        <v>0.11</v>
      </c>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row>
    <row r="2210" spans="1:37" x14ac:dyDescent="0.25">
      <c r="A2210" t="s">
        <v>11262</v>
      </c>
      <c r="B2210" t="s">
        <v>11263</v>
      </c>
      <c r="C2210" t="s">
        <v>65</v>
      </c>
      <c r="D2210" t="s">
        <v>13863</v>
      </c>
      <c r="E2210" s="1"/>
      <c r="F2210" s="1"/>
      <c r="G2210" s="1"/>
      <c r="H2210" s="1"/>
      <c r="I2210" s="1"/>
      <c r="J2210" s="1"/>
      <c r="K2210" s="1"/>
      <c r="L2210" s="1"/>
      <c r="M2210" s="1"/>
      <c r="N2210" s="1">
        <v>0.16300000000000001</v>
      </c>
      <c r="O2210" s="1"/>
      <c r="P2210" s="1"/>
      <c r="Q2210" s="1"/>
      <c r="R2210" s="1"/>
      <c r="S2210" s="1"/>
      <c r="T2210" s="1"/>
      <c r="U2210" s="1"/>
      <c r="V2210" s="1"/>
      <c r="W2210" s="1"/>
      <c r="X2210" s="1"/>
      <c r="Y2210" s="1"/>
      <c r="Z2210" s="1"/>
      <c r="AA2210" s="1"/>
      <c r="AB2210" s="1"/>
      <c r="AC2210" s="1"/>
      <c r="AD2210" s="1"/>
      <c r="AE2210" s="1"/>
      <c r="AF2210" s="1"/>
      <c r="AG2210" s="1"/>
      <c r="AH2210" s="1"/>
      <c r="AI2210" s="1"/>
      <c r="AJ2210" s="1"/>
      <c r="AK2210" s="1"/>
    </row>
    <row r="2211" spans="1:37" x14ac:dyDescent="0.25">
      <c r="A2211" t="s">
        <v>6642</v>
      </c>
      <c r="B2211" t="s">
        <v>6643</v>
      </c>
      <c r="C2211" t="s">
        <v>65</v>
      </c>
      <c r="D2211" t="s">
        <v>13863</v>
      </c>
      <c r="E2211" s="1"/>
      <c r="F2211" s="1"/>
      <c r="G2211" s="1"/>
      <c r="H2211" s="1"/>
      <c r="I2211" s="1"/>
      <c r="J2211" s="1"/>
      <c r="K2211" s="1"/>
      <c r="L2211" s="1"/>
      <c r="M2211" s="1"/>
      <c r="N2211" s="1"/>
      <c r="O2211" s="1"/>
      <c r="P2211" s="1"/>
      <c r="Q2211" s="1"/>
      <c r="R2211" s="1"/>
      <c r="S2211" s="1"/>
      <c r="T2211" s="1"/>
      <c r="U2211" s="1">
        <v>0.2215</v>
      </c>
      <c r="V2211" s="1"/>
      <c r="W2211" s="1"/>
      <c r="X2211" s="1"/>
      <c r="Y2211" s="1"/>
      <c r="Z2211" s="1"/>
      <c r="AA2211" s="1"/>
      <c r="AB2211" s="1"/>
      <c r="AC2211" s="1"/>
      <c r="AD2211" s="1"/>
      <c r="AE2211" s="1"/>
      <c r="AF2211" s="1"/>
      <c r="AG2211" s="1"/>
      <c r="AH2211" s="1"/>
      <c r="AI2211" s="1"/>
      <c r="AJ2211" s="1"/>
      <c r="AK2211" s="1"/>
    </row>
    <row r="2212" spans="1:37" x14ac:dyDescent="0.25">
      <c r="C2212" t="s">
        <v>749</v>
      </c>
      <c r="D2212" t="s">
        <v>13863</v>
      </c>
      <c r="E2212" s="1"/>
      <c r="F2212" s="1"/>
      <c r="G2212" s="1"/>
      <c r="H2212" s="1"/>
      <c r="I2212" s="1"/>
      <c r="J2212" s="1"/>
      <c r="K2212" s="1"/>
      <c r="L2212" s="1"/>
      <c r="M2212" s="1"/>
      <c r="N2212" s="1"/>
      <c r="O2212" s="1"/>
      <c r="P2212" s="1"/>
      <c r="Q2212" s="1"/>
      <c r="R2212" s="1"/>
      <c r="S2212" s="1"/>
      <c r="T2212" s="1"/>
      <c r="U2212" s="1"/>
      <c r="V2212" s="1"/>
      <c r="W2212" s="1"/>
      <c r="X2212" s="1"/>
      <c r="Y2212" s="1"/>
      <c r="Z2212" s="1"/>
      <c r="AA2212" s="1">
        <v>0.115</v>
      </c>
      <c r="AB2212" s="1"/>
      <c r="AC2212" s="1"/>
      <c r="AD2212" s="1"/>
      <c r="AE2212" s="1"/>
      <c r="AF2212" s="1"/>
      <c r="AG2212" s="1"/>
      <c r="AH2212" s="1"/>
      <c r="AI2212" s="1"/>
      <c r="AJ2212" s="1"/>
      <c r="AK2212" s="1"/>
    </row>
    <row r="2213" spans="1:37" x14ac:dyDescent="0.25">
      <c r="A2213" t="s">
        <v>1841</v>
      </c>
      <c r="B2213" t="s">
        <v>1842</v>
      </c>
      <c r="C2213" t="s">
        <v>65</v>
      </c>
      <c r="D2213" t="s">
        <v>13863</v>
      </c>
      <c r="E2213" s="1"/>
      <c r="F2213" s="1"/>
      <c r="G2213" s="1"/>
      <c r="H2213" s="1"/>
      <c r="I2213" s="1"/>
      <c r="J2213" s="1"/>
      <c r="K2213" s="1"/>
      <c r="L2213" s="1"/>
      <c r="M2213" s="1">
        <v>0.2215</v>
      </c>
      <c r="N2213" s="1"/>
      <c r="O2213" s="1"/>
      <c r="P2213" s="1"/>
      <c r="Q2213" s="1"/>
      <c r="R2213" s="1"/>
      <c r="S2213" s="1">
        <v>0.2215</v>
      </c>
      <c r="T2213" s="1"/>
      <c r="U2213" s="1"/>
      <c r="V2213" s="1"/>
      <c r="W2213" s="1">
        <v>0.2215</v>
      </c>
      <c r="X2213" s="1"/>
      <c r="Y2213" s="1"/>
      <c r="Z2213" s="1"/>
      <c r="AA2213" s="1"/>
      <c r="AB2213" s="1"/>
      <c r="AC2213" s="1"/>
      <c r="AD2213" s="1"/>
      <c r="AE2213" s="1"/>
      <c r="AF2213" s="1"/>
      <c r="AG2213" s="1"/>
      <c r="AH2213" s="1"/>
      <c r="AI2213" s="1"/>
      <c r="AJ2213" s="1"/>
      <c r="AK2213" s="1"/>
    </row>
    <row r="2214" spans="1:37" x14ac:dyDescent="0.25">
      <c r="C2214" t="s">
        <v>749</v>
      </c>
      <c r="D2214" t="s">
        <v>13863</v>
      </c>
      <c r="E2214" s="1"/>
      <c r="F2214" s="1"/>
      <c r="G2214" s="1"/>
      <c r="H2214" s="1"/>
      <c r="I2214" s="1"/>
      <c r="J2214" s="1"/>
      <c r="K2214" s="1"/>
      <c r="L2214" s="1"/>
      <c r="M2214" s="1"/>
      <c r="N2214" s="1"/>
      <c r="O2214" s="1"/>
      <c r="P2214" s="1"/>
      <c r="Q2214" s="1"/>
      <c r="R2214" s="1"/>
      <c r="S2214" s="1"/>
      <c r="T2214" s="1"/>
      <c r="U2214" s="1"/>
      <c r="V2214" s="1"/>
      <c r="W2214" s="1"/>
      <c r="X2214" s="1">
        <v>0.1027</v>
      </c>
      <c r="Y2214" s="1"/>
      <c r="Z2214" s="1"/>
      <c r="AA2214" s="1"/>
      <c r="AB2214" s="1"/>
      <c r="AC2214" s="1"/>
      <c r="AD2214" s="1"/>
      <c r="AE2214" s="1"/>
      <c r="AF2214" s="1"/>
      <c r="AG2214" s="1"/>
      <c r="AH2214" s="1"/>
      <c r="AI2214" s="1">
        <v>0.15</v>
      </c>
      <c r="AJ2214" s="1"/>
      <c r="AK2214" s="1"/>
    </row>
    <row r="2215" spans="1:37" x14ac:dyDescent="0.25">
      <c r="A2215" t="s">
        <v>13574</v>
      </c>
      <c r="B2215" t="s">
        <v>13575</v>
      </c>
      <c r="C2215" t="s">
        <v>65</v>
      </c>
      <c r="D2215" t="s">
        <v>13863</v>
      </c>
      <c r="E2215" s="1"/>
      <c r="F2215" s="1"/>
      <c r="G2215" s="1">
        <v>0.2223</v>
      </c>
      <c r="H2215" s="1"/>
      <c r="I2215" s="1"/>
      <c r="J2215" s="1"/>
      <c r="K2215" s="1"/>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row>
    <row r="2216" spans="1:37" x14ac:dyDescent="0.25">
      <c r="A2216" t="s">
        <v>10771</v>
      </c>
      <c r="B2216" t="s">
        <v>10772</v>
      </c>
      <c r="C2216" t="s">
        <v>65</v>
      </c>
      <c r="D2216" t="s">
        <v>13863</v>
      </c>
      <c r="E2216" s="1"/>
      <c r="F2216" s="1"/>
      <c r="G2216" s="1"/>
      <c r="H2216" s="1"/>
      <c r="I2216" s="1"/>
      <c r="J2216" s="1"/>
      <c r="K2216" s="1"/>
      <c r="L2216" s="1"/>
      <c r="M2216" s="1"/>
      <c r="N2216" s="1"/>
      <c r="O2216" s="1"/>
      <c r="P2216" s="1">
        <v>0</v>
      </c>
      <c r="Q2216" s="1"/>
      <c r="R2216" s="1"/>
      <c r="S2216" s="1"/>
      <c r="T2216" s="1"/>
      <c r="U2216" s="1"/>
      <c r="V2216" s="1"/>
      <c r="W2216" s="1"/>
      <c r="X2216" s="1"/>
      <c r="Y2216" s="1"/>
      <c r="Z2216" s="1"/>
      <c r="AA2216" s="1"/>
      <c r="AB2216" s="1"/>
      <c r="AC2216" s="1"/>
      <c r="AD2216" s="1"/>
      <c r="AE2216" s="1"/>
      <c r="AF2216" s="1"/>
      <c r="AG2216" s="1"/>
      <c r="AH2216" s="1"/>
      <c r="AI2216" s="1"/>
      <c r="AJ2216" s="1"/>
      <c r="AK2216" s="1"/>
    </row>
    <row r="2217" spans="1:37" x14ac:dyDescent="0.25">
      <c r="A2217" t="s">
        <v>11855</v>
      </c>
      <c r="B2217" t="s">
        <v>11856</v>
      </c>
      <c r="C2217" t="s">
        <v>65</v>
      </c>
      <c r="D2217" t="s">
        <v>13863</v>
      </c>
      <c r="E2217" s="1"/>
      <c r="F2217" s="1"/>
      <c r="G2217" s="1"/>
      <c r="H2217" s="1"/>
      <c r="I2217" s="1"/>
      <c r="J2217" s="1"/>
      <c r="K2217" s="1"/>
      <c r="L2217" s="1"/>
      <c r="M2217" s="1">
        <v>0.23949999999999999</v>
      </c>
      <c r="N2217" s="1"/>
      <c r="O2217" s="1"/>
      <c r="P2217" s="1"/>
      <c r="Q2217" s="1"/>
      <c r="R2217" s="1"/>
      <c r="S2217" s="1"/>
      <c r="T2217" s="1"/>
      <c r="U2217" s="1"/>
      <c r="V2217" s="1"/>
      <c r="W2217" s="1"/>
      <c r="X2217" s="1"/>
      <c r="Y2217" s="1"/>
      <c r="Z2217" s="1"/>
      <c r="AA2217" s="1"/>
      <c r="AB2217" s="1"/>
      <c r="AC2217" s="1"/>
      <c r="AD2217" s="1"/>
      <c r="AE2217" s="1"/>
      <c r="AF2217" s="1"/>
      <c r="AG2217" s="1"/>
      <c r="AH2217" s="1"/>
      <c r="AI2217" s="1"/>
      <c r="AJ2217" s="1"/>
      <c r="AK2217" s="1"/>
    </row>
    <row r="2218" spans="1:37" x14ac:dyDescent="0.25">
      <c r="A2218" t="s">
        <v>7277</v>
      </c>
      <c r="B2218" t="s">
        <v>7278</v>
      </c>
      <c r="C2218" t="s">
        <v>65</v>
      </c>
      <c r="D2218" t="s">
        <v>13863</v>
      </c>
      <c r="E2218" s="1"/>
      <c r="F2218" s="1"/>
      <c r="G2218" s="1"/>
      <c r="H2218" s="1"/>
      <c r="I2218" s="1"/>
      <c r="J2218" s="1"/>
      <c r="K2218" s="1"/>
      <c r="L2218" s="1"/>
      <c r="M2218" s="1"/>
      <c r="N2218" s="1"/>
      <c r="O2218" s="1"/>
      <c r="P2218" s="1"/>
      <c r="Q2218" s="1"/>
      <c r="R2218" s="1">
        <v>0.25600000000000001</v>
      </c>
      <c r="S2218" s="1"/>
      <c r="T2218" s="1"/>
      <c r="U2218" s="1"/>
      <c r="V2218" s="1"/>
      <c r="W2218" s="1"/>
      <c r="X2218" s="1"/>
      <c r="Y2218" s="1"/>
      <c r="Z2218" s="1"/>
      <c r="AA2218" s="1"/>
      <c r="AB2218" s="1"/>
      <c r="AC2218" s="1"/>
      <c r="AD2218" s="1"/>
      <c r="AE2218" s="1"/>
      <c r="AF2218" s="1"/>
      <c r="AG2218" s="1"/>
      <c r="AH2218" s="1"/>
      <c r="AI2218" s="1"/>
      <c r="AJ2218" s="1"/>
      <c r="AK2218" s="1"/>
    </row>
    <row r="2219" spans="1:37" x14ac:dyDescent="0.25">
      <c r="C2219" t="s">
        <v>749</v>
      </c>
      <c r="D2219" t="s">
        <v>13863</v>
      </c>
      <c r="E2219" s="1"/>
      <c r="F2219" s="1"/>
      <c r="G2219" s="1"/>
      <c r="H2219" s="1"/>
      <c r="I2219" s="1"/>
      <c r="J2219" s="1"/>
      <c r="K2219" s="1"/>
      <c r="L2219" s="1"/>
      <c r="M2219" s="1"/>
      <c r="N2219" s="1"/>
      <c r="O2219" s="1"/>
      <c r="P2219" s="1"/>
      <c r="Q2219" s="1"/>
      <c r="R2219" s="1"/>
      <c r="S2219" s="1"/>
      <c r="T2219" s="1"/>
      <c r="U2219" s="1"/>
      <c r="V2219" s="1"/>
      <c r="W2219" s="1"/>
      <c r="X2219" s="1"/>
      <c r="Y2219" s="1"/>
      <c r="Z2219" s="1">
        <v>0.11169999999999999</v>
      </c>
      <c r="AA2219" s="1"/>
      <c r="AB2219" s="1"/>
      <c r="AC2219" s="1"/>
      <c r="AD2219" s="1"/>
      <c r="AE2219" s="1"/>
      <c r="AF2219" s="1"/>
      <c r="AG2219" s="1"/>
      <c r="AH2219" s="1"/>
      <c r="AI2219" s="1"/>
      <c r="AJ2219" s="1"/>
      <c r="AK2219" s="1"/>
    </row>
    <row r="2220" spans="1:37" x14ac:dyDescent="0.25">
      <c r="A2220" t="s">
        <v>4550</v>
      </c>
      <c r="B2220" t="s">
        <v>4551</v>
      </c>
      <c r="C2220" t="s">
        <v>65</v>
      </c>
      <c r="D2220" t="s">
        <v>13863</v>
      </c>
      <c r="E2220" s="1"/>
      <c r="F2220" s="1"/>
      <c r="G2220" s="1"/>
      <c r="H2220" s="1"/>
      <c r="I2220" s="1"/>
      <c r="J2220" s="1"/>
      <c r="K2220" s="1"/>
      <c r="L2220" s="1"/>
      <c r="M2220" s="1">
        <v>0.28000000000000003</v>
      </c>
      <c r="N2220" s="1"/>
      <c r="O2220" s="1"/>
      <c r="P2220" s="1">
        <v>0.28000000000000003</v>
      </c>
      <c r="Q2220" s="1"/>
      <c r="R2220" s="1"/>
      <c r="S2220" s="1"/>
      <c r="T2220" s="1"/>
      <c r="U2220" s="1"/>
      <c r="V2220" s="1">
        <v>0.28000000000000003</v>
      </c>
      <c r="W2220" s="1"/>
      <c r="X2220" s="1"/>
      <c r="Y2220" s="1"/>
      <c r="Z2220" s="1"/>
      <c r="AA2220" s="1"/>
      <c r="AB2220" s="1"/>
      <c r="AC2220" s="1"/>
      <c r="AD2220" s="1"/>
      <c r="AE2220" s="1"/>
      <c r="AF2220" s="1"/>
      <c r="AG2220" s="1"/>
      <c r="AH2220" s="1"/>
      <c r="AI2220" s="1"/>
      <c r="AJ2220" s="1"/>
      <c r="AK2220" s="1"/>
    </row>
    <row r="2221" spans="1:37" x14ac:dyDescent="0.25">
      <c r="C2221" t="s">
        <v>749</v>
      </c>
      <c r="D2221" t="s">
        <v>13863</v>
      </c>
      <c r="E2221" s="1"/>
      <c r="F2221" s="1"/>
      <c r="G2221" s="1"/>
      <c r="H2221" s="1"/>
      <c r="I2221" s="1"/>
      <c r="J2221" s="1"/>
      <c r="K2221" s="1"/>
      <c r="L2221" s="1"/>
      <c r="M2221" s="1"/>
      <c r="N2221" s="1"/>
      <c r="O2221" s="1"/>
      <c r="P2221" s="1"/>
      <c r="Q2221" s="1"/>
      <c r="R2221" s="1"/>
      <c r="S2221" s="1"/>
      <c r="T2221" s="1"/>
      <c r="U2221" s="1"/>
      <c r="V2221" s="1"/>
      <c r="W2221" s="1"/>
      <c r="X2221" s="1"/>
      <c r="Y2221" s="1"/>
      <c r="Z2221" s="1">
        <v>0.13519999999999999</v>
      </c>
      <c r="AA2221" s="1"/>
      <c r="AB2221" s="1"/>
      <c r="AC2221" s="1"/>
      <c r="AD2221" s="1"/>
      <c r="AE2221" s="1"/>
      <c r="AF2221" s="1">
        <v>0.1555</v>
      </c>
      <c r="AG2221" s="1"/>
      <c r="AH2221" s="1"/>
      <c r="AI2221" s="1"/>
      <c r="AJ2221" s="1"/>
      <c r="AK2221" s="1"/>
    </row>
    <row r="2222" spans="1:37" x14ac:dyDescent="0.25">
      <c r="A2222" t="s">
        <v>13576</v>
      </c>
      <c r="B2222" t="s">
        <v>13577</v>
      </c>
      <c r="C2222" t="s">
        <v>65</v>
      </c>
      <c r="D2222" t="s">
        <v>13863</v>
      </c>
      <c r="E2222" s="1"/>
      <c r="F2222" s="1"/>
      <c r="G2222" s="1">
        <v>0.30580000000000002</v>
      </c>
      <c r="H2222" s="1"/>
      <c r="I2222" s="1"/>
      <c r="J2222" s="1"/>
      <c r="K2222" s="1"/>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row>
    <row r="2223" spans="1:37" x14ac:dyDescent="0.25">
      <c r="A2223" t="s">
        <v>751</v>
      </c>
      <c r="B2223" t="s">
        <v>752</v>
      </c>
      <c r="C2223" t="s">
        <v>167</v>
      </c>
      <c r="D2223" t="s">
        <v>13863</v>
      </c>
      <c r="E2223" s="1"/>
      <c r="F2223" s="1"/>
      <c r="G2223" s="1"/>
      <c r="H2223" s="1"/>
      <c r="I2223" s="1"/>
      <c r="J2223" s="1"/>
      <c r="K2223" s="1"/>
      <c r="L2223" s="1"/>
      <c r="M2223" s="1"/>
      <c r="N2223" s="1"/>
      <c r="O2223" s="1"/>
      <c r="P2223" s="1"/>
      <c r="Q2223" s="1">
        <v>0.33144000000000001</v>
      </c>
      <c r="R2223" s="1"/>
      <c r="S2223" s="1"/>
      <c r="T2223" s="1"/>
      <c r="U2223" s="1"/>
      <c r="V2223" s="1"/>
      <c r="W2223" s="1"/>
      <c r="X2223" s="1"/>
      <c r="Y2223" s="1"/>
      <c r="Z2223" s="1"/>
      <c r="AA2223" s="1"/>
      <c r="AB2223" s="1"/>
      <c r="AC2223" s="1"/>
      <c r="AD2223" s="1"/>
      <c r="AE2223" s="1"/>
      <c r="AF2223" s="1"/>
      <c r="AG2223" s="1"/>
      <c r="AH2223" s="1"/>
      <c r="AI2223" s="1"/>
      <c r="AJ2223" s="1"/>
      <c r="AK2223" s="1"/>
    </row>
    <row r="2224" spans="1:37" x14ac:dyDescent="0.25">
      <c r="C2224" t="s">
        <v>65</v>
      </c>
      <c r="D2224" t="s">
        <v>13863</v>
      </c>
      <c r="E2224" s="1"/>
      <c r="F2224" s="1"/>
      <c r="G2224" s="1">
        <v>0.31209999999999999</v>
      </c>
      <c r="H2224" s="1"/>
      <c r="I2224" s="1"/>
      <c r="J2224" s="1"/>
      <c r="K2224" s="1"/>
      <c r="L2224" s="1"/>
      <c r="M2224" s="1"/>
      <c r="N2224" s="1">
        <v>0.31209999999999999</v>
      </c>
      <c r="O2224" s="1"/>
      <c r="P2224" s="1">
        <v>0.31209999999999999</v>
      </c>
      <c r="Q2224" s="1"/>
      <c r="R2224" s="1"/>
      <c r="S2224" s="1"/>
      <c r="T2224" s="1"/>
      <c r="U2224" s="1"/>
      <c r="V2224" s="1">
        <v>0.31209999999999999</v>
      </c>
      <c r="W2224" s="1">
        <v>0.31209999999999999</v>
      </c>
      <c r="X2224" s="1"/>
      <c r="Y2224" s="1"/>
      <c r="Z2224" s="1"/>
      <c r="AA2224" s="1"/>
      <c r="AB2224" s="1"/>
      <c r="AC2224" s="1"/>
      <c r="AD2224" s="1"/>
      <c r="AE2224" s="1"/>
      <c r="AF2224" s="1"/>
      <c r="AG2224" s="1"/>
      <c r="AH2224" s="1"/>
      <c r="AI2224" s="1"/>
      <c r="AJ2224" s="1"/>
      <c r="AK2224" s="1"/>
    </row>
    <row r="2225" spans="1:37" x14ac:dyDescent="0.25">
      <c r="C2225" t="s">
        <v>749</v>
      </c>
      <c r="D2225" t="s">
        <v>13863</v>
      </c>
      <c r="E2225" s="1"/>
      <c r="F2225" s="1"/>
      <c r="G2225" s="1"/>
      <c r="H2225" s="1"/>
      <c r="I2225" s="1"/>
      <c r="J2225" s="1"/>
      <c r="K2225" s="1"/>
      <c r="L2225" s="1"/>
      <c r="M2225" s="1"/>
      <c r="N2225" s="1"/>
      <c r="O2225" s="1"/>
      <c r="P2225" s="1"/>
      <c r="Q2225" s="1"/>
      <c r="R2225" s="1"/>
      <c r="S2225" s="1"/>
      <c r="T2225" s="1"/>
      <c r="U2225" s="1"/>
      <c r="V2225" s="1"/>
      <c r="W2225" s="1"/>
      <c r="X2225" s="1">
        <v>0.1661</v>
      </c>
      <c r="Y2225" s="1"/>
      <c r="Z2225" s="1"/>
      <c r="AA2225" s="1">
        <v>0.1661</v>
      </c>
      <c r="AB2225" s="1"/>
      <c r="AC2225" s="1"/>
      <c r="AD2225" s="1"/>
      <c r="AE2225" s="1"/>
      <c r="AF2225" s="1">
        <v>0.20669999999999999</v>
      </c>
      <c r="AG2225" s="1"/>
      <c r="AH2225" s="1"/>
      <c r="AI2225" s="1">
        <v>0.21310000000000001</v>
      </c>
      <c r="AJ2225" s="1">
        <v>0.19539999999999999</v>
      </c>
      <c r="AK2225" s="1"/>
    </row>
    <row r="2226" spans="1:37" x14ac:dyDescent="0.25">
      <c r="A2226" t="s">
        <v>1844</v>
      </c>
      <c r="B2226" t="s">
        <v>1845</v>
      </c>
      <c r="C2226" t="s">
        <v>65</v>
      </c>
      <c r="D2226" t="s">
        <v>13863</v>
      </c>
      <c r="E2226" s="1"/>
      <c r="F2226" s="1"/>
      <c r="G2226" s="1">
        <v>0.3175</v>
      </c>
      <c r="H2226" s="1"/>
      <c r="I2226" s="1"/>
      <c r="J2226" s="1"/>
      <c r="K2226" s="1"/>
      <c r="L2226" s="1"/>
      <c r="M2226" s="1"/>
      <c r="N2226" s="1">
        <v>0.3175</v>
      </c>
      <c r="O2226" s="1"/>
      <c r="P2226" s="1"/>
      <c r="Q2226" s="1">
        <v>0.3175</v>
      </c>
      <c r="R2226" s="1">
        <v>0.3175</v>
      </c>
      <c r="S2226" s="1">
        <v>0.3175</v>
      </c>
      <c r="T2226" s="1"/>
      <c r="U2226" s="1"/>
      <c r="V2226" s="1">
        <v>0.3175</v>
      </c>
      <c r="W2226" s="1">
        <v>0.3175</v>
      </c>
      <c r="X2226" s="1"/>
      <c r="Y2226" s="1"/>
      <c r="Z2226" s="1"/>
      <c r="AA2226" s="1"/>
      <c r="AB2226" s="1"/>
      <c r="AC2226" s="1"/>
      <c r="AD2226" s="1"/>
      <c r="AE2226" s="1"/>
      <c r="AF2226" s="1"/>
      <c r="AG2226" s="1"/>
      <c r="AH2226" s="1"/>
      <c r="AI2226" s="1"/>
      <c r="AJ2226" s="1"/>
      <c r="AK2226" s="1"/>
    </row>
    <row r="2227" spans="1:37" x14ac:dyDescent="0.25">
      <c r="C2227" t="s">
        <v>749</v>
      </c>
      <c r="D2227" t="s">
        <v>13863</v>
      </c>
      <c r="E2227" s="1"/>
      <c r="F2227" s="1"/>
      <c r="G2227" s="1"/>
      <c r="H2227" s="1"/>
      <c r="I2227" s="1"/>
      <c r="J2227" s="1"/>
      <c r="K2227" s="1"/>
      <c r="L2227" s="1"/>
      <c r="M2227" s="1"/>
      <c r="N2227" s="1"/>
      <c r="O2227" s="1"/>
      <c r="P2227" s="1"/>
      <c r="Q2227" s="1"/>
      <c r="R2227" s="1"/>
      <c r="S2227" s="1"/>
      <c r="T2227" s="1"/>
      <c r="U2227" s="1"/>
      <c r="V2227" s="1"/>
      <c r="W2227" s="1"/>
      <c r="X2227" s="1"/>
      <c r="Y2227" s="1"/>
      <c r="Z2227" s="1">
        <v>0.17</v>
      </c>
      <c r="AA2227" s="1">
        <v>0.17</v>
      </c>
      <c r="AB2227" s="1"/>
      <c r="AC2227" s="1">
        <v>0.17949999999999999</v>
      </c>
      <c r="AD2227" s="1"/>
      <c r="AE2227" s="1"/>
      <c r="AF2227" s="1"/>
      <c r="AG2227" s="1"/>
      <c r="AH2227" s="1"/>
      <c r="AI2227" s="1">
        <v>0.22670000000000001</v>
      </c>
      <c r="AJ2227" s="1"/>
      <c r="AK2227" s="1"/>
    </row>
    <row r="2228" spans="1:37" x14ac:dyDescent="0.25">
      <c r="A2228" t="s">
        <v>745</v>
      </c>
      <c r="B2228" t="s">
        <v>746</v>
      </c>
      <c r="C2228" t="s">
        <v>167</v>
      </c>
      <c r="D2228" t="s">
        <v>13863</v>
      </c>
      <c r="E2228" s="1"/>
      <c r="F2228" s="1"/>
      <c r="G2228" s="1"/>
      <c r="H2228" s="1"/>
      <c r="I2228" s="1"/>
      <c r="J2228" s="1"/>
      <c r="K2228" s="1"/>
      <c r="L2228" s="1"/>
      <c r="M2228" s="1"/>
      <c r="N2228" s="1">
        <v>0.37068000000000001</v>
      </c>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1"/>
    </row>
    <row r="2229" spans="1:37" x14ac:dyDescent="0.25">
      <c r="C2229" t="s">
        <v>65</v>
      </c>
      <c r="D2229" t="s">
        <v>13863</v>
      </c>
      <c r="E2229" s="1"/>
      <c r="F2229" s="1"/>
      <c r="G2229" s="1"/>
      <c r="H2229" s="1"/>
      <c r="I2229" s="1"/>
      <c r="J2229" s="1"/>
      <c r="K2229" s="1"/>
      <c r="L2229" s="1"/>
      <c r="M2229" s="1">
        <v>0.3725</v>
      </c>
      <c r="N2229" s="1"/>
      <c r="O2229" s="1"/>
      <c r="P2229" s="1"/>
      <c r="Q2229" s="1"/>
      <c r="R2229" s="1">
        <v>0.3725</v>
      </c>
      <c r="S2229" s="1"/>
      <c r="T2229" s="1"/>
      <c r="U2229" s="1"/>
      <c r="V2229" s="1"/>
      <c r="W2229" s="1">
        <v>0.3725</v>
      </c>
      <c r="X2229" s="1"/>
      <c r="Y2229" s="1"/>
      <c r="Z2229" s="1"/>
      <c r="AA2229" s="1"/>
      <c r="AB2229" s="1"/>
      <c r="AC2229" s="1"/>
      <c r="AD2229" s="1"/>
      <c r="AE2229" s="1"/>
      <c r="AF2229" s="1"/>
      <c r="AG2229" s="1"/>
      <c r="AH2229" s="1"/>
      <c r="AI2229" s="1"/>
      <c r="AJ2229" s="1"/>
      <c r="AK2229" s="1"/>
    </row>
    <row r="2230" spans="1:37" x14ac:dyDescent="0.25">
      <c r="C2230" t="s">
        <v>749</v>
      </c>
      <c r="D2230" t="s">
        <v>13863</v>
      </c>
      <c r="E2230" s="1"/>
      <c r="F2230" s="1"/>
      <c r="G2230" s="1"/>
      <c r="H2230" s="1"/>
      <c r="I2230" s="1"/>
      <c r="J2230" s="1"/>
      <c r="K2230" s="1"/>
      <c r="L2230" s="1"/>
      <c r="M2230" s="1"/>
      <c r="N2230" s="1"/>
      <c r="O2230" s="1"/>
      <c r="P2230" s="1"/>
      <c r="Q2230" s="1"/>
      <c r="R2230" s="1"/>
      <c r="S2230" s="1"/>
      <c r="T2230" s="1"/>
      <c r="U2230" s="1"/>
      <c r="V2230" s="1"/>
      <c r="W2230" s="1"/>
      <c r="X2230" s="1"/>
      <c r="Y2230" s="1"/>
      <c r="Z2230" s="1">
        <v>0.192</v>
      </c>
      <c r="AA2230" s="1">
        <v>0.2039</v>
      </c>
      <c r="AB2230" s="1"/>
      <c r="AC2230" s="1">
        <v>0.2397</v>
      </c>
      <c r="AD2230" s="1"/>
      <c r="AE2230" s="1"/>
      <c r="AF2230" s="1"/>
      <c r="AG2230" s="1"/>
      <c r="AH2230" s="1"/>
      <c r="AI2230" s="1"/>
      <c r="AJ2230" s="1">
        <v>0.2397</v>
      </c>
      <c r="AK2230" s="1"/>
    </row>
    <row r="2231" spans="1:37" x14ac:dyDescent="0.25">
      <c r="A2231" t="s">
        <v>2529</v>
      </c>
      <c r="B2231" t="s">
        <v>2530</v>
      </c>
      <c r="C2231" t="s">
        <v>65</v>
      </c>
      <c r="D2231" t="s">
        <v>13863</v>
      </c>
      <c r="E2231" s="1"/>
      <c r="F2231" s="1"/>
      <c r="G2231" s="1"/>
      <c r="H2231" s="1"/>
      <c r="I2231" s="1"/>
      <c r="J2231" s="1"/>
      <c r="K2231" s="1"/>
      <c r="L2231" s="1"/>
      <c r="M2231" s="1"/>
      <c r="N2231" s="1"/>
      <c r="O2231" s="1"/>
      <c r="P2231" s="1"/>
      <c r="Q2231" s="1"/>
      <c r="R2231" s="1">
        <v>0</v>
      </c>
      <c r="S2231" s="1">
        <v>0.39150000000000001</v>
      </c>
      <c r="T2231" s="1"/>
      <c r="U2231" s="1"/>
      <c r="V2231" s="1"/>
      <c r="W2231" s="1"/>
      <c r="X2231" s="1"/>
      <c r="Y2231" s="1"/>
      <c r="Z2231" s="1"/>
      <c r="AA2231" s="1"/>
      <c r="AB2231" s="1"/>
      <c r="AC2231" s="1"/>
      <c r="AD2231" s="1"/>
      <c r="AE2231" s="1"/>
      <c r="AF2231" s="1"/>
      <c r="AG2231" s="1"/>
      <c r="AH2231" s="1"/>
      <c r="AI2231" s="1"/>
      <c r="AJ2231" s="1"/>
      <c r="AK2231" s="1"/>
    </row>
    <row r="2232" spans="1:37" x14ac:dyDescent="0.25">
      <c r="C2232" t="s">
        <v>749</v>
      </c>
      <c r="D2232" t="s">
        <v>13863</v>
      </c>
      <c r="E2232" s="1"/>
      <c r="F2232" s="1"/>
      <c r="G2232" s="1"/>
      <c r="H2232" s="1"/>
      <c r="I2232" s="1"/>
      <c r="J2232" s="1"/>
      <c r="K2232" s="1"/>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v>0.25180000000000002</v>
      </c>
      <c r="AJ2232" s="1"/>
      <c r="AK2232" s="1"/>
    </row>
    <row r="2233" spans="1:37" x14ac:dyDescent="0.25">
      <c r="A2233" t="s">
        <v>7130</v>
      </c>
      <c r="B2233" t="s">
        <v>7131</v>
      </c>
      <c r="C2233" t="s">
        <v>749</v>
      </c>
      <c r="D2233" t="s">
        <v>13863</v>
      </c>
      <c r="E2233" s="1"/>
      <c r="F2233" s="1"/>
      <c r="G2233" s="1"/>
      <c r="H2233" s="1"/>
      <c r="I2233" s="1"/>
      <c r="J2233" s="1"/>
      <c r="K2233" s="1"/>
      <c r="L2233" s="1"/>
      <c r="M2233" s="1"/>
      <c r="N2233" s="1"/>
      <c r="O2233" s="1"/>
      <c r="P2233" s="1"/>
      <c r="Q2233" s="1"/>
      <c r="R2233" s="1"/>
      <c r="S2233" s="1"/>
      <c r="T2233" s="1"/>
      <c r="U2233" s="1"/>
      <c r="V2233" s="1"/>
      <c r="W2233" s="1"/>
      <c r="X2233" s="1"/>
      <c r="Y2233" s="1"/>
      <c r="Z2233" s="1">
        <v>0.19600000000000001</v>
      </c>
      <c r="AA2233" s="1"/>
      <c r="AB2233" s="1"/>
      <c r="AC2233" s="1"/>
      <c r="AD2233" s="1"/>
      <c r="AE2233" s="1"/>
      <c r="AF2233" s="1"/>
      <c r="AG2233" s="1"/>
      <c r="AH2233" s="1"/>
      <c r="AI2233" s="1"/>
      <c r="AJ2233" s="1"/>
      <c r="AK2233" s="1"/>
    </row>
    <row r="2234" spans="1:37" x14ac:dyDescent="0.25">
      <c r="A2234" t="s">
        <v>10031</v>
      </c>
      <c r="B2234" t="s">
        <v>10032</v>
      </c>
      <c r="C2234" t="s">
        <v>65</v>
      </c>
      <c r="D2234" t="s">
        <v>13863</v>
      </c>
      <c r="E2234" s="1"/>
      <c r="F2234" s="1"/>
      <c r="G2234" s="1"/>
      <c r="H2234" s="1"/>
      <c r="I2234" s="1"/>
      <c r="J2234" s="1"/>
      <c r="K2234" s="1"/>
      <c r="L2234" s="1">
        <v>0.4325</v>
      </c>
      <c r="M2234" s="1"/>
      <c r="N2234" s="1"/>
      <c r="O2234" s="1"/>
      <c r="P2234" s="1"/>
      <c r="Q2234" s="1"/>
      <c r="R2234" s="1">
        <v>0.4325</v>
      </c>
      <c r="S2234" s="1"/>
      <c r="T2234" s="1"/>
      <c r="U2234" s="1"/>
      <c r="V2234" s="1"/>
      <c r="W2234" s="1"/>
      <c r="X2234" s="1"/>
      <c r="Y2234" s="1"/>
      <c r="Z2234" s="1"/>
      <c r="AA2234" s="1"/>
      <c r="AB2234" s="1"/>
      <c r="AC2234" s="1"/>
      <c r="AD2234" s="1"/>
      <c r="AE2234" s="1"/>
      <c r="AF2234" s="1"/>
      <c r="AG2234" s="1"/>
      <c r="AH2234" s="1"/>
      <c r="AI2234" s="1"/>
      <c r="AJ2234" s="1"/>
      <c r="AK2234" s="1"/>
    </row>
    <row r="2235" spans="1:37" x14ac:dyDescent="0.25">
      <c r="A2235" t="s">
        <v>6617</v>
      </c>
      <c r="B2235" t="s">
        <v>6618</v>
      </c>
      <c r="C2235" t="s">
        <v>65</v>
      </c>
      <c r="D2235" t="s">
        <v>13863</v>
      </c>
      <c r="E2235" s="1"/>
      <c r="F2235" s="1"/>
      <c r="G2235" s="1">
        <v>0.4325</v>
      </c>
      <c r="H2235" s="1"/>
      <c r="I2235" s="1"/>
      <c r="J2235" s="1"/>
      <c r="K2235" s="1"/>
      <c r="L2235" s="1"/>
      <c r="M2235" s="1"/>
      <c r="N2235" s="1"/>
      <c r="O2235" s="1"/>
      <c r="P2235" s="1"/>
      <c r="Q2235" s="1"/>
      <c r="R2235" s="1"/>
      <c r="S2235" s="1">
        <v>0.4325</v>
      </c>
      <c r="T2235" s="1"/>
      <c r="U2235" s="1"/>
      <c r="V2235" s="1"/>
      <c r="W2235" s="1"/>
      <c r="X2235" s="1"/>
      <c r="Y2235" s="1"/>
      <c r="Z2235" s="1"/>
      <c r="AA2235" s="1"/>
      <c r="AB2235" s="1"/>
      <c r="AC2235" s="1"/>
      <c r="AD2235" s="1"/>
      <c r="AE2235" s="1"/>
      <c r="AF2235" s="1"/>
      <c r="AG2235" s="1"/>
      <c r="AH2235" s="1"/>
      <c r="AI2235" s="1"/>
      <c r="AJ2235" s="1"/>
      <c r="AK2235" s="1"/>
    </row>
    <row r="2236" spans="1:37" x14ac:dyDescent="0.25">
      <c r="C2236" t="s">
        <v>749</v>
      </c>
      <c r="D2236" t="s">
        <v>13863</v>
      </c>
      <c r="E2236" s="1"/>
      <c r="F2236" s="1"/>
      <c r="G2236" s="1"/>
      <c r="H2236" s="1"/>
      <c r="I2236" s="1"/>
      <c r="J2236" s="1"/>
      <c r="K2236" s="1"/>
      <c r="L2236" s="1"/>
      <c r="M2236" s="1"/>
      <c r="N2236" s="1"/>
      <c r="O2236" s="1"/>
      <c r="P2236" s="1"/>
      <c r="Q2236" s="1"/>
      <c r="R2236" s="1"/>
      <c r="S2236" s="1"/>
      <c r="T2236" s="1"/>
      <c r="U2236" s="1"/>
      <c r="V2236" s="1"/>
      <c r="W2236" s="1"/>
      <c r="X2236" s="1"/>
      <c r="Y2236" s="1"/>
      <c r="Z2236" s="1">
        <v>0.3</v>
      </c>
      <c r="AA2236" s="1">
        <v>0.26479999999999998</v>
      </c>
      <c r="AB2236" s="1"/>
      <c r="AC2236" s="1"/>
      <c r="AD2236" s="1"/>
      <c r="AE2236" s="1"/>
      <c r="AF2236" s="1"/>
      <c r="AG2236" s="1"/>
      <c r="AH2236" s="1"/>
      <c r="AI2236" s="1"/>
      <c r="AJ2236" s="1"/>
      <c r="AK2236" s="1"/>
    </row>
    <row r="2237" spans="1:37" x14ac:dyDescent="0.25">
      <c r="A2237" t="s">
        <v>4405</v>
      </c>
      <c r="B2237" t="s">
        <v>4406</v>
      </c>
      <c r="C2237" t="s">
        <v>65</v>
      </c>
      <c r="D2237" t="s">
        <v>13863</v>
      </c>
      <c r="E2237" s="1"/>
      <c r="F2237" s="1"/>
      <c r="G2237" s="1"/>
      <c r="H2237" s="1"/>
      <c r="I2237" s="1"/>
      <c r="J2237" s="1"/>
      <c r="K2237" s="1"/>
      <c r="L2237" s="1"/>
      <c r="M2237" s="1"/>
      <c r="N2237" s="1"/>
      <c r="O2237" s="1"/>
      <c r="P2237" s="1"/>
      <c r="Q2237" s="1"/>
      <c r="R2237" s="1"/>
      <c r="S2237" s="1"/>
      <c r="T2237" s="1"/>
      <c r="U2237" s="1"/>
      <c r="V2237" s="1"/>
      <c r="W2237" s="1"/>
      <c r="X2237" s="1"/>
      <c r="Y2237" s="1"/>
      <c r="Z2237" s="1"/>
      <c r="AA2237" s="1"/>
      <c r="AB2237" s="1"/>
      <c r="AC2237" s="1"/>
      <c r="AD2237" s="1"/>
      <c r="AE2237" s="1"/>
      <c r="AF2237" s="1">
        <v>1.1199999999999999</v>
      </c>
      <c r="AG2237" s="1"/>
      <c r="AH2237" s="1"/>
      <c r="AI2237" s="1"/>
      <c r="AJ2237" s="1"/>
      <c r="AK2237" s="1"/>
    </row>
    <row r="2238" spans="1:37" x14ac:dyDescent="0.25">
      <c r="A2238" t="s">
        <v>5528</v>
      </c>
      <c r="B2238" t="s">
        <v>5529</v>
      </c>
      <c r="C2238" t="s">
        <v>749</v>
      </c>
      <c r="D2238" t="s">
        <v>13863</v>
      </c>
      <c r="E2238" s="1"/>
      <c r="F2238" s="1"/>
      <c r="G2238" s="1"/>
      <c r="H2238" s="1"/>
      <c r="I2238" s="1"/>
      <c r="J2238" s="1"/>
      <c r="K2238" s="1"/>
      <c r="L2238" s="1"/>
      <c r="M2238" s="1"/>
      <c r="N2238" s="1"/>
      <c r="O2238" s="1"/>
      <c r="P2238" s="1"/>
      <c r="Q2238" s="1"/>
      <c r="R2238" s="1"/>
      <c r="S2238" s="1"/>
      <c r="T2238" s="1"/>
      <c r="U2238" s="1"/>
      <c r="V2238" s="1"/>
      <c r="W2238" s="1"/>
      <c r="X2238" s="1"/>
      <c r="Y2238" s="1"/>
      <c r="Z2238" s="1"/>
      <c r="AA2238" s="1"/>
      <c r="AB2238" s="1"/>
      <c r="AC2238" s="1">
        <v>0.30230000000000001</v>
      </c>
      <c r="AD2238" s="1"/>
      <c r="AE2238" s="1"/>
      <c r="AF2238" s="1"/>
      <c r="AG2238" s="1"/>
      <c r="AH2238" s="1"/>
      <c r="AI2238" s="1"/>
      <c r="AJ2238" s="1"/>
      <c r="AK2238" s="1"/>
    </row>
    <row r="2239" spans="1:37" x14ac:dyDescent="0.25">
      <c r="A2239" t="s">
        <v>3878</v>
      </c>
      <c r="B2239" t="s">
        <v>3879</v>
      </c>
      <c r="C2239" t="s">
        <v>65</v>
      </c>
      <c r="D2239" t="s">
        <v>13863</v>
      </c>
      <c r="E2239" s="1"/>
      <c r="F2239" s="1"/>
      <c r="G2239" s="1"/>
      <c r="H2239" s="1"/>
      <c r="I2239" s="1"/>
      <c r="J2239" s="1"/>
      <c r="K2239" s="1"/>
      <c r="L2239" s="1"/>
      <c r="M2239" s="1">
        <v>0.55700000000000005</v>
      </c>
      <c r="N2239" s="1"/>
      <c r="O2239" s="1"/>
      <c r="P2239" s="1"/>
      <c r="Q2239" s="1"/>
      <c r="R2239" s="1">
        <v>0.55700000000000005</v>
      </c>
      <c r="S2239" s="1"/>
      <c r="T2239" s="1"/>
      <c r="U2239" s="1">
        <v>0.55700000000000005</v>
      </c>
      <c r="V2239" s="1"/>
      <c r="W2239" s="1"/>
      <c r="X2239" s="1"/>
      <c r="Y2239" s="1">
        <v>0.55700000000000005</v>
      </c>
      <c r="Z2239" s="1"/>
      <c r="AA2239" s="1"/>
      <c r="AB2239" s="1"/>
      <c r="AC2239" s="1"/>
      <c r="AD2239" s="1"/>
      <c r="AE2239" s="1"/>
      <c r="AF2239" s="1"/>
      <c r="AG2239" s="1"/>
      <c r="AH2239" s="1"/>
      <c r="AI2239" s="1"/>
      <c r="AJ2239" s="1"/>
      <c r="AK2239" s="1"/>
    </row>
    <row r="2240" spans="1:37" x14ac:dyDescent="0.25">
      <c r="C2240" t="s">
        <v>749</v>
      </c>
      <c r="D2240" t="s">
        <v>13863</v>
      </c>
      <c r="E2240" s="1"/>
      <c r="F2240" s="1"/>
      <c r="G2240" s="1"/>
      <c r="H2240" s="1"/>
      <c r="I2240" s="1"/>
      <c r="J2240" s="1"/>
      <c r="K2240" s="1"/>
      <c r="L2240" s="1"/>
      <c r="M2240" s="1"/>
      <c r="N2240" s="1"/>
      <c r="O2240" s="1"/>
      <c r="P2240" s="1"/>
      <c r="Q2240" s="1"/>
      <c r="R2240" s="1"/>
      <c r="S2240" s="1"/>
      <c r="T2240" s="1"/>
      <c r="U2240" s="1"/>
      <c r="V2240" s="1"/>
      <c r="W2240" s="1"/>
      <c r="X2240" s="1"/>
      <c r="Y2240" s="1"/>
      <c r="Z2240" s="1">
        <v>0.31530000000000002</v>
      </c>
      <c r="AA2240" s="1"/>
      <c r="AB2240" s="1"/>
      <c r="AC2240" s="1"/>
      <c r="AD2240" s="1"/>
      <c r="AE2240" s="1"/>
      <c r="AF2240" s="1"/>
      <c r="AG2240" s="1">
        <v>0.40529999999999999</v>
      </c>
      <c r="AH2240" s="1"/>
      <c r="AI2240" s="1"/>
      <c r="AJ2240" s="1"/>
      <c r="AK2240" s="1"/>
    </row>
    <row r="2241" spans="1:37" x14ac:dyDescent="0.25">
      <c r="A2241" t="s">
        <v>2652</v>
      </c>
      <c r="B2241" t="s">
        <v>2653</v>
      </c>
      <c r="C2241" t="s">
        <v>65</v>
      </c>
      <c r="D2241" t="s">
        <v>13863</v>
      </c>
      <c r="E2241" s="1"/>
      <c r="F2241" s="1"/>
      <c r="G2241" s="1"/>
      <c r="H2241" s="1"/>
      <c r="I2241" s="1"/>
      <c r="J2241" s="1"/>
      <c r="K2241" s="1"/>
      <c r="L2241" s="1"/>
      <c r="M2241" s="1"/>
      <c r="N2241" s="1"/>
      <c r="O2241" s="1"/>
      <c r="P2241" s="1">
        <v>0.95</v>
      </c>
      <c r="Q2241" s="1"/>
      <c r="R2241" s="1"/>
      <c r="S2241" s="1"/>
      <c r="T2241" s="1"/>
      <c r="U2241" s="1"/>
      <c r="V2241" s="1"/>
      <c r="W2241" s="1"/>
      <c r="X2241" s="1"/>
      <c r="Y2241" s="1"/>
      <c r="Z2241" s="1"/>
      <c r="AA2241" s="1"/>
      <c r="AB2241" s="1"/>
      <c r="AC2241" s="1"/>
      <c r="AD2241" s="1"/>
      <c r="AE2241" s="1"/>
      <c r="AF2241" s="1"/>
      <c r="AG2241" s="1">
        <v>0.99</v>
      </c>
      <c r="AH2241" s="1"/>
      <c r="AI2241" s="1"/>
      <c r="AJ2241" s="1"/>
      <c r="AK2241" s="1"/>
    </row>
    <row r="2242" spans="1:37" x14ac:dyDescent="0.25">
      <c r="C2242" t="s">
        <v>749</v>
      </c>
      <c r="D2242" t="s">
        <v>13863</v>
      </c>
      <c r="E2242" s="1"/>
      <c r="F2242" s="1"/>
      <c r="G2242" s="1"/>
      <c r="H2242" s="1"/>
      <c r="I2242" s="1"/>
      <c r="J2242" s="1"/>
      <c r="K2242" s="1"/>
      <c r="L2242" s="1"/>
      <c r="M2242" s="1"/>
      <c r="N2242" s="1"/>
      <c r="O2242" s="1"/>
      <c r="P2242" s="1"/>
      <c r="Q2242" s="1"/>
      <c r="R2242" s="1"/>
      <c r="S2242" s="1"/>
      <c r="T2242" s="1"/>
      <c r="U2242" s="1"/>
      <c r="V2242" s="1"/>
      <c r="W2242" s="1"/>
      <c r="X2242" s="1"/>
      <c r="Y2242" s="1"/>
      <c r="Z2242" s="1"/>
      <c r="AA2242" s="1"/>
      <c r="AB2242" s="1"/>
      <c r="AC2242" s="1"/>
      <c r="AD2242" s="1"/>
      <c r="AE2242" s="1"/>
      <c r="AF2242" s="1"/>
      <c r="AG2242" s="1"/>
      <c r="AH2242" s="1"/>
      <c r="AI2242" s="1">
        <v>0.9819</v>
      </c>
      <c r="AJ2242" s="1"/>
      <c r="AK2242" s="1"/>
    </row>
    <row r="2243" spans="1:37" x14ac:dyDescent="0.25">
      <c r="A2243" t="s">
        <v>1833</v>
      </c>
      <c r="B2243" t="s">
        <v>1834</v>
      </c>
      <c r="C2243" t="s">
        <v>65</v>
      </c>
      <c r="D2243" t="s">
        <v>13863</v>
      </c>
      <c r="E2243" s="1"/>
      <c r="F2243" s="1"/>
      <c r="G2243" s="1"/>
      <c r="H2243" s="1"/>
      <c r="I2243" s="1"/>
      <c r="J2243" s="1"/>
      <c r="K2243" s="1"/>
      <c r="L2243" s="1"/>
      <c r="M2243" s="1"/>
      <c r="N2243" s="1"/>
      <c r="O2243" s="1"/>
      <c r="P2243" s="1"/>
      <c r="Q2243" s="1"/>
      <c r="R2243" s="1"/>
      <c r="S2243" s="1"/>
      <c r="T2243" s="1"/>
      <c r="U2243" s="1"/>
      <c r="V2243" s="1"/>
      <c r="W2243" s="1"/>
      <c r="X2243" s="1"/>
      <c r="Y2243" s="1"/>
      <c r="Z2243" s="1">
        <v>5.8700000000000002E-2</v>
      </c>
      <c r="AA2243" s="1"/>
      <c r="AB2243" s="1"/>
      <c r="AC2243" s="1"/>
      <c r="AD2243" s="1"/>
      <c r="AE2243" s="1"/>
      <c r="AF2243" s="1"/>
      <c r="AG2243" s="1"/>
      <c r="AH2243" s="1"/>
      <c r="AI2243" s="1">
        <v>5.8700000000000002E-2</v>
      </c>
      <c r="AJ2243" s="1"/>
      <c r="AK2243" s="1"/>
    </row>
    <row r="2244" spans="1:37" x14ac:dyDescent="0.25">
      <c r="C2244" t="s">
        <v>749</v>
      </c>
      <c r="D2244" t="s">
        <v>13863</v>
      </c>
      <c r="E2244" s="1"/>
      <c r="F2244" s="1"/>
      <c r="G2244" s="1"/>
      <c r="H2244" s="1"/>
      <c r="I2244" s="1"/>
      <c r="J2244" s="1"/>
      <c r="K2244" s="1"/>
      <c r="L2244" s="1"/>
      <c r="M2244" s="1"/>
      <c r="N2244" s="1"/>
      <c r="O2244" s="1"/>
      <c r="P2244" s="1"/>
      <c r="Q2244" s="1"/>
      <c r="R2244" s="1"/>
      <c r="S2244" s="1"/>
      <c r="T2244" s="1"/>
      <c r="U2244" s="1"/>
      <c r="V2244" s="1"/>
      <c r="W2244" s="1"/>
      <c r="X2244" s="1"/>
      <c r="Y2244" s="1"/>
      <c r="Z2244" s="1"/>
      <c r="AA2244" s="1"/>
      <c r="AB2244" s="1"/>
      <c r="AC2244" s="1"/>
      <c r="AD2244" s="1"/>
      <c r="AE2244" s="1"/>
      <c r="AF2244" s="1"/>
      <c r="AG2244" s="1"/>
      <c r="AH2244" s="1"/>
      <c r="AI2244" s="1">
        <v>1.0200000000000001E-2</v>
      </c>
      <c r="AJ2244" s="1"/>
      <c r="AK2244" s="1"/>
    </row>
    <row r="2245" spans="1:37" x14ac:dyDescent="0.25">
      <c r="A2245" t="s">
        <v>8877</v>
      </c>
      <c r="B2245" t="s">
        <v>8878</v>
      </c>
      <c r="C2245" t="s">
        <v>65</v>
      </c>
      <c r="D2245" t="s">
        <v>13863</v>
      </c>
      <c r="E2245" s="1"/>
      <c r="F2245" s="1"/>
      <c r="G2245" s="1"/>
      <c r="H2245" s="1"/>
      <c r="I2245" s="1"/>
      <c r="J2245" s="1"/>
      <c r="K2245" s="1"/>
      <c r="L2245" s="1"/>
      <c r="M2245" s="1"/>
      <c r="N2245" s="1"/>
      <c r="O2245" s="1"/>
      <c r="P2245" s="1"/>
      <c r="Q2245" s="1"/>
      <c r="R2245" s="1"/>
      <c r="S2245" s="1">
        <v>26.25</v>
      </c>
      <c r="T2245" s="1"/>
      <c r="U2245" s="1">
        <v>26.25</v>
      </c>
      <c r="V2245" s="1"/>
      <c r="W2245" s="1"/>
      <c r="X2245" s="1"/>
      <c r="Y2245" s="1"/>
      <c r="Z2245" s="1"/>
      <c r="AA2245" s="1"/>
      <c r="AB2245" s="1"/>
      <c r="AC2245" s="1"/>
      <c r="AD2245" s="1"/>
      <c r="AE2245" s="1"/>
      <c r="AF2245" s="1"/>
      <c r="AG2245" s="1"/>
      <c r="AH2245" s="1"/>
      <c r="AI2245" s="1"/>
      <c r="AJ2245" s="1"/>
      <c r="AK2245" s="1"/>
    </row>
    <row r="2246" spans="1:37" x14ac:dyDescent="0.25">
      <c r="A2246" t="s">
        <v>5348</v>
      </c>
      <c r="B2246" t="s">
        <v>5349</v>
      </c>
      <c r="C2246" t="s">
        <v>4067</v>
      </c>
      <c r="D2246" t="s">
        <v>13863</v>
      </c>
      <c r="E2246" s="1"/>
      <c r="F2246" s="1"/>
      <c r="G2246" s="1"/>
      <c r="H2246" s="1"/>
      <c r="I2246" s="1"/>
      <c r="J2246" s="1"/>
      <c r="K2246" s="1"/>
      <c r="L2246" s="1"/>
      <c r="M2246" s="1"/>
      <c r="N2246" s="1"/>
      <c r="O2246" s="1"/>
      <c r="P2246" s="1"/>
      <c r="Q2246" s="1"/>
      <c r="R2246" s="1"/>
      <c r="S2246" s="1"/>
      <c r="T2246" s="1"/>
      <c r="U2246" s="1"/>
      <c r="V2246" s="1"/>
      <c r="W2246" s="1"/>
      <c r="X2246" s="1"/>
      <c r="Y2246" s="1"/>
      <c r="Z2246" s="1"/>
      <c r="AA2246" s="1"/>
      <c r="AB2246" s="1"/>
      <c r="AC2246" s="1"/>
      <c r="AD2246" s="1">
        <v>3.89</v>
      </c>
      <c r="AE2246" s="1"/>
      <c r="AF2246" s="1"/>
      <c r="AG2246" s="1"/>
      <c r="AH2246" s="1"/>
      <c r="AI2246" s="1"/>
      <c r="AJ2246" s="1"/>
      <c r="AK2246" s="1"/>
    </row>
    <row r="2247" spans="1:37" x14ac:dyDescent="0.25">
      <c r="A2247" t="s">
        <v>5350</v>
      </c>
      <c r="B2247" t="s">
        <v>5351</v>
      </c>
      <c r="C2247" t="s">
        <v>4067</v>
      </c>
      <c r="D2247" t="s">
        <v>13863</v>
      </c>
      <c r="E2247" s="1"/>
      <c r="F2247" s="1"/>
      <c r="G2247" s="1"/>
      <c r="H2247" s="1"/>
      <c r="I2247" s="1"/>
      <c r="J2247" s="1"/>
      <c r="K2247" s="1"/>
      <c r="L2247" s="1"/>
      <c r="M2247" s="1"/>
      <c r="N2247" s="1"/>
      <c r="O2247" s="1"/>
      <c r="P2247" s="1"/>
      <c r="Q2247" s="1"/>
      <c r="R2247" s="1"/>
      <c r="S2247" s="1"/>
      <c r="T2247" s="1"/>
      <c r="U2247" s="1"/>
      <c r="V2247" s="1"/>
      <c r="W2247" s="1"/>
      <c r="X2247" s="1"/>
      <c r="Y2247" s="1"/>
      <c r="Z2247" s="1"/>
      <c r="AA2247" s="1"/>
      <c r="AB2247" s="1"/>
      <c r="AC2247" s="1"/>
      <c r="AD2247" s="1">
        <v>3.98</v>
      </c>
      <c r="AE2247" s="1"/>
      <c r="AF2247" s="1"/>
      <c r="AG2247" s="1"/>
      <c r="AH2247" s="1"/>
      <c r="AI2247" s="1"/>
      <c r="AJ2247" s="1"/>
      <c r="AK2247" s="1"/>
    </row>
    <row r="2248" spans="1:37" x14ac:dyDescent="0.25">
      <c r="A2248" t="s">
        <v>5342</v>
      </c>
      <c r="B2248" t="s">
        <v>5343</v>
      </c>
      <c r="C2248" t="s">
        <v>4067</v>
      </c>
      <c r="D2248" t="s">
        <v>13863</v>
      </c>
      <c r="E2248" s="1"/>
      <c r="F2248" s="1"/>
      <c r="G2248" s="1"/>
      <c r="H2248" s="1"/>
      <c r="I2248" s="1"/>
      <c r="J2248" s="1"/>
      <c r="K2248" s="1"/>
      <c r="L2248" s="1"/>
      <c r="M2248" s="1"/>
      <c r="N2248" s="1"/>
      <c r="O2248" s="1"/>
      <c r="P2248" s="1"/>
      <c r="Q2248" s="1"/>
      <c r="R2248" s="1"/>
      <c r="S2248" s="1"/>
      <c r="T2248" s="1"/>
      <c r="U2248" s="1"/>
      <c r="V2248" s="1"/>
      <c r="W2248" s="1"/>
      <c r="X2248" s="1"/>
      <c r="Y2248" s="1"/>
      <c r="Z2248" s="1"/>
      <c r="AA2248" s="1"/>
      <c r="AB2248" s="1"/>
      <c r="AC2248" s="1"/>
      <c r="AD2248" s="1">
        <v>16.989999999999998</v>
      </c>
      <c r="AE2248" s="1"/>
      <c r="AF2248" s="1"/>
      <c r="AG2248" s="1"/>
      <c r="AH2248" s="1"/>
      <c r="AI2248" s="1"/>
      <c r="AJ2248" s="1"/>
      <c r="AK2248" s="1"/>
    </row>
    <row r="2249" spans="1:37" x14ac:dyDescent="0.25">
      <c r="A2249" t="s">
        <v>5352</v>
      </c>
      <c r="B2249" t="s">
        <v>5353</v>
      </c>
      <c r="C2249" t="s">
        <v>4067</v>
      </c>
      <c r="D2249" t="s">
        <v>13863</v>
      </c>
      <c r="E2249" s="1"/>
      <c r="F2249" s="1"/>
      <c r="G2249" s="1"/>
      <c r="H2249" s="1"/>
      <c r="I2249" s="1"/>
      <c r="J2249" s="1"/>
      <c r="K2249" s="1"/>
      <c r="L2249" s="1"/>
      <c r="M2249" s="1"/>
      <c r="N2249" s="1"/>
      <c r="O2249" s="1"/>
      <c r="P2249" s="1"/>
      <c r="Q2249" s="1"/>
      <c r="R2249" s="1"/>
      <c r="S2249" s="1"/>
      <c r="T2249" s="1"/>
      <c r="U2249" s="1"/>
      <c r="V2249" s="1"/>
      <c r="W2249" s="1"/>
      <c r="X2249" s="1"/>
      <c r="Y2249" s="1"/>
      <c r="Z2249" s="1"/>
      <c r="AA2249" s="1"/>
      <c r="AB2249" s="1"/>
      <c r="AC2249" s="1"/>
      <c r="AD2249" s="1">
        <v>116.78</v>
      </c>
      <c r="AE2249" s="1"/>
      <c r="AF2249" s="1"/>
      <c r="AG2249" s="1"/>
      <c r="AH2249" s="1"/>
      <c r="AI2249" s="1"/>
      <c r="AJ2249" s="1"/>
      <c r="AK2249" s="1"/>
    </row>
    <row r="2250" spans="1:37" x14ac:dyDescent="0.25">
      <c r="A2250" t="s">
        <v>5346</v>
      </c>
      <c r="B2250" t="s">
        <v>5347</v>
      </c>
      <c r="C2250" t="s">
        <v>4067</v>
      </c>
      <c r="D2250" t="s">
        <v>13863</v>
      </c>
      <c r="E2250" s="1"/>
      <c r="F2250" s="1"/>
      <c r="G2250" s="1"/>
      <c r="H2250" s="1"/>
      <c r="I2250" s="1"/>
      <c r="J2250" s="1"/>
      <c r="K2250" s="1"/>
      <c r="L2250" s="1"/>
      <c r="M2250" s="1"/>
      <c r="N2250" s="1"/>
      <c r="O2250" s="1"/>
      <c r="P2250" s="1"/>
      <c r="Q2250" s="1"/>
      <c r="R2250" s="1"/>
      <c r="S2250" s="1"/>
      <c r="T2250" s="1"/>
      <c r="U2250" s="1"/>
      <c r="V2250" s="1"/>
      <c r="W2250" s="1"/>
      <c r="X2250" s="1"/>
      <c r="Y2250" s="1"/>
      <c r="Z2250" s="1"/>
      <c r="AA2250" s="1"/>
      <c r="AB2250" s="1"/>
      <c r="AC2250" s="1"/>
      <c r="AD2250" s="1">
        <v>35.979999999999997</v>
      </c>
      <c r="AE2250" s="1"/>
      <c r="AF2250" s="1"/>
      <c r="AG2250" s="1"/>
      <c r="AH2250" s="1"/>
      <c r="AI2250" s="1"/>
      <c r="AJ2250" s="1"/>
      <c r="AK2250" s="1"/>
    </row>
    <row r="2251" spans="1:37" x14ac:dyDescent="0.25">
      <c r="A2251" t="s">
        <v>2214</v>
      </c>
      <c r="B2251" t="s">
        <v>2215</v>
      </c>
      <c r="C2251" t="s">
        <v>65</v>
      </c>
      <c r="D2251" t="s">
        <v>13863</v>
      </c>
      <c r="E2251" s="1"/>
      <c r="F2251" s="1"/>
      <c r="G2251" s="1"/>
      <c r="H2251" s="1"/>
      <c r="I2251" s="1"/>
      <c r="J2251" s="1"/>
      <c r="K2251" s="1"/>
      <c r="L2251" s="1"/>
      <c r="M2251" s="1"/>
      <c r="N2251" s="1">
        <v>0.1115</v>
      </c>
      <c r="O2251" s="1"/>
      <c r="P2251" s="1"/>
      <c r="Q2251" s="1"/>
      <c r="R2251" s="1"/>
      <c r="S2251" s="1"/>
      <c r="T2251" s="1"/>
      <c r="U2251" s="1">
        <v>0.1115</v>
      </c>
      <c r="V2251" s="1"/>
      <c r="W2251" s="1"/>
      <c r="X2251" s="1"/>
      <c r="Y2251" s="1"/>
      <c r="Z2251" s="1">
        <v>3.5999999999999997E-2</v>
      </c>
      <c r="AA2251" s="1"/>
      <c r="AB2251" s="1"/>
      <c r="AC2251" s="1"/>
      <c r="AD2251" s="1"/>
      <c r="AE2251" s="1"/>
      <c r="AF2251" s="1"/>
      <c r="AG2251" s="1"/>
      <c r="AH2251" s="1"/>
      <c r="AI2251" s="1">
        <v>3.5999999999999997E-2</v>
      </c>
      <c r="AJ2251" s="1"/>
      <c r="AK2251" s="1"/>
    </row>
    <row r="2252" spans="1:37" x14ac:dyDescent="0.25">
      <c r="A2252" t="s">
        <v>6032</v>
      </c>
      <c r="B2252" t="s">
        <v>6033</v>
      </c>
      <c r="C2252" t="s">
        <v>65</v>
      </c>
      <c r="D2252" t="s">
        <v>13863</v>
      </c>
      <c r="E2252" s="1"/>
      <c r="F2252" s="1"/>
      <c r="G2252" s="1"/>
      <c r="H2252" s="1"/>
      <c r="I2252" s="1"/>
      <c r="J2252" s="1"/>
      <c r="K2252" s="1"/>
      <c r="L2252" s="1"/>
      <c r="M2252" s="1"/>
      <c r="N2252" s="1"/>
      <c r="O2252" s="1"/>
      <c r="P2252" s="1"/>
      <c r="Q2252" s="1"/>
      <c r="R2252" s="1"/>
      <c r="S2252" s="1"/>
      <c r="T2252" s="1"/>
      <c r="U2252" s="1">
        <v>0.13600000000000001</v>
      </c>
      <c r="V2252" s="1"/>
      <c r="W2252" s="1"/>
      <c r="X2252" s="1"/>
      <c r="Y2252" s="1"/>
      <c r="Z2252" s="1">
        <v>3.7499999999999999E-2</v>
      </c>
      <c r="AA2252" s="1"/>
      <c r="AB2252" s="1">
        <v>3.7499999999999999E-2</v>
      </c>
      <c r="AC2252" s="1"/>
      <c r="AD2252" s="1"/>
      <c r="AE2252" s="1"/>
      <c r="AF2252" s="1"/>
      <c r="AG2252" s="1"/>
      <c r="AH2252" s="1"/>
      <c r="AI2252" s="1"/>
      <c r="AJ2252" s="1"/>
      <c r="AK2252" s="1"/>
    </row>
    <row r="2253" spans="1:37" x14ac:dyDescent="0.25">
      <c r="A2253" t="s">
        <v>2211</v>
      </c>
      <c r="B2253" t="s">
        <v>2212</v>
      </c>
      <c r="C2253" t="s">
        <v>65</v>
      </c>
      <c r="D2253" t="s">
        <v>13863</v>
      </c>
      <c r="E2253" s="1"/>
      <c r="F2253" s="1"/>
      <c r="G2253" s="1"/>
      <c r="H2253" s="1"/>
      <c r="I2253" s="1"/>
      <c r="J2253" s="1"/>
      <c r="K2253" s="1"/>
      <c r="L2253" s="1"/>
      <c r="M2253" s="1"/>
      <c r="N2253" s="1">
        <v>0.14000000000000001</v>
      </c>
      <c r="O2253" s="1"/>
      <c r="P2253" s="1">
        <v>0.14000000000000001</v>
      </c>
      <c r="Q2253" s="1"/>
      <c r="R2253" s="1"/>
      <c r="S2253" s="1">
        <v>0.14000000000000001</v>
      </c>
      <c r="T2253" s="1"/>
      <c r="U2253" s="1">
        <v>0.14000000000000001</v>
      </c>
      <c r="V2253" s="1"/>
      <c r="W2253" s="1"/>
      <c r="X2253" s="1"/>
      <c r="Y2253" s="1"/>
      <c r="Z2253" s="1">
        <v>4.2500000000000003E-2</v>
      </c>
      <c r="AA2253" s="1"/>
      <c r="AB2253" s="1">
        <v>4.2500000000000003E-2</v>
      </c>
      <c r="AC2253" s="1"/>
      <c r="AD2253" s="1"/>
      <c r="AE2253" s="1"/>
      <c r="AF2253" s="1"/>
      <c r="AG2253" s="1"/>
      <c r="AH2253" s="1"/>
      <c r="AI2253" s="1">
        <v>4.2500000000000003E-2</v>
      </c>
      <c r="AJ2253" s="1"/>
      <c r="AK2253" s="1"/>
    </row>
    <row r="2254" spans="1:37" x14ac:dyDescent="0.25">
      <c r="A2254" t="s">
        <v>5030</v>
      </c>
      <c r="B2254" t="s">
        <v>5031</v>
      </c>
      <c r="C2254" t="s">
        <v>65</v>
      </c>
      <c r="D2254" t="s">
        <v>13863</v>
      </c>
      <c r="E2254" s="1"/>
      <c r="F2254" s="1"/>
      <c r="G2254" s="1"/>
      <c r="H2254" s="1"/>
      <c r="I2254" s="1"/>
      <c r="J2254" s="1"/>
      <c r="K2254" s="1"/>
      <c r="L2254" s="1"/>
      <c r="M2254" s="1"/>
      <c r="N2254" s="1"/>
      <c r="O2254" s="1"/>
      <c r="P2254" s="1"/>
      <c r="Q2254" s="1"/>
      <c r="R2254" s="1"/>
      <c r="S2254" s="1"/>
      <c r="T2254" s="1"/>
      <c r="U2254" s="1"/>
      <c r="V2254" s="1"/>
      <c r="W2254" s="1"/>
      <c r="X2254" s="1"/>
      <c r="Y2254" s="1"/>
      <c r="Z2254" s="1"/>
      <c r="AA2254" s="1"/>
      <c r="AB2254" s="1"/>
      <c r="AC2254" s="1"/>
      <c r="AD2254" s="1">
        <v>3.3E-3</v>
      </c>
      <c r="AE2254" s="1"/>
      <c r="AF2254" s="1"/>
      <c r="AG2254" s="1"/>
      <c r="AH2254" s="1"/>
      <c r="AI2254" s="1"/>
      <c r="AJ2254" s="1"/>
      <c r="AK2254" s="1"/>
    </row>
    <row r="2255" spans="1:37" x14ac:dyDescent="0.25">
      <c r="A2255" t="s">
        <v>1372</v>
      </c>
      <c r="B2255" t="s">
        <v>1373</v>
      </c>
      <c r="C2255" t="s">
        <v>65</v>
      </c>
      <c r="D2255" t="s">
        <v>13863</v>
      </c>
      <c r="E2255" s="1"/>
      <c r="F2255" s="1"/>
      <c r="G2255" s="1"/>
      <c r="H2255" s="1"/>
      <c r="I2255" s="1"/>
      <c r="J2255" s="1"/>
      <c r="K2255" s="1"/>
      <c r="L2255" s="1"/>
      <c r="M2255" s="1"/>
      <c r="N2255" s="1"/>
      <c r="O2255" s="1"/>
      <c r="P2255" s="1"/>
      <c r="Q2255" s="1">
        <v>6.9000000000000006E-2</v>
      </c>
      <c r="R2255" s="1"/>
      <c r="S2255" s="1"/>
      <c r="T2255" s="1"/>
      <c r="U2255" s="1"/>
      <c r="V2255" s="1"/>
      <c r="W2255" s="1"/>
      <c r="X2255" s="1"/>
      <c r="Y2255" s="1"/>
      <c r="Z2255" s="1"/>
      <c r="AA2255" s="1"/>
      <c r="AB2255" s="1">
        <v>4.5900000000000003E-2</v>
      </c>
      <c r="AC2255" s="1"/>
      <c r="AD2255" s="1"/>
      <c r="AE2255" s="1"/>
      <c r="AF2255" s="1"/>
      <c r="AG2255" s="1"/>
      <c r="AH2255" s="1"/>
      <c r="AI2255" s="1"/>
      <c r="AJ2255" s="1">
        <v>4.5900000000000003E-2</v>
      </c>
      <c r="AK2255" s="1"/>
    </row>
    <row r="2256" spans="1:37" x14ac:dyDescent="0.25">
      <c r="A2256" t="s">
        <v>6041</v>
      </c>
      <c r="B2256" t="s">
        <v>6042</v>
      </c>
      <c r="C2256" t="s">
        <v>65</v>
      </c>
      <c r="D2256" t="s">
        <v>13863</v>
      </c>
      <c r="E2256" s="1"/>
      <c r="F2256" s="1"/>
      <c r="G2256" s="1"/>
      <c r="H2256" s="1"/>
      <c r="I2256" s="1"/>
      <c r="J2256" s="1"/>
      <c r="K2256" s="1"/>
      <c r="L2256" s="1"/>
      <c r="M2256" s="1"/>
      <c r="N2256" s="1"/>
      <c r="O2256" s="1"/>
      <c r="P2256" s="1"/>
      <c r="Q2256" s="1">
        <v>0.10200000000000001</v>
      </c>
      <c r="R2256" s="1"/>
      <c r="S2256" s="1"/>
      <c r="T2256" s="1"/>
      <c r="U2256" s="1"/>
      <c r="V2256" s="1"/>
      <c r="W2256" s="1"/>
      <c r="X2256" s="1"/>
      <c r="Y2256" s="1"/>
      <c r="Z2256" s="1"/>
      <c r="AA2256" s="1"/>
      <c r="AB2256" s="1">
        <v>8.3900000000000002E-2</v>
      </c>
      <c r="AC2256" s="1"/>
      <c r="AD2256" s="1"/>
      <c r="AE2256" s="1"/>
      <c r="AF2256" s="1"/>
      <c r="AG2256" s="1"/>
      <c r="AH2256" s="1"/>
      <c r="AI2256" s="1"/>
      <c r="AJ2256" s="1"/>
      <c r="AK2256" s="1"/>
    </row>
    <row r="2257" spans="1:37" x14ac:dyDescent="0.25">
      <c r="A2257" t="s">
        <v>6116</v>
      </c>
      <c r="B2257" t="s">
        <v>6117</v>
      </c>
      <c r="C2257" t="s">
        <v>167</v>
      </c>
      <c r="D2257" t="s">
        <v>13863</v>
      </c>
      <c r="E2257" s="1"/>
      <c r="F2257" s="1"/>
      <c r="G2257" s="1"/>
      <c r="H2257" s="1"/>
      <c r="I2257" s="1"/>
      <c r="J2257" s="1"/>
      <c r="K2257" s="1"/>
      <c r="L2257" s="1"/>
      <c r="M2257" s="1"/>
      <c r="N2257" s="1"/>
      <c r="O2257" s="1"/>
      <c r="P2257" s="1"/>
      <c r="Q2257" s="1"/>
      <c r="R2257" s="1"/>
      <c r="S2257" s="1"/>
      <c r="T2257" s="1"/>
      <c r="U2257" s="1"/>
      <c r="V2257" s="1"/>
      <c r="W2257" s="1"/>
      <c r="X2257" s="1"/>
      <c r="Y2257" s="1"/>
      <c r="Z2257" s="1"/>
      <c r="AA2257" s="1"/>
      <c r="AB2257" s="1">
        <v>155.19999999999999</v>
      </c>
      <c r="AC2257" s="1"/>
      <c r="AD2257" s="1"/>
      <c r="AE2257" s="1"/>
      <c r="AF2257" s="1"/>
      <c r="AG2257" s="1"/>
      <c r="AH2257" s="1"/>
      <c r="AI2257" s="1"/>
      <c r="AJ2257" s="1"/>
      <c r="AK2257" s="1"/>
    </row>
    <row r="2258" spans="1:37" x14ac:dyDescent="0.25">
      <c r="A2258" t="s">
        <v>8338</v>
      </c>
      <c r="B2258" t="s">
        <v>8339</v>
      </c>
      <c r="C2258" t="s">
        <v>65</v>
      </c>
      <c r="D2258" t="s">
        <v>13863</v>
      </c>
      <c r="E2258" s="1"/>
      <c r="F2258" s="1"/>
      <c r="G2258" s="1"/>
      <c r="H2258" s="1"/>
      <c r="I2258" s="1"/>
      <c r="J2258" s="1"/>
      <c r="K2258" s="1"/>
      <c r="L2258" s="1"/>
      <c r="M2258" s="1"/>
      <c r="N2258" s="1"/>
      <c r="O2258" s="1"/>
      <c r="P2258" s="1"/>
      <c r="Q2258" s="1"/>
      <c r="R2258" s="1"/>
      <c r="S2258" s="1"/>
      <c r="T2258" s="1"/>
      <c r="U2258" s="1"/>
      <c r="V2258" s="1">
        <v>4.9500000000000002E-2</v>
      </c>
      <c r="W2258" s="1"/>
      <c r="X2258" s="1"/>
      <c r="Y2258" s="1"/>
      <c r="Z2258" s="1"/>
      <c r="AA2258" s="1"/>
      <c r="AB2258" s="1"/>
      <c r="AC2258" s="1"/>
      <c r="AD2258" s="1"/>
      <c r="AE2258" s="1"/>
      <c r="AF2258" s="1"/>
      <c r="AG2258" s="1"/>
      <c r="AH2258" s="1"/>
      <c r="AI2258" s="1"/>
      <c r="AJ2258" s="1"/>
      <c r="AK2258" s="1"/>
    </row>
    <row r="2259" spans="1:37" x14ac:dyDescent="0.25">
      <c r="A2259" t="s">
        <v>616</v>
      </c>
      <c r="B2259" t="s">
        <v>617</v>
      </c>
      <c r="C2259" t="s">
        <v>65</v>
      </c>
      <c r="D2259" t="s">
        <v>13863</v>
      </c>
      <c r="E2259" s="1"/>
      <c r="F2259" s="1"/>
      <c r="G2259" s="1"/>
      <c r="H2259" s="1"/>
      <c r="I2259" s="1"/>
      <c r="J2259" s="1"/>
      <c r="K2259" s="1"/>
      <c r="L2259" s="1"/>
      <c r="M2259" s="1"/>
      <c r="N2259" s="1"/>
      <c r="O2259" s="1"/>
      <c r="P2259" s="1"/>
      <c r="Q2259" s="1"/>
      <c r="R2259" s="1"/>
      <c r="S2259" s="1"/>
      <c r="T2259" s="1"/>
      <c r="U2259" s="1"/>
      <c r="V2259" s="1"/>
      <c r="W2259" s="1"/>
      <c r="X2259" s="1"/>
      <c r="Y2259" s="1"/>
      <c r="Z2259" s="1"/>
      <c r="AA2259" s="1"/>
      <c r="AB2259" s="1"/>
      <c r="AC2259" s="1"/>
      <c r="AD2259" s="1"/>
      <c r="AE2259" s="1"/>
      <c r="AF2259" s="1"/>
      <c r="AG2259" s="1"/>
      <c r="AH2259" s="1"/>
      <c r="AI2259" s="1"/>
      <c r="AJ2259" s="1">
        <v>0.129</v>
      </c>
      <c r="AK2259" s="1"/>
    </row>
    <row r="2260" spans="1:37" x14ac:dyDescent="0.25">
      <c r="A2260" t="s">
        <v>619</v>
      </c>
      <c r="B2260" t="s">
        <v>620</v>
      </c>
      <c r="C2260" t="s">
        <v>65</v>
      </c>
      <c r="D2260" t="s">
        <v>13863</v>
      </c>
      <c r="E2260" s="1"/>
      <c r="F2260" s="1"/>
      <c r="G2260" s="1"/>
      <c r="H2260" s="1"/>
      <c r="I2260" s="1"/>
      <c r="J2260" s="1"/>
      <c r="K2260" s="1"/>
      <c r="L2260" s="1"/>
      <c r="M2260" s="1"/>
      <c r="N2260" s="1"/>
      <c r="O2260" s="1"/>
      <c r="P2260" s="1"/>
      <c r="Q2260" s="1"/>
      <c r="R2260" s="1"/>
      <c r="S2260" s="1"/>
      <c r="T2260" s="1"/>
      <c r="U2260" s="1"/>
      <c r="V2260" s="1"/>
      <c r="W2260" s="1"/>
      <c r="X2260" s="1"/>
      <c r="Y2260" s="1"/>
      <c r="Z2260" s="1"/>
      <c r="AA2260" s="1"/>
      <c r="AB2260" s="1"/>
      <c r="AC2260" s="1"/>
      <c r="AD2260" s="1"/>
      <c r="AE2260" s="1"/>
      <c r="AF2260" s="1"/>
      <c r="AG2260" s="1"/>
      <c r="AH2260" s="1"/>
      <c r="AI2260" s="1"/>
      <c r="AJ2260" s="1">
        <v>0.1245</v>
      </c>
      <c r="AK2260" s="1"/>
    </row>
    <row r="2261" spans="1:37" x14ac:dyDescent="0.25">
      <c r="A2261" t="s">
        <v>1871</v>
      </c>
      <c r="B2261" t="s">
        <v>1872</v>
      </c>
      <c r="C2261" t="s">
        <v>65</v>
      </c>
      <c r="D2261" t="s">
        <v>13863</v>
      </c>
      <c r="E2261" s="1"/>
      <c r="F2261" s="1"/>
      <c r="G2261" s="1"/>
      <c r="H2261" s="1"/>
      <c r="I2261" s="1"/>
      <c r="J2261" s="1"/>
      <c r="K2261" s="1"/>
      <c r="L2261" s="1"/>
      <c r="M2261" s="1"/>
      <c r="N2261" s="1"/>
      <c r="O2261" s="1"/>
      <c r="P2261" s="1"/>
      <c r="Q2261" s="1"/>
      <c r="R2261" s="1"/>
      <c r="S2261" s="1"/>
      <c r="T2261" s="1"/>
      <c r="U2261" s="1"/>
      <c r="V2261" s="1"/>
      <c r="W2261" s="1">
        <v>0</v>
      </c>
      <c r="X2261" s="1"/>
      <c r="Y2261" s="1"/>
      <c r="Z2261" s="1"/>
      <c r="AA2261" s="1"/>
      <c r="AB2261" s="1"/>
      <c r="AC2261" s="1"/>
      <c r="AD2261" s="1"/>
      <c r="AE2261" s="1">
        <v>0.43009999999999998</v>
      </c>
      <c r="AF2261" s="1"/>
      <c r="AG2261" s="1"/>
      <c r="AH2261" s="1"/>
      <c r="AI2261" s="1"/>
      <c r="AJ2261" s="1">
        <v>0.6573</v>
      </c>
      <c r="AK2261" s="1"/>
    </row>
    <row r="2262" spans="1:37" x14ac:dyDescent="0.25">
      <c r="A2262" t="s">
        <v>1071</v>
      </c>
      <c r="B2262" t="s">
        <v>1072</v>
      </c>
      <c r="C2262" t="s">
        <v>65</v>
      </c>
      <c r="D2262" t="s">
        <v>13863</v>
      </c>
      <c r="E2262" s="1"/>
      <c r="F2262" s="1"/>
      <c r="G2262" s="1"/>
      <c r="H2262" s="1"/>
      <c r="I2262" s="1"/>
      <c r="J2262" s="1"/>
      <c r="K2262" s="1"/>
      <c r="L2262" s="1"/>
      <c r="M2262" s="1"/>
      <c r="N2262" s="1"/>
      <c r="O2262" s="1"/>
      <c r="P2262" s="1"/>
      <c r="Q2262" s="1"/>
      <c r="R2262" s="1"/>
      <c r="S2262" s="1"/>
      <c r="T2262" s="1"/>
      <c r="U2262" s="1"/>
      <c r="V2262" s="1"/>
      <c r="W2262" s="1"/>
      <c r="X2262" s="1"/>
      <c r="Y2262" s="1"/>
      <c r="Z2262" s="1"/>
      <c r="AA2262" s="1"/>
      <c r="AB2262" s="1"/>
      <c r="AC2262" s="1"/>
      <c r="AD2262" s="1"/>
      <c r="AE2262" s="1"/>
      <c r="AF2262" s="1"/>
      <c r="AG2262" s="1"/>
      <c r="AH2262" s="1"/>
      <c r="AI2262" s="1"/>
      <c r="AJ2262" s="1">
        <v>7.3999999999999996E-2</v>
      </c>
      <c r="AK2262" s="1"/>
    </row>
    <row r="2263" spans="1:37" x14ac:dyDescent="0.25">
      <c r="A2263" t="s">
        <v>8637</v>
      </c>
      <c r="B2263" t="s">
        <v>8638</v>
      </c>
      <c r="C2263" t="s">
        <v>65</v>
      </c>
      <c r="D2263" t="s">
        <v>13863</v>
      </c>
      <c r="E2263" s="1"/>
      <c r="F2263" s="1"/>
      <c r="G2263" s="1"/>
      <c r="H2263" s="1"/>
      <c r="I2263" s="1"/>
      <c r="J2263" s="1"/>
      <c r="K2263" s="1"/>
      <c r="L2263" s="1"/>
      <c r="M2263" s="1"/>
      <c r="N2263" s="1"/>
      <c r="O2263" s="1"/>
      <c r="P2263" s="1"/>
      <c r="Q2263" s="1"/>
      <c r="R2263" s="1"/>
      <c r="S2263" s="1"/>
      <c r="T2263" s="1"/>
      <c r="U2263" s="1"/>
      <c r="V2263" s="1">
        <v>235</v>
      </c>
      <c r="W2263" s="1"/>
      <c r="X2263" s="1"/>
      <c r="Y2263" s="1"/>
      <c r="Z2263" s="1"/>
      <c r="AA2263" s="1"/>
      <c r="AB2263" s="1"/>
      <c r="AC2263" s="1"/>
      <c r="AD2263" s="1"/>
      <c r="AE2263" s="1"/>
      <c r="AF2263" s="1"/>
      <c r="AG2263" s="1"/>
      <c r="AH2263" s="1"/>
      <c r="AI2263" s="1"/>
      <c r="AJ2263" s="1"/>
      <c r="AK2263" s="1"/>
    </row>
    <row r="2264" spans="1:37" x14ac:dyDescent="0.25">
      <c r="A2264" t="s">
        <v>8219</v>
      </c>
      <c r="B2264" t="s">
        <v>8220</v>
      </c>
      <c r="C2264" t="s">
        <v>65</v>
      </c>
      <c r="D2264" t="s">
        <v>13863</v>
      </c>
      <c r="E2264" s="1"/>
      <c r="F2264" s="1"/>
      <c r="G2264" s="1"/>
      <c r="H2264" s="1"/>
      <c r="I2264" s="1"/>
      <c r="J2264" s="1"/>
      <c r="K2264" s="1"/>
      <c r="L2264" s="1"/>
      <c r="M2264" s="1"/>
      <c r="N2264" s="1"/>
      <c r="O2264" s="1"/>
      <c r="P2264" s="1"/>
      <c r="Q2264" s="1"/>
      <c r="R2264" s="1"/>
      <c r="S2264" s="1"/>
      <c r="T2264" s="1"/>
      <c r="U2264" s="1"/>
      <c r="V2264" s="1"/>
      <c r="W2264" s="1">
        <v>149.94999999999999</v>
      </c>
      <c r="X2264" s="1"/>
      <c r="Y2264" s="1"/>
      <c r="Z2264" s="1"/>
      <c r="AA2264" s="1"/>
      <c r="AB2264" s="1"/>
      <c r="AC2264" s="1"/>
      <c r="AD2264" s="1"/>
      <c r="AE2264" s="1"/>
      <c r="AF2264" s="1"/>
      <c r="AG2264" s="1"/>
      <c r="AH2264" s="1"/>
      <c r="AI2264" s="1"/>
      <c r="AJ2264" s="1"/>
      <c r="AK2264" s="1"/>
    </row>
    <row r="2265" spans="1:37" x14ac:dyDescent="0.25">
      <c r="A2265" t="s">
        <v>1681</v>
      </c>
      <c r="B2265" t="s">
        <v>1682</v>
      </c>
      <c r="C2265" t="s">
        <v>326</v>
      </c>
      <c r="D2265" t="s">
        <v>13863</v>
      </c>
      <c r="E2265" s="1"/>
      <c r="F2265" s="1"/>
      <c r="G2265" s="1"/>
      <c r="H2265" s="1"/>
      <c r="I2265" s="1"/>
      <c r="J2265" s="1"/>
      <c r="K2265" s="1"/>
      <c r="L2265" s="1"/>
      <c r="M2265" s="1"/>
      <c r="N2265" s="1"/>
      <c r="O2265" s="1"/>
      <c r="P2265" s="1"/>
      <c r="Q2265" s="1"/>
      <c r="R2265" s="1"/>
      <c r="S2265" s="1"/>
      <c r="T2265" s="1"/>
      <c r="U2265" s="1"/>
      <c r="V2265" s="1"/>
      <c r="W2265" s="1">
        <v>2.77</v>
      </c>
      <c r="X2265" s="1"/>
      <c r="Y2265" s="1"/>
      <c r="Z2265" s="1"/>
      <c r="AA2265" s="1">
        <v>2.83</v>
      </c>
      <c r="AB2265" s="1"/>
      <c r="AC2265" s="1"/>
      <c r="AD2265" s="1"/>
      <c r="AE2265" s="1"/>
      <c r="AF2265" s="1"/>
      <c r="AG2265" s="1"/>
      <c r="AH2265" s="1"/>
      <c r="AI2265" s="1"/>
      <c r="AJ2265" s="1"/>
      <c r="AK2265" s="1"/>
    </row>
    <row r="2266" spans="1:37" x14ac:dyDescent="0.25">
      <c r="C2266" t="s">
        <v>6</v>
      </c>
      <c r="D2266" t="s">
        <v>13863</v>
      </c>
      <c r="E2266" s="1"/>
      <c r="F2266" s="1"/>
      <c r="G2266" s="1"/>
      <c r="H2266" s="1"/>
      <c r="I2266" s="1"/>
      <c r="J2266" s="1"/>
      <c r="K2266" s="1"/>
      <c r="L2266" s="1"/>
      <c r="M2266" s="1"/>
      <c r="N2266" s="1"/>
      <c r="O2266" s="1"/>
      <c r="P2266" s="1"/>
      <c r="Q2266" s="1"/>
      <c r="R2266" s="1"/>
      <c r="S2266" s="1"/>
      <c r="T2266" s="1"/>
      <c r="U2266" s="1"/>
      <c r="V2266" s="1">
        <v>2.3519999999999999</v>
      </c>
      <c r="W2266" s="1"/>
      <c r="X2266" s="1">
        <v>2.3519999999999999</v>
      </c>
      <c r="Y2266" s="1"/>
      <c r="Z2266" s="1"/>
      <c r="AA2266" s="1">
        <v>2.3519999999999999</v>
      </c>
      <c r="AB2266" s="1"/>
      <c r="AC2266" s="1"/>
      <c r="AD2266" s="1"/>
      <c r="AE2266" s="1"/>
      <c r="AF2266" s="1"/>
      <c r="AG2266" s="1"/>
      <c r="AH2266" s="1"/>
      <c r="AI2266" s="1"/>
      <c r="AJ2266" s="1">
        <v>2.3912</v>
      </c>
      <c r="AK2266" s="1"/>
    </row>
    <row r="2267" spans="1:37" x14ac:dyDescent="0.25">
      <c r="C2267" t="s">
        <v>181</v>
      </c>
      <c r="D2267" t="s">
        <v>13863</v>
      </c>
      <c r="E2267" s="1"/>
      <c r="F2267" s="1"/>
      <c r="G2267" s="1"/>
      <c r="H2267" s="1"/>
      <c r="I2267" s="1"/>
      <c r="J2267" s="1"/>
      <c r="K2267" s="1"/>
      <c r="L2267" s="1"/>
      <c r="M2267" s="1"/>
      <c r="N2267" s="1"/>
      <c r="O2267" s="1"/>
      <c r="P2267" s="1"/>
      <c r="Q2267" s="1"/>
      <c r="R2267" s="1"/>
      <c r="S2267" s="1">
        <v>2.59</v>
      </c>
      <c r="T2267" s="1"/>
      <c r="U2267" s="1">
        <v>2.59</v>
      </c>
      <c r="V2267" s="1">
        <v>2.59</v>
      </c>
      <c r="W2267" s="1"/>
      <c r="X2267" s="1"/>
      <c r="Y2267" s="1"/>
      <c r="Z2267" s="1"/>
      <c r="AA2267" s="1"/>
      <c r="AB2267" s="1"/>
      <c r="AC2267" s="1"/>
      <c r="AD2267" s="1"/>
      <c r="AE2267" s="1"/>
      <c r="AF2267" s="1"/>
      <c r="AG2267" s="1"/>
      <c r="AH2267" s="1"/>
      <c r="AI2267" s="1"/>
      <c r="AJ2267" s="1"/>
      <c r="AK2267" s="1"/>
    </row>
    <row r="2268" spans="1:37" x14ac:dyDescent="0.25">
      <c r="A2268" t="s">
        <v>1678</v>
      </c>
      <c r="B2268" t="s">
        <v>1679</v>
      </c>
      <c r="C2268" t="s">
        <v>6</v>
      </c>
      <c r="D2268" t="s">
        <v>13863</v>
      </c>
      <c r="E2268" s="1"/>
      <c r="F2268" s="1"/>
      <c r="G2268" s="1"/>
      <c r="H2268" s="1"/>
      <c r="I2268" s="1"/>
      <c r="J2268" s="1"/>
      <c r="K2268" s="1"/>
      <c r="L2268" s="1"/>
      <c r="M2268" s="1"/>
      <c r="N2268" s="1"/>
      <c r="O2268" s="1"/>
      <c r="P2268" s="1"/>
      <c r="Q2268" s="1"/>
      <c r="R2268" s="1"/>
      <c r="S2268" s="1"/>
      <c r="T2268" s="1"/>
      <c r="U2268" s="1"/>
      <c r="V2268" s="1"/>
      <c r="W2268" s="1"/>
      <c r="X2268" s="1">
        <v>2.8714</v>
      </c>
      <c r="Y2268" s="1"/>
      <c r="Z2268" s="1"/>
      <c r="AA2268" s="1"/>
      <c r="AB2268" s="1"/>
      <c r="AC2268" s="1"/>
      <c r="AD2268" s="1"/>
      <c r="AE2268" s="1"/>
      <c r="AF2268" s="1"/>
      <c r="AG2268" s="1"/>
      <c r="AH2268" s="1"/>
      <c r="AI2268" s="1"/>
      <c r="AJ2268" s="1">
        <v>2.7</v>
      </c>
      <c r="AK2268" s="1"/>
    </row>
    <row r="2269" spans="1:37" x14ac:dyDescent="0.25">
      <c r="A2269" t="s">
        <v>3710</v>
      </c>
      <c r="B2269" t="s">
        <v>3711</v>
      </c>
      <c r="C2269" t="s">
        <v>326</v>
      </c>
      <c r="D2269" t="s">
        <v>13863</v>
      </c>
      <c r="E2269" s="1"/>
      <c r="F2269" s="1"/>
      <c r="G2269" s="1"/>
      <c r="H2269" s="1"/>
      <c r="I2269" s="1"/>
      <c r="J2269" s="1"/>
      <c r="K2269" s="1"/>
      <c r="L2269" s="1"/>
      <c r="M2269" s="1"/>
      <c r="N2269" s="1"/>
      <c r="O2269" s="1"/>
      <c r="P2269" s="1"/>
      <c r="Q2269" s="1"/>
      <c r="R2269" s="1"/>
      <c r="S2269" s="1"/>
      <c r="T2269" s="1"/>
      <c r="U2269" s="1"/>
      <c r="V2269" s="1"/>
      <c r="W2269" s="1"/>
      <c r="X2269" s="1"/>
      <c r="Y2269" s="1"/>
      <c r="Z2269" s="1"/>
      <c r="AA2269" s="1"/>
      <c r="AB2269" s="1"/>
      <c r="AC2269" s="1"/>
      <c r="AD2269" s="1"/>
      <c r="AE2269" s="1"/>
      <c r="AF2269" s="1"/>
      <c r="AG2269" s="1">
        <v>4.21</v>
      </c>
      <c r="AH2269" s="1">
        <v>3.83</v>
      </c>
      <c r="AI2269" s="1"/>
      <c r="AJ2269" s="1"/>
      <c r="AK2269" s="1"/>
    </row>
    <row r="2270" spans="1:37" x14ac:dyDescent="0.25">
      <c r="C2270" t="s">
        <v>6</v>
      </c>
      <c r="D2270" t="s">
        <v>13863</v>
      </c>
      <c r="E2270" s="1"/>
      <c r="F2270" s="1"/>
      <c r="G2270" s="1"/>
      <c r="H2270" s="1"/>
      <c r="I2270" s="1"/>
      <c r="J2270" s="1"/>
      <c r="K2270" s="1"/>
      <c r="L2270" s="1"/>
      <c r="M2270" s="1"/>
      <c r="N2270" s="1"/>
      <c r="O2270" s="1"/>
      <c r="P2270" s="1"/>
      <c r="Q2270" s="1"/>
      <c r="R2270" s="1"/>
      <c r="S2270" s="1"/>
      <c r="T2270" s="1"/>
      <c r="U2270" s="1"/>
      <c r="V2270" s="1"/>
      <c r="W2270" s="1"/>
      <c r="X2270" s="1"/>
      <c r="Y2270" s="1">
        <v>4.25</v>
      </c>
      <c r="Z2270" s="1"/>
      <c r="AA2270" s="1"/>
      <c r="AB2270" s="1"/>
      <c r="AC2270" s="1"/>
      <c r="AD2270" s="1"/>
      <c r="AE2270" s="1"/>
      <c r="AF2270" s="1"/>
      <c r="AG2270" s="1"/>
      <c r="AH2270" s="1"/>
      <c r="AI2270" s="1"/>
      <c r="AJ2270" s="1"/>
      <c r="AK2270" s="1"/>
    </row>
    <row r="2271" spans="1:37" x14ac:dyDescent="0.25">
      <c r="C2271" t="s">
        <v>181</v>
      </c>
      <c r="D2271" t="s">
        <v>13863</v>
      </c>
      <c r="E2271" s="1"/>
      <c r="F2271" s="1"/>
      <c r="G2271" s="1"/>
      <c r="H2271" s="1"/>
      <c r="I2271" s="1"/>
      <c r="J2271" s="1"/>
      <c r="K2271" s="1"/>
      <c r="L2271" s="1"/>
      <c r="M2271" s="1"/>
      <c r="N2271" s="1"/>
      <c r="O2271" s="1"/>
      <c r="P2271" s="1"/>
      <c r="Q2271" s="1"/>
      <c r="R2271" s="1"/>
      <c r="S2271" s="1"/>
      <c r="T2271" s="1"/>
      <c r="U2271" s="1"/>
      <c r="V2271" s="1"/>
      <c r="W2271" s="1"/>
      <c r="X2271" s="1"/>
      <c r="Y2271" s="1"/>
      <c r="Z2271" s="1"/>
      <c r="AA2271" s="1"/>
      <c r="AB2271" s="1">
        <v>4.25</v>
      </c>
      <c r="AC2271" s="1"/>
      <c r="AD2271" s="1"/>
      <c r="AE2271" s="1"/>
      <c r="AF2271" s="1"/>
      <c r="AG2271" s="1">
        <v>4.5</v>
      </c>
      <c r="AH2271" s="1"/>
      <c r="AI2271" s="1"/>
      <c r="AJ2271" s="1"/>
      <c r="AK2271" s="1"/>
    </row>
    <row r="2272" spans="1:37" x14ac:dyDescent="0.25">
      <c r="A2272" t="s">
        <v>9795</v>
      </c>
      <c r="B2272" t="s">
        <v>9796</v>
      </c>
      <c r="C2272" t="s">
        <v>326</v>
      </c>
      <c r="D2272" t="s">
        <v>13863</v>
      </c>
      <c r="E2272" s="1"/>
      <c r="F2272" s="1"/>
      <c r="G2272" s="1"/>
      <c r="H2272" s="1"/>
      <c r="I2272" s="1"/>
      <c r="J2272" s="1"/>
      <c r="K2272" s="1"/>
      <c r="L2272" s="1"/>
      <c r="M2272" s="1"/>
      <c r="N2272" s="1"/>
      <c r="O2272" s="1"/>
      <c r="P2272" s="1"/>
      <c r="Q2272" s="1"/>
      <c r="R2272" s="1">
        <v>2.77</v>
      </c>
      <c r="S2272" s="1"/>
      <c r="T2272" s="1"/>
      <c r="U2272" s="1"/>
      <c r="V2272" s="1"/>
      <c r="W2272" s="1"/>
      <c r="X2272" s="1"/>
      <c r="Y2272" s="1"/>
      <c r="Z2272" s="1"/>
      <c r="AA2272" s="1"/>
      <c r="AB2272" s="1"/>
      <c r="AC2272" s="1"/>
      <c r="AD2272" s="1"/>
      <c r="AE2272" s="1"/>
      <c r="AF2272" s="1"/>
      <c r="AG2272" s="1"/>
      <c r="AH2272" s="1"/>
      <c r="AI2272" s="1"/>
      <c r="AJ2272" s="1"/>
      <c r="AK2272" s="1"/>
    </row>
    <row r="2273" spans="1:37" x14ac:dyDescent="0.25">
      <c r="A2273" t="s">
        <v>2147</v>
      </c>
      <c r="B2273" t="s">
        <v>2148</v>
      </c>
      <c r="C2273" t="s">
        <v>65</v>
      </c>
      <c r="D2273" t="s">
        <v>13863</v>
      </c>
      <c r="E2273" s="1"/>
      <c r="F2273" s="1"/>
      <c r="G2273" s="1"/>
      <c r="H2273" s="1"/>
      <c r="I2273" s="1"/>
      <c r="J2273" s="1"/>
      <c r="K2273" s="1"/>
      <c r="L2273" s="1"/>
      <c r="M2273" s="1"/>
      <c r="N2273" s="1"/>
      <c r="O2273" s="1">
        <v>3.1E-2</v>
      </c>
      <c r="P2273" s="1"/>
      <c r="Q2273" s="1"/>
      <c r="R2273" s="1">
        <v>3.1E-2</v>
      </c>
      <c r="S2273" s="1"/>
      <c r="T2273" s="1"/>
      <c r="U2273" s="1"/>
      <c r="V2273" s="1"/>
      <c r="W2273" s="1"/>
      <c r="X2273" s="1"/>
      <c r="Y2273" s="1"/>
      <c r="Z2273" s="1">
        <v>1.9900000000000001E-2</v>
      </c>
      <c r="AA2273" s="1"/>
      <c r="AB2273" s="1"/>
      <c r="AC2273" s="1"/>
      <c r="AD2273" s="1"/>
      <c r="AE2273" s="1"/>
      <c r="AF2273" s="1">
        <v>1.9900000000000001E-2</v>
      </c>
      <c r="AG2273" s="1"/>
      <c r="AH2273" s="1"/>
      <c r="AI2273" s="1">
        <v>1.9900000000000001E-2</v>
      </c>
      <c r="AJ2273" s="1"/>
      <c r="AK2273" s="1"/>
    </row>
    <row r="2274" spans="1:37" x14ac:dyDescent="0.25">
      <c r="A2274" t="s">
        <v>2162</v>
      </c>
      <c r="B2274" t="s">
        <v>2163</v>
      </c>
      <c r="C2274" t="s">
        <v>65</v>
      </c>
      <c r="D2274" t="s">
        <v>13863</v>
      </c>
      <c r="E2274" s="1"/>
      <c r="F2274" s="1"/>
      <c r="G2274" s="1"/>
      <c r="H2274" s="1"/>
      <c r="I2274" s="1"/>
      <c r="J2274" s="1"/>
      <c r="K2274" s="1"/>
      <c r="L2274" s="1"/>
      <c r="M2274" s="1"/>
      <c r="N2274" s="1"/>
      <c r="O2274" s="1"/>
      <c r="P2274" s="1"/>
      <c r="Q2274" s="1"/>
      <c r="R2274" s="1"/>
      <c r="S2274" s="1"/>
      <c r="T2274" s="1"/>
      <c r="U2274" s="1"/>
      <c r="V2274" s="1"/>
      <c r="W2274" s="1"/>
      <c r="X2274" s="1"/>
      <c r="Y2274" s="1"/>
      <c r="Z2274" s="1"/>
      <c r="AA2274" s="1"/>
      <c r="AB2274" s="1"/>
      <c r="AC2274" s="1"/>
      <c r="AD2274" s="1"/>
      <c r="AE2274" s="1"/>
      <c r="AF2274" s="1"/>
      <c r="AG2274" s="1"/>
      <c r="AH2274" s="1"/>
      <c r="AI2274" s="1">
        <v>2.0899999999999998E-2</v>
      </c>
      <c r="AJ2274" s="1"/>
      <c r="AK2274" s="1"/>
    </row>
    <row r="2275" spans="1:37" x14ac:dyDescent="0.25">
      <c r="A2275" t="s">
        <v>2156</v>
      </c>
      <c r="B2275" t="s">
        <v>2157</v>
      </c>
      <c r="C2275" t="s">
        <v>65</v>
      </c>
      <c r="D2275" t="s">
        <v>13863</v>
      </c>
      <c r="E2275" s="1"/>
      <c r="F2275" s="1"/>
      <c r="G2275" s="1"/>
      <c r="H2275" s="1"/>
      <c r="I2275" s="1"/>
      <c r="J2275" s="1"/>
      <c r="K2275" s="1"/>
      <c r="L2275" s="1"/>
      <c r="M2275" s="1"/>
      <c r="N2275" s="1"/>
      <c r="O2275" s="1"/>
      <c r="P2275" s="1"/>
      <c r="Q2275" s="1"/>
      <c r="R2275" s="1"/>
      <c r="S2275" s="1"/>
      <c r="T2275" s="1"/>
      <c r="U2275" s="1"/>
      <c r="V2275" s="1"/>
      <c r="W2275" s="1"/>
      <c r="X2275" s="1"/>
      <c r="Y2275" s="1"/>
      <c r="Z2275" s="1"/>
      <c r="AA2275" s="1"/>
      <c r="AB2275" s="1"/>
      <c r="AC2275" s="1"/>
      <c r="AD2275" s="1"/>
      <c r="AE2275" s="1"/>
      <c r="AF2275" s="1"/>
      <c r="AG2275" s="1"/>
      <c r="AH2275" s="1"/>
      <c r="AI2275" s="1">
        <v>2.2100000000000002E-2</v>
      </c>
      <c r="AJ2275" s="1"/>
      <c r="AK2275" s="1"/>
    </row>
    <row r="2276" spans="1:37" x14ac:dyDescent="0.25">
      <c r="A2276" t="s">
        <v>8838</v>
      </c>
      <c r="B2276" t="s">
        <v>8839</v>
      </c>
      <c r="C2276" t="s">
        <v>65</v>
      </c>
      <c r="D2276" t="s">
        <v>13863</v>
      </c>
      <c r="E2276" s="1"/>
      <c r="F2276" s="1"/>
      <c r="G2276" s="1"/>
      <c r="H2276" s="1"/>
      <c r="I2276" s="1"/>
      <c r="J2276" s="1"/>
      <c r="K2276" s="1"/>
      <c r="L2276" s="1"/>
      <c r="M2276" s="1"/>
      <c r="N2276" s="1"/>
      <c r="O2276" s="1"/>
      <c r="P2276" s="1"/>
      <c r="Q2276" s="1"/>
      <c r="R2276" s="1"/>
      <c r="S2276" s="1"/>
      <c r="T2276" s="1"/>
      <c r="U2276" s="1">
        <v>4.8750000000000002E-2</v>
      </c>
      <c r="V2276" s="1"/>
      <c r="W2276" s="1"/>
      <c r="X2276" s="1"/>
      <c r="Y2276" s="1"/>
      <c r="Z2276" s="1"/>
      <c r="AA2276" s="1"/>
      <c r="AB2276" s="1"/>
      <c r="AC2276" s="1"/>
      <c r="AD2276" s="1"/>
      <c r="AE2276" s="1"/>
      <c r="AF2276" s="1"/>
      <c r="AG2276" s="1"/>
      <c r="AH2276" s="1"/>
      <c r="AI2276" s="1"/>
      <c r="AJ2276" s="1"/>
      <c r="AK2276" s="1"/>
    </row>
    <row r="2277" spans="1:37" x14ac:dyDescent="0.25">
      <c r="A2277" t="s">
        <v>6951</v>
      </c>
      <c r="B2277" t="s">
        <v>6952</v>
      </c>
      <c r="C2277" t="s">
        <v>5766</v>
      </c>
      <c r="D2277" t="s">
        <v>13863</v>
      </c>
      <c r="E2277" s="1"/>
      <c r="F2277" s="1"/>
      <c r="G2277" s="1"/>
      <c r="H2277" s="1"/>
      <c r="I2277" s="1"/>
      <c r="J2277" s="1"/>
      <c r="K2277" s="1"/>
      <c r="L2277" s="1"/>
      <c r="M2277" s="1"/>
      <c r="N2277" s="1"/>
      <c r="O2277" s="1"/>
      <c r="P2277" s="1"/>
      <c r="Q2277" s="1"/>
      <c r="R2277" s="1"/>
      <c r="S2277" s="1"/>
      <c r="T2277" s="1"/>
      <c r="U2277" s="1"/>
      <c r="V2277" s="1"/>
      <c r="W2277" s="1"/>
      <c r="X2277" s="1"/>
      <c r="Y2277" s="1"/>
      <c r="Z2277" s="1"/>
      <c r="AA2277" s="1">
        <v>6.92</v>
      </c>
      <c r="AB2277" s="1"/>
      <c r="AC2277" s="1"/>
      <c r="AD2277" s="1"/>
      <c r="AE2277" s="1"/>
      <c r="AF2277" s="1"/>
      <c r="AG2277" s="1"/>
      <c r="AH2277" s="1"/>
      <c r="AI2277" s="1"/>
      <c r="AJ2277" s="1"/>
      <c r="AK2277" s="1"/>
    </row>
    <row r="2278" spans="1:37" x14ac:dyDescent="0.25">
      <c r="A2278" t="s">
        <v>6956</v>
      </c>
      <c r="B2278" t="s">
        <v>6957</v>
      </c>
      <c r="C2278" t="s">
        <v>5766</v>
      </c>
      <c r="D2278" t="s">
        <v>13863</v>
      </c>
      <c r="E2278" s="1"/>
      <c r="F2278" s="1"/>
      <c r="G2278" s="1"/>
      <c r="H2278" s="1"/>
      <c r="I2278" s="1"/>
      <c r="J2278" s="1"/>
      <c r="K2278" s="1"/>
      <c r="L2278" s="1"/>
      <c r="M2278" s="1"/>
      <c r="N2278" s="1"/>
      <c r="O2278" s="1"/>
      <c r="P2278" s="1"/>
      <c r="Q2278" s="1"/>
      <c r="R2278" s="1"/>
      <c r="S2278" s="1"/>
      <c r="T2278" s="1"/>
      <c r="U2278" s="1"/>
      <c r="V2278" s="1"/>
      <c r="W2278" s="1"/>
      <c r="X2278" s="1"/>
      <c r="Y2278" s="1"/>
      <c r="Z2278" s="1"/>
      <c r="AA2278" s="1">
        <v>7.92</v>
      </c>
      <c r="AB2278" s="1"/>
      <c r="AC2278" s="1"/>
      <c r="AD2278" s="1"/>
      <c r="AE2278" s="1"/>
      <c r="AF2278" s="1"/>
      <c r="AG2278" s="1"/>
      <c r="AH2278" s="1"/>
      <c r="AI2278" s="1"/>
      <c r="AJ2278" s="1"/>
      <c r="AK2278" s="1"/>
    </row>
    <row r="2279" spans="1:37" x14ac:dyDescent="0.25">
      <c r="A2279" t="s">
        <v>11629</v>
      </c>
      <c r="B2279" t="s">
        <v>11630</v>
      </c>
      <c r="C2279" t="s">
        <v>5766</v>
      </c>
      <c r="D2279" t="s">
        <v>113</v>
      </c>
      <c r="E2279" s="1"/>
      <c r="F2279" s="1"/>
      <c r="G2279" s="1"/>
      <c r="H2279" s="1"/>
      <c r="I2279" s="1"/>
      <c r="J2279" s="1"/>
      <c r="K2279" s="1"/>
      <c r="L2279" s="1"/>
      <c r="M2279" s="1">
        <v>0.68</v>
      </c>
      <c r="N2279" s="1"/>
      <c r="O2279" s="1"/>
      <c r="P2279" s="1"/>
      <c r="Q2279" s="1"/>
      <c r="R2279" s="1"/>
      <c r="S2279" s="1"/>
      <c r="T2279" s="1"/>
      <c r="U2279" s="1"/>
      <c r="V2279" s="1"/>
      <c r="W2279" s="1"/>
      <c r="X2279" s="1"/>
      <c r="Y2279" s="1"/>
      <c r="Z2279" s="1"/>
      <c r="AA2279" s="1"/>
      <c r="AB2279" s="1"/>
      <c r="AC2279" s="1"/>
      <c r="AD2279" s="1"/>
      <c r="AE2279" s="1"/>
      <c r="AF2279" s="1"/>
      <c r="AG2279" s="1"/>
      <c r="AH2279" s="1"/>
      <c r="AI2279" s="1"/>
      <c r="AJ2279" s="1"/>
      <c r="AK2279" s="1"/>
    </row>
    <row r="2280" spans="1:37" x14ac:dyDescent="0.25">
      <c r="A2280" t="s">
        <v>11904</v>
      </c>
      <c r="B2280" t="s">
        <v>11905</v>
      </c>
      <c r="C2280" t="s">
        <v>326</v>
      </c>
      <c r="D2280" t="s">
        <v>113</v>
      </c>
      <c r="E2280" s="1"/>
      <c r="F2280" s="1"/>
      <c r="G2280" s="1"/>
      <c r="H2280" s="1"/>
      <c r="I2280" s="1"/>
      <c r="J2280" s="1"/>
      <c r="K2280" s="1"/>
      <c r="L2280" s="1">
        <v>0.75919999999999999</v>
      </c>
      <c r="M2280" s="1"/>
      <c r="N2280" s="1"/>
      <c r="O2280" s="1"/>
      <c r="P2280" s="1"/>
      <c r="Q2280" s="1"/>
      <c r="R2280" s="1"/>
      <c r="S2280" s="1"/>
      <c r="T2280" s="1"/>
      <c r="U2280" s="1"/>
      <c r="V2280" s="1"/>
      <c r="W2280" s="1"/>
      <c r="X2280" s="1"/>
      <c r="Y2280" s="1"/>
      <c r="Z2280" s="1"/>
      <c r="AA2280" s="1"/>
      <c r="AB2280" s="1"/>
      <c r="AC2280" s="1"/>
      <c r="AD2280" s="1"/>
      <c r="AE2280" s="1"/>
      <c r="AF2280" s="1"/>
      <c r="AG2280" s="1"/>
      <c r="AH2280" s="1"/>
      <c r="AI2280" s="1"/>
      <c r="AJ2280" s="1"/>
      <c r="AK2280" s="1"/>
    </row>
    <row r="2281" spans="1:37" x14ac:dyDescent="0.25">
      <c r="A2281" t="s">
        <v>3082</v>
      </c>
      <c r="B2281" t="s">
        <v>3083</v>
      </c>
      <c r="C2281" t="s">
        <v>167</v>
      </c>
      <c r="D2281" t="s">
        <v>113</v>
      </c>
      <c r="E2281" s="1"/>
      <c r="F2281" s="1"/>
      <c r="G2281" s="1"/>
      <c r="H2281" s="1"/>
      <c r="I2281" s="1"/>
      <c r="J2281" s="1"/>
      <c r="K2281" s="1"/>
      <c r="L2281" s="1"/>
      <c r="M2281" s="1"/>
      <c r="N2281" s="1"/>
      <c r="O2281" s="1"/>
      <c r="P2281" s="1"/>
      <c r="Q2281" s="1"/>
      <c r="R2281" s="1"/>
      <c r="S2281" s="1"/>
      <c r="T2281" s="1"/>
      <c r="U2281" s="1"/>
      <c r="V2281" s="1"/>
      <c r="W2281" s="1"/>
      <c r="X2281" s="1"/>
      <c r="Y2281" s="1">
        <v>1.212</v>
      </c>
      <c r="Z2281" s="1"/>
      <c r="AA2281" s="1"/>
      <c r="AB2281" s="1"/>
      <c r="AC2281" s="1"/>
      <c r="AD2281" s="1"/>
      <c r="AE2281" s="1"/>
      <c r="AF2281" s="1"/>
      <c r="AG2281" s="1"/>
      <c r="AH2281" s="1">
        <v>1.98</v>
      </c>
      <c r="AI2281" s="1"/>
      <c r="AJ2281" s="1"/>
      <c r="AK2281" s="1"/>
    </row>
    <row r="2282" spans="1:37" x14ac:dyDescent="0.25">
      <c r="A2282" t="s">
        <v>7789</v>
      </c>
      <c r="B2282" t="s">
        <v>7790</v>
      </c>
      <c r="C2282" t="s">
        <v>167</v>
      </c>
      <c r="D2282" t="s">
        <v>113</v>
      </c>
      <c r="E2282" s="1"/>
      <c r="F2282" s="1"/>
      <c r="G2282" s="1"/>
      <c r="H2282" s="1"/>
      <c r="I2282" s="1"/>
      <c r="J2282" s="1"/>
      <c r="K2282" s="1"/>
      <c r="L2282" s="1"/>
      <c r="M2282" s="1"/>
      <c r="N2282" s="1"/>
      <c r="O2282" s="1"/>
      <c r="P2282" s="1"/>
      <c r="Q2282" s="1">
        <v>0.7</v>
      </c>
      <c r="R2282" s="1"/>
      <c r="S2282" s="1"/>
      <c r="T2282" s="1"/>
      <c r="U2282" s="1"/>
      <c r="V2282" s="1"/>
      <c r="W2282" s="1"/>
      <c r="X2282" s="1">
        <v>0.73</v>
      </c>
      <c r="Y2282" s="1"/>
      <c r="Z2282" s="1"/>
      <c r="AA2282" s="1"/>
      <c r="AB2282" s="1"/>
      <c r="AC2282" s="1"/>
      <c r="AD2282" s="1"/>
      <c r="AE2282" s="1"/>
      <c r="AF2282" s="1"/>
      <c r="AG2282" s="1"/>
      <c r="AH2282" s="1"/>
      <c r="AI2282" s="1"/>
      <c r="AJ2282" s="1"/>
      <c r="AK2282" s="1"/>
    </row>
    <row r="2283" spans="1:37" x14ac:dyDescent="0.25">
      <c r="A2283" t="s">
        <v>9259</v>
      </c>
      <c r="B2283" t="s">
        <v>9260</v>
      </c>
      <c r="C2283" t="s">
        <v>167</v>
      </c>
      <c r="D2283" t="s">
        <v>113</v>
      </c>
      <c r="E2283" s="1"/>
      <c r="F2283" s="1"/>
      <c r="G2283" s="1"/>
      <c r="H2283" s="1"/>
      <c r="I2283" s="1"/>
      <c r="J2283" s="1"/>
      <c r="K2283" s="1"/>
      <c r="L2283" s="1"/>
      <c r="M2283" s="1"/>
      <c r="N2283" s="1"/>
      <c r="O2283" s="1"/>
      <c r="P2283" s="1"/>
      <c r="Q2283" s="1"/>
      <c r="R2283" s="1"/>
      <c r="S2283" s="1"/>
      <c r="T2283" s="1">
        <v>0</v>
      </c>
      <c r="U2283" s="1"/>
      <c r="V2283" s="1"/>
      <c r="W2283" s="1"/>
      <c r="X2283" s="1"/>
      <c r="Y2283" s="1"/>
      <c r="Z2283" s="1"/>
      <c r="AA2283" s="1"/>
      <c r="AB2283" s="1"/>
      <c r="AC2283" s="1"/>
      <c r="AD2283" s="1"/>
      <c r="AE2283" s="1"/>
      <c r="AF2283" s="1"/>
      <c r="AG2283" s="1"/>
      <c r="AH2283" s="1"/>
      <c r="AI2283" s="1"/>
      <c r="AJ2283" s="1"/>
      <c r="AK2283" s="1"/>
    </row>
    <row r="2284" spans="1:37" x14ac:dyDescent="0.25">
      <c r="A2284" t="s">
        <v>9085</v>
      </c>
      <c r="B2284" t="s">
        <v>9086</v>
      </c>
      <c r="C2284" t="s">
        <v>65</v>
      </c>
      <c r="D2284" t="s">
        <v>13863</v>
      </c>
      <c r="E2284" s="1"/>
      <c r="F2284" s="1"/>
      <c r="G2284" s="1"/>
      <c r="H2284" s="1"/>
      <c r="I2284" s="1"/>
      <c r="J2284" s="1"/>
      <c r="K2284" s="1"/>
      <c r="L2284" s="1"/>
      <c r="M2284" s="1"/>
      <c r="N2284" s="1"/>
      <c r="O2284" s="1"/>
      <c r="P2284" s="1"/>
      <c r="Q2284" s="1"/>
      <c r="R2284" s="1"/>
      <c r="S2284" s="1"/>
      <c r="T2284" s="1">
        <v>0.46</v>
      </c>
      <c r="U2284" s="1"/>
      <c r="V2284" s="1"/>
      <c r="W2284" s="1"/>
      <c r="X2284" s="1"/>
      <c r="Y2284" s="1"/>
      <c r="Z2284" s="1"/>
      <c r="AA2284" s="1"/>
      <c r="AB2284" s="1"/>
      <c r="AC2284" s="1"/>
      <c r="AD2284" s="1"/>
      <c r="AE2284" s="1"/>
      <c r="AF2284" s="1"/>
      <c r="AG2284" s="1"/>
      <c r="AH2284" s="1"/>
      <c r="AI2284" s="1"/>
      <c r="AJ2284" s="1"/>
      <c r="AK2284" s="1"/>
    </row>
    <row r="2285" spans="1:37" x14ac:dyDescent="0.25">
      <c r="A2285" t="s">
        <v>10791</v>
      </c>
      <c r="B2285" t="s">
        <v>10792</v>
      </c>
      <c r="C2285" t="s">
        <v>10795</v>
      </c>
      <c r="D2285" t="s">
        <v>113</v>
      </c>
      <c r="E2285" s="1"/>
      <c r="F2285" s="1"/>
      <c r="G2285" s="1"/>
      <c r="H2285" s="1"/>
      <c r="I2285" s="1"/>
      <c r="J2285" s="1"/>
      <c r="K2285" s="1"/>
      <c r="L2285" s="1"/>
      <c r="M2285" s="1"/>
      <c r="N2285" s="1"/>
      <c r="O2285" s="1"/>
      <c r="P2285" s="1">
        <v>1.3739999999999999</v>
      </c>
      <c r="Q2285" s="1"/>
      <c r="R2285" s="1"/>
      <c r="S2285" s="1"/>
      <c r="T2285" s="1"/>
      <c r="U2285" s="1"/>
      <c r="V2285" s="1"/>
      <c r="W2285" s="1"/>
      <c r="X2285" s="1"/>
      <c r="Y2285" s="1"/>
      <c r="Z2285" s="1"/>
      <c r="AA2285" s="1"/>
      <c r="AB2285" s="1"/>
      <c r="AC2285" s="1"/>
      <c r="AD2285" s="1"/>
      <c r="AE2285" s="1"/>
      <c r="AF2285" s="1"/>
      <c r="AG2285" s="1"/>
      <c r="AH2285" s="1"/>
      <c r="AI2285" s="1"/>
      <c r="AJ2285" s="1"/>
      <c r="AK2285" s="1"/>
    </row>
    <row r="2286" spans="1:37" x14ac:dyDescent="0.25">
      <c r="A2286" t="s">
        <v>6803</v>
      </c>
      <c r="B2286" t="s">
        <v>6804</v>
      </c>
      <c r="C2286" t="s">
        <v>65</v>
      </c>
      <c r="D2286" t="s">
        <v>113</v>
      </c>
      <c r="E2286" s="1"/>
      <c r="F2286" s="1"/>
      <c r="G2286" s="1"/>
      <c r="H2286" s="1"/>
      <c r="I2286" s="1"/>
      <c r="J2286" s="1"/>
      <c r="K2286" s="1"/>
      <c r="L2286" s="1">
        <v>3.3074999999999997</v>
      </c>
      <c r="M2286" s="1"/>
      <c r="N2286" s="1"/>
      <c r="O2286" s="1"/>
      <c r="P2286" s="1"/>
      <c r="Q2286" s="1"/>
      <c r="R2286" s="1"/>
      <c r="S2286" s="1">
        <v>3.3074999999999997</v>
      </c>
      <c r="T2286" s="1"/>
      <c r="U2286" s="1"/>
      <c r="V2286" s="1"/>
      <c r="W2286" s="1"/>
      <c r="X2286" s="1"/>
      <c r="Y2286" s="1"/>
      <c r="Z2286" s="1">
        <v>2.99</v>
      </c>
      <c r="AA2286" s="1"/>
      <c r="AB2286" s="1"/>
      <c r="AC2286" s="1"/>
      <c r="AD2286" s="1"/>
      <c r="AE2286" s="1"/>
      <c r="AF2286" s="1"/>
      <c r="AG2286" s="1"/>
      <c r="AH2286" s="1"/>
      <c r="AI2286" s="1"/>
      <c r="AJ2286" s="1"/>
      <c r="AK2286" s="1"/>
    </row>
    <row r="2287" spans="1:37" x14ac:dyDescent="0.25">
      <c r="A2287" t="s">
        <v>6806</v>
      </c>
      <c r="B2287" t="s">
        <v>6807</v>
      </c>
      <c r="C2287" t="s">
        <v>65</v>
      </c>
      <c r="D2287" t="s">
        <v>113</v>
      </c>
      <c r="E2287" s="1"/>
      <c r="F2287" s="1"/>
      <c r="G2287" s="1"/>
      <c r="H2287" s="1"/>
      <c r="I2287" s="1"/>
      <c r="J2287" s="1"/>
      <c r="K2287" s="1"/>
      <c r="L2287" s="1">
        <v>7.6</v>
      </c>
      <c r="M2287" s="1"/>
      <c r="N2287" s="1"/>
      <c r="O2287" s="1">
        <v>7.6</v>
      </c>
      <c r="P2287" s="1"/>
      <c r="Q2287" s="1"/>
      <c r="R2287" s="1"/>
      <c r="S2287" s="1"/>
      <c r="T2287" s="1"/>
      <c r="U2287" s="1"/>
      <c r="V2287" s="1"/>
      <c r="W2287" s="1"/>
      <c r="X2287" s="1"/>
      <c r="Y2287" s="1"/>
      <c r="Z2287" s="1">
        <v>6.45</v>
      </c>
      <c r="AA2287" s="1"/>
      <c r="AB2287" s="1"/>
      <c r="AC2287" s="1"/>
      <c r="AD2287" s="1"/>
      <c r="AE2287" s="1"/>
      <c r="AF2287" s="1"/>
      <c r="AG2287" s="1"/>
      <c r="AH2287" s="1"/>
      <c r="AI2287" s="1"/>
      <c r="AJ2287" s="1"/>
      <c r="AK2287" s="1"/>
    </row>
    <row r="2288" spans="1:37" x14ac:dyDescent="0.25">
      <c r="A2288" t="s">
        <v>11042</v>
      </c>
      <c r="B2288" t="s">
        <v>11043</v>
      </c>
      <c r="C2288" t="s">
        <v>65</v>
      </c>
      <c r="D2288" t="s">
        <v>113</v>
      </c>
      <c r="E2288" s="1"/>
      <c r="F2288" s="1"/>
      <c r="G2288" s="1"/>
      <c r="H2288" s="1"/>
      <c r="I2288" s="1"/>
      <c r="J2288" s="1"/>
      <c r="K2288" s="1"/>
      <c r="L2288" s="1"/>
      <c r="M2288" s="1"/>
      <c r="N2288" s="1">
        <v>4.05</v>
      </c>
      <c r="O2288" s="1"/>
      <c r="P2288" s="1"/>
      <c r="Q2288" s="1"/>
      <c r="R2288" s="1"/>
      <c r="S2288" s="1"/>
      <c r="T2288" s="1"/>
      <c r="U2288" s="1"/>
      <c r="V2288" s="1"/>
      <c r="W2288" s="1"/>
      <c r="X2288" s="1"/>
      <c r="Y2288" s="1"/>
      <c r="Z2288" s="1"/>
      <c r="AA2288" s="1"/>
      <c r="AB2288" s="1"/>
      <c r="AC2288" s="1"/>
      <c r="AD2288" s="1"/>
      <c r="AE2288" s="1"/>
      <c r="AF2288" s="1"/>
      <c r="AG2288" s="1"/>
      <c r="AH2288" s="1"/>
      <c r="AI2288" s="1"/>
      <c r="AJ2288" s="1"/>
      <c r="AK2288" s="1"/>
    </row>
    <row r="2289" spans="1:37" x14ac:dyDescent="0.25">
      <c r="A2289" t="s">
        <v>6306</v>
      </c>
      <c r="B2289" t="s">
        <v>6307</v>
      </c>
      <c r="C2289" t="s">
        <v>4030</v>
      </c>
      <c r="D2289" t="s">
        <v>13863</v>
      </c>
      <c r="E2289" s="1"/>
      <c r="F2289" s="1"/>
      <c r="G2289" s="1"/>
      <c r="H2289" s="1"/>
      <c r="I2289" s="1"/>
      <c r="J2289" s="1"/>
      <c r="K2289" s="1"/>
      <c r="L2289" s="1"/>
      <c r="M2289" s="1"/>
      <c r="N2289" s="1"/>
      <c r="O2289" s="1"/>
      <c r="P2289" s="1"/>
      <c r="Q2289" s="1"/>
      <c r="R2289" s="1"/>
      <c r="S2289" s="1"/>
      <c r="T2289" s="1"/>
      <c r="U2289" s="1"/>
      <c r="V2289" s="1"/>
      <c r="W2289" s="1"/>
      <c r="X2289" s="1"/>
      <c r="Y2289" s="1"/>
      <c r="Z2289" s="1"/>
      <c r="AA2289" s="1">
        <v>4200</v>
      </c>
      <c r="AB2289" s="1"/>
      <c r="AC2289" s="1"/>
      <c r="AD2289" s="1"/>
      <c r="AE2289" s="1"/>
      <c r="AF2289" s="1"/>
      <c r="AG2289" s="1"/>
      <c r="AH2289" s="1"/>
      <c r="AI2289" s="1"/>
      <c r="AJ2289" s="1"/>
      <c r="AK2289" s="1"/>
    </row>
    <row r="2290" spans="1:37" x14ac:dyDescent="0.25">
      <c r="A2290" t="s">
        <v>7188</v>
      </c>
      <c r="B2290" t="s">
        <v>7189</v>
      </c>
      <c r="C2290" t="s">
        <v>7192</v>
      </c>
      <c r="D2290" t="s">
        <v>13863</v>
      </c>
      <c r="E2290" s="1"/>
      <c r="F2290" s="1"/>
      <c r="G2290" s="1"/>
      <c r="H2290" s="1"/>
      <c r="I2290" s="1"/>
      <c r="J2290" s="1"/>
      <c r="K2290" s="1"/>
      <c r="L2290" s="1"/>
      <c r="M2290" s="1"/>
      <c r="N2290" s="1"/>
      <c r="O2290" s="1"/>
      <c r="P2290" s="1"/>
      <c r="Q2290" s="1">
        <v>1.6</v>
      </c>
      <c r="R2290" s="1"/>
      <c r="S2290" s="1"/>
      <c r="T2290" s="1"/>
      <c r="U2290" s="1"/>
      <c r="V2290" s="1"/>
      <c r="W2290" s="1"/>
      <c r="X2290" s="1"/>
      <c r="Y2290" s="1">
        <v>1.6</v>
      </c>
      <c r="Z2290" s="1"/>
      <c r="AA2290" s="1"/>
      <c r="AB2290" s="1"/>
      <c r="AC2290" s="1"/>
      <c r="AD2290" s="1"/>
      <c r="AE2290" s="1"/>
      <c r="AF2290" s="1"/>
      <c r="AG2290" s="1"/>
      <c r="AH2290" s="1"/>
      <c r="AI2290" s="1"/>
      <c r="AJ2290" s="1"/>
      <c r="AK2290" s="1"/>
    </row>
    <row r="2291" spans="1:37" x14ac:dyDescent="0.25">
      <c r="A2291" t="s">
        <v>5860</v>
      </c>
      <c r="B2291" t="s">
        <v>5861</v>
      </c>
      <c r="C2291" t="s">
        <v>5864</v>
      </c>
      <c r="D2291" t="s">
        <v>13863</v>
      </c>
      <c r="E2291" s="1"/>
      <c r="F2291" s="1"/>
      <c r="G2291" s="1"/>
      <c r="H2291" s="1"/>
      <c r="I2291" s="1"/>
      <c r="J2291" s="1"/>
      <c r="K2291" s="1"/>
      <c r="L2291" s="1"/>
      <c r="M2291" s="1"/>
      <c r="N2291" s="1"/>
      <c r="O2291" s="1"/>
      <c r="P2291" s="1"/>
      <c r="Q2291" s="1"/>
      <c r="R2291" s="1"/>
      <c r="S2291" s="1"/>
      <c r="T2291" s="1"/>
      <c r="U2291" s="1"/>
      <c r="V2291" s="1"/>
      <c r="W2291" s="1"/>
      <c r="X2291" s="1"/>
      <c r="Y2291" s="1"/>
      <c r="Z2291" s="1"/>
      <c r="AA2291" s="1"/>
      <c r="AB2291" s="1">
        <v>5.6</v>
      </c>
      <c r="AC2291" s="1"/>
      <c r="AD2291" s="1"/>
      <c r="AE2291" s="1"/>
      <c r="AF2291" s="1"/>
      <c r="AG2291" s="1"/>
      <c r="AH2291" s="1"/>
      <c r="AI2291" s="1"/>
      <c r="AJ2291" s="1"/>
      <c r="AK2291" s="1"/>
    </row>
    <row r="2292" spans="1:37" x14ac:dyDescent="0.25">
      <c r="A2292" t="s">
        <v>7822</v>
      </c>
      <c r="B2292" t="s">
        <v>7823</v>
      </c>
      <c r="C2292" t="s">
        <v>7192</v>
      </c>
      <c r="D2292" t="s">
        <v>13863</v>
      </c>
      <c r="E2292" s="1"/>
      <c r="F2292" s="1"/>
      <c r="G2292" s="1"/>
      <c r="H2292" s="1"/>
      <c r="I2292" s="1"/>
      <c r="J2292" s="1"/>
      <c r="K2292" s="1"/>
      <c r="L2292" s="1"/>
      <c r="M2292" s="1"/>
      <c r="N2292" s="1"/>
      <c r="O2292" s="1"/>
      <c r="P2292" s="1"/>
      <c r="Q2292" s="1">
        <v>2.5</v>
      </c>
      <c r="R2292" s="1"/>
      <c r="S2292" s="1"/>
      <c r="T2292" s="1"/>
      <c r="U2292" s="1"/>
      <c r="V2292" s="1"/>
      <c r="W2292" s="1"/>
      <c r="X2292" s="1">
        <v>2.5</v>
      </c>
      <c r="Y2292" s="1"/>
      <c r="Z2292" s="1"/>
      <c r="AA2292" s="1"/>
      <c r="AB2292" s="1"/>
      <c r="AC2292" s="1"/>
      <c r="AD2292" s="1"/>
      <c r="AE2292" s="1"/>
      <c r="AF2292" s="1"/>
      <c r="AG2292" s="1"/>
      <c r="AH2292" s="1"/>
      <c r="AI2292" s="1"/>
      <c r="AJ2292" s="1"/>
      <c r="AK2292" s="1"/>
    </row>
    <row r="2293" spans="1:37" x14ac:dyDescent="0.25">
      <c r="A2293" t="s">
        <v>5331</v>
      </c>
      <c r="B2293" t="s">
        <v>5332</v>
      </c>
      <c r="C2293" t="s">
        <v>3412</v>
      </c>
      <c r="D2293" t="s">
        <v>13863</v>
      </c>
      <c r="E2293" s="1"/>
      <c r="F2293" s="1"/>
      <c r="G2293" s="1"/>
      <c r="H2293" s="1"/>
      <c r="I2293" s="1"/>
      <c r="J2293" s="1"/>
      <c r="K2293" s="1"/>
      <c r="L2293" s="1"/>
      <c r="M2293" s="1"/>
      <c r="N2293" s="1"/>
      <c r="O2293" s="1"/>
      <c r="P2293" s="1"/>
      <c r="Q2293" s="1"/>
      <c r="R2293" s="1"/>
      <c r="S2293" s="1"/>
      <c r="T2293" s="1"/>
      <c r="U2293" s="1"/>
      <c r="V2293" s="1"/>
      <c r="W2293" s="1"/>
      <c r="X2293" s="1"/>
      <c r="Y2293" s="1"/>
      <c r="Z2293" s="1"/>
      <c r="AA2293" s="1"/>
      <c r="AB2293" s="1"/>
      <c r="AC2293" s="1"/>
      <c r="AD2293" s="1">
        <v>0.17</v>
      </c>
      <c r="AE2293" s="1"/>
      <c r="AF2293" s="1"/>
      <c r="AG2293" s="1"/>
      <c r="AH2293" s="1"/>
      <c r="AI2293" s="1"/>
      <c r="AJ2293" s="1"/>
      <c r="AK2293" s="1"/>
    </row>
    <row r="2294" spans="1:37" x14ac:dyDescent="0.25">
      <c r="A2294" t="s">
        <v>5866</v>
      </c>
      <c r="B2294" t="s">
        <v>5867</v>
      </c>
      <c r="C2294" t="s">
        <v>5864</v>
      </c>
      <c r="D2294" t="s">
        <v>13863</v>
      </c>
      <c r="E2294" s="1"/>
      <c r="F2294" s="1"/>
      <c r="G2294" s="1"/>
      <c r="H2294" s="1"/>
      <c r="I2294" s="1"/>
      <c r="J2294" s="1"/>
      <c r="K2294" s="1"/>
      <c r="L2294" s="1"/>
      <c r="M2294" s="1"/>
      <c r="N2294" s="1"/>
      <c r="O2294" s="1"/>
      <c r="P2294" s="1"/>
      <c r="Q2294" s="1"/>
      <c r="R2294" s="1"/>
      <c r="S2294" s="1"/>
      <c r="T2294" s="1"/>
      <c r="U2294" s="1"/>
      <c r="V2294" s="1"/>
      <c r="W2294" s="1"/>
      <c r="X2294" s="1"/>
      <c r="Y2294" s="1"/>
      <c r="Z2294" s="1"/>
      <c r="AA2294" s="1"/>
      <c r="AB2294" s="1">
        <v>1.8</v>
      </c>
      <c r="AC2294" s="1"/>
      <c r="AD2294" s="1"/>
      <c r="AE2294" s="1"/>
      <c r="AF2294" s="1"/>
      <c r="AG2294" s="1"/>
      <c r="AH2294" s="1"/>
      <c r="AI2294" s="1"/>
      <c r="AJ2294" s="1"/>
      <c r="AK2294" s="1"/>
    </row>
    <row r="2295" spans="1:37" x14ac:dyDescent="0.25">
      <c r="A2295" t="s">
        <v>12719</v>
      </c>
      <c r="B2295" t="s">
        <v>12719</v>
      </c>
      <c r="C2295" t="s">
        <v>444</v>
      </c>
      <c r="D2295" t="s">
        <v>13863</v>
      </c>
      <c r="E2295" s="1"/>
      <c r="F2295" s="1"/>
      <c r="G2295" s="1"/>
      <c r="H2295" s="1"/>
      <c r="I2295" s="1"/>
      <c r="J2295" s="1"/>
      <c r="K2295" s="1">
        <v>24.023999999999997</v>
      </c>
      <c r="L2295" s="1"/>
      <c r="M2295" s="1"/>
      <c r="N2295" s="1"/>
      <c r="O2295" s="1"/>
      <c r="P2295" s="1"/>
      <c r="Q2295" s="1"/>
      <c r="R2295" s="1"/>
      <c r="S2295" s="1"/>
      <c r="T2295" s="1"/>
      <c r="U2295" s="1"/>
      <c r="V2295" s="1"/>
      <c r="W2295" s="1"/>
      <c r="X2295" s="1"/>
      <c r="Y2295" s="1"/>
      <c r="Z2295" s="1"/>
      <c r="AA2295" s="1"/>
      <c r="AB2295" s="1"/>
      <c r="AC2295" s="1"/>
      <c r="AD2295" s="1"/>
      <c r="AE2295" s="1"/>
      <c r="AF2295" s="1"/>
      <c r="AG2295" s="1"/>
      <c r="AH2295" s="1"/>
      <c r="AI2295" s="1"/>
      <c r="AJ2295" s="1"/>
      <c r="AK2295" s="1"/>
    </row>
    <row r="2296" spans="1:37" x14ac:dyDescent="0.25">
      <c r="A2296" t="s">
        <v>4373</v>
      </c>
      <c r="B2296" t="s">
        <v>4373</v>
      </c>
      <c r="C2296" t="s">
        <v>4377</v>
      </c>
      <c r="D2296" t="s">
        <v>4374</v>
      </c>
      <c r="E2296" s="1"/>
      <c r="F2296" s="1"/>
      <c r="G2296" s="1"/>
      <c r="H2296" s="1"/>
      <c r="I2296" s="1"/>
      <c r="J2296" s="1"/>
      <c r="K2296" s="1"/>
      <c r="L2296" s="1"/>
      <c r="M2296" s="1"/>
      <c r="N2296" s="1"/>
      <c r="O2296" s="1"/>
      <c r="P2296" s="1"/>
      <c r="Q2296" s="1"/>
      <c r="R2296" s="1"/>
      <c r="S2296" s="1"/>
      <c r="T2296" s="1"/>
      <c r="U2296" s="1"/>
      <c r="V2296" s="1"/>
      <c r="W2296" s="1"/>
      <c r="X2296" s="1"/>
      <c r="Y2296" s="1"/>
      <c r="Z2296" s="1"/>
      <c r="AA2296" s="1"/>
      <c r="AB2296" s="1"/>
      <c r="AC2296" s="1"/>
      <c r="AD2296" s="1"/>
      <c r="AE2296" s="1"/>
      <c r="AF2296" s="1"/>
      <c r="AG2296" s="1"/>
      <c r="AH2296" s="1"/>
      <c r="AI2296" s="1">
        <v>77.900000000000006</v>
      </c>
      <c r="AJ2296" s="1"/>
      <c r="AK2296" s="1"/>
    </row>
    <row r="2297" spans="1:37" x14ac:dyDescent="0.25">
      <c r="A2297" t="s">
        <v>4951</v>
      </c>
      <c r="B2297" t="s">
        <v>4952</v>
      </c>
      <c r="C2297" t="s">
        <v>2826</v>
      </c>
      <c r="D2297" t="s">
        <v>13863</v>
      </c>
      <c r="E2297" s="1"/>
      <c r="F2297" s="1"/>
      <c r="G2297" s="1"/>
      <c r="H2297" s="1"/>
      <c r="I2297" s="1"/>
      <c r="J2297" s="1"/>
      <c r="K2297" s="1"/>
      <c r="L2297" s="1"/>
      <c r="M2297" s="1"/>
      <c r="N2297" s="1"/>
      <c r="O2297" s="1"/>
      <c r="P2297" s="1"/>
      <c r="Q2297" s="1"/>
      <c r="R2297" s="1"/>
      <c r="S2297" s="1"/>
      <c r="T2297" s="1"/>
      <c r="U2297" s="1"/>
      <c r="V2297" s="1"/>
      <c r="W2297" s="1"/>
      <c r="X2297" s="1"/>
      <c r="Y2297" s="1"/>
      <c r="Z2297" s="1"/>
      <c r="AA2297" s="1"/>
      <c r="AB2297" s="1"/>
      <c r="AC2297" s="1"/>
      <c r="AD2297" s="1">
        <v>0.82</v>
      </c>
      <c r="AE2297" s="1"/>
      <c r="AF2297" s="1"/>
      <c r="AG2297" s="1"/>
      <c r="AH2297" s="1"/>
      <c r="AI2297" s="1"/>
      <c r="AJ2297" s="1"/>
      <c r="AK2297" s="1"/>
    </row>
    <row r="2298" spans="1:37" x14ac:dyDescent="0.25">
      <c r="A2298" t="s">
        <v>5575</v>
      </c>
      <c r="B2298" t="s">
        <v>5576</v>
      </c>
      <c r="C2298" t="s">
        <v>59</v>
      </c>
      <c r="D2298" t="s">
        <v>13863</v>
      </c>
      <c r="E2298" s="1"/>
      <c r="F2298" s="1"/>
      <c r="G2298" s="1"/>
      <c r="H2298" s="1"/>
      <c r="I2298" s="1"/>
      <c r="J2298" s="1"/>
      <c r="K2298" s="1"/>
      <c r="L2298" s="1"/>
      <c r="M2298" s="1">
        <v>27.37</v>
      </c>
      <c r="N2298" s="1"/>
      <c r="O2298" s="1"/>
      <c r="P2298" s="1"/>
      <c r="Q2298" s="1"/>
      <c r="R2298" s="1"/>
      <c r="S2298" s="1"/>
      <c r="T2298" s="1"/>
      <c r="U2298" s="1">
        <v>27.23</v>
      </c>
      <c r="V2298" s="1"/>
      <c r="W2298" s="1"/>
      <c r="X2298" s="1"/>
      <c r="Y2298" s="1"/>
      <c r="Z2298" s="1"/>
      <c r="AA2298" s="1"/>
      <c r="AB2298" s="1"/>
      <c r="AC2298" s="1">
        <v>27.23</v>
      </c>
      <c r="AD2298" s="1"/>
      <c r="AE2298" s="1"/>
      <c r="AF2298" s="1"/>
      <c r="AG2298" s="1"/>
      <c r="AH2298" s="1"/>
      <c r="AI2298" s="1"/>
      <c r="AJ2298" s="1"/>
      <c r="AK2298" s="1"/>
    </row>
    <row r="2299" spans="1:37" x14ac:dyDescent="0.25">
      <c r="A2299" t="s">
        <v>5448</v>
      </c>
      <c r="B2299" t="s">
        <v>5449</v>
      </c>
      <c r="C2299" t="s">
        <v>59</v>
      </c>
      <c r="D2299" t="s">
        <v>13863</v>
      </c>
      <c r="E2299" s="1"/>
      <c r="F2299" s="1"/>
      <c r="G2299" s="1"/>
      <c r="H2299" s="1"/>
      <c r="I2299" s="1"/>
      <c r="J2299" s="1"/>
      <c r="K2299" s="1"/>
      <c r="L2299" s="1"/>
      <c r="M2299" s="1">
        <v>10.19</v>
      </c>
      <c r="N2299" s="1"/>
      <c r="O2299" s="1"/>
      <c r="P2299" s="1"/>
      <c r="Q2299" s="1"/>
      <c r="R2299" s="1"/>
      <c r="S2299" s="1"/>
      <c r="T2299" s="1"/>
      <c r="U2299" s="1"/>
      <c r="V2299" s="1"/>
      <c r="W2299" s="1"/>
      <c r="X2299" s="1"/>
      <c r="Y2299" s="1"/>
      <c r="Z2299" s="1">
        <v>10.44</v>
      </c>
      <c r="AA2299" s="1"/>
      <c r="AB2299" s="1"/>
      <c r="AC2299" s="1">
        <v>10.44</v>
      </c>
      <c r="AD2299" s="1"/>
      <c r="AE2299" s="1"/>
      <c r="AF2299" s="1"/>
      <c r="AG2299" s="1"/>
      <c r="AH2299" s="1"/>
      <c r="AI2299" s="1"/>
      <c r="AJ2299" s="1"/>
      <c r="AK2299" s="1"/>
    </row>
    <row r="2300" spans="1:37" x14ac:dyDescent="0.25">
      <c r="A2300" t="s">
        <v>2108</v>
      </c>
      <c r="B2300" t="s">
        <v>2109</v>
      </c>
      <c r="C2300" t="s">
        <v>59</v>
      </c>
      <c r="D2300" t="s">
        <v>13863</v>
      </c>
      <c r="E2300" s="1"/>
      <c r="F2300" s="1"/>
      <c r="G2300" s="1"/>
      <c r="H2300" s="1"/>
      <c r="I2300" s="1"/>
      <c r="J2300" s="1"/>
      <c r="K2300" s="1"/>
      <c r="L2300" s="1"/>
      <c r="M2300" s="1"/>
      <c r="N2300" s="1"/>
      <c r="O2300" s="1"/>
      <c r="P2300" s="1"/>
      <c r="Q2300" s="1"/>
      <c r="R2300" s="1"/>
      <c r="S2300" s="1"/>
      <c r="T2300" s="1"/>
      <c r="U2300" s="1">
        <v>22.76</v>
      </c>
      <c r="V2300" s="1"/>
      <c r="W2300" s="1"/>
      <c r="X2300" s="1">
        <v>22.76</v>
      </c>
      <c r="Y2300" s="1"/>
      <c r="Z2300" s="1"/>
      <c r="AA2300" s="1"/>
      <c r="AB2300" s="1"/>
      <c r="AC2300" s="1"/>
      <c r="AD2300" s="1">
        <v>22.76</v>
      </c>
      <c r="AE2300" s="1">
        <v>22.76</v>
      </c>
      <c r="AF2300" s="1"/>
      <c r="AG2300" s="1"/>
      <c r="AH2300" s="1"/>
      <c r="AI2300" s="1">
        <v>22.99</v>
      </c>
      <c r="AJ2300" s="1"/>
      <c r="AK2300" s="1"/>
    </row>
    <row r="2301" spans="1:37" x14ac:dyDescent="0.25">
      <c r="A2301" t="s">
        <v>5454</v>
      </c>
      <c r="B2301" t="s">
        <v>5455</v>
      </c>
      <c r="C2301" t="s">
        <v>59</v>
      </c>
      <c r="D2301" t="s">
        <v>13863</v>
      </c>
      <c r="E2301" s="1"/>
      <c r="F2301" s="1"/>
      <c r="G2301" s="1"/>
      <c r="H2301" s="1"/>
      <c r="I2301" s="1"/>
      <c r="J2301" s="1"/>
      <c r="K2301" s="1"/>
      <c r="L2301" s="1"/>
      <c r="M2301" s="1"/>
      <c r="N2301" s="1"/>
      <c r="O2301" s="1"/>
      <c r="P2301" s="1"/>
      <c r="Q2301" s="1"/>
      <c r="R2301" s="1">
        <v>22.2</v>
      </c>
      <c r="S2301" s="1"/>
      <c r="T2301" s="1"/>
      <c r="U2301" s="1"/>
      <c r="V2301" s="1"/>
      <c r="W2301" s="1"/>
      <c r="X2301" s="1"/>
      <c r="Y2301" s="1"/>
      <c r="Z2301" s="1"/>
      <c r="AA2301" s="1">
        <v>22.76</v>
      </c>
      <c r="AB2301" s="1"/>
      <c r="AC2301" s="1"/>
      <c r="AD2301" s="1">
        <v>22.76</v>
      </c>
      <c r="AE2301" s="1"/>
      <c r="AF2301" s="1"/>
      <c r="AG2301" s="1"/>
      <c r="AH2301" s="1"/>
      <c r="AI2301" s="1"/>
      <c r="AJ2301" s="1"/>
      <c r="AK2301" s="1"/>
    </row>
    <row r="2302" spans="1:37" x14ac:dyDescent="0.25">
      <c r="A2302" t="s">
        <v>10237</v>
      </c>
      <c r="B2302" t="s">
        <v>10238</v>
      </c>
      <c r="C2302" t="s">
        <v>59</v>
      </c>
      <c r="D2302" t="s">
        <v>13863</v>
      </c>
      <c r="E2302" s="1"/>
      <c r="F2302" s="1"/>
      <c r="G2302" s="1"/>
      <c r="H2302" s="1"/>
      <c r="I2302" s="1"/>
      <c r="J2302" s="1"/>
      <c r="K2302" s="1"/>
      <c r="L2302" s="1"/>
      <c r="M2302" s="1"/>
      <c r="N2302" s="1"/>
      <c r="O2302" s="1"/>
      <c r="P2302" s="1"/>
      <c r="Q2302" s="1"/>
      <c r="R2302" s="1">
        <v>30.98</v>
      </c>
      <c r="S2302" s="1"/>
      <c r="T2302" s="1"/>
      <c r="U2302" s="1"/>
      <c r="V2302" s="1"/>
      <c r="W2302" s="1"/>
      <c r="X2302" s="1"/>
      <c r="Y2302" s="1"/>
      <c r="Z2302" s="1"/>
      <c r="AA2302" s="1"/>
      <c r="AB2302" s="1"/>
      <c r="AC2302" s="1"/>
      <c r="AD2302" s="1"/>
      <c r="AE2302" s="1"/>
      <c r="AF2302" s="1"/>
      <c r="AG2302" s="1"/>
      <c r="AH2302" s="1"/>
      <c r="AI2302" s="1"/>
      <c r="AJ2302" s="1"/>
      <c r="AK2302" s="1"/>
    </row>
    <row r="2303" spans="1:37" x14ac:dyDescent="0.25">
      <c r="A2303" t="s">
        <v>5783</v>
      </c>
      <c r="B2303" t="s">
        <v>5784</v>
      </c>
      <c r="C2303" t="s">
        <v>59</v>
      </c>
      <c r="D2303" t="s">
        <v>13863</v>
      </c>
      <c r="E2303" s="1"/>
      <c r="F2303" s="1"/>
      <c r="G2303" s="1"/>
      <c r="H2303" s="1"/>
      <c r="I2303" s="1"/>
      <c r="J2303" s="1"/>
      <c r="K2303" s="1"/>
      <c r="L2303" s="1"/>
      <c r="M2303" s="1"/>
      <c r="N2303" s="1"/>
      <c r="O2303" s="1"/>
      <c r="P2303" s="1"/>
      <c r="Q2303" s="1"/>
      <c r="R2303" s="1"/>
      <c r="S2303" s="1"/>
      <c r="T2303" s="1"/>
      <c r="U2303" s="1"/>
      <c r="V2303" s="1"/>
      <c r="W2303" s="1">
        <v>47.56</v>
      </c>
      <c r="X2303" s="1"/>
      <c r="Y2303" s="1"/>
      <c r="Z2303" s="1"/>
      <c r="AA2303" s="1"/>
      <c r="AB2303" s="1"/>
      <c r="AC2303" s="1">
        <v>47.56</v>
      </c>
      <c r="AD2303" s="1"/>
      <c r="AE2303" s="1"/>
      <c r="AF2303" s="1"/>
      <c r="AG2303" s="1"/>
      <c r="AH2303" s="1"/>
      <c r="AI2303" s="1"/>
      <c r="AJ2303" s="1"/>
      <c r="AK2303" s="1"/>
    </row>
    <row r="2304" spans="1:37" x14ac:dyDescent="0.25">
      <c r="A2304" t="s">
        <v>13405</v>
      </c>
      <c r="B2304" t="s">
        <v>13406</v>
      </c>
      <c r="C2304" t="s">
        <v>59</v>
      </c>
      <c r="D2304" t="s">
        <v>13863</v>
      </c>
      <c r="E2304" s="1"/>
      <c r="F2304" s="1"/>
      <c r="G2304" s="1"/>
      <c r="H2304" s="1">
        <v>0.8</v>
      </c>
      <c r="I2304" s="1"/>
      <c r="J2304" s="1"/>
      <c r="K2304" s="1"/>
      <c r="L2304" s="1"/>
      <c r="M2304" s="1"/>
      <c r="N2304" s="1"/>
      <c r="O2304" s="1"/>
      <c r="P2304" s="1"/>
      <c r="Q2304" s="1"/>
      <c r="R2304" s="1"/>
      <c r="S2304" s="1"/>
      <c r="T2304" s="1"/>
      <c r="U2304" s="1"/>
      <c r="V2304" s="1"/>
      <c r="W2304" s="1"/>
      <c r="X2304" s="1"/>
      <c r="Y2304" s="1"/>
      <c r="Z2304" s="1"/>
      <c r="AA2304" s="1"/>
      <c r="AB2304" s="1"/>
      <c r="AC2304" s="1"/>
      <c r="AD2304" s="1"/>
      <c r="AE2304" s="1"/>
      <c r="AF2304" s="1"/>
      <c r="AG2304" s="1"/>
      <c r="AH2304" s="1"/>
      <c r="AI2304" s="1"/>
      <c r="AJ2304" s="1"/>
      <c r="AK2304" s="1"/>
    </row>
    <row r="2305" spans="1:37" x14ac:dyDescent="0.25">
      <c r="A2305" t="s">
        <v>13293</v>
      </c>
      <c r="B2305" t="s">
        <v>13294</v>
      </c>
      <c r="C2305" t="s">
        <v>59</v>
      </c>
      <c r="D2305" t="s">
        <v>13863</v>
      </c>
      <c r="E2305" s="1"/>
      <c r="F2305" s="1"/>
      <c r="G2305" s="1"/>
      <c r="H2305" s="1">
        <v>1.66</v>
      </c>
      <c r="I2305" s="1"/>
      <c r="J2305" s="1"/>
      <c r="K2305" s="1"/>
      <c r="L2305" s="1"/>
      <c r="M2305" s="1"/>
      <c r="N2305" s="1"/>
      <c r="O2305" s="1"/>
      <c r="P2305" s="1"/>
      <c r="Q2305" s="1"/>
      <c r="R2305" s="1"/>
      <c r="S2305" s="1"/>
      <c r="T2305" s="1"/>
      <c r="U2305" s="1"/>
      <c r="V2305" s="1"/>
      <c r="W2305" s="1"/>
      <c r="X2305" s="1"/>
      <c r="Y2305" s="1"/>
      <c r="Z2305" s="1"/>
      <c r="AA2305" s="1"/>
      <c r="AB2305" s="1"/>
      <c r="AC2305" s="1"/>
      <c r="AD2305" s="1"/>
      <c r="AE2305" s="1"/>
      <c r="AF2305" s="1"/>
      <c r="AG2305" s="1"/>
      <c r="AH2305" s="1"/>
      <c r="AI2305" s="1"/>
      <c r="AJ2305" s="1"/>
      <c r="AK2305" s="1"/>
    </row>
    <row r="2306" spans="1:37" x14ac:dyDescent="0.25">
      <c r="A2306" t="s">
        <v>4148</v>
      </c>
      <c r="B2306" t="s">
        <v>4149</v>
      </c>
      <c r="C2306" t="s">
        <v>59</v>
      </c>
      <c r="D2306" t="s">
        <v>13863</v>
      </c>
      <c r="E2306" s="1"/>
      <c r="F2306" s="1"/>
      <c r="G2306" s="1"/>
      <c r="H2306" s="1"/>
      <c r="I2306" s="1"/>
      <c r="J2306" s="1"/>
      <c r="K2306" s="1"/>
      <c r="L2306" s="1"/>
      <c r="M2306" s="1"/>
      <c r="N2306" s="1"/>
      <c r="O2306" s="1"/>
      <c r="P2306" s="1"/>
      <c r="Q2306" s="1"/>
      <c r="R2306" s="1"/>
      <c r="S2306" s="1"/>
      <c r="T2306" s="1"/>
      <c r="U2306" s="1"/>
      <c r="V2306" s="1"/>
      <c r="W2306" s="1">
        <v>63.3</v>
      </c>
      <c r="X2306" s="1"/>
      <c r="Y2306" s="1"/>
      <c r="Z2306" s="1"/>
      <c r="AA2306" s="1"/>
      <c r="AB2306" s="1"/>
      <c r="AC2306" s="1">
        <v>63.3</v>
      </c>
      <c r="AD2306" s="1"/>
      <c r="AE2306" s="1"/>
      <c r="AF2306" s="1"/>
      <c r="AG2306" s="1"/>
      <c r="AH2306" s="1">
        <v>63.3</v>
      </c>
      <c r="AI2306" s="1"/>
      <c r="AJ2306" s="1"/>
      <c r="AK2306" s="1"/>
    </row>
    <row r="2307" spans="1:37" x14ac:dyDescent="0.25">
      <c r="A2307" t="s">
        <v>12298</v>
      </c>
      <c r="B2307" t="s">
        <v>12299</v>
      </c>
      <c r="C2307" t="s">
        <v>59</v>
      </c>
      <c r="D2307" t="s">
        <v>13863</v>
      </c>
      <c r="E2307" s="1"/>
      <c r="F2307" s="1"/>
      <c r="G2307" s="1"/>
      <c r="H2307" s="1">
        <v>0.5</v>
      </c>
      <c r="I2307" s="1"/>
      <c r="J2307" s="1"/>
      <c r="K2307" s="1"/>
      <c r="L2307" s="1">
        <v>0.5</v>
      </c>
      <c r="M2307" s="1"/>
      <c r="N2307" s="1"/>
      <c r="O2307" s="1"/>
      <c r="P2307" s="1"/>
      <c r="Q2307" s="1"/>
      <c r="R2307" s="1"/>
      <c r="S2307" s="1"/>
      <c r="T2307" s="1"/>
      <c r="U2307" s="1"/>
      <c r="V2307" s="1"/>
      <c r="W2307" s="1"/>
      <c r="X2307" s="1"/>
      <c r="Y2307" s="1"/>
      <c r="Z2307" s="1"/>
      <c r="AA2307" s="1"/>
      <c r="AB2307" s="1"/>
      <c r="AC2307" s="1"/>
      <c r="AD2307" s="1"/>
      <c r="AE2307" s="1"/>
      <c r="AF2307" s="1"/>
      <c r="AG2307" s="1"/>
      <c r="AH2307" s="1"/>
      <c r="AI2307" s="1"/>
      <c r="AJ2307" s="1"/>
      <c r="AK2307" s="1"/>
    </row>
    <row r="2308" spans="1:37" x14ac:dyDescent="0.25">
      <c r="A2308" t="s">
        <v>13304</v>
      </c>
      <c r="B2308" t="s">
        <v>13305</v>
      </c>
      <c r="C2308" t="s">
        <v>59</v>
      </c>
      <c r="D2308" t="s">
        <v>13863</v>
      </c>
      <c r="E2308" s="1"/>
      <c r="F2308" s="1"/>
      <c r="G2308" s="1"/>
      <c r="H2308" s="1">
        <v>0.5</v>
      </c>
      <c r="I2308" s="1"/>
      <c r="J2308" s="1"/>
      <c r="K2308" s="1"/>
      <c r="L2308" s="1"/>
      <c r="M2308" s="1"/>
      <c r="N2308" s="1"/>
      <c r="O2308" s="1"/>
      <c r="P2308" s="1"/>
      <c r="Q2308" s="1"/>
      <c r="R2308" s="1"/>
      <c r="S2308" s="1"/>
      <c r="T2308" s="1"/>
      <c r="U2308" s="1"/>
      <c r="V2308" s="1"/>
      <c r="W2308" s="1"/>
      <c r="X2308" s="1"/>
      <c r="Y2308" s="1"/>
      <c r="Z2308" s="1"/>
      <c r="AA2308" s="1"/>
      <c r="AB2308" s="1"/>
      <c r="AC2308" s="1"/>
      <c r="AD2308" s="1"/>
      <c r="AE2308" s="1"/>
      <c r="AF2308" s="1"/>
      <c r="AG2308" s="1"/>
      <c r="AH2308" s="1"/>
      <c r="AI2308" s="1"/>
      <c r="AJ2308" s="1"/>
      <c r="AK2308" s="1"/>
    </row>
    <row r="2309" spans="1:37" x14ac:dyDescent="0.25">
      <c r="A2309" t="s">
        <v>5048</v>
      </c>
      <c r="B2309" t="s">
        <v>5049</v>
      </c>
      <c r="C2309" t="s">
        <v>337</v>
      </c>
      <c r="D2309" t="s">
        <v>13863</v>
      </c>
      <c r="E2309" s="1"/>
      <c r="F2309" s="1"/>
      <c r="G2309" s="1"/>
      <c r="H2309" s="1"/>
      <c r="I2309" s="1"/>
      <c r="J2309" s="1"/>
      <c r="K2309" s="1"/>
      <c r="L2309" s="1"/>
      <c r="M2309" s="1"/>
      <c r="N2309" s="1"/>
      <c r="O2309" s="1"/>
      <c r="P2309" s="1"/>
      <c r="Q2309" s="1"/>
      <c r="R2309" s="1"/>
      <c r="S2309" s="1"/>
      <c r="T2309" s="1"/>
      <c r="U2309" s="1"/>
      <c r="V2309" s="1"/>
      <c r="W2309" s="1"/>
      <c r="X2309" s="1"/>
      <c r="Y2309" s="1"/>
      <c r="Z2309" s="1"/>
      <c r="AA2309" s="1"/>
      <c r="AB2309" s="1"/>
      <c r="AC2309" s="1"/>
      <c r="AD2309" s="1">
        <v>28.9</v>
      </c>
      <c r="AE2309" s="1"/>
      <c r="AF2309" s="1"/>
      <c r="AG2309" s="1"/>
      <c r="AH2309" s="1"/>
      <c r="AI2309" s="1"/>
      <c r="AJ2309" s="1"/>
      <c r="AK2309" s="1"/>
    </row>
    <row r="2310" spans="1:37" x14ac:dyDescent="0.25">
      <c r="A2310" t="s">
        <v>4861</v>
      </c>
      <c r="B2310" t="s">
        <v>4862</v>
      </c>
      <c r="C2310" t="s">
        <v>86</v>
      </c>
      <c r="D2310" t="s">
        <v>13863</v>
      </c>
      <c r="E2310" s="1"/>
      <c r="F2310" s="1"/>
      <c r="G2310" s="1"/>
      <c r="H2310" s="1"/>
      <c r="I2310" s="1"/>
      <c r="J2310" s="1"/>
      <c r="K2310" s="1"/>
      <c r="L2310" s="1"/>
      <c r="M2310" s="1"/>
      <c r="N2310" s="1"/>
      <c r="O2310" s="1"/>
      <c r="P2310" s="1"/>
      <c r="Q2310" s="1"/>
      <c r="R2310" s="1"/>
      <c r="S2310" s="1"/>
      <c r="T2310" s="1"/>
      <c r="U2310" s="1"/>
      <c r="V2310" s="1"/>
      <c r="W2310" s="1"/>
      <c r="X2310" s="1"/>
      <c r="Y2310" s="1"/>
      <c r="Z2310" s="1"/>
      <c r="AA2310" s="1">
        <v>29.62</v>
      </c>
      <c r="AB2310" s="1"/>
      <c r="AC2310" s="1"/>
      <c r="AD2310" s="1">
        <v>29.62</v>
      </c>
      <c r="AE2310" s="1"/>
      <c r="AF2310" s="1"/>
      <c r="AG2310" s="1"/>
      <c r="AH2310" s="1"/>
      <c r="AI2310" s="1"/>
      <c r="AJ2310" s="1"/>
      <c r="AK2310" s="1"/>
    </row>
    <row r="2311" spans="1:37" x14ac:dyDescent="0.25">
      <c r="A2311" t="s">
        <v>965</v>
      </c>
      <c r="B2311" t="s">
        <v>966</v>
      </c>
      <c r="C2311" t="s">
        <v>86</v>
      </c>
      <c r="D2311" t="s">
        <v>13863</v>
      </c>
      <c r="E2311" s="1"/>
      <c r="F2311" s="1"/>
      <c r="G2311" s="1"/>
      <c r="H2311" s="1"/>
      <c r="I2311" s="1"/>
      <c r="J2311" s="1"/>
      <c r="K2311" s="1"/>
      <c r="L2311" s="1"/>
      <c r="M2311" s="1"/>
      <c r="N2311" s="1"/>
      <c r="O2311" s="1"/>
      <c r="P2311" s="1"/>
      <c r="Q2311" s="1"/>
      <c r="R2311" s="1"/>
      <c r="S2311" s="1"/>
      <c r="T2311" s="1"/>
      <c r="U2311" s="1"/>
      <c r="V2311" s="1"/>
      <c r="W2311" s="1"/>
      <c r="X2311" s="1"/>
      <c r="Y2311" s="1"/>
      <c r="Z2311" s="1"/>
      <c r="AA2311" s="1"/>
      <c r="AB2311" s="1"/>
      <c r="AC2311" s="1"/>
      <c r="AD2311" s="1"/>
      <c r="AE2311" s="1">
        <v>2.4500000000000002</v>
      </c>
      <c r="AF2311" s="1"/>
      <c r="AG2311" s="1"/>
      <c r="AH2311" s="1"/>
      <c r="AI2311" s="1"/>
      <c r="AJ2311" s="1">
        <v>2.4500000000000002</v>
      </c>
      <c r="AK2311" s="1"/>
    </row>
    <row r="2312" spans="1:37" x14ac:dyDescent="0.25">
      <c r="A2312" t="s">
        <v>82</v>
      </c>
      <c r="B2312" t="s">
        <v>83</v>
      </c>
      <c r="C2312" t="s">
        <v>86</v>
      </c>
      <c r="D2312" t="s">
        <v>13863</v>
      </c>
      <c r="E2312" s="1"/>
      <c r="F2312" s="1"/>
      <c r="G2312" s="1"/>
      <c r="H2312" s="1"/>
      <c r="I2312" s="1"/>
      <c r="J2312" s="1"/>
      <c r="K2312" s="1"/>
      <c r="L2312" s="1"/>
      <c r="M2312" s="1"/>
      <c r="N2312" s="1"/>
      <c r="O2312" s="1"/>
      <c r="P2312" s="1"/>
      <c r="Q2312" s="1"/>
      <c r="R2312" s="1"/>
      <c r="S2312" s="1"/>
      <c r="T2312" s="1"/>
      <c r="U2312" s="1"/>
      <c r="V2312" s="1"/>
      <c r="W2312" s="1"/>
      <c r="X2312" s="1"/>
      <c r="Y2312" s="1"/>
      <c r="Z2312" s="1"/>
      <c r="AA2312" s="1">
        <v>97.4</v>
      </c>
      <c r="AB2312" s="1"/>
      <c r="AC2312" s="1"/>
      <c r="AD2312" s="1"/>
      <c r="AE2312" s="1"/>
      <c r="AF2312" s="1"/>
      <c r="AG2312" s="1"/>
      <c r="AH2312" s="1"/>
      <c r="AI2312" s="1"/>
      <c r="AJ2312" s="1"/>
      <c r="AK2312" s="1">
        <v>24.35</v>
      </c>
    </row>
    <row r="2313" spans="1:37" x14ac:dyDescent="0.25">
      <c r="A2313" t="s">
        <v>6420</v>
      </c>
      <c r="B2313" t="s">
        <v>6421</v>
      </c>
      <c r="C2313" t="s">
        <v>86</v>
      </c>
      <c r="D2313" t="s">
        <v>13863</v>
      </c>
      <c r="E2313" s="1"/>
      <c r="F2313" s="1"/>
      <c r="G2313" s="1"/>
      <c r="H2313" s="1"/>
      <c r="I2313" s="1"/>
      <c r="J2313" s="1"/>
      <c r="K2313" s="1"/>
      <c r="L2313" s="1"/>
      <c r="M2313" s="1"/>
      <c r="N2313" s="1"/>
      <c r="O2313" s="1"/>
      <c r="P2313" s="1"/>
      <c r="Q2313" s="1"/>
      <c r="R2313" s="1"/>
      <c r="S2313" s="1"/>
      <c r="T2313" s="1"/>
      <c r="U2313" s="1"/>
      <c r="V2313" s="1"/>
      <c r="W2313" s="1"/>
      <c r="X2313" s="1"/>
      <c r="Y2313" s="1"/>
      <c r="Z2313" s="1"/>
      <c r="AA2313" s="1">
        <v>25.83</v>
      </c>
      <c r="AB2313" s="1"/>
      <c r="AC2313" s="1"/>
      <c r="AD2313" s="1"/>
      <c r="AE2313" s="1"/>
      <c r="AF2313" s="1"/>
      <c r="AG2313" s="1"/>
      <c r="AH2313" s="1"/>
      <c r="AI2313" s="1"/>
      <c r="AJ2313" s="1"/>
      <c r="AK2313" s="1"/>
    </row>
    <row r="2314" spans="1:37" x14ac:dyDescent="0.25">
      <c r="A2314" t="s">
        <v>5197</v>
      </c>
      <c r="B2314" t="s">
        <v>5198</v>
      </c>
      <c r="C2314" t="s">
        <v>86</v>
      </c>
      <c r="D2314" t="s">
        <v>13863</v>
      </c>
      <c r="E2314" s="1"/>
      <c r="F2314" s="1"/>
      <c r="G2314" s="1"/>
      <c r="H2314" s="1"/>
      <c r="I2314" s="1"/>
      <c r="J2314" s="1"/>
      <c r="K2314" s="1"/>
      <c r="L2314" s="1"/>
      <c r="M2314" s="1"/>
      <c r="N2314" s="1"/>
      <c r="O2314" s="1"/>
      <c r="P2314" s="1"/>
      <c r="Q2314" s="1"/>
      <c r="R2314" s="1"/>
      <c r="S2314" s="1"/>
      <c r="T2314" s="1"/>
      <c r="U2314" s="1"/>
      <c r="V2314" s="1"/>
      <c r="W2314" s="1"/>
      <c r="X2314" s="1"/>
      <c r="Y2314" s="1"/>
      <c r="Z2314" s="1"/>
      <c r="AA2314" s="1"/>
      <c r="AB2314" s="1"/>
      <c r="AC2314" s="1">
        <v>69.81</v>
      </c>
      <c r="AD2314" s="1"/>
      <c r="AE2314" s="1"/>
      <c r="AF2314" s="1"/>
      <c r="AG2314" s="1"/>
      <c r="AH2314" s="1"/>
      <c r="AI2314" s="1"/>
      <c r="AJ2314" s="1"/>
      <c r="AK2314" s="1"/>
    </row>
    <row r="2315" spans="1:37" x14ac:dyDescent="0.25">
      <c r="A2315" t="s">
        <v>12435</v>
      </c>
      <c r="B2315" t="s">
        <v>12435</v>
      </c>
      <c r="C2315" t="s">
        <v>167</v>
      </c>
      <c r="D2315" t="s">
        <v>13863</v>
      </c>
      <c r="E2315" s="1"/>
      <c r="F2315" s="1"/>
      <c r="G2315" s="1"/>
      <c r="H2315" s="1"/>
      <c r="I2315" s="1"/>
      <c r="J2315" s="1"/>
      <c r="K2315" s="1"/>
      <c r="L2315" s="1">
        <v>310.65999999999997</v>
      </c>
      <c r="M2315" s="1"/>
      <c r="N2315" s="1"/>
      <c r="O2315" s="1"/>
      <c r="P2315" s="1"/>
      <c r="Q2315" s="1"/>
      <c r="R2315" s="1"/>
      <c r="S2315" s="1"/>
      <c r="T2315" s="1"/>
      <c r="U2315" s="1"/>
      <c r="V2315" s="1"/>
      <c r="W2315" s="1"/>
      <c r="X2315" s="1"/>
      <c r="Y2315" s="1"/>
      <c r="Z2315" s="1"/>
      <c r="AA2315" s="1"/>
      <c r="AB2315" s="1"/>
      <c r="AC2315" s="1"/>
      <c r="AD2315" s="1"/>
      <c r="AE2315" s="1"/>
      <c r="AF2315" s="1"/>
      <c r="AG2315" s="1"/>
      <c r="AH2315" s="1"/>
      <c r="AI2315" s="1"/>
      <c r="AJ2315" s="1"/>
      <c r="AK2315" s="1"/>
    </row>
    <row r="2316" spans="1:37" x14ac:dyDescent="0.25">
      <c r="A2316" t="s">
        <v>12429</v>
      </c>
      <c r="B2316" t="s">
        <v>12429</v>
      </c>
      <c r="C2316" t="s">
        <v>167</v>
      </c>
      <c r="D2316" t="s">
        <v>13863</v>
      </c>
      <c r="E2316" s="1"/>
      <c r="F2316" s="1"/>
      <c r="G2316" s="1"/>
      <c r="H2316" s="1"/>
      <c r="I2316" s="1"/>
      <c r="J2316" s="1"/>
      <c r="K2316" s="1"/>
      <c r="L2316" s="1">
        <v>273.42</v>
      </c>
      <c r="M2316" s="1"/>
      <c r="N2316" s="1"/>
      <c r="O2316" s="1"/>
      <c r="P2316" s="1"/>
      <c r="Q2316" s="1"/>
      <c r="R2316" s="1"/>
      <c r="S2316" s="1"/>
      <c r="T2316" s="1"/>
      <c r="U2316" s="1"/>
      <c r="V2316" s="1"/>
      <c r="W2316" s="1"/>
      <c r="X2316" s="1"/>
      <c r="Y2316" s="1"/>
      <c r="Z2316" s="1"/>
      <c r="AA2316" s="1"/>
      <c r="AB2316" s="1"/>
      <c r="AC2316" s="1"/>
      <c r="AD2316" s="1"/>
      <c r="AE2316" s="1"/>
      <c r="AF2316" s="1"/>
      <c r="AG2316" s="1"/>
      <c r="AH2316" s="1"/>
      <c r="AI2316" s="1"/>
      <c r="AJ2316" s="1"/>
      <c r="AK2316" s="1"/>
    </row>
    <row r="2317" spans="1:37" x14ac:dyDescent="0.25">
      <c r="A2317" t="s">
        <v>12433</v>
      </c>
      <c r="B2317" t="s">
        <v>12433</v>
      </c>
      <c r="C2317" t="s">
        <v>167</v>
      </c>
      <c r="D2317" t="s">
        <v>13863</v>
      </c>
      <c r="E2317" s="1"/>
      <c r="F2317" s="1"/>
      <c r="G2317" s="1"/>
      <c r="H2317" s="1"/>
      <c r="I2317" s="1"/>
      <c r="J2317" s="1"/>
      <c r="K2317" s="1"/>
      <c r="L2317" s="1">
        <v>122.5</v>
      </c>
      <c r="M2317" s="1"/>
      <c r="N2317" s="1"/>
      <c r="O2317" s="1"/>
      <c r="P2317" s="1"/>
      <c r="Q2317" s="1"/>
      <c r="R2317" s="1"/>
      <c r="S2317" s="1"/>
      <c r="T2317" s="1"/>
      <c r="U2317" s="1"/>
      <c r="V2317" s="1"/>
      <c r="W2317" s="1"/>
      <c r="X2317" s="1"/>
      <c r="Y2317" s="1"/>
      <c r="Z2317" s="1"/>
      <c r="AA2317" s="1"/>
      <c r="AB2317" s="1"/>
      <c r="AC2317" s="1"/>
      <c r="AD2317" s="1"/>
      <c r="AE2317" s="1"/>
      <c r="AF2317" s="1"/>
      <c r="AG2317" s="1"/>
      <c r="AH2317" s="1"/>
      <c r="AI2317" s="1"/>
      <c r="AJ2317" s="1"/>
      <c r="AK2317" s="1"/>
    </row>
    <row r="2318" spans="1:37" x14ac:dyDescent="0.25">
      <c r="A2318" t="s">
        <v>1515</v>
      </c>
      <c r="B2318" t="s">
        <v>1516</v>
      </c>
      <c r="C2318" t="s">
        <v>444</v>
      </c>
      <c r="D2318" t="s">
        <v>13863</v>
      </c>
      <c r="E2318" s="1"/>
      <c r="F2318" s="1"/>
      <c r="G2318" s="1"/>
      <c r="H2318" s="1"/>
      <c r="I2318" s="1"/>
      <c r="J2318" s="1"/>
      <c r="K2318" s="1">
        <v>11.011000000000001</v>
      </c>
      <c r="L2318" s="1"/>
      <c r="M2318" s="1"/>
      <c r="N2318" s="1"/>
      <c r="O2318" s="1"/>
      <c r="P2318" s="1"/>
      <c r="Q2318" s="1"/>
      <c r="R2318" s="1"/>
      <c r="S2318" s="1"/>
      <c r="T2318" s="1"/>
      <c r="U2318" s="1"/>
      <c r="V2318" s="1"/>
      <c r="W2318" s="1"/>
      <c r="X2318" s="1"/>
      <c r="Y2318" s="1"/>
      <c r="Z2318" s="1"/>
      <c r="AA2318" s="1"/>
      <c r="AB2318" s="1"/>
      <c r="AC2318" s="1"/>
      <c r="AD2318" s="1"/>
      <c r="AE2318" s="1">
        <v>11.011000000000001</v>
      </c>
      <c r="AF2318" s="1"/>
      <c r="AG2318" s="1"/>
      <c r="AH2318" s="1"/>
      <c r="AI2318" s="1"/>
      <c r="AJ2318" s="1">
        <v>11.011000000000001</v>
      </c>
      <c r="AK2318" s="1"/>
    </row>
    <row r="2319" spans="1:37" x14ac:dyDescent="0.25">
      <c r="A2319" t="s">
        <v>1527</v>
      </c>
      <c r="B2319" t="s">
        <v>1528</v>
      </c>
      <c r="C2319" t="s">
        <v>444</v>
      </c>
      <c r="D2319" t="s">
        <v>13863</v>
      </c>
      <c r="E2319" s="1"/>
      <c r="F2319" s="1"/>
      <c r="G2319" s="1"/>
      <c r="H2319" s="1"/>
      <c r="I2319" s="1"/>
      <c r="J2319" s="1"/>
      <c r="K2319" s="1">
        <v>25.167999999999999</v>
      </c>
      <c r="L2319" s="1"/>
      <c r="M2319" s="1">
        <v>25.167999999999999</v>
      </c>
      <c r="N2319" s="1"/>
      <c r="O2319" s="1"/>
      <c r="P2319" s="1"/>
      <c r="Q2319" s="1"/>
      <c r="R2319" s="1"/>
      <c r="S2319" s="1"/>
      <c r="T2319" s="1"/>
      <c r="U2319" s="1"/>
      <c r="V2319" s="1"/>
      <c r="W2319" s="1"/>
      <c r="X2319" s="1"/>
      <c r="Y2319" s="1"/>
      <c r="Z2319" s="1"/>
      <c r="AA2319" s="1"/>
      <c r="AB2319" s="1"/>
      <c r="AC2319" s="1"/>
      <c r="AD2319" s="1"/>
      <c r="AE2319" s="1"/>
      <c r="AF2319" s="1"/>
      <c r="AG2319" s="1"/>
      <c r="AH2319" s="1"/>
      <c r="AI2319" s="1"/>
      <c r="AJ2319" s="1">
        <v>25.167999999999999</v>
      </c>
      <c r="AK2319" s="1"/>
    </row>
    <row r="2320" spans="1:37" x14ac:dyDescent="0.25">
      <c r="A2320" t="s">
        <v>1518</v>
      </c>
      <c r="B2320" t="s">
        <v>1519</v>
      </c>
      <c r="C2320" t="s">
        <v>444</v>
      </c>
      <c r="D2320" t="s">
        <v>13863</v>
      </c>
      <c r="E2320" s="1"/>
      <c r="F2320" s="1"/>
      <c r="G2320" s="1"/>
      <c r="H2320" s="1"/>
      <c r="I2320" s="1"/>
      <c r="J2320" s="1"/>
      <c r="K2320" s="1">
        <v>16.302</v>
      </c>
      <c r="L2320" s="1">
        <v>16.302</v>
      </c>
      <c r="M2320" s="1"/>
      <c r="N2320" s="1"/>
      <c r="O2320" s="1"/>
      <c r="P2320" s="1"/>
      <c r="Q2320" s="1"/>
      <c r="R2320" s="1"/>
      <c r="S2320" s="1"/>
      <c r="T2320" s="1"/>
      <c r="U2320" s="1"/>
      <c r="V2320" s="1"/>
      <c r="W2320" s="1">
        <v>16.302</v>
      </c>
      <c r="X2320" s="1"/>
      <c r="Y2320" s="1"/>
      <c r="Z2320" s="1"/>
      <c r="AA2320" s="1"/>
      <c r="AB2320" s="1"/>
      <c r="AC2320" s="1"/>
      <c r="AD2320" s="1"/>
      <c r="AE2320" s="1">
        <v>16.302</v>
      </c>
      <c r="AF2320" s="1"/>
      <c r="AG2320" s="1"/>
      <c r="AH2320" s="1"/>
      <c r="AI2320" s="1"/>
      <c r="AJ2320" s="1">
        <v>16.302</v>
      </c>
      <c r="AK2320" s="1"/>
    </row>
    <row r="2321" spans="1:37" x14ac:dyDescent="0.25">
      <c r="A2321" t="s">
        <v>2089</v>
      </c>
      <c r="B2321" t="s">
        <v>2090</v>
      </c>
      <c r="C2321" t="s">
        <v>444</v>
      </c>
      <c r="D2321" t="s">
        <v>13863</v>
      </c>
      <c r="E2321" s="1"/>
      <c r="F2321" s="1"/>
      <c r="G2321" s="1"/>
      <c r="H2321" s="1"/>
      <c r="I2321" s="1"/>
      <c r="J2321" s="1"/>
      <c r="K2321" s="1"/>
      <c r="L2321" s="1"/>
      <c r="M2321" s="1"/>
      <c r="N2321" s="1"/>
      <c r="O2321" s="1"/>
      <c r="P2321" s="1"/>
      <c r="Q2321" s="1"/>
      <c r="R2321" s="1"/>
      <c r="S2321" s="1"/>
      <c r="T2321" s="1"/>
      <c r="U2321" s="1"/>
      <c r="V2321" s="1"/>
      <c r="W2321" s="1"/>
      <c r="X2321" s="1"/>
      <c r="Y2321" s="1"/>
      <c r="Z2321" s="1"/>
      <c r="AA2321" s="1"/>
      <c r="AB2321" s="1"/>
      <c r="AC2321" s="1"/>
      <c r="AD2321" s="1"/>
      <c r="AE2321" s="1"/>
      <c r="AF2321" s="1"/>
      <c r="AG2321" s="1">
        <v>230</v>
      </c>
      <c r="AH2321" s="1"/>
      <c r="AI2321" s="1">
        <v>230</v>
      </c>
      <c r="AJ2321" s="1"/>
      <c r="AK2321" s="1"/>
    </row>
    <row r="2322" spans="1:37" x14ac:dyDescent="0.25">
      <c r="A2322" t="s">
        <v>2225</v>
      </c>
      <c r="B2322" t="s">
        <v>2226</v>
      </c>
      <c r="C2322" t="s">
        <v>444</v>
      </c>
      <c r="D2322" t="s">
        <v>13863</v>
      </c>
      <c r="E2322" s="1"/>
      <c r="F2322" s="1"/>
      <c r="G2322" s="1"/>
      <c r="H2322" s="1"/>
      <c r="I2322" s="1"/>
      <c r="J2322" s="1"/>
      <c r="K2322" s="1"/>
      <c r="L2322" s="1"/>
      <c r="M2322" s="1"/>
      <c r="N2322" s="1"/>
      <c r="O2322" s="1"/>
      <c r="P2322" s="1"/>
      <c r="Q2322" s="1"/>
      <c r="R2322" s="1"/>
      <c r="S2322" s="1"/>
      <c r="T2322" s="1"/>
      <c r="U2322" s="1"/>
      <c r="V2322" s="1"/>
      <c r="W2322" s="1"/>
      <c r="X2322" s="1"/>
      <c r="Y2322" s="1"/>
      <c r="Z2322" s="1"/>
      <c r="AA2322" s="1"/>
      <c r="AB2322" s="1"/>
      <c r="AC2322" s="1"/>
      <c r="AD2322" s="1"/>
      <c r="AE2322" s="1"/>
      <c r="AF2322" s="1"/>
      <c r="AG2322" s="1"/>
      <c r="AH2322" s="1"/>
      <c r="AI2322" s="1">
        <v>375</v>
      </c>
      <c r="AJ2322" s="1"/>
      <c r="AK2322" s="1"/>
    </row>
    <row r="2323" spans="1:37" x14ac:dyDescent="0.25">
      <c r="A2323" t="s">
        <v>446</v>
      </c>
      <c r="B2323" t="s">
        <v>447</v>
      </c>
      <c r="C2323" t="s">
        <v>444</v>
      </c>
      <c r="D2323" t="s">
        <v>13863</v>
      </c>
      <c r="E2323" s="1"/>
      <c r="F2323" s="1"/>
      <c r="G2323" s="1"/>
      <c r="H2323" s="1"/>
      <c r="I2323" s="1"/>
      <c r="J2323" s="1"/>
      <c r="K2323" s="1"/>
      <c r="L2323" s="1"/>
      <c r="M2323" s="1"/>
      <c r="N2323" s="1"/>
      <c r="O2323" s="1"/>
      <c r="P2323" s="1"/>
      <c r="Q2323" s="1"/>
      <c r="R2323" s="1"/>
      <c r="S2323" s="1"/>
      <c r="T2323" s="1"/>
      <c r="U2323" s="1"/>
      <c r="V2323" s="1"/>
      <c r="W2323" s="1"/>
      <c r="X2323" s="1"/>
      <c r="Y2323" s="1"/>
      <c r="Z2323" s="1"/>
      <c r="AA2323" s="1"/>
      <c r="AB2323" s="1"/>
      <c r="AC2323" s="1"/>
      <c r="AD2323" s="1"/>
      <c r="AE2323" s="1"/>
      <c r="AF2323" s="1"/>
      <c r="AG2323" s="1"/>
      <c r="AH2323" s="1"/>
      <c r="AI2323" s="1"/>
      <c r="AJ2323" s="1"/>
      <c r="AK2323" s="1">
        <v>207</v>
      </c>
    </row>
    <row r="2324" spans="1:37" x14ac:dyDescent="0.25">
      <c r="A2324" t="s">
        <v>3371</v>
      </c>
      <c r="B2324" t="s">
        <v>3372</v>
      </c>
      <c r="C2324" t="s">
        <v>444</v>
      </c>
      <c r="D2324" t="s">
        <v>13863</v>
      </c>
      <c r="E2324" s="1"/>
      <c r="F2324" s="1"/>
      <c r="G2324" s="1"/>
      <c r="H2324" s="1"/>
      <c r="I2324" s="1"/>
      <c r="J2324" s="1"/>
      <c r="K2324" s="1"/>
      <c r="L2324" s="1"/>
      <c r="M2324" s="1"/>
      <c r="N2324" s="1"/>
      <c r="O2324" s="1"/>
      <c r="P2324" s="1"/>
      <c r="Q2324" s="1"/>
      <c r="R2324" s="1"/>
      <c r="S2324" s="1"/>
      <c r="T2324" s="1"/>
      <c r="U2324" s="1"/>
      <c r="V2324" s="1"/>
      <c r="W2324" s="1"/>
      <c r="X2324" s="1"/>
      <c r="Y2324" s="1"/>
      <c r="Z2324" s="1"/>
      <c r="AA2324" s="1"/>
      <c r="AB2324" s="1"/>
      <c r="AC2324" s="1"/>
      <c r="AD2324" s="1"/>
      <c r="AE2324" s="1"/>
      <c r="AF2324" s="1"/>
      <c r="AG2324" s="1">
        <v>231</v>
      </c>
      <c r="AH2324" s="1"/>
      <c r="AI2324" s="1"/>
      <c r="AJ2324" s="1"/>
      <c r="AK2324" s="1"/>
    </row>
    <row r="2325" spans="1:37" x14ac:dyDescent="0.25">
      <c r="A2325" t="s">
        <v>440</v>
      </c>
      <c r="B2325" t="s">
        <v>441</v>
      </c>
      <c r="C2325" t="s">
        <v>444</v>
      </c>
      <c r="D2325" t="s">
        <v>13863</v>
      </c>
      <c r="E2325" s="1"/>
      <c r="F2325" s="1"/>
      <c r="G2325" s="1"/>
      <c r="H2325" s="1"/>
      <c r="I2325" s="1"/>
      <c r="J2325" s="1"/>
      <c r="K2325" s="1"/>
      <c r="L2325" s="1"/>
      <c r="M2325" s="1"/>
      <c r="N2325" s="1"/>
      <c r="O2325" s="1"/>
      <c r="P2325" s="1"/>
      <c r="Q2325" s="1"/>
      <c r="R2325" s="1"/>
      <c r="S2325" s="1"/>
      <c r="T2325" s="1"/>
      <c r="U2325" s="1"/>
      <c r="V2325" s="1"/>
      <c r="W2325" s="1"/>
      <c r="X2325" s="1"/>
      <c r="Y2325" s="1"/>
      <c r="Z2325" s="1"/>
      <c r="AA2325" s="1"/>
      <c r="AB2325" s="1"/>
      <c r="AC2325" s="1"/>
      <c r="AD2325" s="1"/>
      <c r="AE2325" s="1"/>
      <c r="AF2325" s="1"/>
      <c r="AG2325" s="1"/>
      <c r="AH2325" s="1"/>
      <c r="AI2325" s="1"/>
      <c r="AJ2325" s="1"/>
      <c r="AK2325" s="1">
        <v>375</v>
      </c>
    </row>
    <row r="2326" spans="1:37" x14ac:dyDescent="0.25">
      <c r="A2326" t="s">
        <v>10830</v>
      </c>
      <c r="B2326" t="s">
        <v>10831</v>
      </c>
      <c r="C2326" t="s">
        <v>444</v>
      </c>
      <c r="D2326" t="s">
        <v>13863</v>
      </c>
      <c r="E2326" s="1"/>
      <c r="F2326" s="1"/>
      <c r="G2326" s="1"/>
      <c r="H2326" s="1"/>
      <c r="I2326" s="1"/>
      <c r="J2326" s="1"/>
      <c r="K2326" s="1"/>
      <c r="L2326" s="1">
        <v>310</v>
      </c>
      <c r="M2326" s="1">
        <v>310</v>
      </c>
      <c r="N2326" s="1"/>
      <c r="O2326" s="1">
        <v>310</v>
      </c>
      <c r="P2326" s="1">
        <v>310</v>
      </c>
      <c r="Q2326" s="1"/>
      <c r="R2326" s="1">
        <v>310</v>
      </c>
      <c r="S2326" s="1"/>
      <c r="T2326" s="1"/>
      <c r="U2326" s="1"/>
      <c r="V2326" s="1"/>
      <c r="W2326" s="1"/>
      <c r="X2326" s="1"/>
      <c r="Y2326" s="1"/>
      <c r="Z2326" s="1"/>
      <c r="AA2326" s="1"/>
      <c r="AB2326" s="1"/>
      <c r="AC2326" s="1"/>
      <c r="AD2326" s="1"/>
      <c r="AE2326" s="1"/>
      <c r="AF2326" s="1"/>
      <c r="AG2326" s="1"/>
      <c r="AH2326" s="1"/>
      <c r="AI2326" s="1"/>
      <c r="AJ2326" s="1"/>
      <c r="AK2326" s="1"/>
    </row>
    <row r="2327" spans="1:37" x14ac:dyDescent="0.25">
      <c r="A2327" t="s">
        <v>5365</v>
      </c>
      <c r="B2327" t="s">
        <v>5366</v>
      </c>
      <c r="C2327" t="s">
        <v>444</v>
      </c>
      <c r="D2327" t="s">
        <v>13863</v>
      </c>
      <c r="E2327" s="1"/>
      <c r="F2327" s="1"/>
      <c r="G2327" s="1"/>
      <c r="H2327" s="1"/>
      <c r="I2327" s="1"/>
      <c r="J2327" s="1"/>
      <c r="K2327" s="1"/>
      <c r="L2327" s="1"/>
      <c r="M2327" s="1"/>
      <c r="N2327" s="1"/>
      <c r="O2327" s="1"/>
      <c r="P2327" s="1"/>
      <c r="Q2327" s="1"/>
      <c r="R2327" s="1"/>
      <c r="S2327" s="1"/>
      <c r="T2327" s="1"/>
      <c r="U2327" s="1"/>
      <c r="V2327" s="1"/>
      <c r="W2327" s="1"/>
      <c r="X2327" s="1"/>
      <c r="Y2327" s="1"/>
      <c r="Z2327" s="1"/>
      <c r="AA2327" s="1"/>
      <c r="AB2327" s="1"/>
      <c r="AC2327" s="1">
        <v>354</v>
      </c>
      <c r="AD2327" s="1"/>
      <c r="AE2327" s="1"/>
      <c r="AF2327" s="1"/>
      <c r="AG2327" s="1"/>
      <c r="AH2327" s="1"/>
      <c r="AI2327" s="1"/>
      <c r="AJ2327" s="1"/>
      <c r="AK2327" s="1"/>
    </row>
    <row r="2328" spans="1:37" x14ac:dyDescent="0.25">
      <c r="A2328" t="s">
        <v>6998</v>
      </c>
      <c r="B2328" t="s">
        <v>6999</v>
      </c>
      <c r="C2328" t="s">
        <v>444</v>
      </c>
      <c r="D2328" t="s">
        <v>13863</v>
      </c>
      <c r="E2328" s="1"/>
      <c r="F2328" s="1"/>
      <c r="G2328" s="1"/>
      <c r="H2328" s="1"/>
      <c r="I2328" s="1"/>
      <c r="J2328" s="1"/>
      <c r="K2328" s="1"/>
      <c r="L2328" s="1"/>
      <c r="M2328" s="1"/>
      <c r="N2328" s="1"/>
      <c r="O2328" s="1"/>
      <c r="P2328" s="1"/>
      <c r="Q2328" s="1"/>
      <c r="R2328" s="1"/>
      <c r="S2328" s="1"/>
      <c r="T2328" s="1"/>
      <c r="U2328" s="1"/>
      <c r="V2328" s="1"/>
      <c r="W2328" s="1"/>
      <c r="X2328" s="1"/>
      <c r="Y2328" s="1"/>
      <c r="Z2328" s="1">
        <v>333.8</v>
      </c>
      <c r="AA2328" s="1"/>
      <c r="AB2328" s="1"/>
      <c r="AC2328" s="1"/>
      <c r="AD2328" s="1"/>
      <c r="AE2328" s="1"/>
      <c r="AF2328" s="1"/>
      <c r="AG2328" s="1"/>
      <c r="AH2328" s="1"/>
      <c r="AI2328" s="1"/>
      <c r="AJ2328" s="1"/>
      <c r="AK2328" s="1"/>
    </row>
    <row r="2329" spans="1:37" x14ac:dyDescent="0.25">
      <c r="A2329" t="s">
        <v>12056</v>
      </c>
      <c r="B2329" t="s">
        <v>12057</v>
      </c>
      <c r="C2329" t="s">
        <v>444</v>
      </c>
      <c r="D2329" t="s">
        <v>13863</v>
      </c>
      <c r="E2329" s="1"/>
      <c r="F2329" s="1"/>
      <c r="G2329" s="1"/>
      <c r="H2329" s="1"/>
      <c r="I2329" s="1"/>
      <c r="J2329" s="1"/>
      <c r="K2329" s="1"/>
      <c r="L2329" s="1">
        <v>349.13</v>
      </c>
      <c r="M2329" s="1"/>
      <c r="N2329" s="1"/>
      <c r="O2329" s="1"/>
      <c r="P2329" s="1"/>
      <c r="Q2329" s="1"/>
      <c r="R2329" s="1"/>
      <c r="S2329" s="1"/>
      <c r="T2329" s="1"/>
      <c r="U2329" s="1"/>
      <c r="V2329" s="1"/>
      <c r="W2329" s="1"/>
      <c r="X2329" s="1"/>
      <c r="Y2329" s="1"/>
      <c r="Z2329" s="1"/>
      <c r="AA2329" s="1"/>
      <c r="AB2329" s="1"/>
      <c r="AC2329" s="1"/>
      <c r="AD2329" s="1"/>
      <c r="AE2329" s="1"/>
      <c r="AF2329" s="1"/>
      <c r="AG2329" s="1"/>
      <c r="AH2329" s="1"/>
      <c r="AI2329" s="1"/>
      <c r="AJ2329" s="1"/>
      <c r="AK2329" s="1"/>
    </row>
    <row r="2330" spans="1:37" x14ac:dyDescent="0.25">
      <c r="A2330" t="s">
        <v>5563</v>
      </c>
      <c r="B2330" t="s">
        <v>5564</v>
      </c>
      <c r="C2330" t="s">
        <v>444</v>
      </c>
      <c r="D2330" t="s">
        <v>13863</v>
      </c>
      <c r="E2330" s="1"/>
      <c r="F2330" s="1"/>
      <c r="G2330" s="1"/>
      <c r="H2330" s="1"/>
      <c r="I2330" s="1">
        <v>346</v>
      </c>
      <c r="J2330" s="1"/>
      <c r="K2330" s="1"/>
      <c r="L2330" s="1"/>
      <c r="M2330" s="1"/>
      <c r="N2330" s="1"/>
      <c r="O2330" s="1"/>
      <c r="P2330" s="1"/>
      <c r="Q2330" s="1"/>
      <c r="R2330" s="1"/>
      <c r="S2330" s="1">
        <v>346</v>
      </c>
      <c r="T2330" s="1">
        <v>346</v>
      </c>
      <c r="U2330" s="1"/>
      <c r="V2330" s="1"/>
      <c r="W2330" s="1"/>
      <c r="X2330" s="1"/>
      <c r="Y2330" s="1"/>
      <c r="Z2330" s="1"/>
      <c r="AA2330" s="1"/>
      <c r="AB2330" s="1"/>
      <c r="AC2330" s="1">
        <v>354</v>
      </c>
      <c r="AD2330" s="1"/>
      <c r="AE2330" s="1"/>
      <c r="AF2330" s="1"/>
      <c r="AG2330" s="1"/>
      <c r="AH2330" s="1"/>
      <c r="AI2330" s="1"/>
      <c r="AJ2330" s="1"/>
      <c r="AK2330" s="1"/>
    </row>
    <row r="2331" spans="1:37" x14ac:dyDescent="0.25">
      <c r="A2331" t="s">
        <v>3543</v>
      </c>
      <c r="B2331" t="s">
        <v>3544</v>
      </c>
      <c r="C2331" t="s">
        <v>444</v>
      </c>
      <c r="D2331" t="s">
        <v>13863</v>
      </c>
      <c r="E2331" s="1"/>
      <c r="F2331" s="1"/>
      <c r="G2331" s="1"/>
      <c r="H2331" s="1"/>
      <c r="I2331" s="1"/>
      <c r="J2331" s="1"/>
      <c r="K2331" s="1"/>
      <c r="L2331" s="1">
        <v>383</v>
      </c>
      <c r="M2331" s="1"/>
      <c r="N2331" s="1"/>
      <c r="O2331" s="1">
        <v>383</v>
      </c>
      <c r="P2331" s="1">
        <v>383</v>
      </c>
      <c r="Q2331" s="1">
        <v>383</v>
      </c>
      <c r="R2331" s="1">
        <v>383</v>
      </c>
      <c r="S2331" s="1"/>
      <c r="T2331" s="1"/>
      <c r="U2331" s="1">
        <v>375</v>
      </c>
      <c r="V2331" s="1">
        <v>375</v>
      </c>
      <c r="W2331" s="1"/>
      <c r="X2331" s="1">
        <v>375</v>
      </c>
      <c r="Y2331" s="1"/>
      <c r="Z2331" s="1"/>
      <c r="AA2331" s="1"/>
      <c r="AB2331" s="1"/>
      <c r="AC2331" s="1">
        <v>375</v>
      </c>
      <c r="AD2331" s="1"/>
      <c r="AE2331" s="1"/>
      <c r="AF2331" s="1"/>
      <c r="AG2331" s="1"/>
      <c r="AH2331" s="1">
        <v>375</v>
      </c>
      <c r="AI2331" s="1"/>
      <c r="AJ2331" s="1"/>
      <c r="AK2331" s="1"/>
    </row>
    <row r="2332" spans="1:37" x14ac:dyDescent="0.25">
      <c r="A2332" t="s">
        <v>5360</v>
      </c>
      <c r="B2332" t="s">
        <v>5361</v>
      </c>
      <c r="C2332" t="s">
        <v>444</v>
      </c>
      <c r="D2332" t="s">
        <v>13863</v>
      </c>
      <c r="E2332" s="1"/>
      <c r="F2332" s="1"/>
      <c r="G2332" s="1"/>
      <c r="H2332" s="1"/>
      <c r="I2332" s="1"/>
      <c r="J2332" s="1"/>
      <c r="K2332" s="1"/>
      <c r="L2332" s="1"/>
      <c r="M2332" s="1"/>
      <c r="N2332" s="1"/>
      <c r="O2332" s="1"/>
      <c r="P2332" s="1"/>
      <c r="Q2332" s="1"/>
      <c r="R2332" s="1"/>
      <c r="S2332" s="1"/>
      <c r="T2332" s="1"/>
      <c r="U2332" s="1"/>
      <c r="V2332" s="1"/>
      <c r="W2332" s="1"/>
      <c r="X2332" s="1"/>
      <c r="Y2332" s="1"/>
      <c r="Z2332" s="1"/>
      <c r="AA2332" s="1"/>
      <c r="AB2332" s="1"/>
      <c r="AC2332" s="1">
        <v>441</v>
      </c>
      <c r="AD2332" s="1"/>
      <c r="AE2332" s="1"/>
      <c r="AF2332" s="1"/>
      <c r="AG2332" s="1"/>
      <c r="AH2332" s="1"/>
      <c r="AI2332" s="1"/>
      <c r="AJ2332" s="1"/>
      <c r="AK2332" s="1"/>
    </row>
    <row r="2333" spans="1:37" x14ac:dyDescent="0.25">
      <c r="A2333" t="s">
        <v>5898</v>
      </c>
      <c r="B2333" t="s">
        <v>5899</v>
      </c>
      <c r="C2333" t="s">
        <v>444</v>
      </c>
      <c r="D2333" t="s">
        <v>13863</v>
      </c>
      <c r="E2333" s="1"/>
      <c r="F2333" s="1"/>
      <c r="G2333" s="1"/>
      <c r="H2333" s="1"/>
      <c r="I2333" s="1"/>
      <c r="J2333" s="1"/>
      <c r="K2333" s="1"/>
      <c r="L2333" s="1"/>
      <c r="M2333" s="1"/>
      <c r="N2333" s="1"/>
      <c r="O2333" s="1"/>
      <c r="P2333" s="1"/>
      <c r="Q2333" s="1"/>
      <c r="R2333" s="1"/>
      <c r="S2333" s="1"/>
      <c r="T2333" s="1"/>
      <c r="U2333" s="1"/>
      <c r="V2333" s="1"/>
      <c r="W2333" s="1"/>
      <c r="X2333" s="1"/>
      <c r="Y2333" s="1"/>
      <c r="Z2333" s="1"/>
      <c r="AA2333" s="1"/>
      <c r="AB2333" s="1">
        <v>457.8</v>
      </c>
      <c r="AC2333" s="1"/>
      <c r="AD2333" s="1"/>
      <c r="AE2333" s="1"/>
      <c r="AF2333" s="1"/>
      <c r="AG2333" s="1"/>
      <c r="AH2333" s="1"/>
      <c r="AI2333" s="1"/>
      <c r="AJ2333" s="1"/>
      <c r="AK2333" s="1"/>
    </row>
    <row r="2334" spans="1:37" x14ac:dyDescent="0.25">
      <c r="A2334" t="s">
        <v>3547</v>
      </c>
      <c r="B2334" t="s">
        <v>3548</v>
      </c>
      <c r="C2334" t="s">
        <v>444</v>
      </c>
      <c r="D2334" t="s">
        <v>13863</v>
      </c>
      <c r="E2334" s="1"/>
      <c r="F2334" s="1"/>
      <c r="G2334" s="1"/>
      <c r="H2334" s="1">
        <v>622</v>
      </c>
      <c r="I2334" s="1"/>
      <c r="J2334" s="1"/>
      <c r="K2334" s="1"/>
      <c r="L2334" s="1">
        <v>622</v>
      </c>
      <c r="M2334" s="1"/>
      <c r="N2334" s="1"/>
      <c r="O2334" s="1"/>
      <c r="P2334" s="1"/>
      <c r="Q2334" s="1"/>
      <c r="R2334" s="1"/>
      <c r="S2334" s="1"/>
      <c r="T2334" s="1"/>
      <c r="U2334" s="1"/>
      <c r="V2334" s="1"/>
      <c r="W2334" s="1"/>
      <c r="X2334" s="1"/>
      <c r="Y2334" s="1"/>
      <c r="Z2334" s="1"/>
      <c r="AA2334" s="1"/>
      <c r="AB2334" s="1"/>
      <c r="AC2334" s="1"/>
      <c r="AD2334" s="1">
        <v>629</v>
      </c>
      <c r="AE2334" s="1"/>
      <c r="AF2334" s="1">
        <v>629</v>
      </c>
      <c r="AG2334" s="1"/>
      <c r="AH2334" s="1">
        <v>629</v>
      </c>
      <c r="AI2334" s="1"/>
      <c r="AJ2334" s="1"/>
      <c r="AK2334" s="1"/>
    </row>
    <row r="2335" spans="1:37" x14ac:dyDescent="0.25">
      <c r="A2335" t="s">
        <v>6002</v>
      </c>
      <c r="B2335" t="s">
        <v>6003</v>
      </c>
      <c r="C2335" t="s">
        <v>444</v>
      </c>
      <c r="D2335" t="s">
        <v>13863</v>
      </c>
      <c r="E2335" s="1"/>
      <c r="F2335" s="1"/>
      <c r="G2335" s="1"/>
      <c r="H2335" s="1"/>
      <c r="I2335" s="1"/>
      <c r="J2335" s="1"/>
      <c r="K2335" s="1"/>
      <c r="L2335" s="1"/>
      <c r="M2335" s="1"/>
      <c r="N2335" s="1"/>
      <c r="O2335" s="1"/>
      <c r="P2335" s="1"/>
      <c r="Q2335" s="1"/>
      <c r="R2335" s="1"/>
      <c r="S2335" s="1"/>
      <c r="T2335" s="1"/>
      <c r="U2335" s="1"/>
      <c r="V2335" s="1"/>
      <c r="W2335" s="1"/>
      <c r="X2335" s="1"/>
      <c r="Y2335" s="1"/>
      <c r="Z2335" s="1"/>
      <c r="AA2335" s="1"/>
      <c r="AB2335" s="1">
        <v>738</v>
      </c>
      <c r="AC2335" s="1"/>
      <c r="AD2335" s="1"/>
      <c r="AE2335" s="1"/>
      <c r="AF2335" s="1"/>
      <c r="AG2335" s="1"/>
      <c r="AH2335" s="1"/>
      <c r="AI2335" s="1"/>
      <c r="AJ2335" s="1"/>
      <c r="AK2335" s="1"/>
    </row>
    <row r="2336" spans="1:37" x14ac:dyDescent="0.25">
      <c r="A2336" t="s">
        <v>5902</v>
      </c>
      <c r="B2336" t="s">
        <v>5903</v>
      </c>
      <c r="C2336" t="s">
        <v>444</v>
      </c>
      <c r="D2336" t="s">
        <v>13863</v>
      </c>
      <c r="E2336" s="1"/>
      <c r="F2336" s="1"/>
      <c r="G2336" s="1"/>
      <c r="H2336" s="1"/>
      <c r="I2336" s="1"/>
      <c r="J2336" s="1"/>
      <c r="K2336" s="1"/>
      <c r="L2336" s="1"/>
      <c r="M2336" s="1"/>
      <c r="N2336" s="1"/>
      <c r="O2336" s="1"/>
      <c r="P2336" s="1"/>
      <c r="Q2336" s="1"/>
      <c r="R2336" s="1"/>
      <c r="S2336" s="1"/>
      <c r="T2336" s="1"/>
      <c r="U2336" s="1"/>
      <c r="V2336" s="1"/>
      <c r="W2336" s="1"/>
      <c r="X2336" s="1"/>
      <c r="Y2336" s="1"/>
      <c r="Z2336" s="1"/>
      <c r="AA2336" s="1"/>
      <c r="AB2336" s="1">
        <v>738</v>
      </c>
      <c r="AC2336" s="1"/>
      <c r="AD2336" s="1"/>
      <c r="AE2336" s="1"/>
      <c r="AF2336" s="1"/>
      <c r="AG2336" s="1"/>
      <c r="AH2336" s="1"/>
      <c r="AI2336" s="1"/>
      <c r="AJ2336" s="1"/>
      <c r="AK2336" s="1"/>
    </row>
    <row r="2337" spans="1:37" x14ac:dyDescent="0.25">
      <c r="A2337" t="s">
        <v>2009</v>
      </c>
      <c r="B2337" t="s">
        <v>2010</v>
      </c>
      <c r="C2337" t="s">
        <v>444</v>
      </c>
      <c r="D2337" t="s">
        <v>13863</v>
      </c>
      <c r="E2337" s="1"/>
      <c r="F2337" s="1"/>
      <c r="G2337" s="1"/>
      <c r="H2337" s="1"/>
      <c r="I2337" s="1"/>
      <c r="J2337" s="1"/>
      <c r="K2337" s="1"/>
      <c r="L2337" s="1"/>
      <c r="M2337" s="1"/>
      <c r="N2337" s="1"/>
      <c r="O2337" s="1"/>
      <c r="P2337" s="1"/>
      <c r="Q2337" s="1"/>
      <c r="R2337" s="1"/>
      <c r="S2337" s="1"/>
      <c r="T2337" s="1"/>
      <c r="U2337" s="1"/>
      <c r="V2337" s="1"/>
      <c r="W2337" s="1"/>
      <c r="X2337" s="1"/>
      <c r="Y2337" s="1"/>
      <c r="Z2337" s="1"/>
      <c r="AA2337" s="1"/>
      <c r="AB2337" s="1"/>
      <c r="AC2337" s="1"/>
      <c r="AD2337" s="1"/>
      <c r="AE2337" s="1"/>
      <c r="AF2337" s="1"/>
      <c r="AG2337" s="1"/>
      <c r="AH2337" s="1"/>
      <c r="AI2337" s="1">
        <v>895.19999999999993</v>
      </c>
      <c r="AJ2337" s="1"/>
      <c r="AK2337" s="1"/>
    </row>
    <row r="2338" spans="1:37" x14ac:dyDescent="0.25">
      <c r="A2338" t="s">
        <v>4264</v>
      </c>
      <c r="B2338" t="s">
        <v>4265</v>
      </c>
      <c r="C2338" t="s">
        <v>444</v>
      </c>
      <c r="D2338" t="s">
        <v>13863</v>
      </c>
      <c r="E2338" s="1"/>
      <c r="F2338" s="1"/>
      <c r="G2338" s="1"/>
      <c r="H2338" s="1"/>
      <c r="I2338" s="1"/>
      <c r="J2338" s="1"/>
      <c r="K2338" s="1"/>
      <c r="L2338" s="1"/>
      <c r="M2338" s="1"/>
      <c r="N2338" s="1"/>
      <c r="O2338" s="1"/>
      <c r="P2338" s="1"/>
      <c r="Q2338" s="1"/>
      <c r="R2338" s="1"/>
      <c r="S2338" s="1"/>
      <c r="T2338" s="1"/>
      <c r="U2338" s="1"/>
      <c r="V2338" s="1"/>
      <c r="W2338" s="1"/>
      <c r="X2338" s="1"/>
      <c r="Y2338" s="1"/>
      <c r="Z2338" s="1"/>
      <c r="AA2338" s="1"/>
      <c r="AB2338" s="1"/>
      <c r="AC2338" s="1"/>
      <c r="AD2338" s="1"/>
      <c r="AE2338" s="1"/>
      <c r="AF2338" s="1">
        <v>273.59999999999997</v>
      </c>
      <c r="AG2338" s="1"/>
      <c r="AH2338" s="1"/>
      <c r="AI2338" s="1"/>
      <c r="AJ2338" s="1"/>
      <c r="AK2338" s="1"/>
    </row>
    <row r="2339" spans="1:37" x14ac:dyDescent="0.25">
      <c r="A2339" t="s">
        <v>3676</v>
      </c>
      <c r="B2339" t="s">
        <v>3677</v>
      </c>
      <c r="C2339" t="s">
        <v>444</v>
      </c>
      <c r="D2339" t="s">
        <v>13863</v>
      </c>
      <c r="E2339" s="1"/>
      <c r="F2339" s="1"/>
      <c r="G2339" s="1"/>
      <c r="H2339" s="1"/>
      <c r="I2339" s="1"/>
      <c r="J2339" s="1"/>
      <c r="K2339" s="1"/>
      <c r="L2339" s="1"/>
      <c r="M2339" s="1"/>
      <c r="N2339" s="1"/>
      <c r="O2339" s="1"/>
      <c r="P2339" s="1"/>
      <c r="Q2339" s="1"/>
      <c r="R2339" s="1"/>
      <c r="S2339" s="1"/>
      <c r="T2339" s="1"/>
      <c r="U2339" s="1"/>
      <c r="V2339" s="1"/>
      <c r="W2339" s="1"/>
      <c r="X2339" s="1"/>
      <c r="Y2339" s="1"/>
      <c r="Z2339" s="1"/>
      <c r="AA2339" s="1"/>
      <c r="AB2339" s="1"/>
      <c r="AC2339" s="1"/>
      <c r="AD2339" s="1">
        <v>356.2</v>
      </c>
      <c r="AE2339" s="1"/>
      <c r="AF2339" s="1"/>
      <c r="AG2339" s="1"/>
      <c r="AH2339" s="1">
        <v>356.2</v>
      </c>
      <c r="AI2339" s="1"/>
      <c r="AJ2339" s="1"/>
      <c r="AK2339" s="1"/>
    </row>
    <row r="2340" spans="1:37" x14ac:dyDescent="0.25">
      <c r="A2340" t="s">
        <v>4260</v>
      </c>
      <c r="B2340" t="s">
        <v>4261</v>
      </c>
      <c r="C2340" t="s">
        <v>444</v>
      </c>
      <c r="D2340" t="s">
        <v>13863</v>
      </c>
      <c r="E2340" s="1"/>
      <c r="F2340" s="1"/>
      <c r="G2340" s="1"/>
      <c r="H2340" s="1"/>
      <c r="I2340" s="1"/>
      <c r="J2340" s="1"/>
      <c r="K2340" s="1"/>
      <c r="L2340" s="1"/>
      <c r="M2340" s="1"/>
      <c r="N2340" s="1"/>
      <c r="O2340" s="1"/>
      <c r="P2340" s="1"/>
      <c r="Q2340" s="1"/>
      <c r="R2340" s="1"/>
      <c r="S2340" s="1">
        <v>393.25</v>
      </c>
      <c r="T2340" s="1">
        <v>393.25</v>
      </c>
      <c r="U2340" s="1"/>
      <c r="V2340" s="1"/>
      <c r="W2340" s="1"/>
      <c r="X2340" s="1"/>
      <c r="Y2340" s="1"/>
      <c r="Z2340" s="1"/>
      <c r="AA2340" s="1"/>
      <c r="AB2340" s="1"/>
      <c r="AC2340" s="1">
        <v>393.25</v>
      </c>
      <c r="AD2340" s="1"/>
      <c r="AE2340" s="1"/>
      <c r="AF2340" s="1">
        <v>393.25</v>
      </c>
      <c r="AG2340" s="1"/>
      <c r="AH2340" s="1"/>
      <c r="AI2340" s="1"/>
      <c r="AJ2340" s="1"/>
      <c r="AK2340" s="1"/>
    </row>
    <row r="2341" spans="1:37" x14ac:dyDescent="0.25">
      <c r="A2341" t="s">
        <v>6838</v>
      </c>
      <c r="B2341" t="s">
        <v>6839</v>
      </c>
      <c r="C2341" t="s">
        <v>444</v>
      </c>
      <c r="D2341" t="s">
        <v>13863</v>
      </c>
      <c r="E2341" s="1"/>
      <c r="F2341" s="1"/>
      <c r="G2341" s="1"/>
      <c r="H2341" s="1"/>
      <c r="I2341" s="1"/>
      <c r="J2341" s="1"/>
      <c r="K2341" s="1"/>
      <c r="L2341" s="1"/>
      <c r="M2341" s="1"/>
      <c r="N2341" s="1"/>
      <c r="O2341" s="1"/>
      <c r="P2341" s="1"/>
      <c r="Q2341" s="1"/>
      <c r="R2341" s="1"/>
      <c r="S2341" s="1"/>
      <c r="T2341" s="1"/>
      <c r="U2341" s="1"/>
      <c r="V2341" s="1"/>
      <c r="W2341" s="1"/>
      <c r="X2341" s="1"/>
      <c r="Y2341" s="1"/>
      <c r="Z2341" s="1">
        <v>344.4</v>
      </c>
      <c r="AA2341" s="1"/>
      <c r="AB2341" s="1"/>
      <c r="AC2341" s="1"/>
      <c r="AD2341" s="1"/>
      <c r="AE2341" s="1"/>
      <c r="AF2341" s="1"/>
      <c r="AG2341" s="1"/>
      <c r="AH2341" s="1"/>
      <c r="AI2341" s="1"/>
      <c r="AJ2341" s="1"/>
      <c r="AK2341" s="1"/>
    </row>
    <row r="2342" spans="1:37" x14ac:dyDescent="0.25">
      <c r="A2342" t="s">
        <v>9287</v>
      </c>
      <c r="B2342" t="s">
        <v>9288</v>
      </c>
      <c r="C2342" t="s">
        <v>444</v>
      </c>
      <c r="D2342" t="s">
        <v>13863</v>
      </c>
      <c r="E2342" s="1"/>
      <c r="F2342" s="1"/>
      <c r="G2342" s="1"/>
      <c r="H2342" s="1"/>
      <c r="I2342" s="1"/>
      <c r="J2342" s="1"/>
      <c r="K2342" s="1"/>
      <c r="L2342" s="1"/>
      <c r="M2342" s="1"/>
      <c r="N2342" s="1"/>
      <c r="O2342" s="1"/>
      <c r="P2342" s="1"/>
      <c r="Q2342" s="1"/>
      <c r="R2342" s="1"/>
      <c r="S2342" s="1"/>
      <c r="T2342" s="1">
        <v>486.2</v>
      </c>
      <c r="U2342" s="1"/>
      <c r="V2342" s="1"/>
      <c r="W2342" s="1"/>
      <c r="X2342" s="1"/>
      <c r="Y2342" s="1"/>
      <c r="Z2342" s="1"/>
      <c r="AA2342" s="1"/>
      <c r="AB2342" s="1"/>
      <c r="AC2342" s="1"/>
      <c r="AD2342" s="1"/>
      <c r="AE2342" s="1"/>
      <c r="AF2342" s="1"/>
      <c r="AG2342" s="1"/>
      <c r="AH2342" s="1"/>
      <c r="AI2342" s="1"/>
      <c r="AJ2342" s="1"/>
      <c r="AK2342" s="1"/>
    </row>
    <row r="2343" spans="1:37" x14ac:dyDescent="0.25">
      <c r="A2343" t="s">
        <v>9291</v>
      </c>
      <c r="B2343" t="s">
        <v>9292</v>
      </c>
      <c r="C2343" t="s">
        <v>444</v>
      </c>
      <c r="D2343" t="s">
        <v>13863</v>
      </c>
      <c r="E2343" s="1"/>
      <c r="F2343" s="1"/>
      <c r="G2343" s="1"/>
      <c r="H2343" s="1"/>
      <c r="I2343" s="1"/>
      <c r="J2343" s="1"/>
      <c r="K2343" s="1"/>
      <c r="L2343" s="1"/>
      <c r="M2343" s="1"/>
      <c r="N2343" s="1"/>
      <c r="O2343" s="1"/>
      <c r="P2343" s="1"/>
      <c r="Q2343" s="1"/>
      <c r="R2343" s="1"/>
      <c r="S2343" s="1"/>
      <c r="T2343" s="1">
        <v>467.35</v>
      </c>
      <c r="U2343" s="1"/>
      <c r="V2343" s="1"/>
      <c r="W2343" s="1"/>
      <c r="X2343" s="1"/>
      <c r="Y2343" s="1"/>
      <c r="Z2343" s="1"/>
      <c r="AA2343" s="1"/>
      <c r="AB2343" s="1"/>
      <c r="AC2343" s="1"/>
      <c r="AD2343" s="1"/>
      <c r="AE2343" s="1"/>
      <c r="AF2343" s="1"/>
      <c r="AG2343" s="1"/>
      <c r="AH2343" s="1"/>
      <c r="AI2343" s="1"/>
      <c r="AJ2343" s="1"/>
      <c r="AK2343" s="1"/>
    </row>
    <row r="2344" spans="1:37" x14ac:dyDescent="0.25">
      <c r="A2344" t="s">
        <v>4992</v>
      </c>
      <c r="B2344" t="s">
        <v>4993</v>
      </c>
      <c r="C2344" t="s">
        <v>444</v>
      </c>
      <c r="D2344" t="s">
        <v>13863</v>
      </c>
      <c r="E2344" s="1"/>
      <c r="F2344" s="1"/>
      <c r="G2344" s="1"/>
      <c r="H2344" s="1"/>
      <c r="I2344" s="1"/>
      <c r="J2344" s="1"/>
      <c r="K2344" s="1"/>
      <c r="L2344" s="1"/>
      <c r="M2344" s="1"/>
      <c r="N2344" s="1"/>
      <c r="O2344" s="1">
        <v>486.2</v>
      </c>
      <c r="P2344" s="1">
        <v>486.2</v>
      </c>
      <c r="Q2344" s="1"/>
      <c r="R2344" s="1"/>
      <c r="S2344" s="1">
        <v>486.2</v>
      </c>
      <c r="T2344" s="1"/>
      <c r="U2344" s="1"/>
      <c r="V2344" s="1"/>
      <c r="W2344" s="1"/>
      <c r="X2344" s="1"/>
      <c r="Y2344" s="1"/>
      <c r="Z2344" s="1"/>
      <c r="AA2344" s="1"/>
      <c r="AB2344" s="1"/>
      <c r="AC2344" s="1">
        <v>486.2</v>
      </c>
      <c r="AD2344" s="1">
        <v>486.2</v>
      </c>
      <c r="AE2344" s="1"/>
      <c r="AF2344" s="1"/>
      <c r="AG2344" s="1"/>
      <c r="AH2344" s="1"/>
      <c r="AI2344" s="1"/>
      <c r="AJ2344" s="1"/>
      <c r="AK2344" s="1"/>
    </row>
    <row r="2345" spans="1:37" x14ac:dyDescent="0.25">
      <c r="A2345" t="s">
        <v>9300</v>
      </c>
      <c r="B2345" t="s">
        <v>9301</v>
      </c>
      <c r="C2345" t="s">
        <v>1930</v>
      </c>
      <c r="D2345" t="s">
        <v>13863</v>
      </c>
      <c r="E2345" s="1"/>
      <c r="F2345" s="1"/>
      <c r="G2345" s="1"/>
      <c r="H2345" s="1"/>
      <c r="I2345" s="1"/>
      <c r="J2345" s="1"/>
      <c r="K2345" s="1"/>
      <c r="L2345" s="1"/>
      <c r="M2345" s="1"/>
      <c r="N2345" s="1"/>
      <c r="O2345" s="1"/>
      <c r="P2345" s="1"/>
      <c r="Q2345" s="1"/>
      <c r="R2345" s="1"/>
      <c r="S2345" s="1"/>
      <c r="T2345" s="1">
        <v>61.93</v>
      </c>
      <c r="U2345" s="1"/>
      <c r="V2345" s="1"/>
      <c r="W2345" s="1"/>
      <c r="X2345" s="1"/>
      <c r="Y2345" s="1"/>
      <c r="Z2345" s="1"/>
      <c r="AA2345" s="1"/>
      <c r="AB2345" s="1"/>
      <c r="AC2345" s="1"/>
      <c r="AD2345" s="1"/>
      <c r="AE2345" s="1"/>
      <c r="AF2345" s="1"/>
      <c r="AG2345" s="1"/>
      <c r="AH2345" s="1"/>
      <c r="AI2345" s="1"/>
      <c r="AJ2345" s="1"/>
      <c r="AK2345" s="1"/>
    </row>
    <row r="2346" spans="1:37" x14ac:dyDescent="0.25">
      <c r="A2346" t="s">
        <v>2832</v>
      </c>
      <c r="B2346" t="s">
        <v>2833</v>
      </c>
      <c r="C2346" t="s">
        <v>2826</v>
      </c>
      <c r="D2346" t="s">
        <v>13863</v>
      </c>
      <c r="E2346" s="1"/>
      <c r="F2346" s="1"/>
      <c r="G2346" s="1"/>
      <c r="H2346" s="1"/>
      <c r="I2346" s="1"/>
      <c r="J2346" s="1"/>
      <c r="K2346" s="1"/>
      <c r="L2346" s="1"/>
      <c r="M2346" s="1"/>
      <c r="N2346" s="1"/>
      <c r="O2346" s="1"/>
      <c r="P2346" s="1"/>
      <c r="Q2346" s="1"/>
      <c r="R2346" s="1"/>
      <c r="S2346" s="1"/>
      <c r="T2346" s="1"/>
      <c r="U2346" s="1">
        <v>1.04</v>
      </c>
      <c r="V2346" s="1"/>
      <c r="W2346" s="1"/>
      <c r="X2346" s="1"/>
      <c r="Y2346" s="1"/>
      <c r="Z2346" s="1"/>
      <c r="AA2346" s="1">
        <v>1.04</v>
      </c>
      <c r="AB2346" s="1"/>
      <c r="AC2346" s="1"/>
      <c r="AD2346" s="1"/>
      <c r="AE2346" s="1"/>
      <c r="AF2346" s="1"/>
      <c r="AG2346" s="1"/>
      <c r="AH2346" s="1"/>
      <c r="AI2346" s="1">
        <v>1.08</v>
      </c>
      <c r="AJ2346" s="1"/>
      <c r="AK2346" s="1"/>
    </row>
    <row r="2347" spans="1:37" x14ac:dyDescent="0.25">
      <c r="A2347" t="s">
        <v>328</v>
      </c>
      <c r="B2347" t="s">
        <v>329</v>
      </c>
      <c r="C2347" t="s">
        <v>33</v>
      </c>
      <c r="D2347" t="s">
        <v>13863</v>
      </c>
      <c r="E2347" s="1"/>
      <c r="F2347" s="1"/>
      <c r="G2347" s="1"/>
      <c r="H2347" s="1"/>
      <c r="I2347" s="1"/>
      <c r="J2347" s="1"/>
      <c r="K2347" s="1"/>
      <c r="L2347" s="1"/>
      <c r="M2347" s="1"/>
      <c r="N2347" s="1"/>
      <c r="O2347" s="1"/>
      <c r="P2347" s="1"/>
      <c r="Q2347" s="1"/>
      <c r="R2347" s="1">
        <v>85.5</v>
      </c>
      <c r="S2347" s="1"/>
      <c r="T2347" s="1"/>
      <c r="U2347" s="1"/>
      <c r="V2347" s="1"/>
      <c r="W2347" s="1"/>
      <c r="X2347" s="1">
        <v>85.5</v>
      </c>
      <c r="Y2347" s="1"/>
      <c r="Z2347" s="1"/>
      <c r="AA2347" s="1"/>
      <c r="AB2347" s="1"/>
      <c r="AC2347" s="1"/>
      <c r="AD2347" s="1"/>
      <c r="AE2347" s="1"/>
      <c r="AF2347" s="1"/>
      <c r="AG2347" s="1"/>
      <c r="AH2347" s="1"/>
      <c r="AI2347" s="1"/>
      <c r="AJ2347" s="1">
        <v>85.5</v>
      </c>
      <c r="AK2347" s="1"/>
    </row>
    <row r="2348" spans="1:37" x14ac:dyDescent="0.25">
      <c r="A2348" t="s">
        <v>4044</v>
      </c>
      <c r="B2348" t="s">
        <v>4045</v>
      </c>
      <c r="C2348" t="s">
        <v>33</v>
      </c>
      <c r="D2348" t="s">
        <v>13863</v>
      </c>
      <c r="E2348" s="1"/>
      <c r="F2348" s="1"/>
      <c r="G2348" s="1"/>
      <c r="H2348" s="1"/>
      <c r="I2348" s="1"/>
      <c r="J2348" s="1"/>
      <c r="K2348" s="1"/>
      <c r="L2348" s="1"/>
      <c r="M2348" s="1"/>
      <c r="N2348" s="1"/>
      <c r="O2348" s="1"/>
      <c r="P2348" s="1"/>
      <c r="Q2348" s="1"/>
      <c r="R2348" s="1">
        <v>150</v>
      </c>
      <c r="S2348" s="1">
        <v>150</v>
      </c>
      <c r="T2348" s="1">
        <v>150</v>
      </c>
      <c r="U2348" s="1"/>
      <c r="V2348" s="1"/>
      <c r="W2348" s="1">
        <v>125</v>
      </c>
      <c r="X2348" s="1">
        <v>125</v>
      </c>
      <c r="Y2348" s="1"/>
      <c r="Z2348" s="1"/>
      <c r="AA2348" s="1"/>
      <c r="AB2348" s="1"/>
      <c r="AC2348" s="1"/>
      <c r="AD2348" s="1"/>
      <c r="AE2348" s="1"/>
      <c r="AF2348" s="1">
        <v>125</v>
      </c>
      <c r="AG2348" s="1"/>
      <c r="AH2348" s="1"/>
      <c r="AI2348" s="1"/>
      <c r="AJ2348" s="1"/>
      <c r="AK2348" s="1"/>
    </row>
    <row r="2349" spans="1:37" x14ac:dyDescent="0.25">
      <c r="A2349" t="s">
        <v>1751</v>
      </c>
      <c r="B2349" t="s">
        <v>1752</v>
      </c>
      <c r="C2349" t="s">
        <v>33</v>
      </c>
      <c r="D2349" t="s">
        <v>13863</v>
      </c>
      <c r="E2349" s="1"/>
      <c r="F2349" s="1"/>
      <c r="G2349" s="1"/>
      <c r="H2349" s="1"/>
      <c r="I2349" s="1"/>
      <c r="J2349" s="1"/>
      <c r="K2349" s="1"/>
      <c r="L2349" s="1"/>
      <c r="M2349" s="1"/>
      <c r="N2349" s="1"/>
      <c r="O2349" s="1"/>
      <c r="P2349" s="1"/>
      <c r="Q2349" s="1"/>
      <c r="R2349" s="1"/>
      <c r="S2349" s="1"/>
      <c r="T2349" s="1"/>
      <c r="U2349" s="1"/>
      <c r="V2349" s="1"/>
      <c r="W2349" s="1"/>
      <c r="X2349" s="1"/>
      <c r="Y2349" s="1"/>
      <c r="Z2349" s="1"/>
      <c r="AA2349" s="1"/>
      <c r="AB2349" s="1"/>
      <c r="AC2349" s="1">
        <v>125</v>
      </c>
      <c r="AD2349" s="1"/>
      <c r="AE2349" s="1"/>
      <c r="AF2349" s="1"/>
      <c r="AG2349" s="1"/>
      <c r="AH2349" s="1">
        <v>125</v>
      </c>
      <c r="AI2349" s="1"/>
      <c r="AJ2349" s="1"/>
      <c r="AK2349" s="1"/>
    </row>
    <row r="2350" spans="1:37" x14ac:dyDescent="0.25">
      <c r="A2350" t="s">
        <v>1756</v>
      </c>
      <c r="B2350" t="s">
        <v>1757</v>
      </c>
      <c r="C2350" t="s">
        <v>33</v>
      </c>
      <c r="D2350" t="s">
        <v>13863</v>
      </c>
      <c r="E2350" s="1"/>
      <c r="F2350" s="1"/>
      <c r="G2350" s="1"/>
      <c r="H2350" s="1"/>
      <c r="I2350" s="1"/>
      <c r="J2350" s="1"/>
      <c r="K2350" s="1"/>
      <c r="L2350" s="1"/>
      <c r="M2350" s="1"/>
      <c r="N2350" s="1"/>
      <c r="O2350" s="1"/>
      <c r="P2350" s="1"/>
      <c r="Q2350" s="1">
        <v>125</v>
      </c>
      <c r="R2350" s="1"/>
      <c r="S2350" s="1"/>
      <c r="T2350" s="1"/>
      <c r="U2350" s="1"/>
      <c r="V2350" s="1"/>
      <c r="W2350" s="1"/>
      <c r="X2350" s="1"/>
      <c r="Y2350" s="1"/>
      <c r="Z2350" s="1"/>
      <c r="AA2350" s="1"/>
      <c r="AB2350" s="1"/>
      <c r="AC2350" s="1">
        <v>125</v>
      </c>
      <c r="AD2350" s="1"/>
      <c r="AE2350" s="1"/>
      <c r="AF2350" s="1"/>
      <c r="AG2350" s="1"/>
      <c r="AH2350" s="1">
        <v>125</v>
      </c>
      <c r="AI2350" s="1"/>
      <c r="AJ2350" s="1"/>
      <c r="AK2350" s="1"/>
    </row>
    <row r="2351" spans="1:37" x14ac:dyDescent="0.25">
      <c r="A2351" t="s">
        <v>1047</v>
      </c>
      <c r="B2351" t="s">
        <v>1048</v>
      </c>
      <c r="C2351" t="s">
        <v>33</v>
      </c>
      <c r="D2351" t="s">
        <v>13863</v>
      </c>
      <c r="E2351" s="1"/>
      <c r="F2351" s="1"/>
      <c r="G2351" s="1"/>
      <c r="H2351" s="1"/>
      <c r="I2351" s="1"/>
      <c r="J2351" s="1"/>
      <c r="K2351" s="1"/>
      <c r="L2351" s="1"/>
      <c r="M2351" s="1"/>
      <c r="N2351" s="1"/>
      <c r="O2351" s="1"/>
      <c r="P2351" s="1"/>
      <c r="Q2351" s="1"/>
      <c r="R2351" s="1"/>
      <c r="S2351" s="1"/>
      <c r="T2351" s="1"/>
      <c r="U2351" s="1"/>
      <c r="V2351" s="1"/>
      <c r="W2351" s="1"/>
      <c r="X2351" s="1"/>
      <c r="Y2351" s="1"/>
      <c r="Z2351" s="1"/>
      <c r="AA2351" s="1">
        <v>85.5</v>
      </c>
      <c r="AB2351" s="1"/>
      <c r="AC2351" s="1"/>
      <c r="AD2351" s="1"/>
      <c r="AE2351" s="1"/>
      <c r="AF2351" s="1"/>
      <c r="AG2351" s="1"/>
      <c r="AH2351" s="1"/>
      <c r="AI2351" s="1"/>
      <c r="AJ2351" s="1">
        <v>85.5</v>
      </c>
      <c r="AK2351" s="1"/>
    </row>
    <row r="2352" spans="1:37" x14ac:dyDescent="0.25">
      <c r="A2352" t="s">
        <v>3691</v>
      </c>
      <c r="B2352" t="s">
        <v>3692</v>
      </c>
      <c r="C2352" t="s">
        <v>33</v>
      </c>
      <c r="D2352" t="s">
        <v>13863</v>
      </c>
      <c r="E2352" s="1"/>
      <c r="F2352" s="1"/>
      <c r="G2352" s="1"/>
      <c r="H2352" s="1"/>
      <c r="I2352" s="1"/>
      <c r="J2352" s="1"/>
      <c r="K2352" s="1"/>
      <c r="L2352" s="1"/>
      <c r="M2352" s="1"/>
      <c r="N2352" s="1"/>
      <c r="O2352" s="1"/>
      <c r="P2352" s="1"/>
      <c r="Q2352" s="1"/>
      <c r="R2352" s="1"/>
      <c r="S2352" s="1"/>
      <c r="T2352" s="1"/>
      <c r="U2352" s="1"/>
      <c r="V2352" s="1"/>
      <c r="W2352" s="1"/>
      <c r="X2352" s="1"/>
      <c r="Y2352" s="1"/>
      <c r="Z2352" s="1"/>
      <c r="AA2352" s="1"/>
      <c r="AB2352" s="1"/>
      <c r="AC2352" s="1"/>
      <c r="AD2352" s="1"/>
      <c r="AE2352" s="1"/>
      <c r="AF2352" s="1"/>
      <c r="AG2352" s="1">
        <v>85.5</v>
      </c>
      <c r="AH2352" s="1">
        <v>85.5</v>
      </c>
      <c r="AI2352" s="1"/>
      <c r="AJ2352" s="1"/>
      <c r="AK2352" s="1"/>
    </row>
    <row r="2353" spans="1:37" x14ac:dyDescent="0.25">
      <c r="A2353" t="s">
        <v>5612</v>
      </c>
      <c r="B2353" t="s">
        <v>5613</v>
      </c>
      <c r="C2353" t="s">
        <v>33</v>
      </c>
      <c r="D2353" t="s">
        <v>13863</v>
      </c>
      <c r="E2353" s="1"/>
      <c r="F2353" s="1"/>
      <c r="G2353" s="1"/>
      <c r="H2353" s="1"/>
      <c r="I2353" s="1"/>
      <c r="J2353" s="1"/>
      <c r="K2353" s="1"/>
      <c r="L2353" s="1"/>
      <c r="M2353" s="1"/>
      <c r="N2353" s="1"/>
      <c r="O2353" s="1"/>
      <c r="P2353" s="1"/>
      <c r="Q2353" s="1"/>
      <c r="R2353" s="1"/>
      <c r="S2353" s="1"/>
      <c r="T2353" s="1"/>
      <c r="U2353" s="1"/>
      <c r="V2353" s="1"/>
      <c r="W2353" s="1"/>
      <c r="X2353" s="1"/>
      <c r="Y2353" s="1"/>
      <c r="Z2353" s="1"/>
      <c r="AA2353" s="1"/>
      <c r="AB2353" s="1"/>
      <c r="AC2353" s="1">
        <v>175</v>
      </c>
      <c r="AD2353" s="1"/>
      <c r="AE2353" s="1"/>
      <c r="AF2353" s="1"/>
      <c r="AG2353" s="1"/>
      <c r="AH2353" s="1"/>
      <c r="AI2353" s="1"/>
      <c r="AJ2353" s="1"/>
      <c r="AK2353" s="1"/>
    </row>
    <row r="2354" spans="1:37" x14ac:dyDescent="0.25">
      <c r="A2354" t="s">
        <v>2944</v>
      </c>
      <c r="B2354" t="s">
        <v>2945</v>
      </c>
      <c r="C2354" t="s">
        <v>33</v>
      </c>
      <c r="D2354" t="s">
        <v>13863</v>
      </c>
      <c r="E2354" s="1"/>
      <c r="F2354" s="1"/>
      <c r="G2354" s="1"/>
      <c r="H2354" s="1"/>
      <c r="I2354" s="1"/>
      <c r="J2354" s="1"/>
      <c r="K2354" s="1"/>
      <c r="L2354" s="1"/>
      <c r="M2354" s="1"/>
      <c r="N2354" s="1"/>
      <c r="O2354" s="1"/>
      <c r="P2354" s="1"/>
      <c r="Q2354" s="1"/>
      <c r="R2354" s="1"/>
      <c r="S2354" s="1"/>
      <c r="T2354" s="1"/>
      <c r="U2354" s="1"/>
      <c r="V2354" s="1"/>
      <c r="W2354" s="1"/>
      <c r="X2354" s="1"/>
      <c r="Y2354" s="1"/>
      <c r="Z2354" s="1"/>
      <c r="AA2354" s="1"/>
      <c r="AB2354" s="1"/>
      <c r="AC2354" s="1"/>
      <c r="AD2354" s="1"/>
      <c r="AE2354" s="1"/>
      <c r="AF2354" s="1"/>
      <c r="AG2354" s="1"/>
      <c r="AH2354" s="1">
        <v>204</v>
      </c>
      <c r="AI2354" s="1"/>
      <c r="AJ2354" s="1"/>
      <c r="AK2354" s="1"/>
    </row>
    <row r="2355" spans="1:37" x14ac:dyDescent="0.25">
      <c r="A2355" t="s">
        <v>1183</v>
      </c>
      <c r="B2355" t="s">
        <v>1184</v>
      </c>
      <c r="C2355" t="s">
        <v>444</v>
      </c>
      <c r="D2355" t="s">
        <v>13863</v>
      </c>
      <c r="E2355" s="1"/>
      <c r="F2355" s="1"/>
      <c r="G2355" s="1"/>
      <c r="H2355" s="1"/>
      <c r="I2355" s="1"/>
      <c r="J2355" s="1"/>
      <c r="K2355" s="1"/>
      <c r="L2355" s="1"/>
      <c r="M2355" s="1"/>
      <c r="N2355" s="1"/>
      <c r="O2355" s="1"/>
      <c r="P2355" s="1"/>
      <c r="Q2355" s="1">
        <v>112</v>
      </c>
      <c r="R2355" s="1"/>
      <c r="S2355" s="1"/>
      <c r="T2355" s="1">
        <v>112</v>
      </c>
      <c r="U2355" s="1"/>
      <c r="V2355" s="1"/>
      <c r="W2355" s="1"/>
      <c r="X2355" s="1">
        <v>118</v>
      </c>
      <c r="Y2355" s="1"/>
      <c r="Z2355" s="1"/>
      <c r="AA2355" s="1"/>
      <c r="AB2355" s="1"/>
      <c r="AC2355" s="1"/>
      <c r="AD2355" s="1"/>
      <c r="AE2355" s="1"/>
      <c r="AF2355" s="1"/>
      <c r="AG2355" s="1"/>
      <c r="AH2355" s="1"/>
      <c r="AI2355" s="1"/>
      <c r="AJ2355" s="1">
        <v>121.5</v>
      </c>
      <c r="AK2355" s="1"/>
    </row>
    <row r="2356" spans="1:37" x14ac:dyDescent="0.25">
      <c r="A2356" t="s">
        <v>6379</v>
      </c>
      <c r="B2356" t="s">
        <v>6380</v>
      </c>
      <c r="C2356" t="s">
        <v>444</v>
      </c>
      <c r="D2356" t="s">
        <v>13863</v>
      </c>
      <c r="E2356" s="1"/>
      <c r="F2356" s="1"/>
      <c r="G2356" s="1"/>
      <c r="H2356" s="1"/>
      <c r="I2356" s="1"/>
      <c r="J2356" s="1"/>
      <c r="K2356" s="1">
        <v>214.5</v>
      </c>
      <c r="L2356" s="1"/>
      <c r="M2356" s="1"/>
      <c r="N2356" s="1"/>
      <c r="O2356" s="1"/>
      <c r="P2356" s="1"/>
      <c r="Q2356" s="1"/>
      <c r="R2356" s="1"/>
      <c r="S2356" s="1">
        <v>214.5</v>
      </c>
      <c r="T2356" s="1"/>
      <c r="U2356" s="1"/>
      <c r="V2356" s="1"/>
      <c r="W2356" s="1"/>
      <c r="X2356" s="1"/>
      <c r="Y2356" s="1"/>
      <c r="Z2356" s="1"/>
      <c r="AA2356" s="1">
        <v>222.95000000000002</v>
      </c>
      <c r="AB2356" s="1"/>
      <c r="AC2356" s="1"/>
      <c r="AD2356" s="1"/>
      <c r="AE2356" s="1"/>
      <c r="AF2356" s="1"/>
      <c r="AG2356" s="1"/>
      <c r="AH2356" s="1"/>
      <c r="AI2356" s="1"/>
      <c r="AJ2356" s="1"/>
      <c r="AK2356" s="1"/>
    </row>
    <row r="2357" spans="1:37" x14ac:dyDescent="0.25">
      <c r="A2357" t="s">
        <v>11273</v>
      </c>
      <c r="B2357" t="s">
        <v>11274</v>
      </c>
      <c r="C2357" t="s">
        <v>444</v>
      </c>
      <c r="D2357" t="s">
        <v>13863</v>
      </c>
      <c r="E2357" s="1"/>
      <c r="F2357" s="1"/>
      <c r="G2357" s="1">
        <v>248.95</v>
      </c>
      <c r="H2357" s="1"/>
      <c r="I2357" s="1"/>
      <c r="J2357" s="1"/>
      <c r="K2357" s="1"/>
      <c r="L2357" s="1"/>
      <c r="M2357" s="1"/>
      <c r="N2357" s="1">
        <v>248.95000000000002</v>
      </c>
      <c r="O2357" s="1"/>
      <c r="P2357" s="1"/>
      <c r="Q2357" s="1"/>
      <c r="R2357" s="1"/>
      <c r="S2357" s="1"/>
      <c r="T2357" s="1"/>
      <c r="U2357" s="1"/>
      <c r="V2357" s="1"/>
      <c r="W2357" s="1"/>
      <c r="X2357" s="1"/>
      <c r="Y2357" s="1"/>
      <c r="Z2357" s="1"/>
      <c r="AA2357" s="1"/>
      <c r="AB2357" s="1"/>
      <c r="AC2357" s="1"/>
      <c r="AD2357" s="1"/>
      <c r="AE2357" s="1"/>
      <c r="AF2357" s="1"/>
      <c r="AG2357" s="1"/>
      <c r="AH2357" s="1"/>
      <c r="AI2357" s="1"/>
      <c r="AJ2357" s="1"/>
      <c r="AK2357" s="1"/>
    </row>
    <row r="2358" spans="1:37" x14ac:dyDescent="0.25">
      <c r="A2358" t="s">
        <v>1188</v>
      </c>
      <c r="B2358" t="s">
        <v>1189</v>
      </c>
      <c r="C2358" t="s">
        <v>444</v>
      </c>
      <c r="D2358" t="s">
        <v>13863</v>
      </c>
      <c r="E2358" s="1"/>
      <c r="F2358" s="1"/>
      <c r="G2358" s="1"/>
      <c r="H2358" s="1">
        <v>120</v>
      </c>
      <c r="I2358" s="1"/>
      <c r="J2358" s="1"/>
      <c r="K2358" s="1"/>
      <c r="L2358" s="1"/>
      <c r="M2358" s="1">
        <v>154</v>
      </c>
      <c r="N2358" s="1">
        <v>154</v>
      </c>
      <c r="O2358" s="1">
        <v>154</v>
      </c>
      <c r="P2358" s="1"/>
      <c r="Q2358" s="1">
        <v>154</v>
      </c>
      <c r="R2358" s="1"/>
      <c r="S2358" s="1"/>
      <c r="T2358" s="1"/>
      <c r="U2358" s="1"/>
      <c r="V2358" s="1"/>
      <c r="W2358" s="1"/>
      <c r="X2358" s="1"/>
      <c r="Y2358" s="1"/>
      <c r="Z2358" s="1"/>
      <c r="AA2358" s="1"/>
      <c r="AB2358" s="1"/>
      <c r="AC2358" s="1"/>
      <c r="AD2358" s="1"/>
      <c r="AE2358" s="1"/>
      <c r="AF2358" s="1"/>
      <c r="AG2358" s="1"/>
      <c r="AH2358" s="1"/>
      <c r="AI2358" s="1"/>
      <c r="AJ2358" s="1">
        <v>138.37</v>
      </c>
      <c r="AK2358" s="1"/>
    </row>
    <row r="2359" spans="1:37" x14ac:dyDescent="0.25">
      <c r="A2359" t="s">
        <v>5568</v>
      </c>
      <c r="B2359" t="s">
        <v>5569</v>
      </c>
      <c r="C2359" t="s">
        <v>444</v>
      </c>
      <c r="D2359" t="s">
        <v>13863</v>
      </c>
      <c r="E2359" s="1"/>
      <c r="F2359" s="1"/>
      <c r="G2359" s="1"/>
      <c r="H2359" s="1"/>
      <c r="I2359" s="1"/>
      <c r="J2359" s="1"/>
      <c r="K2359" s="1"/>
      <c r="L2359" s="1"/>
      <c r="M2359" s="1"/>
      <c r="N2359" s="1"/>
      <c r="O2359" s="1"/>
      <c r="P2359" s="1"/>
      <c r="Q2359" s="1"/>
      <c r="R2359" s="1"/>
      <c r="S2359" s="1"/>
      <c r="T2359" s="1"/>
      <c r="U2359" s="1"/>
      <c r="V2359" s="1"/>
      <c r="W2359" s="1"/>
      <c r="X2359" s="1"/>
      <c r="Y2359" s="1"/>
      <c r="Z2359" s="1"/>
      <c r="AA2359" s="1"/>
      <c r="AB2359" s="1"/>
      <c r="AC2359" s="1">
        <v>273</v>
      </c>
      <c r="AD2359" s="1"/>
      <c r="AE2359" s="1"/>
      <c r="AF2359" s="1"/>
      <c r="AG2359" s="1"/>
      <c r="AH2359" s="1"/>
      <c r="AI2359" s="1"/>
      <c r="AJ2359" s="1"/>
      <c r="AK2359" s="1"/>
    </row>
    <row r="2360" spans="1:37" x14ac:dyDescent="0.25">
      <c r="A2360" t="s">
        <v>12396</v>
      </c>
      <c r="B2360" t="s">
        <v>12397</v>
      </c>
      <c r="C2360" t="s">
        <v>444</v>
      </c>
      <c r="D2360" t="s">
        <v>13863</v>
      </c>
      <c r="E2360" s="1"/>
      <c r="F2360" s="1"/>
      <c r="G2360" s="1"/>
      <c r="H2360" s="1"/>
      <c r="I2360" s="1"/>
      <c r="J2360" s="1"/>
      <c r="K2360" s="1">
        <v>21.16</v>
      </c>
      <c r="L2360" s="1"/>
      <c r="M2360" s="1"/>
      <c r="N2360" s="1"/>
      <c r="O2360" s="1"/>
      <c r="P2360" s="1"/>
      <c r="Q2360" s="1"/>
      <c r="R2360" s="1"/>
      <c r="S2360" s="1"/>
      <c r="T2360" s="1"/>
      <c r="U2360" s="1"/>
      <c r="V2360" s="1"/>
      <c r="W2360" s="1"/>
      <c r="X2360" s="1"/>
      <c r="Y2360" s="1"/>
      <c r="Z2360" s="1"/>
      <c r="AA2360" s="1"/>
      <c r="AB2360" s="1"/>
      <c r="AC2360" s="1"/>
      <c r="AD2360" s="1"/>
      <c r="AE2360" s="1"/>
      <c r="AF2360" s="1"/>
      <c r="AG2360" s="1"/>
      <c r="AH2360" s="1"/>
      <c r="AI2360" s="1"/>
      <c r="AJ2360" s="1"/>
      <c r="AK2360" s="1"/>
    </row>
    <row r="2361" spans="1:37" x14ac:dyDescent="0.25">
      <c r="A2361" t="s">
        <v>2077</v>
      </c>
      <c r="B2361" t="s">
        <v>2078</v>
      </c>
      <c r="C2361" t="s">
        <v>444</v>
      </c>
      <c r="D2361" t="s">
        <v>13863</v>
      </c>
      <c r="E2361" s="1"/>
      <c r="F2361" s="1"/>
      <c r="G2361" s="1"/>
      <c r="H2361" s="1"/>
      <c r="I2361" s="1"/>
      <c r="J2361" s="1"/>
      <c r="K2361" s="1"/>
      <c r="L2361" s="1"/>
      <c r="M2361" s="1"/>
      <c r="N2361" s="1">
        <v>24.8248</v>
      </c>
      <c r="O2361" s="1"/>
      <c r="P2361" s="1"/>
      <c r="Q2361" s="1">
        <v>24.8248</v>
      </c>
      <c r="R2361" s="1"/>
      <c r="S2361" s="1">
        <v>24.8248</v>
      </c>
      <c r="T2361" s="1"/>
      <c r="U2361" s="1"/>
      <c r="V2361" s="1"/>
      <c r="W2361" s="1">
        <v>26.026</v>
      </c>
      <c r="X2361" s="1"/>
      <c r="Y2361" s="1">
        <v>23</v>
      </c>
      <c r="Z2361" s="1"/>
      <c r="AA2361" s="1"/>
      <c r="AB2361" s="1"/>
      <c r="AC2361" s="1"/>
      <c r="AD2361" s="1">
        <v>23</v>
      </c>
      <c r="AE2361" s="1"/>
      <c r="AF2361" s="1"/>
      <c r="AG2361" s="1"/>
      <c r="AH2361" s="1"/>
      <c r="AI2361" s="1">
        <v>23</v>
      </c>
      <c r="AJ2361" s="1"/>
      <c r="AK2361" s="1"/>
    </row>
    <row r="2362" spans="1:37" x14ac:dyDescent="0.25">
      <c r="A2362" t="s">
        <v>1512</v>
      </c>
      <c r="B2362" t="s">
        <v>1513</v>
      </c>
      <c r="C2362" t="s">
        <v>444</v>
      </c>
      <c r="D2362" t="s">
        <v>13863</v>
      </c>
      <c r="E2362" s="1"/>
      <c r="F2362" s="1"/>
      <c r="G2362" s="1"/>
      <c r="H2362" s="1"/>
      <c r="I2362" s="1"/>
      <c r="J2362" s="1"/>
      <c r="K2362" s="1">
        <v>23.451999999999998</v>
      </c>
      <c r="L2362" s="1"/>
      <c r="M2362" s="1"/>
      <c r="N2362" s="1"/>
      <c r="O2362" s="1"/>
      <c r="P2362" s="1"/>
      <c r="Q2362" s="1"/>
      <c r="R2362" s="1"/>
      <c r="S2362" s="1"/>
      <c r="T2362" s="1"/>
      <c r="U2362" s="1"/>
      <c r="V2362" s="1"/>
      <c r="W2362" s="1"/>
      <c r="X2362" s="1"/>
      <c r="Y2362" s="1"/>
      <c r="Z2362" s="1"/>
      <c r="AA2362" s="1"/>
      <c r="AB2362" s="1"/>
      <c r="AC2362" s="1"/>
      <c r="AD2362" s="1"/>
      <c r="AE2362" s="1"/>
      <c r="AF2362" s="1"/>
      <c r="AG2362" s="1"/>
      <c r="AH2362" s="1"/>
      <c r="AI2362" s="1"/>
      <c r="AJ2362" s="1">
        <v>23.451999999999998</v>
      </c>
      <c r="AK2362" s="1"/>
    </row>
    <row r="2363" spans="1:37" x14ac:dyDescent="0.25">
      <c r="A2363" t="s">
        <v>1530</v>
      </c>
      <c r="B2363" t="s">
        <v>1531</v>
      </c>
      <c r="C2363" t="s">
        <v>444</v>
      </c>
      <c r="D2363" t="s">
        <v>13863</v>
      </c>
      <c r="E2363" s="1"/>
      <c r="F2363" s="1"/>
      <c r="G2363" s="1"/>
      <c r="H2363" s="1"/>
      <c r="I2363" s="1"/>
      <c r="J2363" s="1"/>
      <c r="K2363" s="1">
        <v>54.482999999999997</v>
      </c>
      <c r="L2363" s="1"/>
      <c r="M2363" s="1"/>
      <c r="N2363" s="1"/>
      <c r="O2363" s="1"/>
      <c r="P2363" s="1"/>
      <c r="Q2363" s="1"/>
      <c r="R2363" s="1"/>
      <c r="S2363" s="1"/>
      <c r="T2363" s="1"/>
      <c r="U2363" s="1"/>
      <c r="V2363" s="1"/>
      <c r="W2363" s="1"/>
      <c r="X2363" s="1"/>
      <c r="Y2363" s="1"/>
      <c r="Z2363" s="1"/>
      <c r="AA2363" s="1"/>
      <c r="AB2363" s="1"/>
      <c r="AC2363" s="1"/>
      <c r="AD2363" s="1">
        <v>54.482999999999997</v>
      </c>
      <c r="AE2363" s="1">
        <v>54.482999999999997</v>
      </c>
      <c r="AF2363" s="1"/>
      <c r="AG2363" s="1"/>
      <c r="AH2363" s="1"/>
      <c r="AI2363" s="1"/>
      <c r="AJ2363" s="1">
        <v>54.482999999999997</v>
      </c>
      <c r="AK2363" s="1"/>
    </row>
    <row r="2364" spans="1:37" x14ac:dyDescent="0.25">
      <c r="A2364" t="s">
        <v>5838</v>
      </c>
      <c r="B2364" t="s">
        <v>5839</v>
      </c>
      <c r="C2364" t="s">
        <v>444</v>
      </c>
      <c r="D2364" t="s">
        <v>13863</v>
      </c>
      <c r="E2364" s="1"/>
      <c r="F2364" s="1"/>
      <c r="G2364" s="1"/>
      <c r="H2364" s="1"/>
      <c r="I2364" s="1"/>
      <c r="J2364" s="1"/>
      <c r="K2364" s="1">
        <v>123.40900000000001</v>
      </c>
      <c r="L2364" s="1">
        <v>123.40900000000001</v>
      </c>
      <c r="M2364" s="1"/>
      <c r="N2364" s="1"/>
      <c r="O2364" s="1"/>
      <c r="P2364" s="1"/>
      <c r="Q2364" s="1"/>
      <c r="R2364" s="1"/>
      <c r="S2364" s="1">
        <v>123.40900000000001</v>
      </c>
      <c r="T2364" s="1"/>
      <c r="U2364" s="1"/>
      <c r="V2364" s="1"/>
      <c r="W2364" s="1"/>
      <c r="X2364" s="1"/>
      <c r="Y2364" s="1"/>
      <c r="Z2364" s="1"/>
      <c r="AA2364" s="1">
        <v>123.40900000000001</v>
      </c>
      <c r="AB2364" s="1"/>
      <c r="AC2364" s="1">
        <v>123.40900000000001</v>
      </c>
      <c r="AD2364" s="1"/>
      <c r="AE2364" s="1"/>
      <c r="AF2364" s="1"/>
      <c r="AG2364" s="1"/>
      <c r="AH2364" s="1"/>
      <c r="AI2364" s="1"/>
      <c r="AJ2364" s="1"/>
      <c r="AK2364" s="1"/>
    </row>
    <row r="2365" spans="1:37" x14ac:dyDescent="0.25">
      <c r="A2365" t="s">
        <v>2052</v>
      </c>
      <c r="B2365" t="s">
        <v>2053</v>
      </c>
      <c r="C2365" t="s">
        <v>444</v>
      </c>
      <c r="D2365" t="s">
        <v>13863</v>
      </c>
      <c r="E2365" s="1"/>
      <c r="F2365" s="1"/>
      <c r="G2365" s="1"/>
      <c r="H2365" s="1"/>
      <c r="I2365" s="1"/>
      <c r="J2365" s="1"/>
      <c r="K2365" s="1"/>
      <c r="L2365" s="1"/>
      <c r="M2365" s="1"/>
      <c r="N2365" s="1"/>
      <c r="O2365" s="1"/>
      <c r="P2365" s="1"/>
      <c r="Q2365" s="1"/>
      <c r="R2365" s="1"/>
      <c r="S2365" s="1"/>
      <c r="T2365" s="1"/>
      <c r="U2365" s="1"/>
      <c r="V2365" s="1"/>
      <c r="W2365" s="1"/>
      <c r="X2365" s="1"/>
      <c r="Y2365" s="1"/>
      <c r="Z2365" s="1"/>
      <c r="AA2365" s="1"/>
      <c r="AB2365" s="1"/>
      <c r="AC2365" s="1"/>
      <c r="AD2365" s="1"/>
      <c r="AE2365" s="1"/>
      <c r="AF2365" s="1"/>
      <c r="AG2365" s="1"/>
      <c r="AH2365" s="1"/>
      <c r="AI2365" s="1">
        <v>204.63300000000001</v>
      </c>
      <c r="AJ2365" s="1"/>
      <c r="AK2365" s="1"/>
    </row>
    <row r="2366" spans="1:37" x14ac:dyDescent="0.25">
      <c r="A2366" t="s">
        <v>2066</v>
      </c>
      <c r="B2366" t="s">
        <v>2067</v>
      </c>
      <c r="C2366" t="s">
        <v>444</v>
      </c>
      <c r="D2366" t="s">
        <v>13863</v>
      </c>
      <c r="E2366" s="1"/>
      <c r="F2366" s="1"/>
      <c r="G2366" s="1"/>
      <c r="H2366" s="1"/>
      <c r="I2366" s="1"/>
      <c r="J2366" s="1"/>
      <c r="K2366" s="1"/>
      <c r="L2366" s="1"/>
      <c r="M2366" s="1"/>
      <c r="N2366" s="1"/>
      <c r="O2366" s="1"/>
      <c r="P2366" s="1"/>
      <c r="Q2366" s="1"/>
      <c r="R2366" s="1"/>
      <c r="S2366" s="1"/>
      <c r="T2366" s="1"/>
      <c r="U2366" s="1"/>
      <c r="V2366" s="1"/>
      <c r="W2366" s="1"/>
      <c r="X2366" s="1"/>
      <c r="Y2366" s="1">
        <v>5.13</v>
      </c>
      <c r="Z2366" s="1"/>
      <c r="AA2366" s="1"/>
      <c r="AB2366" s="1"/>
      <c r="AC2366" s="1"/>
      <c r="AD2366" s="1">
        <v>5.13</v>
      </c>
      <c r="AE2366" s="1"/>
      <c r="AF2366" s="1"/>
      <c r="AG2366" s="1"/>
      <c r="AH2366" s="1"/>
      <c r="AI2366" s="1">
        <v>5.13</v>
      </c>
      <c r="AJ2366" s="1"/>
      <c r="AK2366" s="1"/>
    </row>
    <row r="2367" spans="1:37" x14ac:dyDescent="0.25">
      <c r="A2367" t="s">
        <v>2071</v>
      </c>
      <c r="B2367" t="s">
        <v>2072</v>
      </c>
      <c r="C2367" t="s">
        <v>444</v>
      </c>
      <c r="D2367" t="s">
        <v>13863</v>
      </c>
      <c r="E2367" s="1"/>
      <c r="F2367" s="1"/>
      <c r="G2367" s="1"/>
      <c r="H2367" s="1"/>
      <c r="I2367" s="1"/>
      <c r="J2367" s="1"/>
      <c r="K2367" s="1"/>
      <c r="L2367" s="1"/>
      <c r="M2367" s="1"/>
      <c r="N2367" s="1"/>
      <c r="O2367" s="1"/>
      <c r="P2367" s="1"/>
      <c r="Q2367" s="1"/>
      <c r="R2367" s="1"/>
      <c r="S2367" s="1"/>
      <c r="T2367" s="1"/>
      <c r="U2367" s="1"/>
      <c r="V2367" s="1"/>
      <c r="W2367" s="1"/>
      <c r="X2367" s="1"/>
      <c r="Y2367" s="1"/>
      <c r="Z2367" s="1"/>
      <c r="AA2367" s="1"/>
      <c r="AB2367" s="1"/>
      <c r="AC2367" s="1">
        <v>3.1459999999999999</v>
      </c>
      <c r="AD2367" s="1">
        <v>2.75</v>
      </c>
      <c r="AE2367" s="1"/>
      <c r="AF2367" s="1"/>
      <c r="AG2367" s="1"/>
      <c r="AH2367" s="1"/>
      <c r="AI2367" s="1">
        <v>2.75</v>
      </c>
      <c r="AJ2367" s="1"/>
      <c r="AK2367" s="1"/>
    </row>
    <row r="2368" spans="1:37" x14ac:dyDescent="0.25">
      <c r="A2368" t="s">
        <v>2074</v>
      </c>
      <c r="B2368" t="s">
        <v>2075</v>
      </c>
      <c r="C2368" t="s">
        <v>444</v>
      </c>
      <c r="D2368" t="s">
        <v>13863</v>
      </c>
      <c r="E2368" s="1"/>
      <c r="F2368" s="1"/>
      <c r="G2368" s="1"/>
      <c r="H2368" s="1"/>
      <c r="I2368" s="1"/>
      <c r="J2368" s="1"/>
      <c r="K2368" s="1"/>
      <c r="L2368" s="1"/>
      <c r="M2368" s="1"/>
      <c r="N2368" s="1"/>
      <c r="O2368" s="1"/>
      <c r="P2368" s="1"/>
      <c r="Q2368" s="1"/>
      <c r="R2368" s="1"/>
      <c r="S2368" s="1"/>
      <c r="T2368" s="1"/>
      <c r="U2368" s="1"/>
      <c r="V2368" s="1"/>
      <c r="W2368" s="1"/>
      <c r="X2368" s="1"/>
      <c r="Y2368" s="1"/>
      <c r="Z2368" s="1"/>
      <c r="AA2368" s="1"/>
      <c r="AB2368" s="1"/>
      <c r="AC2368" s="1"/>
      <c r="AD2368" s="1">
        <v>22.67</v>
      </c>
      <c r="AE2368" s="1"/>
      <c r="AF2368" s="1"/>
      <c r="AG2368" s="1"/>
      <c r="AH2368" s="1"/>
      <c r="AI2368" s="1">
        <v>21.25</v>
      </c>
      <c r="AJ2368" s="1"/>
      <c r="AK2368" s="1"/>
    </row>
    <row r="2369" spans="1:37" x14ac:dyDescent="0.25">
      <c r="A2369" t="s">
        <v>12487</v>
      </c>
      <c r="B2369" t="s">
        <v>12488</v>
      </c>
      <c r="C2369" t="s">
        <v>444</v>
      </c>
      <c r="D2369" t="s">
        <v>13863</v>
      </c>
      <c r="E2369" s="1"/>
      <c r="F2369" s="1"/>
      <c r="G2369" s="1"/>
      <c r="H2369" s="1"/>
      <c r="I2369" s="1"/>
      <c r="J2369" s="1"/>
      <c r="K2369" s="1">
        <v>14.586000000000002</v>
      </c>
      <c r="L2369" s="1"/>
      <c r="M2369" s="1"/>
      <c r="N2369" s="1"/>
      <c r="O2369" s="1"/>
      <c r="P2369" s="1"/>
      <c r="Q2369" s="1"/>
      <c r="R2369" s="1"/>
      <c r="S2369" s="1"/>
      <c r="T2369" s="1"/>
      <c r="U2369" s="1"/>
      <c r="V2369" s="1"/>
      <c r="W2369" s="1"/>
      <c r="X2369" s="1"/>
      <c r="Y2369" s="1"/>
      <c r="Z2369" s="1"/>
      <c r="AA2369" s="1"/>
      <c r="AB2369" s="1"/>
      <c r="AC2369" s="1"/>
      <c r="AD2369" s="1"/>
      <c r="AE2369" s="1"/>
      <c r="AF2369" s="1"/>
      <c r="AG2369" s="1"/>
      <c r="AH2369" s="1"/>
      <c r="AI2369" s="1"/>
      <c r="AJ2369" s="1"/>
      <c r="AK2369" s="1"/>
    </row>
    <row r="2370" spans="1:37" x14ac:dyDescent="0.25">
      <c r="A2370" t="s">
        <v>12490</v>
      </c>
      <c r="B2370" t="s">
        <v>12491</v>
      </c>
      <c r="C2370" t="s">
        <v>444</v>
      </c>
      <c r="D2370" t="s">
        <v>13863</v>
      </c>
      <c r="E2370" s="1"/>
      <c r="F2370" s="1"/>
      <c r="G2370" s="1"/>
      <c r="H2370" s="1"/>
      <c r="I2370" s="1"/>
      <c r="J2370" s="1"/>
      <c r="K2370" s="1">
        <v>14.586000000000002</v>
      </c>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1"/>
      <c r="AI2370" s="1"/>
      <c r="AJ2370" s="1"/>
      <c r="AK2370" s="1"/>
    </row>
    <row r="2371" spans="1:37" x14ac:dyDescent="0.25">
      <c r="A2371" t="s">
        <v>4754</v>
      </c>
      <c r="B2371" t="s">
        <v>4755</v>
      </c>
      <c r="C2371" t="s">
        <v>444</v>
      </c>
      <c r="D2371" t="s">
        <v>13863</v>
      </c>
      <c r="E2371" s="1"/>
      <c r="F2371" s="1"/>
      <c r="G2371" s="1"/>
      <c r="H2371" s="1"/>
      <c r="I2371" s="1"/>
      <c r="J2371" s="1"/>
      <c r="K2371" s="1"/>
      <c r="L2371" s="1"/>
      <c r="M2371" s="1"/>
      <c r="N2371" s="1"/>
      <c r="O2371" s="1"/>
      <c r="P2371" s="1"/>
      <c r="Q2371" s="1"/>
      <c r="R2371" s="1"/>
      <c r="S2371" s="1"/>
      <c r="T2371" s="1"/>
      <c r="U2371" s="1"/>
      <c r="V2371" s="1"/>
      <c r="W2371" s="1"/>
      <c r="X2371" s="1">
        <v>7.48</v>
      </c>
      <c r="Y2371" s="1"/>
      <c r="Z2371" s="1"/>
      <c r="AA2371" s="1"/>
      <c r="AB2371" s="1"/>
      <c r="AC2371" s="1"/>
      <c r="AD2371" s="1"/>
      <c r="AE2371" s="1">
        <v>7.48</v>
      </c>
      <c r="AF2371" s="1"/>
      <c r="AG2371" s="1"/>
      <c r="AH2371" s="1"/>
      <c r="AI2371" s="1"/>
      <c r="AJ2371" s="1"/>
      <c r="AK2371" s="1"/>
    </row>
    <row r="2372" spans="1:37" x14ac:dyDescent="0.25">
      <c r="A2372" t="s">
        <v>1524</v>
      </c>
      <c r="B2372" t="s">
        <v>1525</v>
      </c>
      <c r="C2372" t="s">
        <v>444</v>
      </c>
      <c r="D2372" t="s">
        <v>13863</v>
      </c>
      <c r="E2372" s="1"/>
      <c r="F2372" s="1"/>
      <c r="G2372" s="1"/>
      <c r="H2372" s="1"/>
      <c r="I2372" s="1"/>
      <c r="J2372" s="1"/>
      <c r="K2372" s="1">
        <v>14.586000000000002</v>
      </c>
      <c r="L2372" s="1">
        <v>14.586000000000002</v>
      </c>
      <c r="M2372" s="1"/>
      <c r="N2372" s="1"/>
      <c r="O2372" s="1"/>
      <c r="P2372" s="1"/>
      <c r="Q2372" s="1"/>
      <c r="R2372" s="1"/>
      <c r="S2372" s="1"/>
      <c r="T2372" s="1"/>
      <c r="U2372" s="1"/>
      <c r="V2372" s="1"/>
      <c r="W2372" s="1">
        <v>14.586000000000002</v>
      </c>
      <c r="X2372" s="1"/>
      <c r="Y2372" s="1">
        <v>14.586000000000002</v>
      </c>
      <c r="Z2372" s="1"/>
      <c r="AA2372" s="1"/>
      <c r="AB2372" s="1"/>
      <c r="AC2372" s="1"/>
      <c r="AD2372" s="1"/>
      <c r="AE2372" s="1"/>
      <c r="AF2372" s="1"/>
      <c r="AG2372" s="1"/>
      <c r="AH2372" s="1"/>
      <c r="AI2372" s="1"/>
      <c r="AJ2372" s="1">
        <v>14.586000000000002</v>
      </c>
      <c r="AK2372" s="1"/>
    </row>
    <row r="2373" spans="1:37" x14ac:dyDescent="0.25">
      <c r="A2373" t="s">
        <v>7568</v>
      </c>
      <c r="B2373" t="s">
        <v>7569</v>
      </c>
      <c r="C2373" t="s">
        <v>444</v>
      </c>
      <c r="D2373" t="s">
        <v>13863</v>
      </c>
      <c r="E2373" s="1"/>
      <c r="F2373" s="1"/>
      <c r="G2373" s="1"/>
      <c r="H2373" s="1"/>
      <c r="I2373" s="1"/>
      <c r="J2373" s="1"/>
      <c r="K2373" s="1">
        <v>23.023000000000003</v>
      </c>
      <c r="L2373" s="1"/>
      <c r="M2373" s="1"/>
      <c r="N2373" s="1"/>
      <c r="O2373" s="1"/>
      <c r="P2373" s="1"/>
      <c r="Q2373" s="1"/>
      <c r="R2373" s="1"/>
      <c r="S2373" s="1"/>
      <c r="T2373" s="1"/>
      <c r="U2373" s="1"/>
      <c r="V2373" s="1"/>
      <c r="W2373" s="1"/>
      <c r="X2373" s="1">
        <v>23.023000000000003</v>
      </c>
      <c r="Y2373" s="1"/>
      <c r="Z2373" s="1"/>
      <c r="AA2373" s="1"/>
      <c r="AB2373" s="1"/>
      <c r="AC2373" s="1"/>
      <c r="AD2373" s="1"/>
      <c r="AE2373" s="1"/>
      <c r="AF2373" s="1"/>
      <c r="AG2373" s="1"/>
      <c r="AH2373" s="1"/>
      <c r="AI2373" s="1"/>
      <c r="AJ2373" s="1"/>
      <c r="AK2373" s="1"/>
    </row>
    <row r="2374" spans="1:37" x14ac:dyDescent="0.25">
      <c r="A2374" t="s">
        <v>1521</v>
      </c>
      <c r="B2374" t="s">
        <v>1522</v>
      </c>
      <c r="C2374" t="s">
        <v>444</v>
      </c>
      <c r="D2374" t="s">
        <v>13863</v>
      </c>
      <c r="E2374" s="1"/>
      <c r="F2374" s="1"/>
      <c r="G2374" s="1"/>
      <c r="H2374" s="1"/>
      <c r="I2374" s="1"/>
      <c r="J2374" s="1"/>
      <c r="K2374" s="1">
        <v>23.023000000000003</v>
      </c>
      <c r="L2374" s="1"/>
      <c r="M2374" s="1"/>
      <c r="N2374" s="1"/>
      <c r="O2374" s="1"/>
      <c r="P2374" s="1"/>
      <c r="Q2374" s="1"/>
      <c r="R2374" s="1"/>
      <c r="S2374" s="1"/>
      <c r="T2374" s="1"/>
      <c r="U2374" s="1"/>
      <c r="V2374" s="1"/>
      <c r="W2374" s="1"/>
      <c r="X2374" s="1"/>
      <c r="Y2374" s="1"/>
      <c r="Z2374" s="1"/>
      <c r="AA2374" s="1"/>
      <c r="AB2374" s="1"/>
      <c r="AC2374" s="1"/>
      <c r="AD2374" s="1"/>
      <c r="AE2374" s="1"/>
      <c r="AF2374" s="1"/>
      <c r="AG2374" s="1"/>
      <c r="AH2374" s="1">
        <v>23.023000000000003</v>
      </c>
      <c r="AI2374" s="1"/>
      <c r="AJ2374" s="1">
        <v>23.023000000000003</v>
      </c>
      <c r="AK2374" s="1"/>
    </row>
    <row r="2375" spans="1:37" x14ac:dyDescent="0.25">
      <c r="A2375" t="s">
        <v>12499</v>
      </c>
      <c r="B2375" t="s">
        <v>12500</v>
      </c>
      <c r="C2375" t="s">
        <v>444</v>
      </c>
      <c r="D2375" t="s">
        <v>13863</v>
      </c>
      <c r="E2375" s="1"/>
      <c r="F2375" s="1"/>
      <c r="G2375" s="1"/>
      <c r="H2375" s="1"/>
      <c r="I2375" s="1"/>
      <c r="J2375" s="1"/>
      <c r="K2375" s="1">
        <v>23.023000000000003</v>
      </c>
      <c r="L2375" s="1">
        <v>23.023000000000003</v>
      </c>
      <c r="M2375" s="1"/>
      <c r="N2375" s="1"/>
      <c r="O2375" s="1"/>
      <c r="P2375" s="1"/>
      <c r="Q2375" s="1"/>
      <c r="R2375" s="1"/>
      <c r="S2375" s="1"/>
      <c r="T2375" s="1"/>
      <c r="U2375" s="1"/>
      <c r="V2375" s="1"/>
      <c r="W2375" s="1"/>
      <c r="X2375" s="1"/>
      <c r="Y2375" s="1"/>
      <c r="Z2375" s="1"/>
      <c r="AA2375" s="1"/>
      <c r="AB2375" s="1"/>
      <c r="AC2375" s="1"/>
      <c r="AD2375" s="1"/>
      <c r="AE2375" s="1"/>
      <c r="AF2375" s="1"/>
      <c r="AG2375" s="1"/>
      <c r="AH2375" s="1"/>
      <c r="AI2375" s="1"/>
      <c r="AJ2375" s="1"/>
      <c r="AK2375" s="1"/>
    </row>
    <row r="2376" spans="1:37" x14ac:dyDescent="0.25">
      <c r="A2376" t="s">
        <v>9845</v>
      </c>
      <c r="B2376" t="s">
        <v>9846</v>
      </c>
      <c r="C2376" t="s">
        <v>444</v>
      </c>
      <c r="D2376" t="s">
        <v>13863</v>
      </c>
      <c r="E2376" s="1"/>
      <c r="F2376" s="1"/>
      <c r="G2376" s="1"/>
      <c r="H2376" s="1"/>
      <c r="I2376" s="1"/>
      <c r="J2376" s="1"/>
      <c r="K2376" s="1"/>
      <c r="L2376" s="1"/>
      <c r="M2376" s="1"/>
      <c r="N2376" s="1"/>
      <c r="O2376" s="1"/>
      <c r="P2376" s="1"/>
      <c r="Q2376" s="1"/>
      <c r="R2376" s="1"/>
      <c r="S2376" s="1">
        <v>23.023000000000003</v>
      </c>
      <c r="T2376" s="1"/>
      <c r="U2376" s="1"/>
      <c r="V2376" s="1"/>
      <c r="W2376" s="1"/>
      <c r="X2376" s="1"/>
      <c r="Y2376" s="1"/>
      <c r="Z2376" s="1"/>
      <c r="AA2376" s="1"/>
      <c r="AB2376" s="1"/>
      <c r="AC2376" s="1"/>
      <c r="AD2376" s="1"/>
      <c r="AE2376" s="1"/>
      <c r="AF2376" s="1"/>
      <c r="AG2376" s="1"/>
      <c r="AH2376" s="1"/>
      <c r="AI2376" s="1"/>
      <c r="AJ2376" s="1"/>
      <c r="AK2376" s="1"/>
    </row>
    <row r="2377" spans="1:37" x14ac:dyDescent="0.25">
      <c r="A2377" t="s">
        <v>2363</v>
      </c>
      <c r="B2377" t="s">
        <v>2364</v>
      </c>
      <c r="C2377" t="s">
        <v>444</v>
      </c>
      <c r="D2377" t="s">
        <v>13863</v>
      </c>
      <c r="E2377" s="1"/>
      <c r="F2377" s="1"/>
      <c r="G2377" s="1"/>
      <c r="H2377" s="1"/>
      <c r="I2377" s="1"/>
      <c r="J2377" s="1"/>
      <c r="K2377" s="1"/>
      <c r="L2377" s="1"/>
      <c r="M2377" s="1"/>
      <c r="N2377" s="1"/>
      <c r="O2377" s="1"/>
      <c r="P2377" s="1"/>
      <c r="Q2377" s="1"/>
      <c r="R2377" s="1"/>
      <c r="S2377" s="1"/>
      <c r="T2377" s="1"/>
      <c r="U2377" s="1"/>
      <c r="V2377" s="1"/>
      <c r="W2377" s="1"/>
      <c r="X2377" s="1"/>
      <c r="Y2377" s="1"/>
      <c r="Z2377" s="1"/>
      <c r="AA2377" s="1"/>
      <c r="AB2377" s="1"/>
      <c r="AC2377" s="1"/>
      <c r="AD2377" s="1"/>
      <c r="AE2377" s="1"/>
      <c r="AF2377" s="1"/>
      <c r="AG2377" s="1"/>
      <c r="AH2377" s="1">
        <v>37.466000000000001</v>
      </c>
      <c r="AI2377" s="1">
        <v>37.466000000000001</v>
      </c>
      <c r="AJ2377" s="1"/>
      <c r="AK2377" s="1"/>
    </row>
    <row r="2378" spans="1:37" x14ac:dyDescent="0.25">
      <c r="A2378" t="s">
        <v>12503</v>
      </c>
      <c r="B2378" t="s">
        <v>12504</v>
      </c>
      <c r="C2378" t="s">
        <v>444</v>
      </c>
      <c r="D2378" t="s">
        <v>13863</v>
      </c>
      <c r="E2378" s="1"/>
      <c r="F2378" s="1"/>
      <c r="G2378" s="1"/>
      <c r="H2378" s="1"/>
      <c r="I2378" s="1"/>
      <c r="J2378" s="1"/>
      <c r="K2378" s="1">
        <v>37.466000000000001</v>
      </c>
      <c r="L2378" s="1"/>
      <c r="M2378" s="1">
        <v>37.466000000000001</v>
      </c>
      <c r="N2378" s="1"/>
      <c r="O2378" s="1"/>
      <c r="P2378" s="1"/>
      <c r="Q2378" s="1"/>
      <c r="R2378" s="1"/>
      <c r="S2378" s="1"/>
      <c r="T2378" s="1"/>
      <c r="U2378" s="1"/>
      <c r="V2378" s="1"/>
      <c r="W2378" s="1"/>
      <c r="X2378" s="1"/>
      <c r="Y2378" s="1"/>
      <c r="Z2378" s="1"/>
      <c r="AA2378" s="1"/>
      <c r="AB2378" s="1"/>
      <c r="AC2378" s="1"/>
      <c r="AD2378" s="1"/>
      <c r="AE2378" s="1"/>
      <c r="AF2378" s="1"/>
      <c r="AG2378" s="1"/>
      <c r="AH2378" s="1"/>
      <c r="AI2378" s="1"/>
      <c r="AJ2378" s="1"/>
      <c r="AK2378" s="1"/>
    </row>
    <row r="2379" spans="1:37" x14ac:dyDescent="0.25">
      <c r="A2379" t="s">
        <v>9848</v>
      </c>
      <c r="B2379" t="s">
        <v>9849</v>
      </c>
      <c r="C2379" t="s">
        <v>444</v>
      </c>
      <c r="D2379" t="s">
        <v>13863</v>
      </c>
      <c r="E2379" s="1"/>
      <c r="F2379" s="1"/>
      <c r="G2379" s="1"/>
      <c r="H2379" s="1"/>
      <c r="I2379" s="1"/>
      <c r="J2379" s="1"/>
      <c r="K2379" s="1"/>
      <c r="L2379" s="1"/>
      <c r="M2379" s="1"/>
      <c r="N2379" s="1"/>
      <c r="O2379" s="1"/>
      <c r="P2379" s="1"/>
      <c r="Q2379" s="1"/>
      <c r="R2379" s="1"/>
      <c r="S2379" s="1">
        <v>37.466000000000001</v>
      </c>
      <c r="T2379" s="1"/>
      <c r="U2379" s="1"/>
      <c r="V2379" s="1"/>
      <c r="W2379" s="1"/>
      <c r="X2379" s="1"/>
      <c r="Y2379" s="1"/>
      <c r="Z2379" s="1"/>
      <c r="AA2379" s="1"/>
      <c r="AB2379" s="1"/>
      <c r="AC2379" s="1"/>
      <c r="AD2379" s="1"/>
      <c r="AE2379" s="1"/>
      <c r="AF2379" s="1"/>
      <c r="AG2379" s="1"/>
      <c r="AH2379" s="1"/>
      <c r="AI2379" s="1"/>
      <c r="AJ2379" s="1"/>
      <c r="AK2379" s="1"/>
    </row>
    <row r="2380" spans="1:37" x14ac:dyDescent="0.25">
      <c r="A2380" t="s">
        <v>12072</v>
      </c>
      <c r="B2380" t="s">
        <v>12073</v>
      </c>
      <c r="C2380" t="s">
        <v>2826</v>
      </c>
      <c r="D2380" t="s">
        <v>13863</v>
      </c>
      <c r="E2380" s="1"/>
      <c r="F2380" s="1"/>
      <c r="G2380" s="1"/>
      <c r="H2380" s="1"/>
      <c r="I2380" s="1"/>
      <c r="J2380" s="1"/>
      <c r="K2380" s="1"/>
      <c r="L2380" s="1">
        <v>0.86</v>
      </c>
      <c r="M2380" s="1"/>
      <c r="N2380" s="1"/>
      <c r="O2380" s="1"/>
      <c r="P2380" s="1"/>
      <c r="Q2380" s="1"/>
      <c r="R2380" s="1"/>
      <c r="S2380" s="1"/>
      <c r="T2380" s="1"/>
      <c r="U2380" s="1"/>
      <c r="V2380" s="1"/>
      <c r="W2380" s="1"/>
      <c r="X2380" s="1"/>
      <c r="Y2380" s="1"/>
      <c r="Z2380" s="1"/>
      <c r="AA2380" s="1"/>
      <c r="AB2380" s="1"/>
      <c r="AC2380" s="1"/>
      <c r="AD2380" s="1"/>
      <c r="AE2380" s="1"/>
      <c r="AF2380" s="1"/>
      <c r="AG2380" s="1"/>
      <c r="AH2380" s="1"/>
      <c r="AI2380" s="1"/>
      <c r="AJ2380" s="1"/>
      <c r="AK2380" s="1"/>
    </row>
    <row r="2381" spans="1:37" x14ac:dyDescent="0.25">
      <c r="A2381" t="s">
        <v>12581</v>
      </c>
      <c r="B2381" t="s">
        <v>12582</v>
      </c>
      <c r="C2381" t="s">
        <v>2826</v>
      </c>
      <c r="D2381" t="s">
        <v>13863</v>
      </c>
      <c r="E2381" s="1"/>
      <c r="F2381" s="1"/>
      <c r="G2381" s="1"/>
      <c r="H2381" s="1"/>
      <c r="I2381" s="1"/>
      <c r="J2381" s="1"/>
      <c r="K2381" s="1"/>
      <c r="L2381" s="1">
        <v>0.86</v>
      </c>
      <c r="M2381" s="1"/>
      <c r="N2381" s="1"/>
      <c r="O2381" s="1"/>
      <c r="P2381" s="1"/>
      <c r="Q2381" s="1"/>
      <c r="R2381" s="1"/>
      <c r="S2381" s="1"/>
      <c r="T2381" s="1"/>
      <c r="U2381" s="1"/>
      <c r="V2381" s="1"/>
      <c r="W2381" s="1"/>
      <c r="X2381" s="1"/>
      <c r="Y2381" s="1"/>
      <c r="Z2381" s="1"/>
      <c r="AA2381" s="1"/>
      <c r="AB2381" s="1"/>
      <c r="AC2381" s="1"/>
      <c r="AD2381" s="1"/>
      <c r="AE2381" s="1"/>
      <c r="AF2381" s="1"/>
      <c r="AG2381" s="1"/>
      <c r="AH2381" s="1"/>
      <c r="AI2381" s="1"/>
      <c r="AJ2381" s="1"/>
      <c r="AK2381" s="1"/>
    </row>
    <row r="2382" spans="1:37" x14ac:dyDescent="0.25">
      <c r="A2382" t="s">
        <v>12584</v>
      </c>
      <c r="B2382" t="s">
        <v>12585</v>
      </c>
      <c r="C2382" t="s">
        <v>2826</v>
      </c>
      <c r="D2382" t="s">
        <v>13863</v>
      </c>
      <c r="E2382" s="1"/>
      <c r="F2382" s="1"/>
      <c r="G2382" s="1"/>
      <c r="H2382" s="1"/>
      <c r="I2382" s="1"/>
      <c r="J2382" s="1"/>
      <c r="K2382" s="1"/>
      <c r="L2382" s="1">
        <v>0.86</v>
      </c>
      <c r="M2382" s="1"/>
      <c r="N2382" s="1"/>
      <c r="O2382" s="1"/>
      <c r="P2382" s="1"/>
      <c r="Q2382" s="1"/>
      <c r="R2382" s="1"/>
      <c r="S2382" s="1"/>
      <c r="T2382" s="1"/>
      <c r="U2382" s="1"/>
      <c r="V2382" s="1"/>
      <c r="W2382" s="1"/>
      <c r="X2382" s="1"/>
      <c r="Y2382" s="1"/>
      <c r="Z2382" s="1"/>
      <c r="AA2382" s="1"/>
      <c r="AB2382" s="1"/>
      <c r="AC2382" s="1"/>
      <c r="AD2382" s="1"/>
      <c r="AE2382" s="1"/>
      <c r="AF2382" s="1"/>
      <c r="AG2382" s="1"/>
      <c r="AH2382" s="1"/>
      <c r="AI2382" s="1"/>
      <c r="AJ2382" s="1"/>
      <c r="AK2382" s="1"/>
    </row>
    <row r="2383" spans="1:37" x14ac:dyDescent="0.25">
      <c r="A2383" t="s">
        <v>4751</v>
      </c>
      <c r="B2383" t="s">
        <v>4752</v>
      </c>
      <c r="C2383" t="s">
        <v>444</v>
      </c>
      <c r="D2383" t="s">
        <v>13863</v>
      </c>
      <c r="E2383" s="1"/>
      <c r="F2383" s="1"/>
      <c r="G2383" s="1"/>
      <c r="H2383" s="1"/>
      <c r="I2383" s="1"/>
      <c r="J2383" s="1"/>
      <c r="K2383" s="1"/>
      <c r="L2383" s="1"/>
      <c r="M2383" s="1"/>
      <c r="N2383" s="1"/>
      <c r="O2383" s="1"/>
      <c r="P2383" s="1"/>
      <c r="Q2383" s="1"/>
      <c r="R2383" s="1"/>
      <c r="S2383" s="1"/>
      <c r="T2383" s="1"/>
      <c r="U2383" s="1"/>
      <c r="V2383" s="1"/>
      <c r="W2383" s="1"/>
      <c r="X2383" s="1"/>
      <c r="Y2383" s="1"/>
      <c r="Z2383" s="1"/>
      <c r="AA2383" s="1"/>
      <c r="AB2383" s="1"/>
      <c r="AC2383" s="1"/>
      <c r="AD2383" s="1"/>
      <c r="AE2383" s="1">
        <v>6.2919999999999998</v>
      </c>
      <c r="AF2383" s="1"/>
      <c r="AG2383" s="1"/>
      <c r="AH2383" s="1"/>
      <c r="AI2383" s="1"/>
      <c r="AJ2383" s="1"/>
      <c r="AK2383" s="1"/>
    </row>
    <row r="2384" spans="1:37" x14ac:dyDescent="0.25">
      <c r="A2384" t="s">
        <v>12579</v>
      </c>
      <c r="B2384" t="s">
        <v>12580</v>
      </c>
      <c r="C2384" t="s">
        <v>2826</v>
      </c>
      <c r="D2384" t="s">
        <v>13863</v>
      </c>
      <c r="E2384" s="1"/>
      <c r="F2384" s="1"/>
      <c r="G2384" s="1"/>
      <c r="H2384" s="1"/>
      <c r="I2384" s="1"/>
      <c r="J2384" s="1"/>
      <c r="K2384" s="1"/>
      <c r="L2384" s="1">
        <v>1.03</v>
      </c>
      <c r="M2384" s="1"/>
      <c r="N2384" s="1"/>
      <c r="O2384" s="1"/>
      <c r="P2384" s="1"/>
      <c r="Q2384" s="1"/>
      <c r="R2384" s="1"/>
      <c r="S2384" s="1"/>
      <c r="T2384" s="1"/>
      <c r="U2384" s="1"/>
      <c r="V2384" s="1"/>
      <c r="W2384" s="1"/>
      <c r="X2384" s="1"/>
      <c r="Y2384" s="1"/>
      <c r="Z2384" s="1"/>
      <c r="AA2384" s="1"/>
      <c r="AB2384" s="1"/>
      <c r="AC2384" s="1"/>
      <c r="AD2384" s="1"/>
      <c r="AE2384" s="1"/>
      <c r="AF2384" s="1"/>
      <c r="AG2384" s="1"/>
      <c r="AH2384" s="1"/>
      <c r="AI2384" s="1"/>
      <c r="AJ2384" s="1"/>
      <c r="AK2384" s="1"/>
    </row>
    <row r="2385" spans="1:37" x14ac:dyDescent="0.25">
      <c r="A2385" t="s">
        <v>5849</v>
      </c>
      <c r="B2385" t="s">
        <v>5850</v>
      </c>
      <c r="C2385" t="s">
        <v>444</v>
      </c>
      <c r="D2385" t="s">
        <v>13863</v>
      </c>
      <c r="E2385" s="1"/>
      <c r="F2385" s="1"/>
      <c r="G2385" s="1"/>
      <c r="H2385" s="1"/>
      <c r="I2385" s="1"/>
      <c r="J2385" s="1"/>
      <c r="K2385" s="1"/>
      <c r="L2385" s="1"/>
      <c r="M2385" s="1"/>
      <c r="N2385" s="1"/>
      <c r="O2385" s="1"/>
      <c r="P2385" s="1"/>
      <c r="Q2385" s="1"/>
      <c r="R2385" s="1"/>
      <c r="S2385" s="1"/>
      <c r="T2385" s="1"/>
      <c r="U2385" s="1"/>
      <c r="V2385" s="1"/>
      <c r="W2385" s="1"/>
      <c r="X2385" s="1"/>
      <c r="Y2385" s="1"/>
      <c r="Z2385" s="1"/>
      <c r="AA2385" s="1"/>
      <c r="AB2385" s="1"/>
      <c r="AC2385" s="1">
        <v>4.8620000000000001</v>
      </c>
      <c r="AD2385" s="1"/>
      <c r="AE2385" s="1"/>
      <c r="AF2385" s="1"/>
      <c r="AG2385" s="1"/>
      <c r="AH2385" s="1"/>
      <c r="AI2385" s="1"/>
      <c r="AJ2385" s="1"/>
      <c r="AK2385" s="1"/>
    </row>
    <row r="2386" spans="1:37" x14ac:dyDescent="0.25">
      <c r="A2386" t="s">
        <v>4745</v>
      </c>
      <c r="B2386" t="s">
        <v>4746</v>
      </c>
      <c r="C2386" t="s">
        <v>444</v>
      </c>
      <c r="D2386" t="s">
        <v>13863</v>
      </c>
      <c r="E2386" s="1"/>
      <c r="F2386" s="1"/>
      <c r="G2386" s="1"/>
      <c r="H2386" s="1"/>
      <c r="I2386" s="1"/>
      <c r="J2386" s="1"/>
      <c r="K2386" s="1"/>
      <c r="L2386" s="1"/>
      <c r="M2386" s="1">
        <v>4.0040000000000004</v>
      </c>
      <c r="N2386" s="1"/>
      <c r="O2386" s="1"/>
      <c r="P2386" s="1"/>
      <c r="Q2386" s="1"/>
      <c r="R2386" s="1"/>
      <c r="S2386" s="1"/>
      <c r="T2386" s="1"/>
      <c r="U2386" s="1">
        <v>4.0040000000000004</v>
      </c>
      <c r="V2386" s="1"/>
      <c r="W2386" s="1"/>
      <c r="X2386" s="1"/>
      <c r="Y2386" s="1"/>
      <c r="Z2386" s="1"/>
      <c r="AA2386" s="1"/>
      <c r="AB2386" s="1"/>
      <c r="AC2386" s="1"/>
      <c r="AD2386" s="1"/>
      <c r="AE2386" s="1">
        <v>4.0040000000000004</v>
      </c>
      <c r="AF2386" s="1"/>
      <c r="AG2386" s="1"/>
      <c r="AH2386" s="1"/>
      <c r="AI2386" s="1"/>
      <c r="AJ2386" s="1"/>
      <c r="AK2386" s="1"/>
    </row>
    <row r="2387" spans="1:37" x14ac:dyDescent="0.25">
      <c r="A2387" t="s">
        <v>2822</v>
      </c>
      <c r="B2387" t="s">
        <v>2823</v>
      </c>
      <c r="C2387" t="s">
        <v>2826</v>
      </c>
      <c r="D2387" t="s">
        <v>13863</v>
      </c>
      <c r="E2387" s="1"/>
      <c r="F2387" s="1"/>
      <c r="G2387" s="1"/>
      <c r="H2387" s="1"/>
      <c r="I2387" s="1"/>
      <c r="J2387" s="1"/>
      <c r="K2387" s="1"/>
      <c r="L2387" s="1">
        <v>4.4800000000000004</v>
      </c>
      <c r="M2387" s="1"/>
      <c r="N2387" s="1"/>
      <c r="O2387" s="1"/>
      <c r="P2387" s="1"/>
      <c r="Q2387" s="1"/>
      <c r="R2387" s="1"/>
      <c r="S2387" s="1"/>
      <c r="T2387" s="1"/>
      <c r="U2387" s="1"/>
      <c r="V2387" s="1"/>
      <c r="W2387" s="1"/>
      <c r="X2387" s="1"/>
      <c r="Y2387" s="1"/>
      <c r="Z2387" s="1"/>
      <c r="AA2387" s="1"/>
      <c r="AB2387" s="1"/>
      <c r="AC2387" s="1"/>
      <c r="AD2387" s="1"/>
      <c r="AE2387" s="1"/>
      <c r="AF2387" s="1"/>
      <c r="AG2387" s="1"/>
      <c r="AH2387" s="1"/>
      <c r="AI2387" s="1">
        <v>4.6399999999999997</v>
      </c>
      <c r="AJ2387" s="1"/>
      <c r="AK2387" s="1"/>
    </row>
    <row r="2388" spans="1:37" x14ac:dyDescent="0.25">
      <c r="A2388" t="s">
        <v>2827</v>
      </c>
      <c r="B2388" t="s">
        <v>2828</v>
      </c>
      <c r="C2388" t="s">
        <v>2826</v>
      </c>
      <c r="D2388" t="s">
        <v>13863</v>
      </c>
      <c r="E2388" s="1"/>
      <c r="F2388" s="1"/>
      <c r="G2388" s="1"/>
      <c r="H2388" s="1"/>
      <c r="I2388" s="1"/>
      <c r="J2388" s="1"/>
      <c r="K2388" s="1"/>
      <c r="L2388" s="1">
        <v>5.45</v>
      </c>
      <c r="M2388" s="1"/>
      <c r="N2388" s="1"/>
      <c r="O2388" s="1"/>
      <c r="P2388" s="1"/>
      <c r="Q2388" s="1"/>
      <c r="R2388" s="1"/>
      <c r="S2388" s="1">
        <v>5.45</v>
      </c>
      <c r="T2388" s="1"/>
      <c r="U2388" s="1"/>
      <c r="V2388" s="1"/>
      <c r="W2388" s="1"/>
      <c r="X2388" s="1"/>
      <c r="Y2388" s="1"/>
      <c r="Z2388" s="1"/>
      <c r="AA2388" s="1"/>
      <c r="AB2388" s="1"/>
      <c r="AC2388" s="1"/>
      <c r="AD2388" s="1"/>
      <c r="AE2388" s="1"/>
      <c r="AF2388" s="1"/>
      <c r="AG2388" s="1"/>
      <c r="AH2388" s="1"/>
      <c r="AI2388" s="1">
        <v>5.64</v>
      </c>
      <c r="AJ2388" s="1"/>
      <c r="AK2388" s="1"/>
    </row>
    <row r="2389" spans="1:37" x14ac:dyDescent="0.25">
      <c r="A2389" t="s">
        <v>4760</v>
      </c>
      <c r="B2389" t="s">
        <v>4761</v>
      </c>
      <c r="C2389" t="s">
        <v>444</v>
      </c>
      <c r="D2389" t="s">
        <v>13863</v>
      </c>
      <c r="E2389" s="1"/>
      <c r="F2389" s="1"/>
      <c r="G2389" s="1"/>
      <c r="H2389" s="1"/>
      <c r="I2389" s="1"/>
      <c r="J2389" s="1"/>
      <c r="K2389" s="1"/>
      <c r="L2389" s="1"/>
      <c r="M2389" s="1"/>
      <c r="N2389" s="1"/>
      <c r="O2389" s="1"/>
      <c r="P2389" s="1"/>
      <c r="Q2389" s="1"/>
      <c r="R2389" s="1"/>
      <c r="S2389" s="1"/>
      <c r="T2389" s="1"/>
      <c r="U2389" s="1"/>
      <c r="V2389" s="1"/>
      <c r="W2389" s="1"/>
      <c r="X2389" s="1"/>
      <c r="Y2389" s="1"/>
      <c r="Z2389" s="1"/>
      <c r="AA2389" s="1"/>
      <c r="AB2389" s="1"/>
      <c r="AC2389" s="1"/>
      <c r="AD2389" s="1"/>
      <c r="AE2389" s="1">
        <v>3.1459999999999999</v>
      </c>
      <c r="AF2389" s="1"/>
      <c r="AG2389" s="1"/>
      <c r="AH2389" s="1"/>
      <c r="AI2389" s="1"/>
      <c r="AJ2389" s="1"/>
      <c r="AK2389" s="1"/>
    </row>
    <row r="2390" spans="1:37" x14ac:dyDescent="0.25">
      <c r="A2390" t="s">
        <v>8854</v>
      </c>
      <c r="B2390" t="s">
        <v>8855</v>
      </c>
      <c r="C2390" t="s">
        <v>2826</v>
      </c>
      <c r="D2390" t="s">
        <v>13863</v>
      </c>
      <c r="E2390" s="1"/>
      <c r="F2390" s="1"/>
      <c r="G2390" s="1"/>
      <c r="H2390" s="1"/>
      <c r="I2390" s="1"/>
      <c r="J2390" s="1"/>
      <c r="K2390" s="1"/>
      <c r="L2390" s="1">
        <v>1.77</v>
      </c>
      <c r="M2390" s="1"/>
      <c r="N2390" s="1"/>
      <c r="O2390" s="1"/>
      <c r="P2390" s="1"/>
      <c r="Q2390" s="1"/>
      <c r="R2390" s="1"/>
      <c r="S2390" s="1"/>
      <c r="T2390" s="1"/>
      <c r="U2390" s="1">
        <v>1.79</v>
      </c>
      <c r="V2390" s="1"/>
      <c r="W2390" s="1"/>
      <c r="X2390" s="1"/>
      <c r="Y2390" s="1"/>
      <c r="Z2390" s="1"/>
      <c r="AA2390" s="1"/>
      <c r="AB2390" s="1"/>
      <c r="AC2390" s="1"/>
      <c r="AD2390" s="1"/>
      <c r="AE2390" s="1"/>
      <c r="AF2390" s="1"/>
      <c r="AG2390" s="1"/>
      <c r="AH2390" s="1"/>
      <c r="AI2390" s="1"/>
      <c r="AJ2390" s="1"/>
      <c r="AK2390" s="1"/>
    </row>
    <row r="2391" spans="1:37" x14ac:dyDescent="0.25">
      <c r="A2391" t="s">
        <v>5825</v>
      </c>
      <c r="B2391" t="s">
        <v>5826</v>
      </c>
      <c r="C2391" t="s">
        <v>2826</v>
      </c>
      <c r="D2391" t="s">
        <v>13863</v>
      </c>
      <c r="E2391" s="1"/>
      <c r="F2391" s="1"/>
      <c r="G2391" s="1"/>
      <c r="H2391" s="1"/>
      <c r="I2391" s="1"/>
      <c r="J2391" s="1"/>
      <c r="K2391" s="1"/>
      <c r="L2391" s="1">
        <v>3.09</v>
      </c>
      <c r="M2391" s="1"/>
      <c r="N2391" s="1"/>
      <c r="O2391" s="1"/>
      <c r="P2391" s="1"/>
      <c r="Q2391" s="1"/>
      <c r="R2391" s="1"/>
      <c r="S2391" s="1"/>
      <c r="T2391" s="1"/>
      <c r="U2391" s="1">
        <v>3.13</v>
      </c>
      <c r="V2391" s="1"/>
      <c r="W2391" s="1"/>
      <c r="X2391" s="1"/>
      <c r="Y2391" s="1"/>
      <c r="Z2391" s="1"/>
      <c r="AA2391" s="1"/>
      <c r="AB2391" s="1">
        <v>3.13</v>
      </c>
      <c r="AC2391" s="1"/>
      <c r="AD2391" s="1"/>
      <c r="AE2391" s="1"/>
      <c r="AF2391" s="1"/>
      <c r="AG2391" s="1"/>
      <c r="AH2391" s="1"/>
      <c r="AI2391" s="1"/>
      <c r="AJ2391" s="1"/>
      <c r="AK2391" s="1"/>
    </row>
    <row r="2392" spans="1:37" x14ac:dyDescent="0.25">
      <c r="A2392" t="s">
        <v>5830</v>
      </c>
      <c r="B2392" t="s">
        <v>5831</v>
      </c>
      <c r="C2392" t="s">
        <v>2826</v>
      </c>
      <c r="D2392" t="s">
        <v>13863</v>
      </c>
      <c r="E2392" s="1"/>
      <c r="F2392" s="1"/>
      <c r="G2392" s="1"/>
      <c r="H2392" s="1"/>
      <c r="I2392" s="1"/>
      <c r="J2392" s="1"/>
      <c r="K2392" s="1"/>
      <c r="L2392" s="1"/>
      <c r="M2392" s="1"/>
      <c r="N2392" s="1"/>
      <c r="O2392" s="1"/>
      <c r="P2392" s="1"/>
      <c r="Q2392" s="1"/>
      <c r="R2392" s="1"/>
      <c r="S2392" s="1"/>
      <c r="T2392" s="1"/>
      <c r="U2392" s="1"/>
      <c r="V2392" s="1"/>
      <c r="W2392" s="1"/>
      <c r="X2392" s="1"/>
      <c r="Y2392" s="1"/>
      <c r="Z2392" s="1"/>
      <c r="AA2392" s="1"/>
      <c r="AB2392" s="1">
        <v>5.96</v>
      </c>
      <c r="AC2392" s="1"/>
      <c r="AD2392" s="1"/>
      <c r="AE2392" s="1"/>
      <c r="AF2392" s="1"/>
      <c r="AG2392" s="1"/>
      <c r="AH2392" s="1"/>
      <c r="AI2392" s="1"/>
      <c r="AJ2392" s="1"/>
      <c r="AK2392" s="1"/>
    </row>
    <row r="2393" spans="1:37" x14ac:dyDescent="0.25">
      <c r="A2393" t="s">
        <v>2829</v>
      </c>
      <c r="B2393" t="s">
        <v>2830</v>
      </c>
      <c r="C2393" t="s">
        <v>2826</v>
      </c>
      <c r="D2393" t="s">
        <v>13863</v>
      </c>
      <c r="E2393" s="1"/>
      <c r="F2393" s="1"/>
      <c r="G2393" s="1"/>
      <c r="H2393" s="1"/>
      <c r="I2393" s="1"/>
      <c r="J2393" s="1"/>
      <c r="K2393" s="1"/>
      <c r="L2393" s="1"/>
      <c r="M2393" s="1"/>
      <c r="N2393" s="1"/>
      <c r="O2393" s="1"/>
      <c r="P2393" s="1"/>
      <c r="Q2393" s="1"/>
      <c r="R2393" s="1"/>
      <c r="S2393" s="1"/>
      <c r="T2393" s="1"/>
      <c r="U2393" s="1"/>
      <c r="V2393" s="1"/>
      <c r="W2393" s="1"/>
      <c r="X2393" s="1"/>
      <c r="Y2393" s="1"/>
      <c r="Z2393" s="1"/>
      <c r="AA2393" s="1"/>
      <c r="AB2393" s="1"/>
      <c r="AC2393" s="1"/>
      <c r="AD2393" s="1"/>
      <c r="AE2393" s="1"/>
      <c r="AF2393" s="1"/>
      <c r="AG2393" s="1"/>
      <c r="AH2393" s="1"/>
      <c r="AI2393" s="1">
        <v>2.98</v>
      </c>
      <c r="AJ2393" s="1"/>
      <c r="AK2393" s="1"/>
    </row>
    <row r="2394" spans="1:37" x14ac:dyDescent="0.25">
      <c r="C2394" t="s">
        <v>444</v>
      </c>
      <c r="D2394" t="s">
        <v>13863</v>
      </c>
      <c r="E2394" s="1"/>
      <c r="F2394" s="1"/>
      <c r="G2394" s="1"/>
      <c r="H2394" s="1"/>
      <c r="I2394" s="1"/>
      <c r="J2394" s="1"/>
      <c r="K2394" s="1"/>
      <c r="L2394" s="1"/>
      <c r="M2394" s="1"/>
      <c r="N2394" s="1"/>
      <c r="O2394" s="1"/>
      <c r="P2394" s="1"/>
      <c r="Q2394" s="1"/>
      <c r="R2394" s="1"/>
      <c r="S2394" s="1"/>
      <c r="T2394" s="1"/>
      <c r="U2394" s="1"/>
      <c r="V2394" s="1"/>
      <c r="W2394" s="1"/>
      <c r="X2394" s="1"/>
      <c r="Y2394" s="1"/>
      <c r="Z2394" s="1"/>
      <c r="AA2394" s="1"/>
      <c r="AB2394" s="1"/>
      <c r="AC2394" s="1"/>
      <c r="AD2394" s="1"/>
      <c r="AE2394" s="1"/>
      <c r="AF2394" s="1"/>
      <c r="AG2394" s="1"/>
      <c r="AH2394" s="1">
        <v>16.874000000000002</v>
      </c>
      <c r="AI2394" s="1"/>
      <c r="AJ2394" s="1"/>
      <c r="AK2394" s="1"/>
    </row>
    <row r="2395" spans="1:37" x14ac:dyDescent="0.25">
      <c r="A2395" t="s">
        <v>12715</v>
      </c>
      <c r="B2395" t="s">
        <v>12716</v>
      </c>
      <c r="C2395" t="s">
        <v>444</v>
      </c>
      <c r="D2395" t="s">
        <v>13863</v>
      </c>
      <c r="E2395" s="1"/>
      <c r="F2395" s="1"/>
      <c r="G2395" s="1"/>
      <c r="H2395" s="1"/>
      <c r="I2395" s="1"/>
      <c r="J2395" s="1"/>
      <c r="K2395" s="1">
        <v>54.779999999999994</v>
      </c>
      <c r="L2395" s="1"/>
      <c r="M2395" s="1"/>
      <c r="N2395" s="1"/>
      <c r="O2395" s="1"/>
      <c r="P2395" s="1"/>
      <c r="Q2395" s="1"/>
      <c r="R2395" s="1"/>
      <c r="S2395" s="1"/>
      <c r="T2395" s="1"/>
      <c r="U2395" s="1"/>
      <c r="V2395" s="1"/>
      <c r="W2395" s="1"/>
      <c r="X2395" s="1"/>
      <c r="Y2395" s="1"/>
      <c r="Z2395" s="1"/>
      <c r="AA2395" s="1"/>
      <c r="AB2395" s="1"/>
      <c r="AC2395" s="1"/>
      <c r="AD2395" s="1"/>
      <c r="AE2395" s="1"/>
      <c r="AF2395" s="1"/>
      <c r="AG2395" s="1"/>
      <c r="AH2395" s="1"/>
      <c r="AI2395" s="1"/>
      <c r="AJ2395" s="1"/>
      <c r="AK2395" s="1"/>
    </row>
    <row r="2396" spans="1:37" x14ac:dyDescent="0.25">
      <c r="A2396" t="s">
        <v>9842</v>
      </c>
      <c r="B2396" t="s">
        <v>9843</v>
      </c>
      <c r="C2396" t="s">
        <v>444</v>
      </c>
      <c r="D2396" t="s">
        <v>13863</v>
      </c>
      <c r="E2396" s="1"/>
      <c r="F2396" s="1"/>
      <c r="G2396" s="1"/>
      <c r="H2396" s="1"/>
      <c r="I2396" s="1"/>
      <c r="J2396" s="1"/>
      <c r="K2396" s="1">
        <v>12.870000000000001</v>
      </c>
      <c r="L2396" s="1"/>
      <c r="M2396" s="1"/>
      <c r="N2396" s="1"/>
      <c r="O2396" s="1"/>
      <c r="P2396" s="1"/>
      <c r="Q2396" s="1"/>
      <c r="R2396" s="1"/>
      <c r="S2396" s="1">
        <v>12.870000000000001</v>
      </c>
      <c r="T2396" s="1"/>
      <c r="U2396" s="1"/>
      <c r="V2396" s="1"/>
      <c r="W2396" s="1"/>
      <c r="X2396" s="1"/>
      <c r="Y2396" s="1"/>
      <c r="Z2396" s="1"/>
      <c r="AA2396" s="1"/>
      <c r="AB2396" s="1"/>
      <c r="AC2396" s="1"/>
      <c r="AD2396" s="1"/>
      <c r="AE2396" s="1"/>
      <c r="AF2396" s="1"/>
      <c r="AG2396" s="1"/>
      <c r="AH2396" s="1"/>
      <c r="AI2396" s="1"/>
      <c r="AJ2396" s="1"/>
      <c r="AK2396" s="1"/>
    </row>
    <row r="2397" spans="1:37" x14ac:dyDescent="0.25">
      <c r="A2397" t="s">
        <v>1533</v>
      </c>
      <c r="B2397" t="s">
        <v>1534</v>
      </c>
      <c r="C2397" t="s">
        <v>444</v>
      </c>
      <c r="D2397" t="s">
        <v>13863</v>
      </c>
      <c r="E2397" s="1"/>
      <c r="F2397" s="1"/>
      <c r="G2397" s="1"/>
      <c r="H2397" s="1"/>
      <c r="I2397" s="1"/>
      <c r="J2397" s="1"/>
      <c r="K2397" s="1">
        <v>15.73</v>
      </c>
      <c r="L2397" s="1">
        <v>15.73</v>
      </c>
      <c r="M2397" s="1"/>
      <c r="N2397" s="1"/>
      <c r="O2397" s="1"/>
      <c r="P2397" s="1"/>
      <c r="Q2397" s="1"/>
      <c r="R2397" s="1"/>
      <c r="S2397" s="1">
        <v>15.73</v>
      </c>
      <c r="T2397" s="1"/>
      <c r="U2397" s="1"/>
      <c r="V2397" s="1"/>
      <c r="W2397" s="1">
        <v>15.73</v>
      </c>
      <c r="X2397" s="1"/>
      <c r="Y2397" s="1"/>
      <c r="Z2397" s="1"/>
      <c r="AA2397" s="1">
        <v>15.73</v>
      </c>
      <c r="AB2397" s="1"/>
      <c r="AC2397" s="1">
        <v>15.73</v>
      </c>
      <c r="AD2397" s="1"/>
      <c r="AE2397" s="1"/>
      <c r="AF2397" s="1"/>
      <c r="AG2397" s="1"/>
      <c r="AH2397" s="1"/>
      <c r="AI2397" s="1"/>
      <c r="AJ2397" s="1">
        <v>15.73</v>
      </c>
      <c r="AK2397" s="1"/>
    </row>
    <row r="2398" spans="1:37" x14ac:dyDescent="0.25">
      <c r="A2398" t="s">
        <v>5847</v>
      </c>
      <c r="B2398" t="s">
        <v>5848</v>
      </c>
      <c r="C2398" t="s">
        <v>444</v>
      </c>
      <c r="D2398" t="s">
        <v>13863</v>
      </c>
      <c r="E2398" s="1"/>
      <c r="F2398" s="1"/>
      <c r="G2398" s="1"/>
      <c r="H2398" s="1"/>
      <c r="I2398" s="1"/>
      <c r="J2398" s="1"/>
      <c r="K2398" s="1"/>
      <c r="L2398" s="1"/>
      <c r="M2398" s="1"/>
      <c r="N2398" s="1"/>
      <c r="O2398" s="1"/>
      <c r="P2398" s="1"/>
      <c r="Q2398" s="1">
        <v>9.4380000000000006</v>
      </c>
      <c r="R2398" s="1"/>
      <c r="S2398" s="1"/>
      <c r="T2398" s="1"/>
      <c r="U2398" s="1"/>
      <c r="V2398" s="1"/>
      <c r="W2398" s="1"/>
      <c r="X2398" s="1"/>
      <c r="Y2398" s="1"/>
      <c r="Z2398" s="1"/>
      <c r="AA2398" s="1"/>
      <c r="AB2398" s="1"/>
      <c r="AC2398" s="1">
        <v>9.4380000000000006</v>
      </c>
      <c r="AD2398" s="1"/>
      <c r="AE2398" s="1"/>
      <c r="AF2398" s="1"/>
      <c r="AG2398" s="1"/>
      <c r="AH2398" s="1"/>
      <c r="AI2398" s="1"/>
      <c r="AJ2398" s="1"/>
      <c r="AK2398" s="1"/>
    </row>
    <row r="2399" spans="1:37" x14ac:dyDescent="0.25">
      <c r="A2399" t="s">
        <v>1191</v>
      </c>
      <c r="B2399" t="s">
        <v>1192</v>
      </c>
      <c r="C2399" t="s">
        <v>444</v>
      </c>
      <c r="D2399" t="s">
        <v>13863</v>
      </c>
      <c r="E2399" s="1"/>
      <c r="F2399" s="1"/>
      <c r="G2399" s="1"/>
      <c r="H2399" s="1"/>
      <c r="I2399" s="1"/>
      <c r="J2399" s="1"/>
      <c r="K2399" s="1"/>
      <c r="L2399" s="1"/>
      <c r="M2399" s="1"/>
      <c r="N2399" s="1"/>
      <c r="O2399" s="1"/>
      <c r="P2399" s="1"/>
      <c r="Q2399" s="1"/>
      <c r="R2399" s="1"/>
      <c r="S2399" s="1">
        <v>3.1459999999999999</v>
      </c>
      <c r="T2399" s="1"/>
      <c r="U2399" s="1"/>
      <c r="V2399" s="1"/>
      <c r="W2399" s="1">
        <v>3.1459999999999999</v>
      </c>
      <c r="X2399" s="1"/>
      <c r="Y2399" s="1"/>
      <c r="Z2399" s="1"/>
      <c r="AA2399" s="1"/>
      <c r="AB2399" s="1"/>
      <c r="AC2399" s="1"/>
      <c r="AD2399" s="1"/>
      <c r="AE2399" s="1"/>
      <c r="AF2399" s="1"/>
      <c r="AG2399" s="1"/>
      <c r="AH2399" s="1"/>
      <c r="AI2399" s="1"/>
      <c r="AJ2399" s="1">
        <v>3.1459999999999999</v>
      </c>
      <c r="AK2399" s="1">
        <v>3.1459999999999999</v>
      </c>
    </row>
    <row r="2400" spans="1:37" x14ac:dyDescent="0.25">
      <c r="A2400" t="s">
        <v>4868</v>
      </c>
      <c r="B2400" t="s">
        <v>4869</v>
      </c>
      <c r="C2400" t="s">
        <v>444</v>
      </c>
      <c r="D2400" t="s">
        <v>13863</v>
      </c>
      <c r="E2400" s="1"/>
      <c r="F2400" s="1"/>
      <c r="G2400" s="1"/>
      <c r="H2400" s="1"/>
      <c r="I2400" s="1"/>
      <c r="J2400" s="1"/>
      <c r="K2400" s="1"/>
      <c r="L2400" s="1"/>
      <c r="M2400" s="1"/>
      <c r="N2400" s="1"/>
      <c r="O2400" s="1"/>
      <c r="P2400" s="1"/>
      <c r="Q2400" s="1"/>
      <c r="R2400" s="1"/>
      <c r="S2400" s="1"/>
      <c r="T2400" s="1"/>
      <c r="U2400" s="1"/>
      <c r="V2400" s="1"/>
      <c r="W2400" s="1"/>
      <c r="X2400" s="1"/>
      <c r="Y2400" s="1"/>
      <c r="Z2400" s="1"/>
      <c r="AA2400" s="1"/>
      <c r="AB2400" s="1"/>
      <c r="AC2400" s="1"/>
      <c r="AD2400" s="1">
        <v>42.757000000000005</v>
      </c>
      <c r="AE2400" s="1"/>
      <c r="AF2400" s="1"/>
      <c r="AG2400" s="1"/>
      <c r="AH2400" s="1"/>
      <c r="AI2400" s="1"/>
      <c r="AJ2400" s="1"/>
      <c r="AK2400" s="1"/>
    </row>
    <row r="2401" spans="1:37" x14ac:dyDescent="0.25">
      <c r="A2401" t="s">
        <v>12506</v>
      </c>
      <c r="B2401" t="s">
        <v>12507</v>
      </c>
      <c r="C2401" t="s">
        <v>444</v>
      </c>
      <c r="D2401" t="s">
        <v>13863</v>
      </c>
      <c r="E2401" s="1"/>
      <c r="F2401" s="1"/>
      <c r="G2401" s="1"/>
      <c r="H2401" s="1"/>
      <c r="I2401" s="1"/>
      <c r="J2401" s="1"/>
      <c r="K2401" s="1">
        <v>27.885000000000002</v>
      </c>
      <c r="L2401" s="1"/>
      <c r="M2401" s="1"/>
      <c r="N2401" s="1"/>
      <c r="O2401" s="1"/>
      <c r="P2401" s="1"/>
      <c r="Q2401" s="1"/>
      <c r="R2401" s="1"/>
      <c r="S2401" s="1"/>
      <c r="T2401" s="1"/>
      <c r="U2401" s="1"/>
      <c r="V2401" s="1"/>
      <c r="W2401" s="1"/>
      <c r="X2401" s="1"/>
      <c r="Y2401" s="1"/>
      <c r="Z2401" s="1"/>
      <c r="AA2401" s="1"/>
      <c r="AB2401" s="1"/>
      <c r="AC2401" s="1"/>
      <c r="AD2401" s="1"/>
      <c r="AE2401" s="1"/>
      <c r="AF2401" s="1"/>
      <c r="AG2401" s="1"/>
      <c r="AH2401" s="1"/>
      <c r="AI2401" s="1"/>
      <c r="AJ2401" s="1"/>
      <c r="AK2401" s="1"/>
    </row>
    <row r="2402" spans="1:37" x14ac:dyDescent="0.25">
      <c r="A2402" t="s">
        <v>7918</v>
      </c>
      <c r="B2402" t="s">
        <v>7919</v>
      </c>
      <c r="C2402" t="s">
        <v>444</v>
      </c>
      <c r="D2402" t="s">
        <v>13863</v>
      </c>
      <c r="E2402" s="1"/>
      <c r="F2402" s="1"/>
      <c r="G2402" s="1"/>
      <c r="H2402" s="1"/>
      <c r="I2402" s="1"/>
      <c r="J2402" s="1"/>
      <c r="K2402" s="1">
        <v>27.885000000000002</v>
      </c>
      <c r="L2402" s="1"/>
      <c r="M2402" s="1"/>
      <c r="N2402" s="1"/>
      <c r="O2402" s="1"/>
      <c r="P2402" s="1"/>
      <c r="Q2402" s="1"/>
      <c r="R2402" s="1"/>
      <c r="S2402" s="1"/>
      <c r="T2402" s="1"/>
      <c r="U2402" s="1"/>
      <c r="V2402" s="1"/>
      <c r="W2402" s="1">
        <v>27.885000000000002</v>
      </c>
      <c r="X2402" s="1"/>
      <c r="Y2402" s="1"/>
      <c r="Z2402" s="1"/>
      <c r="AA2402" s="1"/>
      <c r="AB2402" s="1"/>
      <c r="AC2402" s="1"/>
      <c r="AD2402" s="1"/>
      <c r="AE2402" s="1"/>
      <c r="AF2402" s="1"/>
      <c r="AG2402" s="1"/>
      <c r="AH2402" s="1"/>
      <c r="AI2402" s="1"/>
      <c r="AJ2402" s="1"/>
      <c r="AK2402" s="1"/>
    </row>
    <row r="2403" spans="1:37" x14ac:dyDescent="0.25">
      <c r="A2403" t="s">
        <v>12493</v>
      </c>
      <c r="B2403" t="s">
        <v>12494</v>
      </c>
      <c r="C2403" t="s">
        <v>444</v>
      </c>
      <c r="D2403" t="s">
        <v>13863</v>
      </c>
      <c r="E2403" s="1"/>
      <c r="F2403" s="1"/>
      <c r="G2403" s="1"/>
      <c r="H2403" s="1"/>
      <c r="I2403" s="1"/>
      <c r="J2403" s="1"/>
      <c r="K2403" s="1">
        <v>27.885000000000002</v>
      </c>
      <c r="L2403" s="1"/>
      <c r="M2403" s="1"/>
      <c r="N2403" s="1"/>
      <c r="O2403" s="1"/>
      <c r="P2403" s="1"/>
      <c r="Q2403" s="1"/>
      <c r="R2403" s="1"/>
      <c r="S2403" s="1"/>
      <c r="T2403" s="1"/>
      <c r="U2403" s="1"/>
      <c r="V2403" s="1"/>
      <c r="W2403" s="1"/>
      <c r="X2403" s="1"/>
      <c r="Y2403" s="1"/>
      <c r="Z2403" s="1"/>
      <c r="AA2403" s="1"/>
      <c r="AB2403" s="1"/>
      <c r="AC2403" s="1"/>
      <c r="AD2403" s="1"/>
      <c r="AE2403" s="1"/>
      <c r="AF2403" s="1"/>
      <c r="AG2403" s="1"/>
      <c r="AH2403" s="1"/>
      <c r="AI2403" s="1"/>
      <c r="AJ2403" s="1"/>
      <c r="AK2403" s="1"/>
    </row>
    <row r="2404" spans="1:37" x14ac:dyDescent="0.25">
      <c r="A2404" t="s">
        <v>9857</v>
      </c>
      <c r="B2404" t="s">
        <v>9858</v>
      </c>
      <c r="C2404" t="s">
        <v>444</v>
      </c>
      <c r="D2404" t="s">
        <v>13863</v>
      </c>
      <c r="E2404" s="1"/>
      <c r="F2404" s="1"/>
      <c r="G2404" s="1"/>
      <c r="H2404" s="1"/>
      <c r="I2404" s="1"/>
      <c r="J2404" s="1"/>
      <c r="K2404" s="1"/>
      <c r="L2404" s="1"/>
      <c r="M2404" s="1"/>
      <c r="N2404" s="1"/>
      <c r="O2404" s="1"/>
      <c r="P2404" s="1"/>
      <c r="Q2404" s="1"/>
      <c r="R2404" s="1"/>
      <c r="S2404" s="1">
        <v>27.885000000000002</v>
      </c>
      <c r="T2404" s="1"/>
      <c r="U2404" s="1"/>
      <c r="V2404" s="1"/>
      <c r="W2404" s="1"/>
      <c r="X2404" s="1"/>
      <c r="Y2404" s="1"/>
      <c r="Z2404" s="1"/>
      <c r="AA2404" s="1"/>
      <c r="AB2404" s="1"/>
      <c r="AC2404" s="1"/>
      <c r="AD2404" s="1"/>
      <c r="AE2404" s="1"/>
      <c r="AF2404" s="1"/>
      <c r="AG2404" s="1"/>
      <c r="AH2404" s="1"/>
      <c r="AI2404" s="1"/>
      <c r="AJ2404" s="1"/>
      <c r="AK2404" s="1"/>
    </row>
    <row r="2405" spans="1:37" x14ac:dyDescent="0.25">
      <c r="A2405" t="s">
        <v>12509</v>
      </c>
      <c r="B2405" t="s">
        <v>12510</v>
      </c>
      <c r="C2405" t="s">
        <v>444</v>
      </c>
      <c r="D2405" t="s">
        <v>13863</v>
      </c>
      <c r="E2405" s="1"/>
      <c r="F2405" s="1"/>
      <c r="G2405" s="1"/>
      <c r="H2405" s="1"/>
      <c r="I2405" s="1"/>
      <c r="J2405" s="1"/>
      <c r="K2405" s="1">
        <v>30.03</v>
      </c>
      <c r="L2405" s="1"/>
      <c r="M2405" s="1"/>
      <c r="N2405" s="1"/>
      <c r="O2405" s="1"/>
      <c r="P2405" s="1"/>
      <c r="Q2405" s="1"/>
      <c r="R2405" s="1"/>
      <c r="S2405" s="1"/>
      <c r="T2405" s="1"/>
      <c r="U2405" s="1"/>
      <c r="V2405" s="1"/>
      <c r="W2405" s="1"/>
      <c r="X2405" s="1"/>
      <c r="Y2405" s="1"/>
      <c r="Z2405" s="1"/>
      <c r="AA2405" s="1"/>
      <c r="AB2405" s="1"/>
      <c r="AC2405" s="1"/>
      <c r="AD2405" s="1"/>
      <c r="AE2405" s="1"/>
      <c r="AF2405" s="1"/>
      <c r="AG2405" s="1"/>
      <c r="AH2405" s="1"/>
      <c r="AI2405" s="1"/>
      <c r="AJ2405" s="1"/>
      <c r="AK2405" s="1"/>
    </row>
    <row r="2406" spans="1:37" x14ac:dyDescent="0.25">
      <c r="A2406" t="s">
        <v>5833</v>
      </c>
      <c r="B2406" t="s">
        <v>5834</v>
      </c>
      <c r="C2406" t="s">
        <v>444</v>
      </c>
      <c r="D2406" t="s">
        <v>13863</v>
      </c>
      <c r="E2406" s="1"/>
      <c r="F2406" s="1"/>
      <c r="G2406" s="1"/>
      <c r="H2406" s="1"/>
      <c r="I2406" s="1"/>
      <c r="J2406" s="1"/>
      <c r="K2406" s="1">
        <v>30.03</v>
      </c>
      <c r="L2406" s="1"/>
      <c r="M2406" s="1"/>
      <c r="N2406" s="1"/>
      <c r="O2406" s="1"/>
      <c r="P2406" s="1"/>
      <c r="Q2406" s="1"/>
      <c r="R2406" s="1"/>
      <c r="S2406" s="1"/>
      <c r="T2406" s="1"/>
      <c r="U2406" s="1"/>
      <c r="V2406" s="1"/>
      <c r="W2406" s="1"/>
      <c r="X2406" s="1"/>
      <c r="Y2406" s="1"/>
      <c r="Z2406" s="1"/>
      <c r="AA2406" s="1"/>
      <c r="AB2406" s="1"/>
      <c r="AC2406" s="1">
        <v>30.03</v>
      </c>
      <c r="AD2406" s="1"/>
      <c r="AE2406" s="1"/>
      <c r="AF2406" s="1"/>
      <c r="AG2406" s="1"/>
      <c r="AH2406" s="1"/>
      <c r="AI2406" s="1"/>
      <c r="AJ2406" s="1"/>
      <c r="AK2406" s="1"/>
    </row>
    <row r="2407" spans="1:37" x14ac:dyDescent="0.25">
      <c r="A2407" t="s">
        <v>9851</v>
      </c>
      <c r="B2407" t="s">
        <v>9852</v>
      </c>
      <c r="C2407" t="s">
        <v>444</v>
      </c>
      <c r="D2407" t="s">
        <v>13863</v>
      </c>
      <c r="E2407" s="1"/>
      <c r="F2407" s="1"/>
      <c r="G2407" s="1"/>
      <c r="H2407" s="1"/>
      <c r="I2407" s="1"/>
      <c r="J2407" s="1"/>
      <c r="K2407" s="1"/>
      <c r="L2407" s="1"/>
      <c r="M2407" s="1"/>
      <c r="N2407" s="1"/>
      <c r="O2407" s="1"/>
      <c r="P2407" s="1"/>
      <c r="Q2407" s="1"/>
      <c r="R2407" s="1"/>
      <c r="S2407" s="1">
        <v>30.03</v>
      </c>
      <c r="T2407" s="1"/>
      <c r="U2407" s="1"/>
      <c r="V2407" s="1"/>
      <c r="W2407" s="1"/>
      <c r="X2407" s="1"/>
      <c r="Y2407" s="1"/>
      <c r="Z2407" s="1"/>
      <c r="AA2407" s="1"/>
      <c r="AB2407" s="1"/>
      <c r="AC2407" s="1"/>
      <c r="AD2407" s="1"/>
      <c r="AE2407" s="1"/>
      <c r="AF2407" s="1"/>
      <c r="AG2407" s="1"/>
      <c r="AH2407" s="1"/>
      <c r="AI2407" s="1"/>
      <c r="AJ2407" s="1"/>
      <c r="AK2407" s="1"/>
    </row>
    <row r="2408" spans="1:37" x14ac:dyDescent="0.25">
      <c r="A2408" t="s">
        <v>4873</v>
      </c>
      <c r="B2408" t="s">
        <v>4874</v>
      </c>
      <c r="C2408" t="s">
        <v>444</v>
      </c>
      <c r="D2408" t="s">
        <v>13863</v>
      </c>
      <c r="E2408" s="1"/>
      <c r="F2408" s="1"/>
      <c r="G2408" s="1"/>
      <c r="H2408" s="1"/>
      <c r="I2408" s="1"/>
      <c r="J2408" s="1"/>
      <c r="K2408" s="1"/>
      <c r="L2408" s="1"/>
      <c r="M2408" s="1"/>
      <c r="N2408" s="1"/>
      <c r="O2408" s="1"/>
      <c r="P2408" s="1"/>
      <c r="Q2408" s="1"/>
      <c r="R2408" s="1"/>
      <c r="S2408" s="1"/>
      <c r="T2408" s="1"/>
      <c r="U2408" s="1"/>
      <c r="V2408" s="1"/>
      <c r="W2408" s="1"/>
      <c r="X2408" s="1"/>
      <c r="Y2408" s="1"/>
      <c r="Z2408" s="1"/>
      <c r="AA2408" s="1"/>
      <c r="AB2408" s="1"/>
      <c r="AC2408" s="1"/>
      <c r="AD2408" s="1">
        <v>42.757000000000005</v>
      </c>
      <c r="AE2408" s="1"/>
      <c r="AF2408" s="1"/>
      <c r="AG2408" s="1"/>
      <c r="AH2408" s="1"/>
      <c r="AI2408" s="1"/>
      <c r="AJ2408" s="1"/>
      <c r="AK2408" s="1"/>
    </row>
    <row r="2409" spans="1:37" x14ac:dyDescent="0.25">
      <c r="A2409" t="s">
        <v>12515</v>
      </c>
      <c r="B2409" t="s">
        <v>12516</v>
      </c>
      <c r="C2409" t="s">
        <v>444</v>
      </c>
      <c r="D2409" t="s">
        <v>13863</v>
      </c>
      <c r="E2409" s="1"/>
      <c r="F2409" s="1"/>
      <c r="G2409" s="1"/>
      <c r="H2409" s="1"/>
      <c r="I2409" s="1"/>
      <c r="J2409" s="1"/>
      <c r="K2409" s="1">
        <v>42.757000000000005</v>
      </c>
      <c r="L2409" s="1"/>
      <c r="M2409" s="1"/>
      <c r="N2409" s="1"/>
      <c r="O2409" s="1"/>
      <c r="P2409" s="1"/>
      <c r="Q2409" s="1"/>
      <c r="R2409" s="1"/>
      <c r="S2409" s="1"/>
      <c r="T2409" s="1"/>
      <c r="U2409" s="1"/>
      <c r="V2409" s="1"/>
      <c r="W2409" s="1"/>
      <c r="X2409" s="1"/>
      <c r="Y2409" s="1"/>
      <c r="Z2409" s="1"/>
      <c r="AA2409" s="1"/>
      <c r="AB2409" s="1"/>
      <c r="AC2409" s="1"/>
      <c r="AD2409" s="1"/>
      <c r="AE2409" s="1"/>
      <c r="AF2409" s="1"/>
      <c r="AG2409" s="1"/>
      <c r="AH2409" s="1"/>
      <c r="AI2409" s="1"/>
      <c r="AJ2409" s="1"/>
      <c r="AK2409" s="1"/>
    </row>
    <row r="2410" spans="1:37" x14ac:dyDescent="0.25">
      <c r="A2410" t="s">
        <v>12512</v>
      </c>
      <c r="B2410" t="s">
        <v>12513</v>
      </c>
      <c r="C2410" t="s">
        <v>444</v>
      </c>
      <c r="D2410" t="s">
        <v>13863</v>
      </c>
      <c r="E2410" s="1"/>
      <c r="F2410" s="1"/>
      <c r="G2410" s="1"/>
      <c r="H2410" s="1"/>
      <c r="I2410" s="1"/>
      <c r="J2410" s="1"/>
      <c r="K2410" s="1">
        <v>42.757000000000005</v>
      </c>
      <c r="L2410" s="1"/>
      <c r="M2410" s="1"/>
      <c r="N2410" s="1"/>
      <c r="O2410" s="1"/>
      <c r="P2410" s="1"/>
      <c r="Q2410" s="1"/>
      <c r="R2410" s="1"/>
      <c r="S2410" s="1"/>
      <c r="T2410" s="1"/>
      <c r="U2410" s="1"/>
      <c r="V2410" s="1"/>
      <c r="W2410" s="1"/>
      <c r="X2410" s="1"/>
      <c r="Y2410" s="1"/>
      <c r="Z2410" s="1"/>
      <c r="AA2410" s="1"/>
      <c r="AB2410" s="1"/>
      <c r="AC2410" s="1"/>
      <c r="AD2410" s="1"/>
      <c r="AE2410" s="1"/>
      <c r="AF2410" s="1"/>
      <c r="AG2410" s="1"/>
      <c r="AH2410" s="1"/>
      <c r="AI2410" s="1"/>
      <c r="AJ2410" s="1"/>
      <c r="AK2410" s="1"/>
    </row>
    <row r="2411" spans="1:37" x14ac:dyDescent="0.25">
      <c r="A2411" t="s">
        <v>12496</v>
      </c>
      <c r="B2411" t="s">
        <v>12497</v>
      </c>
      <c r="C2411" t="s">
        <v>444</v>
      </c>
      <c r="D2411" t="s">
        <v>13863</v>
      </c>
      <c r="E2411" s="1"/>
      <c r="F2411" s="1"/>
      <c r="G2411" s="1"/>
      <c r="H2411" s="1"/>
      <c r="I2411" s="1"/>
      <c r="J2411" s="1"/>
      <c r="K2411" s="1">
        <v>42.757000000000005</v>
      </c>
      <c r="L2411" s="1"/>
      <c r="M2411" s="1"/>
      <c r="N2411" s="1"/>
      <c r="O2411" s="1"/>
      <c r="P2411" s="1"/>
      <c r="Q2411" s="1"/>
      <c r="R2411" s="1"/>
      <c r="S2411" s="1"/>
      <c r="T2411" s="1"/>
      <c r="U2411" s="1"/>
      <c r="V2411" s="1"/>
      <c r="W2411" s="1"/>
      <c r="X2411" s="1"/>
      <c r="Y2411" s="1"/>
      <c r="Z2411" s="1"/>
      <c r="AA2411" s="1"/>
      <c r="AB2411" s="1"/>
      <c r="AC2411" s="1"/>
      <c r="AD2411" s="1"/>
      <c r="AE2411" s="1"/>
      <c r="AF2411" s="1"/>
      <c r="AG2411" s="1"/>
      <c r="AH2411" s="1"/>
      <c r="AI2411" s="1"/>
      <c r="AJ2411" s="1"/>
      <c r="AK2411" s="1"/>
    </row>
    <row r="2412" spans="1:37" x14ac:dyDescent="0.25">
      <c r="A2412" t="s">
        <v>12518</v>
      </c>
      <c r="B2412" t="s">
        <v>12519</v>
      </c>
      <c r="C2412" t="s">
        <v>444</v>
      </c>
      <c r="D2412" t="s">
        <v>13863</v>
      </c>
      <c r="E2412" s="1"/>
      <c r="F2412" s="1"/>
      <c r="G2412" s="1"/>
      <c r="H2412" s="1"/>
      <c r="I2412" s="1"/>
      <c r="J2412" s="1"/>
      <c r="K2412" s="1">
        <v>42.757000000000005</v>
      </c>
      <c r="L2412" s="1"/>
      <c r="M2412" s="1"/>
      <c r="N2412" s="1"/>
      <c r="O2412" s="1"/>
      <c r="P2412" s="1"/>
      <c r="Q2412" s="1"/>
      <c r="R2412" s="1"/>
      <c r="S2412" s="1"/>
      <c r="T2412" s="1"/>
      <c r="U2412" s="1"/>
      <c r="V2412" s="1"/>
      <c r="W2412" s="1"/>
      <c r="X2412" s="1"/>
      <c r="Y2412" s="1"/>
      <c r="Z2412" s="1"/>
      <c r="AA2412" s="1"/>
      <c r="AB2412" s="1"/>
      <c r="AC2412" s="1"/>
      <c r="AD2412" s="1"/>
      <c r="AE2412" s="1"/>
      <c r="AF2412" s="1"/>
      <c r="AG2412" s="1"/>
      <c r="AH2412" s="1"/>
      <c r="AI2412" s="1"/>
      <c r="AJ2412" s="1"/>
      <c r="AK2412" s="1"/>
    </row>
    <row r="2413" spans="1:37" x14ac:dyDescent="0.25">
      <c r="A2413" t="s">
        <v>2063</v>
      </c>
      <c r="B2413" t="s">
        <v>2064</v>
      </c>
      <c r="C2413" t="s">
        <v>444</v>
      </c>
      <c r="D2413" t="s">
        <v>13863</v>
      </c>
      <c r="E2413" s="1"/>
      <c r="F2413" s="1"/>
      <c r="G2413" s="1"/>
      <c r="H2413" s="1"/>
      <c r="I2413" s="1"/>
      <c r="J2413" s="1"/>
      <c r="K2413" s="1"/>
      <c r="L2413" s="1"/>
      <c r="M2413" s="1"/>
      <c r="N2413" s="1"/>
      <c r="O2413" s="1"/>
      <c r="P2413" s="1"/>
      <c r="Q2413" s="1"/>
      <c r="R2413" s="1"/>
      <c r="S2413" s="1"/>
      <c r="T2413" s="1"/>
      <c r="U2413" s="1"/>
      <c r="V2413" s="1"/>
      <c r="W2413" s="1"/>
      <c r="X2413" s="1"/>
      <c r="Y2413" s="1"/>
      <c r="Z2413" s="1"/>
      <c r="AA2413" s="1"/>
      <c r="AB2413" s="1"/>
      <c r="AC2413" s="1"/>
      <c r="AD2413" s="1"/>
      <c r="AE2413" s="1"/>
      <c r="AF2413" s="1"/>
      <c r="AG2413" s="1"/>
      <c r="AH2413" s="1"/>
      <c r="AI2413" s="1">
        <v>50.765000000000001</v>
      </c>
      <c r="AJ2413" s="1"/>
      <c r="AK2413" s="1"/>
    </row>
    <row r="2414" spans="1:37" x14ac:dyDescent="0.25">
      <c r="A2414" t="s">
        <v>2060</v>
      </c>
      <c r="B2414" t="s">
        <v>2061</v>
      </c>
      <c r="C2414" t="s">
        <v>444</v>
      </c>
      <c r="D2414" t="s">
        <v>13863</v>
      </c>
      <c r="E2414" s="1"/>
      <c r="F2414" s="1"/>
      <c r="G2414" s="1"/>
      <c r="H2414" s="1"/>
      <c r="I2414" s="1"/>
      <c r="J2414" s="1"/>
      <c r="K2414" s="1"/>
      <c r="L2414" s="1"/>
      <c r="M2414" s="1"/>
      <c r="N2414" s="1"/>
      <c r="O2414" s="1"/>
      <c r="P2414" s="1"/>
      <c r="Q2414" s="1"/>
      <c r="R2414" s="1"/>
      <c r="S2414" s="1"/>
      <c r="T2414" s="1"/>
      <c r="U2414" s="1"/>
      <c r="V2414" s="1"/>
      <c r="W2414" s="1"/>
      <c r="X2414" s="1"/>
      <c r="Y2414" s="1"/>
      <c r="Z2414" s="1"/>
      <c r="AA2414" s="1"/>
      <c r="AB2414" s="1"/>
      <c r="AC2414" s="1"/>
      <c r="AD2414" s="1"/>
      <c r="AE2414" s="1"/>
      <c r="AF2414" s="1"/>
      <c r="AG2414" s="1"/>
      <c r="AH2414" s="1"/>
      <c r="AI2414" s="1">
        <v>50.765000000000001</v>
      </c>
      <c r="AJ2414" s="1"/>
      <c r="AK2414" s="1"/>
    </row>
    <row r="2415" spans="1:37" x14ac:dyDescent="0.25">
      <c r="A2415" t="s">
        <v>2057</v>
      </c>
      <c r="B2415" t="s">
        <v>2058</v>
      </c>
      <c r="C2415" t="s">
        <v>444</v>
      </c>
      <c r="D2415" t="s">
        <v>13863</v>
      </c>
      <c r="E2415" s="1"/>
      <c r="F2415" s="1"/>
      <c r="G2415" s="1"/>
      <c r="H2415" s="1"/>
      <c r="I2415" s="1"/>
      <c r="J2415" s="1"/>
      <c r="K2415" s="1"/>
      <c r="L2415" s="1"/>
      <c r="M2415" s="1"/>
      <c r="N2415" s="1"/>
      <c r="O2415" s="1"/>
      <c r="P2415" s="1"/>
      <c r="Q2415" s="1"/>
      <c r="R2415" s="1"/>
      <c r="S2415" s="1"/>
      <c r="T2415" s="1"/>
      <c r="U2415" s="1"/>
      <c r="V2415" s="1"/>
      <c r="W2415" s="1"/>
      <c r="X2415" s="1"/>
      <c r="Y2415" s="1"/>
      <c r="Z2415" s="1"/>
      <c r="AA2415" s="1"/>
      <c r="AB2415" s="1"/>
      <c r="AC2415" s="1"/>
      <c r="AD2415" s="1"/>
      <c r="AE2415" s="1"/>
      <c r="AF2415" s="1"/>
      <c r="AG2415" s="1"/>
      <c r="AH2415" s="1"/>
      <c r="AI2415" s="1">
        <v>50.765000000000001</v>
      </c>
      <c r="AJ2415" s="1"/>
      <c r="AK2415" s="1"/>
    </row>
    <row r="2416" spans="1:37" x14ac:dyDescent="0.25">
      <c r="A2416" t="s">
        <v>9854</v>
      </c>
      <c r="B2416" t="s">
        <v>9855</v>
      </c>
      <c r="C2416" t="s">
        <v>444</v>
      </c>
      <c r="D2416" t="s">
        <v>13863</v>
      </c>
      <c r="E2416" s="1"/>
      <c r="F2416" s="1"/>
      <c r="G2416" s="1"/>
      <c r="H2416" s="1"/>
      <c r="I2416" s="1"/>
      <c r="J2416" s="1"/>
      <c r="K2416" s="1"/>
      <c r="L2416" s="1"/>
      <c r="M2416" s="1"/>
      <c r="N2416" s="1"/>
      <c r="O2416" s="1"/>
      <c r="P2416" s="1"/>
      <c r="Q2416" s="1"/>
      <c r="R2416" s="1"/>
      <c r="S2416" s="1">
        <v>0</v>
      </c>
      <c r="T2416" s="1"/>
      <c r="U2416" s="1"/>
      <c r="V2416" s="1"/>
      <c r="W2416" s="1"/>
      <c r="X2416" s="1"/>
      <c r="Y2416" s="1"/>
      <c r="Z2416" s="1"/>
      <c r="AA2416" s="1"/>
      <c r="AB2416" s="1"/>
      <c r="AC2416" s="1"/>
      <c r="AD2416" s="1"/>
      <c r="AE2416" s="1"/>
      <c r="AF2416" s="1"/>
      <c r="AG2416" s="1"/>
      <c r="AH2416" s="1"/>
      <c r="AI2416" s="1"/>
      <c r="AJ2416" s="1"/>
      <c r="AK2416" s="1"/>
    </row>
    <row r="2417" spans="1:37" x14ac:dyDescent="0.25">
      <c r="A2417" t="s">
        <v>4757</v>
      </c>
      <c r="B2417" t="s">
        <v>4758</v>
      </c>
      <c r="C2417" t="s">
        <v>444</v>
      </c>
      <c r="D2417" t="s">
        <v>13863</v>
      </c>
      <c r="E2417" s="1"/>
      <c r="F2417" s="1"/>
      <c r="G2417" s="1"/>
      <c r="H2417" s="1"/>
      <c r="I2417" s="1"/>
      <c r="J2417" s="1"/>
      <c r="K2417" s="1"/>
      <c r="L2417" s="1"/>
      <c r="M2417" s="1"/>
      <c r="N2417" s="1"/>
      <c r="O2417" s="1"/>
      <c r="P2417" s="1"/>
      <c r="Q2417" s="1"/>
      <c r="R2417" s="1"/>
      <c r="S2417" s="1"/>
      <c r="T2417" s="1"/>
      <c r="U2417" s="1"/>
      <c r="V2417" s="1"/>
      <c r="W2417" s="1"/>
      <c r="X2417" s="1"/>
      <c r="Y2417" s="1"/>
      <c r="Z2417" s="1"/>
      <c r="AA2417" s="1"/>
      <c r="AB2417" s="1"/>
      <c r="AC2417" s="1">
        <v>8.0080000000000009</v>
      </c>
      <c r="AD2417" s="1"/>
      <c r="AE2417" s="1">
        <v>8.0080000000000009</v>
      </c>
      <c r="AF2417" s="1"/>
      <c r="AG2417" s="1"/>
      <c r="AH2417" s="1"/>
      <c r="AI2417" s="1"/>
      <c r="AJ2417" s="1"/>
      <c r="AK2417" s="1"/>
    </row>
    <row r="2418" spans="1:37" x14ac:dyDescent="0.25">
      <c r="A2418" t="s">
        <v>4742</v>
      </c>
      <c r="B2418" t="s">
        <v>4743</v>
      </c>
      <c r="C2418" t="s">
        <v>444</v>
      </c>
      <c r="D2418" t="s">
        <v>13863</v>
      </c>
      <c r="E2418" s="1"/>
      <c r="F2418" s="1"/>
      <c r="G2418" s="1"/>
      <c r="H2418" s="1"/>
      <c r="I2418" s="1"/>
      <c r="J2418" s="1"/>
      <c r="K2418" s="1"/>
      <c r="L2418" s="1"/>
      <c r="M2418" s="1"/>
      <c r="N2418" s="1"/>
      <c r="O2418" s="1"/>
      <c r="P2418" s="1"/>
      <c r="Q2418" s="1"/>
      <c r="R2418" s="1"/>
      <c r="S2418" s="1"/>
      <c r="T2418" s="1"/>
      <c r="U2418" s="1"/>
      <c r="V2418" s="1"/>
      <c r="W2418" s="1"/>
      <c r="X2418" s="1"/>
      <c r="Y2418" s="1"/>
      <c r="Z2418" s="1"/>
      <c r="AA2418" s="1"/>
      <c r="AB2418" s="1"/>
      <c r="AC2418" s="1"/>
      <c r="AD2418" s="1"/>
      <c r="AE2418" s="1">
        <v>16.874000000000002</v>
      </c>
      <c r="AF2418" s="1"/>
      <c r="AG2418" s="1"/>
      <c r="AH2418" s="1"/>
      <c r="AI2418" s="1"/>
      <c r="AJ2418" s="1"/>
      <c r="AK2418" s="1"/>
    </row>
    <row r="2419" spans="1:37" x14ac:dyDescent="0.25">
      <c r="A2419" t="s">
        <v>5841</v>
      </c>
      <c r="B2419" t="s">
        <v>5842</v>
      </c>
      <c r="C2419" t="s">
        <v>444</v>
      </c>
      <c r="D2419" t="s">
        <v>13863</v>
      </c>
      <c r="E2419" s="1"/>
      <c r="F2419" s="1"/>
      <c r="G2419" s="1"/>
      <c r="H2419" s="1"/>
      <c r="I2419" s="1"/>
      <c r="J2419" s="1"/>
      <c r="K2419" s="1"/>
      <c r="L2419" s="1"/>
      <c r="M2419" s="1"/>
      <c r="N2419" s="1"/>
      <c r="O2419" s="1"/>
      <c r="P2419" s="1"/>
      <c r="Q2419" s="1"/>
      <c r="R2419" s="1"/>
      <c r="S2419" s="1">
        <v>14.3</v>
      </c>
      <c r="T2419" s="1">
        <v>14.3</v>
      </c>
      <c r="U2419" s="1"/>
      <c r="V2419" s="1"/>
      <c r="W2419" s="1"/>
      <c r="X2419" s="1"/>
      <c r="Y2419" s="1"/>
      <c r="Z2419" s="1"/>
      <c r="AA2419" s="1"/>
      <c r="AB2419" s="1"/>
      <c r="AC2419" s="1">
        <v>14.3</v>
      </c>
      <c r="AD2419" s="1"/>
      <c r="AE2419" s="1"/>
      <c r="AF2419" s="1"/>
      <c r="AG2419" s="1"/>
      <c r="AH2419" s="1"/>
      <c r="AI2419" s="1"/>
      <c r="AJ2419" s="1"/>
      <c r="AK2419" s="1"/>
    </row>
    <row r="2420" spans="1:37" x14ac:dyDescent="0.25">
      <c r="A2420" t="s">
        <v>5844</v>
      </c>
      <c r="B2420" t="s">
        <v>5845</v>
      </c>
      <c r="C2420" t="s">
        <v>444</v>
      </c>
      <c r="D2420" t="s">
        <v>13863</v>
      </c>
      <c r="E2420" s="1"/>
      <c r="F2420" s="1"/>
      <c r="G2420" s="1"/>
      <c r="H2420" s="1"/>
      <c r="I2420" s="1"/>
      <c r="J2420" s="1"/>
      <c r="K2420" s="1"/>
      <c r="L2420" s="1"/>
      <c r="M2420" s="1"/>
      <c r="N2420" s="1"/>
      <c r="O2420" s="1"/>
      <c r="P2420" s="1"/>
      <c r="Q2420" s="1"/>
      <c r="R2420" s="1"/>
      <c r="S2420" s="1">
        <v>0</v>
      </c>
      <c r="T2420" s="1"/>
      <c r="U2420" s="1"/>
      <c r="V2420" s="1"/>
      <c r="W2420" s="1"/>
      <c r="X2420" s="1"/>
      <c r="Y2420" s="1"/>
      <c r="Z2420" s="1"/>
      <c r="AA2420" s="1"/>
      <c r="AB2420" s="1"/>
      <c r="AC2420" s="1">
        <v>15.62</v>
      </c>
      <c r="AD2420" s="1"/>
      <c r="AE2420" s="1"/>
      <c r="AF2420" s="1"/>
      <c r="AG2420" s="1"/>
      <c r="AH2420" s="1"/>
      <c r="AI2420" s="1"/>
      <c r="AJ2420" s="1"/>
      <c r="AK2420" s="1"/>
    </row>
    <row r="2421" spans="1:37" x14ac:dyDescent="0.25">
      <c r="A2421" t="s">
        <v>4748</v>
      </c>
      <c r="B2421" t="s">
        <v>4749</v>
      </c>
      <c r="C2421" t="s">
        <v>444</v>
      </c>
      <c r="D2421" t="s">
        <v>13863</v>
      </c>
      <c r="E2421" s="1"/>
      <c r="F2421" s="1"/>
      <c r="G2421" s="1"/>
      <c r="H2421" s="1"/>
      <c r="I2421" s="1"/>
      <c r="J2421" s="1"/>
      <c r="K2421" s="1"/>
      <c r="L2421" s="1"/>
      <c r="M2421" s="1"/>
      <c r="N2421" s="1"/>
      <c r="O2421" s="1"/>
      <c r="P2421" s="1"/>
      <c r="Q2421" s="1"/>
      <c r="R2421" s="1"/>
      <c r="S2421" s="1"/>
      <c r="T2421" s="1"/>
      <c r="U2421" s="1"/>
      <c r="V2421" s="1"/>
      <c r="W2421" s="1"/>
      <c r="X2421" s="1"/>
      <c r="Y2421" s="1"/>
      <c r="Z2421" s="1"/>
      <c r="AA2421" s="1"/>
      <c r="AB2421" s="1"/>
      <c r="AC2421" s="1"/>
      <c r="AD2421" s="1"/>
      <c r="AE2421" s="1">
        <v>21.164000000000001</v>
      </c>
      <c r="AF2421" s="1"/>
      <c r="AG2421" s="1"/>
      <c r="AH2421" s="1"/>
      <c r="AI2421" s="1"/>
      <c r="AJ2421" s="1"/>
      <c r="AK2421" s="1"/>
    </row>
    <row r="2422" spans="1:37" x14ac:dyDescent="0.25">
      <c r="A2422" t="s">
        <v>10957</v>
      </c>
      <c r="B2422" t="s">
        <v>10958</v>
      </c>
      <c r="C2422" t="s">
        <v>319</v>
      </c>
      <c r="D2422" t="s">
        <v>13863</v>
      </c>
      <c r="E2422" s="1"/>
      <c r="F2422" s="1"/>
      <c r="G2422" s="1">
        <v>5.1219000000000001</v>
      </c>
      <c r="H2422" s="1"/>
      <c r="I2422" s="1"/>
      <c r="J2422" s="1"/>
      <c r="K2422" s="1"/>
      <c r="L2422" s="1"/>
      <c r="M2422" s="1"/>
      <c r="N2422" s="1"/>
      <c r="O2422" s="1">
        <v>20.4876</v>
      </c>
      <c r="P2422" s="1"/>
      <c r="Q2422" s="1"/>
      <c r="R2422" s="1"/>
      <c r="S2422" s="1"/>
      <c r="T2422" s="1"/>
      <c r="U2422" s="1"/>
      <c r="V2422" s="1"/>
      <c r="W2422" s="1"/>
      <c r="X2422" s="1"/>
      <c r="Y2422" s="1"/>
      <c r="Z2422" s="1"/>
      <c r="AA2422" s="1"/>
      <c r="AB2422" s="1"/>
      <c r="AC2422" s="1"/>
      <c r="AD2422" s="1"/>
      <c r="AE2422" s="1"/>
      <c r="AF2422" s="1"/>
      <c r="AG2422" s="1"/>
      <c r="AH2422" s="1"/>
      <c r="AI2422" s="1"/>
      <c r="AJ2422" s="1"/>
      <c r="AK2422" s="1"/>
    </row>
    <row r="2423" spans="1:37" x14ac:dyDescent="0.25">
      <c r="A2423" t="s">
        <v>553</v>
      </c>
      <c r="B2423" t="s">
        <v>554</v>
      </c>
      <c r="C2423" t="s">
        <v>167</v>
      </c>
      <c r="D2423" t="s">
        <v>13863</v>
      </c>
      <c r="E2423" s="1"/>
      <c r="F2423" s="1"/>
      <c r="G2423" s="1"/>
      <c r="H2423" s="1"/>
      <c r="I2423" s="1"/>
      <c r="J2423" s="1"/>
      <c r="K2423" s="1"/>
      <c r="L2423" s="1"/>
      <c r="M2423" s="1"/>
      <c r="N2423" s="1"/>
      <c r="O2423" s="1"/>
      <c r="P2423" s="1"/>
      <c r="Q2423" s="1"/>
      <c r="R2423" s="1"/>
      <c r="S2423" s="1"/>
      <c r="T2423" s="1"/>
      <c r="U2423" s="1"/>
      <c r="V2423" s="1"/>
      <c r="W2423" s="1"/>
      <c r="X2423" s="1"/>
      <c r="Y2423" s="1"/>
      <c r="Z2423" s="1"/>
      <c r="AA2423" s="1"/>
      <c r="AB2423" s="1"/>
      <c r="AC2423" s="1">
        <v>126.5</v>
      </c>
      <c r="AD2423" s="1"/>
      <c r="AE2423" s="1"/>
      <c r="AF2423" s="1"/>
      <c r="AG2423" s="1"/>
      <c r="AH2423" s="1"/>
      <c r="AI2423" s="1"/>
      <c r="AJ2423" s="1">
        <v>2.5299999999999998</v>
      </c>
      <c r="AK2423" s="1"/>
    </row>
    <row r="2424" spans="1:37" x14ac:dyDescent="0.25">
      <c r="A2424" t="s">
        <v>834</v>
      </c>
      <c r="B2424" t="s">
        <v>835</v>
      </c>
      <c r="C2424" t="s">
        <v>319</v>
      </c>
      <c r="D2424" t="s">
        <v>13863</v>
      </c>
      <c r="E2424" s="1"/>
      <c r="F2424" s="1"/>
      <c r="G2424" s="1"/>
      <c r="H2424" s="1"/>
      <c r="I2424" s="1"/>
      <c r="J2424" s="1">
        <v>3.5541</v>
      </c>
      <c r="K2424" s="1"/>
      <c r="L2424" s="1">
        <v>17.770500000000002</v>
      </c>
      <c r="M2424" s="1"/>
      <c r="N2424" s="1"/>
      <c r="O2424" s="1"/>
      <c r="P2424" s="1">
        <v>17.770500000000002</v>
      </c>
      <c r="Q2424" s="1"/>
      <c r="R2424" s="1">
        <v>17.770500000000002</v>
      </c>
      <c r="S2424" s="1"/>
      <c r="T2424" s="1">
        <v>17.770500000000002</v>
      </c>
      <c r="U2424" s="1">
        <v>17.770500000000002</v>
      </c>
      <c r="V2424" s="1"/>
      <c r="W2424" s="1">
        <v>17.770500000000002</v>
      </c>
      <c r="X2424" s="1">
        <v>18.301500000000001</v>
      </c>
      <c r="Y2424" s="1">
        <v>18.301500000000001</v>
      </c>
      <c r="Z2424" s="1">
        <v>18.301500000000001</v>
      </c>
      <c r="AA2424" s="1"/>
      <c r="AB2424" s="1">
        <v>18.301500000000001</v>
      </c>
      <c r="AC2424" s="1">
        <v>18.301500000000001</v>
      </c>
      <c r="AD2424" s="1">
        <v>18.301500000000001</v>
      </c>
      <c r="AE2424" s="1"/>
      <c r="AF2424" s="1">
        <v>18.301500000000001</v>
      </c>
      <c r="AG2424" s="1">
        <v>18.301500000000001</v>
      </c>
      <c r="AH2424" s="1">
        <v>19.216620000000002</v>
      </c>
      <c r="AI2424" s="1"/>
      <c r="AJ2424" s="1">
        <v>19.216620000000002</v>
      </c>
      <c r="AK2424" s="1"/>
    </row>
    <row r="2425" spans="1:37" x14ac:dyDescent="0.25">
      <c r="A2425" t="s">
        <v>1468</v>
      </c>
      <c r="B2425" t="s">
        <v>1469</v>
      </c>
      <c r="C2425" t="s">
        <v>319</v>
      </c>
      <c r="D2425" t="s">
        <v>13863</v>
      </c>
      <c r="E2425" s="1"/>
      <c r="F2425" s="1"/>
      <c r="G2425" s="1"/>
      <c r="H2425" s="1"/>
      <c r="I2425" s="1"/>
      <c r="J2425" s="1"/>
      <c r="K2425" s="1"/>
      <c r="L2425" s="1">
        <v>15.5</v>
      </c>
      <c r="M2425" s="1"/>
      <c r="N2425" s="1"/>
      <c r="O2425" s="1"/>
      <c r="P2425" s="1">
        <v>13.950000000000001</v>
      </c>
      <c r="Q2425" s="1"/>
      <c r="R2425" s="1"/>
      <c r="S2425" s="1"/>
      <c r="T2425" s="1"/>
      <c r="U2425" s="1">
        <v>15.5</v>
      </c>
      <c r="V2425" s="1"/>
      <c r="W2425" s="1"/>
      <c r="X2425" s="1">
        <v>16.004999999999999</v>
      </c>
      <c r="Y2425" s="1"/>
      <c r="Z2425" s="1">
        <v>14.404499999999999</v>
      </c>
      <c r="AA2425" s="1"/>
      <c r="AB2425" s="1"/>
      <c r="AC2425" s="1">
        <v>14.404499999999999</v>
      </c>
      <c r="AD2425" s="1">
        <v>14.404499999999999</v>
      </c>
      <c r="AE2425" s="1"/>
      <c r="AF2425" s="1">
        <v>14.404499999999999</v>
      </c>
      <c r="AG2425" s="1"/>
      <c r="AH2425" s="1"/>
      <c r="AI2425" s="1"/>
      <c r="AJ2425" s="1">
        <v>15.12468</v>
      </c>
      <c r="AK2425" s="1"/>
    </row>
    <row r="2426" spans="1:37" x14ac:dyDescent="0.25">
      <c r="A2426" t="s">
        <v>11417</v>
      </c>
      <c r="B2426" t="s">
        <v>11418</v>
      </c>
      <c r="C2426" t="s">
        <v>319</v>
      </c>
      <c r="D2426" t="s">
        <v>13863</v>
      </c>
      <c r="E2426" s="1"/>
      <c r="F2426" s="1"/>
      <c r="G2426" s="1"/>
      <c r="H2426" s="1"/>
      <c r="I2426" s="1"/>
      <c r="J2426" s="1"/>
      <c r="K2426" s="1">
        <v>13.941000000000001</v>
      </c>
      <c r="L2426" s="1"/>
      <c r="M2426" s="1">
        <v>278.82</v>
      </c>
      <c r="N2426" s="1"/>
      <c r="O2426" s="1"/>
      <c r="P2426" s="1"/>
      <c r="Q2426" s="1"/>
      <c r="R2426" s="1"/>
      <c r="S2426" s="1"/>
      <c r="T2426" s="1"/>
      <c r="U2426" s="1"/>
      <c r="V2426" s="1"/>
      <c r="W2426" s="1"/>
      <c r="X2426" s="1"/>
      <c r="Y2426" s="1"/>
      <c r="Z2426" s="1"/>
      <c r="AA2426" s="1"/>
      <c r="AB2426" s="1"/>
      <c r="AC2426" s="1"/>
      <c r="AD2426" s="1"/>
      <c r="AE2426" s="1"/>
      <c r="AF2426" s="1"/>
      <c r="AG2426" s="1"/>
      <c r="AH2426" s="1"/>
      <c r="AI2426" s="1"/>
      <c r="AJ2426" s="1"/>
      <c r="AK2426" s="1"/>
    </row>
    <row r="2427" spans="1:37" x14ac:dyDescent="0.25">
      <c r="A2427" t="s">
        <v>4598</v>
      </c>
      <c r="B2427" t="s">
        <v>4599</v>
      </c>
      <c r="C2427" t="s">
        <v>319</v>
      </c>
      <c r="D2427" t="s">
        <v>13863</v>
      </c>
      <c r="E2427" s="1"/>
      <c r="F2427" s="1"/>
      <c r="G2427" s="1"/>
      <c r="H2427" s="1"/>
      <c r="I2427" s="1"/>
      <c r="J2427" s="1"/>
      <c r="K2427" s="1"/>
      <c r="L2427" s="1"/>
      <c r="M2427" s="1"/>
      <c r="N2427" s="1"/>
      <c r="O2427" s="1"/>
      <c r="P2427" s="1"/>
      <c r="Q2427" s="1">
        <v>0</v>
      </c>
      <c r="R2427" s="1"/>
      <c r="S2427" s="1"/>
      <c r="T2427" s="1"/>
      <c r="U2427" s="1"/>
      <c r="V2427" s="1"/>
      <c r="W2427" s="1">
        <v>0</v>
      </c>
      <c r="X2427" s="1"/>
      <c r="Y2427" s="1"/>
      <c r="Z2427" s="1"/>
      <c r="AA2427" s="1">
        <v>0</v>
      </c>
      <c r="AB2427" s="1"/>
      <c r="AC2427" s="1"/>
      <c r="AD2427" s="1">
        <v>55.764000000000003</v>
      </c>
      <c r="AE2427" s="1">
        <v>55.764000000000003</v>
      </c>
      <c r="AF2427" s="1"/>
      <c r="AG2427" s="1"/>
      <c r="AH2427" s="1"/>
      <c r="AI2427" s="1"/>
      <c r="AJ2427" s="1"/>
      <c r="AK2427" s="1"/>
    </row>
    <row r="2428" spans="1:37" x14ac:dyDescent="0.25">
      <c r="A2428" t="s">
        <v>2846</v>
      </c>
      <c r="B2428" t="s">
        <v>2847</v>
      </c>
      <c r="C2428" t="s">
        <v>319</v>
      </c>
      <c r="D2428" t="s">
        <v>13863</v>
      </c>
      <c r="E2428" s="1"/>
      <c r="F2428" s="1"/>
      <c r="G2428" s="1"/>
      <c r="H2428" s="1"/>
      <c r="I2428" s="1"/>
      <c r="J2428" s="1"/>
      <c r="K2428" s="1"/>
      <c r="L2428" s="1"/>
      <c r="M2428" s="1"/>
      <c r="N2428" s="1"/>
      <c r="O2428" s="1"/>
      <c r="P2428" s="1">
        <v>4.8690000000000007</v>
      </c>
      <c r="Q2428" s="1">
        <v>4.8690000000000007</v>
      </c>
      <c r="R2428" s="1"/>
      <c r="S2428" s="1"/>
      <c r="T2428" s="1"/>
      <c r="U2428" s="1"/>
      <c r="V2428" s="1"/>
      <c r="W2428" s="1">
        <v>4.8690000000000007</v>
      </c>
      <c r="X2428" s="1"/>
      <c r="Y2428" s="1"/>
      <c r="Z2428" s="1"/>
      <c r="AA2428" s="1"/>
      <c r="AB2428" s="1"/>
      <c r="AC2428" s="1"/>
      <c r="AD2428" s="1">
        <v>20.484000000000002</v>
      </c>
      <c r="AE2428" s="1"/>
      <c r="AF2428" s="1">
        <v>20.484000000000002</v>
      </c>
      <c r="AG2428" s="1"/>
      <c r="AH2428" s="1">
        <v>21.508199999999999</v>
      </c>
      <c r="AI2428" s="1"/>
      <c r="AJ2428" s="1"/>
      <c r="AK2428" s="1"/>
    </row>
    <row r="2429" spans="1:37" x14ac:dyDescent="0.25">
      <c r="A2429" t="s">
        <v>320</v>
      </c>
      <c r="B2429" t="s">
        <v>321</v>
      </c>
      <c r="C2429" t="s">
        <v>319</v>
      </c>
      <c r="D2429" t="s">
        <v>13863</v>
      </c>
      <c r="E2429" s="1"/>
      <c r="F2429" s="1"/>
      <c r="G2429" s="1"/>
      <c r="H2429" s="1"/>
      <c r="I2429" s="1"/>
      <c r="J2429" s="1"/>
      <c r="K2429" s="1"/>
      <c r="L2429" s="1"/>
      <c r="M2429" s="1"/>
      <c r="N2429" s="1"/>
      <c r="O2429" s="1"/>
      <c r="P2429" s="1"/>
      <c r="Q2429" s="1"/>
      <c r="R2429" s="1"/>
      <c r="S2429" s="1"/>
      <c r="T2429" s="1"/>
      <c r="U2429" s="1"/>
      <c r="V2429" s="1"/>
      <c r="W2429" s="1"/>
      <c r="X2429" s="1"/>
      <c r="Y2429" s="1"/>
      <c r="Z2429" s="1">
        <v>41.04</v>
      </c>
      <c r="AA2429" s="1"/>
      <c r="AB2429" s="1"/>
      <c r="AC2429" s="1"/>
      <c r="AD2429" s="1"/>
      <c r="AE2429" s="1"/>
      <c r="AF2429" s="1"/>
      <c r="AG2429" s="1"/>
      <c r="AH2429" s="1"/>
      <c r="AI2429" s="1"/>
      <c r="AJ2429" s="1"/>
      <c r="AK2429" s="1">
        <v>41.04</v>
      </c>
    </row>
    <row r="2430" spans="1:37" x14ac:dyDescent="0.25">
      <c r="A2430" t="s">
        <v>315</v>
      </c>
      <c r="B2430" t="s">
        <v>316</v>
      </c>
      <c r="C2430" t="s">
        <v>319</v>
      </c>
      <c r="D2430" t="s">
        <v>13863</v>
      </c>
      <c r="E2430" s="1"/>
      <c r="F2430" s="1"/>
      <c r="G2430" s="1"/>
      <c r="H2430" s="1"/>
      <c r="I2430" s="1"/>
      <c r="J2430" s="1"/>
      <c r="K2430" s="1"/>
      <c r="L2430" s="1"/>
      <c r="M2430" s="1"/>
      <c r="N2430" s="1"/>
      <c r="O2430" s="1"/>
      <c r="P2430" s="1"/>
      <c r="Q2430" s="1"/>
      <c r="R2430" s="1"/>
      <c r="S2430" s="1"/>
      <c r="T2430" s="1"/>
      <c r="U2430" s="1"/>
      <c r="V2430" s="1"/>
      <c r="W2430" s="1"/>
      <c r="X2430" s="1"/>
      <c r="Y2430" s="1"/>
      <c r="Z2430" s="1">
        <v>4.28</v>
      </c>
      <c r="AA2430" s="1"/>
      <c r="AB2430" s="1"/>
      <c r="AC2430" s="1"/>
      <c r="AD2430" s="1"/>
      <c r="AE2430" s="1"/>
      <c r="AF2430" s="1"/>
      <c r="AG2430" s="1"/>
      <c r="AH2430" s="1"/>
      <c r="AI2430" s="1"/>
      <c r="AJ2430" s="1"/>
      <c r="AK2430" s="1">
        <v>4.28</v>
      </c>
    </row>
    <row r="2431" spans="1:37" x14ac:dyDescent="0.25">
      <c r="A2431" t="s">
        <v>13282</v>
      </c>
      <c r="B2431" t="s">
        <v>13283</v>
      </c>
      <c r="C2431" t="s">
        <v>27</v>
      </c>
      <c r="D2431" t="s">
        <v>13863</v>
      </c>
      <c r="E2431" s="1"/>
      <c r="F2431" s="1"/>
      <c r="G2431" s="1"/>
      <c r="H2431" s="1">
        <v>22.7681</v>
      </c>
      <c r="I2431" s="1"/>
      <c r="J2431" s="1"/>
      <c r="K2431" s="1"/>
      <c r="L2431" s="1"/>
      <c r="M2431" s="1"/>
      <c r="N2431" s="1"/>
      <c r="O2431" s="1"/>
      <c r="P2431" s="1"/>
      <c r="Q2431" s="1"/>
      <c r="R2431" s="1"/>
      <c r="S2431" s="1"/>
      <c r="T2431" s="1"/>
      <c r="U2431" s="1"/>
      <c r="V2431" s="1"/>
      <c r="W2431" s="1"/>
      <c r="X2431" s="1"/>
      <c r="Y2431" s="1"/>
      <c r="Z2431" s="1"/>
      <c r="AA2431" s="1"/>
      <c r="AB2431" s="1"/>
      <c r="AC2431" s="1"/>
      <c r="AD2431" s="1"/>
      <c r="AE2431" s="1"/>
      <c r="AF2431" s="1"/>
      <c r="AG2431" s="1"/>
      <c r="AH2431" s="1"/>
      <c r="AI2431" s="1"/>
      <c r="AJ2431" s="1"/>
      <c r="AK2431" s="1"/>
    </row>
    <row r="2432" spans="1:37" x14ac:dyDescent="0.25">
      <c r="A2432" t="s">
        <v>2858</v>
      </c>
      <c r="B2432" t="s">
        <v>2859</v>
      </c>
      <c r="C2432" t="s">
        <v>319</v>
      </c>
      <c r="D2432" t="s">
        <v>13863</v>
      </c>
      <c r="E2432" s="1"/>
      <c r="F2432" s="1"/>
      <c r="G2432" s="1"/>
      <c r="H2432" s="1"/>
      <c r="I2432" s="1"/>
      <c r="J2432" s="1"/>
      <c r="K2432" s="1"/>
      <c r="L2432" s="1">
        <v>30.52</v>
      </c>
      <c r="M2432" s="1"/>
      <c r="N2432" s="1"/>
      <c r="O2432" s="1"/>
      <c r="P2432" s="1"/>
      <c r="Q2432" s="1">
        <v>30.52</v>
      </c>
      <c r="R2432" s="1"/>
      <c r="S2432" s="1"/>
      <c r="T2432" s="1"/>
      <c r="U2432" s="1">
        <v>30.52</v>
      </c>
      <c r="V2432" s="1"/>
      <c r="W2432" s="1"/>
      <c r="X2432" s="1"/>
      <c r="Y2432" s="1"/>
      <c r="Z2432" s="1">
        <v>30.52</v>
      </c>
      <c r="AA2432" s="1"/>
      <c r="AB2432" s="1"/>
      <c r="AC2432" s="1"/>
      <c r="AD2432" s="1">
        <v>30.52</v>
      </c>
      <c r="AE2432" s="1"/>
      <c r="AF2432" s="1"/>
      <c r="AG2432" s="1">
        <v>30.52</v>
      </c>
      <c r="AH2432" s="1">
        <v>32.045999999999999</v>
      </c>
      <c r="AI2432" s="1"/>
      <c r="AJ2432" s="1"/>
      <c r="AK2432" s="1"/>
    </row>
    <row r="2433" spans="1:37" x14ac:dyDescent="0.25">
      <c r="A2433" t="s">
        <v>829</v>
      </c>
      <c r="B2433" t="s">
        <v>830</v>
      </c>
      <c r="C2433" t="s">
        <v>319</v>
      </c>
      <c r="D2433" t="s">
        <v>13863</v>
      </c>
      <c r="E2433" s="1"/>
      <c r="F2433" s="1"/>
      <c r="G2433" s="1">
        <v>8.5472999999999999</v>
      </c>
      <c r="H2433" s="1"/>
      <c r="I2433" s="1"/>
      <c r="J2433" s="1">
        <v>8.5472999999999999</v>
      </c>
      <c r="K2433" s="1"/>
      <c r="L2433" s="1">
        <v>170.946</v>
      </c>
      <c r="M2433" s="1">
        <v>170.946</v>
      </c>
      <c r="N2433" s="1"/>
      <c r="O2433" s="1">
        <v>170.946</v>
      </c>
      <c r="P2433" s="1">
        <v>170.946</v>
      </c>
      <c r="Q2433" s="1"/>
      <c r="R2433" s="1">
        <v>170.946</v>
      </c>
      <c r="S2433" s="1"/>
      <c r="T2433" s="1">
        <v>170.946</v>
      </c>
      <c r="U2433" s="1">
        <v>170.946</v>
      </c>
      <c r="V2433" s="1"/>
      <c r="W2433" s="1">
        <v>170.946</v>
      </c>
      <c r="X2433" s="1">
        <v>176.05800000000002</v>
      </c>
      <c r="Y2433" s="1"/>
      <c r="Z2433" s="1">
        <v>176.05800000000002</v>
      </c>
      <c r="AA2433" s="1"/>
      <c r="AB2433" s="1"/>
      <c r="AC2433" s="1">
        <v>176.05800000000002</v>
      </c>
      <c r="AD2433" s="1">
        <v>176.05800000000002</v>
      </c>
      <c r="AE2433" s="1">
        <v>176.05800000000002</v>
      </c>
      <c r="AF2433" s="1"/>
      <c r="AG2433" s="1">
        <v>176.05800000000002</v>
      </c>
      <c r="AH2433" s="1">
        <v>176.05800000000002</v>
      </c>
      <c r="AI2433" s="1"/>
      <c r="AJ2433" s="1">
        <v>164.31993</v>
      </c>
      <c r="AK2433" s="1"/>
    </row>
    <row r="2434" spans="1:37" x14ac:dyDescent="0.25">
      <c r="A2434" t="s">
        <v>8488</v>
      </c>
      <c r="B2434" t="s">
        <v>8489</v>
      </c>
      <c r="C2434" t="s">
        <v>160</v>
      </c>
      <c r="D2434" t="s">
        <v>13863</v>
      </c>
      <c r="E2434" s="1"/>
      <c r="F2434" s="1"/>
      <c r="G2434" s="1"/>
      <c r="H2434" s="1"/>
      <c r="I2434" s="1"/>
      <c r="J2434" s="1"/>
      <c r="K2434" s="1"/>
      <c r="L2434" s="1"/>
      <c r="M2434" s="1">
        <v>1.851</v>
      </c>
      <c r="N2434" s="1"/>
      <c r="O2434" s="1"/>
      <c r="P2434" s="1"/>
      <c r="Q2434" s="1"/>
      <c r="R2434" s="1"/>
      <c r="S2434" s="1"/>
      <c r="T2434" s="1"/>
      <c r="U2434" s="1"/>
      <c r="V2434" s="1"/>
      <c r="W2434" s="1">
        <v>1.851</v>
      </c>
      <c r="X2434" s="1"/>
      <c r="Y2434" s="1"/>
      <c r="Z2434" s="1"/>
      <c r="AA2434" s="1"/>
      <c r="AB2434" s="1"/>
      <c r="AC2434" s="1"/>
      <c r="AD2434" s="1"/>
      <c r="AE2434" s="1"/>
      <c r="AF2434" s="1"/>
      <c r="AG2434" s="1"/>
      <c r="AH2434" s="1"/>
      <c r="AI2434" s="1"/>
      <c r="AJ2434" s="1"/>
      <c r="AK2434" s="1"/>
    </row>
    <row r="2435" spans="1:37" x14ac:dyDescent="0.25">
      <c r="A2435" t="s">
        <v>7913</v>
      </c>
      <c r="B2435" t="s">
        <v>7914</v>
      </c>
      <c r="C2435" t="s">
        <v>1226</v>
      </c>
      <c r="D2435" t="s">
        <v>13863</v>
      </c>
      <c r="E2435" s="1"/>
      <c r="F2435" s="1"/>
      <c r="G2435" s="1"/>
      <c r="H2435" s="1"/>
      <c r="I2435" s="1"/>
      <c r="J2435" s="1"/>
      <c r="K2435" s="1"/>
      <c r="L2435" s="1"/>
      <c r="M2435" s="1"/>
      <c r="N2435" s="1"/>
      <c r="O2435" s="1"/>
      <c r="P2435" s="1"/>
      <c r="Q2435" s="1"/>
      <c r="R2435" s="1"/>
      <c r="S2435" s="1"/>
      <c r="T2435" s="1"/>
      <c r="U2435" s="1"/>
      <c r="V2435" s="1"/>
      <c r="W2435" s="1"/>
      <c r="X2435" s="1">
        <v>1.395</v>
      </c>
      <c r="Y2435" s="1"/>
      <c r="Z2435" s="1"/>
      <c r="AA2435" s="1"/>
      <c r="AB2435" s="1"/>
      <c r="AC2435" s="1"/>
      <c r="AD2435" s="1"/>
      <c r="AE2435" s="1"/>
      <c r="AF2435" s="1"/>
      <c r="AG2435" s="1"/>
      <c r="AH2435" s="1"/>
      <c r="AI2435" s="1"/>
      <c r="AJ2435" s="1"/>
      <c r="AK2435" s="1"/>
    </row>
    <row r="2436" spans="1:37" x14ac:dyDescent="0.25">
      <c r="A2436" t="s">
        <v>3629</v>
      </c>
      <c r="B2436" t="s">
        <v>3630</v>
      </c>
      <c r="C2436" t="s">
        <v>1255</v>
      </c>
      <c r="D2436" t="s">
        <v>13863</v>
      </c>
      <c r="E2436" s="1"/>
      <c r="F2436" s="1"/>
      <c r="G2436" s="1"/>
      <c r="H2436" s="1"/>
      <c r="I2436" s="1"/>
      <c r="J2436" s="1"/>
      <c r="K2436" s="1"/>
      <c r="L2436" s="1"/>
      <c r="M2436" s="1"/>
      <c r="N2436" s="1"/>
      <c r="O2436" s="1"/>
      <c r="P2436" s="1"/>
      <c r="Q2436" s="1"/>
      <c r="R2436" s="1"/>
      <c r="S2436" s="1"/>
      <c r="T2436" s="1"/>
      <c r="U2436" s="1"/>
      <c r="V2436" s="1"/>
      <c r="W2436" s="1"/>
      <c r="X2436" s="1"/>
      <c r="Y2436" s="1"/>
      <c r="Z2436" s="1"/>
      <c r="AA2436" s="1"/>
      <c r="AB2436" s="1"/>
      <c r="AC2436" s="1"/>
      <c r="AD2436" s="1"/>
      <c r="AE2436" s="1"/>
      <c r="AF2436" s="1"/>
      <c r="AG2436" s="1">
        <v>2.17</v>
      </c>
      <c r="AH2436" s="1"/>
      <c r="AI2436" s="1"/>
      <c r="AJ2436" s="1"/>
      <c r="AK2436" s="1"/>
    </row>
    <row r="2437" spans="1:37" x14ac:dyDescent="0.25">
      <c r="A2437" t="s">
        <v>2497</v>
      </c>
      <c r="B2437" t="s">
        <v>2498</v>
      </c>
      <c r="C2437" t="s">
        <v>1255</v>
      </c>
      <c r="D2437" t="s">
        <v>13863</v>
      </c>
      <c r="E2437" s="1"/>
      <c r="F2437" s="1"/>
      <c r="G2437" s="1"/>
      <c r="H2437" s="1"/>
      <c r="I2437" s="1"/>
      <c r="J2437" s="1"/>
      <c r="K2437" s="1"/>
      <c r="L2437" s="1"/>
      <c r="M2437" s="1"/>
      <c r="N2437" s="1"/>
      <c r="O2437" s="1"/>
      <c r="P2437" s="1"/>
      <c r="Q2437" s="1"/>
      <c r="R2437" s="1"/>
      <c r="S2437" s="1"/>
      <c r="T2437" s="1"/>
      <c r="U2437" s="1"/>
      <c r="V2437" s="1"/>
      <c r="W2437" s="1"/>
      <c r="X2437" s="1"/>
      <c r="Y2437" s="1"/>
      <c r="Z2437" s="1"/>
      <c r="AA2437" s="1"/>
      <c r="AB2437" s="1"/>
      <c r="AC2437" s="1"/>
      <c r="AD2437" s="1"/>
      <c r="AE2437" s="1"/>
      <c r="AF2437" s="1"/>
      <c r="AG2437" s="1"/>
      <c r="AH2437" s="1"/>
      <c r="AI2437" s="1">
        <v>2.37</v>
      </c>
      <c r="AJ2437" s="1"/>
      <c r="AK2437" s="1"/>
    </row>
    <row r="2438" spans="1:37" x14ac:dyDescent="0.25">
      <c r="A2438" t="s">
        <v>9753</v>
      </c>
      <c r="B2438" t="s">
        <v>9754</v>
      </c>
      <c r="C2438" t="s">
        <v>1255</v>
      </c>
      <c r="D2438" t="s">
        <v>13863</v>
      </c>
      <c r="E2438" s="1"/>
      <c r="F2438" s="1"/>
      <c r="G2438" s="1"/>
      <c r="H2438" s="1"/>
      <c r="I2438" s="1"/>
      <c r="J2438" s="1"/>
      <c r="K2438" s="1"/>
      <c r="L2438" s="1"/>
      <c r="M2438" s="1"/>
      <c r="N2438" s="1"/>
      <c r="O2438" s="1"/>
      <c r="P2438" s="1"/>
      <c r="Q2438" s="1"/>
      <c r="R2438" s="1">
        <v>1.62</v>
      </c>
      <c r="S2438" s="1"/>
      <c r="T2438" s="1"/>
      <c r="U2438" s="1"/>
      <c r="V2438" s="1"/>
      <c r="W2438" s="1"/>
      <c r="X2438" s="1"/>
      <c r="Y2438" s="1"/>
      <c r="Z2438" s="1"/>
      <c r="AA2438" s="1"/>
      <c r="AB2438" s="1"/>
      <c r="AC2438" s="1"/>
      <c r="AD2438" s="1"/>
      <c r="AE2438" s="1"/>
      <c r="AF2438" s="1"/>
      <c r="AG2438" s="1"/>
      <c r="AH2438" s="1"/>
      <c r="AI2438" s="1"/>
      <c r="AJ2438" s="1"/>
      <c r="AK2438" s="1"/>
    </row>
    <row r="2439" spans="1:37" x14ac:dyDescent="0.25">
      <c r="A2439" t="s">
        <v>6595</v>
      </c>
      <c r="B2439" t="s">
        <v>6596</v>
      </c>
      <c r="C2439" t="s">
        <v>1255</v>
      </c>
      <c r="D2439" t="s">
        <v>13863</v>
      </c>
      <c r="E2439" s="1"/>
      <c r="F2439" s="1"/>
      <c r="G2439" s="1"/>
      <c r="H2439" s="1"/>
      <c r="I2439" s="1"/>
      <c r="J2439" s="1"/>
      <c r="K2439" s="1"/>
      <c r="L2439" s="1"/>
      <c r="M2439" s="1"/>
      <c r="N2439" s="1"/>
      <c r="O2439" s="1"/>
      <c r="P2439" s="1"/>
      <c r="Q2439" s="1"/>
      <c r="R2439" s="1"/>
      <c r="S2439" s="1"/>
      <c r="T2439" s="1"/>
      <c r="U2439" s="1"/>
      <c r="V2439" s="1">
        <v>1.58</v>
      </c>
      <c r="W2439" s="1">
        <v>1.58</v>
      </c>
      <c r="X2439" s="1"/>
      <c r="Y2439" s="1"/>
      <c r="Z2439" s="1">
        <v>1.58</v>
      </c>
      <c r="AA2439" s="1"/>
      <c r="AB2439" s="1"/>
      <c r="AC2439" s="1"/>
      <c r="AD2439" s="1"/>
      <c r="AE2439" s="1"/>
      <c r="AF2439" s="1"/>
      <c r="AG2439" s="1"/>
      <c r="AH2439" s="1"/>
      <c r="AI2439" s="1"/>
      <c r="AJ2439" s="1"/>
      <c r="AK2439" s="1"/>
    </row>
    <row r="2440" spans="1:37" x14ac:dyDescent="0.25">
      <c r="A2440" t="s">
        <v>8624</v>
      </c>
      <c r="B2440" t="s">
        <v>6596</v>
      </c>
      <c r="C2440" t="s">
        <v>1255</v>
      </c>
      <c r="D2440" t="s">
        <v>13863</v>
      </c>
      <c r="E2440" s="1"/>
      <c r="F2440" s="1"/>
      <c r="G2440" s="1"/>
      <c r="H2440" s="1"/>
      <c r="I2440" s="1"/>
      <c r="J2440" s="1"/>
      <c r="K2440" s="1"/>
      <c r="L2440" s="1"/>
      <c r="M2440" s="1"/>
      <c r="N2440" s="1"/>
      <c r="O2440" s="1"/>
      <c r="P2440" s="1"/>
      <c r="Q2440" s="1"/>
      <c r="R2440" s="1"/>
      <c r="S2440" s="1"/>
      <c r="T2440" s="1"/>
      <c r="U2440" s="1">
        <v>1.05</v>
      </c>
      <c r="V2440" s="1"/>
      <c r="W2440" s="1"/>
      <c r="X2440" s="1"/>
      <c r="Y2440" s="1"/>
      <c r="Z2440" s="1"/>
      <c r="AA2440" s="1"/>
      <c r="AB2440" s="1"/>
      <c r="AC2440" s="1"/>
      <c r="AD2440" s="1"/>
      <c r="AE2440" s="1"/>
      <c r="AF2440" s="1"/>
      <c r="AG2440" s="1"/>
      <c r="AH2440" s="1"/>
      <c r="AI2440" s="1"/>
      <c r="AJ2440" s="1"/>
      <c r="AK2440" s="1"/>
    </row>
    <row r="2441" spans="1:37" x14ac:dyDescent="0.25">
      <c r="A2441" t="s">
        <v>7870</v>
      </c>
      <c r="B2441" t="s">
        <v>7871</v>
      </c>
      <c r="C2441" t="s">
        <v>1255</v>
      </c>
      <c r="D2441" t="s">
        <v>13863</v>
      </c>
      <c r="E2441" s="1"/>
      <c r="F2441" s="1"/>
      <c r="G2441" s="1"/>
      <c r="H2441" s="1"/>
      <c r="I2441" s="1"/>
      <c r="J2441" s="1"/>
      <c r="K2441" s="1"/>
      <c r="L2441" s="1"/>
      <c r="M2441" s="1"/>
      <c r="N2441" s="1"/>
      <c r="O2441" s="1"/>
      <c r="P2441" s="1"/>
      <c r="Q2441" s="1"/>
      <c r="R2441" s="1"/>
      <c r="S2441" s="1"/>
      <c r="T2441" s="1"/>
      <c r="U2441" s="1"/>
      <c r="V2441" s="1"/>
      <c r="W2441" s="1">
        <v>1.86</v>
      </c>
      <c r="X2441" s="1"/>
      <c r="Y2441" s="1"/>
      <c r="Z2441" s="1"/>
      <c r="AA2441" s="1"/>
      <c r="AB2441" s="1"/>
      <c r="AC2441" s="1"/>
      <c r="AD2441" s="1"/>
      <c r="AE2441" s="1"/>
      <c r="AF2441" s="1"/>
      <c r="AG2441" s="1"/>
      <c r="AH2441" s="1"/>
      <c r="AI2441" s="1"/>
      <c r="AJ2441" s="1"/>
      <c r="AK2441" s="1"/>
    </row>
    <row r="2442" spans="1:37" x14ac:dyDescent="0.25">
      <c r="A2442" t="s">
        <v>8153</v>
      </c>
      <c r="B2442" t="s">
        <v>8154</v>
      </c>
      <c r="C2442" t="s">
        <v>1226</v>
      </c>
      <c r="D2442" t="s">
        <v>13863</v>
      </c>
      <c r="E2442" s="1"/>
      <c r="F2442" s="1"/>
      <c r="G2442" s="1"/>
      <c r="H2442" s="1"/>
      <c r="I2442" s="1"/>
      <c r="J2442" s="1"/>
      <c r="K2442" s="1"/>
      <c r="L2442" s="1"/>
      <c r="M2442" s="1"/>
      <c r="N2442" s="1"/>
      <c r="O2442" s="1"/>
      <c r="P2442" s="1"/>
      <c r="Q2442" s="1"/>
      <c r="R2442" s="1"/>
      <c r="S2442" s="1"/>
      <c r="T2442" s="1"/>
      <c r="U2442" s="1"/>
      <c r="V2442" s="1">
        <v>1.5049999999999999</v>
      </c>
      <c r="W2442" s="1"/>
      <c r="X2442" s="1">
        <v>1.5049999999999999</v>
      </c>
      <c r="Y2442" s="1"/>
      <c r="Z2442" s="1"/>
      <c r="AA2442" s="1"/>
      <c r="AB2442" s="1"/>
      <c r="AC2442" s="1"/>
      <c r="AD2442" s="1"/>
      <c r="AE2442" s="1"/>
      <c r="AF2442" s="1"/>
      <c r="AG2442" s="1"/>
      <c r="AH2442" s="1"/>
      <c r="AI2442" s="1"/>
      <c r="AJ2442" s="1"/>
      <c r="AK2442" s="1"/>
    </row>
    <row r="2443" spans="1:37" x14ac:dyDescent="0.25">
      <c r="A2443" t="s">
        <v>1251</v>
      </c>
      <c r="B2443" t="s">
        <v>1252</v>
      </c>
      <c r="C2443" t="s">
        <v>1255</v>
      </c>
      <c r="D2443" t="s">
        <v>13863</v>
      </c>
      <c r="E2443" s="1"/>
      <c r="F2443" s="1"/>
      <c r="G2443" s="1"/>
      <c r="H2443" s="1"/>
      <c r="I2443" s="1"/>
      <c r="J2443" s="1"/>
      <c r="K2443" s="1"/>
      <c r="L2443" s="1"/>
      <c r="M2443" s="1">
        <v>1.99</v>
      </c>
      <c r="N2443" s="1"/>
      <c r="O2443" s="1"/>
      <c r="P2443" s="1">
        <v>1.99</v>
      </c>
      <c r="Q2443" s="1"/>
      <c r="R2443" s="1">
        <v>2.39</v>
      </c>
      <c r="S2443" s="1"/>
      <c r="T2443" s="1"/>
      <c r="U2443" s="1"/>
      <c r="V2443" s="1"/>
      <c r="W2443" s="1"/>
      <c r="X2443" s="1"/>
      <c r="Y2443" s="1"/>
      <c r="Z2443" s="1"/>
      <c r="AA2443" s="1">
        <v>2.39</v>
      </c>
      <c r="AB2443" s="1"/>
      <c r="AC2443" s="1"/>
      <c r="AD2443" s="1"/>
      <c r="AE2443" s="1"/>
      <c r="AF2443" s="1">
        <v>2.39</v>
      </c>
      <c r="AG2443" s="1"/>
      <c r="AH2443" s="1">
        <v>2.39</v>
      </c>
      <c r="AI2443" s="1"/>
      <c r="AJ2443" s="1">
        <v>2.39</v>
      </c>
      <c r="AK2443" s="1"/>
    </row>
    <row r="2444" spans="1:37" x14ac:dyDescent="0.25">
      <c r="A2444" t="s">
        <v>3365</v>
      </c>
      <c r="B2444" t="s">
        <v>3366</v>
      </c>
      <c r="C2444" t="s">
        <v>1255</v>
      </c>
      <c r="D2444" t="s">
        <v>13863</v>
      </c>
      <c r="E2444" s="1"/>
      <c r="F2444" s="1">
        <v>1.35</v>
      </c>
      <c r="G2444" s="1"/>
      <c r="H2444" s="1"/>
      <c r="I2444" s="1"/>
      <c r="J2444" s="1"/>
      <c r="K2444" s="1"/>
      <c r="L2444" s="1"/>
      <c r="M2444" s="1"/>
      <c r="N2444" s="1"/>
      <c r="O2444" s="1"/>
      <c r="P2444" s="1"/>
      <c r="Q2444" s="1"/>
      <c r="R2444" s="1"/>
      <c r="S2444" s="1"/>
      <c r="T2444" s="1"/>
      <c r="U2444" s="1"/>
      <c r="V2444" s="1"/>
      <c r="W2444" s="1">
        <v>1.35</v>
      </c>
      <c r="X2444" s="1">
        <v>1.35</v>
      </c>
      <c r="Y2444" s="1"/>
      <c r="Z2444" s="1"/>
      <c r="AA2444" s="1"/>
      <c r="AB2444" s="1"/>
      <c r="AC2444" s="1"/>
      <c r="AD2444" s="1"/>
      <c r="AE2444" s="1"/>
      <c r="AF2444" s="1"/>
      <c r="AG2444" s="1"/>
      <c r="AH2444" s="1">
        <v>1.35</v>
      </c>
      <c r="AI2444" s="1"/>
      <c r="AJ2444" s="1"/>
      <c r="AK2444" s="1"/>
    </row>
    <row r="2445" spans="1:37" x14ac:dyDescent="0.25">
      <c r="A2445" t="s">
        <v>5910</v>
      </c>
      <c r="B2445" t="s">
        <v>5911</v>
      </c>
      <c r="C2445" t="s">
        <v>1255</v>
      </c>
      <c r="D2445" t="s">
        <v>13863</v>
      </c>
      <c r="E2445" s="1"/>
      <c r="F2445" s="1"/>
      <c r="G2445" s="1"/>
      <c r="H2445" s="1"/>
      <c r="I2445" s="1"/>
      <c r="J2445" s="1">
        <v>1.25</v>
      </c>
      <c r="K2445" s="1"/>
      <c r="L2445" s="1"/>
      <c r="M2445" s="1"/>
      <c r="N2445" s="1"/>
      <c r="O2445" s="1"/>
      <c r="P2445" s="1"/>
      <c r="Q2445" s="1"/>
      <c r="R2445" s="1"/>
      <c r="S2445" s="1"/>
      <c r="T2445" s="1"/>
      <c r="U2445" s="1"/>
      <c r="V2445" s="1"/>
      <c r="W2445" s="1"/>
      <c r="X2445" s="1"/>
      <c r="Y2445" s="1"/>
      <c r="Z2445" s="1"/>
      <c r="AA2445" s="1"/>
      <c r="AB2445" s="1">
        <v>1.25</v>
      </c>
      <c r="AC2445" s="1"/>
      <c r="AD2445" s="1"/>
      <c r="AE2445" s="1"/>
      <c r="AF2445" s="1"/>
      <c r="AG2445" s="1"/>
      <c r="AH2445" s="1"/>
      <c r="AI2445" s="1"/>
      <c r="AJ2445" s="1"/>
      <c r="AK2445" s="1"/>
    </row>
    <row r="2446" spans="1:37" x14ac:dyDescent="0.25">
      <c r="A2446" t="s">
        <v>6557</v>
      </c>
      <c r="B2446" t="s">
        <v>6558</v>
      </c>
      <c r="C2446" t="s">
        <v>1255</v>
      </c>
      <c r="D2446" t="s">
        <v>13863</v>
      </c>
      <c r="E2446" s="1"/>
      <c r="F2446" s="1"/>
      <c r="G2446" s="1"/>
      <c r="H2446" s="1">
        <v>2.44</v>
      </c>
      <c r="I2446" s="1"/>
      <c r="J2446" s="1"/>
      <c r="K2446" s="1"/>
      <c r="L2446" s="1"/>
      <c r="M2446" s="1"/>
      <c r="N2446" s="1"/>
      <c r="O2446" s="1"/>
      <c r="P2446" s="1"/>
      <c r="Q2446" s="1"/>
      <c r="R2446" s="1"/>
      <c r="S2446" s="1"/>
      <c r="T2446" s="1">
        <v>2.44</v>
      </c>
      <c r="U2446" s="1"/>
      <c r="V2446" s="1">
        <v>2.44</v>
      </c>
      <c r="W2446" s="1"/>
      <c r="X2446" s="1"/>
      <c r="Y2446" s="1"/>
      <c r="Z2446" s="1"/>
      <c r="AA2446" s="1">
        <v>2.44</v>
      </c>
      <c r="AB2446" s="1"/>
      <c r="AC2446" s="1"/>
      <c r="AD2446" s="1"/>
      <c r="AE2446" s="1"/>
      <c r="AF2446" s="1"/>
      <c r="AG2446" s="1"/>
      <c r="AH2446" s="1"/>
      <c r="AI2446" s="1"/>
      <c r="AJ2446" s="1"/>
      <c r="AK2446" s="1"/>
    </row>
    <row r="2447" spans="1:37" x14ac:dyDescent="0.25">
      <c r="A2447" t="s">
        <v>9475</v>
      </c>
      <c r="B2447" t="s">
        <v>9476</v>
      </c>
      <c r="C2447" t="s">
        <v>1255</v>
      </c>
      <c r="D2447" t="s">
        <v>13863</v>
      </c>
      <c r="E2447" s="1"/>
      <c r="F2447" s="1"/>
      <c r="G2447" s="1"/>
      <c r="H2447" s="1"/>
      <c r="I2447" s="1"/>
      <c r="J2447" s="1"/>
      <c r="K2447" s="1"/>
      <c r="L2447" s="1"/>
      <c r="M2447" s="1"/>
      <c r="N2447" s="1"/>
      <c r="O2447" s="1"/>
      <c r="P2447" s="1"/>
      <c r="Q2447" s="1"/>
      <c r="R2447" s="1"/>
      <c r="S2447" s="1">
        <v>1.62</v>
      </c>
      <c r="T2447" s="1"/>
      <c r="U2447" s="1"/>
      <c r="V2447" s="1"/>
      <c r="W2447" s="1"/>
      <c r="X2447" s="1"/>
      <c r="Y2447" s="1"/>
      <c r="Z2447" s="1"/>
      <c r="AA2447" s="1"/>
      <c r="AB2447" s="1"/>
      <c r="AC2447" s="1"/>
      <c r="AD2447" s="1"/>
      <c r="AE2447" s="1"/>
      <c r="AF2447" s="1"/>
      <c r="AG2447" s="1"/>
      <c r="AH2447" s="1"/>
      <c r="AI2447" s="1"/>
      <c r="AJ2447" s="1"/>
      <c r="AK2447" s="1"/>
    </row>
    <row r="2448" spans="1:37" x14ac:dyDescent="0.25">
      <c r="A2448" t="s">
        <v>7867</v>
      </c>
      <c r="B2448" t="s">
        <v>7868</v>
      </c>
      <c r="C2448" t="s">
        <v>1255</v>
      </c>
      <c r="D2448" t="s">
        <v>13863</v>
      </c>
      <c r="E2448" s="1"/>
      <c r="F2448" s="1"/>
      <c r="G2448" s="1"/>
      <c r="H2448" s="1"/>
      <c r="I2448" s="1"/>
      <c r="J2448" s="1">
        <v>2</v>
      </c>
      <c r="K2448" s="1"/>
      <c r="L2448" s="1"/>
      <c r="M2448" s="1"/>
      <c r="N2448" s="1"/>
      <c r="O2448" s="1">
        <v>2</v>
      </c>
      <c r="P2448" s="1"/>
      <c r="Q2448" s="1"/>
      <c r="R2448" s="1"/>
      <c r="S2448" s="1"/>
      <c r="T2448" s="1"/>
      <c r="U2448" s="1"/>
      <c r="V2448" s="1">
        <v>2</v>
      </c>
      <c r="W2448" s="1">
        <v>2</v>
      </c>
      <c r="X2448" s="1"/>
      <c r="Y2448" s="1"/>
      <c r="Z2448" s="1"/>
      <c r="AA2448" s="1"/>
      <c r="AB2448" s="1"/>
      <c r="AC2448" s="1"/>
      <c r="AD2448" s="1"/>
      <c r="AE2448" s="1"/>
      <c r="AF2448" s="1"/>
      <c r="AG2448" s="1"/>
      <c r="AH2448" s="1"/>
      <c r="AI2448" s="1"/>
      <c r="AJ2448" s="1"/>
      <c r="AK2448" s="1"/>
    </row>
    <row r="2449" spans="1:37" x14ac:dyDescent="0.25">
      <c r="A2449" t="s">
        <v>1992</v>
      </c>
      <c r="B2449" t="s">
        <v>1993</v>
      </c>
      <c r="C2449" t="s">
        <v>160</v>
      </c>
      <c r="D2449" t="s">
        <v>13863</v>
      </c>
      <c r="E2449" s="1"/>
      <c r="F2449" s="1"/>
      <c r="G2449" s="1"/>
      <c r="H2449" s="1"/>
      <c r="I2449" s="1"/>
      <c r="J2449" s="1"/>
      <c r="K2449" s="1"/>
      <c r="L2449" s="1"/>
      <c r="M2449" s="1">
        <v>12.337999999999999</v>
      </c>
      <c r="N2449" s="1"/>
      <c r="O2449" s="1"/>
      <c r="P2449" s="1"/>
      <c r="Q2449" s="1"/>
      <c r="R2449" s="1"/>
      <c r="S2449" s="1"/>
      <c r="T2449" s="1"/>
      <c r="U2449" s="1">
        <v>12.337999999999999</v>
      </c>
      <c r="V2449" s="1"/>
      <c r="W2449" s="1"/>
      <c r="X2449" s="1"/>
      <c r="Y2449" s="1"/>
      <c r="Z2449" s="1">
        <v>12.337999999999999</v>
      </c>
      <c r="AA2449" s="1"/>
      <c r="AB2449" s="1"/>
      <c r="AC2449" s="1"/>
      <c r="AD2449" s="1"/>
      <c r="AE2449" s="1"/>
      <c r="AF2449" s="1"/>
      <c r="AG2449" s="1"/>
      <c r="AH2449" s="1"/>
      <c r="AI2449" s="1"/>
      <c r="AJ2449" s="1">
        <v>12.337999999999999</v>
      </c>
      <c r="AK2449" s="1"/>
    </row>
    <row r="2450" spans="1:37" x14ac:dyDescent="0.25">
      <c r="A2450" t="s">
        <v>5915</v>
      </c>
      <c r="B2450" t="s">
        <v>5916</v>
      </c>
      <c r="C2450" t="s">
        <v>1255</v>
      </c>
      <c r="D2450" t="s">
        <v>13863</v>
      </c>
      <c r="E2450" s="1"/>
      <c r="F2450" s="1"/>
      <c r="G2450" s="1"/>
      <c r="H2450" s="1">
        <v>2.4</v>
      </c>
      <c r="I2450" s="1"/>
      <c r="J2450" s="1"/>
      <c r="K2450" s="1">
        <v>2.4</v>
      </c>
      <c r="L2450" s="1"/>
      <c r="M2450" s="1"/>
      <c r="N2450" s="1"/>
      <c r="O2450" s="1"/>
      <c r="P2450" s="1"/>
      <c r="Q2450" s="1"/>
      <c r="R2450" s="1"/>
      <c r="S2450" s="1"/>
      <c r="T2450" s="1"/>
      <c r="U2450" s="1"/>
      <c r="V2450" s="1"/>
      <c r="W2450" s="1"/>
      <c r="X2450" s="1"/>
      <c r="Y2450" s="1"/>
      <c r="Z2450" s="1"/>
      <c r="AA2450" s="1">
        <v>2.4</v>
      </c>
      <c r="AB2450" s="1"/>
      <c r="AC2450" s="1">
        <v>2.4</v>
      </c>
      <c r="AD2450" s="1"/>
      <c r="AE2450" s="1"/>
      <c r="AF2450" s="1"/>
      <c r="AG2450" s="1"/>
      <c r="AH2450" s="1"/>
      <c r="AI2450" s="1"/>
      <c r="AJ2450" s="1"/>
      <c r="AK2450" s="1"/>
    </row>
    <row r="2451" spans="1:37" x14ac:dyDescent="0.25">
      <c r="A2451" t="s">
        <v>1257</v>
      </c>
      <c r="B2451" t="s">
        <v>1258</v>
      </c>
      <c r="C2451" t="s">
        <v>1255</v>
      </c>
      <c r="D2451" t="s">
        <v>13863</v>
      </c>
      <c r="E2451" s="1"/>
      <c r="F2451" s="1"/>
      <c r="G2451" s="1"/>
      <c r="H2451" s="1"/>
      <c r="I2451" s="1"/>
      <c r="J2451" s="1">
        <v>29.55</v>
      </c>
      <c r="K2451" s="1"/>
      <c r="L2451" s="1"/>
      <c r="M2451" s="1"/>
      <c r="N2451" s="1"/>
      <c r="O2451" s="1">
        <v>29.55</v>
      </c>
      <c r="P2451" s="1"/>
      <c r="Q2451" s="1"/>
      <c r="R2451" s="1"/>
      <c r="S2451" s="1"/>
      <c r="T2451" s="1"/>
      <c r="U2451" s="1"/>
      <c r="V2451" s="1">
        <v>29.55</v>
      </c>
      <c r="W2451" s="1">
        <v>29.55</v>
      </c>
      <c r="X2451" s="1"/>
      <c r="Y2451" s="1"/>
      <c r="Z2451" s="1"/>
      <c r="AA2451" s="1"/>
      <c r="AB2451" s="1">
        <v>29.55</v>
      </c>
      <c r="AC2451" s="1"/>
      <c r="AD2451" s="1"/>
      <c r="AE2451" s="1"/>
      <c r="AF2451" s="1">
        <v>29.55</v>
      </c>
      <c r="AG2451" s="1"/>
      <c r="AH2451" s="1"/>
      <c r="AI2451" s="1"/>
      <c r="AJ2451" s="1">
        <v>29.55</v>
      </c>
      <c r="AK2451" s="1"/>
    </row>
    <row r="2452" spans="1:37" x14ac:dyDescent="0.25">
      <c r="A2452" t="s">
        <v>1261</v>
      </c>
      <c r="B2452" t="s">
        <v>1262</v>
      </c>
      <c r="C2452" t="s">
        <v>1255</v>
      </c>
      <c r="D2452" t="s">
        <v>13863</v>
      </c>
      <c r="E2452" s="1"/>
      <c r="F2452" s="1"/>
      <c r="G2452" s="1"/>
      <c r="H2452" s="1"/>
      <c r="I2452" s="1"/>
      <c r="J2452" s="1"/>
      <c r="K2452" s="1"/>
      <c r="L2452" s="1"/>
      <c r="M2452" s="1"/>
      <c r="N2452" s="1"/>
      <c r="O2452" s="1"/>
      <c r="P2452" s="1"/>
      <c r="Q2452" s="1"/>
      <c r="R2452" s="1"/>
      <c r="S2452" s="1"/>
      <c r="T2452" s="1"/>
      <c r="U2452" s="1"/>
      <c r="V2452" s="1"/>
      <c r="W2452" s="1"/>
      <c r="X2452" s="1"/>
      <c r="Y2452" s="1"/>
      <c r="Z2452" s="1">
        <v>45.34</v>
      </c>
      <c r="AA2452" s="1"/>
      <c r="AB2452" s="1">
        <v>46.41</v>
      </c>
      <c r="AC2452" s="1"/>
      <c r="AD2452" s="1"/>
      <c r="AE2452" s="1"/>
      <c r="AF2452" s="1">
        <v>46.41</v>
      </c>
      <c r="AG2452" s="1"/>
      <c r="AH2452" s="1"/>
      <c r="AI2452" s="1"/>
      <c r="AJ2452" s="1">
        <v>46.41</v>
      </c>
      <c r="AK2452" s="1"/>
    </row>
    <row r="2453" spans="1:37" x14ac:dyDescent="0.25">
      <c r="A2453" t="s">
        <v>1267</v>
      </c>
      <c r="B2453" t="s">
        <v>1268</v>
      </c>
      <c r="C2453" t="s">
        <v>1271</v>
      </c>
      <c r="D2453" t="s">
        <v>13863</v>
      </c>
      <c r="E2453" s="1"/>
      <c r="F2453" s="1"/>
      <c r="G2453" s="1"/>
      <c r="H2453" s="1"/>
      <c r="I2453" s="1"/>
      <c r="J2453" s="1">
        <v>3.6</v>
      </c>
      <c r="K2453" s="1"/>
      <c r="L2453" s="1"/>
      <c r="M2453" s="1"/>
      <c r="N2453" s="1"/>
      <c r="O2453" s="1">
        <v>3.6</v>
      </c>
      <c r="P2453" s="1"/>
      <c r="Q2453" s="1"/>
      <c r="R2453" s="1"/>
      <c r="S2453" s="1"/>
      <c r="T2453" s="1"/>
      <c r="U2453" s="1"/>
      <c r="V2453" s="1">
        <v>3.6</v>
      </c>
      <c r="W2453" s="1"/>
      <c r="X2453" s="1">
        <v>4.29</v>
      </c>
      <c r="Y2453" s="1"/>
      <c r="Z2453" s="1"/>
      <c r="AA2453" s="1"/>
      <c r="AB2453" s="1">
        <v>4.29</v>
      </c>
      <c r="AC2453" s="1"/>
      <c r="AD2453" s="1"/>
      <c r="AE2453" s="1"/>
      <c r="AF2453" s="1"/>
      <c r="AG2453" s="1">
        <v>4.29</v>
      </c>
      <c r="AH2453" s="1"/>
      <c r="AI2453" s="1"/>
      <c r="AJ2453" s="1">
        <v>4.29</v>
      </c>
      <c r="AK2453" s="1"/>
    </row>
    <row r="2454" spans="1:37" x14ac:dyDescent="0.25">
      <c r="A2454" t="s">
        <v>6790</v>
      </c>
      <c r="B2454" t="s">
        <v>6791</v>
      </c>
      <c r="C2454" t="s">
        <v>1255</v>
      </c>
      <c r="D2454" t="s">
        <v>13863</v>
      </c>
      <c r="E2454" s="1"/>
      <c r="F2454" s="1"/>
      <c r="G2454" s="1"/>
      <c r="H2454" s="1"/>
      <c r="I2454" s="1"/>
      <c r="J2454" s="1"/>
      <c r="K2454" s="1"/>
      <c r="L2454" s="1"/>
      <c r="M2454" s="1"/>
      <c r="N2454" s="1"/>
      <c r="O2454" s="1"/>
      <c r="P2454" s="1"/>
      <c r="Q2454" s="1"/>
      <c r="R2454" s="1"/>
      <c r="S2454" s="1"/>
      <c r="T2454" s="1"/>
      <c r="U2454" s="1"/>
      <c r="V2454" s="1"/>
      <c r="W2454" s="1"/>
      <c r="X2454" s="1"/>
      <c r="Y2454" s="1"/>
      <c r="Z2454" s="1">
        <v>64.540000000000006</v>
      </c>
      <c r="AA2454" s="1"/>
      <c r="AB2454" s="1"/>
      <c r="AC2454" s="1"/>
      <c r="AD2454" s="1"/>
      <c r="AE2454" s="1"/>
      <c r="AF2454" s="1"/>
      <c r="AG2454" s="1"/>
      <c r="AH2454" s="1"/>
      <c r="AI2454" s="1"/>
      <c r="AJ2454" s="1"/>
      <c r="AK2454" s="1"/>
    </row>
    <row r="2455" spans="1:37" x14ac:dyDescent="0.25">
      <c r="A2455" t="s">
        <v>12776</v>
      </c>
      <c r="B2455" t="s">
        <v>12777</v>
      </c>
      <c r="C2455" t="s">
        <v>1226</v>
      </c>
      <c r="D2455" t="s">
        <v>13863</v>
      </c>
      <c r="E2455" s="1"/>
      <c r="F2455" s="1"/>
      <c r="G2455" s="1"/>
      <c r="H2455" s="1"/>
      <c r="I2455" s="1"/>
      <c r="J2455" s="1">
        <v>0.43</v>
      </c>
      <c r="K2455" s="1"/>
      <c r="L2455" s="1"/>
      <c r="M2455" s="1"/>
      <c r="N2455" s="1"/>
      <c r="O2455" s="1"/>
      <c r="P2455" s="1"/>
      <c r="Q2455" s="1"/>
      <c r="R2455" s="1"/>
      <c r="S2455" s="1"/>
      <c r="T2455" s="1"/>
      <c r="U2455" s="1"/>
      <c r="V2455" s="1"/>
      <c r="W2455" s="1"/>
      <c r="X2455" s="1"/>
      <c r="Y2455" s="1"/>
      <c r="Z2455" s="1"/>
      <c r="AA2455" s="1"/>
      <c r="AB2455" s="1"/>
      <c r="AC2455" s="1"/>
      <c r="AD2455" s="1"/>
      <c r="AE2455" s="1"/>
      <c r="AF2455" s="1"/>
      <c r="AG2455" s="1"/>
      <c r="AH2455" s="1"/>
      <c r="AI2455" s="1"/>
      <c r="AJ2455" s="1"/>
      <c r="AK2455" s="1"/>
    </row>
    <row r="2456" spans="1:37" x14ac:dyDescent="0.25">
      <c r="A2456" t="s">
        <v>3404</v>
      </c>
      <c r="B2456" t="s">
        <v>3405</v>
      </c>
      <c r="C2456" t="s">
        <v>1226</v>
      </c>
      <c r="D2456" t="s">
        <v>13863</v>
      </c>
      <c r="E2456" s="1"/>
      <c r="F2456" s="1">
        <v>1.395</v>
      </c>
      <c r="G2456" s="1"/>
      <c r="H2456" s="1"/>
      <c r="I2456" s="1"/>
      <c r="J2456" s="1"/>
      <c r="K2456" s="1"/>
      <c r="L2456" s="1"/>
      <c r="M2456" s="1"/>
      <c r="N2456" s="1"/>
      <c r="O2456" s="1"/>
      <c r="P2456" s="1"/>
      <c r="Q2456" s="1"/>
      <c r="R2456" s="1"/>
      <c r="S2456" s="1"/>
      <c r="T2456" s="1"/>
      <c r="U2456" s="1"/>
      <c r="V2456" s="1"/>
      <c r="W2456" s="1"/>
      <c r="X2456" s="1"/>
      <c r="Y2456" s="1"/>
      <c r="Z2456" s="1"/>
      <c r="AA2456" s="1"/>
      <c r="AB2456" s="1"/>
      <c r="AC2456" s="1"/>
      <c r="AD2456" s="1"/>
      <c r="AE2456" s="1"/>
      <c r="AF2456" s="1"/>
      <c r="AG2456" s="1"/>
      <c r="AH2456" s="1"/>
      <c r="AI2456" s="1"/>
      <c r="AJ2456" s="1"/>
      <c r="AK2456" s="1"/>
    </row>
    <row r="2457" spans="1:37" x14ac:dyDescent="0.25">
      <c r="C2457" t="s">
        <v>1255</v>
      </c>
      <c r="D2457" t="s">
        <v>13863</v>
      </c>
      <c r="E2457" s="1"/>
      <c r="F2457" s="1"/>
      <c r="G2457" s="1"/>
      <c r="H2457" s="1"/>
      <c r="I2457" s="1"/>
      <c r="J2457" s="1"/>
      <c r="K2457" s="1"/>
      <c r="L2457" s="1"/>
      <c r="M2457" s="1"/>
      <c r="N2457" s="1"/>
      <c r="O2457" s="1"/>
      <c r="P2457" s="1"/>
      <c r="Q2457" s="1"/>
      <c r="R2457" s="1"/>
      <c r="S2457" s="1"/>
      <c r="T2457" s="1"/>
      <c r="U2457" s="1"/>
      <c r="V2457" s="1"/>
      <c r="W2457" s="1"/>
      <c r="X2457" s="1"/>
      <c r="Y2457" s="1"/>
      <c r="Z2457" s="1"/>
      <c r="AA2457" s="1"/>
      <c r="AB2457" s="1"/>
      <c r="AC2457" s="1"/>
      <c r="AD2457" s="1"/>
      <c r="AE2457" s="1"/>
      <c r="AF2457" s="1"/>
      <c r="AG2457" s="1"/>
      <c r="AH2457" s="1">
        <v>1.35</v>
      </c>
      <c r="AI2457" s="1">
        <v>1.35</v>
      </c>
      <c r="AJ2457" s="1"/>
      <c r="AK2457" s="1"/>
    </row>
    <row r="2458" spans="1:37" x14ac:dyDescent="0.25">
      <c r="A2458" t="s">
        <v>3634</v>
      </c>
      <c r="B2458" t="s">
        <v>3635</v>
      </c>
      <c r="C2458" t="s">
        <v>1255</v>
      </c>
      <c r="D2458" t="s">
        <v>13863</v>
      </c>
      <c r="E2458" s="1"/>
      <c r="F2458" s="1"/>
      <c r="G2458" s="1"/>
      <c r="H2458" s="1"/>
      <c r="I2458" s="1"/>
      <c r="J2458" s="1"/>
      <c r="K2458" s="1"/>
      <c r="L2458" s="1"/>
      <c r="M2458" s="1"/>
      <c r="N2458" s="1"/>
      <c r="O2458" s="1"/>
      <c r="P2458" s="1"/>
      <c r="Q2458" s="1"/>
      <c r="R2458" s="1"/>
      <c r="S2458" s="1"/>
      <c r="T2458" s="1"/>
      <c r="U2458" s="1"/>
      <c r="V2458" s="1"/>
      <c r="W2458" s="1"/>
      <c r="X2458" s="1"/>
      <c r="Y2458" s="1"/>
      <c r="Z2458" s="1"/>
      <c r="AA2458" s="1"/>
      <c r="AB2458" s="1"/>
      <c r="AC2458" s="1"/>
      <c r="AD2458" s="1"/>
      <c r="AE2458" s="1"/>
      <c r="AF2458" s="1"/>
      <c r="AG2458" s="1">
        <v>1.55</v>
      </c>
      <c r="AH2458" s="1"/>
      <c r="AI2458" s="1"/>
      <c r="AJ2458" s="1"/>
      <c r="AK2458" s="1"/>
    </row>
    <row r="2459" spans="1:37" x14ac:dyDescent="0.25">
      <c r="A2459" t="s">
        <v>6793</v>
      </c>
      <c r="B2459" t="s">
        <v>6794</v>
      </c>
      <c r="C2459" t="s">
        <v>1255</v>
      </c>
      <c r="D2459" t="s">
        <v>13863</v>
      </c>
      <c r="E2459" s="1"/>
      <c r="F2459" s="1"/>
      <c r="G2459" s="1"/>
      <c r="H2459" s="1"/>
      <c r="I2459" s="1"/>
      <c r="J2459" s="1"/>
      <c r="K2459" s="1"/>
      <c r="L2459" s="1"/>
      <c r="M2459" s="1"/>
      <c r="N2459" s="1"/>
      <c r="O2459" s="1"/>
      <c r="P2459" s="1"/>
      <c r="Q2459" s="1"/>
      <c r="R2459" s="1"/>
      <c r="S2459" s="1"/>
      <c r="T2459" s="1"/>
      <c r="U2459" s="1"/>
      <c r="V2459" s="1"/>
      <c r="W2459" s="1"/>
      <c r="X2459" s="1"/>
      <c r="Y2459" s="1"/>
      <c r="Z2459" s="1">
        <v>99.46</v>
      </c>
      <c r="AA2459" s="1"/>
      <c r="AB2459" s="1"/>
      <c r="AC2459" s="1"/>
      <c r="AD2459" s="1"/>
      <c r="AE2459" s="1"/>
      <c r="AF2459" s="1"/>
      <c r="AG2459" s="1"/>
      <c r="AH2459" s="1"/>
      <c r="AI2459" s="1"/>
      <c r="AJ2459" s="1"/>
      <c r="AK2459" s="1"/>
    </row>
    <row r="2460" spans="1:37" x14ac:dyDescent="0.25">
      <c r="A2460" t="s">
        <v>3400</v>
      </c>
      <c r="B2460" t="s">
        <v>3401</v>
      </c>
      <c r="C2460" t="s">
        <v>1255</v>
      </c>
      <c r="D2460" t="s">
        <v>13863</v>
      </c>
      <c r="E2460" s="1"/>
      <c r="F2460" s="1"/>
      <c r="G2460" s="1"/>
      <c r="H2460" s="1">
        <v>180.25</v>
      </c>
      <c r="I2460" s="1"/>
      <c r="J2460" s="1"/>
      <c r="K2460" s="1"/>
      <c r="L2460" s="1">
        <v>180.25</v>
      </c>
      <c r="M2460" s="1"/>
      <c r="N2460" s="1">
        <v>180.25</v>
      </c>
      <c r="O2460" s="1"/>
      <c r="P2460" s="1"/>
      <c r="Q2460" s="1"/>
      <c r="R2460" s="1">
        <v>180.24</v>
      </c>
      <c r="S2460" s="1"/>
      <c r="T2460" s="1"/>
      <c r="U2460" s="1"/>
      <c r="V2460" s="1"/>
      <c r="W2460" s="1">
        <v>180.24</v>
      </c>
      <c r="X2460" s="1"/>
      <c r="Y2460" s="1"/>
      <c r="Z2460" s="1"/>
      <c r="AA2460" s="1"/>
      <c r="AB2460" s="1"/>
      <c r="AC2460" s="1"/>
      <c r="AD2460" s="1"/>
      <c r="AE2460" s="1"/>
      <c r="AF2460" s="1"/>
      <c r="AG2460" s="1"/>
      <c r="AH2460" s="1">
        <v>180.24</v>
      </c>
      <c r="AI2460" s="1"/>
      <c r="AJ2460" s="1"/>
      <c r="AK2460" s="1"/>
    </row>
    <row r="2461" spans="1:37" x14ac:dyDescent="0.25">
      <c r="A2461" t="s">
        <v>10265</v>
      </c>
      <c r="B2461" t="s">
        <v>10266</v>
      </c>
      <c r="C2461" t="s">
        <v>1255</v>
      </c>
      <c r="D2461" t="s">
        <v>13863</v>
      </c>
      <c r="E2461" s="1"/>
      <c r="F2461" s="1"/>
      <c r="G2461" s="1"/>
      <c r="H2461" s="1"/>
      <c r="I2461" s="1"/>
      <c r="J2461" s="1"/>
      <c r="K2461" s="1"/>
      <c r="L2461" s="1"/>
      <c r="M2461" s="1"/>
      <c r="N2461" s="1"/>
      <c r="O2461" s="1"/>
      <c r="P2461" s="1"/>
      <c r="Q2461" s="1"/>
      <c r="R2461" s="1">
        <v>225.5</v>
      </c>
      <c r="S2461" s="1"/>
      <c r="T2461" s="1"/>
      <c r="U2461" s="1"/>
      <c r="V2461" s="1"/>
      <c r="W2461" s="1"/>
      <c r="X2461" s="1"/>
      <c r="Y2461" s="1"/>
      <c r="Z2461" s="1"/>
      <c r="AA2461" s="1"/>
      <c r="AB2461" s="1"/>
      <c r="AC2461" s="1"/>
      <c r="AD2461" s="1"/>
      <c r="AE2461" s="1"/>
      <c r="AF2461" s="1"/>
      <c r="AG2461" s="1"/>
      <c r="AH2461" s="1"/>
      <c r="AI2461" s="1"/>
      <c r="AJ2461" s="1"/>
      <c r="AK2461" s="1"/>
    </row>
    <row r="2462" spans="1:37" x14ac:dyDescent="0.25">
      <c r="A2462" t="s">
        <v>3356</v>
      </c>
      <c r="B2462" t="s">
        <v>3357</v>
      </c>
      <c r="C2462" t="s">
        <v>1255</v>
      </c>
      <c r="D2462" t="s">
        <v>13863</v>
      </c>
      <c r="E2462" s="1"/>
      <c r="F2462" s="1"/>
      <c r="G2462" s="1"/>
      <c r="H2462" s="1"/>
      <c r="I2462" s="1"/>
      <c r="J2462" s="1"/>
      <c r="K2462" s="1"/>
      <c r="L2462" s="1">
        <v>266.77</v>
      </c>
      <c r="M2462" s="1"/>
      <c r="N2462" s="1"/>
      <c r="O2462" s="1"/>
      <c r="P2462" s="1"/>
      <c r="Q2462" s="1"/>
      <c r="R2462" s="1"/>
      <c r="S2462" s="1"/>
      <c r="T2462" s="1"/>
      <c r="U2462" s="1"/>
      <c r="V2462" s="1"/>
      <c r="W2462" s="1"/>
      <c r="X2462" s="1"/>
      <c r="Y2462" s="1"/>
      <c r="Z2462" s="1"/>
      <c r="AA2462" s="1">
        <v>266.77</v>
      </c>
      <c r="AB2462" s="1"/>
      <c r="AC2462" s="1"/>
      <c r="AD2462" s="1"/>
      <c r="AE2462" s="1"/>
      <c r="AF2462" s="1"/>
      <c r="AG2462" s="1"/>
      <c r="AH2462" s="1">
        <v>266.77</v>
      </c>
      <c r="AI2462" s="1"/>
      <c r="AJ2462" s="1"/>
      <c r="AK2462" s="1"/>
    </row>
    <row r="2463" spans="1:37" x14ac:dyDescent="0.25">
      <c r="A2463" t="s">
        <v>13141</v>
      </c>
      <c r="B2463" t="s">
        <v>13142</v>
      </c>
      <c r="C2463" t="s">
        <v>1255</v>
      </c>
      <c r="D2463" t="s">
        <v>13863</v>
      </c>
      <c r="E2463" s="1"/>
      <c r="F2463" s="1"/>
      <c r="G2463" s="1"/>
      <c r="H2463" s="1"/>
      <c r="I2463" s="1">
        <v>410.97</v>
      </c>
      <c r="J2463" s="1"/>
      <c r="K2463" s="1"/>
      <c r="L2463" s="1"/>
      <c r="M2463" s="1"/>
      <c r="N2463" s="1"/>
      <c r="O2463" s="1"/>
      <c r="P2463" s="1"/>
      <c r="Q2463" s="1"/>
      <c r="R2463" s="1"/>
      <c r="S2463" s="1"/>
      <c r="T2463" s="1"/>
      <c r="U2463" s="1"/>
      <c r="V2463" s="1"/>
      <c r="W2463" s="1"/>
      <c r="X2463" s="1"/>
      <c r="Y2463" s="1"/>
      <c r="Z2463" s="1"/>
      <c r="AA2463" s="1"/>
      <c r="AB2463" s="1"/>
      <c r="AC2463" s="1"/>
      <c r="AD2463" s="1"/>
      <c r="AE2463" s="1"/>
      <c r="AF2463" s="1"/>
      <c r="AG2463" s="1"/>
      <c r="AH2463" s="1"/>
      <c r="AI2463" s="1"/>
      <c r="AJ2463" s="1"/>
      <c r="AK2463" s="1"/>
    </row>
    <row r="2464" spans="1:37" x14ac:dyDescent="0.25">
      <c r="A2464" t="s">
        <v>6520</v>
      </c>
      <c r="B2464" t="s">
        <v>6521</v>
      </c>
      <c r="C2464" t="s">
        <v>1255</v>
      </c>
      <c r="D2464" t="s">
        <v>13863</v>
      </c>
      <c r="E2464" s="1"/>
      <c r="F2464" s="1"/>
      <c r="G2464" s="1"/>
      <c r="H2464" s="1"/>
      <c r="I2464" s="1">
        <v>455</v>
      </c>
      <c r="J2464" s="1"/>
      <c r="K2464" s="1"/>
      <c r="L2464" s="1"/>
      <c r="M2464" s="1"/>
      <c r="N2464" s="1"/>
      <c r="O2464" s="1"/>
      <c r="P2464" s="1"/>
      <c r="Q2464" s="1"/>
      <c r="R2464" s="1"/>
      <c r="S2464" s="1"/>
      <c r="T2464" s="1"/>
      <c r="U2464" s="1"/>
      <c r="V2464" s="1"/>
      <c r="W2464" s="1"/>
      <c r="X2464" s="1"/>
      <c r="Y2464" s="1"/>
      <c r="Z2464" s="1"/>
      <c r="AA2464" s="1">
        <v>455</v>
      </c>
      <c r="AB2464" s="1"/>
      <c r="AC2464" s="1"/>
      <c r="AD2464" s="1"/>
      <c r="AE2464" s="1"/>
      <c r="AF2464" s="1"/>
      <c r="AG2464" s="1"/>
      <c r="AH2464" s="1"/>
      <c r="AI2464" s="1"/>
      <c r="AJ2464" s="1"/>
      <c r="AK2464" s="1"/>
    </row>
    <row r="2465" spans="1:37" x14ac:dyDescent="0.25">
      <c r="A2465" t="s">
        <v>10268</v>
      </c>
      <c r="B2465" t="s">
        <v>10269</v>
      </c>
      <c r="C2465" t="s">
        <v>1255</v>
      </c>
      <c r="D2465" t="s">
        <v>13863</v>
      </c>
      <c r="E2465" s="1"/>
      <c r="F2465" s="1">
        <v>540.97</v>
      </c>
      <c r="G2465" s="1"/>
      <c r="H2465" s="1"/>
      <c r="I2465" s="1"/>
      <c r="J2465" s="1"/>
      <c r="K2465" s="1"/>
      <c r="L2465" s="1"/>
      <c r="M2465" s="1">
        <v>540.97</v>
      </c>
      <c r="N2465" s="1"/>
      <c r="O2465" s="1"/>
      <c r="P2465" s="1"/>
      <c r="Q2465" s="1"/>
      <c r="R2465" s="1">
        <v>540.97</v>
      </c>
      <c r="S2465" s="1"/>
      <c r="T2465" s="1"/>
      <c r="U2465" s="1"/>
      <c r="V2465" s="1"/>
      <c r="W2465" s="1"/>
      <c r="X2465" s="1"/>
      <c r="Y2465" s="1"/>
      <c r="Z2465" s="1"/>
      <c r="AA2465" s="1"/>
      <c r="AB2465" s="1"/>
      <c r="AC2465" s="1"/>
      <c r="AD2465" s="1"/>
      <c r="AE2465" s="1"/>
      <c r="AF2465" s="1"/>
      <c r="AG2465" s="1"/>
      <c r="AH2465" s="1"/>
      <c r="AI2465" s="1"/>
      <c r="AJ2465" s="1"/>
      <c r="AK2465" s="1"/>
    </row>
    <row r="2466" spans="1:37" x14ac:dyDescent="0.25">
      <c r="A2466" t="s">
        <v>6525</v>
      </c>
      <c r="B2466" t="s">
        <v>6526</v>
      </c>
      <c r="C2466" t="s">
        <v>1255</v>
      </c>
      <c r="D2466" t="s">
        <v>13863</v>
      </c>
      <c r="E2466" s="1"/>
      <c r="F2466" s="1"/>
      <c r="G2466" s="1"/>
      <c r="H2466" s="1"/>
      <c r="I2466" s="1"/>
      <c r="J2466" s="1"/>
      <c r="K2466" s="1"/>
      <c r="L2466" s="1"/>
      <c r="M2466" s="1">
        <v>575.85</v>
      </c>
      <c r="N2466" s="1"/>
      <c r="O2466" s="1"/>
      <c r="P2466" s="1"/>
      <c r="Q2466" s="1"/>
      <c r="R2466" s="1"/>
      <c r="S2466" s="1"/>
      <c r="T2466" s="1"/>
      <c r="U2466" s="1"/>
      <c r="V2466" s="1"/>
      <c r="W2466" s="1"/>
      <c r="X2466" s="1"/>
      <c r="Y2466" s="1"/>
      <c r="Z2466" s="1"/>
      <c r="AA2466" s="1">
        <v>575.85</v>
      </c>
      <c r="AB2466" s="1"/>
      <c r="AC2466" s="1"/>
      <c r="AD2466" s="1"/>
      <c r="AE2466" s="1"/>
      <c r="AF2466" s="1"/>
      <c r="AG2466" s="1"/>
      <c r="AH2466" s="1"/>
      <c r="AI2466" s="1"/>
      <c r="AJ2466" s="1"/>
      <c r="AK2466" s="1"/>
    </row>
    <row r="2467" spans="1:37" x14ac:dyDescent="0.25">
      <c r="A2467" t="s">
        <v>4540</v>
      </c>
      <c r="B2467" t="s">
        <v>4541</v>
      </c>
      <c r="C2467" t="s">
        <v>1255</v>
      </c>
      <c r="D2467" t="s">
        <v>13863</v>
      </c>
      <c r="E2467" s="1"/>
      <c r="F2467" s="1"/>
      <c r="G2467" s="1"/>
      <c r="H2467" s="1"/>
      <c r="I2467" s="1"/>
      <c r="J2467" s="1"/>
      <c r="K2467" s="1"/>
      <c r="L2467" s="1"/>
      <c r="M2467" s="1"/>
      <c r="N2467" s="1">
        <v>825.15</v>
      </c>
      <c r="O2467" s="1"/>
      <c r="P2467" s="1"/>
      <c r="Q2467" s="1"/>
      <c r="R2467" s="1"/>
      <c r="S2467" s="1"/>
      <c r="T2467" s="1"/>
      <c r="U2467" s="1"/>
      <c r="V2467" s="1"/>
      <c r="W2467" s="1"/>
      <c r="X2467" s="1"/>
      <c r="Y2467" s="1"/>
      <c r="Z2467" s="1"/>
      <c r="AA2467" s="1"/>
      <c r="AB2467" s="1"/>
      <c r="AC2467" s="1"/>
      <c r="AD2467" s="1"/>
      <c r="AE2467" s="1"/>
      <c r="AF2467" s="1">
        <v>825.15</v>
      </c>
      <c r="AG2467" s="1"/>
      <c r="AH2467" s="1"/>
      <c r="AI2467" s="1"/>
      <c r="AJ2467" s="1"/>
      <c r="AK2467" s="1"/>
    </row>
    <row r="2468" spans="1:37" x14ac:dyDescent="0.25">
      <c r="A2468" t="s">
        <v>4517</v>
      </c>
      <c r="B2468" t="s">
        <v>4518</v>
      </c>
      <c r="C2468" t="s">
        <v>1255</v>
      </c>
      <c r="D2468" t="s">
        <v>13863</v>
      </c>
      <c r="E2468" s="1"/>
      <c r="F2468" s="1"/>
      <c r="G2468" s="1"/>
      <c r="H2468" s="1"/>
      <c r="I2468" s="1"/>
      <c r="J2468" s="1"/>
      <c r="K2468" s="1"/>
      <c r="L2468" s="1"/>
      <c r="M2468" s="1"/>
      <c r="N2468" s="1"/>
      <c r="O2468" s="1"/>
      <c r="P2468" s="1"/>
      <c r="Q2468" s="1"/>
      <c r="R2468" s="1"/>
      <c r="S2468" s="1"/>
      <c r="T2468" s="1"/>
      <c r="U2468" s="1"/>
      <c r="V2468" s="1"/>
      <c r="W2468" s="1"/>
      <c r="X2468" s="1"/>
      <c r="Y2468" s="1"/>
      <c r="Z2468" s="1"/>
      <c r="AA2468" s="1"/>
      <c r="AB2468" s="1"/>
      <c r="AC2468" s="1"/>
      <c r="AD2468" s="1"/>
      <c r="AE2468" s="1"/>
      <c r="AF2468" s="1">
        <v>310.25</v>
      </c>
      <c r="AG2468" s="1"/>
      <c r="AH2468" s="1"/>
      <c r="AI2468" s="1"/>
      <c r="AJ2468" s="1"/>
      <c r="AK2468" s="1"/>
    </row>
    <row r="2469" spans="1:37" x14ac:dyDescent="0.25">
      <c r="A2469" t="s">
        <v>4522</v>
      </c>
      <c r="B2469" t="s">
        <v>4523</v>
      </c>
      <c r="C2469" t="s">
        <v>1255</v>
      </c>
      <c r="D2469" t="s">
        <v>13863</v>
      </c>
      <c r="E2469" s="1"/>
      <c r="F2469" s="1"/>
      <c r="G2469" s="1"/>
      <c r="H2469" s="1"/>
      <c r="I2469" s="1"/>
      <c r="J2469" s="1"/>
      <c r="K2469" s="1"/>
      <c r="L2469" s="1"/>
      <c r="M2469" s="1"/>
      <c r="N2469" s="1"/>
      <c r="O2469" s="1"/>
      <c r="P2469" s="1"/>
      <c r="Q2469" s="1"/>
      <c r="R2469" s="1"/>
      <c r="S2469" s="1"/>
      <c r="T2469" s="1"/>
      <c r="U2469" s="1"/>
      <c r="V2469" s="1"/>
      <c r="W2469" s="1"/>
      <c r="X2469" s="1"/>
      <c r="Y2469" s="1"/>
      <c r="Z2469" s="1"/>
      <c r="AA2469" s="1"/>
      <c r="AB2469" s="1"/>
      <c r="AC2469" s="1"/>
      <c r="AD2469" s="1"/>
      <c r="AE2469" s="1"/>
      <c r="AF2469" s="1">
        <v>887.5</v>
      </c>
      <c r="AG2469" s="1"/>
      <c r="AH2469" s="1"/>
      <c r="AI2469" s="1"/>
      <c r="AJ2469" s="1"/>
      <c r="AK2469" s="1"/>
    </row>
    <row r="2470" spans="1:37" x14ac:dyDescent="0.25">
      <c r="A2470" t="s">
        <v>3361</v>
      </c>
      <c r="B2470" t="s">
        <v>3362</v>
      </c>
      <c r="C2470" t="s">
        <v>1255</v>
      </c>
      <c r="D2470" t="s">
        <v>13863</v>
      </c>
      <c r="E2470" s="1"/>
      <c r="F2470" s="1">
        <v>1.56</v>
      </c>
      <c r="G2470" s="1"/>
      <c r="H2470" s="1"/>
      <c r="I2470" s="1"/>
      <c r="J2470" s="1"/>
      <c r="K2470" s="1"/>
      <c r="L2470" s="1"/>
      <c r="M2470" s="1"/>
      <c r="N2470" s="1"/>
      <c r="O2470" s="1"/>
      <c r="P2470" s="1"/>
      <c r="Q2470" s="1"/>
      <c r="R2470" s="1"/>
      <c r="S2470" s="1"/>
      <c r="T2470" s="1"/>
      <c r="U2470" s="1"/>
      <c r="V2470" s="1"/>
      <c r="W2470" s="1"/>
      <c r="X2470" s="1"/>
      <c r="Y2470" s="1"/>
      <c r="Z2470" s="1">
        <v>1.5</v>
      </c>
      <c r="AA2470" s="1"/>
      <c r="AB2470" s="1"/>
      <c r="AC2470" s="1"/>
      <c r="AD2470" s="1"/>
      <c r="AE2470" s="1"/>
      <c r="AF2470" s="1"/>
      <c r="AG2470" s="1"/>
      <c r="AH2470" s="1">
        <v>1.56</v>
      </c>
      <c r="AI2470" s="1"/>
      <c r="AJ2470" s="1"/>
      <c r="AK2470" s="1"/>
    </row>
    <row r="2471" spans="1:37" x14ac:dyDescent="0.25">
      <c r="A2471" t="s">
        <v>2971</v>
      </c>
      <c r="B2471" t="s">
        <v>2972</v>
      </c>
      <c r="C2471" t="s">
        <v>1255</v>
      </c>
      <c r="D2471" t="s">
        <v>13863</v>
      </c>
      <c r="E2471" s="1"/>
      <c r="F2471" s="1"/>
      <c r="G2471" s="1"/>
      <c r="H2471" s="1"/>
      <c r="I2471" s="1"/>
      <c r="J2471" s="1"/>
      <c r="K2471" s="1"/>
      <c r="L2471" s="1"/>
      <c r="M2471" s="1"/>
      <c r="N2471" s="1"/>
      <c r="O2471" s="1"/>
      <c r="P2471" s="1"/>
      <c r="Q2471" s="1"/>
      <c r="R2471" s="1"/>
      <c r="S2471" s="1"/>
      <c r="T2471" s="1"/>
      <c r="U2471" s="1"/>
      <c r="V2471" s="1"/>
      <c r="W2471" s="1"/>
      <c r="X2471" s="1"/>
      <c r="Y2471" s="1"/>
      <c r="Z2471" s="1"/>
      <c r="AA2471" s="1"/>
      <c r="AB2471" s="1"/>
      <c r="AC2471" s="1"/>
      <c r="AD2471" s="1"/>
      <c r="AE2471" s="1"/>
      <c r="AF2471" s="1"/>
      <c r="AG2471" s="1"/>
      <c r="AH2471" s="1">
        <v>0.28999999999999998</v>
      </c>
      <c r="AI2471" s="1"/>
      <c r="AJ2471" s="1"/>
      <c r="AK2471" s="1"/>
    </row>
    <row r="2472" spans="1:37" x14ac:dyDescent="0.25">
      <c r="A2472" t="s">
        <v>1264</v>
      </c>
      <c r="B2472" t="s">
        <v>1265</v>
      </c>
      <c r="C2472" t="s">
        <v>1255</v>
      </c>
      <c r="D2472" t="s">
        <v>13863</v>
      </c>
      <c r="E2472" s="1"/>
      <c r="F2472" s="1"/>
      <c r="G2472" s="1"/>
      <c r="H2472" s="1">
        <v>0.66</v>
      </c>
      <c r="I2472" s="1"/>
      <c r="J2472" s="1"/>
      <c r="K2472" s="1"/>
      <c r="L2472" s="1"/>
      <c r="M2472" s="1"/>
      <c r="N2472" s="1"/>
      <c r="O2472" s="1"/>
      <c r="P2472" s="1"/>
      <c r="Q2472" s="1"/>
      <c r="R2472" s="1"/>
      <c r="S2472" s="1"/>
      <c r="T2472" s="1"/>
      <c r="U2472" s="1"/>
      <c r="V2472" s="1"/>
      <c r="W2472" s="1"/>
      <c r="X2472" s="1"/>
      <c r="Y2472" s="1"/>
      <c r="Z2472" s="1"/>
      <c r="AA2472" s="1"/>
      <c r="AB2472" s="1"/>
      <c r="AC2472" s="1"/>
      <c r="AD2472" s="1"/>
      <c r="AE2472" s="1"/>
      <c r="AF2472" s="1"/>
      <c r="AG2472" s="1"/>
      <c r="AH2472" s="1"/>
      <c r="AI2472" s="1"/>
      <c r="AJ2472" s="1">
        <v>0.66</v>
      </c>
      <c r="AK2472" s="1"/>
    </row>
    <row r="2473" spans="1:37" x14ac:dyDescent="0.25">
      <c r="A2473" t="s">
        <v>13396</v>
      </c>
      <c r="B2473" t="s">
        <v>13397</v>
      </c>
      <c r="C2473" t="s">
        <v>1255</v>
      </c>
      <c r="D2473" t="s">
        <v>13863</v>
      </c>
      <c r="E2473" s="1"/>
      <c r="F2473" s="1"/>
      <c r="G2473" s="1"/>
      <c r="H2473" s="1">
        <v>0.99</v>
      </c>
      <c r="I2473" s="1"/>
      <c r="J2473" s="1"/>
      <c r="K2473" s="1"/>
      <c r="L2473" s="1"/>
      <c r="M2473" s="1"/>
      <c r="N2473" s="1"/>
      <c r="O2473" s="1"/>
      <c r="P2473" s="1"/>
      <c r="Q2473" s="1"/>
      <c r="R2473" s="1"/>
      <c r="S2473" s="1"/>
      <c r="T2473" s="1"/>
      <c r="U2473" s="1"/>
      <c r="V2473" s="1"/>
      <c r="W2473" s="1"/>
      <c r="X2473" s="1"/>
      <c r="Y2473" s="1"/>
      <c r="Z2473" s="1"/>
      <c r="AA2473" s="1"/>
      <c r="AB2473" s="1"/>
      <c r="AC2473" s="1"/>
      <c r="AD2473" s="1"/>
      <c r="AE2473" s="1"/>
      <c r="AF2473" s="1"/>
      <c r="AG2473" s="1"/>
      <c r="AH2473" s="1"/>
      <c r="AI2473" s="1"/>
      <c r="AJ2473" s="1"/>
      <c r="AK2473" s="1"/>
    </row>
    <row r="2474" spans="1:37" x14ac:dyDescent="0.25">
      <c r="A2474" t="s">
        <v>11736</v>
      </c>
      <c r="B2474" t="s">
        <v>11737</v>
      </c>
      <c r="C2474" t="s">
        <v>1255</v>
      </c>
      <c r="D2474" t="s">
        <v>113</v>
      </c>
      <c r="E2474" s="1"/>
      <c r="F2474" s="1"/>
      <c r="G2474" s="1"/>
      <c r="H2474" s="1"/>
      <c r="I2474" s="1"/>
      <c r="J2474" s="1"/>
      <c r="K2474" s="1"/>
      <c r="L2474" s="1"/>
      <c r="M2474" s="1">
        <v>0.48849999999999999</v>
      </c>
      <c r="N2474" s="1"/>
      <c r="O2474" s="1"/>
      <c r="P2474" s="1"/>
      <c r="Q2474" s="1"/>
      <c r="R2474" s="1"/>
      <c r="S2474" s="1"/>
      <c r="T2474" s="1"/>
      <c r="U2474" s="1"/>
      <c r="V2474" s="1"/>
      <c r="W2474" s="1"/>
      <c r="X2474" s="1"/>
      <c r="Y2474" s="1"/>
      <c r="Z2474" s="1"/>
      <c r="AA2474" s="1"/>
      <c r="AB2474" s="1"/>
      <c r="AC2474" s="1"/>
      <c r="AD2474" s="1"/>
      <c r="AE2474" s="1"/>
      <c r="AF2474" s="1"/>
      <c r="AG2474" s="1"/>
      <c r="AH2474" s="1"/>
      <c r="AI2474" s="1"/>
      <c r="AJ2474" s="1"/>
      <c r="AK2474" s="1"/>
    </row>
    <row r="2475" spans="1:37" x14ac:dyDescent="0.25">
      <c r="A2475" t="s">
        <v>1813</v>
      </c>
      <c r="B2475" t="s">
        <v>1814</v>
      </c>
      <c r="C2475" t="s">
        <v>1255</v>
      </c>
      <c r="D2475" t="s">
        <v>113</v>
      </c>
      <c r="E2475" s="1"/>
      <c r="F2475" s="1"/>
      <c r="G2475" s="1"/>
      <c r="H2475" s="1">
        <v>0.46350000000000002</v>
      </c>
      <c r="I2475" s="1">
        <v>0.46350000000000002</v>
      </c>
      <c r="J2475" s="1"/>
      <c r="K2475" s="1"/>
      <c r="L2475" s="1"/>
      <c r="M2475" s="1">
        <v>0.46350000000000002</v>
      </c>
      <c r="N2475" s="1"/>
      <c r="O2475" s="1"/>
      <c r="P2475" s="1">
        <v>0.46350000000000002</v>
      </c>
      <c r="Q2475" s="1"/>
      <c r="R2475" s="1">
        <v>0.46350000000000002</v>
      </c>
      <c r="S2475" s="1"/>
      <c r="T2475" s="1"/>
      <c r="U2475" s="1"/>
      <c r="V2475" s="1"/>
      <c r="W2475" s="1"/>
      <c r="X2475" s="1"/>
      <c r="Y2475" s="1"/>
      <c r="Z2475" s="1">
        <v>0.46350000000000002</v>
      </c>
      <c r="AA2475" s="1">
        <v>0.46350000000000002</v>
      </c>
      <c r="AB2475" s="1"/>
      <c r="AC2475" s="1"/>
      <c r="AD2475" s="1"/>
      <c r="AE2475" s="1"/>
      <c r="AF2475" s="1">
        <v>0.46350000000000002</v>
      </c>
      <c r="AG2475" s="1"/>
      <c r="AH2475" s="1"/>
      <c r="AI2475" s="1">
        <v>0.46350000000000002</v>
      </c>
      <c r="AJ2475" s="1"/>
      <c r="AK2475" s="1"/>
    </row>
    <row r="2476" spans="1:37" x14ac:dyDescent="0.25">
      <c r="A2476" t="s">
        <v>10734</v>
      </c>
      <c r="B2476" t="s">
        <v>10735</v>
      </c>
      <c r="C2476" t="s">
        <v>1226</v>
      </c>
      <c r="D2476" t="s">
        <v>113</v>
      </c>
      <c r="E2476" s="1"/>
      <c r="F2476" s="1"/>
      <c r="G2476" s="1"/>
      <c r="H2476" s="1"/>
      <c r="I2476" s="1"/>
      <c r="J2476" s="1"/>
      <c r="K2476" s="1"/>
      <c r="L2476" s="1"/>
      <c r="M2476" s="1"/>
      <c r="N2476" s="1"/>
      <c r="O2476" s="1"/>
      <c r="P2476" s="1">
        <v>0.51500000000000001</v>
      </c>
      <c r="Q2476" s="1"/>
      <c r="R2476" s="1"/>
      <c r="S2476" s="1"/>
      <c r="T2476" s="1"/>
      <c r="U2476" s="1"/>
      <c r="V2476" s="1"/>
      <c r="W2476" s="1"/>
      <c r="X2476" s="1"/>
      <c r="Y2476" s="1"/>
      <c r="Z2476" s="1"/>
      <c r="AA2476" s="1"/>
      <c r="AB2476" s="1"/>
      <c r="AC2476" s="1"/>
      <c r="AD2476" s="1"/>
      <c r="AE2476" s="1"/>
      <c r="AF2476" s="1"/>
      <c r="AG2476" s="1"/>
      <c r="AH2476" s="1"/>
      <c r="AI2476" s="1"/>
      <c r="AJ2476" s="1"/>
      <c r="AK2476" s="1"/>
    </row>
    <row r="2477" spans="1:37" x14ac:dyDescent="0.25">
      <c r="A2477" t="s">
        <v>1807</v>
      </c>
      <c r="B2477" t="s">
        <v>1808</v>
      </c>
      <c r="C2477" t="s">
        <v>1811</v>
      </c>
      <c r="D2477" t="s">
        <v>113</v>
      </c>
      <c r="E2477" s="1"/>
      <c r="F2477" s="1"/>
      <c r="G2477" s="1"/>
      <c r="H2477" s="1">
        <v>1.3</v>
      </c>
      <c r="I2477" s="1"/>
      <c r="J2477" s="1"/>
      <c r="K2477" s="1"/>
      <c r="L2477" s="1"/>
      <c r="M2477" s="1">
        <v>1.37</v>
      </c>
      <c r="N2477" s="1"/>
      <c r="O2477" s="1"/>
      <c r="P2477" s="1">
        <v>1.37</v>
      </c>
      <c r="Q2477" s="1"/>
      <c r="R2477" s="1"/>
      <c r="S2477" s="1"/>
      <c r="T2477" s="1"/>
      <c r="U2477" s="1"/>
      <c r="V2477" s="1"/>
      <c r="W2477" s="1"/>
      <c r="X2477" s="1"/>
      <c r="Y2477" s="1"/>
      <c r="Z2477" s="1">
        <v>1.52</v>
      </c>
      <c r="AA2477" s="1"/>
      <c r="AB2477" s="1"/>
      <c r="AC2477" s="1"/>
      <c r="AD2477" s="1"/>
      <c r="AE2477" s="1"/>
      <c r="AF2477" s="1">
        <v>1.52</v>
      </c>
      <c r="AG2477" s="1"/>
      <c r="AH2477" s="1"/>
      <c r="AI2477" s="1">
        <v>1.52</v>
      </c>
      <c r="AJ2477" s="1"/>
      <c r="AK2477" s="1"/>
    </row>
    <row r="2478" spans="1:37" x14ac:dyDescent="0.25">
      <c r="A2478" t="s">
        <v>6586</v>
      </c>
      <c r="B2478" t="s">
        <v>6587</v>
      </c>
      <c r="C2478" t="s">
        <v>1255</v>
      </c>
      <c r="D2478" t="s">
        <v>13863</v>
      </c>
      <c r="E2478" s="1"/>
      <c r="F2478" s="1"/>
      <c r="G2478" s="1"/>
      <c r="H2478" s="1">
        <v>18.55</v>
      </c>
      <c r="I2478" s="1"/>
      <c r="J2478" s="1">
        <v>18.55</v>
      </c>
      <c r="K2478" s="1"/>
      <c r="L2478" s="1"/>
      <c r="M2478" s="1"/>
      <c r="N2478" s="1"/>
      <c r="O2478" s="1"/>
      <c r="P2478" s="1"/>
      <c r="Q2478" s="1"/>
      <c r="R2478" s="1"/>
      <c r="S2478" s="1"/>
      <c r="T2478" s="1"/>
      <c r="U2478" s="1"/>
      <c r="V2478" s="1"/>
      <c r="W2478" s="1"/>
      <c r="X2478" s="1"/>
      <c r="Y2478" s="1"/>
      <c r="Z2478" s="1"/>
      <c r="AA2478" s="1">
        <v>18.55</v>
      </c>
      <c r="AB2478" s="1"/>
      <c r="AC2478" s="1"/>
      <c r="AD2478" s="1"/>
      <c r="AE2478" s="1"/>
      <c r="AF2478" s="1"/>
      <c r="AG2478" s="1"/>
      <c r="AH2478" s="1"/>
      <c r="AI2478" s="1"/>
      <c r="AJ2478" s="1"/>
      <c r="AK2478" s="1"/>
    </row>
    <row r="2479" spans="1:37" x14ac:dyDescent="0.25">
      <c r="A2479" t="s">
        <v>1222</v>
      </c>
      <c r="B2479" t="s">
        <v>1223</v>
      </c>
      <c r="C2479" t="s">
        <v>1226</v>
      </c>
      <c r="D2479" t="s">
        <v>13863</v>
      </c>
      <c r="E2479" s="1"/>
      <c r="F2479" s="1"/>
      <c r="G2479" s="1"/>
      <c r="H2479" s="1"/>
      <c r="I2479" s="1">
        <v>2.89</v>
      </c>
      <c r="J2479" s="1"/>
      <c r="K2479" s="1"/>
      <c r="L2479" s="1"/>
      <c r="M2479" s="1">
        <v>2.89</v>
      </c>
      <c r="N2479" s="1"/>
      <c r="O2479" s="1"/>
      <c r="P2479" s="1"/>
      <c r="Q2479" s="1"/>
      <c r="R2479" s="1"/>
      <c r="S2479" s="1"/>
      <c r="T2479" s="1"/>
      <c r="U2479" s="1"/>
      <c r="V2479" s="1"/>
      <c r="W2479" s="1"/>
      <c r="X2479" s="1">
        <v>2.89</v>
      </c>
      <c r="Y2479" s="1"/>
      <c r="Z2479" s="1"/>
      <c r="AA2479" s="1">
        <v>2.89</v>
      </c>
      <c r="AB2479" s="1"/>
      <c r="AC2479" s="1"/>
      <c r="AD2479" s="1"/>
      <c r="AE2479" s="1"/>
      <c r="AF2479" s="1"/>
      <c r="AG2479" s="1"/>
      <c r="AH2479" s="1"/>
      <c r="AI2479" s="1"/>
      <c r="AJ2479" s="1">
        <v>2.89</v>
      </c>
      <c r="AK2479" s="1"/>
    </row>
    <row r="2480" spans="1:37" x14ac:dyDescent="0.25">
      <c r="A2480" t="s">
        <v>1118</v>
      </c>
      <c r="B2480" t="s">
        <v>1119</v>
      </c>
      <c r="C2480" t="s">
        <v>167</v>
      </c>
      <c r="D2480" t="s">
        <v>13863</v>
      </c>
      <c r="E2480" s="1"/>
      <c r="F2480" s="1"/>
      <c r="G2480" s="1"/>
      <c r="H2480" s="1"/>
      <c r="I2480" s="1"/>
      <c r="J2480" s="1"/>
      <c r="K2480" s="1"/>
      <c r="L2480" s="1"/>
      <c r="M2480" s="1"/>
      <c r="N2480" s="1"/>
      <c r="O2480" s="1"/>
      <c r="P2480" s="1"/>
      <c r="Q2480" s="1"/>
      <c r="R2480" s="1"/>
      <c r="S2480" s="1"/>
      <c r="T2480" s="1"/>
      <c r="U2480" s="1"/>
      <c r="V2480" s="1"/>
      <c r="W2480" s="1"/>
      <c r="X2480" s="1">
        <v>3.4950000000000001</v>
      </c>
      <c r="Y2480" s="1"/>
      <c r="Z2480" s="1"/>
      <c r="AA2480" s="1">
        <v>3.6150000000000002</v>
      </c>
      <c r="AB2480" s="1"/>
      <c r="AC2480" s="1"/>
      <c r="AD2480" s="1"/>
      <c r="AE2480" s="1"/>
      <c r="AF2480" s="1"/>
      <c r="AG2480" s="1"/>
      <c r="AH2480" s="1"/>
      <c r="AI2480" s="1"/>
      <c r="AJ2480" s="1">
        <v>3.6150000000000002</v>
      </c>
      <c r="AK2480" s="1"/>
    </row>
    <row r="2481" spans="1:37" x14ac:dyDescent="0.25">
      <c r="A2481" t="s">
        <v>1115</v>
      </c>
      <c r="B2481" t="s">
        <v>1116</v>
      </c>
      <c r="C2481" t="s">
        <v>167</v>
      </c>
      <c r="D2481" t="s">
        <v>13863</v>
      </c>
      <c r="E2481" s="1"/>
      <c r="F2481" s="1"/>
      <c r="G2481" s="1"/>
      <c r="H2481" s="1"/>
      <c r="I2481" s="1"/>
      <c r="J2481" s="1"/>
      <c r="K2481" s="1"/>
      <c r="L2481" s="1"/>
      <c r="M2481" s="1"/>
      <c r="N2481" s="1"/>
      <c r="O2481" s="1"/>
      <c r="P2481" s="1"/>
      <c r="Q2481" s="1"/>
      <c r="R2481" s="1"/>
      <c r="S2481" s="1"/>
      <c r="T2481" s="1"/>
      <c r="U2481" s="1"/>
      <c r="V2481" s="1"/>
      <c r="W2481" s="1"/>
      <c r="X2481" s="1">
        <v>3.4950000000000001</v>
      </c>
      <c r="Y2481" s="1"/>
      <c r="Z2481" s="1"/>
      <c r="AA2481" s="1"/>
      <c r="AB2481" s="1"/>
      <c r="AC2481" s="1"/>
      <c r="AD2481" s="1"/>
      <c r="AE2481" s="1"/>
      <c r="AF2481" s="1"/>
      <c r="AG2481" s="1"/>
      <c r="AH2481" s="1"/>
      <c r="AI2481" s="1"/>
      <c r="AJ2481" s="1">
        <v>3.6150000000000002</v>
      </c>
      <c r="AK2481" s="1"/>
    </row>
    <row r="2482" spans="1:37" x14ac:dyDescent="0.25">
      <c r="A2482" t="s">
        <v>8192</v>
      </c>
      <c r="B2482" t="s">
        <v>8193</v>
      </c>
      <c r="C2482" t="s">
        <v>167</v>
      </c>
      <c r="D2482" t="s">
        <v>13863</v>
      </c>
      <c r="E2482" s="1"/>
      <c r="F2482" s="1"/>
      <c r="G2482" s="1"/>
      <c r="H2482" s="1"/>
      <c r="I2482" s="1"/>
      <c r="J2482" s="1"/>
      <c r="K2482" s="1"/>
      <c r="L2482" s="1"/>
      <c r="M2482" s="1"/>
      <c r="N2482" s="1"/>
      <c r="O2482" s="1"/>
      <c r="P2482" s="1"/>
      <c r="Q2482" s="1"/>
      <c r="R2482" s="1"/>
      <c r="S2482" s="1"/>
      <c r="T2482" s="1"/>
      <c r="U2482" s="1"/>
      <c r="V2482" s="1"/>
      <c r="W2482" s="1"/>
      <c r="X2482" s="1">
        <v>3.38</v>
      </c>
      <c r="Y2482" s="1"/>
      <c r="Z2482" s="1"/>
      <c r="AA2482" s="1"/>
      <c r="AB2482" s="1"/>
      <c r="AC2482" s="1"/>
      <c r="AD2482" s="1"/>
      <c r="AE2482" s="1"/>
      <c r="AF2482" s="1"/>
      <c r="AG2482" s="1"/>
      <c r="AH2482" s="1"/>
      <c r="AI2482" s="1"/>
      <c r="AJ2482" s="1"/>
      <c r="AK2482" s="1"/>
    </row>
    <row r="2483" spans="1:37" x14ac:dyDescent="0.25">
      <c r="A2483" t="s">
        <v>1121</v>
      </c>
      <c r="B2483" t="s">
        <v>1122</v>
      </c>
      <c r="C2483" t="s">
        <v>167</v>
      </c>
      <c r="D2483" t="s">
        <v>13863</v>
      </c>
      <c r="E2483" s="1"/>
      <c r="F2483" s="1"/>
      <c r="G2483" s="1"/>
      <c r="H2483" s="1"/>
      <c r="I2483" s="1"/>
      <c r="J2483" s="1"/>
      <c r="K2483" s="1"/>
      <c r="L2483" s="1"/>
      <c r="M2483" s="1"/>
      <c r="N2483" s="1"/>
      <c r="O2483" s="1"/>
      <c r="P2483" s="1"/>
      <c r="Q2483" s="1"/>
      <c r="R2483" s="1"/>
      <c r="S2483" s="1"/>
      <c r="T2483" s="1"/>
      <c r="U2483" s="1"/>
      <c r="V2483" s="1"/>
      <c r="W2483" s="1"/>
      <c r="X2483" s="1">
        <v>3.4950000000000001</v>
      </c>
      <c r="Y2483" s="1"/>
      <c r="Z2483" s="1"/>
      <c r="AA2483" s="1">
        <v>3.6150000000000002</v>
      </c>
      <c r="AB2483" s="1"/>
      <c r="AC2483" s="1"/>
      <c r="AD2483" s="1"/>
      <c r="AE2483" s="1"/>
      <c r="AF2483" s="1"/>
      <c r="AG2483" s="1"/>
      <c r="AH2483" s="1"/>
      <c r="AI2483" s="1"/>
      <c r="AJ2483" s="1">
        <v>3.6150000000000002</v>
      </c>
      <c r="AK2483" s="1"/>
    </row>
    <row r="2484" spans="1:37" x14ac:dyDescent="0.25">
      <c r="A2484" t="s">
        <v>1124</v>
      </c>
      <c r="B2484" t="s">
        <v>1125</v>
      </c>
      <c r="C2484" t="s">
        <v>167</v>
      </c>
      <c r="D2484" t="s">
        <v>13863</v>
      </c>
      <c r="E2484" s="1"/>
      <c r="F2484" s="1"/>
      <c r="G2484" s="1"/>
      <c r="H2484" s="1"/>
      <c r="I2484" s="1"/>
      <c r="J2484" s="1"/>
      <c r="K2484" s="1"/>
      <c r="L2484" s="1"/>
      <c r="M2484" s="1"/>
      <c r="N2484" s="1"/>
      <c r="O2484" s="1"/>
      <c r="P2484" s="1"/>
      <c r="Q2484" s="1"/>
      <c r="R2484" s="1"/>
      <c r="S2484" s="1"/>
      <c r="T2484" s="1"/>
      <c r="U2484" s="1"/>
      <c r="V2484" s="1"/>
      <c r="W2484" s="1"/>
      <c r="X2484" s="1">
        <v>3.4950000000000001</v>
      </c>
      <c r="Y2484" s="1"/>
      <c r="Z2484" s="1"/>
      <c r="AA2484" s="1"/>
      <c r="AB2484" s="1"/>
      <c r="AC2484" s="1"/>
      <c r="AD2484" s="1"/>
      <c r="AE2484" s="1"/>
      <c r="AF2484" s="1"/>
      <c r="AG2484" s="1"/>
      <c r="AH2484" s="1"/>
      <c r="AI2484" s="1"/>
      <c r="AJ2484" s="1">
        <v>3.6150000000000002</v>
      </c>
      <c r="AK2484" s="1"/>
    </row>
    <row r="2485" spans="1:37" x14ac:dyDescent="0.25">
      <c r="A2485" t="s">
        <v>8194</v>
      </c>
      <c r="B2485" t="s">
        <v>8195</v>
      </c>
      <c r="C2485" t="s">
        <v>167</v>
      </c>
      <c r="D2485" t="s">
        <v>13863</v>
      </c>
      <c r="E2485" s="1"/>
      <c r="F2485" s="1"/>
      <c r="G2485" s="1"/>
      <c r="H2485" s="1"/>
      <c r="I2485" s="1"/>
      <c r="J2485" s="1"/>
      <c r="K2485" s="1"/>
      <c r="L2485" s="1"/>
      <c r="M2485" s="1"/>
      <c r="N2485" s="1"/>
      <c r="O2485" s="1"/>
      <c r="P2485" s="1"/>
      <c r="Q2485" s="1"/>
      <c r="R2485" s="1"/>
      <c r="S2485" s="1"/>
      <c r="T2485" s="1"/>
      <c r="U2485" s="1"/>
      <c r="V2485" s="1"/>
      <c r="W2485" s="1"/>
      <c r="X2485" s="1">
        <v>5.43</v>
      </c>
      <c r="Y2485" s="1"/>
      <c r="Z2485" s="1"/>
      <c r="AA2485" s="1"/>
      <c r="AB2485" s="1"/>
      <c r="AC2485" s="1"/>
      <c r="AD2485" s="1"/>
      <c r="AE2485" s="1"/>
      <c r="AF2485" s="1"/>
      <c r="AG2485" s="1"/>
      <c r="AH2485" s="1"/>
      <c r="AI2485" s="1"/>
      <c r="AJ2485" s="1"/>
      <c r="AK2485" s="1"/>
    </row>
    <row r="2486" spans="1:37" x14ac:dyDescent="0.25">
      <c r="A2486" t="s">
        <v>8674</v>
      </c>
      <c r="B2486" t="s">
        <v>8675</v>
      </c>
      <c r="C2486" t="s">
        <v>167</v>
      </c>
      <c r="D2486" t="s">
        <v>13863</v>
      </c>
      <c r="E2486" s="1"/>
      <c r="F2486" s="1"/>
      <c r="G2486" s="1"/>
      <c r="H2486" s="1"/>
      <c r="I2486" s="1"/>
      <c r="J2486" s="1"/>
      <c r="K2486" s="1"/>
      <c r="L2486" s="1"/>
      <c r="M2486" s="1"/>
      <c r="N2486" s="1"/>
      <c r="O2486" s="1"/>
      <c r="P2486" s="1"/>
      <c r="Q2486" s="1"/>
      <c r="R2486" s="1"/>
      <c r="S2486" s="1"/>
      <c r="T2486" s="1"/>
      <c r="U2486" s="1"/>
      <c r="V2486" s="1">
        <v>34.75</v>
      </c>
      <c r="W2486" s="1"/>
      <c r="X2486" s="1"/>
      <c r="Y2486" s="1"/>
      <c r="Z2486" s="1"/>
      <c r="AA2486" s="1"/>
      <c r="AB2486" s="1"/>
      <c r="AC2486" s="1"/>
      <c r="AD2486" s="1"/>
      <c r="AE2486" s="1"/>
      <c r="AF2486" s="1"/>
      <c r="AG2486" s="1"/>
      <c r="AH2486" s="1"/>
      <c r="AI2486" s="1"/>
      <c r="AJ2486" s="1"/>
      <c r="AK2486" s="1"/>
    </row>
    <row r="2487" spans="1:37" x14ac:dyDescent="0.25">
      <c r="A2487" t="s">
        <v>8671</v>
      </c>
      <c r="B2487" t="s">
        <v>8672</v>
      </c>
      <c r="C2487" t="s">
        <v>167</v>
      </c>
      <c r="D2487" t="s">
        <v>13863</v>
      </c>
      <c r="E2487" s="1"/>
      <c r="F2487" s="1"/>
      <c r="G2487" s="1"/>
      <c r="H2487" s="1"/>
      <c r="I2487" s="1"/>
      <c r="J2487" s="1"/>
      <c r="K2487" s="1"/>
      <c r="L2487" s="1"/>
      <c r="M2487" s="1"/>
      <c r="N2487" s="1"/>
      <c r="O2487" s="1"/>
      <c r="P2487" s="1"/>
      <c r="Q2487" s="1"/>
      <c r="R2487" s="1"/>
      <c r="S2487" s="1"/>
      <c r="T2487" s="1"/>
      <c r="U2487" s="1"/>
      <c r="V2487" s="1">
        <v>34.75</v>
      </c>
      <c r="W2487" s="1"/>
      <c r="X2487" s="1"/>
      <c r="Y2487" s="1"/>
      <c r="Z2487" s="1"/>
      <c r="AA2487" s="1"/>
      <c r="AB2487" s="1"/>
      <c r="AC2487" s="1"/>
      <c r="AD2487" s="1"/>
      <c r="AE2487" s="1"/>
      <c r="AF2487" s="1"/>
      <c r="AG2487" s="1"/>
      <c r="AH2487" s="1"/>
      <c r="AI2487" s="1"/>
      <c r="AJ2487" s="1"/>
      <c r="AK2487" s="1"/>
    </row>
    <row r="2488" spans="1:37" x14ac:dyDescent="0.25">
      <c r="A2488" t="s">
        <v>8668</v>
      </c>
      <c r="B2488" t="s">
        <v>8669</v>
      </c>
      <c r="C2488" t="s">
        <v>167</v>
      </c>
      <c r="D2488" t="s">
        <v>13863</v>
      </c>
      <c r="E2488" s="1"/>
      <c r="F2488" s="1"/>
      <c r="G2488" s="1"/>
      <c r="H2488" s="1"/>
      <c r="I2488" s="1"/>
      <c r="J2488" s="1"/>
      <c r="K2488" s="1"/>
      <c r="L2488" s="1"/>
      <c r="M2488" s="1"/>
      <c r="N2488" s="1"/>
      <c r="O2488" s="1"/>
      <c r="P2488" s="1"/>
      <c r="Q2488" s="1"/>
      <c r="R2488" s="1"/>
      <c r="S2488" s="1"/>
      <c r="T2488" s="1"/>
      <c r="U2488" s="1"/>
      <c r="V2488" s="1">
        <v>34.75</v>
      </c>
      <c r="W2488" s="1"/>
      <c r="X2488" s="1"/>
      <c r="Y2488" s="1"/>
      <c r="Z2488" s="1"/>
      <c r="AA2488" s="1"/>
      <c r="AB2488" s="1"/>
      <c r="AC2488" s="1"/>
      <c r="AD2488" s="1"/>
      <c r="AE2488" s="1"/>
      <c r="AF2488" s="1"/>
      <c r="AG2488" s="1"/>
      <c r="AH2488" s="1"/>
      <c r="AI2488" s="1"/>
      <c r="AJ2488" s="1"/>
      <c r="AK2488" s="1"/>
    </row>
    <row r="2489" spans="1:37" x14ac:dyDescent="0.25">
      <c r="A2489" t="s">
        <v>8677</v>
      </c>
      <c r="B2489" t="s">
        <v>8678</v>
      </c>
      <c r="C2489" t="s">
        <v>167</v>
      </c>
      <c r="D2489" t="s">
        <v>13863</v>
      </c>
      <c r="E2489" s="1"/>
      <c r="F2489" s="1"/>
      <c r="G2489" s="1"/>
      <c r="H2489" s="1"/>
      <c r="I2489" s="1"/>
      <c r="J2489" s="1"/>
      <c r="K2489" s="1"/>
      <c r="L2489" s="1"/>
      <c r="M2489" s="1"/>
      <c r="N2489" s="1"/>
      <c r="O2489" s="1"/>
      <c r="P2489" s="1"/>
      <c r="Q2489" s="1"/>
      <c r="R2489" s="1"/>
      <c r="S2489" s="1"/>
      <c r="T2489" s="1"/>
      <c r="U2489" s="1"/>
      <c r="V2489" s="1">
        <v>34.75</v>
      </c>
      <c r="W2489" s="1"/>
      <c r="X2489" s="1"/>
      <c r="Y2489" s="1"/>
      <c r="Z2489" s="1"/>
      <c r="AA2489" s="1"/>
      <c r="AB2489" s="1"/>
      <c r="AC2489" s="1"/>
      <c r="AD2489" s="1"/>
      <c r="AE2489" s="1"/>
      <c r="AF2489" s="1"/>
      <c r="AG2489" s="1"/>
      <c r="AH2489" s="1"/>
      <c r="AI2489" s="1"/>
      <c r="AJ2489" s="1"/>
      <c r="AK2489" s="1"/>
    </row>
    <row r="2490" spans="1:37" x14ac:dyDescent="0.25">
      <c r="A2490" t="s">
        <v>8680</v>
      </c>
      <c r="B2490" t="s">
        <v>8681</v>
      </c>
      <c r="C2490" t="s">
        <v>167</v>
      </c>
      <c r="D2490" t="s">
        <v>13863</v>
      </c>
      <c r="E2490" s="1"/>
      <c r="F2490" s="1"/>
      <c r="G2490" s="1"/>
      <c r="H2490" s="1"/>
      <c r="I2490" s="1"/>
      <c r="J2490" s="1"/>
      <c r="K2490" s="1"/>
      <c r="L2490" s="1"/>
      <c r="M2490" s="1"/>
      <c r="N2490" s="1"/>
      <c r="O2490" s="1"/>
      <c r="P2490" s="1"/>
      <c r="Q2490" s="1"/>
      <c r="R2490" s="1"/>
      <c r="S2490" s="1"/>
      <c r="T2490" s="1"/>
      <c r="U2490" s="1"/>
      <c r="V2490" s="1">
        <v>34.75</v>
      </c>
      <c r="W2490" s="1"/>
      <c r="X2490" s="1"/>
      <c r="Y2490" s="1"/>
      <c r="Z2490" s="1"/>
      <c r="AA2490" s="1"/>
      <c r="AB2490" s="1"/>
      <c r="AC2490" s="1"/>
      <c r="AD2490" s="1"/>
      <c r="AE2490" s="1"/>
      <c r="AF2490" s="1"/>
      <c r="AG2490" s="1"/>
      <c r="AH2490" s="1"/>
      <c r="AI2490" s="1"/>
      <c r="AJ2490" s="1"/>
      <c r="AK2490" s="1"/>
    </row>
    <row r="2491" spans="1:37" x14ac:dyDescent="0.25">
      <c r="A2491" t="s">
        <v>8690</v>
      </c>
      <c r="B2491" t="s">
        <v>8691</v>
      </c>
      <c r="C2491" t="s">
        <v>167</v>
      </c>
      <c r="D2491" t="s">
        <v>13863</v>
      </c>
      <c r="E2491" s="1"/>
      <c r="F2491" s="1"/>
      <c r="G2491" s="1"/>
      <c r="H2491" s="1"/>
      <c r="I2491" s="1"/>
      <c r="J2491" s="1"/>
      <c r="K2491" s="1"/>
      <c r="L2491" s="1"/>
      <c r="M2491" s="1"/>
      <c r="N2491" s="1"/>
      <c r="O2491" s="1"/>
      <c r="P2491" s="1"/>
      <c r="Q2491" s="1"/>
      <c r="R2491" s="1"/>
      <c r="S2491" s="1"/>
      <c r="T2491" s="1"/>
      <c r="U2491" s="1"/>
      <c r="V2491" s="1">
        <v>8.0500000000000007</v>
      </c>
      <c r="W2491" s="1"/>
      <c r="X2491" s="1"/>
      <c r="Y2491" s="1"/>
      <c r="Z2491" s="1"/>
      <c r="AA2491" s="1"/>
      <c r="AB2491" s="1"/>
      <c r="AC2491" s="1"/>
      <c r="AD2491" s="1"/>
      <c r="AE2491" s="1"/>
      <c r="AF2491" s="1"/>
      <c r="AG2491" s="1"/>
      <c r="AH2491" s="1"/>
      <c r="AI2491" s="1"/>
      <c r="AJ2491" s="1"/>
      <c r="AK2491" s="1"/>
    </row>
    <row r="2492" spans="1:37" x14ac:dyDescent="0.25">
      <c r="A2492" t="s">
        <v>8559</v>
      </c>
      <c r="B2492" t="s">
        <v>8560</v>
      </c>
      <c r="C2492" t="s">
        <v>167</v>
      </c>
      <c r="D2492" t="s">
        <v>13863</v>
      </c>
      <c r="E2492" s="1"/>
      <c r="F2492" s="1"/>
      <c r="G2492" s="1"/>
      <c r="H2492" s="1"/>
      <c r="I2492" s="1"/>
      <c r="J2492" s="1"/>
      <c r="K2492" s="1"/>
      <c r="L2492" s="1"/>
      <c r="M2492" s="1"/>
      <c r="N2492" s="1"/>
      <c r="O2492" s="1"/>
      <c r="P2492" s="1"/>
      <c r="Q2492" s="1"/>
      <c r="R2492" s="1"/>
      <c r="S2492" s="1"/>
      <c r="T2492" s="1"/>
      <c r="U2492" s="1"/>
      <c r="V2492" s="1">
        <v>22.975999999999999</v>
      </c>
      <c r="W2492" s="1"/>
      <c r="X2492" s="1"/>
      <c r="Y2492" s="1"/>
      <c r="Z2492" s="1"/>
      <c r="AA2492" s="1"/>
      <c r="AB2492" s="1"/>
      <c r="AC2492" s="1"/>
      <c r="AD2492" s="1"/>
      <c r="AE2492" s="1"/>
      <c r="AF2492" s="1"/>
      <c r="AG2492" s="1"/>
      <c r="AH2492" s="1"/>
      <c r="AI2492" s="1"/>
      <c r="AJ2492" s="1"/>
      <c r="AK2492" s="1"/>
    </row>
    <row r="2493" spans="1:37" x14ac:dyDescent="0.25">
      <c r="A2493" t="s">
        <v>8659</v>
      </c>
      <c r="B2493" t="s">
        <v>8660</v>
      </c>
      <c r="C2493" t="s">
        <v>167</v>
      </c>
      <c r="D2493" t="s">
        <v>13863</v>
      </c>
      <c r="E2493" s="1"/>
      <c r="F2493" s="1"/>
      <c r="G2493" s="1"/>
      <c r="H2493" s="1"/>
      <c r="I2493" s="1"/>
      <c r="J2493" s="1"/>
      <c r="K2493" s="1"/>
      <c r="L2493" s="1"/>
      <c r="M2493" s="1"/>
      <c r="N2493" s="1"/>
      <c r="O2493" s="1"/>
      <c r="P2493" s="1"/>
      <c r="Q2493" s="1"/>
      <c r="R2493" s="1"/>
      <c r="S2493" s="1"/>
      <c r="T2493" s="1"/>
      <c r="U2493" s="1"/>
      <c r="V2493" s="1">
        <v>8.75</v>
      </c>
      <c r="W2493" s="1"/>
      <c r="X2493" s="1"/>
      <c r="Y2493" s="1"/>
      <c r="Z2493" s="1"/>
      <c r="AA2493" s="1"/>
      <c r="AB2493" s="1"/>
      <c r="AC2493" s="1"/>
      <c r="AD2493" s="1"/>
      <c r="AE2493" s="1"/>
      <c r="AF2493" s="1"/>
      <c r="AG2493" s="1"/>
      <c r="AH2493" s="1"/>
      <c r="AI2493" s="1"/>
      <c r="AJ2493" s="1"/>
      <c r="AK2493" s="1"/>
    </row>
    <row r="2494" spans="1:37" x14ac:dyDescent="0.25">
      <c r="A2494" t="s">
        <v>8656</v>
      </c>
      <c r="B2494" t="s">
        <v>8657</v>
      </c>
      <c r="C2494" t="s">
        <v>167</v>
      </c>
      <c r="D2494" t="s">
        <v>13863</v>
      </c>
      <c r="E2494" s="1"/>
      <c r="F2494" s="1"/>
      <c r="G2494" s="1"/>
      <c r="H2494" s="1"/>
      <c r="I2494" s="1"/>
      <c r="J2494" s="1"/>
      <c r="K2494" s="1"/>
      <c r="L2494" s="1"/>
      <c r="M2494" s="1"/>
      <c r="N2494" s="1"/>
      <c r="O2494" s="1"/>
      <c r="P2494" s="1"/>
      <c r="Q2494" s="1"/>
      <c r="R2494" s="1"/>
      <c r="S2494" s="1"/>
      <c r="T2494" s="1"/>
      <c r="U2494" s="1"/>
      <c r="V2494" s="1">
        <v>8.75</v>
      </c>
      <c r="W2494" s="1"/>
      <c r="X2494" s="1"/>
      <c r="Y2494" s="1"/>
      <c r="Z2494" s="1"/>
      <c r="AA2494" s="1"/>
      <c r="AB2494" s="1"/>
      <c r="AC2494" s="1"/>
      <c r="AD2494" s="1"/>
      <c r="AE2494" s="1"/>
      <c r="AF2494" s="1"/>
      <c r="AG2494" s="1"/>
      <c r="AH2494" s="1"/>
      <c r="AI2494" s="1"/>
      <c r="AJ2494" s="1"/>
      <c r="AK2494" s="1"/>
    </row>
    <row r="2495" spans="1:37" x14ac:dyDescent="0.25">
      <c r="A2495" t="s">
        <v>8651</v>
      </c>
      <c r="B2495" t="s">
        <v>8652</v>
      </c>
      <c r="C2495" t="s">
        <v>167</v>
      </c>
      <c r="D2495" t="s">
        <v>13863</v>
      </c>
      <c r="E2495" s="1"/>
      <c r="F2495" s="1"/>
      <c r="G2495" s="1"/>
      <c r="H2495" s="1"/>
      <c r="I2495" s="1"/>
      <c r="J2495" s="1"/>
      <c r="K2495" s="1"/>
      <c r="L2495" s="1"/>
      <c r="M2495" s="1"/>
      <c r="N2495" s="1"/>
      <c r="O2495" s="1"/>
      <c r="P2495" s="1"/>
      <c r="Q2495" s="1"/>
      <c r="R2495" s="1"/>
      <c r="S2495" s="1"/>
      <c r="T2495" s="1"/>
      <c r="U2495" s="1"/>
      <c r="V2495" s="1">
        <v>8.75</v>
      </c>
      <c r="W2495" s="1"/>
      <c r="X2495" s="1"/>
      <c r="Y2495" s="1"/>
      <c r="Z2495" s="1"/>
      <c r="AA2495" s="1"/>
      <c r="AB2495" s="1"/>
      <c r="AC2495" s="1"/>
      <c r="AD2495" s="1"/>
      <c r="AE2495" s="1"/>
      <c r="AF2495" s="1"/>
      <c r="AG2495" s="1"/>
      <c r="AH2495" s="1"/>
      <c r="AI2495" s="1"/>
      <c r="AJ2495" s="1"/>
      <c r="AK2495" s="1"/>
    </row>
    <row r="2496" spans="1:37" x14ac:dyDescent="0.25">
      <c r="A2496" t="s">
        <v>8662</v>
      </c>
      <c r="B2496" t="s">
        <v>8663</v>
      </c>
      <c r="C2496" t="s">
        <v>167</v>
      </c>
      <c r="D2496" t="s">
        <v>13863</v>
      </c>
      <c r="E2496" s="1"/>
      <c r="F2496" s="1"/>
      <c r="G2496" s="1"/>
      <c r="H2496" s="1"/>
      <c r="I2496" s="1"/>
      <c r="J2496" s="1"/>
      <c r="K2496" s="1"/>
      <c r="L2496" s="1"/>
      <c r="M2496" s="1"/>
      <c r="N2496" s="1"/>
      <c r="O2496" s="1"/>
      <c r="P2496" s="1"/>
      <c r="Q2496" s="1"/>
      <c r="R2496" s="1"/>
      <c r="S2496" s="1"/>
      <c r="T2496" s="1"/>
      <c r="U2496" s="1"/>
      <c r="V2496" s="1">
        <v>8.75</v>
      </c>
      <c r="W2496" s="1"/>
      <c r="X2496" s="1"/>
      <c r="Y2496" s="1"/>
      <c r="Z2496" s="1"/>
      <c r="AA2496" s="1"/>
      <c r="AB2496" s="1"/>
      <c r="AC2496" s="1"/>
      <c r="AD2496" s="1"/>
      <c r="AE2496" s="1"/>
      <c r="AF2496" s="1"/>
      <c r="AG2496" s="1"/>
      <c r="AH2496" s="1"/>
      <c r="AI2496" s="1"/>
      <c r="AJ2496" s="1"/>
      <c r="AK2496" s="1"/>
    </row>
    <row r="2497" spans="1:37" x14ac:dyDescent="0.25">
      <c r="A2497" t="s">
        <v>8665</v>
      </c>
      <c r="B2497" t="s">
        <v>8666</v>
      </c>
      <c r="C2497" t="s">
        <v>167</v>
      </c>
      <c r="D2497" t="s">
        <v>13863</v>
      </c>
      <c r="E2497" s="1"/>
      <c r="F2497" s="1"/>
      <c r="G2497" s="1"/>
      <c r="H2497" s="1"/>
      <c r="I2497" s="1"/>
      <c r="J2497" s="1"/>
      <c r="K2497" s="1"/>
      <c r="L2497" s="1"/>
      <c r="M2497" s="1"/>
      <c r="N2497" s="1"/>
      <c r="O2497" s="1"/>
      <c r="P2497" s="1"/>
      <c r="Q2497" s="1"/>
      <c r="R2497" s="1"/>
      <c r="S2497" s="1"/>
      <c r="T2497" s="1"/>
      <c r="U2497" s="1"/>
      <c r="V2497" s="1">
        <v>8.75</v>
      </c>
      <c r="W2497" s="1"/>
      <c r="X2497" s="1"/>
      <c r="Y2497" s="1"/>
      <c r="Z2497" s="1"/>
      <c r="AA2497" s="1"/>
      <c r="AB2497" s="1"/>
      <c r="AC2497" s="1"/>
      <c r="AD2497" s="1"/>
      <c r="AE2497" s="1"/>
      <c r="AF2497" s="1"/>
      <c r="AG2497" s="1"/>
      <c r="AH2497" s="1"/>
      <c r="AI2497" s="1"/>
      <c r="AJ2497" s="1"/>
      <c r="AK2497" s="1"/>
    </row>
    <row r="2498" spans="1:37" x14ac:dyDescent="0.25">
      <c r="A2498" t="s">
        <v>1107</v>
      </c>
      <c r="B2498" t="s">
        <v>1108</v>
      </c>
      <c r="C2498" t="s">
        <v>167</v>
      </c>
      <c r="D2498" t="s">
        <v>13863</v>
      </c>
      <c r="E2498" s="1"/>
      <c r="F2498" s="1"/>
      <c r="G2498" s="1"/>
      <c r="H2498" s="1"/>
      <c r="I2498" s="1"/>
      <c r="J2498" s="1"/>
      <c r="K2498" s="1"/>
      <c r="L2498" s="1"/>
      <c r="M2498" s="1"/>
      <c r="N2498" s="1"/>
      <c r="O2498" s="1"/>
      <c r="P2498" s="1"/>
      <c r="Q2498" s="1"/>
      <c r="R2498" s="1"/>
      <c r="S2498" s="1"/>
      <c r="T2498" s="1"/>
      <c r="U2498" s="1"/>
      <c r="V2498" s="1">
        <v>32</v>
      </c>
      <c r="W2498" s="1"/>
      <c r="X2498" s="1"/>
      <c r="Y2498" s="1"/>
      <c r="Z2498" s="1"/>
      <c r="AA2498" s="1"/>
      <c r="AB2498" s="1"/>
      <c r="AC2498" s="1"/>
      <c r="AD2498" s="1"/>
      <c r="AE2498" s="1">
        <v>32</v>
      </c>
      <c r="AF2498" s="1"/>
      <c r="AG2498" s="1"/>
      <c r="AH2498" s="1"/>
      <c r="AI2498" s="1">
        <v>32</v>
      </c>
      <c r="AJ2498" s="1">
        <v>32</v>
      </c>
      <c r="AK2498" s="1"/>
    </row>
    <row r="2499" spans="1:37" x14ac:dyDescent="0.25">
      <c r="A2499" t="s">
        <v>8683</v>
      </c>
      <c r="B2499" t="s">
        <v>8684</v>
      </c>
      <c r="C2499" t="s">
        <v>167</v>
      </c>
      <c r="D2499" t="s">
        <v>13863</v>
      </c>
      <c r="E2499" s="1"/>
      <c r="F2499" s="1"/>
      <c r="G2499" s="1"/>
      <c r="H2499" s="1"/>
      <c r="I2499" s="1"/>
      <c r="J2499" s="1"/>
      <c r="K2499" s="1"/>
      <c r="L2499" s="1"/>
      <c r="M2499" s="1"/>
      <c r="N2499" s="1"/>
      <c r="O2499" s="1"/>
      <c r="P2499" s="1"/>
      <c r="Q2499" s="1"/>
      <c r="R2499" s="1"/>
      <c r="S2499" s="1"/>
      <c r="T2499" s="1"/>
      <c r="U2499" s="1">
        <v>32</v>
      </c>
      <c r="V2499" s="1"/>
      <c r="W2499" s="1"/>
      <c r="X2499" s="1"/>
      <c r="Y2499" s="1"/>
      <c r="Z2499" s="1"/>
      <c r="AA2499" s="1"/>
      <c r="AB2499" s="1"/>
      <c r="AC2499" s="1"/>
      <c r="AD2499" s="1"/>
      <c r="AE2499" s="1"/>
      <c r="AF2499" s="1"/>
      <c r="AG2499" s="1"/>
      <c r="AH2499" s="1"/>
      <c r="AI2499" s="1"/>
      <c r="AJ2499" s="1"/>
      <c r="AK2499" s="1"/>
    </row>
    <row r="2500" spans="1:37" x14ac:dyDescent="0.25">
      <c r="A2500" t="s">
        <v>1112</v>
      </c>
      <c r="B2500" t="s">
        <v>1113</v>
      </c>
      <c r="C2500" t="s">
        <v>167</v>
      </c>
      <c r="D2500" t="s">
        <v>13863</v>
      </c>
      <c r="E2500" s="1"/>
      <c r="F2500" s="1"/>
      <c r="G2500" s="1"/>
      <c r="H2500" s="1"/>
      <c r="I2500" s="1"/>
      <c r="J2500" s="1"/>
      <c r="K2500" s="1"/>
      <c r="L2500" s="1"/>
      <c r="M2500" s="1"/>
      <c r="N2500" s="1"/>
      <c r="O2500" s="1"/>
      <c r="P2500" s="1"/>
      <c r="Q2500" s="1"/>
      <c r="R2500" s="1"/>
      <c r="S2500" s="1"/>
      <c r="T2500" s="1"/>
      <c r="U2500" s="1">
        <v>32</v>
      </c>
      <c r="V2500" s="1">
        <v>32</v>
      </c>
      <c r="W2500" s="1"/>
      <c r="X2500" s="1"/>
      <c r="Y2500" s="1"/>
      <c r="Z2500" s="1"/>
      <c r="AA2500" s="1"/>
      <c r="AB2500" s="1"/>
      <c r="AC2500" s="1"/>
      <c r="AD2500" s="1"/>
      <c r="AE2500" s="1">
        <v>32</v>
      </c>
      <c r="AF2500" s="1"/>
      <c r="AG2500" s="1"/>
      <c r="AH2500" s="1"/>
      <c r="AI2500" s="1">
        <v>32</v>
      </c>
      <c r="AJ2500" s="1">
        <v>32</v>
      </c>
      <c r="AK2500" s="1"/>
    </row>
    <row r="2501" spans="1:37" x14ac:dyDescent="0.25">
      <c r="A2501" t="s">
        <v>8687</v>
      </c>
      <c r="B2501" t="s">
        <v>8688</v>
      </c>
      <c r="C2501" t="s">
        <v>167</v>
      </c>
      <c r="D2501" t="s">
        <v>13863</v>
      </c>
      <c r="E2501" s="1"/>
      <c r="F2501" s="1"/>
      <c r="G2501" s="1"/>
      <c r="H2501" s="1"/>
      <c r="I2501" s="1"/>
      <c r="J2501" s="1"/>
      <c r="K2501" s="1"/>
      <c r="L2501" s="1"/>
      <c r="M2501" s="1"/>
      <c r="N2501" s="1"/>
      <c r="O2501" s="1"/>
      <c r="P2501" s="1"/>
      <c r="Q2501" s="1"/>
      <c r="R2501" s="1"/>
      <c r="S2501" s="1"/>
      <c r="T2501" s="1"/>
      <c r="U2501" s="1">
        <v>32</v>
      </c>
      <c r="V2501" s="1"/>
      <c r="W2501" s="1"/>
      <c r="X2501" s="1"/>
      <c r="Y2501" s="1"/>
      <c r="Z2501" s="1"/>
      <c r="AA2501" s="1"/>
      <c r="AB2501" s="1"/>
      <c r="AC2501" s="1"/>
      <c r="AD2501" s="1"/>
      <c r="AE2501" s="1"/>
      <c r="AF2501" s="1"/>
      <c r="AG2501" s="1"/>
      <c r="AH2501" s="1"/>
      <c r="AI2501" s="1"/>
      <c r="AJ2501" s="1"/>
      <c r="AK2501" s="1"/>
    </row>
    <row r="2502" spans="1:37" x14ac:dyDescent="0.25">
      <c r="A2502" t="s">
        <v>12747</v>
      </c>
      <c r="B2502" t="s">
        <v>12747</v>
      </c>
      <c r="C2502" t="s">
        <v>12619</v>
      </c>
      <c r="D2502" t="s">
        <v>13863</v>
      </c>
      <c r="E2502" s="1"/>
      <c r="F2502" s="1"/>
      <c r="G2502" s="1"/>
      <c r="H2502" s="1"/>
      <c r="I2502" s="1"/>
      <c r="J2502" s="1"/>
      <c r="K2502" s="1">
        <v>346.70700000000005</v>
      </c>
      <c r="L2502" s="1"/>
      <c r="M2502" s="1"/>
      <c r="N2502" s="1"/>
      <c r="O2502" s="1"/>
      <c r="P2502" s="1"/>
      <c r="Q2502" s="1"/>
      <c r="R2502" s="1"/>
      <c r="S2502" s="1"/>
      <c r="T2502" s="1"/>
      <c r="U2502" s="1"/>
      <c r="V2502" s="1"/>
      <c r="W2502" s="1"/>
      <c r="X2502" s="1"/>
      <c r="Y2502" s="1"/>
      <c r="Z2502" s="1"/>
      <c r="AA2502" s="1"/>
      <c r="AB2502" s="1"/>
      <c r="AC2502" s="1"/>
      <c r="AD2502" s="1"/>
      <c r="AE2502" s="1"/>
      <c r="AF2502" s="1"/>
      <c r="AG2502" s="1"/>
      <c r="AH2502" s="1"/>
      <c r="AI2502" s="1"/>
      <c r="AJ2502" s="1"/>
      <c r="AK2502" s="1"/>
    </row>
    <row r="2503" spans="1:37" x14ac:dyDescent="0.25">
      <c r="A2503" t="s">
        <v>12616</v>
      </c>
      <c r="B2503" t="s">
        <v>12616</v>
      </c>
      <c r="C2503" t="s">
        <v>12619</v>
      </c>
      <c r="D2503" t="s">
        <v>13863</v>
      </c>
      <c r="E2503" s="1"/>
      <c r="F2503" s="1"/>
      <c r="G2503" s="1"/>
      <c r="H2503" s="1"/>
      <c r="I2503" s="1"/>
      <c r="J2503" s="1">
        <v>231.13800000000001</v>
      </c>
      <c r="K2503" s="1">
        <v>231.13800000000001</v>
      </c>
      <c r="L2503" s="1"/>
      <c r="M2503" s="1"/>
      <c r="N2503" s="1"/>
      <c r="O2503" s="1"/>
      <c r="P2503" s="1"/>
      <c r="Q2503" s="1"/>
      <c r="R2503" s="1"/>
      <c r="S2503" s="1"/>
      <c r="T2503" s="1"/>
      <c r="U2503" s="1"/>
      <c r="V2503" s="1"/>
      <c r="W2503" s="1"/>
      <c r="X2503" s="1"/>
      <c r="Y2503" s="1"/>
      <c r="Z2503" s="1"/>
      <c r="AA2503" s="1"/>
      <c r="AB2503" s="1"/>
      <c r="AC2503" s="1"/>
      <c r="AD2503" s="1"/>
      <c r="AE2503" s="1"/>
      <c r="AF2503" s="1"/>
      <c r="AG2503" s="1"/>
      <c r="AH2503" s="1"/>
      <c r="AI2503" s="1"/>
      <c r="AJ2503" s="1"/>
      <c r="AK2503" s="1"/>
    </row>
    <row r="2504" spans="1:37" x14ac:dyDescent="0.25">
      <c r="A2504" t="s">
        <v>13215</v>
      </c>
      <c r="B2504" t="s">
        <v>13215</v>
      </c>
      <c r="C2504" t="s">
        <v>474</v>
      </c>
      <c r="D2504" t="s">
        <v>13863</v>
      </c>
      <c r="E2504" s="1"/>
      <c r="F2504" s="1"/>
      <c r="G2504" s="1"/>
      <c r="H2504" s="1"/>
      <c r="I2504" s="1">
        <v>45.07</v>
      </c>
      <c r="J2504" s="1"/>
      <c r="K2504" s="1"/>
      <c r="L2504" s="1"/>
      <c r="M2504" s="1"/>
      <c r="N2504" s="1"/>
      <c r="O2504" s="1"/>
      <c r="P2504" s="1"/>
      <c r="Q2504" s="1"/>
      <c r="R2504" s="1"/>
      <c r="S2504" s="1"/>
      <c r="T2504" s="1"/>
      <c r="U2504" s="1"/>
      <c r="V2504" s="1"/>
      <c r="W2504" s="1"/>
      <c r="X2504" s="1"/>
      <c r="Y2504" s="1"/>
      <c r="Z2504" s="1"/>
      <c r="AA2504" s="1"/>
      <c r="AB2504" s="1"/>
      <c r="AC2504" s="1"/>
      <c r="AD2504" s="1"/>
      <c r="AE2504" s="1"/>
      <c r="AF2504" s="1"/>
      <c r="AG2504" s="1"/>
      <c r="AH2504" s="1"/>
      <c r="AI2504" s="1"/>
      <c r="AJ2504" s="1"/>
      <c r="AK2504" s="1"/>
    </row>
    <row r="2505" spans="1:37" x14ac:dyDescent="0.25">
      <c r="A2505" t="s">
        <v>5794</v>
      </c>
      <c r="B2505" t="s">
        <v>5795</v>
      </c>
      <c r="C2505" t="s">
        <v>5798</v>
      </c>
      <c r="D2505" t="s">
        <v>13863</v>
      </c>
      <c r="E2505" s="1"/>
      <c r="F2505" s="1"/>
      <c r="G2505" s="1"/>
      <c r="H2505" s="1"/>
      <c r="I2505" s="1"/>
      <c r="J2505" s="1"/>
      <c r="K2505" s="1"/>
      <c r="L2505" s="1"/>
      <c r="M2505" s="1"/>
      <c r="N2505" s="1"/>
      <c r="O2505" s="1"/>
      <c r="P2505" s="1"/>
      <c r="Q2505" s="1"/>
      <c r="R2505" s="1"/>
      <c r="S2505" s="1"/>
      <c r="T2505" s="1"/>
      <c r="U2505" s="1"/>
      <c r="V2505" s="1"/>
      <c r="W2505" s="1"/>
      <c r="X2505" s="1"/>
      <c r="Y2505" s="1">
        <v>15.203999999999999</v>
      </c>
      <c r="Z2505" s="1"/>
      <c r="AA2505" s="1"/>
      <c r="AB2505" s="1"/>
      <c r="AC2505" s="1">
        <v>15.203999999999999</v>
      </c>
      <c r="AD2505" s="1"/>
      <c r="AE2505" s="1"/>
      <c r="AF2505" s="1"/>
      <c r="AG2505" s="1"/>
      <c r="AH2505" s="1"/>
      <c r="AI2505" s="1"/>
      <c r="AJ2505" s="1"/>
      <c r="AK2505" s="1"/>
    </row>
    <row r="2506" spans="1:37" x14ac:dyDescent="0.25">
      <c r="A2506" t="s">
        <v>2332</v>
      </c>
      <c r="B2506" t="s">
        <v>2333</v>
      </c>
      <c r="C2506" t="s">
        <v>407</v>
      </c>
      <c r="D2506" t="s">
        <v>13863</v>
      </c>
      <c r="E2506" s="1"/>
      <c r="F2506" s="1"/>
      <c r="G2506" s="1"/>
      <c r="H2506" s="1"/>
      <c r="I2506" s="1"/>
      <c r="J2506" s="1"/>
      <c r="K2506" s="1"/>
      <c r="L2506" s="1"/>
      <c r="M2506" s="1"/>
      <c r="N2506" s="1"/>
      <c r="O2506" s="1"/>
      <c r="P2506" s="1"/>
      <c r="Q2506" s="1"/>
      <c r="R2506" s="1"/>
      <c r="S2506" s="1"/>
      <c r="T2506" s="1"/>
      <c r="U2506" s="1"/>
      <c r="V2506" s="1"/>
      <c r="W2506" s="1"/>
      <c r="X2506" s="1"/>
      <c r="Y2506" s="1"/>
      <c r="Z2506" s="1"/>
      <c r="AA2506" s="1"/>
      <c r="AB2506" s="1"/>
      <c r="AC2506" s="1"/>
      <c r="AD2506" s="1"/>
      <c r="AE2506" s="1"/>
      <c r="AF2506" s="1"/>
      <c r="AG2506" s="1"/>
      <c r="AH2506" s="1"/>
      <c r="AI2506" s="1">
        <v>4.32</v>
      </c>
      <c r="AJ2506" s="1"/>
      <c r="AK2506" s="1"/>
    </row>
    <row r="2507" spans="1:37" x14ac:dyDescent="0.25">
      <c r="A2507" t="s">
        <v>2337</v>
      </c>
      <c r="B2507" t="s">
        <v>2338</v>
      </c>
      <c r="C2507" t="s">
        <v>407</v>
      </c>
      <c r="D2507" t="s">
        <v>13863</v>
      </c>
      <c r="E2507" s="1"/>
      <c r="F2507" s="1"/>
      <c r="G2507" s="1"/>
      <c r="H2507" s="1"/>
      <c r="I2507" s="1"/>
      <c r="J2507" s="1"/>
      <c r="K2507" s="1"/>
      <c r="L2507" s="1"/>
      <c r="M2507" s="1"/>
      <c r="N2507" s="1"/>
      <c r="O2507" s="1"/>
      <c r="P2507" s="1"/>
      <c r="Q2507" s="1"/>
      <c r="R2507" s="1"/>
      <c r="S2507" s="1"/>
      <c r="T2507" s="1"/>
      <c r="U2507" s="1"/>
      <c r="V2507" s="1"/>
      <c r="W2507" s="1"/>
      <c r="X2507" s="1"/>
      <c r="Y2507" s="1"/>
      <c r="Z2507" s="1"/>
      <c r="AA2507" s="1"/>
      <c r="AB2507" s="1"/>
      <c r="AC2507" s="1"/>
      <c r="AD2507" s="1"/>
      <c r="AE2507" s="1"/>
      <c r="AF2507" s="1"/>
      <c r="AG2507" s="1"/>
      <c r="AH2507" s="1"/>
      <c r="AI2507" s="1">
        <v>2.4300000000000002</v>
      </c>
      <c r="AJ2507" s="1"/>
      <c r="AK2507" s="1"/>
    </row>
    <row r="2508" spans="1:37" x14ac:dyDescent="0.25">
      <c r="A2508" t="s">
        <v>2340</v>
      </c>
      <c r="B2508" t="s">
        <v>2341</v>
      </c>
      <c r="C2508" t="s">
        <v>407</v>
      </c>
      <c r="D2508" t="s">
        <v>13863</v>
      </c>
      <c r="E2508" s="1"/>
      <c r="F2508" s="1"/>
      <c r="G2508" s="1"/>
      <c r="H2508" s="1"/>
      <c r="I2508" s="1"/>
      <c r="J2508" s="1"/>
      <c r="K2508" s="1"/>
      <c r="L2508" s="1"/>
      <c r="M2508" s="1"/>
      <c r="N2508" s="1"/>
      <c r="O2508" s="1"/>
      <c r="P2508" s="1"/>
      <c r="Q2508" s="1"/>
      <c r="R2508" s="1"/>
      <c r="S2508" s="1"/>
      <c r="T2508" s="1"/>
      <c r="U2508" s="1"/>
      <c r="V2508" s="1"/>
      <c r="W2508" s="1"/>
      <c r="X2508" s="1"/>
      <c r="Y2508" s="1"/>
      <c r="Z2508" s="1"/>
      <c r="AA2508" s="1"/>
      <c r="AB2508" s="1"/>
      <c r="AC2508" s="1"/>
      <c r="AD2508" s="1"/>
      <c r="AE2508" s="1"/>
      <c r="AF2508" s="1"/>
      <c r="AG2508" s="1"/>
      <c r="AH2508" s="1"/>
      <c r="AI2508" s="1">
        <v>4.41</v>
      </c>
      <c r="AJ2508" s="1"/>
      <c r="AK2508" s="1"/>
    </row>
    <row r="2509" spans="1:37" x14ac:dyDescent="0.25">
      <c r="A2509" t="s">
        <v>7143</v>
      </c>
      <c r="B2509" t="s">
        <v>7144</v>
      </c>
      <c r="C2509" t="s">
        <v>5798</v>
      </c>
      <c r="D2509" t="s">
        <v>13863</v>
      </c>
      <c r="E2509" s="1"/>
      <c r="F2509" s="1"/>
      <c r="G2509" s="1"/>
      <c r="H2509" s="1"/>
      <c r="I2509" s="1"/>
      <c r="J2509" s="1"/>
      <c r="K2509" s="1"/>
      <c r="L2509" s="1"/>
      <c r="M2509" s="1"/>
      <c r="N2509" s="1"/>
      <c r="O2509" s="1"/>
      <c r="P2509" s="1"/>
      <c r="Q2509" s="1"/>
      <c r="R2509" s="1"/>
      <c r="S2509" s="1"/>
      <c r="T2509" s="1"/>
      <c r="U2509" s="1"/>
      <c r="V2509" s="1"/>
      <c r="W2509" s="1"/>
      <c r="X2509" s="1"/>
      <c r="Y2509" s="1">
        <v>35.052</v>
      </c>
      <c r="Z2509" s="1"/>
      <c r="AA2509" s="1"/>
      <c r="AB2509" s="1"/>
      <c r="AC2509" s="1"/>
      <c r="AD2509" s="1"/>
      <c r="AE2509" s="1"/>
      <c r="AF2509" s="1"/>
      <c r="AG2509" s="1"/>
      <c r="AH2509" s="1"/>
      <c r="AI2509" s="1"/>
      <c r="AJ2509" s="1"/>
      <c r="AK2509" s="1"/>
    </row>
    <row r="2510" spans="1:37" x14ac:dyDescent="0.25">
      <c r="A2510" t="s">
        <v>7140</v>
      </c>
      <c r="B2510" t="s">
        <v>7141</v>
      </c>
      <c r="C2510" t="s">
        <v>5798</v>
      </c>
      <c r="D2510" t="s">
        <v>13863</v>
      </c>
      <c r="E2510" s="1"/>
      <c r="F2510" s="1"/>
      <c r="G2510" s="1"/>
      <c r="H2510" s="1"/>
      <c r="I2510" s="1"/>
      <c r="J2510" s="1"/>
      <c r="K2510" s="1"/>
      <c r="L2510" s="1"/>
      <c r="M2510" s="1"/>
      <c r="N2510" s="1"/>
      <c r="O2510" s="1"/>
      <c r="P2510" s="1"/>
      <c r="Q2510" s="1"/>
      <c r="R2510" s="1"/>
      <c r="S2510" s="1"/>
      <c r="T2510" s="1"/>
      <c r="U2510" s="1"/>
      <c r="V2510" s="1"/>
      <c r="W2510" s="1"/>
      <c r="X2510" s="1"/>
      <c r="Y2510" s="1">
        <v>38.777999999999999</v>
      </c>
      <c r="Z2510" s="1"/>
      <c r="AA2510" s="1"/>
      <c r="AB2510" s="1"/>
      <c r="AC2510" s="1"/>
      <c r="AD2510" s="1"/>
      <c r="AE2510" s="1"/>
      <c r="AF2510" s="1"/>
      <c r="AG2510" s="1"/>
      <c r="AH2510" s="1"/>
      <c r="AI2510" s="1"/>
      <c r="AJ2510" s="1"/>
      <c r="AK2510" s="1"/>
    </row>
    <row r="2511" spans="1:37" x14ac:dyDescent="0.25">
      <c r="A2511" t="s">
        <v>7137</v>
      </c>
      <c r="B2511" t="s">
        <v>7138</v>
      </c>
      <c r="C2511" t="s">
        <v>5798</v>
      </c>
      <c r="D2511" t="s">
        <v>13863</v>
      </c>
      <c r="E2511" s="1"/>
      <c r="F2511" s="1"/>
      <c r="G2511" s="1"/>
      <c r="H2511" s="1"/>
      <c r="I2511" s="1"/>
      <c r="J2511" s="1"/>
      <c r="K2511" s="1"/>
      <c r="L2511" s="1"/>
      <c r="M2511" s="1"/>
      <c r="N2511" s="1"/>
      <c r="O2511" s="1"/>
      <c r="P2511" s="1"/>
      <c r="Q2511" s="1"/>
      <c r="R2511" s="1"/>
      <c r="S2511" s="1"/>
      <c r="T2511" s="1"/>
      <c r="U2511" s="1"/>
      <c r="V2511" s="1"/>
      <c r="W2511" s="1"/>
      <c r="X2511" s="1"/>
      <c r="Y2511" s="1">
        <v>42.503999999999998</v>
      </c>
      <c r="Z2511" s="1"/>
      <c r="AA2511" s="1"/>
      <c r="AB2511" s="1"/>
      <c r="AC2511" s="1"/>
      <c r="AD2511" s="1"/>
      <c r="AE2511" s="1"/>
      <c r="AF2511" s="1"/>
      <c r="AG2511" s="1"/>
      <c r="AH2511" s="1"/>
      <c r="AI2511" s="1"/>
      <c r="AJ2511" s="1"/>
      <c r="AK2511" s="1"/>
    </row>
    <row r="2512" spans="1:37" x14ac:dyDescent="0.25">
      <c r="A2512" t="s">
        <v>7132</v>
      </c>
      <c r="B2512" t="s">
        <v>7133</v>
      </c>
      <c r="C2512" t="s">
        <v>5798</v>
      </c>
      <c r="D2512" t="s">
        <v>13863</v>
      </c>
      <c r="E2512" s="1"/>
      <c r="F2512" s="1"/>
      <c r="G2512" s="1"/>
      <c r="H2512" s="1"/>
      <c r="I2512" s="1"/>
      <c r="J2512" s="1"/>
      <c r="K2512" s="1"/>
      <c r="L2512" s="1"/>
      <c r="M2512" s="1"/>
      <c r="N2512" s="1"/>
      <c r="O2512" s="1"/>
      <c r="P2512" s="1"/>
      <c r="Q2512" s="1"/>
      <c r="R2512" s="1"/>
      <c r="S2512" s="1"/>
      <c r="T2512" s="1"/>
      <c r="U2512" s="1"/>
      <c r="V2512" s="1"/>
      <c r="W2512" s="1"/>
      <c r="X2512" s="1"/>
      <c r="Y2512" s="1">
        <v>46.608000000000004</v>
      </c>
      <c r="Z2512" s="1"/>
      <c r="AA2512" s="1"/>
      <c r="AB2512" s="1"/>
      <c r="AC2512" s="1"/>
      <c r="AD2512" s="1"/>
      <c r="AE2512" s="1"/>
      <c r="AF2512" s="1"/>
      <c r="AG2512" s="1"/>
      <c r="AH2512" s="1"/>
      <c r="AI2512" s="1"/>
      <c r="AJ2512" s="1"/>
      <c r="AK2512" s="1"/>
    </row>
    <row r="2513" spans="1:37" x14ac:dyDescent="0.25">
      <c r="A2513" t="s">
        <v>5800</v>
      </c>
      <c r="B2513" t="s">
        <v>5801</v>
      </c>
      <c r="C2513" t="s">
        <v>5798</v>
      </c>
      <c r="D2513" t="s">
        <v>13863</v>
      </c>
      <c r="E2513" s="1"/>
      <c r="F2513" s="1"/>
      <c r="G2513" s="1"/>
      <c r="H2513" s="1"/>
      <c r="I2513" s="1"/>
      <c r="J2513" s="1"/>
      <c r="K2513" s="1"/>
      <c r="L2513" s="1"/>
      <c r="M2513" s="1"/>
      <c r="N2513" s="1"/>
      <c r="O2513" s="1"/>
      <c r="P2513" s="1"/>
      <c r="Q2513" s="1"/>
      <c r="R2513" s="1"/>
      <c r="S2513" s="1"/>
      <c r="T2513" s="1"/>
      <c r="U2513" s="1"/>
      <c r="V2513" s="1"/>
      <c r="W2513" s="1"/>
      <c r="X2513" s="1"/>
      <c r="Y2513" s="1"/>
      <c r="Z2513" s="1"/>
      <c r="AA2513" s="1"/>
      <c r="AB2513" s="1"/>
      <c r="AC2513" s="1">
        <v>37.283999999999999</v>
      </c>
      <c r="AD2513" s="1"/>
      <c r="AE2513" s="1"/>
      <c r="AF2513" s="1"/>
      <c r="AG2513" s="1"/>
      <c r="AH2513" s="1"/>
      <c r="AI2513" s="1"/>
      <c r="AJ2513" s="1"/>
      <c r="AK2513" s="1"/>
    </row>
    <row r="2514" spans="1:37" x14ac:dyDescent="0.25">
      <c r="A2514" t="s">
        <v>5803</v>
      </c>
      <c r="B2514" t="s">
        <v>5804</v>
      </c>
      <c r="C2514" t="s">
        <v>5798</v>
      </c>
      <c r="D2514" t="s">
        <v>13863</v>
      </c>
      <c r="E2514" s="1"/>
      <c r="F2514" s="1"/>
      <c r="G2514" s="1"/>
      <c r="H2514" s="1"/>
      <c r="I2514" s="1"/>
      <c r="J2514" s="1"/>
      <c r="K2514" s="1"/>
      <c r="L2514" s="1"/>
      <c r="M2514" s="1"/>
      <c r="N2514" s="1"/>
      <c r="O2514" s="1"/>
      <c r="P2514" s="1"/>
      <c r="Q2514" s="1"/>
      <c r="R2514" s="1"/>
      <c r="S2514" s="1"/>
      <c r="T2514" s="1"/>
      <c r="U2514" s="1"/>
      <c r="V2514" s="1"/>
      <c r="W2514" s="1"/>
      <c r="X2514" s="1"/>
      <c r="Y2514" s="1"/>
      <c r="Z2514" s="1"/>
      <c r="AA2514" s="1"/>
      <c r="AB2514" s="1"/>
      <c r="AC2514" s="1">
        <v>38.777999999999999</v>
      </c>
      <c r="AD2514" s="1"/>
      <c r="AE2514" s="1"/>
      <c r="AF2514" s="1"/>
      <c r="AG2514" s="1"/>
      <c r="AH2514" s="1"/>
      <c r="AI2514" s="1"/>
      <c r="AJ2514" s="1"/>
      <c r="AK2514" s="1"/>
    </row>
    <row r="2515" spans="1:37" x14ac:dyDescent="0.25">
      <c r="A2515" t="s">
        <v>5806</v>
      </c>
      <c r="B2515" t="s">
        <v>5807</v>
      </c>
      <c r="C2515" t="s">
        <v>5798</v>
      </c>
      <c r="D2515" t="s">
        <v>13863</v>
      </c>
      <c r="E2515" s="1"/>
      <c r="F2515" s="1"/>
      <c r="G2515" s="1"/>
      <c r="H2515" s="1"/>
      <c r="I2515" s="1"/>
      <c r="J2515" s="1"/>
      <c r="K2515" s="1"/>
      <c r="L2515" s="1"/>
      <c r="M2515" s="1"/>
      <c r="N2515" s="1"/>
      <c r="O2515" s="1"/>
      <c r="P2515" s="1"/>
      <c r="Q2515" s="1"/>
      <c r="R2515" s="1"/>
      <c r="S2515" s="1"/>
      <c r="T2515" s="1"/>
      <c r="U2515" s="1"/>
      <c r="V2515" s="1"/>
      <c r="W2515" s="1"/>
      <c r="X2515" s="1"/>
      <c r="Y2515" s="1"/>
      <c r="Z2515" s="1"/>
      <c r="AA2515" s="1"/>
      <c r="AB2515" s="1"/>
      <c r="AC2515" s="1">
        <v>42.503999999999998</v>
      </c>
      <c r="AD2515" s="1"/>
      <c r="AE2515" s="1"/>
      <c r="AF2515" s="1"/>
      <c r="AG2515" s="1"/>
      <c r="AH2515" s="1"/>
      <c r="AI2515" s="1"/>
      <c r="AJ2515" s="1"/>
      <c r="AK2515" s="1"/>
    </row>
    <row r="2516" spans="1:37" x14ac:dyDescent="0.25">
      <c r="A2516" t="s">
        <v>3983</v>
      </c>
      <c r="B2516" t="s">
        <v>3984</v>
      </c>
      <c r="C2516" t="s">
        <v>301</v>
      </c>
      <c r="D2516" t="s">
        <v>13863</v>
      </c>
      <c r="E2516" s="1"/>
      <c r="F2516" s="1"/>
      <c r="G2516" s="1"/>
      <c r="H2516" s="1"/>
      <c r="I2516" s="1"/>
      <c r="J2516" s="1">
        <v>1256</v>
      </c>
      <c r="K2516" s="1"/>
      <c r="L2516" s="1"/>
      <c r="M2516" s="1"/>
      <c r="N2516" s="1"/>
      <c r="O2516" s="1"/>
      <c r="P2516" s="1"/>
      <c r="Q2516" s="1"/>
      <c r="R2516" s="1">
        <v>1256</v>
      </c>
      <c r="S2516" s="1"/>
      <c r="T2516" s="1"/>
      <c r="U2516" s="1"/>
      <c r="V2516" s="1"/>
      <c r="W2516" s="1"/>
      <c r="X2516" s="1"/>
      <c r="Y2516" s="1"/>
      <c r="Z2516" s="1"/>
      <c r="AA2516" s="1"/>
      <c r="AB2516" s="1"/>
      <c r="AC2516" s="1"/>
      <c r="AD2516" s="1"/>
      <c r="AE2516" s="1"/>
      <c r="AF2516" s="1"/>
      <c r="AG2516" s="1">
        <v>1409.08</v>
      </c>
      <c r="AH2516" s="1"/>
      <c r="AI2516" s="1"/>
      <c r="AJ2516" s="1"/>
      <c r="AK2516" s="1"/>
    </row>
    <row r="2517" spans="1:37" x14ac:dyDescent="0.25">
      <c r="A2517" t="s">
        <v>7034</v>
      </c>
      <c r="B2517" t="s">
        <v>7035</v>
      </c>
      <c r="C2517" t="s">
        <v>301</v>
      </c>
      <c r="D2517" t="s">
        <v>13863</v>
      </c>
      <c r="E2517" s="1"/>
      <c r="F2517" s="1"/>
      <c r="G2517" s="1"/>
      <c r="H2517" s="1"/>
      <c r="I2517" s="1"/>
      <c r="J2517" s="1"/>
      <c r="K2517" s="1"/>
      <c r="L2517" s="1"/>
      <c r="M2517" s="1"/>
      <c r="N2517" s="1"/>
      <c r="O2517" s="1"/>
      <c r="P2517" s="1"/>
      <c r="Q2517" s="1"/>
      <c r="R2517" s="1">
        <v>142.506</v>
      </c>
      <c r="S2517" s="1"/>
      <c r="T2517" s="1"/>
      <c r="U2517" s="1"/>
      <c r="V2517" s="1"/>
      <c r="W2517" s="1"/>
      <c r="X2517" s="1"/>
      <c r="Y2517" s="1">
        <v>161.7525</v>
      </c>
      <c r="Z2517" s="1"/>
      <c r="AA2517" s="1"/>
      <c r="AB2517" s="1"/>
      <c r="AC2517" s="1"/>
      <c r="AD2517" s="1"/>
      <c r="AE2517" s="1"/>
      <c r="AF2517" s="1"/>
      <c r="AG2517" s="1"/>
      <c r="AH2517" s="1"/>
      <c r="AI2517" s="1"/>
      <c r="AJ2517" s="1"/>
      <c r="AK2517" s="1"/>
    </row>
    <row r="2518" spans="1:37" x14ac:dyDescent="0.25">
      <c r="A2518" t="s">
        <v>2780</v>
      </c>
      <c r="B2518" t="s">
        <v>2781</v>
      </c>
      <c r="C2518" t="s">
        <v>301</v>
      </c>
      <c r="D2518" t="s">
        <v>13863</v>
      </c>
      <c r="E2518" s="1"/>
      <c r="F2518" s="1"/>
      <c r="G2518" s="1"/>
      <c r="H2518" s="1"/>
      <c r="I2518" s="1"/>
      <c r="J2518" s="1"/>
      <c r="K2518" s="1"/>
      <c r="L2518" s="1"/>
      <c r="M2518" s="1"/>
      <c r="N2518" s="1"/>
      <c r="O2518" s="1"/>
      <c r="P2518" s="1"/>
      <c r="Q2518" s="1"/>
      <c r="R2518" s="1"/>
      <c r="S2518" s="1"/>
      <c r="T2518" s="1"/>
      <c r="U2518" s="1"/>
      <c r="V2518" s="1"/>
      <c r="W2518" s="1"/>
      <c r="X2518" s="1"/>
      <c r="Y2518" s="1"/>
      <c r="Z2518" s="1"/>
      <c r="AA2518" s="1"/>
      <c r="AB2518" s="1"/>
      <c r="AC2518" s="1"/>
      <c r="AD2518" s="1"/>
      <c r="AE2518" s="1"/>
      <c r="AF2518" s="1"/>
      <c r="AG2518" s="1"/>
      <c r="AH2518" s="1">
        <v>161.7525</v>
      </c>
      <c r="AI2518" s="1"/>
      <c r="AJ2518" s="1"/>
      <c r="AK2518" s="1"/>
    </row>
    <row r="2519" spans="1:37" x14ac:dyDescent="0.25">
      <c r="A2519" t="s">
        <v>9950</v>
      </c>
      <c r="B2519" t="s">
        <v>9951</v>
      </c>
      <c r="C2519" t="s">
        <v>301</v>
      </c>
      <c r="D2519" t="s">
        <v>13863</v>
      </c>
      <c r="E2519" s="1"/>
      <c r="F2519" s="1"/>
      <c r="G2519" s="1"/>
      <c r="H2519" s="1"/>
      <c r="I2519" s="1"/>
      <c r="J2519" s="1"/>
      <c r="K2519" s="1"/>
      <c r="L2519" s="1"/>
      <c r="M2519" s="1"/>
      <c r="N2519" s="1"/>
      <c r="O2519" s="1"/>
      <c r="P2519" s="1"/>
      <c r="Q2519" s="1"/>
      <c r="R2519" s="1"/>
      <c r="S2519" s="1"/>
      <c r="T2519" s="1">
        <v>119.60000000000001</v>
      </c>
      <c r="U2519" s="1"/>
      <c r="V2519" s="1"/>
      <c r="W2519" s="1"/>
      <c r="X2519" s="1"/>
      <c r="Y2519" s="1"/>
      <c r="Z2519" s="1"/>
      <c r="AA2519" s="1"/>
      <c r="AB2519" s="1"/>
      <c r="AC2519" s="1"/>
      <c r="AD2519" s="1"/>
      <c r="AE2519" s="1"/>
      <c r="AF2519" s="1"/>
      <c r="AG2519" s="1"/>
      <c r="AH2519" s="1"/>
      <c r="AI2519" s="1"/>
      <c r="AJ2519" s="1"/>
      <c r="AK2519" s="1"/>
    </row>
    <row r="2520" spans="1:37" x14ac:dyDescent="0.25">
      <c r="A2520" t="s">
        <v>6626</v>
      </c>
      <c r="B2520" t="s">
        <v>6627</v>
      </c>
      <c r="C2520" t="s">
        <v>301</v>
      </c>
      <c r="D2520" t="s">
        <v>13863</v>
      </c>
      <c r="E2520" s="1"/>
      <c r="F2520" s="1"/>
      <c r="G2520" s="1"/>
      <c r="H2520" s="1"/>
      <c r="I2520" s="1"/>
      <c r="J2520" s="1"/>
      <c r="K2520" s="1"/>
      <c r="L2520" s="1"/>
      <c r="M2520" s="1"/>
      <c r="N2520" s="1"/>
      <c r="O2520" s="1"/>
      <c r="P2520" s="1"/>
      <c r="Q2520" s="1"/>
      <c r="R2520" s="1"/>
      <c r="S2520" s="1"/>
      <c r="T2520" s="1">
        <v>112.32</v>
      </c>
      <c r="U2520" s="1"/>
      <c r="V2520" s="1"/>
      <c r="W2520" s="1"/>
      <c r="X2520" s="1"/>
      <c r="Y2520" s="1"/>
      <c r="Z2520" s="1"/>
      <c r="AA2520" s="1">
        <v>112.32</v>
      </c>
      <c r="AB2520" s="1"/>
      <c r="AC2520" s="1"/>
      <c r="AD2520" s="1"/>
      <c r="AE2520" s="1"/>
      <c r="AF2520" s="1"/>
      <c r="AG2520" s="1"/>
      <c r="AH2520" s="1"/>
      <c r="AI2520" s="1"/>
      <c r="AJ2520" s="1"/>
      <c r="AK2520" s="1"/>
    </row>
    <row r="2521" spans="1:37" x14ac:dyDescent="0.25">
      <c r="A2521" t="s">
        <v>4333</v>
      </c>
      <c r="B2521" t="s">
        <v>4334</v>
      </c>
      <c r="C2521" t="s">
        <v>301</v>
      </c>
      <c r="D2521" t="s">
        <v>13863</v>
      </c>
      <c r="E2521" s="1"/>
      <c r="F2521" s="1"/>
      <c r="G2521" s="1"/>
      <c r="H2521" s="1"/>
      <c r="I2521" s="1">
        <v>1.2402</v>
      </c>
      <c r="J2521" s="1"/>
      <c r="K2521" s="1">
        <v>1.2402</v>
      </c>
      <c r="L2521" s="1"/>
      <c r="M2521" s="1"/>
      <c r="N2521" s="1"/>
      <c r="O2521" s="1"/>
      <c r="P2521" s="1">
        <v>18.603000000000002</v>
      </c>
      <c r="Q2521" s="1">
        <v>18.603000000000002</v>
      </c>
      <c r="R2521" s="1"/>
      <c r="S2521" s="1"/>
      <c r="T2521" s="1"/>
      <c r="U2521" s="1">
        <v>18.603000000000002</v>
      </c>
      <c r="V2521" s="1"/>
      <c r="W2521" s="1"/>
      <c r="X2521" s="1"/>
      <c r="Y2521" s="1">
        <v>18.603000000000002</v>
      </c>
      <c r="Z2521" s="1"/>
      <c r="AA2521" s="1"/>
      <c r="AB2521" s="1"/>
      <c r="AC2521" s="1"/>
      <c r="AD2521" s="1">
        <v>18.603000000000002</v>
      </c>
      <c r="AE2521" s="1"/>
      <c r="AF2521" s="1">
        <v>21.045000000000002</v>
      </c>
      <c r="AG2521" s="1"/>
      <c r="AH2521" s="1"/>
      <c r="AI2521" s="1"/>
      <c r="AJ2521" s="1"/>
      <c r="AK2521" s="1"/>
    </row>
    <row r="2522" spans="1:37" x14ac:dyDescent="0.25">
      <c r="A2522" t="s">
        <v>4712</v>
      </c>
      <c r="B2522" t="s">
        <v>4713</v>
      </c>
      <c r="C2522" t="s">
        <v>301</v>
      </c>
      <c r="D2522" t="s">
        <v>13863</v>
      </c>
      <c r="E2522" s="1"/>
      <c r="F2522" s="1"/>
      <c r="G2522" s="1"/>
      <c r="H2522" s="1"/>
      <c r="I2522" s="1"/>
      <c r="J2522" s="1"/>
      <c r="K2522" s="1"/>
      <c r="L2522" s="1"/>
      <c r="M2522" s="1"/>
      <c r="N2522" s="1"/>
      <c r="O2522" s="1"/>
      <c r="P2522" s="1"/>
      <c r="Q2522" s="1"/>
      <c r="R2522" s="1"/>
      <c r="S2522" s="1"/>
      <c r="T2522" s="1"/>
      <c r="U2522" s="1"/>
      <c r="V2522" s="1"/>
      <c r="W2522" s="1"/>
      <c r="X2522" s="1"/>
      <c r="Y2522" s="1"/>
      <c r="Z2522" s="1"/>
      <c r="AA2522" s="1"/>
      <c r="AB2522" s="1"/>
      <c r="AC2522" s="1"/>
      <c r="AD2522" s="1"/>
      <c r="AE2522" s="1">
        <v>19.162500000000001</v>
      </c>
      <c r="AF2522" s="1"/>
      <c r="AG2522" s="1"/>
      <c r="AH2522" s="1"/>
      <c r="AI2522" s="1"/>
      <c r="AJ2522" s="1"/>
      <c r="AK2522" s="1"/>
    </row>
    <row r="2523" spans="1:37" x14ac:dyDescent="0.25">
      <c r="A2523" t="s">
        <v>4336</v>
      </c>
      <c r="B2523" t="s">
        <v>4337</v>
      </c>
      <c r="C2523" t="s">
        <v>301</v>
      </c>
      <c r="D2523" t="s">
        <v>13863</v>
      </c>
      <c r="E2523" s="1"/>
      <c r="F2523" s="1"/>
      <c r="G2523" s="1"/>
      <c r="H2523" s="1"/>
      <c r="I2523" s="1"/>
      <c r="J2523" s="1"/>
      <c r="K2523" s="1"/>
      <c r="L2523" s="1"/>
      <c r="M2523" s="1"/>
      <c r="N2523" s="1"/>
      <c r="O2523" s="1"/>
      <c r="P2523" s="1"/>
      <c r="Q2523" s="1"/>
      <c r="R2523" s="1"/>
      <c r="S2523" s="1"/>
      <c r="T2523" s="1"/>
      <c r="U2523" s="1"/>
      <c r="V2523" s="1"/>
      <c r="W2523" s="1"/>
      <c r="X2523" s="1"/>
      <c r="Y2523" s="1"/>
      <c r="Z2523" s="1"/>
      <c r="AA2523" s="1"/>
      <c r="AB2523" s="1"/>
      <c r="AC2523" s="1"/>
      <c r="AD2523" s="1"/>
      <c r="AE2523" s="1"/>
      <c r="AF2523" s="1">
        <v>18.787500000000001</v>
      </c>
      <c r="AG2523" s="1"/>
      <c r="AH2523" s="1"/>
      <c r="AI2523" s="1"/>
      <c r="AJ2523" s="1"/>
      <c r="AK2523" s="1"/>
    </row>
    <row r="2524" spans="1:37" x14ac:dyDescent="0.25">
      <c r="A2524" t="s">
        <v>438</v>
      </c>
      <c r="B2524" t="s">
        <v>439</v>
      </c>
      <c r="C2524" t="s">
        <v>301</v>
      </c>
      <c r="D2524" t="s">
        <v>13863</v>
      </c>
      <c r="E2524" s="1"/>
      <c r="F2524" s="1"/>
      <c r="G2524" s="1"/>
      <c r="H2524" s="1"/>
      <c r="I2524" s="1"/>
      <c r="J2524" s="1"/>
      <c r="K2524" s="1"/>
      <c r="L2524" s="1"/>
      <c r="M2524" s="1"/>
      <c r="N2524" s="1"/>
      <c r="O2524" s="1"/>
      <c r="P2524" s="1"/>
      <c r="Q2524" s="1"/>
      <c r="R2524" s="1"/>
      <c r="S2524" s="1"/>
      <c r="T2524" s="1"/>
      <c r="U2524" s="1"/>
      <c r="V2524" s="1"/>
      <c r="W2524" s="1"/>
      <c r="X2524" s="1"/>
      <c r="Y2524" s="1"/>
      <c r="Z2524" s="1"/>
      <c r="AA2524" s="1"/>
      <c r="AB2524" s="1"/>
      <c r="AC2524" s="1"/>
      <c r="AD2524" s="1"/>
      <c r="AE2524" s="1"/>
      <c r="AF2524" s="1"/>
      <c r="AG2524" s="1"/>
      <c r="AH2524" s="1"/>
      <c r="AI2524" s="1"/>
      <c r="AJ2524" s="1"/>
      <c r="AK2524" s="1">
        <v>0.69</v>
      </c>
    </row>
    <row r="2525" spans="1:37" x14ac:dyDescent="0.25">
      <c r="A2525" t="s">
        <v>5555</v>
      </c>
      <c r="B2525" t="s">
        <v>5556</v>
      </c>
      <c r="C2525" t="s">
        <v>301</v>
      </c>
      <c r="D2525" t="s">
        <v>13863</v>
      </c>
      <c r="E2525" s="1"/>
      <c r="F2525" s="1"/>
      <c r="G2525" s="1"/>
      <c r="H2525" s="1"/>
      <c r="I2525" s="1"/>
      <c r="J2525" s="1"/>
      <c r="K2525" s="1"/>
      <c r="L2525" s="1"/>
      <c r="M2525" s="1"/>
      <c r="N2525" s="1"/>
      <c r="O2525" s="1"/>
      <c r="P2525" s="1"/>
      <c r="Q2525" s="1"/>
      <c r="R2525" s="1"/>
      <c r="S2525" s="1"/>
      <c r="T2525" s="1"/>
      <c r="U2525" s="1"/>
      <c r="V2525" s="1"/>
      <c r="W2525" s="1"/>
      <c r="X2525" s="1"/>
      <c r="Y2525" s="1"/>
      <c r="Z2525" s="1"/>
      <c r="AA2525" s="1"/>
      <c r="AB2525" s="1"/>
      <c r="AC2525" s="1">
        <v>0.23</v>
      </c>
      <c r="AD2525" s="1"/>
      <c r="AE2525" s="1"/>
      <c r="AF2525" s="1"/>
      <c r="AG2525" s="1"/>
      <c r="AH2525" s="1"/>
      <c r="AI2525" s="1"/>
      <c r="AJ2525" s="1"/>
      <c r="AK2525" s="1"/>
    </row>
    <row r="2526" spans="1:37" x14ac:dyDescent="0.25">
      <c r="A2526" t="s">
        <v>8643</v>
      </c>
      <c r="B2526" t="s">
        <v>8644</v>
      </c>
      <c r="C2526" t="s">
        <v>301</v>
      </c>
      <c r="D2526" t="s">
        <v>13863</v>
      </c>
      <c r="E2526" s="1"/>
      <c r="F2526" s="1"/>
      <c r="G2526" s="1"/>
      <c r="H2526" s="1"/>
      <c r="I2526" s="1"/>
      <c r="J2526" s="1"/>
      <c r="K2526" s="1"/>
      <c r="L2526" s="1"/>
      <c r="M2526" s="1"/>
      <c r="N2526" s="1"/>
      <c r="O2526" s="1"/>
      <c r="P2526" s="1"/>
      <c r="Q2526" s="1"/>
      <c r="R2526" s="1"/>
      <c r="S2526" s="1"/>
      <c r="T2526" s="1"/>
      <c r="U2526" s="1"/>
      <c r="V2526" s="1">
        <v>0</v>
      </c>
      <c r="W2526" s="1"/>
      <c r="X2526" s="1"/>
      <c r="Y2526" s="1"/>
      <c r="Z2526" s="1"/>
      <c r="AA2526" s="1"/>
      <c r="AB2526" s="1"/>
      <c r="AC2526" s="1"/>
      <c r="AD2526" s="1"/>
      <c r="AE2526" s="1"/>
      <c r="AF2526" s="1"/>
      <c r="AG2526" s="1"/>
      <c r="AH2526" s="1"/>
      <c r="AI2526" s="1"/>
      <c r="AJ2526" s="1"/>
      <c r="AK2526" s="1"/>
    </row>
    <row r="2527" spans="1:37" x14ac:dyDescent="0.25">
      <c r="A2527" t="s">
        <v>9271</v>
      </c>
      <c r="B2527" t="s">
        <v>9272</v>
      </c>
      <c r="C2527" t="s">
        <v>301</v>
      </c>
      <c r="D2527" t="s">
        <v>13863</v>
      </c>
      <c r="E2527" s="1"/>
      <c r="F2527" s="1"/>
      <c r="G2527" s="1"/>
      <c r="H2527" s="1"/>
      <c r="I2527" s="1"/>
      <c r="J2527" s="1"/>
      <c r="K2527" s="1"/>
      <c r="L2527" s="1"/>
      <c r="M2527" s="1"/>
      <c r="N2527" s="1"/>
      <c r="O2527" s="1"/>
      <c r="P2527" s="1"/>
      <c r="Q2527" s="1"/>
      <c r="R2527" s="1"/>
      <c r="S2527" s="1"/>
      <c r="T2527" s="1">
        <v>0.72</v>
      </c>
      <c r="U2527" s="1"/>
      <c r="V2527" s="1"/>
      <c r="W2527" s="1"/>
      <c r="X2527" s="1"/>
      <c r="Y2527" s="1"/>
      <c r="Z2527" s="1"/>
      <c r="AA2527" s="1"/>
      <c r="AB2527" s="1"/>
      <c r="AC2527" s="1"/>
      <c r="AD2527" s="1"/>
      <c r="AE2527" s="1"/>
      <c r="AF2527" s="1"/>
      <c r="AG2527" s="1"/>
      <c r="AH2527" s="1"/>
      <c r="AI2527" s="1"/>
      <c r="AJ2527" s="1"/>
      <c r="AK2527" s="1"/>
    </row>
    <row r="2528" spans="1:37" x14ac:dyDescent="0.25">
      <c r="A2528" t="s">
        <v>434</v>
      </c>
      <c r="B2528" t="s">
        <v>435</v>
      </c>
      <c r="C2528" t="s">
        <v>301</v>
      </c>
      <c r="D2528" t="s">
        <v>13863</v>
      </c>
      <c r="E2528" s="1"/>
      <c r="F2528" s="1"/>
      <c r="G2528" s="1"/>
      <c r="H2528" s="1"/>
      <c r="I2528" s="1"/>
      <c r="J2528" s="1"/>
      <c r="K2528" s="1"/>
      <c r="L2528" s="1"/>
      <c r="M2528" s="1"/>
      <c r="N2528" s="1"/>
      <c r="O2528" s="1"/>
      <c r="P2528" s="1"/>
      <c r="Q2528" s="1"/>
      <c r="R2528" s="1"/>
      <c r="S2528" s="1"/>
      <c r="T2528" s="1"/>
      <c r="U2528" s="1"/>
      <c r="V2528" s="1"/>
      <c r="W2528" s="1"/>
      <c r="X2528" s="1"/>
      <c r="Y2528" s="1"/>
      <c r="Z2528" s="1"/>
      <c r="AA2528" s="1"/>
      <c r="AB2528" s="1"/>
      <c r="AC2528" s="1"/>
      <c r="AD2528" s="1"/>
      <c r="AE2528" s="1"/>
      <c r="AF2528" s="1"/>
      <c r="AG2528" s="1"/>
      <c r="AH2528" s="1"/>
      <c r="AI2528" s="1"/>
      <c r="AJ2528" s="1"/>
      <c r="AK2528" s="1">
        <v>1.2</v>
      </c>
    </row>
    <row r="2529" spans="1:37" x14ac:dyDescent="0.25">
      <c r="A2529" t="s">
        <v>8046</v>
      </c>
      <c r="B2529" t="s">
        <v>8047</v>
      </c>
      <c r="C2529" t="s">
        <v>301</v>
      </c>
      <c r="D2529" t="s">
        <v>13863</v>
      </c>
      <c r="E2529" s="1"/>
      <c r="F2529" s="1"/>
      <c r="G2529" s="1"/>
      <c r="H2529" s="1"/>
      <c r="I2529" s="1"/>
      <c r="J2529" s="1"/>
      <c r="K2529" s="1"/>
      <c r="L2529" s="1"/>
      <c r="M2529" s="1"/>
      <c r="N2529" s="1"/>
      <c r="O2529" s="1"/>
      <c r="P2529" s="1"/>
      <c r="Q2529" s="1"/>
      <c r="R2529" s="1">
        <v>41.6</v>
      </c>
      <c r="S2529" s="1"/>
      <c r="T2529" s="1"/>
      <c r="U2529" s="1"/>
      <c r="V2529" s="1">
        <v>41.6</v>
      </c>
      <c r="W2529" s="1">
        <v>41.6</v>
      </c>
      <c r="X2529" s="1"/>
      <c r="Y2529" s="1"/>
      <c r="Z2529" s="1"/>
      <c r="AA2529" s="1"/>
      <c r="AB2529" s="1"/>
      <c r="AC2529" s="1"/>
      <c r="AD2529" s="1"/>
      <c r="AE2529" s="1"/>
      <c r="AF2529" s="1"/>
      <c r="AG2529" s="1"/>
      <c r="AH2529" s="1"/>
      <c r="AI2529" s="1"/>
      <c r="AJ2529" s="1"/>
      <c r="AK2529" s="1"/>
    </row>
    <row r="2530" spans="1:37" x14ac:dyDescent="0.25">
      <c r="A2530" t="s">
        <v>2775</v>
      </c>
      <c r="B2530" t="s">
        <v>2776</v>
      </c>
      <c r="C2530" t="s">
        <v>301</v>
      </c>
      <c r="D2530" t="s">
        <v>13863</v>
      </c>
      <c r="E2530" s="1"/>
      <c r="F2530" s="1"/>
      <c r="G2530" s="1"/>
      <c r="H2530" s="1"/>
      <c r="I2530" s="1"/>
      <c r="J2530" s="1"/>
      <c r="K2530" s="1"/>
      <c r="L2530" s="1"/>
      <c r="M2530" s="1"/>
      <c r="N2530" s="1"/>
      <c r="O2530" s="1"/>
      <c r="P2530" s="1"/>
      <c r="Q2530" s="1"/>
      <c r="R2530" s="1"/>
      <c r="S2530" s="1"/>
      <c r="T2530" s="1"/>
      <c r="U2530" s="1"/>
      <c r="V2530" s="1"/>
      <c r="W2530" s="1"/>
      <c r="X2530" s="1"/>
      <c r="Y2530" s="1"/>
      <c r="Z2530" s="1"/>
      <c r="AA2530" s="1"/>
      <c r="AB2530" s="1"/>
      <c r="AC2530" s="1"/>
      <c r="AD2530" s="1"/>
      <c r="AE2530" s="1"/>
      <c r="AF2530" s="1"/>
      <c r="AG2530" s="1"/>
      <c r="AH2530" s="1">
        <v>64.44</v>
      </c>
      <c r="AI2530" s="1"/>
      <c r="AJ2530" s="1"/>
      <c r="AK2530" s="1"/>
    </row>
    <row r="2531" spans="1:37" x14ac:dyDescent="0.25">
      <c r="A2531" t="s">
        <v>3851</v>
      </c>
      <c r="B2531" t="s">
        <v>3852</v>
      </c>
      <c r="C2531" t="s">
        <v>301</v>
      </c>
      <c r="D2531" t="s">
        <v>13863</v>
      </c>
      <c r="E2531" s="1"/>
      <c r="F2531" s="1"/>
      <c r="G2531" s="1"/>
      <c r="H2531" s="1"/>
      <c r="I2531" s="1"/>
      <c r="J2531" s="1"/>
      <c r="K2531" s="1"/>
      <c r="L2531" s="1"/>
      <c r="M2531" s="1"/>
      <c r="N2531" s="1"/>
      <c r="O2531" s="1"/>
      <c r="P2531" s="1"/>
      <c r="Q2531" s="1"/>
      <c r="R2531" s="1"/>
      <c r="S2531" s="1"/>
      <c r="T2531" s="1"/>
      <c r="U2531" s="1"/>
      <c r="V2531" s="1"/>
      <c r="W2531" s="1"/>
      <c r="X2531" s="1">
        <v>72</v>
      </c>
      <c r="Y2531" s="1"/>
      <c r="Z2531" s="1"/>
      <c r="AA2531" s="1"/>
      <c r="AB2531" s="1"/>
      <c r="AC2531" s="1"/>
      <c r="AD2531" s="1"/>
      <c r="AE2531" s="1"/>
      <c r="AF2531" s="1"/>
      <c r="AG2531" s="1">
        <v>72</v>
      </c>
      <c r="AH2531" s="1"/>
      <c r="AI2531" s="1"/>
      <c r="AJ2531" s="1"/>
      <c r="AK2531" s="1"/>
    </row>
    <row r="2532" spans="1:37" x14ac:dyDescent="0.25">
      <c r="A2532" t="s">
        <v>9113</v>
      </c>
      <c r="B2532" t="s">
        <v>9114</v>
      </c>
      <c r="C2532" t="s">
        <v>301</v>
      </c>
      <c r="D2532" t="s">
        <v>13863</v>
      </c>
      <c r="E2532" s="1"/>
      <c r="F2532" s="1"/>
      <c r="G2532" s="1"/>
      <c r="H2532" s="1"/>
      <c r="I2532" s="1"/>
      <c r="J2532" s="1"/>
      <c r="K2532" s="1"/>
      <c r="L2532" s="1"/>
      <c r="M2532" s="1"/>
      <c r="N2532" s="1"/>
      <c r="O2532" s="1"/>
      <c r="P2532" s="1"/>
      <c r="Q2532" s="1"/>
      <c r="R2532" s="1"/>
      <c r="S2532" s="1"/>
      <c r="T2532" s="1">
        <v>1.1100000000000001</v>
      </c>
      <c r="U2532" s="1"/>
      <c r="V2532" s="1"/>
      <c r="W2532" s="1"/>
      <c r="X2532" s="1"/>
      <c r="Y2532" s="1"/>
      <c r="Z2532" s="1"/>
      <c r="AA2532" s="1"/>
      <c r="AB2532" s="1"/>
      <c r="AC2532" s="1"/>
      <c r="AD2532" s="1"/>
      <c r="AE2532" s="1"/>
      <c r="AF2532" s="1"/>
      <c r="AG2532" s="1"/>
      <c r="AH2532" s="1"/>
      <c r="AI2532" s="1"/>
      <c r="AJ2532" s="1"/>
      <c r="AK2532" s="1"/>
    </row>
    <row r="2533" spans="1:37" x14ac:dyDescent="0.25">
      <c r="A2533" t="s">
        <v>9118</v>
      </c>
      <c r="B2533" t="s">
        <v>9119</v>
      </c>
      <c r="C2533" t="s">
        <v>301</v>
      </c>
      <c r="D2533" t="s">
        <v>13863</v>
      </c>
      <c r="E2533" s="1"/>
      <c r="F2533" s="1"/>
      <c r="G2533" s="1"/>
      <c r="H2533" s="1"/>
      <c r="I2533" s="1"/>
      <c r="J2533" s="1"/>
      <c r="K2533" s="1"/>
      <c r="L2533" s="1"/>
      <c r="M2533" s="1"/>
      <c r="N2533" s="1"/>
      <c r="O2533" s="1"/>
      <c r="P2533" s="1"/>
      <c r="Q2533" s="1"/>
      <c r="R2533" s="1"/>
      <c r="S2533" s="1"/>
      <c r="T2533" s="1">
        <v>1.17</v>
      </c>
      <c r="U2533" s="1"/>
      <c r="V2533" s="1"/>
      <c r="W2533" s="1"/>
      <c r="X2533" s="1"/>
      <c r="Y2533" s="1"/>
      <c r="Z2533" s="1"/>
      <c r="AA2533" s="1"/>
      <c r="AB2533" s="1"/>
      <c r="AC2533" s="1"/>
      <c r="AD2533" s="1"/>
      <c r="AE2533" s="1"/>
      <c r="AF2533" s="1"/>
      <c r="AG2533" s="1"/>
      <c r="AH2533" s="1"/>
      <c r="AI2533" s="1"/>
      <c r="AJ2533" s="1"/>
      <c r="AK2533" s="1"/>
    </row>
    <row r="2534" spans="1:37" x14ac:dyDescent="0.25">
      <c r="A2534" t="s">
        <v>5524</v>
      </c>
      <c r="B2534" t="s">
        <v>5525</v>
      </c>
      <c r="C2534" t="s">
        <v>301</v>
      </c>
      <c r="D2534" t="s">
        <v>13863</v>
      </c>
      <c r="E2534" s="1"/>
      <c r="F2534" s="1"/>
      <c r="G2534" s="1"/>
      <c r="H2534" s="1"/>
      <c r="I2534" s="1"/>
      <c r="J2534" s="1"/>
      <c r="K2534" s="1"/>
      <c r="L2534" s="1"/>
      <c r="M2534" s="1"/>
      <c r="N2534" s="1"/>
      <c r="O2534" s="1"/>
      <c r="P2534" s="1"/>
      <c r="Q2534" s="1"/>
      <c r="R2534" s="1"/>
      <c r="S2534" s="1"/>
      <c r="T2534" s="1"/>
      <c r="U2534" s="1"/>
      <c r="V2534" s="1"/>
      <c r="W2534" s="1"/>
      <c r="X2534" s="1"/>
      <c r="Y2534" s="1"/>
      <c r="Z2534" s="1"/>
      <c r="AA2534" s="1"/>
      <c r="AB2534" s="1"/>
      <c r="AC2534" s="1">
        <v>0.57599999999999996</v>
      </c>
      <c r="AD2534" s="1"/>
      <c r="AE2534" s="1"/>
      <c r="AF2534" s="1"/>
      <c r="AG2534" s="1"/>
      <c r="AH2534" s="1"/>
      <c r="AI2534" s="1"/>
      <c r="AJ2534" s="1"/>
      <c r="AK2534" s="1"/>
    </row>
    <row r="2535" spans="1:37" x14ac:dyDescent="0.25">
      <c r="A2535" t="s">
        <v>8647</v>
      </c>
      <c r="B2535" t="s">
        <v>8648</v>
      </c>
      <c r="C2535" t="s">
        <v>301</v>
      </c>
      <c r="D2535" t="s">
        <v>13863</v>
      </c>
      <c r="E2535" s="1"/>
      <c r="F2535" s="1"/>
      <c r="G2535" s="1"/>
      <c r="H2535" s="1"/>
      <c r="I2535" s="1"/>
      <c r="J2535" s="1"/>
      <c r="K2535" s="1"/>
      <c r="L2535" s="1"/>
      <c r="M2535" s="1"/>
      <c r="N2535" s="1"/>
      <c r="O2535" s="1"/>
      <c r="P2535" s="1"/>
      <c r="Q2535" s="1"/>
      <c r="R2535" s="1"/>
      <c r="S2535" s="1"/>
      <c r="T2535" s="1">
        <v>0.36</v>
      </c>
      <c r="U2535" s="1"/>
      <c r="V2535" s="1">
        <v>0.36</v>
      </c>
      <c r="W2535" s="1"/>
      <c r="X2535" s="1"/>
      <c r="Y2535" s="1"/>
      <c r="Z2535" s="1"/>
      <c r="AA2535" s="1"/>
      <c r="AB2535" s="1"/>
      <c r="AC2535" s="1"/>
      <c r="AD2535" s="1"/>
      <c r="AE2535" s="1"/>
      <c r="AF2535" s="1"/>
      <c r="AG2535" s="1"/>
      <c r="AH2535" s="1"/>
      <c r="AI2535" s="1"/>
      <c r="AJ2535" s="1"/>
      <c r="AK2535" s="1"/>
    </row>
    <row r="2536" spans="1:37" x14ac:dyDescent="0.25">
      <c r="A2536" t="s">
        <v>7541</v>
      </c>
      <c r="B2536" t="s">
        <v>7542</v>
      </c>
      <c r="C2536" t="s">
        <v>301</v>
      </c>
      <c r="D2536" t="s">
        <v>13863</v>
      </c>
      <c r="E2536" s="1"/>
      <c r="F2536" s="1"/>
      <c r="G2536" s="1"/>
      <c r="H2536" s="1"/>
      <c r="I2536" s="1"/>
      <c r="J2536" s="1"/>
      <c r="K2536" s="1"/>
      <c r="L2536" s="1"/>
      <c r="M2536" s="1"/>
      <c r="N2536" s="1"/>
      <c r="O2536" s="1"/>
      <c r="P2536" s="1"/>
      <c r="Q2536" s="1"/>
      <c r="R2536" s="1"/>
      <c r="S2536" s="1"/>
      <c r="T2536" s="1">
        <v>1.47</v>
      </c>
      <c r="U2536" s="1"/>
      <c r="V2536" s="1"/>
      <c r="W2536" s="1"/>
      <c r="X2536" s="1">
        <v>1.47</v>
      </c>
      <c r="Y2536" s="1"/>
      <c r="Z2536" s="1"/>
      <c r="AA2536" s="1"/>
      <c r="AB2536" s="1"/>
      <c r="AC2536" s="1"/>
      <c r="AD2536" s="1"/>
      <c r="AE2536" s="1"/>
      <c r="AF2536" s="1"/>
      <c r="AG2536" s="1"/>
      <c r="AH2536" s="1"/>
      <c r="AI2536" s="1"/>
      <c r="AJ2536" s="1"/>
      <c r="AK2536" s="1"/>
    </row>
    <row r="2537" spans="1:37" x14ac:dyDescent="0.25">
      <c r="A2537" t="s">
        <v>9372</v>
      </c>
      <c r="B2537" t="s">
        <v>9373</v>
      </c>
      <c r="C2537" t="s">
        <v>301</v>
      </c>
      <c r="D2537" t="s">
        <v>13863</v>
      </c>
      <c r="E2537" s="1"/>
      <c r="F2537" s="1"/>
      <c r="G2537" s="1"/>
      <c r="H2537" s="1"/>
      <c r="I2537" s="1"/>
      <c r="J2537" s="1"/>
      <c r="K2537" s="1"/>
      <c r="L2537" s="1"/>
      <c r="M2537" s="1"/>
      <c r="N2537" s="1"/>
      <c r="O2537" s="1"/>
      <c r="P2537" s="1"/>
      <c r="Q2537" s="1"/>
      <c r="R2537" s="1"/>
      <c r="S2537" s="1"/>
      <c r="T2537" s="1">
        <v>1.61</v>
      </c>
      <c r="U2537" s="1"/>
      <c r="V2537" s="1"/>
      <c r="W2537" s="1"/>
      <c r="X2537" s="1"/>
      <c r="Y2537" s="1"/>
      <c r="Z2537" s="1"/>
      <c r="AA2537" s="1"/>
      <c r="AB2537" s="1"/>
      <c r="AC2537" s="1"/>
      <c r="AD2537" s="1"/>
      <c r="AE2537" s="1"/>
      <c r="AF2537" s="1"/>
      <c r="AG2537" s="1"/>
      <c r="AH2537" s="1"/>
      <c r="AI2537" s="1"/>
      <c r="AJ2537" s="1"/>
      <c r="AK2537" s="1"/>
    </row>
    <row r="2538" spans="1:37" x14ac:dyDescent="0.25">
      <c r="A2538" t="s">
        <v>2206</v>
      </c>
      <c r="B2538" t="s">
        <v>2207</v>
      </c>
      <c r="C2538" t="s">
        <v>283</v>
      </c>
      <c r="D2538" t="s">
        <v>13863</v>
      </c>
      <c r="E2538" s="1"/>
      <c r="F2538" s="1"/>
      <c r="G2538" s="1"/>
      <c r="H2538" s="1"/>
      <c r="I2538" s="1"/>
      <c r="J2538" s="1"/>
      <c r="K2538" s="1"/>
      <c r="L2538" s="1"/>
      <c r="M2538" s="1"/>
      <c r="N2538" s="1"/>
      <c r="O2538" s="1"/>
      <c r="P2538" s="1"/>
      <c r="Q2538" s="1"/>
      <c r="R2538" s="1"/>
      <c r="S2538" s="1"/>
      <c r="T2538" s="1"/>
      <c r="U2538" s="1"/>
      <c r="V2538" s="1"/>
      <c r="W2538" s="1"/>
      <c r="X2538" s="1"/>
      <c r="Y2538" s="1"/>
      <c r="Z2538" s="1"/>
      <c r="AA2538" s="1"/>
      <c r="AB2538" s="1"/>
      <c r="AC2538" s="1"/>
      <c r="AD2538" s="1"/>
      <c r="AE2538" s="1"/>
      <c r="AF2538" s="1"/>
      <c r="AG2538" s="1"/>
      <c r="AH2538" s="1"/>
      <c r="AI2538" s="1">
        <v>2.2720500000000001</v>
      </c>
      <c r="AJ2538" s="1"/>
      <c r="AK2538" s="1"/>
    </row>
    <row r="2539" spans="1:37" x14ac:dyDescent="0.25">
      <c r="A2539" t="s">
        <v>4883</v>
      </c>
      <c r="B2539" t="s">
        <v>4884</v>
      </c>
      <c r="C2539" t="s">
        <v>301</v>
      </c>
      <c r="D2539" t="s">
        <v>13863</v>
      </c>
      <c r="E2539" s="1"/>
      <c r="F2539" s="1"/>
      <c r="G2539" s="1"/>
      <c r="H2539" s="1"/>
      <c r="I2539" s="1"/>
      <c r="J2539" s="1"/>
      <c r="K2539" s="1"/>
      <c r="L2539" s="1"/>
      <c r="M2539" s="1"/>
      <c r="N2539" s="1"/>
      <c r="O2539" s="1"/>
      <c r="P2539" s="1"/>
      <c r="Q2539" s="1"/>
      <c r="R2539" s="1"/>
      <c r="S2539" s="1"/>
      <c r="T2539" s="1"/>
      <c r="U2539" s="1"/>
      <c r="V2539" s="1"/>
      <c r="W2539" s="1"/>
      <c r="X2539" s="1"/>
      <c r="Y2539" s="1"/>
      <c r="Z2539" s="1"/>
      <c r="AA2539" s="1"/>
      <c r="AB2539" s="1"/>
      <c r="AC2539" s="1"/>
      <c r="AD2539" s="1"/>
      <c r="AE2539" s="1"/>
      <c r="AF2539" s="1">
        <v>56</v>
      </c>
      <c r="AG2539" s="1"/>
      <c r="AH2539" s="1"/>
      <c r="AI2539" s="1"/>
      <c r="AJ2539" s="1"/>
      <c r="AK2539" s="1"/>
    </row>
    <row r="2540" spans="1:37" x14ac:dyDescent="0.25">
      <c r="A2540" t="s">
        <v>2409</v>
      </c>
      <c r="B2540" t="s">
        <v>2410</v>
      </c>
      <c r="C2540" t="s">
        <v>301</v>
      </c>
      <c r="D2540" t="s">
        <v>13863</v>
      </c>
      <c r="E2540" s="1"/>
      <c r="F2540" s="1">
        <v>38.555999999999997</v>
      </c>
      <c r="G2540" s="1"/>
      <c r="H2540" s="1"/>
      <c r="I2540" s="1"/>
      <c r="J2540" s="1"/>
      <c r="K2540" s="1"/>
      <c r="L2540" s="1"/>
      <c r="M2540" s="1"/>
      <c r="N2540" s="1"/>
      <c r="O2540" s="1"/>
      <c r="P2540" s="1">
        <v>38.555999999999997</v>
      </c>
      <c r="Q2540" s="1"/>
      <c r="R2540" s="1"/>
      <c r="S2540" s="1"/>
      <c r="T2540" s="1"/>
      <c r="U2540" s="1"/>
      <c r="V2540" s="1">
        <v>12.388999999999999</v>
      </c>
      <c r="W2540" s="1">
        <v>12.388999999999999</v>
      </c>
      <c r="X2540" s="1"/>
      <c r="Y2540" s="1"/>
      <c r="Z2540" s="1"/>
      <c r="AA2540" s="1"/>
      <c r="AB2540" s="1"/>
      <c r="AC2540" s="1"/>
      <c r="AD2540" s="1"/>
      <c r="AE2540" s="1"/>
      <c r="AF2540" s="1"/>
      <c r="AG2540" s="1"/>
      <c r="AH2540" s="1"/>
      <c r="AI2540" s="1">
        <v>12.388999999999999</v>
      </c>
      <c r="AJ2540" s="1"/>
      <c r="AK2540" s="1"/>
    </row>
    <row r="2541" spans="1:37" x14ac:dyDescent="0.25">
      <c r="A2541" t="s">
        <v>2404</v>
      </c>
      <c r="B2541" t="s">
        <v>2405</v>
      </c>
      <c r="C2541" t="s">
        <v>301</v>
      </c>
      <c r="D2541" t="s">
        <v>13863</v>
      </c>
      <c r="E2541" s="1"/>
      <c r="F2541" s="1">
        <v>22.864999999999998</v>
      </c>
      <c r="G2541" s="1"/>
      <c r="H2541" s="1"/>
      <c r="I2541" s="1"/>
      <c r="J2541" s="1"/>
      <c r="K2541" s="1"/>
      <c r="L2541" s="1"/>
      <c r="M2541" s="1"/>
      <c r="N2541" s="1"/>
      <c r="O2541" s="1"/>
      <c r="P2541" s="1">
        <v>22.864999999999998</v>
      </c>
      <c r="Q2541" s="1"/>
      <c r="R2541" s="1"/>
      <c r="S2541" s="1"/>
      <c r="T2541" s="1"/>
      <c r="U2541" s="1"/>
      <c r="V2541" s="1">
        <v>22.864999999999998</v>
      </c>
      <c r="W2541" s="1"/>
      <c r="X2541" s="1"/>
      <c r="Y2541" s="1"/>
      <c r="Z2541" s="1"/>
      <c r="AA2541" s="1"/>
      <c r="AB2541" s="1"/>
      <c r="AC2541" s="1"/>
      <c r="AD2541" s="1"/>
      <c r="AE2541" s="1"/>
      <c r="AF2541" s="1"/>
      <c r="AG2541" s="1"/>
      <c r="AH2541" s="1"/>
      <c r="AI2541" s="1">
        <v>16.98</v>
      </c>
      <c r="AJ2541" s="1"/>
      <c r="AK2541" s="1"/>
    </row>
    <row r="2542" spans="1:37" x14ac:dyDescent="0.25">
      <c r="A2542" t="s">
        <v>12034</v>
      </c>
      <c r="B2542" t="s">
        <v>12035</v>
      </c>
      <c r="C2542" t="s">
        <v>301</v>
      </c>
      <c r="D2542" t="s">
        <v>13863</v>
      </c>
      <c r="E2542" s="1"/>
      <c r="F2542" s="1"/>
      <c r="G2542" s="1"/>
      <c r="H2542" s="1"/>
      <c r="I2542" s="1"/>
      <c r="J2542" s="1"/>
      <c r="K2542" s="1"/>
      <c r="L2542" s="1">
        <v>16.228999999999999</v>
      </c>
      <c r="M2542" s="1"/>
      <c r="N2542" s="1"/>
      <c r="O2542" s="1"/>
      <c r="P2542" s="1"/>
      <c r="Q2542" s="1"/>
      <c r="R2542" s="1"/>
      <c r="S2542" s="1"/>
      <c r="T2542" s="1"/>
      <c r="U2542" s="1"/>
      <c r="V2542" s="1"/>
      <c r="W2542" s="1"/>
      <c r="X2542" s="1"/>
      <c r="Y2542" s="1"/>
      <c r="Z2542" s="1"/>
      <c r="AA2542" s="1"/>
      <c r="AB2542" s="1"/>
      <c r="AC2542" s="1"/>
      <c r="AD2542" s="1"/>
      <c r="AE2542" s="1"/>
      <c r="AF2542" s="1"/>
      <c r="AG2542" s="1"/>
      <c r="AH2542" s="1"/>
      <c r="AI2542" s="1"/>
      <c r="AJ2542" s="1"/>
      <c r="AK2542" s="1"/>
    </row>
    <row r="2543" spans="1:37" x14ac:dyDescent="0.25">
      <c r="A2543" t="s">
        <v>3255</v>
      </c>
      <c r="B2543" t="s">
        <v>3256</v>
      </c>
      <c r="C2543" t="s">
        <v>301</v>
      </c>
      <c r="D2543" t="s">
        <v>13863</v>
      </c>
      <c r="E2543" s="1"/>
      <c r="F2543" s="1"/>
      <c r="G2543" s="1"/>
      <c r="H2543" s="1"/>
      <c r="I2543" s="1"/>
      <c r="J2543" s="1"/>
      <c r="K2543" s="1"/>
      <c r="L2543" s="1"/>
      <c r="M2543" s="1"/>
      <c r="N2543" s="1"/>
      <c r="O2543" s="1"/>
      <c r="P2543" s="1"/>
      <c r="Q2543" s="1">
        <v>7.45</v>
      </c>
      <c r="R2543" s="1"/>
      <c r="S2543" s="1"/>
      <c r="T2543" s="1"/>
      <c r="U2543" s="1"/>
      <c r="V2543" s="1"/>
      <c r="W2543" s="1"/>
      <c r="X2543" s="1"/>
      <c r="Y2543" s="1"/>
      <c r="Z2543" s="1">
        <v>7.45</v>
      </c>
      <c r="AA2543" s="1"/>
      <c r="AB2543" s="1"/>
      <c r="AC2543" s="1"/>
      <c r="AD2543" s="1"/>
      <c r="AE2543" s="1"/>
      <c r="AF2543" s="1"/>
      <c r="AG2543" s="1"/>
      <c r="AH2543" s="1">
        <v>7.45</v>
      </c>
      <c r="AI2543" s="1"/>
      <c r="AJ2543" s="1"/>
      <c r="AK2543" s="1"/>
    </row>
    <row r="2544" spans="1:37" x14ac:dyDescent="0.25">
      <c r="A2544" t="s">
        <v>12228</v>
      </c>
      <c r="B2544" t="s">
        <v>12229</v>
      </c>
      <c r="C2544" t="s">
        <v>301</v>
      </c>
      <c r="D2544" t="s">
        <v>13863</v>
      </c>
      <c r="E2544" s="1"/>
      <c r="F2544" s="1"/>
      <c r="G2544" s="1"/>
      <c r="H2544" s="1"/>
      <c r="I2544" s="1"/>
      <c r="J2544" s="1"/>
      <c r="K2544" s="1">
        <v>2.6080000000000001</v>
      </c>
      <c r="L2544" s="1"/>
      <c r="M2544" s="1"/>
      <c r="N2544" s="1"/>
      <c r="O2544" s="1"/>
      <c r="P2544" s="1"/>
      <c r="Q2544" s="1"/>
      <c r="R2544" s="1"/>
      <c r="S2544" s="1"/>
      <c r="T2544" s="1"/>
      <c r="U2544" s="1"/>
      <c r="V2544" s="1"/>
      <c r="W2544" s="1"/>
      <c r="X2544" s="1"/>
      <c r="Y2544" s="1"/>
      <c r="Z2544" s="1"/>
      <c r="AA2544" s="1"/>
      <c r="AB2544" s="1"/>
      <c r="AC2544" s="1"/>
      <c r="AD2544" s="1"/>
      <c r="AE2544" s="1"/>
      <c r="AF2544" s="1"/>
      <c r="AG2544" s="1"/>
      <c r="AH2544" s="1"/>
      <c r="AI2544" s="1"/>
      <c r="AJ2544" s="1"/>
      <c r="AK2544" s="1"/>
    </row>
    <row r="2545" spans="1:37" x14ac:dyDescent="0.25">
      <c r="A2545" t="s">
        <v>13520</v>
      </c>
      <c r="B2545" t="s">
        <v>13521</v>
      </c>
      <c r="C2545" t="s">
        <v>301</v>
      </c>
      <c r="D2545" t="s">
        <v>13863</v>
      </c>
      <c r="E2545" s="1"/>
      <c r="F2545" s="1"/>
      <c r="G2545" s="1">
        <v>2.6080000000000001</v>
      </c>
      <c r="H2545" s="1"/>
      <c r="I2545" s="1"/>
      <c r="J2545" s="1"/>
      <c r="K2545" s="1"/>
      <c r="L2545" s="1"/>
      <c r="M2545" s="1"/>
      <c r="N2545" s="1"/>
      <c r="O2545" s="1"/>
      <c r="P2545" s="1"/>
      <c r="Q2545" s="1"/>
      <c r="R2545" s="1"/>
      <c r="S2545" s="1"/>
      <c r="T2545" s="1"/>
      <c r="U2545" s="1"/>
      <c r="V2545" s="1"/>
      <c r="W2545" s="1"/>
      <c r="X2545" s="1"/>
      <c r="Y2545" s="1"/>
      <c r="Z2545" s="1"/>
      <c r="AA2545" s="1"/>
      <c r="AB2545" s="1"/>
      <c r="AC2545" s="1"/>
      <c r="AD2545" s="1"/>
      <c r="AE2545" s="1"/>
      <c r="AF2545" s="1"/>
      <c r="AG2545" s="1"/>
      <c r="AH2545" s="1"/>
      <c r="AI2545" s="1"/>
      <c r="AJ2545" s="1"/>
      <c r="AK2545" s="1"/>
    </row>
    <row r="2546" spans="1:37" x14ac:dyDescent="0.25">
      <c r="A2546" t="s">
        <v>2185</v>
      </c>
      <c r="B2546" t="s">
        <v>2186</v>
      </c>
      <c r="C2546" t="s">
        <v>301</v>
      </c>
      <c r="D2546" t="s">
        <v>13863</v>
      </c>
      <c r="E2546" s="1"/>
      <c r="F2546" s="1"/>
      <c r="G2546" s="1"/>
      <c r="H2546" s="1"/>
      <c r="I2546" s="1"/>
      <c r="J2546" s="1"/>
      <c r="K2546" s="1"/>
      <c r="L2546" s="1"/>
      <c r="M2546" s="1"/>
      <c r="N2546" s="1"/>
      <c r="O2546" s="1"/>
      <c r="P2546" s="1">
        <v>2.6080000000000001</v>
      </c>
      <c r="Q2546" s="1">
        <v>2.6080000000000001</v>
      </c>
      <c r="R2546" s="1"/>
      <c r="S2546" s="1"/>
      <c r="T2546" s="1">
        <v>2.6080000000000001</v>
      </c>
      <c r="U2546" s="1"/>
      <c r="V2546" s="1"/>
      <c r="W2546" s="1">
        <v>2.6080000000000001</v>
      </c>
      <c r="X2546" s="1"/>
      <c r="Y2546" s="1"/>
      <c r="Z2546" s="1">
        <v>2.6080000000000001</v>
      </c>
      <c r="AA2546" s="1"/>
      <c r="AB2546" s="1">
        <v>2.6080000000000001</v>
      </c>
      <c r="AC2546" s="1"/>
      <c r="AD2546" s="1"/>
      <c r="AE2546" s="1">
        <v>2.6080000000000001</v>
      </c>
      <c r="AF2546" s="1"/>
      <c r="AG2546" s="1"/>
      <c r="AH2546" s="1"/>
      <c r="AI2546" s="1"/>
      <c r="AJ2546" s="1"/>
      <c r="AK2546" s="1"/>
    </row>
    <row r="2547" spans="1:37" x14ac:dyDescent="0.25">
      <c r="C2547" t="s">
        <v>102</v>
      </c>
      <c r="D2547" t="s">
        <v>13863</v>
      </c>
      <c r="E2547" s="1"/>
      <c r="F2547" s="1"/>
      <c r="G2547" s="1"/>
      <c r="H2547" s="1"/>
      <c r="I2547" s="1"/>
      <c r="J2547" s="1"/>
      <c r="K2547" s="1"/>
      <c r="L2547" s="1"/>
      <c r="M2547" s="1"/>
      <c r="N2547" s="1"/>
      <c r="O2547" s="1"/>
      <c r="P2547" s="1"/>
      <c r="Q2547" s="1"/>
      <c r="R2547" s="1"/>
      <c r="S2547" s="1"/>
      <c r="T2547" s="1"/>
      <c r="U2547" s="1"/>
      <c r="V2547" s="1"/>
      <c r="W2547" s="1"/>
      <c r="X2547" s="1"/>
      <c r="Y2547" s="1"/>
      <c r="Z2547" s="1"/>
      <c r="AA2547" s="1"/>
      <c r="AB2547" s="1"/>
      <c r="AC2547" s="1"/>
      <c r="AD2547" s="1"/>
      <c r="AE2547" s="1"/>
      <c r="AF2547" s="1"/>
      <c r="AG2547" s="1"/>
      <c r="AH2547" s="1"/>
      <c r="AI2547" s="1">
        <v>0.95</v>
      </c>
      <c r="AJ2547" s="1"/>
      <c r="AK2547" s="1"/>
    </row>
    <row r="2548" spans="1:37" x14ac:dyDescent="0.25">
      <c r="A2548" t="s">
        <v>8040</v>
      </c>
      <c r="B2548" t="s">
        <v>8041</v>
      </c>
      <c r="C2548" t="s">
        <v>301</v>
      </c>
      <c r="D2548" t="s">
        <v>13863</v>
      </c>
      <c r="E2548" s="1"/>
      <c r="F2548" s="1"/>
      <c r="G2548" s="1"/>
      <c r="H2548" s="1"/>
      <c r="I2548" s="1"/>
      <c r="J2548" s="1"/>
      <c r="K2548" s="1"/>
      <c r="L2548" s="1"/>
      <c r="M2548" s="1"/>
      <c r="N2548" s="1"/>
      <c r="O2548" s="1"/>
      <c r="P2548" s="1"/>
      <c r="Q2548" s="1"/>
      <c r="R2548" s="1"/>
      <c r="S2548" s="1"/>
      <c r="T2548" s="1"/>
      <c r="U2548" s="1"/>
      <c r="V2548" s="1"/>
      <c r="W2548" s="1">
        <v>2.6080000000000001</v>
      </c>
      <c r="X2548" s="1"/>
      <c r="Y2548" s="1"/>
      <c r="Z2548" s="1"/>
      <c r="AA2548" s="1"/>
      <c r="AB2548" s="1"/>
      <c r="AC2548" s="1"/>
      <c r="AD2548" s="1"/>
      <c r="AE2548" s="1"/>
      <c r="AF2548" s="1"/>
      <c r="AG2548" s="1"/>
      <c r="AH2548" s="1"/>
      <c r="AI2548" s="1"/>
      <c r="AJ2548" s="1"/>
      <c r="AK2548" s="1"/>
    </row>
    <row r="2549" spans="1:37" x14ac:dyDescent="0.25">
      <c r="A2549" t="s">
        <v>7759</v>
      </c>
      <c r="B2549" t="s">
        <v>7760</v>
      </c>
      <c r="C2549" t="s">
        <v>301</v>
      </c>
      <c r="D2549" t="s">
        <v>13863</v>
      </c>
      <c r="E2549" s="1"/>
      <c r="F2549" s="1"/>
      <c r="G2549" s="1"/>
      <c r="H2549" s="1"/>
      <c r="I2549" s="1"/>
      <c r="J2549" s="1"/>
      <c r="K2549" s="1"/>
      <c r="L2549" s="1"/>
      <c r="M2549" s="1"/>
      <c r="N2549" s="1"/>
      <c r="O2549" s="1"/>
      <c r="P2549" s="1"/>
      <c r="Q2549" s="1"/>
      <c r="R2549" s="1"/>
      <c r="S2549" s="1"/>
      <c r="T2549" s="1"/>
      <c r="U2549" s="1"/>
      <c r="V2549" s="1"/>
      <c r="W2549" s="1"/>
      <c r="X2549" s="1">
        <v>3</v>
      </c>
      <c r="Y2549" s="1"/>
      <c r="Z2549" s="1"/>
      <c r="AA2549" s="1"/>
      <c r="AB2549" s="1"/>
      <c r="AC2549" s="1"/>
      <c r="AD2549" s="1"/>
      <c r="AE2549" s="1"/>
      <c r="AF2549" s="1"/>
      <c r="AG2549" s="1"/>
      <c r="AH2549" s="1"/>
      <c r="AI2549" s="1"/>
      <c r="AJ2549" s="1"/>
      <c r="AK2549" s="1"/>
    </row>
    <row r="2550" spans="1:37" x14ac:dyDescent="0.25">
      <c r="A2550" t="s">
        <v>10297</v>
      </c>
      <c r="B2550" t="s">
        <v>10298</v>
      </c>
      <c r="C2550" t="s">
        <v>301</v>
      </c>
      <c r="D2550" t="s">
        <v>13863</v>
      </c>
      <c r="E2550" s="1"/>
      <c r="F2550" s="1"/>
      <c r="G2550" s="1"/>
      <c r="H2550" s="1"/>
      <c r="I2550" s="1"/>
      <c r="J2550" s="1"/>
      <c r="K2550" s="1"/>
      <c r="L2550" s="1"/>
      <c r="M2550" s="1"/>
      <c r="N2550" s="1"/>
      <c r="O2550" s="1"/>
      <c r="P2550" s="1"/>
      <c r="Q2550" s="1">
        <v>7.2900000000000006E-2</v>
      </c>
      <c r="R2550" s="1"/>
      <c r="S2550" s="1"/>
      <c r="T2550" s="1"/>
      <c r="U2550" s="1"/>
      <c r="V2550" s="1"/>
      <c r="W2550" s="1"/>
      <c r="X2550" s="1"/>
      <c r="Y2550" s="1"/>
      <c r="Z2550" s="1"/>
      <c r="AA2550" s="1"/>
      <c r="AB2550" s="1"/>
      <c r="AC2550" s="1"/>
      <c r="AD2550" s="1"/>
      <c r="AE2550" s="1"/>
      <c r="AF2550" s="1"/>
      <c r="AG2550" s="1"/>
      <c r="AH2550" s="1"/>
      <c r="AI2550" s="1"/>
      <c r="AJ2550" s="1"/>
      <c r="AK2550" s="1"/>
    </row>
    <row r="2551" spans="1:37" x14ac:dyDescent="0.25">
      <c r="A2551" t="s">
        <v>1326</v>
      </c>
      <c r="B2551" t="s">
        <v>1327</v>
      </c>
      <c r="C2551" t="s">
        <v>301</v>
      </c>
      <c r="D2551" t="s">
        <v>13863</v>
      </c>
      <c r="E2551" s="1"/>
      <c r="F2551" s="1"/>
      <c r="G2551" s="1"/>
      <c r="H2551" s="1"/>
      <c r="I2551" s="1"/>
      <c r="J2551" s="1"/>
      <c r="K2551" s="1"/>
      <c r="L2551" s="1"/>
      <c r="M2551" s="1"/>
      <c r="N2551" s="1"/>
      <c r="O2551" s="1"/>
      <c r="P2551" s="1">
        <v>2.3915000000000002</v>
      </c>
      <c r="Q2551" s="1">
        <v>2.3915000000000002</v>
      </c>
      <c r="R2551" s="1"/>
      <c r="S2551" s="1"/>
      <c r="T2551" s="1"/>
      <c r="U2551" s="1">
        <v>2.3915000000000002</v>
      </c>
      <c r="V2551" s="1">
        <v>2.3915000000000002</v>
      </c>
      <c r="W2551" s="1">
        <v>2.3915000000000002</v>
      </c>
      <c r="X2551" s="1"/>
      <c r="Y2551" s="1">
        <v>2.3915000000000002</v>
      </c>
      <c r="Z2551" s="1"/>
      <c r="AA2551" s="1"/>
      <c r="AB2551" s="1">
        <v>2.3915000000000002</v>
      </c>
      <c r="AC2551" s="1"/>
      <c r="AD2551" s="1"/>
      <c r="AE2551" s="1">
        <v>2.3915000000000002</v>
      </c>
      <c r="AF2551" s="1"/>
      <c r="AG2551" s="1"/>
      <c r="AH2551" s="1"/>
      <c r="AI2551" s="1"/>
      <c r="AJ2551" s="1">
        <v>2.3915000000000002</v>
      </c>
      <c r="AK2551" s="1"/>
    </row>
    <row r="2552" spans="1:37" x14ac:dyDescent="0.25">
      <c r="A2552" t="s">
        <v>5693</v>
      </c>
      <c r="B2552" t="s">
        <v>5694</v>
      </c>
      <c r="C2552" t="s">
        <v>301</v>
      </c>
      <c r="D2552" t="s">
        <v>13863</v>
      </c>
      <c r="E2552" s="1"/>
      <c r="F2552" s="1"/>
      <c r="G2552" s="1"/>
      <c r="H2552" s="1"/>
      <c r="I2552" s="1"/>
      <c r="J2552" s="1"/>
      <c r="K2552" s="1"/>
      <c r="L2552" s="1"/>
      <c r="M2552" s="1"/>
      <c r="N2552" s="1"/>
      <c r="O2552" s="1"/>
      <c r="P2552" s="1">
        <v>3.6120000000000001</v>
      </c>
      <c r="Q2552" s="1"/>
      <c r="R2552" s="1"/>
      <c r="S2552" s="1"/>
      <c r="T2552" s="1"/>
      <c r="U2552" s="1"/>
      <c r="V2552" s="1"/>
      <c r="W2552" s="1"/>
      <c r="X2552" s="1"/>
      <c r="Y2552" s="1">
        <v>3.6120000000000001</v>
      </c>
      <c r="Z2552" s="1"/>
      <c r="AA2552" s="1"/>
      <c r="AB2552" s="1">
        <v>3.6120000000000001</v>
      </c>
      <c r="AC2552" s="1"/>
      <c r="AD2552" s="1"/>
      <c r="AE2552" s="1"/>
      <c r="AF2552" s="1"/>
      <c r="AG2552" s="1"/>
      <c r="AH2552" s="1"/>
      <c r="AI2552" s="1"/>
      <c r="AJ2552" s="1"/>
      <c r="AK2552" s="1"/>
    </row>
    <row r="2553" spans="1:37" x14ac:dyDescent="0.25">
      <c r="A2553" t="s">
        <v>5690</v>
      </c>
      <c r="B2553" t="s">
        <v>5691</v>
      </c>
      <c r="C2553" t="s">
        <v>301</v>
      </c>
      <c r="D2553" t="s">
        <v>13863</v>
      </c>
      <c r="E2553" s="1"/>
      <c r="F2553" s="1"/>
      <c r="G2553" s="1"/>
      <c r="H2553" s="1"/>
      <c r="I2553" s="1"/>
      <c r="J2553" s="1"/>
      <c r="K2553" s="1"/>
      <c r="L2553" s="1"/>
      <c r="M2553" s="1"/>
      <c r="N2553" s="1"/>
      <c r="O2553" s="1"/>
      <c r="P2553" s="1"/>
      <c r="Q2553" s="1"/>
      <c r="R2553" s="1"/>
      <c r="S2553" s="1">
        <v>2.0724999999999998</v>
      </c>
      <c r="T2553" s="1"/>
      <c r="U2553" s="1"/>
      <c r="V2553" s="1"/>
      <c r="W2553" s="1"/>
      <c r="X2553" s="1"/>
      <c r="Y2553" s="1"/>
      <c r="Z2553" s="1"/>
      <c r="AA2553" s="1"/>
      <c r="AB2553" s="1">
        <v>2.0724999999999998</v>
      </c>
      <c r="AC2553" s="1"/>
      <c r="AD2553" s="1"/>
      <c r="AE2553" s="1"/>
      <c r="AF2553" s="1"/>
      <c r="AG2553" s="1"/>
      <c r="AH2553" s="1"/>
      <c r="AI2553" s="1"/>
      <c r="AJ2553" s="1"/>
      <c r="AK2553" s="1"/>
    </row>
    <row r="2554" spans="1:37" x14ac:dyDescent="0.25">
      <c r="A2554" t="s">
        <v>544</v>
      </c>
      <c r="B2554" t="s">
        <v>545</v>
      </c>
      <c r="C2554" t="s">
        <v>102</v>
      </c>
      <c r="D2554" t="s">
        <v>13863</v>
      </c>
      <c r="E2554" s="1"/>
      <c r="F2554" s="1"/>
      <c r="G2554" s="1"/>
      <c r="H2554" s="1"/>
      <c r="I2554" s="1"/>
      <c r="J2554" s="1"/>
      <c r="K2554" s="1"/>
      <c r="L2554" s="1"/>
      <c r="M2554" s="1"/>
      <c r="N2554" s="1"/>
      <c r="O2554" s="1"/>
      <c r="P2554" s="1"/>
      <c r="Q2554" s="1"/>
      <c r="R2554" s="1"/>
      <c r="S2554" s="1"/>
      <c r="T2554" s="1"/>
      <c r="U2554" s="1"/>
      <c r="V2554" s="1"/>
      <c r="W2554" s="1"/>
      <c r="X2554" s="1"/>
      <c r="Y2554" s="1"/>
      <c r="Z2554" s="1"/>
      <c r="AA2554" s="1"/>
      <c r="AB2554" s="1"/>
      <c r="AC2554" s="1"/>
      <c r="AD2554" s="1"/>
      <c r="AE2554" s="1"/>
      <c r="AF2554" s="1"/>
      <c r="AG2554" s="1"/>
      <c r="AH2554" s="1"/>
      <c r="AI2554" s="1"/>
      <c r="AJ2554" s="1">
        <v>1.98</v>
      </c>
      <c r="AK2554" s="1"/>
    </row>
    <row r="2555" spans="1:37" x14ac:dyDescent="0.25">
      <c r="A2555" t="s">
        <v>549</v>
      </c>
      <c r="B2555" t="s">
        <v>550</v>
      </c>
      <c r="C2555" t="s">
        <v>102</v>
      </c>
      <c r="D2555" t="s">
        <v>13863</v>
      </c>
      <c r="E2555" s="1"/>
      <c r="F2555" s="1"/>
      <c r="G2555" s="1"/>
      <c r="H2555" s="1"/>
      <c r="I2555" s="1"/>
      <c r="J2555" s="1"/>
      <c r="K2555" s="1"/>
      <c r="L2555" s="1"/>
      <c r="M2555" s="1"/>
      <c r="N2555" s="1"/>
      <c r="O2555" s="1"/>
      <c r="P2555" s="1"/>
      <c r="Q2555" s="1"/>
      <c r="R2555" s="1"/>
      <c r="S2555" s="1"/>
      <c r="T2555" s="1"/>
      <c r="U2555" s="1"/>
      <c r="V2555" s="1"/>
      <c r="W2555" s="1"/>
      <c r="X2555" s="1"/>
      <c r="Y2555" s="1"/>
      <c r="Z2555" s="1"/>
      <c r="AA2555" s="1"/>
      <c r="AB2555" s="1"/>
      <c r="AC2555" s="1"/>
      <c r="AD2555" s="1"/>
      <c r="AE2555" s="1"/>
      <c r="AF2555" s="1"/>
      <c r="AG2555" s="1"/>
      <c r="AH2555" s="1"/>
      <c r="AI2555" s="1"/>
      <c r="AJ2555" s="1">
        <v>2.15</v>
      </c>
      <c r="AK2555" s="1"/>
    </row>
    <row r="2556" spans="1:37" x14ac:dyDescent="0.25">
      <c r="A2556" t="s">
        <v>5416</v>
      </c>
      <c r="B2556" t="s">
        <v>5417</v>
      </c>
      <c r="C2556" t="s">
        <v>301</v>
      </c>
      <c r="D2556" t="s">
        <v>13863</v>
      </c>
      <c r="E2556" s="1"/>
      <c r="F2556" s="1"/>
      <c r="G2556" s="1"/>
      <c r="H2556" s="1"/>
      <c r="I2556" s="1"/>
      <c r="J2556" s="1"/>
      <c r="K2556" s="1"/>
      <c r="L2556" s="1"/>
      <c r="M2556" s="1"/>
      <c r="N2556" s="1"/>
      <c r="O2556" s="1"/>
      <c r="P2556" s="1"/>
      <c r="Q2556" s="1"/>
      <c r="R2556" s="1"/>
      <c r="S2556" s="1"/>
      <c r="T2556" s="1"/>
      <c r="U2556" s="1"/>
      <c r="V2556" s="1"/>
      <c r="W2556" s="1"/>
      <c r="X2556" s="1"/>
      <c r="Y2556" s="1"/>
      <c r="Z2556" s="1"/>
      <c r="AA2556" s="1"/>
      <c r="AB2556" s="1"/>
      <c r="AC2556" s="1">
        <v>0.42199999999999999</v>
      </c>
      <c r="AD2556" s="1"/>
      <c r="AE2556" s="1"/>
      <c r="AF2556" s="1"/>
      <c r="AG2556" s="1"/>
      <c r="AH2556" s="1"/>
      <c r="AI2556" s="1"/>
      <c r="AJ2556" s="1"/>
      <c r="AK2556" s="1"/>
    </row>
    <row r="2557" spans="1:37" x14ac:dyDescent="0.25">
      <c r="A2557" t="s">
        <v>10413</v>
      </c>
      <c r="B2557" t="s">
        <v>10414</v>
      </c>
      <c r="C2557" t="s">
        <v>301</v>
      </c>
      <c r="D2557" t="s">
        <v>13863</v>
      </c>
      <c r="E2557" s="1"/>
      <c r="F2557" s="1"/>
      <c r="G2557" s="1"/>
      <c r="H2557" s="1"/>
      <c r="I2557" s="1"/>
      <c r="J2557" s="1"/>
      <c r="K2557" s="1"/>
      <c r="L2557" s="1"/>
      <c r="M2557" s="1"/>
      <c r="N2557" s="1"/>
      <c r="O2557" s="1"/>
      <c r="P2557" s="1"/>
      <c r="Q2557" s="1">
        <v>182.82</v>
      </c>
      <c r="R2557" s="1"/>
      <c r="S2557" s="1"/>
      <c r="T2557" s="1"/>
      <c r="U2557" s="1"/>
      <c r="V2557" s="1"/>
      <c r="W2557" s="1"/>
      <c r="X2557" s="1"/>
      <c r="Y2557" s="1"/>
      <c r="Z2557" s="1"/>
      <c r="AA2557" s="1"/>
      <c r="AB2557" s="1"/>
      <c r="AC2557" s="1"/>
      <c r="AD2557" s="1"/>
      <c r="AE2557" s="1"/>
      <c r="AF2557" s="1"/>
      <c r="AG2557" s="1"/>
      <c r="AH2557" s="1"/>
      <c r="AI2557" s="1"/>
      <c r="AJ2557" s="1"/>
      <c r="AK2557" s="1"/>
    </row>
    <row r="2558" spans="1:37" x14ac:dyDescent="0.25">
      <c r="A2558" t="s">
        <v>3722</v>
      </c>
      <c r="B2558" t="s">
        <v>3723</v>
      </c>
      <c r="C2558" t="s">
        <v>226</v>
      </c>
      <c r="D2558" t="s">
        <v>13863</v>
      </c>
      <c r="E2558" s="1"/>
      <c r="F2558" s="1"/>
      <c r="G2558" s="1"/>
      <c r="H2558" s="1"/>
      <c r="I2558" s="1"/>
      <c r="J2558" s="1"/>
      <c r="K2558" s="1"/>
      <c r="L2558" s="1"/>
      <c r="M2558" s="1"/>
      <c r="N2558" s="1"/>
      <c r="O2558" s="1"/>
      <c r="P2558" s="1"/>
      <c r="Q2558" s="1"/>
      <c r="R2558" s="1"/>
      <c r="S2558" s="1"/>
      <c r="T2558" s="1"/>
      <c r="U2558" s="1"/>
      <c r="V2558" s="1"/>
      <c r="W2558" s="1"/>
      <c r="X2558" s="1"/>
      <c r="Y2558" s="1"/>
      <c r="Z2558" s="1"/>
      <c r="AA2558" s="1"/>
      <c r="AB2558" s="1"/>
      <c r="AC2558" s="1"/>
      <c r="AD2558" s="1"/>
      <c r="AE2558" s="1"/>
      <c r="AF2558" s="1"/>
      <c r="AG2558" s="1">
        <v>0</v>
      </c>
      <c r="AH2558" s="1"/>
      <c r="AI2558" s="1"/>
      <c r="AJ2558" s="1"/>
      <c r="AK2558" s="1"/>
    </row>
    <row r="2559" spans="1:37" x14ac:dyDescent="0.25">
      <c r="A2559" t="s">
        <v>4198</v>
      </c>
      <c r="B2559" t="s">
        <v>4199</v>
      </c>
      <c r="C2559" t="s">
        <v>226</v>
      </c>
      <c r="D2559" t="s">
        <v>13863</v>
      </c>
      <c r="E2559" s="1"/>
      <c r="F2559" s="1"/>
      <c r="G2559" s="1"/>
      <c r="H2559" s="1"/>
      <c r="I2559" s="1"/>
      <c r="J2559" s="1"/>
      <c r="K2559" s="1"/>
      <c r="L2559" s="1"/>
      <c r="M2559" s="1"/>
      <c r="N2559" s="1"/>
      <c r="O2559" s="1"/>
      <c r="P2559" s="1"/>
      <c r="Q2559" s="1"/>
      <c r="R2559" s="1">
        <v>0</v>
      </c>
      <c r="S2559" s="1"/>
      <c r="T2559" s="1">
        <v>0</v>
      </c>
      <c r="U2559" s="1"/>
      <c r="V2559" s="1"/>
      <c r="W2559" s="1"/>
      <c r="X2559" s="1"/>
      <c r="Y2559" s="1"/>
      <c r="Z2559" s="1"/>
      <c r="AA2559" s="1"/>
      <c r="AB2559" s="1"/>
      <c r="AC2559" s="1"/>
      <c r="AD2559" s="1"/>
      <c r="AE2559" s="1"/>
      <c r="AF2559" s="1"/>
      <c r="AG2559" s="1"/>
      <c r="AH2559" s="1"/>
      <c r="AI2559" s="1"/>
      <c r="AJ2559" s="1"/>
      <c r="AK2559" s="1"/>
    </row>
    <row r="2560" spans="1:37" x14ac:dyDescent="0.25">
      <c r="C2560" t="s">
        <v>222</v>
      </c>
      <c r="D2560" t="s">
        <v>13863</v>
      </c>
      <c r="E2560" s="1"/>
      <c r="F2560" s="1"/>
      <c r="G2560" s="1"/>
      <c r="H2560" s="1"/>
      <c r="I2560" s="1"/>
      <c r="J2560" s="1"/>
      <c r="K2560" s="1"/>
      <c r="L2560" s="1"/>
      <c r="M2560" s="1"/>
      <c r="N2560" s="1"/>
      <c r="O2560" s="1"/>
      <c r="P2560" s="1"/>
      <c r="Q2560" s="1"/>
      <c r="R2560" s="1">
        <v>0</v>
      </c>
      <c r="S2560" s="1"/>
      <c r="T2560" s="1">
        <v>0</v>
      </c>
      <c r="U2560" s="1"/>
      <c r="V2560" s="1"/>
      <c r="W2560" s="1"/>
      <c r="X2560" s="1"/>
      <c r="Y2560" s="1"/>
      <c r="Z2560" s="1"/>
      <c r="AA2560" s="1"/>
      <c r="AB2560" s="1"/>
      <c r="AC2560" s="1"/>
      <c r="AD2560" s="1"/>
      <c r="AE2560" s="1"/>
      <c r="AF2560" s="1">
        <v>0</v>
      </c>
      <c r="AG2560" s="1"/>
      <c r="AH2560" s="1"/>
      <c r="AI2560" s="1"/>
      <c r="AJ2560" s="1"/>
      <c r="AK2560" s="1"/>
    </row>
    <row r="2561" spans="1:37" x14ac:dyDescent="0.25">
      <c r="A2561" t="s">
        <v>218</v>
      </c>
      <c r="B2561" t="s">
        <v>219</v>
      </c>
      <c r="C2561" t="s">
        <v>412</v>
      </c>
      <c r="D2561" t="s">
        <v>13863</v>
      </c>
      <c r="E2561" s="1"/>
      <c r="F2561" s="1"/>
      <c r="G2561" s="1"/>
      <c r="H2561" s="1"/>
      <c r="I2561" s="1"/>
      <c r="J2561" s="1"/>
      <c r="K2561" s="1">
        <v>83.48</v>
      </c>
      <c r="L2561" s="1">
        <v>83.48</v>
      </c>
      <c r="M2561" s="1">
        <v>83.48</v>
      </c>
      <c r="N2561" s="1">
        <v>83.48</v>
      </c>
      <c r="O2561" s="1">
        <v>83.48</v>
      </c>
      <c r="P2561" s="1">
        <v>83.48</v>
      </c>
      <c r="Q2561" s="1">
        <v>83.48</v>
      </c>
      <c r="R2561" s="1">
        <v>83.48</v>
      </c>
      <c r="S2561" s="1">
        <v>83.48</v>
      </c>
      <c r="T2561" s="1">
        <v>83.48</v>
      </c>
      <c r="U2561" s="1">
        <v>83.48</v>
      </c>
      <c r="V2561" s="1">
        <v>83.48</v>
      </c>
      <c r="W2561" s="1">
        <v>83.48</v>
      </c>
      <c r="X2561" s="1">
        <v>83.48</v>
      </c>
      <c r="Y2561" s="1">
        <v>47.25</v>
      </c>
      <c r="Z2561" s="1">
        <v>47.25</v>
      </c>
      <c r="AA2561" s="1">
        <v>47.25</v>
      </c>
      <c r="AB2561" s="1">
        <v>83.48</v>
      </c>
      <c r="AC2561" s="1"/>
      <c r="AD2561" s="1">
        <v>47.25</v>
      </c>
      <c r="AE2561" s="1">
        <v>47.25</v>
      </c>
      <c r="AF2561" s="1">
        <v>47.25</v>
      </c>
      <c r="AG2561" s="1">
        <v>47.25</v>
      </c>
      <c r="AH2561" s="1">
        <v>47.25</v>
      </c>
      <c r="AI2561" s="1">
        <v>47.25</v>
      </c>
      <c r="AJ2561" s="1">
        <v>47.25</v>
      </c>
      <c r="AK2561" s="1"/>
    </row>
    <row r="2562" spans="1:37" x14ac:dyDescent="0.25">
      <c r="C2562" t="s">
        <v>226</v>
      </c>
      <c r="D2562" t="s">
        <v>13863</v>
      </c>
      <c r="E2562" s="1"/>
      <c r="F2562" s="1"/>
      <c r="G2562" s="1"/>
      <c r="H2562" s="1"/>
      <c r="I2562" s="1"/>
      <c r="J2562" s="1"/>
      <c r="K2562" s="1"/>
      <c r="L2562" s="1"/>
      <c r="M2562" s="1"/>
      <c r="N2562" s="1"/>
      <c r="O2562" s="1">
        <v>0</v>
      </c>
      <c r="P2562" s="1"/>
      <c r="Q2562" s="1"/>
      <c r="R2562" s="1"/>
      <c r="S2562" s="1"/>
      <c r="T2562" s="1"/>
      <c r="U2562" s="1"/>
      <c r="V2562" s="1"/>
      <c r="W2562" s="1"/>
      <c r="X2562" s="1"/>
      <c r="Y2562" s="1"/>
      <c r="Z2562" s="1"/>
      <c r="AA2562" s="1"/>
      <c r="AB2562" s="1"/>
      <c r="AC2562" s="1"/>
      <c r="AD2562" s="1">
        <v>25.93</v>
      </c>
      <c r="AE2562" s="1">
        <v>25.93</v>
      </c>
      <c r="AF2562" s="1">
        <v>25.93</v>
      </c>
      <c r="AG2562" s="1">
        <v>25.93</v>
      </c>
      <c r="AH2562" s="1">
        <v>25.93</v>
      </c>
      <c r="AI2562" s="1">
        <v>25.93</v>
      </c>
      <c r="AJ2562" s="1">
        <v>25.93</v>
      </c>
      <c r="AK2562" s="1">
        <v>25.93</v>
      </c>
    </row>
    <row r="2563" spans="1:37" x14ac:dyDescent="0.25">
      <c r="C2563" t="s">
        <v>222</v>
      </c>
      <c r="D2563" t="s">
        <v>13863</v>
      </c>
      <c r="E2563" s="1"/>
      <c r="F2563" s="1"/>
      <c r="G2563" s="1"/>
      <c r="H2563" s="1"/>
      <c r="I2563" s="1"/>
      <c r="J2563" s="1"/>
      <c r="K2563" s="1">
        <v>0</v>
      </c>
      <c r="L2563" s="1">
        <v>50.57</v>
      </c>
      <c r="M2563" s="1">
        <v>50.57</v>
      </c>
      <c r="N2563" s="1">
        <v>50.57</v>
      </c>
      <c r="O2563" s="1">
        <v>50.57</v>
      </c>
      <c r="P2563" s="1">
        <v>50.57</v>
      </c>
      <c r="Q2563" s="1">
        <v>50.57</v>
      </c>
      <c r="R2563" s="1">
        <v>50.57</v>
      </c>
      <c r="S2563" s="1">
        <v>50.57</v>
      </c>
      <c r="T2563" s="1">
        <v>50.57</v>
      </c>
      <c r="U2563" s="1">
        <v>50.57</v>
      </c>
      <c r="V2563" s="1">
        <v>50.57</v>
      </c>
      <c r="W2563" s="1">
        <v>50.57</v>
      </c>
      <c r="X2563" s="1">
        <v>50.57</v>
      </c>
      <c r="Y2563" s="1">
        <v>50.25</v>
      </c>
      <c r="Z2563" s="1">
        <v>50.25</v>
      </c>
      <c r="AA2563" s="1">
        <v>50.25</v>
      </c>
      <c r="AB2563" s="1">
        <v>50.25</v>
      </c>
      <c r="AC2563" s="1">
        <v>50.25</v>
      </c>
      <c r="AD2563" s="1">
        <v>53.5</v>
      </c>
      <c r="AE2563" s="1">
        <v>50.06</v>
      </c>
      <c r="AF2563" s="1">
        <v>50.06</v>
      </c>
      <c r="AG2563" s="1">
        <v>50.06</v>
      </c>
      <c r="AH2563" s="1">
        <v>50.06</v>
      </c>
      <c r="AI2563" s="1">
        <v>53.53</v>
      </c>
      <c r="AJ2563" s="1">
        <v>53.53</v>
      </c>
      <c r="AK2563" s="1">
        <v>55.92</v>
      </c>
    </row>
    <row r="2564" spans="1:37" x14ac:dyDescent="0.25">
      <c r="A2564" t="s">
        <v>413</v>
      </c>
      <c r="B2564" t="s">
        <v>414</v>
      </c>
      <c r="C2564" t="s">
        <v>412</v>
      </c>
      <c r="D2564" t="s">
        <v>13863</v>
      </c>
      <c r="E2564" s="1"/>
      <c r="F2564" s="1"/>
      <c r="G2564" s="1"/>
      <c r="H2564" s="1"/>
      <c r="I2564" s="1"/>
      <c r="J2564" s="1"/>
      <c r="K2564" s="1">
        <v>157.24</v>
      </c>
      <c r="L2564" s="1">
        <v>157.24</v>
      </c>
      <c r="M2564" s="1">
        <v>157.24</v>
      </c>
      <c r="N2564" s="1">
        <v>157.24</v>
      </c>
      <c r="O2564" s="1">
        <v>157.24</v>
      </c>
      <c r="P2564" s="1">
        <v>157.24</v>
      </c>
      <c r="Q2564" s="1">
        <v>157.24</v>
      </c>
      <c r="R2564" s="1"/>
      <c r="S2564" s="1"/>
      <c r="T2564" s="1"/>
      <c r="U2564" s="1"/>
      <c r="V2564" s="1"/>
      <c r="W2564" s="1">
        <v>157.24</v>
      </c>
      <c r="X2564" s="1">
        <v>157.24</v>
      </c>
      <c r="Y2564" s="1"/>
      <c r="Z2564" s="1"/>
      <c r="AA2564" s="1">
        <v>33</v>
      </c>
      <c r="AB2564" s="1"/>
      <c r="AC2564" s="1">
        <v>33</v>
      </c>
      <c r="AD2564" s="1"/>
      <c r="AE2564" s="1">
        <v>33</v>
      </c>
      <c r="AF2564" s="1"/>
      <c r="AG2564" s="1">
        <v>33</v>
      </c>
      <c r="AH2564" s="1"/>
      <c r="AI2564" s="1"/>
      <c r="AJ2564" s="1">
        <v>33</v>
      </c>
      <c r="AK2564" s="1"/>
    </row>
    <row r="2565" spans="1:37" x14ac:dyDescent="0.25">
      <c r="C2565" t="s">
        <v>222</v>
      </c>
      <c r="D2565" t="s">
        <v>13863</v>
      </c>
      <c r="E2565" s="1"/>
      <c r="F2565" s="1"/>
      <c r="G2565" s="1"/>
      <c r="H2565" s="1"/>
      <c r="I2565" s="1"/>
      <c r="J2565" s="1"/>
      <c r="K2565" s="1"/>
      <c r="L2565" s="1"/>
      <c r="M2565" s="1"/>
      <c r="N2565" s="1"/>
      <c r="O2565" s="1"/>
      <c r="P2565" s="1"/>
      <c r="Q2565" s="1"/>
      <c r="R2565" s="1"/>
      <c r="S2565" s="1"/>
      <c r="T2565" s="1"/>
      <c r="U2565" s="1"/>
      <c r="V2565" s="1">
        <v>41.28</v>
      </c>
      <c r="W2565" s="1">
        <v>41.28</v>
      </c>
      <c r="X2565" s="1">
        <v>41.28</v>
      </c>
      <c r="Y2565" s="1">
        <v>41.28</v>
      </c>
      <c r="Z2565" s="1"/>
      <c r="AA2565" s="1"/>
      <c r="AB2565" s="1"/>
      <c r="AC2565" s="1">
        <v>41.28</v>
      </c>
      <c r="AD2565" s="1">
        <v>43.7</v>
      </c>
      <c r="AE2565" s="1"/>
      <c r="AF2565" s="1"/>
      <c r="AG2565" s="1">
        <v>34.31</v>
      </c>
      <c r="AH2565" s="1">
        <v>34.31</v>
      </c>
      <c r="AI2565" s="1">
        <v>43.7</v>
      </c>
      <c r="AJ2565" s="1"/>
      <c r="AK2565" s="1"/>
    </row>
    <row r="2566" spans="1:37" x14ac:dyDescent="0.25">
      <c r="A2566" t="s">
        <v>935</v>
      </c>
      <c r="B2566" t="s">
        <v>936</v>
      </c>
      <c r="C2566" t="s">
        <v>412</v>
      </c>
      <c r="D2566" t="s">
        <v>13863</v>
      </c>
      <c r="E2566" s="1"/>
      <c r="F2566" s="1"/>
      <c r="G2566" s="1"/>
      <c r="H2566" s="1"/>
      <c r="I2566" s="1"/>
      <c r="J2566" s="1"/>
      <c r="K2566" s="1">
        <v>0</v>
      </c>
      <c r="L2566" s="1"/>
      <c r="M2566" s="1">
        <v>0</v>
      </c>
      <c r="N2566" s="1">
        <v>0</v>
      </c>
      <c r="O2566" s="1"/>
      <c r="P2566" s="1"/>
      <c r="Q2566" s="1">
        <v>0</v>
      </c>
      <c r="R2566" s="1"/>
      <c r="S2566" s="1">
        <v>0</v>
      </c>
      <c r="T2566" s="1"/>
      <c r="U2566" s="1">
        <v>0</v>
      </c>
      <c r="V2566" s="1"/>
      <c r="W2566" s="1">
        <v>0</v>
      </c>
      <c r="X2566" s="1"/>
      <c r="Y2566" s="1"/>
      <c r="Z2566" s="1">
        <v>0</v>
      </c>
      <c r="AA2566" s="1"/>
      <c r="AB2566" s="1"/>
      <c r="AC2566" s="1">
        <v>0</v>
      </c>
      <c r="AD2566" s="1"/>
      <c r="AE2566" s="1"/>
      <c r="AF2566" s="1"/>
      <c r="AG2566" s="1">
        <v>0</v>
      </c>
      <c r="AH2566" s="1"/>
      <c r="AI2566" s="1"/>
      <c r="AJ2566" s="1">
        <v>0</v>
      </c>
      <c r="AK2566" s="1"/>
    </row>
    <row r="2567" spans="1:37" x14ac:dyDescent="0.25">
      <c r="A2567" t="s">
        <v>7042</v>
      </c>
      <c r="B2567" t="s">
        <v>7043</v>
      </c>
      <c r="C2567" t="s">
        <v>222</v>
      </c>
      <c r="D2567" t="s">
        <v>13863</v>
      </c>
      <c r="E2567" s="1"/>
      <c r="F2567" s="1"/>
      <c r="G2567" s="1"/>
      <c r="H2567" s="1"/>
      <c r="I2567" s="1"/>
      <c r="J2567" s="1"/>
      <c r="K2567" s="1"/>
      <c r="L2567" s="1"/>
      <c r="M2567" s="1"/>
      <c r="N2567" s="1"/>
      <c r="O2567" s="1"/>
      <c r="P2567" s="1"/>
      <c r="Q2567" s="1"/>
      <c r="R2567" s="1"/>
      <c r="S2567" s="1"/>
      <c r="T2567" s="1"/>
      <c r="U2567" s="1"/>
      <c r="V2567" s="1"/>
      <c r="W2567" s="1"/>
      <c r="X2567" s="1"/>
      <c r="Y2567" s="1"/>
      <c r="Z2567" s="1">
        <v>102.9</v>
      </c>
      <c r="AA2567" s="1"/>
      <c r="AB2567" s="1"/>
      <c r="AC2567" s="1"/>
      <c r="AD2567" s="1"/>
      <c r="AE2567" s="1"/>
      <c r="AF2567" s="1"/>
      <c r="AG2567" s="1"/>
      <c r="AH2567" s="1"/>
      <c r="AI2567" s="1"/>
      <c r="AJ2567" s="1"/>
      <c r="AK2567" s="1"/>
    </row>
    <row r="2568" spans="1:37" x14ac:dyDescent="0.25">
      <c r="A2568" t="s">
        <v>9653</v>
      </c>
      <c r="B2568" t="s">
        <v>9654</v>
      </c>
      <c r="C2568" t="s">
        <v>222</v>
      </c>
      <c r="D2568" t="s">
        <v>13863</v>
      </c>
      <c r="E2568" s="1"/>
      <c r="F2568" s="1"/>
      <c r="G2568" s="1"/>
      <c r="H2568" s="1"/>
      <c r="I2568" s="1"/>
      <c r="J2568" s="1"/>
      <c r="K2568" s="1"/>
      <c r="L2568" s="1">
        <v>0</v>
      </c>
      <c r="M2568" s="1">
        <v>0</v>
      </c>
      <c r="N2568" s="1">
        <v>0</v>
      </c>
      <c r="O2568" s="1">
        <v>0</v>
      </c>
      <c r="P2568" s="1">
        <v>0</v>
      </c>
      <c r="Q2568" s="1"/>
      <c r="R2568" s="1"/>
      <c r="S2568" s="1">
        <v>0</v>
      </c>
      <c r="T2568" s="1"/>
      <c r="U2568" s="1"/>
      <c r="V2568" s="1"/>
      <c r="W2568" s="1"/>
      <c r="X2568" s="1"/>
      <c r="Y2568" s="1"/>
      <c r="Z2568" s="1"/>
      <c r="AA2568" s="1"/>
      <c r="AB2568" s="1"/>
      <c r="AC2568" s="1"/>
      <c r="AD2568" s="1"/>
      <c r="AE2568" s="1"/>
      <c r="AF2568" s="1"/>
      <c r="AG2568" s="1"/>
      <c r="AH2568" s="1"/>
      <c r="AI2568" s="1"/>
      <c r="AJ2568" s="1"/>
      <c r="AK2568" s="1"/>
    </row>
    <row r="2569" spans="1:37" x14ac:dyDescent="0.25">
      <c r="A2569" t="s">
        <v>9568</v>
      </c>
      <c r="B2569" t="s">
        <v>9569</v>
      </c>
      <c r="C2569" t="s">
        <v>226</v>
      </c>
      <c r="D2569" t="s">
        <v>13863</v>
      </c>
      <c r="E2569" s="1"/>
      <c r="F2569" s="1"/>
      <c r="G2569" s="1"/>
      <c r="H2569" s="1"/>
      <c r="I2569" s="1"/>
      <c r="J2569" s="1"/>
      <c r="K2569" s="1"/>
      <c r="L2569" s="1">
        <v>0</v>
      </c>
      <c r="M2569" s="1">
        <v>0</v>
      </c>
      <c r="N2569" s="1">
        <v>0</v>
      </c>
      <c r="O2569" s="1">
        <v>0</v>
      </c>
      <c r="P2569" s="1">
        <v>0</v>
      </c>
      <c r="Q2569" s="1">
        <v>0</v>
      </c>
      <c r="R2569" s="1">
        <v>0</v>
      </c>
      <c r="S2569" s="1">
        <v>0</v>
      </c>
      <c r="T2569" s="1"/>
      <c r="U2569" s="1"/>
      <c r="V2569" s="1"/>
      <c r="W2569" s="1"/>
      <c r="X2569" s="1"/>
      <c r="Y2569" s="1"/>
      <c r="Z2569" s="1"/>
      <c r="AA2569" s="1"/>
      <c r="AB2569" s="1"/>
      <c r="AC2569" s="1"/>
      <c r="AD2569" s="1"/>
      <c r="AE2569" s="1"/>
      <c r="AF2569" s="1"/>
      <c r="AG2569" s="1"/>
      <c r="AH2569" s="1"/>
      <c r="AI2569" s="1"/>
      <c r="AJ2569" s="1"/>
      <c r="AK2569" s="1"/>
    </row>
    <row r="2570" spans="1:37" x14ac:dyDescent="0.25">
      <c r="A2570" t="s">
        <v>8468</v>
      </c>
      <c r="B2570" t="s">
        <v>8469</v>
      </c>
      <c r="C2570" t="s">
        <v>226</v>
      </c>
      <c r="D2570" t="s">
        <v>13863</v>
      </c>
      <c r="E2570" s="1"/>
      <c r="F2570" s="1"/>
      <c r="G2570" s="1"/>
      <c r="H2570" s="1"/>
      <c r="I2570" s="1"/>
      <c r="J2570" s="1"/>
      <c r="K2570" s="1">
        <v>0</v>
      </c>
      <c r="L2570" s="1"/>
      <c r="M2570" s="1">
        <v>0</v>
      </c>
      <c r="N2570" s="1">
        <v>0</v>
      </c>
      <c r="O2570" s="1"/>
      <c r="P2570" s="1"/>
      <c r="Q2570" s="1">
        <v>0</v>
      </c>
      <c r="R2570" s="1"/>
      <c r="S2570" s="1">
        <v>0</v>
      </c>
      <c r="T2570" s="1">
        <v>0</v>
      </c>
      <c r="U2570" s="1"/>
      <c r="V2570" s="1"/>
      <c r="W2570" s="1">
        <v>0</v>
      </c>
      <c r="X2570" s="1"/>
      <c r="Y2570" s="1"/>
      <c r="Z2570" s="1"/>
      <c r="AA2570" s="1"/>
      <c r="AB2570" s="1"/>
      <c r="AC2570" s="1"/>
      <c r="AD2570" s="1"/>
      <c r="AE2570" s="1"/>
      <c r="AF2570" s="1"/>
      <c r="AG2570" s="1"/>
      <c r="AH2570" s="1"/>
      <c r="AI2570" s="1"/>
      <c r="AJ2570" s="1"/>
      <c r="AK2570" s="1"/>
    </row>
    <row r="2571" spans="1:37" x14ac:dyDescent="0.25">
      <c r="A2571" t="s">
        <v>6630</v>
      </c>
      <c r="B2571" t="s">
        <v>6631</v>
      </c>
      <c r="C2571" t="s">
        <v>301</v>
      </c>
      <c r="D2571" t="s">
        <v>13863</v>
      </c>
      <c r="E2571" s="1"/>
      <c r="F2571" s="1"/>
      <c r="G2571" s="1"/>
      <c r="H2571" s="1"/>
      <c r="I2571" s="1"/>
      <c r="J2571" s="1"/>
      <c r="K2571" s="1"/>
      <c r="L2571" s="1"/>
      <c r="M2571" s="1"/>
      <c r="N2571" s="1"/>
      <c r="O2571" s="1"/>
      <c r="P2571" s="1">
        <v>18.504000000000001</v>
      </c>
      <c r="Q2571" s="1"/>
      <c r="R2571" s="1"/>
      <c r="S2571" s="1"/>
      <c r="T2571" s="1"/>
      <c r="U2571" s="1"/>
      <c r="V2571" s="1"/>
      <c r="W2571" s="1"/>
      <c r="X2571" s="1"/>
      <c r="Y2571" s="1"/>
      <c r="Z2571" s="1"/>
      <c r="AA2571" s="1">
        <v>18.504000000000001</v>
      </c>
      <c r="AB2571" s="1"/>
      <c r="AC2571" s="1"/>
      <c r="AD2571" s="1"/>
      <c r="AE2571" s="1"/>
      <c r="AF2571" s="1"/>
      <c r="AG2571" s="1"/>
      <c r="AH2571" s="1"/>
      <c r="AI2571" s="1"/>
      <c r="AJ2571" s="1"/>
      <c r="AK2571" s="1"/>
    </row>
    <row r="2572" spans="1:37" x14ac:dyDescent="0.25">
      <c r="A2572" t="s">
        <v>5767</v>
      </c>
      <c r="B2572" t="s">
        <v>5768</v>
      </c>
      <c r="C2572" t="s">
        <v>301</v>
      </c>
      <c r="D2572" t="s">
        <v>13863</v>
      </c>
      <c r="E2572" s="1"/>
      <c r="F2572" s="1"/>
      <c r="G2572" s="1"/>
      <c r="H2572" s="1"/>
      <c r="I2572" s="1"/>
      <c r="J2572" s="1"/>
      <c r="K2572" s="1"/>
      <c r="L2572" s="1"/>
      <c r="M2572" s="1"/>
      <c r="N2572" s="1"/>
      <c r="O2572" s="1"/>
      <c r="P2572" s="1"/>
      <c r="Q2572" s="1"/>
      <c r="R2572" s="1"/>
      <c r="S2572" s="1"/>
      <c r="T2572" s="1"/>
      <c r="U2572" s="1"/>
      <c r="V2572" s="1"/>
      <c r="W2572" s="1"/>
      <c r="X2572" s="1"/>
      <c r="Y2572" s="1"/>
      <c r="Z2572" s="1"/>
      <c r="AA2572" s="1"/>
      <c r="AB2572" s="1">
        <v>118.57</v>
      </c>
      <c r="AC2572" s="1"/>
      <c r="AD2572" s="1"/>
      <c r="AE2572" s="1"/>
      <c r="AF2572" s="1"/>
      <c r="AG2572" s="1"/>
      <c r="AH2572" s="1"/>
      <c r="AI2572" s="1"/>
      <c r="AJ2572" s="1"/>
      <c r="AK2572" s="1"/>
    </row>
    <row r="2573" spans="1:37" x14ac:dyDescent="0.25">
      <c r="A2573" t="s">
        <v>7727</v>
      </c>
      <c r="B2573" t="s">
        <v>7728</v>
      </c>
      <c r="C2573" t="s">
        <v>301</v>
      </c>
      <c r="D2573" t="s">
        <v>13863</v>
      </c>
      <c r="E2573" s="1"/>
      <c r="F2573" s="1"/>
      <c r="G2573" s="1"/>
      <c r="H2573" s="1"/>
      <c r="I2573" s="1"/>
      <c r="J2573" s="1"/>
      <c r="K2573" s="1"/>
      <c r="L2573" s="1"/>
      <c r="M2573" s="1"/>
      <c r="N2573" s="1"/>
      <c r="O2573" s="1"/>
      <c r="P2573" s="1"/>
      <c r="Q2573" s="1"/>
      <c r="R2573" s="1"/>
      <c r="S2573" s="1"/>
      <c r="T2573" s="1"/>
      <c r="U2573" s="1"/>
      <c r="V2573" s="1"/>
      <c r="W2573" s="1"/>
      <c r="X2573" s="1">
        <v>305</v>
      </c>
      <c r="Y2573" s="1"/>
      <c r="Z2573" s="1"/>
      <c r="AA2573" s="1"/>
      <c r="AB2573" s="1"/>
      <c r="AC2573" s="1"/>
      <c r="AD2573" s="1"/>
      <c r="AE2573" s="1"/>
      <c r="AF2573" s="1"/>
      <c r="AG2573" s="1"/>
      <c r="AH2573" s="1"/>
      <c r="AI2573" s="1"/>
      <c r="AJ2573" s="1"/>
      <c r="AK2573" s="1"/>
    </row>
    <row r="2574" spans="1:37" x14ac:dyDescent="0.25">
      <c r="A2574" t="s">
        <v>3102</v>
      </c>
      <c r="B2574" t="s">
        <v>3103</v>
      </c>
      <c r="C2574" t="s">
        <v>301</v>
      </c>
      <c r="D2574" t="s">
        <v>13863</v>
      </c>
      <c r="E2574" s="1"/>
      <c r="F2574" s="1"/>
      <c r="G2574" s="1"/>
      <c r="H2574" s="1"/>
      <c r="I2574" s="1"/>
      <c r="J2574" s="1"/>
      <c r="K2574" s="1"/>
      <c r="L2574" s="1"/>
      <c r="M2574" s="1"/>
      <c r="N2574" s="1"/>
      <c r="O2574" s="1"/>
      <c r="P2574" s="1"/>
      <c r="Q2574" s="1"/>
      <c r="R2574" s="1"/>
      <c r="S2574" s="1"/>
      <c r="T2574" s="1"/>
      <c r="U2574" s="1"/>
      <c r="V2574" s="1"/>
      <c r="W2574" s="1"/>
      <c r="X2574" s="1"/>
      <c r="Y2574" s="1"/>
      <c r="Z2574" s="1"/>
      <c r="AA2574" s="1"/>
      <c r="AB2574" s="1"/>
      <c r="AC2574" s="1"/>
      <c r="AD2574" s="1"/>
      <c r="AE2574" s="1"/>
      <c r="AF2574" s="1"/>
      <c r="AG2574" s="1"/>
      <c r="AH2574" s="1"/>
      <c r="AI2574" s="1">
        <v>56.307999999999993</v>
      </c>
      <c r="AJ2574" s="1"/>
      <c r="AK2574" s="1"/>
    </row>
    <row r="2575" spans="1:37" x14ac:dyDescent="0.25">
      <c r="A2575" t="s">
        <v>3097</v>
      </c>
      <c r="B2575" t="s">
        <v>3098</v>
      </c>
      <c r="C2575" t="s">
        <v>301</v>
      </c>
      <c r="D2575" t="s">
        <v>13863</v>
      </c>
      <c r="E2575" s="1"/>
      <c r="F2575" s="1"/>
      <c r="G2575" s="1"/>
      <c r="H2575" s="1"/>
      <c r="I2575" s="1"/>
      <c r="J2575" s="1"/>
      <c r="K2575" s="1"/>
      <c r="L2575" s="1"/>
      <c r="M2575" s="1"/>
      <c r="N2575" s="1"/>
      <c r="O2575" s="1"/>
      <c r="P2575" s="1"/>
      <c r="Q2575" s="1"/>
      <c r="R2575" s="1"/>
      <c r="S2575" s="1"/>
      <c r="T2575" s="1"/>
      <c r="U2575" s="1"/>
      <c r="V2575" s="1"/>
      <c r="W2575" s="1"/>
      <c r="X2575" s="1"/>
      <c r="Y2575" s="1"/>
      <c r="Z2575" s="1"/>
      <c r="AA2575" s="1"/>
      <c r="AB2575" s="1"/>
      <c r="AC2575" s="1"/>
      <c r="AD2575" s="1">
        <v>22.480000000000004</v>
      </c>
      <c r="AE2575" s="1"/>
      <c r="AF2575" s="1"/>
      <c r="AG2575" s="1"/>
      <c r="AH2575" s="1"/>
      <c r="AI2575" s="1">
        <v>22.480000000000004</v>
      </c>
      <c r="AJ2575" s="1"/>
      <c r="AK2575" s="1"/>
    </row>
    <row r="2576" spans="1:37" x14ac:dyDescent="0.25">
      <c r="A2576" t="s">
        <v>6723</v>
      </c>
      <c r="B2576" t="s">
        <v>6724</v>
      </c>
      <c r="C2576" t="s">
        <v>167</v>
      </c>
      <c r="D2576" t="s">
        <v>13863</v>
      </c>
      <c r="E2576" s="1"/>
      <c r="F2576" s="1"/>
      <c r="G2576" s="1"/>
      <c r="H2576" s="1"/>
      <c r="I2576" s="1"/>
      <c r="J2576" s="1"/>
      <c r="K2576" s="1"/>
      <c r="L2576" s="1"/>
      <c r="M2576" s="1"/>
      <c r="N2576" s="1"/>
      <c r="O2576" s="1"/>
      <c r="P2576" s="1"/>
      <c r="Q2576" s="1"/>
      <c r="R2576" s="1"/>
      <c r="S2576" s="1"/>
      <c r="T2576" s="1"/>
      <c r="U2576" s="1"/>
      <c r="V2576" s="1"/>
      <c r="W2576" s="1"/>
      <c r="X2576" s="1"/>
      <c r="Y2576" s="1"/>
      <c r="Z2576" s="1">
        <v>51.68</v>
      </c>
      <c r="AA2576" s="1"/>
      <c r="AB2576" s="1"/>
      <c r="AC2576" s="1"/>
      <c r="AD2576" s="1"/>
      <c r="AE2576" s="1"/>
      <c r="AF2576" s="1"/>
      <c r="AG2576" s="1"/>
      <c r="AH2576" s="1"/>
      <c r="AI2576" s="1"/>
      <c r="AJ2576" s="1"/>
      <c r="AK2576" s="1"/>
    </row>
    <row r="2577" spans="1:37" x14ac:dyDescent="0.25">
      <c r="A2577" t="s">
        <v>8456</v>
      </c>
      <c r="B2577" t="s">
        <v>8457</v>
      </c>
      <c r="C2577" t="s">
        <v>301</v>
      </c>
      <c r="D2577" t="s">
        <v>113</v>
      </c>
      <c r="E2577" s="1"/>
      <c r="F2577" s="1"/>
      <c r="G2577" s="1"/>
      <c r="H2577" s="1"/>
      <c r="I2577" s="1"/>
      <c r="J2577" s="1"/>
      <c r="K2577" s="1"/>
      <c r="L2577" s="1"/>
      <c r="M2577" s="1"/>
      <c r="N2577" s="1"/>
      <c r="O2577" s="1"/>
      <c r="P2577" s="1"/>
      <c r="Q2577" s="1"/>
      <c r="R2577" s="1"/>
      <c r="S2577" s="1"/>
      <c r="T2577" s="1"/>
      <c r="U2577" s="1"/>
      <c r="V2577" s="1">
        <v>4.6543999999999999</v>
      </c>
      <c r="W2577" s="1"/>
      <c r="X2577" s="1"/>
      <c r="Y2577" s="1"/>
      <c r="Z2577" s="1"/>
      <c r="AA2577" s="1"/>
      <c r="AB2577" s="1"/>
      <c r="AC2577" s="1"/>
      <c r="AD2577" s="1"/>
      <c r="AE2577" s="1"/>
      <c r="AF2577" s="1"/>
      <c r="AG2577" s="1"/>
      <c r="AH2577" s="1"/>
      <c r="AI2577" s="1"/>
      <c r="AJ2577" s="1"/>
      <c r="AK2577" s="1"/>
    </row>
    <row r="2578" spans="1:37" x14ac:dyDescent="0.25">
      <c r="A2578" t="s">
        <v>4477</v>
      </c>
      <c r="B2578" t="s">
        <v>4478</v>
      </c>
      <c r="C2578" t="s">
        <v>301</v>
      </c>
      <c r="D2578" t="s">
        <v>13863</v>
      </c>
      <c r="E2578" s="1"/>
      <c r="F2578" s="1"/>
      <c r="G2578" s="1"/>
      <c r="H2578" s="1"/>
      <c r="I2578" s="1"/>
      <c r="J2578" s="1"/>
      <c r="K2578" s="1"/>
      <c r="L2578" s="1"/>
      <c r="M2578" s="1"/>
      <c r="N2578" s="1"/>
      <c r="O2578" s="1"/>
      <c r="P2578" s="1"/>
      <c r="Q2578" s="1">
        <v>18.45</v>
      </c>
      <c r="R2578" s="1"/>
      <c r="S2578" s="1"/>
      <c r="T2578" s="1"/>
      <c r="U2578" s="1"/>
      <c r="V2578" s="1"/>
      <c r="W2578" s="1"/>
      <c r="X2578" s="1"/>
      <c r="Y2578" s="1">
        <v>20.5</v>
      </c>
      <c r="Z2578" s="1"/>
      <c r="AA2578" s="1"/>
      <c r="AB2578" s="1"/>
      <c r="AC2578" s="1">
        <v>20.5</v>
      </c>
      <c r="AD2578" s="1"/>
      <c r="AE2578" s="1"/>
      <c r="AF2578" s="1">
        <v>20.5</v>
      </c>
      <c r="AG2578" s="1"/>
      <c r="AH2578" s="1"/>
      <c r="AI2578" s="1"/>
      <c r="AJ2578" s="1"/>
      <c r="AK2578" s="1"/>
    </row>
    <row r="2579" spans="1:37" x14ac:dyDescent="0.25">
      <c r="A2579" t="s">
        <v>6939</v>
      </c>
      <c r="B2579" t="s">
        <v>6940</v>
      </c>
      <c r="C2579" t="s">
        <v>44</v>
      </c>
      <c r="D2579" t="s">
        <v>13863</v>
      </c>
      <c r="E2579" s="1"/>
      <c r="F2579" s="1"/>
      <c r="G2579" s="1"/>
      <c r="H2579" s="1"/>
      <c r="I2579" s="1"/>
      <c r="J2579" s="1"/>
      <c r="K2579" s="1"/>
      <c r="L2579" s="1"/>
      <c r="M2579" s="1"/>
      <c r="N2579" s="1"/>
      <c r="O2579" s="1"/>
      <c r="P2579" s="1"/>
      <c r="Q2579" s="1"/>
      <c r="R2579" s="1"/>
      <c r="S2579" s="1"/>
      <c r="T2579" s="1"/>
      <c r="U2579" s="1"/>
      <c r="V2579" s="1"/>
      <c r="W2579" s="1"/>
      <c r="X2579" s="1"/>
      <c r="Y2579" s="1"/>
      <c r="Z2579" s="1">
        <v>7.97</v>
      </c>
      <c r="AA2579" s="1"/>
      <c r="AB2579" s="1"/>
      <c r="AC2579" s="1"/>
      <c r="AD2579" s="1"/>
      <c r="AE2579" s="1"/>
      <c r="AF2579" s="1"/>
      <c r="AG2579" s="1"/>
      <c r="AH2579" s="1"/>
      <c r="AI2579" s="1"/>
      <c r="AJ2579" s="1"/>
      <c r="AK2579" s="1"/>
    </row>
    <row r="2580" spans="1:37" x14ac:dyDescent="0.25">
      <c r="A2580" t="s">
        <v>4236</v>
      </c>
      <c r="B2580" t="s">
        <v>4237</v>
      </c>
      <c r="C2580" t="s">
        <v>102</v>
      </c>
      <c r="D2580" t="s">
        <v>13863</v>
      </c>
      <c r="E2580" s="1"/>
      <c r="F2580" s="1"/>
      <c r="G2580" s="1"/>
      <c r="H2580" s="1"/>
      <c r="I2580" s="1"/>
      <c r="J2580" s="1"/>
      <c r="K2580" s="1"/>
      <c r="L2580" s="1"/>
      <c r="M2580" s="1"/>
      <c r="N2580" s="1"/>
      <c r="O2580" s="1"/>
      <c r="P2580" s="1"/>
      <c r="Q2580" s="1"/>
      <c r="R2580" s="1"/>
      <c r="S2580" s="1"/>
      <c r="T2580" s="1"/>
      <c r="U2580" s="1"/>
      <c r="V2580" s="1"/>
      <c r="W2580" s="1"/>
      <c r="X2580" s="1"/>
      <c r="Y2580" s="1"/>
      <c r="Z2580" s="1"/>
      <c r="AA2580" s="1"/>
      <c r="AB2580" s="1"/>
      <c r="AC2580" s="1"/>
      <c r="AD2580" s="1"/>
      <c r="AE2580" s="1"/>
      <c r="AF2580" s="1"/>
      <c r="AG2580" s="1"/>
      <c r="AH2580" s="1">
        <v>56.725499999999997</v>
      </c>
      <c r="AI2580" s="1"/>
      <c r="AJ2580" s="1"/>
      <c r="AK2580" s="1"/>
    </row>
    <row r="2581" spans="1:37" x14ac:dyDescent="0.25">
      <c r="A2581" t="s">
        <v>5108</v>
      </c>
      <c r="B2581" t="s">
        <v>5109</v>
      </c>
      <c r="C2581" t="s">
        <v>301</v>
      </c>
      <c r="D2581" t="s">
        <v>13863</v>
      </c>
      <c r="E2581" s="1"/>
      <c r="F2581" s="1"/>
      <c r="G2581" s="1"/>
      <c r="H2581" s="1"/>
      <c r="I2581" s="1"/>
      <c r="J2581" s="1"/>
      <c r="K2581" s="1"/>
      <c r="L2581" s="1"/>
      <c r="M2581" s="1"/>
      <c r="N2581" s="1"/>
      <c r="O2581" s="1"/>
      <c r="P2581" s="1"/>
      <c r="Q2581" s="1"/>
      <c r="R2581" s="1"/>
      <c r="S2581" s="1"/>
      <c r="T2581" s="1"/>
      <c r="U2581" s="1"/>
      <c r="V2581" s="1"/>
      <c r="W2581" s="1"/>
      <c r="X2581" s="1"/>
      <c r="Y2581" s="1"/>
      <c r="Z2581" s="1"/>
      <c r="AA2581" s="1"/>
      <c r="AB2581" s="1"/>
      <c r="AC2581" s="1"/>
      <c r="AD2581" s="1">
        <v>32.299999999999997</v>
      </c>
      <c r="AE2581" s="1"/>
      <c r="AF2581" s="1"/>
      <c r="AG2581" s="1"/>
      <c r="AH2581" s="1"/>
      <c r="AI2581" s="1"/>
      <c r="AJ2581" s="1"/>
      <c r="AK2581" s="1"/>
    </row>
    <row r="2582" spans="1:37" x14ac:dyDescent="0.25">
      <c r="A2582" t="s">
        <v>4989</v>
      </c>
      <c r="B2582" t="s">
        <v>4990</v>
      </c>
      <c r="C2582" t="s">
        <v>301</v>
      </c>
      <c r="D2582" t="s">
        <v>13863</v>
      </c>
      <c r="E2582" s="1"/>
      <c r="F2582" s="1"/>
      <c r="G2582" s="1"/>
      <c r="H2582" s="1"/>
      <c r="I2582" s="1"/>
      <c r="J2582" s="1"/>
      <c r="K2582" s="1"/>
      <c r="L2582" s="1"/>
      <c r="M2582" s="1"/>
      <c r="N2582" s="1"/>
      <c r="O2582" s="1"/>
      <c r="P2582" s="1"/>
      <c r="Q2582" s="1"/>
      <c r="R2582" s="1"/>
      <c r="S2582" s="1"/>
      <c r="T2582" s="1"/>
      <c r="U2582" s="1"/>
      <c r="V2582" s="1"/>
      <c r="W2582" s="1"/>
      <c r="X2582" s="1"/>
      <c r="Y2582" s="1"/>
      <c r="Z2582" s="1"/>
      <c r="AA2582" s="1"/>
      <c r="AB2582" s="1"/>
      <c r="AC2582" s="1"/>
      <c r="AD2582" s="1">
        <v>3.12</v>
      </c>
      <c r="AE2582" s="1"/>
      <c r="AF2582" s="1"/>
      <c r="AG2582" s="1"/>
      <c r="AH2582" s="1"/>
      <c r="AI2582" s="1"/>
      <c r="AJ2582" s="1"/>
      <c r="AK2582" s="1"/>
    </row>
    <row r="2583" spans="1:37" x14ac:dyDescent="0.25">
      <c r="A2583" t="s">
        <v>12231</v>
      </c>
      <c r="B2583" t="s">
        <v>12232</v>
      </c>
      <c r="C2583" t="s">
        <v>301</v>
      </c>
      <c r="D2583" t="s">
        <v>13863</v>
      </c>
      <c r="E2583" s="1"/>
      <c r="F2583" s="1"/>
      <c r="G2583" s="1"/>
      <c r="H2583" s="1"/>
      <c r="I2583" s="1"/>
      <c r="J2583" s="1"/>
      <c r="K2583" s="1">
        <v>1.1000000000000001</v>
      </c>
      <c r="L2583" s="1"/>
      <c r="M2583" s="1"/>
      <c r="N2583" s="1"/>
      <c r="O2583" s="1"/>
      <c r="P2583" s="1"/>
      <c r="Q2583" s="1"/>
      <c r="R2583" s="1"/>
      <c r="S2583" s="1"/>
      <c r="T2583" s="1"/>
      <c r="U2583" s="1"/>
      <c r="V2583" s="1"/>
      <c r="W2583" s="1"/>
      <c r="X2583" s="1"/>
      <c r="Y2583" s="1"/>
      <c r="Z2583" s="1"/>
      <c r="AA2583" s="1"/>
      <c r="AB2583" s="1"/>
      <c r="AC2583" s="1"/>
      <c r="AD2583" s="1"/>
      <c r="AE2583" s="1"/>
      <c r="AF2583" s="1"/>
      <c r="AG2583" s="1"/>
      <c r="AH2583" s="1"/>
      <c r="AI2583" s="1"/>
      <c r="AJ2583" s="1"/>
      <c r="AK2583" s="1"/>
    </row>
    <row r="2584" spans="1:37" x14ac:dyDescent="0.25">
      <c r="A2584" t="s">
        <v>13515</v>
      </c>
      <c r="B2584" t="s">
        <v>13516</v>
      </c>
      <c r="C2584" t="s">
        <v>301</v>
      </c>
      <c r="D2584" t="s">
        <v>13863</v>
      </c>
      <c r="E2584" s="1"/>
      <c r="F2584" s="1"/>
      <c r="G2584" s="1">
        <v>1.1000000000000001</v>
      </c>
      <c r="H2584" s="1"/>
      <c r="I2584" s="1"/>
      <c r="J2584" s="1"/>
      <c r="K2584" s="1"/>
      <c r="L2584" s="1"/>
      <c r="M2584" s="1"/>
      <c r="N2584" s="1"/>
      <c r="O2584" s="1"/>
      <c r="P2584" s="1"/>
      <c r="Q2584" s="1"/>
      <c r="R2584" s="1"/>
      <c r="S2584" s="1"/>
      <c r="T2584" s="1"/>
      <c r="U2584" s="1"/>
      <c r="V2584" s="1"/>
      <c r="W2584" s="1"/>
      <c r="X2584" s="1"/>
      <c r="Y2584" s="1"/>
      <c r="Z2584" s="1"/>
      <c r="AA2584" s="1"/>
      <c r="AB2584" s="1"/>
      <c r="AC2584" s="1"/>
      <c r="AD2584" s="1"/>
      <c r="AE2584" s="1"/>
      <c r="AF2584" s="1"/>
      <c r="AG2584" s="1"/>
      <c r="AH2584" s="1"/>
      <c r="AI2584" s="1"/>
      <c r="AJ2584" s="1"/>
      <c r="AK2584" s="1"/>
    </row>
    <row r="2585" spans="1:37" x14ac:dyDescent="0.25">
      <c r="A2585" t="s">
        <v>2188</v>
      </c>
      <c r="B2585" t="s">
        <v>2189</v>
      </c>
      <c r="C2585" t="s">
        <v>301</v>
      </c>
      <c r="D2585" t="s">
        <v>13863</v>
      </c>
      <c r="E2585" s="1"/>
      <c r="F2585" s="1"/>
      <c r="G2585" s="1"/>
      <c r="H2585" s="1"/>
      <c r="I2585" s="1"/>
      <c r="J2585" s="1"/>
      <c r="K2585" s="1"/>
      <c r="L2585" s="1"/>
      <c r="M2585" s="1"/>
      <c r="N2585" s="1"/>
      <c r="O2585" s="1"/>
      <c r="P2585" s="1">
        <v>1.1000000000000001</v>
      </c>
      <c r="Q2585" s="1">
        <v>1.1000000000000001</v>
      </c>
      <c r="R2585" s="1"/>
      <c r="S2585" s="1"/>
      <c r="T2585" s="1">
        <v>1.1000000000000001</v>
      </c>
      <c r="U2585" s="1">
        <v>1.1000000000000001</v>
      </c>
      <c r="V2585" s="1">
        <v>1.1000000000000001</v>
      </c>
      <c r="W2585" s="1">
        <v>1.1000000000000001</v>
      </c>
      <c r="X2585" s="1"/>
      <c r="Y2585" s="1">
        <v>1.1000000000000001</v>
      </c>
      <c r="Z2585" s="1"/>
      <c r="AA2585" s="1"/>
      <c r="AB2585" s="1">
        <v>1.1000000000000001</v>
      </c>
      <c r="AC2585" s="1"/>
      <c r="AD2585" s="1"/>
      <c r="AE2585" s="1">
        <v>1.1000000000000001</v>
      </c>
      <c r="AF2585" s="1"/>
      <c r="AG2585" s="1"/>
      <c r="AH2585" s="1"/>
      <c r="AI2585" s="1"/>
      <c r="AJ2585" s="1"/>
      <c r="AK2585" s="1"/>
    </row>
    <row r="2586" spans="1:37" x14ac:dyDescent="0.25">
      <c r="C2586" t="s">
        <v>102</v>
      </c>
      <c r="D2586" t="s">
        <v>13863</v>
      </c>
      <c r="E2586" s="1"/>
      <c r="F2586" s="1"/>
      <c r="G2586" s="1"/>
      <c r="H2586" s="1"/>
      <c r="I2586" s="1"/>
      <c r="J2586" s="1"/>
      <c r="K2586" s="1"/>
      <c r="L2586" s="1"/>
      <c r="M2586" s="1"/>
      <c r="N2586" s="1"/>
      <c r="O2586" s="1"/>
      <c r="P2586" s="1"/>
      <c r="Q2586" s="1"/>
      <c r="R2586" s="1"/>
      <c r="S2586" s="1"/>
      <c r="T2586" s="1"/>
      <c r="U2586" s="1"/>
      <c r="V2586" s="1"/>
      <c r="W2586" s="1"/>
      <c r="X2586" s="1"/>
      <c r="Y2586" s="1"/>
      <c r="Z2586" s="1"/>
      <c r="AA2586" s="1"/>
      <c r="AB2586" s="1"/>
      <c r="AC2586" s="1"/>
      <c r="AD2586" s="1"/>
      <c r="AE2586" s="1"/>
      <c r="AF2586" s="1"/>
      <c r="AG2586" s="1"/>
      <c r="AH2586" s="1"/>
      <c r="AI2586" s="1">
        <v>0.55000000000000004</v>
      </c>
      <c r="AJ2586" s="1"/>
      <c r="AK2586" s="1"/>
    </row>
    <row r="2587" spans="1:37" x14ac:dyDescent="0.25">
      <c r="A2587" t="s">
        <v>8043</v>
      </c>
      <c r="B2587" t="s">
        <v>8044</v>
      </c>
      <c r="C2587" t="s">
        <v>301</v>
      </c>
      <c r="D2587" t="s">
        <v>13863</v>
      </c>
      <c r="E2587" s="1"/>
      <c r="F2587" s="1"/>
      <c r="G2587" s="1"/>
      <c r="H2587" s="1"/>
      <c r="I2587" s="1"/>
      <c r="J2587" s="1"/>
      <c r="K2587" s="1"/>
      <c r="L2587" s="1"/>
      <c r="M2587" s="1"/>
      <c r="N2587" s="1"/>
      <c r="O2587" s="1"/>
      <c r="P2587" s="1"/>
      <c r="Q2587" s="1"/>
      <c r="R2587" s="1"/>
      <c r="S2587" s="1"/>
      <c r="T2587" s="1"/>
      <c r="U2587" s="1"/>
      <c r="V2587" s="1"/>
      <c r="W2587" s="1">
        <v>1.1000000000000001</v>
      </c>
      <c r="X2587" s="1"/>
      <c r="Y2587" s="1"/>
      <c r="Z2587" s="1"/>
      <c r="AA2587" s="1"/>
      <c r="AB2587" s="1"/>
      <c r="AC2587" s="1"/>
      <c r="AD2587" s="1"/>
      <c r="AE2587" s="1"/>
      <c r="AF2587" s="1"/>
      <c r="AG2587" s="1"/>
      <c r="AH2587" s="1"/>
      <c r="AI2587" s="1"/>
      <c r="AJ2587" s="1"/>
      <c r="AK2587" s="1"/>
    </row>
    <row r="2588" spans="1:37" x14ac:dyDescent="0.25">
      <c r="A2588" t="s">
        <v>7754</v>
      </c>
      <c r="B2588" t="s">
        <v>7755</v>
      </c>
      <c r="C2588" t="s">
        <v>301</v>
      </c>
      <c r="D2588" t="s">
        <v>13863</v>
      </c>
      <c r="E2588" s="1"/>
      <c r="F2588" s="1"/>
      <c r="G2588" s="1"/>
      <c r="H2588" s="1"/>
      <c r="I2588" s="1"/>
      <c r="J2588" s="1"/>
      <c r="K2588" s="1"/>
      <c r="L2588" s="1"/>
      <c r="M2588" s="1"/>
      <c r="N2588" s="1"/>
      <c r="O2588" s="1"/>
      <c r="P2588" s="1"/>
      <c r="Q2588" s="1"/>
      <c r="R2588" s="1"/>
      <c r="S2588" s="1"/>
      <c r="T2588" s="1"/>
      <c r="U2588" s="1"/>
      <c r="V2588" s="1"/>
      <c r="W2588" s="1"/>
      <c r="X2588" s="1">
        <v>1.21</v>
      </c>
      <c r="Y2588" s="1"/>
      <c r="Z2588" s="1"/>
      <c r="AA2588" s="1"/>
      <c r="AB2588" s="1"/>
      <c r="AC2588" s="1"/>
      <c r="AD2588" s="1"/>
      <c r="AE2588" s="1"/>
      <c r="AF2588" s="1"/>
      <c r="AG2588" s="1"/>
      <c r="AH2588" s="1"/>
      <c r="AI2588" s="1"/>
      <c r="AJ2588" s="1"/>
      <c r="AK2588" s="1"/>
    </row>
    <row r="2589" spans="1:37" x14ac:dyDescent="0.25">
      <c r="A2589" t="s">
        <v>6684</v>
      </c>
      <c r="B2589" t="s">
        <v>6685</v>
      </c>
      <c r="C2589" t="s">
        <v>283</v>
      </c>
      <c r="D2589" t="s">
        <v>13863</v>
      </c>
      <c r="E2589" s="1"/>
      <c r="F2589" s="1"/>
      <c r="G2589" s="1"/>
      <c r="H2589" s="1"/>
      <c r="I2589" s="1"/>
      <c r="J2589" s="1"/>
      <c r="K2589" s="1"/>
      <c r="L2589" s="1"/>
      <c r="M2589" s="1"/>
      <c r="N2589" s="1"/>
      <c r="O2589" s="1"/>
      <c r="P2589" s="1"/>
      <c r="Q2589" s="1"/>
      <c r="R2589" s="1"/>
      <c r="S2589" s="1"/>
      <c r="T2589" s="1"/>
      <c r="U2589" s="1"/>
      <c r="V2589" s="1"/>
      <c r="W2589" s="1"/>
      <c r="X2589" s="1"/>
      <c r="Y2589" s="1"/>
      <c r="Z2589" s="1">
        <v>1099</v>
      </c>
      <c r="AA2589" s="1"/>
      <c r="AB2589" s="1"/>
      <c r="AC2589" s="1"/>
      <c r="AD2589" s="1"/>
      <c r="AE2589" s="1"/>
      <c r="AF2589" s="1"/>
      <c r="AG2589" s="1"/>
      <c r="AH2589" s="1"/>
      <c r="AI2589" s="1"/>
      <c r="AJ2589" s="1"/>
      <c r="AK2589" s="1"/>
    </row>
    <row r="2590" spans="1:37" x14ac:dyDescent="0.25">
      <c r="A2590" t="s">
        <v>9735</v>
      </c>
      <c r="B2590" t="s">
        <v>9736</v>
      </c>
      <c r="C2590" t="s">
        <v>301</v>
      </c>
      <c r="D2590" t="s">
        <v>13863</v>
      </c>
      <c r="E2590" s="1"/>
      <c r="F2590" s="1"/>
      <c r="G2590" s="1"/>
      <c r="H2590" s="1"/>
      <c r="I2590" s="1"/>
      <c r="J2590" s="1"/>
      <c r="K2590" s="1"/>
      <c r="L2590" s="1"/>
      <c r="M2590" s="1"/>
      <c r="N2590" s="1"/>
      <c r="O2590" s="1"/>
      <c r="P2590" s="1"/>
      <c r="Q2590" s="1"/>
      <c r="R2590" s="1"/>
      <c r="S2590" s="1"/>
      <c r="T2590" s="1"/>
      <c r="U2590" s="1">
        <v>1.47</v>
      </c>
      <c r="V2590" s="1"/>
      <c r="W2590" s="1"/>
      <c r="X2590" s="1"/>
      <c r="Y2590" s="1"/>
      <c r="Z2590" s="1"/>
      <c r="AA2590" s="1"/>
      <c r="AB2590" s="1"/>
      <c r="AC2590" s="1"/>
      <c r="AD2590" s="1"/>
      <c r="AE2590" s="1"/>
      <c r="AF2590" s="1"/>
      <c r="AG2590" s="1"/>
      <c r="AH2590" s="1"/>
      <c r="AI2590" s="1"/>
      <c r="AJ2590" s="1"/>
      <c r="AK2590" s="1"/>
    </row>
    <row r="2591" spans="1:37" x14ac:dyDescent="0.25">
      <c r="A2591" t="s">
        <v>5192</v>
      </c>
      <c r="B2591" t="s">
        <v>5193</v>
      </c>
      <c r="C2591" t="s">
        <v>301</v>
      </c>
      <c r="D2591" t="s">
        <v>13863</v>
      </c>
      <c r="E2591" s="1"/>
      <c r="F2591" s="1"/>
      <c r="G2591" s="1">
        <v>14.23</v>
      </c>
      <c r="H2591" s="1"/>
      <c r="I2591" s="1"/>
      <c r="J2591" s="1"/>
      <c r="K2591" s="1"/>
      <c r="L2591" s="1"/>
      <c r="M2591" s="1"/>
      <c r="N2591" s="1"/>
      <c r="O2591" s="1"/>
      <c r="P2591" s="1"/>
      <c r="Q2591" s="1"/>
      <c r="R2591" s="1"/>
      <c r="S2591" s="1"/>
      <c r="T2591" s="1"/>
      <c r="U2591" s="1"/>
      <c r="V2591" s="1"/>
      <c r="W2591" s="1"/>
      <c r="X2591" s="1"/>
      <c r="Y2591" s="1">
        <v>14.23</v>
      </c>
      <c r="Z2591" s="1"/>
      <c r="AA2591" s="1"/>
      <c r="AB2591" s="1"/>
      <c r="AC2591" s="1"/>
      <c r="AD2591" s="1">
        <v>14.23</v>
      </c>
      <c r="AE2591" s="1"/>
      <c r="AF2591" s="1"/>
      <c r="AG2591" s="1"/>
      <c r="AH2591" s="1"/>
      <c r="AI2591" s="1"/>
      <c r="AJ2591" s="1"/>
      <c r="AK2591" s="1"/>
    </row>
    <row r="2592" spans="1:37" x14ac:dyDescent="0.25">
      <c r="A2592" t="s">
        <v>5623</v>
      </c>
      <c r="B2592" t="s">
        <v>5624</v>
      </c>
      <c r="C2592" t="s">
        <v>301</v>
      </c>
      <c r="D2592" t="s">
        <v>13863</v>
      </c>
      <c r="E2592" s="1"/>
      <c r="F2592" s="1"/>
      <c r="G2592" s="1"/>
      <c r="H2592" s="1"/>
      <c r="I2592" s="1"/>
      <c r="J2592" s="1"/>
      <c r="K2592" s="1"/>
      <c r="L2592" s="1"/>
      <c r="M2592" s="1"/>
      <c r="N2592" s="1"/>
      <c r="O2592" s="1"/>
      <c r="P2592" s="1"/>
      <c r="Q2592" s="1"/>
      <c r="R2592" s="1"/>
      <c r="S2592" s="1"/>
      <c r="T2592" s="1"/>
      <c r="U2592" s="1"/>
      <c r="V2592" s="1"/>
      <c r="W2592" s="1"/>
      <c r="X2592" s="1"/>
      <c r="Y2592" s="1"/>
      <c r="Z2592" s="1"/>
      <c r="AA2592" s="1"/>
      <c r="AB2592" s="1"/>
      <c r="AC2592" s="1">
        <v>52.984000000000009</v>
      </c>
      <c r="AD2592" s="1"/>
      <c r="AE2592" s="1"/>
      <c r="AF2592" s="1"/>
      <c r="AG2592" s="1"/>
      <c r="AH2592" s="1"/>
      <c r="AI2592" s="1"/>
      <c r="AJ2592" s="1"/>
      <c r="AK2592" s="1"/>
    </row>
    <row r="2593" spans="1:37" x14ac:dyDescent="0.25">
      <c r="A2593" t="s">
        <v>7902</v>
      </c>
      <c r="B2593" t="s">
        <v>7903</v>
      </c>
      <c r="C2593" t="s">
        <v>301</v>
      </c>
      <c r="D2593" t="s">
        <v>13863</v>
      </c>
      <c r="E2593" s="1"/>
      <c r="F2593" s="1"/>
      <c r="G2593" s="1"/>
      <c r="H2593" s="1"/>
      <c r="I2593" s="1"/>
      <c r="J2593" s="1"/>
      <c r="K2593" s="1"/>
      <c r="L2593" s="1"/>
      <c r="M2593" s="1"/>
      <c r="N2593" s="1"/>
      <c r="O2593" s="1"/>
      <c r="P2593" s="1"/>
      <c r="Q2593" s="1">
        <v>58.33</v>
      </c>
      <c r="R2593" s="1"/>
      <c r="S2593" s="1"/>
      <c r="T2593" s="1"/>
      <c r="U2593" s="1"/>
      <c r="V2593" s="1"/>
      <c r="W2593" s="1">
        <v>58.33</v>
      </c>
      <c r="X2593" s="1"/>
      <c r="Y2593" s="1"/>
      <c r="Z2593" s="1"/>
      <c r="AA2593" s="1"/>
      <c r="AB2593" s="1"/>
      <c r="AC2593" s="1"/>
      <c r="AD2593" s="1"/>
      <c r="AE2593" s="1"/>
      <c r="AF2593" s="1"/>
      <c r="AG2593" s="1"/>
      <c r="AH2593" s="1"/>
      <c r="AI2593" s="1"/>
      <c r="AJ2593" s="1"/>
      <c r="AK2593" s="1"/>
    </row>
    <row r="2594" spans="1:37" x14ac:dyDescent="0.25">
      <c r="A2594" t="s">
        <v>4164</v>
      </c>
      <c r="B2594" t="s">
        <v>4165</v>
      </c>
      <c r="C2594" t="s">
        <v>301</v>
      </c>
      <c r="D2594" t="s">
        <v>13863</v>
      </c>
      <c r="E2594" s="1"/>
      <c r="F2594" s="1"/>
      <c r="G2594" s="1"/>
      <c r="H2594" s="1"/>
      <c r="I2594" s="1"/>
      <c r="J2594" s="1"/>
      <c r="K2594" s="1"/>
      <c r="L2594" s="1"/>
      <c r="M2594" s="1"/>
      <c r="N2594" s="1"/>
      <c r="O2594" s="1"/>
      <c r="P2594" s="1"/>
      <c r="Q2594" s="1"/>
      <c r="R2594" s="1"/>
      <c r="S2594" s="1"/>
      <c r="T2594" s="1"/>
      <c r="U2594" s="1"/>
      <c r="V2594" s="1"/>
      <c r="W2594" s="1"/>
      <c r="X2594" s="1"/>
      <c r="Y2594" s="1">
        <v>74.099999999999994</v>
      </c>
      <c r="Z2594" s="1"/>
      <c r="AA2594" s="1"/>
      <c r="AB2594" s="1">
        <v>74.099999999999994</v>
      </c>
      <c r="AC2594" s="1"/>
      <c r="AD2594" s="1"/>
      <c r="AE2594" s="1"/>
      <c r="AF2594" s="1">
        <v>74.099999999999994</v>
      </c>
      <c r="AG2594" s="1"/>
      <c r="AH2594" s="1"/>
      <c r="AI2594" s="1"/>
      <c r="AJ2594" s="1"/>
      <c r="AK2594" s="1"/>
    </row>
    <row r="2595" spans="1:37" x14ac:dyDescent="0.25">
      <c r="A2595" t="s">
        <v>7314</v>
      </c>
      <c r="B2595" t="s">
        <v>7315</v>
      </c>
      <c r="C2595" t="s">
        <v>301</v>
      </c>
      <c r="D2595" t="s">
        <v>13863</v>
      </c>
      <c r="E2595" s="1"/>
      <c r="F2595" s="1"/>
      <c r="G2595" s="1"/>
      <c r="H2595" s="1"/>
      <c r="I2595" s="1"/>
      <c r="J2595" s="1"/>
      <c r="K2595" s="1"/>
      <c r="L2595" s="1"/>
      <c r="M2595" s="1"/>
      <c r="N2595" s="1"/>
      <c r="O2595" s="1"/>
      <c r="P2595" s="1">
        <v>3.74</v>
      </c>
      <c r="Q2595" s="1"/>
      <c r="R2595" s="1"/>
      <c r="S2595" s="1"/>
      <c r="T2595" s="1"/>
      <c r="U2595" s="1"/>
      <c r="V2595" s="1"/>
      <c r="W2595" s="1"/>
      <c r="X2595" s="1"/>
      <c r="Y2595" s="1">
        <v>3.74</v>
      </c>
      <c r="Z2595" s="1"/>
      <c r="AA2595" s="1"/>
      <c r="AB2595" s="1"/>
      <c r="AC2595" s="1"/>
      <c r="AD2595" s="1"/>
      <c r="AE2595" s="1"/>
      <c r="AF2595" s="1"/>
      <c r="AG2595" s="1"/>
      <c r="AH2595" s="1"/>
      <c r="AI2595" s="1"/>
      <c r="AJ2595" s="1"/>
      <c r="AK2595" s="1"/>
    </row>
    <row r="2596" spans="1:37" x14ac:dyDescent="0.25">
      <c r="A2596" t="s">
        <v>6830</v>
      </c>
      <c r="B2596" t="s">
        <v>6831</v>
      </c>
      <c r="C2596" t="s">
        <v>301</v>
      </c>
      <c r="D2596" t="s">
        <v>13863</v>
      </c>
      <c r="E2596" s="1"/>
      <c r="F2596" s="1"/>
      <c r="G2596" s="1"/>
      <c r="H2596" s="1"/>
      <c r="I2596" s="1"/>
      <c r="J2596" s="1"/>
      <c r="K2596" s="1"/>
      <c r="L2596" s="1"/>
      <c r="M2596" s="1"/>
      <c r="N2596" s="1"/>
      <c r="O2596" s="1"/>
      <c r="P2596" s="1"/>
      <c r="Q2596" s="1"/>
      <c r="R2596" s="1"/>
      <c r="S2596" s="1"/>
      <c r="T2596" s="1"/>
      <c r="U2596" s="1"/>
      <c r="V2596" s="1"/>
      <c r="W2596" s="1"/>
      <c r="X2596" s="1"/>
      <c r="Y2596" s="1"/>
      <c r="Z2596" s="1">
        <v>10.794</v>
      </c>
      <c r="AA2596" s="1"/>
      <c r="AB2596" s="1"/>
      <c r="AC2596" s="1"/>
      <c r="AD2596" s="1"/>
      <c r="AE2596" s="1"/>
      <c r="AF2596" s="1"/>
      <c r="AG2596" s="1"/>
      <c r="AH2596" s="1"/>
      <c r="AI2596" s="1"/>
      <c r="AJ2596" s="1"/>
      <c r="AK2596" s="1"/>
    </row>
    <row r="2597" spans="1:37" x14ac:dyDescent="0.25">
      <c r="A2597" t="s">
        <v>2168</v>
      </c>
      <c r="B2597" t="s">
        <v>2169</v>
      </c>
      <c r="C2597" t="s">
        <v>301</v>
      </c>
      <c r="D2597" t="s">
        <v>13863</v>
      </c>
      <c r="E2597" s="1"/>
      <c r="F2597" s="1"/>
      <c r="G2597" s="1"/>
      <c r="H2597" s="1"/>
      <c r="I2597" s="1"/>
      <c r="J2597" s="1"/>
      <c r="K2597" s="1"/>
      <c r="L2597" s="1"/>
      <c r="M2597" s="1"/>
      <c r="N2597" s="1"/>
      <c r="O2597" s="1"/>
      <c r="P2597" s="1">
        <v>1.78</v>
      </c>
      <c r="Q2597" s="1"/>
      <c r="R2597" s="1"/>
      <c r="S2597" s="1"/>
      <c r="T2597" s="1">
        <v>1.78</v>
      </c>
      <c r="U2597" s="1"/>
      <c r="V2597" s="1"/>
      <c r="W2597" s="1">
        <v>1.78</v>
      </c>
      <c r="X2597" s="1"/>
      <c r="Y2597" s="1"/>
      <c r="Z2597" s="1"/>
      <c r="AA2597" s="1"/>
      <c r="AB2597" s="1"/>
      <c r="AC2597" s="1"/>
      <c r="AD2597" s="1"/>
      <c r="AE2597" s="1"/>
      <c r="AF2597" s="1"/>
      <c r="AG2597" s="1"/>
      <c r="AH2597" s="1"/>
      <c r="AI2597" s="1"/>
      <c r="AJ2597" s="1"/>
      <c r="AK2597" s="1"/>
    </row>
    <row r="2598" spans="1:37" x14ac:dyDescent="0.25">
      <c r="C2598" t="s">
        <v>102</v>
      </c>
      <c r="D2598" t="s">
        <v>13863</v>
      </c>
      <c r="E2598" s="1"/>
      <c r="F2598" s="1"/>
      <c r="G2598" s="1"/>
      <c r="H2598" s="1"/>
      <c r="I2598" s="1"/>
      <c r="J2598" s="1"/>
      <c r="K2598" s="1"/>
      <c r="L2598" s="1"/>
      <c r="M2598" s="1"/>
      <c r="N2598" s="1"/>
      <c r="O2598" s="1"/>
      <c r="P2598" s="1"/>
      <c r="Q2598" s="1"/>
      <c r="R2598" s="1"/>
      <c r="S2598" s="1"/>
      <c r="T2598" s="1"/>
      <c r="U2598" s="1"/>
      <c r="V2598" s="1"/>
      <c r="W2598" s="1"/>
      <c r="X2598" s="1"/>
      <c r="Y2598" s="1"/>
      <c r="Z2598" s="1"/>
      <c r="AA2598" s="1"/>
      <c r="AB2598" s="1"/>
      <c r="AC2598" s="1"/>
      <c r="AD2598" s="1"/>
      <c r="AE2598" s="1"/>
      <c r="AF2598" s="1"/>
      <c r="AG2598" s="1"/>
      <c r="AH2598" s="1"/>
      <c r="AI2598" s="1">
        <v>0.59</v>
      </c>
      <c r="AJ2598" s="1"/>
      <c r="AK2598" s="1"/>
    </row>
    <row r="2599" spans="1:37" x14ac:dyDescent="0.25">
      <c r="A2599" t="s">
        <v>2191</v>
      </c>
      <c r="B2599" t="s">
        <v>2192</v>
      </c>
      <c r="C2599" t="s">
        <v>301</v>
      </c>
      <c r="D2599" t="s">
        <v>13863</v>
      </c>
      <c r="E2599" s="1"/>
      <c r="F2599" s="1"/>
      <c r="G2599" s="1"/>
      <c r="H2599" s="1"/>
      <c r="I2599" s="1"/>
      <c r="J2599" s="1"/>
      <c r="K2599" s="1"/>
      <c r="L2599" s="1"/>
      <c r="M2599" s="1"/>
      <c r="N2599" s="1"/>
      <c r="O2599" s="1"/>
      <c r="P2599" s="1">
        <v>2.403</v>
      </c>
      <c r="Q2599" s="1"/>
      <c r="R2599" s="1"/>
      <c r="S2599" s="1"/>
      <c r="T2599" s="1">
        <v>2.403</v>
      </c>
      <c r="U2599" s="1"/>
      <c r="V2599" s="1"/>
      <c r="W2599" s="1">
        <v>2.403</v>
      </c>
      <c r="X2599" s="1"/>
      <c r="Y2599" s="1"/>
      <c r="Z2599" s="1"/>
      <c r="AA2599" s="1"/>
      <c r="AB2599" s="1"/>
      <c r="AC2599" s="1"/>
      <c r="AD2599" s="1"/>
      <c r="AE2599" s="1"/>
      <c r="AF2599" s="1"/>
      <c r="AG2599" s="1"/>
      <c r="AH2599" s="1"/>
      <c r="AI2599" s="1"/>
      <c r="AJ2599" s="1"/>
      <c r="AK2599" s="1"/>
    </row>
    <row r="2600" spans="1:37" x14ac:dyDescent="0.25">
      <c r="C2600" t="s">
        <v>102</v>
      </c>
      <c r="D2600" t="s">
        <v>13863</v>
      </c>
      <c r="E2600" s="1"/>
      <c r="F2600" s="1"/>
      <c r="G2600" s="1"/>
      <c r="H2600" s="1"/>
      <c r="I2600" s="1"/>
      <c r="J2600" s="1"/>
      <c r="K2600" s="1"/>
      <c r="L2600" s="1"/>
      <c r="M2600" s="1"/>
      <c r="N2600" s="1"/>
      <c r="O2600" s="1"/>
      <c r="P2600" s="1"/>
      <c r="Q2600" s="1"/>
      <c r="R2600" s="1"/>
      <c r="S2600" s="1"/>
      <c r="T2600" s="1"/>
      <c r="U2600" s="1"/>
      <c r="V2600" s="1"/>
      <c r="W2600" s="1"/>
      <c r="X2600" s="1"/>
      <c r="Y2600" s="1"/>
      <c r="Z2600" s="1"/>
      <c r="AA2600" s="1"/>
      <c r="AB2600" s="1"/>
      <c r="AC2600" s="1"/>
      <c r="AD2600" s="1"/>
      <c r="AE2600" s="1"/>
      <c r="AF2600" s="1"/>
      <c r="AG2600" s="1"/>
      <c r="AH2600" s="1"/>
      <c r="AI2600" s="1">
        <v>0.75</v>
      </c>
      <c r="AJ2600" s="1"/>
      <c r="AK2600" s="1"/>
    </row>
    <row r="2601" spans="1:37" x14ac:dyDescent="0.25">
      <c r="A2601" t="s">
        <v>9738</v>
      </c>
      <c r="B2601" t="s">
        <v>9739</v>
      </c>
      <c r="C2601" t="s">
        <v>301</v>
      </c>
      <c r="D2601" t="s">
        <v>13863</v>
      </c>
      <c r="E2601" s="1"/>
      <c r="F2601" s="1"/>
      <c r="G2601" s="1"/>
      <c r="H2601" s="1"/>
      <c r="I2601" s="1"/>
      <c r="J2601" s="1"/>
      <c r="K2601" s="1"/>
      <c r="L2601" s="1"/>
      <c r="M2601" s="1"/>
      <c r="N2601" s="1"/>
      <c r="O2601" s="1"/>
      <c r="P2601" s="1"/>
      <c r="Q2601" s="1"/>
      <c r="R2601" s="1"/>
      <c r="S2601" s="1"/>
      <c r="T2601" s="1"/>
      <c r="U2601" s="1">
        <v>0.98799999999999999</v>
      </c>
      <c r="V2601" s="1"/>
      <c r="W2601" s="1"/>
      <c r="X2601" s="1"/>
      <c r="Y2601" s="1"/>
      <c r="Z2601" s="1"/>
      <c r="AA2601" s="1"/>
      <c r="AB2601" s="1"/>
      <c r="AC2601" s="1"/>
      <c r="AD2601" s="1"/>
      <c r="AE2601" s="1"/>
      <c r="AF2601" s="1"/>
      <c r="AG2601" s="1"/>
      <c r="AH2601" s="1"/>
      <c r="AI2601" s="1"/>
      <c r="AJ2601" s="1"/>
      <c r="AK2601" s="1"/>
    </row>
    <row r="2602" spans="1:37" x14ac:dyDescent="0.25">
      <c r="A2602" t="s">
        <v>9741</v>
      </c>
      <c r="B2602" t="s">
        <v>9742</v>
      </c>
      <c r="C2602" t="s">
        <v>301</v>
      </c>
      <c r="D2602" t="s">
        <v>13863</v>
      </c>
      <c r="E2602" s="1"/>
      <c r="F2602" s="1"/>
      <c r="G2602" s="1"/>
      <c r="H2602" s="1"/>
      <c r="I2602" s="1"/>
      <c r="J2602" s="1"/>
      <c r="K2602" s="1"/>
      <c r="L2602" s="1"/>
      <c r="M2602" s="1"/>
      <c r="N2602" s="1"/>
      <c r="O2602" s="1"/>
      <c r="P2602" s="1"/>
      <c r="Q2602" s="1"/>
      <c r="R2602" s="1"/>
      <c r="S2602" s="1"/>
      <c r="T2602" s="1"/>
      <c r="U2602" s="1">
        <v>0.98799999999999999</v>
      </c>
      <c r="V2602" s="1"/>
      <c r="W2602" s="1"/>
      <c r="X2602" s="1"/>
      <c r="Y2602" s="1"/>
      <c r="Z2602" s="1"/>
      <c r="AA2602" s="1"/>
      <c r="AB2602" s="1"/>
      <c r="AC2602" s="1"/>
      <c r="AD2602" s="1"/>
      <c r="AE2602" s="1"/>
      <c r="AF2602" s="1"/>
      <c r="AG2602" s="1"/>
      <c r="AH2602" s="1"/>
      <c r="AI2602" s="1"/>
      <c r="AJ2602" s="1"/>
      <c r="AK2602" s="1"/>
    </row>
    <row r="2603" spans="1:37" x14ac:dyDescent="0.25">
      <c r="A2603" t="s">
        <v>7537</v>
      </c>
      <c r="B2603" t="s">
        <v>7538</v>
      </c>
      <c r="C2603" t="s">
        <v>301</v>
      </c>
      <c r="D2603" t="s">
        <v>13863</v>
      </c>
      <c r="E2603" s="1"/>
      <c r="F2603" s="1"/>
      <c r="G2603" s="1"/>
      <c r="H2603" s="1"/>
      <c r="I2603" s="1"/>
      <c r="J2603" s="1"/>
      <c r="K2603" s="1"/>
      <c r="L2603" s="1"/>
      <c r="M2603" s="1"/>
      <c r="N2603" s="1"/>
      <c r="O2603" s="1"/>
      <c r="P2603" s="1"/>
      <c r="Q2603" s="1"/>
      <c r="R2603" s="1"/>
      <c r="S2603" s="1"/>
      <c r="T2603" s="1"/>
      <c r="U2603" s="1"/>
      <c r="V2603" s="1"/>
      <c r="W2603" s="1"/>
      <c r="X2603" s="1">
        <v>7.7499999999999999E-2</v>
      </c>
      <c r="Y2603" s="1"/>
      <c r="Z2603" s="1"/>
      <c r="AA2603" s="1"/>
      <c r="AB2603" s="1"/>
      <c r="AC2603" s="1"/>
      <c r="AD2603" s="1"/>
      <c r="AE2603" s="1"/>
      <c r="AF2603" s="1"/>
      <c r="AG2603" s="1"/>
      <c r="AH2603" s="1"/>
      <c r="AI2603" s="1"/>
      <c r="AJ2603" s="1"/>
      <c r="AK2603" s="1"/>
    </row>
    <row r="2604" spans="1:37" x14ac:dyDescent="0.25">
      <c r="A2604" t="s">
        <v>2173</v>
      </c>
      <c r="B2604" t="s">
        <v>2174</v>
      </c>
      <c r="C2604" t="s">
        <v>301</v>
      </c>
      <c r="D2604" t="s">
        <v>13863</v>
      </c>
      <c r="E2604" s="1"/>
      <c r="F2604" s="1"/>
      <c r="G2604" s="1"/>
      <c r="H2604" s="1"/>
      <c r="I2604" s="1"/>
      <c r="J2604" s="1"/>
      <c r="K2604" s="1"/>
      <c r="L2604" s="1"/>
      <c r="M2604" s="1"/>
      <c r="N2604" s="1"/>
      <c r="O2604" s="1"/>
      <c r="P2604" s="1"/>
      <c r="Q2604" s="1"/>
      <c r="R2604" s="1"/>
      <c r="S2604" s="1"/>
      <c r="T2604" s="1"/>
      <c r="U2604" s="1"/>
      <c r="V2604" s="1"/>
      <c r="W2604" s="1"/>
      <c r="X2604" s="1"/>
      <c r="Y2604" s="1"/>
      <c r="Z2604" s="1"/>
      <c r="AA2604" s="1"/>
      <c r="AB2604" s="1"/>
      <c r="AC2604" s="1"/>
      <c r="AD2604" s="1"/>
      <c r="AE2604" s="1">
        <v>0.85</v>
      </c>
      <c r="AF2604" s="1"/>
      <c r="AG2604" s="1"/>
      <c r="AH2604" s="1"/>
      <c r="AI2604" s="1"/>
      <c r="AJ2604" s="1"/>
      <c r="AK2604" s="1"/>
    </row>
    <row r="2605" spans="1:37" x14ac:dyDescent="0.25">
      <c r="C2605" t="s">
        <v>102</v>
      </c>
      <c r="D2605" t="s">
        <v>13863</v>
      </c>
      <c r="E2605" s="1"/>
      <c r="F2605" s="1"/>
      <c r="G2605" s="1"/>
      <c r="H2605" s="1"/>
      <c r="I2605" s="1"/>
      <c r="J2605" s="1"/>
      <c r="K2605" s="1"/>
      <c r="L2605" s="1"/>
      <c r="M2605" s="1"/>
      <c r="N2605" s="1"/>
      <c r="O2605" s="1"/>
      <c r="P2605" s="1"/>
      <c r="Q2605" s="1"/>
      <c r="R2605" s="1"/>
      <c r="S2605" s="1"/>
      <c r="T2605" s="1"/>
      <c r="U2605" s="1"/>
      <c r="V2605" s="1"/>
      <c r="W2605" s="1"/>
      <c r="X2605" s="1"/>
      <c r="Y2605" s="1"/>
      <c r="Z2605" s="1"/>
      <c r="AA2605" s="1"/>
      <c r="AB2605" s="1"/>
      <c r="AC2605" s="1"/>
      <c r="AD2605" s="1"/>
      <c r="AE2605" s="1"/>
      <c r="AF2605" s="1"/>
      <c r="AG2605" s="1"/>
      <c r="AH2605" s="1"/>
      <c r="AI2605" s="1">
        <v>0.65</v>
      </c>
      <c r="AJ2605" s="1"/>
      <c r="AK2605" s="1"/>
    </row>
    <row r="2606" spans="1:37" x14ac:dyDescent="0.25">
      <c r="A2606" t="s">
        <v>2176</v>
      </c>
      <c r="B2606" t="s">
        <v>2177</v>
      </c>
      <c r="C2606" t="s">
        <v>102</v>
      </c>
      <c r="D2606" t="s">
        <v>13863</v>
      </c>
      <c r="E2606" s="1"/>
      <c r="F2606" s="1"/>
      <c r="G2606" s="1"/>
      <c r="H2606" s="1"/>
      <c r="I2606" s="1"/>
      <c r="J2606" s="1"/>
      <c r="K2606" s="1"/>
      <c r="L2606" s="1"/>
      <c r="M2606" s="1"/>
      <c r="N2606" s="1"/>
      <c r="O2606" s="1"/>
      <c r="P2606" s="1"/>
      <c r="Q2606" s="1"/>
      <c r="R2606" s="1"/>
      <c r="S2606" s="1"/>
      <c r="T2606" s="1"/>
      <c r="U2606" s="1"/>
      <c r="V2606" s="1"/>
      <c r="W2606" s="1"/>
      <c r="X2606" s="1"/>
      <c r="Y2606" s="1"/>
      <c r="Z2606" s="1"/>
      <c r="AA2606" s="1"/>
      <c r="AB2606" s="1"/>
      <c r="AC2606" s="1"/>
      <c r="AD2606" s="1"/>
      <c r="AE2606" s="1"/>
      <c r="AF2606" s="1"/>
      <c r="AG2606" s="1"/>
      <c r="AH2606" s="1"/>
      <c r="AI2606" s="1">
        <v>0.65</v>
      </c>
      <c r="AJ2606" s="1"/>
      <c r="AK2606" s="1"/>
    </row>
    <row r="2607" spans="1:37" x14ac:dyDescent="0.25">
      <c r="A2607" t="s">
        <v>2179</v>
      </c>
      <c r="B2607" t="s">
        <v>2180</v>
      </c>
      <c r="C2607" t="s">
        <v>301</v>
      </c>
      <c r="D2607" t="s">
        <v>13863</v>
      </c>
      <c r="E2607" s="1"/>
      <c r="F2607" s="1"/>
      <c r="G2607" s="1"/>
      <c r="H2607" s="1"/>
      <c r="I2607" s="1"/>
      <c r="J2607" s="1"/>
      <c r="K2607" s="1"/>
      <c r="L2607" s="1"/>
      <c r="M2607" s="1"/>
      <c r="N2607" s="1"/>
      <c r="O2607" s="1"/>
      <c r="P2607" s="1"/>
      <c r="Q2607" s="1"/>
      <c r="R2607" s="1"/>
      <c r="S2607" s="1"/>
      <c r="T2607" s="1"/>
      <c r="U2607" s="1"/>
      <c r="V2607" s="1"/>
      <c r="W2607" s="1"/>
      <c r="X2607" s="1">
        <v>0.77500000000000002</v>
      </c>
      <c r="Y2607" s="1"/>
      <c r="Z2607" s="1"/>
      <c r="AA2607" s="1"/>
      <c r="AB2607" s="1"/>
      <c r="AC2607" s="1"/>
      <c r="AD2607" s="1"/>
      <c r="AE2607" s="1"/>
      <c r="AF2607" s="1"/>
      <c r="AG2607" s="1"/>
      <c r="AH2607" s="1"/>
      <c r="AI2607" s="1"/>
      <c r="AJ2607" s="1"/>
      <c r="AK2607" s="1"/>
    </row>
    <row r="2608" spans="1:37" x14ac:dyDescent="0.25">
      <c r="C2608" t="s">
        <v>102</v>
      </c>
      <c r="D2608" t="s">
        <v>13863</v>
      </c>
      <c r="E2608" s="1"/>
      <c r="F2608" s="1"/>
      <c r="G2608" s="1"/>
      <c r="H2608" s="1"/>
      <c r="I2608" s="1"/>
      <c r="J2608" s="1"/>
      <c r="K2608" s="1"/>
      <c r="L2608" s="1"/>
      <c r="M2608" s="1"/>
      <c r="N2608" s="1"/>
      <c r="O2608" s="1"/>
      <c r="P2608" s="1"/>
      <c r="Q2608" s="1"/>
      <c r="R2608" s="1"/>
      <c r="S2608" s="1"/>
      <c r="T2608" s="1"/>
      <c r="U2608" s="1"/>
      <c r="V2608" s="1"/>
      <c r="W2608" s="1"/>
      <c r="X2608" s="1"/>
      <c r="Y2608" s="1"/>
      <c r="Z2608" s="1"/>
      <c r="AA2608" s="1"/>
      <c r="AB2608" s="1"/>
      <c r="AC2608" s="1"/>
      <c r="AD2608" s="1"/>
      <c r="AE2608" s="1"/>
      <c r="AF2608" s="1"/>
      <c r="AG2608" s="1"/>
      <c r="AH2608" s="1"/>
      <c r="AI2608" s="1">
        <v>0.65</v>
      </c>
      <c r="AJ2608" s="1"/>
      <c r="AK2608" s="1"/>
    </row>
    <row r="2609" spans="1:37" x14ac:dyDescent="0.25">
      <c r="A2609" t="s">
        <v>5682</v>
      </c>
      <c r="B2609" t="s">
        <v>5683</v>
      </c>
      <c r="C2609" t="s">
        <v>301</v>
      </c>
      <c r="D2609" t="s">
        <v>13863</v>
      </c>
      <c r="E2609" s="1"/>
      <c r="F2609" s="1"/>
      <c r="G2609" s="1"/>
      <c r="H2609" s="1"/>
      <c r="I2609" s="1"/>
      <c r="J2609" s="1"/>
      <c r="K2609" s="1"/>
      <c r="L2609" s="1"/>
      <c r="M2609" s="1"/>
      <c r="N2609" s="1"/>
      <c r="O2609" s="1"/>
      <c r="P2609" s="1"/>
      <c r="Q2609" s="1"/>
      <c r="R2609" s="1"/>
      <c r="S2609" s="1"/>
      <c r="T2609" s="1"/>
      <c r="U2609" s="1"/>
      <c r="V2609" s="1">
        <v>1.2030000000000001</v>
      </c>
      <c r="W2609" s="1"/>
      <c r="X2609" s="1"/>
      <c r="Y2609" s="1"/>
      <c r="Z2609" s="1"/>
      <c r="AA2609" s="1"/>
      <c r="AB2609" s="1">
        <v>1.2030000000000001</v>
      </c>
      <c r="AC2609" s="1"/>
      <c r="AD2609" s="1"/>
      <c r="AE2609" s="1"/>
      <c r="AF2609" s="1"/>
      <c r="AG2609" s="1"/>
      <c r="AH2609" s="1"/>
      <c r="AI2609" s="1"/>
      <c r="AJ2609" s="1"/>
      <c r="AK2609" s="1"/>
    </row>
    <row r="2610" spans="1:37" x14ac:dyDescent="0.25">
      <c r="A2610" t="s">
        <v>3258</v>
      </c>
      <c r="B2610" t="s">
        <v>3259</v>
      </c>
      <c r="C2610" t="s">
        <v>301</v>
      </c>
      <c r="D2610" t="s">
        <v>13863</v>
      </c>
      <c r="E2610" s="1"/>
      <c r="F2610" s="1"/>
      <c r="G2610" s="1"/>
      <c r="H2610" s="1"/>
      <c r="I2610" s="1"/>
      <c r="J2610" s="1"/>
      <c r="K2610" s="1"/>
      <c r="L2610" s="1"/>
      <c r="M2610" s="1"/>
      <c r="N2610" s="1"/>
      <c r="O2610" s="1"/>
      <c r="P2610" s="1"/>
      <c r="Q2610" s="1"/>
      <c r="R2610" s="1"/>
      <c r="S2610" s="1"/>
      <c r="T2610" s="1"/>
      <c r="U2610" s="1"/>
      <c r="V2610" s="1"/>
      <c r="W2610" s="1"/>
      <c r="X2610" s="1"/>
      <c r="Y2610" s="1"/>
      <c r="Z2610" s="1"/>
      <c r="AA2610" s="1"/>
      <c r="AB2610" s="1"/>
      <c r="AC2610" s="1"/>
      <c r="AD2610" s="1"/>
      <c r="AE2610" s="1">
        <v>0.85</v>
      </c>
      <c r="AF2610" s="1"/>
      <c r="AG2610" s="1"/>
      <c r="AH2610" s="1">
        <v>1.2030000000000001</v>
      </c>
      <c r="AI2610" s="1"/>
      <c r="AJ2610" s="1"/>
      <c r="AK2610" s="1"/>
    </row>
    <row r="2611" spans="1:37" x14ac:dyDescent="0.25">
      <c r="A2611" t="s">
        <v>12189</v>
      </c>
      <c r="B2611" t="s">
        <v>12190</v>
      </c>
      <c r="C2611" t="s">
        <v>301</v>
      </c>
      <c r="D2611" t="s">
        <v>13863</v>
      </c>
      <c r="E2611" s="1"/>
      <c r="F2611" s="1"/>
      <c r="G2611" s="1"/>
      <c r="H2611" s="1"/>
      <c r="I2611" s="1"/>
      <c r="J2611" s="1"/>
      <c r="K2611" s="1"/>
      <c r="L2611" s="1">
        <v>2.1080000000000001</v>
      </c>
      <c r="M2611" s="1"/>
      <c r="N2611" s="1"/>
      <c r="O2611" s="1"/>
      <c r="P2611" s="1"/>
      <c r="Q2611" s="1"/>
      <c r="R2611" s="1"/>
      <c r="S2611" s="1"/>
      <c r="T2611" s="1"/>
      <c r="U2611" s="1"/>
      <c r="V2611" s="1"/>
      <c r="W2611" s="1"/>
      <c r="X2611" s="1"/>
      <c r="Y2611" s="1"/>
      <c r="Z2611" s="1"/>
      <c r="AA2611" s="1"/>
      <c r="AB2611" s="1"/>
      <c r="AC2611" s="1"/>
      <c r="AD2611" s="1"/>
      <c r="AE2611" s="1"/>
      <c r="AF2611" s="1"/>
      <c r="AG2611" s="1"/>
      <c r="AH2611" s="1"/>
      <c r="AI2611" s="1"/>
      <c r="AJ2611" s="1"/>
      <c r="AK2611" s="1"/>
    </row>
    <row r="2612" spans="1:37" x14ac:dyDescent="0.25">
      <c r="A2612" t="s">
        <v>2182</v>
      </c>
      <c r="B2612" t="s">
        <v>2183</v>
      </c>
      <c r="C2612" t="s">
        <v>301</v>
      </c>
      <c r="D2612" t="s">
        <v>13863</v>
      </c>
      <c r="E2612" s="1"/>
      <c r="F2612" s="1"/>
      <c r="G2612" s="1"/>
      <c r="H2612" s="1"/>
      <c r="I2612" s="1"/>
      <c r="J2612" s="1"/>
      <c r="K2612" s="1"/>
      <c r="L2612" s="1">
        <v>3.6040000000000001</v>
      </c>
      <c r="M2612" s="1"/>
      <c r="N2612" s="1"/>
      <c r="O2612" s="1"/>
      <c r="P2612" s="1">
        <v>3.6040000000000001</v>
      </c>
      <c r="Q2612" s="1"/>
      <c r="R2612" s="1"/>
      <c r="S2612" s="1"/>
      <c r="T2612" s="1"/>
      <c r="U2612" s="1"/>
      <c r="V2612" s="1"/>
      <c r="W2612" s="1"/>
      <c r="X2612" s="1"/>
      <c r="Y2612" s="1"/>
      <c r="Z2612" s="1"/>
      <c r="AA2612" s="1"/>
      <c r="AB2612" s="1">
        <v>3.6040000000000001</v>
      </c>
      <c r="AC2612" s="1"/>
      <c r="AD2612" s="1"/>
      <c r="AE2612" s="1"/>
      <c r="AF2612" s="1"/>
      <c r="AG2612" s="1"/>
      <c r="AH2612" s="1"/>
      <c r="AI2612" s="1"/>
      <c r="AJ2612" s="1"/>
      <c r="AK2612" s="1"/>
    </row>
    <row r="2613" spans="1:37" x14ac:dyDescent="0.25">
      <c r="C2613" t="s">
        <v>102</v>
      </c>
      <c r="D2613" t="s">
        <v>13863</v>
      </c>
      <c r="E2613" s="1"/>
      <c r="F2613" s="1"/>
      <c r="G2613" s="1"/>
      <c r="H2613" s="1"/>
      <c r="I2613" s="1"/>
      <c r="J2613" s="1"/>
      <c r="K2613" s="1"/>
      <c r="L2613" s="1"/>
      <c r="M2613" s="1"/>
      <c r="N2613" s="1"/>
      <c r="O2613" s="1"/>
      <c r="P2613" s="1"/>
      <c r="Q2613" s="1"/>
      <c r="R2613" s="1"/>
      <c r="S2613" s="1"/>
      <c r="T2613" s="1"/>
      <c r="U2613" s="1"/>
      <c r="V2613" s="1"/>
      <c r="W2613" s="1"/>
      <c r="X2613" s="1"/>
      <c r="Y2613" s="1"/>
      <c r="Z2613" s="1"/>
      <c r="AA2613" s="1"/>
      <c r="AB2613" s="1"/>
      <c r="AC2613" s="1"/>
      <c r="AD2613" s="1"/>
      <c r="AE2613" s="1"/>
      <c r="AF2613" s="1"/>
      <c r="AG2613" s="1"/>
      <c r="AH2613" s="1"/>
      <c r="AI2613" s="1">
        <v>1.95</v>
      </c>
      <c r="AJ2613" s="1"/>
      <c r="AK2613" s="1"/>
    </row>
    <row r="2614" spans="1:37" x14ac:dyDescent="0.25">
      <c r="A2614" t="s">
        <v>8465</v>
      </c>
      <c r="B2614" t="s">
        <v>8466</v>
      </c>
      <c r="C2614" t="s">
        <v>301</v>
      </c>
      <c r="D2614" t="s">
        <v>13863</v>
      </c>
      <c r="E2614" s="1"/>
      <c r="F2614" s="1"/>
      <c r="G2614" s="1"/>
      <c r="H2614" s="1"/>
      <c r="I2614" s="1"/>
      <c r="J2614" s="1"/>
      <c r="K2614" s="1"/>
      <c r="L2614" s="1"/>
      <c r="M2614" s="1"/>
      <c r="N2614" s="1"/>
      <c r="O2614" s="1"/>
      <c r="P2614" s="1"/>
      <c r="Q2614" s="1"/>
      <c r="R2614" s="1"/>
      <c r="S2614" s="1"/>
      <c r="T2614" s="1"/>
      <c r="U2614" s="1"/>
      <c r="V2614" s="1">
        <v>1.31</v>
      </c>
      <c r="W2614" s="1"/>
      <c r="X2614" s="1"/>
      <c r="Y2614" s="1"/>
      <c r="Z2614" s="1"/>
      <c r="AA2614" s="1"/>
      <c r="AB2614" s="1"/>
      <c r="AC2614" s="1"/>
      <c r="AD2614" s="1"/>
      <c r="AE2614" s="1"/>
      <c r="AF2614" s="1"/>
      <c r="AG2614" s="1"/>
      <c r="AH2614" s="1"/>
      <c r="AI2614" s="1"/>
      <c r="AJ2614" s="1"/>
      <c r="AK2614" s="1"/>
    </row>
    <row r="2615" spans="1:37" x14ac:dyDescent="0.25">
      <c r="A2615" t="s">
        <v>5696</v>
      </c>
      <c r="B2615" t="s">
        <v>5697</v>
      </c>
      <c r="C2615" t="s">
        <v>301</v>
      </c>
      <c r="D2615" t="s">
        <v>13863</v>
      </c>
      <c r="E2615" s="1"/>
      <c r="F2615" s="1"/>
      <c r="G2615" s="1"/>
      <c r="H2615" s="1"/>
      <c r="I2615" s="1"/>
      <c r="J2615" s="1"/>
      <c r="K2615" s="1"/>
      <c r="L2615" s="1"/>
      <c r="M2615" s="1"/>
      <c r="N2615" s="1"/>
      <c r="O2615" s="1"/>
      <c r="P2615" s="1">
        <v>4.2</v>
      </c>
      <c r="Q2615" s="1"/>
      <c r="R2615" s="1"/>
      <c r="S2615" s="1"/>
      <c r="T2615" s="1"/>
      <c r="U2615" s="1">
        <v>4.2</v>
      </c>
      <c r="V2615" s="1"/>
      <c r="W2615" s="1"/>
      <c r="X2615" s="1"/>
      <c r="Y2615" s="1"/>
      <c r="Z2615" s="1"/>
      <c r="AA2615" s="1"/>
      <c r="AB2615" s="1">
        <v>4.2</v>
      </c>
      <c r="AC2615" s="1"/>
      <c r="AD2615" s="1"/>
      <c r="AE2615" s="1"/>
      <c r="AF2615" s="1"/>
      <c r="AG2615" s="1"/>
      <c r="AH2615" s="1"/>
      <c r="AI2615" s="1"/>
      <c r="AJ2615" s="1"/>
      <c r="AK2615" s="1"/>
    </row>
    <row r="2616" spans="1:37" x14ac:dyDescent="0.25">
      <c r="A2616" t="s">
        <v>5687</v>
      </c>
      <c r="B2616" t="s">
        <v>5688</v>
      </c>
      <c r="C2616" t="s">
        <v>301</v>
      </c>
      <c r="D2616" t="s">
        <v>13863</v>
      </c>
      <c r="E2616" s="1"/>
      <c r="F2616" s="1"/>
      <c r="G2616" s="1"/>
      <c r="H2616" s="1"/>
      <c r="I2616" s="1"/>
      <c r="J2616" s="1"/>
      <c r="K2616" s="1"/>
      <c r="L2616" s="1"/>
      <c r="M2616" s="1"/>
      <c r="N2616" s="1"/>
      <c r="O2616" s="1"/>
      <c r="P2616" s="1"/>
      <c r="Q2616" s="1"/>
      <c r="R2616" s="1"/>
      <c r="S2616" s="1"/>
      <c r="T2616" s="1"/>
      <c r="U2616" s="1">
        <v>0.85</v>
      </c>
      <c r="V2616" s="1"/>
      <c r="W2616" s="1"/>
      <c r="X2616" s="1"/>
      <c r="Y2616" s="1"/>
      <c r="Z2616" s="1"/>
      <c r="AA2616" s="1"/>
      <c r="AB2616" s="1">
        <v>0.85</v>
      </c>
      <c r="AC2616" s="1"/>
      <c r="AD2616" s="1"/>
      <c r="AE2616" s="1"/>
      <c r="AF2616" s="1"/>
      <c r="AG2616" s="1"/>
      <c r="AH2616" s="1"/>
      <c r="AI2616" s="1"/>
      <c r="AJ2616" s="1"/>
      <c r="AK2616" s="1"/>
    </row>
    <row r="2617" spans="1:37" x14ac:dyDescent="0.25">
      <c r="A2617" t="s">
        <v>297</v>
      </c>
      <c r="B2617" t="s">
        <v>298</v>
      </c>
      <c r="C2617" t="s">
        <v>301</v>
      </c>
      <c r="D2617" t="s">
        <v>13863</v>
      </c>
      <c r="E2617" s="1"/>
      <c r="F2617" s="1"/>
      <c r="G2617" s="1"/>
      <c r="H2617" s="1"/>
      <c r="I2617" s="1"/>
      <c r="J2617" s="1"/>
      <c r="K2617" s="1"/>
      <c r="L2617" s="1"/>
      <c r="M2617" s="1"/>
      <c r="N2617" s="1"/>
      <c r="O2617" s="1"/>
      <c r="P2617" s="1"/>
      <c r="Q2617" s="1"/>
      <c r="R2617" s="1"/>
      <c r="S2617" s="1"/>
      <c r="T2617" s="1"/>
      <c r="U2617" s="1"/>
      <c r="V2617" s="1"/>
      <c r="W2617" s="1"/>
      <c r="X2617" s="1">
        <v>0.85</v>
      </c>
      <c r="Y2617" s="1"/>
      <c r="Z2617" s="1"/>
      <c r="AA2617" s="1"/>
      <c r="AB2617" s="1"/>
      <c r="AC2617" s="1"/>
      <c r="AD2617" s="1"/>
      <c r="AE2617" s="1"/>
      <c r="AF2617" s="1"/>
      <c r="AG2617" s="1"/>
      <c r="AH2617" s="1"/>
      <c r="AI2617" s="1"/>
      <c r="AJ2617" s="1"/>
      <c r="AK2617" s="1">
        <v>0.85</v>
      </c>
    </row>
    <row r="2618" spans="1:37" x14ac:dyDescent="0.25">
      <c r="A2618" t="s">
        <v>303</v>
      </c>
      <c r="B2618" t="s">
        <v>304</v>
      </c>
      <c r="C2618" t="s">
        <v>301</v>
      </c>
      <c r="D2618" t="s">
        <v>13863</v>
      </c>
      <c r="E2618" s="1"/>
      <c r="F2618" s="1"/>
      <c r="G2618" s="1"/>
      <c r="H2618" s="1"/>
      <c r="I2618" s="1"/>
      <c r="J2618" s="1"/>
      <c r="K2618" s="1"/>
      <c r="L2618" s="1"/>
      <c r="M2618" s="1"/>
      <c r="N2618" s="1"/>
      <c r="O2618" s="1"/>
      <c r="P2618" s="1">
        <v>0.85</v>
      </c>
      <c r="Q2618" s="1">
        <v>0.85</v>
      </c>
      <c r="R2618" s="1"/>
      <c r="S2618" s="1"/>
      <c r="T2618" s="1"/>
      <c r="U2618" s="1">
        <v>0.85</v>
      </c>
      <c r="V2618" s="1">
        <v>0.85</v>
      </c>
      <c r="W2618" s="1">
        <v>0.85</v>
      </c>
      <c r="X2618" s="1"/>
      <c r="Y2618" s="1">
        <v>0.85</v>
      </c>
      <c r="Z2618" s="1"/>
      <c r="AA2618" s="1"/>
      <c r="AB2618" s="1">
        <v>0.85</v>
      </c>
      <c r="AC2618" s="1"/>
      <c r="AD2618" s="1"/>
      <c r="AE2618" s="1">
        <v>0.85</v>
      </c>
      <c r="AF2618" s="1"/>
      <c r="AG2618" s="1"/>
      <c r="AH2618" s="1">
        <v>0.85</v>
      </c>
      <c r="AI2618" s="1"/>
      <c r="AJ2618" s="1"/>
      <c r="AK2618" s="1">
        <v>0.85</v>
      </c>
    </row>
    <row r="2619" spans="1:37" x14ac:dyDescent="0.25">
      <c r="A2619" t="s">
        <v>10408</v>
      </c>
      <c r="B2619" t="s">
        <v>10409</v>
      </c>
      <c r="C2619" t="s">
        <v>301</v>
      </c>
      <c r="D2619" t="s">
        <v>13863</v>
      </c>
      <c r="E2619" s="1"/>
      <c r="F2619" s="1"/>
      <c r="G2619" s="1"/>
      <c r="H2619" s="1"/>
      <c r="I2619" s="1"/>
      <c r="J2619" s="1"/>
      <c r="K2619" s="1"/>
      <c r="L2619" s="1"/>
      <c r="M2619" s="1"/>
      <c r="N2619" s="1"/>
      <c r="O2619" s="1"/>
      <c r="P2619" s="1"/>
      <c r="Q2619" s="1">
        <v>1.2030000000000001</v>
      </c>
      <c r="R2619" s="1"/>
      <c r="S2619" s="1"/>
      <c r="T2619" s="1"/>
      <c r="U2619" s="1"/>
      <c r="V2619" s="1"/>
      <c r="W2619" s="1"/>
      <c r="X2619" s="1"/>
      <c r="Y2619" s="1"/>
      <c r="Z2619" s="1"/>
      <c r="AA2619" s="1"/>
      <c r="AB2619" s="1"/>
      <c r="AC2619" s="1"/>
      <c r="AD2619" s="1"/>
      <c r="AE2619" s="1"/>
      <c r="AF2619" s="1"/>
      <c r="AG2619" s="1"/>
      <c r="AH2619" s="1"/>
      <c r="AI2619" s="1"/>
      <c r="AJ2619" s="1"/>
      <c r="AK2619" s="1"/>
    </row>
    <row r="2620" spans="1:37" x14ac:dyDescent="0.25">
      <c r="A2620" t="s">
        <v>9730</v>
      </c>
      <c r="B2620" t="s">
        <v>9731</v>
      </c>
      <c r="C2620" t="s">
        <v>301</v>
      </c>
      <c r="D2620" t="s">
        <v>13863</v>
      </c>
      <c r="E2620" s="1"/>
      <c r="F2620" s="1"/>
      <c r="G2620" s="1"/>
      <c r="H2620" s="1"/>
      <c r="I2620" s="1"/>
      <c r="J2620" s="1"/>
      <c r="K2620" s="1"/>
      <c r="L2620" s="1"/>
      <c r="M2620" s="1"/>
      <c r="N2620" s="1"/>
      <c r="O2620" s="1"/>
      <c r="P2620" s="1">
        <v>0.85</v>
      </c>
      <c r="Q2620" s="1"/>
      <c r="R2620" s="1"/>
      <c r="S2620" s="1"/>
      <c r="T2620" s="1"/>
      <c r="U2620" s="1">
        <v>0.85</v>
      </c>
      <c r="V2620" s="1"/>
      <c r="W2620" s="1"/>
      <c r="X2620" s="1"/>
      <c r="Y2620" s="1"/>
      <c r="Z2620" s="1"/>
      <c r="AA2620" s="1"/>
      <c r="AB2620" s="1"/>
      <c r="AC2620" s="1"/>
      <c r="AD2620" s="1"/>
      <c r="AE2620" s="1"/>
      <c r="AF2620" s="1"/>
      <c r="AG2620" s="1"/>
      <c r="AH2620" s="1"/>
      <c r="AI2620" s="1"/>
      <c r="AJ2620" s="1"/>
      <c r="AK2620" s="1"/>
    </row>
    <row r="2621" spans="1:37" x14ac:dyDescent="0.25">
      <c r="A2621" t="s">
        <v>8449</v>
      </c>
      <c r="B2621" t="s">
        <v>8450</v>
      </c>
      <c r="C2621" t="s">
        <v>301</v>
      </c>
      <c r="D2621" t="s">
        <v>13863</v>
      </c>
      <c r="E2621" s="1"/>
      <c r="F2621" s="1"/>
      <c r="G2621" s="1"/>
      <c r="H2621" s="1"/>
      <c r="I2621" s="1"/>
      <c r="J2621" s="1"/>
      <c r="K2621" s="1"/>
      <c r="L2621" s="1"/>
      <c r="M2621" s="1"/>
      <c r="N2621" s="1"/>
      <c r="O2621" s="1"/>
      <c r="P2621" s="1"/>
      <c r="Q2621" s="1"/>
      <c r="R2621" s="1"/>
      <c r="S2621" s="1"/>
      <c r="T2621" s="1"/>
      <c r="U2621" s="1"/>
      <c r="V2621" s="1"/>
      <c r="W2621" s="1"/>
      <c r="X2621" s="1">
        <v>10.08</v>
      </c>
      <c r="Y2621" s="1"/>
      <c r="Z2621" s="1"/>
      <c r="AA2621" s="1"/>
      <c r="AB2621" s="1"/>
      <c r="AC2621" s="1"/>
      <c r="AD2621" s="1"/>
      <c r="AE2621" s="1"/>
      <c r="AF2621" s="1"/>
      <c r="AG2621" s="1"/>
      <c r="AH2621" s="1"/>
      <c r="AI2621" s="1"/>
      <c r="AJ2621" s="1"/>
      <c r="AK2621" s="1"/>
    </row>
    <row r="2622" spans="1:37" x14ac:dyDescent="0.25">
      <c r="A2622" t="s">
        <v>8483</v>
      </c>
      <c r="B2622" t="s">
        <v>8484</v>
      </c>
      <c r="C2622" t="s">
        <v>301</v>
      </c>
      <c r="D2622" t="s">
        <v>13863</v>
      </c>
      <c r="E2622" s="1"/>
      <c r="F2622" s="1"/>
      <c r="G2622" s="1"/>
      <c r="H2622" s="1"/>
      <c r="I2622" s="1"/>
      <c r="J2622" s="1"/>
      <c r="K2622" s="1"/>
      <c r="L2622" s="1"/>
      <c r="M2622" s="1"/>
      <c r="N2622" s="1"/>
      <c r="O2622" s="1"/>
      <c r="P2622" s="1"/>
      <c r="Q2622" s="1"/>
      <c r="R2622" s="1"/>
      <c r="S2622" s="1"/>
      <c r="T2622" s="1"/>
      <c r="U2622" s="1"/>
      <c r="V2622" s="1">
        <v>16.55</v>
      </c>
      <c r="W2622" s="1"/>
      <c r="X2622" s="1"/>
      <c r="Y2622" s="1"/>
      <c r="Z2622" s="1"/>
      <c r="AA2622" s="1"/>
      <c r="AB2622" s="1"/>
      <c r="AC2622" s="1"/>
      <c r="AD2622" s="1"/>
      <c r="AE2622" s="1"/>
      <c r="AF2622" s="1"/>
      <c r="AG2622" s="1"/>
      <c r="AH2622" s="1"/>
      <c r="AI2622" s="1"/>
      <c r="AJ2622" s="1"/>
      <c r="AK2622" s="1"/>
    </row>
    <row r="2623" spans="1:37" x14ac:dyDescent="0.25">
      <c r="A2623" t="s">
        <v>8453</v>
      </c>
      <c r="B2623" t="s">
        <v>8454</v>
      </c>
      <c r="C2623" t="s">
        <v>301</v>
      </c>
      <c r="D2623" t="s">
        <v>13863</v>
      </c>
      <c r="E2623" s="1"/>
      <c r="F2623" s="1"/>
      <c r="G2623" s="1"/>
      <c r="H2623" s="1"/>
      <c r="I2623" s="1"/>
      <c r="J2623" s="1"/>
      <c r="K2623" s="1"/>
      <c r="L2623" s="1"/>
      <c r="M2623" s="1"/>
      <c r="N2623" s="1"/>
      <c r="O2623" s="1"/>
      <c r="P2623" s="1"/>
      <c r="Q2623" s="1"/>
      <c r="R2623" s="1"/>
      <c r="S2623" s="1"/>
      <c r="T2623" s="1"/>
      <c r="U2623" s="1"/>
      <c r="V2623" s="1">
        <v>16.55</v>
      </c>
      <c r="W2623" s="1"/>
      <c r="X2623" s="1"/>
      <c r="Y2623" s="1"/>
      <c r="Z2623" s="1"/>
      <c r="AA2623" s="1"/>
      <c r="AB2623" s="1"/>
      <c r="AC2623" s="1"/>
      <c r="AD2623" s="1"/>
      <c r="AE2623" s="1"/>
      <c r="AF2623" s="1"/>
      <c r="AG2623" s="1"/>
      <c r="AH2623" s="1"/>
      <c r="AI2623" s="1"/>
      <c r="AJ2623" s="1"/>
      <c r="AK2623" s="1"/>
    </row>
    <row r="2624" spans="1:37" x14ac:dyDescent="0.25">
      <c r="A2624" t="s">
        <v>8459</v>
      </c>
      <c r="B2624" t="s">
        <v>8460</v>
      </c>
      <c r="C2624" t="s">
        <v>301</v>
      </c>
      <c r="D2624" t="s">
        <v>13863</v>
      </c>
      <c r="E2624" s="1"/>
      <c r="F2624" s="1"/>
      <c r="G2624" s="1"/>
      <c r="H2624" s="1"/>
      <c r="I2624" s="1"/>
      <c r="J2624" s="1"/>
      <c r="K2624" s="1"/>
      <c r="L2624" s="1"/>
      <c r="M2624" s="1"/>
      <c r="N2624" s="1"/>
      <c r="O2624" s="1"/>
      <c r="P2624" s="1"/>
      <c r="Q2624" s="1"/>
      <c r="R2624" s="1"/>
      <c r="S2624" s="1"/>
      <c r="T2624" s="1"/>
      <c r="U2624" s="1"/>
      <c r="V2624" s="1">
        <v>16.309999999999999</v>
      </c>
      <c r="W2624" s="1"/>
      <c r="X2624" s="1"/>
      <c r="Y2624" s="1"/>
      <c r="Z2624" s="1"/>
      <c r="AA2624" s="1"/>
      <c r="AB2624" s="1"/>
      <c r="AC2624" s="1"/>
      <c r="AD2624" s="1"/>
      <c r="AE2624" s="1"/>
      <c r="AF2624" s="1"/>
      <c r="AG2624" s="1"/>
      <c r="AH2624" s="1"/>
      <c r="AI2624" s="1"/>
      <c r="AJ2624" s="1"/>
      <c r="AK2624" s="1"/>
    </row>
    <row r="2625" spans="1:37" x14ac:dyDescent="0.25">
      <c r="A2625" t="s">
        <v>8462</v>
      </c>
      <c r="B2625" t="s">
        <v>8463</v>
      </c>
      <c r="C2625" t="s">
        <v>301</v>
      </c>
      <c r="D2625" t="s">
        <v>13863</v>
      </c>
      <c r="E2625" s="1"/>
      <c r="F2625" s="1"/>
      <c r="G2625" s="1"/>
      <c r="H2625" s="1"/>
      <c r="I2625" s="1"/>
      <c r="J2625" s="1"/>
      <c r="K2625" s="1"/>
      <c r="L2625" s="1"/>
      <c r="M2625" s="1"/>
      <c r="N2625" s="1"/>
      <c r="O2625" s="1"/>
      <c r="P2625" s="1"/>
      <c r="Q2625" s="1"/>
      <c r="R2625" s="1"/>
      <c r="S2625" s="1"/>
      <c r="T2625" s="1"/>
      <c r="U2625" s="1"/>
      <c r="V2625" s="1">
        <v>16.309999999999999</v>
      </c>
      <c r="W2625" s="1"/>
      <c r="X2625" s="1"/>
      <c r="Y2625" s="1"/>
      <c r="Z2625" s="1"/>
      <c r="AA2625" s="1"/>
      <c r="AB2625" s="1"/>
      <c r="AC2625" s="1"/>
      <c r="AD2625" s="1"/>
      <c r="AE2625" s="1"/>
      <c r="AF2625" s="1"/>
      <c r="AG2625" s="1"/>
      <c r="AH2625" s="1"/>
      <c r="AI2625" s="1"/>
      <c r="AJ2625" s="1"/>
      <c r="AK2625" s="1"/>
    </row>
    <row r="2626" spans="1:37" x14ac:dyDescent="0.25">
      <c r="A2626" t="s">
        <v>4329</v>
      </c>
      <c r="B2626" t="s">
        <v>4330</v>
      </c>
      <c r="C2626" t="s">
        <v>301</v>
      </c>
      <c r="D2626" t="s">
        <v>99</v>
      </c>
      <c r="E2626" s="1"/>
      <c r="F2626" s="1"/>
      <c r="G2626" s="1"/>
      <c r="H2626" s="1"/>
      <c r="I2626" s="1"/>
      <c r="J2626" s="1"/>
      <c r="K2626" s="1"/>
      <c r="L2626" s="1"/>
      <c r="M2626" s="1"/>
      <c r="N2626" s="1"/>
      <c r="O2626" s="1"/>
      <c r="P2626" s="1"/>
      <c r="Q2626" s="1">
        <v>3.0609999999999999</v>
      </c>
      <c r="R2626" s="1"/>
      <c r="S2626" s="1"/>
      <c r="T2626" s="1">
        <v>3.0609999999999999</v>
      </c>
      <c r="U2626" s="1">
        <v>3.0609999999999999</v>
      </c>
      <c r="V2626" s="1"/>
      <c r="W2626" s="1"/>
      <c r="X2626" s="1">
        <v>3.0609999999999999</v>
      </c>
      <c r="Y2626" s="1"/>
      <c r="Z2626" s="1"/>
      <c r="AA2626" s="1"/>
      <c r="AB2626" s="1"/>
      <c r="AC2626" s="1"/>
      <c r="AD2626" s="1"/>
      <c r="AE2626" s="1"/>
      <c r="AF2626" s="1">
        <v>3.0625</v>
      </c>
      <c r="AG2626" s="1"/>
      <c r="AH2626" s="1"/>
      <c r="AI2626" s="1"/>
      <c r="AJ2626" s="1"/>
      <c r="AK2626" s="1"/>
    </row>
    <row r="2627" spans="1:37" x14ac:dyDescent="0.25">
      <c r="A2627" t="s">
        <v>2268</v>
      </c>
      <c r="B2627" t="s">
        <v>2269</v>
      </c>
      <c r="C2627" t="s">
        <v>301</v>
      </c>
      <c r="D2627" t="s">
        <v>99</v>
      </c>
      <c r="E2627" s="1"/>
      <c r="F2627" s="1"/>
      <c r="G2627" s="1">
        <v>4.0809999999999995</v>
      </c>
      <c r="H2627" s="1"/>
      <c r="I2627" s="1"/>
      <c r="J2627" s="1"/>
      <c r="K2627" s="1">
        <v>2.915</v>
      </c>
      <c r="L2627" s="1"/>
      <c r="M2627" s="1"/>
      <c r="N2627" s="1"/>
      <c r="O2627" s="1"/>
      <c r="P2627" s="1">
        <v>2.915</v>
      </c>
      <c r="Q2627" s="1">
        <v>2.915</v>
      </c>
      <c r="R2627" s="1">
        <v>2.915</v>
      </c>
      <c r="S2627" s="1">
        <v>2.915</v>
      </c>
      <c r="T2627" s="1"/>
      <c r="U2627" s="1"/>
      <c r="V2627" s="1">
        <v>2.915</v>
      </c>
      <c r="W2627" s="1"/>
      <c r="X2627" s="1">
        <v>2.915</v>
      </c>
      <c r="Y2627" s="1"/>
      <c r="Z2627" s="1"/>
      <c r="AA2627" s="1">
        <v>2.915</v>
      </c>
      <c r="AB2627" s="1"/>
      <c r="AC2627" s="1"/>
      <c r="AD2627" s="1"/>
      <c r="AE2627" s="1"/>
      <c r="AF2627" s="1"/>
      <c r="AG2627" s="1"/>
      <c r="AH2627" s="1"/>
      <c r="AI2627" s="1">
        <v>2.915</v>
      </c>
      <c r="AJ2627" s="1"/>
      <c r="AK2627" s="1"/>
    </row>
    <row r="2628" spans="1:37" x14ac:dyDescent="0.25">
      <c r="A2628" t="s">
        <v>97</v>
      </c>
      <c r="B2628" t="s">
        <v>98</v>
      </c>
      <c r="C2628" t="s">
        <v>301</v>
      </c>
      <c r="D2628" t="s">
        <v>99</v>
      </c>
      <c r="E2628" s="1"/>
      <c r="F2628" s="1"/>
      <c r="G2628" s="1"/>
      <c r="H2628" s="1">
        <v>3.4412000000000003</v>
      </c>
      <c r="I2628" s="1"/>
      <c r="J2628" s="1"/>
      <c r="K2628" s="1"/>
      <c r="L2628" s="1"/>
      <c r="M2628" s="1"/>
      <c r="N2628" s="1"/>
      <c r="O2628" s="1"/>
      <c r="P2628" s="1">
        <v>2.4580000000000002</v>
      </c>
      <c r="Q2628" s="1">
        <v>2.4580000000000002</v>
      </c>
      <c r="R2628" s="1">
        <v>2.4580000000000002</v>
      </c>
      <c r="S2628" s="1">
        <v>2.4580000000000002</v>
      </c>
      <c r="T2628" s="1"/>
      <c r="U2628" s="1"/>
      <c r="V2628" s="1">
        <v>2.4580000000000002</v>
      </c>
      <c r="W2628" s="1">
        <v>2.4580000000000002</v>
      </c>
      <c r="X2628" s="1">
        <v>2.4580000000000002</v>
      </c>
      <c r="Y2628" s="1"/>
      <c r="Z2628" s="1"/>
      <c r="AA2628" s="1"/>
      <c r="AB2628" s="1"/>
      <c r="AC2628" s="1">
        <v>2.4580000000000002</v>
      </c>
      <c r="AD2628" s="1">
        <v>2.4580000000000002</v>
      </c>
      <c r="AE2628" s="1">
        <v>2.4550000000000001</v>
      </c>
      <c r="AF2628" s="1"/>
      <c r="AG2628" s="1">
        <v>2.4550000000000001</v>
      </c>
      <c r="AH2628" s="1">
        <v>2.4550000000000001</v>
      </c>
      <c r="AI2628" s="1">
        <v>2.4550000000000001</v>
      </c>
      <c r="AJ2628" s="1"/>
      <c r="AK2628" s="1"/>
    </row>
    <row r="2629" spans="1:37" x14ac:dyDescent="0.25">
      <c r="C2629" t="s">
        <v>102</v>
      </c>
      <c r="D2629" t="s">
        <v>99</v>
      </c>
      <c r="E2629" s="1"/>
      <c r="F2629" s="1"/>
      <c r="G2629" s="1"/>
      <c r="H2629" s="1"/>
      <c r="I2629" s="1"/>
      <c r="J2629" s="1"/>
      <c r="K2629" s="1"/>
      <c r="L2629" s="1"/>
      <c r="M2629" s="1"/>
      <c r="N2629" s="1"/>
      <c r="O2629" s="1"/>
      <c r="P2629" s="1"/>
      <c r="Q2629" s="1"/>
      <c r="R2629" s="1"/>
      <c r="S2629" s="1"/>
      <c r="T2629" s="1"/>
      <c r="U2629" s="1"/>
      <c r="V2629" s="1"/>
      <c r="W2629" s="1"/>
      <c r="X2629" s="1"/>
      <c r="Y2629" s="1"/>
      <c r="Z2629" s="1"/>
      <c r="AA2629" s="1"/>
      <c r="AB2629" s="1"/>
      <c r="AC2629" s="1"/>
      <c r="AD2629" s="1"/>
      <c r="AE2629" s="1"/>
      <c r="AF2629" s="1"/>
      <c r="AG2629" s="1"/>
      <c r="AH2629" s="1"/>
      <c r="AI2629" s="1"/>
      <c r="AJ2629" s="1">
        <v>2.5499999999999998</v>
      </c>
      <c r="AK2629" s="1">
        <v>2.5499999999999998</v>
      </c>
    </row>
    <row r="2630" spans="1:37" x14ac:dyDescent="0.25">
      <c r="A2630" t="s">
        <v>664</v>
      </c>
      <c r="B2630" t="s">
        <v>665</v>
      </c>
      <c r="C2630" t="s">
        <v>301</v>
      </c>
      <c r="D2630" t="s">
        <v>99</v>
      </c>
      <c r="E2630" s="1"/>
      <c r="F2630" s="1"/>
      <c r="G2630" s="1"/>
      <c r="H2630" s="1"/>
      <c r="I2630" s="1"/>
      <c r="J2630" s="1"/>
      <c r="K2630" s="1">
        <v>2.3915000000000002</v>
      </c>
      <c r="L2630" s="1"/>
      <c r="M2630" s="1"/>
      <c r="N2630" s="1"/>
      <c r="O2630" s="1"/>
      <c r="P2630" s="1"/>
      <c r="Q2630" s="1">
        <v>2.3915000000000002</v>
      </c>
      <c r="R2630" s="1">
        <v>2.3915000000000002</v>
      </c>
      <c r="S2630" s="1"/>
      <c r="T2630" s="1"/>
      <c r="U2630" s="1">
        <v>2.3915000000000002</v>
      </c>
      <c r="V2630" s="1"/>
      <c r="W2630" s="1">
        <v>2.3915000000000002</v>
      </c>
      <c r="X2630" s="1"/>
      <c r="Y2630" s="1"/>
      <c r="Z2630" s="1"/>
      <c r="AA2630" s="1">
        <v>2.3915000000000002</v>
      </c>
      <c r="AB2630" s="1"/>
      <c r="AC2630" s="1"/>
      <c r="AD2630" s="1"/>
      <c r="AE2630" s="1"/>
      <c r="AF2630" s="1"/>
      <c r="AG2630" s="1"/>
      <c r="AH2630" s="1"/>
      <c r="AI2630" s="1"/>
      <c r="AJ2630" s="1">
        <v>2.3915000000000002</v>
      </c>
      <c r="AK2630" s="1"/>
    </row>
    <row r="2631" spans="1:37" x14ac:dyDescent="0.25">
      <c r="C2631" t="s">
        <v>102</v>
      </c>
      <c r="D2631" t="s">
        <v>99</v>
      </c>
      <c r="E2631" s="1"/>
      <c r="F2631" s="1"/>
      <c r="G2631" s="1"/>
      <c r="H2631" s="1"/>
      <c r="I2631" s="1"/>
      <c r="J2631" s="1"/>
      <c r="K2631" s="1"/>
      <c r="L2631" s="1"/>
      <c r="M2631" s="1"/>
      <c r="N2631" s="1"/>
      <c r="O2631" s="1"/>
      <c r="P2631" s="1"/>
      <c r="Q2631" s="1"/>
      <c r="R2631" s="1"/>
      <c r="S2631" s="1"/>
      <c r="T2631" s="1"/>
      <c r="U2631" s="1"/>
      <c r="V2631" s="1"/>
      <c r="W2631" s="1"/>
      <c r="X2631" s="1"/>
      <c r="Y2631" s="1"/>
      <c r="Z2631" s="1"/>
      <c r="AA2631" s="1"/>
      <c r="AB2631" s="1"/>
      <c r="AC2631" s="1"/>
      <c r="AD2631" s="1"/>
      <c r="AE2631" s="1"/>
      <c r="AF2631" s="1"/>
      <c r="AG2631" s="1"/>
      <c r="AH2631" s="1"/>
      <c r="AI2631" s="1"/>
      <c r="AJ2631" s="1">
        <v>2.44</v>
      </c>
      <c r="AK2631" s="1"/>
    </row>
    <row r="2632" spans="1:37" x14ac:dyDescent="0.25">
      <c r="A2632" t="s">
        <v>4274</v>
      </c>
      <c r="B2632" t="s">
        <v>4275</v>
      </c>
      <c r="C2632" t="s">
        <v>301</v>
      </c>
      <c r="D2632" t="s">
        <v>99</v>
      </c>
      <c r="E2632" s="1"/>
      <c r="F2632" s="1"/>
      <c r="G2632" s="1"/>
      <c r="H2632" s="1"/>
      <c r="I2632" s="1"/>
      <c r="J2632" s="1"/>
      <c r="K2632" s="1"/>
      <c r="L2632" s="1"/>
      <c r="M2632" s="1"/>
      <c r="N2632" s="1"/>
      <c r="O2632" s="1"/>
      <c r="P2632" s="1"/>
      <c r="Q2632" s="1"/>
      <c r="R2632" s="1">
        <v>12.43</v>
      </c>
      <c r="S2632" s="1"/>
      <c r="T2632" s="1"/>
      <c r="U2632" s="1"/>
      <c r="V2632" s="1">
        <v>10.941000000000001</v>
      </c>
      <c r="W2632" s="1"/>
      <c r="X2632" s="1"/>
      <c r="Y2632" s="1"/>
      <c r="Z2632" s="1"/>
      <c r="AA2632" s="1"/>
      <c r="AB2632" s="1"/>
      <c r="AC2632" s="1"/>
      <c r="AD2632" s="1"/>
      <c r="AE2632" s="1"/>
      <c r="AF2632" s="1"/>
      <c r="AG2632" s="1"/>
      <c r="AH2632" s="1"/>
      <c r="AI2632" s="1"/>
      <c r="AJ2632" s="1"/>
      <c r="AK2632" s="1"/>
    </row>
    <row r="2633" spans="1:37" x14ac:dyDescent="0.25">
      <c r="C2633" t="s">
        <v>102</v>
      </c>
      <c r="D2633" t="s">
        <v>99</v>
      </c>
      <c r="E2633" s="1"/>
      <c r="F2633" s="1"/>
      <c r="G2633" s="1"/>
      <c r="H2633" s="1"/>
      <c r="I2633" s="1"/>
      <c r="J2633" s="1"/>
      <c r="K2633" s="1"/>
      <c r="L2633" s="1"/>
      <c r="M2633" s="1"/>
      <c r="N2633" s="1"/>
      <c r="O2633" s="1"/>
      <c r="P2633" s="1"/>
      <c r="Q2633" s="1"/>
      <c r="R2633" s="1"/>
      <c r="S2633" s="1"/>
      <c r="T2633" s="1"/>
      <c r="U2633" s="1"/>
      <c r="V2633" s="1"/>
      <c r="W2633" s="1"/>
      <c r="X2633" s="1"/>
      <c r="Y2633" s="1"/>
      <c r="Z2633" s="1"/>
      <c r="AA2633" s="1"/>
      <c r="AB2633" s="1"/>
      <c r="AC2633" s="1"/>
      <c r="AD2633" s="1"/>
      <c r="AE2633" s="1"/>
      <c r="AF2633" s="1"/>
      <c r="AG2633" s="1"/>
      <c r="AH2633" s="1">
        <v>7.89</v>
      </c>
      <c r="AI2633" s="1"/>
      <c r="AJ2633" s="1"/>
      <c r="AK2633" s="1"/>
    </row>
    <row r="2634" spans="1:37" x14ac:dyDescent="0.25">
      <c r="A2634" t="s">
        <v>4232</v>
      </c>
      <c r="B2634" t="s">
        <v>4233</v>
      </c>
      <c r="C2634" t="s">
        <v>102</v>
      </c>
      <c r="D2634" t="s">
        <v>99</v>
      </c>
      <c r="E2634" s="1"/>
      <c r="F2634" s="1"/>
      <c r="G2634" s="1"/>
      <c r="H2634" s="1"/>
      <c r="I2634" s="1"/>
      <c r="J2634" s="1"/>
      <c r="K2634" s="1"/>
      <c r="L2634" s="1"/>
      <c r="M2634" s="1"/>
      <c r="N2634" s="1"/>
      <c r="O2634" s="1"/>
      <c r="P2634" s="1"/>
      <c r="Q2634" s="1"/>
      <c r="R2634" s="1"/>
      <c r="S2634" s="1"/>
      <c r="T2634" s="1"/>
      <c r="U2634" s="1"/>
      <c r="V2634" s="1"/>
      <c r="W2634" s="1"/>
      <c r="X2634" s="1"/>
      <c r="Y2634" s="1"/>
      <c r="Z2634" s="1"/>
      <c r="AA2634" s="1"/>
      <c r="AB2634" s="1"/>
      <c r="AC2634" s="1"/>
      <c r="AD2634" s="1"/>
      <c r="AE2634" s="1"/>
      <c r="AF2634" s="1"/>
      <c r="AG2634" s="1"/>
      <c r="AH2634" s="1">
        <v>7.71</v>
      </c>
      <c r="AI2634" s="1"/>
      <c r="AJ2634" s="1"/>
      <c r="AK2634" s="1"/>
    </row>
    <row r="2635" spans="1:37" x14ac:dyDescent="0.25">
      <c r="A2635" t="s">
        <v>8446</v>
      </c>
      <c r="B2635" t="s">
        <v>8447</v>
      </c>
      <c r="C2635" t="s">
        <v>301</v>
      </c>
      <c r="D2635" t="s">
        <v>99</v>
      </c>
      <c r="E2635" s="1"/>
      <c r="F2635" s="1"/>
      <c r="G2635" s="1"/>
      <c r="H2635" s="1"/>
      <c r="I2635" s="1"/>
      <c r="J2635" s="1"/>
      <c r="K2635" s="1"/>
      <c r="L2635" s="1"/>
      <c r="M2635" s="1"/>
      <c r="N2635" s="1"/>
      <c r="O2635" s="1"/>
      <c r="P2635" s="1"/>
      <c r="Q2635" s="1"/>
      <c r="R2635" s="1"/>
      <c r="S2635" s="1"/>
      <c r="T2635" s="1"/>
      <c r="U2635" s="1"/>
      <c r="V2635" s="1">
        <v>9.8490000000000002</v>
      </c>
      <c r="W2635" s="1"/>
      <c r="X2635" s="1"/>
      <c r="Y2635" s="1"/>
      <c r="Z2635" s="1"/>
      <c r="AA2635" s="1"/>
      <c r="AB2635" s="1"/>
      <c r="AC2635" s="1"/>
      <c r="AD2635" s="1"/>
      <c r="AE2635" s="1"/>
      <c r="AF2635" s="1"/>
      <c r="AG2635" s="1"/>
      <c r="AH2635" s="1"/>
      <c r="AI2635" s="1"/>
      <c r="AJ2635" s="1"/>
      <c r="AK2635" s="1"/>
    </row>
    <row r="2636" spans="1:37" x14ac:dyDescent="0.25">
      <c r="A2636" t="s">
        <v>3659</v>
      </c>
      <c r="B2636" t="s">
        <v>3660</v>
      </c>
      <c r="C2636" t="s">
        <v>301</v>
      </c>
      <c r="D2636" t="s">
        <v>99</v>
      </c>
      <c r="E2636" s="1"/>
      <c r="F2636" s="1"/>
      <c r="G2636" s="1"/>
      <c r="H2636" s="1"/>
      <c r="I2636" s="1"/>
      <c r="J2636" s="1"/>
      <c r="K2636" s="1"/>
      <c r="L2636" s="1"/>
      <c r="M2636" s="1"/>
      <c r="N2636" s="1"/>
      <c r="O2636" s="1"/>
      <c r="P2636" s="1"/>
      <c r="Q2636" s="1"/>
      <c r="R2636" s="1"/>
      <c r="S2636" s="1"/>
      <c r="T2636" s="1"/>
      <c r="U2636" s="1"/>
      <c r="V2636" s="1">
        <v>9.5549999999999997</v>
      </c>
      <c r="W2636" s="1"/>
      <c r="X2636" s="1"/>
      <c r="Y2636" s="1"/>
      <c r="Z2636" s="1"/>
      <c r="AA2636" s="1"/>
      <c r="AB2636" s="1"/>
      <c r="AC2636" s="1"/>
      <c r="AD2636" s="1"/>
      <c r="AE2636" s="1"/>
      <c r="AF2636" s="1"/>
      <c r="AG2636" s="1">
        <v>9.5549999999999997</v>
      </c>
      <c r="AH2636" s="1"/>
      <c r="AI2636" s="1"/>
      <c r="AJ2636" s="1"/>
      <c r="AK2636" s="1"/>
    </row>
    <row r="2637" spans="1:37" x14ac:dyDescent="0.25">
      <c r="A2637" t="s">
        <v>3570</v>
      </c>
      <c r="B2637" t="s">
        <v>3571</v>
      </c>
      <c r="C2637" t="s">
        <v>301</v>
      </c>
      <c r="D2637" t="s">
        <v>99</v>
      </c>
      <c r="E2637" s="1"/>
      <c r="F2637" s="1"/>
      <c r="G2637" s="1"/>
      <c r="H2637" s="1"/>
      <c r="I2637" s="1"/>
      <c r="J2637" s="1"/>
      <c r="K2637" s="1"/>
      <c r="L2637" s="1"/>
      <c r="M2637" s="1"/>
      <c r="N2637" s="1"/>
      <c r="O2637" s="1"/>
      <c r="P2637" s="1"/>
      <c r="Q2637" s="1"/>
      <c r="R2637" s="1"/>
      <c r="S2637" s="1"/>
      <c r="T2637" s="1"/>
      <c r="U2637" s="1"/>
      <c r="V2637" s="1"/>
      <c r="W2637" s="1"/>
      <c r="X2637" s="1"/>
      <c r="Y2637" s="1"/>
      <c r="Z2637" s="1"/>
      <c r="AA2637" s="1"/>
      <c r="AB2637" s="1"/>
      <c r="AC2637" s="1"/>
      <c r="AD2637" s="1"/>
      <c r="AE2637" s="1"/>
      <c r="AF2637" s="1"/>
      <c r="AG2637" s="1">
        <v>12.02</v>
      </c>
      <c r="AH2637" s="1"/>
      <c r="AI2637" s="1"/>
      <c r="AJ2637" s="1"/>
      <c r="AK2637" s="1"/>
    </row>
    <row r="2638" spans="1:37" x14ac:dyDescent="0.25">
      <c r="A2638" t="s">
        <v>9955</v>
      </c>
      <c r="B2638" t="s">
        <v>9956</v>
      </c>
      <c r="C2638" t="s">
        <v>301</v>
      </c>
      <c r="D2638" t="s">
        <v>13863</v>
      </c>
      <c r="E2638" s="1"/>
      <c r="F2638" s="1"/>
      <c r="G2638" s="1"/>
      <c r="H2638" s="1"/>
      <c r="I2638" s="1"/>
      <c r="J2638" s="1"/>
      <c r="K2638" s="1"/>
      <c r="L2638" s="1"/>
      <c r="M2638" s="1"/>
      <c r="N2638" s="1"/>
      <c r="O2638" s="1"/>
      <c r="P2638" s="1"/>
      <c r="Q2638" s="1"/>
      <c r="R2638" s="1"/>
      <c r="S2638" s="1"/>
      <c r="T2638" s="1">
        <v>15.249649999999999</v>
      </c>
      <c r="U2638" s="1"/>
      <c r="V2638" s="1"/>
      <c r="W2638" s="1"/>
      <c r="X2638" s="1"/>
      <c r="Y2638" s="1"/>
      <c r="Z2638" s="1"/>
      <c r="AA2638" s="1"/>
      <c r="AB2638" s="1"/>
      <c r="AC2638" s="1"/>
      <c r="AD2638" s="1"/>
      <c r="AE2638" s="1"/>
      <c r="AF2638" s="1"/>
      <c r="AG2638" s="1"/>
      <c r="AH2638" s="1"/>
      <c r="AI2638" s="1"/>
      <c r="AJ2638" s="1"/>
      <c r="AK2638" s="1"/>
    </row>
    <row r="2639" spans="1:37" x14ac:dyDescent="0.25">
      <c r="A2639" t="s">
        <v>9887</v>
      </c>
      <c r="B2639" t="s">
        <v>9888</v>
      </c>
      <c r="C2639" t="s">
        <v>301</v>
      </c>
      <c r="D2639" t="s">
        <v>13863</v>
      </c>
      <c r="E2639" s="1"/>
      <c r="F2639" s="1"/>
      <c r="G2639" s="1"/>
      <c r="H2639" s="1"/>
      <c r="I2639" s="1"/>
      <c r="J2639" s="1"/>
      <c r="K2639" s="1"/>
      <c r="L2639" s="1"/>
      <c r="M2639" s="1"/>
      <c r="N2639" s="1"/>
      <c r="O2639" s="1"/>
      <c r="P2639" s="1"/>
      <c r="Q2639" s="1"/>
      <c r="R2639" s="1">
        <v>5.12</v>
      </c>
      <c r="S2639" s="1"/>
      <c r="T2639" s="1"/>
      <c r="U2639" s="1"/>
      <c r="V2639" s="1"/>
      <c r="W2639" s="1"/>
      <c r="X2639" s="1"/>
      <c r="Y2639" s="1"/>
      <c r="Z2639" s="1"/>
      <c r="AA2639" s="1"/>
      <c r="AB2639" s="1"/>
      <c r="AC2639" s="1"/>
      <c r="AD2639" s="1"/>
      <c r="AE2639" s="1"/>
      <c r="AF2639" s="1"/>
      <c r="AG2639" s="1"/>
      <c r="AH2639" s="1"/>
      <c r="AI2639" s="1"/>
      <c r="AJ2639" s="1"/>
      <c r="AK2639" s="1"/>
    </row>
    <row r="2640" spans="1:37" x14ac:dyDescent="0.25">
      <c r="A2640" t="s">
        <v>659</v>
      </c>
      <c r="B2640" t="s">
        <v>660</v>
      </c>
      <c r="C2640" t="s">
        <v>301</v>
      </c>
      <c r="D2640" t="s">
        <v>13863</v>
      </c>
      <c r="E2640" s="1"/>
      <c r="F2640" s="1"/>
      <c r="G2640" s="1"/>
      <c r="H2640" s="1"/>
      <c r="I2640" s="1"/>
      <c r="J2640" s="1"/>
      <c r="K2640" s="1"/>
      <c r="L2640" s="1"/>
      <c r="M2640" s="1"/>
      <c r="N2640" s="1"/>
      <c r="O2640" s="1"/>
      <c r="P2640" s="1"/>
      <c r="Q2640" s="1"/>
      <c r="R2640" s="1"/>
      <c r="S2640" s="1"/>
      <c r="T2640" s="1"/>
      <c r="U2640" s="1"/>
      <c r="V2640" s="1"/>
      <c r="W2640" s="1"/>
      <c r="X2640" s="1"/>
      <c r="Y2640" s="1"/>
      <c r="Z2640" s="1"/>
      <c r="AA2640" s="1"/>
      <c r="AB2640" s="1"/>
      <c r="AC2640" s="1"/>
      <c r="AD2640" s="1"/>
      <c r="AE2640" s="1"/>
      <c r="AF2640" s="1"/>
      <c r="AG2640" s="1"/>
      <c r="AH2640" s="1"/>
      <c r="AI2640" s="1"/>
      <c r="AJ2640" s="1">
        <v>15.1</v>
      </c>
      <c r="AK2640" s="1"/>
    </row>
    <row r="2641" spans="1:37" x14ac:dyDescent="0.25">
      <c r="A2641" t="s">
        <v>3430</v>
      </c>
      <c r="B2641" t="s">
        <v>3431</v>
      </c>
      <c r="C2641" t="s">
        <v>301</v>
      </c>
      <c r="D2641" t="s">
        <v>13863</v>
      </c>
      <c r="E2641" s="1"/>
      <c r="F2641" s="1"/>
      <c r="G2641" s="1">
        <v>0.755</v>
      </c>
      <c r="H2641" s="1"/>
      <c r="I2641" s="1"/>
      <c r="J2641" s="1"/>
      <c r="K2641" s="1"/>
      <c r="L2641" s="1"/>
      <c r="M2641" s="1"/>
      <c r="N2641" s="1"/>
      <c r="O2641" s="1"/>
      <c r="P2641" s="1"/>
      <c r="Q2641" s="1"/>
      <c r="R2641" s="1">
        <v>0.755</v>
      </c>
      <c r="S2641" s="1"/>
      <c r="T2641" s="1"/>
      <c r="U2641" s="1"/>
      <c r="V2641" s="1"/>
      <c r="W2641" s="1"/>
      <c r="X2641" s="1"/>
      <c r="Y2641" s="1"/>
      <c r="Z2641" s="1"/>
      <c r="AA2641" s="1"/>
      <c r="AB2641" s="1"/>
      <c r="AC2641" s="1"/>
      <c r="AD2641" s="1"/>
      <c r="AE2641" s="1"/>
      <c r="AF2641" s="1">
        <v>0.755</v>
      </c>
      <c r="AG2641" s="1"/>
      <c r="AH2641" s="1">
        <v>0.755</v>
      </c>
      <c r="AI2641" s="1"/>
      <c r="AJ2641" s="1"/>
      <c r="AK2641" s="1"/>
    </row>
    <row r="2642" spans="1:37" x14ac:dyDescent="0.25">
      <c r="A2642" t="s">
        <v>13068</v>
      </c>
      <c r="B2642" t="s">
        <v>13069</v>
      </c>
      <c r="C2642" t="s">
        <v>474</v>
      </c>
      <c r="D2642" t="s">
        <v>13863</v>
      </c>
      <c r="E2642" s="1"/>
      <c r="F2642" s="1"/>
      <c r="G2642" s="1"/>
      <c r="H2642" s="1">
        <v>990</v>
      </c>
      <c r="I2642" s="1">
        <v>990</v>
      </c>
      <c r="J2642" s="1"/>
      <c r="K2642" s="1">
        <v>990</v>
      </c>
      <c r="L2642" s="1"/>
      <c r="M2642" s="1"/>
      <c r="N2642" s="1"/>
      <c r="O2642" s="1"/>
      <c r="P2642" s="1"/>
      <c r="Q2642" s="1"/>
      <c r="R2642" s="1"/>
      <c r="S2642" s="1"/>
      <c r="T2642" s="1"/>
      <c r="U2642" s="1"/>
      <c r="V2642" s="1"/>
      <c r="W2642" s="1"/>
      <c r="X2642" s="1"/>
      <c r="Y2642" s="1"/>
      <c r="Z2642" s="1"/>
      <c r="AA2642" s="1"/>
      <c r="AB2642" s="1"/>
      <c r="AC2642" s="1"/>
      <c r="AD2642" s="1"/>
      <c r="AE2642" s="1"/>
      <c r="AF2642" s="1"/>
      <c r="AG2642" s="1"/>
      <c r="AH2642" s="1"/>
      <c r="AI2642" s="1"/>
      <c r="AJ2642" s="1"/>
      <c r="AK2642" s="1"/>
    </row>
    <row r="2643" spans="1:37" x14ac:dyDescent="0.25">
      <c r="A2643" t="s">
        <v>13553</v>
      </c>
      <c r="B2643" t="s">
        <v>13554</v>
      </c>
      <c r="C2643" t="s">
        <v>474</v>
      </c>
      <c r="D2643" t="s">
        <v>13863</v>
      </c>
      <c r="E2643" s="1"/>
      <c r="F2643" s="1"/>
      <c r="G2643" s="1"/>
      <c r="H2643" s="1">
        <v>994.44</v>
      </c>
      <c r="I2643" s="1"/>
      <c r="J2643" s="1">
        <v>994.44</v>
      </c>
      <c r="K2643" s="1"/>
      <c r="L2643" s="1"/>
      <c r="M2643" s="1"/>
      <c r="N2643" s="1"/>
      <c r="O2643" s="1"/>
      <c r="P2643" s="1"/>
      <c r="Q2643" s="1"/>
      <c r="R2643" s="1"/>
      <c r="S2643" s="1"/>
      <c r="T2643" s="1"/>
      <c r="U2643" s="1"/>
      <c r="V2643" s="1"/>
      <c r="W2643" s="1"/>
      <c r="X2643" s="1"/>
      <c r="Y2643" s="1"/>
      <c r="Z2643" s="1"/>
      <c r="AA2643" s="1"/>
      <c r="AB2643" s="1"/>
      <c r="AC2643" s="1"/>
      <c r="AD2643" s="1"/>
      <c r="AE2643" s="1"/>
      <c r="AF2643" s="1"/>
      <c r="AG2643" s="1"/>
      <c r="AH2643" s="1"/>
      <c r="AI2643" s="1"/>
      <c r="AJ2643" s="1"/>
      <c r="AK2643" s="1"/>
    </row>
    <row r="2644" spans="1:37" x14ac:dyDescent="0.25">
      <c r="A2644" t="s">
        <v>470</v>
      </c>
      <c r="B2644" t="s">
        <v>471</v>
      </c>
      <c r="C2644" t="s">
        <v>474</v>
      </c>
      <c r="D2644" t="s">
        <v>13863</v>
      </c>
      <c r="E2644" s="1"/>
      <c r="F2644" s="1"/>
      <c r="G2644" s="1"/>
      <c r="H2644" s="1"/>
      <c r="I2644" s="1"/>
      <c r="J2644" s="1"/>
      <c r="K2644" s="1"/>
      <c r="L2644" s="1"/>
      <c r="M2644" s="1"/>
      <c r="N2644" s="1"/>
      <c r="O2644" s="1"/>
      <c r="P2644" s="1"/>
      <c r="Q2644" s="1"/>
      <c r="R2644" s="1"/>
      <c r="S2644" s="1"/>
      <c r="T2644" s="1"/>
      <c r="U2644" s="1"/>
      <c r="V2644" s="1"/>
      <c r="W2644" s="1"/>
      <c r="X2644" s="1"/>
      <c r="Y2644" s="1"/>
      <c r="Z2644" s="1"/>
      <c r="AA2644" s="1"/>
      <c r="AB2644" s="1"/>
      <c r="AC2644" s="1"/>
      <c r="AD2644" s="1"/>
      <c r="AE2644" s="1"/>
      <c r="AF2644" s="1"/>
      <c r="AG2644" s="1"/>
      <c r="AH2644" s="1"/>
      <c r="AI2644" s="1"/>
      <c r="AJ2644" s="1">
        <v>1310.31</v>
      </c>
      <c r="AK2644" s="1"/>
    </row>
    <row r="2645" spans="1:37" x14ac:dyDescent="0.25">
      <c r="A2645" t="s">
        <v>1981</v>
      </c>
      <c r="B2645" t="s">
        <v>1982</v>
      </c>
      <c r="C2645" t="s">
        <v>12</v>
      </c>
      <c r="D2645" t="s">
        <v>13863</v>
      </c>
      <c r="E2645" s="1"/>
      <c r="F2645" s="1"/>
      <c r="G2645" s="1"/>
      <c r="H2645" s="1">
        <v>190</v>
      </c>
      <c r="I2645" s="1"/>
      <c r="J2645" s="1"/>
      <c r="K2645" s="1"/>
      <c r="L2645" s="1"/>
      <c r="M2645" s="1">
        <v>190</v>
      </c>
      <c r="N2645" s="1"/>
      <c r="O2645" s="1"/>
      <c r="P2645" s="1"/>
      <c r="Q2645" s="1">
        <v>190</v>
      </c>
      <c r="R2645" s="1"/>
      <c r="S2645" s="1">
        <v>190</v>
      </c>
      <c r="T2645" s="1">
        <v>190</v>
      </c>
      <c r="U2645" s="1"/>
      <c r="V2645" s="1">
        <v>190</v>
      </c>
      <c r="W2645" s="1"/>
      <c r="X2645" s="1"/>
      <c r="Y2645" s="1">
        <v>190</v>
      </c>
      <c r="Z2645" s="1">
        <v>190</v>
      </c>
      <c r="AA2645" s="1"/>
      <c r="AB2645" s="1">
        <v>190</v>
      </c>
      <c r="AC2645" s="1"/>
      <c r="AD2645" s="1">
        <v>190</v>
      </c>
      <c r="AE2645" s="1"/>
      <c r="AF2645" s="1"/>
      <c r="AG2645" s="1">
        <v>190</v>
      </c>
      <c r="AH2645" s="1">
        <v>190</v>
      </c>
      <c r="AI2645" s="1"/>
      <c r="AJ2645" s="1">
        <v>190</v>
      </c>
      <c r="AK2645" s="1"/>
    </row>
    <row r="2646" spans="1:37" x14ac:dyDescent="0.25">
      <c r="A2646" t="s">
        <v>806</v>
      </c>
      <c r="B2646" t="s">
        <v>807</v>
      </c>
      <c r="C2646" t="s">
        <v>12</v>
      </c>
      <c r="D2646" t="s">
        <v>13863</v>
      </c>
      <c r="E2646" s="1"/>
      <c r="F2646" s="1">
        <v>395</v>
      </c>
      <c r="G2646" s="1"/>
      <c r="H2646" s="1"/>
      <c r="I2646" s="1"/>
      <c r="J2646" s="1"/>
      <c r="K2646" s="1"/>
      <c r="L2646" s="1">
        <v>395</v>
      </c>
      <c r="M2646" s="1"/>
      <c r="N2646" s="1"/>
      <c r="O2646" s="1"/>
      <c r="P2646" s="1"/>
      <c r="Q2646" s="1"/>
      <c r="R2646" s="1"/>
      <c r="S2646" s="1"/>
      <c r="T2646" s="1"/>
      <c r="U2646" s="1">
        <v>395</v>
      </c>
      <c r="V2646" s="1"/>
      <c r="W2646" s="1"/>
      <c r="X2646" s="1"/>
      <c r="Y2646" s="1"/>
      <c r="Z2646" s="1"/>
      <c r="AA2646" s="1"/>
      <c r="AB2646" s="1"/>
      <c r="AC2646" s="1"/>
      <c r="AD2646" s="1"/>
      <c r="AE2646" s="1"/>
      <c r="AF2646" s="1"/>
      <c r="AG2646" s="1"/>
      <c r="AH2646" s="1"/>
      <c r="AI2646" s="1">
        <v>395</v>
      </c>
      <c r="AJ2646" s="1">
        <v>395</v>
      </c>
      <c r="AK2646" s="1"/>
    </row>
    <row r="2647" spans="1:37" x14ac:dyDescent="0.25">
      <c r="A2647" t="s">
        <v>10246</v>
      </c>
      <c r="B2647" t="s">
        <v>10247</v>
      </c>
      <c r="C2647" t="s">
        <v>12</v>
      </c>
      <c r="D2647" t="s">
        <v>13863</v>
      </c>
      <c r="E2647" s="1"/>
      <c r="F2647" s="1"/>
      <c r="G2647" s="1"/>
      <c r="H2647" s="1"/>
      <c r="I2647" s="1"/>
      <c r="J2647" s="1"/>
      <c r="K2647" s="1"/>
      <c r="L2647" s="1"/>
      <c r="M2647" s="1"/>
      <c r="N2647" s="1"/>
      <c r="O2647" s="1"/>
      <c r="P2647" s="1"/>
      <c r="Q2647" s="1">
        <v>380</v>
      </c>
      <c r="R2647" s="1"/>
      <c r="S2647" s="1"/>
      <c r="T2647" s="1"/>
      <c r="U2647" s="1"/>
      <c r="V2647" s="1"/>
      <c r="W2647" s="1"/>
      <c r="X2647" s="1"/>
      <c r="Y2647" s="1"/>
      <c r="Z2647" s="1"/>
      <c r="AA2647" s="1"/>
      <c r="AB2647" s="1"/>
      <c r="AC2647" s="1"/>
      <c r="AD2647" s="1"/>
      <c r="AE2647" s="1"/>
      <c r="AF2647" s="1"/>
      <c r="AG2647" s="1"/>
      <c r="AH2647" s="1"/>
      <c r="AI2647" s="1"/>
      <c r="AJ2647" s="1"/>
      <c r="AK2647" s="1"/>
    </row>
    <row r="2648" spans="1:37" x14ac:dyDescent="0.25">
      <c r="A2648" t="s">
        <v>809</v>
      </c>
      <c r="B2648" t="s">
        <v>810</v>
      </c>
      <c r="C2648" t="s">
        <v>12</v>
      </c>
      <c r="D2648" t="s">
        <v>13863</v>
      </c>
      <c r="E2648" s="1"/>
      <c r="F2648" s="1">
        <v>461</v>
      </c>
      <c r="G2648" s="1"/>
      <c r="H2648" s="1">
        <v>461</v>
      </c>
      <c r="I2648" s="1"/>
      <c r="J2648" s="1"/>
      <c r="K2648" s="1"/>
      <c r="L2648" s="1"/>
      <c r="M2648" s="1"/>
      <c r="N2648" s="1"/>
      <c r="O2648" s="1"/>
      <c r="P2648" s="1"/>
      <c r="Q2648" s="1"/>
      <c r="R2648" s="1">
        <v>461</v>
      </c>
      <c r="S2648" s="1"/>
      <c r="T2648" s="1"/>
      <c r="U2648" s="1"/>
      <c r="V2648" s="1"/>
      <c r="W2648" s="1"/>
      <c r="X2648" s="1">
        <v>461</v>
      </c>
      <c r="Y2648" s="1"/>
      <c r="Z2648" s="1"/>
      <c r="AA2648" s="1"/>
      <c r="AB2648" s="1"/>
      <c r="AC2648" s="1">
        <v>461</v>
      </c>
      <c r="AD2648" s="1"/>
      <c r="AE2648" s="1"/>
      <c r="AF2648" s="1"/>
      <c r="AG2648" s="1"/>
      <c r="AH2648" s="1"/>
      <c r="AI2648" s="1"/>
      <c r="AJ2648" s="1">
        <v>461</v>
      </c>
      <c r="AK2648" s="1"/>
    </row>
    <row r="2649" spans="1:37" x14ac:dyDescent="0.25">
      <c r="A2649" t="s">
        <v>724</v>
      </c>
      <c r="B2649" t="s">
        <v>725</v>
      </c>
      <c r="C2649" t="s">
        <v>12</v>
      </c>
      <c r="D2649" t="s">
        <v>13863</v>
      </c>
      <c r="E2649" s="1"/>
      <c r="F2649" s="1"/>
      <c r="G2649" s="1"/>
      <c r="H2649" s="1"/>
      <c r="I2649" s="1">
        <v>490</v>
      </c>
      <c r="J2649" s="1"/>
      <c r="K2649" s="1"/>
      <c r="L2649" s="1"/>
      <c r="M2649" s="1">
        <v>490</v>
      </c>
      <c r="N2649" s="1"/>
      <c r="O2649" s="1"/>
      <c r="P2649" s="1"/>
      <c r="Q2649" s="1">
        <v>490</v>
      </c>
      <c r="R2649" s="1"/>
      <c r="S2649" s="1"/>
      <c r="T2649" s="1"/>
      <c r="U2649" s="1"/>
      <c r="V2649" s="1"/>
      <c r="W2649" s="1">
        <v>490</v>
      </c>
      <c r="X2649" s="1">
        <v>490</v>
      </c>
      <c r="Y2649" s="1">
        <v>490</v>
      </c>
      <c r="Z2649" s="1"/>
      <c r="AA2649" s="1"/>
      <c r="AB2649" s="1"/>
      <c r="AC2649" s="1"/>
      <c r="AD2649" s="1"/>
      <c r="AE2649" s="1"/>
      <c r="AF2649" s="1"/>
      <c r="AG2649" s="1"/>
      <c r="AH2649" s="1"/>
      <c r="AI2649" s="1"/>
      <c r="AJ2649" s="1">
        <v>490</v>
      </c>
      <c r="AK2649" s="1"/>
    </row>
    <row r="2650" spans="1:37" x14ac:dyDescent="0.25">
      <c r="A2650" t="s">
        <v>4955</v>
      </c>
      <c r="B2650" t="s">
        <v>4555</v>
      </c>
      <c r="C2650" t="s">
        <v>33</v>
      </c>
      <c r="D2650" t="s">
        <v>13863</v>
      </c>
      <c r="E2650" s="1"/>
      <c r="F2650" s="1"/>
      <c r="G2650" s="1"/>
      <c r="H2650" s="1"/>
      <c r="I2650" s="1"/>
      <c r="J2650" s="1">
        <v>1028</v>
      </c>
      <c r="K2650" s="1">
        <v>930</v>
      </c>
      <c r="L2650" s="1"/>
      <c r="M2650" s="1"/>
      <c r="N2650" s="1"/>
      <c r="O2650" s="1"/>
      <c r="P2650" s="1"/>
      <c r="Q2650" s="1"/>
      <c r="R2650" s="1"/>
      <c r="S2650" s="1"/>
      <c r="T2650" s="1"/>
      <c r="U2650" s="1"/>
      <c r="V2650" s="1"/>
      <c r="W2650" s="1"/>
      <c r="X2650" s="1"/>
      <c r="Y2650" s="1"/>
      <c r="Z2650" s="1"/>
      <c r="AA2650" s="1"/>
      <c r="AB2650" s="1"/>
      <c r="AC2650" s="1"/>
      <c r="AD2650" s="1">
        <v>1028</v>
      </c>
      <c r="AE2650" s="1"/>
      <c r="AF2650" s="1"/>
      <c r="AG2650" s="1"/>
      <c r="AH2650" s="1"/>
      <c r="AI2650" s="1"/>
      <c r="AJ2650" s="1"/>
      <c r="AK2650" s="1"/>
    </row>
    <row r="2651" spans="1:37" x14ac:dyDescent="0.25">
      <c r="A2651" t="s">
        <v>7709</v>
      </c>
      <c r="B2651" t="s">
        <v>7710</v>
      </c>
      <c r="C2651" t="s">
        <v>33</v>
      </c>
      <c r="D2651" t="s">
        <v>13863</v>
      </c>
      <c r="E2651" s="1"/>
      <c r="F2651" s="1"/>
      <c r="G2651" s="1"/>
      <c r="H2651" s="1"/>
      <c r="I2651" s="1"/>
      <c r="J2651" s="1"/>
      <c r="K2651" s="1"/>
      <c r="L2651" s="1"/>
      <c r="M2651" s="1"/>
      <c r="N2651" s="1"/>
      <c r="O2651" s="1"/>
      <c r="P2651" s="1"/>
      <c r="Q2651" s="1"/>
      <c r="R2651" s="1"/>
      <c r="S2651" s="1"/>
      <c r="T2651" s="1"/>
      <c r="U2651" s="1"/>
      <c r="V2651" s="1"/>
      <c r="W2651" s="1"/>
      <c r="X2651" s="1">
        <v>677</v>
      </c>
      <c r="Y2651" s="1"/>
      <c r="Z2651" s="1"/>
      <c r="AA2651" s="1"/>
      <c r="AB2651" s="1"/>
      <c r="AC2651" s="1"/>
      <c r="AD2651" s="1"/>
      <c r="AE2651" s="1"/>
      <c r="AF2651" s="1"/>
      <c r="AG2651" s="1"/>
      <c r="AH2651" s="1"/>
      <c r="AI2651" s="1"/>
      <c r="AJ2651" s="1"/>
      <c r="AK2651" s="1"/>
    </row>
    <row r="2652" spans="1:37" x14ac:dyDescent="0.25">
      <c r="A2652" t="s">
        <v>606</v>
      </c>
      <c r="B2652" t="s">
        <v>607</v>
      </c>
      <c r="C2652" t="s">
        <v>33</v>
      </c>
      <c r="D2652" t="s">
        <v>13863</v>
      </c>
      <c r="E2652" s="1"/>
      <c r="F2652" s="1"/>
      <c r="G2652" s="1"/>
      <c r="H2652" s="1"/>
      <c r="I2652" s="1"/>
      <c r="J2652" s="1"/>
      <c r="K2652" s="1"/>
      <c r="L2652" s="1"/>
      <c r="M2652" s="1"/>
      <c r="N2652" s="1"/>
      <c r="O2652" s="1"/>
      <c r="P2652" s="1"/>
      <c r="Q2652" s="1"/>
      <c r="R2652" s="1"/>
      <c r="S2652" s="1"/>
      <c r="T2652" s="1"/>
      <c r="U2652" s="1"/>
      <c r="V2652" s="1"/>
      <c r="W2652" s="1"/>
      <c r="X2652" s="1">
        <v>904</v>
      </c>
      <c r="Y2652" s="1"/>
      <c r="Z2652" s="1"/>
      <c r="AA2652" s="1"/>
      <c r="AB2652" s="1"/>
      <c r="AC2652" s="1"/>
      <c r="AD2652" s="1"/>
      <c r="AE2652" s="1"/>
      <c r="AF2652" s="1">
        <v>904</v>
      </c>
      <c r="AG2652" s="1"/>
      <c r="AH2652" s="1"/>
      <c r="AI2652" s="1"/>
      <c r="AJ2652" s="1">
        <v>904</v>
      </c>
      <c r="AK2652" s="1"/>
    </row>
    <row r="2653" spans="1:37" x14ac:dyDescent="0.25">
      <c r="A2653" t="s">
        <v>812</v>
      </c>
      <c r="B2653" t="s">
        <v>813</v>
      </c>
      <c r="C2653" t="s">
        <v>33</v>
      </c>
      <c r="D2653" t="s">
        <v>13863</v>
      </c>
      <c r="E2653" s="1"/>
      <c r="F2653" s="1"/>
      <c r="G2653" s="1"/>
      <c r="H2653" s="1"/>
      <c r="I2653" s="1">
        <v>914</v>
      </c>
      <c r="J2653" s="1"/>
      <c r="K2653" s="1"/>
      <c r="L2653" s="1">
        <v>914</v>
      </c>
      <c r="M2653" s="1"/>
      <c r="N2653" s="1"/>
      <c r="O2653" s="1"/>
      <c r="P2653" s="1"/>
      <c r="Q2653" s="1"/>
      <c r="R2653" s="1">
        <v>914</v>
      </c>
      <c r="S2653" s="1"/>
      <c r="T2653" s="1"/>
      <c r="U2653" s="1"/>
      <c r="V2653" s="1"/>
      <c r="W2653" s="1"/>
      <c r="X2653" s="1">
        <v>914</v>
      </c>
      <c r="Y2653" s="1"/>
      <c r="Z2653" s="1"/>
      <c r="AA2653" s="1"/>
      <c r="AB2653" s="1"/>
      <c r="AC2653" s="1"/>
      <c r="AD2653" s="1"/>
      <c r="AE2653" s="1"/>
      <c r="AF2653" s="1"/>
      <c r="AG2653" s="1"/>
      <c r="AH2653" s="1"/>
      <c r="AI2653" s="1"/>
      <c r="AJ2653" s="1">
        <v>914</v>
      </c>
      <c r="AK2653" s="1"/>
    </row>
    <row r="2654" spans="1:37" x14ac:dyDescent="0.25">
      <c r="A2654" t="s">
        <v>819</v>
      </c>
      <c r="B2654" t="s">
        <v>820</v>
      </c>
      <c r="C2654" t="s">
        <v>33</v>
      </c>
      <c r="D2654" t="s">
        <v>13863</v>
      </c>
      <c r="E2654" s="1"/>
      <c r="F2654" s="1">
        <v>1018.75</v>
      </c>
      <c r="G2654" s="1"/>
      <c r="H2654" s="1"/>
      <c r="I2654" s="1"/>
      <c r="J2654" s="1"/>
      <c r="K2654" s="1">
        <v>964</v>
      </c>
      <c r="L2654" s="1"/>
      <c r="M2654" s="1">
        <v>964</v>
      </c>
      <c r="N2654" s="1"/>
      <c r="O2654" s="1"/>
      <c r="P2654" s="1"/>
      <c r="Q2654" s="1"/>
      <c r="R2654" s="1"/>
      <c r="S2654" s="1"/>
      <c r="T2654" s="1">
        <v>964</v>
      </c>
      <c r="U2654" s="1">
        <v>964</v>
      </c>
      <c r="V2654" s="1">
        <v>964</v>
      </c>
      <c r="W2654" s="1"/>
      <c r="X2654" s="1"/>
      <c r="Y2654" s="1"/>
      <c r="Z2654" s="1"/>
      <c r="AA2654" s="1"/>
      <c r="AB2654" s="1"/>
      <c r="AC2654" s="1"/>
      <c r="AD2654" s="1"/>
      <c r="AE2654" s="1">
        <v>964</v>
      </c>
      <c r="AF2654" s="1">
        <v>964</v>
      </c>
      <c r="AG2654" s="1"/>
      <c r="AH2654" s="1">
        <v>964</v>
      </c>
      <c r="AI2654" s="1"/>
      <c r="AJ2654" s="1">
        <v>964</v>
      </c>
      <c r="AK2654" s="1"/>
    </row>
    <row r="2655" spans="1:37" x14ac:dyDescent="0.25">
      <c r="A2655" t="s">
        <v>3384</v>
      </c>
      <c r="B2655" t="s">
        <v>3385</v>
      </c>
      <c r="C2655" t="s">
        <v>33</v>
      </c>
      <c r="D2655" t="s">
        <v>13863</v>
      </c>
      <c r="E2655" s="1"/>
      <c r="F2655" s="1"/>
      <c r="G2655" s="1"/>
      <c r="H2655" s="1"/>
      <c r="I2655" s="1"/>
      <c r="J2655" s="1"/>
      <c r="K2655" s="1"/>
      <c r="L2655" s="1"/>
      <c r="M2655" s="1"/>
      <c r="N2655" s="1"/>
      <c r="O2655" s="1"/>
      <c r="P2655" s="1"/>
      <c r="Q2655" s="1"/>
      <c r="R2655" s="1"/>
      <c r="S2655" s="1"/>
      <c r="T2655" s="1">
        <v>973</v>
      </c>
      <c r="U2655" s="1"/>
      <c r="V2655" s="1"/>
      <c r="W2655" s="1"/>
      <c r="X2655" s="1"/>
      <c r="Y2655" s="1"/>
      <c r="Z2655" s="1"/>
      <c r="AA2655" s="1"/>
      <c r="AB2655" s="1"/>
      <c r="AC2655" s="1"/>
      <c r="AD2655" s="1"/>
      <c r="AE2655" s="1"/>
      <c r="AF2655" s="1"/>
      <c r="AG2655" s="1">
        <v>973</v>
      </c>
      <c r="AH2655" s="1"/>
      <c r="AI2655" s="1"/>
      <c r="AJ2655" s="1"/>
      <c r="AK2655" s="1"/>
    </row>
    <row r="2656" spans="1:37" x14ac:dyDescent="0.25">
      <c r="A2656" t="s">
        <v>4554</v>
      </c>
      <c r="B2656" t="s">
        <v>4555</v>
      </c>
      <c r="C2656" t="s">
        <v>33</v>
      </c>
      <c r="D2656" t="s">
        <v>13863</v>
      </c>
      <c r="E2656" s="1"/>
      <c r="F2656" s="1"/>
      <c r="G2656" s="1"/>
      <c r="H2656" s="1"/>
      <c r="I2656" s="1"/>
      <c r="J2656" s="1"/>
      <c r="K2656" s="1"/>
      <c r="L2656" s="1"/>
      <c r="M2656" s="1"/>
      <c r="N2656" s="1"/>
      <c r="O2656" s="1"/>
      <c r="P2656" s="1"/>
      <c r="Q2656" s="1"/>
      <c r="R2656" s="1"/>
      <c r="S2656" s="1"/>
      <c r="T2656" s="1"/>
      <c r="U2656" s="1"/>
      <c r="V2656" s="1"/>
      <c r="W2656" s="1"/>
      <c r="X2656" s="1"/>
      <c r="Y2656" s="1"/>
      <c r="Z2656" s="1"/>
      <c r="AA2656" s="1"/>
      <c r="AB2656" s="1"/>
      <c r="AC2656" s="1"/>
      <c r="AD2656" s="1"/>
      <c r="AE2656" s="1"/>
      <c r="AF2656" s="1">
        <v>1028</v>
      </c>
      <c r="AG2656" s="1"/>
      <c r="AH2656" s="1"/>
      <c r="AI2656" s="1"/>
      <c r="AJ2656" s="1"/>
      <c r="AK2656" s="1"/>
    </row>
    <row r="2657" spans="1:37" x14ac:dyDescent="0.25">
      <c r="A2657" t="s">
        <v>5293</v>
      </c>
      <c r="B2657" t="s">
        <v>5294</v>
      </c>
      <c r="C2657" t="s">
        <v>33</v>
      </c>
      <c r="D2657" t="s">
        <v>13863</v>
      </c>
      <c r="E2657" s="1"/>
      <c r="F2657" s="1"/>
      <c r="G2657" s="1"/>
      <c r="H2657" s="1"/>
      <c r="I2657" s="1"/>
      <c r="J2657" s="1"/>
      <c r="K2657" s="1"/>
      <c r="L2657" s="1"/>
      <c r="M2657" s="1"/>
      <c r="N2657" s="1"/>
      <c r="O2657" s="1"/>
      <c r="P2657" s="1"/>
      <c r="Q2657" s="1"/>
      <c r="R2657" s="1"/>
      <c r="S2657" s="1"/>
      <c r="T2657" s="1"/>
      <c r="U2657" s="1"/>
      <c r="V2657" s="1"/>
      <c r="W2657" s="1"/>
      <c r="X2657" s="1"/>
      <c r="Y2657" s="1"/>
      <c r="Z2657" s="1"/>
      <c r="AA2657" s="1"/>
      <c r="AB2657" s="1"/>
      <c r="AC2657" s="1">
        <v>1211</v>
      </c>
      <c r="AD2657" s="1"/>
      <c r="AE2657" s="1"/>
      <c r="AF2657" s="1"/>
      <c r="AG2657" s="1"/>
      <c r="AH2657" s="1"/>
      <c r="AI2657" s="1"/>
      <c r="AJ2657" s="1"/>
      <c r="AK2657" s="1"/>
    </row>
    <row r="2658" spans="1:37" x14ac:dyDescent="0.25">
      <c r="A2658" t="s">
        <v>12913</v>
      </c>
      <c r="B2658" t="s">
        <v>12914</v>
      </c>
      <c r="C2658" t="s">
        <v>33</v>
      </c>
      <c r="D2658" t="s">
        <v>13863</v>
      </c>
      <c r="E2658" s="1"/>
      <c r="F2658" s="1"/>
      <c r="G2658" s="1"/>
      <c r="H2658" s="1"/>
      <c r="I2658" s="1"/>
      <c r="J2658" s="1">
        <v>993</v>
      </c>
      <c r="K2658" s="1"/>
      <c r="L2658" s="1"/>
      <c r="M2658" s="1"/>
      <c r="N2658" s="1"/>
      <c r="O2658" s="1"/>
      <c r="P2658" s="1"/>
      <c r="Q2658" s="1"/>
      <c r="R2658" s="1"/>
      <c r="S2658" s="1"/>
      <c r="T2658" s="1"/>
      <c r="U2658" s="1"/>
      <c r="V2658" s="1"/>
      <c r="W2658" s="1"/>
      <c r="X2658" s="1"/>
      <c r="Y2658" s="1"/>
      <c r="Z2658" s="1"/>
      <c r="AA2658" s="1"/>
      <c r="AB2658" s="1"/>
      <c r="AC2658" s="1"/>
      <c r="AD2658" s="1"/>
      <c r="AE2658" s="1"/>
      <c r="AF2658" s="1"/>
      <c r="AG2658" s="1"/>
      <c r="AH2658" s="1"/>
      <c r="AI2658" s="1"/>
      <c r="AJ2658" s="1"/>
      <c r="AK2658" s="1"/>
    </row>
    <row r="2659" spans="1:37" x14ac:dyDescent="0.25">
      <c r="A2659" t="s">
        <v>4174</v>
      </c>
      <c r="B2659" t="s">
        <v>4175</v>
      </c>
      <c r="C2659" t="s">
        <v>33</v>
      </c>
      <c r="D2659" t="s">
        <v>13863</v>
      </c>
      <c r="E2659" s="1"/>
      <c r="F2659" s="1"/>
      <c r="G2659" s="1"/>
      <c r="H2659" s="1"/>
      <c r="I2659" s="1"/>
      <c r="J2659" s="1"/>
      <c r="K2659" s="1"/>
      <c r="L2659" s="1"/>
      <c r="M2659" s="1"/>
      <c r="N2659" s="1"/>
      <c r="O2659" s="1"/>
      <c r="P2659" s="1"/>
      <c r="Q2659" s="1"/>
      <c r="R2659" s="1"/>
      <c r="S2659" s="1"/>
      <c r="T2659" s="1"/>
      <c r="U2659" s="1"/>
      <c r="V2659" s="1"/>
      <c r="W2659" s="1"/>
      <c r="X2659" s="1"/>
      <c r="Y2659" s="1"/>
      <c r="Z2659" s="1"/>
      <c r="AA2659" s="1">
        <v>1042</v>
      </c>
      <c r="AB2659" s="1">
        <v>1042</v>
      </c>
      <c r="AC2659" s="1"/>
      <c r="AD2659" s="1"/>
      <c r="AE2659" s="1"/>
      <c r="AF2659" s="1"/>
      <c r="AG2659" s="1"/>
      <c r="AH2659" s="1">
        <v>1042</v>
      </c>
      <c r="AI2659" s="1"/>
      <c r="AJ2659" s="1"/>
      <c r="AK2659" s="1"/>
    </row>
    <row r="2660" spans="1:37" x14ac:dyDescent="0.25">
      <c r="A2660" t="s">
        <v>3337</v>
      </c>
      <c r="B2660" t="s">
        <v>3338</v>
      </c>
      <c r="C2660" t="s">
        <v>33</v>
      </c>
      <c r="D2660" t="s">
        <v>13863</v>
      </c>
      <c r="E2660" s="1"/>
      <c r="F2660" s="1"/>
      <c r="G2660" s="1"/>
      <c r="H2660" s="1"/>
      <c r="I2660" s="1"/>
      <c r="J2660" s="1"/>
      <c r="K2660" s="1"/>
      <c r="L2660" s="1"/>
      <c r="M2660" s="1"/>
      <c r="N2660" s="1"/>
      <c r="O2660" s="1"/>
      <c r="P2660" s="1"/>
      <c r="Q2660" s="1"/>
      <c r="R2660" s="1"/>
      <c r="S2660" s="1"/>
      <c r="T2660" s="1"/>
      <c r="U2660" s="1"/>
      <c r="V2660" s="1"/>
      <c r="W2660" s="1"/>
      <c r="X2660" s="1"/>
      <c r="Y2660" s="1"/>
      <c r="Z2660" s="1"/>
      <c r="AA2660" s="1"/>
      <c r="AB2660" s="1"/>
      <c r="AC2660" s="1"/>
      <c r="AD2660" s="1"/>
      <c r="AE2660" s="1"/>
      <c r="AF2660" s="1"/>
      <c r="AG2660" s="1"/>
      <c r="AH2660" s="1">
        <v>915</v>
      </c>
      <c r="AI2660" s="1"/>
      <c r="AJ2660" s="1"/>
      <c r="AK2660" s="1"/>
    </row>
    <row r="2661" spans="1:37" x14ac:dyDescent="0.25">
      <c r="A2661" t="s">
        <v>4270</v>
      </c>
      <c r="B2661" t="s">
        <v>4271</v>
      </c>
      <c r="C2661" t="s">
        <v>33</v>
      </c>
      <c r="D2661" t="s">
        <v>13863</v>
      </c>
      <c r="E2661" s="1"/>
      <c r="F2661" s="1"/>
      <c r="G2661" s="1"/>
      <c r="H2661" s="1"/>
      <c r="I2661" s="1"/>
      <c r="J2661" s="1"/>
      <c r="K2661" s="1"/>
      <c r="L2661" s="1"/>
      <c r="M2661" s="1"/>
      <c r="N2661" s="1"/>
      <c r="O2661" s="1"/>
      <c r="P2661" s="1"/>
      <c r="Q2661" s="1"/>
      <c r="R2661" s="1"/>
      <c r="S2661" s="1"/>
      <c r="T2661" s="1"/>
      <c r="U2661" s="1"/>
      <c r="V2661" s="1"/>
      <c r="W2661" s="1"/>
      <c r="X2661" s="1"/>
      <c r="Y2661" s="1"/>
      <c r="Z2661" s="1"/>
      <c r="AA2661" s="1"/>
      <c r="AB2661" s="1"/>
      <c r="AC2661" s="1"/>
      <c r="AD2661" s="1"/>
      <c r="AE2661" s="1"/>
      <c r="AF2661" s="1"/>
      <c r="AG2661" s="1">
        <v>964</v>
      </c>
      <c r="AH2661" s="1"/>
      <c r="AI2661" s="1"/>
      <c r="AJ2661" s="1"/>
      <c r="AK2661" s="1"/>
    </row>
    <row r="2662" spans="1:37" x14ac:dyDescent="0.25">
      <c r="A2662" t="s">
        <v>3064</v>
      </c>
      <c r="B2662" t="s">
        <v>3065</v>
      </c>
      <c r="C2662" t="s">
        <v>33</v>
      </c>
      <c r="D2662" t="s">
        <v>13863</v>
      </c>
      <c r="E2662" s="1"/>
      <c r="F2662" s="1"/>
      <c r="G2662" s="1"/>
      <c r="H2662" s="1"/>
      <c r="I2662" s="1"/>
      <c r="J2662" s="1"/>
      <c r="K2662" s="1"/>
      <c r="L2662" s="1"/>
      <c r="M2662" s="1"/>
      <c r="N2662" s="1"/>
      <c r="O2662" s="1"/>
      <c r="P2662" s="1"/>
      <c r="Q2662" s="1"/>
      <c r="R2662" s="1"/>
      <c r="S2662" s="1"/>
      <c r="T2662" s="1"/>
      <c r="U2662" s="1"/>
      <c r="V2662" s="1"/>
      <c r="W2662" s="1"/>
      <c r="X2662" s="1"/>
      <c r="Y2662" s="1"/>
      <c r="Z2662" s="1"/>
      <c r="AA2662" s="1"/>
      <c r="AB2662" s="1"/>
      <c r="AC2662" s="1"/>
      <c r="AD2662" s="1">
        <v>1186</v>
      </c>
      <c r="AE2662" s="1">
        <v>1186</v>
      </c>
      <c r="AF2662" s="1"/>
      <c r="AG2662" s="1"/>
      <c r="AH2662" s="1">
        <v>1186</v>
      </c>
      <c r="AI2662" s="1"/>
      <c r="AJ2662" s="1"/>
      <c r="AK2662" s="1"/>
    </row>
    <row r="2663" spans="1:37" x14ac:dyDescent="0.25">
      <c r="A2663" t="s">
        <v>3189</v>
      </c>
      <c r="B2663" t="s">
        <v>3190</v>
      </c>
      <c r="C2663" t="s">
        <v>33</v>
      </c>
      <c r="D2663" t="s">
        <v>13863</v>
      </c>
      <c r="E2663" s="1"/>
      <c r="F2663" s="1"/>
      <c r="G2663" s="1"/>
      <c r="H2663" s="1"/>
      <c r="I2663" s="1"/>
      <c r="J2663" s="1"/>
      <c r="K2663" s="1"/>
      <c r="L2663" s="1"/>
      <c r="M2663" s="1"/>
      <c r="N2663" s="1"/>
      <c r="O2663" s="1"/>
      <c r="P2663" s="1"/>
      <c r="Q2663" s="1"/>
      <c r="R2663" s="1"/>
      <c r="S2663" s="1"/>
      <c r="T2663" s="1"/>
      <c r="U2663" s="1"/>
      <c r="V2663" s="1"/>
      <c r="W2663" s="1"/>
      <c r="X2663" s="1"/>
      <c r="Y2663" s="1"/>
      <c r="Z2663" s="1"/>
      <c r="AA2663" s="1"/>
      <c r="AB2663" s="1"/>
      <c r="AC2663" s="1"/>
      <c r="AD2663" s="1"/>
      <c r="AE2663" s="1">
        <v>473</v>
      </c>
      <c r="AF2663" s="1"/>
      <c r="AG2663" s="1"/>
      <c r="AH2663" s="1">
        <v>473</v>
      </c>
      <c r="AI2663" s="1">
        <v>473</v>
      </c>
      <c r="AJ2663" s="1"/>
      <c r="AK2663" s="1"/>
    </row>
    <row r="2664" spans="1:37" x14ac:dyDescent="0.25">
      <c r="A2664" t="s">
        <v>495</v>
      </c>
      <c r="B2664" t="s">
        <v>496</v>
      </c>
      <c r="C2664" t="s">
        <v>33</v>
      </c>
      <c r="D2664" t="s">
        <v>13863</v>
      </c>
      <c r="E2664" s="1"/>
      <c r="F2664" s="1"/>
      <c r="G2664" s="1"/>
      <c r="H2664" s="1"/>
      <c r="I2664" s="1"/>
      <c r="J2664" s="1"/>
      <c r="K2664" s="1"/>
      <c r="L2664" s="1"/>
      <c r="M2664" s="1"/>
      <c r="N2664" s="1"/>
      <c r="O2664" s="1"/>
      <c r="P2664" s="1"/>
      <c r="Q2664" s="1"/>
      <c r="R2664" s="1">
        <v>580.04</v>
      </c>
      <c r="S2664" s="1"/>
      <c r="T2664" s="1"/>
      <c r="U2664" s="1">
        <v>580.04</v>
      </c>
      <c r="V2664" s="1"/>
      <c r="W2664" s="1"/>
      <c r="X2664" s="1"/>
      <c r="Y2664" s="1"/>
      <c r="Z2664" s="1">
        <v>480</v>
      </c>
      <c r="AA2664" s="1">
        <v>480</v>
      </c>
      <c r="AB2664" s="1"/>
      <c r="AC2664" s="1"/>
      <c r="AD2664" s="1"/>
      <c r="AE2664" s="1"/>
      <c r="AF2664" s="1"/>
      <c r="AG2664" s="1"/>
      <c r="AH2664" s="1"/>
      <c r="AI2664" s="1"/>
      <c r="AJ2664" s="1">
        <v>480</v>
      </c>
      <c r="AK2664" s="1"/>
    </row>
    <row r="2665" spans="1:37" x14ac:dyDescent="0.25">
      <c r="A2665" t="s">
        <v>2502</v>
      </c>
      <c r="B2665" t="s">
        <v>2503</v>
      </c>
      <c r="C2665" t="s">
        <v>33</v>
      </c>
      <c r="D2665" t="s">
        <v>13863</v>
      </c>
      <c r="E2665" s="1"/>
      <c r="F2665" s="1"/>
      <c r="G2665" s="1"/>
      <c r="H2665" s="1"/>
      <c r="I2665" s="1"/>
      <c r="J2665" s="1">
        <v>583.11</v>
      </c>
      <c r="K2665" s="1"/>
      <c r="L2665" s="1"/>
      <c r="M2665" s="1"/>
      <c r="N2665" s="1"/>
      <c r="O2665" s="1"/>
      <c r="P2665" s="1"/>
      <c r="Q2665" s="1"/>
      <c r="R2665" s="1">
        <v>583.11</v>
      </c>
      <c r="S2665" s="1"/>
      <c r="T2665" s="1"/>
      <c r="U2665" s="1"/>
      <c r="V2665" s="1"/>
      <c r="W2665" s="1"/>
      <c r="X2665" s="1"/>
      <c r="Y2665" s="1"/>
      <c r="Z2665" s="1">
        <v>484</v>
      </c>
      <c r="AA2665" s="1">
        <v>484</v>
      </c>
      <c r="AB2665" s="1"/>
      <c r="AC2665" s="1"/>
      <c r="AD2665" s="1"/>
      <c r="AE2665" s="1"/>
      <c r="AF2665" s="1"/>
      <c r="AG2665" s="1"/>
      <c r="AH2665" s="1"/>
      <c r="AI2665" s="1">
        <v>484</v>
      </c>
      <c r="AJ2665" s="1"/>
      <c r="AK2665" s="1"/>
    </row>
    <row r="2666" spans="1:37" x14ac:dyDescent="0.25">
      <c r="A2666" t="s">
        <v>9609</v>
      </c>
      <c r="B2666" t="s">
        <v>9610</v>
      </c>
      <c r="C2666" t="s">
        <v>33</v>
      </c>
      <c r="D2666" t="s">
        <v>13863</v>
      </c>
      <c r="E2666" s="1"/>
      <c r="F2666" s="1"/>
      <c r="G2666" s="1"/>
      <c r="H2666" s="1"/>
      <c r="I2666" s="1"/>
      <c r="J2666" s="1"/>
      <c r="K2666" s="1"/>
      <c r="L2666" s="1"/>
      <c r="M2666" s="1"/>
      <c r="N2666" s="1"/>
      <c r="O2666" s="1"/>
      <c r="P2666" s="1"/>
      <c r="Q2666" s="1"/>
      <c r="R2666" s="1">
        <v>636</v>
      </c>
      <c r="S2666" s="1"/>
      <c r="T2666" s="1"/>
      <c r="U2666" s="1"/>
      <c r="V2666" s="1"/>
      <c r="W2666" s="1"/>
      <c r="X2666" s="1"/>
      <c r="Y2666" s="1"/>
      <c r="Z2666" s="1"/>
      <c r="AA2666" s="1"/>
      <c r="AB2666" s="1"/>
      <c r="AC2666" s="1"/>
      <c r="AD2666" s="1"/>
      <c r="AE2666" s="1"/>
      <c r="AF2666" s="1"/>
      <c r="AG2666" s="1"/>
      <c r="AH2666" s="1"/>
      <c r="AI2666" s="1"/>
      <c r="AJ2666" s="1"/>
      <c r="AK2666" s="1"/>
    </row>
    <row r="2667" spans="1:37" x14ac:dyDescent="0.25">
      <c r="A2667" t="s">
        <v>9605</v>
      </c>
      <c r="B2667" t="s">
        <v>9606</v>
      </c>
      <c r="C2667" t="s">
        <v>33</v>
      </c>
      <c r="D2667" t="s">
        <v>13863</v>
      </c>
      <c r="E2667" s="1"/>
      <c r="F2667" s="1"/>
      <c r="G2667" s="1"/>
      <c r="H2667" s="1"/>
      <c r="I2667" s="1"/>
      <c r="J2667" s="1"/>
      <c r="K2667" s="1"/>
      <c r="L2667" s="1"/>
      <c r="M2667" s="1"/>
      <c r="N2667" s="1"/>
      <c r="O2667" s="1"/>
      <c r="P2667" s="1"/>
      <c r="Q2667" s="1"/>
      <c r="R2667" s="1">
        <v>731</v>
      </c>
      <c r="S2667" s="1"/>
      <c r="T2667" s="1"/>
      <c r="U2667" s="1"/>
      <c r="V2667" s="1"/>
      <c r="W2667" s="1"/>
      <c r="X2667" s="1"/>
      <c r="Y2667" s="1"/>
      <c r="Z2667" s="1"/>
      <c r="AA2667" s="1"/>
      <c r="AB2667" s="1"/>
      <c r="AC2667" s="1"/>
      <c r="AD2667" s="1"/>
      <c r="AE2667" s="1"/>
      <c r="AF2667" s="1"/>
      <c r="AG2667" s="1"/>
      <c r="AH2667" s="1"/>
      <c r="AI2667" s="1"/>
      <c r="AJ2667" s="1"/>
      <c r="AK2667" s="1"/>
    </row>
    <row r="2668" spans="1:37" x14ac:dyDescent="0.25">
      <c r="A2668" t="s">
        <v>816</v>
      </c>
      <c r="B2668" t="s">
        <v>817</v>
      </c>
      <c r="C2668" t="s">
        <v>33</v>
      </c>
      <c r="D2668" t="s">
        <v>13863</v>
      </c>
      <c r="E2668" s="1"/>
      <c r="F2668" s="1"/>
      <c r="G2668" s="1"/>
      <c r="H2668" s="1"/>
      <c r="I2668" s="1"/>
      <c r="J2668" s="1"/>
      <c r="K2668" s="1"/>
      <c r="L2668" s="1">
        <v>760</v>
      </c>
      <c r="M2668" s="1">
        <v>760</v>
      </c>
      <c r="N2668" s="1">
        <v>760</v>
      </c>
      <c r="O2668" s="1"/>
      <c r="P2668" s="1"/>
      <c r="Q2668" s="1"/>
      <c r="R2668" s="1">
        <v>760</v>
      </c>
      <c r="S2668" s="1"/>
      <c r="T2668" s="1"/>
      <c r="U2668" s="1"/>
      <c r="V2668" s="1"/>
      <c r="W2668" s="1"/>
      <c r="X2668" s="1">
        <v>635</v>
      </c>
      <c r="Y2668" s="1"/>
      <c r="Z2668" s="1">
        <v>635</v>
      </c>
      <c r="AA2668" s="1"/>
      <c r="AB2668" s="1"/>
      <c r="AC2668" s="1"/>
      <c r="AD2668" s="1"/>
      <c r="AE2668" s="1"/>
      <c r="AF2668" s="1"/>
      <c r="AG2668" s="1"/>
      <c r="AH2668" s="1"/>
      <c r="AI2668" s="1"/>
      <c r="AJ2668" s="1">
        <v>635</v>
      </c>
      <c r="AK2668" s="1"/>
    </row>
    <row r="2669" spans="1:37" x14ac:dyDescent="0.25">
      <c r="A2669" t="s">
        <v>1167</v>
      </c>
      <c r="B2669" t="s">
        <v>1168</v>
      </c>
      <c r="C2669" t="s">
        <v>33</v>
      </c>
      <c r="D2669" t="s">
        <v>13863</v>
      </c>
      <c r="E2669" s="1"/>
      <c r="F2669" s="1"/>
      <c r="G2669" s="1"/>
      <c r="H2669" s="1"/>
      <c r="I2669" s="1"/>
      <c r="J2669" s="1"/>
      <c r="K2669" s="1"/>
      <c r="L2669" s="1"/>
      <c r="M2669" s="1"/>
      <c r="N2669" s="1"/>
      <c r="O2669" s="1"/>
      <c r="P2669" s="1"/>
      <c r="Q2669" s="1"/>
      <c r="R2669" s="1"/>
      <c r="S2669" s="1"/>
      <c r="T2669" s="1"/>
      <c r="U2669" s="1"/>
      <c r="V2669" s="1"/>
      <c r="W2669" s="1"/>
      <c r="X2669" s="1"/>
      <c r="Y2669" s="1"/>
      <c r="Z2669" s="1"/>
      <c r="AA2669" s="1"/>
      <c r="AB2669" s="1"/>
      <c r="AC2669" s="1"/>
      <c r="AD2669" s="1">
        <v>635</v>
      </c>
      <c r="AE2669" s="1"/>
      <c r="AF2669" s="1"/>
      <c r="AG2669" s="1"/>
      <c r="AH2669" s="1"/>
      <c r="AI2669" s="1">
        <v>635</v>
      </c>
      <c r="AJ2669" s="1"/>
      <c r="AK2669" s="1"/>
    </row>
    <row r="2670" spans="1:37" x14ac:dyDescent="0.25">
      <c r="A2670" t="s">
        <v>7014</v>
      </c>
      <c r="B2670" t="s">
        <v>7015</v>
      </c>
      <c r="C2670" t="s">
        <v>33</v>
      </c>
      <c r="D2670" t="s">
        <v>13863</v>
      </c>
      <c r="E2670" s="1"/>
      <c r="F2670" s="1"/>
      <c r="G2670" s="1"/>
      <c r="H2670" s="1"/>
      <c r="I2670" s="1"/>
      <c r="J2670" s="1">
        <v>595</v>
      </c>
      <c r="K2670" s="1"/>
      <c r="L2670" s="1"/>
      <c r="M2670" s="1"/>
      <c r="N2670" s="1"/>
      <c r="O2670" s="1"/>
      <c r="P2670" s="1"/>
      <c r="Q2670" s="1"/>
      <c r="R2670" s="1"/>
      <c r="S2670" s="1"/>
      <c r="T2670" s="1"/>
      <c r="U2670" s="1"/>
      <c r="V2670" s="1"/>
      <c r="W2670" s="1"/>
      <c r="X2670" s="1"/>
      <c r="Y2670" s="1"/>
      <c r="Z2670" s="1">
        <v>605</v>
      </c>
      <c r="AA2670" s="1"/>
      <c r="AB2670" s="1"/>
      <c r="AC2670" s="1"/>
      <c r="AD2670" s="1">
        <v>605</v>
      </c>
      <c r="AE2670" s="1"/>
      <c r="AF2670" s="1"/>
      <c r="AG2670" s="1"/>
      <c r="AH2670" s="1"/>
      <c r="AI2670" s="1"/>
      <c r="AJ2670" s="1"/>
      <c r="AK2670" s="1"/>
    </row>
    <row r="2671" spans="1:37" x14ac:dyDescent="0.25">
      <c r="A2671" t="s">
        <v>11400</v>
      </c>
      <c r="B2671" t="s">
        <v>11401</v>
      </c>
      <c r="C2671" t="s">
        <v>33</v>
      </c>
      <c r="D2671" t="s">
        <v>13863</v>
      </c>
      <c r="E2671" s="1"/>
      <c r="F2671" s="1"/>
      <c r="G2671" s="1"/>
      <c r="H2671" s="1"/>
      <c r="I2671" s="1"/>
      <c r="J2671" s="1"/>
      <c r="K2671" s="1"/>
      <c r="L2671" s="1"/>
      <c r="M2671" s="1">
        <v>610</v>
      </c>
      <c r="N2671" s="1">
        <v>610</v>
      </c>
      <c r="O2671" s="1"/>
      <c r="P2671" s="1"/>
      <c r="Q2671" s="1"/>
      <c r="R2671" s="1"/>
      <c r="S2671" s="1"/>
      <c r="T2671" s="1"/>
      <c r="U2671" s="1"/>
      <c r="V2671" s="1"/>
      <c r="W2671" s="1"/>
      <c r="X2671" s="1"/>
      <c r="Y2671" s="1"/>
      <c r="Z2671" s="1"/>
      <c r="AA2671" s="1"/>
      <c r="AB2671" s="1"/>
      <c r="AC2671" s="1"/>
      <c r="AD2671" s="1"/>
      <c r="AE2671" s="1"/>
      <c r="AF2671" s="1"/>
      <c r="AG2671" s="1"/>
      <c r="AH2671" s="1"/>
      <c r="AI2671" s="1"/>
      <c r="AJ2671" s="1"/>
      <c r="AK2671" s="1"/>
    </row>
    <row r="2672" spans="1:37" x14ac:dyDescent="0.25">
      <c r="A2672" t="s">
        <v>847</v>
      </c>
      <c r="B2672" t="s">
        <v>848</v>
      </c>
      <c r="C2672" t="s">
        <v>33</v>
      </c>
      <c r="D2672" t="s">
        <v>13863</v>
      </c>
      <c r="E2672" s="1"/>
      <c r="F2672" s="1"/>
      <c r="G2672" s="1"/>
      <c r="H2672" s="1"/>
      <c r="I2672" s="1"/>
      <c r="J2672" s="1"/>
      <c r="K2672" s="1"/>
      <c r="L2672" s="1"/>
      <c r="M2672" s="1"/>
      <c r="N2672" s="1"/>
      <c r="O2672" s="1"/>
      <c r="P2672" s="1"/>
      <c r="Q2672" s="1"/>
      <c r="R2672" s="1"/>
      <c r="S2672" s="1"/>
      <c r="T2672" s="1"/>
      <c r="U2672" s="1"/>
      <c r="V2672" s="1"/>
      <c r="W2672" s="1"/>
      <c r="X2672" s="1"/>
      <c r="Y2672" s="1"/>
      <c r="Z2672" s="1"/>
      <c r="AA2672" s="1"/>
      <c r="AB2672" s="1"/>
      <c r="AC2672" s="1"/>
      <c r="AD2672" s="1"/>
      <c r="AE2672" s="1"/>
      <c r="AF2672" s="1"/>
      <c r="AG2672" s="1"/>
      <c r="AH2672" s="1"/>
      <c r="AI2672" s="1"/>
      <c r="AJ2672" s="1">
        <v>610</v>
      </c>
      <c r="AK2672" s="1"/>
    </row>
    <row r="2673" spans="1:37" x14ac:dyDescent="0.25">
      <c r="A2673" t="s">
        <v>9800</v>
      </c>
      <c r="B2673" t="s">
        <v>9801</v>
      </c>
      <c r="C2673" t="s">
        <v>33</v>
      </c>
      <c r="D2673" t="s">
        <v>13863</v>
      </c>
      <c r="E2673" s="1"/>
      <c r="F2673" s="1"/>
      <c r="G2673" s="1"/>
      <c r="H2673" s="1"/>
      <c r="I2673" s="1"/>
      <c r="J2673" s="1"/>
      <c r="K2673" s="1"/>
      <c r="L2673" s="1"/>
      <c r="M2673" s="1"/>
      <c r="N2673" s="1"/>
      <c r="O2673" s="1"/>
      <c r="P2673" s="1"/>
      <c r="Q2673" s="1"/>
      <c r="R2673" s="1">
        <v>731</v>
      </c>
      <c r="S2673" s="1"/>
      <c r="T2673" s="1"/>
      <c r="U2673" s="1"/>
      <c r="V2673" s="1"/>
      <c r="W2673" s="1"/>
      <c r="X2673" s="1"/>
      <c r="Y2673" s="1"/>
      <c r="Z2673" s="1"/>
      <c r="AA2673" s="1"/>
      <c r="AB2673" s="1"/>
      <c r="AC2673" s="1"/>
      <c r="AD2673" s="1"/>
      <c r="AE2673" s="1"/>
      <c r="AF2673" s="1"/>
      <c r="AG2673" s="1"/>
      <c r="AH2673" s="1"/>
      <c r="AI2673" s="1"/>
      <c r="AJ2673" s="1"/>
      <c r="AK2673" s="1"/>
    </row>
    <row r="2674" spans="1:37" x14ac:dyDescent="0.25">
      <c r="A2674" t="s">
        <v>1645</v>
      </c>
      <c r="B2674" t="s">
        <v>1646</v>
      </c>
      <c r="C2674" t="s">
        <v>33</v>
      </c>
      <c r="D2674" t="s">
        <v>13863</v>
      </c>
      <c r="E2674" s="1"/>
      <c r="F2674" s="1"/>
      <c r="G2674" s="1"/>
      <c r="H2674" s="1"/>
      <c r="I2674" s="1"/>
      <c r="J2674" s="1"/>
      <c r="K2674" s="1"/>
      <c r="L2674" s="1"/>
      <c r="M2674" s="1"/>
      <c r="N2674" s="1"/>
      <c r="O2674" s="1"/>
      <c r="P2674" s="1"/>
      <c r="Q2674" s="1"/>
      <c r="R2674" s="1"/>
      <c r="S2674" s="1"/>
      <c r="T2674" s="1"/>
      <c r="U2674" s="1"/>
      <c r="V2674" s="1"/>
      <c r="W2674" s="1"/>
      <c r="X2674" s="1"/>
      <c r="Y2674" s="1"/>
      <c r="Z2674" s="1"/>
      <c r="AA2674" s="1"/>
      <c r="AB2674" s="1"/>
      <c r="AC2674" s="1"/>
      <c r="AD2674" s="1"/>
      <c r="AE2674" s="1"/>
      <c r="AF2674" s="1"/>
      <c r="AG2674" s="1"/>
      <c r="AH2674" s="1"/>
      <c r="AI2674" s="1"/>
      <c r="AJ2674" s="1">
        <v>696</v>
      </c>
      <c r="AK2674" s="1"/>
    </row>
    <row r="2675" spans="1:37" x14ac:dyDescent="0.25">
      <c r="A2675" t="s">
        <v>3151</v>
      </c>
      <c r="B2675" t="s">
        <v>3152</v>
      </c>
      <c r="C2675" t="s">
        <v>33</v>
      </c>
      <c r="D2675" t="s">
        <v>13863</v>
      </c>
      <c r="E2675" s="1"/>
      <c r="F2675" s="1"/>
      <c r="G2675" s="1"/>
      <c r="H2675" s="1"/>
      <c r="I2675" s="1"/>
      <c r="J2675" s="1"/>
      <c r="K2675" s="1"/>
      <c r="L2675" s="1"/>
      <c r="M2675" s="1"/>
      <c r="N2675" s="1"/>
      <c r="O2675" s="1"/>
      <c r="P2675" s="1"/>
      <c r="Q2675" s="1"/>
      <c r="R2675" s="1"/>
      <c r="S2675" s="1"/>
      <c r="T2675" s="1"/>
      <c r="U2675" s="1"/>
      <c r="V2675" s="1"/>
      <c r="W2675" s="1"/>
      <c r="X2675" s="1"/>
      <c r="Y2675" s="1"/>
      <c r="Z2675" s="1"/>
      <c r="AA2675" s="1"/>
      <c r="AB2675" s="1"/>
      <c r="AC2675" s="1"/>
      <c r="AD2675" s="1"/>
      <c r="AE2675" s="1"/>
      <c r="AF2675" s="1"/>
      <c r="AG2675" s="1"/>
      <c r="AH2675" s="1">
        <v>945</v>
      </c>
      <c r="AI2675" s="1"/>
      <c r="AJ2675" s="1"/>
      <c r="AK2675" s="1"/>
    </row>
    <row r="2676" spans="1:37" x14ac:dyDescent="0.25">
      <c r="A2676" t="s">
        <v>9397</v>
      </c>
      <c r="B2676" t="s">
        <v>9398</v>
      </c>
      <c r="C2676" t="s">
        <v>12</v>
      </c>
      <c r="D2676" t="s">
        <v>13863</v>
      </c>
      <c r="E2676" s="1"/>
      <c r="F2676" s="1"/>
      <c r="G2676" s="1"/>
      <c r="H2676" s="1"/>
      <c r="I2676" s="1"/>
      <c r="J2676" s="1"/>
      <c r="K2676" s="1"/>
      <c r="L2676" s="1"/>
      <c r="M2676" s="1"/>
      <c r="N2676" s="1"/>
      <c r="O2676" s="1"/>
      <c r="P2676" s="1"/>
      <c r="Q2676" s="1"/>
      <c r="R2676" s="1"/>
      <c r="S2676" s="1">
        <v>960</v>
      </c>
      <c r="T2676" s="1"/>
      <c r="U2676" s="1"/>
      <c r="V2676" s="1"/>
      <c r="W2676" s="1"/>
      <c r="X2676" s="1"/>
      <c r="Y2676" s="1"/>
      <c r="Z2676" s="1"/>
      <c r="AA2676" s="1"/>
      <c r="AB2676" s="1"/>
      <c r="AC2676" s="1"/>
      <c r="AD2676" s="1"/>
      <c r="AE2676" s="1"/>
      <c r="AF2676" s="1"/>
      <c r="AG2676" s="1"/>
      <c r="AH2676" s="1"/>
      <c r="AI2676" s="1"/>
      <c r="AJ2676" s="1"/>
      <c r="AK2676" s="1"/>
    </row>
    <row r="2677" spans="1:37" x14ac:dyDescent="0.25">
      <c r="A2677" t="s">
        <v>7244</v>
      </c>
      <c r="B2677" t="s">
        <v>7245</v>
      </c>
      <c r="C2677" t="s">
        <v>2029</v>
      </c>
      <c r="D2677" t="s">
        <v>13863</v>
      </c>
      <c r="E2677" s="1"/>
      <c r="F2677" s="1"/>
      <c r="G2677" s="1"/>
      <c r="H2677" s="1"/>
      <c r="I2677" s="1"/>
      <c r="J2677" s="1"/>
      <c r="K2677" s="1"/>
      <c r="L2677" s="1"/>
      <c r="M2677" s="1"/>
      <c r="N2677" s="1"/>
      <c r="O2677" s="1"/>
      <c r="P2677" s="1"/>
      <c r="Q2677" s="1"/>
      <c r="R2677" s="1"/>
      <c r="S2677" s="1"/>
      <c r="T2677" s="1">
        <v>558.4</v>
      </c>
      <c r="U2677" s="1"/>
      <c r="V2677" s="1"/>
      <c r="W2677" s="1"/>
      <c r="X2677" s="1"/>
      <c r="Y2677" s="1"/>
      <c r="Z2677" s="1"/>
      <c r="AA2677" s="1"/>
      <c r="AB2677" s="1">
        <v>584.80000000000007</v>
      </c>
      <c r="AC2677" s="1"/>
      <c r="AD2677" s="1"/>
      <c r="AE2677" s="1"/>
      <c r="AF2677" s="1"/>
      <c r="AG2677" s="1"/>
      <c r="AH2677" s="1"/>
      <c r="AI2677" s="1"/>
      <c r="AJ2677" s="1"/>
      <c r="AK2677" s="1"/>
    </row>
    <row r="2678" spans="1:37" x14ac:dyDescent="0.25">
      <c r="A2678" t="s">
        <v>2263</v>
      </c>
      <c r="B2678" t="s">
        <v>2264</v>
      </c>
      <c r="C2678" t="s">
        <v>2029</v>
      </c>
      <c r="D2678" t="s">
        <v>13863</v>
      </c>
      <c r="E2678" s="1"/>
      <c r="F2678" s="1"/>
      <c r="G2678" s="1"/>
      <c r="H2678" s="1"/>
      <c r="I2678" s="1"/>
      <c r="J2678" s="1"/>
      <c r="K2678" s="1"/>
      <c r="L2678" s="1"/>
      <c r="M2678" s="1"/>
      <c r="N2678" s="1"/>
      <c r="O2678" s="1"/>
      <c r="P2678" s="1"/>
      <c r="Q2678" s="1"/>
      <c r="R2678" s="1"/>
      <c r="S2678" s="1"/>
      <c r="T2678" s="1"/>
      <c r="U2678" s="1"/>
      <c r="V2678" s="1"/>
      <c r="W2678" s="1"/>
      <c r="X2678" s="1"/>
      <c r="Y2678" s="1"/>
      <c r="Z2678" s="1"/>
      <c r="AA2678" s="1"/>
      <c r="AB2678" s="1"/>
      <c r="AC2678" s="1"/>
      <c r="AD2678" s="1"/>
      <c r="AE2678" s="1"/>
      <c r="AF2678" s="1"/>
      <c r="AG2678" s="1"/>
      <c r="AH2678" s="1"/>
      <c r="AI2678" s="1">
        <v>703</v>
      </c>
      <c r="AJ2678" s="1"/>
      <c r="AK2678" s="1"/>
    </row>
    <row r="2679" spans="1:37" x14ac:dyDescent="0.25">
      <c r="A2679" t="s">
        <v>7488</v>
      </c>
      <c r="B2679" t="s">
        <v>7489</v>
      </c>
      <c r="C2679" t="s">
        <v>2029</v>
      </c>
      <c r="D2679" t="s">
        <v>13863</v>
      </c>
      <c r="E2679" s="1"/>
      <c r="F2679" s="1"/>
      <c r="G2679" s="1"/>
      <c r="H2679" s="1"/>
      <c r="I2679" s="1"/>
      <c r="J2679" s="1"/>
      <c r="K2679" s="1"/>
      <c r="L2679" s="1"/>
      <c r="M2679" s="1"/>
      <c r="N2679" s="1"/>
      <c r="O2679" s="1"/>
      <c r="P2679" s="1"/>
      <c r="Q2679" s="1"/>
      <c r="R2679" s="1"/>
      <c r="S2679" s="1"/>
      <c r="T2679" s="1"/>
      <c r="U2679" s="1"/>
      <c r="V2679" s="1"/>
      <c r="W2679" s="1"/>
      <c r="X2679" s="1"/>
      <c r="Y2679" s="1">
        <v>583</v>
      </c>
      <c r="Z2679" s="1"/>
      <c r="AA2679" s="1"/>
      <c r="AB2679" s="1"/>
      <c r="AC2679" s="1"/>
      <c r="AD2679" s="1"/>
      <c r="AE2679" s="1"/>
      <c r="AF2679" s="1"/>
      <c r="AG2679" s="1"/>
      <c r="AH2679" s="1"/>
      <c r="AI2679" s="1"/>
      <c r="AJ2679" s="1"/>
      <c r="AK2679" s="1"/>
    </row>
    <row r="2680" spans="1:37" x14ac:dyDescent="0.25">
      <c r="A2680" t="s">
        <v>18</v>
      </c>
      <c r="B2680" t="s">
        <v>19</v>
      </c>
      <c r="C2680" t="s">
        <v>12</v>
      </c>
      <c r="D2680" t="s">
        <v>13863</v>
      </c>
      <c r="E2680" s="1"/>
      <c r="F2680" s="1"/>
      <c r="G2680" s="1"/>
      <c r="H2680" s="1"/>
      <c r="I2680" s="1"/>
      <c r="J2680" s="1"/>
      <c r="K2680" s="1"/>
      <c r="L2680" s="1"/>
      <c r="M2680" s="1"/>
      <c r="N2680" s="1"/>
      <c r="O2680" s="1"/>
      <c r="P2680" s="1"/>
      <c r="Q2680" s="1"/>
      <c r="R2680" s="1"/>
      <c r="S2680" s="1"/>
      <c r="T2680" s="1"/>
      <c r="U2680" s="1"/>
      <c r="V2680" s="1"/>
      <c r="W2680" s="1"/>
      <c r="X2680" s="1"/>
      <c r="Y2680" s="1"/>
      <c r="Z2680" s="1"/>
      <c r="AA2680" s="1"/>
      <c r="AB2680" s="1"/>
      <c r="AC2680" s="1"/>
      <c r="AD2680" s="1"/>
      <c r="AE2680" s="1">
        <v>156</v>
      </c>
      <c r="AF2680" s="1"/>
      <c r="AG2680" s="1">
        <v>156</v>
      </c>
      <c r="AH2680" s="1"/>
      <c r="AI2680" s="1"/>
      <c r="AJ2680" s="1"/>
      <c r="AK2680" s="1">
        <v>156</v>
      </c>
    </row>
    <row r="2681" spans="1:37" x14ac:dyDescent="0.25">
      <c r="A2681" t="s">
        <v>9543</v>
      </c>
      <c r="B2681" t="s">
        <v>9544</v>
      </c>
      <c r="C2681" t="s">
        <v>2029</v>
      </c>
      <c r="D2681" t="s">
        <v>13863</v>
      </c>
      <c r="E2681" s="1"/>
      <c r="F2681" s="1"/>
      <c r="G2681" s="1"/>
      <c r="H2681" s="1"/>
      <c r="I2681" s="1"/>
      <c r="J2681" s="1"/>
      <c r="K2681" s="1"/>
      <c r="L2681" s="1"/>
      <c r="M2681" s="1"/>
      <c r="N2681" s="1"/>
      <c r="O2681" s="1"/>
      <c r="P2681" s="1"/>
      <c r="Q2681" s="1"/>
      <c r="R2681" s="1">
        <v>514</v>
      </c>
      <c r="S2681" s="1">
        <v>514</v>
      </c>
      <c r="T2681" s="1"/>
      <c r="U2681" s="1"/>
      <c r="V2681" s="1"/>
      <c r="W2681" s="1"/>
      <c r="X2681" s="1"/>
      <c r="Y2681" s="1"/>
      <c r="Z2681" s="1"/>
      <c r="AA2681" s="1"/>
      <c r="AB2681" s="1"/>
      <c r="AC2681" s="1"/>
      <c r="AD2681" s="1"/>
      <c r="AE2681" s="1"/>
      <c r="AF2681" s="1"/>
      <c r="AG2681" s="1"/>
      <c r="AH2681" s="1"/>
      <c r="AI2681" s="1"/>
      <c r="AJ2681" s="1"/>
      <c r="AK2681" s="1"/>
    </row>
    <row r="2682" spans="1:37" x14ac:dyDescent="0.25">
      <c r="A2682" t="s">
        <v>6063</v>
      </c>
      <c r="B2682" t="s">
        <v>6064</v>
      </c>
      <c r="C2682" t="s">
        <v>2029</v>
      </c>
      <c r="D2682" t="s">
        <v>13863</v>
      </c>
      <c r="E2682" s="1"/>
      <c r="F2682" s="1"/>
      <c r="G2682" s="1"/>
      <c r="H2682" s="1"/>
      <c r="I2682" s="1"/>
      <c r="J2682" s="1">
        <v>520</v>
      </c>
      <c r="K2682" s="1"/>
      <c r="L2682" s="1"/>
      <c r="M2682" s="1"/>
      <c r="N2682" s="1"/>
      <c r="O2682" s="1"/>
      <c r="P2682" s="1"/>
      <c r="Q2682" s="1"/>
      <c r="R2682" s="1"/>
      <c r="S2682" s="1">
        <v>520</v>
      </c>
      <c r="T2682" s="1"/>
      <c r="U2682" s="1"/>
      <c r="V2682" s="1"/>
      <c r="W2682" s="1"/>
      <c r="X2682" s="1"/>
      <c r="Y2682" s="1"/>
      <c r="Z2682" s="1"/>
      <c r="AA2682" s="1"/>
      <c r="AB2682" s="1"/>
      <c r="AC2682" s="1">
        <v>585</v>
      </c>
      <c r="AD2682" s="1"/>
      <c r="AE2682" s="1"/>
      <c r="AF2682" s="1"/>
      <c r="AG2682" s="1"/>
      <c r="AH2682" s="1"/>
      <c r="AI2682" s="1"/>
      <c r="AJ2682" s="1"/>
      <c r="AK2682" s="1"/>
    </row>
    <row r="2683" spans="1:37" x14ac:dyDescent="0.25">
      <c r="A2683" t="s">
        <v>13132</v>
      </c>
      <c r="B2683" t="s">
        <v>13133</v>
      </c>
      <c r="C2683" t="s">
        <v>2029</v>
      </c>
      <c r="D2683" t="s">
        <v>13863</v>
      </c>
      <c r="E2683" s="1"/>
      <c r="F2683" s="1"/>
      <c r="G2683" s="1"/>
      <c r="H2683" s="1"/>
      <c r="I2683" s="1"/>
      <c r="J2683" s="1">
        <v>575</v>
      </c>
      <c r="K2683" s="1"/>
      <c r="L2683" s="1"/>
      <c r="M2683" s="1"/>
      <c r="N2683" s="1"/>
      <c r="O2683" s="1"/>
      <c r="P2683" s="1"/>
      <c r="Q2683" s="1"/>
      <c r="R2683" s="1"/>
      <c r="S2683" s="1"/>
      <c r="T2683" s="1"/>
      <c r="U2683" s="1"/>
      <c r="V2683" s="1"/>
      <c r="W2683" s="1"/>
      <c r="X2683" s="1"/>
      <c r="Y2683" s="1"/>
      <c r="Z2683" s="1"/>
      <c r="AA2683" s="1"/>
      <c r="AB2683" s="1"/>
      <c r="AC2683" s="1"/>
      <c r="AD2683" s="1"/>
      <c r="AE2683" s="1"/>
      <c r="AF2683" s="1"/>
      <c r="AG2683" s="1"/>
      <c r="AH2683" s="1"/>
      <c r="AI2683" s="1"/>
      <c r="AJ2683" s="1"/>
      <c r="AK2683" s="1"/>
    </row>
    <row r="2684" spans="1:37" x14ac:dyDescent="0.25">
      <c r="A2684" t="s">
        <v>7497</v>
      </c>
      <c r="B2684" t="s">
        <v>7498</v>
      </c>
      <c r="C2684" t="s">
        <v>2029</v>
      </c>
      <c r="D2684" t="s">
        <v>13863</v>
      </c>
      <c r="E2684" s="1"/>
      <c r="F2684" s="1"/>
      <c r="G2684" s="1"/>
      <c r="H2684" s="1">
        <v>668</v>
      </c>
      <c r="I2684" s="1"/>
      <c r="J2684" s="1"/>
      <c r="K2684" s="1"/>
      <c r="L2684" s="1"/>
      <c r="M2684" s="1">
        <v>668</v>
      </c>
      <c r="N2684" s="1"/>
      <c r="O2684" s="1"/>
      <c r="P2684" s="1"/>
      <c r="Q2684" s="1"/>
      <c r="R2684" s="1"/>
      <c r="S2684" s="1"/>
      <c r="T2684" s="1"/>
      <c r="U2684" s="1"/>
      <c r="V2684" s="1"/>
      <c r="W2684" s="1"/>
      <c r="X2684" s="1"/>
      <c r="Y2684" s="1">
        <v>626</v>
      </c>
      <c r="Z2684" s="1"/>
      <c r="AA2684" s="1"/>
      <c r="AB2684" s="1"/>
      <c r="AC2684" s="1"/>
      <c r="AD2684" s="1"/>
      <c r="AE2684" s="1"/>
      <c r="AF2684" s="1"/>
      <c r="AG2684" s="1"/>
      <c r="AH2684" s="1"/>
      <c r="AI2684" s="1"/>
      <c r="AJ2684" s="1"/>
      <c r="AK2684" s="1"/>
    </row>
    <row r="2685" spans="1:37" x14ac:dyDescent="0.25">
      <c r="A2685" t="s">
        <v>2025</v>
      </c>
      <c r="B2685" t="s">
        <v>2026</v>
      </c>
      <c r="C2685" t="s">
        <v>2029</v>
      </c>
      <c r="D2685" t="s">
        <v>13863</v>
      </c>
      <c r="E2685" s="1"/>
      <c r="F2685" s="1"/>
      <c r="G2685" s="1"/>
      <c r="H2685" s="1"/>
      <c r="I2685" s="1"/>
      <c r="J2685" s="1"/>
      <c r="K2685" s="1"/>
      <c r="L2685" s="1"/>
      <c r="M2685" s="1"/>
      <c r="N2685" s="1"/>
      <c r="O2685" s="1">
        <v>907</v>
      </c>
      <c r="P2685" s="1"/>
      <c r="Q2685" s="1"/>
      <c r="R2685" s="1"/>
      <c r="S2685" s="1"/>
      <c r="T2685" s="1"/>
      <c r="U2685" s="1"/>
      <c r="V2685" s="1"/>
      <c r="W2685" s="1"/>
      <c r="X2685" s="1"/>
      <c r="Y2685" s="1"/>
      <c r="Z2685" s="1"/>
      <c r="AA2685" s="1"/>
      <c r="AB2685" s="1"/>
      <c r="AC2685" s="1"/>
      <c r="AD2685" s="1"/>
      <c r="AE2685" s="1"/>
      <c r="AF2685" s="1"/>
      <c r="AG2685" s="1"/>
      <c r="AH2685" s="1"/>
      <c r="AI2685" s="1"/>
      <c r="AJ2685" s="1">
        <v>1158</v>
      </c>
      <c r="AK2685" s="1"/>
    </row>
    <row r="2686" spans="1:37" x14ac:dyDescent="0.25">
      <c r="A2686" t="s">
        <v>7799</v>
      </c>
      <c r="B2686" t="s">
        <v>7800</v>
      </c>
      <c r="C2686" t="s">
        <v>2029</v>
      </c>
      <c r="D2686" t="s">
        <v>13863</v>
      </c>
      <c r="E2686" s="1"/>
      <c r="F2686" s="1"/>
      <c r="G2686" s="1"/>
      <c r="H2686" s="1"/>
      <c r="I2686" s="1"/>
      <c r="J2686" s="1"/>
      <c r="K2686" s="1"/>
      <c r="L2686" s="1"/>
      <c r="M2686" s="1"/>
      <c r="N2686" s="1"/>
      <c r="O2686" s="1"/>
      <c r="P2686" s="1"/>
      <c r="Q2686" s="1"/>
      <c r="R2686" s="1"/>
      <c r="S2686" s="1"/>
      <c r="T2686" s="1"/>
      <c r="U2686" s="1"/>
      <c r="V2686" s="1"/>
      <c r="W2686" s="1"/>
      <c r="X2686" s="1">
        <v>585</v>
      </c>
      <c r="Y2686" s="1"/>
      <c r="Z2686" s="1"/>
      <c r="AA2686" s="1"/>
      <c r="AB2686" s="1"/>
      <c r="AC2686" s="1"/>
      <c r="AD2686" s="1"/>
      <c r="AE2686" s="1"/>
      <c r="AF2686" s="1"/>
      <c r="AG2686" s="1"/>
      <c r="AH2686" s="1"/>
      <c r="AI2686" s="1"/>
      <c r="AJ2686" s="1"/>
      <c r="AK2686" s="1"/>
    </row>
    <row r="2687" spans="1:37" x14ac:dyDescent="0.25">
      <c r="A2687" t="s">
        <v>11916</v>
      </c>
      <c r="B2687" t="s">
        <v>11917</v>
      </c>
      <c r="C2687" t="s">
        <v>2029</v>
      </c>
      <c r="D2687" t="s">
        <v>13863</v>
      </c>
      <c r="E2687" s="1"/>
      <c r="F2687" s="1"/>
      <c r="G2687" s="1"/>
      <c r="H2687" s="1"/>
      <c r="I2687" s="1"/>
      <c r="J2687" s="1"/>
      <c r="K2687" s="1"/>
      <c r="L2687" s="1"/>
      <c r="M2687" s="1">
        <v>720.5</v>
      </c>
      <c r="N2687" s="1"/>
      <c r="O2687" s="1"/>
      <c r="P2687" s="1"/>
      <c r="Q2687" s="1"/>
      <c r="R2687" s="1"/>
      <c r="S2687" s="1"/>
      <c r="T2687" s="1"/>
      <c r="U2687" s="1"/>
      <c r="V2687" s="1"/>
      <c r="W2687" s="1"/>
      <c r="X2687" s="1"/>
      <c r="Y2687" s="1"/>
      <c r="Z2687" s="1"/>
      <c r="AA2687" s="1"/>
      <c r="AB2687" s="1"/>
      <c r="AC2687" s="1"/>
      <c r="AD2687" s="1"/>
      <c r="AE2687" s="1"/>
      <c r="AF2687" s="1"/>
      <c r="AG2687" s="1"/>
      <c r="AH2687" s="1"/>
      <c r="AI2687" s="1"/>
      <c r="AJ2687" s="1"/>
      <c r="AK2687" s="1"/>
    </row>
    <row r="2688" spans="1:37" x14ac:dyDescent="0.25">
      <c r="A2688" t="s">
        <v>7399</v>
      </c>
      <c r="B2688" t="s">
        <v>7400</v>
      </c>
      <c r="C2688" t="s">
        <v>2029</v>
      </c>
      <c r="D2688" t="s">
        <v>13863</v>
      </c>
      <c r="E2688" s="1"/>
      <c r="F2688" s="1"/>
      <c r="G2688" s="1"/>
      <c r="H2688" s="1"/>
      <c r="I2688" s="1"/>
      <c r="J2688" s="1"/>
      <c r="K2688" s="1"/>
      <c r="L2688" s="1"/>
      <c r="M2688" s="1"/>
      <c r="N2688" s="1"/>
      <c r="O2688" s="1"/>
      <c r="P2688" s="1"/>
      <c r="Q2688" s="1"/>
      <c r="R2688" s="1"/>
      <c r="S2688" s="1"/>
      <c r="T2688" s="1"/>
      <c r="U2688" s="1"/>
      <c r="V2688" s="1"/>
      <c r="W2688" s="1"/>
      <c r="X2688" s="1"/>
      <c r="Y2688" s="1"/>
      <c r="Z2688" s="1">
        <v>626</v>
      </c>
      <c r="AA2688" s="1"/>
      <c r="AB2688" s="1"/>
      <c r="AC2688" s="1"/>
      <c r="AD2688" s="1"/>
      <c r="AE2688" s="1"/>
      <c r="AF2688" s="1"/>
      <c r="AG2688" s="1"/>
      <c r="AH2688" s="1"/>
      <c r="AI2688" s="1"/>
      <c r="AJ2688" s="1"/>
      <c r="AK2688" s="1"/>
    </row>
    <row r="2689" spans="1:37" x14ac:dyDescent="0.25">
      <c r="A2689" t="s">
        <v>12631</v>
      </c>
      <c r="B2689" t="s">
        <v>12632</v>
      </c>
      <c r="C2689" t="s">
        <v>2029</v>
      </c>
      <c r="D2689" t="s">
        <v>13863</v>
      </c>
      <c r="E2689" s="1"/>
      <c r="F2689" s="1"/>
      <c r="G2689" s="1"/>
      <c r="H2689" s="1"/>
      <c r="I2689" s="1"/>
      <c r="J2689" s="1"/>
      <c r="K2689" s="1">
        <v>989.4</v>
      </c>
      <c r="L2689" s="1"/>
      <c r="M2689" s="1"/>
      <c r="N2689" s="1"/>
      <c r="O2689" s="1"/>
      <c r="P2689" s="1"/>
      <c r="Q2689" s="1"/>
      <c r="R2689" s="1"/>
      <c r="S2689" s="1"/>
      <c r="T2689" s="1"/>
      <c r="U2689" s="1"/>
      <c r="V2689" s="1"/>
      <c r="W2689" s="1"/>
      <c r="X2689" s="1"/>
      <c r="Y2689" s="1"/>
      <c r="Z2689" s="1"/>
      <c r="AA2689" s="1"/>
      <c r="AB2689" s="1"/>
      <c r="AC2689" s="1"/>
      <c r="AD2689" s="1"/>
      <c r="AE2689" s="1"/>
      <c r="AF2689" s="1"/>
      <c r="AG2689" s="1"/>
      <c r="AH2689" s="1"/>
      <c r="AI2689" s="1"/>
      <c r="AJ2689" s="1"/>
      <c r="AK2689" s="1"/>
    </row>
    <row r="2690" spans="1:37" x14ac:dyDescent="0.25">
      <c r="A2690" t="s">
        <v>4645</v>
      </c>
      <c r="B2690" t="s">
        <v>4646</v>
      </c>
      <c r="C2690" t="s">
        <v>2029</v>
      </c>
      <c r="D2690" t="s">
        <v>13863</v>
      </c>
      <c r="E2690" s="1"/>
      <c r="F2690" s="1"/>
      <c r="G2690" s="1"/>
      <c r="H2690" s="1"/>
      <c r="I2690" s="1"/>
      <c r="J2690" s="1">
        <v>632</v>
      </c>
      <c r="K2690" s="1"/>
      <c r="L2690" s="1"/>
      <c r="M2690" s="1"/>
      <c r="N2690" s="1"/>
      <c r="O2690" s="1"/>
      <c r="P2690" s="1"/>
      <c r="Q2690" s="1"/>
      <c r="R2690" s="1"/>
      <c r="S2690" s="1">
        <v>632</v>
      </c>
      <c r="T2690" s="1"/>
      <c r="U2690" s="1"/>
      <c r="V2690" s="1"/>
      <c r="W2690" s="1"/>
      <c r="X2690" s="1"/>
      <c r="Y2690" s="1"/>
      <c r="Z2690" s="1"/>
      <c r="AA2690" s="1"/>
      <c r="AB2690" s="1"/>
      <c r="AC2690" s="1">
        <v>659</v>
      </c>
      <c r="AD2690" s="1"/>
      <c r="AE2690" s="1"/>
      <c r="AF2690" s="1">
        <v>659</v>
      </c>
      <c r="AG2690" s="1"/>
      <c r="AH2690" s="1"/>
      <c r="AI2690" s="1"/>
      <c r="AJ2690" s="1"/>
      <c r="AK2690" s="1"/>
    </row>
    <row r="2691" spans="1:37" x14ac:dyDescent="0.25">
      <c r="A2691" t="s">
        <v>7681</v>
      </c>
      <c r="B2691" t="s">
        <v>7682</v>
      </c>
      <c r="C2691" t="s">
        <v>2029</v>
      </c>
      <c r="D2691" t="s">
        <v>13863</v>
      </c>
      <c r="E2691" s="1"/>
      <c r="F2691" s="1"/>
      <c r="G2691" s="1"/>
      <c r="H2691" s="1"/>
      <c r="I2691" s="1"/>
      <c r="J2691" s="1"/>
      <c r="K2691" s="1"/>
      <c r="L2691" s="1"/>
      <c r="M2691" s="1"/>
      <c r="N2691" s="1"/>
      <c r="O2691" s="1"/>
      <c r="P2691" s="1"/>
      <c r="Q2691" s="1"/>
      <c r="R2691" s="1"/>
      <c r="S2691" s="1"/>
      <c r="T2691" s="1"/>
      <c r="U2691" s="1"/>
      <c r="V2691" s="1"/>
      <c r="W2691" s="1"/>
      <c r="X2691" s="1">
        <v>688.5</v>
      </c>
      <c r="Y2691" s="1">
        <v>688.5</v>
      </c>
      <c r="Z2691" s="1"/>
      <c r="AA2691" s="1"/>
      <c r="AB2691" s="1"/>
      <c r="AC2691" s="1"/>
      <c r="AD2691" s="1"/>
      <c r="AE2691" s="1"/>
      <c r="AF2691" s="1"/>
      <c r="AG2691" s="1"/>
      <c r="AH2691" s="1"/>
      <c r="AI2691" s="1"/>
      <c r="AJ2691" s="1"/>
      <c r="AK2691" s="1"/>
    </row>
    <row r="2692" spans="1:37" x14ac:dyDescent="0.25">
      <c r="A2692" t="s">
        <v>10361</v>
      </c>
      <c r="B2692" t="s">
        <v>10362</v>
      </c>
      <c r="C2692" t="s">
        <v>2029</v>
      </c>
      <c r="D2692" t="s">
        <v>13863</v>
      </c>
      <c r="E2692" s="1"/>
      <c r="F2692" s="1"/>
      <c r="G2692" s="1"/>
      <c r="H2692" s="1"/>
      <c r="I2692" s="1"/>
      <c r="J2692" s="1"/>
      <c r="K2692" s="1"/>
      <c r="L2692" s="1"/>
      <c r="M2692" s="1"/>
      <c r="N2692" s="1"/>
      <c r="O2692" s="1">
        <v>598</v>
      </c>
      <c r="P2692" s="1"/>
      <c r="Q2692" s="1">
        <v>598</v>
      </c>
      <c r="R2692" s="1">
        <v>598</v>
      </c>
      <c r="S2692" s="1"/>
      <c r="T2692" s="1"/>
      <c r="U2692" s="1"/>
      <c r="V2692" s="1"/>
      <c r="W2692" s="1"/>
      <c r="X2692" s="1"/>
      <c r="Y2692" s="1"/>
      <c r="Z2692" s="1"/>
      <c r="AA2692" s="1"/>
      <c r="AB2692" s="1"/>
      <c r="AC2692" s="1"/>
      <c r="AD2692" s="1"/>
      <c r="AE2692" s="1"/>
      <c r="AF2692" s="1"/>
      <c r="AG2692" s="1"/>
      <c r="AH2692" s="1"/>
      <c r="AI2692" s="1"/>
      <c r="AJ2692" s="1"/>
      <c r="AK2692" s="1"/>
    </row>
    <row r="2693" spans="1:37" x14ac:dyDescent="0.25">
      <c r="A2693" t="s">
        <v>13739</v>
      </c>
      <c r="B2693" t="s">
        <v>13740</v>
      </c>
      <c r="C2693" t="s">
        <v>2029</v>
      </c>
      <c r="D2693" t="s">
        <v>13863</v>
      </c>
      <c r="E2693" s="1"/>
      <c r="F2693" s="1"/>
      <c r="G2693" s="1"/>
      <c r="H2693" s="1">
        <v>1616.4</v>
      </c>
      <c r="I2693" s="1"/>
      <c r="J2693" s="1"/>
      <c r="K2693" s="1"/>
      <c r="L2693" s="1"/>
      <c r="M2693" s="1"/>
      <c r="N2693" s="1"/>
      <c r="O2693" s="1"/>
      <c r="P2693" s="1"/>
      <c r="Q2693" s="1"/>
      <c r="R2693" s="1"/>
      <c r="S2693" s="1"/>
      <c r="T2693" s="1"/>
      <c r="U2693" s="1"/>
      <c r="V2693" s="1"/>
      <c r="W2693" s="1"/>
      <c r="X2693" s="1"/>
      <c r="Y2693" s="1"/>
      <c r="Z2693" s="1"/>
      <c r="AA2693" s="1"/>
      <c r="AB2693" s="1"/>
      <c r="AC2693" s="1"/>
      <c r="AD2693" s="1"/>
      <c r="AE2693" s="1"/>
      <c r="AF2693" s="1"/>
      <c r="AG2693" s="1"/>
      <c r="AH2693" s="1"/>
      <c r="AI2693" s="1"/>
      <c r="AJ2693" s="1"/>
      <c r="AK2693" s="1"/>
    </row>
    <row r="2694" spans="1:37" x14ac:dyDescent="0.25">
      <c r="A2694" t="s">
        <v>13146</v>
      </c>
      <c r="B2694" t="s">
        <v>13147</v>
      </c>
      <c r="C2694" t="s">
        <v>12</v>
      </c>
      <c r="D2694" t="s">
        <v>13863</v>
      </c>
      <c r="E2694" s="1"/>
      <c r="F2694" s="1"/>
      <c r="G2694" s="1"/>
      <c r="H2694" s="1"/>
      <c r="I2694" s="1"/>
      <c r="J2694" s="1">
        <v>180.3</v>
      </c>
      <c r="K2694" s="1"/>
      <c r="L2694" s="1"/>
      <c r="M2694" s="1"/>
      <c r="N2694" s="1"/>
      <c r="O2694" s="1"/>
      <c r="P2694" s="1"/>
      <c r="Q2694" s="1"/>
      <c r="R2694" s="1"/>
      <c r="S2694" s="1"/>
      <c r="T2694" s="1"/>
      <c r="U2694" s="1"/>
      <c r="V2694" s="1"/>
      <c r="W2694" s="1"/>
      <c r="X2694" s="1"/>
      <c r="Y2694" s="1"/>
      <c r="Z2694" s="1"/>
      <c r="AA2694" s="1"/>
      <c r="AB2694" s="1"/>
      <c r="AC2694" s="1"/>
      <c r="AD2694" s="1"/>
      <c r="AE2694" s="1"/>
      <c r="AF2694" s="1"/>
      <c r="AG2694" s="1"/>
      <c r="AH2694" s="1"/>
      <c r="AI2694" s="1"/>
      <c r="AJ2694" s="1"/>
      <c r="AK2694" s="1"/>
    </row>
    <row r="2695" spans="1:37" x14ac:dyDescent="0.25">
      <c r="A2695" t="s">
        <v>11295</v>
      </c>
      <c r="B2695" t="s">
        <v>11296</v>
      </c>
      <c r="C2695" t="s">
        <v>12</v>
      </c>
      <c r="D2695" t="s">
        <v>13863</v>
      </c>
      <c r="E2695" s="1"/>
      <c r="F2695" s="1"/>
      <c r="G2695" s="1"/>
      <c r="H2695" s="1"/>
      <c r="I2695" s="1">
        <v>299.10000000000002</v>
      </c>
      <c r="J2695" s="1"/>
      <c r="K2695" s="1"/>
      <c r="L2695" s="1">
        <v>299.10000000000002</v>
      </c>
      <c r="M2695" s="1"/>
      <c r="N2695" s="1"/>
      <c r="O2695" s="1">
        <v>299.10000000000002</v>
      </c>
      <c r="P2695" s="1"/>
      <c r="Q2695" s="1"/>
      <c r="R2695" s="1"/>
      <c r="S2695" s="1"/>
      <c r="T2695" s="1"/>
      <c r="U2695" s="1"/>
      <c r="V2695" s="1"/>
      <c r="W2695" s="1"/>
      <c r="X2695" s="1"/>
      <c r="Y2695" s="1"/>
      <c r="Z2695" s="1"/>
      <c r="AA2695" s="1"/>
      <c r="AB2695" s="1"/>
      <c r="AC2695" s="1"/>
      <c r="AD2695" s="1"/>
      <c r="AE2695" s="1"/>
      <c r="AF2695" s="1"/>
      <c r="AG2695" s="1"/>
      <c r="AH2695" s="1"/>
      <c r="AI2695" s="1"/>
      <c r="AJ2695" s="1"/>
      <c r="AK2695" s="1"/>
    </row>
    <row r="2696" spans="1:37" x14ac:dyDescent="0.25">
      <c r="A2696" t="s">
        <v>11441</v>
      </c>
      <c r="B2696" t="s">
        <v>11442</v>
      </c>
      <c r="C2696" t="s">
        <v>12</v>
      </c>
      <c r="D2696" t="s">
        <v>13863</v>
      </c>
      <c r="E2696" s="1"/>
      <c r="F2696" s="1"/>
      <c r="G2696" s="1"/>
      <c r="H2696" s="1"/>
      <c r="I2696" s="1"/>
      <c r="J2696" s="1"/>
      <c r="K2696" s="1">
        <v>390</v>
      </c>
      <c r="L2696" s="1"/>
      <c r="M2696" s="1">
        <v>370.5</v>
      </c>
      <c r="N2696" s="1"/>
      <c r="O2696" s="1"/>
      <c r="P2696" s="1"/>
      <c r="Q2696" s="1"/>
      <c r="R2696" s="1"/>
      <c r="S2696" s="1"/>
      <c r="T2696" s="1"/>
      <c r="U2696" s="1"/>
      <c r="V2696" s="1"/>
      <c r="W2696" s="1"/>
      <c r="X2696" s="1"/>
      <c r="Y2696" s="1"/>
      <c r="Z2696" s="1"/>
      <c r="AA2696" s="1"/>
      <c r="AB2696" s="1"/>
      <c r="AC2696" s="1"/>
      <c r="AD2696" s="1"/>
      <c r="AE2696" s="1"/>
      <c r="AF2696" s="1"/>
      <c r="AG2696" s="1"/>
      <c r="AH2696" s="1"/>
      <c r="AI2696" s="1"/>
      <c r="AJ2696" s="1"/>
      <c r="AK2696" s="1"/>
    </row>
    <row r="2697" spans="1:37" x14ac:dyDescent="0.25">
      <c r="A2697" t="s">
        <v>644</v>
      </c>
      <c r="B2697" t="s">
        <v>645</v>
      </c>
      <c r="C2697" t="s">
        <v>12</v>
      </c>
      <c r="D2697" t="s">
        <v>13863</v>
      </c>
      <c r="E2697" s="1"/>
      <c r="F2697" s="1"/>
      <c r="G2697" s="1"/>
      <c r="H2697" s="1"/>
      <c r="I2697" s="1"/>
      <c r="J2697" s="1"/>
      <c r="K2697" s="1"/>
      <c r="L2697" s="1">
        <v>284</v>
      </c>
      <c r="M2697" s="1"/>
      <c r="N2697" s="1"/>
      <c r="O2697" s="1"/>
      <c r="P2697" s="1"/>
      <c r="Q2697" s="1"/>
      <c r="R2697" s="1"/>
      <c r="S2697" s="1">
        <v>284</v>
      </c>
      <c r="T2697" s="1">
        <v>284</v>
      </c>
      <c r="U2697" s="1"/>
      <c r="V2697" s="1"/>
      <c r="W2697" s="1"/>
      <c r="X2697" s="1"/>
      <c r="Y2697" s="1">
        <v>192</v>
      </c>
      <c r="Z2697" s="1">
        <v>192</v>
      </c>
      <c r="AA2697" s="1"/>
      <c r="AB2697" s="1"/>
      <c r="AC2697" s="1">
        <v>192</v>
      </c>
      <c r="AD2697" s="1"/>
      <c r="AE2697" s="1"/>
      <c r="AF2697" s="1"/>
      <c r="AG2697" s="1">
        <v>192</v>
      </c>
      <c r="AH2697" s="1">
        <v>192</v>
      </c>
      <c r="AI2697" s="1"/>
      <c r="AJ2697" s="1">
        <v>192</v>
      </c>
      <c r="AK2697" s="1"/>
    </row>
    <row r="2698" spans="1:37" x14ac:dyDescent="0.25">
      <c r="A2698" t="s">
        <v>3186</v>
      </c>
      <c r="B2698" t="s">
        <v>3187</v>
      </c>
      <c r="C2698" t="s">
        <v>12</v>
      </c>
      <c r="D2698" t="s">
        <v>13863</v>
      </c>
      <c r="E2698" s="1"/>
      <c r="F2698" s="1">
        <v>315</v>
      </c>
      <c r="G2698" s="1">
        <v>315</v>
      </c>
      <c r="H2698" s="1"/>
      <c r="I2698" s="1"/>
      <c r="J2698" s="1">
        <v>315</v>
      </c>
      <c r="K2698" s="1"/>
      <c r="L2698" s="1"/>
      <c r="M2698" s="1"/>
      <c r="N2698" s="1"/>
      <c r="O2698" s="1"/>
      <c r="P2698" s="1"/>
      <c r="Q2698" s="1">
        <v>315</v>
      </c>
      <c r="R2698" s="1"/>
      <c r="S2698" s="1"/>
      <c r="T2698" s="1">
        <v>315</v>
      </c>
      <c r="U2698" s="1"/>
      <c r="V2698" s="1"/>
      <c r="W2698" s="1">
        <v>315</v>
      </c>
      <c r="X2698" s="1">
        <v>243</v>
      </c>
      <c r="Y2698" s="1">
        <v>243</v>
      </c>
      <c r="Z2698" s="1"/>
      <c r="AA2698" s="1"/>
      <c r="AB2698" s="1"/>
      <c r="AC2698" s="1"/>
      <c r="AD2698" s="1"/>
      <c r="AE2698" s="1"/>
      <c r="AF2698" s="1">
        <v>243</v>
      </c>
      <c r="AG2698" s="1"/>
      <c r="AH2698" s="1">
        <v>243</v>
      </c>
      <c r="AI2698" s="1"/>
      <c r="AJ2698" s="1"/>
      <c r="AK2698" s="1"/>
    </row>
    <row r="2699" spans="1:37" x14ac:dyDescent="0.25">
      <c r="A2699" t="s">
        <v>13</v>
      </c>
      <c r="B2699" t="s">
        <v>14</v>
      </c>
      <c r="C2699" t="s">
        <v>12</v>
      </c>
      <c r="D2699" t="s">
        <v>13863</v>
      </c>
      <c r="E2699" s="1"/>
      <c r="F2699" s="1"/>
      <c r="G2699" s="1"/>
      <c r="H2699" s="1"/>
      <c r="I2699" s="1"/>
      <c r="J2699" s="1">
        <v>345</v>
      </c>
      <c r="K2699" s="1"/>
      <c r="L2699" s="1"/>
      <c r="M2699" s="1">
        <v>345</v>
      </c>
      <c r="N2699" s="1">
        <v>345</v>
      </c>
      <c r="O2699" s="1">
        <v>345</v>
      </c>
      <c r="P2699" s="1"/>
      <c r="Q2699" s="1"/>
      <c r="R2699" s="1"/>
      <c r="S2699" s="1"/>
      <c r="T2699" s="1"/>
      <c r="U2699" s="1"/>
      <c r="V2699" s="1"/>
      <c r="W2699" s="1"/>
      <c r="X2699" s="1">
        <v>307</v>
      </c>
      <c r="Y2699" s="1"/>
      <c r="Z2699" s="1"/>
      <c r="AA2699" s="1"/>
      <c r="AB2699" s="1"/>
      <c r="AC2699" s="1">
        <v>307</v>
      </c>
      <c r="AD2699" s="1"/>
      <c r="AE2699" s="1"/>
      <c r="AF2699" s="1"/>
      <c r="AG2699" s="1"/>
      <c r="AH2699" s="1">
        <v>307</v>
      </c>
      <c r="AI2699" s="1"/>
      <c r="AJ2699" s="1">
        <v>307</v>
      </c>
      <c r="AK2699" s="1"/>
    </row>
    <row r="2700" spans="1:37" x14ac:dyDescent="0.25">
      <c r="A2700" t="s">
        <v>7688</v>
      </c>
      <c r="B2700" t="s">
        <v>7689</v>
      </c>
      <c r="C2700" t="s">
        <v>12</v>
      </c>
      <c r="D2700" t="s">
        <v>13863</v>
      </c>
      <c r="E2700" s="1"/>
      <c r="F2700" s="1"/>
      <c r="G2700" s="1"/>
      <c r="H2700" s="1"/>
      <c r="I2700" s="1">
        <v>428</v>
      </c>
      <c r="J2700" s="1"/>
      <c r="K2700" s="1"/>
      <c r="L2700" s="1"/>
      <c r="M2700" s="1"/>
      <c r="N2700" s="1">
        <v>428</v>
      </c>
      <c r="O2700" s="1"/>
      <c r="P2700" s="1"/>
      <c r="Q2700" s="1"/>
      <c r="R2700" s="1"/>
      <c r="S2700" s="1"/>
      <c r="T2700" s="1">
        <v>428</v>
      </c>
      <c r="U2700" s="1"/>
      <c r="V2700" s="1"/>
      <c r="W2700" s="1"/>
      <c r="X2700" s="1">
        <v>400</v>
      </c>
      <c r="Y2700" s="1">
        <v>400</v>
      </c>
      <c r="Z2700" s="1"/>
      <c r="AA2700" s="1"/>
      <c r="AB2700" s="1"/>
      <c r="AC2700" s="1"/>
      <c r="AD2700" s="1"/>
      <c r="AE2700" s="1"/>
      <c r="AF2700" s="1"/>
      <c r="AG2700" s="1"/>
      <c r="AH2700" s="1"/>
      <c r="AI2700" s="1"/>
      <c r="AJ2700" s="1"/>
      <c r="AK2700" s="1"/>
    </row>
    <row r="2701" spans="1:37" x14ac:dyDescent="0.25">
      <c r="A2701" t="s">
        <v>4017</v>
      </c>
      <c r="B2701" t="s">
        <v>4018</v>
      </c>
      <c r="C2701" t="s">
        <v>12</v>
      </c>
      <c r="D2701" t="s">
        <v>13863</v>
      </c>
      <c r="E2701" s="1"/>
      <c r="F2701" s="1"/>
      <c r="G2701" s="1"/>
      <c r="H2701" s="1"/>
      <c r="I2701" s="1"/>
      <c r="J2701" s="1">
        <v>586.27</v>
      </c>
      <c r="K2701" s="1"/>
      <c r="L2701" s="1"/>
      <c r="M2701" s="1">
        <v>586.27</v>
      </c>
      <c r="N2701" s="1"/>
      <c r="O2701" s="1"/>
      <c r="P2701" s="1"/>
      <c r="Q2701" s="1"/>
      <c r="R2701" s="1"/>
      <c r="S2701" s="1"/>
      <c r="T2701" s="1">
        <v>586.27</v>
      </c>
      <c r="U2701" s="1"/>
      <c r="V2701" s="1"/>
      <c r="W2701" s="1"/>
      <c r="X2701" s="1"/>
      <c r="Y2701" s="1"/>
      <c r="Z2701" s="1"/>
      <c r="AA2701" s="1"/>
      <c r="AB2701" s="1"/>
      <c r="AC2701" s="1"/>
      <c r="AD2701" s="1"/>
      <c r="AE2701" s="1"/>
      <c r="AF2701" s="1"/>
      <c r="AG2701" s="1">
        <v>550</v>
      </c>
      <c r="AH2701" s="1"/>
      <c r="AI2701" s="1"/>
      <c r="AJ2701" s="1"/>
      <c r="AK2701" s="1"/>
    </row>
    <row r="2702" spans="1:37" x14ac:dyDescent="0.25">
      <c r="A2702" t="s">
        <v>1984</v>
      </c>
      <c r="B2702" t="s">
        <v>1985</v>
      </c>
      <c r="C2702" t="s">
        <v>12</v>
      </c>
      <c r="D2702" t="s">
        <v>13863</v>
      </c>
      <c r="E2702" s="1"/>
      <c r="F2702" s="1"/>
      <c r="G2702" s="1"/>
      <c r="H2702" s="1">
        <v>150</v>
      </c>
      <c r="I2702" s="1"/>
      <c r="J2702" s="1"/>
      <c r="K2702" s="1"/>
      <c r="L2702" s="1">
        <v>150</v>
      </c>
      <c r="M2702" s="1"/>
      <c r="N2702" s="1"/>
      <c r="O2702" s="1"/>
      <c r="P2702" s="1"/>
      <c r="Q2702" s="1">
        <v>150</v>
      </c>
      <c r="R2702" s="1">
        <v>142.5</v>
      </c>
      <c r="S2702" s="1">
        <v>142.5</v>
      </c>
      <c r="T2702" s="1">
        <v>150</v>
      </c>
      <c r="U2702" s="1">
        <v>150</v>
      </c>
      <c r="V2702" s="1"/>
      <c r="W2702" s="1"/>
      <c r="X2702" s="1"/>
      <c r="Y2702" s="1">
        <v>150</v>
      </c>
      <c r="Z2702" s="1">
        <v>150</v>
      </c>
      <c r="AA2702" s="1">
        <v>150</v>
      </c>
      <c r="AB2702" s="1"/>
      <c r="AC2702" s="1"/>
      <c r="AD2702" s="1">
        <v>150</v>
      </c>
      <c r="AE2702" s="1"/>
      <c r="AF2702" s="1">
        <v>150</v>
      </c>
      <c r="AG2702" s="1"/>
      <c r="AH2702" s="1">
        <v>150</v>
      </c>
      <c r="AI2702" s="1">
        <v>150</v>
      </c>
      <c r="AJ2702" s="1">
        <v>150</v>
      </c>
      <c r="AK2702" s="1"/>
    </row>
    <row r="2703" spans="1:37" x14ac:dyDescent="0.25">
      <c r="A2703" t="s">
        <v>3686</v>
      </c>
      <c r="B2703" t="s">
        <v>3687</v>
      </c>
      <c r="C2703" t="s">
        <v>12</v>
      </c>
      <c r="D2703" t="s">
        <v>13863</v>
      </c>
      <c r="E2703" s="1"/>
      <c r="F2703" s="1"/>
      <c r="G2703" s="1"/>
      <c r="H2703" s="1"/>
      <c r="I2703" s="1"/>
      <c r="J2703" s="1"/>
      <c r="K2703" s="1"/>
      <c r="L2703" s="1">
        <v>180.3</v>
      </c>
      <c r="M2703" s="1">
        <v>180.3</v>
      </c>
      <c r="N2703" s="1"/>
      <c r="O2703" s="1"/>
      <c r="P2703" s="1"/>
      <c r="Q2703" s="1"/>
      <c r="R2703" s="1"/>
      <c r="S2703" s="1"/>
      <c r="T2703" s="1"/>
      <c r="U2703" s="1"/>
      <c r="V2703" s="1"/>
      <c r="W2703" s="1"/>
      <c r="X2703" s="1">
        <v>180</v>
      </c>
      <c r="Y2703" s="1"/>
      <c r="Z2703" s="1"/>
      <c r="AA2703" s="1"/>
      <c r="AB2703" s="1"/>
      <c r="AC2703" s="1"/>
      <c r="AD2703" s="1"/>
      <c r="AE2703" s="1"/>
      <c r="AF2703" s="1"/>
      <c r="AG2703" s="1">
        <v>180</v>
      </c>
      <c r="AH2703" s="1"/>
      <c r="AI2703" s="1"/>
      <c r="AJ2703" s="1"/>
      <c r="AK2703" s="1"/>
    </row>
    <row r="2704" spans="1:37" x14ac:dyDescent="0.25">
      <c r="A2704" t="s">
        <v>6250</v>
      </c>
      <c r="B2704" t="s">
        <v>6251</v>
      </c>
      <c r="C2704" t="s">
        <v>12</v>
      </c>
      <c r="D2704" t="s">
        <v>13863</v>
      </c>
      <c r="E2704" s="1"/>
      <c r="F2704" s="1"/>
      <c r="G2704" s="1"/>
      <c r="H2704" s="1"/>
      <c r="I2704" s="1"/>
      <c r="J2704" s="1"/>
      <c r="K2704" s="1"/>
      <c r="L2704" s="1"/>
      <c r="M2704" s="1"/>
      <c r="N2704" s="1"/>
      <c r="O2704" s="1"/>
      <c r="P2704" s="1"/>
      <c r="Q2704" s="1"/>
      <c r="R2704" s="1"/>
      <c r="S2704" s="1"/>
      <c r="T2704" s="1"/>
      <c r="U2704" s="1"/>
      <c r="V2704" s="1">
        <v>488.15</v>
      </c>
      <c r="W2704" s="1"/>
      <c r="X2704" s="1"/>
      <c r="Y2704" s="1"/>
      <c r="Z2704" s="1"/>
      <c r="AA2704" s="1">
        <v>488.15</v>
      </c>
      <c r="AB2704" s="1"/>
      <c r="AC2704" s="1"/>
      <c r="AD2704" s="1"/>
      <c r="AE2704" s="1"/>
      <c r="AF2704" s="1"/>
      <c r="AG2704" s="1"/>
      <c r="AH2704" s="1"/>
      <c r="AI2704" s="1"/>
      <c r="AJ2704" s="1"/>
      <c r="AK2704" s="1"/>
    </row>
    <row r="2705" spans="1:37" x14ac:dyDescent="0.25">
      <c r="A2705" t="s">
        <v>8</v>
      </c>
      <c r="B2705" t="s">
        <v>9</v>
      </c>
      <c r="C2705" t="s">
        <v>12</v>
      </c>
      <c r="D2705" t="s">
        <v>13863</v>
      </c>
      <c r="E2705" s="1"/>
      <c r="F2705" s="1"/>
      <c r="G2705" s="1"/>
      <c r="H2705" s="1"/>
      <c r="I2705" s="1"/>
      <c r="J2705" s="1"/>
      <c r="K2705" s="1"/>
      <c r="L2705" s="1"/>
      <c r="M2705" s="1"/>
      <c r="N2705" s="1"/>
      <c r="O2705" s="1"/>
      <c r="P2705" s="1"/>
      <c r="Q2705" s="1"/>
      <c r="R2705" s="1"/>
      <c r="S2705" s="1"/>
      <c r="T2705" s="1"/>
      <c r="U2705" s="1"/>
      <c r="V2705" s="1"/>
      <c r="W2705" s="1"/>
      <c r="X2705" s="1"/>
      <c r="Y2705" s="1"/>
      <c r="Z2705" s="1"/>
      <c r="AA2705" s="1"/>
      <c r="AB2705" s="1"/>
      <c r="AC2705" s="1">
        <v>150</v>
      </c>
      <c r="AD2705" s="1"/>
      <c r="AE2705" s="1"/>
      <c r="AF2705" s="1"/>
      <c r="AG2705" s="1"/>
      <c r="AH2705" s="1"/>
      <c r="AI2705" s="1"/>
      <c r="AJ2705" s="1"/>
      <c r="AK2705" s="1">
        <v>165</v>
      </c>
    </row>
    <row r="2706" spans="1:37" x14ac:dyDescent="0.25">
      <c r="A2706" t="s">
        <v>3250</v>
      </c>
      <c r="B2706" t="s">
        <v>3251</v>
      </c>
      <c r="C2706" t="s">
        <v>12</v>
      </c>
      <c r="D2706" t="s">
        <v>13863</v>
      </c>
      <c r="E2706" s="1"/>
      <c r="F2706" s="1"/>
      <c r="G2706" s="1"/>
      <c r="H2706" s="1">
        <v>180.3</v>
      </c>
      <c r="I2706" s="1"/>
      <c r="J2706" s="1"/>
      <c r="K2706" s="1"/>
      <c r="L2706" s="1">
        <v>180.3</v>
      </c>
      <c r="M2706" s="1"/>
      <c r="N2706" s="1"/>
      <c r="O2706" s="1"/>
      <c r="P2706" s="1">
        <v>180.3</v>
      </c>
      <c r="Q2706" s="1"/>
      <c r="R2706" s="1"/>
      <c r="S2706" s="1"/>
      <c r="T2706" s="1"/>
      <c r="U2706" s="1"/>
      <c r="V2706" s="1">
        <v>180.3</v>
      </c>
      <c r="W2706" s="1"/>
      <c r="X2706" s="1"/>
      <c r="Y2706" s="1"/>
      <c r="Z2706" s="1"/>
      <c r="AA2706" s="1">
        <v>180.3</v>
      </c>
      <c r="AB2706" s="1"/>
      <c r="AC2706" s="1"/>
      <c r="AD2706" s="1">
        <v>180.3</v>
      </c>
      <c r="AE2706" s="1"/>
      <c r="AF2706" s="1"/>
      <c r="AG2706" s="1">
        <v>180.3</v>
      </c>
      <c r="AH2706" s="1">
        <v>180.3</v>
      </c>
      <c r="AI2706" s="1">
        <v>180.3</v>
      </c>
      <c r="AJ2706" s="1"/>
      <c r="AK2706" s="1"/>
    </row>
    <row r="2707" spans="1:37" x14ac:dyDescent="0.25">
      <c r="A2707" t="s">
        <v>3421</v>
      </c>
      <c r="B2707" t="s">
        <v>3422</v>
      </c>
      <c r="C2707" t="s">
        <v>1132</v>
      </c>
      <c r="D2707" t="s">
        <v>13863</v>
      </c>
      <c r="E2707" s="1"/>
      <c r="F2707" s="1"/>
      <c r="G2707" s="1"/>
      <c r="H2707" s="1"/>
      <c r="I2707" s="1"/>
      <c r="J2707" s="1"/>
      <c r="K2707" s="1"/>
      <c r="L2707" s="1"/>
      <c r="M2707" s="1"/>
      <c r="N2707" s="1"/>
      <c r="O2707" s="1"/>
      <c r="P2707" s="1"/>
      <c r="Q2707" s="1"/>
      <c r="R2707" s="1"/>
      <c r="S2707" s="1"/>
      <c r="T2707" s="1"/>
      <c r="U2707" s="1"/>
      <c r="V2707" s="1"/>
      <c r="W2707" s="1"/>
      <c r="X2707" s="1"/>
      <c r="Y2707" s="1"/>
      <c r="Z2707" s="1"/>
      <c r="AA2707" s="1"/>
      <c r="AB2707" s="1"/>
      <c r="AC2707" s="1">
        <v>155</v>
      </c>
      <c r="AD2707" s="1"/>
      <c r="AE2707" s="1">
        <v>155</v>
      </c>
      <c r="AF2707" s="1"/>
      <c r="AG2707" s="1"/>
      <c r="AH2707" s="1">
        <v>155</v>
      </c>
      <c r="AI2707" s="1">
        <v>155</v>
      </c>
      <c r="AJ2707" s="1"/>
      <c r="AK2707" s="1"/>
    </row>
    <row r="2708" spans="1:37" x14ac:dyDescent="0.25">
      <c r="A2708" t="s">
        <v>3428</v>
      </c>
      <c r="B2708" t="s">
        <v>3429</v>
      </c>
      <c r="C2708" t="s">
        <v>1132</v>
      </c>
      <c r="D2708" t="s">
        <v>13863</v>
      </c>
      <c r="E2708" s="1"/>
      <c r="F2708" s="1"/>
      <c r="G2708" s="1"/>
      <c r="H2708" s="1"/>
      <c r="I2708" s="1"/>
      <c r="J2708" s="1"/>
      <c r="K2708" s="1"/>
      <c r="L2708" s="1"/>
      <c r="M2708" s="1"/>
      <c r="N2708" s="1"/>
      <c r="O2708" s="1"/>
      <c r="P2708" s="1"/>
      <c r="Q2708" s="1"/>
      <c r="R2708" s="1"/>
      <c r="S2708" s="1"/>
      <c r="T2708" s="1"/>
      <c r="U2708" s="1"/>
      <c r="V2708" s="1"/>
      <c r="W2708" s="1"/>
      <c r="X2708" s="1"/>
      <c r="Y2708" s="1"/>
      <c r="Z2708" s="1"/>
      <c r="AA2708" s="1"/>
      <c r="AB2708" s="1"/>
      <c r="AC2708" s="1"/>
      <c r="AD2708" s="1"/>
      <c r="AE2708" s="1"/>
      <c r="AF2708" s="1"/>
      <c r="AG2708" s="1"/>
      <c r="AH2708" s="1"/>
      <c r="AI2708" s="1">
        <v>173</v>
      </c>
      <c r="AJ2708" s="1">
        <v>173</v>
      </c>
      <c r="AK2708" s="1"/>
    </row>
    <row r="2709" spans="1:37" x14ac:dyDescent="0.25">
      <c r="A2709" t="s">
        <v>3425</v>
      </c>
      <c r="B2709" t="s">
        <v>3426</v>
      </c>
      <c r="C2709" t="s">
        <v>1132</v>
      </c>
      <c r="D2709" t="s">
        <v>13863</v>
      </c>
      <c r="E2709" s="1"/>
      <c r="F2709" s="1"/>
      <c r="G2709" s="1"/>
      <c r="H2709" s="1"/>
      <c r="I2709" s="1"/>
      <c r="J2709" s="1"/>
      <c r="K2709" s="1"/>
      <c r="L2709" s="1"/>
      <c r="M2709" s="1"/>
      <c r="N2709" s="1"/>
      <c r="O2709" s="1"/>
      <c r="P2709" s="1"/>
      <c r="Q2709" s="1"/>
      <c r="R2709" s="1"/>
      <c r="S2709" s="1"/>
      <c r="T2709" s="1"/>
      <c r="U2709" s="1"/>
      <c r="V2709" s="1"/>
      <c r="W2709" s="1"/>
      <c r="X2709" s="1"/>
      <c r="Y2709" s="1"/>
      <c r="Z2709" s="1"/>
      <c r="AA2709" s="1"/>
      <c r="AB2709" s="1"/>
      <c r="AC2709" s="1">
        <v>212</v>
      </c>
      <c r="AD2709" s="1"/>
      <c r="AE2709" s="1">
        <v>212</v>
      </c>
      <c r="AF2709" s="1"/>
      <c r="AG2709" s="1"/>
      <c r="AH2709" s="1">
        <v>212</v>
      </c>
      <c r="AI2709" s="1"/>
      <c r="AJ2709" s="1">
        <v>212</v>
      </c>
      <c r="AK2709" s="1"/>
    </row>
    <row r="2710" spans="1:37" x14ac:dyDescent="0.25">
      <c r="A2710" t="s">
        <v>6243</v>
      </c>
      <c r="B2710" t="s">
        <v>3429</v>
      </c>
      <c r="C2710" t="s">
        <v>1132</v>
      </c>
      <c r="D2710" t="s">
        <v>13863</v>
      </c>
      <c r="E2710" s="1"/>
      <c r="F2710" s="1"/>
      <c r="G2710" s="1"/>
      <c r="H2710" s="1"/>
      <c r="I2710" s="1"/>
      <c r="J2710" s="1"/>
      <c r="K2710" s="1"/>
      <c r="L2710" s="1"/>
      <c r="M2710" s="1"/>
      <c r="N2710" s="1"/>
      <c r="O2710" s="1"/>
      <c r="P2710" s="1"/>
      <c r="Q2710" s="1"/>
      <c r="R2710" s="1"/>
      <c r="S2710" s="1"/>
      <c r="T2710" s="1"/>
      <c r="U2710" s="1"/>
      <c r="V2710" s="1"/>
      <c r="W2710" s="1"/>
      <c r="X2710" s="1"/>
      <c r="Y2710" s="1"/>
      <c r="Z2710" s="1"/>
      <c r="AA2710" s="1"/>
      <c r="AB2710" s="1"/>
      <c r="AC2710" s="1">
        <v>173</v>
      </c>
      <c r="AD2710" s="1"/>
      <c r="AE2710" s="1"/>
      <c r="AF2710" s="1"/>
      <c r="AG2710" s="1"/>
      <c r="AH2710" s="1"/>
      <c r="AI2710" s="1"/>
      <c r="AJ2710" s="1"/>
      <c r="AK2710" s="1"/>
    </row>
    <row r="2711" spans="1:37" x14ac:dyDescent="0.25">
      <c r="A2711" t="s">
        <v>5477</v>
      </c>
      <c r="B2711" t="s">
        <v>5478</v>
      </c>
      <c r="C2711" t="s">
        <v>33</v>
      </c>
      <c r="D2711" t="s">
        <v>13863</v>
      </c>
      <c r="E2711" s="1"/>
      <c r="F2711" s="1"/>
      <c r="G2711" s="1"/>
      <c r="H2711" s="1"/>
      <c r="I2711" s="1"/>
      <c r="J2711" s="1"/>
      <c r="K2711" s="1"/>
      <c r="L2711" s="1"/>
      <c r="M2711" s="1"/>
      <c r="N2711" s="1"/>
      <c r="O2711" s="1"/>
      <c r="P2711" s="1"/>
      <c r="Q2711" s="1"/>
      <c r="R2711" s="1"/>
      <c r="S2711" s="1"/>
      <c r="T2711" s="1"/>
      <c r="U2711" s="1"/>
      <c r="V2711" s="1"/>
      <c r="W2711" s="1">
        <v>377</v>
      </c>
      <c r="X2711" s="1"/>
      <c r="Y2711" s="1"/>
      <c r="Z2711" s="1">
        <v>377</v>
      </c>
      <c r="AA2711" s="1">
        <v>377</v>
      </c>
      <c r="AB2711" s="1">
        <v>377</v>
      </c>
      <c r="AC2711" s="1">
        <v>377</v>
      </c>
      <c r="AD2711" s="1"/>
      <c r="AE2711" s="1"/>
      <c r="AF2711" s="1"/>
      <c r="AG2711" s="1"/>
      <c r="AH2711" s="1"/>
      <c r="AI2711" s="1"/>
      <c r="AJ2711" s="1"/>
      <c r="AK2711" s="1"/>
    </row>
    <row r="2712" spans="1:37" x14ac:dyDescent="0.25">
      <c r="A2712" t="s">
        <v>2550</v>
      </c>
      <c r="B2712" t="s">
        <v>2551</v>
      </c>
      <c r="C2712" t="s">
        <v>33</v>
      </c>
      <c r="D2712" t="s">
        <v>13863</v>
      </c>
      <c r="E2712" s="1"/>
      <c r="F2712" s="1"/>
      <c r="G2712" s="1"/>
      <c r="H2712" s="1"/>
      <c r="I2712" s="1"/>
      <c r="J2712" s="1"/>
      <c r="K2712" s="1"/>
      <c r="L2712" s="1"/>
      <c r="M2712" s="1"/>
      <c r="N2712" s="1"/>
      <c r="O2712" s="1"/>
      <c r="P2712" s="1"/>
      <c r="Q2712" s="1"/>
      <c r="R2712" s="1"/>
      <c r="S2712" s="1"/>
      <c r="T2712" s="1"/>
      <c r="U2712" s="1"/>
      <c r="V2712" s="1"/>
      <c r="W2712" s="1"/>
      <c r="X2712" s="1"/>
      <c r="Y2712" s="1"/>
      <c r="Z2712" s="1">
        <v>388</v>
      </c>
      <c r="AA2712" s="1"/>
      <c r="AB2712" s="1"/>
      <c r="AC2712" s="1"/>
      <c r="AD2712" s="1"/>
      <c r="AE2712" s="1"/>
      <c r="AF2712" s="1"/>
      <c r="AG2712" s="1"/>
      <c r="AH2712" s="1">
        <v>388</v>
      </c>
      <c r="AI2712" s="1"/>
      <c r="AJ2712" s="1"/>
      <c r="AK2712" s="1"/>
    </row>
    <row r="2713" spans="1:37" x14ac:dyDescent="0.25">
      <c r="A2713" t="s">
        <v>3193</v>
      </c>
      <c r="B2713" t="s">
        <v>3194</v>
      </c>
      <c r="C2713" t="s">
        <v>33</v>
      </c>
      <c r="D2713" t="s">
        <v>13863</v>
      </c>
      <c r="E2713" s="1"/>
      <c r="F2713" s="1"/>
      <c r="G2713" s="1"/>
      <c r="H2713" s="1"/>
      <c r="I2713" s="1"/>
      <c r="J2713" s="1"/>
      <c r="K2713" s="1"/>
      <c r="L2713" s="1"/>
      <c r="M2713" s="1"/>
      <c r="N2713" s="1"/>
      <c r="O2713" s="1"/>
      <c r="P2713" s="1"/>
      <c r="Q2713" s="1"/>
      <c r="R2713" s="1"/>
      <c r="S2713" s="1"/>
      <c r="T2713" s="1"/>
      <c r="U2713" s="1"/>
      <c r="V2713" s="1"/>
      <c r="W2713" s="1"/>
      <c r="X2713" s="1"/>
      <c r="Y2713" s="1"/>
      <c r="Z2713" s="1"/>
      <c r="AA2713" s="1"/>
      <c r="AB2713" s="1"/>
      <c r="AC2713" s="1"/>
      <c r="AD2713" s="1">
        <v>437</v>
      </c>
      <c r="AE2713" s="1"/>
      <c r="AF2713" s="1"/>
      <c r="AG2713" s="1"/>
      <c r="AH2713" s="1">
        <v>437</v>
      </c>
      <c r="AI2713" s="1"/>
      <c r="AJ2713" s="1"/>
      <c r="AK2713" s="1"/>
    </row>
    <row r="2714" spans="1:37" x14ac:dyDescent="0.25">
      <c r="A2714" t="s">
        <v>5229</v>
      </c>
      <c r="B2714" t="s">
        <v>5230</v>
      </c>
      <c r="C2714" t="s">
        <v>33</v>
      </c>
      <c r="D2714" t="s">
        <v>13863</v>
      </c>
      <c r="E2714" s="1"/>
      <c r="F2714" s="1"/>
      <c r="G2714" s="1"/>
      <c r="H2714" s="1"/>
      <c r="I2714" s="1"/>
      <c r="J2714" s="1"/>
      <c r="K2714" s="1"/>
      <c r="L2714" s="1"/>
      <c r="M2714" s="1"/>
      <c r="N2714" s="1"/>
      <c r="O2714" s="1"/>
      <c r="P2714" s="1"/>
      <c r="Q2714" s="1"/>
      <c r="R2714" s="1"/>
      <c r="S2714" s="1"/>
      <c r="T2714" s="1"/>
      <c r="U2714" s="1"/>
      <c r="V2714" s="1"/>
      <c r="W2714" s="1"/>
      <c r="X2714" s="1"/>
      <c r="Y2714" s="1"/>
      <c r="Z2714" s="1">
        <v>446</v>
      </c>
      <c r="AA2714" s="1"/>
      <c r="AB2714" s="1"/>
      <c r="AC2714" s="1">
        <v>446</v>
      </c>
      <c r="AD2714" s="1"/>
      <c r="AE2714" s="1"/>
      <c r="AF2714" s="1"/>
      <c r="AG2714" s="1"/>
      <c r="AH2714" s="1"/>
      <c r="AI2714" s="1"/>
      <c r="AJ2714" s="1"/>
      <c r="AK2714" s="1"/>
    </row>
    <row r="2715" spans="1:37" x14ac:dyDescent="0.25">
      <c r="A2715" t="s">
        <v>821</v>
      </c>
      <c r="B2715" t="s">
        <v>822</v>
      </c>
      <c r="C2715" t="s">
        <v>33</v>
      </c>
      <c r="D2715" t="s">
        <v>13863</v>
      </c>
      <c r="E2715" s="1"/>
      <c r="F2715" s="1"/>
      <c r="G2715" s="1"/>
      <c r="H2715" s="1"/>
      <c r="I2715" s="1"/>
      <c r="J2715" s="1"/>
      <c r="K2715" s="1"/>
      <c r="L2715" s="1"/>
      <c r="M2715" s="1"/>
      <c r="N2715" s="1"/>
      <c r="O2715" s="1"/>
      <c r="P2715" s="1"/>
      <c r="Q2715" s="1"/>
      <c r="R2715" s="1"/>
      <c r="S2715" s="1"/>
      <c r="T2715" s="1"/>
      <c r="U2715" s="1"/>
      <c r="V2715" s="1"/>
      <c r="W2715" s="1">
        <v>501</v>
      </c>
      <c r="X2715" s="1"/>
      <c r="Y2715" s="1"/>
      <c r="Z2715" s="1"/>
      <c r="AA2715" s="1"/>
      <c r="AB2715" s="1"/>
      <c r="AC2715" s="1">
        <v>501</v>
      </c>
      <c r="AD2715" s="1"/>
      <c r="AE2715" s="1"/>
      <c r="AF2715" s="1"/>
      <c r="AG2715" s="1"/>
      <c r="AH2715" s="1"/>
      <c r="AI2715" s="1"/>
      <c r="AJ2715" s="1">
        <v>501</v>
      </c>
      <c r="AK2715" s="1"/>
    </row>
    <row r="2716" spans="1:37" x14ac:dyDescent="0.25">
      <c r="A2716" t="s">
        <v>6201</v>
      </c>
      <c r="B2716" t="s">
        <v>6202</v>
      </c>
      <c r="C2716" t="s">
        <v>33</v>
      </c>
      <c r="D2716" t="s">
        <v>13863</v>
      </c>
      <c r="E2716" s="1"/>
      <c r="F2716" s="1"/>
      <c r="G2716" s="1"/>
      <c r="H2716" s="1"/>
      <c r="I2716" s="1"/>
      <c r="J2716" s="1"/>
      <c r="K2716" s="1"/>
      <c r="L2716" s="1"/>
      <c r="M2716" s="1"/>
      <c r="N2716" s="1"/>
      <c r="O2716" s="1"/>
      <c r="P2716" s="1"/>
      <c r="Q2716" s="1"/>
      <c r="R2716" s="1"/>
      <c r="S2716" s="1"/>
      <c r="T2716" s="1"/>
      <c r="U2716" s="1"/>
      <c r="V2716" s="1"/>
      <c r="W2716" s="1"/>
      <c r="X2716" s="1"/>
      <c r="Y2716" s="1"/>
      <c r="Z2716" s="1"/>
      <c r="AA2716" s="1">
        <v>510</v>
      </c>
      <c r="AB2716" s="1"/>
      <c r="AC2716" s="1"/>
      <c r="AD2716" s="1"/>
      <c r="AE2716" s="1"/>
      <c r="AF2716" s="1"/>
      <c r="AG2716" s="1"/>
      <c r="AH2716" s="1"/>
      <c r="AI2716" s="1"/>
      <c r="AJ2716" s="1"/>
      <c r="AK2716" s="1"/>
    </row>
    <row r="2717" spans="1:37" x14ac:dyDescent="0.25">
      <c r="A2717" t="s">
        <v>5325</v>
      </c>
      <c r="B2717" t="s">
        <v>5326</v>
      </c>
      <c r="C2717" t="s">
        <v>33</v>
      </c>
      <c r="D2717" t="s">
        <v>13863</v>
      </c>
      <c r="E2717" s="1"/>
      <c r="F2717" s="1"/>
      <c r="G2717" s="1"/>
      <c r="H2717" s="1"/>
      <c r="I2717" s="1"/>
      <c r="J2717" s="1"/>
      <c r="K2717" s="1"/>
      <c r="L2717" s="1"/>
      <c r="M2717" s="1"/>
      <c r="N2717" s="1"/>
      <c r="O2717" s="1"/>
      <c r="P2717" s="1"/>
      <c r="Q2717" s="1"/>
      <c r="R2717" s="1"/>
      <c r="S2717" s="1"/>
      <c r="T2717" s="1"/>
      <c r="U2717" s="1"/>
      <c r="V2717" s="1"/>
      <c r="W2717" s="1"/>
      <c r="X2717" s="1"/>
      <c r="Y2717" s="1"/>
      <c r="Z2717" s="1"/>
      <c r="AA2717" s="1">
        <v>501</v>
      </c>
      <c r="AB2717" s="1"/>
      <c r="AC2717" s="1">
        <v>501</v>
      </c>
      <c r="AD2717" s="1"/>
      <c r="AE2717" s="1"/>
      <c r="AF2717" s="1"/>
      <c r="AG2717" s="1"/>
      <c r="AH2717" s="1"/>
      <c r="AI2717" s="1"/>
      <c r="AJ2717" s="1"/>
      <c r="AK2717" s="1"/>
    </row>
    <row r="2718" spans="1:37" x14ac:dyDescent="0.25">
      <c r="A2718" t="s">
        <v>4789</v>
      </c>
      <c r="B2718" t="s">
        <v>4790</v>
      </c>
      <c r="C2718" t="s">
        <v>12</v>
      </c>
      <c r="D2718" t="s">
        <v>13863</v>
      </c>
      <c r="E2718" s="1"/>
      <c r="F2718" s="1"/>
      <c r="G2718" s="1"/>
      <c r="H2718" s="1"/>
      <c r="I2718" s="1"/>
      <c r="J2718" s="1"/>
      <c r="K2718" s="1"/>
      <c r="L2718" s="1"/>
      <c r="M2718" s="1"/>
      <c r="N2718" s="1"/>
      <c r="O2718" s="1"/>
      <c r="P2718" s="1"/>
      <c r="Q2718" s="1"/>
      <c r="R2718" s="1"/>
      <c r="S2718" s="1"/>
      <c r="T2718" s="1"/>
      <c r="U2718" s="1"/>
      <c r="V2718" s="1"/>
      <c r="W2718" s="1"/>
      <c r="X2718" s="1">
        <v>171</v>
      </c>
      <c r="Y2718" s="1"/>
      <c r="Z2718" s="1"/>
      <c r="AA2718" s="1"/>
      <c r="AB2718" s="1"/>
      <c r="AC2718" s="1"/>
      <c r="AD2718" s="1">
        <v>171</v>
      </c>
      <c r="AE2718" s="1"/>
      <c r="AF2718" s="1"/>
      <c r="AG2718" s="1"/>
      <c r="AH2718" s="1"/>
      <c r="AI2718" s="1"/>
      <c r="AJ2718" s="1"/>
      <c r="AK2718" s="1"/>
    </row>
    <row r="2719" spans="1:37" x14ac:dyDescent="0.25">
      <c r="A2719" t="s">
        <v>250</v>
      </c>
      <c r="B2719" t="s">
        <v>251</v>
      </c>
      <c r="C2719" t="s">
        <v>12</v>
      </c>
      <c r="D2719" t="s">
        <v>13863</v>
      </c>
      <c r="E2719" s="1"/>
      <c r="F2719" s="1"/>
      <c r="G2719" s="1"/>
      <c r="H2719" s="1"/>
      <c r="I2719" s="1"/>
      <c r="J2719" s="1"/>
      <c r="K2719" s="1"/>
      <c r="L2719" s="1"/>
      <c r="M2719" s="1"/>
      <c r="N2719" s="1"/>
      <c r="O2719" s="1"/>
      <c r="P2719" s="1"/>
      <c r="Q2719" s="1"/>
      <c r="R2719" s="1"/>
      <c r="S2719" s="1"/>
      <c r="T2719" s="1"/>
      <c r="U2719" s="1"/>
      <c r="V2719" s="1"/>
      <c r="W2719" s="1"/>
      <c r="X2719" s="1"/>
      <c r="Y2719" s="1"/>
      <c r="Z2719" s="1"/>
      <c r="AA2719" s="1"/>
      <c r="AB2719" s="1"/>
      <c r="AC2719" s="1"/>
      <c r="AD2719" s="1"/>
      <c r="AE2719" s="1"/>
      <c r="AF2719" s="1"/>
      <c r="AG2719" s="1"/>
      <c r="AH2719" s="1"/>
      <c r="AI2719" s="1"/>
      <c r="AJ2719" s="1"/>
      <c r="AK2719" s="1">
        <v>230</v>
      </c>
    </row>
    <row r="2720" spans="1:37" x14ac:dyDescent="0.25">
      <c r="A2720" t="s">
        <v>7525</v>
      </c>
      <c r="B2720" t="s">
        <v>7526</v>
      </c>
      <c r="C2720" t="s">
        <v>12</v>
      </c>
      <c r="D2720" t="s">
        <v>13863</v>
      </c>
      <c r="E2720" s="1"/>
      <c r="F2720" s="1"/>
      <c r="G2720" s="1"/>
      <c r="H2720" s="1"/>
      <c r="I2720" s="1"/>
      <c r="J2720" s="1"/>
      <c r="K2720" s="1"/>
      <c r="L2720" s="1"/>
      <c r="M2720" s="1"/>
      <c r="N2720" s="1"/>
      <c r="O2720" s="1"/>
      <c r="P2720" s="1"/>
      <c r="Q2720" s="1"/>
      <c r="R2720" s="1"/>
      <c r="S2720" s="1">
        <v>345</v>
      </c>
      <c r="T2720" s="1"/>
      <c r="U2720" s="1"/>
      <c r="V2720" s="1"/>
      <c r="W2720" s="1"/>
      <c r="X2720" s="1"/>
      <c r="Y2720" s="1">
        <v>295</v>
      </c>
      <c r="Z2720" s="1"/>
      <c r="AA2720" s="1"/>
      <c r="AB2720" s="1"/>
      <c r="AC2720" s="1"/>
      <c r="AD2720" s="1"/>
      <c r="AE2720" s="1"/>
      <c r="AF2720" s="1"/>
      <c r="AG2720" s="1"/>
      <c r="AH2720" s="1"/>
      <c r="AI2720" s="1"/>
      <c r="AJ2720" s="1"/>
      <c r="AK2720" s="1"/>
    </row>
    <row r="2721" spans="1:37" x14ac:dyDescent="0.25">
      <c r="A2721" t="s">
        <v>9635</v>
      </c>
      <c r="B2721" t="s">
        <v>9636</v>
      </c>
      <c r="C2721" t="s">
        <v>12</v>
      </c>
      <c r="D2721" t="s">
        <v>13863</v>
      </c>
      <c r="E2721" s="1"/>
      <c r="F2721" s="1"/>
      <c r="G2721" s="1"/>
      <c r="H2721" s="1"/>
      <c r="I2721" s="1"/>
      <c r="J2721" s="1"/>
      <c r="K2721" s="1"/>
      <c r="L2721" s="1"/>
      <c r="M2721" s="1"/>
      <c r="N2721" s="1"/>
      <c r="O2721" s="1"/>
      <c r="P2721" s="1"/>
      <c r="Q2721" s="1"/>
      <c r="R2721" s="1"/>
      <c r="S2721" s="1">
        <v>381</v>
      </c>
      <c r="T2721" s="1"/>
      <c r="U2721" s="1"/>
      <c r="V2721" s="1"/>
      <c r="W2721" s="1"/>
      <c r="X2721" s="1"/>
      <c r="Y2721" s="1"/>
      <c r="Z2721" s="1"/>
      <c r="AA2721" s="1"/>
      <c r="AB2721" s="1"/>
      <c r="AC2721" s="1"/>
      <c r="AD2721" s="1"/>
      <c r="AE2721" s="1"/>
      <c r="AF2721" s="1"/>
      <c r="AG2721" s="1"/>
      <c r="AH2721" s="1"/>
      <c r="AI2721" s="1"/>
      <c r="AJ2721" s="1"/>
      <c r="AK2721" s="1"/>
    </row>
    <row r="2722" spans="1:37" x14ac:dyDescent="0.25">
      <c r="A2722" t="s">
        <v>3880</v>
      </c>
      <c r="B2722" t="s">
        <v>3881</v>
      </c>
      <c r="C2722" t="s">
        <v>12</v>
      </c>
      <c r="D2722" t="s">
        <v>13863</v>
      </c>
      <c r="E2722" s="1"/>
      <c r="F2722" s="1"/>
      <c r="G2722" s="1"/>
      <c r="H2722" s="1"/>
      <c r="I2722" s="1"/>
      <c r="J2722" s="1"/>
      <c r="K2722" s="1"/>
      <c r="L2722" s="1"/>
      <c r="M2722" s="1"/>
      <c r="N2722" s="1"/>
      <c r="O2722" s="1"/>
      <c r="P2722" s="1"/>
      <c r="Q2722" s="1"/>
      <c r="R2722" s="1"/>
      <c r="S2722" s="1"/>
      <c r="T2722" s="1"/>
      <c r="U2722" s="1"/>
      <c r="V2722" s="1"/>
      <c r="W2722" s="1"/>
      <c r="X2722" s="1"/>
      <c r="Y2722" s="1"/>
      <c r="Z2722" s="1"/>
      <c r="AA2722" s="1"/>
      <c r="AB2722" s="1"/>
      <c r="AC2722" s="1"/>
      <c r="AD2722" s="1"/>
      <c r="AE2722" s="1"/>
      <c r="AF2722" s="1"/>
      <c r="AG2722" s="1"/>
      <c r="AH2722" s="1">
        <v>268</v>
      </c>
      <c r="AI2722" s="1"/>
      <c r="AJ2722" s="1"/>
      <c r="AK2722" s="1"/>
    </row>
    <row r="2723" spans="1:37" x14ac:dyDescent="0.25">
      <c r="A2723" t="s">
        <v>654</v>
      </c>
      <c r="B2723" t="s">
        <v>655</v>
      </c>
      <c r="C2723" t="s">
        <v>12</v>
      </c>
      <c r="D2723" t="s">
        <v>13863</v>
      </c>
      <c r="E2723" s="1"/>
      <c r="F2723" s="1"/>
      <c r="G2723" s="1"/>
      <c r="H2723" s="1"/>
      <c r="I2723" s="1"/>
      <c r="J2723" s="1"/>
      <c r="K2723" s="1"/>
      <c r="L2723" s="1"/>
      <c r="M2723" s="1"/>
      <c r="N2723" s="1"/>
      <c r="O2723" s="1"/>
      <c r="P2723" s="1"/>
      <c r="Q2723" s="1"/>
      <c r="R2723" s="1"/>
      <c r="S2723" s="1"/>
      <c r="T2723" s="1"/>
      <c r="U2723" s="1"/>
      <c r="V2723" s="1"/>
      <c r="W2723" s="1"/>
      <c r="X2723" s="1"/>
      <c r="Y2723" s="1"/>
      <c r="Z2723" s="1"/>
      <c r="AA2723" s="1"/>
      <c r="AB2723" s="1"/>
      <c r="AC2723" s="1"/>
      <c r="AD2723" s="1"/>
      <c r="AE2723" s="1"/>
      <c r="AF2723" s="1"/>
      <c r="AG2723" s="1"/>
      <c r="AH2723" s="1"/>
      <c r="AI2723" s="1"/>
      <c r="AJ2723" s="1">
        <v>439</v>
      </c>
      <c r="AK2723" s="1"/>
    </row>
    <row r="2724" spans="1:37" x14ac:dyDescent="0.25">
      <c r="A2724" t="s">
        <v>423</v>
      </c>
      <c r="B2724" t="s">
        <v>424</v>
      </c>
      <c r="C2724" t="s">
        <v>12</v>
      </c>
      <c r="D2724" t="s">
        <v>13863</v>
      </c>
      <c r="E2724" s="1"/>
      <c r="F2724" s="1"/>
      <c r="G2724" s="1"/>
      <c r="H2724" s="1"/>
      <c r="I2724" s="1"/>
      <c r="J2724" s="1"/>
      <c r="K2724" s="1"/>
      <c r="L2724" s="1"/>
      <c r="M2724" s="1"/>
      <c r="N2724" s="1"/>
      <c r="O2724" s="1"/>
      <c r="P2724" s="1"/>
      <c r="Q2724" s="1"/>
      <c r="R2724" s="1"/>
      <c r="S2724" s="1"/>
      <c r="T2724" s="1"/>
      <c r="U2724" s="1"/>
      <c r="V2724" s="1"/>
      <c r="W2724" s="1"/>
      <c r="X2724" s="1"/>
      <c r="Y2724" s="1"/>
      <c r="Z2724" s="1"/>
      <c r="AA2724" s="1"/>
      <c r="AB2724" s="1"/>
      <c r="AC2724" s="1"/>
      <c r="AD2724" s="1"/>
      <c r="AE2724" s="1"/>
      <c r="AF2724" s="1"/>
      <c r="AG2724" s="1"/>
      <c r="AH2724" s="1"/>
      <c r="AI2724" s="1"/>
      <c r="AJ2724" s="1"/>
      <c r="AK2724" s="1">
        <v>254.47499999999999</v>
      </c>
    </row>
    <row r="2725" spans="1:37" x14ac:dyDescent="0.25">
      <c r="A2725" t="s">
        <v>6775</v>
      </c>
      <c r="B2725" t="s">
        <v>6776</v>
      </c>
      <c r="C2725" t="s">
        <v>12</v>
      </c>
      <c r="D2725" t="s">
        <v>13863</v>
      </c>
      <c r="E2725" s="1"/>
      <c r="F2725" s="1"/>
      <c r="G2725" s="1"/>
      <c r="H2725" s="1"/>
      <c r="I2725" s="1"/>
      <c r="J2725" s="1"/>
      <c r="K2725" s="1"/>
      <c r="L2725" s="1"/>
      <c r="M2725" s="1"/>
      <c r="N2725" s="1"/>
      <c r="O2725" s="1"/>
      <c r="P2725" s="1"/>
      <c r="Q2725" s="1"/>
      <c r="R2725" s="1"/>
      <c r="S2725" s="1"/>
      <c r="T2725" s="1"/>
      <c r="U2725" s="1"/>
      <c r="V2725" s="1"/>
      <c r="W2725" s="1"/>
      <c r="X2725" s="1"/>
      <c r="Y2725" s="1"/>
      <c r="Z2725" s="1">
        <v>515</v>
      </c>
      <c r="AA2725" s="1"/>
      <c r="AB2725" s="1"/>
      <c r="AC2725" s="1"/>
      <c r="AD2725" s="1"/>
      <c r="AE2725" s="1"/>
      <c r="AF2725" s="1"/>
      <c r="AG2725" s="1"/>
      <c r="AH2725" s="1"/>
      <c r="AI2725" s="1"/>
      <c r="AJ2725" s="1"/>
      <c r="AK2725" s="1"/>
    </row>
    <row r="2726" spans="1:37" x14ac:dyDescent="0.25">
      <c r="A2726" t="s">
        <v>3848</v>
      </c>
      <c r="B2726" t="s">
        <v>3849</v>
      </c>
      <c r="C2726" t="s">
        <v>12</v>
      </c>
      <c r="D2726" t="s">
        <v>13863</v>
      </c>
      <c r="E2726" s="1"/>
      <c r="F2726" s="1"/>
      <c r="G2726" s="1"/>
      <c r="H2726" s="1"/>
      <c r="I2726" s="1"/>
      <c r="J2726" s="1"/>
      <c r="K2726" s="1"/>
      <c r="L2726" s="1"/>
      <c r="M2726" s="1"/>
      <c r="N2726" s="1"/>
      <c r="O2726" s="1"/>
      <c r="P2726" s="1"/>
      <c r="Q2726" s="1"/>
      <c r="R2726" s="1"/>
      <c r="S2726" s="1"/>
      <c r="T2726" s="1"/>
      <c r="U2726" s="1"/>
      <c r="V2726" s="1"/>
      <c r="W2726" s="1"/>
      <c r="X2726" s="1">
        <v>548</v>
      </c>
      <c r="Y2726" s="1"/>
      <c r="Z2726" s="1"/>
      <c r="AA2726" s="1"/>
      <c r="AB2726" s="1"/>
      <c r="AC2726" s="1"/>
      <c r="AD2726" s="1"/>
      <c r="AE2726" s="1"/>
      <c r="AF2726" s="1"/>
      <c r="AG2726" s="1">
        <v>548</v>
      </c>
      <c r="AH2726" s="1"/>
      <c r="AI2726" s="1"/>
      <c r="AJ2726" s="1"/>
      <c r="AK2726" s="1"/>
    </row>
    <row r="2727" spans="1:37" x14ac:dyDescent="0.25">
      <c r="A2727" t="s">
        <v>540</v>
      </c>
      <c r="B2727" t="s">
        <v>541</v>
      </c>
      <c r="C2727" t="s">
        <v>12</v>
      </c>
      <c r="D2727" t="s">
        <v>13863</v>
      </c>
      <c r="E2727" s="1"/>
      <c r="F2727" s="1"/>
      <c r="G2727" s="1"/>
      <c r="H2727" s="1"/>
      <c r="I2727" s="1"/>
      <c r="J2727" s="1"/>
      <c r="K2727" s="1"/>
      <c r="L2727" s="1"/>
      <c r="M2727" s="1"/>
      <c r="N2727" s="1"/>
      <c r="O2727" s="1"/>
      <c r="P2727" s="1"/>
      <c r="Q2727" s="1"/>
      <c r="R2727" s="1"/>
      <c r="S2727" s="1"/>
      <c r="T2727" s="1"/>
      <c r="U2727" s="1"/>
      <c r="V2727" s="1"/>
      <c r="W2727" s="1"/>
      <c r="X2727" s="1"/>
      <c r="Y2727" s="1"/>
      <c r="Z2727" s="1"/>
      <c r="AA2727" s="1"/>
      <c r="AB2727" s="1"/>
      <c r="AC2727" s="1"/>
      <c r="AD2727" s="1">
        <v>441.17</v>
      </c>
      <c r="AE2727" s="1"/>
      <c r="AF2727" s="1"/>
      <c r="AG2727" s="1"/>
      <c r="AH2727" s="1"/>
      <c r="AI2727" s="1"/>
      <c r="AJ2727" s="1"/>
      <c r="AK2727" s="1">
        <v>486.17</v>
      </c>
    </row>
    <row r="2728" spans="1:37" x14ac:dyDescent="0.25">
      <c r="A2728" t="s">
        <v>9180</v>
      </c>
      <c r="B2728" t="s">
        <v>9181</v>
      </c>
      <c r="C2728" t="s">
        <v>1132</v>
      </c>
      <c r="D2728" t="s">
        <v>13863</v>
      </c>
      <c r="E2728" s="1"/>
      <c r="F2728" s="1"/>
      <c r="G2728" s="1"/>
      <c r="H2728" s="1"/>
      <c r="I2728" s="1"/>
      <c r="J2728" s="1"/>
      <c r="K2728" s="1"/>
      <c r="L2728" s="1"/>
      <c r="M2728" s="1"/>
      <c r="N2728" s="1"/>
      <c r="O2728" s="1"/>
      <c r="P2728" s="1"/>
      <c r="Q2728" s="1"/>
      <c r="R2728" s="1"/>
      <c r="S2728" s="1"/>
      <c r="T2728" s="1">
        <v>90</v>
      </c>
      <c r="U2728" s="1"/>
      <c r="V2728" s="1"/>
      <c r="W2728" s="1"/>
      <c r="X2728" s="1"/>
      <c r="Y2728" s="1"/>
      <c r="Z2728" s="1"/>
      <c r="AA2728" s="1"/>
      <c r="AB2728" s="1"/>
      <c r="AC2728" s="1"/>
      <c r="AD2728" s="1"/>
      <c r="AE2728" s="1"/>
      <c r="AF2728" s="1"/>
      <c r="AG2728" s="1"/>
      <c r="AH2728" s="1"/>
      <c r="AI2728" s="1"/>
      <c r="AJ2728" s="1"/>
      <c r="AK2728" s="1"/>
    </row>
    <row r="2729" spans="1:37" x14ac:dyDescent="0.25">
      <c r="A2729" t="s">
        <v>9175</v>
      </c>
      <c r="B2729" t="s">
        <v>9176</v>
      </c>
      <c r="C2729" t="s">
        <v>1132</v>
      </c>
      <c r="D2729" t="s">
        <v>13863</v>
      </c>
      <c r="E2729" s="1"/>
      <c r="F2729" s="1"/>
      <c r="G2729" s="1"/>
      <c r="H2729" s="1"/>
      <c r="I2729" s="1"/>
      <c r="J2729" s="1"/>
      <c r="K2729" s="1"/>
      <c r="L2729" s="1"/>
      <c r="M2729" s="1"/>
      <c r="N2729" s="1"/>
      <c r="O2729" s="1"/>
      <c r="P2729" s="1"/>
      <c r="Q2729" s="1"/>
      <c r="R2729" s="1"/>
      <c r="S2729" s="1"/>
      <c r="T2729" s="1">
        <v>95</v>
      </c>
      <c r="U2729" s="1"/>
      <c r="V2729" s="1"/>
      <c r="W2729" s="1"/>
      <c r="X2729" s="1"/>
      <c r="Y2729" s="1"/>
      <c r="Z2729" s="1"/>
      <c r="AA2729" s="1"/>
      <c r="AB2729" s="1"/>
      <c r="AC2729" s="1"/>
      <c r="AD2729" s="1"/>
      <c r="AE2729" s="1"/>
      <c r="AF2729" s="1"/>
      <c r="AG2729" s="1"/>
      <c r="AH2729" s="1"/>
      <c r="AI2729" s="1"/>
      <c r="AJ2729" s="1"/>
      <c r="AK2729" s="1"/>
    </row>
    <row r="2730" spans="1:37" x14ac:dyDescent="0.25">
      <c r="A2730" t="s">
        <v>5435</v>
      </c>
      <c r="B2730" t="s">
        <v>5436</v>
      </c>
      <c r="C2730" t="s">
        <v>12</v>
      </c>
      <c r="D2730" t="s">
        <v>13863</v>
      </c>
      <c r="E2730" s="1"/>
      <c r="F2730" s="1"/>
      <c r="G2730" s="1"/>
      <c r="H2730" s="1"/>
      <c r="I2730" s="1"/>
      <c r="J2730" s="1"/>
      <c r="K2730" s="1"/>
      <c r="L2730" s="1"/>
      <c r="M2730" s="1"/>
      <c r="N2730" s="1"/>
      <c r="O2730" s="1"/>
      <c r="P2730" s="1"/>
      <c r="Q2730" s="1"/>
      <c r="R2730" s="1"/>
      <c r="S2730" s="1"/>
      <c r="T2730" s="1"/>
      <c r="U2730" s="1"/>
      <c r="V2730" s="1"/>
      <c r="W2730" s="1"/>
      <c r="X2730" s="1"/>
      <c r="Y2730" s="1"/>
      <c r="Z2730" s="1"/>
      <c r="AA2730" s="1"/>
      <c r="AB2730" s="1"/>
      <c r="AC2730" s="1">
        <v>78</v>
      </c>
      <c r="AD2730" s="1"/>
      <c r="AE2730" s="1"/>
      <c r="AF2730" s="1"/>
      <c r="AG2730" s="1"/>
      <c r="AH2730" s="1"/>
      <c r="AI2730" s="1"/>
      <c r="AJ2730" s="1"/>
      <c r="AK2730" s="1"/>
    </row>
    <row r="2731" spans="1:37" x14ac:dyDescent="0.25">
      <c r="A2731" t="s">
        <v>8258</v>
      </c>
      <c r="B2731" t="s">
        <v>8259</v>
      </c>
      <c r="C2731" t="s">
        <v>33</v>
      </c>
      <c r="D2731" t="s">
        <v>13863</v>
      </c>
      <c r="E2731" s="1"/>
      <c r="F2731" s="1"/>
      <c r="G2731" s="1"/>
      <c r="H2731" s="1"/>
      <c r="I2731" s="1"/>
      <c r="J2731" s="1"/>
      <c r="K2731" s="1"/>
      <c r="L2731" s="1"/>
      <c r="M2731" s="1"/>
      <c r="N2731" s="1"/>
      <c r="O2731" s="1"/>
      <c r="P2731" s="1"/>
      <c r="Q2731" s="1"/>
      <c r="R2731" s="1"/>
      <c r="S2731" s="1"/>
      <c r="T2731" s="1"/>
      <c r="U2731" s="1"/>
      <c r="V2731" s="1"/>
      <c r="W2731" s="1">
        <v>1018</v>
      </c>
      <c r="X2731" s="1"/>
      <c r="Y2731" s="1"/>
      <c r="Z2731" s="1"/>
      <c r="AA2731" s="1"/>
      <c r="AB2731" s="1"/>
      <c r="AC2731" s="1"/>
      <c r="AD2731" s="1"/>
      <c r="AE2731" s="1"/>
      <c r="AF2731" s="1"/>
      <c r="AG2731" s="1"/>
      <c r="AH2731" s="1"/>
      <c r="AI2731" s="1"/>
      <c r="AJ2731" s="1"/>
      <c r="AK2731" s="1"/>
    </row>
    <row r="2732" spans="1:37" x14ac:dyDescent="0.25">
      <c r="A2732" t="s">
        <v>8262</v>
      </c>
      <c r="B2732" t="s">
        <v>8263</v>
      </c>
      <c r="C2732" t="s">
        <v>33</v>
      </c>
      <c r="D2732" t="s">
        <v>13863</v>
      </c>
      <c r="E2732" s="1"/>
      <c r="F2732" s="1"/>
      <c r="G2732" s="1"/>
      <c r="H2732" s="1"/>
      <c r="I2732" s="1"/>
      <c r="J2732" s="1"/>
      <c r="K2732" s="1"/>
      <c r="L2732" s="1"/>
      <c r="M2732" s="1"/>
      <c r="N2732" s="1"/>
      <c r="O2732" s="1"/>
      <c r="P2732" s="1"/>
      <c r="Q2732" s="1"/>
      <c r="R2732" s="1"/>
      <c r="S2732" s="1"/>
      <c r="T2732" s="1"/>
      <c r="U2732" s="1"/>
      <c r="V2732" s="1"/>
      <c r="W2732" s="1">
        <v>69</v>
      </c>
      <c r="X2732" s="1"/>
      <c r="Y2732" s="1"/>
      <c r="Z2732" s="1"/>
      <c r="AA2732" s="1"/>
      <c r="AB2732" s="1"/>
      <c r="AC2732" s="1"/>
      <c r="AD2732" s="1"/>
      <c r="AE2732" s="1"/>
      <c r="AF2732" s="1"/>
      <c r="AG2732" s="1"/>
      <c r="AH2732" s="1"/>
      <c r="AI2732" s="1"/>
      <c r="AJ2732" s="1"/>
      <c r="AK2732" s="1"/>
    </row>
    <row r="2733" spans="1:37" x14ac:dyDescent="0.25">
      <c r="A2733" t="s">
        <v>6423</v>
      </c>
      <c r="B2733" t="s">
        <v>6424</v>
      </c>
      <c r="C2733" t="s">
        <v>474</v>
      </c>
      <c r="D2733" t="s">
        <v>13863</v>
      </c>
      <c r="E2733" s="1"/>
      <c r="F2733" s="1"/>
      <c r="G2733" s="1"/>
      <c r="H2733" s="1"/>
      <c r="I2733" s="1"/>
      <c r="J2733" s="1"/>
      <c r="K2733" s="1"/>
      <c r="L2733" s="1"/>
      <c r="M2733" s="1"/>
      <c r="N2733" s="1"/>
      <c r="O2733" s="1"/>
      <c r="P2733" s="1"/>
      <c r="Q2733" s="1"/>
      <c r="R2733" s="1"/>
      <c r="S2733" s="1"/>
      <c r="T2733" s="1"/>
      <c r="U2733" s="1"/>
      <c r="V2733" s="1"/>
      <c r="W2733" s="1"/>
      <c r="X2733" s="1"/>
      <c r="Y2733" s="1"/>
      <c r="Z2733" s="1"/>
      <c r="AA2733" s="1"/>
      <c r="AB2733" s="1"/>
      <c r="AC2733" s="1"/>
      <c r="AD2733" s="1">
        <v>1184.71</v>
      </c>
      <c r="AE2733" s="1"/>
      <c r="AF2733" s="1"/>
      <c r="AG2733" s="1"/>
      <c r="AH2733" s="1"/>
      <c r="AI2733" s="1"/>
      <c r="AJ2733" s="1"/>
      <c r="AK2733" s="1"/>
    </row>
    <row r="2734" spans="1:37" x14ac:dyDescent="0.25">
      <c r="A2734" t="s">
        <v>1206</v>
      </c>
      <c r="B2734" t="s">
        <v>1207</v>
      </c>
      <c r="C2734" t="s">
        <v>33</v>
      </c>
      <c r="D2734" t="s">
        <v>13863</v>
      </c>
      <c r="E2734" s="1"/>
      <c r="F2734" s="1"/>
      <c r="G2734" s="1"/>
      <c r="H2734" s="1"/>
      <c r="I2734" s="1"/>
      <c r="J2734" s="1"/>
      <c r="K2734" s="1"/>
      <c r="L2734" s="1"/>
      <c r="M2734" s="1"/>
      <c r="N2734" s="1"/>
      <c r="O2734" s="1"/>
      <c r="P2734" s="1"/>
      <c r="Q2734" s="1"/>
      <c r="R2734" s="1"/>
      <c r="S2734" s="1"/>
      <c r="T2734" s="1"/>
      <c r="U2734" s="1"/>
      <c r="V2734" s="1"/>
      <c r="W2734" s="1"/>
      <c r="X2734" s="1"/>
      <c r="Y2734" s="1"/>
      <c r="Z2734" s="1"/>
      <c r="AA2734" s="1"/>
      <c r="AB2734" s="1"/>
      <c r="AC2734" s="1"/>
      <c r="AD2734" s="1"/>
      <c r="AE2734" s="1"/>
      <c r="AF2734" s="1"/>
      <c r="AG2734" s="1"/>
      <c r="AH2734" s="1"/>
      <c r="AI2734" s="1"/>
      <c r="AJ2734" s="1">
        <v>749</v>
      </c>
      <c r="AK2734" s="1"/>
    </row>
    <row r="2735" spans="1:37" x14ac:dyDescent="0.25">
      <c r="A2735" t="s">
        <v>9616</v>
      </c>
      <c r="B2735" t="s">
        <v>9617</v>
      </c>
      <c r="C2735" t="s">
        <v>33</v>
      </c>
      <c r="D2735" t="s">
        <v>13863</v>
      </c>
      <c r="E2735" s="1"/>
      <c r="F2735" s="1"/>
      <c r="G2735" s="1"/>
      <c r="H2735" s="1"/>
      <c r="I2735" s="1"/>
      <c r="J2735" s="1"/>
      <c r="K2735" s="1"/>
      <c r="L2735" s="1"/>
      <c r="M2735" s="1"/>
      <c r="N2735" s="1"/>
      <c r="O2735" s="1"/>
      <c r="P2735" s="1"/>
      <c r="Q2735" s="1"/>
      <c r="R2735" s="1">
        <v>762</v>
      </c>
      <c r="S2735" s="1">
        <v>762</v>
      </c>
      <c r="T2735" s="1"/>
      <c r="U2735" s="1"/>
      <c r="V2735" s="1"/>
      <c r="W2735" s="1"/>
      <c r="X2735" s="1"/>
      <c r="Y2735" s="1"/>
      <c r="Z2735" s="1"/>
      <c r="AA2735" s="1"/>
      <c r="AB2735" s="1"/>
      <c r="AC2735" s="1"/>
      <c r="AD2735" s="1"/>
      <c r="AE2735" s="1"/>
      <c r="AF2735" s="1"/>
      <c r="AG2735" s="1"/>
      <c r="AH2735" s="1"/>
      <c r="AI2735" s="1"/>
      <c r="AJ2735" s="1"/>
      <c r="AK2735" s="1"/>
    </row>
    <row r="2736" spans="1:37" x14ac:dyDescent="0.25">
      <c r="A2736" t="s">
        <v>2303</v>
      </c>
      <c r="B2736" t="s">
        <v>2304</v>
      </c>
      <c r="C2736" t="s">
        <v>33</v>
      </c>
      <c r="D2736" t="s">
        <v>13863</v>
      </c>
      <c r="E2736" s="1"/>
      <c r="F2736" s="1"/>
      <c r="G2736" s="1"/>
      <c r="H2736" s="1"/>
      <c r="I2736" s="1"/>
      <c r="J2736" s="1"/>
      <c r="K2736" s="1"/>
      <c r="L2736" s="1"/>
      <c r="M2736" s="1"/>
      <c r="N2736" s="1"/>
      <c r="O2736" s="1"/>
      <c r="P2736" s="1"/>
      <c r="Q2736" s="1"/>
      <c r="R2736" s="1"/>
      <c r="S2736" s="1"/>
      <c r="T2736" s="1"/>
      <c r="U2736" s="1"/>
      <c r="V2736" s="1"/>
      <c r="W2736" s="1">
        <v>786</v>
      </c>
      <c r="X2736" s="1"/>
      <c r="Y2736" s="1"/>
      <c r="Z2736" s="1"/>
      <c r="AA2736" s="1"/>
      <c r="AB2736" s="1">
        <v>786</v>
      </c>
      <c r="AC2736" s="1"/>
      <c r="AD2736" s="1"/>
      <c r="AE2736" s="1"/>
      <c r="AF2736" s="1">
        <v>786</v>
      </c>
      <c r="AG2736" s="1"/>
      <c r="AH2736" s="1">
        <v>786</v>
      </c>
      <c r="AI2736" s="1"/>
      <c r="AJ2736" s="1"/>
      <c r="AK2736" s="1"/>
    </row>
    <row r="2737" spans="1:37" x14ac:dyDescent="0.25">
      <c r="A2737" t="s">
        <v>9093</v>
      </c>
      <c r="B2737" t="s">
        <v>9094</v>
      </c>
      <c r="C2737" t="s">
        <v>33</v>
      </c>
      <c r="D2737" t="s">
        <v>13863</v>
      </c>
      <c r="E2737" s="1"/>
      <c r="F2737" s="1"/>
      <c r="G2737" s="1"/>
      <c r="H2737" s="1"/>
      <c r="I2737" s="1"/>
      <c r="J2737" s="1"/>
      <c r="K2737" s="1"/>
      <c r="L2737" s="1"/>
      <c r="M2737" s="1"/>
      <c r="N2737" s="1"/>
      <c r="O2737" s="1"/>
      <c r="P2737" s="1"/>
      <c r="Q2737" s="1"/>
      <c r="R2737" s="1"/>
      <c r="S2737" s="1"/>
      <c r="T2737" s="1">
        <v>787</v>
      </c>
      <c r="U2737" s="1"/>
      <c r="V2737" s="1"/>
      <c r="W2737" s="1"/>
      <c r="X2737" s="1"/>
      <c r="Y2737" s="1"/>
      <c r="Z2737" s="1"/>
      <c r="AA2737" s="1"/>
      <c r="AB2737" s="1"/>
      <c r="AC2737" s="1"/>
      <c r="AD2737" s="1"/>
      <c r="AE2737" s="1"/>
      <c r="AF2737" s="1"/>
      <c r="AG2737" s="1"/>
      <c r="AH2737" s="1"/>
      <c r="AI2737" s="1"/>
      <c r="AJ2737" s="1"/>
      <c r="AK2737" s="1"/>
    </row>
    <row r="2738" spans="1:37" x14ac:dyDescent="0.25">
      <c r="A2738" t="s">
        <v>4914</v>
      </c>
      <c r="B2738" t="s">
        <v>4915</v>
      </c>
      <c r="C2738" t="s">
        <v>33</v>
      </c>
      <c r="D2738" t="s">
        <v>13863</v>
      </c>
      <c r="E2738" s="1"/>
      <c r="F2738" s="1"/>
      <c r="G2738" s="1"/>
      <c r="H2738" s="1"/>
      <c r="I2738" s="1"/>
      <c r="J2738" s="1"/>
      <c r="K2738" s="1"/>
      <c r="L2738" s="1"/>
      <c r="M2738" s="1"/>
      <c r="N2738" s="1"/>
      <c r="O2738" s="1"/>
      <c r="P2738" s="1"/>
      <c r="Q2738" s="1"/>
      <c r="R2738" s="1"/>
      <c r="S2738" s="1"/>
      <c r="T2738" s="1"/>
      <c r="U2738" s="1"/>
      <c r="V2738" s="1"/>
      <c r="W2738" s="1"/>
      <c r="X2738" s="1"/>
      <c r="Y2738" s="1"/>
      <c r="Z2738" s="1"/>
      <c r="AA2738" s="1"/>
      <c r="AB2738" s="1"/>
      <c r="AC2738" s="1"/>
      <c r="AD2738" s="1">
        <v>888</v>
      </c>
      <c r="AE2738" s="1"/>
      <c r="AF2738" s="1"/>
      <c r="AG2738" s="1"/>
      <c r="AH2738" s="1"/>
      <c r="AI2738" s="1"/>
      <c r="AJ2738" s="1"/>
      <c r="AK2738" s="1"/>
    </row>
    <row r="2739" spans="1:37" x14ac:dyDescent="0.25">
      <c r="A2739" t="s">
        <v>5904</v>
      </c>
      <c r="B2739" t="s">
        <v>5905</v>
      </c>
      <c r="C2739" t="s">
        <v>33</v>
      </c>
      <c r="D2739" t="s">
        <v>13863</v>
      </c>
      <c r="E2739" s="1"/>
      <c r="F2739" s="1"/>
      <c r="G2739" s="1"/>
      <c r="H2739" s="1"/>
      <c r="I2739" s="1"/>
      <c r="J2739" s="1"/>
      <c r="K2739" s="1"/>
      <c r="L2739" s="1"/>
      <c r="M2739" s="1"/>
      <c r="N2739" s="1"/>
      <c r="O2739" s="1"/>
      <c r="P2739" s="1"/>
      <c r="Q2739" s="1"/>
      <c r="R2739" s="1"/>
      <c r="S2739" s="1"/>
      <c r="T2739" s="1"/>
      <c r="U2739" s="1"/>
      <c r="V2739" s="1"/>
      <c r="W2739" s="1"/>
      <c r="X2739" s="1"/>
      <c r="Y2739" s="1"/>
      <c r="Z2739" s="1"/>
      <c r="AA2739" s="1"/>
      <c r="AB2739" s="1">
        <v>930</v>
      </c>
      <c r="AC2739" s="1"/>
      <c r="AD2739" s="1"/>
      <c r="AE2739" s="1"/>
      <c r="AF2739" s="1"/>
      <c r="AG2739" s="1"/>
      <c r="AH2739" s="1"/>
      <c r="AI2739" s="1"/>
      <c r="AJ2739" s="1"/>
      <c r="AK2739" s="1"/>
    </row>
    <row r="2740" spans="1:37" x14ac:dyDescent="0.25">
      <c r="A2740" t="s">
        <v>5558</v>
      </c>
      <c r="B2740" t="s">
        <v>5559</v>
      </c>
      <c r="C2740" t="s">
        <v>1175</v>
      </c>
      <c r="D2740" t="s">
        <v>13863</v>
      </c>
      <c r="E2740" s="1"/>
      <c r="F2740" s="1"/>
      <c r="G2740" s="1"/>
      <c r="H2740" s="1"/>
      <c r="I2740" s="1">
        <v>318.33750000000003</v>
      </c>
      <c r="J2740" s="1"/>
      <c r="K2740" s="1"/>
      <c r="L2740" s="1"/>
      <c r="M2740" s="1"/>
      <c r="N2740" s="1"/>
      <c r="O2740" s="1"/>
      <c r="P2740" s="1"/>
      <c r="Q2740" s="1"/>
      <c r="R2740" s="1"/>
      <c r="S2740" s="1"/>
      <c r="T2740" s="1"/>
      <c r="U2740" s="1"/>
      <c r="V2740" s="1"/>
      <c r="W2740" s="1"/>
      <c r="X2740" s="1"/>
      <c r="Y2740" s="1"/>
      <c r="Z2740" s="1"/>
      <c r="AA2740" s="1"/>
      <c r="AB2740" s="1"/>
      <c r="AC2740" s="1">
        <v>386.29499999999996</v>
      </c>
      <c r="AD2740" s="1"/>
      <c r="AE2740" s="1"/>
      <c r="AF2740" s="1"/>
      <c r="AG2740" s="1"/>
      <c r="AH2740" s="1"/>
      <c r="AI2740" s="1"/>
      <c r="AJ2740" s="1"/>
      <c r="AK2740" s="1"/>
    </row>
    <row r="2741" spans="1:37" x14ac:dyDescent="0.25">
      <c r="A2741" t="s">
        <v>1211</v>
      </c>
      <c r="B2741" t="s">
        <v>1212</v>
      </c>
      <c r="C2741" t="s">
        <v>33</v>
      </c>
      <c r="D2741" t="s">
        <v>13863</v>
      </c>
      <c r="E2741" s="1"/>
      <c r="F2741" s="1"/>
      <c r="G2741" s="1"/>
      <c r="H2741" s="1"/>
      <c r="I2741" s="1"/>
      <c r="J2741" s="1"/>
      <c r="K2741" s="1"/>
      <c r="L2741" s="1"/>
      <c r="M2741" s="1"/>
      <c r="N2741" s="1"/>
      <c r="O2741" s="1"/>
      <c r="P2741" s="1"/>
      <c r="Q2741" s="1"/>
      <c r="R2741" s="1"/>
      <c r="S2741" s="1"/>
      <c r="T2741" s="1"/>
      <c r="U2741" s="1"/>
      <c r="V2741" s="1"/>
      <c r="W2741" s="1">
        <v>69</v>
      </c>
      <c r="X2741" s="1"/>
      <c r="Y2741" s="1"/>
      <c r="Z2741" s="1"/>
      <c r="AA2741" s="1"/>
      <c r="AB2741" s="1">
        <v>69</v>
      </c>
      <c r="AC2741" s="1"/>
      <c r="AD2741" s="1"/>
      <c r="AE2741" s="1"/>
      <c r="AF2741" s="1">
        <v>69</v>
      </c>
      <c r="AG2741" s="1"/>
      <c r="AH2741" s="1">
        <v>69</v>
      </c>
      <c r="AI2741" s="1"/>
      <c r="AJ2741" s="1">
        <v>69</v>
      </c>
      <c r="AK2741" s="1"/>
    </row>
    <row r="2742" spans="1:37" x14ac:dyDescent="0.25">
      <c r="A2742" t="s">
        <v>713</v>
      </c>
      <c r="B2742" t="s">
        <v>714</v>
      </c>
      <c r="C2742" t="s">
        <v>33</v>
      </c>
      <c r="D2742" t="s">
        <v>13863</v>
      </c>
      <c r="E2742" s="1"/>
      <c r="F2742" s="1"/>
      <c r="G2742" s="1"/>
      <c r="H2742" s="1"/>
      <c r="I2742" s="1"/>
      <c r="J2742" s="1"/>
      <c r="K2742" s="1"/>
      <c r="L2742" s="1"/>
      <c r="M2742" s="1"/>
      <c r="N2742" s="1"/>
      <c r="O2742" s="1"/>
      <c r="P2742" s="1"/>
      <c r="Q2742" s="1"/>
      <c r="R2742" s="1"/>
      <c r="S2742" s="1"/>
      <c r="T2742" s="1"/>
      <c r="U2742" s="1"/>
      <c r="V2742" s="1"/>
      <c r="W2742" s="1"/>
      <c r="X2742" s="1"/>
      <c r="Y2742" s="1"/>
      <c r="Z2742" s="1"/>
      <c r="AA2742" s="1"/>
      <c r="AB2742" s="1"/>
      <c r="AC2742" s="1"/>
      <c r="AD2742" s="1"/>
      <c r="AE2742" s="1"/>
      <c r="AF2742" s="1"/>
      <c r="AG2742" s="1"/>
      <c r="AH2742" s="1"/>
      <c r="AI2742" s="1"/>
      <c r="AJ2742" s="1">
        <v>285</v>
      </c>
      <c r="AK2742" s="1"/>
    </row>
    <row r="2743" spans="1:37" x14ac:dyDescent="0.25">
      <c r="A2743" t="s">
        <v>2711</v>
      </c>
      <c r="B2743" t="s">
        <v>2712</v>
      </c>
      <c r="C2743" t="s">
        <v>33</v>
      </c>
      <c r="D2743" t="s">
        <v>13863</v>
      </c>
      <c r="E2743" s="1"/>
      <c r="F2743" s="1"/>
      <c r="G2743" s="1"/>
      <c r="H2743" s="1"/>
      <c r="I2743" s="1"/>
      <c r="J2743" s="1"/>
      <c r="K2743" s="1"/>
      <c r="L2743" s="1"/>
      <c r="M2743" s="1"/>
      <c r="N2743" s="1"/>
      <c r="O2743" s="1"/>
      <c r="P2743" s="1"/>
      <c r="Q2743" s="1">
        <v>532</v>
      </c>
      <c r="R2743" s="1"/>
      <c r="S2743" s="1"/>
      <c r="T2743" s="1"/>
      <c r="U2743" s="1"/>
      <c r="V2743" s="1"/>
      <c r="W2743" s="1"/>
      <c r="X2743" s="1"/>
      <c r="Y2743" s="1"/>
      <c r="Z2743" s="1"/>
      <c r="AA2743" s="1"/>
      <c r="AB2743" s="1"/>
      <c r="AC2743" s="1"/>
      <c r="AD2743" s="1"/>
      <c r="AE2743" s="1"/>
      <c r="AF2743" s="1"/>
      <c r="AG2743" s="1"/>
      <c r="AH2743" s="1">
        <v>544</v>
      </c>
      <c r="AI2743" s="1"/>
      <c r="AJ2743" s="1"/>
      <c r="AK2743" s="1"/>
    </row>
    <row r="2744" spans="1:37" x14ac:dyDescent="0.25">
      <c r="A2744" t="s">
        <v>10743</v>
      </c>
      <c r="B2744" t="s">
        <v>10744</v>
      </c>
      <c r="C2744" t="s">
        <v>33</v>
      </c>
      <c r="D2744" t="s">
        <v>13863</v>
      </c>
      <c r="E2744" s="1"/>
      <c r="F2744" s="1"/>
      <c r="G2744" s="1"/>
      <c r="H2744" s="1"/>
      <c r="I2744" s="1"/>
      <c r="J2744" s="1"/>
      <c r="K2744" s="1"/>
      <c r="L2744" s="1"/>
      <c r="M2744" s="1"/>
      <c r="N2744" s="1"/>
      <c r="O2744" s="1"/>
      <c r="P2744" s="1">
        <v>362</v>
      </c>
      <c r="Q2744" s="1"/>
      <c r="R2744" s="1"/>
      <c r="S2744" s="1"/>
      <c r="T2744" s="1"/>
      <c r="U2744" s="1"/>
      <c r="V2744" s="1"/>
      <c r="W2744" s="1"/>
      <c r="X2744" s="1"/>
      <c r="Y2744" s="1"/>
      <c r="Z2744" s="1"/>
      <c r="AA2744" s="1"/>
      <c r="AB2744" s="1"/>
      <c r="AC2744" s="1"/>
      <c r="AD2744" s="1"/>
      <c r="AE2744" s="1"/>
      <c r="AF2744" s="1"/>
      <c r="AG2744" s="1"/>
      <c r="AH2744" s="1"/>
      <c r="AI2744" s="1"/>
      <c r="AJ2744" s="1"/>
      <c r="AK2744" s="1"/>
    </row>
    <row r="2745" spans="1:37" x14ac:dyDescent="0.25">
      <c r="A2745" t="s">
        <v>10706</v>
      </c>
      <c r="B2745" t="s">
        <v>10707</v>
      </c>
      <c r="C2745" t="s">
        <v>33</v>
      </c>
      <c r="D2745" t="s">
        <v>13863</v>
      </c>
      <c r="E2745" s="1"/>
      <c r="F2745" s="1"/>
      <c r="G2745" s="1"/>
      <c r="H2745" s="1"/>
      <c r="I2745" s="1"/>
      <c r="J2745" s="1"/>
      <c r="K2745" s="1"/>
      <c r="L2745" s="1"/>
      <c r="M2745" s="1"/>
      <c r="N2745" s="1"/>
      <c r="O2745" s="1"/>
      <c r="P2745" s="1">
        <v>298.98</v>
      </c>
      <c r="Q2745" s="1"/>
      <c r="R2745" s="1"/>
      <c r="S2745" s="1"/>
      <c r="T2745" s="1"/>
      <c r="U2745" s="1"/>
      <c r="V2745" s="1"/>
      <c r="W2745" s="1"/>
      <c r="X2745" s="1"/>
      <c r="Y2745" s="1"/>
      <c r="Z2745" s="1"/>
      <c r="AA2745" s="1"/>
      <c r="AB2745" s="1"/>
      <c r="AC2745" s="1"/>
      <c r="AD2745" s="1"/>
      <c r="AE2745" s="1"/>
      <c r="AF2745" s="1"/>
      <c r="AG2745" s="1"/>
      <c r="AH2745" s="1"/>
      <c r="AI2745" s="1"/>
      <c r="AJ2745" s="1"/>
      <c r="AK2745" s="1"/>
    </row>
    <row r="2746" spans="1:37" x14ac:dyDescent="0.25">
      <c r="A2746" t="s">
        <v>8381</v>
      </c>
      <c r="B2746" t="s">
        <v>8382</v>
      </c>
      <c r="C2746" t="s">
        <v>33</v>
      </c>
      <c r="D2746" t="s">
        <v>13863</v>
      </c>
      <c r="E2746" s="1"/>
      <c r="F2746" s="1"/>
      <c r="G2746" s="1"/>
      <c r="H2746" s="1"/>
      <c r="I2746" s="1"/>
      <c r="J2746" s="1"/>
      <c r="K2746" s="1"/>
      <c r="L2746" s="1"/>
      <c r="M2746" s="1"/>
      <c r="N2746" s="1"/>
      <c r="O2746" s="1"/>
      <c r="P2746" s="1"/>
      <c r="Q2746" s="1"/>
      <c r="R2746" s="1"/>
      <c r="S2746" s="1"/>
      <c r="T2746" s="1"/>
      <c r="U2746" s="1"/>
      <c r="V2746" s="1"/>
      <c r="W2746" s="1"/>
      <c r="X2746" s="1">
        <v>532</v>
      </c>
      <c r="Y2746" s="1"/>
      <c r="Z2746" s="1"/>
      <c r="AA2746" s="1"/>
      <c r="AB2746" s="1"/>
      <c r="AC2746" s="1"/>
      <c r="AD2746" s="1"/>
      <c r="AE2746" s="1"/>
      <c r="AF2746" s="1"/>
      <c r="AG2746" s="1"/>
      <c r="AH2746" s="1"/>
      <c r="AI2746" s="1"/>
      <c r="AJ2746" s="1"/>
      <c r="AK2746" s="1"/>
    </row>
    <row r="2747" spans="1:37" x14ac:dyDescent="0.25">
      <c r="A2747" t="s">
        <v>11819</v>
      </c>
      <c r="B2747" t="s">
        <v>11820</v>
      </c>
      <c r="C2747" t="s">
        <v>12</v>
      </c>
      <c r="D2747" t="s">
        <v>13863</v>
      </c>
      <c r="E2747" s="1"/>
      <c r="F2747" s="1"/>
      <c r="G2747" s="1"/>
      <c r="H2747" s="1"/>
      <c r="I2747" s="1"/>
      <c r="J2747" s="1"/>
      <c r="K2747" s="1"/>
      <c r="L2747" s="1">
        <v>557.84</v>
      </c>
      <c r="M2747" s="1"/>
      <c r="N2747" s="1"/>
      <c r="O2747" s="1"/>
      <c r="P2747" s="1"/>
      <c r="Q2747" s="1"/>
      <c r="R2747" s="1"/>
      <c r="S2747" s="1"/>
      <c r="T2747" s="1"/>
      <c r="U2747" s="1"/>
      <c r="V2747" s="1"/>
      <c r="W2747" s="1"/>
      <c r="X2747" s="1"/>
      <c r="Y2747" s="1"/>
      <c r="Z2747" s="1"/>
      <c r="AA2747" s="1"/>
      <c r="AB2747" s="1"/>
      <c r="AC2747" s="1"/>
      <c r="AD2747" s="1"/>
      <c r="AE2747" s="1"/>
      <c r="AF2747" s="1"/>
      <c r="AG2747" s="1"/>
      <c r="AH2747" s="1"/>
      <c r="AI2747" s="1"/>
      <c r="AJ2747" s="1"/>
      <c r="AK2747" s="1"/>
    </row>
    <row r="2748" spans="1:37" x14ac:dyDescent="0.25">
      <c r="A2748" t="s">
        <v>11666</v>
      </c>
      <c r="B2748" t="s">
        <v>11667</v>
      </c>
      <c r="C2748" t="s">
        <v>12</v>
      </c>
      <c r="D2748" t="s">
        <v>13863</v>
      </c>
      <c r="E2748" s="1"/>
      <c r="F2748" s="1"/>
      <c r="G2748" s="1"/>
      <c r="H2748" s="1"/>
      <c r="I2748" s="1"/>
      <c r="J2748" s="1"/>
      <c r="K2748" s="1"/>
      <c r="L2748" s="1"/>
      <c r="M2748" s="1">
        <v>864.5</v>
      </c>
      <c r="N2748" s="1"/>
      <c r="O2748" s="1"/>
      <c r="P2748" s="1"/>
      <c r="Q2748" s="1"/>
      <c r="R2748" s="1"/>
      <c r="S2748" s="1"/>
      <c r="T2748" s="1"/>
      <c r="U2748" s="1"/>
      <c r="V2748" s="1"/>
      <c r="W2748" s="1"/>
      <c r="X2748" s="1"/>
      <c r="Y2748" s="1"/>
      <c r="Z2748" s="1"/>
      <c r="AA2748" s="1"/>
      <c r="AB2748" s="1"/>
      <c r="AC2748" s="1"/>
      <c r="AD2748" s="1"/>
      <c r="AE2748" s="1"/>
      <c r="AF2748" s="1"/>
      <c r="AG2748" s="1"/>
      <c r="AH2748" s="1"/>
      <c r="AI2748" s="1"/>
      <c r="AJ2748" s="1"/>
      <c r="AK2748" s="1"/>
    </row>
    <row r="2749" spans="1:37" x14ac:dyDescent="0.25">
      <c r="A2749" t="s">
        <v>12950</v>
      </c>
      <c r="B2749" t="s">
        <v>12951</v>
      </c>
      <c r="C2749" t="s">
        <v>12</v>
      </c>
      <c r="D2749" t="s">
        <v>13863</v>
      </c>
      <c r="E2749" s="1"/>
      <c r="F2749" s="1"/>
      <c r="G2749" s="1"/>
      <c r="H2749" s="1"/>
      <c r="I2749" s="1"/>
      <c r="J2749" s="1">
        <v>414.35</v>
      </c>
      <c r="K2749" s="1"/>
      <c r="L2749" s="1"/>
      <c r="M2749" s="1"/>
      <c r="N2749" s="1"/>
      <c r="O2749" s="1"/>
      <c r="P2749" s="1"/>
      <c r="Q2749" s="1"/>
      <c r="R2749" s="1"/>
      <c r="S2749" s="1"/>
      <c r="T2749" s="1"/>
      <c r="U2749" s="1"/>
      <c r="V2749" s="1"/>
      <c r="W2749" s="1"/>
      <c r="X2749" s="1"/>
      <c r="Y2749" s="1"/>
      <c r="Z2749" s="1"/>
      <c r="AA2749" s="1"/>
      <c r="AB2749" s="1"/>
      <c r="AC2749" s="1"/>
      <c r="AD2749" s="1"/>
      <c r="AE2749" s="1"/>
      <c r="AF2749" s="1"/>
      <c r="AG2749" s="1"/>
      <c r="AH2749" s="1"/>
      <c r="AI2749" s="1"/>
      <c r="AJ2749" s="1"/>
      <c r="AK2749" s="1"/>
    </row>
    <row r="2750" spans="1:37" x14ac:dyDescent="0.25">
      <c r="A2750" t="s">
        <v>12654</v>
      </c>
      <c r="B2750" t="s">
        <v>12655</v>
      </c>
      <c r="C2750" t="s">
        <v>12</v>
      </c>
      <c r="D2750" t="s">
        <v>13863</v>
      </c>
      <c r="E2750" s="1"/>
      <c r="F2750" s="1"/>
      <c r="G2750" s="1"/>
      <c r="H2750" s="1"/>
      <c r="I2750" s="1"/>
      <c r="J2750" s="1"/>
      <c r="K2750" s="1">
        <v>544.04999999999995</v>
      </c>
      <c r="L2750" s="1"/>
      <c r="M2750" s="1"/>
      <c r="N2750" s="1"/>
      <c r="O2750" s="1"/>
      <c r="P2750" s="1"/>
      <c r="Q2750" s="1"/>
      <c r="R2750" s="1"/>
      <c r="S2750" s="1"/>
      <c r="T2750" s="1"/>
      <c r="U2750" s="1"/>
      <c r="V2750" s="1"/>
      <c r="W2750" s="1"/>
      <c r="X2750" s="1"/>
      <c r="Y2750" s="1"/>
      <c r="Z2750" s="1"/>
      <c r="AA2750" s="1"/>
      <c r="AB2750" s="1"/>
      <c r="AC2750" s="1"/>
      <c r="AD2750" s="1"/>
      <c r="AE2750" s="1"/>
      <c r="AF2750" s="1"/>
      <c r="AG2750" s="1"/>
      <c r="AH2750" s="1"/>
      <c r="AI2750" s="1"/>
      <c r="AJ2750" s="1"/>
      <c r="AK2750" s="1"/>
    </row>
    <row r="2751" spans="1:37" x14ac:dyDescent="0.25">
      <c r="A2751" t="s">
        <v>9640</v>
      </c>
      <c r="B2751" t="s">
        <v>9641</v>
      </c>
      <c r="C2751" t="s">
        <v>12</v>
      </c>
      <c r="D2751" t="s">
        <v>13863</v>
      </c>
      <c r="E2751" s="1"/>
      <c r="F2751" s="1"/>
      <c r="G2751" s="1"/>
      <c r="H2751" s="1"/>
      <c r="I2751" s="1"/>
      <c r="J2751" s="1"/>
      <c r="K2751" s="1"/>
      <c r="L2751" s="1"/>
      <c r="M2751" s="1"/>
      <c r="N2751" s="1"/>
      <c r="O2751" s="1">
        <v>470.6</v>
      </c>
      <c r="P2751" s="1"/>
      <c r="Q2751" s="1"/>
      <c r="R2751" s="1"/>
      <c r="S2751" s="1">
        <v>470.6</v>
      </c>
      <c r="T2751" s="1"/>
      <c r="U2751" s="1"/>
      <c r="V2751" s="1"/>
      <c r="W2751" s="1"/>
      <c r="X2751" s="1"/>
      <c r="Y2751" s="1"/>
      <c r="Z2751" s="1"/>
      <c r="AA2751" s="1"/>
      <c r="AB2751" s="1"/>
      <c r="AC2751" s="1"/>
      <c r="AD2751" s="1"/>
      <c r="AE2751" s="1"/>
      <c r="AF2751" s="1"/>
      <c r="AG2751" s="1"/>
      <c r="AH2751" s="1"/>
      <c r="AI2751" s="1"/>
      <c r="AJ2751" s="1"/>
      <c r="AK2751" s="1"/>
    </row>
    <row r="2752" spans="1:37" x14ac:dyDescent="0.25">
      <c r="A2752" t="s">
        <v>9657</v>
      </c>
      <c r="B2752" t="s">
        <v>9658</v>
      </c>
      <c r="C2752" t="s">
        <v>12</v>
      </c>
      <c r="D2752" t="s">
        <v>13863</v>
      </c>
      <c r="E2752" s="1"/>
      <c r="F2752" s="1"/>
      <c r="G2752" s="1"/>
      <c r="H2752" s="1"/>
      <c r="I2752" s="1"/>
      <c r="J2752" s="1"/>
      <c r="K2752" s="1"/>
      <c r="L2752" s="1"/>
      <c r="M2752" s="1"/>
      <c r="N2752" s="1">
        <v>557.84</v>
      </c>
      <c r="O2752" s="1"/>
      <c r="P2752" s="1">
        <v>557.84</v>
      </c>
      <c r="Q2752" s="1"/>
      <c r="R2752" s="1"/>
      <c r="S2752" s="1">
        <v>557.84</v>
      </c>
      <c r="T2752" s="1"/>
      <c r="U2752" s="1"/>
      <c r="V2752" s="1"/>
      <c r="W2752" s="1"/>
      <c r="X2752" s="1"/>
      <c r="Y2752" s="1"/>
      <c r="Z2752" s="1"/>
      <c r="AA2752" s="1"/>
      <c r="AB2752" s="1"/>
      <c r="AC2752" s="1"/>
      <c r="AD2752" s="1"/>
      <c r="AE2752" s="1"/>
      <c r="AF2752" s="1"/>
      <c r="AG2752" s="1"/>
      <c r="AH2752" s="1"/>
      <c r="AI2752" s="1"/>
      <c r="AJ2752" s="1"/>
      <c r="AK2752" s="1"/>
    </row>
    <row r="2753" spans="1:37" x14ac:dyDescent="0.25">
      <c r="A2753" t="s">
        <v>10727</v>
      </c>
      <c r="B2753" t="s">
        <v>10728</v>
      </c>
      <c r="C2753" t="s">
        <v>12</v>
      </c>
      <c r="D2753" t="s">
        <v>13863</v>
      </c>
      <c r="E2753" s="1"/>
      <c r="F2753" s="1"/>
      <c r="G2753" s="1"/>
      <c r="H2753" s="1"/>
      <c r="I2753" s="1"/>
      <c r="J2753" s="1"/>
      <c r="K2753" s="1"/>
      <c r="L2753" s="1"/>
      <c r="M2753" s="1"/>
      <c r="N2753" s="1"/>
      <c r="O2753" s="1"/>
      <c r="P2753" s="1">
        <v>261.3</v>
      </c>
      <c r="Q2753" s="1"/>
      <c r="R2753" s="1"/>
      <c r="S2753" s="1"/>
      <c r="T2753" s="1"/>
      <c r="U2753" s="1"/>
      <c r="V2753" s="1"/>
      <c r="W2753" s="1"/>
      <c r="X2753" s="1"/>
      <c r="Y2753" s="1"/>
      <c r="Z2753" s="1"/>
      <c r="AA2753" s="1"/>
      <c r="AB2753" s="1"/>
      <c r="AC2753" s="1"/>
      <c r="AD2753" s="1"/>
      <c r="AE2753" s="1"/>
      <c r="AF2753" s="1"/>
      <c r="AG2753" s="1"/>
      <c r="AH2753" s="1"/>
      <c r="AI2753" s="1"/>
      <c r="AJ2753" s="1"/>
      <c r="AK2753" s="1"/>
    </row>
    <row r="2754" spans="1:37" x14ac:dyDescent="0.25">
      <c r="A2754" t="s">
        <v>10775</v>
      </c>
      <c r="B2754" t="s">
        <v>10776</v>
      </c>
      <c r="C2754" t="s">
        <v>12</v>
      </c>
      <c r="D2754" t="s">
        <v>13863</v>
      </c>
      <c r="E2754" s="1"/>
      <c r="F2754" s="1"/>
      <c r="G2754" s="1"/>
      <c r="H2754" s="1"/>
      <c r="I2754" s="1"/>
      <c r="J2754" s="1"/>
      <c r="K2754" s="1"/>
      <c r="L2754" s="1"/>
      <c r="M2754" s="1"/>
      <c r="N2754" s="1"/>
      <c r="O2754" s="1"/>
      <c r="P2754" s="1">
        <v>470.6</v>
      </c>
      <c r="Q2754" s="1"/>
      <c r="R2754" s="1"/>
      <c r="S2754" s="1"/>
      <c r="T2754" s="1"/>
      <c r="U2754" s="1"/>
      <c r="V2754" s="1"/>
      <c r="W2754" s="1"/>
      <c r="X2754" s="1"/>
      <c r="Y2754" s="1"/>
      <c r="Z2754" s="1"/>
      <c r="AA2754" s="1"/>
      <c r="AB2754" s="1"/>
      <c r="AC2754" s="1"/>
      <c r="AD2754" s="1"/>
      <c r="AE2754" s="1"/>
      <c r="AF2754" s="1"/>
      <c r="AG2754" s="1"/>
      <c r="AH2754" s="1"/>
      <c r="AI2754" s="1"/>
      <c r="AJ2754" s="1"/>
      <c r="AK2754" s="1"/>
    </row>
    <row r="2755" spans="1:37" x14ac:dyDescent="0.25">
      <c r="A2755" t="s">
        <v>10323</v>
      </c>
      <c r="B2755" t="s">
        <v>10324</v>
      </c>
      <c r="C2755" t="s">
        <v>12</v>
      </c>
      <c r="D2755" t="s">
        <v>13863</v>
      </c>
      <c r="E2755" s="1"/>
      <c r="F2755" s="1"/>
      <c r="G2755" s="1"/>
      <c r="H2755" s="1"/>
      <c r="I2755" s="1"/>
      <c r="J2755" s="1"/>
      <c r="K2755" s="1"/>
      <c r="L2755" s="1"/>
      <c r="M2755" s="1"/>
      <c r="N2755" s="1"/>
      <c r="O2755" s="1"/>
      <c r="P2755" s="1"/>
      <c r="Q2755" s="1">
        <v>289.35000000000002</v>
      </c>
      <c r="R2755" s="1"/>
      <c r="S2755" s="1"/>
      <c r="T2755" s="1"/>
      <c r="U2755" s="1"/>
      <c r="V2755" s="1"/>
      <c r="W2755" s="1"/>
      <c r="X2755" s="1"/>
      <c r="Y2755" s="1"/>
      <c r="Z2755" s="1"/>
      <c r="AA2755" s="1"/>
      <c r="AB2755" s="1"/>
      <c r="AC2755" s="1"/>
      <c r="AD2755" s="1"/>
      <c r="AE2755" s="1"/>
      <c r="AF2755" s="1"/>
      <c r="AG2755" s="1"/>
      <c r="AH2755" s="1"/>
      <c r="AI2755" s="1"/>
      <c r="AJ2755" s="1"/>
      <c r="AK2755" s="1"/>
    </row>
    <row r="2756" spans="1:37" x14ac:dyDescent="0.25">
      <c r="A2756" t="s">
        <v>4918</v>
      </c>
      <c r="B2756" t="s">
        <v>4919</v>
      </c>
      <c r="C2756" t="s">
        <v>12</v>
      </c>
      <c r="D2756" t="s">
        <v>13863</v>
      </c>
      <c r="E2756" s="1"/>
      <c r="F2756" s="1"/>
      <c r="G2756" s="1"/>
      <c r="H2756" s="1"/>
      <c r="I2756" s="1"/>
      <c r="J2756" s="1"/>
      <c r="K2756" s="1"/>
      <c r="L2756" s="1"/>
      <c r="M2756" s="1"/>
      <c r="N2756" s="1"/>
      <c r="O2756" s="1"/>
      <c r="P2756" s="1"/>
      <c r="Q2756" s="1"/>
      <c r="R2756" s="1"/>
      <c r="S2756" s="1"/>
      <c r="T2756" s="1"/>
      <c r="U2756" s="1"/>
      <c r="V2756" s="1"/>
      <c r="W2756" s="1"/>
      <c r="X2756" s="1"/>
      <c r="Y2756" s="1"/>
      <c r="Z2756" s="1"/>
      <c r="AA2756" s="1"/>
      <c r="AB2756" s="1"/>
      <c r="AC2756" s="1"/>
      <c r="AD2756" s="1">
        <v>443.3</v>
      </c>
      <c r="AE2756" s="1"/>
      <c r="AF2756" s="1"/>
      <c r="AG2756" s="1"/>
      <c r="AH2756" s="1"/>
      <c r="AI2756" s="1"/>
      <c r="AJ2756" s="1"/>
      <c r="AK2756" s="1"/>
    </row>
    <row r="2757" spans="1:37" x14ac:dyDescent="0.25">
      <c r="A2757" t="s">
        <v>2258</v>
      </c>
      <c r="B2757" t="s">
        <v>2259</v>
      </c>
      <c r="C2757" t="s">
        <v>12</v>
      </c>
      <c r="D2757" t="s">
        <v>13863</v>
      </c>
      <c r="E2757" s="1"/>
      <c r="F2757" s="1"/>
      <c r="G2757" s="1"/>
      <c r="H2757" s="1"/>
      <c r="I2757" s="1"/>
      <c r="J2757" s="1"/>
      <c r="K2757" s="1"/>
      <c r="L2757" s="1"/>
      <c r="M2757" s="1"/>
      <c r="N2757" s="1"/>
      <c r="O2757" s="1"/>
      <c r="P2757" s="1"/>
      <c r="Q2757" s="1"/>
      <c r="R2757" s="1"/>
      <c r="S2757" s="1"/>
      <c r="T2757" s="1"/>
      <c r="U2757" s="1"/>
      <c r="V2757" s="1"/>
      <c r="W2757" s="1"/>
      <c r="X2757" s="1"/>
      <c r="Y2757" s="1"/>
      <c r="Z2757" s="1"/>
      <c r="AA2757" s="1"/>
      <c r="AB2757" s="1"/>
      <c r="AC2757" s="1"/>
      <c r="AD2757" s="1"/>
      <c r="AE2757" s="1"/>
      <c r="AF2757" s="1"/>
      <c r="AG2757" s="1"/>
      <c r="AH2757" s="1"/>
      <c r="AI2757" s="1">
        <v>574.9</v>
      </c>
      <c r="AJ2757" s="1"/>
      <c r="AK2757" s="1"/>
    </row>
    <row r="2758" spans="1:37" x14ac:dyDescent="0.25">
      <c r="A2758" t="s">
        <v>11478</v>
      </c>
      <c r="B2758" t="s">
        <v>11479</v>
      </c>
      <c r="C2758" t="s">
        <v>1132</v>
      </c>
      <c r="D2758" t="s">
        <v>13863</v>
      </c>
      <c r="E2758" s="1"/>
      <c r="F2758" s="1"/>
      <c r="G2758" s="1"/>
      <c r="H2758" s="1"/>
      <c r="I2758" s="1"/>
      <c r="J2758" s="1"/>
      <c r="K2758" s="1"/>
      <c r="L2758" s="1"/>
      <c r="M2758" s="1">
        <v>27</v>
      </c>
      <c r="N2758" s="1"/>
      <c r="O2758" s="1">
        <v>27</v>
      </c>
      <c r="P2758" s="1"/>
      <c r="Q2758" s="1"/>
      <c r="R2758" s="1"/>
      <c r="S2758" s="1"/>
      <c r="T2758" s="1"/>
      <c r="U2758" s="1"/>
      <c r="V2758" s="1"/>
      <c r="W2758" s="1"/>
      <c r="X2758" s="1"/>
      <c r="Y2758" s="1"/>
      <c r="Z2758" s="1"/>
      <c r="AA2758" s="1"/>
      <c r="AB2758" s="1"/>
      <c r="AC2758" s="1"/>
      <c r="AD2758" s="1"/>
      <c r="AE2758" s="1"/>
      <c r="AF2758" s="1"/>
      <c r="AG2758" s="1"/>
      <c r="AH2758" s="1"/>
      <c r="AI2758" s="1"/>
      <c r="AJ2758" s="1"/>
      <c r="AK2758" s="1"/>
    </row>
    <row r="2759" spans="1:37" x14ac:dyDescent="0.25">
      <c r="A2759" t="s">
        <v>11483</v>
      </c>
      <c r="B2759" t="s">
        <v>11484</v>
      </c>
      <c r="C2759" t="s">
        <v>1132</v>
      </c>
      <c r="D2759" t="s">
        <v>13863</v>
      </c>
      <c r="E2759" s="1"/>
      <c r="F2759" s="1"/>
      <c r="G2759" s="1"/>
      <c r="H2759" s="1"/>
      <c r="I2759" s="1"/>
      <c r="J2759" s="1"/>
      <c r="K2759" s="1"/>
      <c r="L2759" s="1"/>
      <c r="M2759" s="1">
        <v>33</v>
      </c>
      <c r="N2759" s="1"/>
      <c r="O2759" s="1">
        <v>33</v>
      </c>
      <c r="P2759" s="1"/>
      <c r="Q2759" s="1"/>
      <c r="R2759" s="1"/>
      <c r="S2759" s="1"/>
      <c r="T2759" s="1"/>
      <c r="U2759" s="1"/>
      <c r="V2759" s="1"/>
      <c r="W2759" s="1"/>
      <c r="X2759" s="1"/>
      <c r="Y2759" s="1"/>
      <c r="Z2759" s="1"/>
      <c r="AA2759" s="1"/>
      <c r="AB2759" s="1"/>
      <c r="AC2759" s="1"/>
      <c r="AD2759" s="1"/>
      <c r="AE2759" s="1"/>
      <c r="AF2759" s="1"/>
      <c r="AG2759" s="1"/>
      <c r="AH2759" s="1"/>
      <c r="AI2759" s="1"/>
      <c r="AJ2759" s="1"/>
      <c r="AK2759" s="1"/>
    </row>
    <row r="2760" spans="1:37" x14ac:dyDescent="0.25">
      <c r="A2760" t="s">
        <v>3764</v>
      </c>
      <c r="B2760" t="s">
        <v>3765</v>
      </c>
      <c r="C2760" t="s">
        <v>1132</v>
      </c>
      <c r="D2760" t="s">
        <v>13863</v>
      </c>
      <c r="E2760" s="1"/>
      <c r="F2760" s="1"/>
      <c r="G2760" s="1"/>
      <c r="H2760" s="1"/>
      <c r="I2760" s="1">
        <v>27</v>
      </c>
      <c r="J2760" s="1"/>
      <c r="K2760" s="1"/>
      <c r="L2760" s="1"/>
      <c r="M2760" s="1"/>
      <c r="N2760" s="1"/>
      <c r="O2760" s="1"/>
      <c r="P2760" s="1"/>
      <c r="Q2760" s="1"/>
      <c r="R2760" s="1"/>
      <c r="S2760" s="1"/>
      <c r="T2760" s="1"/>
      <c r="U2760" s="1"/>
      <c r="V2760" s="1"/>
      <c r="W2760" s="1"/>
      <c r="X2760" s="1"/>
      <c r="Y2760" s="1"/>
      <c r="Z2760" s="1"/>
      <c r="AA2760" s="1"/>
      <c r="AB2760" s="1"/>
      <c r="AC2760" s="1"/>
      <c r="AD2760" s="1"/>
      <c r="AE2760" s="1"/>
      <c r="AF2760" s="1"/>
      <c r="AG2760" s="1">
        <v>17</v>
      </c>
      <c r="AH2760" s="1"/>
      <c r="AI2760" s="1"/>
      <c r="AJ2760" s="1"/>
      <c r="AK2760" s="1"/>
    </row>
    <row r="2761" spans="1:37" x14ac:dyDescent="0.25">
      <c r="A2761" t="s">
        <v>3769</v>
      </c>
      <c r="B2761" t="s">
        <v>3770</v>
      </c>
      <c r="C2761" t="s">
        <v>1132</v>
      </c>
      <c r="D2761" t="s">
        <v>13863</v>
      </c>
      <c r="E2761" s="1"/>
      <c r="F2761" s="1"/>
      <c r="G2761" s="1"/>
      <c r="H2761" s="1"/>
      <c r="I2761" s="1"/>
      <c r="J2761" s="1"/>
      <c r="K2761" s="1"/>
      <c r="L2761" s="1"/>
      <c r="M2761" s="1"/>
      <c r="N2761" s="1"/>
      <c r="O2761" s="1"/>
      <c r="P2761" s="1"/>
      <c r="Q2761" s="1"/>
      <c r="R2761" s="1"/>
      <c r="S2761" s="1"/>
      <c r="T2761" s="1"/>
      <c r="U2761" s="1"/>
      <c r="V2761" s="1"/>
      <c r="W2761" s="1"/>
      <c r="X2761" s="1"/>
      <c r="Y2761" s="1"/>
      <c r="Z2761" s="1"/>
      <c r="AA2761" s="1"/>
      <c r="AB2761" s="1"/>
      <c r="AC2761" s="1"/>
      <c r="AD2761" s="1"/>
      <c r="AE2761" s="1"/>
      <c r="AF2761" s="1"/>
      <c r="AG2761" s="1">
        <v>26.4</v>
      </c>
      <c r="AH2761" s="1"/>
      <c r="AI2761" s="1"/>
      <c r="AJ2761" s="1"/>
      <c r="AK2761" s="1"/>
    </row>
    <row r="2762" spans="1:37" x14ac:dyDescent="0.25">
      <c r="A2762" t="s">
        <v>13385</v>
      </c>
      <c r="B2762" t="s">
        <v>13386</v>
      </c>
      <c r="C2762" t="s">
        <v>33</v>
      </c>
      <c r="D2762" t="s">
        <v>13863</v>
      </c>
      <c r="E2762" s="1"/>
      <c r="F2762" s="1"/>
      <c r="G2762" s="1"/>
      <c r="H2762" s="1">
        <v>22</v>
      </c>
      <c r="I2762" s="1"/>
      <c r="J2762" s="1"/>
      <c r="K2762" s="1"/>
      <c r="L2762" s="1"/>
      <c r="M2762" s="1"/>
      <c r="N2762" s="1"/>
      <c r="O2762" s="1"/>
      <c r="P2762" s="1"/>
      <c r="Q2762" s="1"/>
      <c r="R2762" s="1"/>
      <c r="S2762" s="1"/>
      <c r="T2762" s="1"/>
      <c r="U2762" s="1"/>
      <c r="V2762" s="1"/>
      <c r="W2762" s="1"/>
      <c r="X2762" s="1"/>
      <c r="Y2762" s="1"/>
      <c r="Z2762" s="1"/>
      <c r="AA2762" s="1"/>
      <c r="AB2762" s="1"/>
      <c r="AC2762" s="1"/>
      <c r="AD2762" s="1"/>
      <c r="AE2762" s="1"/>
      <c r="AF2762" s="1"/>
      <c r="AG2762" s="1"/>
      <c r="AH2762" s="1"/>
      <c r="AI2762" s="1"/>
      <c r="AJ2762" s="1"/>
      <c r="AK2762" s="1"/>
    </row>
    <row r="2763" spans="1:37" x14ac:dyDescent="0.25">
      <c r="A2763" t="s">
        <v>13380</v>
      </c>
      <c r="B2763" t="s">
        <v>13381</v>
      </c>
      <c r="C2763" t="s">
        <v>33</v>
      </c>
      <c r="D2763" t="s">
        <v>13863</v>
      </c>
      <c r="E2763" s="1"/>
      <c r="F2763" s="1"/>
      <c r="G2763" s="1"/>
      <c r="H2763" s="1">
        <v>24</v>
      </c>
      <c r="I2763" s="1"/>
      <c r="J2763" s="1"/>
      <c r="K2763" s="1"/>
      <c r="L2763" s="1"/>
      <c r="M2763" s="1"/>
      <c r="N2763" s="1"/>
      <c r="O2763" s="1"/>
      <c r="P2763" s="1"/>
      <c r="Q2763" s="1"/>
      <c r="R2763" s="1"/>
      <c r="S2763" s="1"/>
      <c r="T2763" s="1"/>
      <c r="U2763" s="1"/>
      <c r="V2763" s="1"/>
      <c r="W2763" s="1"/>
      <c r="X2763" s="1"/>
      <c r="Y2763" s="1"/>
      <c r="Z2763" s="1"/>
      <c r="AA2763" s="1"/>
      <c r="AB2763" s="1"/>
      <c r="AC2763" s="1"/>
      <c r="AD2763" s="1"/>
      <c r="AE2763" s="1"/>
      <c r="AF2763" s="1"/>
      <c r="AG2763" s="1"/>
      <c r="AH2763" s="1"/>
      <c r="AI2763" s="1"/>
      <c r="AJ2763" s="1"/>
      <c r="AK2763" s="1"/>
    </row>
    <row r="2764" spans="1:37" x14ac:dyDescent="0.25">
      <c r="A2764" t="s">
        <v>10865</v>
      </c>
      <c r="B2764" t="s">
        <v>10866</v>
      </c>
      <c r="C2764" t="s">
        <v>33</v>
      </c>
      <c r="D2764" t="s">
        <v>13863</v>
      </c>
      <c r="E2764" s="1"/>
      <c r="F2764" s="1"/>
      <c r="G2764" s="1"/>
      <c r="H2764" s="1"/>
      <c r="I2764" s="1"/>
      <c r="J2764" s="1"/>
      <c r="K2764" s="1"/>
      <c r="L2764" s="1"/>
      <c r="M2764" s="1">
        <v>26</v>
      </c>
      <c r="N2764" s="1"/>
      <c r="O2764" s="1">
        <v>26</v>
      </c>
      <c r="P2764" s="1"/>
      <c r="Q2764" s="1"/>
      <c r="R2764" s="1"/>
      <c r="S2764" s="1"/>
      <c r="T2764" s="1"/>
      <c r="U2764" s="1"/>
      <c r="V2764" s="1"/>
      <c r="W2764" s="1"/>
      <c r="X2764" s="1"/>
      <c r="Y2764" s="1"/>
      <c r="Z2764" s="1"/>
      <c r="AA2764" s="1"/>
      <c r="AB2764" s="1"/>
      <c r="AC2764" s="1"/>
      <c r="AD2764" s="1"/>
      <c r="AE2764" s="1"/>
      <c r="AF2764" s="1"/>
      <c r="AG2764" s="1"/>
      <c r="AH2764" s="1"/>
      <c r="AI2764" s="1"/>
      <c r="AJ2764" s="1"/>
      <c r="AK2764" s="1"/>
    </row>
    <row r="2765" spans="1:37" x14ac:dyDescent="0.25">
      <c r="A2765" t="s">
        <v>10860</v>
      </c>
      <c r="B2765" t="s">
        <v>10861</v>
      </c>
      <c r="C2765" t="s">
        <v>33</v>
      </c>
      <c r="D2765" t="s">
        <v>13863</v>
      </c>
      <c r="E2765" s="1"/>
      <c r="F2765" s="1"/>
      <c r="G2765" s="1"/>
      <c r="H2765" s="1">
        <v>38</v>
      </c>
      <c r="I2765" s="1">
        <v>38</v>
      </c>
      <c r="J2765" s="1"/>
      <c r="K2765" s="1"/>
      <c r="L2765" s="1"/>
      <c r="M2765" s="1"/>
      <c r="N2765" s="1"/>
      <c r="O2765" s="1">
        <v>35</v>
      </c>
      <c r="P2765" s="1"/>
      <c r="Q2765" s="1"/>
      <c r="R2765" s="1"/>
      <c r="S2765" s="1"/>
      <c r="T2765" s="1"/>
      <c r="U2765" s="1"/>
      <c r="V2765" s="1"/>
      <c r="W2765" s="1"/>
      <c r="X2765" s="1"/>
      <c r="Y2765" s="1"/>
      <c r="Z2765" s="1"/>
      <c r="AA2765" s="1"/>
      <c r="AB2765" s="1"/>
      <c r="AC2765" s="1"/>
      <c r="AD2765" s="1"/>
      <c r="AE2765" s="1"/>
      <c r="AF2765" s="1"/>
      <c r="AG2765" s="1"/>
      <c r="AH2765" s="1"/>
      <c r="AI2765" s="1"/>
      <c r="AJ2765" s="1"/>
      <c r="AK2765" s="1"/>
    </row>
    <row r="2766" spans="1:37" x14ac:dyDescent="0.25">
      <c r="A2766" t="s">
        <v>12975</v>
      </c>
      <c r="B2766" t="s">
        <v>12976</v>
      </c>
      <c r="C2766" t="s">
        <v>33</v>
      </c>
      <c r="D2766" t="s">
        <v>13863</v>
      </c>
      <c r="E2766" s="1"/>
      <c r="F2766" s="1"/>
      <c r="G2766" s="1"/>
      <c r="H2766" s="1">
        <v>42</v>
      </c>
      <c r="I2766" s="1">
        <v>42</v>
      </c>
      <c r="J2766" s="1"/>
      <c r="K2766" s="1"/>
      <c r="L2766" s="1"/>
      <c r="M2766" s="1"/>
      <c r="N2766" s="1"/>
      <c r="O2766" s="1"/>
      <c r="P2766" s="1"/>
      <c r="Q2766" s="1"/>
      <c r="R2766" s="1"/>
      <c r="S2766" s="1"/>
      <c r="T2766" s="1"/>
      <c r="U2766" s="1"/>
      <c r="V2766" s="1"/>
      <c r="W2766" s="1"/>
      <c r="X2766" s="1"/>
      <c r="Y2766" s="1"/>
      <c r="Z2766" s="1"/>
      <c r="AA2766" s="1"/>
      <c r="AB2766" s="1"/>
      <c r="AC2766" s="1"/>
      <c r="AD2766" s="1"/>
      <c r="AE2766" s="1"/>
      <c r="AF2766" s="1"/>
      <c r="AG2766" s="1"/>
      <c r="AH2766" s="1"/>
      <c r="AI2766" s="1"/>
      <c r="AJ2766" s="1"/>
      <c r="AK2766" s="1"/>
    </row>
    <row r="2767" spans="1:37" x14ac:dyDescent="0.25">
      <c r="A2767" t="s">
        <v>13451</v>
      </c>
      <c r="B2767" t="s">
        <v>13452</v>
      </c>
      <c r="C2767" t="s">
        <v>474</v>
      </c>
      <c r="D2767" t="s">
        <v>13863</v>
      </c>
      <c r="E2767" s="1"/>
      <c r="F2767" s="1">
        <v>334.35</v>
      </c>
      <c r="G2767" s="1"/>
      <c r="H2767" s="1"/>
      <c r="I2767" s="1">
        <v>334.35</v>
      </c>
      <c r="J2767" s="1">
        <v>334.35</v>
      </c>
      <c r="K2767" s="1"/>
      <c r="L2767" s="1"/>
      <c r="M2767" s="1"/>
      <c r="N2767" s="1"/>
      <c r="O2767" s="1"/>
      <c r="P2767" s="1"/>
      <c r="Q2767" s="1"/>
      <c r="R2767" s="1"/>
      <c r="S2767" s="1"/>
      <c r="T2767" s="1"/>
      <c r="U2767" s="1"/>
      <c r="V2767" s="1"/>
      <c r="W2767" s="1"/>
      <c r="X2767" s="1"/>
      <c r="Y2767" s="1"/>
      <c r="Z2767" s="1"/>
      <c r="AA2767" s="1"/>
      <c r="AB2767" s="1"/>
      <c r="AC2767" s="1"/>
      <c r="AD2767" s="1"/>
      <c r="AE2767" s="1"/>
      <c r="AF2767" s="1"/>
      <c r="AG2767" s="1"/>
      <c r="AH2767" s="1"/>
      <c r="AI2767" s="1"/>
      <c r="AJ2767" s="1"/>
      <c r="AK2767" s="1"/>
    </row>
    <row r="2768" spans="1:37" x14ac:dyDescent="0.25">
      <c r="A2768" t="s">
        <v>7841</v>
      </c>
      <c r="B2768" t="s">
        <v>7842</v>
      </c>
      <c r="C2768" t="s">
        <v>181</v>
      </c>
      <c r="D2768" t="s">
        <v>13863</v>
      </c>
      <c r="E2768" s="1"/>
      <c r="F2768" s="1"/>
      <c r="G2768" s="1"/>
      <c r="H2768" s="1"/>
      <c r="I2768" s="1"/>
      <c r="J2768" s="1">
        <v>18.07</v>
      </c>
      <c r="K2768" s="1">
        <v>18.07</v>
      </c>
      <c r="L2768" s="1"/>
      <c r="M2768" s="1"/>
      <c r="N2768" s="1"/>
      <c r="O2768" s="1"/>
      <c r="P2768" s="1"/>
      <c r="Q2768" s="1"/>
      <c r="R2768" s="1"/>
      <c r="S2768" s="1"/>
      <c r="T2768" s="1"/>
      <c r="U2768" s="1"/>
      <c r="V2768" s="1"/>
      <c r="W2768" s="1"/>
      <c r="X2768" s="1">
        <v>18</v>
      </c>
      <c r="Y2768" s="1"/>
      <c r="Z2768" s="1"/>
      <c r="AA2768" s="1"/>
      <c r="AB2768" s="1"/>
      <c r="AC2768" s="1"/>
      <c r="AD2768" s="1"/>
      <c r="AE2768" s="1"/>
      <c r="AF2768" s="1"/>
      <c r="AG2768" s="1"/>
      <c r="AH2768" s="1"/>
      <c r="AI2768" s="1"/>
      <c r="AJ2768" s="1"/>
      <c r="AK2768" s="1"/>
    </row>
    <row r="2769" spans="1:37" x14ac:dyDescent="0.25">
      <c r="A2769" t="s">
        <v>1196</v>
      </c>
      <c r="B2769" t="s">
        <v>1197</v>
      </c>
      <c r="C2769" t="s">
        <v>181</v>
      </c>
      <c r="D2769" t="s">
        <v>13863</v>
      </c>
      <c r="E2769" s="1"/>
      <c r="F2769" s="1"/>
      <c r="G2769" s="1"/>
      <c r="H2769" s="1"/>
      <c r="I2769" s="1"/>
      <c r="J2769" s="1"/>
      <c r="K2769" s="1"/>
      <c r="L2769" s="1"/>
      <c r="M2769" s="1"/>
      <c r="N2769" s="1"/>
      <c r="O2769" s="1"/>
      <c r="P2769" s="1"/>
      <c r="Q2769" s="1"/>
      <c r="R2769" s="1"/>
      <c r="S2769" s="1"/>
      <c r="T2769" s="1">
        <v>23.69</v>
      </c>
      <c r="U2769" s="1"/>
      <c r="V2769" s="1"/>
      <c r="W2769" s="1"/>
      <c r="X2769" s="1">
        <v>23.69</v>
      </c>
      <c r="Y2769" s="1"/>
      <c r="Z2769" s="1"/>
      <c r="AA2769" s="1"/>
      <c r="AB2769" s="1"/>
      <c r="AC2769" s="1"/>
      <c r="AD2769" s="1"/>
      <c r="AE2769" s="1"/>
      <c r="AF2769" s="1"/>
      <c r="AG2769" s="1">
        <v>23.69</v>
      </c>
      <c r="AH2769" s="1"/>
      <c r="AI2769" s="1"/>
      <c r="AJ2769" s="1">
        <v>23.69</v>
      </c>
      <c r="AK2769" s="1"/>
    </row>
    <row r="2770" spans="1:37" x14ac:dyDescent="0.25">
      <c r="A2770" t="s">
        <v>7844</v>
      </c>
      <c r="B2770" t="s">
        <v>7845</v>
      </c>
      <c r="C2770" t="s">
        <v>181</v>
      </c>
      <c r="D2770" t="s">
        <v>13863</v>
      </c>
      <c r="E2770" s="1"/>
      <c r="F2770" s="1"/>
      <c r="G2770" s="1"/>
      <c r="H2770" s="1"/>
      <c r="I2770" s="1"/>
      <c r="J2770" s="1"/>
      <c r="K2770" s="1"/>
      <c r="L2770" s="1"/>
      <c r="M2770" s="1"/>
      <c r="N2770" s="1"/>
      <c r="O2770" s="1"/>
      <c r="P2770" s="1"/>
      <c r="Q2770" s="1"/>
      <c r="R2770" s="1"/>
      <c r="S2770" s="1"/>
      <c r="T2770" s="1"/>
      <c r="U2770" s="1"/>
      <c r="V2770" s="1"/>
      <c r="W2770" s="1"/>
      <c r="X2770" s="1">
        <v>54</v>
      </c>
      <c r="Y2770" s="1"/>
      <c r="Z2770" s="1"/>
      <c r="AA2770" s="1"/>
      <c r="AB2770" s="1"/>
      <c r="AC2770" s="1"/>
      <c r="AD2770" s="1"/>
      <c r="AE2770" s="1"/>
      <c r="AF2770" s="1"/>
      <c r="AG2770" s="1"/>
      <c r="AH2770" s="1"/>
      <c r="AI2770" s="1"/>
      <c r="AJ2770" s="1"/>
      <c r="AK2770" s="1"/>
    </row>
    <row r="2771" spans="1:37" x14ac:dyDescent="0.25">
      <c r="A2771" t="s">
        <v>1653</v>
      </c>
      <c r="B2771" t="s">
        <v>1654</v>
      </c>
      <c r="C2771" t="s">
        <v>33</v>
      </c>
      <c r="D2771" t="s">
        <v>13863</v>
      </c>
      <c r="E2771" s="1"/>
      <c r="F2771" s="1"/>
      <c r="G2771" s="1">
        <v>69</v>
      </c>
      <c r="H2771" s="1"/>
      <c r="I2771" s="1">
        <v>69</v>
      </c>
      <c r="J2771" s="1">
        <v>69</v>
      </c>
      <c r="K2771" s="1"/>
      <c r="L2771" s="1"/>
      <c r="M2771" s="1"/>
      <c r="N2771" s="1"/>
      <c r="O2771" s="1"/>
      <c r="P2771" s="1"/>
      <c r="Q2771" s="1"/>
      <c r="R2771" s="1"/>
      <c r="S2771" s="1"/>
      <c r="T2771" s="1"/>
      <c r="U2771" s="1"/>
      <c r="V2771" s="1"/>
      <c r="W2771" s="1"/>
      <c r="X2771" s="1"/>
      <c r="Y2771" s="1"/>
      <c r="Z2771" s="1"/>
      <c r="AA2771" s="1"/>
      <c r="AB2771" s="1"/>
      <c r="AC2771" s="1"/>
      <c r="AD2771" s="1"/>
      <c r="AE2771" s="1"/>
      <c r="AF2771" s="1"/>
      <c r="AG2771" s="1"/>
      <c r="AH2771" s="1"/>
      <c r="AI2771" s="1">
        <v>69</v>
      </c>
      <c r="AJ2771" s="1"/>
      <c r="AK2771" s="1"/>
    </row>
    <row r="2772" spans="1:37" x14ac:dyDescent="0.25">
      <c r="A2772" t="s">
        <v>1127</v>
      </c>
      <c r="B2772" t="s">
        <v>1128</v>
      </c>
      <c r="C2772" t="s">
        <v>33</v>
      </c>
      <c r="D2772" t="s">
        <v>13863</v>
      </c>
      <c r="E2772" s="1"/>
      <c r="F2772" s="1"/>
      <c r="G2772" s="1"/>
      <c r="H2772" s="1"/>
      <c r="I2772" s="1"/>
      <c r="J2772" s="1">
        <v>71</v>
      </c>
      <c r="K2772" s="1">
        <v>71</v>
      </c>
      <c r="L2772" s="1"/>
      <c r="M2772" s="1"/>
      <c r="N2772" s="1"/>
      <c r="O2772" s="1"/>
      <c r="P2772" s="1"/>
      <c r="Q2772" s="1"/>
      <c r="R2772" s="1"/>
      <c r="S2772" s="1"/>
      <c r="T2772" s="1"/>
      <c r="U2772" s="1"/>
      <c r="V2772" s="1"/>
      <c r="W2772" s="1"/>
      <c r="X2772" s="1"/>
      <c r="Y2772" s="1"/>
      <c r="Z2772" s="1"/>
      <c r="AA2772" s="1"/>
      <c r="AB2772" s="1"/>
      <c r="AC2772" s="1"/>
      <c r="AD2772" s="1"/>
      <c r="AE2772" s="1"/>
      <c r="AF2772" s="1"/>
      <c r="AG2772" s="1"/>
      <c r="AH2772" s="1"/>
      <c r="AI2772" s="1"/>
      <c r="AJ2772" s="1">
        <v>71</v>
      </c>
      <c r="AK2772" s="1"/>
    </row>
    <row r="2773" spans="1:37" x14ac:dyDescent="0.25">
      <c r="A2773" t="s">
        <v>769</v>
      </c>
      <c r="B2773" t="s">
        <v>770</v>
      </c>
      <c r="C2773" t="s">
        <v>33</v>
      </c>
      <c r="D2773" t="s">
        <v>13863</v>
      </c>
      <c r="E2773" s="1"/>
      <c r="F2773" s="1"/>
      <c r="G2773" s="1"/>
      <c r="H2773" s="1"/>
      <c r="I2773" s="1"/>
      <c r="J2773" s="1"/>
      <c r="K2773" s="1"/>
      <c r="L2773" s="1"/>
      <c r="M2773" s="1"/>
      <c r="N2773" s="1"/>
      <c r="O2773" s="1"/>
      <c r="P2773" s="1">
        <v>86</v>
      </c>
      <c r="Q2773" s="1">
        <v>86</v>
      </c>
      <c r="R2773" s="1"/>
      <c r="S2773" s="1"/>
      <c r="T2773" s="1"/>
      <c r="U2773" s="1"/>
      <c r="V2773" s="1"/>
      <c r="W2773" s="1"/>
      <c r="X2773" s="1"/>
      <c r="Y2773" s="1"/>
      <c r="Z2773" s="1"/>
      <c r="AA2773" s="1"/>
      <c r="AB2773" s="1"/>
      <c r="AC2773" s="1"/>
      <c r="AD2773" s="1"/>
      <c r="AE2773" s="1"/>
      <c r="AF2773" s="1"/>
      <c r="AG2773" s="1"/>
      <c r="AH2773" s="1"/>
      <c r="AI2773" s="1">
        <v>86</v>
      </c>
      <c r="AJ2773" s="1">
        <v>86</v>
      </c>
      <c r="AK2773" s="1">
        <v>86</v>
      </c>
    </row>
    <row r="2774" spans="1:37" x14ac:dyDescent="0.25">
      <c r="A2774" t="s">
        <v>1725</v>
      </c>
      <c r="B2774" t="s">
        <v>1726</v>
      </c>
      <c r="C2774" t="s">
        <v>33</v>
      </c>
      <c r="D2774" t="s">
        <v>13863</v>
      </c>
      <c r="E2774" s="1"/>
      <c r="F2774" s="1"/>
      <c r="G2774" s="1"/>
      <c r="H2774" s="1"/>
      <c r="I2774" s="1"/>
      <c r="J2774" s="1"/>
      <c r="K2774" s="1"/>
      <c r="L2774" s="1"/>
      <c r="M2774" s="1"/>
      <c r="N2774" s="1"/>
      <c r="O2774" s="1"/>
      <c r="P2774" s="1"/>
      <c r="Q2774" s="1"/>
      <c r="R2774" s="1"/>
      <c r="S2774" s="1"/>
      <c r="T2774" s="1"/>
      <c r="U2774" s="1"/>
      <c r="V2774" s="1"/>
      <c r="W2774" s="1"/>
      <c r="X2774" s="1"/>
      <c r="Y2774" s="1"/>
      <c r="Z2774" s="1"/>
      <c r="AA2774" s="1"/>
      <c r="AB2774" s="1"/>
      <c r="AC2774" s="1"/>
      <c r="AD2774" s="1"/>
      <c r="AE2774" s="1">
        <v>101</v>
      </c>
      <c r="AF2774" s="1"/>
      <c r="AG2774" s="1">
        <v>101</v>
      </c>
      <c r="AH2774" s="1"/>
      <c r="AI2774" s="1">
        <v>101</v>
      </c>
      <c r="AJ2774" s="1"/>
      <c r="AK2774" s="1"/>
    </row>
    <row r="2775" spans="1:37" x14ac:dyDescent="0.25">
      <c r="A2775" t="s">
        <v>253</v>
      </c>
      <c r="B2775" t="s">
        <v>254</v>
      </c>
      <c r="C2775" t="s">
        <v>33</v>
      </c>
      <c r="D2775" t="s">
        <v>13863</v>
      </c>
      <c r="E2775" s="1"/>
      <c r="F2775" s="1">
        <v>116</v>
      </c>
      <c r="G2775" s="1"/>
      <c r="H2775" s="1"/>
      <c r="I2775" s="1"/>
      <c r="J2775" s="1">
        <v>116</v>
      </c>
      <c r="K2775" s="1"/>
      <c r="L2775" s="1"/>
      <c r="M2775" s="1"/>
      <c r="N2775" s="1">
        <v>116</v>
      </c>
      <c r="O2775" s="1"/>
      <c r="P2775" s="1">
        <v>116</v>
      </c>
      <c r="Q2775" s="1"/>
      <c r="R2775" s="1"/>
      <c r="S2775" s="1">
        <v>116</v>
      </c>
      <c r="T2775" s="1"/>
      <c r="U2775" s="1"/>
      <c r="V2775" s="1"/>
      <c r="W2775" s="1"/>
      <c r="X2775" s="1"/>
      <c r="Y2775" s="1"/>
      <c r="Z2775" s="1">
        <v>116</v>
      </c>
      <c r="AA2775" s="1"/>
      <c r="AB2775" s="1"/>
      <c r="AC2775" s="1"/>
      <c r="AD2775" s="1"/>
      <c r="AE2775" s="1"/>
      <c r="AF2775" s="1">
        <v>116</v>
      </c>
      <c r="AG2775" s="1"/>
      <c r="AH2775" s="1"/>
      <c r="AI2775" s="1">
        <v>116</v>
      </c>
      <c r="AJ2775" s="1"/>
      <c r="AK2775" s="1">
        <v>116</v>
      </c>
    </row>
    <row r="2776" spans="1:37" x14ac:dyDescent="0.25">
      <c r="A2776" t="s">
        <v>764</v>
      </c>
      <c r="B2776" t="s">
        <v>765</v>
      </c>
      <c r="C2776" t="s">
        <v>33</v>
      </c>
      <c r="D2776" t="s">
        <v>13863</v>
      </c>
      <c r="E2776" s="1"/>
      <c r="F2776" s="1"/>
      <c r="G2776" s="1"/>
      <c r="H2776" s="1"/>
      <c r="I2776" s="1"/>
      <c r="J2776" s="1"/>
      <c r="K2776" s="1">
        <v>134</v>
      </c>
      <c r="L2776" s="1"/>
      <c r="M2776" s="1">
        <v>134</v>
      </c>
      <c r="N2776" s="1">
        <v>134</v>
      </c>
      <c r="O2776" s="1"/>
      <c r="P2776" s="1"/>
      <c r="Q2776" s="1"/>
      <c r="R2776" s="1"/>
      <c r="S2776" s="1">
        <v>134</v>
      </c>
      <c r="T2776" s="1"/>
      <c r="U2776" s="1"/>
      <c r="V2776" s="1"/>
      <c r="W2776" s="1">
        <v>134</v>
      </c>
      <c r="X2776" s="1"/>
      <c r="Y2776" s="1">
        <v>134</v>
      </c>
      <c r="Z2776" s="1"/>
      <c r="AA2776" s="1"/>
      <c r="AB2776" s="1"/>
      <c r="AC2776" s="1"/>
      <c r="AD2776" s="1"/>
      <c r="AE2776" s="1"/>
      <c r="AF2776" s="1"/>
      <c r="AG2776" s="1">
        <v>134</v>
      </c>
      <c r="AH2776" s="1"/>
      <c r="AI2776" s="1"/>
      <c r="AJ2776" s="1">
        <v>134</v>
      </c>
      <c r="AK2776" s="1"/>
    </row>
    <row r="2777" spans="1:37" x14ac:dyDescent="0.25">
      <c r="A2777" t="s">
        <v>3078</v>
      </c>
      <c r="B2777" t="s">
        <v>3079</v>
      </c>
      <c r="C2777" t="s">
        <v>33</v>
      </c>
      <c r="D2777" t="s">
        <v>13863</v>
      </c>
      <c r="E2777" s="1"/>
      <c r="F2777" s="1"/>
      <c r="G2777" s="1"/>
      <c r="H2777" s="1"/>
      <c r="I2777" s="1">
        <v>185</v>
      </c>
      <c r="J2777" s="1"/>
      <c r="K2777" s="1"/>
      <c r="L2777" s="1"/>
      <c r="M2777" s="1"/>
      <c r="N2777" s="1">
        <v>185</v>
      </c>
      <c r="O2777" s="1"/>
      <c r="P2777" s="1"/>
      <c r="Q2777" s="1"/>
      <c r="R2777" s="1"/>
      <c r="S2777" s="1"/>
      <c r="T2777" s="1"/>
      <c r="U2777" s="1"/>
      <c r="V2777" s="1"/>
      <c r="W2777" s="1"/>
      <c r="X2777" s="1"/>
      <c r="Y2777" s="1"/>
      <c r="Z2777" s="1"/>
      <c r="AA2777" s="1">
        <v>185</v>
      </c>
      <c r="AB2777" s="1"/>
      <c r="AC2777" s="1"/>
      <c r="AD2777" s="1"/>
      <c r="AE2777" s="1"/>
      <c r="AF2777" s="1"/>
      <c r="AG2777" s="1"/>
      <c r="AH2777" s="1"/>
      <c r="AI2777" s="1">
        <v>185</v>
      </c>
      <c r="AJ2777" s="1"/>
      <c r="AK2777" s="1"/>
    </row>
    <row r="2778" spans="1:37" x14ac:dyDescent="0.25">
      <c r="A2778" t="s">
        <v>490</v>
      </c>
      <c r="B2778" t="s">
        <v>491</v>
      </c>
      <c r="C2778" t="s">
        <v>33</v>
      </c>
      <c r="D2778" t="s">
        <v>13863</v>
      </c>
      <c r="E2778" s="1"/>
      <c r="F2778" s="1"/>
      <c r="G2778" s="1">
        <v>237</v>
      </c>
      <c r="H2778" s="1"/>
      <c r="I2778" s="1">
        <v>237</v>
      </c>
      <c r="J2778" s="1"/>
      <c r="K2778" s="1"/>
      <c r="L2778" s="1">
        <v>237</v>
      </c>
      <c r="M2778" s="1"/>
      <c r="N2778" s="1"/>
      <c r="O2778" s="1"/>
      <c r="P2778" s="1"/>
      <c r="Q2778" s="1"/>
      <c r="R2778" s="1"/>
      <c r="S2778" s="1"/>
      <c r="T2778" s="1"/>
      <c r="U2778" s="1"/>
      <c r="V2778" s="1"/>
      <c r="W2778" s="1"/>
      <c r="X2778" s="1"/>
      <c r="Y2778" s="1"/>
      <c r="Z2778" s="1"/>
      <c r="AA2778" s="1"/>
      <c r="AB2778" s="1"/>
      <c r="AC2778" s="1"/>
      <c r="AD2778" s="1"/>
      <c r="AE2778" s="1">
        <v>237</v>
      </c>
      <c r="AF2778" s="1"/>
      <c r="AG2778" s="1"/>
      <c r="AH2778" s="1"/>
      <c r="AI2778" s="1"/>
      <c r="AJ2778" s="1">
        <v>237</v>
      </c>
      <c r="AK2778" s="1"/>
    </row>
    <row r="2779" spans="1:37" x14ac:dyDescent="0.25">
      <c r="A2779" t="s">
        <v>11492</v>
      </c>
      <c r="B2779" t="s">
        <v>11493</v>
      </c>
      <c r="C2779" t="s">
        <v>33</v>
      </c>
      <c r="D2779" t="s">
        <v>13863</v>
      </c>
      <c r="E2779" s="1"/>
      <c r="F2779" s="1">
        <v>486.6</v>
      </c>
      <c r="G2779" s="1"/>
      <c r="H2779" s="1"/>
      <c r="I2779" s="1">
        <v>486.6</v>
      </c>
      <c r="J2779" s="1"/>
      <c r="K2779" s="1"/>
      <c r="L2779" s="1"/>
      <c r="M2779" s="1">
        <v>486.6</v>
      </c>
      <c r="N2779" s="1"/>
      <c r="O2779" s="1"/>
      <c r="P2779" s="1"/>
      <c r="Q2779" s="1"/>
      <c r="R2779" s="1"/>
      <c r="S2779" s="1"/>
      <c r="T2779" s="1"/>
      <c r="U2779" s="1"/>
      <c r="V2779" s="1"/>
      <c r="W2779" s="1"/>
      <c r="X2779" s="1"/>
      <c r="Y2779" s="1"/>
      <c r="Z2779" s="1"/>
      <c r="AA2779" s="1"/>
      <c r="AB2779" s="1"/>
      <c r="AC2779" s="1"/>
      <c r="AD2779" s="1"/>
      <c r="AE2779" s="1"/>
      <c r="AF2779" s="1"/>
      <c r="AG2779" s="1"/>
      <c r="AH2779" s="1"/>
      <c r="AI2779" s="1"/>
      <c r="AJ2779" s="1"/>
      <c r="AK2779" s="1"/>
    </row>
    <row r="2780" spans="1:37" x14ac:dyDescent="0.25">
      <c r="A2780" t="s">
        <v>29</v>
      </c>
      <c r="B2780" t="s">
        <v>30</v>
      </c>
      <c r="C2780" t="s">
        <v>33</v>
      </c>
      <c r="D2780" t="s">
        <v>13863</v>
      </c>
      <c r="E2780" s="1"/>
      <c r="F2780" s="1"/>
      <c r="G2780" s="1"/>
      <c r="H2780" s="1"/>
      <c r="I2780" s="1"/>
      <c r="J2780" s="1"/>
      <c r="K2780" s="1"/>
      <c r="L2780" s="1"/>
      <c r="M2780" s="1"/>
      <c r="N2780" s="1"/>
      <c r="O2780" s="1"/>
      <c r="P2780" s="1"/>
      <c r="Q2780" s="1"/>
      <c r="R2780" s="1"/>
      <c r="S2780" s="1"/>
      <c r="T2780" s="1"/>
      <c r="U2780" s="1"/>
      <c r="V2780" s="1"/>
      <c r="W2780" s="1"/>
      <c r="X2780" s="1"/>
      <c r="Y2780" s="1"/>
      <c r="Z2780" s="1"/>
      <c r="AA2780" s="1"/>
      <c r="AB2780" s="1"/>
      <c r="AC2780" s="1"/>
      <c r="AD2780" s="1"/>
      <c r="AE2780" s="1"/>
      <c r="AF2780" s="1"/>
      <c r="AG2780" s="1">
        <v>564</v>
      </c>
      <c r="AH2780" s="1"/>
      <c r="AI2780" s="1"/>
      <c r="AJ2780" s="1">
        <v>564</v>
      </c>
      <c r="AK2780" s="1">
        <v>564</v>
      </c>
    </row>
    <row r="2781" spans="1:37" x14ac:dyDescent="0.25">
      <c r="A2781" t="s">
        <v>9673</v>
      </c>
      <c r="B2781" t="s">
        <v>9674</v>
      </c>
      <c r="C2781" t="s">
        <v>33</v>
      </c>
      <c r="D2781" t="s">
        <v>13863</v>
      </c>
      <c r="E2781" s="1"/>
      <c r="F2781" s="1"/>
      <c r="G2781" s="1"/>
      <c r="H2781" s="1"/>
      <c r="I2781" s="1"/>
      <c r="J2781" s="1"/>
      <c r="K2781" s="1"/>
      <c r="L2781" s="1"/>
      <c r="M2781" s="1"/>
      <c r="N2781" s="1"/>
      <c r="O2781" s="1"/>
      <c r="P2781" s="1"/>
      <c r="Q2781" s="1"/>
      <c r="R2781" s="1"/>
      <c r="S2781" s="1">
        <v>120</v>
      </c>
      <c r="T2781" s="1"/>
      <c r="U2781" s="1"/>
      <c r="V2781" s="1"/>
      <c r="W2781" s="1"/>
      <c r="X2781" s="1"/>
      <c r="Y2781" s="1"/>
      <c r="Z2781" s="1"/>
      <c r="AA2781" s="1"/>
      <c r="AB2781" s="1"/>
      <c r="AC2781" s="1"/>
      <c r="AD2781" s="1"/>
      <c r="AE2781" s="1"/>
      <c r="AF2781" s="1"/>
      <c r="AG2781" s="1"/>
      <c r="AH2781" s="1"/>
      <c r="AI2781" s="1"/>
      <c r="AJ2781" s="1"/>
      <c r="AK2781" s="1"/>
    </row>
    <row r="2782" spans="1:37" x14ac:dyDescent="0.25">
      <c r="A2782" t="s">
        <v>9935</v>
      </c>
      <c r="B2782" t="s">
        <v>9936</v>
      </c>
      <c r="C2782" t="s">
        <v>33</v>
      </c>
      <c r="D2782" t="s">
        <v>13863</v>
      </c>
      <c r="E2782" s="1"/>
      <c r="F2782" s="1"/>
      <c r="G2782" s="1"/>
      <c r="H2782" s="1"/>
      <c r="I2782" s="1"/>
      <c r="J2782" s="1"/>
      <c r="K2782" s="1"/>
      <c r="L2782" s="1"/>
      <c r="M2782" s="1"/>
      <c r="N2782" s="1"/>
      <c r="O2782" s="1"/>
      <c r="P2782" s="1"/>
      <c r="Q2782" s="1"/>
      <c r="R2782" s="1">
        <v>177</v>
      </c>
      <c r="S2782" s="1"/>
      <c r="T2782" s="1"/>
      <c r="U2782" s="1"/>
      <c r="V2782" s="1"/>
      <c r="W2782" s="1"/>
      <c r="X2782" s="1"/>
      <c r="Y2782" s="1"/>
      <c r="Z2782" s="1"/>
      <c r="AA2782" s="1"/>
      <c r="AB2782" s="1"/>
      <c r="AC2782" s="1"/>
      <c r="AD2782" s="1"/>
      <c r="AE2782" s="1"/>
      <c r="AF2782" s="1"/>
      <c r="AG2782" s="1"/>
      <c r="AH2782" s="1"/>
      <c r="AI2782" s="1"/>
      <c r="AJ2782" s="1"/>
      <c r="AK2782" s="1"/>
    </row>
    <row r="2783" spans="1:37" x14ac:dyDescent="0.25">
      <c r="A2783" t="s">
        <v>11176</v>
      </c>
      <c r="B2783" t="s">
        <v>11177</v>
      </c>
      <c r="C2783" t="s">
        <v>3889</v>
      </c>
      <c r="D2783" t="s">
        <v>13863</v>
      </c>
      <c r="E2783" s="1"/>
      <c r="F2783" s="1"/>
      <c r="G2783" s="1"/>
      <c r="H2783" s="1"/>
      <c r="I2783" s="1"/>
      <c r="J2783" s="1"/>
      <c r="K2783" s="1"/>
      <c r="L2783" s="1"/>
      <c r="M2783" s="1"/>
      <c r="N2783" s="1">
        <v>22.57</v>
      </c>
      <c r="O2783" s="1"/>
      <c r="P2783" s="1"/>
      <c r="Q2783" s="1"/>
      <c r="R2783" s="1"/>
      <c r="S2783" s="1"/>
      <c r="T2783" s="1"/>
      <c r="U2783" s="1"/>
      <c r="V2783" s="1"/>
      <c r="W2783" s="1"/>
      <c r="X2783" s="1"/>
      <c r="Y2783" s="1"/>
      <c r="Z2783" s="1"/>
      <c r="AA2783" s="1"/>
      <c r="AB2783" s="1"/>
      <c r="AC2783" s="1"/>
      <c r="AD2783" s="1"/>
      <c r="AE2783" s="1"/>
      <c r="AF2783" s="1"/>
      <c r="AG2783" s="1"/>
      <c r="AH2783" s="1"/>
      <c r="AI2783" s="1"/>
      <c r="AJ2783" s="1"/>
      <c r="AK2783" s="1"/>
    </row>
    <row r="2784" spans="1:37" x14ac:dyDescent="0.25">
      <c r="A2784" t="s">
        <v>3891</v>
      </c>
      <c r="B2784" t="s">
        <v>3892</v>
      </c>
      <c r="C2784" t="s">
        <v>3889</v>
      </c>
      <c r="D2784" t="s">
        <v>13863</v>
      </c>
      <c r="E2784" s="1"/>
      <c r="F2784" s="1"/>
      <c r="G2784" s="1"/>
      <c r="H2784" s="1"/>
      <c r="I2784" s="1"/>
      <c r="J2784" s="1"/>
      <c r="K2784" s="1"/>
      <c r="L2784" s="1"/>
      <c r="M2784" s="1">
        <v>15.98</v>
      </c>
      <c r="N2784" s="1">
        <v>15.98</v>
      </c>
      <c r="O2784" s="1"/>
      <c r="P2784" s="1"/>
      <c r="Q2784" s="1"/>
      <c r="R2784" s="1"/>
      <c r="S2784" s="1">
        <v>15.98</v>
      </c>
      <c r="T2784" s="1"/>
      <c r="U2784" s="1"/>
      <c r="V2784" s="1"/>
      <c r="W2784" s="1"/>
      <c r="X2784" s="1"/>
      <c r="Y2784" s="1">
        <v>15.98</v>
      </c>
      <c r="Z2784" s="1"/>
      <c r="AA2784" s="1"/>
      <c r="AB2784" s="1"/>
      <c r="AC2784" s="1"/>
      <c r="AD2784" s="1"/>
      <c r="AE2784" s="1">
        <v>16.91</v>
      </c>
      <c r="AF2784" s="1"/>
      <c r="AG2784" s="1">
        <v>16.91</v>
      </c>
      <c r="AH2784" s="1"/>
      <c r="AI2784" s="1"/>
      <c r="AJ2784" s="1"/>
      <c r="AK2784" s="1"/>
    </row>
    <row r="2785" spans="1:37" x14ac:dyDescent="0.25">
      <c r="A2785" t="s">
        <v>3885</v>
      </c>
      <c r="B2785" t="s">
        <v>3886</v>
      </c>
      <c r="C2785" t="s">
        <v>3889</v>
      </c>
      <c r="D2785" t="s">
        <v>13863</v>
      </c>
      <c r="E2785" s="1"/>
      <c r="F2785" s="1"/>
      <c r="G2785" s="1"/>
      <c r="H2785" s="1"/>
      <c r="I2785" s="1"/>
      <c r="J2785" s="1"/>
      <c r="K2785" s="1"/>
      <c r="L2785" s="1"/>
      <c r="M2785" s="1">
        <v>18.899999999999999</v>
      </c>
      <c r="N2785" s="1">
        <v>18.899999999999999</v>
      </c>
      <c r="O2785" s="1"/>
      <c r="P2785" s="1"/>
      <c r="Q2785" s="1"/>
      <c r="R2785" s="1"/>
      <c r="S2785" s="1">
        <v>18.899999999999999</v>
      </c>
      <c r="T2785" s="1"/>
      <c r="U2785" s="1"/>
      <c r="V2785" s="1"/>
      <c r="W2785" s="1"/>
      <c r="X2785" s="1"/>
      <c r="Y2785" s="1">
        <v>18.899999999999999</v>
      </c>
      <c r="Z2785" s="1"/>
      <c r="AA2785" s="1"/>
      <c r="AB2785" s="1"/>
      <c r="AC2785" s="1"/>
      <c r="AD2785" s="1"/>
      <c r="AE2785" s="1"/>
      <c r="AF2785" s="1"/>
      <c r="AG2785" s="1">
        <v>18.899999999999999</v>
      </c>
      <c r="AH2785" s="1"/>
      <c r="AI2785" s="1"/>
      <c r="AJ2785" s="1"/>
      <c r="AK2785" s="1"/>
    </row>
    <row r="2786" spans="1:37" x14ac:dyDescent="0.25">
      <c r="A2786" t="s">
        <v>5368</v>
      </c>
      <c r="B2786" t="s">
        <v>5369</v>
      </c>
      <c r="C2786" t="s">
        <v>181</v>
      </c>
      <c r="D2786" t="s">
        <v>13863</v>
      </c>
      <c r="E2786" s="1"/>
      <c r="F2786" s="1"/>
      <c r="G2786" s="1"/>
      <c r="H2786" s="1"/>
      <c r="I2786" s="1"/>
      <c r="J2786" s="1"/>
      <c r="K2786" s="1"/>
      <c r="L2786" s="1"/>
      <c r="M2786" s="1"/>
      <c r="N2786" s="1">
        <v>31.92</v>
      </c>
      <c r="O2786" s="1"/>
      <c r="P2786" s="1">
        <v>31.92</v>
      </c>
      <c r="Q2786" s="1"/>
      <c r="R2786" s="1"/>
      <c r="S2786" s="1"/>
      <c r="T2786" s="1"/>
      <c r="U2786" s="1"/>
      <c r="V2786" s="1"/>
      <c r="W2786" s="1"/>
      <c r="X2786" s="1"/>
      <c r="Y2786" s="1"/>
      <c r="Z2786" s="1"/>
      <c r="AA2786" s="1"/>
      <c r="AB2786" s="1"/>
      <c r="AC2786" s="1">
        <v>31.92</v>
      </c>
      <c r="AD2786" s="1"/>
      <c r="AE2786" s="1"/>
      <c r="AF2786" s="1"/>
      <c r="AG2786" s="1"/>
      <c r="AH2786" s="1"/>
      <c r="AI2786" s="1"/>
      <c r="AJ2786" s="1"/>
      <c r="AK2786" s="1"/>
    </row>
    <row r="2787" spans="1:37" x14ac:dyDescent="0.25">
      <c r="A2787" t="s">
        <v>4244</v>
      </c>
      <c r="B2787" t="s">
        <v>4245</v>
      </c>
      <c r="C2787" t="s">
        <v>181</v>
      </c>
      <c r="D2787" t="s">
        <v>13863</v>
      </c>
      <c r="E2787" s="1"/>
      <c r="F2787" s="1"/>
      <c r="G2787" s="1"/>
      <c r="H2787" s="1"/>
      <c r="I2787" s="1"/>
      <c r="J2787" s="1"/>
      <c r="K2787" s="1"/>
      <c r="L2787" s="1"/>
      <c r="M2787" s="1"/>
      <c r="N2787" s="1"/>
      <c r="O2787" s="1"/>
      <c r="P2787" s="1"/>
      <c r="Q2787" s="1">
        <v>5.18</v>
      </c>
      <c r="R2787" s="1">
        <v>5.18</v>
      </c>
      <c r="S2787" s="1"/>
      <c r="T2787" s="1"/>
      <c r="U2787" s="1"/>
      <c r="V2787" s="1"/>
      <c r="W2787" s="1"/>
      <c r="X2787" s="1"/>
      <c r="Y2787" s="1"/>
      <c r="Z2787" s="1">
        <v>5.18</v>
      </c>
      <c r="AA2787" s="1"/>
      <c r="AB2787" s="1"/>
      <c r="AC2787" s="1"/>
      <c r="AD2787" s="1"/>
      <c r="AE2787" s="1"/>
      <c r="AF2787" s="1"/>
      <c r="AG2787" s="1"/>
      <c r="AH2787" s="1"/>
      <c r="AI2787" s="1">
        <v>5.7132000000000005</v>
      </c>
      <c r="AJ2787" s="1">
        <v>6.21</v>
      </c>
      <c r="AK2787" s="1"/>
    </row>
    <row r="2788" spans="1:37" x14ac:dyDescent="0.25">
      <c r="A2788" t="s">
        <v>4249</v>
      </c>
      <c r="B2788" t="s">
        <v>4250</v>
      </c>
      <c r="C2788" t="s">
        <v>240</v>
      </c>
      <c r="D2788" t="s">
        <v>13863</v>
      </c>
      <c r="E2788" s="1"/>
      <c r="F2788" s="1"/>
      <c r="G2788" s="1"/>
      <c r="H2788" s="1"/>
      <c r="I2788" s="1"/>
      <c r="J2788" s="1"/>
      <c r="K2788" s="1"/>
      <c r="L2788" s="1"/>
      <c r="M2788" s="1">
        <v>7.13</v>
      </c>
      <c r="N2788" s="1"/>
      <c r="O2788" s="1"/>
      <c r="P2788" s="1"/>
      <c r="Q2788" s="1"/>
      <c r="R2788" s="1"/>
      <c r="S2788" s="1"/>
      <c r="T2788" s="1"/>
      <c r="U2788" s="1"/>
      <c r="V2788" s="1"/>
      <c r="W2788" s="1"/>
      <c r="X2788" s="1"/>
      <c r="Y2788" s="1"/>
      <c r="Z2788" s="1"/>
      <c r="AA2788" s="1"/>
      <c r="AB2788" s="1"/>
      <c r="AC2788" s="1"/>
      <c r="AD2788" s="1"/>
      <c r="AE2788" s="1"/>
      <c r="AF2788" s="1"/>
      <c r="AG2788" s="1"/>
      <c r="AH2788" s="1"/>
      <c r="AI2788" s="1"/>
      <c r="AJ2788" s="1"/>
      <c r="AK2788" s="1"/>
    </row>
    <row r="2789" spans="1:37" x14ac:dyDescent="0.25">
      <c r="C2789" t="s">
        <v>181</v>
      </c>
      <c r="D2789" t="s">
        <v>13863</v>
      </c>
      <c r="E2789" s="1"/>
      <c r="F2789" s="1"/>
      <c r="G2789" s="1"/>
      <c r="H2789" s="1"/>
      <c r="I2789" s="1"/>
      <c r="J2789" s="1"/>
      <c r="K2789" s="1"/>
      <c r="L2789" s="1"/>
      <c r="M2789" s="1"/>
      <c r="N2789" s="1"/>
      <c r="O2789" s="1"/>
      <c r="P2789" s="1"/>
      <c r="Q2789" s="1"/>
      <c r="R2789" s="1"/>
      <c r="S2789" s="1"/>
      <c r="T2789" s="1">
        <v>6.8</v>
      </c>
      <c r="U2789" s="1">
        <v>6.8</v>
      </c>
      <c r="V2789" s="1"/>
      <c r="W2789" s="1">
        <v>6.8</v>
      </c>
      <c r="X2789" s="1"/>
      <c r="Y2789" s="1"/>
      <c r="Z2789" s="1">
        <v>6.8</v>
      </c>
      <c r="AA2789" s="1"/>
      <c r="AB2789" s="1"/>
      <c r="AC2789" s="1"/>
      <c r="AD2789" s="1"/>
      <c r="AE2789" s="1"/>
      <c r="AF2789" s="1"/>
      <c r="AG2789" s="1"/>
      <c r="AH2789" s="1"/>
      <c r="AI2789" s="1">
        <v>6.6976000000000004</v>
      </c>
      <c r="AJ2789" s="1">
        <v>7.28</v>
      </c>
      <c r="AK2789" s="1"/>
    </row>
    <row r="2790" spans="1:37" x14ac:dyDescent="0.25">
      <c r="A2790" t="s">
        <v>4253</v>
      </c>
      <c r="B2790" t="s">
        <v>4254</v>
      </c>
      <c r="C2790" t="s">
        <v>181</v>
      </c>
      <c r="D2790" t="s">
        <v>13863</v>
      </c>
      <c r="E2790" s="1"/>
      <c r="F2790" s="1"/>
      <c r="G2790" s="1"/>
      <c r="H2790" s="1"/>
      <c r="I2790" s="1"/>
      <c r="J2790" s="1"/>
      <c r="K2790" s="1"/>
      <c r="L2790" s="1"/>
      <c r="M2790" s="1"/>
      <c r="N2790" s="1"/>
      <c r="O2790" s="1"/>
      <c r="P2790" s="1"/>
      <c r="Q2790" s="1">
        <v>7.05</v>
      </c>
      <c r="R2790" s="1"/>
      <c r="S2790" s="1"/>
      <c r="T2790" s="1"/>
      <c r="U2790" s="1">
        <v>7.05</v>
      </c>
      <c r="V2790" s="1"/>
      <c r="W2790" s="1">
        <v>9.3000000000000007</v>
      </c>
      <c r="X2790" s="1"/>
      <c r="Y2790" s="1"/>
      <c r="Z2790" s="1"/>
      <c r="AA2790" s="1"/>
      <c r="AB2790" s="1"/>
      <c r="AC2790" s="1">
        <v>9.3000000000000007</v>
      </c>
      <c r="AD2790" s="1"/>
      <c r="AE2790" s="1"/>
      <c r="AF2790" s="1"/>
      <c r="AG2790" s="1"/>
      <c r="AH2790" s="1"/>
      <c r="AI2790" s="1">
        <v>9.2276000000000007</v>
      </c>
      <c r="AJ2790" s="1">
        <v>10.029999999999999</v>
      </c>
      <c r="AK2790" s="1"/>
    </row>
    <row r="2791" spans="1:37" x14ac:dyDescent="0.25">
      <c r="A2791" t="s">
        <v>5974</v>
      </c>
      <c r="B2791" t="s">
        <v>5975</v>
      </c>
      <c r="C2791" t="s">
        <v>1132</v>
      </c>
      <c r="D2791" t="s">
        <v>13863</v>
      </c>
      <c r="E2791" s="1"/>
      <c r="F2791" s="1"/>
      <c r="G2791" s="1"/>
      <c r="H2791" s="1"/>
      <c r="I2791" s="1"/>
      <c r="J2791" s="1"/>
      <c r="K2791" s="1"/>
      <c r="L2791" s="1"/>
      <c r="M2791" s="1"/>
      <c r="N2791" s="1"/>
      <c r="O2791" s="1"/>
      <c r="P2791" s="1"/>
      <c r="Q2791" s="1"/>
      <c r="R2791" s="1"/>
      <c r="S2791" s="1"/>
      <c r="T2791" s="1"/>
      <c r="U2791" s="1"/>
      <c r="V2791" s="1"/>
      <c r="W2791" s="1"/>
      <c r="X2791" s="1"/>
      <c r="Y2791" s="1"/>
      <c r="Z2791" s="1"/>
      <c r="AA2791" s="1"/>
      <c r="AB2791" s="1">
        <v>18.649999999999999</v>
      </c>
      <c r="AC2791" s="1"/>
      <c r="AD2791" s="1"/>
      <c r="AE2791" s="1"/>
      <c r="AF2791" s="1"/>
      <c r="AG2791" s="1"/>
      <c r="AH2791" s="1"/>
      <c r="AI2791" s="1"/>
      <c r="AJ2791" s="1"/>
      <c r="AK2791" s="1"/>
    </row>
    <row r="2792" spans="1:37" x14ac:dyDescent="0.25">
      <c r="A2792" t="s">
        <v>3615</v>
      </c>
      <c r="B2792" t="s">
        <v>3616</v>
      </c>
      <c r="C2792" t="s">
        <v>1132</v>
      </c>
      <c r="D2792" t="s">
        <v>13863</v>
      </c>
      <c r="E2792" s="1"/>
      <c r="F2792" s="1"/>
      <c r="G2792" s="1"/>
      <c r="H2792" s="1"/>
      <c r="I2792" s="1"/>
      <c r="J2792" s="1"/>
      <c r="K2792" s="1"/>
      <c r="L2792" s="1"/>
      <c r="M2792" s="1"/>
      <c r="N2792" s="1"/>
      <c r="O2792" s="1"/>
      <c r="P2792" s="1"/>
      <c r="Q2792" s="1"/>
      <c r="R2792" s="1"/>
      <c r="S2792" s="1"/>
      <c r="T2792" s="1"/>
      <c r="U2792" s="1"/>
      <c r="V2792" s="1"/>
      <c r="W2792" s="1"/>
      <c r="X2792" s="1"/>
      <c r="Y2792" s="1"/>
      <c r="Z2792" s="1"/>
      <c r="AA2792" s="1"/>
      <c r="AB2792" s="1"/>
      <c r="AC2792" s="1"/>
      <c r="AD2792" s="1"/>
      <c r="AE2792" s="1"/>
      <c r="AF2792" s="1"/>
      <c r="AG2792" s="1"/>
      <c r="AH2792" s="1">
        <v>24.45</v>
      </c>
      <c r="AI2792" s="1"/>
      <c r="AJ2792" s="1"/>
      <c r="AK2792" s="1"/>
    </row>
    <row r="2793" spans="1:37" x14ac:dyDescent="0.25">
      <c r="A2793" t="s">
        <v>4967</v>
      </c>
      <c r="B2793" t="s">
        <v>4968</v>
      </c>
      <c r="C2793" t="s">
        <v>1132</v>
      </c>
      <c r="D2793" t="s">
        <v>13863</v>
      </c>
      <c r="E2793" s="1"/>
      <c r="F2793" s="1"/>
      <c r="G2793" s="1"/>
      <c r="H2793" s="1"/>
      <c r="I2793" s="1"/>
      <c r="J2793" s="1"/>
      <c r="K2793" s="1"/>
      <c r="L2793" s="1"/>
      <c r="M2793" s="1"/>
      <c r="N2793" s="1"/>
      <c r="O2793" s="1"/>
      <c r="P2793" s="1"/>
      <c r="Q2793" s="1"/>
      <c r="R2793" s="1"/>
      <c r="S2793" s="1"/>
      <c r="T2793" s="1"/>
      <c r="U2793" s="1"/>
      <c r="V2793" s="1"/>
      <c r="W2793" s="1"/>
      <c r="X2793" s="1"/>
      <c r="Y2793" s="1"/>
      <c r="Z2793" s="1"/>
      <c r="AA2793" s="1"/>
      <c r="AB2793" s="1"/>
      <c r="AC2793" s="1">
        <v>27.16</v>
      </c>
      <c r="AD2793" s="1"/>
      <c r="AE2793" s="1">
        <v>27.16</v>
      </c>
      <c r="AF2793" s="1"/>
      <c r="AG2793" s="1"/>
      <c r="AH2793" s="1">
        <v>27.16</v>
      </c>
      <c r="AI2793" s="1"/>
      <c r="AJ2793" s="1"/>
      <c r="AK2793" s="1"/>
    </row>
    <row r="2794" spans="1:37" x14ac:dyDescent="0.25">
      <c r="A2794" t="s">
        <v>5174</v>
      </c>
      <c r="B2794" t="s">
        <v>5175</v>
      </c>
      <c r="C2794" t="s">
        <v>1132</v>
      </c>
      <c r="D2794" t="s">
        <v>13863</v>
      </c>
      <c r="E2794" s="1"/>
      <c r="F2794" s="1"/>
      <c r="G2794" s="1"/>
      <c r="H2794" s="1"/>
      <c r="I2794" s="1"/>
      <c r="J2794" s="1"/>
      <c r="K2794" s="1"/>
      <c r="L2794" s="1"/>
      <c r="M2794" s="1"/>
      <c r="N2794" s="1"/>
      <c r="O2794" s="1"/>
      <c r="P2794" s="1"/>
      <c r="Q2794" s="1"/>
      <c r="R2794" s="1"/>
      <c r="S2794" s="1"/>
      <c r="T2794" s="1"/>
      <c r="U2794" s="1"/>
      <c r="V2794" s="1"/>
      <c r="W2794" s="1"/>
      <c r="X2794" s="1"/>
      <c r="Y2794" s="1"/>
      <c r="Z2794" s="1"/>
      <c r="AA2794" s="1">
        <v>29.45</v>
      </c>
      <c r="AB2794" s="1"/>
      <c r="AC2794" s="1"/>
      <c r="AD2794" s="1"/>
      <c r="AE2794" s="1">
        <v>29.45</v>
      </c>
      <c r="AF2794" s="1"/>
      <c r="AG2794" s="1"/>
      <c r="AH2794" s="1"/>
      <c r="AI2794" s="1"/>
      <c r="AJ2794" s="1"/>
      <c r="AK2794" s="1"/>
    </row>
    <row r="2795" spans="1:37" x14ac:dyDescent="0.25">
      <c r="A2795" t="s">
        <v>4971</v>
      </c>
      <c r="B2795" t="s">
        <v>4972</v>
      </c>
      <c r="C2795" t="s">
        <v>1132</v>
      </c>
      <c r="D2795" t="s">
        <v>13863</v>
      </c>
      <c r="E2795" s="1"/>
      <c r="F2795" s="1"/>
      <c r="G2795" s="1"/>
      <c r="H2795" s="1"/>
      <c r="I2795" s="1"/>
      <c r="J2795" s="1"/>
      <c r="K2795" s="1"/>
      <c r="L2795" s="1"/>
      <c r="M2795" s="1"/>
      <c r="N2795" s="1"/>
      <c r="O2795" s="1"/>
      <c r="P2795" s="1"/>
      <c r="Q2795" s="1"/>
      <c r="R2795" s="1"/>
      <c r="S2795" s="1"/>
      <c r="T2795" s="1"/>
      <c r="U2795" s="1"/>
      <c r="V2795" s="1"/>
      <c r="W2795" s="1"/>
      <c r="X2795" s="1"/>
      <c r="Y2795" s="1"/>
      <c r="Z2795" s="1"/>
      <c r="AA2795" s="1">
        <v>35.57</v>
      </c>
      <c r="AB2795" s="1"/>
      <c r="AC2795" s="1"/>
      <c r="AD2795" s="1"/>
      <c r="AE2795" s="1"/>
      <c r="AF2795" s="1"/>
      <c r="AG2795" s="1"/>
      <c r="AH2795" s="1">
        <v>35.57</v>
      </c>
      <c r="AI2795" s="1"/>
      <c r="AJ2795" s="1"/>
      <c r="AK2795" s="1"/>
    </row>
    <row r="2796" spans="1:37" x14ac:dyDescent="0.25">
      <c r="A2796" t="s">
        <v>4973</v>
      </c>
      <c r="B2796" t="s">
        <v>4974</v>
      </c>
      <c r="C2796" t="s">
        <v>1132</v>
      </c>
      <c r="D2796" t="s">
        <v>13863</v>
      </c>
      <c r="E2796" s="1"/>
      <c r="F2796" s="1"/>
      <c r="G2796" s="1"/>
      <c r="H2796" s="1"/>
      <c r="I2796" s="1"/>
      <c r="J2796" s="1"/>
      <c r="K2796" s="1"/>
      <c r="L2796" s="1"/>
      <c r="M2796" s="1"/>
      <c r="N2796" s="1"/>
      <c r="O2796" s="1"/>
      <c r="P2796" s="1"/>
      <c r="Q2796" s="1"/>
      <c r="R2796" s="1"/>
      <c r="S2796" s="1"/>
      <c r="T2796" s="1"/>
      <c r="U2796" s="1"/>
      <c r="V2796" s="1"/>
      <c r="W2796" s="1"/>
      <c r="X2796" s="1"/>
      <c r="Y2796" s="1"/>
      <c r="Z2796" s="1"/>
      <c r="AA2796" s="1">
        <v>43.99</v>
      </c>
      <c r="AB2796" s="1"/>
      <c r="AC2796" s="1">
        <v>43.99</v>
      </c>
      <c r="AD2796" s="1"/>
      <c r="AE2796" s="1"/>
      <c r="AF2796" s="1"/>
      <c r="AG2796" s="1"/>
      <c r="AH2796" s="1">
        <v>43.99</v>
      </c>
      <c r="AI2796" s="1"/>
      <c r="AJ2796" s="1"/>
      <c r="AK2796" s="1"/>
    </row>
    <row r="2797" spans="1:37" x14ac:dyDescent="0.25">
      <c r="A2797" t="s">
        <v>1802</v>
      </c>
      <c r="B2797" t="s">
        <v>1803</v>
      </c>
      <c r="C2797" t="s">
        <v>1132</v>
      </c>
      <c r="D2797" t="s">
        <v>13863</v>
      </c>
      <c r="E2797" s="1"/>
      <c r="F2797" s="1"/>
      <c r="G2797" s="1"/>
      <c r="H2797" s="1"/>
      <c r="I2797" s="1"/>
      <c r="J2797" s="1"/>
      <c r="K2797" s="1"/>
      <c r="L2797" s="1"/>
      <c r="M2797" s="1"/>
      <c r="N2797" s="1"/>
      <c r="O2797" s="1"/>
      <c r="P2797" s="1"/>
      <c r="Q2797" s="1"/>
      <c r="R2797" s="1"/>
      <c r="S2797" s="1"/>
      <c r="T2797" s="1"/>
      <c r="U2797" s="1"/>
      <c r="V2797" s="1"/>
      <c r="W2797" s="1"/>
      <c r="X2797" s="1"/>
      <c r="Y2797" s="1"/>
      <c r="Z2797" s="1"/>
      <c r="AA2797" s="1"/>
      <c r="AB2797" s="1"/>
      <c r="AC2797" s="1"/>
      <c r="AD2797" s="1"/>
      <c r="AE2797" s="1"/>
      <c r="AF2797" s="1"/>
      <c r="AG2797" s="1"/>
      <c r="AH2797" s="1"/>
      <c r="AI2797" s="1"/>
      <c r="AJ2797" s="1">
        <v>59.1</v>
      </c>
      <c r="AK2797" s="1"/>
    </row>
    <row r="2798" spans="1:37" x14ac:dyDescent="0.25">
      <c r="A2798" t="s">
        <v>12986</v>
      </c>
      <c r="B2798" t="s">
        <v>12987</v>
      </c>
      <c r="C2798" t="s">
        <v>181</v>
      </c>
      <c r="D2798" t="s">
        <v>13863</v>
      </c>
      <c r="E2798" s="1"/>
      <c r="F2798" s="1"/>
      <c r="G2798" s="1"/>
      <c r="H2798" s="1"/>
      <c r="I2798" s="1">
        <v>5.18</v>
      </c>
      <c r="J2798" s="1"/>
      <c r="K2798" s="1"/>
      <c r="L2798" s="1"/>
      <c r="M2798" s="1"/>
      <c r="N2798" s="1"/>
      <c r="O2798" s="1"/>
      <c r="P2798" s="1"/>
      <c r="Q2798" s="1"/>
      <c r="R2798" s="1"/>
      <c r="S2798" s="1"/>
      <c r="T2798" s="1"/>
      <c r="U2798" s="1"/>
      <c r="V2798" s="1"/>
      <c r="W2798" s="1"/>
      <c r="X2798" s="1"/>
      <c r="Y2798" s="1"/>
      <c r="Z2798" s="1"/>
      <c r="AA2798" s="1"/>
      <c r="AB2798" s="1"/>
      <c r="AC2798" s="1"/>
      <c r="AD2798" s="1"/>
      <c r="AE2798" s="1"/>
      <c r="AF2798" s="1"/>
      <c r="AG2798" s="1"/>
      <c r="AH2798" s="1"/>
      <c r="AI2798" s="1"/>
      <c r="AJ2798" s="1"/>
      <c r="AK2798" s="1"/>
    </row>
    <row r="2799" spans="1:37" x14ac:dyDescent="0.25">
      <c r="A2799" t="s">
        <v>7087</v>
      </c>
      <c r="B2799" t="s">
        <v>7088</v>
      </c>
      <c r="C2799" t="s">
        <v>181</v>
      </c>
      <c r="D2799" t="s">
        <v>13863</v>
      </c>
      <c r="E2799" s="1"/>
      <c r="F2799" s="1"/>
      <c r="G2799" s="1"/>
      <c r="H2799" s="1"/>
      <c r="I2799" s="1">
        <v>5.1100000000000003</v>
      </c>
      <c r="J2799" s="1"/>
      <c r="K2799" s="1"/>
      <c r="L2799" s="1"/>
      <c r="M2799" s="1"/>
      <c r="N2799" s="1"/>
      <c r="O2799" s="1"/>
      <c r="P2799" s="1"/>
      <c r="Q2799" s="1"/>
      <c r="R2799" s="1">
        <v>5.1100000000000003</v>
      </c>
      <c r="S2799" s="1"/>
      <c r="T2799" s="1"/>
      <c r="U2799" s="1">
        <v>5.1100000000000003</v>
      </c>
      <c r="V2799" s="1"/>
      <c r="W2799" s="1"/>
      <c r="X2799" s="1"/>
      <c r="Y2799" s="1">
        <v>5.1100000000000003</v>
      </c>
      <c r="Z2799" s="1">
        <v>6.8</v>
      </c>
      <c r="AA2799" s="1"/>
      <c r="AB2799" s="1"/>
      <c r="AC2799" s="1"/>
      <c r="AD2799" s="1"/>
      <c r="AE2799" s="1"/>
      <c r="AF2799" s="1"/>
      <c r="AG2799" s="1"/>
      <c r="AH2799" s="1"/>
      <c r="AI2799" s="1"/>
      <c r="AJ2799" s="1"/>
      <c r="AK2799" s="1"/>
    </row>
    <row r="2800" spans="1:37" x14ac:dyDescent="0.25">
      <c r="A2800" t="s">
        <v>4127</v>
      </c>
      <c r="B2800" t="s">
        <v>4128</v>
      </c>
      <c r="C2800" t="s">
        <v>12</v>
      </c>
      <c r="D2800" t="s">
        <v>13863</v>
      </c>
      <c r="E2800" s="1"/>
      <c r="F2800" s="1"/>
      <c r="G2800" s="1"/>
      <c r="H2800" s="1"/>
      <c r="I2800" s="1"/>
      <c r="J2800" s="1"/>
      <c r="K2800" s="1"/>
      <c r="L2800" s="1"/>
      <c r="M2800" s="1"/>
      <c r="N2800" s="1"/>
      <c r="O2800" s="1"/>
      <c r="P2800" s="1"/>
      <c r="Q2800" s="1"/>
      <c r="R2800" s="1"/>
      <c r="S2800" s="1"/>
      <c r="T2800" s="1"/>
      <c r="U2800" s="1"/>
      <c r="V2800" s="1"/>
      <c r="W2800" s="1"/>
      <c r="X2800" s="1"/>
      <c r="Y2800" s="1"/>
      <c r="Z2800" s="1"/>
      <c r="AA2800" s="1"/>
      <c r="AB2800" s="1"/>
      <c r="AC2800" s="1"/>
      <c r="AD2800" s="1"/>
      <c r="AE2800" s="1"/>
      <c r="AF2800" s="1"/>
      <c r="AG2800" s="1"/>
      <c r="AH2800" s="1">
        <v>150.15</v>
      </c>
      <c r="AI2800" s="1"/>
      <c r="AJ2800" s="1"/>
      <c r="AK2800" s="1"/>
    </row>
    <row r="2801" spans="1:37" x14ac:dyDescent="0.25">
      <c r="A2801" t="s">
        <v>3785</v>
      </c>
      <c r="B2801" t="s">
        <v>3786</v>
      </c>
      <c r="C2801" t="s">
        <v>12</v>
      </c>
      <c r="D2801" t="s">
        <v>13863</v>
      </c>
      <c r="E2801" s="1"/>
      <c r="F2801" s="1"/>
      <c r="G2801" s="1"/>
      <c r="H2801" s="1"/>
      <c r="I2801" s="1"/>
      <c r="J2801" s="1"/>
      <c r="K2801" s="1"/>
      <c r="L2801" s="1"/>
      <c r="M2801" s="1"/>
      <c r="N2801" s="1">
        <v>226.2</v>
      </c>
      <c r="O2801" s="1"/>
      <c r="P2801" s="1"/>
      <c r="Q2801" s="1"/>
      <c r="R2801" s="1"/>
      <c r="S2801" s="1"/>
      <c r="T2801" s="1"/>
      <c r="U2801" s="1"/>
      <c r="V2801" s="1"/>
      <c r="W2801" s="1"/>
      <c r="X2801" s="1">
        <v>226.2</v>
      </c>
      <c r="Y2801" s="1"/>
      <c r="Z2801" s="1"/>
      <c r="AA2801" s="1"/>
      <c r="AB2801" s="1"/>
      <c r="AC2801" s="1"/>
      <c r="AD2801" s="1">
        <v>226.2</v>
      </c>
      <c r="AE2801" s="1"/>
      <c r="AF2801" s="1"/>
      <c r="AG2801" s="1"/>
      <c r="AH2801" s="1"/>
      <c r="AI2801" s="1">
        <v>226.2</v>
      </c>
      <c r="AJ2801" s="1"/>
      <c r="AK2801" s="1"/>
    </row>
    <row r="2802" spans="1:37" x14ac:dyDescent="0.25">
      <c r="A2802" t="s">
        <v>1548</v>
      </c>
      <c r="B2802" t="s">
        <v>1549</v>
      </c>
      <c r="C2802" t="s">
        <v>1132</v>
      </c>
      <c r="D2802" t="s">
        <v>13863</v>
      </c>
      <c r="E2802" s="1"/>
      <c r="F2802" s="1"/>
      <c r="G2802" s="1"/>
      <c r="H2802" s="1"/>
      <c r="I2802" s="1"/>
      <c r="J2802" s="1"/>
      <c r="K2802" s="1"/>
      <c r="L2802" s="1"/>
      <c r="M2802" s="1"/>
      <c r="N2802" s="1"/>
      <c r="O2802" s="1"/>
      <c r="P2802" s="1"/>
      <c r="Q2802" s="1"/>
      <c r="R2802" s="1">
        <v>32.1</v>
      </c>
      <c r="S2802" s="1"/>
      <c r="T2802" s="1"/>
      <c r="U2802" s="1"/>
      <c r="V2802" s="1"/>
      <c r="W2802" s="1"/>
      <c r="X2802" s="1"/>
      <c r="Y2802" s="1"/>
      <c r="Z2802" s="1"/>
      <c r="AA2802" s="1"/>
      <c r="AB2802" s="1"/>
      <c r="AC2802" s="1"/>
      <c r="AD2802" s="1">
        <v>27.16</v>
      </c>
      <c r="AE2802" s="1"/>
      <c r="AF2802" s="1"/>
      <c r="AG2802" s="1"/>
      <c r="AH2802" s="1"/>
      <c r="AI2802" s="1">
        <v>27.974799999999998</v>
      </c>
      <c r="AJ2802" s="1"/>
      <c r="AK2802" s="1"/>
    </row>
    <row r="2803" spans="1:37" x14ac:dyDescent="0.25">
      <c r="A2803" t="s">
        <v>4975</v>
      </c>
      <c r="B2803" t="s">
        <v>4976</v>
      </c>
      <c r="C2803" t="s">
        <v>1132</v>
      </c>
      <c r="D2803" t="s">
        <v>13863</v>
      </c>
      <c r="E2803" s="1"/>
      <c r="F2803" s="1"/>
      <c r="G2803" s="1"/>
      <c r="H2803" s="1">
        <v>36</v>
      </c>
      <c r="I2803" s="1"/>
      <c r="J2803" s="1"/>
      <c r="K2803" s="1">
        <v>36</v>
      </c>
      <c r="L2803" s="1"/>
      <c r="M2803" s="1"/>
      <c r="N2803" s="1"/>
      <c r="O2803" s="1"/>
      <c r="P2803" s="1"/>
      <c r="Q2803" s="1"/>
      <c r="R2803" s="1"/>
      <c r="S2803" s="1"/>
      <c r="T2803" s="1"/>
      <c r="U2803" s="1"/>
      <c r="V2803" s="1"/>
      <c r="W2803" s="1"/>
      <c r="X2803" s="1"/>
      <c r="Y2803" s="1"/>
      <c r="Z2803" s="1"/>
      <c r="AA2803" s="1"/>
      <c r="AB2803" s="1"/>
      <c r="AC2803" s="1">
        <v>31.37</v>
      </c>
      <c r="AD2803" s="1"/>
      <c r="AE2803" s="1"/>
      <c r="AF2803" s="1">
        <v>31.37</v>
      </c>
      <c r="AG2803" s="1"/>
      <c r="AH2803" s="1">
        <v>31.37</v>
      </c>
      <c r="AI2803" s="1"/>
      <c r="AJ2803" s="1"/>
      <c r="AK2803" s="1"/>
    </row>
    <row r="2804" spans="1:37" x14ac:dyDescent="0.25">
      <c r="A2804" t="s">
        <v>1177</v>
      </c>
      <c r="B2804" t="s">
        <v>1178</v>
      </c>
      <c r="C2804" t="s">
        <v>1132</v>
      </c>
      <c r="D2804" t="s">
        <v>13863</v>
      </c>
      <c r="E2804" s="1"/>
      <c r="F2804" s="1"/>
      <c r="G2804" s="1"/>
      <c r="H2804" s="1">
        <v>38.5</v>
      </c>
      <c r="I2804" s="1"/>
      <c r="J2804" s="1">
        <v>38.5</v>
      </c>
      <c r="K2804" s="1"/>
      <c r="L2804" s="1"/>
      <c r="M2804" s="1">
        <v>38.5</v>
      </c>
      <c r="N2804" s="1"/>
      <c r="O2804" s="1"/>
      <c r="P2804" s="1"/>
      <c r="Q2804" s="1">
        <v>38.5</v>
      </c>
      <c r="R2804" s="1">
        <v>38.5</v>
      </c>
      <c r="S2804" s="1">
        <v>39.299999999999997</v>
      </c>
      <c r="T2804" s="1">
        <v>39.299999999999997</v>
      </c>
      <c r="U2804" s="1"/>
      <c r="V2804" s="1"/>
      <c r="W2804" s="1"/>
      <c r="X2804" s="1">
        <v>39.299999999999997</v>
      </c>
      <c r="Y2804" s="1"/>
      <c r="Z2804" s="1"/>
      <c r="AA2804" s="1"/>
      <c r="AB2804" s="1"/>
      <c r="AC2804" s="1"/>
      <c r="AD2804" s="1"/>
      <c r="AE2804" s="1"/>
      <c r="AF2804" s="1"/>
      <c r="AG2804" s="1"/>
      <c r="AH2804" s="1">
        <v>35.96</v>
      </c>
      <c r="AI2804" s="1"/>
      <c r="AJ2804" s="1"/>
      <c r="AK2804" s="1">
        <v>37.04</v>
      </c>
    </row>
    <row r="2805" spans="1:37" x14ac:dyDescent="0.25">
      <c r="A2805" t="s">
        <v>7357</v>
      </c>
      <c r="B2805" t="s">
        <v>7358</v>
      </c>
      <c r="C2805" t="s">
        <v>1132</v>
      </c>
      <c r="D2805" t="s">
        <v>13863</v>
      </c>
      <c r="E2805" s="1"/>
      <c r="F2805" s="1"/>
      <c r="G2805" s="1"/>
      <c r="H2805" s="1">
        <v>49.1</v>
      </c>
      <c r="I2805" s="1"/>
      <c r="J2805" s="1"/>
      <c r="K2805" s="1">
        <v>49.1</v>
      </c>
      <c r="L2805" s="1"/>
      <c r="M2805" s="1"/>
      <c r="N2805" s="1"/>
      <c r="O2805" s="1"/>
      <c r="P2805" s="1"/>
      <c r="Q2805" s="1"/>
      <c r="R2805" s="1"/>
      <c r="S2805" s="1"/>
      <c r="T2805" s="1"/>
      <c r="U2805" s="1"/>
      <c r="V2805" s="1"/>
      <c r="W2805" s="1"/>
      <c r="X2805" s="1">
        <v>50.1</v>
      </c>
      <c r="Y2805" s="1"/>
      <c r="Z2805" s="1">
        <v>45.9</v>
      </c>
      <c r="AA2805" s="1"/>
      <c r="AB2805" s="1"/>
      <c r="AC2805" s="1"/>
      <c r="AD2805" s="1"/>
      <c r="AE2805" s="1"/>
      <c r="AF2805" s="1"/>
      <c r="AG2805" s="1"/>
      <c r="AH2805" s="1"/>
      <c r="AI2805" s="1"/>
      <c r="AJ2805" s="1"/>
      <c r="AK2805" s="1"/>
    </row>
    <row r="2806" spans="1:37" x14ac:dyDescent="0.25">
      <c r="A2806" t="s">
        <v>9201</v>
      </c>
      <c r="B2806" t="s">
        <v>9202</v>
      </c>
      <c r="C2806" t="s">
        <v>1132</v>
      </c>
      <c r="D2806" t="s">
        <v>13863</v>
      </c>
      <c r="E2806" s="1"/>
      <c r="F2806" s="1"/>
      <c r="G2806" s="1"/>
      <c r="H2806" s="1">
        <v>65</v>
      </c>
      <c r="I2806" s="1"/>
      <c r="J2806" s="1"/>
      <c r="K2806" s="1">
        <v>65</v>
      </c>
      <c r="L2806" s="1"/>
      <c r="M2806" s="1"/>
      <c r="N2806" s="1"/>
      <c r="O2806" s="1"/>
      <c r="P2806" s="1"/>
      <c r="Q2806" s="1"/>
      <c r="R2806" s="1"/>
      <c r="S2806" s="1"/>
      <c r="T2806" s="1">
        <v>65</v>
      </c>
      <c r="U2806" s="1"/>
      <c r="V2806" s="1"/>
      <c r="W2806" s="1"/>
      <c r="X2806" s="1"/>
      <c r="Y2806" s="1"/>
      <c r="Z2806" s="1"/>
      <c r="AA2806" s="1"/>
      <c r="AB2806" s="1"/>
      <c r="AC2806" s="1"/>
      <c r="AD2806" s="1"/>
      <c r="AE2806" s="1"/>
      <c r="AF2806" s="1"/>
      <c r="AG2806" s="1"/>
      <c r="AH2806" s="1"/>
      <c r="AI2806" s="1"/>
      <c r="AJ2806" s="1"/>
      <c r="AK2806" s="1"/>
    </row>
    <row r="2807" spans="1:37" x14ac:dyDescent="0.25">
      <c r="A2807" t="s">
        <v>11596</v>
      </c>
      <c r="B2807" t="s">
        <v>11597</v>
      </c>
      <c r="C2807" t="s">
        <v>1132</v>
      </c>
      <c r="D2807" t="s">
        <v>13863</v>
      </c>
      <c r="E2807" s="1"/>
      <c r="F2807" s="1"/>
      <c r="G2807" s="1"/>
      <c r="H2807" s="1"/>
      <c r="I2807" s="1"/>
      <c r="J2807" s="1"/>
      <c r="K2807" s="1"/>
      <c r="L2807" s="1"/>
      <c r="M2807" s="1">
        <v>31.5</v>
      </c>
      <c r="N2807" s="1">
        <v>31.5</v>
      </c>
      <c r="O2807" s="1"/>
      <c r="P2807" s="1"/>
      <c r="Q2807" s="1"/>
      <c r="R2807" s="1"/>
      <c r="S2807" s="1"/>
      <c r="T2807" s="1"/>
      <c r="U2807" s="1"/>
      <c r="V2807" s="1"/>
      <c r="W2807" s="1"/>
      <c r="X2807" s="1"/>
      <c r="Y2807" s="1"/>
      <c r="Z2807" s="1"/>
      <c r="AA2807" s="1"/>
      <c r="AB2807" s="1"/>
      <c r="AC2807" s="1"/>
      <c r="AD2807" s="1"/>
      <c r="AE2807" s="1"/>
      <c r="AF2807" s="1"/>
      <c r="AG2807" s="1"/>
      <c r="AH2807" s="1"/>
      <c r="AI2807" s="1"/>
      <c r="AJ2807" s="1"/>
      <c r="AK2807" s="1"/>
    </row>
    <row r="2808" spans="1:37" x14ac:dyDescent="0.25">
      <c r="A2808" t="s">
        <v>3856</v>
      </c>
      <c r="B2808" t="s">
        <v>3857</v>
      </c>
      <c r="C2808" t="s">
        <v>3860</v>
      </c>
      <c r="D2808" t="s">
        <v>13863</v>
      </c>
      <c r="E2808" s="1"/>
      <c r="F2808" s="1"/>
      <c r="G2808" s="1"/>
      <c r="H2808" s="1"/>
      <c r="I2808" s="1"/>
      <c r="J2808" s="1"/>
      <c r="K2808" s="1"/>
      <c r="L2808" s="1">
        <v>85.1</v>
      </c>
      <c r="M2808" s="1"/>
      <c r="N2808" s="1"/>
      <c r="O2808" s="1"/>
      <c r="P2808" s="1"/>
      <c r="Q2808" s="1"/>
      <c r="R2808" s="1"/>
      <c r="S2808" s="1"/>
      <c r="T2808" s="1"/>
      <c r="U2808" s="1"/>
      <c r="V2808" s="1"/>
      <c r="W2808" s="1">
        <v>85.1</v>
      </c>
      <c r="X2808" s="1"/>
      <c r="Y2808" s="1"/>
      <c r="Z2808" s="1"/>
      <c r="AA2808" s="1"/>
      <c r="AB2808" s="1"/>
      <c r="AC2808" s="1"/>
      <c r="AD2808" s="1"/>
      <c r="AE2808" s="1"/>
      <c r="AF2808" s="1"/>
      <c r="AG2808" s="1">
        <v>81.2</v>
      </c>
      <c r="AH2808" s="1"/>
      <c r="AI2808" s="1"/>
      <c r="AJ2808" s="1"/>
      <c r="AK2808" s="1"/>
    </row>
    <row r="2809" spans="1:37" x14ac:dyDescent="0.25">
      <c r="C2809" t="s">
        <v>181</v>
      </c>
      <c r="D2809" t="s">
        <v>13863</v>
      </c>
      <c r="E2809" s="1"/>
      <c r="F2809" s="1"/>
      <c r="G2809" s="1"/>
      <c r="H2809" s="1"/>
      <c r="I2809" s="1"/>
      <c r="J2809" s="1"/>
      <c r="K2809" s="1"/>
      <c r="L2809" s="1"/>
      <c r="M2809" s="1"/>
      <c r="N2809" s="1"/>
      <c r="O2809" s="1"/>
      <c r="P2809" s="1"/>
      <c r="Q2809" s="1">
        <v>85.156499999999994</v>
      </c>
      <c r="R2809" s="1"/>
      <c r="S2809" s="1"/>
      <c r="T2809" s="1"/>
      <c r="U2809" s="1"/>
      <c r="V2809" s="1"/>
      <c r="W2809" s="1"/>
      <c r="X2809" s="1"/>
      <c r="Y2809" s="1"/>
      <c r="Z2809" s="1"/>
      <c r="AA2809" s="1"/>
      <c r="AB2809" s="1"/>
      <c r="AC2809" s="1"/>
      <c r="AD2809" s="1"/>
      <c r="AE2809" s="1"/>
      <c r="AF2809" s="1"/>
      <c r="AG2809" s="1"/>
      <c r="AH2809" s="1"/>
      <c r="AI2809" s="1"/>
      <c r="AJ2809" s="1"/>
      <c r="AK2809" s="1"/>
    </row>
    <row r="2810" spans="1:37" x14ac:dyDescent="0.25">
      <c r="A2810" t="s">
        <v>5485</v>
      </c>
      <c r="B2810" t="s">
        <v>5486</v>
      </c>
      <c r="C2810" t="s">
        <v>1132</v>
      </c>
      <c r="D2810" t="s">
        <v>13863</v>
      </c>
      <c r="E2810" s="1"/>
      <c r="F2810" s="1"/>
      <c r="G2810" s="1"/>
      <c r="H2810" s="1"/>
      <c r="I2810" s="1"/>
      <c r="J2810" s="1"/>
      <c r="K2810" s="1"/>
      <c r="L2810" s="1"/>
      <c r="M2810" s="1"/>
      <c r="N2810" s="1"/>
      <c r="O2810" s="1"/>
      <c r="P2810" s="1"/>
      <c r="Q2810" s="1"/>
      <c r="R2810" s="1"/>
      <c r="S2810" s="1"/>
      <c r="T2810" s="1"/>
      <c r="U2810" s="1"/>
      <c r="V2810" s="1"/>
      <c r="W2810" s="1"/>
      <c r="X2810" s="1"/>
      <c r="Y2810" s="1"/>
      <c r="Z2810" s="1"/>
      <c r="AA2810" s="1"/>
      <c r="AB2810" s="1"/>
      <c r="AC2810" s="1">
        <v>40.549999999999997</v>
      </c>
      <c r="AD2810" s="1">
        <v>40.549999999999997</v>
      </c>
      <c r="AE2810" s="1"/>
      <c r="AF2810" s="1"/>
      <c r="AG2810" s="1"/>
      <c r="AH2810" s="1"/>
      <c r="AI2810" s="1"/>
      <c r="AJ2810" s="1"/>
      <c r="AK2810" s="1"/>
    </row>
    <row r="2811" spans="1:37" x14ac:dyDescent="0.25">
      <c r="A2811" t="s">
        <v>5489</v>
      </c>
      <c r="B2811" t="s">
        <v>5490</v>
      </c>
      <c r="C2811" t="s">
        <v>1132</v>
      </c>
      <c r="D2811" t="s">
        <v>13863</v>
      </c>
      <c r="E2811" s="1"/>
      <c r="F2811" s="1"/>
      <c r="G2811" s="1"/>
      <c r="H2811" s="1"/>
      <c r="I2811" s="1"/>
      <c r="J2811" s="1"/>
      <c r="K2811" s="1"/>
      <c r="L2811" s="1"/>
      <c r="M2811" s="1"/>
      <c r="N2811" s="1"/>
      <c r="O2811" s="1"/>
      <c r="P2811" s="1"/>
      <c r="Q2811" s="1"/>
      <c r="R2811" s="1"/>
      <c r="S2811" s="1"/>
      <c r="T2811" s="1"/>
      <c r="U2811" s="1"/>
      <c r="V2811" s="1"/>
      <c r="W2811" s="1"/>
      <c r="X2811" s="1"/>
      <c r="Y2811" s="1"/>
      <c r="Z2811" s="1"/>
      <c r="AA2811" s="1"/>
      <c r="AB2811" s="1"/>
      <c r="AC2811" s="1">
        <v>47.44</v>
      </c>
      <c r="AD2811" s="1">
        <v>47.44</v>
      </c>
      <c r="AE2811" s="1"/>
      <c r="AF2811" s="1"/>
      <c r="AG2811" s="1"/>
      <c r="AH2811" s="1"/>
      <c r="AI2811" s="1"/>
      <c r="AJ2811" s="1"/>
      <c r="AK2811" s="1"/>
    </row>
    <row r="2812" spans="1:37" x14ac:dyDescent="0.25">
      <c r="A2812" t="s">
        <v>5491</v>
      </c>
      <c r="B2812" t="s">
        <v>5492</v>
      </c>
      <c r="C2812" t="s">
        <v>1132</v>
      </c>
      <c r="D2812" t="s">
        <v>13863</v>
      </c>
      <c r="E2812" s="1"/>
      <c r="F2812" s="1"/>
      <c r="G2812" s="1"/>
      <c r="H2812" s="1"/>
      <c r="I2812" s="1"/>
      <c r="J2812" s="1"/>
      <c r="K2812" s="1"/>
      <c r="L2812" s="1"/>
      <c r="M2812" s="1"/>
      <c r="N2812" s="1"/>
      <c r="O2812" s="1"/>
      <c r="P2812" s="1"/>
      <c r="Q2812" s="1"/>
      <c r="R2812" s="1"/>
      <c r="S2812" s="1"/>
      <c r="T2812" s="1"/>
      <c r="U2812" s="1"/>
      <c r="V2812" s="1"/>
      <c r="W2812" s="1"/>
      <c r="X2812" s="1"/>
      <c r="Y2812" s="1"/>
      <c r="Z2812" s="1"/>
      <c r="AA2812" s="1"/>
      <c r="AB2812" s="1"/>
      <c r="AC2812" s="1">
        <v>58.52</v>
      </c>
      <c r="AD2812" s="1">
        <v>58.52</v>
      </c>
      <c r="AE2812" s="1"/>
      <c r="AF2812" s="1"/>
      <c r="AG2812" s="1"/>
      <c r="AH2812" s="1"/>
      <c r="AI2812" s="1"/>
      <c r="AJ2812" s="1"/>
      <c r="AK2812" s="1"/>
    </row>
    <row r="2813" spans="1:37" x14ac:dyDescent="0.25">
      <c r="A2813" t="s">
        <v>6216</v>
      </c>
      <c r="B2813" t="s">
        <v>6217</v>
      </c>
      <c r="C2813" t="s">
        <v>1132</v>
      </c>
      <c r="D2813" t="s">
        <v>13863</v>
      </c>
      <c r="E2813" s="1"/>
      <c r="F2813" s="1"/>
      <c r="G2813" s="1"/>
      <c r="H2813" s="1"/>
      <c r="I2813" s="1"/>
      <c r="J2813" s="1"/>
      <c r="K2813" s="1"/>
      <c r="L2813" s="1"/>
      <c r="M2813" s="1"/>
      <c r="N2813" s="1"/>
      <c r="O2813" s="1"/>
      <c r="P2813" s="1"/>
      <c r="Q2813" s="1"/>
      <c r="R2813" s="1"/>
      <c r="S2813" s="1"/>
      <c r="T2813" s="1"/>
      <c r="U2813" s="1"/>
      <c r="V2813" s="1"/>
      <c r="W2813" s="1"/>
      <c r="X2813" s="1"/>
      <c r="Y2813" s="1"/>
      <c r="Z2813" s="1"/>
      <c r="AA2813" s="1"/>
      <c r="AB2813" s="1"/>
      <c r="AC2813" s="1">
        <v>75.36</v>
      </c>
      <c r="AD2813" s="1"/>
      <c r="AE2813" s="1"/>
      <c r="AF2813" s="1"/>
      <c r="AG2813" s="1"/>
      <c r="AH2813" s="1"/>
      <c r="AI2813" s="1"/>
      <c r="AJ2813" s="1"/>
      <c r="AK2813" s="1"/>
    </row>
    <row r="2814" spans="1:37" x14ac:dyDescent="0.25">
      <c r="A2814" t="s">
        <v>2684</v>
      </c>
      <c r="B2814" t="s">
        <v>2685</v>
      </c>
      <c r="C2814" t="s">
        <v>1175</v>
      </c>
      <c r="D2814" t="s">
        <v>13863</v>
      </c>
      <c r="E2814" s="1"/>
      <c r="F2814" s="1"/>
      <c r="G2814" s="1"/>
      <c r="H2814" s="1"/>
      <c r="I2814" s="1"/>
      <c r="J2814" s="1"/>
      <c r="K2814" s="1"/>
      <c r="L2814" s="1"/>
      <c r="M2814" s="1"/>
      <c r="N2814" s="1"/>
      <c r="O2814" s="1"/>
      <c r="P2814" s="1"/>
      <c r="Q2814" s="1"/>
      <c r="R2814" s="1"/>
      <c r="S2814" s="1"/>
      <c r="T2814" s="1"/>
      <c r="U2814" s="1"/>
      <c r="V2814" s="1"/>
      <c r="W2814" s="1"/>
      <c r="X2814" s="1"/>
      <c r="Y2814" s="1"/>
      <c r="Z2814" s="1"/>
      <c r="AA2814" s="1"/>
      <c r="AB2814" s="1"/>
      <c r="AC2814" s="1"/>
      <c r="AD2814" s="1"/>
      <c r="AE2814" s="1"/>
      <c r="AF2814" s="1"/>
      <c r="AG2814" s="1"/>
      <c r="AH2814" s="1">
        <v>40.17</v>
      </c>
      <c r="AI2814" s="1"/>
      <c r="AJ2814" s="1"/>
      <c r="AK2814" s="1"/>
    </row>
    <row r="2815" spans="1:37" x14ac:dyDescent="0.25">
      <c r="A2815" t="s">
        <v>2689</v>
      </c>
      <c r="B2815" t="s">
        <v>2690</v>
      </c>
      <c r="C2815" t="s">
        <v>1175</v>
      </c>
      <c r="D2815" t="s">
        <v>13863</v>
      </c>
      <c r="E2815" s="1"/>
      <c r="F2815" s="1"/>
      <c r="G2815" s="1"/>
      <c r="H2815" s="1"/>
      <c r="I2815" s="1"/>
      <c r="J2815" s="1"/>
      <c r="K2815" s="1"/>
      <c r="L2815" s="1"/>
      <c r="M2815" s="1"/>
      <c r="N2815" s="1"/>
      <c r="O2815" s="1"/>
      <c r="P2815" s="1"/>
      <c r="Q2815" s="1"/>
      <c r="R2815" s="1"/>
      <c r="S2815" s="1"/>
      <c r="T2815" s="1"/>
      <c r="U2815" s="1"/>
      <c r="V2815" s="1"/>
      <c r="W2815" s="1"/>
      <c r="X2815" s="1"/>
      <c r="Y2815" s="1"/>
      <c r="Z2815" s="1"/>
      <c r="AA2815" s="1"/>
      <c r="AB2815" s="1"/>
      <c r="AC2815" s="1"/>
      <c r="AD2815" s="1"/>
      <c r="AE2815" s="1"/>
      <c r="AF2815" s="1"/>
      <c r="AG2815" s="1"/>
      <c r="AH2815" s="1">
        <v>47.13</v>
      </c>
      <c r="AI2815" s="1">
        <v>47.13</v>
      </c>
      <c r="AJ2815" s="1"/>
      <c r="AK2815" s="1"/>
    </row>
    <row r="2816" spans="1:37" x14ac:dyDescent="0.25">
      <c r="A2816" t="s">
        <v>5971</v>
      </c>
      <c r="B2816" t="s">
        <v>5972</v>
      </c>
      <c r="C2816" t="s">
        <v>181</v>
      </c>
      <c r="D2816" t="s">
        <v>13863</v>
      </c>
      <c r="E2816" s="1"/>
      <c r="F2816" s="1"/>
      <c r="G2816" s="1"/>
      <c r="H2816" s="1"/>
      <c r="I2816" s="1"/>
      <c r="J2816" s="1"/>
      <c r="K2816" s="1"/>
      <c r="L2816" s="1"/>
      <c r="M2816" s="1"/>
      <c r="N2816" s="1"/>
      <c r="O2816" s="1"/>
      <c r="P2816" s="1"/>
      <c r="Q2816" s="1"/>
      <c r="R2816" s="1"/>
      <c r="S2816" s="1"/>
      <c r="T2816" s="1"/>
      <c r="U2816" s="1"/>
      <c r="V2816" s="1"/>
      <c r="W2816" s="1"/>
      <c r="X2816" s="1"/>
      <c r="Y2816" s="1"/>
      <c r="Z2816" s="1"/>
      <c r="AA2816" s="1"/>
      <c r="AB2816" s="1">
        <v>15.81</v>
      </c>
      <c r="AC2816" s="1"/>
      <c r="AD2816" s="1"/>
      <c r="AE2816" s="1"/>
      <c r="AF2816" s="1"/>
      <c r="AG2816" s="1"/>
      <c r="AH2816" s="1"/>
      <c r="AI2816" s="1"/>
      <c r="AJ2816" s="1"/>
      <c r="AK2816" s="1"/>
    </row>
    <row r="2817" spans="1:37" x14ac:dyDescent="0.25">
      <c r="A2817" t="s">
        <v>3263</v>
      </c>
      <c r="B2817" t="s">
        <v>3264</v>
      </c>
      <c r="C2817" t="s">
        <v>181</v>
      </c>
      <c r="D2817" t="s">
        <v>13863</v>
      </c>
      <c r="E2817" s="1"/>
      <c r="F2817" s="1"/>
      <c r="G2817" s="1"/>
      <c r="H2817" s="1"/>
      <c r="I2817" s="1">
        <v>15.81</v>
      </c>
      <c r="J2817" s="1"/>
      <c r="K2817" s="1"/>
      <c r="L2817" s="1"/>
      <c r="M2817" s="1"/>
      <c r="N2817" s="1"/>
      <c r="O2817" s="1"/>
      <c r="P2817" s="1"/>
      <c r="Q2817" s="1"/>
      <c r="R2817" s="1">
        <v>15.81</v>
      </c>
      <c r="S2817" s="1"/>
      <c r="T2817" s="1"/>
      <c r="U2817" s="1"/>
      <c r="V2817" s="1"/>
      <c r="W2817" s="1"/>
      <c r="X2817" s="1">
        <v>15.81</v>
      </c>
      <c r="Y2817" s="1"/>
      <c r="Z2817" s="1"/>
      <c r="AA2817" s="1"/>
      <c r="AB2817" s="1">
        <v>15.81</v>
      </c>
      <c r="AC2817" s="1"/>
      <c r="AD2817" s="1"/>
      <c r="AE2817" s="1"/>
      <c r="AF2817" s="1"/>
      <c r="AG2817" s="1">
        <v>15.81</v>
      </c>
      <c r="AH2817" s="1"/>
      <c r="AI2817" s="1"/>
      <c r="AJ2817" s="1"/>
      <c r="AK2817" s="1"/>
    </row>
    <row r="2818" spans="1:37" x14ac:dyDescent="0.25">
      <c r="A2818" t="s">
        <v>5966</v>
      </c>
      <c r="B2818" t="s">
        <v>5967</v>
      </c>
      <c r="C2818" t="s">
        <v>181</v>
      </c>
      <c r="D2818" t="s">
        <v>13863</v>
      </c>
      <c r="E2818" s="1"/>
      <c r="F2818" s="1"/>
      <c r="G2818" s="1"/>
      <c r="H2818" s="1"/>
      <c r="I2818" s="1"/>
      <c r="J2818" s="1"/>
      <c r="K2818" s="1"/>
      <c r="L2818" s="1"/>
      <c r="M2818" s="1"/>
      <c r="N2818" s="1"/>
      <c r="O2818" s="1"/>
      <c r="P2818" s="1"/>
      <c r="Q2818" s="1"/>
      <c r="R2818" s="1"/>
      <c r="S2818" s="1"/>
      <c r="T2818" s="1"/>
      <c r="U2818" s="1"/>
      <c r="V2818" s="1"/>
      <c r="W2818" s="1"/>
      <c r="X2818" s="1"/>
      <c r="Y2818" s="1"/>
      <c r="Z2818" s="1"/>
      <c r="AA2818" s="1"/>
      <c r="AB2818" s="1">
        <v>23.37</v>
      </c>
      <c r="AC2818" s="1"/>
      <c r="AD2818" s="1"/>
      <c r="AE2818" s="1"/>
      <c r="AF2818" s="1"/>
      <c r="AG2818" s="1"/>
      <c r="AH2818" s="1"/>
      <c r="AI2818" s="1"/>
      <c r="AJ2818" s="1"/>
      <c r="AK2818" s="1"/>
    </row>
    <row r="2819" spans="1:37" x14ac:dyDescent="0.25">
      <c r="A2819" t="s">
        <v>7571</v>
      </c>
      <c r="B2819" t="s">
        <v>7572</v>
      </c>
      <c r="C2819" t="s">
        <v>181</v>
      </c>
      <c r="D2819" t="s">
        <v>13863</v>
      </c>
      <c r="E2819" s="1"/>
      <c r="F2819" s="1"/>
      <c r="G2819" s="1"/>
      <c r="H2819" s="1"/>
      <c r="I2819" s="1"/>
      <c r="J2819" s="1"/>
      <c r="K2819" s="1"/>
      <c r="L2819" s="1"/>
      <c r="M2819" s="1"/>
      <c r="N2819" s="1"/>
      <c r="O2819" s="1"/>
      <c r="P2819" s="1"/>
      <c r="Q2819" s="1"/>
      <c r="R2819" s="1"/>
      <c r="S2819" s="1"/>
      <c r="T2819" s="1"/>
      <c r="U2819" s="1"/>
      <c r="V2819" s="1"/>
      <c r="W2819" s="1"/>
      <c r="X2819" s="1">
        <v>52</v>
      </c>
      <c r="Y2819" s="1"/>
      <c r="Z2819" s="1"/>
      <c r="AA2819" s="1"/>
      <c r="AB2819" s="1"/>
      <c r="AC2819" s="1"/>
      <c r="AD2819" s="1"/>
      <c r="AE2819" s="1"/>
      <c r="AF2819" s="1"/>
      <c r="AG2819" s="1"/>
      <c r="AH2819" s="1"/>
      <c r="AI2819" s="1"/>
      <c r="AJ2819" s="1"/>
      <c r="AK2819" s="1"/>
    </row>
    <row r="2820" spans="1:37" x14ac:dyDescent="0.25">
      <c r="A2820" t="s">
        <v>7630</v>
      </c>
      <c r="B2820" t="s">
        <v>7631</v>
      </c>
      <c r="C2820" t="s">
        <v>12</v>
      </c>
      <c r="D2820" t="s">
        <v>13863</v>
      </c>
      <c r="E2820" s="1"/>
      <c r="F2820" s="1"/>
      <c r="G2820" s="1"/>
      <c r="H2820" s="1"/>
      <c r="I2820" s="1"/>
      <c r="J2820" s="1"/>
      <c r="K2820" s="1"/>
      <c r="L2820" s="1"/>
      <c r="M2820" s="1"/>
      <c r="N2820" s="1"/>
      <c r="O2820" s="1"/>
      <c r="P2820" s="1"/>
      <c r="Q2820" s="1"/>
      <c r="R2820" s="1"/>
      <c r="S2820" s="1"/>
      <c r="T2820" s="1"/>
      <c r="U2820" s="1"/>
      <c r="V2820" s="1"/>
      <c r="W2820" s="1"/>
      <c r="X2820" s="1">
        <v>53.46</v>
      </c>
      <c r="Y2820" s="1"/>
      <c r="Z2820" s="1"/>
      <c r="AA2820" s="1"/>
      <c r="AB2820" s="1"/>
      <c r="AC2820" s="1"/>
      <c r="AD2820" s="1"/>
      <c r="AE2820" s="1"/>
      <c r="AF2820" s="1"/>
      <c r="AG2820" s="1"/>
      <c r="AH2820" s="1"/>
      <c r="AI2820" s="1"/>
      <c r="AJ2820" s="1"/>
      <c r="AK2820" s="1"/>
    </row>
    <row r="2821" spans="1:37" x14ac:dyDescent="0.25">
      <c r="A2821" t="s">
        <v>7634</v>
      </c>
      <c r="B2821" t="s">
        <v>7635</v>
      </c>
      <c r="C2821" t="s">
        <v>12</v>
      </c>
      <c r="D2821" t="s">
        <v>13863</v>
      </c>
      <c r="E2821" s="1"/>
      <c r="F2821" s="1"/>
      <c r="G2821" s="1"/>
      <c r="H2821" s="1"/>
      <c r="I2821" s="1"/>
      <c r="J2821" s="1"/>
      <c r="K2821" s="1"/>
      <c r="L2821" s="1"/>
      <c r="M2821" s="1"/>
      <c r="N2821" s="1"/>
      <c r="O2821" s="1"/>
      <c r="P2821" s="1"/>
      <c r="Q2821" s="1"/>
      <c r="R2821" s="1"/>
      <c r="S2821" s="1"/>
      <c r="T2821" s="1"/>
      <c r="U2821" s="1"/>
      <c r="V2821" s="1"/>
      <c r="W2821" s="1"/>
      <c r="X2821" s="1">
        <v>55.44</v>
      </c>
      <c r="Y2821" s="1"/>
      <c r="Z2821" s="1"/>
      <c r="AA2821" s="1"/>
      <c r="AB2821" s="1"/>
      <c r="AC2821" s="1"/>
      <c r="AD2821" s="1"/>
      <c r="AE2821" s="1"/>
      <c r="AF2821" s="1"/>
      <c r="AG2821" s="1"/>
      <c r="AH2821" s="1"/>
      <c r="AI2821" s="1"/>
      <c r="AJ2821" s="1"/>
      <c r="AK2821" s="1"/>
    </row>
    <row r="2822" spans="1:37" x14ac:dyDescent="0.25">
      <c r="A2822" t="s">
        <v>7636</v>
      </c>
      <c r="B2822" t="s">
        <v>7637</v>
      </c>
      <c r="C2822" t="s">
        <v>12</v>
      </c>
      <c r="D2822" t="s">
        <v>13863</v>
      </c>
      <c r="E2822" s="1"/>
      <c r="F2822" s="1"/>
      <c r="G2822" s="1"/>
      <c r="H2822" s="1"/>
      <c r="I2822" s="1"/>
      <c r="J2822" s="1"/>
      <c r="K2822" s="1"/>
      <c r="L2822" s="1"/>
      <c r="M2822" s="1"/>
      <c r="N2822" s="1"/>
      <c r="O2822" s="1"/>
      <c r="P2822" s="1"/>
      <c r="Q2822" s="1"/>
      <c r="R2822" s="1"/>
      <c r="S2822" s="1"/>
      <c r="T2822" s="1"/>
      <c r="U2822" s="1"/>
      <c r="V2822" s="1"/>
      <c r="W2822" s="1"/>
      <c r="X2822" s="1">
        <v>60.3</v>
      </c>
      <c r="Y2822" s="1"/>
      <c r="Z2822" s="1"/>
      <c r="AA2822" s="1"/>
      <c r="AB2822" s="1"/>
      <c r="AC2822" s="1"/>
      <c r="AD2822" s="1"/>
      <c r="AE2822" s="1"/>
      <c r="AF2822" s="1"/>
      <c r="AG2822" s="1"/>
      <c r="AH2822" s="1"/>
      <c r="AI2822" s="1"/>
      <c r="AJ2822" s="1"/>
      <c r="AK2822" s="1"/>
    </row>
    <row r="2823" spans="1:37" x14ac:dyDescent="0.25">
      <c r="A2823" t="s">
        <v>7639</v>
      </c>
      <c r="B2823" t="s">
        <v>7640</v>
      </c>
      <c r="C2823" t="s">
        <v>12</v>
      </c>
      <c r="D2823" t="s">
        <v>13863</v>
      </c>
      <c r="E2823" s="1"/>
      <c r="F2823" s="1"/>
      <c r="G2823" s="1"/>
      <c r="H2823" s="1"/>
      <c r="I2823" s="1"/>
      <c r="J2823" s="1"/>
      <c r="K2823" s="1"/>
      <c r="L2823" s="1"/>
      <c r="M2823" s="1"/>
      <c r="N2823" s="1"/>
      <c r="O2823" s="1"/>
      <c r="P2823" s="1"/>
      <c r="Q2823" s="1"/>
      <c r="R2823" s="1"/>
      <c r="S2823" s="1"/>
      <c r="T2823" s="1"/>
      <c r="U2823" s="1"/>
      <c r="V2823" s="1"/>
      <c r="W2823" s="1"/>
      <c r="X2823" s="1">
        <v>72</v>
      </c>
      <c r="Y2823" s="1"/>
      <c r="Z2823" s="1"/>
      <c r="AA2823" s="1"/>
      <c r="AB2823" s="1"/>
      <c r="AC2823" s="1"/>
      <c r="AD2823" s="1"/>
      <c r="AE2823" s="1"/>
      <c r="AF2823" s="1"/>
      <c r="AG2823" s="1"/>
      <c r="AH2823" s="1"/>
      <c r="AI2823" s="1"/>
      <c r="AJ2823" s="1"/>
      <c r="AK2823" s="1"/>
    </row>
    <row r="2824" spans="1:37" x14ac:dyDescent="0.25">
      <c r="A2824" t="s">
        <v>11222</v>
      </c>
      <c r="B2824" t="s">
        <v>11223</v>
      </c>
      <c r="C2824" t="s">
        <v>181</v>
      </c>
      <c r="D2824" t="s">
        <v>13863</v>
      </c>
      <c r="E2824" s="1"/>
      <c r="F2824" s="1"/>
      <c r="G2824" s="1"/>
      <c r="H2824" s="1"/>
      <c r="I2824" s="1"/>
      <c r="J2824" s="1"/>
      <c r="K2824" s="1"/>
      <c r="L2824" s="1"/>
      <c r="M2824" s="1"/>
      <c r="N2824" s="1"/>
      <c r="O2824" s="1">
        <v>108</v>
      </c>
      <c r="P2824" s="1"/>
      <c r="Q2824" s="1"/>
      <c r="R2824" s="1"/>
      <c r="S2824" s="1"/>
      <c r="T2824" s="1"/>
      <c r="U2824" s="1"/>
      <c r="V2824" s="1"/>
      <c r="W2824" s="1"/>
      <c r="X2824" s="1"/>
      <c r="Y2824" s="1"/>
      <c r="Z2824" s="1"/>
      <c r="AA2824" s="1"/>
      <c r="AB2824" s="1"/>
      <c r="AC2824" s="1"/>
      <c r="AD2824" s="1"/>
      <c r="AE2824" s="1"/>
      <c r="AF2824" s="1"/>
      <c r="AG2824" s="1"/>
      <c r="AH2824" s="1"/>
      <c r="AI2824" s="1"/>
      <c r="AJ2824" s="1"/>
      <c r="AK2824" s="1"/>
    </row>
    <row r="2825" spans="1:37" x14ac:dyDescent="0.25">
      <c r="A2825" t="s">
        <v>9293</v>
      </c>
      <c r="B2825" t="s">
        <v>9294</v>
      </c>
      <c r="C2825" t="s">
        <v>181</v>
      </c>
      <c r="D2825" t="s">
        <v>13863</v>
      </c>
      <c r="E2825" s="1"/>
      <c r="F2825" s="1"/>
      <c r="G2825" s="1"/>
      <c r="H2825" s="1"/>
      <c r="I2825" s="1"/>
      <c r="J2825" s="1"/>
      <c r="K2825" s="1"/>
      <c r="L2825" s="1"/>
      <c r="M2825" s="1"/>
      <c r="N2825" s="1"/>
      <c r="O2825" s="1"/>
      <c r="P2825" s="1"/>
      <c r="Q2825" s="1"/>
      <c r="R2825" s="1"/>
      <c r="S2825" s="1"/>
      <c r="T2825" s="1">
        <v>125.242</v>
      </c>
      <c r="U2825" s="1"/>
      <c r="V2825" s="1"/>
      <c r="W2825" s="1"/>
      <c r="X2825" s="1"/>
      <c r="Y2825" s="1"/>
      <c r="Z2825" s="1"/>
      <c r="AA2825" s="1"/>
      <c r="AB2825" s="1"/>
      <c r="AC2825" s="1"/>
      <c r="AD2825" s="1"/>
      <c r="AE2825" s="1"/>
      <c r="AF2825" s="1"/>
      <c r="AG2825" s="1"/>
      <c r="AH2825" s="1"/>
      <c r="AI2825" s="1"/>
      <c r="AJ2825" s="1"/>
      <c r="AK2825" s="1"/>
    </row>
    <row r="2826" spans="1:37" x14ac:dyDescent="0.25">
      <c r="A2826" t="s">
        <v>11136</v>
      </c>
      <c r="B2826" t="s">
        <v>11137</v>
      </c>
      <c r="C2826" t="s">
        <v>3860</v>
      </c>
      <c r="D2826" t="s">
        <v>13863</v>
      </c>
      <c r="E2826" s="1"/>
      <c r="F2826" s="1"/>
      <c r="G2826" s="1"/>
      <c r="H2826" s="1"/>
      <c r="I2826" s="1"/>
      <c r="J2826" s="1"/>
      <c r="K2826" s="1"/>
      <c r="L2826" s="1"/>
      <c r="M2826" s="1"/>
      <c r="N2826" s="1">
        <v>140.35</v>
      </c>
      <c r="O2826" s="1"/>
      <c r="P2826" s="1"/>
      <c r="Q2826" s="1"/>
      <c r="R2826" s="1"/>
      <c r="S2826" s="1"/>
      <c r="T2826" s="1"/>
      <c r="U2826" s="1"/>
      <c r="V2826" s="1"/>
      <c r="W2826" s="1"/>
      <c r="X2826" s="1"/>
      <c r="Y2826" s="1"/>
      <c r="Z2826" s="1"/>
      <c r="AA2826" s="1"/>
      <c r="AB2826" s="1"/>
      <c r="AC2826" s="1"/>
      <c r="AD2826" s="1"/>
      <c r="AE2826" s="1"/>
      <c r="AF2826" s="1"/>
      <c r="AG2826" s="1"/>
      <c r="AH2826" s="1"/>
      <c r="AI2826" s="1"/>
      <c r="AJ2826" s="1"/>
      <c r="AK2826" s="1"/>
    </row>
    <row r="2827" spans="1:37" x14ac:dyDescent="0.25">
      <c r="A2827" t="s">
        <v>4111</v>
      </c>
      <c r="B2827" t="s">
        <v>4112</v>
      </c>
      <c r="C2827" t="s">
        <v>3860</v>
      </c>
      <c r="D2827" t="s">
        <v>13863</v>
      </c>
      <c r="E2827" s="1"/>
      <c r="F2827" s="1"/>
      <c r="G2827" s="1"/>
      <c r="H2827" s="1"/>
      <c r="I2827" s="1">
        <v>214.18</v>
      </c>
      <c r="J2827" s="1"/>
      <c r="K2827" s="1"/>
      <c r="L2827" s="1"/>
      <c r="M2827" s="1">
        <v>214.18</v>
      </c>
      <c r="N2827" s="1"/>
      <c r="O2827" s="1">
        <v>214.18</v>
      </c>
      <c r="P2827" s="1"/>
      <c r="Q2827" s="1"/>
      <c r="R2827" s="1"/>
      <c r="S2827" s="1"/>
      <c r="T2827" s="1">
        <v>214.18</v>
      </c>
      <c r="U2827" s="1"/>
      <c r="V2827" s="1"/>
      <c r="W2827" s="1">
        <v>214.18</v>
      </c>
      <c r="X2827" s="1">
        <v>214.18</v>
      </c>
      <c r="Y2827" s="1"/>
      <c r="Z2827" s="1"/>
      <c r="AA2827" s="1"/>
      <c r="AB2827" s="1"/>
      <c r="AC2827" s="1"/>
      <c r="AD2827" s="1"/>
      <c r="AE2827" s="1"/>
      <c r="AF2827" s="1"/>
      <c r="AG2827" s="1">
        <v>227.2</v>
      </c>
      <c r="AH2827" s="1"/>
      <c r="AI2827" s="1"/>
      <c r="AJ2827" s="1"/>
      <c r="AK2827" s="1"/>
    </row>
    <row r="2828" spans="1:37" x14ac:dyDescent="0.25">
      <c r="A2828" t="s">
        <v>2893</v>
      </c>
      <c r="B2828" t="s">
        <v>2894</v>
      </c>
      <c r="C2828" t="s">
        <v>181</v>
      </c>
      <c r="D2828" t="s">
        <v>13863</v>
      </c>
      <c r="E2828" s="1"/>
      <c r="F2828" s="1"/>
      <c r="G2828" s="1"/>
      <c r="H2828" s="1"/>
      <c r="I2828" s="1"/>
      <c r="J2828" s="1"/>
      <c r="K2828" s="1"/>
      <c r="L2828" s="1"/>
      <c r="M2828" s="1"/>
      <c r="N2828" s="1"/>
      <c r="O2828" s="1"/>
      <c r="P2828" s="1"/>
      <c r="Q2828" s="1"/>
      <c r="R2828" s="1"/>
      <c r="S2828" s="1"/>
      <c r="T2828" s="1"/>
      <c r="U2828" s="1"/>
      <c r="V2828" s="1"/>
      <c r="W2828" s="1"/>
      <c r="X2828" s="1"/>
      <c r="Y2828" s="1"/>
      <c r="Z2828" s="1"/>
      <c r="AA2828" s="1"/>
      <c r="AB2828" s="1"/>
      <c r="AC2828" s="1"/>
      <c r="AD2828" s="1"/>
      <c r="AE2828" s="1"/>
      <c r="AF2828" s="1"/>
      <c r="AG2828" s="1">
        <v>44</v>
      </c>
      <c r="AH2828" s="1"/>
      <c r="AI2828" s="1"/>
      <c r="AJ2828" s="1"/>
      <c r="AK2828" s="1"/>
    </row>
    <row r="2829" spans="1:37" x14ac:dyDescent="0.25">
      <c r="A2829" t="s">
        <v>2897</v>
      </c>
      <c r="B2829" t="s">
        <v>2898</v>
      </c>
      <c r="C2829" t="s">
        <v>181</v>
      </c>
      <c r="D2829" t="s">
        <v>13863</v>
      </c>
      <c r="E2829" s="1"/>
      <c r="F2829" s="1"/>
      <c r="G2829" s="1"/>
      <c r="H2829" s="1"/>
      <c r="I2829" s="1"/>
      <c r="J2829" s="1"/>
      <c r="K2829" s="1"/>
      <c r="L2829" s="1"/>
      <c r="M2829" s="1"/>
      <c r="N2829" s="1"/>
      <c r="O2829" s="1"/>
      <c r="P2829" s="1"/>
      <c r="Q2829" s="1"/>
      <c r="R2829" s="1"/>
      <c r="S2829" s="1"/>
      <c r="T2829" s="1"/>
      <c r="U2829" s="1"/>
      <c r="V2829" s="1"/>
      <c r="W2829" s="1"/>
      <c r="X2829" s="1"/>
      <c r="Y2829" s="1"/>
      <c r="Z2829" s="1"/>
      <c r="AA2829" s="1"/>
      <c r="AB2829" s="1"/>
      <c r="AC2829" s="1"/>
      <c r="AD2829" s="1"/>
      <c r="AE2829" s="1"/>
      <c r="AF2829" s="1"/>
      <c r="AG2829" s="1"/>
      <c r="AH2829" s="1">
        <v>57</v>
      </c>
      <c r="AI2829" s="1"/>
      <c r="AJ2829" s="1"/>
      <c r="AK2829" s="1"/>
    </row>
    <row r="2830" spans="1:37" x14ac:dyDescent="0.25">
      <c r="A2830" t="s">
        <v>2900</v>
      </c>
      <c r="B2830" t="s">
        <v>2901</v>
      </c>
      <c r="C2830" t="s">
        <v>181</v>
      </c>
      <c r="D2830" t="s">
        <v>13863</v>
      </c>
      <c r="E2830" s="1"/>
      <c r="F2830" s="1"/>
      <c r="G2830" s="1"/>
      <c r="H2830" s="1"/>
      <c r="I2830" s="1"/>
      <c r="J2830" s="1"/>
      <c r="K2830" s="1"/>
      <c r="L2830" s="1"/>
      <c r="M2830" s="1"/>
      <c r="N2830" s="1"/>
      <c r="O2830" s="1"/>
      <c r="P2830" s="1"/>
      <c r="Q2830" s="1"/>
      <c r="R2830" s="1"/>
      <c r="S2830" s="1"/>
      <c r="T2830" s="1"/>
      <c r="U2830" s="1"/>
      <c r="V2830" s="1"/>
      <c r="W2830" s="1"/>
      <c r="X2830" s="1"/>
      <c r="Y2830" s="1"/>
      <c r="Z2830" s="1"/>
      <c r="AA2830" s="1"/>
      <c r="AB2830" s="1"/>
      <c r="AC2830" s="1"/>
      <c r="AD2830" s="1"/>
      <c r="AE2830" s="1"/>
      <c r="AF2830" s="1"/>
      <c r="AG2830" s="1"/>
      <c r="AH2830" s="1">
        <v>80</v>
      </c>
      <c r="AI2830" s="1"/>
      <c r="AJ2830" s="1"/>
      <c r="AK2830" s="1"/>
    </row>
    <row r="2831" spans="1:37" x14ac:dyDescent="0.25">
      <c r="A2831" t="s">
        <v>2883</v>
      </c>
      <c r="B2831" t="s">
        <v>2884</v>
      </c>
      <c r="C2831" t="s">
        <v>181</v>
      </c>
      <c r="D2831" t="s">
        <v>13863</v>
      </c>
      <c r="E2831" s="1"/>
      <c r="F2831" s="1"/>
      <c r="G2831" s="1"/>
      <c r="H2831" s="1"/>
      <c r="I2831" s="1"/>
      <c r="J2831" s="1"/>
      <c r="K2831" s="1"/>
      <c r="L2831" s="1"/>
      <c r="M2831" s="1"/>
      <c r="N2831" s="1"/>
      <c r="O2831" s="1"/>
      <c r="P2831" s="1"/>
      <c r="Q2831" s="1"/>
      <c r="R2831" s="1"/>
      <c r="S2831" s="1"/>
      <c r="T2831" s="1"/>
      <c r="U2831" s="1"/>
      <c r="V2831" s="1"/>
      <c r="W2831" s="1"/>
      <c r="X2831" s="1"/>
      <c r="Y2831" s="1"/>
      <c r="Z2831" s="1"/>
      <c r="AA2831" s="1"/>
      <c r="AB2831" s="1"/>
      <c r="AC2831" s="1"/>
      <c r="AD2831" s="1"/>
      <c r="AE2831" s="1"/>
      <c r="AF2831" s="1"/>
      <c r="AG2831" s="1"/>
      <c r="AH2831" s="1">
        <v>75</v>
      </c>
      <c r="AI2831" s="1"/>
      <c r="AJ2831" s="1"/>
      <c r="AK2831" s="1"/>
    </row>
    <row r="2832" spans="1:37" x14ac:dyDescent="0.25">
      <c r="A2832" t="s">
        <v>2888</v>
      </c>
      <c r="B2832" t="s">
        <v>2889</v>
      </c>
      <c r="C2832" t="s">
        <v>181</v>
      </c>
      <c r="D2832" t="s">
        <v>13863</v>
      </c>
      <c r="E2832" s="1"/>
      <c r="F2832" s="1"/>
      <c r="G2832" s="1"/>
      <c r="H2832" s="1"/>
      <c r="I2832" s="1"/>
      <c r="J2832" s="1"/>
      <c r="K2832" s="1"/>
      <c r="L2832" s="1"/>
      <c r="M2832" s="1"/>
      <c r="N2832" s="1"/>
      <c r="O2832" s="1"/>
      <c r="P2832" s="1"/>
      <c r="Q2832" s="1"/>
      <c r="R2832" s="1"/>
      <c r="S2832" s="1"/>
      <c r="T2832" s="1"/>
      <c r="U2832" s="1"/>
      <c r="V2832" s="1"/>
      <c r="W2832" s="1"/>
      <c r="X2832" s="1"/>
      <c r="Y2832" s="1"/>
      <c r="Z2832" s="1"/>
      <c r="AA2832" s="1"/>
      <c r="AB2832" s="1"/>
      <c r="AC2832" s="1"/>
      <c r="AD2832" s="1"/>
      <c r="AE2832" s="1"/>
      <c r="AF2832" s="1"/>
      <c r="AG2832" s="1"/>
      <c r="AH2832" s="1">
        <v>115</v>
      </c>
      <c r="AI2832" s="1"/>
      <c r="AJ2832" s="1"/>
      <c r="AK2832" s="1"/>
    </row>
    <row r="2833" spans="1:37" x14ac:dyDescent="0.25">
      <c r="A2833" t="s">
        <v>2890</v>
      </c>
      <c r="B2833" t="s">
        <v>2891</v>
      </c>
      <c r="C2833" t="s">
        <v>181</v>
      </c>
      <c r="D2833" t="s">
        <v>13863</v>
      </c>
      <c r="E2833" s="1"/>
      <c r="F2833" s="1"/>
      <c r="G2833" s="1"/>
      <c r="H2833" s="1"/>
      <c r="I2833" s="1"/>
      <c r="J2833" s="1"/>
      <c r="K2833" s="1"/>
      <c r="L2833" s="1"/>
      <c r="M2833" s="1"/>
      <c r="N2833" s="1"/>
      <c r="O2833" s="1"/>
      <c r="P2833" s="1"/>
      <c r="Q2833" s="1"/>
      <c r="R2833" s="1"/>
      <c r="S2833" s="1"/>
      <c r="T2833" s="1"/>
      <c r="U2833" s="1"/>
      <c r="V2833" s="1"/>
      <c r="W2833" s="1"/>
      <c r="X2833" s="1"/>
      <c r="Y2833" s="1"/>
      <c r="Z2833" s="1"/>
      <c r="AA2833" s="1"/>
      <c r="AB2833" s="1"/>
      <c r="AC2833" s="1"/>
      <c r="AD2833" s="1"/>
      <c r="AE2833" s="1"/>
      <c r="AF2833" s="1"/>
      <c r="AG2833" s="1"/>
      <c r="AH2833" s="1">
        <v>180</v>
      </c>
      <c r="AI2833" s="1"/>
      <c r="AJ2833" s="1"/>
      <c r="AK2833" s="1"/>
    </row>
    <row r="2834" spans="1:37" x14ac:dyDescent="0.25">
      <c r="A2834" t="s">
        <v>7289</v>
      </c>
      <c r="B2834" t="s">
        <v>7290</v>
      </c>
      <c r="C2834" t="s">
        <v>59</v>
      </c>
      <c r="D2834" t="s">
        <v>13863</v>
      </c>
      <c r="E2834" s="1"/>
      <c r="F2834" s="1"/>
      <c r="G2834" s="1"/>
      <c r="H2834" s="1"/>
      <c r="I2834" s="1"/>
      <c r="J2834" s="1"/>
      <c r="K2834" s="1"/>
      <c r="L2834" s="1"/>
      <c r="M2834" s="1"/>
      <c r="N2834" s="1"/>
      <c r="O2834" s="1"/>
      <c r="P2834" s="1"/>
      <c r="Q2834" s="1"/>
      <c r="R2834" s="1"/>
      <c r="S2834" s="1"/>
      <c r="T2834" s="1"/>
      <c r="U2834" s="1"/>
      <c r="V2834" s="1"/>
      <c r="W2834" s="1"/>
      <c r="X2834" s="1">
        <v>29.41</v>
      </c>
      <c r="Y2834" s="1"/>
      <c r="Z2834" s="1"/>
      <c r="AA2834" s="1"/>
      <c r="AB2834" s="1"/>
      <c r="AC2834" s="1"/>
      <c r="AD2834" s="1"/>
      <c r="AE2834" s="1"/>
      <c r="AF2834" s="1"/>
      <c r="AG2834" s="1"/>
      <c r="AH2834" s="1"/>
      <c r="AI2834" s="1"/>
      <c r="AJ2834" s="1"/>
      <c r="AK2834" s="1"/>
    </row>
    <row r="2835" spans="1:37" x14ac:dyDescent="0.25">
      <c r="A2835" t="s">
        <v>1702</v>
      </c>
      <c r="B2835" t="s">
        <v>1703</v>
      </c>
      <c r="C2835" t="s">
        <v>33</v>
      </c>
      <c r="D2835" t="s">
        <v>13863</v>
      </c>
      <c r="E2835" s="1"/>
      <c r="F2835" s="1"/>
      <c r="G2835" s="1"/>
      <c r="H2835" s="1"/>
      <c r="I2835" s="1"/>
      <c r="J2835" s="1"/>
      <c r="K2835" s="1"/>
      <c r="L2835" s="1"/>
      <c r="M2835" s="1"/>
      <c r="N2835" s="1"/>
      <c r="O2835" s="1"/>
      <c r="P2835" s="1"/>
      <c r="Q2835" s="1"/>
      <c r="R2835" s="1"/>
      <c r="S2835" s="1"/>
      <c r="T2835" s="1"/>
      <c r="U2835" s="1"/>
      <c r="V2835" s="1"/>
      <c r="W2835" s="1"/>
      <c r="X2835" s="1"/>
      <c r="Y2835" s="1"/>
      <c r="Z2835" s="1"/>
      <c r="AA2835" s="1"/>
      <c r="AB2835" s="1"/>
      <c r="AC2835" s="1"/>
      <c r="AD2835" s="1"/>
      <c r="AE2835" s="1"/>
      <c r="AF2835" s="1"/>
      <c r="AG2835" s="1"/>
      <c r="AH2835" s="1"/>
      <c r="AI2835" s="1"/>
      <c r="AJ2835" s="1">
        <v>24</v>
      </c>
      <c r="AK2835" s="1"/>
    </row>
    <row r="2836" spans="1:37" x14ac:dyDescent="0.25">
      <c r="A2836" t="s">
        <v>7074</v>
      </c>
      <c r="B2836" t="s">
        <v>7075</v>
      </c>
      <c r="C2836" t="s">
        <v>59</v>
      </c>
      <c r="D2836" t="s">
        <v>13863</v>
      </c>
      <c r="E2836" s="1"/>
      <c r="F2836" s="1"/>
      <c r="G2836" s="1"/>
      <c r="H2836" s="1"/>
      <c r="I2836" s="1"/>
      <c r="J2836" s="1"/>
      <c r="K2836" s="1"/>
      <c r="L2836" s="1"/>
      <c r="M2836" s="1"/>
      <c r="N2836" s="1"/>
      <c r="O2836" s="1"/>
      <c r="P2836" s="1"/>
      <c r="Q2836" s="1"/>
      <c r="R2836" s="1"/>
      <c r="S2836" s="1"/>
      <c r="T2836" s="1"/>
      <c r="U2836" s="1"/>
      <c r="V2836" s="1"/>
      <c r="W2836" s="1"/>
      <c r="X2836" s="1"/>
      <c r="Y2836" s="1">
        <v>69.172999999999988</v>
      </c>
      <c r="Z2836" s="1"/>
      <c r="AA2836" s="1"/>
      <c r="AB2836" s="1"/>
      <c r="AC2836" s="1"/>
      <c r="AD2836" s="1"/>
      <c r="AE2836" s="1"/>
      <c r="AF2836" s="1"/>
      <c r="AG2836" s="1"/>
      <c r="AH2836" s="1"/>
      <c r="AI2836" s="1"/>
      <c r="AJ2836" s="1"/>
      <c r="AK2836" s="1"/>
    </row>
    <row r="2837" spans="1:37" x14ac:dyDescent="0.25">
      <c r="A2837" t="s">
        <v>6261</v>
      </c>
      <c r="B2837" t="s">
        <v>6262</v>
      </c>
      <c r="C2837" t="s">
        <v>12</v>
      </c>
      <c r="D2837" t="s">
        <v>13863</v>
      </c>
      <c r="E2837" s="1"/>
      <c r="F2837" s="1"/>
      <c r="G2837" s="1"/>
      <c r="H2837" s="1"/>
      <c r="I2837" s="1"/>
      <c r="J2837" s="1"/>
      <c r="K2837" s="1"/>
      <c r="L2837" s="1"/>
      <c r="M2837" s="1"/>
      <c r="N2837" s="1"/>
      <c r="O2837" s="1"/>
      <c r="P2837" s="1"/>
      <c r="Q2837" s="1"/>
      <c r="R2837" s="1">
        <v>35.15</v>
      </c>
      <c r="S2837" s="1"/>
      <c r="T2837" s="1">
        <v>37</v>
      </c>
      <c r="U2837" s="1">
        <v>37</v>
      </c>
      <c r="V2837" s="1"/>
      <c r="W2837" s="1"/>
      <c r="X2837" s="1"/>
      <c r="Y2837" s="1"/>
      <c r="Z2837" s="1"/>
      <c r="AA2837" s="1"/>
      <c r="AB2837" s="1">
        <v>36</v>
      </c>
      <c r="AC2837" s="1"/>
      <c r="AD2837" s="1"/>
      <c r="AE2837" s="1"/>
      <c r="AF2837" s="1"/>
      <c r="AG2837" s="1"/>
      <c r="AH2837" s="1"/>
      <c r="AI2837" s="1"/>
      <c r="AJ2837" s="1"/>
      <c r="AK2837" s="1"/>
    </row>
    <row r="2838" spans="1:37" x14ac:dyDescent="0.25">
      <c r="A2838" t="s">
        <v>3182</v>
      </c>
      <c r="B2838" t="s">
        <v>3183</v>
      </c>
      <c r="C2838" t="s">
        <v>12</v>
      </c>
      <c r="D2838" t="s">
        <v>13863</v>
      </c>
      <c r="E2838" s="1"/>
      <c r="F2838" s="1"/>
      <c r="G2838" s="1"/>
      <c r="H2838" s="1">
        <v>63</v>
      </c>
      <c r="I2838" s="1"/>
      <c r="J2838" s="1"/>
      <c r="K2838" s="1"/>
      <c r="L2838" s="1">
        <v>43.699999999999996</v>
      </c>
      <c r="M2838" s="1">
        <v>43.699999999999996</v>
      </c>
      <c r="N2838" s="1">
        <v>43.699999999999996</v>
      </c>
      <c r="O2838" s="1"/>
      <c r="P2838" s="1"/>
      <c r="Q2838" s="1"/>
      <c r="R2838" s="1"/>
      <c r="S2838" s="1">
        <v>46</v>
      </c>
      <c r="T2838" s="1">
        <v>46</v>
      </c>
      <c r="U2838" s="1">
        <v>46</v>
      </c>
      <c r="V2838" s="1">
        <v>46</v>
      </c>
      <c r="W2838" s="1"/>
      <c r="X2838" s="1"/>
      <c r="Y2838" s="1"/>
      <c r="Z2838" s="1"/>
      <c r="AA2838" s="1">
        <v>37</v>
      </c>
      <c r="AB2838" s="1">
        <v>37</v>
      </c>
      <c r="AC2838" s="1">
        <v>37</v>
      </c>
      <c r="AD2838" s="1"/>
      <c r="AE2838" s="1"/>
      <c r="AF2838" s="1"/>
      <c r="AG2838" s="1"/>
      <c r="AH2838" s="1">
        <v>37</v>
      </c>
      <c r="AI2838" s="1"/>
      <c r="AJ2838" s="1"/>
      <c r="AK2838" s="1"/>
    </row>
    <row r="2839" spans="1:37" x14ac:dyDescent="0.25">
      <c r="A2839" t="s">
        <v>1978</v>
      </c>
      <c r="B2839" t="s">
        <v>1979</v>
      </c>
      <c r="C2839" t="s">
        <v>12</v>
      </c>
      <c r="D2839" t="s">
        <v>13863</v>
      </c>
      <c r="E2839" s="1"/>
      <c r="F2839" s="1"/>
      <c r="G2839" s="1"/>
      <c r="H2839" s="1">
        <v>48</v>
      </c>
      <c r="I2839" s="1"/>
      <c r="J2839" s="1"/>
      <c r="K2839" s="1">
        <v>38</v>
      </c>
      <c r="L2839" s="1">
        <v>38</v>
      </c>
      <c r="M2839" s="1">
        <v>38</v>
      </c>
      <c r="N2839" s="1">
        <v>38</v>
      </c>
      <c r="O2839" s="1">
        <v>38</v>
      </c>
      <c r="P2839" s="1"/>
      <c r="Q2839" s="1"/>
      <c r="R2839" s="1"/>
      <c r="S2839" s="1">
        <v>38</v>
      </c>
      <c r="T2839" s="1"/>
      <c r="U2839" s="1"/>
      <c r="V2839" s="1">
        <v>38</v>
      </c>
      <c r="W2839" s="1">
        <v>38</v>
      </c>
      <c r="X2839" s="1">
        <v>38</v>
      </c>
      <c r="Y2839" s="1">
        <v>38</v>
      </c>
      <c r="Z2839" s="1">
        <v>38</v>
      </c>
      <c r="AA2839" s="1">
        <v>38</v>
      </c>
      <c r="AB2839" s="1"/>
      <c r="AC2839" s="1">
        <v>38</v>
      </c>
      <c r="AD2839" s="1"/>
      <c r="AE2839" s="1"/>
      <c r="AF2839" s="1">
        <v>38</v>
      </c>
      <c r="AG2839" s="1"/>
      <c r="AH2839" s="1"/>
      <c r="AI2839" s="1"/>
      <c r="AJ2839" s="1">
        <v>38</v>
      </c>
      <c r="AK2839" s="1"/>
    </row>
    <row r="2840" spans="1:37" x14ac:dyDescent="0.25">
      <c r="A2840" t="s">
        <v>3247</v>
      </c>
      <c r="B2840" t="s">
        <v>3248</v>
      </c>
      <c r="C2840" t="s">
        <v>12</v>
      </c>
      <c r="D2840" t="s">
        <v>13863</v>
      </c>
      <c r="E2840" s="1"/>
      <c r="F2840" s="1"/>
      <c r="G2840" s="1"/>
      <c r="H2840" s="1"/>
      <c r="I2840" s="1"/>
      <c r="J2840" s="1"/>
      <c r="K2840" s="1"/>
      <c r="L2840" s="1">
        <v>61.75</v>
      </c>
      <c r="M2840" s="1">
        <v>61.75</v>
      </c>
      <c r="N2840" s="1">
        <v>61.75</v>
      </c>
      <c r="O2840" s="1"/>
      <c r="P2840" s="1"/>
      <c r="Q2840" s="1"/>
      <c r="R2840" s="1"/>
      <c r="S2840" s="1"/>
      <c r="T2840" s="1"/>
      <c r="U2840" s="1"/>
      <c r="V2840" s="1">
        <v>61.75</v>
      </c>
      <c r="W2840" s="1"/>
      <c r="X2840" s="1">
        <v>61.75</v>
      </c>
      <c r="Y2840" s="1"/>
      <c r="Z2840" s="1"/>
      <c r="AA2840" s="1"/>
      <c r="AB2840" s="1"/>
      <c r="AC2840" s="1"/>
      <c r="AD2840" s="1"/>
      <c r="AE2840" s="1">
        <v>61.75</v>
      </c>
      <c r="AF2840" s="1"/>
      <c r="AG2840" s="1"/>
      <c r="AH2840" s="1">
        <v>61.75</v>
      </c>
      <c r="AI2840" s="1"/>
      <c r="AJ2840" s="1"/>
      <c r="AK2840" s="1"/>
    </row>
    <row r="2841" spans="1:37" x14ac:dyDescent="0.25">
      <c r="A2841" t="s">
        <v>1954</v>
      </c>
      <c r="B2841" t="s">
        <v>1955</v>
      </c>
      <c r="C2841" t="s">
        <v>12</v>
      </c>
      <c r="D2841" t="s">
        <v>13863</v>
      </c>
      <c r="E2841" s="1"/>
      <c r="F2841" s="1"/>
      <c r="G2841" s="1"/>
      <c r="H2841" s="1">
        <v>68</v>
      </c>
      <c r="I2841" s="1"/>
      <c r="J2841" s="1"/>
      <c r="K2841" s="1"/>
      <c r="L2841" s="1">
        <v>71.25</v>
      </c>
      <c r="M2841" s="1">
        <v>71.25</v>
      </c>
      <c r="N2841" s="1">
        <v>71.25</v>
      </c>
      <c r="O2841" s="1"/>
      <c r="P2841" s="1"/>
      <c r="Q2841" s="1">
        <v>71.25</v>
      </c>
      <c r="R2841" s="1"/>
      <c r="S2841" s="1"/>
      <c r="T2841" s="1"/>
      <c r="U2841" s="1"/>
      <c r="V2841" s="1"/>
      <c r="W2841" s="1"/>
      <c r="X2841" s="1"/>
      <c r="Y2841" s="1"/>
      <c r="Z2841" s="1"/>
      <c r="AA2841" s="1"/>
      <c r="AB2841" s="1"/>
      <c r="AC2841" s="1"/>
      <c r="AD2841" s="1"/>
      <c r="AE2841" s="1"/>
      <c r="AF2841" s="1">
        <v>71.25</v>
      </c>
      <c r="AG2841" s="1"/>
      <c r="AH2841" s="1">
        <v>71.25</v>
      </c>
      <c r="AI2841" s="1"/>
      <c r="AJ2841" s="1">
        <v>71.25</v>
      </c>
      <c r="AK2841" s="1"/>
    </row>
    <row r="2842" spans="1:37" x14ac:dyDescent="0.25">
      <c r="A2842" t="s">
        <v>11842</v>
      </c>
      <c r="B2842" t="s">
        <v>11843</v>
      </c>
      <c r="C2842" t="s">
        <v>12</v>
      </c>
      <c r="D2842" t="s">
        <v>13863</v>
      </c>
      <c r="E2842" s="1"/>
      <c r="F2842" s="1"/>
      <c r="G2842" s="1"/>
      <c r="H2842" s="1"/>
      <c r="I2842" s="1"/>
      <c r="J2842" s="1"/>
      <c r="K2842" s="1"/>
      <c r="L2842" s="1">
        <v>78.849999999999994</v>
      </c>
      <c r="M2842" s="1"/>
      <c r="N2842" s="1">
        <v>78.849999999999994</v>
      </c>
      <c r="O2842" s="1"/>
      <c r="P2842" s="1"/>
      <c r="Q2842" s="1"/>
      <c r="R2842" s="1"/>
      <c r="S2842" s="1"/>
      <c r="T2842" s="1"/>
      <c r="U2842" s="1"/>
      <c r="V2842" s="1"/>
      <c r="W2842" s="1"/>
      <c r="X2842" s="1"/>
      <c r="Y2842" s="1"/>
      <c r="Z2842" s="1"/>
      <c r="AA2842" s="1"/>
      <c r="AB2842" s="1"/>
      <c r="AC2842" s="1"/>
      <c r="AD2842" s="1"/>
      <c r="AE2842" s="1"/>
      <c r="AF2842" s="1"/>
      <c r="AG2842" s="1"/>
      <c r="AH2842" s="1"/>
      <c r="AI2842" s="1"/>
      <c r="AJ2842" s="1"/>
      <c r="AK2842" s="1"/>
    </row>
    <row r="2843" spans="1:37" x14ac:dyDescent="0.25">
      <c r="A2843" t="s">
        <v>12030</v>
      </c>
      <c r="B2843" t="s">
        <v>12031</v>
      </c>
      <c r="C2843" t="s">
        <v>12</v>
      </c>
      <c r="D2843" t="s">
        <v>13863</v>
      </c>
      <c r="E2843" s="1"/>
      <c r="F2843" s="1"/>
      <c r="G2843" s="1"/>
      <c r="H2843" s="1"/>
      <c r="I2843" s="1"/>
      <c r="J2843" s="1"/>
      <c r="K2843" s="1"/>
      <c r="L2843" s="1"/>
      <c r="M2843" s="1">
        <v>164</v>
      </c>
      <c r="N2843" s="1">
        <v>164</v>
      </c>
      <c r="O2843" s="1"/>
      <c r="P2843" s="1"/>
      <c r="Q2843" s="1"/>
      <c r="R2843" s="1"/>
      <c r="S2843" s="1"/>
      <c r="T2843" s="1"/>
      <c r="U2843" s="1"/>
      <c r="V2843" s="1"/>
      <c r="W2843" s="1"/>
      <c r="X2843" s="1"/>
      <c r="Y2843" s="1"/>
      <c r="Z2843" s="1"/>
      <c r="AA2843" s="1"/>
      <c r="AB2843" s="1"/>
      <c r="AC2843" s="1"/>
      <c r="AD2843" s="1"/>
      <c r="AE2843" s="1"/>
      <c r="AF2843" s="1"/>
      <c r="AG2843" s="1"/>
      <c r="AH2843" s="1"/>
      <c r="AI2843" s="1"/>
      <c r="AJ2843" s="1"/>
      <c r="AK2843" s="1"/>
    </row>
    <row r="2844" spans="1:37" x14ac:dyDescent="0.25">
      <c r="A2844" t="s">
        <v>6218</v>
      </c>
      <c r="B2844" t="s">
        <v>6219</v>
      </c>
      <c r="C2844" t="s">
        <v>181</v>
      </c>
      <c r="D2844" t="s">
        <v>13863</v>
      </c>
      <c r="E2844" s="1"/>
      <c r="F2844" s="1"/>
      <c r="G2844" s="1"/>
      <c r="H2844" s="1"/>
      <c r="I2844" s="1"/>
      <c r="J2844" s="1"/>
      <c r="K2844" s="1"/>
      <c r="L2844" s="1"/>
      <c r="M2844" s="1"/>
      <c r="N2844" s="1"/>
      <c r="O2844" s="1"/>
      <c r="P2844" s="1"/>
      <c r="Q2844" s="1"/>
      <c r="R2844" s="1"/>
      <c r="S2844" s="1"/>
      <c r="T2844" s="1"/>
      <c r="U2844" s="1"/>
      <c r="V2844" s="1"/>
      <c r="W2844" s="1"/>
      <c r="X2844" s="1"/>
      <c r="Y2844" s="1"/>
      <c r="Z2844" s="1"/>
      <c r="AA2844" s="1">
        <v>30</v>
      </c>
      <c r="AB2844" s="1"/>
      <c r="AC2844" s="1"/>
      <c r="AD2844" s="1"/>
      <c r="AE2844" s="1"/>
      <c r="AF2844" s="1"/>
      <c r="AG2844" s="1"/>
      <c r="AH2844" s="1"/>
      <c r="AI2844" s="1"/>
      <c r="AJ2844" s="1"/>
      <c r="AK2844" s="1"/>
    </row>
    <row r="2845" spans="1:37" x14ac:dyDescent="0.25">
      <c r="A2845" t="s">
        <v>1960</v>
      </c>
      <c r="B2845" t="s">
        <v>1961</v>
      </c>
      <c r="C2845" t="s">
        <v>181</v>
      </c>
      <c r="D2845" t="s">
        <v>13863</v>
      </c>
      <c r="E2845" s="1"/>
      <c r="F2845" s="1"/>
      <c r="G2845" s="1"/>
      <c r="H2845" s="1"/>
      <c r="I2845" s="1"/>
      <c r="J2845" s="1"/>
      <c r="K2845" s="1"/>
      <c r="L2845" s="1"/>
      <c r="M2845" s="1"/>
      <c r="N2845" s="1"/>
      <c r="O2845" s="1"/>
      <c r="P2845" s="1"/>
      <c r="Q2845" s="1"/>
      <c r="R2845" s="1"/>
      <c r="S2845" s="1"/>
      <c r="T2845" s="1"/>
      <c r="U2845" s="1"/>
      <c r="V2845" s="1"/>
      <c r="W2845" s="1"/>
      <c r="X2845" s="1"/>
      <c r="Y2845" s="1"/>
      <c r="Z2845" s="1"/>
      <c r="AA2845" s="1"/>
      <c r="AB2845" s="1"/>
      <c r="AC2845" s="1"/>
      <c r="AD2845" s="1"/>
      <c r="AE2845" s="1"/>
      <c r="AF2845" s="1"/>
      <c r="AG2845" s="1"/>
      <c r="AH2845" s="1">
        <v>55</v>
      </c>
      <c r="AI2845" s="1"/>
      <c r="AJ2845" s="1"/>
      <c r="AK2845" s="1"/>
    </row>
    <row r="2846" spans="1:37" x14ac:dyDescent="0.25">
      <c r="A2846" t="s">
        <v>7204</v>
      </c>
      <c r="B2846" t="s">
        <v>7205</v>
      </c>
      <c r="C2846" t="s">
        <v>33</v>
      </c>
      <c r="D2846" t="s">
        <v>13863</v>
      </c>
      <c r="E2846" s="1"/>
      <c r="F2846" s="1"/>
      <c r="G2846" s="1"/>
      <c r="H2846" s="1"/>
      <c r="I2846" s="1"/>
      <c r="J2846" s="1"/>
      <c r="K2846" s="1"/>
      <c r="L2846" s="1"/>
      <c r="M2846" s="1"/>
      <c r="N2846" s="1"/>
      <c r="O2846" s="1"/>
      <c r="P2846" s="1"/>
      <c r="Q2846" s="1"/>
      <c r="R2846" s="1"/>
      <c r="S2846" s="1"/>
      <c r="T2846" s="1"/>
      <c r="U2846" s="1"/>
      <c r="V2846" s="1"/>
      <c r="W2846" s="1"/>
      <c r="X2846" s="1"/>
      <c r="Y2846" s="1">
        <v>59</v>
      </c>
      <c r="Z2846" s="1"/>
      <c r="AA2846" s="1"/>
      <c r="AB2846" s="1"/>
      <c r="AC2846" s="1"/>
      <c r="AD2846" s="1"/>
      <c r="AE2846" s="1"/>
      <c r="AF2846" s="1"/>
      <c r="AG2846" s="1"/>
      <c r="AH2846" s="1"/>
      <c r="AI2846" s="1"/>
      <c r="AJ2846" s="1"/>
      <c r="AK2846" s="1"/>
    </row>
    <row r="2847" spans="1:37" x14ac:dyDescent="0.25">
      <c r="A2847" t="s">
        <v>5481</v>
      </c>
      <c r="B2847" t="s">
        <v>5482</v>
      </c>
      <c r="C2847" t="s">
        <v>33</v>
      </c>
      <c r="D2847" t="s">
        <v>13863</v>
      </c>
      <c r="E2847" s="1"/>
      <c r="F2847" s="1"/>
      <c r="G2847" s="1"/>
      <c r="H2847" s="1"/>
      <c r="I2847" s="1"/>
      <c r="J2847" s="1"/>
      <c r="K2847" s="1"/>
      <c r="L2847" s="1"/>
      <c r="M2847" s="1"/>
      <c r="N2847" s="1"/>
      <c r="O2847" s="1"/>
      <c r="P2847" s="1"/>
      <c r="Q2847" s="1"/>
      <c r="R2847" s="1"/>
      <c r="S2847" s="1"/>
      <c r="T2847" s="1"/>
      <c r="U2847" s="1"/>
      <c r="V2847" s="1"/>
      <c r="W2847" s="1"/>
      <c r="X2847" s="1"/>
      <c r="Y2847" s="1"/>
      <c r="Z2847" s="1"/>
      <c r="AA2847" s="1"/>
      <c r="AB2847" s="1"/>
      <c r="AC2847" s="1">
        <v>76</v>
      </c>
      <c r="AD2847" s="1"/>
      <c r="AE2847" s="1"/>
      <c r="AF2847" s="1"/>
      <c r="AG2847" s="1"/>
      <c r="AH2847" s="1"/>
      <c r="AI2847" s="1"/>
      <c r="AJ2847" s="1"/>
      <c r="AK2847" s="1"/>
    </row>
    <row r="2848" spans="1:37" x14ac:dyDescent="0.25">
      <c r="A2848" t="s">
        <v>3650</v>
      </c>
      <c r="B2848" t="s">
        <v>3651</v>
      </c>
      <c r="C2848" t="s">
        <v>33</v>
      </c>
      <c r="D2848" t="s">
        <v>13863</v>
      </c>
      <c r="E2848" s="1"/>
      <c r="F2848" s="1"/>
      <c r="G2848" s="1"/>
      <c r="H2848" s="1"/>
      <c r="I2848" s="1"/>
      <c r="J2848" s="1"/>
      <c r="K2848" s="1"/>
      <c r="L2848" s="1"/>
      <c r="M2848" s="1"/>
      <c r="N2848" s="1"/>
      <c r="O2848" s="1"/>
      <c r="P2848" s="1"/>
      <c r="Q2848" s="1"/>
      <c r="R2848" s="1"/>
      <c r="S2848" s="1"/>
      <c r="T2848" s="1"/>
      <c r="U2848" s="1"/>
      <c r="V2848" s="1"/>
      <c r="W2848" s="1"/>
      <c r="X2848" s="1"/>
      <c r="Y2848" s="1"/>
      <c r="Z2848" s="1"/>
      <c r="AA2848" s="1"/>
      <c r="AB2848" s="1"/>
      <c r="AC2848" s="1"/>
      <c r="AD2848" s="1"/>
      <c r="AE2848" s="1"/>
      <c r="AF2848" s="1"/>
      <c r="AG2848" s="1">
        <v>80</v>
      </c>
      <c r="AH2848" s="1"/>
      <c r="AI2848" s="1"/>
      <c r="AJ2848" s="1"/>
      <c r="AK2848" s="1"/>
    </row>
    <row r="2849" spans="1:37" x14ac:dyDescent="0.25">
      <c r="A2849" t="s">
        <v>3225</v>
      </c>
      <c r="B2849" t="s">
        <v>3226</v>
      </c>
      <c r="C2849" t="s">
        <v>33</v>
      </c>
      <c r="D2849" t="s">
        <v>13863</v>
      </c>
      <c r="E2849" s="1"/>
      <c r="F2849" s="1"/>
      <c r="G2849" s="1"/>
      <c r="H2849" s="1"/>
      <c r="I2849" s="1"/>
      <c r="J2849" s="1"/>
      <c r="K2849" s="1"/>
      <c r="L2849" s="1"/>
      <c r="M2849" s="1"/>
      <c r="N2849" s="1"/>
      <c r="O2849" s="1"/>
      <c r="P2849" s="1"/>
      <c r="Q2849" s="1"/>
      <c r="R2849" s="1"/>
      <c r="S2849" s="1"/>
      <c r="T2849" s="1"/>
      <c r="U2849" s="1"/>
      <c r="V2849" s="1"/>
      <c r="W2849" s="1"/>
      <c r="X2849" s="1"/>
      <c r="Y2849" s="1"/>
      <c r="Z2849" s="1"/>
      <c r="AA2849" s="1"/>
      <c r="AB2849" s="1"/>
      <c r="AC2849" s="1"/>
      <c r="AD2849" s="1"/>
      <c r="AE2849" s="1"/>
      <c r="AF2849" s="1"/>
      <c r="AG2849" s="1"/>
      <c r="AH2849" s="1">
        <v>102</v>
      </c>
      <c r="AI2849" s="1"/>
      <c r="AJ2849" s="1"/>
      <c r="AK2849" s="1"/>
    </row>
    <row r="2850" spans="1:37" x14ac:dyDescent="0.25">
      <c r="A2850" t="s">
        <v>12258</v>
      </c>
      <c r="B2850" t="s">
        <v>12259</v>
      </c>
      <c r="C2850" t="s">
        <v>12</v>
      </c>
      <c r="D2850" t="s">
        <v>13863</v>
      </c>
      <c r="E2850" s="1"/>
      <c r="F2850" s="1"/>
      <c r="G2850" s="1"/>
      <c r="H2850" s="1"/>
      <c r="I2850" s="1"/>
      <c r="J2850" s="1"/>
      <c r="K2850" s="1">
        <v>343</v>
      </c>
      <c r="L2850" s="1"/>
      <c r="M2850" s="1"/>
      <c r="N2850" s="1"/>
      <c r="O2850" s="1"/>
      <c r="P2850" s="1"/>
      <c r="Q2850" s="1"/>
      <c r="R2850" s="1"/>
      <c r="S2850" s="1"/>
      <c r="T2850" s="1"/>
      <c r="U2850" s="1"/>
      <c r="V2850" s="1"/>
      <c r="W2850" s="1"/>
      <c r="X2850" s="1"/>
      <c r="Y2850" s="1"/>
      <c r="Z2850" s="1"/>
      <c r="AA2850" s="1"/>
      <c r="AB2850" s="1"/>
      <c r="AC2850" s="1"/>
      <c r="AD2850" s="1"/>
      <c r="AE2850" s="1"/>
      <c r="AF2850" s="1"/>
      <c r="AG2850" s="1"/>
      <c r="AH2850" s="1"/>
      <c r="AI2850" s="1"/>
      <c r="AJ2850" s="1"/>
      <c r="AK2850" s="1"/>
    </row>
    <row r="2851" spans="1:37" x14ac:dyDescent="0.25">
      <c r="A2851" t="s">
        <v>8912</v>
      </c>
      <c r="B2851" t="s">
        <v>8913</v>
      </c>
      <c r="C2851" t="s">
        <v>181</v>
      </c>
      <c r="D2851" t="s">
        <v>13863</v>
      </c>
      <c r="E2851" s="1"/>
      <c r="F2851" s="1"/>
      <c r="G2851" s="1"/>
      <c r="H2851" s="1"/>
      <c r="I2851" s="1"/>
      <c r="J2851" s="1"/>
      <c r="K2851" s="1"/>
      <c r="L2851" s="1"/>
      <c r="M2851" s="1"/>
      <c r="N2851" s="1"/>
      <c r="O2851" s="1"/>
      <c r="P2851" s="1"/>
      <c r="Q2851" s="1"/>
      <c r="R2851" s="1"/>
      <c r="S2851" s="1"/>
      <c r="T2851" s="1"/>
      <c r="U2851" s="1">
        <v>6.84</v>
      </c>
      <c r="V2851" s="1"/>
      <c r="W2851" s="1"/>
      <c r="X2851" s="1"/>
      <c r="Y2851" s="1"/>
      <c r="Z2851" s="1"/>
      <c r="AA2851" s="1"/>
      <c r="AB2851" s="1"/>
      <c r="AC2851" s="1"/>
      <c r="AD2851" s="1"/>
      <c r="AE2851" s="1"/>
      <c r="AF2851" s="1"/>
      <c r="AG2851" s="1"/>
      <c r="AH2851" s="1"/>
      <c r="AI2851" s="1"/>
      <c r="AJ2851" s="1"/>
      <c r="AK2851" s="1"/>
    </row>
    <row r="2852" spans="1:37" x14ac:dyDescent="0.25">
      <c r="A2852" t="s">
        <v>5771</v>
      </c>
      <c r="B2852" t="s">
        <v>5772</v>
      </c>
      <c r="C2852" t="s">
        <v>12</v>
      </c>
      <c r="D2852" t="s">
        <v>13863</v>
      </c>
      <c r="E2852" s="1"/>
      <c r="F2852" s="1"/>
      <c r="G2852" s="1"/>
      <c r="H2852" s="1"/>
      <c r="I2852" s="1"/>
      <c r="J2852" s="1"/>
      <c r="K2852" s="1"/>
      <c r="L2852" s="1"/>
      <c r="M2852" s="1"/>
      <c r="N2852" s="1"/>
      <c r="O2852" s="1"/>
      <c r="P2852" s="1"/>
      <c r="Q2852" s="1"/>
      <c r="R2852" s="1"/>
      <c r="S2852" s="1"/>
      <c r="T2852" s="1"/>
      <c r="U2852" s="1"/>
      <c r="V2852" s="1"/>
      <c r="W2852" s="1"/>
      <c r="X2852" s="1"/>
      <c r="Y2852" s="1"/>
      <c r="Z2852" s="1"/>
      <c r="AA2852" s="1"/>
      <c r="AB2852" s="1">
        <v>45</v>
      </c>
      <c r="AC2852" s="1"/>
      <c r="AD2852" s="1"/>
      <c r="AE2852" s="1"/>
      <c r="AF2852" s="1"/>
      <c r="AG2852" s="1"/>
      <c r="AH2852" s="1"/>
      <c r="AI2852" s="1"/>
      <c r="AJ2852" s="1"/>
      <c r="AK2852" s="1"/>
    </row>
    <row r="2853" spans="1:37" x14ac:dyDescent="0.25">
      <c r="A2853" t="s">
        <v>5596</v>
      </c>
      <c r="B2853" t="s">
        <v>5597</v>
      </c>
      <c r="C2853" t="s">
        <v>2029</v>
      </c>
      <c r="D2853" t="s">
        <v>13863</v>
      </c>
      <c r="E2853" s="1"/>
      <c r="F2853" s="1"/>
      <c r="G2853" s="1"/>
      <c r="H2853" s="1"/>
      <c r="I2853" s="1"/>
      <c r="J2853" s="1"/>
      <c r="K2853" s="1"/>
      <c r="L2853" s="1"/>
      <c r="M2853" s="1"/>
      <c r="N2853" s="1"/>
      <c r="O2853" s="1"/>
      <c r="P2853" s="1"/>
      <c r="Q2853" s="1"/>
      <c r="R2853" s="1"/>
      <c r="S2853" s="1"/>
      <c r="T2853" s="1"/>
      <c r="U2853" s="1"/>
      <c r="V2853" s="1"/>
      <c r="W2853" s="1"/>
      <c r="X2853" s="1"/>
      <c r="Y2853" s="1"/>
      <c r="Z2853" s="1"/>
      <c r="AA2853" s="1"/>
      <c r="AB2853" s="1"/>
      <c r="AC2853" s="1">
        <v>319</v>
      </c>
      <c r="AD2853" s="1"/>
      <c r="AE2853" s="1"/>
      <c r="AF2853" s="1"/>
      <c r="AG2853" s="1"/>
      <c r="AH2853" s="1"/>
      <c r="AI2853" s="1"/>
      <c r="AJ2853" s="1"/>
      <c r="AK2853" s="1"/>
    </row>
    <row r="2854" spans="1:37" x14ac:dyDescent="0.25">
      <c r="A2854" t="s">
        <v>12959</v>
      </c>
      <c r="B2854" t="s">
        <v>12960</v>
      </c>
      <c r="C2854" t="s">
        <v>474</v>
      </c>
      <c r="D2854" t="s">
        <v>13863</v>
      </c>
      <c r="E2854" s="1"/>
      <c r="F2854" s="1"/>
      <c r="G2854" s="1"/>
      <c r="H2854" s="1"/>
      <c r="I2854" s="1">
        <v>155.01</v>
      </c>
      <c r="J2854" s="1"/>
      <c r="K2854" s="1"/>
      <c r="L2854" s="1"/>
      <c r="M2854" s="1"/>
      <c r="N2854" s="1"/>
      <c r="O2854" s="1"/>
      <c r="P2854" s="1"/>
      <c r="Q2854" s="1"/>
      <c r="R2854" s="1"/>
      <c r="S2854" s="1"/>
      <c r="T2854" s="1"/>
      <c r="U2854" s="1"/>
      <c r="V2854" s="1"/>
      <c r="W2854" s="1"/>
      <c r="X2854" s="1"/>
      <c r="Y2854" s="1"/>
      <c r="Z2854" s="1"/>
      <c r="AA2854" s="1"/>
      <c r="AB2854" s="1"/>
      <c r="AC2854" s="1"/>
      <c r="AD2854" s="1"/>
      <c r="AE2854" s="1"/>
      <c r="AF2854" s="1"/>
      <c r="AG2854" s="1"/>
      <c r="AH2854" s="1"/>
      <c r="AI2854" s="1"/>
      <c r="AJ2854" s="1"/>
      <c r="AK2854" s="1"/>
    </row>
    <row r="2855" spans="1:37" x14ac:dyDescent="0.25">
      <c r="A2855" t="s">
        <v>13206</v>
      </c>
      <c r="B2855" t="s">
        <v>13207</v>
      </c>
      <c r="C2855" t="s">
        <v>474</v>
      </c>
      <c r="D2855" t="s">
        <v>13863</v>
      </c>
      <c r="E2855" s="1"/>
      <c r="F2855" s="1"/>
      <c r="G2855" s="1"/>
      <c r="H2855" s="1"/>
      <c r="I2855" s="1">
        <v>28.33</v>
      </c>
      <c r="J2855" s="1"/>
      <c r="K2855" s="1"/>
      <c r="L2855" s="1"/>
      <c r="M2855" s="1"/>
      <c r="N2855" s="1"/>
      <c r="O2855" s="1"/>
      <c r="P2855" s="1"/>
      <c r="Q2855" s="1"/>
      <c r="R2855" s="1"/>
      <c r="S2855" s="1"/>
      <c r="T2855" s="1"/>
      <c r="U2855" s="1"/>
      <c r="V2855" s="1"/>
      <c r="W2855" s="1"/>
      <c r="X2855" s="1"/>
      <c r="Y2855" s="1"/>
      <c r="Z2855" s="1"/>
      <c r="AA2855" s="1"/>
      <c r="AB2855" s="1"/>
      <c r="AC2855" s="1"/>
      <c r="AD2855" s="1"/>
      <c r="AE2855" s="1"/>
      <c r="AF2855" s="1"/>
      <c r="AG2855" s="1"/>
      <c r="AH2855" s="1"/>
      <c r="AI2855" s="1"/>
      <c r="AJ2855" s="1"/>
      <c r="AK2855" s="1"/>
    </row>
    <row r="2856" spans="1:37" x14ac:dyDescent="0.25">
      <c r="A2856" t="s">
        <v>8907</v>
      </c>
      <c r="B2856" t="s">
        <v>8908</v>
      </c>
      <c r="C2856" t="s">
        <v>181</v>
      </c>
      <c r="D2856" t="s">
        <v>13863</v>
      </c>
      <c r="E2856" s="1"/>
      <c r="F2856" s="1"/>
      <c r="G2856" s="1"/>
      <c r="H2856" s="1"/>
      <c r="I2856" s="1"/>
      <c r="J2856" s="1"/>
      <c r="K2856" s="1"/>
      <c r="L2856" s="1"/>
      <c r="M2856" s="1"/>
      <c r="N2856" s="1"/>
      <c r="O2856" s="1"/>
      <c r="P2856" s="1"/>
      <c r="Q2856" s="1"/>
      <c r="R2856" s="1"/>
      <c r="S2856" s="1"/>
      <c r="T2856" s="1"/>
      <c r="U2856" s="1">
        <v>18.3</v>
      </c>
      <c r="V2856" s="1"/>
      <c r="W2856" s="1"/>
      <c r="X2856" s="1"/>
      <c r="Y2856" s="1"/>
      <c r="Z2856" s="1"/>
      <c r="AA2856" s="1"/>
      <c r="AB2856" s="1"/>
      <c r="AC2856" s="1"/>
      <c r="AD2856" s="1"/>
      <c r="AE2856" s="1"/>
      <c r="AF2856" s="1"/>
      <c r="AG2856" s="1"/>
      <c r="AH2856" s="1"/>
      <c r="AI2856" s="1"/>
      <c r="AJ2856" s="1"/>
      <c r="AK2856" s="1"/>
    </row>
    <row r="2857" spans="1:37" x14ac:dyDescent="0.25">
      <c r="A2857" t="s">
        <v>8915</v>
      </c>
      <c r="B2857" t="s">
        <v>8916</v>
      </c>
      <c r="C2857" t="s">
        <v>181</v>
      </c>
      <c r="D2857" t="s">
        <v>13863</v>
      </c>
      <c r="E2857" s="1"/>
      <c r="F2857" s="1"/>
      <c r="G2857" s="1"/>
      <c r="H2857" s="1"/>
      <c r="I2857" s="1"/>
      <c r="J2857" s="1"/>
      <c r="K2857" s="1"/>
      <c r="L2857" s="1"/>
      <c r="M2857" s="1"/>
      <c r="N2857" s="1"/>
      <c r="O2857" s="1"/>
      <c r="P2857" s="1"/>
      <c r="Q2857" s="1"/>
      <c r="R2857" s="1"/>
      <c r="S2857" s="1"/>
      <c r="T2857" s="1"/>
      <c r="U2857" s="1"/>
      <c r="V2857" s="1"/>
      <c r="W2857" s="1">
        <v>9.6</v>
      </c>
      <c r="X2857" s="1"/>
      <c r="Y2857" s="1"/>
      <c r="Z2857" s="1"/>
      <c r="AA2857" s="1"/>
      <c r="AB2857" s="1"/>
      <c r="AC2857" s="1"/>
      <c r="AD2857" s="1"/>
      <c r="AE2857" s="1"/>
      <c r="AF2857" s="1"/>
      <c r="AG2857" s="1"/>
      <c r="AH2857" s="1"/>
      <c r="AI2857" s="1"/>
      <c r="AJ2857" s="1"/>
      <c r="AK2857" s="1"/>
    </row>
    <row r="2858" spans="1:37" x14ac:dyDescent="0.25">
      <c r="A2858" t="s">
        <v>10872</v>
      </c>
      <c r="B2858" t="s">
        <v>10873</v>
      </c>
      <c r="C2858" t="s">
        <v>474</v>
      </c>
      <c r="D2858" t="s">
        <v>13863</v>
      </c>
      <c r="E2858" s="1"/>
      <c r="F2858" s="1"/>
      <c r="G2858" s="1"/>
      <c r="H2858" s="1"/>
      <c r="I2858" s="1"/>
      <c r="J2858" s="1"/>
      <c r="K2858" s="1"/>
      <c r="L2858" s="1"/>
      <c r="M2858" s="1"/>
      <c r="N2858" s="1"/>
      <c r="O2858" s="1"/>
      <c r="P2858" s="1">
        <v>27.75</v>
      </c>
      <c r="Q2858" s="1"/>
      <c r="R2858" s="1"/>
      <c r="S2858" s="1"/>
      <c r="T2858" s="1"/>
      <c r="U2858" s="1"/>
      <c r="V2858" s="1"/>
      <c r="W2858" s="1"/>
      <c r="X2858" s="1"/>
      <c r="Y2858" s="1"/>
      <c r="Z2858" s="1"/>
      <c r="AA2858" s="1"/>
      <c r="AB2858" s="1"/>
      <c r="AC2858" s="1"/>
      <c r="AD2858" s="1"/>
      <c r="AE2858" s="1"/>
      <c r="AF2858" s="1"/>
      <c r="AG2858" s="1"/>
      <c r="AH2858" s="1"/>
      <c r="AI2858" s="1"/>
      <c r="AJ2858" s="1"/>
      <c r="AK2858" s="1"/>
    </row>
    <row r="2859" spans="1:37" x14ac:dyDescent="0.25">
      <c r="A2859" t="s">
        <v>6370</v>
      </c>
      <c r="B2859" t="s">
        <v>6371</v>
      </c>
      <c r="C2859" t="s">
        <v>33</v>
      </c>
      <c r="D2859" t="s">
        <v>13863</v>
      </c>
      <c r="E2859" s="1"/>
      <c r="F2859" s="1"/>
      <c r="G2859" s="1"/>
      <c r="H2859" s="1"/>
      <c r="I2859" s="1"/>
      <c r="J2859" s="1"/>
      <c r="K2859" s="1"/>
      <c r="L2859" s="1"/>
      <c r="M2859" s="1"/>
      <c r="N2859" s="1"/>
      <c r="O2859" s="1"/>
      <c r="P2859" s="1"/>
      <c r="Q2859" s="1"/>
      <c r="R2859" s="1"/>
      <c r="S2859" s="1"/>
      <c r="T2859" s="1"/>
      <c r="U2859" s="1"/>
      <c r="V2859" s="1"/>
      <c r="W2859" s="1"/>
      <c r="X2859" s="1"/>
      <c r="Y2859" s="1"/>
      <c r="Z2859" s="1"/>
      <c r="AA2859" s="1">
        <v>175</v>
      </c>
      <c r="AB2859" s="1"/>
      <c r="AC2859" s="1"/>
      <c r="AD2859" s="1"/>
      <c r="AE2859" s="1"/>
      <c r="AF2859" s="1"/>
      <c r="AG2859" s="1"/>
      <c r="AH2859" s="1"/>
      <c r="AI2859" s="1"/>
      <c r="AJ2859" s="1"/>
      <c r="AK2859" s="1"/>
    </row>
    <row r="2860" spans="1:37" x14ac:dyDescent="0.25">
      <c r="A2860" t="s">
        <v>10985</v>
      </c>
      <c r="B2860" t="s">
        <v>10986</v>
      </c>
      <c r="C2860" t="s">
        <v>474</v>
      </c>
      <c r="D2860" t="s">
        <v>13863</v>
      </c>
      <c r="E2860" s="1"/>
      <c r="F2860" s="1"/>
      <c r="G2860" s="1"/>
      <c r="H2860" s="1"/>
      <c r="I2860" s="1"/>
      <c r="J2860" s="1"/>
      <c r="K2860" s="1">
        <v>169.77</v>
      </c>
      <c r="L2860" s="1"/>
      <c r="M2860" s="1"/>
      <c r="N2860" s="1"/>
      <c r="O2860" s="1"/>
      <c r="P2860" s="1">
        <v>169.77</v>
      </c>
      <c r="Q2860" s="1"/>
      <c r="R2860" s="1"/>
      <c r="S2860" s="1"/>
      <c r="T2860" s="1"/>
      <c r="U2860" s="1"/>
      <c r="V2860" s="1"/>
      <c r="W2860" s="1"/>
      <c r="X2860" s="1"/>
      <c r="Y2860" s="1"/>
      <c r="Z2860" s="1"/>
      <c r="AA2860" s="1"/>
      <c r="AB2860" s="1"/>
      <c r="AC2860" s="1"/>
      <c r="AD2860" s="1"/>
      <c r="AE2860" s="1"/>
      <c r="AF2860" s="1"/>
      <c r="AG2860" s="1"/>
      <c r="AH2860" s="1"/>
      <c r="AI2860" s="1"/>
      <c r="AJ2860" s="1"/>
      <c r="AK2860" s="1"/>
    </row>
    <row r="2861" spans="1:37" x14ac:dyDescent="0.25">
      <c r="A2861" t="s">
        <v>10879</v>
      </c>
      <c r="B2861" t="s">
        <v>10880</v>
      </c>
      <c r="C2861" t="s">
        <v>474</v>
      </c>
      <c r="D2861" t="s">
        <v>13863</v>
      </c>
      <c r="E2861" s="1"/>
      <c r="F2861" s="1"/>
      <c r="G2861" s="1"/>
      <c r="H2861" s="1"/>
      <c r="I2861" s="1"/>
      <c r="J2861" s="1"/>
      <c r="K2861" s="1"/>
      <c r="L2861" s="1"/>
      <c r="M2861" s="1"/>
      <c r="N2861" s="1"/>
      <c r="O2861" s="1"/>
      <c r="P2861" s="1">
        <v>125.5</v>
      </c>
      <c r="Q2861" s="1"/>
      <c r="R2861" s="1"/>
      <c r="S2861" s="1"/>
      <c r="T2861" s="1"/>
      <c r="U2861" s="1"/>
      <c r="V2861" s="1"/>
      <c r="W2861" s="1"/>
      <c r="X2861" s="1"/>
      <c r="Y2861" s="1"/>
      <c r="Z2861" s="1"/>
      <c r="AA2861" s="1"/>
      <c r="AB2861" s="1"/>
      <c r="AC2861" s="1"/>
      <c r="AD2861" s="1"/>
      <c r="AE2861" s="1"/>
      <c r="AF2861" s="1"/>
      <c r="AG2861" s="1"/>
      <c r="AH2861" s="1"/>
      <c r="AI2861" s="1"/>
      <c r="AJ2861" s="1"/>
      <c r="AK2861" s="1"/>
    </row>
    <row r="2862" spans="1:37" x14ac:dyDescent="0.25">
      <c r="A2862" t="s">
        <v>8066</v>
      </c>
      <c r="B2862" t="s">
        <v>8067</v>
      </c>
      <c r="C2862" t="s">
        <v>12</v>
      </c>
      <c r="D2862" t="s">
        <v>13863</v>
      </c>
      <c r="E2862" s="1"/>
      <c r="F2862" s="1"/>
      <c r="G2862" s="1"/>
      <c r="H2862" s="1"/>
      <c r="I2862" s="1"/>
      <c r="J2862" s="1">
        <v>470.28</v>
      </c>
      <c r="K2862" s="1"/>
      <c r="L2862" s="1"/>
      <c r="M2862" s="1"/>
      <c r="N2862" s="1"/>
      <c r="O2862" s="1"/>
      <c r="P2862" s="1"/>
      <c r="Q2862" s="1"/>
      <c r="R2862" s="1"/>
      <c r="S2862" s="1"/>
      <c r="T2862" s="1"/>
      <c r="U2862" s="1"/>
      <c r="V2862" s="1"/>
      <c r="W2862" s="1">
        <v>441.17</v>
      </c>
      <c r="X2862" s="1"/>
      <c r="Y2862" s="1"/>
      <c r="Z2862" s="1"/>
      <c r="AA2862" s="1"/>
      <c r="AB2862" s="1"/>
      <c r="AC2862" s="1"/>
      <c r="AD2862" s="1"/>
      <c r="AE2862" s="1"/>
      <c r="AF2862" s="1"/>
      <c r="AG2862" s="1"/>
      <c r="AH2862" s="1"/>
      <c r="AI2862" s="1"/>
      <c r="AJ2862" s="1"/>
      <c r="AK2862" s="1"/>
    </row>
    <row r="2863" spans="1:37" x14ac:dyDescent="0.25">
      <c r="A2863" t="s">
        <v>13027</v>
      </c>
      <c r="B2863" t="s">
        <v>13028</v>
      </c>
      <c r="C2863" t="s">
        <v>12</v>
      </c>
      <c r="D2863" t="s">
        <v>13863</v>
      </c>
      <c r="E2863" s="1"/>
      <c r="F2863" s="1"/>
      <c r="G2863" s="1"/>
      <c r="H2863" s="1"/>
      <c r="I2863" s="1"/>
      <c r="J2863" s="1">
        <v>497.14</v>
      </c>
      <c r="K2863" s="1"/>
      <c r="L2863" s="1"/>
      <c r="M2863" s="1"/>
      <c r="N2863" s="1"/>
      <c r="O2863" s="1"/>
      <c r="P2863" s="1"/>
      <c r="Q2863" s="1"/>
      <c r="R2863" s="1"/>
      <c r="S2863" s="1"/>
      <c r="T2863" s="1"/>
      <c r="U2863" s="1"/>
      <c r="V2863" s="1"/>
      <c r="W2863" s="1"/>
      <c r="X2863" s="1"/>
      <c r="Y2863" s="1"/>
      <c r="Z2863" s="1"/>
      <c r="AA2863" s="1"/>
      <c r="AB2863" s="1"/>
      <c r="AC2863" s="1"/>
      <c r="AD2863" s="1"/>
      <c r="AE2863" s="1"/>
      <c r="AF2863" s="1"/>
      <c r="AG2863" s="1"/>
      <c r="AH2863" s="1"/>
      <c r="AI2863" s="1"/>
      <c r="AJ2863" s="1"/>
      <c r="AK2863" s="1"/>
    </row>
    <row r="2864" spans="1:37" x14ac:dyDescent="0.25">
      <c r="A2864" t="s">
        <v>8243</v>
      </c>
      <c r="B2864" t="s">
        <v>8244</v>
      </c>
      <c r="C2864" t="s">
        <v>12</v>
      </c>
      <c r="D2864" t="s">
        <v>13863</v>
      </c>
      <c r="E2864" s="1"/>
      <c r="F2864" s="1"/>
      <c r="G2864" s="1"/>
      <c r="H2864" s="1"/>
      <c r="I2864" s="1"/>
      <c r="J2864" s="1"/>
      <c r="K2864" s="1"/>
      <c r="L2864" s="1"/>
      <c r="M2864" s="1"/>
      <c r="N2864" s="1"/>
      <c r="O2864" s="1"/>
      <c r="P2864" s="1"/>
      <c r="Q2864" s="1"/>
      <c r="R2864" s="1"/>
      <c r="S2864" s="1"/>
      <c r="T2864" s="1"/>
      <c r="U2864" s="1"/>
      <c r="V2864" s="1">
        <v>497.14</v>
      </c>
      <c r="W2864" s="1"/>
      <c r="X2864" s="1"/>
      <c r="Y2864" s="1"/>
      <c r="Z2864" s="1"/>
      <c r="AA2864" s="1"/>
      <c r="AB2864" s="1"/>
      <c r="AC2864" s="1"/>
      <c r="AD2864" s="1"/>
      <c r="AE2864" s="1"/>
      <c r="AF2864" s="1"/>
      <c r="AG2864" s="1"/>
      <c r="AH2864" s="1"/>
      <c r="AI2864" s="1"/>
      <c r="AJ2864" s="1"/>
      <c r="AK2864" s="1"/>
    </row>
    <row r="2865" spans="1:37" x14ac:dyDescent="0.25">
      <c r="A2865" t="s">
        <v>12047</v>
      </c>
      <c r="B2865" t="s">
        <v>12047</v>
      </c>
      <c r="C2865" t="s">
        <v>86</v>
      </c>
      <c r="D2865" t="s">
        <v>13863</v>
      </c>
      <c r="E2865" s="1"/>
      <c r="F2865" s="1"/>
      <c r="G2865" s="1"/>
      <c r="H2865" s="1"/>
      <c r="I2865" s="1"/>
      <c r="J2865" s="1"/>
      <c r="K2865" s="1"/>
      <c r="L2865" s="1"/>
      <c r="M2865" s="1"/>
      <c r="N2865" s="1"/>
      <c r="O2865" s="1">
        <v>29.62</v>
      </c>
      <c r="P2865" s="1"/>
      <c r="Q2865" s="1"/>
      <c r="R2865" s="1"/>
      <c r="S2865" s="1"/>
      <c r="T2865" s="1"/>
      <c r="U2865" s="1"/>
      <c r="V2865" s="1"/>
      <c r="W2865" s="1"/>
      <c r="X2865" s="1"/>
      <c r="Y2865" s="1"/>
      <c r="Z2865" s="1"/>
      <c r="AA2865" s="1"/>
      <c r="AB2865" s="1"/>
      <c r="AC2865" s="1"/>
      <c r="AD2865" s="1"/>
      <c r="AE2865" s="1"/>
      <c r="AF2865" s="1"/>
      <c r="AG2865" s="1"/>
      <c r="AH2865" s="1"/>
      <c r="AI2865" s="1"/>
      <c r="AJ2865" s="1"/>
      <c r="AK2865" s="1"/>
    </row>
    <row r="2866" spans="1:37" x14ac:dyDescent="0.25">
      <c r="A2866" t="s">
        <v>7056</v>
      </c>
      <c r="B2866" t="s">
        <v>7056</v>
      </c>
      <c r="C2866" t="s">
        <v>401</v>
      </c>
      <c r="D2866" t="s">
        <v>13863</v>
      </c>
      <c r="E2866" s="1"/>
      <c r="F2866" s="1"/>
      <c r="G2866" s="1"/>
      <c r="H2866" s="1"/>
      <c r="I2866" s="1"/>
      <c r="J2866" s="1"/>
      <c r="K2866" s="1">
        <v>3030</v>
      </c>
      <c r="L2866" s="1"/>
      <c r="M2866" s="1"/>
      <c r="N2866" s="1"/>
      <c r="O2866" s="1"/>
      <c r="P2866" s="1"/>
      <c r="Q2866" s="1"/>
      <c r="R2866" s="1"/>
      <c r="S2866" s="1"/>
      <c r="T2866" s="1"/>
      <c r="U2866" s="1"/>
      <c r="V2866" s="1"/>
      <c r="W2866" s="1"/>
      <c r="X2866" s="1"/>
      <c r="Y2866" s="1"/>
      <c r="Z2866" s="1"/>
      <c r="AA2866" s="1"/>
      <c r="AB2866" s="1"/>
      <c r="AC2866" s="1"/>
      <c r="AD2866" s="1"/>
      <c r="AE2866" s="1"/>
      <c r="AF2866" s="1"/>
      <c r="AG2866" s="1"/>
      <c r="AH2866" s="1"/>
      <c r="AI2866" s="1"/>
      <c r="AJ2866" s="1"/>
      <c r="AK2866" s="1"/>
    </row>
    <row r="2867" spans="1:37" x14ac:dyDescent="0.25">
      <c r="A2867" t="s">
        <v>7070</v>
      </c>
      <c r="B2867" t="s">
        <v>7070</v>
      </c>
      <c r="C2867" t="s">
        <v>7073</v>
      </c>
      <c r="D2867" t="s">
        <v>13863</v>
      </c>
      <c r="E2867" s="1"/>
      <c r="F2867" s="1"/>
      <c r="G2867" s="1"/>
      <c r="H2867" s="1"/>
      <c r="I2867" s="1"/>
      <c r="J2867" s="1"/>
      <c r="K2867" s="1"/>
      <c r="L2867" s="1"/>
      <c r="M2867" s="1"/>
      <c r="N2867" s="1"/>
      <c r="O2867" s="1"/>
      <c r="P2867" s="1"/>
      <c r="Q2867" s="1"/>
      <c r="R2867" s="1"/>
      <c r="S2867" s="1"/>
      <c r="T2867" s="1"/>
      <c r="U2867" s="1"/>
      <c r="V2867" s="1"/>
      <c r="W2867" s="1"/>
      <c r="X2867" s="1"/>
      <c r="Y2867" s="1"/>
      <c r="Z2867" s="1"/>
      <c r="AA2867" s="1">
        <v>718.25</v>
      </c>
      <c r="AB2867" s="1"/>
      <c r="AC2867" s="1"/>
      <c r="AD2867" s="1"/>
      <c r="AE2867" s="1"/>
      <c r="AF2867" s="1"/>
      <c r="AG2867" s="1"/>
      <c r="AH2867" s="1"/>
      <c r="AI2867" s="1"/>
      <c r="AJ2867" s="1"/>
      <c r="AK2867" s="1"/>
    </row>
    <row r="2868" spans="1:37" x14ac:dyDescent="0.25">
      <c r="A2868" t="s">
        <v>12385</v>
      </c>
      <c r="B2868" t="s">
        <v>12385</v>
      </c>
      <c r="C2868" t="s">
        <v>167</v>
      </c>
      <c r="D2868" t="s">
        <v>13863</v>
      </c>
      <c r="E2868" s="1"/>
      <c r="F2868" s="1"/>
      <c r="G2868" s="1"/>
      <c r="H2868" s="1"/>
      <c r="I2868" s="1"/>
      <c r="J2868" s="1"/>
      <c r="K2868" s="1">
        <v>55</v>
      </c>
      <c r="L2868" s="1"/>
      <c r="M2868" s="1"/>
      <c r="N2868" s="1"/>
      <c r="O2868" s="1"/>
      <c r="P2868" s="1"/>
      <c r="Q2868" s="1"/>
      <c r="R2868" s="1"/>
      <c r="S2868" s="1"/>
      <c r="T2868" s="1"/>
      <c r="U2868" s="1"/>
      <c r="V2868" s="1"/>
      <c r="W2868" s="1"/>
      <c r="X2868" s="1"/>
      <c r="Y2868" s="1"/>
      <c r="Z2868" s="1"/>
      <c r="AA2868" s="1"/>
      <c r="AB2868" s="1"/>
      <c r="AC2868" s="1"/>
      <c r="AD2868" s="1"/>
      <c r="AE2868" s="1"/>
      <c r="AF2868" s="1"/>
      <c r="AG2868" s="1"/>
      <c r="AH2868" s="1"/>
      <c r="AI2868" s="1"/>
      <c r="AJ2868" s="1"/>
      <c r="AK2868" s="1"/>
    </row>
    <row r="2869" spans="1:37" x14ac:dyDescent="0.25">
      <c r="A2869" t="s">
        <v>12210</v>
      </c>
      <c r="B2869" t="s">
        <v>12210</v>
      </c>
      <c r="C2869" t="s">
        <v>326</v>
      </c>
      <c r="D2869" t="s">
        <v>13863</v>
      </c>
      <c r="E2869" s="1"/>
      <c r="F2869" s="1"/>
      <c r="G2869" s="1"/>
      <c r="H2869" s="1"/>
      <c r="I2869" s="1"/>
      <c r="J2869" s="1"/>
      <c r="K2869" s="1">
        <v>2</v>
      </c>
      <c r="L2869" s="1"/>
      <c r="M2869" s="1"/>
      <c r="N2869" s="1"/>
      <c r="O2869" s="1"/>
      <c r="P2869" s="1"/>
      <c r="Q2869" s="1"/>
      <c r="R2869" s="1"/>
      <c r="S2869" s="1"/>
      <c r="T2869" s="1"/>
      <c r="U2869" s="1"/>
      <c r="V2869" s="1"/>
      <c r="W2869" s="1"/>
      <c r="X2869" s="1"/>
      <c r="Y2869" s="1"/>
      <c r="Z2869" s="1"/>
      <c r="AA2869" s="1"/>
      <c r="AB2869" s="1"/>
      <c r="AC2869" s="1"/>
      <c r="AD2869" s="1"/>
      <c r="AE2869" s="1"/>
      <c r="AF2869" s="1"/>
      <c r="AG2869" s="1"/>
      <c r="AH2869" s="1"/>
      <c r="AI2869" s="1"/>
      <c r="AJ2869" s="1"/>
      <c r="AK2869" s="1"/>
    </row>
    <row r="2870" spans="1:37" x14ac:dyDescent="0.25">
      <c r="A2870" t="s">
        <v>10484</v>
      </c>
      <c r="B2870" t="s">
        <v>10484</v>
      </c>
      <c r="C2870" t="s">
        <v>181</v>
      </c>
      <c r="D2870" t="s">
        <v>13863</v>
      </c>
      <c r="E2870" s="1"/>
      <c r="F2870" s="1"/>
      <c r="G2870" s="1"/>
      <c r="H2870" s="1"/>
      <c r="I2870" s="1"/>
      <c r="J2870" s="1"/>
      <c r="K2870" s="1"/>
      <c r="L2870" s="1"/>
      <c r="M2870" s="1"/>
      <c r="N2870" s="1"/>
      <c r="O2870" s="1"/>
      <c r="P2870" s="1"/>
      <c r="Q2870" s="1">
        <v>69</v>
      </c>
      <c r="R2870" s="1"/>
      <c r="S2870" s="1"/>
      <c r="T2870" s="1"/>
      <c r="U2870" s="1"/>
      <c r="V2870" s="1"/>
      <c r="W2870" s="1"/>
      <c r="X2870" s="1"/>
      <c r="Y2870" s="1"/>
      <c r="Z2870" s="1"/>
      <c r="AA2870" s="1"/>
      <c r="AB2870" s="1"/>
      <c r="AC2870" s="1"/>
      <c r="AD2870" s="1"/>
      <c r="AE2870" s="1"/>
      <c r="AF2870" s="1"/>
      <c r="AG2870" s="1"/>
      <c r="AH2870" s="1"/>
      <c r="AI2870" s="1"/>
      <c r="AJ2870" s="1"/>
      <c r="AK2870" s="1"/>
    </row>
    <row r="2871" spans="1:37" x14ac:dyDescent="0.25">
      <c r="A2871" t="s">
        <v>7114</v>
      </c>
      <c r="B2871" t="s">
        <v>7114</v>
      </c>
      <c r="C2871" t="s">
        <v>181</v>
      </c>
      <c r="D2871" t="s">
        <v>13863</v>
      </c>
      <c r="E2871" s="1"/>
      <c r="F2871" s="1"/>
      <c r="G2871" s="1"/>
      <c r="H2871" s="1"/>
      <c r="I2871" s="1"/>
      <c r="J2871" s="1"/>
      <c r="K2871" s="1"/>
      <c r="L2871" s="1"/>
      <c r="M2871" s="1"/>
      <c r="N2871" s="1"/>
      <c r="O2871" s="1"/>
      <c r="P2871" s="1"/>
      <c r="Q2871" s="1">
        <v>85</v>
      </c>
      <c r="R2871" s="1"/>
      <c r="S2871" s="1"/>
      <c r="T2871" s="1"/>
      <c r="U2871" s="1"/>
      <c r="V2871" s="1"/>
      <c r="W2871" s="1"/>
      <c r="X2871" s="1"/>
      <c r="Y2871" s="1">
        <v>85</v>
      </c>
      <c r="Z2871" s="1"/>
      <c r="AA2871" s="1"/>
      <c r="AB2871" s="1"/>
      <c r="AC2871" s="1"/>
      <c r="AD2871" s="1"/>
      <c r="AE2871" s="1"/>
      <c r="AF2871" s="1"/>
      <c r="AG2871" s="1"/>
      <c r="AH2871" s="1"/>
      <c r="AI2871" s="1"/>
      <c r="AJ2871" s="1"/>
      <c r="AK2871" s="1"/>
    </row>
    <row r="2872" spans="1:37" x14ac:dyDescent="0.25">
      <c r="A2872" t="s">
        <v>12969</v>
      </c>
      <c r="B2872" t="s">
        <v>12969</v>
      </c>
      <c r="C2872" t="s">
        <v>344</v>
      </c>
      <c r="D2872" t="s">
        <v>113</v>
      </c>
      <c r="E2872" s="1"/>
      <c r="F2872" s="1"/>
      <c r="G2872" s="1"/>
      <c r="H2872" s="1"/>
      <c r="I2872" s="1">
        <v>0.41599999999999998</v>
      </c>
      <c r="J2872" s="1"/>
      <c r="K2872" s="1"/>
      <c r="L2872" s="1"/>
      <c r="M2872" s="1"/>
      <c r="N2872" s="1"/>
      <c r="O2872" s="1"/>
      <c r="P2872" s="1"/>
      <c r="Q2872" s="1"/>
      <c r="R2872" s="1"/>
      <c r="S2872" s="1"/>
      <c r="T2872" s="1"/>
      <c r="U2872" s="1"/>
      <c r="V2872" s="1"/>
      <c r="W2872" s="1"/>
      <c r="X2872" s="1"/>
      <c r="Y2872" s="1"/>
      <c r="Z2872" s="1"/>
      <c r="AA2872" s="1"/>
      <c r="AB2872" s="1"/>
      <c r="AC2872" s="1"/>
      <c r="AD2872" s="1"/>
      <c r="AE2872" s="1"/>
      <c r="AF2872" s="1"/>
      <c r="AG2872" s="1"/>
      <c r="AH2872" s="1"/>
      <c r="AI2872" s="1"/>
      <c r="AJ2872" s="1"/>
      <c r="AK2872" s="1"/>
    </row>
    <row r="2873" spans="1:37" x14ac:dyDescent="0.25">
      <c r="A2873" t="s">
        <v>11324</v>
      </c>
      <c r="B2873" t="s">
        <v>4438</v>
      </c>
      <c r="C2873" t="s">
        <v>344</v>
      </c>
      <c r="D2873" t="s">
        <v>113</v>
      </c>
      <c r="E2873" s="1"/>
      <c r="F2873" s="1"/>
      <c r="G2873" s="1"/>
      <c r="H2873" s="1"/>
      <c r="I2873" s="1"/>
      <c r="J2873" s="1"/>
      <c r="K2873" s="1"/>
      <c r="L2873" s="1">
        <v>5.8000000000000003E-2</v>
      </c>
      <c r="M2873" s="1"/>
      <c r="N2873" s="1">
        <v>5.6000000000000001E-2</v>
      </c>
      <c r="O2873" s="1"/>
      <c r="P2873" s="1"/>
      <c r="Q2873" s="1"/>
      <c r="R2873" s="1"/>
      <c r="S2873" s="1"/>
      <c r="T2873" s="1"/>
      <c r="U2873" s="1"/>
      <c r="V2873" s="1"/>
      <c r="W2873" s="1"/>
      <c r="X2873" s="1"/>
      <c r="Y2873" s="1"/>
      <c r="Z2873" s="1"/>
      <c r="AA2873" s="1"/>
      <c r="AB2873" s="1"/>
      <c r="AC2873" s="1"/>
      <c r="AD2873" s="1"/>
      <c r="AE2873" s="1"/>
      <c r="AF2873" s="1"/>
      <c r="AG2873" s="1"/>
      <c r="AH2873" s="1"/>
      <c r="AI2873" s="1"/>
      <c r="AJ2873" s="1"/>
      <c r="AK2873" s="1"/>
    </row>
    <row r="2874" spans="1:37" x14ac:dyDescent="0.25">
      <c r="A2874" t="s">
        <v>349</v>
      </c>
      <c r="B2874" t="s">
        <v>349</v>
      </c>
      <c r="C2874" t="s">
        <v>344</v>
      </c>
      <c r="D2874" t="s">
        <v>13863</v>
      </c>
      <c r="E2874" s="1"/>
      <c r="F2874" s="1"/>
      <c r="G2874" s="1"/>
      <c r="H2874" s="1"/>
      <c r="I2874" s="1"/>
      <c r="J2874" s="1"/>
      <c r="K2874" s="1"/>
      <c r="L2874" s="1"/>
      <c r="M2874" s="1"/>
      <c r="N2874" s="1"/>
      <c r="O2874" s="1"/>
      <c r="P2874" s="1"/>
      <c r="Q2874" s="1"/>
      <c r="R2874" s="1"/>
      <c r="S2874" s="1"/>
      <c r="T2874" s="1"/>
      <c r="U2874" s="1">
        <v>0</v>
      </c>
      <c r="V2874" s="1"/>
      <c r="W2874" s="1"/>
      <c r="X2874" s="1"/>
      <c r="Y2874" s="1"/>
      <c r="Z2874" s="1"/>
      <c r="AA2874" s="1"/>
      <c r="AB2874" s="1"/>
      <c r="AC2874" s="1"/>
      <c r="AD2874" s="1"/>
      <c r="AE2874" s="1"/>
      <c r="AF2874" s="1"/>
      <c r="AG2874" s="1"/>
      <c r="AH2874" s="1"/>
      <c r="AI2874" s="1"/>
      <c r="AJ2874" s="1"/>
      <c r="AK2874" s="1"/>
    </row>
    <row r="2875" spans="1:37" x14ac:dyDescent="0.25">
      <c r="A2875" t="s">
        <v>12973</v>
      </c>
      <c r="B2875" t="s">
        <v>12973</v>
      </c>
      <c r="C2875" t="s">
        <v>344</v>
      </c>
      <c r="D2875" t="s">
        <v>113</v>
      </c>
      <c r="E2875" s="1"/>
      <c r="F2875" s="1"/>
      <c r="G2875" s="1">
        <v>6.3E-2</v>
      </c>
      <c r="H2875" s="1">
        <v>6.3E-2</v>
      </c>
      <c r="I2875" s="1">
        <v>0.06</v>
      </c>
      <c r="J2875" s="1"/>
      <c r="K2875" s="1"/>
      <c r="L2875" s="1"/>
      <c r="M2875" s="1"/>
      <c r="N2875" s="1"/>
      <c r="O2875" s="1"/>
      <c r="P2875" s="1"/>
      <c r="Q2875" s="1"/>
      <c r="R2875" s="1"/>
      <c r="S2875" s="1"/>
      <c r="T2875" s="1"/>
      <c r="U2875" s="1"/>
      <c r="V2875" s="1"/>
      <c r="W2875" s="1"/>
      <c r="X2875" s="1"/>
      <c r="Y2875" s="1"/>
      <c r="Z2875" s="1"/>
      <c r="AA2875" s="1"/>
      <c r="AB2875" s="1"/>
      <c r="AC2875" s="1"/>
      <c r="AD2875" s="1"/>
      <c r="AE2875" s="1"/>
      <c r="AF2875" s="1"/>
      <c r="AG2875" s="1"/>
      <c r="AH2875" s="1"/>
      <c r="AI2875" s="1"/>
      <c r="AJ2875" s="1"/>
      <c r="AK2875" s="1"/>
    </row>
    <row r="2876" spans="1:37" x14ac:dyDescent="0.25">
      <c r="C2876" t="s">
        <v>13482</v>
      </c>
      <c r="D2876" t="s">
        <v>113</v>
      </c>
      <c r="E2876" s="1"/>
      <c r="F2876" s="1"/>
      <c r="G2876" s="1">
        <v>5.8000000000000003E-2</v>
      </c>
      <c r="H2876" s="1"/>
      <c r="I2876" s="1"/>
      <c r="J2876" s="1"/>
      <c r="K2876" s="1"/>
      <c r="L2876" s="1"/>
      <c r="M2876" s="1"/>
      <c r="N2876" s="1"/>
      <c r="O2876" s="1"/>
      <c r="P2876" s="1"/>
      <c r="Q2876" s="1"/>
      <c r="R2876" s="1"/>
      <c r="S2876" s="1"/>
      <c r="T2876" s="1"/>
      <c r="U2876" s="1"/>
      <c r="V2876" s="1"/>
      <c r="W2876" s="1"/>
      <c r="X2876" s="1"/>
      <c r="Y2876" s="1"/>
      <c r="Z2876" s="1"/>
      <c r="AA2876" s="1"/>
      <c r="AB2876" s="1"/>
      <c r="AC2876" s="1"/>
      <c r="AD2876" s="1"/>
      <c r="AE2876" s="1"/>
      <c r="AF2876" s="1"/>
      <c r="AG2876" s="1"/>
      <c r="AH2876" s="1"/>
      <c r="AI2876" s="1"/>
      <c r="AJ2876" s="1"/>
      <c r="AK2876" s="1"/>
    </row>
    <row r="2877" spans="1:37" x14ac:dyDescent="0.25">
      <c r="A2877" t="s">
        <v>12413</v>
      </c>
      <c r="B2877" t="s">
        <v>12413</v>
      </c>
      <c r="C2877" t="s">
        <v>344</v>
      </c>
      <c r="D2877" t="s">
        <v>113</v>
      </c>
      <c r="E2877" s="1"/>
      <c r="F2877" s="1"/>
      <c r="G2877" s="1"/>
      <c r="H2877" s="1">
        <v>0.13200000000000001</v>
      </c>
      <c r="I2877" s="1"/>
      <c r="J2877" s="1"/>
      <c r="K2877" s="1">
        <v>0.115</v>
      </c>
      <c r="L2877" s="1"/>
      <c r="M2877" s="1"/>
      <c r="N2877" s="1"/>
      <c r="O2877" s="1"/>
      <c r="P2877" s="1"/>
      <c r="Q2877" s="1"/>
      <c r="R2877" s="1"/>
      <c r="S2877" s="1"/>
      <c r="T2877" s="1"/>
      <c r="U2877" s="1"/>
      <c r="V2877" s="1"/>
      <c r="W2877" s="1"/>
      <c r="X2877" s="1"/>
      <c r="Y2877" s="1"/>
      <c r="Z2877" s="1"/>
      <c r="AA2877" s="1"/>
      <c r="AB2877" s="1"/>
      <c r="AC2877" s="1"/>
      <c r="AD2877" s="1"/>
      <c r="AE2877" s="1"/>
      <c r="AF2877" s="1"/>
      <c r="AG2877" s="1"/>
      <c r="AH2877" s="1"/>
      <c r="AI2877" s="1"/>
      <c r="AJ2877" s="1"/>
      <c r="AK2877" s="1"/>
    </row>
    <row r="2878" spans="1:37" x14ac:dyDescent="0.25">
      <c r="A2878" t="s">
        <v>13479</v>
      </c>
      <c r="B2878" t="s">
        <v>13479</v>
      </c>
      <c r="C2878" t="s">
        <v>13482</v>
      </c>
      <c r="D2878" t="s">
        <v>113</v>
      </c>
      <c r="E2878" s="1"/>
      <c r="F2878" s="1"/>
      <c r="G2878" s="1">
        <v>8.5999999999999993E-2</v>
      </c>
      <c r="H2878" s="1"/>
      <c r="I2878" s="1"/>
      <c r="J2878" s="1"/>
      <c r="K2878" s="1"/>
      <c r="L2878" s="1"/>
      <c r="M2878" s="1"/>
      <c r="N2878" s="1"/>
      <c r="O2878" s="1"/>
      <c r="P2878" s="1"/>
      <c r="Q2878" s="1"/>
      <c r="R2878" s="1"/>
      <c r="S2878" s="1"/>
      <c r="T2878" s="1"/>
      <c r="U2878" s="1"/>
      <c r="V2878" s="1"/>
      <c r="W2878" s="1"/>
      <c r="X2878" s="1"/>
      <c r="Y2878" s="1"/>
      <c r="Z2878" s="1"/>
      <c r="AA2878" s="1"/>
      <c r="AB2878" s="1"/>
      <c r="AC2878" s="1"/>
      <c r="AD2878" s="1"/>
      <c r="AE2878" s="1"/>
      <c r="AF2878" s="1"/>
      <c r="AG2878" s="1"/>
      <c r="AH2878" s="1"/>
      <c r="AI2878" s="1"/>
      <c r="AJ2878" s="1"/>
      <c r="AK2878" s="1"/>
    </row>
    <row r="2879" spans="1:37" x14ac:dyDescent="0.25">
      <c r="A2879" t="s">
        <v>11933</v>
      </c>
      <c r="B2879" t="s">
        <v>11933</v>
      </c>
      <c r="C2879" t="s">
        <v>181</v>
      </c>
      <c r="D2879" t="s">
        <v>13863</v>
      </c>
      <c r="E2879" s="1"/>
      <c r="F2879" s="1"/>
      <c r="G2879" s="1"/>
      <c r="H2879" s="1"/>
      <c r="I2879" s="1"/>
      <c r="J2879" s="1"/>
      <c r="K2879" s="1"/>
      <c r="L2879" s="1"/>
      <c r="M2879" s="1">
        <v>3522.1575000000003</v>
      </c>
      <c r="N2879" s="1"/>
      <c r="O2879" s="1"/>
      <c r="P2879" s="1"/>
      <c r="Q2879" s="1"/>
      <c r="R2879" s="1"/>
      <c r="S2879" s="1"/>
      <c r="T2879" s="1"/>
      <c r="U2879" s="1"/>
      <c r="V2879" s="1"/>
      <c r="W2879" s="1"/>
      <c r="X2879" s="1"/>
      <c r="Y2879" s="1"/>
      <c r="Z2879" s="1"/>
      <c r="AA2879" s="1"/>
      <c r="AB2879" s="1"/>
      <c r="AC2879" s="1"/>
      <c r="AD2879" s="1"/>
      <c r="AE2879" s="1"/>
      <c r="AF2879" s="1"/>
      <c r="AG2879" s="1"/>
      <c r="AH2879" s="1"/>
      <c r="AI2879" s="1"/>
      <c r="AJ2879" s="1"/>
      <c r="AK2879" s="1"/>
    </row>
    <row r="2880" spans="1:37" x14ac:dyDescent="0.25">
      <c r="A2880" t="s">
        <v>11327</v>
      </c>
      <c r="B2880" t="s">
        <v>11327</v>
      </c>
      <c r="C2880" t="s">
        <v>181</v>
      </c>
      <c r="D2880" t="s">
        <v>13863</v>
      </c>
      <c r="E2880" s="1"/>
      <c r="F2880" s="1"/>
      <c r="G2880" s="1"/>
      <c r="H2880" s="1"/>
      <c r="I2880" s="1"/>
      <c r="J2880" s="1"/>
      <c r="K2880" s="1"/>
      <c r="L2880" s="1"/>
      <c r="M2880" s="1">
        <v>3491.1000000000004</v>
      </c>
      <c r="N2880" s="1"/>
      <c r="O2880" s="1"/>
      <c r="P2880" s="1"/>
      <c r="Q2880" s="1"/>
      <c r="R2880" s="1"/>
      <c r="S2880" s="1"/>
      <c r="T2880" s="1"/>
      <c r="U2880" s="1"/>
      <c r="V2880" s="1"/>
      <c r="W2880" s="1"/>
      <c r="X2880" s="1"/>
      <c r="Y2880" s="1"/>
      <c r="Z2880" s="1"/>
      <c r="AA2880" s="1"/>
      <c r="AB2880" s="1"/>
      <c r="AC2880" s="1"/>
      <c r="AD2880" s="1"/>
      <c r="AE2880" s="1"/>
      <c r="AF2880" s="1"/>
      <c r="AG2880" s="1"/>
      <c r="AH2880" s="1"/>
      <c r="AI2880" s="1"/>
      <c r="AJ2880" s="1"/>
      <c r="AK2880" s="1"/>
    </row>
    <row r="2881" spans="1:37" x14ac:dyDescent="0.25">
      <c r="A2881" t="s">
        <v>11231</v>
      </c>
      <c r="B2881" t="s">
        <v>11231</v>
      </c>
      <c r="C2881" t="s">
        <v>8930</v>
      </c>
      <c r="D2881" t="s">
        <v>13863</v>
      </c>
      <c r="E2881" s="1"/>
      <c r="F2881" s="1"/>
      <c r="G2881" s="1"/>
      <c r="H2881" s="1"/>
      <c r="I2881" s="1"/>
      <c r="J2881" s="1"/>
      <c r="K2881" s="1"/>
      <c r="L2881" s="1"/>
      <c r="M2881" s="1"/>
      <c r="N2881" s="1">
        <v>0</v>
      </c>
      <c r="O2881" s="1">
        <v>0</v>
      </c>
      <c r="P2881" s="1"/>
      <c r="Q2881" s="1"/>
      <c r="R2881" s="1"/>
      <c r="S2881" s="1"/>
      <c r="T2881" s="1"/>
      <c r="U2881" s="1"/>
      <c r="V2881" s="1"/>
      <c r="W2881" s="1"/>
      <c r="X2881" s="1"/>
      <c r="Y2881" s="1"/>
      <c r="Z2881" s="1"/>
      <c r="AA2881" s="1"/>
      <c r="AB2881" s="1"/>
      <c r="AC2881" s="1"/>
      <c r="AD2881" s="1"/>
      <c r="AE2881" s="1"/>
      <c r="AF2881" s="1"/>
      <c r="AG2881" s="1"/>
      <c r="AH2881" s="1"/>
      <c r="AI2881" s="1"/>
      <c r="AJ2881" s="1"/>
      <c r="AK2881" s="1"/>
    </row>
    <row r="2882" spans="1:37" x14ac:dyDescent="0.25">
      <c r="A2882" t="s">
        <v>13744</v>
      </c>
      <c r="B2882" t="s">
        <v>13744</v>
      </c>
      <c r="C2882" t="s">
        <v>301</v>
      </c>
      <c r="D2882" t="s">
        <v>13863</v>
      </c>
      <c r="E2882" s="1"/>
      <c r="F2882" s="1">
        <v>3.62</v>
      </c>
      <c r="G2882" s="1"/>
      <c r="H2882" s="1"/>
      <c r="I2882" s="1"/>
      <c r="J2882" s="1"/>
      <c r="K2882" s="1"/>
      <c r="L2882" s="1"/>
      <c r="M2882" s="1"/>
      <c r="N2882" s="1"/>
      <c r="O2882" s="1"/>
      <c r="P2882" s="1"/>
      <c r="Q2882" s="1"/>
      <c r="R2882" s="1"/>
      <c r="S2882" s="1"/>
      <c r="T2882" s="1"/>
      <c r="U2882" s="1"/>
      <c r="V2882" s="1"/>
      <c r="W2882" s="1"/>
      <c r="X2882" s="1"/>
      <c r="Y2882" s="1"/>
      <c r="Z2882" s="1"/>
      <c r="AA2882" s="1"/>
      <c r="AB2882" s="1"/>
      <c r="AC2882" s="1"/>
      <c r="AD2882" s="1"/>
      <c r="AE2882" s="1"/>
      <c r="AF2882" s="1"/>
      <c r="AG2882" s="1"/>
      <c r="AH2882" s="1"/>
      <c r="AI2882" s="1"/>
      <c r="AJ2882" s="1"/>
      <c r="AK2882" s="1"/>
    </row>
    <row r="2883" spans="1:37" x14ac:dyDescent="0.25">
      <c r="A2883" t="s">
        <v>13448</v>
      </c>
      <c r="B2883" t="s">
        <v>13448</v>
      </c>
      <c r="C2883" t="s">
        <v>65</v>
      </c>
      <c r="D2883" t="s">
        <v>13863</v>
      </c>
      <c r="E2883" s="1"/>
      <c r="F2883" s="1"/>
      <c r="G2883" s="1"/>
      <c r="H2883" s="1">
        <v>34.549999999999997</v>
      </c>
      <c r="I2883" s="1"/>
      <c r="J2883" s="1"/>
      <c r="K2883" s="1"/>
      <c r="L2883" s="1"/>
      <c r="M2883" s="1"/>
      <c r="N2883" s="1"/>
      <c r="O2883" s="1"/>
      <c r="P2883" s="1"/>
      <c r="Q2883" s="1"/>
      <c r="R2883" s="1"/>
      <c r="S2883" s="1"/>
      <c r="T2883" s="1"/>
      <c r="U2883" s="1"/>
      <c r="V2883" s="1"/>
      <c r="W2883" s="1"/>
      <c r="X2883" s="1"/>
      <c r="Y2883" s="1"/>
      <c r="Z2883" s="1"/>
      <c r="AA2883" s="1"/>
      <c r="AB2883" s="1"/>
      <c r="AC2883" s="1"/>
      <c r="AD2883" s="1"/>
      <c r="AE2883" s="1"/>
      <c r="AF2883" s="1"/>
      <c r="AG2883" s="1"/>
      <c r="AH2883" s="1"/>
      <c r="AI2883" s="1"/>
      <c r="AJ2883" s="1"/>
      <c r="AK2883" s="1"/>
    </row>
    <row r="2884" spans="1:37" x14ac:dyDescent="0.25">
      <c r="A2884" t="s">
        <v>13153</v>
      </c>
      <c r="B2884" t="s">
        <v>13153</v>
      </c>
      <c r="C2884" t="s">
        <v>326</v>
      </c>
      <c r="D2884" t="s">
        <v>13863</v>
      </c>
      <c r="E2884" s="1"/>
      <c r="F2884" s="1"/>
      <c r="G2884" s="1"/>
      <c r="H2884" s="1"/>
      <c r="I2884" s="1">
        <v>1.02</v>
      </c>
      <c r="J2884" s="1"/>
      <c r="K2884" s="1"/>
      <c r="L2884" s="1"/>
      <c r="M2884" s="1"/>
      <c r="N2884" s="1"/>
      <c r="O2884" s="1"/>
      <c r="P2884" s="1"/>
      <c r="Q2884" s="1"/>
      <c r="R2884" s="1"/>
      <c r="S2884" s="1"/>
      <c r="T2884" s="1"/>
      <c r="U2884" s="1"/>
      <c r="V2884" s="1"/>
      <c r="W2884" s="1"/>
      <c r="X2884" s="1"/>
      <c r="Y2884" s="1"/>
      <c r="Z2884" s="1"/>
      <c r="AA2884" s="1"/>
      <c r="AB2884" s="1"/>
      <c r="AC2884" s="1"/>
      <c r="AD2884" s="1"/>
      <c r="AE2884" s="1"/>
      <c r="AF2884" s="1"/>
      <c r="AG2884" s="1"/>
      <c r="AH2884" s="1"/>
      <c r="AI2884" s="1"/>
      <c r="AJ2884" s="1"/>
      <c r="AK2884" s="1"/>
    </row>
    <row r="2885" spans="1:37" x14ac:dyDescent="0.25">
      <c r="A2885" t="s">
        <v>13154</v>
      </c>
      <c r="B2885" t="s">
        <v>13154</v>
      </c>
      <c r="C2885" t="s">
        <v>326</v>
      </c>
      <c r="D2885" t="s">
        <v>13863</v>
      </c>
      <c r="E2885" s="1"/>
      <c r="F2885" s="1"/>
      <c r="G2885" s="1"/>
      <c r="H2885" s="1"/>
      <c r="I2885" s="1">
        <v>1.29</v>
      </c>
      <c r="J2885" s="1"/>
      <c r="K2885" s="1"/>
      <c r="L2885" s="1"/>
      <c r="M2885" s="1"/>
      <c r="N2885" s="1"/>
      <c r="O2885" s="1"/>
      <c r="P2885" s="1"/>
      <c r="Q2885" s="1"/>
      <c r="R2885" s="1"/>
      <c r="S2885" s="1"/>
      <c r="T2885" s="1"/>
      <c r="U2885" s="1"/>
      <c r="V2885" s="1"/>
      <c r="W2885" s="1"/>
      <c r="X2885" s="1"/>
      <c r="Y2885" s="1"/>
      <c r="Z2885" s="1"/>
      <c r="AA2885" s="1"/>
      <c r="AB2885" s="1"/>
      <c r="AC2885" s="1"/>
      <c r="AD2885" s="1"/>
      <c r="AE2885" s="1"/>
      <c r="AF2885" s="1"/>
      <c r="AG2885" s="1"/>
      <c r="AH2885" s="1"/>
      <c r="AI2885" s="1"/>
      <c r="AJ2885" s="1"/>
      <c r="AK2885" s="1"/>
    </row>
    <row r="2886" spans="1:37" x14ac:dyDescent="0.25">
      <c r="A2886" t="s">
        <v>6270</v>
      </c>
      <c r="B2886" t="s">
        <v>6270</v>
      </c>
      <c r="C2886" t="s">
        <v>6273</v>
      </c>
      <c r="D2886" t="s">
        <v>13863</v>
      </c>
      <c r="E2886" s="1"/>
      <c r="F2886" s="1"/>
      <c r="G2886" s="1"/>
      <c r="H2886" s="1"/>
      <c r="I2886" s="1"/>
      <c r="J2886" s="1"/>
      <c r="K2886" s="1"/>
      <c r="L2886" s="1"/>
      <c r="M2886" s="1"/>
      <c r="N2886" s="1"/>
      <c r="O2886" s="1"/>
      <c r="P2886" s="1"/>
      <c r="Q2886" s="1"/>
      <c r="R2886" s="1"/>
      <c r="S2886" s="1"/>
      <c r="T2886" s="1"/>
      <c r="U2886" s="1"/>
      <c r="V2886" s="1"/>
      <c r="W2886" s="1"/>
      <c r="X2886" s="1"/>
      <c r="Y2886" s="1"/>
      <c r="Z2886" s="1"/>
      <c r="AA2886" s="1"/>
      <c r="AB2886" s="1">
        <v>7.4</v>
      </c>
      <c r="AC2886" s="1"/>
      <c r="AD2886" s="1"/>
      <c r="AE2886" s="1"/>
      <c r="AF2886" s="1"/>
      <c r="AG2886" s="1"/>
      <c r="AH2886" s="1"/>
      <c r="AI2886" s="1"/>
      <c r="AJ2886" s="1"/>
      <c r="AK2886" s="1"/>
    </row>
    <row r="2887" spans="1:37" x14ac:dyDescent="0.25">
      <c r="A2887" t="s">
        <v>2034</v>
      </c>
      <c r="B2887" t="s">
        <v>2034</v>
      </c>
      <c r="C2887" t="s">
        <v>326</v>
      </c>
      <c r="D2887" t="s">
        <v>13863</v>
      </c>
      <c r="E2887" s="1"/>
      <c r="F2887" s="1"/>
      <c r="G2887" s="1"/>
      <c r="H2887" s="1"/>
      <c r="I2887" s="1"/>
      <c r="J2887" s="1"/>
      <c r="K2887" s="1"/>
      <c r="L2887" s="1"/>
      <c r="M2887" s="1"/>
      <c r="N2887" s="1"/>
      <c r="O2887" s="1">
        <v>448.6</v>
      </c>
      <c r="P2887" s="1"/>
      <c r="Q2887" s="1"/>
      <c r="R2887" s="1"/>
      <c r="S2887" s="1"/>
      <c r="T2887" s="1"/>
      <c r="U2887" s="1"/>
      <c r="V2887" s="1"/>
      <c r="W2887" s="1"/>
      <c r="X2887" s="1"/>
      <c r="Y2887" s="1"/>
      <c r="Z2887" s="1"/>
      <c r="AA2887" s="1"/>
      <c r="AB2887" s="1"/>
      <c r="AC2887" s="1"/>
      <c r="AD2887" s="1"/>
      <c r="AE2887" s="1"/>
      <c r="AF2887" s="1"/>
      <c r="AG2887" s="1"/>
      <c r="AH2887" s="1"/>
      <c r="AI2887" s="1"/>
      <c r="AJ2887" s="1"/>
      <c r="AK2887" s="1"/>
    </row>
    <row r="2888" spans="1:37" x14ac:dyDescent="0.25">
      <c r="A2888" t="s">
        <v>13777</v>
      </c>
      <c r="B2888" t="s">
        <v>13777</v>
      </c>
      <c r="C2888" t="s">
        <v>301</v>
      </c>
      <c r="D2888" t="s">
        <v>13863</v>
      </c>
      <c r="E2888" s="1"/>
      <c r="F2888" s="1">
        <v>1.1100000000000001</v>
      </c>
      <c r="G2888" s="1"/>
      <c r="H2888" s="1"/>
      <c r="I2888" s="1"/>
      <c r="J2888" s="1"/>
      <c r="K2888" s="1"/>
      <c r="L2888" s="1"/>
      <c r="M2888" s="1"/>
      <c r="N2888" s="1"/>
      <c r="O2888" s="1"/>
      <c r="P2888" s="1"/>
      <c r="Q2888" s="1"/>
      <c r="R2888" s="1"/>
      <c r="S2888" s="1"/>
      <c r="T2888" s="1"/>
      <c r="U2888" s="1"/>
      <c r="V2888" s="1"/>
      <c r="W2888" s="1"/>
      <c r="X2888" s="1"/>
      <c r="Y2888" s="1"/>
      <c r="Z2888" s="1"/>
      <c r="AA2888" s="1"/>
      <c r="AB2888" s="1"/>
      <c r="AC2888" s="1"/>
      <c r="AD2888" s="1"/>
      <c r="AE2888" s="1"/>
      <c r="AF2888" s="1"/>
      <c r="AG2888" s="1"/>
      <c r="AH2888" s="1"/>
      <c r="AI2888" s="1"/>
      <c r="AJ2888" s="1"/>
      <c r="AK2888" s="1"/>
    </row>
    <row r="2889" spans="1:37" x14ac:dyDescent="0.25">
      <c r="A2889" t="s">
        <v>13778</v>
      </c>
      <c r="B2889" t="s">
        <v>13778</v>
      </c>
      <c r="C2889" t="s">
        <v>301</v>
      </c>
      <c r="D2889" t="s">
        <v>13863</v>
      </c>
      <c r="E2889" s="1"/>
      <c r="F2889" s="1">
        <v>0.72</v>
      </c>
      <c r="G2889" s="1"/>
      <c r="H2889" s="1"/>
      <c r="I2889" s="1"/>
      <c r="J2889" s="1"/>
      <c r="K2889" s="1"/>
      <c r="L2889" s="1"/>
      <c r="M2889" s="1"/>
      <c r="N2889" s="1"/>
      <c r="O2889" s="1"/>
      <c r="P2889" s="1"/>
      <c r="Q2889" s="1"/>
      <c r="R2889" s="1"/>
      <c r="S2889" s="1"/>
      <c r="T2889" s="1"/>
      <c r="U2889" s="1"/>
      <c r="V2889" s="1"/>
      <c r="W2889" s="1"/>
      <c r="X2889" s="1"/>
      <c r="Y2889" s="1"/>
      <c r="Z2889" s="1"/>
      <c r="AA2889" s="1"/>
      <c r="AB2889" s="1"/>
      <c r="AC2889" s="1"/>
      <c r="AD2889" s="1"/>
      <c r="AE2889" s="1"/>
      <c r="AF2889" s="1"/>
      <c r="AG2889" s="1"/>
      <c r="AH2889" s="1"/>
      <c r="AI2889" s="1"/>
      <c r="AJ2889" s="1"/>
      <c r="AK2889" s="1"/>
    </row>
    <row r="2890" spans="1:37" x14ac:dyDescent="0.25">
      <c r="A2890" t="s">
        <v>9864</v>
      </c>
      <c r="B2890" t="s">
        <v>9864</v>
      </c>
      <c r="C2890" t="s">
        <v>38</v>
      </c>
      <c r="D2890" t="s">
        <v>13863</v>
      </c>
      <c r="E2890" s="1"/>
      <c r="F2890" s="1"/>
      <c r="G2890" s="1"/>
      <c r="H2890" s="1"/>
      <c r="I2890" s="1"/>
      <c r="J2890" s="1"/>
      <c r="K2890" s="1"/>
      <c r="L2890" s="1"/>
      <c r="M2890" s="1"/>
      <c r="N2890" s="1"/>
      <c r="O2890" s="1"/>
      <c r="P2890" s="1"/>
      <c r="Q2890" s="1"/>
      <c r="R2890" s="1">
        <v>150.94</v>
      </c>
      <c r="S2890" s="1"/>
      <c r="T2890" s="1"/>
      <c r="U2890" s="1"/>
      <c r="V2890" s="1"/>
      <c r="W2890" s="1"/>
      <c r="X2890" s="1"/>
      <c r="Y2890" s="1"/>
      <c r="Z2890" s="1"/>
      <c r="AA2890" s="1"/>
      <c r="AB2890" s="1"/>
      <c r="AC2890" s="1"/>
      <c r="AD2890" s="1"/>
      <c r="AE2890" s="1"/>
      <c r="AF2890" s="1"/>
      <c r="AG2890" s="1"/>
      <c r="AH2890" s="1"/>
      <c r="AI2890" s="1"/>
      <c r="AJ2890" s="1"/>
      <c r="AK2890" s="1"/>
    </row>
    <row r="2891" spans="1:37" x14ac:dyDescent="0.25">
      <c r="A2891" t="s">
        <v>13756</v>
      </c>
      <c r="B2891" t="s">
        <v>13756</v>
      </c>
      <c r="C2891" t="s">
        <v>13759</v>
      </c>
      <c r="D2891" t="s">
        <v>13863</v>
      </c>
      <c r="E2891" s="1"/>
      <c r="F2891" s="1">
        <v>62.39</v>
      </c>
      <c r="G2891" s="1"/>
      <c r="H2891" s="1"/>
      <c r="I2891" s="1"/>
      <c r="J2891" s="1"/>
      <c r="K2891" s="1"/>
      <c r="L2891" s="1"/>
      <c r="M2891" s="1"/>
      <c r="N2891" s="1"/>
      <c r="O2891" s="1"/>
      <c r="P2891" s="1"/>
      <c r="Q2891" s="1"/>
      <c r="R2891" s="1"/>
      <c r="S2891" s="1"/>
      <c r="T2891" s="1"/>
      <c r="U2891" s="1"/>
      <c r="V2891" s="1"/>
      <c r="W2891" s="1"/>
      <c r="X2891" s="1"/>
      <c r="Y2891" s="1"/>
      <c r="Z2891" s="1"/>
      <c r="AA2891" s="1"/>
      <c r="AB2891" s="1"/>
      <c r="AC2891" s="1"/>
      <c r="AD2891" s="1"/>
      <c r="AE2891" s="1"/>
      <c r="AF2891" s="1"/>
      <c r="AG2891" s="1"/>
      <c r="AH2891" s="1"/>
      <c r="AI2891" s="1"/>
      <c r="AJ2891" s="1"/>
      <c r="AK2891" s="1"/>
    </row>
    <row r="2892" spans="1:37" x14ac:dyDescent="0.25">
      <c r="A2892" t="s">
        <v>11767</v>
      </c>
      <c r="B2892" t="s">
        <v>11767</v>
      </c>
      <c r="C2892" t="s">
        <v>65</v>
      </c>
      <c r="D2892" t="s">
        <v>13863</v>
      </c>
      <c r="E2892" s="1"/>
      <c r="F2892" s="1"/>
      <c r="G2892" s="1"/>
      <c r="H2892" s="1"/>
      <c r="I2892" s="1"/>
      <c r="J2892" s="1"/>
      <c r="K2892" s="1"/>
      <c r="L2892" s="1"/>
      <c r="M2892" s="1">
        <v>1.4</v>
      </c>
      <c r="N2892" s="1"/>
      <c r="O2892" s="1"/>
      <c r="P2892" s="1"/>
      <c r="Q2892" s="1"/>
      <c r="R2892" s="1"/>
      <c r="S2892" s="1"/>
      <c r="T2892" s="1"/>
      <c r="U2892" s="1"/>
      <c r="V2892" s="1"/>
      <c r="W2892" s="1"/>
      <c r="X2892" s="1"/>
      <c r="Y2892" s="1"/>
      <c r="Z2892" s="1"/>
      <c r="AA2892" s="1"/>
      <c r="AB2892" s="1"/>
      <c r="AC2892" s="1"/>
      <c r="AD2892" s="1"/>
      <c r="AE2892" s="1"/>
      <c r="AF2892" s="1"/>
      <c r="AG2892" s="1"/>
      <c r="AH2892" s="1"/>
      <c r="AI2892" s="1"/>
      <c r="AJ2892" s="1"/>
      <c r="AK2892" s="1"/>
    </row>
    <row r="2893" spans="1:37" x14ac:dyDescent="0.25">
      <c r="A2893" t="s">
        <v>13124</v>
      </c>
      <c r="B2893" t="s">
        <v>13124</v>
      </c>
      <c r="C2893" t="s">
        <v>12</v>
      </c>
      <c r="D2893" t="s">
        <v>13863</v>
      </c>
      <c r="E2893" s="1"/>
      <c r="F2893" s="1"/>
      <c r="G2893" s="1"/>
      <c r="H2893" s="1"/>
      <c r="I2893" s="1">
        <v>88.5</v>
      </c>
      <c r="J2893" s="1"/>
      <c r="K2893" s="1"/>
      <c r="L2893" s="1"/>
      <c r="M2893" s="1"/>
      <c r="N2893" s="1"/>
      <c r="O2893" s="1"/>
      <c r="P2893" s="1"/>
      <c r="Q2893" s="1"/>
      <c r="R2893" s="1"/>
      <c r="S2893" s="1"/>
      <c r="T2893" s="1"/>
      <c r="U2893" s="1"/>
      <c r="V2893" s="1"/>
      <c r="W2893" s="1"/>
      <c r="X2893" s="1"/>
      <c r="Y2893" s="1"/>
      <c r="Z2893" s="1"/>
      <c r="AA2893" s="1"/>
      <c r="AB2893" s="1"/>
      <c r="AC2893" s="1"/>
      <c r="AD2893" s="1"/>
      <c r="AE2893" s="1"/>
      <c r="AF2893" s="1"/>
      <c r="AG2893" s="1"/>
      <c r="AH2893" s="1"/>
      <c r="AI2893" s="1"/>
      <c r="AJ2893" s="1"/>
      <c r="AK2893" s="1"/>
    </row>
    <row r="2894" spans="1:37" x14ac:dyDescent="0.25">
      <c r="A2894" t="s">
        <v>11773</v>
      </c>
      <c r="B2894" t="s">
        <v>11773</v>
      </c>
      <c r="C2894" t="s">
        <v>1602</v>
      </c>
      <c r="D2894" t="s">
        <v>13863</v>
      </c>
      <c r="E2894" s="1"/>
      <c r="F2894" s="1"/>
      <c r="G2894" s="1"/>
      <c r="H2894" s="1"/>
      <c r="I2894" s="1"/>
      <c r="J2894" s="1"/>
      <c r="K2894" s="1"/>
      <c r="L2894" s="1"/>
      <c r="M2894" s="1">
        <v>125</v>
      </c>
      <c r="N2894" s="1"/>
      <c r="O2894" s="1"/>
      <c r="P2894" s="1"/>
      <c r="Q2894" s="1"/>
      <c r="R2894" s="1"/>
      <c r="S2894" s="1"/>
      <c r="T2894" s="1"/>
      <c r="U2894" s="1"/>
      <c r="V2894" s="1"/>
      <c r="W2894" s="1"/>
      <c r="X2894" s="1"/>
      <c r="Y2894" s="1"/>
      <c r="Z2894" s="1"/>
      <c r="AA2894" s="1"/>
      <c r="AB2894" s="1"/>
      <c r="AC2894" s="1"/>
      <c r="AD2894" s="1"/>
      <c r="AE2894" s="1"/>
      <c r="AF2894" s="1"/>
      <c r="AG2894" s="1"/>
      <c r="AH2894" s="1"/>
      <c r="AI2894" s="1"/>
      <c r="AJ2894" s="1"/>
      <c r="AK2894" s="1"/>
    </row>
    <row r="2895" spans="1:37" x14ac:dyDescent="0.25">
      <c r="A2895" t="s">
        <v>12010</v>
      </c>
      <c r="B2895" t="s">
        <v>12010</v>
      </c>
      <c r="C2895" t="s">
        <v>11901</v>
      </c>
      <c r="D2895" t="s">
        <v>13863</v>
      </c>
      <c r="E2895" s="1"/>
      <c r="F2895" s="1"/>
      <c r="G2895" s="1"/>
      <c r="H2895" s="1"/>
      <c r="I2895" s="1"/>
      <c r="J2895" s="1"/>
      <c r="K2895" s="1"/>
      <c r="L2895" s="1">
        <v>29</v>
      </c>
      <c r="M2895" s="1"/>
      <c r="N2895" s="1"/>
      <c r="O2895" s="1"/>
      <c r="P2895" s="1"/>
      <c r="Q2895" s="1"/>
      <c r="R2895" s="1"/>
      <c r="S2895" s="1"/>
      <c r="T2895" s="1"/>
      <c r="U2895" s="1"/>
      <c r="V2895" s="1"/>
      <c r="W2895" s="1"/>
      <c r="X2895" s="1"/>
      <c r="Y2895" s="1"/>
      <c r="Z2895" s="1"/>
      <c r="AA2895" s="1"/>
      <c r="AB2895" s="1"/>
      <c r="AC2895" s="1"/>
      <c r="AD2895" s="1"/>
      <c r="AE2895" s="1"/>
      <c r="AF2895" s="1"/>
      <c r="AG2895" s="1"/>
      <c r="AH2895" s="1"/>
      <c r="AI2895" s="1"/>
      <c r="AJ2895" s="1"/>
      <c r="AK2895" s="1"/>
    </row>
    <row r="2896" spans="1:37" x14ac:dyDescent="0.25">
      <c r="A2896" t="s">
        <v>6476</v>
      </c>
      <c r="B2896" t="s">
        <v>6476</v>
      </c>
      <c r="C2896" t="s">
        <v>1255</v>
      </c>
      <c r="D2896" t="s">
        <v>13863</v>
      </c>
      <c r="E2896" s="1"/>
      <c r="F2896" s="1"/>
      <c r="G2896" s="1"/>
      <c r="H2896" s="1"/>
      <c r="I2896" s="1"/>
      <c r="J2896" s="1"/>
      <c r="K2896" s="1"/>
      <c r="L2896" s="1"/>
      <c r="M2896" s="1"/>
      <c r="N2896" s="1"/>
      <c r="O2896" s="1"/>
      <c r="P2896" s="1"/>
      <c r="Q2896" s="1"/>
      <c r="R2896" s="1"/>
      <c r="S2896" s="1"/>
      <c r="T2896" s="1"/>
      <c r="U2896" s="1"/>
      <c r="V2896" s="1"/>
      <c r="W2896" s="1"/>
      <c r="X2896" s="1"/>
      <c r="Y2896" s="1"/>
      <c r="Z2896" s="1"/>
      <c r="AA2896" s="1"/>
      <c r="AB2896" s="1">
        <v>0.98</v>
      </c>
      <c r="AC2896" s="1"/>
      <c r="AD2896" s="1"/>
      <c r="AE2896" s="1"/>
      <c r="AF2896" s="1"/>
      <c r="AG2896" s="1"/>
      <c r="AH2896" s="1"/>
      <c r="AI2896" s="1"/>
      <c r="AJ2896" s="1"/>
      <c r="AK2896" s="1"/>
    </row>
    <row r="2897" spans="1:37" x14ac:dyDescent="0.25">
      <c r="A2897" t="s">
        <v>6480</v>
      </c>
      <c r="B2897" t="s">
        <v>6480</v>
      </c>
      <c r="C2897" t="s">
        <v>1255</v>
      </c>
      <c r="D2897" t="s">
        <v>13863</v>
      </c>
      <c r="E2897" s="1"/>
      <c r="F2897" s="1"/>
      <c r="G2897" s="1"/>
      <c r="H2897" s="1"/>
      <c r="I2897" s="1"/>
      <c r="J2897" s="1"/>
      <c r="K2897" s="1"/>
      <c r="L2897" s="1"/>
      <c r="M2897" s="1"/>
      <c r="N2897" s="1"/>
      <c r="O2897" s="1"/>
      <c r="P2897" s="1"/>
      <c r="Q2897" s="1"/>
      <c r="R2897" s="1"/>
      <c r="S2897" s="1"/>
      <c r="T2897" s="1"/>
      <c r="U2897" s="1"/>
      <c r="V2897" s="1"/>
      <c r="W2897" s="1"/>
      <c r="X2897" s="1"/>
      <c r="Y2897" s="1"/>
      <c r="Z2897" s="1"/>
      <c r="AA2897" s="1">
        <v>1.84</v>
      </c>
      <c r="AB2897" s="1"/>
      <c r="AC2897" s="1"/>
      <c r="AD2897" s="1"/>
      <c r="AE2897" s="1"/>
      <c r="AF2897" s="1"/>
      <c r="AG2897" s="1"/>
      <c r="AH2897" s="1"/>
      <c r="AI2897" s="1"/>
      <c r="AJ2897" s="1"/>
      <c r="AK2897" s="1"/>
    </row>
    <row r="2898" spans="1:37" x14ac:dyDescent="0.25">
      <c r="A2898" t="s">
        <v>2439</v>
      </c>
      <c r="B2898" t="s">
        <v>2439</v>
      </c>
      <c r="C2898" t="s">
        <v>65</v>
      </c>
      <c r="D2898" t="s">
        <v>13863</v>
      </c>
      <c r="E2898" s="1"/>
      <c r="F2898" s="1"/>
      <c r="G2898" s="1"/>
      <c r="H2898" s="1"/>
      <c r="I2898" s="1"/>
      <c r="J2898" s="1"/>
      <c r="K2898" s="1"/>
      <c r="L2898" s="1"/>
      <c r="M2898" s="1"/>
      <c r="N2898" s="1"/>
      <c r="O2898" s="1"/>
      <c r="P2898" s="1"/>
      <c r="Q2898" s="1"/>
      <c r="R2898" s="1"/>
      <c r="S2898" s="1"/>
      <c r="T2898" s="1"/>
      <c r="U2898" s="1"/>
      <c r="V2898" s="1"/>
      <c r="W2898" s="1"/>
      <c r="X2898" s="1"/>
      <c r="Y2898" s="1"/>
      <c r="Z2898" s="1"/>
      <c r="AA2898" s="1"/>
      <c r="AB2898" s="1"/>
      <c r="AC2898" s="1"/>
      <c r="AD2898" s="1"/>
      <c r="AE2898" s="1"/>
      <c r="AF2898" s="1"/>
      <c r="AG2898" s="1"/>
      <c r="AH2898" s="1"/>
      <c r="AI2898" s="1">
        <v>17.95</v>
      </c>
      <c r="AJ2898" s="1"/>
      <c r="AK2898" s="1"/>
    </row>
    <row r="2899" spans="1:37" x14ac:dyDescent="0.25">
      <c r="C2899" t="s">
        <v>5962</v>
      </c>
      <c r="D2899" t="s">
        <v>13863</v>
      </c>
      <c r="E2899" s="1"/>
      <c r="F2899" s="1"/>
      <c r="G2899" s="1"/>
      <c r="H2899" s="1"/>
      <c r="I2899" s="1"/>
      <c r="J2899" s="1"/>
      <c r="K2899" s="1"/>
      <c r="L2899" s="1"/>
      <c r="M2899" s="1"/>
      <c r="N2899" s="1"/>
      <c r="O2899" s="1"/>
      <c r="P2899" s="1"/>
      <c r="Q2899" s="1"/>
      <c r="R2899" s="1"/>
      <c r="S2899" s="1"/>
      <c r="T2899" s="1"/>
      <c r="U2899" s="1"/>
      <c r="V2899" s="1"/>
      <c r="W2899" s="1"/>
      <c r="X2899" s="1"/>
      <c r="Y2899" s="1"/>
      <c r="Z2899" s="1"/>
      <c r="AA2899" s="1"/>
      <c r="AB2899" s="1">
        <v>7.9799999999999995</v>
      </c>
      <c r="AC2899" s="1"/>
      <c r="AD2899" s="1"/>
      <c r="AE2899" s="1"/>
      <c r="AF2899" s="1"/>
      <c r="AG2899" s="1"/>
      <c r="AH2899" s="1"/>
      <c r="AI2899" s="1"/>
      <c r="AJ2899" s="1"/>
      <c r="AK2899" s="1"/>
    </row>
    <row r="2900" spans="1:37" x14ac:dyDescent="0.25">
      <c r="A2900" t="s">
        <v>1032</v>
      </c>
      <c r="B2900" t="s">
        <v>1032</v>
      </c>
      <c r="C2900" t="s">
        <v>1035</v>
      </c>
      <c r="D2900" t="s">
        <v>13863</v>
      </c>
      <c r="E2900" s="1"/>
      <c r="F2900" s="1"/>
      <c r="G2900" s="1"/>
      <c r="H2900" s="1"/>
      <c r="I2900" s="1"/>
      <c r="J2900" s="1"/>
      <c r="K2900" s="1"/>
      <c r="L2900" s="1"/>
      <c r="M2900" s="1"/>
      <c r="N2900" s="1">
        <v>1383.4</v>
      </c>
      <c r="O2900" s="1"/>
      <c r="P2900" s="1">
        <v>1383.4</v>
      </c>
      <c r="Q2900" s="1"/>
      <c r="R2900" s="1"/>
      <c r="S2900" s="1"/>
      <c r="T2900" s="1"/>
      <c r="U2900" s="1"/>
      <c r="V2900" s="1"/>
      <c r="W2900" s="1"/>
      <c r="X2900" s="1"/>
      <c r="Y2900" s="1"/>
      <c r="Z2900" s="1"/>
      <c r="AA2900" s="1"/>
      <c r="AB2900" s="1"/>
      <c r="AC2900" s="1"/>
      <c r="AD2900" s="1"/>
      <c r="AE2900" s="1"/>
      <c r="AF2900" s="1"/>
      <c r="AG2900" s="1"/>
      <c r="AH2900" s="1"/>
      <c r="AI2900" s="1"/>
      <c r="AJ2900" s="1">
        <v>1383.4</v>
      </c>
      <c r="AK2900" s="1"/>
    </row>
    <row r="2901" spans="1:37" x14ac:dyDescent="0.25">
      <c r="A2901" t="s">
        <v>10564</v>
      </c>
      <c r="B2901" t="s">
        <v>10565</v>
      </c>
      <c r="C2901" t="s">
        <v>167</v>
      </c>
      <c r="D2901" t="s">
        <v>13863</v>
      </c>
      <c r="E2901" s="1"/>
      <c r="F2901" s="1"/>
      <c r="G2901" s="1"/>
      <c r="H2901" s="1"/>
      <c r="I2901" s="1"/>
      <c r="J2901" s="1"/>
      <c r="K2901" s="1"/>
      <c r="L2901" s="1"/>
      <c r="M2901" s="1"/>
      <c r="N2901" s="1"/>
      <c r="O2901" s="1"/>
      <c r="P2901" s="1"/>
      <c r="Q2901" s="1">
        <v>756</v>
      </c>
      <c r="R2901" s="1"/>
      <c r="S2901" s="1"/>
      <c r="T2901" s="1"/>
      <c r="U2901" s="1"/>
      <c r="V2901" s="1"/>
      <c r="W2901" s="1"/>
      <c r="X2901" s="1"/>
      <c r="Y2901" s="1"/>
      <c r="Z2901" s="1"/>
      <c r="AA2901" s="1"/>
      <c r="AB2901" s="1"/>
      <c r="AC2901" s="1"/>
      <c r="AD2901" s="1"/>
      <c r="AE2901" s="1"/>
      <c r="AF2901" s="1"/>
      <c r="AG2901" s="1"/>
      <c r="AH2901" s="1"/>
      <c r="AI2901" s="1"/>
      <c r="AJ2901" s="1"/>
      <c r="AK2901" s="1"/>
    </row>
    <row r="2902" spans="1:37" x14ac:dyDescent="0.25">
      <c r="A2902" t="s">
        <v>10882</v>
      </c>
      <c r="B2902" t="s">
        <v>10883</v>
      </c>
      <c r="C2902" t="s">
        <v>10886</v>
      </c>
      <c r="D2902" t="s">
        <v>13863</v>
      </c>
      <c r="E2902" s="1"/>
      <c r="F2902" s="1"/>
      <c r="G2902" s="1"/>
      <c r="H2902" s="1"/>
      <c r="I2902" s="1"/>
      <c r="J2902" s="1"/>
      <c r="K2902" s="1"/>
      <c r="L2902" s="1"/>
      <c r="M2902" s="1"/>
      <c r="N2902" s="1"/>
      <c r="O2902" s="1">
        <v>520</v>
      </c>
      <c r="P2902" s="1"/>
      <c r="Q2902" s="1"/>
      <c r="R2902" s="1"/>
      <c r="S2902" s="1"/>
      <c r="T2902" s="1"/>
      <c r="U2902" s="1"/>
      <c r="V2902" s="1"/>
      <c r="W2902" s="1"/>
      <c r="X2902" s="1"/>
      <c r="Y2902" s="1"/>
      <c r="Z2902" s="1"/>
      <c r="AA2902" s="1"/>
      <c r="AB2902" s="1"/>
      <c r="AC2902" s="1"/>
      <c r="AD2902" s="1"/>
      <c r="AE2902" s="1"/>
      <c r="AF2902" s="1"/>
      <c r="AG2902" s="1"/>
      <c r="AH2902" s="1"/>
      <c r="AI2902" s="1"/>
      <c r="AJ2902" s="1"/>
      <c r="AK2902" s="1"/>
    </row>
    <row r="2903" spans="1:37" x14ac:dyDescent="0.25">
      <c r="A2903" t="s">
        <v>6870</v>
      </c>
      <c r="B2903" t="s">
        <v>6871</v>
      </c>
      <c r="C2903" t="s">
        <v>167</v>
      </c>
      <c r="D2903" t="s">
        <v>13863</v>
      </c>
      <c r="E2903" s="1"/>
      <c r="F2903" s="1"/>
      <c r="G2903" s="1"/>
      <c r="H2903" s="1"/>
      <c r="I2903" s="1"/>
      <c r="J2903" s="1"/>
      <c r="K2903" s="1"/>
      <c r="L2903" s="1"/>
      <c r="M2903" s="1"/>
      <c r="N2903" s="1"/>
      <c r="O2903" s="1"/>
      <c r="P2903" s="1"/>
      <c r="Q2903" s="1"/>
      <c r="R2903" s="1"/>
      <c r="S2903" s="1"/>
      <c r="T2903" s="1"/>
      <c r="U2903" s="1"/>
      <c r="V2903" s="1"/>
      <c r="W2903" s="1"/>
      <c r="X2903" s="1"/>
      <c r="Y2903" s="1"/>
      <c r="Z2903" s="1">
        <v>381</v>
      </c>
      <c r="AA2903" s="1"/>
      <c r="AB2903" s="1"/>
      <c r="AC2903" s="1"/>
      <c r="AD2903" s="1"/>
      <c r="AE2903" s="1"/>
      <c r="AF2903" s="1"/>
      <c r="AG2903" s="1"/>
      <c r="AH2903" s="1"/>
      <c r="AI2903" s="1"/>
      <c r="AJ2903" s="1"/>
      <c r="AK2903" s="1"/>
    </row>
    <row r="2904" spans="1:37" x14ac:dyDescent="0.25">
      <c r="A2904" t="s">
        <v>13072</v>
      </c>
      <c r="B2904" t="s">
        <v>13072</v>
      </c>
      <c r="C2904" t="s">
        <v>1035</v>
      </c>
      <c r="D2904" t="s">
        <v>13863</v>
      </c>
      <c r="E2904" s="1"/>
      <c r="F2904" s="1"/>
      <c r="G2904" s="1"/>
      <c r="H2904" s="1"/>
      <c r="I2904" s="1">
        <v>22.5</v>
      </c>
      <c r="J2904" s="1"/>
      <c r="K2904" s="1"/>
      <c r="L2904" s="1"/>
      <c r="M2904" s="1"/>
      <c r="N2904" s="1"/>
      <c r="O2904" s="1"/>
      <c r="P2904" s="1"/>
      <c r="Q2904" s="1"/>
      <c r="R2904" s="1"/>
      <c r="S2904" s="1"/>
      <c r="T2904" s="1"/>
      <c r="U2904" s="1"/>
      <c r="V2904" s="1"/>
      <c r="W2904" s="1"/>
      <c r="X2904" s="1"/>
      <c r="Y2904" s="1"/>
      <c r="Z2904" s="1"/>
      <c r="AA2904" s="1"/>
      <c r="AB2904" s="1"/>
      <c r="AC2904" s="1"/>
      <c r="AD2904" s="1"/>
      <c r="AE2904" s="1"/>
      <c r="AF2904" s="1"/>
      <c r="AG2904" s="1"/>
      <c r="AH2904" s="1"/>
      <c r="AI2904" s="1"/>
      <c r="AJ2904" s="1"/>
      <c r="AK2904" s="1"/>
    </row>
    <row r="2905" spans="1:37" x14ac:dyDescent="0.25">
      <c r="A2905" t="s">
        <v>13211</v>
      </c>
      <c r="B2905" t="s">
        <v>13211</v>
      </c>
      <c r="C2905" t="s">
        <v>474</v>
      </c>
      <c r="D2905" t="s">
        <v>13863</v>
      </c>
      <c r="E2905" s="1"/>
      <c r="F2905" s="1"/>
      <c r="G2905" s="1"/>
      <c r="H2905" s="1"/>
      <c r="I2905" s="1">
        <v>3.25</v>
      </c>
      <c r="J2905" s="1"/>
      <c r="K2905" s="1"/>
      <c r="L2905" s="1"/>
      <c r="M2905" s="1"/>
      <c r="N2905" s="1"/>
      <c r="O2905" s="1"/>
      <c r="P2905" s="1"/>
      <c r="Q2905" s="1"/>
      <c r="R2905" s="1"/>
      <c r="S2905" s="1"/>
      <c r="T2905" s="1"/>
      <c r="U2905" s="1"/>
      <c r="V2905" s="1"/>
      <c r="W2905" s="1"/>
      <c r="X2905" s="1"/>
      <c r="Y2905" s="1"/>
      <c r="Z2905" s="1"/>
      <c r="AA2905" s="1"/>
      <c r="AB2905" s="1"/>
      <c r="AC2905" s="1"/>
      <c r="AD2905" s="1"/>
      <c r="AE2905" s="1"/>
      <c r="AF2905" s="1"/>
      <c r="AG2905" s="1"/>
      <c r="AH2905" s="1"/>
      <c r="AI2905" s="1"/>
      <c r="AJ2905" s="1"/>
      <c r="AK2905" s="1"/>
    </row>
    <row r="2906" spans="1:37" x14ac:dyDescent="0.25">
      <c r="A2906" t="s">
        <v>13494</v>
      </c>
      <c r="B2906" t="s">
        <v>13494</v>
      </c>
      <c r="C2906" t="s">
        <v>181</v>
      </c>
      <c r="D2906" t="s">
        <v>13863</v>
      </c>
      <c r="E2906" s="1"/>
      <c r="F2906" s="1"/>
      <c r="G2906" s="1"/>
      <c r="H2906" s="1">
        <v>0.42</v>
      </c>
      <c r="I2906" s="1"/>
      <c r="J2906" s="1"/>
      <c r="K2906" s="1"/>
      <c r="L2906" s="1"/>
      <c r="M2906" s="1"/>
      <c r="N2906" s="1"/>
      <c r="O2906" s="1"/>
      <c r="P2906" s="1"/>
      <c r="Q2906" s="1"/>
      <c r="R2906" s="1"/>
      <c r="S2906" s="1"/>
      <c r="T2906" s="1"/>
      <c r="U2906" s="1"/>
      <c r="V2906" s="1"/>
      <c r="W2906" s="1"/>
      <c r="X2906" s="1"/>
      <c r="Y2906" s="1"/>
      <c r="Z2906" s="1"/>
      <c r="AA2906" s="1"/>
      <c r="AB2906" s="1"/>
      <c r="AC2906" s="1"/>
      <c r="AD2906" s="1"/>
      <c r="AE2906" s="1"/>
      <c r="AF2906" s="1"/>
      <c r="AG2906" s="1"/>
      <c r="AH2906" s="1"/>
      <c r="AI2906" s="1"/>
      <c r="AJ2906" s="1"/>
      <c r="AK2906" s="1"/>
    </row>
    <row r="2907" spans="1:37" x14ac:dyDescent="0.25">
      <c r="A2907" t="s">
        <v>12758</v>
      </c>
      <c r="B2907" t="s">
        <v>12758</v>
      </c>
      <c r="C2907" t="s">
        <v>181</v>
      </c>
      <c r="D2907" t="s">
        <v>13863</v>
      </c>
      <c r="E2907" s="1"/>
      <c r="F2907" s="1"/>
      <c r="G2907" s="1"/>
      <c r="H2907" s="1"/>
      <c r="I2907" s="1"/>
      <c r="J2907" s="1">
        <v>0.2</v>
      </c>
      <c r="K2907" s="1"/>
      <c r="L2907" s="1"/>
      <c r="M2907" s="1"/>
      <c r="N2907" s="1"/>
      <c r="O2907" s="1"/>
      <c r="P2907" s="1"/>
      <c r="Q2907" s="1"/>
      <c r="R2907" s="1"/>
      <c r="S2907" s="1"/>
      <c r="T2907" s="1"/>
      <c r="U2907" s="1"/>
      <c r="V2907" s="1"/>
      <c r="W2907" s="1"/>
      <c r="X2907" s="1"/>
      <c r="Y2907" s="1"/>
      <c r="Z2907" s="1"/>
      <c r="AA2907" s="1"/>
      <c r="AB2907" s="1"/>
      <c r="AC2907" s="1"/>
      <c r="AD2907" s="1"/>
      <c r="AE2907" s="1"/>
      <c r="AF2907" s="1"/>
      <c r="AG2907" s="1"/>
      <c r="AH2907" s="1"/>
      <c r="AI2907" s="1"/>
      <c r="AJ2907" s="1"/>
      <c r="AK2907" s="1"/>
    </row>
    <row r="2908" spans="1:37" x14ac:dyDescent="0.25">
      <c r="A2908" t="s">
        <v>13496</v>
      </c>
      <c r="B2908" t="s">
        <v>13496</v>
      </c>
      <c r="C2908" t="s">
        <v>181</v>
      </c>
      <c r="D2908" t="s">
        <v>13863</v>
      </c>
      <c r="E2908" s="1"/>
      <c r="F2908" s="1"/>
      <c r="G2908" s="1"/>
      <c r="H2908" s="1">
        <v>0.61</v>
      </c>
      <c r="I2908" s="1"/>
      <c r="J2908" s="1"/>
      <c r="K2908" s="1"/>
      <c r="L2908" s="1"/>
      <c r="M2908" s="1"/>
      <c r="N2908" s="1"/>
      <c r="O2908" s="1"/>
      <c r="P2908" s="1"/>
      <c r="Q2908" s="1"/>
      <c r="R2908" s="1"/>
      <c r="S2908" s="1"/>
      <c r="T2908" s="1"/>
      <c r="U2908" s="1"/>
      <c r="V2908" s="1"/>
      <c r="W2908" s="1"/>
      <c r="X2908" s="1"/>
      <c r="Y2908" s="1"/>
      <c r="Z2908" s="1"/>
      <c r="AA2908" s="1"/>
      <c r="AB2908" s="1"/>
      <c r="AC2908" s="1"/>
      <c r="AD2908" s="1"/>
      <c r="AE2908" s="1"/>
      <c r="AF2908" s="1"/>
      <c r="AG2908" s="1"/>
      <c r="AH2908" s="1"/>
      <c r="AI2908" s="1"/>
      <c r="AJ2908" s="1"/>
      <c r="AK2908" s="1"/>
    </row>
    <row r="2909" spans="1:37" x14ac:dyDescent="0.25">
      <c r="A2909" t="s">
        <v>13490</v>
      </c>
      <c r="B2909" t="s">
        <v>13490</v>
      </c>
      <c r="C2909" t="s">
        <v>181</v>
      </c>
      <c r="D2909" t="s">
        <v>13863</v>
      </c>
      <c r="E2909" s="1"/>
      <c r="F2909" s="1"/>
      <c r="G2909" s="1"/>
      <c r="H2909" s="1">
        <v>0.14000000000000001</v>
      </c>
      <c r="I2909" s="1"/>
      <c r="J2909" s="1"/>
      <c r="K2909" s="1"/>
      <c r="L2909" s="1"/>
      <c r="M2909" s="1"/>
      <c r="N2909" s="1"/>
      <c r="O2909" s="1"/>
      <c r="P2909" s="1"/>
      <c r="Q2909" s="1"/>
      <c r="R2909" s="1"/>
      <c r="S2909" s="1"/>
      <c r="T2909" s="1"/>
      <c r="U2909" s="1"/>
      <c r="V2909" s="1"/>
      <c r="W2909" s="1"/>
      <c r="X2909" s="1"/>
      <c r="Y2909" s="1"/>
      <c r="Z2909" s="1"/>
      <c r="AA2909" s="1"/>
      <c r="AB2909" s="1"/>
      <c r="AC2909" s="1"/>
      <c r="AD2909" s="1"/>
      <c r="AE2909" s="1"/>
      <c r="AF2909" s="1"/>
      <c r="AG2909" s="1"/>
      <c r="AH2909" s="1"/>
      <c r="AI2909" s="1"/>
      <c r="AJ2909" s="1"/>
      <c r="AK2909" s="1"/>
    </row>
    <row r="2910" spans="1:37" x14ac:dyDescent="0.25">
      <c r="A2910" t="s">
        <v>12148</v>
      </c>
      <c r="B2910" t="s">
        <v>12148</v>
      </c>
      <c r="C2910" t="s">
        <v>12151</v>
      </c>
      <c r="D2910" t="s">
        <v>13863</v>
      </c>
      <c r="E2910" s="1"/>
      <c r="F2910" s="1"/>
      <c r="G2910" s="1"/>
      <c r="H2910" s="1"/>
      <c r="I2910" s="1"/>
      <c r="J2910" s="1"/>
      <c r="K2910" s="1"/>
      <c r="L2910" s="1">
        <v>527.4</v>
      </c>
      <c r="M2910" s="1"/>
      <c r="N2910" s="1"/>
      <c r="O2910" s="1"/>
      <c r="P2910" s="1"/>
      <c r="Q2910" s="1"/>
      <c r="R2910" s="1"/>
      <c r="S2910" s="1"/>
      <c r="T2910" s="1"/>
      <c r="U2910" s="1"/>
      <c r="V2910" s="1"/>
      <c r="W2910" s="1"/>
      <c r="X2910" s="1"/>
      <c r="Y2910" s="1"/>
      <c r="Z2910" s="1"/>
      <c r="AA2910" s="1"/>
      <c r="AB2910" s="1"/>
      <c r="AC2910" s="1"/>
      <c r="AD2910" s="1"/>
      <c r="AE2910" s="1"/>
      <c r="AF2910" s="1"/>
      <c r="AG2910" s="1"/>
      <c r="AH2910" s="1"/>
      <c r="AI2910" s="1"/>
      <c r="AJ2910" s="1"/>
      <c r="AK2910" s="1"/>
    </row>
    <row r="2911" spans="1:37" x14ac:dyDescent="0.25">
      <c r="A2911" t="s">
        <v>5161</v>
      </c>
      <c r="B2911" t="s">
        <v>5161</v>
      </c>
      <c r="C2911" t="s">
        <v>2826</v>
      </c>
      <c r="D2911" t="s">
        <v>13863</v>
      </c>
      <c r="E2911" s="1"/>
      <c r="F2911" s="1"/>
      <c r="G2911" s="1"/>
      <c r="H2911" s="1"/>
      <c r="I2911" s="1"/>
      <c r="J2911" s="1"/>
      <c r="K2911" s="1"/>
      <c r="L2911" s="1"/>
      <c r="M2911" s="1"/>
      <c r="N2911" s="1"/>
      <c r="O2911" s="1"/>
      <c r="P2911" s="1"/>
      <c r="Q2911" s="1"/>
      <c r="R2911" s="1"/>
      <c r="S2911" s="1"/>
      <c r="T2911" s="1"/>
      <c r="U2911" s="1"/>
      <c r="V2911" s="1"/>
      <c r="W2911" s="1"/>
      <c r="X2911" s="1"/>
      <c r="Y2911" s="1">
        <v>10.16</v>
      </c>
      <c r="Z2911" s="1"/>
      <c r="AA2911" s="1"/>
      <c r="AB2911" s="1"/>
      <c r="AC2911" s="1"/>
      <c r="AD2911" s="1">
        <v>8.1300000000000008</v>
      </c>
      <c r="AE2911" s="1"/>
      <c r="AF2911" s="1"/>
      <c r="AG2911" s="1"/>
      <c r="AH2911" s="1"/>
      <c r="AI2911" s="1"/>
      <c r="AJ2911" s="1"/>
      <c r="AK2911" s="1"/>
    </row>
    <row r="2912" spans="1:37" x14ac:dyDescent="0.25">
      <c r="A2912" t="s">
        <v>5164</v>
      </c>
      <c r="B2912" t="s">
        <v>5164</v>
      </c>
      <c r="C2912" t="s">
        <v>2826</v>
      </c>
      <c r="D2912" t="s">
        <v>13863</v>
      </c>
      <c r="E2912" s="1"/>
      <c r="F2912" s="1"/>
      <c r="G2912" s="1"/>
      <c r="H2912" s="1"/>
      <c r="I2912" s="1"/>
      <c r="J2912" s="1"/>
      <c r="K2912" s="1"/>
      <c r="L2912" s="1"/>
      <c r="M2912" s="1"/>
      <c r="N2912" s="1"/>
      <c r="O2912" s="1"/>
      <c r="P2912" s="1"/>
      <c r="Q2912" s="1"/>
      <c r="R2912" s="1"/>
      <c r="S2912" s="1"/>
      <c r="T2912" s="1"/>
      <c r="U2912" s="1"/>
      <c r="V2912" s="1"/>
      <c r="W2912" s="1"/>
      <c r="X2912" s="1"/>
      <c r="Y2912" s="1">
        <v>7.65</v>
      </c>
      <c r="Z2912" s="1"/>
      <c r="AA2912" s="1"/>
      <c r="AB2912" s="1"/>
      <c r="AC2912" s="1"/>
      <c r="AD2912" s="1">
        <v>6.12</v>
      </c>
      <c r="AE2912" s="1"/>
      <c r="AF2912" s="1"/>
      <c r="AG2912" s="1"/>
      <c r="AH2912" s="1"/>
      <c r="AI2912" s="1"/>
      <c r="AJ2912" s="1"/>
      <c r="AK2912" s="1"/>
    </row>
    <row r="2913" spans="1:37" x14ac:dyDescent="0.25">
      <c r="A2913" t="s">
        <v>6656</v>
      </c>
      <c r="B2913" t="s">
        <v>6656</v>
      </c>
      <c r="C2913" t="s">
        <v>2826</v>
      </c>
      <c r="D2913" t="s">
        <v>13863</v>
      </c>
      <c r="E2913" s="1"/>
      <c r="F2913" s="1"/>
      <c r="G2913" s="1"/>
      <c r="H2913" s="1"/>
      <c r="I2913" s="1"/>
      <c r="J2913" s="1"/>
      <c r="K2913" s="1"/>
      <c r="L2913" s="1"/>
      <c r="M2913" s="1"/>
      <c r="N2913" s="1"/>
      <c r="O2913" s="1"/>
      <c r="P2913" s="1"/>
      <c r="Q2913" s="1"/>
      <c r="R2913" s="1"/>
      <c r="S2913" s="1"/>
      <c r="T2913" s="1"/>
      <c r="U2913" s="1"/>
      <c r="V2913" s="1"/>
      <c r="W2913" s="1"/>
      <c r="X2913" s="1"/>
      <c r="Y2913" s="1"/>
      <c r="Z2913" s="1"/>
      <c r="AA2913" s="1">
        <v>49.4</v>
      </c>
      <c r="AB2913" s="1"/>
      <c r="AC2913" s="1"/>
      <c r="AD2913" s="1"/>
      <c r="AE2913" s="1"/>
      <c r="AF2913" s="1"/>
      <c r="AG2913" s="1"/>
      <c r="AH2913" s="1"/>
      <c r="AI2913" s="1"/>
      <c r="AJ2913" s="1"/>
      <c r="AK2913" s="1"/>
    </row>
    <row r="2914" spans="1:37" x14ac:dyDescent="0.25">
      <c r="A2914" t="s">
        <v>6659</v>
      </c>
      <c r="B2914" t="s">
        <v>6659</v>
      </c>
      <c r="C2914" t="s">
        <v>2826</v>
      </c>
      <c r="D2914" t="s">
        <v>13863</v>
      </c>
      <c r="E2914" s="1"/>
      <c r="F2914" s="1"/>
      <c r="G2914" s="1"/>
      <c r="H2914" s="1"/>
      <c r="I2914" s="1"/>
      <c r="J2914" s="1"/>
      <c r="K2914" s="1"/>
      <c r="L2914" s="1"/>
      <c r="M2914" s="1"/>
      <c r="N2914" s="1"/>
      <c r="O2914" s="1"/>
      <c r="P2914" s="1"/>
      <c r="Q2914" s="1"/>
      <c r="R2914" s="1"/>
      <c r="S2914" s="1"/>
      <c r="T2914" s="1"/>
      <c r="U2914" s="1"/>
      <c r="V2914" s="1"/>
      <c r="W2914" s="1"/>
      <c r="X2914" s="1"/>
      <c r="Y2914" s="1"/>
      <c r="Z2914" s="1"/>
      <c r="AA2914" s="1">
        <v>49.4</v>
      </c>
      <c r="AB2914" s="1"/>
      <c r="AC2914" s="1"/>
      <c r="AD2914" s="1"/>
      <c r="AE2914" s="1"/>
      <c r="AF2914" s="1"/>
      <c r="AG2914" s="1"/>
      <c r="AH2914" s="1"/>
      <c r="AI2914" s="1"/>
      <c r="AJ2914" s="1"/>
      <c r="AK2914" s="1"/>
    </row>
    <row r="2915" spans="1:37" x14ac:dyDescent="0.25">
      <c r="A2915" t="s">
        <v>13057</v>
      </c>
      <c r="B2915" t="s">
        <v>13057</v>
      </c>
      <c r="C2915" t="s">
        <v>401</v>
      </c>
      <c r="D2915" t="s">
        <v>13863</v>
      </c>
      <c r="E2915" s="1"/>
      <c r="F2915" s="1"/>
      <c r="G2915" s="1"/>
      <c r="H2915" s="1"/>
      <c r="I2915" s="1"/>
      <c r="J2915" s="1"/>
      <c r="K2915" s="1"/>
      <c r="L2915" s="1"/>
      <c r="M2915" s="1">
        <v>34</v>
      </c>
      <c r="N2915" s="1"/>
      <c r="O2915" s="1"/>
      <c r="P2915" s="1"/>
      <c r="Q2915" s="1"/>
      <c r="R2915" s="1"/>
      <c r="S2915" s="1"/>
      <c r="T2915" s="1"/>
      <c r="U2915" s="1"/>
      <c r="V2915" s="1"/>
      <c r="W2915" s="1"/>
      <c r="X2915" s="1"/>
      <c r="Y2915" s="1"/>
      <c r="Z2915" s="1"/>
      <c r="AA2915" s="1"/>
      <c r="AB2915" s="1"/>
      <c r="AC2915" s="1"/>
      <c r="AD2915" s="1"/>
      <c r="AE2915" s="1"/>
      <c r="AF2915" s="1"/>
      <c r="AG2915" s="1"/>
      <c r="AH2915" s="1"/>
      <c r="AI2915" s="1"/>
      <c r="AJ2915" s="1"/>
      <c r="AK2915" s="1"/>
    </row>
    <row r="2916" spans="1:37" x14ac:dyDescent="0.25">
      <c r="A2916" t="s">
        <v>13394</v>
      </c>
      <c r="B2916" t="s">
        <v>13394</v>
      </c>
      <c r="C2916" t="s">
        <v>1255</v>
      </c>
      <c r="D2916" t="s">
        <v>13863</v>
      </c>
      <c r="E2916" s="1"/>
      <c r="F2916" s="1"/>
      <c r="G2916" s="1"/>
      <c r="H2916" s="1">
        <v>0.66</v>
      </c>
      <c r="I2916" s="1"/>
      <c r="J2916" s="1"/>
      <c r="K2916" s="1"/>
      <c r="L2916" s="1"/>
      <c r="M2916" s="1"/>
      <c r="N2916" s="1"/>
      <c r="O2916" s="1"/>
      <c r="P2916" s="1"/>
      <c r="Q2916" s="1"/>
      <c r="R2916" s="1"/>
      <c r="S2916" s="1"/>
      <c r="T2916" s="1"/>
      <c r="U2916" s="1"/>
      <c r="V2916" s="1"/>
      <c r="W2916" s="1"/>
      <c r="X2916" s="1"/>
      <c r="Y2916" s="1"/>
      <c r="Z2916" s="1"/>
      <c r="AA2916" s="1"/>
      <c r="AB2916" s="1"/>
      <c r="AC2916" s="1"/>
      <c r="AD2916" s="1"/>
      <c r="AE2916" s="1"/>
      <c r="AF2916" s="1"/>
      <c r="AG2916" s="1"/>
      <c r="AH2916" s="1"/>
      <c r="AI2916" s="1"/>
      <c r="AJ2916" s="1"/>
      <c r="AK2916" s="1"/>
    </row>
    <row r="2917" spans="1:37" x14ac:dyDescent="0.25">
      <c r="A2917" t="s">
        <v>13240</v>
      </c>
      <c r="B2917" t="s">
        <v>13240</v>
      </c>
      <c r="C2917" t="s">
        <v>4067</v>
      </c>
      <c r="D2917" t="s">
        <v>13863</v>
      </c>
      <c r="E2917" s="1"/>
      <c r="F2917" s="1"/>
      <c r="G2917" s="1"/>
      <c r="H2917" s="1">
        <v>36.799999999999997</v>
      </c>
      <c r="I2917" s="1"/>
      <c r="J2917" s="1"/>
      <c r="K2917" s="1"/>
      <c r="L2917" s="1"/>
      <c r="M2917" s="1"/>
      <c r="N2917" s="1"/>
      <c r="O2917" s="1"/>
      <c r="P2917" s="1"/>
      <c r="Q2917" s="1"/>
      <c r="R2917" s="1"/>
      <c r="S2917" s="1"/>
      <c r="T2917" s="1"/>
      <c r="U2917" s="1"/>
      <c r="V2917" s="1"/>
      <c r="W2917" s="1"/>
      <c r="X2917" s="1"/>
      <c r="Y2917" s="1"/>
      <c r="Z2917" s="1"/>
      <c r="AA2917" s="1"/>
      <c r="AB2917" s="1"/>
      <c r="AC2917" s="1"/>
      <c r="AD2917" s="1"/>
      <c r="AE2917" s="1"/>
      <c r="AF2917" s="1"/>
      <c r="AG2917" s="1"/>
      <c r="AH2917" s="1"/>
      <c r="AI2917" s="1"/>
      <c r="AJ2917" s="1"/>
      <c r="AK2917" s="1"/>
    </row>
    <row r="2918" spans="1:37" x14ac:dyDescent="0.25">
      <c r="A2918" t="s">
        <v>13163</v>
      </c>
      <c r="B2918" t="s">
        <v>13163</v>
      </c>
      <c r="C2918" t="s">
        <v>160</v>
      </c>
      <c r="D2918" t="s">
        <v>13863</v>
      </c>
      <c r="E2918" s="1"/>
      <c r="F2918" s="1"/>
      <c r="G2918" s="1"/>
      <c r="H2918" s="1"/>
      <c r="I2918" s="1">
        <v>17.317</v>
      </c>
      <c r="J2918" s="1"/>
      <c r="K2918" s="1"/>
      <c r="L2918" s="1"/>
      <c r="M2918" s="1"/>
      <c r="N2918" s="1"/>
      <c r="O2918" s="1"/>
      <c r="P2918" s="1"/>
      <c r="Q2918" s="1"/>
      <c r="R2918" s="1"/>
      <c r="S2918" s="1"/>
      <c r="T2918" s="1"/>
      <c r="U2918" s="1"/>
      <c r="V2918" s="1"/>
      <c r="W2918" s="1"/>
      <c r="X2918" s="1"/>
      <c r="Y2918" s="1"/>
      <c r="Z2918" s="1"/>
      <c r="AA2918" s="1"/>
      <c r="AB2918" s="1"/>
      <c r="AC2918" s="1"/>
      <c r="AD2918" s="1"/>
      <c r="AE2918" s="1"/>
      <c r="AF2918" s="1"/>
      <c r="AG2918" s="1"/>
      <c r="AH2918" s="1"/>
      <c r="AI2918" s="1"/>
      <c r="AJ2918" s="1"/>
      <c r="AK2918" s="1"/>
    </row>
    <row r="2919" spans="1:37" x14ac:dyDescent="0.25">
      <c r="A2919" t="s">
        <v>12623</v>
      </c>
      <c r="B2919" t="s">
        <v>12623</v>
      </c>
      <c r="C2919" t="s">
        <v>160</v>
      </c>
      <c r="D2919" t="s">
        <v>13863</v>
      </c>
      <c r="E2919" s="1"/>
      <c r="F2919" s="1"/>
      <c r="G2919" s="1"/>
      <c r="H2919" s="1"/>
      <c r="I2919" s="1"/>
      <c r="J2919" s="1"/>
      <c r="K2919" s="1"/>
      <c r="L2919" s="1">
        <v>38.927999999999997</v>
      </c>
      <c r="M2919" s="1"/>
      <c r="N2919" s="1"/>
      <c r="O2919" s="1"/>
      <c r="P2919" s="1"/>
      <c r="Q2919" s="1"/>
      <c r="R2919" s="1"/>
      <c r="S2919" s="1"/>
      <c r="T2919" s="1"/>
      <c r="U2919" s="1"/>
      <c r="V2919" s="1"/>
      <c r="W2919" s="1"/>
      <c r="X2919" s="1"/>
      <c r="Y2919" s="1"/>
      <c r="Z2919" s="1"/>
      <c r="AA2919" s="1"/>
      <c r="AB2919" s="1"/>
      <c r="AC2919" s="1"/>
      <c r="AD2919" s="1"/>
      <c r="AE2919" s="1"/>
      <c r="AF2919" s="1"/>
      <c r="AG2919" s="1"/>
      <c r="AH2919" s="1"/>
      <c r="AI2919" s="1"/>
      <c r="AJ2919" s="1"/>
      <c r="AK2919" s="1"/>
    </row>
    <row r="2920" spans="1:37" x14ac:dyDescent="0.25">
      <c r="A2920" t="s">
        <v>12185</v>
      </c>
      <c r="B2920" t="s">
        <v>12185</v>
      </c>
      <c r="C2920" t="s">
        <v>65</v>
      </c>
      <c r="D2920" t="s">
        <v>13863</v>
      </c>
      <c r="E2920" s="1"/>
      <c r="F2920" s="1"/>
      <c r="G2920" s="1"/>
      <c r="H2920" s="1"/>
      <c r="I2920" s="1"/>
      <c r="J2920" s="1"/>
      <c r="K2920" s="1"/>
      <c r="L2920" s="1">
        <v>33.83</v>
      </c>
      <c r="M2920" s="1"/>
      <c r="N2920" s="1"/>
      <c r="O2920" s="1"/>
      <c r="P2920" s="1"/>
      <c r="Q2920" s="1"/>
      <c r="R2920" s="1"/>
      <c r="S2920" s="1"/>
      <c r="T2920" s="1"/>
      <c r="U2920" s="1"/>
      <c r="V2920" s="1"/>
      <c r="W2920" s="1"/>
      <c r="X2920" s="1"/>
      <c r="Y2920" s="1"/>
      <c r="Z2920" s="1"/>
      <c r="AA2920" s="1"/>
      <c r="AB2920" s="1"/>
      <c r="AC2920" s="1"/>
      <c r="AD2920" s="1"/>
      <c r="AE2920" s="1"/>
      <c r="AF2920" s="1"/>
      <c r="AG2920" s="1"/>
      <c r="AH2920" s="1"/>
      <c r="AI2920" s="1"/>
      <c r="AJ2920" s="1"/>
      <c r="AK2920" s="1"/>
    </row>
    <row r="2921" spans="1:37" x14ac:dyDescent="0.25">
      <c r="A2921" t="s">
        <v>2702</v>
      </c>
      <c r="B2921" t="s">
        <v>2702</v>
      </c>
      <c r="C2921" t="s">
        <v>326</v>
      </c>
      <c r="D2921" t="s">
        <v>13863</v>
      </c>
      <c r="E2921" s="1"/>
      <c r="F2921" s="1"/>
      <c r="G2921" s="1"/>
      <c r="H2921" s="1"/>
      <c r="I2921" s="1"/>
      <c r="J2921" s="1"/>
      <c r="K2921" s="1"/>
      <c r="L2921" s="1"/>
      <c r="M2921" s="1"/>
      <c r="N2921" s="1"/>
      <c r="O2921" s="1"/>
      <c r="P2921" s="1"/>
      <c r="Q2921" s="1"/>
      <c r="R2921" s="1"/>
      <c r="S2921" s="1"/>
      <c r="T2921" s="1"/>
      <c r="U2921" s="1"/>
      <c r="V2921" s="1"/>
      <c r="W2921" s="1"/>
      <c r="X2921" s="1"/>
      <c r="Y2921" s="1"/>
      <c r="Z2921" s="1"/>
      <c r="AA2921" s="1"/>
      <c r="AB2921" s="1"/>
      <c r="AC2921" s="1"/>
      <c r="AD2921" s="1"/>
      <c r="AE2921" s="1"/>
      <c r="AF2921" s="1"/>
      <c r="AG2921" s="1"/>
      <c r="AH2921" s="1"/>
      <c r="AI2921" s="1">
        <v>6.1</v>
      </c>
      <c r="AJ2921" s="1"/>
      <c r="AK2921" s="1"/>
    </row>
    <row r="2922" spans="1:37" x14ac:dyDescent="0.25">
      <c r="A2922" t="s">
        <v>2703</v>
      </c>
      <c r="B2922" t="s">
        <v>2703</v>
      </c>
      <c r="C2922" t="s">
        <v>326</v>
      </c>
      <c r="D2922" t="s">
        <v>13863</v>
      </c>
      <c r="E2922" s="1"/>
      <c r="F2922" s="1"/>
      <c r="G2922" s="1"/>
      <c r="H2922" s="1"/>
      <c r="I2922" s="1"/>
      <c r="J2922" s="1"/>
      <c r="K2922" s="1"/>
      <c r="L2922" s="1"/>
      <c r="M2922" s="1"/>
      <c r="N2922" s="1"/>
      <c r="O2922" s="1"/>
      <c r="P2922" s="1"/>
      <c r="Q2922" s="1"/>
      <c r="R2922" s="1"/>
      <c r="S2922" s="1"/>
      <c r="T2922" s="1"/>
      <c r="U2922" s="1"/>
      <c r="V2922" s="1"/>
      <c r="W2922" s="1"/>
      <c r="X2922" s="1"/>
      <c r="Y2922" s="1"/>
      <c r="Z2922" s="1"/>
      <c r="AA2922" s="1"/>
      <c r="AB2922" s="1"/>
      <c r="AC2922" s="1"/>
      <c r="AD2922" s="1"/>
      <c r="AE2922" s="1"/>
      <c r="AF2922" s="1"/>
      <c r="AG2922" s="1"/>
      <c r="AH2922" s="1"/>
      <c r="AI2922" s="1">
        <v>6.5</v>
      </c>
      <c r="AJ2922" s="1"/>
      <c r="AK2922" s="1"/>
    </row>
    <row r="2923" spans="1:37" x14ac:dyDescent="0.25">
      <c r="A2923" t="s">
        <v>11107</v>
      </c>
      <c r="B2923" t="s">
        <v>11107</v>
      </c>
      <c r="C2923" t="s">
        <v>160</v>
      </c>
      <c r="D2923" t="s">
        <v>113</v>
      </c>
      <c r="E2923" s="1"/>
      <c r="F2923" s="1"/>
      <c r="G2923" s="1"/>
      <c r="H2923" s="1"/>
      <c r="I2923" s="1"/>
      <c r="J2923" s="1"/>
      <c r="K2923" s="1"/>
      <c r="L2923" s="1"/>
      <c r="M2923" s="1">
        <v>3.7839999999999998</v>
      </c>
      <c r="N2923" s="1">
        <v>3.7839999999999998</v>
      </c>
      <c r="O2923" s="1"/>
      <c r="P2923" s="1"/>
      <c r="Q2923" s="1"/>
      <c r="R2923" s="1"/>
      <c r="S2923" s="1"/>
      <c r="T2923" s="1"/>
      <c r="U2923" s="1"/>
      <c r="V2923" s="1"/>
      <c r="W2923" s="1"/>
      <c r="X2923" s="1"/>
      <c r="Y2923" s="1"/>
      <c r="Z2923" s="1"/>
      <c r="AA2923" s="1"/>
      <c r="AB2923" s="1"/>
      <c r="AC2923" s="1"/>
      <c r="AD2923" s="1"/>
      <c r="AE2923" s="1"/>
      <c r="AF2923" s="1"/>
      <c r="AG2923" s="1"/>
      <c r="AH2923" s="1"/>
      <c r="AI2923" s="1"/>
      <c r="AJ2923" s="1"/>
      <c r="AK2923" s="1"/>
    </row>
    <row r="2924" spans="1:37" x14ac:dyDescent="0.25">
      <c r="A2924" t="s">
        <v>11111</v>
      </c>
      <c r="B2924" t="s">
        <v>11111</v>
      </c>
      <c r="C2924" t="s">
        <v>160</v>
      </c>
      <c r="D2924" t="s">
        <v>113</v>
      </c>
      <c r="E2924" s="1"/>
      <c r="F2924" s="1"/>
      <c r="G2924" s="1"/>
      <c r="H2924" s="1"/>
      <c r="I2924" s="1"/>
      <c r="J2924" s="1"/>
      <c r="K2924" s="1"/>
      <c r="L2924" s="1"/>
      <c r="M2924" s="1">
        <v>7.28</v>
      </c>
      <c r="N2924" s="1">
        <v>7.28</v>
      </c>
      <c r="O2924" s="1"/>
      <c r="P2924" s="1"/>
      <c r="Q2924" s="1"/>
      <c r="R2924" s="1"/>
      <c r="S2924" s="1"/>
      <c r="T2924" s="1"/>
      <c r="U2924" s="1"/>
      <c r="V2924" s="1"/>
      <c r="W2924" s="1"/>
      <c r="X2924" s="1"/>
      <c r="Y2924" s="1"/>
      <c r="Z2924" s="1"/>
      <c r="AA2924" s="1"/>
      <c r="AB2924" s="1"/>
      <c r="AC2924" s="1"/>
      <c r="AD2924" s="1"/>
      <c r="AE2924" s="1"/>
      <c r="AF2924" s="1"/>
      <c r="AG2924" s="1"/>
      <c r="AH2924" s="1"/>
      <c r="AI2924" s="1"/>
      <c r="AJ2924" s="1"/>
      <c r="AK2924" s="1"/>
    </row>
    <row r="2925" spans="1:37" x14ac:dyDescent="0.25">
      <c r="A2925" t="s">
        <v>13679</v>
      </c>
      <c r="B2925" t="s">
        <v>13679</v>
      </c>
      <c r="C2925" t="s">
        <v>344</v>
      </c>
      <c r="D2925" t="s">
        <v>113</v>
      </c>
      <c r="E2925" s="1"/>
      <c r="F2925" s="1"/>
      <c r="G2925" s="1"/>
      <c r="H2925" s="1">
        <v>0.32600000000000001</v>
      </c>
      <c r="I2925" s="1"/>
      <c r="J2925" s="1"/>
      <c r="K2925" s="1"/>
      <c r="L2925" s="1"/>
      <c r="M2925" s="1"/>
      <c r="N2925" s="1"/>
      <c r="O2925" s="1"/>
      <c r="P2925" s="1"/>
      <c r="Q2925" s="1"/>
      <c r="R2925" s="1"/>
      <c r="S2925" s="1"/>
      <c r="T2925" s="1"/>
      <c r="U2925" s="1"/>
      <c r="V2925" s="1"/>
      <c r="W2925" s="1"/>
      <c r="X2925" s="1"/>
      <c r="Y2925" s="1"/>
      <c r="Z2925" s="1"/>
      <c r="AA2925" s="1"/>
      <c r="AB2925" s="1"/>
      <c r="AC2925" s="1"/>
      <c r="AD2925" s="1"/>
      <c r="AE2925" s="1"/>
      <c r="AF2925" s="1"/>
      <c r="AG2925" s="1"/>
      <c r="AH2925" s="1"/>
      <c r="AI2925" s="1"/>
      <c r="AJ2925" s="1"/>
      <c r="AK2925" s="1"/>
    </row>
    <row r="2926" spans="1:37" x14ac:dyDescent="0.25">
      <c r="A2926" t="s">
        <v>11379</v>
      </c>
      <c r="B2926" t="s">
        <v>11379</v>
      </c>
      <c r="C2926" t="s">
        <v>344</v>
      </c>
      <c r="D2926" t="s">
        <v>113</v>
      </c>
      <c r="E2926" s="1"/>
      <c r="F2926" s="1"/>
      <c r="G2926" s="1"/>
      <c r="H2926" s="1"/>
      <c r="I2926" s="1"/>
      <c r="J2926" s="1"/>
      <c r="K2926" s="1"/>
      <c r="L2926" s="1"/>
      <c r="M2926" s="1">
        <v>0.316</v>
      </c>
      <c r="N2926" s="1"/>
      <c r="O2926" s="1"/>
      <c r="P2926" s="1"/>
      <c r="Q2926" s="1"/>
      <c r="R2926" s="1"/>
      <c r="S2926" s="1"/>
      <c r="T2926" s="1"/>
      <c r="U2926" s="1"/>
      <c r="V2926" s="1"/>
      <c r="W2926" s="1"/>
      <c r="X2926" s="1"/>
      <c r="Y2926" s="1"/>
      <c r="Z2926" s="1"/>
      <c r="AA2926" s="1"/>
      <c r="AB2926" s="1"/>
      <c r="AC2926" s="1"/>
      <c r="AD2926" s="1"/>
      <c r="AE2926" s="1"/>
      <c r="AF2926" s="1"/>
      <c r="AG2926" s="1"/>
      <c r="AH2926" s="1"/>
      <c r="AI2926" s="1"/>
      <c r="AJ2926" s="1"/>
      <c r="AK2926" s="1"/>
    </row>
    <row r="2927" spans="1:37" x14ac:dyDescent="0.25">
      <c r="A2927" t="s">
        <v>10368</v>
      </c>
      <c r="B2927" t="s">
        <v>10368</v>
      </c>
      <c r="C2927" t="s">
        <v>181</v>
      </c>
      <c r="D2927" t="s">
        <v>13863</v>
      </c>
      <c r="E2927" s="1"/>
      <c r="F2927" s="1"/>
      <c r="G2927" s="1"/>
      <c r="H2927" s="1">
        <v>1.44</v>
      </c>
      <c r="I2927" s="1"/>
      <c r="J2927" s="1"/>
      <c r="K2927" s="1"/>
      <c r="L2927" s="1"/>
      <c r="M2927" s="1"/>
      <c r="N2927" s="1"/>
      <c r="O2927" s="1"/>
      <c r="P2927" s="1"/>
      <c r="Q2927" s="1"/>
      <c r="R2927" s="1">
        <v>1.44</v>
      </c>
      <c r="S2927" s="1"/>
      <c r="T2927" s="1"/>
      <c r="U2927" s="1"/>
      <c r="V2927" s="1"/>
      <c r="W2927" s="1"/>
      <c r="X2927" s="1"/>
      <c r="Y2927" s="1"/>
      <c r="Z2927" s="1"/>
      <c r="AA2927" s="1"/>
      <c r="AB2927" s="1"/>
      <c r="AC2927" s="1"/>
      <c r="AD2927" s="1"/>
      <c r="AE2927" s="1"/>
      <c r="AF2927" s="1"/>
      <c r="AG2927" s="1"/>
      <c r="AH2927" s="1"/>
      <c r="AI2927" s="1"/>
      <c r="AJ2927" s="1"/>
      <c r="AK2927" s="1"/>
    </row>
    <row r="2928" spans="1:37" x14ac:dyDescent="0.25">
      <c r="A2928" t="s">
        <v>10568</v>
      </c>
      <c r="B2928" t="s">
        <v>10568</v>
      </c>
      <c r="C2928" t="s">
        <v>326</v>
      </c>
      <c r="D2928" t="s">
        <v>13863</v>
      </c>
      <c r="E2928" s="1"/>
      <c r="F2928" s="1"/>
      <c r="G2928" s="1"/>
      <c r="H2928" s="1"/>
      <c r="I2928" s="1"/>
      <c r="J2928" s="1"/>
      <c r="K2928" s="1"/>
      <c r="L2928" s="1"/>
      <c r="M2928" s="1"/>
      <c r="N2928" s="1"/>
      <c r="O2928" s="1"/>
      <c r="P2928" s="1"/>
      <c r="Q2928" s="1">
        <v>11.9</v>
      </c>
      <c r="R2928" s="1"/>
      <c r="S2928" s="1"/>
      <c r="T2928" s="1"/>
      <c r="U2928" s="1"/>
      <c r="V2928" s="1"/>
      <c r="W2928" s="1"/>
      <c r="X2928" s="1"/>
      <c r="Y2928" s="1"/>
      <c r="Z2928" s="1"/>
      <c r="AA2928" s="1"/>
      <c r="AB2928" s="1"/>
      <c r="AC2928" s="1"/>
      <c r="AD2928" s="1"/>
      <c r="AE2928" s="1"/>
      <c r="AF2928" s="1"/>
      <c r="AG2928" s="1"/>
      <c r="AH2928" s="1"/>
      <c r="AI2928" s="1"/>
      <c r="AJ2928" s="1"/>
      <c r="AK2928" s="1"/>
    </row>
    <row r="2929" spans="1:37" x14ac:dyDescent="0.25">
      <c r="A2929" t="s">
        <v>10571</v>
      </c>
      <c r="B2929" t="s">
        <v>10571</v>
      </c>
      <c r="C2929" t="s">
        <v>326</v>
      </c>
      <c r="D2929" t="s">
        <v>13863</v>
      </c>
      <c r="E2929" s="1"/>
      <c r="F2929" s="1"/>
      <c r="G2929" s="1"/>
      <c r="H2929" s="1"/>
      <c r="I2929" s="1">
        <v>5.5</v>
      </c>
      <c r="J2929" s="1"/>
      <c r="K2929" s="1"/>
      <c r="L2929" s="1"/>
      <c r="M2929" s="1"/>
      <c r="N2929" s="1"/>
      <c r="O2929" s="1"/>
      <c r="P2929" s="1"/>
      <c r="Q2929" s="1">
        <v>10</v>
      </c>
      <c r="R2929" s="1"/>
      <c r="S2929" s="1"/>
      <c r="T2929" s="1"/>
      <c r="U2929" s="1"/>
      <c r="V2929" s="1"/>
      <c r="W2929" s="1"/>
      <c r="X2929" s="1"/>
      <c r="Y2929" s="1"/>
      <c r="Z2929" s="1"/>
      <c r="AA2929" s="1"/>
      <c r="AB2929" s="1"/>
      <c r="AC2929" s="1"/>
      <c r="AD2929" s="1"/>
      <c r="AE2929" s="1"/>
      <c r="AF2929" s="1"/>
      <c r="AG2929" s="1"/>
      <c r="AH2929" s="1"/>
      <c r="AI2929" s="1"/>
      <c r="AJ2929" s="1"/>
      <c r="AK2929" s="1"/>
    </row>
    <row r="2930" spans="1:37" x14ac:dyDescent="0.25">
      <c r="A2930" t="s">
        <v>10258</v>
      </c>
      <c r="B2930" t="s">
        <v>10258</v>
      </c>
      <c r="C2930" t="s">
        <v>59</v>
      </c>
      <c r="D2930" t="s">
        <v>13863</v>
      </c>
      <c r="E2930" s="1"/>
      <c r="F2930" s="1">
        <v>31.6</v>
      </c>
      <c r="G2930" s="1"/>
      <c r="H2930" s="1"/>
      <c r="I2930" s="1"/>
      <c r="J2930" s="1"/>
      <c r="K2930" s="1"/>
      <c r="L2930" s="1"/>
      <c r="M2930" s="1"/>
      <c r="N2930" s="1"/>
      <c r="O2930" s="1"/>
      <c r="P2930" s="1"/>
      <c r="Q2930" s="1"/>
      <c r="R2930" s="1">
        <v>66.599999999999994</v>
      </c>
      <c r="S2930" s="1"/>
      <c r="T2930" s="1"/>
      <c r="U2930" s="1"/>
      <c r="V2930" s="1"/>
      <c r="W2930" s="1"/>
      <c r="X2930" s="1"/>
      <c r="Y2930" s="1"/>
      <c r="Z2930" s="1"/>
      <c r="AA2930" s="1"/>
      <c r="AB2930" s="1"/>
      <c r="AC2930" s="1"/>
      <c r="AD2930" s="1"/>
      <c r="AE2930" s="1"/>
      <c r="AF2930" s="1"/>
      <c r="AG2930" s="1"/>
      <c r="AH2930" s="1"/>
      <c r="AI2930" s="1"/>
      <c r="AJ2930" s="1"/>
      <c r="AK2930" s="1"/>
    </row>
    <row r="2931" spans="1:37" x14ac:dyDescent="0.25">
      <c r="A2931" t="s">
        <v>11895</v>
      </c>
      <c r="B2931" t="s">
        <v>11895</v>
      </c>
      <c r="C2931" t="s">
        <v>59</v>
      </c>
      <c r="D2931" t="s">
        <v>13863</v>
      </c>
      <c r="E2931" s="1"/>
      <c r="F2931" s="1"/>
      <c r="G2931" s="1"/>
      <c r="H2931" s="1"/>
      <c r="I2931" s="1"/>
      <c r="J2931" s="1"/>
      <c r="K2931" s="1"/>
      <c r="L2931" s="1"/>
      <c r="M2931" s="1">
        <v>22.2</v>
      </c>
      <c r="N2931" s="1"/>
      <c r="O2931" s="1"/>
      <c r="P2931" s="1"/>
      <c r="Q2931" s="1"/>
      <c r="R2931" s="1"/>
      <c r="S2931" s="1"/>
      <c r="T2931" s="1"/>
      <c r="U2931" s="1"/>
      <c r="V2931" s="1"/>
      <c r="W2931" s="1"/>
      <c r="X2931" s="1"/>
      <c r="Y2931" s="1"/>
      <c r="Z2931" s="1"/>
      <c r="AA2931" s="1"/>
      <c r="AB2931" s="1"/>
      <c r="AC2931" s="1"/>
      <c r="AD2931" s="1"/>
      <c r="AE2931" s="1"/>
      <c r="AF2931" s="1"/>
      <c r="AG2931" s="1"/>
      <c r="AH2931" s="1"/>
      <c r="AI2931" s="1"/>
      <c r="AJ2931" s="1"/>
      <c r="AK2931" s="1"/>
    </row>
    <row r="2932" spans="1:37" x14ac:dyDescent="0.25">
      <c r="A2932" t="s">
        <v>11412</v>
      </c>
      <c r="B2932" t="s">
        <v>11412</v>
      </c>
      <c r="C2932" t="s">
        <v>59</v>
      </c>
      <c r="D2932" t="s">
        <v>13863</v>
      </c>
      <c r="E2932" s="1"/>
      <c r="F2932" s="1"/>
      <c r="G2932" s="1"/>
      <c r="H2932" s="1">
        <v>22.2</v>
      </c>
      <c r="I2932" s="1"/>
      <c r="J2932" s="1"/>
      <c r="K2932" s="1"/>
      <c r="L2932" s="1"/>
      <c r="M2932" s="1"/>
      <c r="N2932" s="1">
        <v>22.2</v>
      </c>
      <c r="O2932" s="1"/>
      <c r="P2932" s="1"/>
      <c r="Q2932" s="1"/>
      <c r="R2932" s="1"/>
      <c r="S2932" s="1"/>
      <c r="T2932" s="1"/>
      <c r="U2932" s="1"/>
      <c r="V2932" s="1"/>
      <c r="W2932" s="1"/>
      <c r="X2932" s="1"/>
      <c r="Y2932" s="1"/>
      <c r="Z2932" s="1"/>
      <c r="AA2932" s="1"/>
      <c r="AB2932" s="1"/>
      <c r="AC2932" s="1"/>
      <c r="AD2932" s="1"/>
      <c r="AE2932" s="1"/>
      <c r="AF2932" s="1"/>
      <c r="AG2932" s="1"/>
      <c r="AH2932" s="1"/>
      <c r="AI2932" s="1"/>
      <c r="AJ2932" s="1"/>
      <c r="AK2932" s="1"/>
    </row>
    <row r="2933" spans="1:37" x14ac:dyDescent="0.25">
      <c r="A2933" t="s">
        <v>13346</v>
      </c>
      <c r="B2933" t="s">
        <v>13346</v>
      </c>
      <c r="C2933" t="s">
        <v>59</v>
      </c>
      <c r="D2933" t="s">
        <v>13863</v>
      </c>
      <c r="E2933" s="1"/>
      <c r="F2933" s="1"/>
      <c r="G2933" s="1"/>
      <c r="H2933" s="1">
        <v>84.16</v>
      </c>
      <c r="I2933" s="1"/>
      <c r="J2933" s="1"/>
      <c r="K2933" s="1"/>
      <c r="L2933" s="1"/>
      <c r="M2933" s="1"/>
      <c r="N2933" s="1"/>
      <c r="O2933" s="1"/>
      <c r="P2933" s="1"/>
      <c r="Q2933" s="1"/>
      <c r="R2933" s="1"/>
      <c r="S2933" s="1"/>
      <c r="T2933" s="1"/>
      <c r="U2933" s="1"/>
      <c r="V2933" s="1"/>
      <c r="W2933" s="1"/>
      <c r="X2933" s="1"/>
      <c r="Y2933" s="1"/>
      <c r="Z2933" s="1"/>
      <c r="AA2933" s="1"/>
      <c r="AB2933" s="1"/>
      <c r="AC2933" s="1"/>
      <c r="AD2933" s="1"/>
      <c r="AE2933" s="1"/>
      <c r="AF2933" s="1"/>
      <c r="AG2933" s="1"/>
      <c r="AH2933" s="1"/>
      <c r="AI2933" s="1"/>
      <c r="AJ2933" s="1"/>
      <c r="AK2933" s="1"/>
    </row>
    <row r="2934" spans="1:37" x14ac:dyDescent="0.25">
      <c r="A2934" t="s">
        <v>13685</v>
      </c>
      <c r="B2934" t="s">
        <v>13685</v>
      </c>
      <c r="C2934" t="s">
        <v>102</v>
      </c>
      <c r="D2934" t="s">
        <v>13863</v>
      </c>
      <c r="E2934" s="1"/>
      <c r="F2934" s="1">
        <v>1200</v>
      </c>
      <c r="G2934" s="1"/>
      <c r="H2934" s="1"/>
      <c r="I2934" s="1"/>
      <c r="J2934" s="1"/>
      <c r="K2934" s="1"/>
      <c r="L2934" s="1"/>
      <c r="M2934" s="1"/>
      <c r="N2934" s="1"/>
      <c r="O2934" s="1"/>
      <c r="P2934" s="1"/>
      <c r="Q2934" s="1"/>
      <c r="R2934" s="1"/>
      <c r="S2934" s="1"/>
      <c r="T2934" s="1"/>
      <c r="U2934" s="1"/>
      <c r="V2934" s="1"/>
      <c r="W2934" s="1"/>
      <c r="X2934" s="1"/>
      <c r="Y2934" s="1"/>
      <c r="Z2934" s="1"/>
      <c r="AA2934" s="1"/>
      <c r="AB2934" s="1"/>
      <c r="AC2934" s="1"/>
      <c r="AD2934" s="1"/>
      <c r="AE2934" s="1"/>
      <c r="AF2934" s="1"/>
      <c r="AG2934" s="1"/>
      <c r="AH2934" s="1"/>
      <c r="AI2934" s="1"/>
      <c r="AJ2934" s="1"/>
      <c r="AK2934" s="1"/>
    </row>
    <row r="2935" spans="1:37" x14ac:dyDescent="0.25">
      <c r="A2935" t="s">
        <v>13339</v>
      </c>
      <c r="B2935" t="s">
        <v>13339</v>
      </c>
      <c r="C2935" t="s">
        <v>326</v>
      </c>
      <c r="D2935" t="s">
        <v>13863</v>
      </c>
      <c r="E2935" s="1"/>
      <c r="F2935" s="1"/>
      <c r="G2935" s="1"/>
      <c r="H2935" s="1"/>
      <c r="I2935" s="1">
        <v>9.25</v>
      </c>
      <c r="J2935" s="1"/>
      <c r="K2935" s="1"/>
      <c r="L2935" s="1"/>
      <c r="M2935" s="1"/>
      <c r="N2935" s="1"/>
      <c r="O2935" s="1"/>
      <c r="P2935" s="1"/>
      <c r="Q2935" s="1"/>
      <c r="R2935" s="1"/>
      <c r="S2935" s="1"/>
      <c r="T2935" s="1"/>
      <c r="U2935" s="1"/>
      <c r="V2935" s="1"/>
      <c r="W2935" s="1"/>
      <c r="X2935" s="1"/>
      <c r="Y2935" s="1"/>
      <c r="Z2935" s="1"/>
      <c r="AA2935" s="1"/>
      <c r="AB2935" s="1"/>
      <c r="AC2935" s="1"/>
      <c r="AD2935" s="1"/>
      <c r="AE2935" s="1"/>
      <c r="AF2935" s="1"/>
      <c r="AG2935" s="1"/>
      <c r="AH2935" s="1"/>
      <c r="AI2935" s="1"/>
      <c r="AJ2935" s="1"/>
      <c r="AK2935" s="1"/>
    </row>
    <row r="2936" spans="1:37" x14ac:dyDescent="0.25">
      <c r="A2936" t="s">
        <v>12356</v>
      </c>
      <c r="B2936" t="s">
        <v>12356</v>
      </c>
      <c r="C2936" t="s">
        <v>474</v>
      </c>
      <c r="D2936" t="s">
        <v>13863</v>
      </c>
      <c r="E2936" s="1"/>
      <c r="F2936" s="1"/>
      <c r="G2936" s="1"/>
      <c r="H2936" s="1"/>
      <c r="I2936" s="1"/>
      <c r="J2936" s="1"/>
      <c r="K2936" s="1">
        <v>62.16</v>
      </c>
      <c r="L2936" s="1"/>
      <c r="M2936" s="1"/>
      <c r="N2936" s="1"/>
      <c r="O2936" s="1"/>
      <c r="P2936" s="1"/>
      <c r="Q2936" s="1"/>
      <c r="R2936" s="1"/>
      <c r="S2936" s="1"/>
      <c r="T2936" s="1"/>
      <c r="U2936" s="1"/>
      <c r="V2936" s="1"/>
      <c r="W2936" s="1"/>
      <c r="X2936" s="1"/>
      <c r="Y2936" s="1"/>
      <c r="Z2936" s="1"/>
      <c r="AA2936" s="1"/>
      <c r="AB2936" s="1"/>
      <c r="AC2936" s="1"/>
      <c r="AD2936" s="1"/>
      <c r="AE2936" s="1"/>
      <c r="AF2936" s="1"/>
      <c r="AG2936" s="1"/>
      <c r="AH2936" s="1"/>
      <c r="AI2936" s="1"/>
      <c r="AJ2936" s="1"/>
      <c r="AK2936" s="1"/>
    </row>
    <row r="2937" spans="1:37" x14ac:dyDescent="0.25">
      <c r="A2937" t="s">
        <v>1926</v>
      </c>
      <c r="B2937" t="s">
        <v>1927</v>
      </c>
      <c r="C2937" t="s">
        <v>1930</v>
      </c>
      <c r="D2937" t="s">
        <v>13863</v>
      </c>
      <c r="E2937" s="1"/>
      <c r="F2937" s="1"/>
      <c r="G2937" s="1"/>
      <c r="H2937" s="1"/>
      <c r="I2937" s="1"/>
      <c r="J2937" s="1"/>
      <c r="K2937" s="1"/>
      <c r="L2937" s="1"/>
      <c r="M2937" s="1"/>
      <c r="N2937" s="1"/>
      <c r="O2937" s="1"/>
      <c r="P2937" s="1"/>
      <c r="Q2937" s="1"/>
      <c r="R2937" s="1"/>
      <c r="S2937" s="1"/>
      <c r="T2937" s="1"/>
      <c r="U2937" s="1"/>
      <c r="V2937" s="1"/>
      <c r="W2937" s="1"/>
      <c r="X2937" s="1"/>
      <c r="Y2937" s="1"/>
      <c r="Z2937" s="1"/>
      <c r="AA2937" s="1"/>
      <c r="AB2937" s="1"/>
      <c r="AC2937" s="1"/>
      <c r="AD2937" s="1"/>
      <c r="AE2937" s="1"/>
      <c r="AF2937" s="1"/>
      <c r="AG2937" s="1"/>
      <c r="AH2937" s="1"/>
      <c r="AI2937" s="1"/>
      <c r="AJ2937" s="1">
        <v>50.050000000000004</v>
      </c>
      <c r="AK2937" s="1"/>
    </row>
    <row r="2938" spans="1:37" x14ac:dyDescent="0.25">
      <c r="A2938" t="s">
        <v>1932</v>
      </c>
      <c r="B2938" t="s">
        <v>1933</v>
      </c>
      <c r="C2938" t="s">
        <v>1930</v>
      </c>
      <c r="D2938" t="s">
        <v>13863</v>
      </c>
      <c r="E2938" s="1"/>
      <c r="F2938" s="1"/>
      <c r="G2938" s="1"/>
      <c r="H2938" s="1"/>
      <c r="I2938" s="1"/>
      <c r="J2938" s="1"/>
      <c r="K2938" s="1"/>
      <c r="L2938" s="1"/>
      <c r="M2938" s="1"/>
      <c r="N2938" s="1"/>
      <c r="O2938" s="1"/>
      <c r="P2938" s="1"/>
      <c r="Q2938" s="1"/>
      <c r="R2938" s="1"/>
      <c r="S2938" s="1"/>
      <c r="T2938" s="1"/>
      <c r="U2938" s="1"/>
      <c r="V2938" s="1"/>
      <c r="W2938" s="1"/>
      <c r="X2938" s="1"/>
      <c r="Y2938" s="1"/>
      <c r="Z2938" s="1"/>
      <c r="AA2938" s="1"/>
      <c r="AB2938" s="1"/>
      <c r="AC2938" s="1"/>
      <c r="AD2938" s="1"/>
      <c r="AE2938" s="1"/>
      <c r="AF2938" s="1"/>
      <c r="AG2938" s="1"/>
      <c r="AH2938" s="1"/>
      <c r="AI2938" s="1"/>
      <c r="AJ2938" s="1">
        <v>52.65</v>
      </c>
      <c r="AK2938" s="1"/>
    </row>
    <row r="2939" spans="1:37" x14ac:dyDescent="0.25">
      <c r="A2939" t="s">
        <v>1666</v>
      </c>
      <c r="B2939" t="s">
        <v>1667</v>
      </c>
      <c r="C2939" t="s">
        <v>1670</v>
      </c>
      <c r="D2939" t="s">
        <v>13863</v>
      </c>
      <c r="E2939" s="1"/>
      <c r="F2939" s="1"/>
      <c r="G2939" s="1"/>
      <c r="H2939" s="1"/>
      <c r="I2939" s="1"/>
      <c r="J2939" s="1"/>
      <c r="K2939" s="1"/>
      <c r="L2939" s="1"/>
      <c r="M2939" s="1"/>
      <c r="N2939" s="1"/>
      <c r="O2939" s="1"/>
      <c r="P2939" s="1"/>
      <c r="Q2939" s="1"/>
      <c r="R2939" s="1"/>
      <c r="S2939" s="1"/>
      <c r="T2939" s="1"/>
      <c r="U2939" s="1"/>
      <c r="V2939" s="1"/>
      <c r="W2939" s="1"/>
      <c r="X2939" s="1"/>
      <c r="Y2939" s="1"/>
      <c r="Z2939" s="1"/>
      <c r="AA2939" s="1"/>
      <c r="AB2939" s="1"/>
      <c r="AC2939" s="1"/>
      <c r="AD2939" s="1"/>
      <c r="AE2939" s="1"/>
      <c r="AF2939" s="1"/>
      <c r="AG2939" s="1"/>
      <c r="AH2939" s="1"/>
      <c r="AI2939" s="1">
        <v>72.3</v>
      </c>
      <c r="AJ2939" s="1"/>
      <c r="AK2939" s="1"/>
    </row>
    <row r="2940" spans="1:37" x14ac:dyDescent="0.25">
      <c r="A2940" t="s">
        <v>10877</v>
      </c>
      <c r="B2940" t="s">
        <v>10877</v>
      </c>
      <c r="C2940" t="s">
        <v>474</v>
      </c>
      <c r="D2940" t="s">
        <v>13863</v>
      </c>
      <c r="E2940" s="1"/>
      <c r="F2940" s="1"/>
      <c r="G2940" s="1"/>
      <c r="H2940" s="1"/>
      <c r="I2940" s="1"/>
      <c r="J2940" s="1"/>
      <c r="K2940" s="1"/>
      <c r="L2940" s="1"/>
      <c r="M2940" s="1"/>
      <c r="N2940" s="1"/>
      <c r="O2940" s="1"/>
      <c r="P2940" s="1">
        <v>154.97999999999999</v>
      </c>
      <c r="Q2940" s="1"/>
      <c r="R2940" s="1"/>
      <c r="S2940" s="1"/>
      <c r="T2940" s="1"/>
      <c r="U2940" s="1"/>
      <c r="V2940" s="1"/>
      <c r="W2940" s="1"/>
      <c r="X2940" s="1"/>
      <c r="Y2940" s="1"/>
      <c r="Z2940" s="1"/>
      <c r="AA2940" s="1"/>
      <c r="AB2940" s="1"/>
      <c r="AC2940" s="1"/>
      <c r="AD2940" s="1"/>
      <c r="AE2940" s="1"/>
      <c r="AF2940" s="1"/>
      <c r="AG2940" s="1"/>
      <c r="AH2940" s="1"/>
      <c r="AI2940" s="1"/>
      <c r="AJ2940" s="1"/>
      <c r="AK2940" s="1"/>
    </row>
    <row r="2941" spans="1:37" x14ac:dyDescent="0.25">
      <c r="A2941" t="s">
        <v>13175</v>
      </c>
      <c r="B2941" t="s">
        <v>13175</v>
      </c>
      <c r="C2941" t="s">
        <v>651</v>
      </c>
      <c r="D2941" t="s">
        <v>13863</v>
      </c>
      <c r="E2941" s="1"/>
      <c r="F2941" s="1"/>
      <c r="G2941" s="1"/>
      <c r="H2941" s="1"/>
      <c r="I2941" s="1">
        <v>123.6</v>
      </c>
      <c r="J2941" s="1"/>
      <c r="K2941" s="1"/>
      <c r="L2941" s="1"/>
      <c r="M2941" s="1"/>
      <c r="N2941" s="1"/>
      <c r="O2941" s="1"/>
      <c r="P2941" s="1"/>
      <c r="Q2941" s="1"/>
      <c r="R2941" s="1"/>
      <c r="S2941" s="1"/>
      <c r="T2941" s="1"/>
      <c r="U2941" s="1"/>
      <c r="V2941" s="1"/>
      <c r="W2941" s="1"/>
      <c r="X2941" s="1"/>
      <c r="Y2941" s="1"/>
      <c r="Z2941" s="1"/>
      <c r="AA2941" s="1"/>
      <c r="AB2941" s="1"/>
      <c r="AC2941" s="1"/>
      <c r="AD2941" s="1"/>
      <c r="AE2941" s="1"/>
      <c r="AF2941" s="1"/>
      <c r="AG2941" s="1"/>
      <c r="AH2941" s="1"/>
      <c r="AI2941" s="1"/>
      <c r="AJ2941" s="1"/>
      <c r="AK2941" s="1"/>
    </row>
    <row r="2942" spans="1:37" x14ac:dyDescent="0.25">
      <c r="A2942" t="s">
        <v>13178</v>
      </c>
      <c r="B2942" t="s">
        <v>13178</v>
      </c>
      <c r="C2942" t="s">
        <v>651</v>
      </c>
      <c r="D2942" t="s">
        <v>13863</v>
      </c>
      <c r="E2942" s="1"/>
      <c r="F2942" s="1"/>
      <c r="G2942" s="1"/>
      <c r="H2942" s="1"/>
      <c r="I2942" s="1">
        <v>154.79999999999998</v>
      </c>
      <c r="J2942" s="1"/>
      <c r="K2942" s="1"/>
      <c r="L2942" s="1"/>
      <c r="M2942" s="1"/>
      <c r="N2942" s="1"/>
      <c r="O2942" s="1"/>
      <c r="P2942" s="1"/>
      <c r="Q2942" s="1"/>
      <c r="R2942" s="1"/>
      <c r="S2942" s="1"/>
      <c r="T2942" s="1"/>
      <c r="U2942" s="1"/>
      <c r="V2942" s="1"/>
      <c r="W2942" s="1"/>
      <c r="X2942" s="1"/>
      <c r="Y2942" s="1"/>
      <c r="Z2942" s="1"/>
      <c r="AA2942" s="1"/>
      <c r="AB2942" s="1"/>
      <c r="AC2942" s="1"/>
      <c r="AD2942" s="1"/>
      <c r="AE2942" s="1"/>
      <c r="AF2942" s="1"/>
      <c r="AG2942" s="1"/>
      <c r="AH2942" s="1"/>
      <c r="AI2942" s="1"/>
      <c r="AJ2942" s="1"/>
      <c r="AK2942" s="1"/>
    </row>
    <row r="2943" spans="1:37" x14ac:dyDescent="0.25">
      <c r="A2943" t="s">
        <v>12255</v>
      </c>
      <c r="B2943" t="s">
        <v>12255</v>
      </c>
      <c r="C2943" t="s">
        <v>167</v>
      </c>
      <c r="D2943" t="s">
        <v>13863</v>
      </c>
      <c r="E2943" s="1"/>
      <c r="F2943" s="1"/>
      <c r="G2943" s="1"/>
      <c r="H2943" s="1"/>
      <c r="I2943" s="1"/>
      <c r="J2943" s="1"/>
      <c r="K2943" s="1">
        <v>28.304999999999996</v>
      </c>
      <c r="L2943" s="1"/>
      <c r="M2943" s="1"/>
      <c r="N2943" s="1"/>
      <c r="O2943" s="1"/>
      <c r="P2943" s="1"/>
      <c r="Q2943" s="1"/>
      <c r="R2943" s="1"/>
      <c r="S2943" s="1"/>
      <c r="T2943" s="1"/>
      <c r="U2943" s="1"/>
      <c r="V2943" s="1"/>
      <c r="W2943" s="1"/>
      <c r="X2943" s="1"/>
      <c r="Y2943" s="1"/>
      <c r="Z2943" s="1"/>
      <c r="AA2943" s="1"/>
      <c r="AB2943" s="1"/>
      <c r="AC2943" s="1"/>
      <c r="AD2943" s="1"/>
      <c r="AE2943" s="1"/>
      <c r="AF2943" s="1"/>
      <c r="AG2943" s="1"/>
      <c r="AH2943" s="1"/>
      <c r="AI2943" s="1"/>
      <c r="AJ2943" s="1"/>
      <c r="AK2943" s="1"/>
    </row>
    <row r="2944" spans="1:37" x14ac:dyDescent="0.25">
      <c r="A2944" t="s">
        <v>13213</v>
      </c>
      <c r="B2944" t="s">
        <v>13213</v>
      </c>
      <c r="C2944" t="s">
        <v>474</v>
      </c>
      <c r="D2944" t="s">
        <v>13863</v>
      </c>
      <c r="E2944" s="1"/>
      <c r="F2944" s="1"/>
      <c r="G2944" s="1"/>
      <c r="H2944" s="1"/>
      <c r="I2944" s="1">
        <v>85.44</v>
      </c>
      <c r="J2944" s="1"/>
      <c r="K2944" s="1"/>
      <c r="L2944" s="1"/>
      <c r="M2944" s="1"/>
      <c r="N2944" s="1"/>
      <c r="O2944" s="1"/>
      <c r="P2944" s="1"/>
      <c r="Q2944" s="1"/>
      <c r="R2944" s="1"/>
      <c r="S2944" s="1"/>
      <c r="T2944" s="1"/>
      <c r="U2944" s="1"/>
      <c r="V2944" s="1"/>
      <c r="W2944" s="1"/>
      <c r="X2944" s="1"/>
      <c r="Y2944" s="1"/>
      <c r="Z2944" s="1"/>
      <c r="AA2944" s="1"/>
      <c r="AB2944" s="1"/>
      <c r="AC2944" s="1"/>
      <c r="AD2944" s="1"/>
      <c r="AE2944" s="1"/>
      <c r="AF2944" s="1"/>
      <c r="AG2944" s="1"/>
      <c r="AH2944" s="1"/>
      <c r="AI2944" s="1"/>
      <c r="AJ2944" s="1"/>
      <c r="AK2944" s="1"/>
    </row>
    <row r="2945" spans="1:37" x14ac:dyDescent="0.25">
      <c r="A2945" t="s">
        <v>11241</v>
      </c>
      <c r="B2945" t="s">
        <v>11241</v>
      </c>
      <c r="C2945" t="s">
        <v>167</v>
      </c>
      <c r="D2945" t="s">
        <v>13863</v>
      </c>
      <c r="E2945" s="1"/>
      <c r="F2945" s="1"/>
      <c r="G2945" s="1"/>
      <c r="H2945" s="1"/>
      <c r="I2945" s="1"/>
      <c r="J2945" s="1"/>
      <c r="K2945" s="1"/>
      <c r="L2945" s="1"/>
      <c r="M2945" s="1">
        <v>37.183999999999997</v>
      </c>
      <c r="N2945" s="1">
        <v>37.183999999999997</v>
      </c>
      <c r="O2945" s="1"/>
      <c r="P2945" s="1"/>
      <c r="Q2945" s="1"/>
      <c r="R2945" s="1"/>
      <c r="S2945" s="1"/>
      <c r="T2945" s="1"/>
      <c r="U2945" s="1"/>
      <c r="V2945" s="1"/>
      <c r="W2945" s="1"/>
      <c r="X2945" s="1"/>
      <c r="Y2945" s="1"/>
      <c r="Z2945" s="1"/>
      <c r="AA2945" s="1"/>
      <c r="AB2945" s="1"/>
      <c r="AC2945" s="1"/>
      <c r="AD2945" s="1"/>
      <c r="AE2945" s="1"/>
      <c r="AF2945" s="1"/>
      <c r="AG2945" s="1"/>
      <c r="AH2945" s="1"/>
      <c r="AI2945" s="1"/>
      <c r="AJ2945" s="1"/>
      <c r="AK2945" s="1"/>
    </row>
    <row r="2946" spans="1:37" x14ac:dyDescent="0.25">
      <c r="A2946" t="s">
        <v>11703</v>
      </c>
      <c r="B2946" t="s">
        <v>11703</v>
      </c>
      <c r="C2946" t="s">
        <v>108</v>
      </c>
      <c r="D2946" t="s">
        <v>13863</v>
      </c>
      <c r="E2946" s="1"/>
      <c r="F2946" s="1"/>
      <c r="G2946" s="1">
        <v>0.34</v>
      </c>
      <c r="H2946" s="1"/>
      <c r="I2946" s="1"/>
      <c r="J2946" s="1"/>
      <c r="K2946" s="1"/>
      <c r="L2946" s="1">
        <v>0.34</v>
      </c>
      <c r="M2946" s="1"/>
      <c r="N2946" s="1"/>
      <c r="O2946" s="1"/>
      <c r="P2946" s="1"/>
      <c r="Q2946" s="1"/>
      <c r="R2946" s="1"/>
      <c r="S2946" s="1"/>
      <c r="T2946" s="1"/>
      <c r="U2946" s="1"/>
      <c r="V2946" s="1"/>
      <c r="W2946" s="1"/>
      <c r="X2946" s="1"/>
      <c r="Y2946" s="1"/>
      <c r="Z2946" s="1"/>
      <c r="AA2946" s="1"/>
      <c r="AB2946" s="1"/>
      <c r="AC2946" s="1"/>
      <c r="AD2946" s="1"/>
      <c r="AE2946" s="1"/>
      <c r="AF2946" s="1"/>
      <c r="AG2946" s="1"/>
      <c r="AH2946" s="1"/>
      <c r="AI2946" s="1"/>
      <c r="AJ2946" s="1"/>
      <c r="AK2946" s="1"/>
    </row>
    <row r="2947" spans="1:37" x14ac:dyDescent="0.25">
      <c r="A2947" t="s">
        <v>11700</v>
      </c>
      <c r="B2947" t="s">
        <v>11700</v>
      </c>
      <c r="C2947" t="s">
        <v>108</v>
      </c>
      <c r="D2947" t="s">
        <v>13863</v>
      </c>
      <c r="E2947" s="1"/>
      <c r="F2947" s="1"/>
      <c r="G2947" s="1"/>
      <c r="H2947" s="1"/>
      <c r="I2947" s="1"/>
      <c r="J2947" s="1"/>
      <c r="K2947" s="1"/>
      <c r="L2947" s="1">
        <v>8.0999999999999989E-2</v>
      </c>
      <c r="M2947" s="1"/>
      <c r="N2947" s="1"/>
      <c r="O2947" s="1"/>
      <c r="P2947" s="1"/>
      <c r="Q2947" s="1"/>
      <c r="R2947" s="1"/>
      <c r="S2947" s="1"/>
      <c r="T2947" s="1"/>
      <c r="U2947" s="1"/>
      <c r="V2947" s="1"/>
      <c r="W2947" s="1"/>
      <c r="X2947" s="1"/>
      <c r="Y2947" s="1"/>
      <c r="Z2947" s="1"/>
      <c r="AA2947" s="1"/>
      <c r="AB2947" s="1"/>
      <c r="AC2947" s="1"/>
      <c r="AD2947" s="1"/>
      <c r="AE2947" s="1"/>
      <c r="AF2947" s="1"/>
      <c r="AG2947" s="1"/>
      <c r="AH2947" s="1"/>
      <c r="AI2947" s="1"/>
      <c r="AJ2947" s="1"/>
      <c r="AK2947" s="1"/>
    </row>
    <row r="2948" spans="1:37" x14ac:dyDescent="0.25">
      <c r="A2948" t="s">
        <v>11701</v>
      </c>
      <c r="B2948" t="s">
        <v>11701</v>
      </c>
      <c r="C2948" t="s">
        <v>108</v>
      </c>
      <c r="D2948" t="s">
        <v>13863</v>
      </c>
      <c r="E2948" s="1"/>
      <c r="F2948" s="1"/>
      <c r="G2948" s="1"/>
      <c r="H2948" s="1"/>
      <c r="I2948" s="1"/>
      <c r="J2948" s="1"/>
      <c r="K2948" s="1"/>
      <c r="L2948" s="1">
        <v>0.10349999999999999</v>
      </c>
      <c r="M2948" s="1"/>
      <c r="N2948" s="1"/>
      <c r="O2948" s="1"/>
      <c r="P2948" s="1"/>
      <c r="Q2948" s="1"/>
      <c r="R2948" s="1"/>
      <c r="S2948" s="1"/>
      <c r="T2948" s="1"/>
      <c r="U2948" s="1"/>
      <c r="V2948" s="1"/>
      <c r="W2948" s="1"/>
      <c r="X2948" s="1"/>
      <c r="Y2948" s="1"/>
      <c r="Z2948" s="1"/>
      <c r="AA2948" s="1"/>
      <c r="AB2948" s="1"/>
      <c r="AC2948" s="1"/>
      <c r="AD2948" s="1"/>
      <c r="AE2948" s="1"/>
      <c r="AF2948" s="1"/>
      <c r="AG2948" s="1"/>
      <c r="AH2948" s="1"/>
      <c r="AI2948" s="1"/>
      <c r="AJ2948" s="1"/>
      <c r="AK2948" s="1"/>
    </row>
    <row r="2949" spans="1:37" x14ac:dyDescent="0.25">
      <c r="A2949" t="s">
        <v>12084</v>
      </c>
      <c r="B2949" t="s">
        <v>12084</v>
      </c>
      <c r="C2949" t="s">
        <v>108</v>
      </c>
      <c r="D2949" t="s">
        <v>13863</v>
      </c>
      <c r="E2949" s="1"/>
      <c r="F2949" s="1">
        <v>1.1000000000000001</v>
      </c>
      <c r="G2949" s="1">
        <v>1.1000000000000001</v>
      </c>
      <c r="H2949" s="1"/>
      <c r="I2949" s="1"/>
      <c r="J2949" s="1"/>
      <c r="K2949" s="1"/>
      <c r="L2949" s="1">
        <v>0.87</v>
      </c>
      <c r="M2949" s="1"/>
      <c r="N2949" s="1"/>
      <c r="O2949" s="1"/>
      <c r="P2949" s="1"/>
      <c r="Q2949" s="1"/>
      <c r="R2949" s="1"/>
      <c r="S2949" s="1"/>
      <c r="T2949" s="1"/>
      <c r="U2949" s="1"/>
      <c r="V2949" s="1"/>
      <c r="W2949" s="1"/>
      <c r="X2949" s="1"/>
      <c r="Y2949" s="1"/>
      <c r="Z2949" s="1"/>
      <c r="AA2949" s="1"/>
      <c r="AB2949" s="1"/>
      <c r="AC2949" s="1"/>
      <c r="AD2949" s="1"/>
      <c r="AE2949" s="1"/>
      <c r="AF2949" s="1"/>
      <c r="AG2949" s="1"/>
      <c r="AH2949" s="1"/>
      <c r="AI2949" s="1"/>
      <c r="AJ2949" s="1"/>
      <c r="AK2949" s="1"/>
    </row>
    <row r="2950" spans="1:37" x14ac:dyDescent="0.25">
      <c r="A2950" t="s">
        <v>11727</v>
      </c>
      <c r="B2950" t="s">
        <v>11727</v>
      </c>
      <c r="C2950" t="s">
        <v>65</v>
      </c>
      <c r="D2950" t="s">
        <v>13863</v>
      </c>
      <c r="E2950" s="1"/>
      <c r="F2950" s="1"/>
      <c r="G2950" s="1"/>
      <c r="H2950" s="1"/>
      <c r="I2950" s="1"/>
      <c r="J2950" s="1"/>
      <c r="K2950" s="1"/>
      <c r="L2950" s="1"/>
      <c r="M2950" s="1">
        <v>2.25</v>
      </c>
      <c r="N2950" s="1"/>
      <c r="O2950" s="1"/>
      <c r="P2950" s="1"/>
      <c r="Q2950" s="1"/>
      <c r="R2950" s="1"/>
      <c r="S2950" s="1"/>
      <c r="T2950" s="1"/>
      <c r="U2950" s="1"/>
      <c r="V2950" s="1"/>
      <c r="W2950" s="1"/>
      <c r="X2950" s="1"/>
      <c r="Y2950" s="1"/>
      <c r="Z2950" s="1"/>
      <c r="AA2950" s="1"/>
      <c r="AB2950" s="1"/>
      <c r="AC2950" s="1"/>
      <c r="AD2950" s="1"/>
      <c r="AE2950" s="1"/>
      <c r="AF2950" s="1"/>
      <c r="AG2950" s="1"/>
      <c r="AH2950" s="1"/>
      <c r="AI2950" s="1"/>
      <c r="AJ2950" s="1"/>
      <c r="AK2950" s="1"/>
    </row>
    <row r="2951" spans="1:37" x14ac:dyDescent="0.25">
      <c r="A2951" t="s">
        <v>12644</v>
      </c>
      <c r="B2951" t="s">
        <v>12644</v>
      </c>
      <c r="C2951" t="s">
        <v>12647</v>
      </c>
      <c r="D2951" t="s">
        <v>13863</v>
      </c>
      <c r="E2951" s="1"/>
      <c r="F2951" s="1"/>
      <c r="G2951" s="1"/>
      <c r="H2951" s="1"/>
      <c r="I2951" s="1"/>
      <c r="J2951" s="1"/>
      <c r="K2951" s="1">
        <v>648.70000000000005</v>
      </c>
      <c r="L2951" s="1"/>
      <c r="M2951" s="1"/>
      <c r="N2951" s="1"/>
      <c r="O2951" s="1"/>
      <c r="P2951" s="1"/>
      <c r="Q2951" s="1"/>
      <c r="R2951" s="1"/>
      <c r="S2951" s="1"/>
      <c r="T2951" s="1"/>
      <c r="U2951" s="1"/>
      <c r="V2951" s="1"/>
      <c r="W2951" s="1"/>
      <c r="X2951" s="1"/>
      <c r="Y2951" s="1"/>
      <c r="Z2951" s="1"/>
      <c r="AA2951" s="1"/>
      <c r="AB2951" s="1"/>
      <c r="AC2951" s="1"/>
      <c r="AD2951" s="1"/>
      <c r="AE2951" s="1"/>
      <c r="AF2951" s="1"/>
      <c r="AG2951" s="1"/>
      <c r="AH2951" s="1"/>
      <c r="AI2951" s="1"/>
      <c r="AJ2951" s="1"/>
      <c r="AK2951" s="1"/>
    </row>
    <row r="2952" spans="1:37" x14ac:dyDescent="0.25">
      <c r="A2952" t="s">
        <v>12648</v>
      </c>
      <c r="B2952" t="s">
        <v>12648</v>
      </c>
      <c r="C2952" t="s">
        <v>12647</v>
      </c>
      <c r="D2952" t="s">
        <v>13863</v>
      </c>
      <c r="E2952" s="1"/>
      <c r="F2952" s="1"/>
      <c r="G2952" s="1"/>
      <c r="H2952" s="1"/>
      <c r="I2952" s="1"/>
      <c r="J2952" s="1"/>
      <c r="K2952" s="1">
        <v>607.1</v>
      </c>
      <c r="L2952" s="1"/>
      <c r="M2952" s="1"/>
      <c r="N2952" s="1"/>
      <c r="O2952" s="1"/>
      <c r="P2952" s="1"/>
      <c r="Q2952" s="1"/>
      <c r="R2952" s="1"/>
      <c r="S2952" s="1"/>
      <c r="T2952" s="1"/>
      <c r="U2952" s="1"/>
      <c r="V2952" s="1"/>
      <c r="W2952" s="1"/>
      <c r="X2952" s="1"/>
      <c r="Y2952" s="1"/>
      <c r="Z2952" s="1"/>
      <c r="AA2952" s="1"/>
      <c r="AB2952" s="1"/>
      <c r="AC2952" s="1"/>
      <c r="AD2952" s="1"/>
      <c r="AE2952" s="1"/>
      <c r="AF2952" s="1"/>
      <c r="AG2952" s="1"/>
      <c r="AH2952" s="1"/>
      <c r="AI2952" s="1"/>
      <c r="AJ2952" s="1"/>
      <c r="AK2952" s="1"/>
    </row>
    <row r="2953" spans="1:37" x14ac:dyDescent="0.25">
      <c r="A2953" t="s">
        <v>12649</v>
      </c>
      <c r="B2953" t="s">
        <v>12649</v>
      </c>
      <c r="C2953" t="s">
        <v>12647</v>
      </c>
      <c r="D2953" t="s">
        <v>13863</v>
      </c>
      <c r="E2953" s="1"/>
      <c r="F2953" s="1"/>
      <c r="G2953" s="1"/>
      <c r="H2953" s="1"/>
      <c r="I2953" s="1"/>
      <c r="J2953" s="1"/>
      <c r="K2953" s="1">
        <v>565.5</v>
      </c>
      <c r="L2953" s="1"/>
      <c r="M2953" s="1"/>
      <c r="N2953" s="1"/>
      <c r="O2953" s="1"/>
      <c r="P2953" s="1"/>
      <c r="Q2953" s="1"/>
      <c r="R2953" s="1"/>
      <c r="S2953" s="1"/>
      <c r="T2953" s="1"/>
      <c r="U2953" s="1"/>
      <c r="V2953" s="1"/>
      <c r="W2953" s="1"/>
      <c r="X2953" s="1"/>
      <c r="Y2953" s="1"/>
      <c r="Z2953" s="1"/>
      <c r="AA2953" s="1"/>
      <c r="AB2953" s="1"/>
      <c r="AC2953" s="1"/>
      <c r="AD2953" s="1"/>
      <c r="AE2953" s="1"/>
      <c r="AF2953" s="1"/>
      <c r="AG2953" s="1"/>
      <c r="AH2953" s="1"/>
      <c r="AI2953" s="1"/>
      <c r="AJ2953" s="1"/>
      <c r="AK2953" s="1"/>
    </row>
    <row r="2954" spans="1:37" x14ac:dyDescent="0.25">
      <c r="A2954" t="s">
        <v>12249</v>
      </c>
      <c r="B2954" t="s">
        <v>12249</v>
      </c>
      <c r="C2954" t="s">
        <v>12252</v>
      </c>
      <c r="D2954" t="s">
        <v>13863</v>
      </c>
      <c r="E2954" s="1"/>
      <c r="F2954" s="1"/>
      <c r="G2954" s="1"/>
      <c r="H2954" s="1"/>
      <c r="I2954" s="1"/>
      <c r="J2954" s="1"/>
      <c r="K2954" s="1"/>
      <c r="L2954" s="1"/>
      <c r="M2954" s="1"/>
      <c r="N2954" s="1"/>
      <c r="O2954" s="1">
        <v>6.2</v>
      </c>
      <c r="P2954" s="1"/>
      <c r="Q2954" s="1"/>
      <c r="R2954" s="1"/>
      <c r="S2954" s="1"/>
      <c r="T2954" s="1"/>
      <c r="U2954" s="1"/>
      <c r="V2954" s="1"/>
      <c r="W2954" s="1"/>
      <c r="X2954" s="1"/>
      <c r="Y2954" s="1"/>
      <c r="Z2954" s="1"/>
      <c r="AA2954" s="1"/>
      <c r="AB2954" s="1"/>
      <c r="AC2954" s="1"/>
      <c r="AD2954" s="1"/>
      <c r="AE2954" s="1"/>
      <c r="AF2954" s="1"/>
      <c r="AG2954" s="1"/>
      <c r="AH2954" s="1"/>
      <c r="AI2954" s="1"/>
      <c r="AJ2954" s="1"/>
      <c r="AK2954" s="1"/>
    </row>
    <row r="2955" spans="1:37" x14ac:dyDescent="0.25">
      <c r="A2955" t="s">
        <v>13589</v>
      </c>
      <c r="B2955" t="s">
        <v>13589</v>
      </c>
      <c r="C2955" t="s">
        <v>13592</v>
      </c>
      <c r="D2955" t="s">
        <v>13863</v>
      </c>
      <c r="E2955" s="1"/>
      <c r="F2955" s="1"/>
      <c r="G2955" s="1">
        <v>11.42</v>
      </c>
      <c r="H2955" s="1"/>
      <c r="I2955" s="1"/>
      <c r="J2955" s="1"/>
      <c r="K2955" s="1"/>
      <c r="L2955" s="1"/>
      <c r="M2955" s="1"/>
      <c r="N2955" s="1"/>
      <c r="O2955" s="1"/>
      <c r="P2955" s="1"/>
      <c r="Q2955" s="1"/>
      <c r="R2955" s="1"/>
      <c r="S2955" s="1"/>
      <c r="T2955" s="1"/>
      <c r="U2955" s="1"/>
      <c r="V2955" s="1"/>
      <c r="W2955" s="1"/>
      <c r="X2955" s="1"/>
      <c r="Y2955" s="1"/>
      <c r="Z2955" s="1"/>
      <c r="AA2955" s="1"/>
      <c r="AB2955" s="1"/>
      <c r="AC2955" s="1"/>
      <c r="AD2955" s="1"/>
      <c r="AE2955" s="1"/>
      <c r="AF2955" s="1"/>
      <c r="AG2955" s="1"/>
      <c r="AH2955" s="1"/>
      <c r="AI2955" s="1"/>
      <c r="AJ2955" s="1"/>
      <c r="AK2955" s="1"/>
    </row>
    <row r="2956" spans="1:37" x14ac:dyDescent="0.25">
      <c r="A2956" t="s">
        <v>12963</v>
      </c>
      <c r="B2956" t="s">
        <v>12963</v>
      </c>
      <c r="C2956" t="s">
        <v>12966</v>
      </c>
      <c r="D2956" t="s">
        <v>13863</v>
      </c>
      <c r="E2956" s="1"/>
      <c r="F2956" s="1"/>
      <c r="G2956" s="1"/>
      <c r="H2956" s="1"/>
      <c r="I2956" s="1">
        <v>163.80000000000001</v>
      </c>
      <c r="J2956" s="1"/>
      <c r="K2956" s="1"/>
      <c r="L2956" s="1"/>
      <c r="M2956" s="1"/>
      <c r="N2956" s="1"/>
      <c r="O2956" s="1"/>
      <c r="P2956" s="1"/>
      <c r="Q2956" s="1"/>
      <c r="R2956" s="1"/>
      <c r="S2956" s="1"/>
      <c r="T2956" s="1"/>
      <c r="U2956" s="1"/>
      <c r="V2956" s="1"/>
      <c r="W2956" s="1"/>
      <c r="X2956" s="1"/>
      <c r="Y2956" s="1"/>
      <c r="Z2956" s="1"/>
      <c r="AA2956" s="1"/>
      <c r="AB2956" s="1"/>
      <c r="AC2956" s="1"/>
      <c r="AD2956" s="1"/>
      <c r="AE2956" s="1"/>
      <c r="AF2956" s="1"/>
      <c r="AG2956" s="1"/>
      <c r="AH2956" s="1"/>
      <c r="AI2956" s="1"/>
      <c r="AJ2956" s="1"/>
      <c r="AK2956" s="1"/>
    </row>
    <row r="2957" spans="1:37" x14ac:dyDescent="0.25">
      <c r="A2957" t="s">
        <v>11966</v>
      </c>
      <c r="B2957" t="s">
        <v>11966</v>
      </c>
      <c r="C2957" t="s">
        <v>7192</v>
      </c>
      <c r="D2957" t="s">
        <v>13863</v>
      </c>
      <c r="E2957" s="1"/>
      <c r="F2957" s="1"/>
      <c r="G2957" s="1"/>
      <c r="H2957" s="1"/>
      <c r="I2957" s="1"/>
      <c r="J2957" s="1"/>
      <c r="K2957" s="1"/>
      <c r="L2957" s="1">
        <v>40.799999999999997</v>
      </c>
      <c r="M2957" s="1"/>
      <c r="N2957" s="1"/>
      <c r="O2957" s="1"/>
      <c r="P2957" s="1"/>
      <c r="Q2957" s="1"/>
      <c r="R2957" s="1"/>
      <c r="S2957" s="1"/>
      <c r="T2957" s="1"/>
      <c r="U2957" s="1"/>
      <c r="V2957" s="1"/>
      <c r="W2957" s="1"/>
      <c r="X2957" s="1"/>
      <c r="Y2957" s="1"/>
      <c r="Z2957" s="1"/>
      <c r="AA2957" s="1"/>
      <c r="AB2957" s="1"/>
      <c r="AC2957" s="1"/>
      <c r="AD2957" s="1"/>
      <c r="AE2957" s="1"/>
      <c r="AF2957" s="1"/>
      <c r="AG2957" s="1"/>
      <c r="AH2957" s="1"/>
      <c r="AI2957" s="1"/>
      <c r="AJ2957" s="1"/>
      <c r="AK2957" s="1"/>
    </row>
    <row r="2958" spans="1:37" x14ac:dyDescent="0.25">
      <c r="A2958" t="s">
        <v>11832</v>
      </c>
      <c r="B2958" t="s">
        <v>11832</v>
      </c>
      <c r="C2958" t="s">
        <v>7192</v>
      </c>
      <c r="D2958" t="s">
        <v>13863</v>
      </c>
      <c r="E2958" s="1"/>
      <c r="F2958" s="1"/>
      <c r="G2958" s="1"/>
      <c r="H2958" s="1"/>
      <c r="I2958" s="1"/>
      <c r="J2958" s="1"/>
      <c r="K2958" s="1"/>
      <c r="L2958" s="1">
        <v>40</v>
      </c>
      <c r="M2958" s="1"/>
      <c r="N2958" s="1"/>
      <c r="O2958" s="1"/>
      <c r="P2958" s="1"/>
      <c r="Q2958" s="1"/>
      <c r="R2958" s="1"/>
      <c r="S2958" s="1"/>
      <c r="T2958" s="1"/>
      <c r="U2958" s="1"/>
      <c r="V2958" s="1"/>
      <c r="W2958" s="1"/>
      <c r="X2958" s="1"/>
      <c r="Y2958" s="1"/>
      <c r="Z2958" s="1"/>
      <c r="AA2958" s="1"/>
      <c r="AB2958" s="1"/>
      <c r="AC2958" s="1"/>
      <c r="AD2958" s="1"/>
      <c r="AE2958" s="1"/>
      <c r="AF2958" s="1"/>
      <c r="AG2958" s="1"/>
      <c r="AH2958" s="1"/>
      <c r="AI2958" s="1"/>
      <c r="AJ2958" s="1"/>
      <c r="AK2958" s="1"/>
    </row>
    <row r="2959" spans="1:37" x14ac:dyDescent="0.25">
      <c r="A2959" t="s">
        <v>11892</v>
      </c>
      <c r="B2959" t="s">
        <v>11892</v>
      </c>
      <c r="C2959" t="s">
        <v>7192</v>
      </c>
      <c r="D2959" t="s">
        <v>13863</v>
      </c>
      <c r="E2959" s="1"/>
      <c r="F2959" s="1"/>
      <c r="G2959" s="1"/>
      <c r="H2959" s="1"/>
      <c r="I2959" s="1"/>
      <c r="J2959" s="1"/>
      <c r="K2959" s="1">
        <v>0</v>
      </c>
      <c r="L2959" s="1">
        <v>18.8</v>
      </c>
      <c r="M2959" s="1"/>
      <c r="N2959" s="1"/>
      <c r="O2959" s="1"/>
      <c r="P2959" s="1"/>
      <c r="Q2959" s="1"/>
      <c r="R2959" s="1"/>
      <c r="S2959" s="1"/>
      <c r="T2959" s="1"/>
      <c r="U2959" s="1"/>
      <c r="V2959" s="1"/>
      <c r="W2959" s="1"/>
      <c r="X2959" s="1"/>
      <c r="Y2959" s="1"/>
      <c r="Z2959" s="1"/>
      <c r="AA2959" s="1"/>
      <c r="AB2959" s="1"/>
      <c r="AC2959" s="1"/>
      <c r="AD2959" s="1"/>
      <c r="AE2959" s="1"/>
      <c r="AF2959" s="1"/>
      <c r="AG2959" s="1"/>
      <c r="AH2959" s="1"/>
      <c r="AI2959" s="1"/>
      <c r="AJ2959" s="1"/>
      <c r="AK2959" s="1"/>
    </row>
    <row r="2960" spans="1:37" x14ac:dyDescent="0.25">
      <c r="A2960" t="s">
        <v>3832</v>
      </c>
      <c r="B2960" t="s">
        <v>3832</v>
      </c>
      <c r="C2960" t="s">
        <v>108</v>
      </c>
      <c r="D2960" t="s">
        <v>13863</v>
      </c>
      <c r="E2960" s="1"/>
      <c r="F2960" s="1"/>
      <c r="G2960" s="1"/>
      <c r="H2960" s="1"/>
      <c r="I2960" s="1"/>
      <c r="J2960" s="1"/>
      <c r="K2960" s="1"/>
      <c r="L2960" s="1"/>
      <c r="M2960" s="1"/>
      <c r="N2960" s="1"/>
      <c r="O2960" s="1"/>
      <c r="P2960" s="1"/>
      <c r="Q2960" s="1"/>
      <c r="R2960" s="1"/>
      <c r="S2960" s="1"/>
      <c r="T2960" s="1"/>
      <c r="U2960" s="1"/>
      <c r="V2960" s="1"/>
      <c r="W2960" s="1"/>
      <c r="X2960" s="1"/>
      <c r="Y2960" s="1"/>
      <c r="Z2960" s="1"/>
      <c r="AA2960" s="1"/>
      <c r="AB2960" s="1"/>
      <c r="AC2960" s="1"/>
      <c r="AD2960" s="1"/>
      <c r="AE2960" s="1"/>
      <c r="AF2960" s="1"/>
      <c r="AG2960" s="1">
        <v>18.575999999999997</v>
      </c>
      <c r="AH2960" s="1"/>
      <c r="AI2960" s="1"/>
      <c r="AJ2960" s="1"/>
      <c r="AK2960" s="1"/>
    </row>
    <row r="2961" spans="1:37" x14ac:dyDescent="0.25">
      <c r="A2961" t="s">
        <v>12351</v>
      </c>
      <c r="B2961" t="s">
        <v>12351</v>
      </c>
      <c r="C2961" t="s">
        <v>12350</v>
      </c>
      <c r="D2961" t="s">
        <v>13863</v>
      </c>
      <c r="E2961" s="1"/>
      <c r="F2961" s="1"/>
      <c r="G2961" s="1"/>
      <c r="H2961" s="1"/>
      <c r="I2961" s="1"/>
      <c r="J2961" s="1"/>
      <c r="K2961" s="1"/>
      <c r="L2961" s="1"/>
      <c r="M2961" s="1"/>
      <c r="N2961" s="1"/>
      <c r="O2961" s="1">
        <v>9.75</v>
      </c>
      <c r="P2961" s="1"/>
      <c r="Q2961" s="1"/>
      <c r="R2961" s="1"/>
      <c r="S2961" s="1"/>
      <c r="T2961" s="1"/>
      <c r="U2961" s="1"/>
      <c r="V2961" s="1"/>
      <c r="W2961" s="1"/>
      <c r="X2961" s="1"/>
      <c r="Y2961" s="1"/>
      <c r="Z2961" s="1"/>
      <c r="AA2961" s="1"/>
      <c r="AB2961" s="1"/>
      <c r="AC2961" s="1"/>
      <c r="AD2961" s="1"/>
      <c r="AE2961" s="1"/>
      <c r="AF2961" s="1"/>
      <c r="AG2961" s="1"/>
      <c r="AH2961" s="1"/>
      <c r="AI2961" s="1"/>
      <c r="AJ2961" s="1"/>
      <c r="AK2961" s="1"/>
    </row>
    <row r="2962" spans="1:37" x14ac:dyDescent="0.25">
      <c r="A2962" t="s">
        <v>10918</v>
      </c>
      <c r="B2962" t="s">
        <v>10918</v>
      </c>
      <c r="C2962" t="s">
        <v>167</v>
      </c>
      <c r="D2962" t="s">
        <v>13863</v>
      </c>
      <c r="E2962" s="1"/>
      <c r="F2962" s="1"/>
      <c r="G2962" s="1"/>
      <c r="H2962" s="1"/>
      <c r="I2962" s="1"/>
      <c r="J2962" s="1"/>
      <c r="K2962" s="1">
        <v>54.5</v>
      </c>
      <c r="L2962" s="1"/>
      <c r="M2962" s="1"/>
      <c r="N2962" s="1"/>
      <c r="O2962" s="1">
        <v>55.4</v>
      </c>
      <c r="P2962" s="1"/>
      <c r="Q2962" s="1"/>
      <c r="R2962" s="1"/>
      <c r="S2962" s="1"/>
      <c r="T2962" s="1"/>
      <c r="U2962" s="1"/>
      <c r="V2962" s="1"/>
      <c r="W2962" s="1"/>
      <c r="X2962" s="1"/>
      <c r="Y2962" s="1"/>
      <c r="Z2962" s="1"/>
      <c r="AA2962" s="1"/>
      <c r="AB2962" s="1"/>
      <c r="AC2962" s="1"/>
      <c r="AD2962" s="1"/>
      <c r="AE2962" s="1"/>
      <c r="AF2962" s="1"/>
      <c r="AG2962" s="1"/>
      <c r="AH2962" s="1"/>
      <c r="AI2962" s="1"/>
      <c r="AJ2962" s="1"/>
      <c r="AK2962" s="1"/>
    </row>
    <row r="2963" spans="1:37" x14ac:dyDescent="0.25">
      <c r="A2963" t="s">
        <v>12437</v>
      </c>
      <c r="B2963" t="s">
        <v>12437</v>
      </c>
      <c r="C2963" t="s">
        <v>167</v>
      </c>
      <c r="D2963" t="s">
        <v>13863</v>
      </c>
      <c r="E2963" s="1"/>
      <c r="F2963" s="1"/>
      <c r="G2963" s="1"/>
      <c r="H2963" s="1"/>
      <c r="I2963" s="1"/>
      <c r="J2963" s="1"/>
      <c r="K2963" s="1"/>
      <c r="L2963" s="1">
        <v>384.15999999999997</v>
      </c>
      <c r="M2963" s="1"/>
      <c r="N2963" s="1"/>
      <c r="O2963" s="1"/>
      <c r="P2963" s="1"/>
      <c r="Q2963" s="1"/>
      <c r="R2963" s="1"/>
      <c r="S2963" s="1"/>
      <c r="T2963" s="1"/>
      <c r="U2963" s="1"/>
      <c r="V2963" s="1"/>
      <c r="W2963" s="1"/>
      <c r="X2963" s="1"/>
      <c r="Y2963" s="1"/>
      <c r="Z2963" s="1"/>
      <c r="AA2963" s="1"/>
      <c r="AB2963" s="1"/>
      <c r="AC2963" s="1"/>
      <c r="AD2963" s="1"/>
      <c r="AE2963" s="1"/>
      <c r="AF2963" s="1"/>
      <c r="AG2963" s="1"/>
      <c r="AH2963" s="1"/>
      <c r="AI2963" s="1"/>
      <c r="AJ2963" s="1"/>
      <c r="AK2963" s="1"/>
    </row>
    <row r="2964" spans="1:37" x14ac:dyDescent="0.25">
      <c r="A2964" t="s">
        <v>12635</v>
      </c>
      <c r="B2964" t="s">
        <v>12635</v>
      </c>
      <c r="C2964" t="s">
        <v>444</v>
      </c>
      <c r="D2964" t="s">
        <v>13863</v>
      </c>
      <c r="E2964" s="1"/>
      <c r="F2964" s="1"/>
      <c r="G2964" s="1"/>
      <c r="H2964" s="1"/>
      <c r="I2964" s="1"/>
      <c r="J2964" s="1"/>
      <c r="K2964" s="1">
        <v>1500.2</v>
      </c>
      <c r="L2964" s="1"/>
      <c r="M2964" s="1"/>
      <c r="N2964" s="1"/>
      <c r="O2964" s="1"/>
      <c r="P2964" s="1"/>
      <c r="Q2964" s="1"/>
      <c r="R2964" s="1"/>
      <c r="S2964" s="1"/>
      <c r="T2964" s="1"/>
      <c r="U2964" s="1"/>
      <c r="V2964" s="1"/>
      <c r="W2964" s="1"/>
      <c r="X2964" s="1"/>
      <c r="Y2964" s="1"/>
      <c r="Z2964" s="1"/>
      <c r="AA2964" s="1"/>
      <c r="AB2964" s="1"/>
      <c r="AC2964" s="1"/>
      <c r="AD2964" s="1"/>
      <c r="AE2964" s="1"/>
      <c r="AF2964" s="1"/>
      <c r="AG2964" s="1"/>
      <c r="AH2964" s="1"/>
      <c r="AI2964" s="1"/>
      <c r="AJ2964" s="1"/>
      <c r="AK2964" s="1"/>
    </row>
    <row r="2965" spans="1:37" x14ac:dyDescent="0.25">
      <c r="A2965" t="s">
        <v>13519</v>
      </c>
      <c r="B2965" t="s">
        <v>13519</v>
      </c>
      <c r="C2965" t="s">
        <v>301</v>
      </c>
      <c r="D2965" t="s">
        <v>13863</v>
      </c>
      <c r="E2965" s="1"/>
      <c r="F2965" s="1"/>
      <c r="G2965" s="1">
        <v>2.6080000000000001</v>
      </c>
      <c r="H2965" s="1"/>
      <c r="I2965" s="1"/>
      <c r="J2965" s="1"/>
      <c r="K2965" s="1"/>
      <c r="L2965" s="1"/>
      <c r="M2965" s="1"/>
      <c r="N2965" s="1"/>
      <c r="O2965" s="1"/>
      <c r="P2965" s="1"/>
      <c r="Q2965" s="1"/>
      <c r="R2965" s="1"/>
      <c r="S2965" s="1"/>
      <c r="T2965" s="1"/>
      <c r="U2965" s="1"/>
      <c r="V2965" s="1"/>
      <c r="W2965" s="1"/>
      <c r="X2965" s="1"/>
      <c r="Y2965" s="1"/>
      <c r="Z2965" s="1"/>
      <c r="AA2965" s="1"/>
      <c r="AB2965" s="1"/>
      <c r="AC2965" s="1"/>
      <c r="AD2965" s="1"/>
      <c r="AE2965" s="1"/>
      <c r="AF2965" s="1"/>
      <c r="AG2965" s="1"/>
      <c r="AH2965" s="1"/>
      <c r="AI2965" s="1"/>
      <c r="AJ2965" s="1"/>
      <c r="AK2965" s="1"/>
    </row>
    <row r="2966" spans="1:37" x14ac:dyDescent="0.25">
      <c r="A2966" t="s">
        <v>12237</v>
      </c>
      <c r="B2966" t="s">
        <v>12237</v>
      </c>
      <c r="C2966" t="s">
        <v>301</v>
      </c>
      <c r="D2966" t="s">
        <v>13863</v>
      </c>
      <c r="E2966" s="1"/>
      <c r="F2966" s="1"/>
      <c r="G2966" s="1">
        <v>1.1000000000000001</v>
      </c>
      <c r="H2966" s="1"/>
      <c r="I2966" s="1"/>
      <c r="J2966" s="1"/>
      <c r="K2966" s="1">
        <v>1.1000000000000001</v>
      </c>
      <c r="L2966" s="1"/>
      <c r="M2966" s="1"/>
      <c r="N2966" s="1"/>
      <c r="O2966" s="1"/>
      <c r="P2966" s="1"/>
      <c r="Q2966" s="1"/>
      <c r="R2966" s="1"/>
      <c r="S2966" s="1"/>
      <c r="T2966" s="1"/>
      <c r="U2966" s="1"/>
      <c r="V2966" s="1"/>
      <c r="W2966" s="1"/>
      <c r="X2966" s="1"/>
      <c r="Y2966" s="1"/>
      <c r="Z2966" s="1"/>
      <c r="AA2966" s="1"/>
      <c r="AB2966" s="1"/>
      <c r="AC2966" s="1"/>
      <c r="AD2966" s="1"/>
      <c r="AE2966" s="1"/>
      <c r="AF2966" s="1"/>
      <c r="AG2966" s="1"/>
      <c r="AH2966" s="1"/>
      <c r="AI2966" s="1"/>
      <c r="AJ2966" s="1"/>
      <c r="AK2966" s="1"/>
    </row>
    <row r="2967" spans="1:37" x14ac:dyDescent="0.25">
      <c r="A2967" t="s">
        <v>12115</v>
      </c>
      <c r="B2967" t="s">
        <v>12115</v>
      </c>
      <c r="C2967" t="s">
        <v>33</v>
      </c>
      <c r="D2967" t="s">
        <v>13863</v>
      </c>
      <c r="E2967" s="1"/>
      <c r="F2967" s="1"/>
      <c r="G2967" s="1"/>
      <c r="H2967" s="1"/>
      <c r="I2967" s="1"/>
      <c r="J2967" s="1"/>
      <c r="K2967" s="1"/>
      <c r="L2967" s="1">
        <v>527</v>
      </c>
      <c r="M2967" s="1"/>
      <c r="N2967" s="1"/>
      <c r="O2967" s="1"/>
      <c r="P2967" s="1"/>
      <c r="Q2967" s="1"/>
      <c r="R2967" s="1"/>
      <c r="S2967" s="1"/>
      <c r="T2967" s="1"/>
      <c r="U2967" s="1"/>
      <c r="V2967" s="1"/>
      <c r="W2967" s="1"/>
      <c r="X2967" s="1"/>
      <c r="Y2967" s="1"/>
      <c r="Z2967" s="1"/>
      <c r="AA2967" s="1"/>
      <c r="AB2967" s="1"/>
      <c r="AC2967" s="1"/>
      <c r="AD2967" s="1"/>
      <c r="AE2967" s="1"/>
      <c r="AF2967" s="1"/>
      <c r="AG2967" s="1"/>
      <c r="AH2967" s="1"/>
      <c r="AI2967" s="1"/>
      <c r="AJ2967" s="1"/>
      <c r="AK2967" s="1"/>
    </row>
    <row r="2968" spans="1:37" x14ac:dyDescent="0.25">
      <c r="A2968" t="s">
        <v>12347</v>
      </c>
      <c r="B2968" t="s">
        <v>12347</v>
      </c>
      <c r="C2968" t="s">
        <v>12350</v>
      </c>
      <c r="D2968" t="s">
        <v>13863</v>
      </c>
      <c r="E2968" s="1"/>
      <c r="F2968" s="1"/>
      <c r="G2968" s="1"/>
      <c r="H2968" s="1"/>
      <c r="I2968" s="1"/>
      <c r="J2968" s="1"/>
      <c r="K2968" s="1"/>
      <c r="L2968" s="1"/>
      <c r="M2968" s="1"/>
      <c r="N2968" s="1"/>
      <c r="O2968" s="1">
        <v>13.271000000000001</v>
      </c>
      <c r="P2968" s="1"/>
      <c r="Q2968" s="1"/>
      <c r="R2968" s="1"/>
      <c r="S2968" s="1"/>
      <c r="T2968" s="1"/>
      <c r="U2968" s="1"/>
      <c r="V2968" s="1"/>
      <c r="W2968" s="1"/>
      <c r="X2968" s="1"/>
      <c r="Y2968" s="1"/>
      <c r="Z2968" s="1"/>
      <c r="AA2968" s="1"/>
      <c r="AB2968" s="1"/>
      <c r="AC2968" s="1"/>
      <c r="AD2968" s="1"/>
      <c r="AE2968" s="1"/>
      <c r="AF2968" s="1"/>
      <c r="AG2968" s="1"/>
      <c r="AH2968" s="1"/>
      <c r="AI2968" s="1"/>
      <c r="AJ2968" s="1"/>
      <c r="AK2968" s="1"/>
    </row>
    <row r="2969" spans="1:37" x14ac:dyDescent="0.25">
      <c r="A2969" t="s">
        <v>12603</v>
      </c>
      <c r="B2969" t="s">
        <v>12603</v>
      </c>
      <c r="C2969" t="s">
        <v>167</v>
      </c>
      <c r="D2969" t="s">
        <v>13863</v>
      </c>
      <c r="E2969" s="1"/>
      <c r="F2969" s="1"/>
      <c r="G2969" s="1"/>
      <c r="H2969" s="1"/>
      <c r="I2969" s="1"/>
      <c r="J2969" s="1"/>
      <c r="K2969" s="1">
        <v>17.680000000000003</v>
      </c>
      <c r="L2969" s="1"/>
      <c r="M2969" s="1"/>
      <c r="N2969" s="1"/>
      <c r="O2969" s="1"/>
      <c r="P2969" s="1"/>
      <c r="Q2969" s="1"/>
      <c r="R2969" s="1"/>
      <c r="S2969" s="1"/>
      <c r="T2969" s="1"/>
      <c r="U2969" s="1"/>
      <c r="V2969" s="1"/>
      <c r="W2969" s="1"/>
      <c r="X2969" s="1"/>
      <c r="Y2969" s="1"/>
      <c r="Z2969" s="1"/>
      <c r="AA2969" s="1"/>
      <c r="AB2969" s="1"/>
      <c r="AC2969" s="1"/>
      <c r="AD2969" s="1"/>
      <c r="AE2969" s="1"/>
      <c r="AF2969" s="1"/>
      <c r="AG2969" s="1"/>
      <c r="AH2969" s="1"/>
      <c r="AI2969" s="1"/>
      <c r="AJ2969" s="1"/>
      <c r="AK2969" s="1"/>
    </row>
    <row r="2970" spans="1:37" x14ac:dyDescent="0.25">
      <c r="A2970" t="s">
        <v>12606</v>
      </c>
      <c r="B2970" t="s">
        <v>12606</v>
      </c>
      <c r="C2970" t="s">
        <v>167</v>
      </c>
      <c r="D2970" t="s">
        <v>13863</v>
      </c>
      <c r="E2970" s="1"/>
      <c r="F2970" s="1"/>
      <c r="G2970" s="1"/>
      <c r="H2970" s="1"/>
      <c r="I2970" s="1"/>
      <c r="J2970" s="1"/>
      <c r="K2970" s="1">
        <v>10.024000000000001</v>
      </c>
      <c r="L2970" s="1"/>
      <c r="M2970" s="1"/>
      <c r="N2970" s="1"/>
      <c r="O2970" s="1"/>
      <c r="P2970" s="1"/>
      <c r="Q2970" s="1"/>
      <c r="R2970" s="1"/>
      <c r="S2970" s="1"/>
      <c r="T2970" s="1"/>
      <c r="U2970" s="1"/>
      <c r="V2970" s="1"/>
      <c r="W2970" s="1"/>
      <c r="X2970" s="1"/>
      <c r="Y2970" s="1"/>
      <c r="Z2970" s="1"/>
      <c r="AA2970" s="1"/>
      <c r="AB2970" s="1"/>
      <c r="AC2970" s="1"/>
      <c r="AD2970" s="1"/>
      <c r="AE2970" s="1"/>
      <c r="AF2970" s="1"/>
      <c r="AG2970" s="1"/>
      <c r="AH2970" s="1"/>
      <c r="AI2970" s="1"/>
      <c r="AJ2970" s="1"/>
      <c r="AK2970" s="1"/>
    </row>
    <row r="2971" spans="1:37" x14ac:dyDescent="0.25">
      <c r="A2971" t="s">
        <v>12607</v>
      </c>
      <c r="B2971" t="s">
        <v>12608</v>
      </c>
      <c r="C2971" t="s">
        <v>12611</v>
      </c>
      <c r="D2971" t="s">
        <v>13863</v>
      </c>
      <c r="E2971" s="1"/>
      <c r="F2971" s="1"/>
      <c r="G2971" s="1"/>
      <c r="H2971" s="1"/>
      <c r="I2971" s="1"/>
      <c r="J2971" s="1"/>
      <c r="K2971" s="1">
        <v>67.290000000000006</v>
      </c>
      <c r="L2971" s="1"/>
      <c r="M2971" s="1"/>
      <c r="N2971" s="1"/>
      <c r="O2971" s="1"/>
      <c r="P2971" s="1"/>
      <c r="Q2971" s="1"/>
      <c r="R2971" s="1"/>
      <c r="S2971" s="1"/>
      <c r="T2971" s="1"/>
      <c r="U2971" s="1"/>
      <c r="V2971" s="1"/>
      <c r="W2971" s="1"/>
      <c r="X2971" s="1"/>
      <c r="Y2971" s="1"/>
      <c r="Z2971" s="1"/>
      <c r="AA2971" s="1"/>
      <c r="AB2971" s="1"/>
      <c r="AC2971" s="1"/>
      <c r="AD2971" s="1"/>
      <c r="AE2971" s="1"/>
      <c r="AF2971" s="1"/>
      <c r="AG2971" s="1"/>
      <c r="AH2971" s="1"/>
      <c r="AI2971" s="1"/>
      <c r="AJ2971" s="1"/>
      <c r="AK2971" s="1"/>
    </row>
    <row r="2972" spans="1:37" x14ac:dyDescent="0.25">
      <c r="A2972" t="s">
        <v>12481</v>
      </c>
      <c r="B2972" t="s">
        <v>12482</v>
      </c>
      <c r="C2972" t="s">
        <v>12355</v>
      </c>
      <c r="D2972" t="s">
        <v>13863</v>
      </c>
      <c r="E2972" s="1"/>
      <c r="F2972" s="1"/>
      <c r="G2972" s="1"/>
      <c r="H2972" s="1"/>
      <c r="I2972" s="1"/>
      <c r="J2972" s="1"/>
      <c r="K2972" s="1"/>
      <c r="L2972" s="1"/>
      <c r="M2972" s="1"/>
      <c r="N2972" s="1"/>
      <c r="O2972" s="1">
        <v>425</v>
      </c>
      <c r="P2972" s="1"/>
      <c r="Q2972" s="1"/>
      <c r="R2972" s="1"/>
      <c r="S2972" s="1"/>
      <c r="T2972" s="1"/>
      <c r="U2972" s="1"/>
      <c r="V2972" s="1"/>
      <c r="W2972" s="1"/>
      <c r="X2972" s="1"/>
      <c r="Y2972" s="1"/>
      <c r="Z2972" s="1"/>
      <c r="AA2972" s="1"/>
      <c r="AB2972" s="1"/>
      <c r="AC2972" s="1"/>
      <c r="AD2972" s="1"/>
      <c r="AE2972" s="1"/>
      <c r="AF2972" s="1"/>
      <c r="AG2972" s="1"/>
      <c r="AH2972" s="1"/>
      <c r="AI2972" s="1"/>
      <c r="AJ2972" s="1"/>
      <c r="AK2972" s="1"/>
    </row>
    <row r="2973" spans="1:37" x14ac:dyDescent="0.25">
      <c r="A2973" t="s">
        <v>8550</v>
      </c>
      <c r="B2973" t="s">
        <v>8551</v>
      </c>
      <c r="C2973" t="s">
        <v>4983</v>
      </c>
      <c r="D2973" t="s">
        <v>13863</v>
      </c>
      <c r="E2973" s="1"/>
      <c r="F2973" s="1"/>
      <c r="G2973" s="1"/>
      <c r="H2973" s="1"/>
      <c r="I2973" s="1"/>
      <c r="J2973" s="1"/>
      <c r="K2973" s="1"/>
      <c r="L2973" s="1"/>
      <c r="M2973" s="1"/>
      <c r="N2973" s="1"/>
      <c r="O2973" s="1"/>
      <c r="P2973" s="1"/>
      <c r="Q2973" s="1"/>
      <c r="R2973" s="1"/>
      <c r="S2973" s="1"/>
      <c r="T2973" s="1"/>
      <c r="U2973" s="1"/>
      <c r="V2973" s="1"/>
      <c r="W2973" s="1">
        <v>0</v>
      </c>
      <c r="X2973" s="1"/>
      <c r="Y2973" s="1"/>
      <c r="Z2973" s="1"/>
      <c r="AA2973" s="1"/>
      <c r="AB2973" s="1"/>
      <c r="AC2973" s="1"/>
      <c r="AD2973" s="1"/>
      <c r="AE2973" s="1"/>
      <c r="AF2973" s="1"/>
      <c r="AG2973" s="1"/>
      <c r="AH2973" s="1"/>
      <c r="AI2973" s="1"/>
      <c r="AJ2973" s="1"/>
      <c r="AK2973" s="1"/>
    </row>
    <row r="2974" spans="1:37" x14ac:dyDescent="0.25">
      <c r="A2974" t="s">
        <v>8203</v>
      </c>
      <c r="B2974" t="s">
        <v>8204</v>
      </c>
      <c r="C2974" t="s">
        <v>4983</v>
      </c>
      <c r="D2974" t="s">
        <v>13863</v>
      </c>
      <c r="E2974" s="1"/>
      <c r="F2974" s="1"/>
      <c r="G2974" s="1"/>
      <c r="H2974" s="1"/>
      <c r="I2974" s="1"/>
      <c r="J2974" s="1"/>
      <c r="K2974" s="1"/>
      <c r="L2974" s="1"/>
      <c r="M2974" s="1"/>
      <c r="N2974" s="1"/>
      <c r="O2974" s="1"/>
      <c r="P2974" s="1"/>
      <c r="Q2974" s="1"/>
      <c r="R2974" s="1"/>
      <c r="S2974" s="1"/>
      <c r="T2974" s="1"/>
      <c r="U2974" s="1"/>
      <c r="V2974" s="1"/>
      <c r="W2974" s="1">
        <v>7.7</v>
      </c>
      <c r="X2974" s="1"/>
      <c r="Y2974" s="1"/>
      <c r="Z2974" s="1"/>
      <c r="AA2974" s="1"/>
      <c r="AB2974" s="1"/>
      <c r="AC2974" s="1"/>
      <c r="AD2974" s="1"/>
      <c r="AE2974" s="1"/>
      <c r="AF2974" s="1"/>
      <c r="AG2974" s="1"/>
      <c r="AH2974" s="1"/>
      <c r="AI2974" s="1"/>
      <c r="AJ2974" s="1"/>
      <c r="AK2974" s="1"/>
    </row>
    <row r="2975" spans="1:37" x14ac:dyDescent="0.25">
      <c r="A2975" t="s">
        <v>8554</v>
      </c>
      <c r="B2975" t="s">
        <v>8555</v>
      </c>
      <c r="C2975" t="s">
        <v>4983</v>
      </c>
      <c r="D2975" t="s">
        <v>13863</v>
      </c>
      <c r="E2975" s="1"/>
      <c r="F2975" s="1"/>
      <c r="G2975" s="1"/>
      <c r="H2975" s="1"/>
      <c r="I2975" s="1"/>
      <c r="J2975" s="1"/>
      <c r="K2975" s="1"/>
      <c r="L2975" s="1"/>
      <c r="M2975" s="1"/>
      <c r="N2975" s="1"/>
      <c r="O2975" s="1"/>
      <c r="P2975" s="1"/>
      <c r="Q2975" s="1"/>
      <c r="R2975" s="1"/>
      <c r="S2975" s="1"/>
      <c r="T2975" s="1"/>
      <c r="U2975" s="1"/>
      <c r="V2975" s="1"/>
      <c r="W2975" s="1">
        <v>0</v>
      </c>
      <c r="X2975" s="1"/>
      <c r="Y2975" s="1"/>
      <c r="Z2975" s="1"/>
      <c r="AA2975" s="1"/>
      <c r="AB2975" s="1"/>
      <c r="AC2975" s="1"/>
      <c r="AD2975" s="1"/>
      <c r="AE2975" s="1"/>
      <c r="AF2975" s="1"/>
      <c r="AG2975" s="1"/>
      <c r="AH2975" s="1"/>
      <c r="AI2975" s="1"/>
      <c r="AJ2975" s="1"/>
      <c r="AK2975" s="1"/>
    </row>
    <row r="2976" spans="1:37" x14ac:dyDescent="0.25">
      <c r="A2976" t="s">
        <v>6930</v>
      </c>
      <c r="B2976" t="s">
        <v>6931</v>
      </c>
      <c r="C2976" t="s">
        <v>6934</v>
      </c>
      <c r="D2976" t="s">
        <v>13863</v>
      </c>
      <c r="E2976" s="1"/>
      <c r="F2976" s="1"/>
      <c r="G2976" s="1"/>
      <c r="H2976" s="1"/>
      <c r="I2976" s="1"/>
      <c r="J2976" s="1"/>
      <c r="K2976" s="1"/>
      <c r="L2976" s="1"/>
      <c r="M2976" s="1"/>
      <c r="N2976" s="1"/>
      <c r="O2976" s="1"/>
      <c r="P2976" s="1"/>
      <c r="Q2976" s="1"/>
      <c r="R2976" s="1"/>
      <c r="S2976" s="1"/>
      <c r="T2976" s="1"/>
      <c r="U2976" s="1"/>
      <c r="V2976" s="1"/>
      <c r="W2976" s="1"/>
      <c r="X2976" s="1"/>
      <c r="Y2976" s="1"/>
      <c r="Z2976" s="1"/>
      <c r="AA2976" s="1">
        <v>3220</v>
      </c>
      <c r="AB2976" s="1"/>
      <c r="AC2976" s="1"/>
      <c r="AD2976" s="1">
        <v>3220</v>
      </c>
      <c r="AE2976" s="1"/>
      <c r="AF2976" s="1"/>
      <c r="AG2976" s="1"/>
      <c r="AH2976" s="1"/>
      <c r="AI2976" s="1"/>
      <c r="AJ2976" s="1"/>
      <c r="AK2976" s="1"/>
    </row>
    <row r="2977" spans="1:37" x14ac:dyDescent="0.25">
      <c r="A2977" t="s">
        <v>13333</v>
      </c>
      <c r="B2977" t="s">
        <v>13333</v>
      </c>
      <c r="C2977" t="s">
        <v>108</v>
      </c>
      <c r="D2977" t="s">
        <v>13863</v>
      </c>
      <c r="E2977" s="1"/>
      <c r="F2977" s="1">
        <v>1.5785E-2</v>
      </c>
      <c r="G2977" s="1"/>
      <c r="H2977" s="1">
        <v>1.5785E-2</v>
      </c>
      <c r="I2977" s="1"/>
      <c r="J2977" s="1"/>
      <c r="K2977" s="1"/>
      <c r="L2977" s="1"/>
      <c r="M2977" s="1"/>
      <c r="N2977" s="1"/>
      <c r="O2977" s="1"/>
      <c r="P2977" s="1"/>
      <c r="Q2977" s="1"/>
      <c r="R2977" s="1"/>
      <c r="S2977" s="1"/>
      <c r="T2977" s="1"/>
      <c r="U2977" s="1"/>
      <c r="V2977" s="1"/>
      <c r="W2977" s="1"/>
      <c r="X2977" s="1"/>
      <c r="Y2977" s="1"/>
      <c r="Z2977" s="1"/>
      <c r="AA2977" s="1"/>
      <c r="AB2977" s="1"/>
      <c r="AC2977" s="1"/>
      <c r="AD2977" s="1"/>
      <c r="AE2977" s="1"/>
      <c r="AF2977" s="1"/>
      <c r="AG2977" s="1"/>
      <c r="AH2977" s="1"/>
      <c r="AI2977" s="1"/>
      <c r="AJ2977" s="1"/>
      <c r="AK2977" s="1"/>
    </row>
    <row r="2978" spans="1:37" x14ac:dyDescent="0.25">
      <c r="A2978" t="s">
        <v>12087</v>
      </c>
      <c r="B2978" t="s">
        <v>12087</v>
      </c>
      <c r="C2978" t="s">
        <v>108</v>
      </c>
      <c r="D2978" t="s">
        <v>13863</v>
      </c>
      <c r="E2978" s="1"/>
      <c r="F2978" s="1">
        <v>6.5099999999999993E-3</v>
      </c>
      <c r="G2978" s="1"/>
      <c r="H2978" s="1"/>
      <c r="I2978" s="1"/>
      <c r="J2978" s="1"/>
      <c r="K2978" s="1"/>
      <c r="L2978" s="1">
        <v>6.5099999999999993E-3</v>
      </c>
      <c r="M2978" s="1"/>
      <c r="N2978" s="1"/>
      <c r="O2978" s="1"/>
      <c r="P2978" s="1"/>
      <c r="Q2978" s="1"/>
      <c r="R2978" s="1"/>
      <c r="S2978" s="1"/>
      <c r="T2978" s="1"/>
      <c r="U2978" s="1"/>
      <c r="V2978" s="1"/>
      <c r="W2978" s="1"/>
      <c r="X2978" s="1"/>
      <c r="Y2978" s="1"/>
      <c r="Z2978" s="1"/>
      <c r="AA2978" s="1"/>
      <c r="AB2978" s="1"/>
      <c r="AC2978" s="1"/>
      <c r="AD2978" s="1"/>
      <c r="AE2978" s="1"/>
      <c r="AF2978" s="1"/>
      <c r="AG2978" s="1"/>
      <c r="AH2978" s="1"/>
      <c r="AI2978" s="1"/>
      <c r="AJ2978" s="1"/>
      <c r="AK2978" s="1"/>
    </row>
    <row r="2979" spans="1:37" x14ac:dyDescent="0.25">
      <c r="A2979" t="s">
        <v>13782</v>
      </c>
      <c r="B2979" t="s">
        <v>13782</v>
      </c>
      <c r="C2979" t="s">
        <v>108</v>
      </c>
      <c r="D2979" t="s">
        <v>13863</v>
      </c>
      <c r="E2979" s="1"/>
      <c r="F2979" s="1">
        <v>1.1269999999999999E-2</v>
      </c>
      <c r="G2979" s="1"/>
      <c r="H2979" s="1"/>
      <c r="I2979" s="1"/>
      <c r="J2979" s="1"/>
      <c r="K2979" s="1"/>
      <c r="L2979" s="1"/>
      <c r="M2979" s="1"/>
      <c r="N2979" s="1"/>
      <c r="O2979" s="1"/>
      <c r="P2979" s="1"/>
      <c r="Q2979" s="1"/>
      <c r="R2979" s="1"/>
      <c r="S2979" s="1"/>
      <c r="T2979" s="1"/>
      <c r="U2979" s="1"/>
      <c r="V2979" s="1"/>
      <c r="W2979" s="1"/>
      <c r="X2979" s="1"/>
      <c r="Y2979" s="1"/>
      <c r="Z2979" s="1"/>
      <c r="AA2979" s="1"/>
      <c r="AB2979" s="1"/>
      <c r="AC2979" s="1"/>
      <c r="AD2979" s="1"/>
      <c r="AE2979" s="1"/>
      <c r="AF2979" s="1"/>
      <c r="AG2979" s="1"/>
      <c r="AH2979" s="1"/>
      <c r="AI2979" s="1"/>
      <c r="AJ2979" s="1"/>
      <c r="AK2979" s="1"/>
    </row>
    <row r="2980" spans="1:37" x14ac:dyDescent="0.25">
      <c r="A2980" t="s">
        <v>2354</v>
      </c>
      <c r="B2980" t="s">
        <v>2354</v>
      </c>
      <c r="C2980" t="s">
        <v>108</v>
      </c>
      <c r="D2980" t="s">
        <v>13863</v>
      </c>
      <c r="E2980" s="1"/>
      <c r="F2980" s="1"/>
      <c r="G2980" s="1"/>
      <c r="H2980" s="1"/>
      <c r="I2980" s="1"/>
      <c r="J2980" s="1"/>
      <c r="K2980" s="1"/>
      <c r="L2980" s="1"/>
      <c r="M2980" s="1"/>
      <c r="N2980" s="1"/>
      <c r="O2980" s="1"/>
      <c r="P2980" s="1"/>
      <c r="Q2980" s="1"/>
      <c r="R2980" s="1"/>
      <c r="S2980" s="1"/>
      <c r="T2980" s="1"/>
      <c r="U2980" s="1"/>
      <c r="V2980" s="1"/>
      <c r="W2980" s="1"/>
      <c r="X2980" s="1"/>
      <c r="Y2980" s="1"/>
      <c r="Z2980" s="1"/>
      <c r="AA2980" s="1"/>
      <c r="AB2980" s="1"/>
      <c r="AC2980" s="1"/>
      <c r="AD2980" s="1"/>
      <c r="AE2980" s="1"/>
      <c r="AF2980" s="1"/>
      <c r="AG2980" s="1"/>
      <c r="AH2980" s="1"/>
      <c r="AI2980" s="1">
        <v>5.2499999999999995E-3</v>
      </c>
      <c r="AJ2980" s="1"/>
      <c r="AK2980" s="1"/>
    </row>
    <row r="2981" spans="1:37" x14ac:dyDescent="0.25">
      <c r="A2981" t="s">
        <v>2356</v>
      </c>
      <c r="B2981" t="s">
        <v>2356</v>
      </c>
      <c r="C2981" t="s">
        <v>108</v>
      </c>
      <c r="D2981" t="s">
        <v>13863</v>
      </c>
      <c r="E2981" s="1"/>
      <c r="F2981" s="1"/>
      <c r="G2981" s="1"/>
      <c r="H2981" s="1"/>
      <c r="I2981" s="1"/>
      <c r="J2981" s="1"/>
      <c r="K2981" s="1"/>
      <c r="L2981" s="1"/>
      <c r="M2981" s="1"/>
      <c r="N2981" s="1"/>
      <c r="O2981" s="1"/>
      <c r="P2981" s="1"/>
      <c r="Q2981" s="1"/>
      <c r="R2981" s="1"/>
      <c r="S2981" s="1"/>
      <c r="T2981" s="1"/>
      <c r="U2981" s="1"/>
      <c r="V2981" s="1"/>
      <c r="W2981" s="1"/>
      <c r="X2981" s="1"/>
      <c r="Y2981" s="1"/>
      <c r="Z2981" s="1"/>
      <c r="AA2981" s="1"/>
      <c r="AB2981" s="1"/>
      <c r="AC2981" s="1"/>
      <c r="AD2981" s="1"/>
      <c r="AE2981" s="1"/>
      <c r="AF2981" s="1"/>
      <c r="AG2981" s="1"/>
      <c r="AH2981" s="1"/>
      <c r="AI2981" s="1">
        <v>8.7499999999999991E-3</v>
      </c>
      <c r="AJ2981" s="1"/>
      <c r="AK2981" s="1"/>
    </row>
    <row r="2982" spans="1:37" x14ac:dyDescent="0.25">
      <c r="A2982" t="s">
        <v>13335</v>
      </c>
      <c r="B2982" t="s">
        <v>13335</v>
      </c>
      <c r="C2982" t="s">
        <v>108</v>
      </c>
      <c r="D2982" t="s">
        <v>13863</v>
      </c>
      <c r="E2982" s="1"/>
      <c r="F2982" s="1"/>
      <c r="G2982" s="1"/>
      <c r="H2982" s="1">
        <v>1.7114999999999998E-2</v>
      </c>
      <c r="I2982" s="1"/>
      <c r="J2982" s="1"/>
      <c r="K2982" s="1"/>
      <c r="L2982" s="1"/>
      <c r="M2982" s="1"/>
      <c r="N2982" s="1"/>
      <c r="O2982" s="1"/>
      <c r="P2982" s="1"/>
      <c r="Q2982" s="1"/>
      <c r="R2982" s="1"/>
      <c r="S2982" s="1"/>
      <c r="T2982" s="1"/>
      <c r="U2982" s="1"/>
      <c r="V2982" s="1"/>
      <c r="W2982" s="1"/>
      <c r="X2982" s="1"/>
      <c r="Y2982" s="1"/>
      <c r="Z2982" s="1"/>
      <c r="AA2982" s="1"/>
      <c r="AB2982" s="1"/>
      <c r="AC2982" s="1"/>
      <c r="AD2982" s="1"/>
      <c r="AE2982" s="1"/>
      <c r="AF2982" s="1"/>
      <c r="AG2982" s="1"/>
      <c r="AH2982" s="1"/>
      <c r="AI2982" s="1"/>
      <c r="AJ2982" s="1"/>
      <c r="AK2982" s="1"/>
    </row>
    <row r="2983" spans="1:37" x14ac:dyDescent="0.25">
      <c r="A2983" t="s">
        <v>13458</v>
      </c>
      <c r="B2983" t="s">
        <v>13458</v>
      </c>
      <c r="C2983" t="s">
        <v>326</v>
      </c>
      <c r="D2983" t="s">
        <v>13863</v>
      </c>
      <c r="E2983" s="1"/>
      <c r="F2983" s="1"/>
      <c r="G2983" s="1"/>
      <c r="H2983" s="1">
        <v>0.6</v>
      </c>
      <c r="I2983" s="1"/>
      <c r="J2983" s="1"/>
      <c r="K2983" s="1"/>
      <c r="L2983" s="1"/>
      <c r="M2983" s="1"/>
      <c r="N2983" s="1"/>
      <c r="O2983" s="1"/>
      <c r="P2983" s="1"/>
      <c r="Q2983" s="1"/>
      <c r="R2983" s="1"/>
      <c r="S2983" s="1"/>
      <c r="T2983" s="1"/>
      <c r="U2983" s="1"/>
      <c r="V2983" s="1"/>
      <c r="W2983" s="1"/>
      <c r="X2983" s="1"/>
      <c r="Y2983" s="1"/>
      <c r="Z2983" s="1"/>
      <c r="AA2983" s="1"/>
      <c r="AB2983" s="1"/>
      <c r="AC2983" s="1"/>
      <c r="AD2983" s="1"/>
      <c r="AE2983" s="1"/>
      <c r="AF2983" s="1"/>
      <c r="AG2983" s="1"/>
      <c r="AH2983" s="1"/>
      <c r="AI2983" s="1"/>
      <c r="AJ2983" s="1"/>
      <c r="AK2983" s="1"/>
    </row>
    <row r="2984" spans="1:37" x14ac:dyDescent="0.25">
      <c r="A2984" t="s">
        <v>11732</v>
      </c>
      <c r="B2984" t="s">
        <v>11732</v>
      </c>
      <c r="C2984" t="s">
        <v>1255</v>
      </c>
      <c r="D2984" t="s">
        <v>13863</v>
      </c>
      <c r="E2984" s="1"/>
      <c r="F2984" s="1"/>
      <c r="G2984" s="1"/>
      <c r="H2984" s="1"/>
      <c r="I2984" s="1"/>
      <c r="J2984" s="1"/>
      <c r="K2984" s="1"/>
      <c r="L2984" s="1"/>
      <c r="M2984" s="1">
        <v>2.33</v>
      </c>
      <c r="N2984" s="1"/>
      <c r="O2984" s="1"/>
      <c r="P2984" s="1"/>
      <c r="Q2984" s="1"/>
      <c r="R2984" s="1"/>
      <c r="S2984" s="1"/>
      <c r="T2984" s="1"/>
      <c r="U2984" s="1"/>
      <c r="V2984" s="1"/>
      <c r="W2984" s="1"/>
      <c r="X2984" s="1"/>
      <c r="Y2984" s="1"/>
      <c r="Z2984" s="1"/>
      <c r="AA2984" s="1"/>
      <c r="AB2984" s="1"/>
      <c r="AC2984" s="1"/>
      <c r="AD2984" s="1"/>
      <c r="AE2984" s="1"/>
      <c r="AF2984" s="1"/>
      <c r="AG2984" s="1"/>
      <c r="AH2984" s="1"/>
      <c r="AI2984" s="1"/>
      <c r="AJ2984" s="1"/>
      <c r="AK2984" s="1"/>
    </row>
    <row r="2985" spans="1:37" x14ac:dyDescent="0.25">
      <c r="A2985" t="s">
        <v>13190</v>
      </c>
      <c r="B2985" t="s">
        <v>13190</v>
      </c>
      <c r="C2985" t="s">
        <v>474</v>
      </c>
      <c r="D2985" t="s">
        <v>13863</v>
      </c>
      <c r="E2985" s="1"/>
      <c r="F2985" s="1"/>
      <c r="G2985" s="1"/>
      <c r="H2985" s="1"/>
      <c r="I2985" s="1"/>
      <c r="J2985" s="1">
        <v>334.35</v>
      </c>
      <c r="K2985" s="1"/>
      <c r="L2985" s="1"/>
      <c r="M2985" s="1"/>
      <c r="N2985" s="1"/>
      <c r="O2985" s="1"/>
      <c r="P2985" s="1"/>
      <c r="Q2985" s="1"/>
      <c r="R2985" s="1"/>
      <c r="S2985" s="1"/>
      <c r="T2985" s="1"/>
      <c r="U2985" s="1"/>
      <c r="V2985" s="1"/>
      <c r="W2985" s="1"/>
      <c r="X2985" s="1"/>
      <c r="Y2985" s="1"/>
      <c r="Z2985" s="1"/>
      <c r="AA2985" s="1"/>
      <c r="AB2985" s="1"/>
      <c r="AC2985" s="1"/>
      <c r="AD2985" s="1"/>
      <c r="AE2985" s="1"/>
      <c r="AF2985" s="1"/>
      <c r="AG2985" s="1"/>
      <c r="AH2985" s="1"/>
      <c r="AI2985" s="1"/>
      <c r="AJ2985" s="1"/>
      <c r="AK2985" s="1"/>
    </row>
    <row r="2986" spans="1:37" x14ac:dyDescent="0.25">
      <c r="A2986" t="s">
        <v>12763</v>
      </c>
      <c r="B2986" t="s">
        <v>12763</v>
      </c>
      <c r="C2986" t="s">
        <v>444</v>
      </c>
      <c r="D2986" t="s">
        <v>13863</v>
      </c>
      <c r="E2986" s="1"/>
      <c r="F2986" s="1"/>
      <c r="G2986" s="1"/>
      <c r="H2986" s="1"/>
      <c r="I2986" s="1"/>
      <c r="J2986" s="1">
        <v>879.45</v>
      </c>
      <c r="K2986" s="1"/>
      <c r="L2986" s="1"/>
      <c r="M2986" s="1"/>
      <c r="N2986" s="1"/>
      <c r="O2986" s="1"/>
      <c r="P2986" s="1"/>
      <c r="Q2986" s="1"/>
      <c r="R2986" s="1"/>
      <c r="S2986" s="1"/>
      <c r="T2986" s="1"/>
      <c r="U2986" s="1"/>
      <c r="V2986" s="1"/>
      <c r="W2986" s="1"/>
      <c r="X2986" s="1"/>
      <c r="Y2986" s="1"/>
      <c r="Z2986" s="1"/>
      <c r="AA2986" s="1"/>
      <c r="AB2986" s="1"/>
      <c r="AC2986" s="1"/>
      <c r="AD2986" s="1"/>
      <c r="AE2986" s="1"/>
      <c r="AF2986" s="1"/>
      <c r="AG2986" s="1"/>
      <c r="AH2986" s="1"/>
      <c r="AI2986" s="1"/>
      <c r="AJ2986" s="1"/>
      <c r="AK2986" s="1"/>
    </row>
    <row r="2987" spans="1:37" x14ac:dyDescent="0.25">
      <c r="A2987" t="s">
        <v>13278</v>
      </c>
      <c r="B2987" t="s">
        <v>13278</v>
      </c>
      <c r="C2987" t="s">
        <v>2826</v>
      </c>
      <c r="D2987" t="s">
        <v>13863</v>
      </c>
      <c r="E2987" s="1"/>
      <c r="F2987" s="1"/>
      <c r="G2987" s="1"/>
      <c r="H2987" s="1">
        <v>5.58</v>
      </c>
      <c r="I2987" s="1"/>
      <c r="J2987" s="1"/>
      <c r="K2987" s="1"/>
      <c r="L2987" s="1"/>
      <c r="M2987" s="1"/>
      <c r="N2987" s="1"/>
      <c r="O2987" s="1"/>
      <c r="P2987" s="1"/>
      <c r="Q2987" s="1"/>
      <c r="R2987" s="1"/>
      <c r="S2987" s="1"/>
      <c r="T2987" s="1"/>
      <c r="U2987" s="1"/>
      <c r="V2987" s="1"/>
      <c r="W2987" s="1"/>
      <c r="X2987" s="1"/>
      <c r="Y2987" s="1"/>
      <c r="Z2987" s="1"/>
      <c r="AA2987" s="1"/>
      <c r="AB2987" s="1"/>
      <c r="AC2987" s="1"/>
      <c r="AD2987" s="1"/>
      <c r="AE2987" s="1"/>
      <c r="AF2987" s="1"/>
      <c r="AG2987" s="1"/>
      <c r="AH2987" s="1"/>
      <c r="AI2987" s="1"/>
      <c r="AJ2987" s="1"/>
      <c r="AK2987" s="1"/>
    </row>
    <row r="2988" spans="1:37" x14ac:dyDescent="0.25">
      <c r="A2988" t="s">
        <v>13671</v>
      </c>
      <c r="B2988" t="s">
        <v>13671</v>
      </c>
      <c r="C2988" t="s">
        <v>27</v>
      </c>
      <c r="D2988" t="s">
        <v>13863</v>
      </c>
      <c r="E2988" s="1"/>
      <c r="F2988" s="1"/>
      <c r="G2988" s="1">
        <v>6.5933999999999999</v>
      </c>
      <c r="H2988" s="1"/>
      <c r="I2988" s="1"/>
      <c r="J2988" s="1"/>
      <c r="K2988" s="1"/>
      <c r="L2988" s="1"/>
      <c r="M2988" s="1"/>
      <c r="N2988" s="1"/>
      <c r="O2988" s="1"/>
      <c r="P2988" s="1"/>
      <c r="Q2988" s="1"/>
      <c r="R2988" s="1"/>
      <c r="S2988" s="1"/>
      <c r="T2988" s="1"/>
      <c r="U2988" s="1"/>
      <c r="V2988" s="1"/>
      <c r="W2988" s="1"/>
      <c r="X2988" s="1"/>
      <c r="Y2988" s="1"/>
      <c r="Z2988" s="1"/>
      <c r="AA2988" s="1"/>
      <c r="AB2988" s="1"/>
      <c r="AC2988" s="1"/>
      <c r="AD2988" s="1"/>
      <c r="AE2988" s="1"/>
      <c r="AF2988" s="1"/>
      <c r="AG2988" s="1"/>
      <c r="AH2988" s="1"/>
      <c r="AI2988" s="1"/>
      <c r="AJ2988" s="1"/>
      <c r="AK2988" s="1"/>
    </row>
    <row r="2989" spans="1:37" x14ac:dyDescent="0.25">
      <c r="A2989" t="s">
        <v>8722</v>
      </c>
      <c r="B2989" t="s">
        <v>8722</v>
      </c>
      <c r="C2989" t="s">
        <v>8721</v>
      </c>
      <c r="D2989" t="s">
        <v>13863</v>
      </c>
      <c r="E2989" s="1"/>
      <c r="F2989" s="1"/>
      <c r="G2989" s="1"/>
      <c r="H2989" s="1"/>
      <c r="I2989" s="1"/>
      <c r="J2989" s="1">
        <v>186.9</v>
      </c>
      <c r="K2989" s="1"/>
      <c r="L2989" s="1"/>
      <c r="M2989" s="1"/>
      <c r="N2989" s="1"/>
      <c r="O2989" s="1"/>
      <c r="P2989" s="1"/>
      <c r="Q2989" s="1"/>
      <c r="R2989" s="1"/>
      <c r="S2989" s="1"/>
      <c r="T2989" s="1"/>
      <c r="U2989" s="1"/>
      <c r="V2989" s="1"/>
      <c r="W2989" s="1"/>
      <c r="X2989" s="1"/>
      <c r="Y2989" s="1"/>
      <c r="Z2989" s="1"/>
      <c r="AA2989" s="1"/>
      <c r="AB2989" s="1">
        <v>186.9</v>
      </c>
      <c r="AC2989" s="1"/>
      <c r="AD2989" s="1"/>
      <c r="AE2989" s="1"/>
      <c r="AF2989" s="1"/>
      <c r="AG2989" s="1"/>
      <c r="AH2989" s="1"/>
      <c r="AI2989" s="1"/>
      <c r="AJ2989" s="1"/>
      <c r="AK2989" s="1"/>
    </row>
    <row r="2990" spans="1:37" x14ac:dyDescent="0.25">
      <c r="A2990" t="s">
        <v>12834</v>
      </c>
      <c r="B2990" t="s">
        <v>12834</v>
      </c>
      <c r="C2990" t="s">
        <v>401</v>
      </c>
      <c r="D2990" t="s">
        <v>13863</v>
      </c>
      <c r="E2990" s="1"/>
      <c r="F2990" s="1"/>
      <c r="G2990" s="1"/>
      <c r="H2990" s="1"/>
      <c r="I2990" s="1"/>
      <c r="J2990" s="1">
        <v>537</v>
      </c>
      <c r="K2990" s="1"/>
      <c r="L2990" s="1"/>
      <c r="M2990" s="1"/>
      <c r="N2990" s="1"/>
      <c r="O2990" s="1"/>
      <c r="P2990" s="1"/>
      <c r="Q2990" s="1"/>
      <c r="R2990" s="1"/>
      <c r="S2990" s="1"/>
      <c r="T2990" s="1"/>
      <c r="U2990" s="1"/>
      <c r="V2990" s="1"/>
      <c r="W2990" s="1"/>
      <c r="X2990" s="1"/>
      <c r="Y2990" s="1"/>
      <c r="Z2990" s="1"/>
      <c r="AA2990" s="1"/>
      <c r="AB2990" s="1"/>
      <c r="AC2990" s="1"/>
      <c r="AD2990" s="1"/>
      <c r="AE2990" s="1"/>
      <c r="AF2990" s="1"/>
      <c r="AG2990" s="1"/>
      <c r="AH2990" s="1"/>
      <c r="AI2990" s="1"/>
      <c r="AJ2990" s="1"/>
      <c r="AK2990" s="1"/>
    </row>
    <row r="2991" spans="1:37" x14ac:dyDescent="0.25">
      <c r="A2991" t="s">
        <v>13075</v>
      </c>
      <c r="B2991" t="s">
        <v>13075</v>
      </c>
      <c r="C2991" t="s">
        <v>1035</v>
      </c>
      <c r="D2991" t="s">
        <v>13863</v>
      </c>
      <c r="E2991" s="1"/>
      <c r="F2991" s="1"/>
      <c r="G2991" s="1"/>
      <c r="H2991" s="1"/>
      <c r="I2991" s="1">
        <v>90.86</v>
      </c>
      <c r="J2991" s="1"/>
      <c r="K2991" s="1"/>
      <c r="L2991" s="1"/>
      <c r="M2991" s="1"/>
      <c r="N2991" s="1"/>
      <c r="O2991" s="1"/>
      <c r="P2991" s="1"/>
      <c r="Q2991" s="1"/>
      <c r="R2991" s="1"/>
      <c r="S2991" s="1"/>
      <c r="T2991" s="1"/>
      <c r="U2991" s="1"/>
      <c r="V2991" s="1"/>
      <c r="W2991" s="1"/>
      <c r="X2991" s="1"/>
      <c r="Y2991" s="1"/>
      <c r="Z2991" s="1"/>
      <c r="AA2991" s="1"/>
      <c r="AB2991" s="1"/>
      <c r="AC2991" s="1"/>
      <c r="AD2991" s="1"/>
      <c r="AE2991" s="1"/>
      <c r="AF2991" s="1"/>
      <c r="AG2991" s="1"/>
      <c r="AH2991" s="1"/>
      <c r="AI2991" s="1"/>
      <c r="AJ2991" s="1"/>
      <c r="AK2991" s="1"/>
    </row>
    <row r="2992" spans="1:37" x14ac:dyDescent="0.25">
      <c r="A2992" t="s">
        <v>11815</v>
      </c>
      <c r="B2992" t="s">
        <v>11815</v>
      </c>
      <c r="C2992" t="s">
        <v>133</v>
      </c>
      <c r="D2992" t="s">
        <v>13863</v>
      </c>
      <c r="E2992" s="1"/>
      <c r="F2992" s="1"/>
      <c r="G2992" s="1"/>
      <c r="H2992" s="1"/>
      <c r="I2992" s="1"/>
      <c r="J2992" s="1">
        <v>33.077100000000002</v>
      </c>
      <c r="K2992" s="1"/>
      <c r="L2992" s="1"/>
      <c r="M2992" s="1">
        <v>33.077100000000002</v>
      </c>
      <c r="N2992" s="1"/>
      <c r="O2992" s="1"/>
      <c r="P2992" s="1"/>
      <c r="Q2992" s="1"/>
      <c r="R2992" s="1"/>
      <c r="S2992" s="1"/>
      <c r="T2992" s="1"/>
      <c r="U2992" s="1"/>
      <c r="V2992" s="1"/>
      <c r="W2992" s="1"/>
      <c r="X2992" s="1"/>
      <c r="Y2992" s="1"/>
      <c r="Z2992" s="1"/>
      <c r="AA2992" s="1"/>
      <c r="AB2992" s="1"/>
      <c r="AC2992" s="1"/>
      <c r="AD2992" s="1"/>
      <c r="AE2992" s="1"/>
      <c r="AF2992" s="1"/>
      <c r="AG2992" s="1"/>
      <c r="AH2992" s="1"/>
      <c r="AI2992" s="1"/>
      <c r="AJ2992" s="1"/>
      <c r="AK2992" s="1"/>
    </row>
    <row r="2993" spans="1:37" x14ac:dyDescent="0.25">
      <c r="A2993" t="s">
        <v>12164</v>
      </c>
      <c r="B2993" t="s">
        <v>12164</v>
      </c>
      <c r="C2993" t="s">
        <v>65</v>
      </c>
      <c r="D2993" t="s">
        <v>13863</v>
      </c>
      <c r="E2993" s="1"/>
      <c r="F2993" s="1"/>
      <c r="G2993" s="1"/>
      <c r="H2993" s="1"/>
      <c r="I2993" s="1"/>
      <c r="J2993" s="1"/>
      <c r="K2993" s="1"/>
      <c r="L2993" s="1">
        <v>9.8000000000000007</v>
      </c>
      <c r="M2993" s="1"/>
      <c r="N2993" s="1"/>
      <c r="O2993" s="1"/>
      <c r="P2993" s="1"/>
      <c r="Q2993" s="1"/>
      <c r="R2993" s="1"/>
      <c r="S2993" s="1"/>
      <c r="T2993" s="1"/>
      <c r="U2993" s="1"/>
      <c r="V2993" s="1"/>
      <c r="W2993" s="1"/>
      <c r="X2993" s="1"/>
      <c r="Y2993" s="1"/>
      <c r="Z2993" s="1"/>
      <c r="AA2993" s="1"/>
      <c r="AB2993" s="1"/>
      <c r="AC2993" s="1"/>
      <c r="AD2993" s="1"/>
      <c r="AE2993" s="1"/>
      <c r="AF2993" s="1"/>
      <c r="AG2993" s="1"/>
      <c r="AH2993" s="1"/>
      <c r="AI2993" s="1"/>
      <c r="AJ2993" s="1"/>
      <c r="AK2993" s="1"/>
    </row>
    <row r="2994" spans="1:37" x14ac:dyDescent="0.25">
      <c r="A2994" t="s">
        <v>11903</v>
      </c>
      <c r="B2994" t="s">
        <v>11903</v>
      </c>
      <c r="C2994" t="s">
        <v>11901</v>
      </c>
      <c r="D2994" t="s">
        <v>13863</v>
      </c>
      <c r="E2994" s="1"/>
      <c r="F2994" s="1"/>
      <c r="G2994" s="1"/>
      <c r="H2994" s="1"/>
      <c r="I2994" s="1"/>
      <c r="J2994" s="1"/>
      <c r="K2994" s="1"/>
      <c r="L2994" s="1">
        <v>2.5</v>
      </c>
      <c r="M2994" s="1"/>
      <c r="N2994" s="1"/>
      <c r="O2994" s="1">
        <v>2.5</v>
      </c>
      <c r="P2994" s="1"/>
      <c r="Q2994" s="1"/>
      <c r="R2994" s="1"/>
      <c r="S2994" s="1"/>
      <c r="T2994" s="1"/>
      <c r="U2994" s="1"/>
      <c r="V2994" s="1"/>
      <c r="W2994" s="1"/>
      <c r="X2994" s="1"/>
      <c r="Y2994" s="1"/>
      <c r="Z2994" s="1"/>
      <c r="AA2994" s="1"/>
      <c r="AB2994" s="1"/>
      <c r="AC2994" s="1"/>
      <c r="AD2994" s="1"/>
      <c r="AE2994" s="1"/>
      <c r="AF2994" s="1"/>
      <c r="AG2994" s="1"/>
      <c r="AH2994" s="1"/>
      <c r="AI2994" s="1"/>
      <c r="AJ2994" s="1"/>
      <c r="AK2994" s="1"/>
    </row>
    <row r="2995" spans="1:37" x14ac:dyDescent="0.25">
      <c r="A2995" t="s">
        <v>13523</v>
      </c>
      <c r="B2995" t="s">
        <v>13523</v>
      </c>
      <c r="C2995" t="s">
        <v>301</v>
      </c>
      <c r="D2995" t="s">
        <v>13863</v>
      </c>
      <c r="E2995" s="1"/>
      <c r="F2995" s="1"/>
      <c r="G2995" s="1">
        <v>1.78</v>
      </c>
      <c r="H2995" s="1"/>
      <c r="I2995" s="1"/>
      <c r="J2995" s="1"/>
      <c r="K2995" s="1"/>
      <c r="L2995" s="1"/>
      <c r="M2995" s="1"/>
      <c r="N2995" s="1"/>
      <c r="O2995" s="1"/>
      <c r="P2995" s="1"/>
      <c r="Q2995" s="1"/>
      <c r="R2995" s="1"/>
      <c r="S2995" s="1"/>
      <c r="T2995" s="1"/>
      <c r="U2995" s="1"/>
      <c r="V2995" s="1"/>
      <c r="W2995" s="1"/>
      <c r="X2995" s="1"/>
      <c r="Y2995" s="1"/>
      <c r="Z2995" s="1"/>
      <c r="AA2995" s="1"/>
      <c r="AB2995" s="1"/>
      <c r="AC2995" s="1"/>
      <c r="AD2995" s="1"/>
      <c r="AE2995" s="1"/>
      <c r="AF2995" s="1"/>
      <c r="AG2995" s="1"/>
      <c r="AH2995" s="1"/>
      <c r="AI2995" s="1"/>
      <c r="AJ2995" s="1"/>
      <c r="AK2995" s="1"/>
    </row>
    <row r="2996" spans="1:37" x14ac:dyDescent="0.25">
      <c r="A2996" t="s">
        <v>11890</v>
      </c>
      <c r="B2996" t="s">
        <v>11890</v>
      </c>
      <c r="C2996" t="s">
        <v>27</v>
      </c>
      <c r="D2996" t="s">
        <v>13863</v>
      </c>
      <c r="E2996" s="1"/>
      <c r="F2996" s="1"/>
      <c r="G2996" s="1"/>
      <c r="H2996" s="1"/>
      <c r="I2996" s="1"/>
      <c r="J2996" s="1"/>
      <c r="K2996" s="1"/>
      <c r="L2996" s="1">
        <v>0.49910000000000004</v>
      </c>
      <c r="M2996" s="1"/>
      <c r="N2996" s="1"/>
      <c r="O2996" s="1"/>
      <c r="P2996" s="1"/>
      <c r="Q2996" s="1"/>
      <c r="R2996" s="1"/>
      <c r="S2996" s="1"/>
      <c r="T2996" s="1"/>
      <c r="U2996" s="1"/>
      <c r="V2996" s="1"/>
      <c r="W2996" s="1"/>
      <c r="X2996" s="1"/>
      <c r="Y2996" s="1"/>
      <c r="Z2996" s="1"/>
      <c r="AA2996" s="1"/>
      <c r="AB2996" s="1"/>
      <c r="AC2996" s="1"/>
      <c r="AD2996" s="1"/>
      <c r="AE2996" s="1"/>
      <c r="AF2996" s="1"/>
      <c r="AG2996" s="1"/>
      <c r="AH2996" s="1"/>
      <c r="AI2996" s="1"/>
      <c r="AJ2996" s="1"/>
      <c r="AK2996" s="1"/>
    </row>
    <row r="2997" spans="1:37" x14ac:dyDescent="0.25">
      <c r="A2997" t="s">
        <v>13518</v>
      </c>
      <c r="B2997" t="s">
        <v>13518</v>
      </c>
      <c r="C2997" t="s">
        <v>301</v>
      </c>
      <c r="D2997" t="s">
        <v>13863</v>
      </c>
      <c r="E2997" s="1"/>
      <c r="F2997" s="1"/>
      <c r="G2997" s="1">
        <v>2.403</v>
      </c>
      <c r="H2997" s="1"/>
      <c r="I2997" s="1"/>
      <c r="J2997" s="1"/>
      <c r="K2997" s="1"/>
      <c r="L2997" s="1"/>
      <c r="M2997" s="1"/>
      <c r="N2997" s="1"/>
      <c r="O2997" s="1"/>
      <c r="P2997" s="1"/>
      <c r="Q2997" s="1"/>
      <c r="R2997" s="1"/>
      <c r="S2997" s="1"/>
      <c r="T2997" s="1"/>
      <c r="U2997" s="1"/>
      <c r="V2997" s="1"/>
      <c r="W2997" s="1"/>
      <c r="X2997" s="1"/>
      <c r="Y2997" s="1"/>
      <c r="Z2997" s="1"/>
      <c r="AA2997" s="1"/>
      <c r="AB2997" s="1"/>
      <c r="AC2997" s="1"/>
      <c r="AD2997" s="1"/>
      <c r="AE2997" s="1"/>
      <c r="AF2997" s="1"/>
      <c r="AG2997" s="1"/>
      <c r="AH2997" s="1"/>
      <c r="AI2997" s="1"/>
      <c r="AJ2997" s="1"/>
      <c r="AK2997" s="1"/>
    </row>
    <row r="2998" spans="1:37" x14ac:dyDescent="0.25">
      <c r="A2998" t="s">
        <v>12817</v>
      </c>
      <c r="B2998" t="s">
        <v>12817</v>
      </c>
      <c r="C2998" t="s">
        <v>3781</v>
      </c>
      <c r="D2998" t="s">
        <v>13863</v>
      </c>
      <c r="E2998" s="1"/>
      <c r="F2998" s="1"/>
      <c r="G2998" s="1"/>
      <c r="H2998" s="1"/>
      <c r="I2998" s="1"/>
      <c r="J2998" s="1">
        <v>67.099999999999994</v>
      </c>
      <c r="K2998" s="1"/>
      <c r="L2998" s="1"/>
      <c r="M2998" s="1"/>
      <c r="N2998" s="1"/>
      <c r="O2998" s="1"/>
      <c r="P2998" s="1"/>
      <c r="Q2998" s="1"/>
      <c r="R2998" s="1"/>
      <c r="S2998" s="1"/>
      <c r="T2998" s="1"/>
      <c r="U2998" s="1"/>
      <c r="V2998" s="1"/>
      <c r="W2998" s="1"/>
      <c r="X2998" s="1"/>
      <c r="Y2998" s="1"/>
      <c r="Z2998" s="1"/>
      <c r="AA2998" s="1"/>
      <c r="AB2998" s="1"/>
      <c r="AC2998" s="1"/>
      <c r="AD2998" s="1"/>
      <c r="AE2998" s="1"/>
      <c r="AF2998" s="1"/>
      <c r="AG2998" s="1"/>
      <c r="AH2998" s="1"/>
      <c r="AI2998" s="1"/>
      <c r="AJ2998" s="1"/>
      <c r="AK2998" s="1"/>
    </row>
    <row r="2999" spans="1:37" x14ac:dyDescent="0.25">
      <c r="A2999" t="s">
        <v>1694</v>
      </c>
      <c r="B2999" t="s">
        <v>1694</v>
      </c>
      <c r="C2999" t="s">
        <v>326</v>
      </c>
      <c r="D2999" t="s">
        <v>13863</v>
      </c>
      <c r="E2999" s="1"/>
      <c r="F2999" s="1"/>
      <c r="G2999" s="1"/>
      <c r="H2999" s="1"/>
      <c r="I2999" s="1"/>
      <c r="J2999" s="1"/>
      <c r="K2999" s="1"/>
      <c r="L2999" s="1"/>
      <c r="M2999" s="1"/>
      <c r="N2999" s="1"/>
      <c r="O2999" s="1"/>
      <c r="P2999" s="1"/>
      <c r="Q2999" s="1"/>
      <c r="R2999" s="1"/>
      <c r="S2999" s="1"/>
      <c r="T2999" s="1"/>
      <c r="U2999" s="1"/>
      <c r="V2999" s="1"/>
      <c r="W2999" s="1"/>
      <c r="X2999" s="1"/>
      <c r="Y2999" s="1"/>
      <c r="Z2999" s="1"/>
      <c r="AA2999" s="1"/>
      <c r="AB2999" s="1"/>
      <c r="AC2999" s="1"/>
      <c r="AD2999" s="1"/>
      <c r="AE2999" s="1"/>
      <c r="AF2999" s="1"/>
      <c r="AG2999" s="1"/>
      <c r="AH2999" s="1"/>
      <c r="AI2999" s="1"/>
      <c r="AJ2999" s="1">
        <v>16.63</v>
      </c>
      <c r="AK2999" s="1"/>
    </row>
    <row r="3000" spans="1:37" x14ac:dyDescent="0.25">
      <c r="A3000" t="s">
        <v>12772</v>
      </c>
      <c r="B3000" t="s">
        <v>12772</v>
      </c>
      <c r="C3000" t="s">
        <v>1226</v>
      </c>
      <c r="D3000" t="s">
        <v>13863</v>
      </c>
      <c r="E3000" s="1"/>
      <c r="F3000" s="1"/>
      <c r="G3000" s="1"/>
      <c r="H3000" s="1"/>
      <c r="I3000" s="1"/>
      <c r="J3000" s="1">
        <v>1.7749999999999999</v>
      </c>
      <c r="K3000" s="1"/>
      <c r="L3000" s="1"/>
      <c r="M3000" s="1"/>
      <c r="N3000" s="1"/>
      <c r="O3000" s="1"/>
      <c r="P3000" s="1"/>
      <c r="Q3000" s="1"/>
      <c r="R3000" s="1"/>
      <c r="S3000" s="1"/>
      <c r="T3000" s="1"/>
      <c r="U3000" s="1"/>
      <c r="V3000" s="1"/>
      <c r="W3000" s="1"/>
      <c r="X3000" s="1"/>
      <c r="Y3000" s="1"/>
      <c r="Z3000" s="1"/>
      <c r="AA3000" s="1"/>
      <c r="AB3000" s="1"/>
      <c r="AC3000" s="1"/>
      <c r="AD3000" s="1"/>
      <c r="AE3000" s="1"/>
      <c r="AF3000" s="1"/>
      <c r="AG3000" s="1"/>
      <c r="AH3000" s="1"/>
      <c r="AI3000" s="1"/>
      <c r="AJ3000" s="1"/>
      <c r="AK3000" s="1"/>
    </row>
    <row r="3001" spans="1:37" x14ac:dyDescent="0.25">
      <c r="A3001" t="s">
        <v>12131</v>
      </c>
      <c r="B3001" t="s">
        <v>12131</v>
      </c>
      <c r="C3001" t="s">
        <v>181</v>
      </c>
      <c r="D3001" t="s">
        <v>13863</v>
      </c>
      <c r="E3001" s="1"/>
      <c r="F3001" s="1"/>
      <c r="G3001" s="1"/>
      <c r="H3001" s="1"/>
      <c r="I3001" s="1"/>
      <c r="J3001" s="1"/>
      <c r="K3001" s="1"/>
      <c r="L3001" s="1">
        <v>1.03</v>
      </c>
      <c r="M3001" s="1"/>
      <c r="N3001" s="1"/>
      <c r="O3001" s="1"/>
      <c r="P3001" s="1"/>
      <c r="Q3001" s="1"/>
      <c r="R3001" s="1"/>
      <c r="S3001" s="1"/>
      <c r="T3001" s="1"/>
      <c r="U3001" s="1"/>
      <c r="V3001" s="1"/>
      <c r="W3001" s="1"/>
      <c r="X3001" s="1"/>
      <c r="Y3001" s="1"/>
      <c r="Z3001" s="1"/>
      <c r="AA3001" s="1"/>
      <c r="AB3001" s="1"/>
      <c r="AC3001" s="1"/>
      <c r="AD3001" s="1"/>
      <c r="AE3001" s="1"/>
      <c r="AF3001" s="1"/>
      <c r="AG3001" s="1"/>
      <c r="AH3001" s="1"/>
      <c r="AI3001" s="1"/>
      <c r="AJ3001" s="1"/>
      <c r="AK3001" s="1"/>
    </row>
    <row r="3002" spans="1:37" x14ac:dyDescent="0.25">
      <c r="A3002" t="s">
        <v>9317</v>
      </c>
      <c r="B3002" t="s">
        <v>9317</v>
      </c>
      <c r="C3002" t="s">
        <v>160</v>
      </c>
      <c r="D3002" t="s">
        <v>13863</v>
      </c>
      <c r="E3002" s="1"/>
      <c r="F3002" s="1"/>
      <c r="G3002" s="1"/>
      <c r="H3002" s="1"/>
      <c r="I3002" s="1"/>
      <c r="J3002" s="1"/>
      <c r="K3002" s="1"/>
      <c r="L3002" s="1"/>
      <c r="M3002" s="1"/>
      <c r="N3002" s="1"/>
      <c r="O3002" s="1"/>
      <c r="P3002" s="1"/>
      <c r="Q3002" s="1"/>
      <c r="R3002" s="1"/>
      <c r="S3002" s="1">
        <v>9.86</v>
      </c>
      <c r="T3002" s="1"/>
      <c r="U3002" s="1"/>
      <c r="V3002" s="1"/>
      <c r="W3002" s="1"/>
      <c r="X3002" s="1"/>
      <c r="Y3002" s="1"/>
      <c r="Z3002" s="1"/>
      <c r="AA3002" s="1"/>
      <c r="AB3002" s="1"/>
      <c r="AC3002" s="1"/>
      <c r="AD3002" s="1"/>
      <c r="AE3002" s="1"/>
      <c r="AF3002" s="1"/>
      <c r="AG3002" s="1"/>
      <c r="AH3002" s="1"/>
      <c r="AI3002" s="1"/>
      <c r="AJ3002" s="1"/>
      <c r="AK3002" s="1"/>
    </row>
    <row r="3003" spans="1:37" x14ac:dyDescent="0.25">
      <c r="A3003" t="s">
        <v>9321</v>
      </c>
      <c r="B3003" t="s">
        <v>9321</v>
      </c>
      <c r="C3003" t="s">
        <v>160</v>
      </c>
      <c r="D3003" t="s">
        <v>13863</v>
      </c>
      <c r="E3003" s="1"/>
      <c r="F3003" s="1"/>
      <c r="G3003" s="1"/>
      <c r="H3003" s="1"/>
      <c r="I3003" s="1"/>
      <c r="J3003" s="1"/>
      <c r="K3003" s="1"/>
      <c r="L3003" s="1"/>
      <c r="M3003" s="1"/>
      <c r="N3003" s="1"/>
      <c r="O3003" s="1"/>
      <c r="P3003" s="1"/>
      <c r="Q3003" s="1"/>
      <c r="R3003" s="1"/>
      <c r="S3003" s="1">
        <v>14.08</v>
      </c>
      <c r="T3003" s="1"/>
      <c r="U3003" s="1"/>
      <c r="V3003" s="1"/>
      <c r="W3003" s="1"/>
      <c r="X3003" s="1"/>
      <c r="Y3003" s="1"/>
      <c r="Z3003" s="1"/>
      <c r="AA3003" s="1"/>
      <c r="AB3003" s="1"/>
      <c r="AC3003" s="1"/>
      <c r="AD3003" s="1"/>
      <c r="AE3003" s="1"/>
      <c r="AF3003" s="1"/>
      <c r="AG3003" s="1"/>
      <c r="AH3003" s="1"/>
      <c r="AI3003" s="1"/>
      <c r="AJ3003" s="1"/>
      <c r="AK3003" s="1"/>
    </row>
    <row r="3004" spans="1:37" x14ac:dyDescent="0.25">
      <c r="A3004" t="s">
        <v>11113</v>
      </c>
      <c r="B3004" t="s">
        <v>11113</v>
      </c>
      <c r="C3004" t="s">
        <v>160</v>
      </c>
      <c r="D3004" t="s">
        <v>13863</v>
      </c>
      <c r="E3004" s="1"/>
      <c r="F3004" s="1"/>
      <c r="G3004" s="1"/>
      <c r="H3004" s="1"/>
      <c r="I3004" s="1"/>
      <c r="J3004" s="1"/>
      <c r="K3004" s="1"/>
      <c r="L3004" s="1"/>
      <c r="M3004" s="1"/>
      <c r="N3004" s="1">
        <v>9.86</v>
      </c>
      <c r="O3004" s="1"/>
      <c r="P3004" s="1"/>
      <c r="Q3004" s="1"/>
      <c r="R3004" s="1"/>
      <c r="S3004" s="1"/>
      <c r="T3004" s="1"/>
      <c r="U3004" s="1"/>
      <c r="V3004" s="1"/>
      <c r="W3004" s="1"/>
      <c r="X3004" s="1"/>
      <c r="Y3004" s="1"/>
      <c r="Z3004" s="1"/>
      <c r="AA3004" s="1"/>
      <c r="AB3004" s="1"/>
      <c r="AC3004" s="1"/>
      <c r="AD3004" s="1"/>
      <c r="AE3004" s="1"/>
      <c r="AF3004" s="1"/>
      <c r="AG3004" s="1"/>
      <c r="AH3004" s="1"/>
      <c r="AI3004" s="1"/>
      <c r="AJ3004" s="1"/>
      <c r="AK3004" s="1"/>
    </row>
    <row r="3005" spans="1:37" x14ac:dyDescent="0.25">
      <c r="A3005" t="s">
        <v>11115</v>
      </c>
      <c r="B3005" t="s">
        <v>11115</v>
      </c>
      <c r="C3005" t="s">
        <v>160</v>
      </c>
      <c r="D3005" t="s">
        <v>13863</v>
      </c>
      <c r="E3005" s="1"/>
      <c r="F3005" s="1"/>
      <c r="G3005" s="1"/>
      <c r="H3005" s="1"/>
      <c r="I3005" s="1"/>
      <c r="J3005" s="1"/>
      <c r="K3005" s="1"/>
      <c r="L3005" s="1"/>
      <c r="M3005" s="1"/>
      <c r="N3005" s="1">
        <v>14.08</v>
      </c>
      <c r="O3005" s="1"/>
      <c r="P3005" s="1"/>
      <c r="Q3005" s="1"/>
      <c r="R3005" s="1"/>
      <c r="S3005" s="1"/>
      <c r="T3005" s="1"/>
      <c r="U3005" s="1"/>
      <c r="V3005" s="1"/>
      <c r="W3005" s="1"/>
      <c r="X3005" s="1"/>
      <c r="Y3005" s="1"/>
      <c r="Z3005" s="1"/>
      <c r="AA3005" s="1"/>
      <c r="AB3005" s="1"/>
      <c r="AC3005" s="1"/>
      <c r="AD3005" s="1"/>
      <c r="AE3005" s="1"/>
      <c r="AF3005" s="1"/>
      <c r="AG3005" s="1"/>
      <c r="AH3005" s="1"/>
      <c r="AI3005" s="1"/>
      <c r="AJ3005" s="1"/>
      <c r="AK3005" s="1"/>
    </row>
    <row r="3006" spans="1:37" x14ac:dyDescent="0.25">
      <c r="A3006" t="s">
        <v>12234</v>
      </c>
      <c r="B3006" t="s">
        <v>12234</v>
      </c>
      <c r="C3006" t="s">
        <v>301</v>
      </c>
      <c r="D3006" t="s">
        <v>13863</v>
      </c>
      <c r="E3006" s="1"/>
      <c r="F3006" s="1"/>
      <c r="G3006" s="1"/>
      <c r="H3006" s="1"/>
      <c r="I3006" s="1"/>
      <c r="J3006" s="1"/>
      <c r="K3006" s="1">
        <v>0.85</v>
      </c>
      <c r="L3006" s="1"/>
      <c r="M3006" s="1"/>
      <c r="N3006" s="1"/>
      <c r="O3006" s="1"/>
      <c r="P3006" s="1"/>
      <c r="Q3006" s="1"/>
      <c r="R3006" s="1"/>
      <c r="S3006" s="1"/>
      <c r="T3006" s="1"/>
      <c r="U3006" s="1"/>
      <c r="V3006" s="1"/>
      <c r="W3006" s="1"/>
      <c r="X3006" s="1"/>
      <c r="Y3006" s="1"/>
      <c r="Z3006" s="1"/>
      <c r="AA3006" s="1"/>
      <c r="AB3006" s="1"/>
      <c r="AC3006" s="1"/>
      <c r="AD3006" s="1"/>
      <c r="AE3006" s="1"/>
      <c r="AF3006" s="1"/>
      <c r="AG3006" s="1"/>
      <c r="AH3006" s="1"/>
      <c r="AI3006" s="1"/>
      <c r="AJ3006" s="1"/>
      <c r="AK3006" s="1"/>
    </row>
    <row r="3007" spans="1:37" x14ac:dyDescent="0.25">
      <c r="A3007" t="s">
        <v>12235</v>
      </c>
      <c r="B3007" t="s">
        <v>12235</v>
      </c>
      <c r="C3007" t="s">
        <v>301</v>
      </c>
      <c r="D3007" t="s">
        <v>13863</v>
      </c>
      <c r="E3007" s="1"/>
      <c r="F3007" s="1"/>
      <c r="G3007" s="1"/>
      <c r="H3007" s="1"/>
      <c r="I3007" s="1"/>
      <c r="J3007" s="1"/>
      <c r="K3007" s="1">
        <v>0.85</v>
      </c>
      <c r="L3007" s="1"/>
      <c r="M3007" s="1"/>
      <c r="N3007" s="1"/>
      <c r="O3007" s="1"/>
      <c r="P3007" s="1"/>
      <c r="Q3007" s="1"/>
      <c r="R3007" s="1"/>
      <c r="S3007" s="1"/>
      <c r="T3007" s="1"/>
      <c r="U3007" s="1"/>
      <c r="V3007" s="1"/>
      <c r="W3007" s="1"/>
      <c r="X3007" s="1"/>
      <c r="Y3007" s="1"/>
      <c r="Z3007" s="1"/>
      <c r="AA3007" s="1"/>
      <c r="AB3007" s="1"/>
      <c r="AC3007" s="1"/>
      <c r="AD3007" s="1"/>
      <c r="AE3007" s="1"/>
      <c r="AF3007" s="1"/>
      <c r="AG3007" s="1"/>
      <c r="AH3007" s="1"/>
      <c r="AI3007" s="1"/>
      <c r="AJ3007" s="1"/>
      <c r="AK3007" s="1"/>
    </row>
    <row r="3008" spans="1:37" x14ac:dyDescent="0.25">
      <c r="A3008" t="s">
        <v>13514</v>
      </c>
      <c r="B3008" t="s">
        <v>13514</v>
      </c>
      <c r="C3008" t="s">
        <v>301</v>
      </c>
      <c r="D3008" t="s">
        <v>13863</v>
      </c>
      <c r="E3008" s="1"/>
      <c r="F3008" s="1"/>
      <c r="G3008" s="1">
        <v>0.85</v>
      </c>
      <c r="H3008" s="1"/>
      <c r="I3008" s="1"/>
      <c r="J3008" s="1"/>
      <c r="K3008" s="1"/>
      <c r="L3008" s="1"/>
      <c r="M3008" s="1"/>
      <c r="N3008" s="1"/>
      <c r="O3008" s="1"/>
      <c r="P3008" s="1"/>
      <c r="Q3008" s="1"/>
      <c r="R3008" s="1"/>
      <c r="S3008" s="1"/>
      <c r="T3008" s="1"/>
      <c r="U3008" s="1"/>
      <c r="V3008" s="1"/>
      <c r="W3008" s="1"/>
      <c r="X3008" s="1"/>
      <c r="Y3008" s="1"/>
      <c r="Z3008" s="1"/>
      <c r="AA3008" s="1"/>
      <c r="AB3008" s="1"/>
      <c r="AC3008" s="1"/>
      <c r="AD3008" s="1"/>
      <c r="AE3008" s="1"/>
      <c r="AF3008" s="1"/>
      <c r="AG3008" s="1"/>
      <c r="AH3008" s="1"/>
      <c r="AI3008" s="1"/>
      <c r="AJ3008" s="1"/>
      <c r="AK3008" s="1"/>
    </row>
    <row r="3009" spans="1:37" x14ac:dyDescent="0.25">
      <c r="A3009" t="s">
        <v>12236</v>
      </c>
      <c r="B3009" t="s">
        <v>12236</v>
      </c>
      <c r="C3009" t="s">
        <v>301</v>
      </c>
      <c r="D3009" t="s">
        <v>13863</v>
      </c>
      <c r="E3009" s="1"/>
      <c r="F3009" s="1"/>
      <c r="G3009" s="1"/>
      <c r="H3009" s="1"/>
      <c r="I3009" s="1"/>
      <c r="J3009" s="1"/>
      <c r="K3009" s="1">
        <v>0.77500000000000002</v>
      </c>
      <c r="L3009" s="1"/>
      <c r="M3009" s="1"/>
      <c r="N3009" s="1"/>
      <c r="O3009" s="1"/>
      <c r="P3009" s="1"/>
      <c r="Q3009" s="1"/>
      <c r="R3009" s="1"/>
      <c r="S3009" s="1"/>
      <c r="T3009" s="1"/>
      <c r="U3009" s="1"/>
      <c r="V3009" s="1"/>
      <c r="W3009" s="1"/>
      <c r="X3009" s="1"/>
      <c r="Y3009" s="1"/>
      <c r="Z3009" s="1"/>
      <c r="AA3009" s="1"/>
      <c r="AB3009" s="1"/>
      <c r="AC3009" s="1"/>
      <c r="AD3009" s="1"/>
      <c r="AE3009" s="1"/>
      <c r="AF3009" s="1"/>
      <c r="AG3009" s="1"/>
      <c r="AH3009" s="1"/>
      <c r="AI3009" s="1"/>
      <c r="AJ3009" s="1"/>
      <c r="AK3009" s="1"/>
    </row>
    <row r="3010" spans="1:37" x14ac:dyDescent="0.25">
      <c r="A3010" t="s">
        <v>13748</v>
      </c>
      <c r="B3010" t="s">
        <v>13748</v>
      </c>
      <c r="C3010" t="s">
        <v>301</v>
      </c>
      <c r="D3010" t="s">
        <v>13863</v>
      </c>
      <c r="E3010" s="1"/>
      <c r="F3010" s="1">
        <v>0.85</v>
      </c>
      <c r="G3010" s="1"/>
      <c r="H3010" s="1"/>
      <c r="I3010" s="1"/>
      <c r="J3010" s="1"/>
      <c r="K3010" s="1"/>
      <c r="L3010" s="1"/>
      <c r="M3010" s="1"/>
      <c r="N3010" s="1"/>
      <c r="O3010" s="1"/>
      <c r="P3010" s="1"/>
      <c r="Q3010" s="1"/>
      <c r="R3010" s="1"/>
      <c r="S3010" s="1"/>
      <c r="T3010" s="1"/>
      <c r="U3010" s="1"/>
      <c r="V3010" s="1"/>
      <c r="W3010" s="1"/>
      <c r="X3010" s="1"/>
      <c r="Y3010" s="1"/>
      <c r="Z3010" s="1"/>
      <c r="AA3010" s="1"/>
      <c r="AB3010" s="1"/>
      <c r="AC3010" s="1"/>
      <c r="AD3010" s="1"/>
      <c r="AE3010" s="1"/>
      <c r="AF3010" s="1"/>
      <c r="AG3010" s="1"/>
      <c r="AH3010" s="1"/>
      <c r="AI3010" s="1"/>
      <c r="AJ3010" s="1"/>
      <c r="AK3010" s="1"/>
    </row>
    <row r="3011" spans="1:37" x14ac:dyDescent="0.25">
      <c r="A3011" t="s">
        <v>10254</v>
      </c>
      <c r="B3011" t="s">
        <v>10254</v>
      </c>
      <c r="C3011" t="s">
        <v>59</v>
      </c>
      <c r="D3011" t="s">
        <v>13863</v>
      </c>
      <c r="E3011" s="1"/>
      <c r="F3011" s="1"/>
      <c r="G3011" s="1"/>
      <c r="H3011" s="1"/>
      <c r="I3011" s="1"/>
      <c r="J3011" s="1"/>
      <c r="K3011" s="1"/>
      <c r="L3011" s="1"/>
      <c r="M3011" s="1"/>
      <c r="N3011" s="1"/>
      <c r="O3011" s="1"/>
      <c r="P3011" s="1"/>
      <c r="Q3011" s="1"/>
      <c r="R3011" s="1">
        <v>222.22</v>
      </c>
      <c r="S3011" s="1"/>
      <c r="T3011" s="1"/>
      <c r="U3011" s="1"/>
      <c r="V3011" s="1"/>
      <c r="W3011" s="1"/>
      <c r="X3011" s="1"/>
      <c r="Y3011" s="1"/>
      <c r="Z3011" s="1"/>
      <c r="AA3011" s="1"/>
      <c r="AB3011" s="1"/>
      <c r="AC3011" s="1"/>
      <c r="AD3011" s="1"/>
      <c r="AE3011" s="1"/>
      <c r="AF3011" s="1"/>
      <c r="AG3011" s="1"/>
      <c r="AH3011" s="1"/>
      <c r="AI3011" s="1"/>
      <c r="AJ3011" s="1"/>
      <c r="AK3011" s="1"/>
    </row>
    <row r="3012" spans="1:37" x14ac:dyDescent="0.25">
      <c r="A3012" t="s">
        <v>11970</v>
      </c>
      <c r="B3012" t="s">
        <v>11970</v>
      </c>
      <c r="C3012" t="s">
        <v>167</v>
      </c>
      <c r="D3012" t="s">
        <v>13863</v>
      </c>
      <c r="E3012" s="1"/>
      <c r="F3012" s="1"/>
      <c r="G3012" s="1"/>
      <c r="H3012" s="1"/>
      <c r="I3012" s="1"/>
      <c r="J3012" s="1"/>
      <c r="K3012" s="1"/>
      <c r="L3012" s="1">
        <v>4.6550000000000002</v>
      </c>
      <c r="M3012" s="1">
        <v>4.6550000000000002</v>
      </c>
      <c r="N3012" s="1"/>
      <c r="O3012" s="1"/>
      <c r="P3012" s="1"/>
      <c r="Q3012" s="1"/>
      <c r="R3012" s="1"/>
      <c r="S3012" s="1"/>
      <c r="T3012" s="1"/>
      <c r="U3012" s="1"/>
      <c r="V3012" s="1"/>
      <c r="W3012" s="1"/>
      <c r="X3012" s="1"/>
      <c r="Y3012" s="1"/>
      <c r="Z3012" s="1"/>
      <c r="AA3012" s="1"/>
      <c r="AB3012" s="1"/>
      <c r="AC3012" s="1"/>
      <c r="AD3012" s="1"/>
      <c r="AE3012" s="1"/>
      <c r="AF3012" s="1"/>
      <c r="AG3012" s="1"/>
      <c r="AH3012" s="1"/>
      <c r="AI3012" s="1"/>
      <c r="AJ3012" s="1"/>
      <c r="AK3012" s="1"/>
    </row>
    <row r="3013" spans="1:37" x14ac:dyDescent="0.25">
      <c r="A3013" t="s">
        <v>11974</v>
      </c>
      <c r="B3013" t="s">
        <v>11974</v>
      </c>
      <c r="C3013" t="s">
        <v>167</v>
      </c>
      <c r="D3013" t="s">
        <v>13863</v>
      </c>
      <c r="E3013" s="1"/>
      <c r="F3013" s="1"/>
      <c r="G3013" s="1"/>
      <c r="H3013" s="1"/>
      <c r="I3013" s="1"/>
      <c r="J3013" s="1"/>
      <c r="K3013" s="1"/>
      <c r="L3013" s="1">
        <v>10.661</v>
      </c>
      <c r="M3013" s="1"/>
      <c r="N3013" s="1"/>
      <c r="O3013" s="1"/>
      <c r="P3013" s="1"/>
      <c r="Q3013" s="1"/>
      <c r="R3013" s="1"/>
      <c r="S3013" s="1"/>
      <c r="T3013" s="1"/>
      <c r="U3013" s="1"/>
      <c r="V3013" s="1"/>
      <c r="W3013" s="1"/>
      <c r="X3013" s="1"/>
      <c r="Y3013" s="1"/>
      <c r="Z3013" s="1"/>
      <c r="AA3013" s="1"/>
      <c r="AB3013" s="1"/>
      <c r="AC3013" s="1"/>
      <c r="AD3013" s="1"/>
      <c r="AE3013" s="1"/>
      <c r="AF3013" s="1"/>
      <c r="AG3013" s="1"/>
      <c r="AH3013" s="1"/>
      <c r="AI3013" s="1"/>
      <c r="AJ3013" s="1"/>
      <c r="AK3013" s="1"/>
    </row>
    <row r="3014" spans="1:37" x14ac:dyDescent="0.25">
      <c r="A3014" t="s">
        <v>11976</v>
      </c>
      <c r="B3014" t="s">
        <v>11976</v>
      </c>
      <c r="C3014" t="s">
        <v>167</v>
      </c>
      <c r="D3014" t="s">
        <v>13863</v>
      </c>
      <c r="E3014" s="1"/>
      <c r="F3014" s="1"/>
      <c r="G3014" s="1"/>
      <c r="H3014" s="1"/>
      <c r="I3014" s="1"/>
      <c r="J3014" s="1"/>
      <c r="K3014" s="1"/>
      <c r="L3014" s="1">
        <v>11.990999999999998</v>
      </c>
      <c r="M3014" s="1">
        <v>11.990999999999998</v>
      </c>
      <c r="N3014" s="1"/>
      <c r="O3014" s="1"/>
      <c r="P3014" s="1"/>
      <c r="Q3014" s="1"/>
      <c r="R3014" s="1"/>
      <c r="S3014" s="1"/>
      <c r="T3014" s="1"/>
      <c r="U3014" s="1"/>
      <c r="V3014" s="1"/>
      <c r="W3014" s="1"/>
      <c r="X3014" s="1"/>
      <c r="Y3014" s="1"/>
      <c r="Z3014" s="1"/>
      <c r="AA3014" s="1"/>
      <c r="AB3014" s="1"/>
      <c r="AC3014" s="1"/>
      <c r="AD3014" s="1"/>
      <c r="AE3014" s="1"/>
      <c r="AF3014" s="1"/>
      <c r="AG3014" s="1"/>
      <c r="AH3014" s="1"/>
      <c r="AI3014" s="1"/>
      <c r="AJ3014" s="1"/>
      <c r="AK3014" s="1"/>
    </row>
    <row r="3015" spans="1:37" x14ac:dyDescent="0.25">
      <c r="A3015" t="s">
        <v>10822</v>
      </c>
      <c r="B3015" t="s">
        <v>10822</v>
      </c>
      <c r="C3015" t="s">
        <v>167</v>
      </c>
      <c r="D3015" t="s">
        <v>113</v>
      </c>
      <c r="E3015" s="1"/>
      <c r="F3015" s="1"/>
      <c r="G3015" s="1"/>
      <c r="H3015" s="1"/>
      <c r="I3015" s="1"/>
      <c r="J3015" s="1"/>
      <c r="K3015" s="1"/>
      <c r="L3015" s="1"/>
      <c r="M3015" s="1"/>
      <c r="N3015" s="1"/>
      <c r="O3015" s="1"/>
      <c r="P3015" s="1">
        <v>1.3733</v>
      </c>
      <c r="Q3015" s="1"/>
      <c r="R3015" s="1"/>
      <c r="S3015" s="1"/>
      <c r="T3015" s="1"/>
      <c r="U3015" s="1"/>
      <c r="V3015" s="1"/>
      <c r="W3015" s="1"/>
      <c r="X3015" s="1"/>
      <c r="Y3015" s="1"/>
      <c r="Z3015" s="1"/>
      <c r="AA3015" s="1"/>
      <c r="AB3015" s="1"/>
      <c r="AC3015" s="1"/>
      <c r="AD3015" s="1"/>
      <c r="AE3015" s="1"/>
      <c r="AF3015" s="1"/>
      <c r="AG3015" s="1"/>
      <c r="AH3015" s="1"/>
      <c r="AI3015" s="1"/>
      <c r="AJ3015" s="1"/>
      <c r="AK3015" s="1"/>
    </row>
    <row r="3016" spans="1:37" x14ac:dyDescent="0.25">
      <c r="A3016" t="s">
        <v>12544</v>
      </c>
      <c r="B3016" t="s">
        <v>12544</v>
      </c>
      <c r="C3016" t="s">
        <v>326</v>
      </c>
      <c r="D3016" t="s">
        <v>113</v>
      </c>
      <c r="E3016" s="1"/>
      <c r="F3016" s="1"/>
      <c r="G3016" s="1"/>
      <c r="H3016" s="1"/>
      <c r="I3016" s="1"/>
      <c r="J3016" s="1"/>
      <c r="K3016" s="1">
        <v>5.65</v>
      </c>
      <c r="L3016" s="1"/>
      <c r="M3016" s="1"/>
      <c r="N3016" s="1"/>
      <c r="O3016" s="1"/>
      <c r="P3016" s="1"/>
      <c r="Q3016" s="1"/>
      <c r="R3016" s="1"/>
      <c r="S3016" s="1"/>
      <c r="T3016" s="1"/>
      <c r="U3016" s="1"/>
      <c r="V3016" s="1"/>
      <c r="W3016" s="1"/>
      <c r="X3016" s="1"/>
      <c r="Y3016" s="1"/>
      <c r="Z3016" s="1"/>
      <c r="AA3016" s="1"/>
      <c r="AB3016" s="1"/>
      <c r="AC3016" s="1"/>
      <c r="AD3016" s="1"/>
      <c r="AE3016" s="1"/>
      <c r="AF3016" s="1"/>
      <c r="AG3016" s="1"/>
      <c r="AH3016" s="1"/>
      <c r="AI3016" s="1"/>
      <c r="AJ3016" s="1"/>
      <c r="AK3016" s="1"/>
    </row>
    <row r="3017" spans="1:37" x14ac:dyDescent="0.25">
      <c r="A3017" t="s">
        <v>9297</v>
      </c>
      <c r="B3017" t="s">
        <v>9297</v>
      </c>
      <c r="C3017" t="s">
        <v>181</v>
      </c>
      <c r="D3017" t="s">
        <v>13863</v>
      </c>
      <c r="E3017" s="1"/>
      <c r="F3017" s="1"/>
      <c r="G3017" s="1"/>
      <c r="H3017" s="1"/>
      <c r="I3017" s="1"/>
      <c r="J3017" s="1"/>
      <c r="K3017" s="1"/>
      <c r="L3017" s="1"/>
      <c r="M3017" s="1"/>
      <c r="N3017" s="1"/>
      <c r="O3017" s="1"/>
      <c r="P3017" s="1"/>
      <c r="Q3017" s="1"/>
      <c r="R3017" s="1"/>
      <c r="S3017" s="1"/>
      <c r="T3017" s="1">
        <v>2.59</v>
      </c>
      <c r="U3017" s="1"/>
      <c r="V3017" s="1"/>
      <c r="W3017" s="1"/>
      <c r="X3017" s="1"/>
      <c r="Y3017" s="1"/>
      <c r="Z3017" s="1"/>
      <c r="AA3017" s="1"/>
      <c r="AB3017" s="1"/>
      <c r="AC3017" s="1"/>
      <c r="AD3017" s="1"/>
      <c r="AE3017" s="1"/>
      <c r="AF3017" s="1"/>
      <c r="AG3017" s="1"/>
      <c r="AH3017" s="1"/>
      <c r="AI3017" s="1"/>
      <c r="AJ3017" s="1"/>
      <c r="AK3017" s="1"/>
    </row>
    <row r="3018" spans="1:37" x14ac:dyDescent="0.25">
      <c r="A3018" t="s">
        <v>11696</v>
      </c>
      <c r="B3018" t="s">
        <v>11696</v>
      </c>
      <c r="C3018" t="s">
        <v>108</v>
      </c>
      <c r="D3018" t="s">
        <v>13863</v>
      </c>
      <c r="E3018" s="1"/>
      <c r="F3018" s="1"/>
      <c r="G3018" s="1"/>
      <c r="H3018" s="1"/>
      <c r="I3018" s="1"/>
      <c r="J3018" s="1"/>
      <c r="K3018" s="1"/>
      <c r="L3018" s="1">
        <v>7.6499999999999999E-2</v>
      </c>
      <c r="M3018" s="1"/>
      <c r="N3018" s="1"/>
      <c r="O3018" s="1"/>
      <c r="P3018" s="1"/>
      <c r="Q3018" s="1"/>
      <c r="R3018" s="1"/>
      <c r="S3018" s="1"/>
      <c r="T3018" s="1"/>
      <c r="U3018" s="1"/>
      <c r="V3018" s="1"/>
      <c r="W3018" s="1"/>
      <c r="X3018" s="1"/>
      <c r="Y3018" s="1"/>
      <c r="Z3018" s="1"/>
      <c r="AA3018" s="1"/>
      <c r="AB3018" s="1"/>
      <c r="AC3018" s="1"/>
      <c r="AD3018" s="1"/>
      <c r="AE3018" s="1"/>
      <c r="AF3018" s="1"/>
      <c r="AG3018" s="1"/>
      <c r="AH3018" s="1"/>
      <c r="AI3018" s="1"/>
      <c r="AJ3018" s="1"/>
      <c r="AK3018" s="1"/>
    </row>
    <row r="3019" spans="1:37" x14ac:dyDescent="0.25">
      <c r="A3019" t="s">
        <v>13512</v>
      </c>
      <c r="B3019" t="s">
        <v>13512</v>
      </c>
      <c r="C3019" t="s">
        <v>301</v>
      </c>
      <c r="D3019" t="s">
        <v>13863</v>
      </c>
      <c r="E3019" s="1"/>
      <c r="F3019" s="1"/>
      <c r="G3019" s="1">
        <v>3.3264000000000005</v>
      </c>
      <c r="H3019" s="1"/>
      <c r="I3019" s="1"/>
      <c r="J3019" s="1"/>
      <c r="K3019" s="1"/>
      <c r="L3019" s="1"/>
      <c r="M3019" s="1"/>
      <c r="N3019" s="1"/>
      <c r="O3019" s="1"/>
      <c r="P3019" s="1"/>
      <c r="Q3019" s="1"/>
      <c r="R3019" s="1"/>
      <c r="S3019" s="1"/>
      <c r="T3019" s="1"/>
      <c r="U3019" s="1"/>
      <c r="V3019" s="1"/>
      <c r="W3019" s="1"/>
      <c r="X3019" s="1"/>
      <c r="Y3019" s="1"/>
      <c r="Z3019" s="1"/>
      <c r="AA3019" s="1"/>
      <c r="AB3019" s="1"/>
      <c r="AC3019" s="1"/>
      <c r="AD3019" s="1"/>
      <c r="AE3019" s="1"/>
      <c r="AF3019" s="1"/>
      <c r="AG3019" s="1"/>
      <c r="AH3019" s="1"/>
      <c r="AI3019" s="1"/>
      <c r="AJ3019" s="1"/>
      <c r="AK3019" s="1"/>
    </row>
    <row r="3020" spans="1:37" x14ac:dyDescent="0.25">
      <c r="A3020" t="s">
        <v>13511</v>
      </c>
      <c r="B3020" t="s">
        <v>13511</v>
      </c>
      <c r="C3020" t="s">
        <v>301</v>
      </c>
      <c r="D3020" t="s">
        <v>13863</v>
      </c>
      <c r="E3020" s="1"/>
      <c r="F3020" s="1"/>
      <c r="G3020" s="1">
        <v>4.1408000000000005</v>
      </c>
      <c r="H3020" s="1"/>
      <c r="I3020" s="1"/>
      <c r="J3020" s="1"/>
      <c r="K3020" s="1"/>
      <c r="L3020" s="1"/>
      <c r="M3020" s="1"/>
      <c r="N3020" s="1"/>
      <c r="O3020" s="1"/>
      <c r="P3020" s="1"/>
      <c r="Q3020" s="1"/>
      <c r="R3020" s="1"/>
      <c r="S3020" s="1"/>
      <c r="T3020" s="1"/>
      <c r="U3020" s="1"/>
      <c r="V3020" s="1"/>
      <c r="W3020" s="1"/>
      <c r="X3020" s="1"/>
      <c r="Y3020" s="1"/>
      <c r="Z3020" s="1"/>
      <c r="AA3020" s="1"/>
      <c r="AB3020" s="1"/>
      <c r="AC3020" s="1"/>
      <c r="AD3020" s="1"/>
      <c r="AE3020" s="1"/>
      <c r="AF3020" s="1"/>
      <c r="AG3020" s="1"/>
      <c r="AH3020" s="1"/>
      <c r="AI3020" s="1"/>
      <c r="AJ3020" s="1"/>
      <c r="AK3020" s="1"/>
    </row>
    <row r="3021" spans="1:37" x14ac:dyDescent="0.25">
      <c r="A3021" t="s">
        <v>12225</v>
      </c>
      <c r="B3021" t="s">
        <v>12225</v>
      </c>
      <c r="C3021" t="s">
        <v>301</v>
      </c>
      <c r="D3021" t="s">
        <v>13863</v>
      </c>
      <c r="E3021" s="1"/>
      <c r="F3021" s="1"/>
      <c r="G3021" s="1"/>
      <c r="H3021" s="1"/>
      <c r="I3021" s="1"/>
      <c r="J3021" s="1"/>
      <c r="K3021" s="1">
        <v>3.6120000000000001</v>
      </c>
      <c r="L3021" s="1"/>
      <c r="M3021" s="1"/>
      <c r="N3021" s="1"/>
      <c r="O3021" s="1"/>
      <c r="P3021" s="1"/>
      <c r="Q3021" s="1"/>
      <c r="R3021" s="1"/>
      <c r="S3021" s="1"/>
      <c r="T3021" s="1"/>
      <c r="U3021" s="1"/>
      <c r="V3021" s="1"/>
      <c r="W3021" s="1"/>
      <c r="X3021" s="1"/>
      <c r="Y3021" s="1"/>
      <c r="Z3021" s="1"/>
      <c r="AA3021" s="1"/>
      <c r="AB3021" s="1"/>
      <c r="AC3021" s="1"/>
      <c r="AD3021" s="1"/>
      <c r="AE3021" s="1"/>
      <c r="AF3021" s="1"/>
      <c r="AG3021" s="1"/>
      <c r="AH3021" s="1"/>
      <c r="AI3021" s="1"/>
      <c r="AJ3021" s="1"/>
      <c r="AK3021" s="1"/>
    </row>
    <row r="3022" spans="1:37" x14ac:dyDescent="0.25">
      <c r="A3022" t="s">
        <v>177</v>
      </c>
      <c r="B3022" t="s">
        <v>178</v>
      </c>
      <c r="C3022" t="s">
        <v>181</v>
      </c>
      <c r="D3022" t="s">
        <v>13863</v>
      </c>
      <c r="E3022" s="1"/>
      <c r="F3022" s="1"/>
      <c r="G3022" s="1"/>
      <c r="H3022" s="1"/>
      <c r="I3022" s="1"/>
      <c r="J3022" s="1"/>
      <c r="K3022" s="1"/>
      <c r="L3022" s="1"/>
      <c r="M3022" s="1"/>
      <c r="N3022" s="1"/>
      <c r="O3022" s="1"/>
      <c r="P3022" s="1"/>
      <c r="Q3022" s="1"/>
      <c r="R3022" s="1"/>
      <c r="S3022" s="1"/>
      <c r="T3022" s="1"/>
      <c r="U3022" s="1"/>
      <c r="V3022" s="1"/>
      <c r="W3022" s="1"/>
      <c r="X3022" s="1"/>
      <c r="Y3022" s="1"/>
      <c r="Z3022" s="1"/>
      <c r="AA3022" s="1"/>
      <c r="AB3022" s="1"/>
      <c r="AC3022" s="1"/>
      <c r="AD3022" s="1"/>
      <c r="AE3022" s="1"/>
      <c r="AF3022" s="1"/>
      <c r="AG3022" s="1"/>
      <c r="AH3022" s="1"/>
      <c r="AI3022" s="1"/>
      <c r="AJ3022" s="1">
        <v>120.33</v>
      </c>
      <c r="AK3022" s="1"/>
    </row>
    <row r="3023" spans="1:37" x14ac:dyDescent="0.25">
      <c r="A3023" t="s">
        <v>182</v>
      </c>
      <c r="B3023" t="s">
        <v>183</v>
      </c>
      <c r="C3023" t="s">
        <v>181</v>
      </c>
      <c r="D3023" t="s">
        <v>13863</v>
      </c>
      <c r="E3023" s="1"/>
      <c r="F3023" s="1"/>
      <c r="G3023" s="1"/>
      <c r="H3023" s="1"/>
      <c r="I3023" s="1"/>
      <c r="J3023" s="1"/>
      <c r="K3023" s="1"/>
      <c r="L3023" s="1"/>
      <c r="M3023" s="1"/>
      <c r="N3023" s="1"/>
      <c r="O3023" s="1"/>
      <c r="P3023" s="1"/>
      <c r="Q3023" s="1"/>
      <c r="R3023" s="1"/>
      <c r="S3023" s="1"/>
      <c r="T3023" s="1"/>
      <c r="U3023" s="1"/>
      <c r="V3023" s="1"/>
      <c r="W3023" s="1"/>
      <c r="X3023" s="1"/>
      <c r="Y3023" s="1"/>
      <c r="Z3023" s="1"/>
      <c r="AA3023" s="1"/>
      <c r="AB3023" s="1"/>
      <c r="AC3023" s="1"/>
      <c r="AD3023" s="1"/>
      <c r="AE3023" s="1"/>
      <c r="AF3023" s="1"/>
      <c r="AG3023" s="1"/>
      <c r="AH3023" s="1"/>
      <c r="AI3023" s="1">
        <v>220</v>
      </c>
      <c r="AJ3023" s="1"/>
      <c r="AK3023" s="1"/>
    </row>
    <row r="3024" spans="1:37" x14ac:dyDescent="0.25">
      <c r="A3024" t="s">
        <v>7604</v>
      </c>
      <c r="B3024" t="s">
        <v>7605</v>
      </c>
      <c r="C3024" t="s">
        <v>240</v>
      </c>
      <c r="D3024" t="s">
        <v>13863</v>
      </c>
      <c r="E3024" s="1"/>
      <c r="F3024" s="1"/>
      <c r="G3024" s="1"/>
      <c r="H3024" s="1"/>
      <c r="I3024" s="1"/>
      <c r="J3024" s="1"/>
      <c r="K3024" s="1"/>
      <c r="L3024" s="1"/>
      <c r="M3024" s="1"/>
      <c r="N3024" s="1"/>
      <c r="O3024" s="1"/>
      <c r="P3024" s="1"/>
      <c r="Q3024" s="1"/>
      <c r="R3024" s="1"/>
      <c r="S3024" s="1"/>
      <c r="T3024" s="1"/>
      <c r="U3024" s="1"/>
      <c r="V3024" s="1"/>
      <c r="W3024" s="1"/>
      <c r="X3024" s="1">
        <v>2.56</v>
      </c>
      <c r="Y3024" s="1"/>
      <c r="Z3024" s="1"/>
      <c r="AA3024" s="1"/>
      <c r="AB3024" s="1"/>
      <c r="AC3024" s="1"/>
      <c r="AD3024" s="1"/>
      <c r="AE3024" s="1"/>
      <c r="AF3024" s="1"/>
      <c r="AG3024" s="1"/>
      <c r="AH3024" s="1"/>
      <c r="AI3024" s="1"/>
      <c r="AJ3024" s="1"/>
      <c r="AK3024" s="1"/>
    </row>
    <row r="3025" spans="1:37" x14ac:dyDescent="0.25">
      <c r="C3025" t="s">
        <v>326</v>
      </c>
      <c r="D3025" t="s">
        <v>13863</v>
      </c>
      <c r="E3025" s="1"/>
      <c r="F3025" s="1"/>
      <c r="G3025" s="1"/>
      <c r="H3025" s="1"/>
      <c r="I3025" s="1"/>
      <c r="J3025" s="1"/>
      <c r="K3025" s="1"/>
      <c r="L3025" s="1">
        <v>4</v>
      </c>
      <c r="M3025" s="1"/>
      <c r="N3025" s="1"/>
      <c r="O3025" s="1"/>
      <c r="P3025" s="1"/>
      <c r="Q3025" s="1"/>
      <c r="R3025" s="1"/>
      <c r="S3025" s="1"/>
      <c r="T3025" s="1"/>
      <c r="U3025" s="1"/>
      <c r="V3025" s="1"/>
      <c r="W3025" s="1"/>
      <c r="X3025" s="1"/>
      <c r="Y3025" s="1"/>
      <c r="Z3025" s="1"/>
      <c r="AA3025" s="1"/>
      <c r="AB3025" s="1"/>
      <c r="AC3025" s="1"/>
      <c r="AD3025" s="1"/>
      <c r="AE3025" s="1"/>
      <c r="AF3025" s="1"/>
      <c r="AG3025" s="1"/>
      <c r="AH3025" s="1"/>
      <c r="AI3025" s="1"/>
      <c r="AJ3025" s="1"/>
      <c r="AK3025" s="1"/>
    </row>
    <row r="3026" spans="1:37" x14ac:dyDescent="0.25">
      <c r="A3026" t="s">
        <v>7606</v>
      </c>
      <c r="B3026" t="s">
        <v>7607</v>
      </c>
      <c r="C3026" t="s">
        <v>240</v>
      </c>
      <c r="D3026" t="s">
        <v>13863</v>
      </c>
      <c r="E3026" s="1"/>
      <c r="F3026" s="1"/>
      <c r="G3026" s="1"/>
      <c r="H3026" s="1"/>
      <c r="I3026" s="1"/>
      <c r="J3026" s="1"/>
      <c r="K3026" s="1"/>
      <c r="L3026" s="1"/>
      <c r="M3026" s="1"/>
      <c r="N3026" s="1"/>
      <c r="O3026" s="1"/>
      <c r="P3026" s="1"/>
      <c r="Q3026" s="1"/>
      <c r="R3026" s="1"/>
      <c r="S3026" s="1"/>
      <c r="T3026" s="1"/>
      <c r="U3026" s="1"/>
      <c r="V3026" s="1"/>
      <c r="W3026" s="1"/>
      <c r="X3026" s="1">
        <v>2.7</v>
      </c>
      <c r="Y3026" s="1"/>
      <c r="Z3026" s="1"/>
      <c r="AA3026" s="1"/>
      <c r="AB3026" s="1"/>
      <c r="AC3026" s="1"/>
      <c r="AD3026" s="1"/>
      <c r="AE3026" s="1"/>
      <c r="AF3026" s="1"/>
      <c r="AG3026" s="1"/>
      <c r="AH3026" s="1"/>
      <c r="AI3026" s="1"/>
      <c r="AJ3026" s="1"/>
      <c r="AK3026" s="1"/>
    </row>
    <row r="3027" spans="1:37" x14ac:dyDescent="0.25">
      <c r="C3027" t="s">
        <v>326</v>
      </c>
      <c r="D3027" t="s">
        <v>13863</v>
      </c>
      <c r="E3027" s="1"/>
      <c r="F3027" s="1"/>
      <c r="G3027" s="1"/>
      <c r="H3027" s="1"/>
      <c r="I3027" s="1"/>
      <c r="J3027" s="1"/>
      <c r="K3027" s="1"/>
      <c r="L3027" s="1">
        <v>5.45</v>
      </c>
      <c r="M3027" s="1"/>
      <c r="N3027" s="1"/>
      <c r="O3027" s="1"/>
      <c r="P3027" s="1"/>
      <c r="Q3027" s="1"/>
      <c r="R3027" s="1"/>
      <c r="S3027" s="1"/>
      <c r="T3027" s="1"/>
      <c r="U3027" s="1"/>
      <c r="V3027" s="1"/>
      <c r="W3027" s="1"/>
      <c r="X3027" s="1"/>
      <c r="Y3027" s="1"/>
      <c r="Z3027" s="1"/>
      <c r="AA3027" s="1"/>
      <c r="AB3027" s="1"/>
      <c r="AC3027" s="1"/>
      <c r="AD3027" s="1"/>
      <c r="AE3027" s="1"/>
      <c r="AF3027" s="1"/>
      <c r="AG3027" s="1"/>
      <c r="AH3027" s="1"/>
      <c r="AI3027" s="1"/>
      <c r="AJ3027" s="1"/>
      <c r="AK3027" s="1"/>
    </row>
    <row r="3028" spans="1:37" x14ac:dyDescent="0.25">
      <c r="A3028" t="s">
        <v>11746</v>
      </c>
      <c r="B3028" t="s">
        <v>11747</v>
      </c>
      <c r="C3028" t="s">
        <v>326</v>
      </c>
      <c r="D3028" t="s">
        <v>13863</v>
      </c>
      <c r="E3028" s="1"/>
      <c r="F3028" s="1"/>
      <c r="G3028" s="1"/>
      <c r="H3028" s="1"/>
      <c r="I3028" s="1"/>
      <c r="J3028" s="1"/>
      <c r="K3028" s="1"/>
      <c r="L3028" s="1">
        <v>8.0500000000000007</v>
      </c>
      <c r="M3028" s="1"/>
      <c r="N3028" s="1"/>
      <c r="O3028" s="1"/>
      <c r="P3028" s="1"/>
      <c r="Q3028" s="1"/>
      <c r="R3028" s="1"/>
      <c r="S3028" s="1"/>
      <c r="T3028" s="1"/>
      <c r="U3028" s="1"/>
      <c r="V3028" s="1"/>
      <c r="W3028" s="1"/>
      <c r="X3028" s="1"/>
      <c r="Y3028" s="1"/>
      <c r="Z3028" s="1"/>
      <c r="AA3028" s="1"/>
      <c r="AB3028" s="1"/>
      <c r="AC3028" s="1"/>
      <c r="AD3028" s="1"/>
      <c r="AE3028" s="1"/>
      <c r="AF3028" s="1"/>
      <c r="AG3028" s="1"/>
      <c r="AH3028" s="1"/>
      <c r="AI3028" s="1"/>
      <c r="AJ3028" s="1"/>
      <c r="AK3028" s="1"/>
    </row>
    <row r="3029" spans="1:37" x14ac:dyDescent="0.25">
      <c r="A3029" t="s">
        <v>7583</v>
      </c>
      <c r="B3029" t="s">
        <v>7584</v>
      </c>
      <c r="C3029" t="s">
        <v>240</v>
      </c>
      <c r="D3029" t="s">
        <v>13863</v>
      </c>
      <c r="E3029" s="1"/>
      <c r="F3029" s="1"/>
      <c r="G3029" s="1"/>
      <c r="H3029" s="1"/>
      <c r="I3029" s="1"/>
      <c r="J3029" s="1"/>
      <c r="K3029" s="1"/>
      <c r="L3029" s="1"/>
      <c r="M3029" s="1"/>
      <c r="N3029" s="1"/>
      <c r="O3029" s="1"/>
      <c r="P3029" s="1"/>
      <c r="Q3029" s="1"/>
      <c r="R3029" s="1"/>
      <c r="S3029" s="1"/>
      <c r="T3029" s="1"/>
      <c r="U3029" s="1"/>
      <c r="V3029" s="1"/>
      <c r="W3029" s="1"/>
      <c r="X3029" s="1">
        <v>2.86</v>
      </c>
      <c r="Y3029" s="1"/>
      <c r="Z3029" s="1"/>
      <c r="AA3029" s="1"/>
      <c r="AB3029" s="1"/>
      <c r="AC3029" s="1"/>
      <c r="AD3029" s="1"/>
      <c r="AE3029" s="1"/>
      <c r="AF3029" s="1"/>
      <c r="AG3029" s="1"/>
      <c r="AH3029" s="1"/>
      <c r="AI3029" s="1"/>
      <c r="AJ3029" s="1"/>
      <c r="AK3029" s="1"/>
    </row>
    <row r="3030" spans="1:37" x14ac:dyDescent="0.25">
      <c r="C3030" t="s">
        <v>326</v>
      </c>
      <c r="D3030" t="s">
        <v>13863</v>
      </c>
      <c r="E3030" s="1"/>
      <c r="F3030" s="1"/>
      <c r="G3030" s="1"/>
      <c r="H3030" s="1"/>
      <c r="I3030" s="1"/>
      <c r="J3030" s="1"/>
      <c r="K3030" s="1"/>
      <c r="L3030" s="1">
        <v>4.55</v>
      </c>
      <c r="M3030" s="1"/>
      <c r="N3030" s="1"/>
      <c r="O3030" s="1"/>
      <c r="P3030" s="1"/>
      <c r="Q3030" s="1"/>
      <c r="R3030" s="1"/>
      <c r="S3030" s="1"/>
      <c r="T3030" s="1"/>
      <c r="U3030" s="1"/>
      <c r="V3030" s="1"/>
      <c r="W3030" s="1"/>
      <c r="X3030" s="1"/>
      <c r="Y3030" s="1"/>
      <c r="Z3030" s="1"/>
      <c r="AA3030" s="1"/>
      <c r="AB3030" s="1"/>
      <c r="AC3030" s="1"/>
      <c r="AD3030" s="1"/>
      <c r="AE3030" s="1"/>
      <c r="AF3030" s="1"/>
      <c r="AG3030" s="1"/>
      <c r="AH3030" s="1"/>
      <c r="AI3030" s="1"/>
      <c r="AJ3030" s="1"/>
      <c r="AK3030" s="1"/>
    </row>
    <row r="3031" spans="1:37" x14ac:dyDescent="0.25">
      <c r="A3031" t="s">
        <v>7588</v>
      </c>
      <c r="B3031" t="s">
        <v>7589</v>
      </c>
      <c r="C3031" t="s">
        <v>240</v>
      </c>
      <c r="D3031" t="s">
        <v>13863</v>
      </c>
      <c r="E3031" s="1"/>
      <c r="F3031" s="1"/>
      <c r="G3031" s="1"/>
      <c r="H3031" s="1"/>
      <c r="I3031" s="1"/>
      <c r="J3031" s="1"/>
      <c r="K3031" s="1"/>
      <c r="L3031" s="1"/>
      <c r="M3031" s="1"/>
      <c r="N3031" s="1"/>
      <c r="O3031" s="1"/>
      <c r="P3031" s="1"/>
      <c r="Q3031" s="1"/>
      <c r="R3031" s="1"/>
      <c r="S3031" s="1"/>
      <c r="T3031" s="1"/>
      <c r="U3031" s="1"/>
      <c r="V3031" s="1"/>
      <c r="W3031" s="1"/>
      <c r="X3031" s="1">
        <v>3.29</v>
      </c>
      <c r="Y3031" s="1"/>
      <c r="Z3031" s="1">
        <v>3.29</v>
      </c>
      <c r="AA3031" s="1"/>
      <c r="AB3031" s="1"/>
      <c r="AC3031" s="1"/>
      <c r="AD3031" s="1"/>
      <c r="AE3031" s="1"/>
      <c r="AF3031" s="1"/>
      <c r="AG3031" s="1"/>
      <c r="AH3031" s="1"/>
      <c r="AI3031" s="1"/>
      <c r="AJ3031" s="1"/>
      <c r="AK3031" s="1"/>
    </row>
    <row r="3032" spans="1:37" x14ac:dyDescent="0.25">
      <c r="C3032" t="s">
        <v>326</v>
      </c>
      <c r="D3032" t="s">
        <v>13863</v>
      </c>
      <c r="E3032" s="1"/>
      <c r="F3032" s="1"/>
      <c r="G3032" s="1"/>
      <c r="H3032" s="1"/>
      <c r="I3032" s="1"/>
      <c r="J3032" s="1"/>
      <c r="K3032" s="1"/>
      <c r="L3032" s="1">
        <v>5.35</v>
      </c>
      <c r="M3032" s="1"/>
      <c r="N3032" s="1"/>
      <c r="O3032" s="1"/>
      <c r="P3032" s="1"/>
      <c r="Q3032" s="1"/>
      <c r="R3032" s="1"/>
      <c r="S3032" s="1"/>
      <c r="T3032" s="1"/>
      <c r="U3032" s="1"/>
      <c r="V3032" s="1"/>
      <c r="W3032" s="1"/>
      <c r="X3032" s="1"/>
      <c r="Y3032" s="1"/>
      <c r="Z3032" s="1"/>
      <c r="AA3032" s="1"/>
      <c r="AB3032" s="1"/>
      <c r="AC3032" s="1"/>
      <c r="AD3032" s="1"/>
      <c r="AE3032" s="1"/>
      <c r="AF3032" s="1"/>
      <c r="AG3032" s="1"/>
      <c r="AH3032" s="1"/>
      <c r="AI3032" s="1"/>
      <c r="AJ3032" s="1"/>
      <c r="AK3032" s="1"/>
    </row>
    <row r="3033" spans="1:37" x14ac:dyDescent="0.25">
      <c r="A3033" t="s">
        <v>7590</v>
      </c>
      <c r="B3033" t="s">
        <v>7591</v>
      </c>
      <c r="C3033" t="s">
        <v>240</v>
      </c>
      <c r="D3033" t="s">
        <v>13863</v>
      </c>
      <c r="E3033" s="1"/>
      <c r="F3033" s="1"/>
      <c r="G3033" s="1"/>
      <c r="H3033" s="1"/>
      <c r="I3033" s="1"/>
      <c r="J3033" s="1"/>
      <c r="K3033" s="1"/>
      <c r="L3033" s="1"/>
      <c r="M3033" s="1"/>
      <c r="N3033" s="1"/>
      <c r="O3033" s="1"/>
      <c r="P3033" s="1"/>
      <c r="Q3033" s="1"/>
      <c r="R3033" s="1"/>
      <c r="S3033" s="1"/>
      <c r="T3033" s="1"/>
      <c r="U3033" s="1"/>
      <c r="V3033" s="1"/>
      <c r="W3033" s="1"/>
      <c r="X3033" s="1">
        <v>3.85</v>
      </c>
      <c r="Y3033" s="1"/>
      <c r="Z3033" s="1"/>
      <c r="AA3033" s="1"/>
      <c r="AB3033" s="1"/>
      <c r="AC3033" s="1"/>
      <c r="AD3033" s="1"/>
      <c r="AE3033" s="1"/>
      <c r="AF3033" s="1"/>
      <c r="AG3033" s="1"/>
      <c r="AH3033" s="1"/>
      <c r="AI3033" s="1"/>
      <c r="AJ3033" s="1"/>
      <c r="AK3033" s="1"/>
    </row>
    <row r="3034" spans="1:37" x14ac:dyDescent="0.25">
      <c r="C3034" t="s">
        <v>326</v>
      </c>
      <c r="D3034" t="s">
        <v>13863</v>
      </c>
      <c r="E3034" s="1"/>
      <c r="F3034" s="1"/>
      <c r="G3034" s="1"/>
      <c r="H3034" s="1"/>
      <c r="I3034" s="1"/>
      <c r="J3034" s="1"/>
      <c r="K3034" s="1"/>
      <c r="L3034" s="1">
        <v>6.83</v>
      </c>
      <c r="M3034" s="1"/>
      <c r="N3034" s="1"/>
      <c r="O3034" s="1"/>
      <c r="P3034" s="1"/>
      <c r="Q3034" s="1"/>
      <c r="R3034" s="1"/>
      <c r="S3034" s="1"/>
      <c r="T3034" s="1"/>
      <c r="U3034" s="1"/>
      <c r="V3034" s="1"/>
      <c r="W3034" s="1"/>
      <c r="X3034" s="1"/>
      <c r="Y3034" s="1"/>
      <c r="Z3034" s="1"/>
      <c r="AA3034" s="1"/>
      <c r="AB3034" s="1"/>
      <c r="AC3034" s="1"/>
      <c r="AD3034" s="1"/>
      <c r="AE3034" s="1"/>
      <c r="AF3034" s="1"/>
      <c r="AG3034" s="1"/>
      <c r="AH3034" s="1"/>
      <c r="AI3034" s="1"/>
      <c r="AJ3034" s="1"/>
      <c r="AK3034" s="1"/>
    </row>
    <row r="3035" spans="1:37" x14ac:dyDescent="0.25">
      <c r="A3035" t="s">
        <v>7592</v>
      </c>
      <c r="B3035" t="s">
        <v>7593</v>
      </c>
      <c r="C3035" t="s">
        <v>240</v>
      </c>
      <c r="D3035" t="s">
        <v>13863</v>
      </c>
      <c r="E3035" s="1"/>
      <c r="F3035" s="1"/>
      <c r="G3035" s="1"/>
      <c r="H3035" s="1"/>
      <c r="I3035" s="1"/>
      <c r="J3035" s="1"/>
      <c r="K3035" s="1"/>
      <c r="L3035" s="1"/>
      <c r="M3035" s="1"/>
      <c r="N3035" s="1"/>
      <c r="O3035" s="1"/>
      <c r="P3035" s="1"/>
      <c r="Q3035" s="1"/>
      <c r="R3035" s="1"/>
      <c r="S3035" s="1"/>
      <c r="T3035" s="1"/>
      <c r="U3035" s="1"/>
      <c r="V3035" s="1"/>
      <c r="W3035" s="1"/>
      <c r="X3035" s="1">
        <v>5.51</v>
      </c>
      <c r="Y3035" s="1"/>
      <c r="Z3035" s="1"/>
      <c r="AA3035" s="1"/>
      <c r="AB3035" s="1"/>
      <c r="AC3035" s="1"/>
      <c r="AD3035" s="1"/>
      <c r="AE3035" s="1"/>
      <c r="AF3035" s="1"/>
      <c r="AG3035" s="1"/>
      <c r="AH3035" s="1"/>
      <c r="AI3035" s="1"/>
      <c r="AJ3035" s="1"/>
      <c r="AK3035" s="1"/>
    </row>
    <row r="3036" spans="1:37" x14ac:dyDescent="0.25">
      <c r="A3036" t="s">
        <v>7594</v>
      </c>
      <c r="B3036" t="s">
        <v>7595</v>
      </c>
      <c r="C3036" t="s">
        <v>240</v>
      </c>
      <c r="D3036" t="s">
        <v>13863</v>
      </c>
      <c r="E3036" s="1"/>
      <c r="F3036" s="1"/>
      <c r="G3036" s="1"/>
      <c r="H3036" s="1"/>
      <c r="I3036" s="1"/>
      <c r="J3036" s="1"/>
      <c r="K3036" s="1"/>
      <c r="L3036" s="1"/>
      <c r="M3036" s="1"/>
      <c r="N3036" s="1"/>
      <c r="O3036" s="1"/>
      <c r="P3036" s="1"/>
      <c r="Q3036" s="1"/>
      <c r="R3036" s="1"/>
      <c r="S3036" s="1"/>
      <c r="T3036" s="1"/>
      <c r="U3036" s="1"/>
      <c r="V3036" s="1"/>
      <c r="W3036" s="1"/>
      <c r="X3036" s="1">
        <v>6.41</v>
      </c>
      <c r="Y3036" s="1"/>
      <c r="Z3036" s="1"/>
      <c r="AA3036" s="1"/>
      <c r="AB3036" s="1"/>
      <c r="AC3036" s="1"/>
      <c r="AD3036" s="1"/>
      <c r="AE3036" s="1"/>
      <c r="AF3036" s="1"/>
      <c r="AG3036" s="1"/>
      <c r="AH3036" s="1"/>
      <c r="AI3036" s="1"/>
      <c r="AJ3036" s="1"/>
      <c r="AK3036" s="1"/>
    </row>
    <row r="3037" spans="1:37" x14ac:dyDescent="0.25">
      <c r="C3037" t="s">
        <v>326</v>
      </c>
      <c r="D3037" t="s">
        <v>13863</v>
      </c>
      <c r="E3037" s="1"/>
      <c r="F3037" s="1"/>
      <c r="G3037" s="1"/>
      <c r="H3037" s="1"/>
      <c r="I3037" s="1"/>
      <c r="J3037" s="1"/>
      <c r="K3037" s="1"/>
      <c r="L3037" s="1">
        <v>11.2</v>
      </c>
      <c r="M3037" s="1"/>
      <c r="N3037" s="1"/>
      <c r="O3037" s="1"/>
      <c r="P3037" s="1"/>
      <c r="Q3037" s="1"/>
      <c r="R3037" s="1"/>
      <c r="S3037" s="1"/>
      <c r="T3037" s="1"/>
      <c r="U3037" s="1"/>
      <c r="V3037" s="1"/>
      <c r="W3037" s="1"/>
      <c r="X3037" s="1"/>
      <c r="Y3037" s="1"/>
      <c r="Z3037" s="1"/>
      <c r="AA3037" s="1"/>
      <c r="AB3037" s="1"/>
      <c r="AC3037" s="1"/>
      <c r="AD3037" s="1"/>
      <c r="AE3037" s="1"/>
      <c r="AF3037" s="1"/>
      <c r="AG3037" s="1"/>
      <c r="AH3037" s="1"/>
      <c r="AI3037" s="1"/>
      <c r="AJ3037" s="1"/>
      <c r="AK3037" s="1"/>
    </row>
    <row r="3038" spans="1:37" x14ac:dyDescent="0.25">
      <c r="A3038" t="s">
        <v>13666</v>
      </c>
      <c r="B3038" t="s">
        <v>13667</v>
      </c>
      <c r="C3038" t="s">
        <v>181</v>
      </c>
      <c r="D3038" t="s">
        <v>13863</v>
      </c>
      <c r="E3038" s="1"/>
      <c r="F3038" s="1"/>
      <c r="G3038" s="1">
        <v>18.335000000000001</v>
      </c>
      <c r="H3038" s="1"/>
      <c r="I3038" s="1"/>
      <c r="J3038" s="1"/>
      <c r="K3038" s="1"/>
      <c r="L3038" s="1"/>
      <c r="M3038" s="1"/>
      <c r="N3038" s="1"/>
      <c r="O3038" s="1"/>
      <c r="P3038" s="1"/>
      <c r="Q3038" s="1"/>
      <c r="R3038" s="1"/>
      <c r="S3038" s="1"/>
      <c r="T3038" s="1"/>
      <c r="U3038" s="1"/>
      <c r="V3038" s="1"/>
      <c r="W3038" s="1"/>
      <c r="X3038" s="1"/>
      <c r="Y3038" s="1"/>
      <c r="Z3038" s="1"/>
      <c r="AA3038" s="1"/>
      <c r="AB3038" s="1"/>
      <c r="AC3038" s="1"/>
      <c r="AD3038" s="1"/>
      <c r="AE3038" s="1"/>
      <c r="AF3038" s="1"/>
      <c r="AG3038" s="1"/>
      <c r="AH3038" s="1"/>
      <c r="AI3038" s="1"/>
      <c r="AJ3038" s="1"/>
      <c r="AK3038" s="1"/>
    </row>
    <row r="3039" spans="1:37" x14ac:dyDescent="0.25">
      <c r="A3039" t="s">
        <v>12360</v>
      </c>
      <c r="B3039" t="s">
        <v>12361</v>
      </c>
      <c r="C3039" t="s">
        <v>326</v>
      </c>
      <c r="D3039" t="s">
        <v>13863</v>
      </c>
      <c r="E3039" s="1"/>
      <c r="F3039" s="1"/>
      <c r="G3039" s="1"/>
      <c r="H3039" s="1"/>
      <c r="I3039" s="1"/>
      <c r="J3039" s="1"/>
      <c r="K3039" s="1">
        <v>96.67</v>
      </c>
      <c r="L3039" s="1"/>
      <c r="M3039" s="1"/>
      <c r="N3039" s="1"/>
      <c r="O3039" s="1"/>
      <c r="P3039" s="1"/>
      <c r="Q3039" s="1"/>
      <c r="R3039" s="1"/>
      <c r="S3039" s="1"/>
      <c r="T3039" s="1"/>
      <c r="U3039" s="1"/>
      <c r="V3039" s="1"/>
      <c r="W3039" s="1"/>
      <c r="X3039" s="1"/>
      <c r="Y3039" s="1"/>
      <c r="Z3039" s="1"/>
      <c r="AA3039" s="1"/>
      <c r="AB3039" s="1"/>
      <c r="AC3039" s="1"/>
      <c r="AD3039" s="1"/>
      <c r="AE3039" s="1"/>
      <c r="AF3039" s="1"/>
      <c r="AG3039" s="1"/>
      <c r="AH3039" s="1"/>
      <c r="AI3039" s="1"/>
      <c r="AJ3039" s="1"/>
      <c r="AK3039" s="1"/>
    </row>
    <row r="3040" spans="1:37" x14ac:dyDescent="0.25">
      <c r="A3040" t="s">
        <v>3736</v>
      </c>
      <c r="B3040" t="s">
        <v>3737</v>
      </c>
      <c r="C3040" t="s">
        <v>181</v>
      </c>
      <c r="D3040" t="s">
        <v>13863</v>
      </c>
      <c r="E3040" s="1"/>
      <c r="F3040" s="1"/>
      <c r="G3040" s="1"/>
      <c r="H3040" s="1"/>
      <c r="I3040" s="1"/>
      <c r="J3040" s="1"/>
      <c r="K3040" s="1"/>
      <c r="L3040" s="1"/>
      <c r="M3040" s="1"/>
      <c r="N3040" s="1"/>
      <c r="O3040" s="1"/>
      <c r="P3040" s="1"/>
      <c r="Q3040" s="1"/>
      <c r="R3040" s="1"/>
      <c r="S3040" s="1"/>
      <c r="T3040" s="1"/>
      <c r="U3040" s="1"/>
      <c r="V3040" s="1"/>
      <c r="W3040" s="1"/>
      <c r="X3040" s="1"/>
      <c r="Y3040" s="1"/>
      <c r="Z3040" s="1"/>
      <c r="AA3040" s="1"/>
      <c r="AB3040" s="1"/>
      <c r="AC3040" s="1"/>
      <c r="AD3040" s="1"/>
      <c r="AE3040" s="1"/>
      <c r="AF3040" s="1"/>
      <c r="AG3040" s="1">
        <v>4.1516000000000002</v>
      </c>
      <c r="AH3040" s="1"/>
      <c r="AI3040" s="1"/>
      <c r="AJ3040" s="1"/>
      <c r="AK3040" s="1"/>
    </row>
    <row r="3041" spans="1:37" x14ac:dyDescent="0.25">
      <c r="A3041" t="s">
        <v>1077</v>
      </c>
      <c r="B3041" t="s">
        <v>1078</v>
      </c>
      <c r="C3041" t="s">
        <v>240</v>
      </c>
      <c r="D3041" t="s">
        <v>13863</v>
      </c>
      <c r="E3041" s="1"/>
      <c r="F3041" s="1"/>
      <c r="G3041" s="1"/>
      <c r="H3041" s="1"/>
      <c r="I3041" s="1"/>
      <c r="J3041" s="1"/>
      <c r="K3041" s="1"/>
      <c r="L3041" s="1"/>
      <c r="M3041" s="1"/>
      <c r="N3041" s="1"/>
      <c r="O3041" s="1"/>
      <c r="P3041" s="1"/>
      <c r="Q3041" s="1"/>
      <c r="R3041" s="1"/>
      <c r="S3041" s="1"/>
      <c r="T3041" s="1"/>
      <c r="U3041" s="1"/>
      <c r="V3041" s="1"/>
      <c r="W3041" s="1"/>
      <c r="X3041" s="1"/>
      <c r="Y3041" s="1"/>
      <c r="Z3041" s="1"/>
      <c r="AA3041" s="1"/>
      <c r="AB3041" s="1"/>
      <c r="AC3041" s="1"/>
      <c r="AD3041" s="1"/>
      <c r="AE3041" s="1"/>
      <c r="AF3041" s="1"/>
      <c r="AG3041" s="1"/>
      <c r="AH3041" s="1">
        <v>14.43</v>
      </c>
      <c r="AI3041" s="1"/>
      <c r="AJ3041" s="1"/>
      <c r="AK3041" s="1">
        <v>14.43</v>
      </c>
    </row>
    <row r="3042" spans="1:37" x14ac:dyDescent="0.25">
      <c r="A3042" t="s">
        <v>1082</v>
      </c>
      <c r="B3042" t="s">
        <v>1083</v>
      </c>
      <c r="C3042" t="s">
        <v>240</v>
      </c>
      <c r="D3042" t="s">
        <v>13863</v>
      </c>
      <c r="E3042" s="1"/>
      <c r="F3042" s="1"/>
      <c r="G3042" s="1"/>
      <c r="H3042" s="1"/>
      <c r="I3042" s="1"/>
      <c r="J3042" s="1"/>
      <c r="K3042" s="1"/>
      <c r="L3042" s="1"/>
      <c r="M3042" s="1"/>
      <c r="N3042" s="1"/>
      <c r="O3042" s="1"/>
      <c r="P3042" s="1"/>
      <c r="Q3042" s="1"/>
      <c r="R3042" s="1"/>
      <c r="S3042" s="1"/>
      <c r="T3042" s="1"/>
      <c r="U3042" s="1"/>
      <c r="V3042" s="1"/>
      <c r="W3042" s="1"/>
      <c r="X3042" s="1"/>
      <c r="Y3042" s="1"/>
      <c r="Z3042" s="1"/>
      <c r="AA3042" s="1"/>
      <c r="AB3042" s="1"/>
      <c r="AC3042" s="1"/>
      <c r="AD3042" s="1"/>
      <c r="AE3042" s="1"/>
      <c r="AF3042" s="1"/>
      <c r="AG3042" s="1"/>
      <c r="AH3042" s="1">
        <v>11.56</v>
      </c>
      <c r="AI3042" s="1"/>
      <c r="AJ3042" s="1"/>
      <c r="AK3042" s="1">
        <v>11.97</v>
      </c>
    </row>
    <row r="3043" spans="1:37" x14ac:dyDescent="0.25">
      <c r="A3043" t="s">
        <v>7596</v>
      </c>
      <c r="B3043" t="s">
        <v>7597</v>
      </c>
      <c r="C3043" t="s">
        <v>240</v>
      </c>
      <c r="D3043" t="s">
        <v>13863</v>
      </c>
      <c r="E3043" s="1"/>
      <c r="F3043" s="1"/>
      <c r="G3043" s="1"/>
      <c r="H3043" s="1"/>
      <c r="I3043" s="1"/>
      <c r="J3043" s="1"/>
      <c r="K3043" s="1"/>
      <c r="L3043" s="1"/>
      <c r="M3043" s="1"/>
      <c r="N3043" s="1"/>
      <c r="O3043" s="1"/>
      <c r="P3043" s="1"/>
      <c r="Q3043" s="1"/>
      <c r="R3043" s="1"/>
      <c r="S3043" s="1"/>
      <c r="T3043" s="1"/>
      <c r="U3043" s="1"/>
      <c r="V3043" s="1"/>
      <c r="W3043" s="1"/>
      <c r="X3043" s="1">
        <v>2.44</v>
      </c>
      <c r="Y3043" s="1"/>
      <c r="Z3043" s="1"/>
      <c r="AA3043" s="1"/>
      <c r="AB3043" s="1"/>
      <c r="AC3043" s="1"/>
      <c r="AD3043" s="1"/>
      <c r="AE3043" s="1"/>
      <c r="AF3043" s="1"/>
      <c r="AG3043" s="1"/>
      <c r="AH3043" s="1"/>
      <c r="AI3043" s="1"/>
      <c r="AJ3043" s="1"/>
      <c r="AK3043" s="1"/>
    </row>
    <row r="3044" spans="1:37" x14ac:dyDescent="0.25">
      <c r="A3044" t="s">
        <v>7598</v>
      </c>
      <c r="B3044" t="s">
        <v>7599</v>
      </c>
      <c r="C3044" t="s">
        <v>240</v>
      </c>
      <c r="D3044" t="s">
        <v>13863</v>
      </c>
      <c r="E3044" s="1"/>
      <c r="F3044" s="1"/>
      <c r="G3044" s="1"/>
      <c r="H3044" s="1"/>
      <c r="I3044" s="1"/>
      <c r="J3044" s="1"/>
      <c r="K3044" s="1"/>
      <c r="L3044" s="1"/>
      <c r="M3044" s="1"/>
      <c r="N3044" s="1"/>
      <c r="O3044" s="1"/>
      <c r="P3044" s="1"/>
      <c r="Q3044" s="1"/>
      <c r="R3044" s="1"/>
      <c r="S3044" s="1"/>
      <c r="T3044" s="1"/>
      <c r="U3044" s="1"/>
      <c r="V3044" s="1"/>
      <c r="W3044" s="1"/>
      <c r="X3044" s="1">
        <v>2.69</v>
      </c>
      <c r="Y3044" s="1"/>
      <c r="Z3044" s="1"/>
      <c r="AA3044" s="1"/>
      <c r="AB3044" s="1"/>
      <c r="AC3044" s="1"/>
      <c r="AD3044" s="1"/>
      <c r="AE3044" s="1"/>
      <c r="AF3044" s="1"/>
      <c r="AG3044" s="1"/>
      <c r="AH3044" s="1"/>
      <c r="AI3044" s="1"/>
      <c r="AJ3044" s="1"/>
      <c r="AK3044" s="1"/>
    </row>
    <row r="3045" spans="1:37" x14ac:dyDescent="0.25">
      <c r="C3045" t="s">
        <v>326</v>
      </c>
      <c r="D3045" t="s">
        <v>13863</v>
      </c>
      <c r="E3045" s="1"/>
      <c r="F3045" s="1"/>
      <c r="G3045" s="1"/>
      <c r="H3045" s="1"/>
      <c r="I3045" s="1"/>
      <c r="J3045" s="1"/>
      <c r="K3045" s="1"/>
      <c r="L3045" s="1">
        <v>4.5</v>
      </c>
      <c r="M3045" s="1"/>
      <c r="N3045" s="1"/>
      <c r="O3045" s="1"/>
      <c r="P3045" s="1"/>
      <c r="Q3045" s="1"/>
      <c r="R3045" s="1"/>
      <c r="S3045" s="1"/>
      <c r="T3045" s="1"/>
      <c r="U3045" s="1"/>
      <c r="V3045" s="1"/>
      <c r="W3045" s="1"/>
      <c r="X3045" s="1"/>
      <c r="Y3045" s="1"/>
      <c r="Z3045" s="1"/>
      <c r="AA3045" s="1"/>
      <c r="AB3045" s="1"/>
      <c r="AC3045" s="1"/>
      <c r="AD3045" s="1"/>
      <c r="AE3045" s="1"/>
      <c r="AF3045" s="1"/>
      <c r="AG3045" s="1"/>
      <c r="AH3045" s="1"/>
      <c r="AI3045" s="1"/>
      <c r="AJ3045" s="1"/>
      <c r="AK3045" s="1"/>
    </row>
    <row r="3046" spans="1:37" x14ac:dyDescent="0.25">
      <c r="A3046" t="s">
        <v>7600</v>
      </c>
      <c r="B3046" t="s">
        <v>7601</v>
      </c>
      <c r="C3046" t="s">
        <v>240</v>
      </c>
      <c r="D3046" t="s">
        <v>13863</v>
      </c>
      <c r="E3046" s="1"/>
      <c r="F3046" s="1"/>
      <c r="G3046" s="1"/>
      <c r="H3046" s="1"/>
      <c r="I3046" s="1"/>
      <c r="J3046" s="1"/>
      <c r="K3046" s="1"/>
      <c r="L3046" s="1"/>
      <c r="M3046" s="1"/>
      <c r="N3046" s="1"/>
      <c r="O3046" s="1"/>
      <c r="P3046" s="1"/>
      <c r="Q3046" s="1"/>
      <c r="R3046" s="1"/>
      <c r="S3046" s="1"/>
      <c r="T3046" s="1"/>
      <c r="U3046" s="1"/>
      <c r="V3046" s="1"/>
      <c r="W3046" s="1"/>
      <c r="X3046" s="1">
        <v>3.08</v>
      </c>
      <c r="Y3046" s="1"/>
      <c r="Z3046" s="1"/>
      <c r="AA3046" s="1"/>
      <c r="AB3046" s="1"/>
      <c r="AC3046" s="1"/>
      <c r="AD3046" s="1"/>
      <c r="AE3046" s="1"/>
      <c r="AF3046" s="1"/>
      <c r="AG3046" s="1"/>
      <c r="AH3046" s="1"/>
      <c r="AI3046" s="1"/>
      <c r="AJ3046" s="1"/>
      <c r="AK3046" s="1"/>
    </row>
    <row r="3047" spans="1:37" x14ac:dyDescent="0.25">
      <c r="C3047" t="s">
        <v>326</v>
      </c>
      <c r="D3047" t="s">
        <v>13863</v>
      </c>
      <c r="E3047" s="1"/>
      <c r="F3047" s="1"/>
      <c r="G3047" s="1"/>
      <c r="H3047" s="1"/>
      <c r="I3047" s="1"/>
      <c r="J3047" s="1"/>
      <c r="K3047" s="1"/>
      <c r="L3047" s="1">
        <v>5.84</v>
      </c>
      <c r="M3047" s="1"/>
      <c r="N3047" s="1"/>
      <c r="O3047" s="1"/>
      <c r="P3047" s="1"/>
      <c r="Q3047" s="1"/>
      <c r="R3047" s="1"/>
      <c r="S3047" s="1"/>
      <c r="T3047" s="1"/>
      <c r="U3047" s="1"/>
      <c r="V3047" s="1"/>
      <c r="W3047" s="1"/>
      <c r="X3047" s="1"/>
      <c r="Y3047" s="1"/>
      <c r="Z3047" s="1"/>
      <c r="AA3047" s="1"/>
      <c r="AB3047" s="1"/>
      <c r="AC3047" s="1"/>
      <c r="AD3047" s="1"/>
      <c r="AE3047" s="1"/>
      <c r="AF3047" s="1"/>
      <c r="AG3047" s="1"/>
      <c r="AH3047" s="1"/>
      <c r="AI3047" s="1"/>
      <c r="AJ3047" s="1"/>
      <c r="AK3047" s="1"/>
    </row>
    <row r="3048" spans="1:37" x14ac:dyDescent="0.25">
      <c r="A3048" t="s">
        <v>7602</v>
      </c>
      <c r="B3048" t="s">
        <v>7603</v>
      </c>
      <c r="C3048" t="s">
        <v>240</v>
      </c>
      <c r="D3048" t="s">
        <v>13863</v>
      </c>
      <c r="E3048" s="1"/>
      <c r="F3048" s="1"/>
      <c r="G3048" s="1"/>
      <c r="H3048" s="1"/>
      <c r="I3048" s="1"/>
      <c r="J3048" s="1"/>
      <c r="K3048" s="1"/>
      <c r="L3048" s="1"/>
      <c r="M3048" s="1"/>
      <c r="N3048" s="1"/>
      <c r="O3048" s="1"/>
      <c r="P3048" s="1"/>
      <c r="Q3048" s="1"/>
      <c r="R3048" s="1"/>
      <c r="S3048" s="1"/>
      <c r="T3048" s="1"/>
      <c r="U3048" s="1"/>
      <c r="V3048" s="1"/>
      <c r="W3048" s="1"/>
      <c r="X3048" s="1">
        <v>4.49</v>
      </c>
      <c r="Y3048" s="1"/>
      <c r="Z3048" s="1"/>
      <c r="AA3048" s="1"/>
      <c r="AB3048" s="1"/>
      <c r="AC3048" s="1"/>
      <c r="AD3048" s="1"/>
      <c r="AE3048" s="1"/>
      <c r="AF3048" s="1"/>
      <c r="AG3048" s="1"/>
      <c r="AH3048" s="1"/>
      <c r="AI3048" s="1"/>
      <c r="AJ3048" s="1"/>
      <c r="AK3048" s="1"/>
    </row>
    <row r="3049" spans="1:37" x14ac:dyDescent="0.25">
      <c r="C3049" t="s">
        <v>326</v>
      </c>
      <c r="D3049" t="s">
        <v>13863</v>
      </c>
      <c r="E3049" s="1"/>
      <c r="F3049" s="1"/>
      <c r="G3049" s="1"/>
      <c r="H3049" s="1"/>
      <c r="I3049" s="1"/>
      <c r="J3049" s="1"/>
      <c r="K3049" s="1"/>
      <c r="L3049" s="1">
        <v>7.53</v>
      </c>
      <c r="M3049" s="1"/>
      <c r="N3049" s="1"/>
      <c r="O3049" s="1"/>
      <c r="P3049" s="1"/>
      <c r="Q3049" s="1"/>
      <c r="R3049" s="1"/>
      <c r="S3049" s="1"/>
      <c r="T3049" s="1"/>
      <c r="U3049" s="1"/>
      <c r="V3049" s="1"/>
      <c r="W3049" s="1"/>
      <c r="X3049" s="1"/>
      <c r="Y3049" s="1"/>
      <c r="Z3049" s="1"/>
      <c r="AA3049" s="1"/>
      <c r="AB3049" s="1"/>
      <c r="AC3049" s="1"/>
      <c r="AD3049" s="1"/>
      <c r="AE3049" s="1"/>
      <c r="AF3049" s="1"/>
      <c r="AG3049" s="1"/>
      <c r="AH3049" s="1"/>
      <c r="AI3049" s="1"/>
      <c r="AJ3049" s="1"/>
      <c r="AK3049" s="1"/>
    </row>
    <row r="3050" spans="1:37" x14ac:dyDescent="0.25">
      <c r="A3050" t="s">
        <v>12342</v>
      </c>
      <c r="B3050" t="s">
        <v>12343</v>
      </c>
      <c r="C3050" t="s">
        <v>181</v>
      </c>
      <c r="D3050" t="s">
        <v>13863</v>
      </c>
      <c r="E3050" s="1"/>
      <c r="F3050" s="1"/>
      <c r="G3050" s="1"/>
      <c r="H3050" s="1"/>
      <c r="I3050" s="1"/>
      <c r="J3050" s="1"/>
      <c r="K3050" s="1">
        <v>6.37</v>
      </c>
      <c r="L3050" s="1"/>
      <c r="M3050" s="1"/>
      <c r="N3050" s="1"/>
      <c r="O3050" s="1"/>
      <c r="P3050" s="1"/>
      <c r="Q3050" s="1"/>
      <c r="R3050" s="1"/>
      <c r="S3050" s="1"/>
      <c r="T3050" s="1"/>
      <c r="U3050" s="1"/>
      <c r="V3050" s="1"/>
      <c r="W3050" s="1"/>
      <c r="X3050" s="1"/>
      <c r="Y3050" s="1"/>
      <c r="Z3050" s="1"/>
      <c r="AA3050" s="1"/>
      <c r="AB3050" s="1"/>
      <c r="AC3050" s="1"/>
      <c r="AD3050" s="1"/>
      <c r="AE3050" s="1"/>
      <c r="AF3050" s="1"/>
      <c r="AG3050" s="1"/>
      <c r="AH3050" s="1"/>
      <c r="AI3050" s="1"/>
      <c r="AJ3050" s="1"/>
      <c r="AK3050" s="1"/>
    </row>
    <row r="3051" spans="1:37" x14ac:dyDescent="0.25">
      <c r="A3051" t="s">
        <v>7628</v>
      </c>
      <c r="B3051" t="s">
        <v>7629</v>
      </c>
      <c r="C3051" t="s">
        <v>181</v>
      </c>
      <c r="D3051" t="s">
        <v>13863</v>
      </c>
      <c r="E3051" s="1"/>
      <c r="F3051" s="1"/>
      <c r="G3051" s="1"/>
      <c r="H3051" s="1"/>
      <c r="I3051" s="1"/>
      <c r="J3051" s="1"/>
      <c r="K3051" s="1"/>
      <c r="L3051" s="1"/>
      <c r="M3051" s="1">
        <v>0.46499999999999997</v>
      </c>
      <c r="N3051" s="1"/>
      <c r="O3051" s="1"/>
      <c r="P3051" s="1"/>
      <c r="Q3051" s="1"/>
      <c r="R3051" s="1"/>
      <c r="S3051" s="1"/>
      <c r="T3051" s="1"/>
      <c r="U3051" s="1"/>
      <c r="V3051" s="1"/>
      <c r="W3051" s="1"/>
      <c r="X3051" s="1">
        <v>0.46499999999999997</v>
      </c>
      <c r="Y3051" s="1"/>
      <c r="Z3051" s="1"/>
      <c r="AA3051" s="1"/>
      <c r="AB3051" s="1"/>
      <c r="AC3051" s="1"/>
      <c r="AD3051" s="1"/>
      <c r="AE3051" s="1"/>
      <c r="AF3051" s="1"/>
      <c r="AG3051" s="1"/>
      <c r="AH3051" s="1"/>
      <c r="AI3051" s="1"/>
      <c r="AJ3051" s="1"/>
      <c r="AK3051" s="1"/>
    </row>
    <row r="3052" spans="1:37" x14ac:dyDescent="0.25">
      <c r="A3052" t="s">
        <v>11690</v>
      </c>
      <c r="B3052" t="s">
        <v>11691</v>
      </c>
      <c r="C3052" t="s">
        <v>181</v>
      </c>
      <c r="D3052" t="s">
        <v>13863</v>
      </c>
      <c r="E3052" s="1"/>
      <c r="F3052" s="1"/>
      <c r="G3052" s="1"/>
      <c r="H3052" s="1"/>
      <c r="I3052" s="1"/>
      <c r="J3052" s="1"/>
      <c r="K3052" s="1"/>
      <c r="L3052" s="1"/>
      <c r="M3052" s="1">
        <v>0.54749999999999999</v>
      </c>
      <c r="N3052" s="1"/>
      <c r="O3052" s="1"/>
      <c r="P3052" s="1"/>
      <c r="Q3052" s="1"/>
      <c r="R3052" s="1"/>
      <c r="S3052" s="1"/>
      <c r="T3052" s="1"/>
      <c r="U3052" s="1"/>
      <c r="V3052" s="1"/>
      <c r="W3052" s="1"/>
      <c r="X3052" s="1"/>
      <c r="Y3052" s="1"/>
      <c r="Z3052" s="1"/>
      <c r="AA3052" s="1"/>
      <c r="AB3052" s="1"/>
      <c r="AC3052" s="1"/>
      <c r="AD3052" s="1"/>
      <c r="AE3052" s="1"/>
      <c r="AF3052" s="1"/>
      <c r="AG3052" s="1"/>
      <c r="AH3052" s="1"/>
      <c r="AI3052" s="1"/>
      <c r="AJ3052" s="1"/>
      <c r="AK3052" s="1"/>
    </row>
    <row r="3053" spans="1:37" x14ac:dyDescent="0.25">
      <c r="A3053" t="s">
        <v>7626</v>
      </c>
      <c r="B3053" t="s">
        <v>7627</v>
      </c>
      <c r="C3053" t="s">
        <v>181</v>
      </c>
      <c r="D3053" t="s">
        <v>13863</v>
      </c>
      <c r="E3053" s="1"/>
      <c r="F3053" s="1"/>
      <c r="G3053" s="1"/>
      <c r="H3053" s="1"/>
      <c r="I3053" s="1"/>
      <c r="J3053" s="1"/>
      <c r="K3053" s="1"/>
      <c r="L3053" s="1"/>
      <c r="M3053" s="1">
        <v>0.65249999999999997</v>
      </c>
      <c r="N3053" s="1"/>
      <c r="O3053" s="1"/>
      <c r="P3053" s="1"/>
      <c r="Q3053" s="1"/>
      <c r="R3053" s="1"/>
      <c r="S3053" s="1"/>
      <c r="T3053" s="1"/>
      <c r="U3053" s="1"/>
      <c r="V3053" s="1"/>
      <c r="W3053" s="1"/>
      <c r="X3053" s="1">
        <v>0.65249999999999997</v>
      </c>
      <c r="Y3053" s="1"/>
      <c r="Z3053" s="1"/>
      <c r="AA3053" s="1"/>
      <c r="AB3053" s="1"/>
      <c r="AC3053" s="1"/>
      <c r="AD3053" s="1"/>
      <c r="AE3053" s="1"/>
      <c r="AF3053" s="1"/>
      <c r="AG3053" s="1"/>
      <c r="AH3053" s="1"/>
      <c r="AI3053" s="1"/>
      <c r="AJ3053" s="1"/>
      <c r="AK3053" s="1"/>
    </row>
    <row r="3054" spans="1:37" x14ac:dyDescent="0.25">
      <c r="A3054" t="s">
        <v>7624</v>
      </c>
      <c r="B3054" t="s">
        <v>7625</v>
      </c>
      <c r="C3054" t="s">
        <v>181</v>
      </c>
      <c r="D3054" t="s">
        <v>13863</v>
      </c>
      <c r="E3054" s="1"/>
      <c r="F3054" s="1"/>
      <c r="G3054" s="1"/>
      <c r="H3054" s="1"/>
      <c r="I3054" s="1"/>
      <c r="J3054" s="1"/>
      <c r="K3054" s="1"/>
      <c r="L3054" s="1"/>
      <c r="M3054" s="1">
        <v>0.94500000000000006</v>
      </c>
      <c r="N3054" s="1"/>
      <c r="O3054" s="1"/>
      <c r="P3054" s="1"/>
      <c r="Q3054" s="1"/>
      <c r="R3054" s="1"/>
      <c r="S3054" s="1"/>
      <c r="T3054" s="1"/>
      <c r="U3054" s="1"/>
      <c r="V3054" s="1"/>
      <c r="W3054" s="1"/>
      <c r="X3054" s="1">
        <v>0.94500000000000006</v>
      </c>
      <c r="Y3054" s="1"/>
      <c r="Z3054" s="1"/>
      <c r="AA3054" s="1"/>
      <c r="AB3054" s="1"/>
      <c r="AC3054" s="1"/>
      <c r="AD3054" s="1"/>
      <c r="AE3054" s="1"/>
      <c r="AF3054" s="1"/>
      <c r="AG3054" s="1"/>
      <c r="AH3054" s="1"/>
      <c r="AI3054" s="1"/>
      <c r="AJ3054" s="1"/>
      <c r="AK3054" s="1"/>
    </row>
    <row r="3055" spans="1:37" x14ac:dyDescent="0.25">
      <c r="A3055" t="s">
        <v>7620</v>
      </c>
      <c r="B3055" t="s">
        <v>7621</v>
      </c>
      <c r="C3055" t="s">
        <v>181</v>
      </c>
      <c r="D3055" t="s">
        <v>13863</v>
      </c>
      <c r="E3055" s="1"/>
      <c r="F3055" s="1"/>
      <c r="G3055" s="1"/>
      <c r="H3055" s="1"/>
      <c r="I3055" s="1"/>
      <c r="J3055" s="1"/>
      <c r="K3055" s="1"/>
      <c r="L3055" s="1"/>
      <c r="M3055" s="1">
        <v>1.2825</v>
      </c>
      <c r="N3055" s="1"/>
      <c r="O3055" s="1"/>
      <c r="P3055" s="1"/>
      <c r="Q3055" s="1"/>
      <c r="R3055" s="1"/>
      <c r="S3055" s="1"/>
      <c r="T3055" s="1"/>
      <c r="U3055" s="1"/>
      <c r="V3055" s="1"/>
      <c r="W3055" s="1"/>
      <c r="X3055" s="1">
        <v>1.2825</v>
      </c>
      <c r="Y3055" s="1"/>
      <c r="Z3055" s="1"/>
      <c r="AA3055" s="1"/>
      <c r="AB3055" s="1"/>
      <c r="AC3055" s="1"/>
      <c r="AD3055" s="1"/>
      <c r="AE3055" s="1"/>
      <c r="AF3055" s="1"/>
      <c r="AG3055" s="1"/>
      <c r="AH3055" s="1"/>
      <c r="AI3055" s="1"/>
      <c r="AJ3055" s="1"/>
      <c r="AK3055" s="1"/>
    </row>
    <row r="3056" spans="1:37" x14ac:dyDescent="0.25">
      <c r="A3056" t="s">
        <v>5629</v>
      </c>
      <c r="B3056" t="s">
        <v>5630</v>
      </c>
      <c r="C3056" t="s">
        <v>59</v>
      </c>
      <c r="D3056" t="s">
        <v>13863</v>
      </c>
      <c r="E3056" s="1"/>
      <c r="F3056" s="1"/>
      <c r="G3056" s="1"/>
      <c r="H3056" s="1"/>
      <c r="I3056" s="1"/>
      <c r="J3056" s="1"/>
      <c r="K3056" s="1"/>
      <c r="L3056" s="1"/>
      <c r="M3056" s="1"/>
      <c r="N3056" s="1"/>
      <c r="O3056" s="1"/>
      <c r="P3056" s="1"/>
      <c r="Q3056" s="1"/>
      <c r="R3056" s="1"/>
      <c r="S3056" s="1"/>
      <c r="T3056" s="1"/>
      <c r="U3056" s="1"/>
      <c r="V3056" s="1"/>
      <c r="W3056" s="1"/>
      <c r="X3056" s="1"/>
      <c r="Y3056" s="1"/>
      <c r="Z3056" s="1"/>
      <c r="AA3056" s="1"/>
      <c r="AB3056" s="1">
        <v>85.61</v>
      </c>
      <c r="AC3056" s="1"/>
      <c r="AD3056" s="1"/>
      <c r="AE3056" s="1"/>
      <c r="AF3056" s="1"/>
      <c r="AG3056" s="1"/>
      <c r="AH3056" s="1"/>
      <c r="AI3056" s="1"/>
      <c r="AJ3056" s="1"/>
      <c r="AK3056" s="1"/>
    </row>
    <row r="3057" spans="1:37" x14ac:dyDescent="0.25">
      <c r="A3057" t="s">
        <v>7285</v>
      </c>
      <c r="B3057" t="s">
        <v>7286</v>
      </c>
      <c r="C3057" t="s">
        <v>59</v>
      </c>
      <c r="D3057" t="s">
        <v>13863</v>
      </c>
      <c r="E3057" s="1"/>
      <c r="F3057" s="1"/>
      <c r="G3057" s="1"/>
      <c r="H3057" s="1"/>
      <c r="I3057" s="1"/>
      <c r="J3057" s="1"/>
      <c r="K3057" s="1"/>
      <c r="L3057" s="1"/>
      <c r="M3057" s="1"/>
      <c r="N3057" s="1"/>
      <c r="O3057" s="1"/>
      <c r="P3057" s="1"/>
      <c r="Q3057" s="1"/>
      <c r="R3057" s="1"/>
      <c r="S3057" s="1"/>
      <c r="T3057" s="1"/>
      <c r="U3057" s="1"/>
      <c r="V3057" s="1"/>
      <c r="W3057" s="1"/>
      <c r="X3057" s="1">
        <v>72.768500000000003</v>
      </c>
      <c r="Y3057" s="1"/>
      <c r="Z3057" s="1"/>
      <c r="AA3057" s="1"/>
      <c r="AB3057" s="1"/>
      <c r="AC3057" s="1"/>
      <c r="AD3057" s="1"/>
      <c r="AE3057" s="1"/>
      <c r="AF3057" s="1"/>
      <c r="AG3057" s="1"/>
      <c r="AH3057" s="1"/>
      <c r="AI3057" s="1"/>
      <c r="AJ3057" s="1"/>
      <c r="AK3057" s="1"/>
    </row>
    <row r="3058" spans="1:37" x14ac:dyDescent="0.25">
      <c r="A3058" t="s">
        <v>7853</v>
      </c>
      <c r="B3058" t="s">
        <v>7854</v>
      </c>
      <c r="C3058" t="s">
        <v>1175</v>
      </c>
      <c r="D3058" t="s">
        <v>13863</v>
      </c>
      <c r="E3058" s="1"/>
      <c r="F3058" s="1"/>
      <c r="G3058" s="1"/>
      <c r="H3058" s="1"/>
      <c r="I3058" s="1"/>
      <c r="J3058" s="1"/>
      <c r="K3058" s="1"/>
      <c r="L3058" s="1"/>
      <c r="M3058" s="1"/>
      <c r="N3058" s="1"/>
      <c r="O3058" s="1"/>
      <c r="P3058" s="1">
        <v>108</v>
      </c>
      <c r="Q3058" s="1"/>
      <c r="R3058" s="1"/>
      <c r="S3058" s="1"/>
      <c r="T3058" s="1"/>
      <c r="U3058" s="1"/>
      <c r="V3058" s="1"/>
      <c r="W3058" s="1">
        <v>109.62</v>
      </c>
      <c r="X3058" s="1"/>
      <c r="Y3058" s="1"/>
      <c r="Z3058" s="1"/>
      <c r="AA3058" s="1"/>
      <c r="AB3058" s="1"/>
      <c r="AC3058" s="1"/>
      <c r="AD3058" s="1"/>
      <c r="AE3058" s="1"/>
      <c r="AF3058" s="1"/>
      <c r="AG3058" s="1"/>
      <c r="AH3058" s="1"/>
      <c r="AI3058" s="1"/>
      <c r="AJ3058" s="1"/>
      <c r="AK3058" s="1"/>
    </row>
    <row r="3059" spans="1:37" x14ac:dyDescent="0.25">
      <c r="A3059" t="s">
        <v>6019</v>
      </c>
      <c r="B3059" t="s">
        <v>6020</v>
      </c>
      <c r="C3059" t="s">
        <v>1175</v>
      </c>
      <c r="D3059" t="s">
        <v>13863</v>
      </c>
      <c r="E3059" s="1"/>
      <c r="F3059" s="1"/>
      <c r="G3059" s="1"/>
      <c r="H3059" s="1"/>
      <c r="I3059" s="1"/>
      <c r="J3059" s="1"/>
      <c r="K3059" s="1"/>
      <c r="L3059" s="1"/>
      <c r="M3059" s="1"/>
      <c r="N3059" s="1"/>
      <c r="O3059" s="1"/>
      <c r="P3059" s="1"/>
      <c r="Q3059" s="1"/>
      <c r="R3059" s="1"/>
      <c r="S3059" s="1"/>
      <c r="T3059" s="1"/>
      <c r="U3059" s="1"/>
      <c r="V3059" s="1"/>
      <c r="W3059" s="1"/>
      <c r="X3059" s="1"/>
      <c r="Y3059" s="1"/>
      <c r="Z3059" s="1"/>
      <c r="AA3059" s="1"/>
      <c r="AB3059" s="1">
        <v>177.14400000000001</v>
      </c>
      <c r="AC3059" s="1"/>
      <c r="AD3059" s="1"/>
      <c r="AE3059" s="1"/>
      <c r="AF3059" s="1"/>
      <c r="AG3059" s="1"/>
      <c r="AH3059" s="1"/>
      <c r="AI3059" s="1"/>
      <c r="AJ3059" s="1"/>
      <c r="AK3059" s="1"/>
    </row>
    <row r="3060" spans="1:37" x14ac:dyDescent="0.25">
      <c r="A3060" t="s">
        <v>7858</v>
      </c>
      <c r="B3060" t="s">
        <v>7859</v>
      </c>
      <c r="C3060" t="s">
        <v>1175</v>
      </c>
      <c r="D3060" t="s">
        <v>13863</v>
      </c>
      <c r="E3060" s="1"/>
      <c r="F3060" s="1"/>
      <c r="G3060" s="1"/>
      <c r="H3060" s="1"/>
      <c r="I3060" s="1"/>
      <c r="J3060" s="1"/>
      <c r="K3060" s="1"/>
      <c r="L3060" s="1"/>
      <c r="M3060" s="1"/>
      <c r="N3060" s="1"/>
      <c r="O3060" s="1"/>
      <c r="P3060" s="1"/>
      <c r="Q3060" s="1"/>
      <c r="R3060" s="1"/>
      <c r="S3060" s="1"/>
      <c r="T3060" s="1"/>
      <c r="U3060" s="1"/>
      <c r="V3060" s="1"/>
      <c r="W3060" s="1">
        <v>207.15</v>
      </c>
      <c r="X3060" s="1"/>
      <c r="Y3060" s="1"/>
      <c r="Z3060" s="1"/>
      <c r="AA3060" s="1"/>
      <c r="AB3060" s="1"/>
      <c r="AC3060" s="1"/>
      <c r="AD3060" s="1"/>
      <c r="AE3060" s="1"/>
      <c r="AF3060" s="1"/>
      <c r="AG3060" s="1"/>
      <c r="AH3060" s="1"/>
      <c r="AI3060" s="1"/>
      <c r="AJ3060" s="1"/>
      <c r="AK3060" s="1"/>
    </row>
    <row r="3061" spans="1:37" x14ac:dyDescent="0.25">
      <c r="A3061" t="s">
        <v>1537</v>
      </c>
      <c r="B3061" t="s">
        <v>1538</v>
      </c>
      <c r="C3061" t="s">
        <v>1175</v>
      </c>
      <c r="D3061" t="s">
        <v>13863</v>
      </c>
      <c r="E3061" s="1"/>
      <c r="F3061" s="1"/>
      <c r="G3061" s="1"/>
      <c r="H3061" s="1"/>
      <c r="I3061" s="1"/>
      <c r="J3061" s="1"/>
      <c r="K3061" s="1"/>
      <c r="L3061" s="1"/>
      <c r="M3061" s="1"/>
      <c r="N3061" s="1"/>
      <c r="O3061" s="1"/>
      <c r="P3061" s="1"/>
      <c r="Q3061" s="1"/>
      <c r="R3061" s="1"/>
      <c r="S3061" s="1"/>
      <c r="T3061" s="1"/>
      <c r="U3061" s="1"/>
      <c r="V3061" s="1"/>
      <c r="W3061" s="1"/>
      <c r="X3061" s="1"/>
      <c r="Y3061" s="1"/>
      <c r="Z3061" s="1"/>
      <c r="AA3061" s="1"/>
      <c r="AB3061" s="1"/>
      <c r="AC3061" s="1"/>
      <c r="AD3061" s="1"/>
      <c r="AE3061" s="1"/>
      <c r="AF3061" s="1"/>
      <c r="AG3061" s="1"/>
      <c r="AH3061" s="1"/>
      <c r="AI3061" s="1">
        <v>42.207000000000001</v>
      </c>
      <c r="AJ3061" s="1"/>
      <c r="AK3061" s="1"/>
    </row>
    <row r="3062" spans="1:37" x14ac:dyDescent="0.25">
      <c r="A3062" t="s">
        <v>1542</v>
      </c>
      <c r="B3062" t="s">
        <v>1543</v>
      </c>
      <c r="C3062" t="s">
        <v>1175</v>
      </c>
      <c r="D3062" t="s">
        <v>13863</v>
      </c>
      <c r="E3062" s="1"/>
      <c r="F3062" s="1"/>
      <c r="G3062" s="1"/>
      <c r="H3062" s="1"/>
      <c r="I3062" s="1"/>
      <c r="J3062" s="1"/>
      <c r="K3062" s="1"/>
      <c r="L3062" s="1"/>
      <c r="M3062" s="1"/>
      <c r="N3062" s="1"/>
      <c r="O3062" s="1"/>
      <c r="P3062" s="1"/>
      <c r="Q3062" s="1"/>
      <c r="R3062" s="1"/>
      <c r="S3062" s="1"/>
      <c r="T3062" s="1"/>
      <c r="U3062" s="1"/>
      <c r="V3062" s="1"/>
      <c r="W3062" s="1"/>
      <c r="X3062" s="1"/>
      <c r="Y3062" s="1"/>
      <c r="Z3062" s="1"/>
      <c r="AA3062" s="1"/>
      <c r="AB3062" s="1"/>
      <c r="AC3062" s="1"/>
      <c r="AD3062" s="1"/>
      <c r="AE3062" s="1"/>
      <c r="AF3062" s="1"/>
      <c r="AG3062" s="1"/>
      <c r="AH3062" s="1"/>
      <c r="AI3062" s="1">
        <v>50.5505</v>
      </c>
      <c r="AJ3062" s="1"/>
      <c r="AK3062" s="1"/>
    </row>
    <row r="3063" spans="1:37" x14ac:dyDescent="0.25">
      <c r="A3063" t="s">
        <v>1545</v>
      </c>
      <c r="B3063" t="s">
        <v>1546</v>
      </c>
      <c r="C3063" t="s">
        <v>1175</v>
      </c>
      <c r="D3063" t="s">
        <v>13863</v>
      </c>
      <c r="E3063" s="1"/>
      <c r="F3063" s="1"/>
      <c r="G3063" s="1"/>
      <c r="H3063" s="1"/>
      <c r="I3063" s="1"/>
      <c r="J3063" s="1"/>
      <c r="K3063" s="1"/>
      <c r="L3063" s="1"/>
      <c r="M3063" s="1"/>
      <c r="N3063" s="1"/>
      <c r="O3063" s="1"/>
      <c r="P3063" s="1"/>
      <c r="Q3063" s="1"/>
      <c r="R3063" s="1"/>
      <c r="S3063" s="1"/>
      <c r="T3063" s="1"/>
      <c r="U3063" s="1"/>
      <c r="V3063" s="1"/>
      <c r="W3063" s="1"/>
      <c r="X3063" s="1"/>
      <c r="Y3063" s="1"/>
      <c r="Z3063" s="1"/>
      <c r="AA3063" s="1"/>
      <c r="AB3063" s="1"/>
      <c r="AC3063" s="1"/>
      <c r="AD3063" s="1"/>
      <c r="AE3063" s="1"/>
      <c r="AF3063" s="1"/>
      <c r="AG3063" s="1"/>
      <c r="AH3063" s="1"/>
      <c r="AI3063" s="1">
        <v>67.452000000000012</v>
      </c>
      <c r="AJ3063" s="1"/>
      <c r="AK3063" s="1"/>
    </row>
    <row r="3064" spans="1:37" x14ac:dyDescent="0.25">
      <c r="A3064" t="s">
        <v>6544</v>
      </c>
      <c r="B3064" t="s">
        <v>6545</v>
      </c>
      <c r="C3064" t="s">
        <v>160</v>
      </c>
      <c r="D3064" t="s">
        <v>13863</v>
      </c>
      <c r="E3064" s="1"/>
      <c r="F3064" s="1"/>
      <c r="G3064" s="1"/>
      <c r="H3064" s="1"/>
      <c r="I3064" s="1"/>
      <c r="J3064" s="1"/>
      <c r="K3064" s="1"/>
      <c r="L3064" s="1"/>
      <c r="M3064" s="1"/>
      <c r="N3064" s="1"/>
      <c r="O3064" s="1"/>
      <c r="P3064" s="1"/>
      <c r="Q3064" s="1"/>
      <c r="R3064" s="1"/>
      <c r="S3064" s="1"/>
      <c r="T3064" s="1"/>
      <c r="U3064" s="1"/>
      <c r="V3064" s="1"/>
      <c r="W3064" s="1"/>
      <c r="X3064" s="1"/>
      <c r="Y3064" s="1"/>
      <c r="Z3064" s="1"/>
      <c r="AA3064" s="1">
        <v>66.144999999999996</v>
      </c>
      <c r="AB3064" s="1"/>
      <c r="AC3064" s="1"/>
      <c r="AD3064" s="1"/>
      <c r="AE3064" s="1"/>
      <c r="AF3064" s="1"/>
      <c r="AG3064" s="1"/>
      <c r="AH3064" s="1"/>
      <c r="AI3064" s="1"/>
      <c r="AJ3064" s="1"/>
      <c r="AK3064" s="1"/>
    </row>
    <row r="3065" spans="1:37" x14ac:dyDescent="0.25">
      <c r="A3065" t="s">
        <v>11245</v>
      </c>
      <c r="B3065" t="s">
        <v>11246</v>
      </c>
      <c r="C3065" t="s">
        <v>160</v>
      </c>
      <c r="D3065" t="s">
        <v>13863</v>
      </c>
      <c r="E3065" s="1"/>
      <c r="F3065" s="1"/>
      <c r="G3065" s="1"/>
      <c r="H3065" s="1"/>
      <c r="I3065" s="1"/>
      <c r="J3065" s="1"/>
      <c r="K3065" s="1"/>
      <c r="L3065" s="1"/>
      <c r="M3065" s="1"/>
      <c r="N3065" s="1">
        <v>30.978000000000002</v>
      </c>
      <c r="O3065" s="1"/>
      <c r="P3065" s="1"/>
      <c r="Q3065" s="1"/>
      <c r="R3065" s="1"/>
      <c r="S3065" s="1"/>
      <c r="T3065" s="1"/>
      <c r="U3065" s="1"/>
      <c r="V3065" s="1"/>
      <c r="W3065" s="1"/>
      <c r="X3065" s="1"/>
      <c r="Y3065" s="1"/>
      <c r="Z3065" s="1"/>
      <c r="AA3065" s="1"/>
      <c r="AB3065" s="1"/>
      <c r="AC3065" s="1"/>
      <c r="AD3065" s="1"/>
      <c r="AE3065" s="1"/>
      <c r="AF3065" s="1"/>
      <c r="AG3065" s="1"/>
      <c r="AH3065" s="1"/>
      <c r="AI3065" s="1"/>
      <c r="AJ3065" s="1"/>
      <c r="AK3065" s="1"/>
    </row>
    <row r="3066" spans="1:37" x14ac:dyDescent="0.25">
      <c r="A3066" t="s">
        <v>6549</v>
      </c>
      <c r="B3066" t="s">
        <v>6550</v>
      </c>
      <c r="C3066" t="s">
        <v>160</v>
      </c>
      <c r="D3066" t="s">
        <v>13863</v>
      </c>
      <c r="E3066" s="1"/>
      <c r="F3066" s="1"/>
      <c r="G3066" s="1"/>
      <c r="H3066" s="1"/>
      <c r="I3066" s="1"/>
      <c r="J3066" s="1"/>
      <c r="K3066" s="1"/>
      <c r="L3066" s="1"/>
      <c r="M3066" s="1"/>
      <c r="N3066" s="1"/>
      <c r="O3066" s="1"/>
      <c r="P3066" s="1"/>
      <c r="Q3066" s="1"/>
      <c r="R3066" s="1"/>
      <c r="S3066" s="1"/>
      <c r="T3066" s="1"/>
      <c r="U3066" s="1"/>
      <c r="V3066" s="1"/>
      <c r="W3066" s="1"/>
      <c r="X3066" s="1"/>
      <c r="Y3066" s="1"/>
      <c r="Z3066" s="1"/>
      <c r="AA3066" s="1">
        <v>31.550999999999998</v>
      </c>
      <c r="AB3066" s="1"/>
      <c r="AC3066" s="1"/>
      <c r="AD3066" s="1"/>
      <c r="AE3066" s="1"/>
      <c r="AF3066" s="1"/>
      <c r="AG3066" s="1"/>
      <c r="AH3066" s="1"/>
      <c r="AI3066" s="1"/>
      <c r="AJ3066" s="1"/>
      <c r="AK3066" s="1"/>
    </row>
    <row r="3067" spans="1:37" x14ac:dyDescent="0.25">
      <c r="A3067" t="s">
        <v>6143</v>
      </c>
      <c r="B3067" t="s">
        <v>6144</v>
      </c>
      <c r="C3067" t="s">
        <v>6147</v>
      </c>
      <c r="D3067" t="s">
        <v>13863</v>
      </c>
      <c r="E3067" s="1"/>
      <c r="F3067" s="1"/>
      <c r="G3067" s="1"/>
      <c r="H3067" s="1"/>
      <c r="I3067" s="1"/>
      <c r="J3067" s="1"/>
      <c r="K3067" s="1"/>
      <c r="L3067" s="1"/>
      <c r="M3067" s="1"/>
      <c r="N3067" s="1"/>
      <c r="O3067" s="1"/>
      <c r="P3067" s="1"/>
      <c r="Q3067" s="1"/>
      <c r="R3067" s="1"/>
      <c r="S3067" s="1"/>
      <c r="T3067" s="1"/>
      <c r="U3067" s="1"/>
      <c r="V3067" s="1"/>
      <c r="W3067" s="1"/>
      <c r="X3067" s="1"/>
      <c r="Y3067" s="1"/>
      <c r="Z3067" s="1"/>
      <c r="AA3067" s="1"/>
      <c r="AB3067" s="1">
        <v>0.32000000000000006</v>
      </c>
      <c r="AC3067" s="1"/>
      <c r="AD3067" s="1"/>
      <c r="AE3067" s="1"/>
      <c r="AF3067" s="1"/>
      <c r="AG3067" s="1"/>
      <c r="AH3067" s="1"/>
      <c r="AI3067" s="1"/>
      <c r="AJ3067" s="1"/>
      <c r="AK3067" s="1"/>
    </row>
    <row r="3068" spans="1:37" x14ac:dyDescent="0.25">
      <c r="A3068" t="s">
        <v>6149</v>
      </c>
      <c r="B3068" t="s">
        <v>6150</v>
      </c>
      <c r="C3068" t="s">
        <v>6147</v>
      </c>
      <c r="D3068" t="s">
        <v>13863</v>
      </c>
      <c r="E3068" s="1"/>
      <c r="F3068" s="1"/>
      <c r="G3068" s="1"/>
      <c r="H3068" s="1"/>
      <c r="I3068" s="1"/>
      <c r="J3068" s="1"/>
      <c r="K3068" s="1"/>
      <c r="L3068" s="1"/>
      <c r="M3068" s="1"/>
      <c r="N3068" s="1"/>
      <c r="O3068" s="1"/>
      <c r="P3068" s="1"/>
      <c r="Q3068" s="1"/>
      <c r="R3068" s="1"/>
      <c r="S3068" s="1"/>
      <c r="T3068" s="1"/>
      <c r="U3068" s="1"/>
      <c r="V3068" s="1"/>
      <c r="W3068" s="1"/>
      <c r="X3068" s="1"/>
      <c r="Y3068" s="1"/>
      <c r="Z3068" s="1"/>
      <c r="AA3068" s="1"/>
      <c r="AB3068" s="1">
        <v>0.41600000000000004</v>
      </c>
      <c r="AC3068" s="1"/>
      <c r="AD3068" s="1"/>
      <c r="AE3068" s="1"/>
      <c r="AF3068" s="1"/>
      <c r="AG3068" s="1"/>
      <c r="AH3068" s="1"/>
      <c r="AI3068" s="1"/>
      <c r="AJ3068" s="1"/>
      <c r="AK3068" s="1"/>
    </row>
    <row r="3069" spans="1:37" x14ac:dyDescent="0.25">
      <c r="A3069" t="s">
        <v>7021</v>
      </c>
      <c r="B3069" t="s">
        <v>7022</v>
      </c>
      <c r="C3069" t="s">
        <v>59</v>
      </c>
      <c r="D3069" t="s">
        <v>13863</v>
      </c>
      <c r="E3069" s="1"/>
      <c r="F3069" s="1"/>
      <c r="G3069" s="1"/>
      <c r="H3069" s="1"/>
      <c r="I3069" s="1"/>
      <c r="J3069" s="1"/>
      <c r="K3069" s="1"/>
      <c r="L3069" s="1"/>
      <c r="M3069" s="1"/>
      <c r="N3069" s="1"/>
      <c r="O3069" s="1"/>
      <c r="P3069" s="1"/>
      <c r="Q3069" s="1"/>
      <c r="R3069" s="1"/>
      <c r="S3069" s="1"/>
      <c r="T3069" s="1"/>
      <c r="U3069" s="1"/>
      <c r="V3069" s="1"/>
      <c r="W3069" s="1"/>
      <c r="X3069" s="1"/>
      <c r="Y3069" s="1">
        <v>26.426500000000001</v>
      </c>
      <c r="Z3069" s="1"/>
      <c r="AA3069" s="1"/>
      <c r="AB3069" s="1"/>
      <c r="AC3069" s="1"/>
      <c r="AD3069" s="1"/>
      <c r="AE3069" s="1"/>
      <c r="AF3069" s="1"/>
      <c r="AG3069" s="1"/>
      <c r="AH3069" s="1"/>
      <c r="AI3069" s="1"/>
      <c r="AJ3069" s="1"/>
      <c r="AK3069" s="1"/>
    </row>
    <row r="3070" spans="1:37" x14ac:dyDescent="0.25">
      <c r="A3070" t="s">
        <v>12077</v>
      </c>
      <c r="B3070" t="s">
        <v>12077</v>
      </c>
      <c r="C3070" t="s">
        <v>651</v>
      </c>
      <c r="D3070" t="s">
        <v>13863</v>
      </c>
      <c r="E3070" s="1"/>
      <c r="F3070" s="1"/>
      <c r="G3070" s="1"/>
      <c r="H3070" s="1"/>
      <c r="I3070" s="1"/>
      <c r="J3070" s="1"/>
      <c r="K3070" s="1"/>
      <c r="L3070" s="1">
        <v>110.4</v>
      </c>
      <c r="M3070" s="1"/>
      <c r="N3070" s="1"/>
      <c r="O3070" s="1"/>
      <c r="P3070" s="1"/>
      <c r="Q3070" s="1"/>
      <c r="R3070" s="1"/>
      <c r="S3070" s="1"/>
      <c r="T3070" s="1"/>
      <c r="U3070" s="1"/>
      <c r="V3070" s="1"/>
      <c r="W3070" s="1"/>
      <c r="X3070" s="1"/>
      <c r="Y3070" s="1"/>
      <c r="Z3070" s="1"/>
      <c r="AA3070" s="1"/>
      <c r="AB3070" s="1"/>
      <c r="AC3070" s="1"/>
      <c r="AD3070" s="1"/>
      <c r="AE3070" s="1"/>
      <c r="AF3070" s="1"/>
      <c r="AG3070" s="1"/>
      <c r="AH3070" s="1"/>
      <c r="AI3070" s="1"/>
      <c r="AJ3070" s="1"/>
      <c r="AK3070" s="1"/>
    </row>
    <row r="3071" spans="1:37" x14ac:dyDescent="0.25">
      <c r="A3071" t="s">
        <v>2932</v>
      </c>
      <c r="B3071" t="s">
        <v>2933</v>
      </c>
      <c r="C3071" t="s">
        <v>33</v>
      </c>
      <c r="D3071" t="s">
        <v>13863</v>
      </c>
      <c r="E3071" s="1"/>
      <c r="F3071" s="1"/>
      <c r="G3071" s="1"/>
      <c r="H3071" s="1"/>
      <c r="I3071" s="1"/>
      <c r="J3071" s="1"/>
      <c r="K3071" s="1"/>
      <c r="L3071" s="1"/>
      <c r="M3071" s="1"/>
      <c r="N3071" s="1"/>
      <c r="O3071" s="1">
        <v>561</v>
      </c>
      <c r="P3071" s="1"/>
      <c r="Q3071" s="1"/>
      <c r="R3071" s="1"/>
      <c r="S3071" s="1"/>
      <c r="T3071" s="1"/>
      <c r="U3071" s="1"/>
      <c r="V3071" s="1"/>
      <c r="W3071" s="1"/>
      <c r="X3071" s="1">
        <v>561</v>
      </c>
      <c r="Y3071" s="1"/>
      <c r="Z3071" s="1"/>
      <c r="AA3071" s="1"/>
      <c r="AB3071" s="1"/>
      <c r="AC3071" s="1"/>
      <c r="AD3071" s="1"/>
      <c r="AE3071" s="1"/>
      <c r="AF3071" s="1"/>
      <c r="AG3071" s="1"/>
      <c r="AH3071" s="1"/>
      <c r="AI3071" s="1"/>
      <c r="AJ3071" s="1">
        <v>494</v>
      </c>
      <c r="AK3071" s="1"/>
    </row>
    <row r="3072" spans="1:37" x14ac:dyDescent="0.25">
      <c r="A3072" t="s">
        <v>2927</v>
      </c>
      <c r="B3072" t="s">
        <v>2928</v>
      </c>
      <c r="C3072" t="s">
        <v>33</v>
      </c>
      <c r="D3072" t="s">
        <v>13863</v>
      </c>
      <c r="E3072" s="1"/>
      <c r="F3072" s="1"/>
      <c r="G3072" s="1"/>
      <c r="H3072" s="1"/>
      <c r="I3072" s="1"/>
      <c r="J3072" s="1"/>
      <c r="K3072" s="1"/>
      <c r="L3072" s="1"/>
      <c r="M3072" s="1"/>
      <c r="N3072" s="1"/>
      <c r="O3072" s="1">
        <v>561</v>
      </c>
      <c r="P3072" s="1"/>
      <c r="Q3072" s="1"/>
      <c r="R3072" s="1"/>
      <c r="S3072" s="1"/>
      <c r="T3072" s="1"/>
      <c r="U3072" s="1"/>
      <c r="V3072" s="1"/>
      <c r="W3072" s="1"/>
      <c r="X3072" s="1"/>
      <c r="Y3072" s="1"/>
      <c r="Z3072" s="1"/>
      <c r="AA3072" s="1"/>
      <c r="AB3072" s="1"/>
      <c r="AC3072" s="1"/>
      <c r="AD3072" s="1"/>
      <c r="AE3072" s="1"/>
      <c r="AF3072" s="1"/>
      <c r="AG3072" s="1"/>
      <c r="AH3072" s="1"/>
      <c r="AI3072" s="1"/>
      <c r="AJ3072" s="1">
        <v>494</v>
      </c>
      <c r="AK3072" s="1"/>
    </row>
    <row r="3073" spans="1:37" x14ac:dyDescent="0.25">
      <c r="A3073" t="s">
        <v>6265</v>
      </c>
      <c r="B3073" t="s">
        <v>6266</v>
      </c>
      <c r="C3073" t="s">
        <v>12</v>
      </c>
      <c r="D3073" t="s">
        <v>13863</v>
      </c>
      <c r="E3073" s="1"/>
      <c r="F3073" s="1"/>
      <c r="G3073" s="1"/>
      <c r="H3073" s="1"/>
      <c r="I3073" s="1"/>
      <c r="J3073" s="1"/>
      <c r="K3073" s="1"/>
      <c r="L3073" s="1"/>
      <c r="M3073" s="1">
        <v>199.5</v>
      </c>
      <c r="N3073" s="1"/>
      <c r="O3073" s="1"/>
      <c r="P3073" s="1"/>
      <c r="Q3073" s="1"/>
      <c r="R3073" s="1"/>
      <c r="S3073" s="1"/>
      <c r="T3073" s="1"/>
      <c r="U3073" s="1"/>
      <c r="V3073" s="1"/>
      <c r="W3073" s="1"/>
      <c r="X3073" s="1"/>
      <c r="Y3073" s="1"/>
      <c r="Z3073" s="1"/>
      <c r="AA3073" s="1">
        <v>190</v>
      </c>
      <c r="AB3073" s="1"/>
      <c r="AC3073" s="1"/>
      <c r="AD3073" s="1"/>
      <c r="AE3073" s="1"/>
      <c r="AF3073" s="1"/>
      <c r="AG3073" s="1"/>
      <c r="AH3073" s="1"/>
      <c r="AI3073" s="1"/>
      <c r="AJ3073" s="1"/>
      <c r="AK3073" s="1"/>
    </row>
    <row r="3074" spans="1:37" x14ac:dyDescent="0.25">
      <c r="A3074" t="s">
        <v>5931</v>
      </c>
      <c r="B3074" t="s">
        <v>5932</v>
      </c>
      <c r="C3074" t="s">
        <v>12</v>
      </c>
      <c r="D3074" t="s">
        <v>13863</v>
      </c>
      <c r="E3074" s="1"/>
      <c r="F3074" s="1"/>
      <c r="G3074" s="1"/>
      <c r="H3074" s="1"/>
      <c r="I3074" s="1"/>
      <c r="J3074" s="1"/>
      <c r="K3074" s="1"/>
      <c r="L3074" s="1"/>
      <c r="M3074" s="1"/>
      <c r="N3074" s="1"/>
      <c r="O3074" s="1"/>
      <c r="P3074" s="1"/>
      <c r="Q3074" s="1"/>
      <c r="R3074" s="1"/>
      <c r="S3074" s="1"/>
      <c r="T3074" s="1"/>
      <c r="U3074" s="1"/>
      <c r="V3074" s="1"/>
      <c r="W3074" s="1"/>
      <c r="X3074" s="1"/>
      <c r="Y3074" s="1"/>
      <c r="Z3074" s="1"/>
      <c r="AA3074" s="1">
        <v>295</v>
      </c>
      <c r="AB3074" s="1">
        <v>295</v>
      </c>
      <c r="AC3074" s="1"/>
      <c r="AD3074" s="1"/>
      <c r="AE3074" s="1"/>
      <c r="AF3074" s="1"/>
      <c r="AG3074" s="1"/>
      <c r="AH3074" s="1"/>
      <c r="AI3074" s="1"/>
      <c r="AJ3074" s="1"/>
      <c r="AK3074" s="1"/>
    </row>
    <row r="3075" spans="1:37" x14ac:dyDescent="0.25">
      <c r="A3075" t="s">
        <v>11643</v>
      </c>
      <c r="B3075" t="s">
        <v>11644</v>
      </c>
      <c r="C3075" t="s">
        <v>12</v>
      </c>
      <c r="D3075" t="s">
        <v>13863</v>
      </c>
      <c r="E3075" s="1"/>
      <c r="F3075" s="1"/>
      <c r="G3075" s="1"/>
      <c r="H3075" s="1"/>
      <c r="I3075" s="1"/>
      <c r="J3075" s="1"/>
      <c r="K3075" s="1"/>
      <c r="L3075" s="1"/>
      <c r="M3075" s="1">
        <v>189.35</v>
      </c>
      <c r="N3075" s="1"/>
      <c r="O3075" s="1"/>
      <c r="P3075" s="1"/>
      <c r="Q3075" s="1"/>
      <c r="R3075" s="1"/>
      <c r="S3075" s="1"/>
      <c r="T3075" s="1"/>
      <c r="U3075" s="1"/>
      <c r="V3075" s="1"/>
      <c r="W3075" s="1"/>
      <c r="X3075" s="1"/>
      <c r="Y3075" s="1"/>
      <c r="Z3075" s="1"/>
      <c r="AA3075" s="1"/>
      <c r="AB3075" s="1"/>
      <c r="AC3075" s="1"/>
      <c r="AD3075" s="1"/>
      <c r="AE3075" s="1"/>
      <c r="AF3075" s="1"/>
      <c r="AG3075" s="1"/>
      <c r="AH3075" s="1"/>
      <c r="AI3075" s="1"/>
      <c r="AJ3075" s="1"/>
      <c r="AK3075" s="1"/>
    </row>
    <row r="3076" spans="1:37" x14ac:dyDescent="0.25">
      <c r="A3076" t="s">
        <v>11649</v>
      </c>
      <c r="B3076" t="s">
        <v>11650</v>
      </c>
      <c r="C3076" t="s">
        <v>12</v>
      </c>
      <c r="D3076" t="s">
        <v>13863</v>
      </c>
      <c r="E3076" s="1"/>
      <c r="F3076" s="1"/>
      <c r="G3076" s="1"/>
      <c r="H3076" s="1"/>
      <c r="I3076" s="1"/>
      <c r="J3076" s="1"/>
      <c r="K3076" s="1"/>
      <c r="L3076" s="1"/>
      <c r="M3076" s="1">
        <v>470</v>
      </c>
      <c r="N3076" s="1"/>
      <c r="O3076" s="1"/>
      <c r="P3076" s="1"/>
      <c r="Q3076" s="1"/>
      <c r="R3076" s="1"/>
      <c r="S3076" s="1"/>
      <c r="T3076" s="1"/>
      <c r="U3076" s="1"/>
      <c r="V3076" s="1"/>
      <c r="W3076" s="1"/>
      <c r="X3076" s="1"/>
      <c r="Y3076" s="1"/>
      <c r="Z3076" s="1"/>
      <c r="AA3076" s="1"/>
      <c r="AB3076" s="1"/>
      <c r="AC3076" s="1"/>
      <c r="AD3076" s="1"/>
      <c r="AE3076" s="1"/>
      <c r="AF3076" s="1"/>
      <c r="AG3076" s="1"/>
      <c r="AH3076" s="1"/>
      <c r="AI3076" s="1"/>
      <c r="AJ3076" s="1"/>
      <c r="AK3076" s="1"/>
    </row>
    <row r="3077" spans="1:37" x14ac:dyDescent="0.25">
      <c r="A3077" t="s">
        <v>11635</v>
      </c>
      <c r="B3077" t="s">
        <v>11636</v>
      </c>
      <c r="C3077" t="s">
        <v>12</v>
      </c>
      <c r="D3077" t="s">
        <v>13863</v>
      </c>
      <c r="E3077" s="1"/>
      <c r="F3077" s="1"/>
      <c r="G3077" s="1"/>
      <c r="H3077" s="1"/>
      <c r="I3077" s="1"/>
      <c r="J3077" s="1"/>
      <c r="K3077" s="1"/>
      <c r="L3077" s="1"/>
      <c r="M3077" s="1">
        <v>158</v>
      </c>
      <c r="N3077" s="1"/>
      <c r="O3077" s="1"/>
      <c r="P3077" s="1"/>
      <c r="Q3077" s="1"/>
      <c r="R3077" s="1"/>
      <c r="S3077" s="1"/>
      <c r="T3077" s="1"/>
      <c r="U3077" s="1"/>
      <c r="V3077" s="1"/>
      <c r="W3077" s="1"/>
      <c r="X3077" s="1"/>
      <c r="Y3077" s="1"/>
      <c r="Z3077" s="1"/>
      <c r="AA3077" s="1"/>
      <c r="AB3077" s="1"/>
      <c r="AC3077" s="1"/>
      <c r="AD3077" s="1"/>
      <c r="AE3077" s="1"/>
      <c r="AF3077" s="1"/>
      <c r="AG3077" s="1"/>
      <c r="AH3077" s="1"/>
      <c r="AI3077" s="1"/>
      <c r="AJ3077" s="1"/>
      <c r="AK3077" s="1"/>
    </row>
    <row r="3078" spans="1:37" x14ac:dyDescent="0.25">
      <c r="A3078" t="s">
        <v>11640</v>
      </c>
      <c r="B3078" t="s">
        <v>11641</v>
      </c>
      <c r="C3078" t="s">
        <v>12</v>
      </c>
      <c r="D3078" t="s">
        <v>13863</v>
      </c>
      <c r="E3078" s="1"/>
      <c r="F3078" s="1"/>
      <c r="G3078" s="1"/>
      <c r="H3078" s="1"/>
      <c r="I3078" s="1"/>
      <c r="J3078" s="1"/>
      <c r="K3078" s="1"/>
      <c r="L3078" s="1"/>
      <c r="M3078" s="1">
        <v>189</v>
      </c>
      <c r="N3078" s="1"/>
      <c r="O3078" s="1"/>
      <c r="P3078" s="1"/>
      <c r="Q3078" s="1"/>
      <c r="R3078" s="1"/>
      <c r="S3078" s="1"/>
      <c r="T3078" s="1"/>
      <c r="U3078" s="1"/>
      <c r="V3078" s="1"/>
      <c r="W3078" s="1"/>
      <c r="X3078" s="1"/>
      <c r="Y3078" s="1"/>
      <c r="Z3078" s="1"/>
      <c r="AA3078" s="1"/>
      <c r="AB3078" s="1"/>
      <c r="AC3078" s="1"/>
      <c r="AD3078" s="1"/>
      <c r="AE3078" s="1"/>
      <c r="AF3078" s="1"/>
      <c r="AG3078" s="1"/>
      <c r="AH3078" s="1"/>
      <c r="AI3078" s="1"/>
      <c r="AJ3078" s="1"/>
      <c r="AK3078" s="1"/>
    </row>
    <row r="3079" spans="1:37" x14ac:dyDescent="0.25">
      <c r="A3079" t="s">
        <v>11646</v>
      </c>
      <c r="B3079" t="s">
        <v>11647</v>
      </c>
      <c r="C3079" t="s">
        <v>12</v>
      </c>
      <c r="D3079" t="s">
        <v>13863</v>
      </c>
      <c r="E3079" s="1"/>
      <c r="F3079" s="1"/>
      <c r="G3079" s="1"/>
      <c r="H3079" s="1"/>
      <c r="I3079" s="1"/>
      <c r="J3079" s="1"/>
      <c r="K3079" s="1"/>
      <c r="L3079" s="1"/>
      <c r="M3079" s="1">
        <v>300.10000000000002</v>
      </c>
      <c r="N3079" s="1"/>
      <c r="O3079" s="1"/>
      <c r="P3079" s="1"/>
      <c r="Q3079" s="1"/>
      <c r="R3079" s="1"/>
      <c r="S3079" s="1"/>
      <c r="T3079" s="1"/>
      <c r="U3079" s="1"/>
      <c r="V3079" s="1"/>
      <c r="W3079" s="1"/>
      <c r="X3079" s="1"/>
      <c r="Y3079" s="1"/>
      <c r="Z3079" s="1"/>
      <c r="AA3079" s="1"/>
      <c r="AB3079" s="1"/>
      <c r="AC3079" s="1"/>
      <c r="AD3079" s="1"/>
      <c r="AE3079" s="1"/>
      <c r="AF3079" s="1"/>
      <c r="AG3079" s="1"/>
      <c r="AH3079" s="1"/>
      <c r="AI3079" s="1"/>
      <c r="AJ3079" s="1"/>
      <c r="AK3079" s="1"/>
    </row>
    <row r="3080" spans="1:37" x14ac:dyDescent="0.25">
      <c r="A3080" t="s">
        <v>7774</v>
      </c>
      <c r="B3080" t="s">
        <v>7775</v>
      </c>
      <c r="C3080" t="s">
        <v>33</v>
      </c>
      <c r="D3080" t="s">
        <v>13863</v>
      </c>
      <c r="E3080" s="1"/>
      <c r="F3080" s="1"/>
      <c r="G3080" s="1"/>
      <c r="H3080" s="1"/>
      <c r="I3080" s="1"/>
      <c r="J3080" s="1"/>
      <c r="K3080" s="1"/>
      <c r="L3080" s="1"/>
      <c r="M3080" s="1">
        <v>901</v>
      </c>
      <c r="N3080" s="1"/>
      <c r="O3080" s="1">
        <v>901</v>
      </c>
      <c r="P3080" s="1"/>
      <c r="Q3080" s="1"/>
      <c r="R3080" s="1"/>
      <c r="S3080" s="1"/>
      <c r="T3080" s="1"/>
      <c r="U3080" s="1"/>
      <c r="V3080" s="1"/>
      <c r="W3080" s="1"/>
      <c r="X3080" s="1">
        <v>901</v>
      </c>
      <c r="Y3080" s="1"/>
      <c r="Z3080" s="1"/>
      <c r="AA3080" s="1"/>
      <c r="AB3080" s="1"/>
      <c r="AC3080" s="1"/>
      <c r="AD3080" s="1"/>
      <c r="AE3080" s="1"/>
      <c r="AF3080" s="1"/>
      <c r="AG3080" s="1"/>
      <c r="AH3080" s="1"/>
      <c r="AI3080" s="1"/>
      <c r="AJ3080" s="1"/>
      <c r="AK3080" s="1"/>
    </row>
    <row r="3081" spans="1:37" x14ac:dyDescent="0.25">
      <c r="A3081" t="s">
        <v>11005</v>
      </c>
      <c r="B3081" t="s">
        <v>11006</v>
      </c>
      <c r="C3081" t="s">
        <v>33</v>
      </c>
      <c r="D3081" t="s">
        <v>13863</v>
      </c>
      <c r="E3081" s="1"/>
      <c r="F3081" s="1"/>
      <c r="G3081" s="1"/>
      <c r="H3081" s="1"/>
      <c r="I3081" s="1"/>
      <c r="J3081" s="1"/>
      <c r="K3081" s="1"/>
      <c r="L3081" s="1">
        <v>1134</v>
      </c>
      <c r="M3081" s="1"/>
      <c r="N3081" s="1"/>
      <c r="O3081" s="1">
        <v>1134</v>
      </c>
      <c r="P3081" s="1"/>
      <c r="Q3081" s="1"/>
      <c r="R3081" s="1"/>
      <c r="S3081" s="1"/>
      <c r="T3081" s="1"/>
      <c r="U3081" s="1"/>
      <c r="V3081" s="1"/>
      <c r="W3081" s="1"/>
      <c r="X3081" s="1"/>
      <c r="Y3081" s="1"/>
      <c r="Z3081" s="1"/>
      <c r="AA3081" s="1"/>
      <c r="AB3081" s="1"/>
      <c r="AC3081" s="1"/>
      <c r="AD3081" s="1"/>
      <c r="AE3081" s="1"/>
      <c r="AF3081" s="1"/>
      <c r="AG3081" s="1"/>
      <c r="AH3081" s="1"/>
      <c r="AI3081" s="1"/>
      <c r="AJ3081" s="1"/>
      <c r="AK3081" s="1"/>
    </row>
    <row r="3082" spans="1:37" x14ac:dyDescent="0.25">
      <c r="A3082" t="s">
        <v>7777</v>
      </c>
      <c r="B3082" t="s">
        <v>7778</v>
      </c>
      <c r="C3082" t="s">
        <v>33</v>
      </c>
      <c r="D3082" t="s">
        <v>13863</v>
      </c>
      <c r="E3082" s="1"/>
      <c r="F3082" s="1"/>
      <c r="G3082" s="1"/>
      <c r="H3082" s="1"/>
      <c r="I3082" s="1"/>
      <c r="J3082" s="1"/>
      <c r="K3082" s="1"/>
      <c r="L3082" s="1">
        <v>1189</v>
      </c>
      <c r="M3082" s="1">
        <v>1189</v>
      </c>
      <c r="N3082" s="1"/>
      <c r="O3082" s="1"/>
      <c r="P3082" s="1"/>
      <c r="Q3082" s="1"/>
      <c r="R3082" s="1"/>
      <c r="S3082" s="1"/>
      <c r="T3082" s="1"/>
      <c r="U3082" s="1"/>
      <c r="V3082" s="1"/>
      <c r="W3082" s="1"/>
      <c r="X3082" s="1">
        <v>1189</v>
      </c>
      <c r="Y3082" s="1"/>
      <c r="Z3082" s="1"/>
      <c r="AA3082" s="1"/>
      <c r="AB3082" s="1"/>
      <c r="AC3082" s="1"/>
      <c r="AD3082" s="1"/>
      <c r="AE3082" s="1"/>
      <c r="AF3082" s="1"/>
      <c r="AG3082" s="1"/>
      <c r="AH3082" s="1"/>
      <c r="AI3082" s="1"/>
      <c r="AJ3082" s="1"/>
      <c r="AK3082" s="1"/>
    </row>
    <row r="3083" spans="1:37" x14ac:dyDescent="0.25">
      <c r="A3083" t="s">
        <v>6701</v>
      </c>
      <c r="B3083" t="s">
        <v>6702</v>
      </c>
      <c r="C3083" t="s">
        <v>33</v>
      </c>
      <c r="D3083" t="s">
        <v>13863</v>
      </c>
      <c r="E3083" s="1"/>
      <c r="F3083" s="1"/>
      <c r="G3083" s="1"/>
      <c r="H3083" s="1"/>
      <c r="I3083" s="1"/>
      <c r="J3083" s="1"/>
      <c r="K3083" s="1"/>
      <c r="L3083" s="1"/>
      <c r="M3083" s="1"/>
      <c r="N3083" s="1"/>
      <c r="O3083" s="1"/>
      <c r="P3083" s="1"/>
      <c r="Q3083" s="1"/>
      <c r="R3083" s="1"/>
      <c r="S3083" s="1"/>
      <c r="T3083" s="1"/>
      <c r="U3083" s="1"/>
      <c r="V3083" s="1"/>
      <c r="W3083" s="1"/>
      <c r="X3083" s="1"/>
      <c r="Y3083" s="1"/>
      <c r="Z3083" s="1"/>
      <c r="AA3083" s="1">
        <v>540</v>
      </c>
      <c r="AB3083" s="1"/>
      <c r="AC3083" s="1"/>
      <c r="AD3083" s="1"/>
      <c r="AE3083" s="1"/>
      <c r="AF3083" s="1"/>
      <c r="AG3083" s="1"/>
      <c r="AH3083" s="1"/>
      <c r="AI3083" s="1"/>
      <c r="AJ3083" s="1"/>
      <c r="AK3083" s="1"/>
    </row>
    <row r="3084" spans="1:37" x14ac:dyDescent="0.25">
      <c r="A3084" t="s">
        <v>11574</v>
      </c>
      <c r="B3084" t="s">
        <v>11575</v>
      </c>
      <c r="C3084" t="s">
        <v>33</v>
      </c>
      <c r="D3084" t="s">
        <v>13863</v>
      </c>
      <c r="E3084" s="1"/>
      <c r="F3084" s="1"/>
      <c r="G3084" s="1"/>
      <c r="H3084" s="1"/>
      <c r="I3084" s="1"/>
      <c r="J3084" s="1"/>
      <c r="K3084" s="1"/>
      <c r="L3084" s="1"/>
      <c r="M3084" s="1">
        <v>68</v>
      </c>
      <c r="N3084" s="1"/>
      <c r="O3084" s="1"/>
      <c r="P3084" s="1"/>
      <c r="Q3084" s="1"/>
      <c r="R3084" s="1"/>
      <c r="S3084" s="1"/>
      <c r="T3084" s="1"/>
      <c r="U3084" s="1"/>
      <c r="V3084" s="1"/>
      <c r="W3084" s="1"/>
      <c r="X3084" s="1"/>
      <c r="Y3084" s="1"/>
      <c r="Z3084" s="1"/>
      <c r="AA3084" s="1"/>
      <c r="AB3084" s="1"/>
      <c r="AC3084" s="1"/>
      <c r="AD3084" s="1"/>
      <c r="AE3084" s="1"/>
      <c r="AF3084" s="1"/>
      <c r="AG3084" s="1"/>
      <c r="AH3084" s="1"/>
      <c r="AI3084" s="1"/>
      <c r="AJ3084" s="1"/>
      <c r="AK3084" s="1"/>
    </row>
    <row r="3085" spans="1:37" x14ac:dyDescent="0.25">
      <c r="A3085" t="s">
        <v>6698</v>
      </c>
      <c r="B3085" t="s">
        <v>6699</v>
      </c>
      <c r="C3085" t="s">
        <v>33</v>
      </c>
      <c r="D3085" t="s">
        <v>13863</v>
      </c>
      <c r="E3085" s="1"/>
      <c r="F3085" s="1"/>
      <c r="G3085" s="1"/>
      <c r="H3085" s="1"/>
      <c r="I3085" s="1"/>
      <c r="J3085" s="1"/>
      <c r="K3085" s="1"/>
      <c r="L3085" s="1"/>
      <c r="M3085" s="1"/>
      <c r="N3085" s="1"/>
      <c r="O3085" s="1"/>
      <c r="P3085" s="1"/>
      <c r="Q3085" s="1"/>
      <c r="R3085" s="1"/>
      <c r="S3085" s="1"/>
      <c r="T3085" s="1"/>
      <c r="U3085" s="1"/>
      <c r="V3085" s="1"/>
      <c r="W3085" s="1"/>
      <c r="X3085" s="1"/>
      <c r="Y3085" s="1"/>
      <c r="Z3085" s="1"/>
      <c r="AA3085" s="1">
        <v>125</v>
      </c>
      <c r="AB3085" s="1"/>
      <c r="AC3085" s="1"/>
      <c r="AD3085" s="1"/>
      <c r="AE3085" s="1"/>
      <c r="AF3085" s="1"/>
      <c r="AG3085" s="1"/>
      <c r="AH3085" s="1"/>
      <c r="AI3085" s="1"/>
      <c r="AJ3085" s="1"/>
      <c r="AK3085" s="1"/>
    </row>
    <row r="3086" spans="1:37" x14ac:dyDescent="0.25">
      <c r="A3086" t="s">
        <v>10897</v>
      </c>
      <c r="B3086" t="s">
        <v>10898</v>
      </c>
      <c r="C3086" t="s">
        <v>33</v>
      </c>
      <c r="D3086" t="s">
        <v>13863</v>
      </c>
      <c r="E3086" s="1"/>
      <c r="F3086" s="1"/>
      <c r="G3086" s="1"/>
      <c r="H3086" s="1"/>
      <c r="I3086" s="1"/>
      <c r="J3086" s="1"/>
      <c r="K3086" s="1"/>
      <c r="L3086" s="1">
        <v>175</v>
      </c>
      <c r="M3086" s="1"/>
      <c r="N3086" s="1"/>
      <c r="O3086" s="1"/>
      <c r="P3086" s="1">
        <v>175</v>
      </c>
      <c r="Q3086" s="1"/>
      <c r="R3086" s="1"/>
      <c r="S3086" s="1"/>
      <c r="T3086" s="1"/>
      <c r="U3086" s="1"/>
      <c r="V3086" s="1"/>
      <c r="W3086" s="1"/>
      <c r="X3086" s="1"/>
      <c r="Y3086" s="1"/>
      <c r="Z3086" s="1"/>
      <c r="AA3086" s="1"/>
      <c r="AB3086" s="1"/>
      <c r="AC3086" s="1"/>
      <c r="AD3086" s="1"/>
      <c r="AE3086" s="1"/>
      <c r="AF3086" s="1"/>
      <c r="AG3086" s="1"/>
      <c r="AH3086" s="1"/>
      <c r="AI3086" s="1"/>
      <c r="AJ3086" s="1"/>
      <c r="AK3086" s="1"/>
    </row>
    <row r="3087" spans="1:37" x14ac:dyDescent="0.25">
      <c r="A3087" t="s">
        <v>6693</v>
      </c>
      <c r="B3087" t="s">
        <v>6694</v>
      </c>
      <c r="C3087" t="s">
        <v>33</v>
      </c>
      <c r="D3087" t="s">
        <v>13863</v>
      </c>
      <c r="E3087" s="1"/>
      <c r="F3087" s="1"/>
      <c r="G3087" s="1"/>
      <c r="H3087" s="1"/>
      <c r="I3087" s="1"/>
      <c r="J3087" s="1"/>
      <c r="K3087" s="1"/>
      <c r="L3087" s="1">
        <v>259</v>
      </c>
      <c r="M3087" s="1"/>
      <c r="N3087" s="1"/>
      <c r="O3087" s="1">
        <v>259</v>
      </c>
      <c r="P3087" s="1">
        <v>259</v>
      </c>
      <c r="Q3087" s="1"/>
      <c r="R3087" s="1"/>
      <c r="S3087" s="1"/>
      <c r="T3087" s="1"/>
      <c r="U3087" s="1"/>
      <c r="V3087" s="1"/>
      <c r="W3087" s="1"/>
      <c r="X3087" s="1">
        <v>259</v>
      </c>
      <c r="Y3087" s="1"/>
      <c r="Z3087" s="1"/>
      <c r="AA3087" s="1">
        <v>194</v>
      </c>
      <c r="AB3087" s="1"/>
      <c r="AC3087" s="1"/>
      <c r="AD3087" s="1"/>
      <c r="AE3087" s="1"/>
      <c r="AF3087" s="1"/>
      <c r="AG3087" s="1"/>
      <c r="AH3087" s="1"/>
      <c r="AI3087" s="1"/>
      <c r="AJ3087" s="1"/>
      <c r="AK3087" s="1"/>
    </row>
    <row r="3088" spans="1:37" x14ac:dyDescent="0.25">
      <c r="A3088" t="s">
        <v>7771</v>
      </c>
      <c r="B3088" t="s">
        <v>7772</v>
      </c>
      <c r="C3088" t="s">
        <v>33</v>
      </c>
      <c r="D3088" t="s">
        <v>13863</v>
      </c>
      <c r="E3088" s="1"/>
      <c r="F3088" s="1"/>
      <c r="G3088" s="1"/>
      <c r="H3088" s="1"/>
      <c r="I3088" s="1"/>
      <c r="J3088" s="1"/>
      <c r="K3088" s="1"/>
      <c r="L3088" s="1"/>
      <c r="M3088" s="1"/>
      <c r="N3088" s="1"/>
      <c r="O3088" s="1"/>
      <c r="P3088" s="1"/>
      <c r="Q3088" s="1"/>
      <c r="R3088" s="1"/>
      <c r="S3088" s="1"/>
      <c r="T3088" s="1"/>
      <c r="U3088" s="1"/>
      <c r="V3088" s="1"/>
      <c r="W3088" s="1"/>
      <c r="X3088" s="1">
        <v>284</v>
      </c>
      <c r="Y3088" s="1"/>
      <c r="Z3088" s="1"/>
      <c r="AA3088" s="1"/>
      <c r="AB3088" s="1"/>
      <c r="AC3088" s="1"/>
      <c r="AD3088" s="1"/>
      <c r="AE3088" s="1"/>
      <c r="AF3088" s="1"/>
      <c r="AG3088" s="1"/>
      <c r="AH3088" s="1"/>
      <c r="AI3088" s="1"/>
      <c r="AJ3088" s="1"/>
      <c r="AK3088" s="1"/>
    </row>
    <row r="3089" spans="1:37" x14ac:dyDescent="0.25">
      <c r="A3089" t="s">
        <v>12089</v>
      </c>
      <c r="B3089" t="s">
        <v>12090</v>
      </c>
      <c r="C3089" t="s">
        <v>1132</v>
      </c>
      <c r="D3089" t="s">
        <v>13863</v>
      </c>
      <c r="E3089" s="1"/>
      <c r="F3089" s="1"/>
      <c r="G3089" s="1"/>
      <c r="H3089" s="1"/>
      <c r="I3089" s="1"/>
      <c r="J3089" s="1"/>
      <c r="K3089" s="1">
        <v>23.5</v>
      </c>
      <c r="L3089" s="1">
        <v>23.9</v>
      </c>
      <c r="M3089" s="1">
        <v>23.9</v>
      </c>
      <c r="N3089" s="1"/>
      <c r="O3089" s="1"/>
      <c r="P3089" s="1"/>
      <c r="Q3089" s="1"/>
      <c r="R3089" s="1"/>
      <c r="S3089" s="1"/>
      <c r="T3089" s="1"/>
      <c r="U3089" s="1"/>
      <c r="V3089" s="1"/>
      <c r="W3089" s="1"/>
      <c r="X3089" s="1"/>
      <c r="Y3089" s="1"/>
      <c r="Z3089" s="1"/>
      <c r="AA3089" s="1"/>
      <c r="AB3089" s="1"/>
      <c r="AC3089" s="1"/>
      <c r="AD3089" s="1"/>
      <c r="AE3089" s="1"/>
      <c r="AF3089" s="1"/>
      <c r="AG3089" s="1"/>
      <c r="AH3089" s="1"/>
      <c r="AI3089" s="1"/>
      <c r="AJ3089" s="1"/>
      <c r="AK3089" s="1"/>
    </row>
    <row r="3090" spans="1:37" x14ac:dyDescent="0.25">
      <c r="A3090" t="s">
        <v>12094</v>
      </c>
      <c r="B3090" t="s">
        <v>12095</v>
      </c>
      <c r="C3090" t="s">
        <v>1132</v>
      </c>
      <c r="D3090" t="s">
        <v>13863</v>
      </c>
      <c r="E3090" s="1"/>
      <c r="F3090" s="1"/>
      <c r="G3090" s="1"/>
      <c r="H3090" s="1"/>
      <c r="I3090" s="1"/>
      <c r="J3090" s="1"/>
      <c r="K3090" s="1">
        <v>36</v>
      </c>
      <c r="L3090" s="1">
        <v>36.700000000000003</v>
      </c>
      <c r="M3090" s="1">
        <v>36.700000000000003</v>
      </c>
      <c r="N3090" s="1"/>
      <c r="O3090" s="1"/>
      <c r="P3090" s="1"/>
      <c r="Q3090" s="1"/>
      <c r="R3090" s="1"/>
      <c r="S3090" s="1"/>
      <c r="T3090" s="1"/>
      <c r="U3090" s="1"/>
      <c r="V3090" s="1"/>
      <c r="W3090" s="1"/>
      <c r="X3090" s="1"/>
      <c r="Y3090" s="1"/>
      <c r="Z3090" s="1"/>
      <c r="AA3090" s="1"/>
      <c r="AB3090" s="1"/>
      <c r="AC3090" s="1"/>
      <c r="AD3090" s="1"/>
      <c r="AE3090" s="1"/>
      <c r="AF3090" s="1"/>
      <c r="AG3090" s="1"/>
      <c r="AH3090" s="1"/>
      <c r="AI3090" s="1"/>
      <c r="AJ3090" s="1"/>
      <c r="AK3090" s="1"/>
    </row>
    <row r="3091" spans="1:37" x14ac:dyDescent="0.25">
      <c r="A3091" t="s">
        <v>12313</v>
      </c>
      <c r="B3091" t="s">
        <v>12314</v>
      </c>
      <c r="C3091" t="s">
        <v>1132</v>
      </c>
      <c r="D3091" t="s">
        <v>13863</v>
      </c>
      <c r="E3091" s="1"/>
      <c r="F3091" s="1"/>
      <c r="G3091" s="1"/>
      <c r="H3091" s="1"/>
      <c r="I3091" s="1"/>
      <c r="J3091" s="1"/>
      <c r="K3091" s="1"/>
      <c r="L3091" s="1">
        <v>40.299999999999997</v>
      </c>
      <c r="M3091" s="1"/>
      <c r="N3091" s="1"/>
      <c r="O3091" s="1"/>
      <c r="P3091" s="1"/>
      <c r="Q3091" s="1"/>
      <c r="R3091" s="1"/>
      <c r="S3091" s="1"/>
      <c r="T3091" s="1"/>
      <c r="U3091" s="1"/>
      <c r="V3091" s="1"/>
      <c r="W3091" s="1"/>
      <c r="X3091" s="1"/>
      <c r="Y3091" s="1"/>
      <c r="Z3091" s="1"/>
      <c r="AA3091" s="1"/>
      <c r="AB3091" s="1"/>
      <c r="AC3091" s="1"/>
      <c r="AD3091" s="1"/>
      <c r="AE3091" s="1"/>
      <c r="AF3091" s="1"/>
      <c r="AG3091" s="1"/>
      <c r="AH3091" s="1"/>
      <c r="AI3091" s="1"/>
      <c r="AJ3091" s="1"/>
      <c r="AK3091" s="1"/>
    </row>
    <row r="3092" spans="1:37" x14ac:dyDescent="0.25">
      <c r="A3092" t="s">
        <v>12098</v>
      </c>
      <c r="B3092" t="s">
        <v>12099</v>
      </c>
      <c r="C3092" t="s">
        <v>1132</v>
      </c>
      <c r="D3092" t="s">
        <v>13863</v>
      </c>
      <c r="E3092" s="1"/>
      <c r="F3092" s="1"/>
      <c r="G3092" s="1"/>
      <c r="H3092" s="1"/>
      <c r="I3092" s="1"/>
      <c r="J3092" s="1"/>
      <c r="K3092" s="1">
        <v>66</v>
      </c>
      <c r="L3092" s="1">
        <v>66</v>
      </c>
      <c r="M3092" s="1">
        <v>66</v>
      </c>
      <c r="N3092" s="1"/>
      <c r="O3092" s="1"/>
      <c r="P3092" s="1"/>
      <c r="Q3092" s="1"/>
      <c r="R3092" s="1"/>
      <c r="S3092" s="1"/>
      <c r="T3092" s="1"/>
      <c r="U3092" s="1"/>
      <c r="V3092" s="1"/>
      <c r="W3092" s="1"/>
      <c r="X3092" s="1"/>
      <c r="Y3092" s="1"/>
      <c r="Z3092" s="1"/>
      <c r="AA3092" s="1"/>
      <c r="AB3092" s="1"/>
      <c r="AC3092" s="1"/>
      <c r="AD3092" s="1"/>
      <c r="AE3092" s="1"/>
      <c r="AF3092" s="1"/>
      <c r="AG3092" s="1"/>
      <c r="AH3092" s="1"/>
      <c r="AI3092" s="1"/>
      <c r="AJ3092" s="1"/>
      <c r="AK3092" s="1"/>
    </row>
    <row r="3093" spans="1:37" x14ac:dyDescent="0.25">
      <c r="A3093" t="s">
        <v>11871</v>
      </c>
      <c r="B3093" t="s">
        <v>11872</v>
      </c>
      <c r="C3093" t="s">
        <v>1132</v>
      </c>
      <c r="D3093" t="s">
        <v>13863</v>
      </c>
      <c r="E3093" s="1"/>
      <c r="F3093" s="1"/>
      <c r="G3093" s="1"/>
      <c r="H3093" s="1"/>
      <c r="I3093" s="1"/>
      <c r="J3093" s="1"/>
      <c r="K3093" s="1"/>
      <c r="L3093" s="1"/>
      <c r="M3093" s="1">
        <v>63</v>
      </c>
      <c r="N3093" s="1"/>
      <c r="O3093" s="1"/>
      <c r="P3093" s="1"/>
      <c r="Q3093" s="1"/>
      <c r="R3093" s="1"/>
      <c r="S3093" s="1"/>
      <c r="T3093" s="1"/>
      <c r="U3093" s="1"/>
      <c r="V3093" s="1"/>
      <c r="W3093" s="1"/>
      <c r="X3093" s="1"/>
      <c r="Y3093" s="1"/>
      <c r="Z3093" s="1"/>
      <c r="AA3093" s="1"/>
      <c r="AB3093" s="1"/>
      <c r="AC3093" s="1"/>
      <c r="AD3093" s="1"/>
      <c r="AE3093" s="1"/>
      <c r="AF3093" s="1"/>
      <c r="AG3093" s="1"/>
      <c r="AH3093" s="1"/>
      <c r="AI3093" s="1"/>
      <c r="AJ3093" s="1"/>
      <c r="AK3093" s="1"/>
    </row>
    <row r="3094" spans="1:37" x14ac:dyDescent="0.25">
      <c r="A3094" t="s">
        <v>12157</v>
      </c>
      <c r="B3094" t="s">
        <v>12158</v>
      </c>
      <c r="C3094" t="s">
        <v>1132</v>
      </c>
      <c r="D3094" t="s">
        <v>13863</v>
      </c>
      <c r="E3094" s="1"/>
      <c r="F3094" s="1"/>
      <c r="G3094" s="1"/>
      <c r="H3094" s="1"/>
      <c r="I3094" s="1"/>
      <c r="J3094" s="1"/>
      <c r="K3094" s="1"/>
      <c r="L3094" s="1">
        <v>69</v>
      </c>
      <c r="M3094" s="1"/>
      <c r="N3094" s="1"/>
      <c r="O3094" s="1"/>
      <c r="P3094" s="1"/>
      <c r="Q3094" s="1"/>
      <c r="R3094" s="1"/>
      <c r="S3094" s="1"/>
      <c r="T3094" s="1"/>
      <c r="U3094" s="1"/>
      <c r="V3094" s="1"/>
      <c r="W3094" s="1"/>
      <c r="X3094" s="1"/>
      <c r="Y3094" s="1"/>
      <c r="Z3094" s="1"/>
      <c r="AA3094" s="1"/>
      <c r="AB3094" s="1"/>
      <c r="AC3094" s="1"/>
      <c r="AD3094" s="1"/>
      <c r="AE3094" s="1"/>
      <c r="AF3094" s="1"/>
      <c r="AG3094" s="1"/>
      <c r="AH3094" s="1"/>
      <c r="AI3094" s="1"/>
      <c r="AJ3094" s="1"/>
      <c r="AK3094" s="1"/>
    </row>
    <row r="3095" spans="1:37" x14ac:dyDescent="0.25">
      <c r="A3095" t="s">
        <v>7362</v>
      </c>
      <c r="B3095" t="s">
        <v>7363</v>
      </c>
      <c r="C3095" t="s">
        <v>1132</v>
      </c>
      <c r="D3095" t="s">
        <v>13863</v>
      </c>
      <c r="E3095" s="1"/>
      <c r="F3095" s="1"/>
      <c r="G3095" s="1"/>
      <c r="H3095" s="1"/>
      <c r="I3095" s="1"/>
      <c r="J3095" s="1"/>
      <c r="K3095" s="1"/>
      <c r="L3095" s="1"/>
      <c r="M3095" s="1"/>
      <c r="N3095" s="1"/>
      <c r="O3095" s="1"/>
      <c r="P3095" s="1"/>
      <c r="Q3095" s="1"/>
      <c r="R3095" s="1"/>
      <c r="S3095" s="1"/>
      <c r="T3095" s="1"/>
      <c r="U3095" s="1"/>
      <c r="V3095" s="1"/>
      <c r="W3095" s="1"/>
      <c r="X3095" s="1"/>
      <c r="Y3095" s="1">
        <v>71.53</v>
      </c>
      <c r="Z3095" s="1"/>
      <c r="AA3095" s="1"/>
      <c r="AB3095" s="1"/>
      <c r="AC3095" s="1"/>
      <c r="AD3095" s="1"/>
      <c r="AE3095" s="1"/>
      <c r="AF3095" s="1"/>
      <c r="AG3095" s="1"/>
      <c r="AH3095" s="1"/>
      <c r="AI3095" s="1"/>
      <c r="AJ3095" s="1"/>
      <c r="AK3095" s="1"/>
    </row>
    <row r="3096" spans="1:37" x14ac:dyDescent="0.25">
      <c r="A3096" t="s">
        <v>11236</v>
      </c>
      <c r="B3096" t="s">
        <v>11237</v>
      </c>
      <c r="C3096" t="s">
        <v>1132</v>
      </c>
      <c r="D3096" t="s">
        <v>13863</v>
      </c>
      <c r="E3096" s="1"/>
      <c r="F3096" s="1"/>
      <c r="G3096" s="1"/>
      <c r="H3096" s="1"/>
      <c r="I3096" s="1"/>
      <c r="J3096" s="1"/>
      <c r="K3096" s="1"/>
      <c r="L3096" s="1">
        <v>103</v>
      </c>
      <c r="M3096" s="1"/>
      <c r="N3096" s="1"/>
      <c r="O3096" s="1">
        <v>103</v>
      </c>
      <c r="P3096" s="1"/>
      <c r="Q3096" s="1"/>
      <c r="R3096" s="1"/>
      <c r="S3096" s="1"/>
      <c r="T3096" s="1"/>
      <c r="U3096" s="1"/>
      <c r="V3096" s="1"/>
      <c r="W3096" s="1"/>
      <c r="X3096" s="1"/>
      <c r="Y3096" s="1"/>
      <c r="Z3096" s="1"/>
      <c r="AA3096" s="1"/>
      <c r="AB3096" s="1"/>
      <c r="AC3096" s="1"/>
      <c r="AD3096" s="1"/>
      <c r="AE3096" s="1"/>
      <c r="AF3096" s="1"/>
      <c r="AG3096" s="1"/>
      <c r="AH3096" s="1"/>
      <c r="AI3096" s="1"/>
      <c r="AJ3096" s="1"/>
      <c r="AK3096" s="1"/>
    </row>
    <row r="3097" spans="1:37" x14ac:dyDescent="0.25">
      <c r="A3097" t="s">
        <v>11502</v>
      </c>
      <c r="B3097" t="s">
        <v>11503</v>
      </c>
      <c r="C3097" t="s">
        <v>1132</v>
      </c>
      <c r="D3097" t="s">
        <v>13863</v>
      </c>
      <c r="E3097" s="1"/>
      <c r="F3097" s="1"/>
      <c r="G3097" s="1"/>
      <c r="H3097" s="1"/>
      <c r="I3097" s="1"/>
      <c r="J3097" s="1"/>
      <c r="K3097" s="1"/>
      <c r="L3097" s="1"/>
      <c r="M3097" s="1">
        <v>73</v>
      </c>
      <c r="N3097" s="1"/>
      <c r="O3097" s="1"/>
      <c r="P3097" s="1"/>
      <c r="Q3097" s="1"/>
      <c r="R3097" s="1"/>
      <c r="S3097" s="1"/>
      <c r="T3097" s="1"/>
      <c r="U3097" s="1"/>
      <c r="V3097" s="1"/>
      <c r="W3097" s="1"/>
      <c r="X3097" s="1"/>
      <c r="Y3097" s="1"/>
      <c r="Z3097" s="1"/>
      <c r="AA3097" s="1"/>
      <c r="AB3097" s="1"/>
      <c r="AC3097" s="1"/>
      <c r="AD3097" s="1"/>
      <c r="AE3097" s="1"/>
      <c r="AF3097" s="1"/>
      <c r="AG3097" s="1"/>
      <c r="AH3097" s="1"/>
      <c r="AI3097" s="1"/>
      <c r="AJ3097" s="1"/>
      <c r="AK3097" s="1"/>
    </row>
    <row r="3098" spans="1:37" x14ac:dyDescent="0.25">
      <c r="A3098" t="s">
        <v>11604</v>
      </c>
      <c r="B3098" t="s">
        <v>11605</v>
      </c>
      <c r="C3098" t="s">
        <v>12</v>
      </c>
      <c r="D3098" t="s">
        <v>13863</v>
      </c>
      <c r="E3098" s="1"/>
      <c r="F3098" s="1"/>
      <c r="G3098" s="1"/>
      <c r="H3098" s="1"/>
      <c r="I3098" s="1"/>
      <c r="J3098" s="1"/>
      <c r="K3098" s="1"/>
      <c r="L3098" s="1"/>
      <c r="M3098" s="1">
        <v>84</v>
      </c>
      <c r="N3098" s="1"/>
      <c r="O3098" s="1"/>
      <c r="P3098" s="1"/>
      <c r="Q3098" s="1"/>
      <c r="R3098" s="1"/>
      <c r="S3098" s="1"/>
      <c r="T3098" s="1"/>
      <c r="U3098" s="1"/>
      <c r="V3098" s="1"/>
      <c r="W3098" s="1"/>
      <c r="X3098" s="1"/>
      <c r="Y3098" s="1"/>
      <c r="Z3098" s="1"/>
      <c r="AA3098" s="1"/>
      <c r="AB3098" s="1"/>
      <c r="AC3098" s="1"/>
      <c r="AD3098" s="1"/>
      <c r="AE3098" s="1"/>
      <c r="AF3098" s="1"/>
      <c r="AG3098" s="1"/>
      <c r="AH3098" s="1"/>
      <c r="AI3098" s="1"/>
      <c r="AJ3098" s="1"/>
      <c r="AK3098" s="1"/>
    </row>
    <row r="3099" spans="1:37" x14ac:dyDescent="0.25">
      <c r="A3099" t="s">
        <v>11609</v>
      </c>
      <c r="B3099" t="s">
        <v>11610</v>
      </c>
      <c r="C3099" t="s">
        <v>12</v>
      </c>
      <c r="D3099" t="s">
        <v>13863</v>
      </c>
      <c r="E3099" s="1"/>
      <c r="F3099" s="1"/>
      <c r="G3099" s="1"/>
      <c r="H3099" s="1"/>
      <c r="I3099" s="1"/>
      <c r="J3099" s="1"/>
      <c r="K3099" s="1"/>
      <c r="L3099" s="1"/>
      <c r="M3099" s="1">
        <v>120</v>
      </c>
      <c r="N3099" s="1"/>
      <c r="O3099" s="1"/>
      <c r="P3099" s="1"/>
      <c r="Q3099" s="1"/>
      <c r="R3099" s="1"/>
      <c r="S3099" s="1"/>
      <c r="T3099" s="1"/>
      <c r="U3099" s="1"/>
      <c r="V3099" s="1"/>
      <c r="W3099" s="1"/>
      <c r="X3099" s="1"/>
      <c r="Y3099" s="1"/>
      <c r="Z3099" s="1"/>
      <c r="AA3099" s="1"/>
      <c r="AB3099" s="1"/>
      <c r="AC3099" s="1"/>
      <c r="AD3099" s="1"/>
      <c r="AE3099" s="1"/>
      <c r="AF3099" s="1"/>
      <c r="AG3099" s="1"/>
      <c r="AH3099" s="1"/>
      <c r="AI3099" s="1"/>
      <c r="AJ3099" s="1"/>
      <c r="AK3099" s="1"/>
    </row>
    <row r="3100" spans="1:37" x14ac:dyDescent="0.25">
      <c r="A3100" t="s">
        <v>11621</v>
      </c>
      <c r="B3100" t="s">
        <v>11621</v>
      </c>
      <c r="C3100" t="s">
        <v>12</v>
      </c>
      <c r="D3100" t="s">
        <v>13863</v>
      </c>
      <c r="E3100" s="1"/>
      <c r="F3100" s="1"/>
      <c r="G3100" s="1"/>
      <c r="H3100" s="1"/>
      <c r="I3100" s="1"/>
      <c r="J3100" s="1"/>
      <c r="K3100" s="1"/>
      <c r="L3100" s="1"/>
      <c r="M3100" s="1">
        <v>612</v>
      </c>
      <c r="N3100" s="1"/>
      <c r="O3100" s="1"/>
      <c r="P3100" s="1"/>
      <c r="Q3100" s="1"/>
      <c r="R3100" s="1"/>
      <c r="S3100" s="1"/>
      <c r="T3100" s="1"/>
      <c r="U3100" s="1"/>
      <c r="V3100" s="1"/>
      <c r="W3100" s="1"/>
      <c r="X3100" s="1"/>
      <c r="Y3100" s="1"/>
      <c r="Z3100" s="1"/>
      <c r="AA3100" s="1"/>
      <c r="AB3100" s="1"/>
      <c r="AC3100" s="1"/>
      <c r="AD3100" s="1"/>
      <c r="AE3100" s="1"/>
      <c r="AF3100" s="1"/>
      <c r="AG3100" s="1"/>
      <c r="AH3100" s="1"/>
      <c r="AI3100" s="1"/>
      <c r="AJ3100" s="1"/>
      <c r="AK3100" s="1"/>
    </row>
    <row r="3101" spans="1:37" x14ac:dyDescent="0.25">
      <c r="A3101" t="s">
        <v>11748</v>
      </c>
      <c r="B3101" t="s">
        <v>11748</v>
      </c>
      <c r="C3101" t="s">
        <v>240</v>
      </c>
      <c r="D3101" t="s">
        <v>13863</v>
      </c>
      <c r="E3101" s="1"/>
      <c r="F3101" s="1"/>
      <c r="G3101" s="1"/>
      <c r="H3101" s="1"/>
      <c r="I3101" s="1"/>
      <c r="J3101" s="1"/>
      <c r="K3101" s="1"/>
      <c r="L3101" s="1">
        <v>5.94</v>
      </c>
      <c r="M3101" s="1"/>
      <c r="N3101" s="1"/>
      <c r="O3101" s="1"/>
      <c r="P3101" s="1"/>
      <c r="Q3101" s="1"/>
      <c r="R3101" s="1"/>
      <c r="S3101" s="1"/>
      <c r="T3101" s="1"/>
      <c r="U3101" s="1"/>
      <c r="V3101" s="1"/>
      <c r="W3101" s="1"/>
      <c r="X3101" s="1"/>
      <c r="Y3101" s="1"/>
      <c r="Z3101" s="1"/>
      <c r="AA3101" s="1"/>
      <c r="AB3101" s="1"/>
      <c r="AC3101" s="1"/>
      <c r="AD3101" s="1"/>
      <c r="AE3101" s="1"/>
      <c r="AF3101" s="1"/>
      <c r="AG3101" s="1"/>
      <c r="AH3101" s="1"/>
      <c r="AI3101" s="1"/>
      <c r="AJ3101" s="1"/>
      <c r="AK3101" s="1"/>
    </row>
    <row r="3102" spans="1:37" x14ac:dyDescent="0.25">
      <c r="A3102" t="s">
        <v>11507</v>
      </c>
      <c r="B3102" t="s">
        <v>11507</v>
      </c>
      <c r="C3102" t="s">
        <v>240</v>
      </c>
      <c r="D3102" t="s">
        <v>13863</v>
      </c>
      <c r="E3102" s="1"/>
      <c r="F3102" s="1"/>
      <c r="G3102" s="1"/>
      <c r="H3102" s="1"/>
      <c r="I3102" s="1"/>
      <c r="J3102" s="1"/>
      <c r="K3102" s="1"/>
      <c r="L3102" s="1"/>
      <c r="M3102" s="1">
        <v>6.73</v>
      </c>
      <c r="N3102" s="1"/>
      <c r="O3102" s="1"/>
      <c r="P3102" s="1"/>
      <c r="Q3102" s="1"/>
      <c r="R3102" s="1"/>
      <c r="S3102" s="1"/>
      <c r="T3102" s="1"/>
      <c r="U3102" s="1"/>
      <c r="V3102" s="1"/>
      <c r="W3102" s="1"/>
      <c r="X3102" s="1"/>
      <c r="Y3102" s="1"/>
      <c r="Z3102" s="1"/>
      <c r="AA3102" s="1"/>
      <c r="AB3102" s="1"/>
      <c r="AC3102" s="1"/>
      <c r="AD3102" s="1"/>
      <c r="AE3102" s="1"/>
      <c r="AF3102" s="1"/>
      <c r="AG3102" s="1"/>
      <c r="AH3102" s="1"/>
      <c r="AI3102" s="1"/>
      <c r="AJ3102" s="1"/>
      <c r="AK3102" s="1"/>
    </row>
    <row r="3103" spans="1:37" x14ac:dyDescent="0.25">
      <c r="A3103" t="s">
        <v>11487</v>
      </c>
      <c r="B3103" t="s">
        <v>11487</v>
      </c>
      <c r="C3103" t="s">
        <v>181</v>
      </c>
      <c r="D3103" t="s">
        <v>13863</v>
      </c>
      <c r="E3103" s="1"/>
      <c r="F3103" s="1"/>
      <c r="G3103" s="1"/>
      <c r="H3103" s="1"/>
      <c r="I3103" s="1"/>
      <c r="J3103" s="1"/>
      <c r="K3103" s="1"/>
      <c r="L3103" s="1"/>
      <c r="M3103" s="1">
        <v>11.9</v>
      </c>
      <c r="N3103" s="1"/>
      <c r="O3103" s="1"/>
      <c r="P3103" s="1"/>
      <c r="Q3103" s="1"/>
      <c r="R3103" s="1"/>
      <c r="S3103" s="1"/>
      <c r="T3103" s="1"/>
      <c r="U3103" s="1"/>
      <c r="V3103" s="1"/>
      <c r="W3103" s="1"/>
      <c r="X3103" s="1"/>
      <c r="Y3103" s="1"/>
      <c r="Z3103" s="1"/>
      <c r="AA3103" s="1"/>
      <c r="AB3103" s="1"/>
      <c r="AC3103" s="1"/>
      <c r="AD3103" s="1"/>
      <c r="AE3103" s="1"/>
      <c r="AF3103" s="1"/>
      <c r="AG3103" s="1"/>
      <c r="AH3103" s="1"/>
      <c r="AI3103" s="1"/>
      <c r="AJ3103" s="1"/>
      <c r="AK3103" s="1"/>
    </row>
    <row r="3104" spans="1:37" x14ac:dyDescent="0.25">
      <c r="A3104" t="s">
        <v>7363</v>
      </c>
      <c r="B3104" t="s">
        <v>7363</v>
      </c>
      <c r="C3104" t="s">
        <v>1132</v>
      </c>
      <c r="D3104" t="s">
        <v>13863</v>
      </c>
      <c r="E3104" s="1"/>
      <c r="F3104" s="1"/>
      <c r="G3104" s="1"/>
      <c r="H3104" s="1"/>
      <c r="I3104" s="1"/>
      <c r="J3104" s="1"/>
      <c r="K3104" s="1"/>
      <c r="L3104" s="1">
        <v>84</v>
      </c>
      <c r="M3104" s="1"/>
      <c r="N3104" s="1"/>
      <c r="O3104" s="1"/>
      <c r="P3104" s="1"/>
      <c r="Q3104" s="1"/>
      <c r="R3104" s="1"/>
      <c r="S3104" s="1"/>
      <c r="T3104" s="1"/>
      <c r="U3104" s="1"/>
      <c r="V3104" s="1"/>
      <c r="W3104" s="1"/>
      <c r="X3104" s="1"/>
      <c r="Y3104" s="1"/>
      <c r="Z3104" s="1"/>
      <c r="AA3104" s="1"/>
      <c r="AB3104" s="1"/>
      <c r="AC3104" s="1"/>
      <c r="AD3104" s="1"/>
      <c r="AE3104" s="1"/>
      <c r="AF3104" s="1"/>
      <c r="AG3104" s="1"/>
      <c r="AH3104" s="1"/>
      <c r="AI3104" s="1"/>
      <c r="AJ3104" s="1"/>
      <c r="AK3104" s="1"/>
    </row>
    <row r="3105" spans="1:37" x14ac:dyDescent="0.25">
      <c r="A3105" t="s">
        <v>10008</v>
      </c>
      <c r="B3105" t="s">
        <v>10008</v>
      </c>
      <c r="C3105" t="s">
        <v>1132</v>
      </c>
      <c r="D3105" t="s">
        <v>13863</v>
      </c>
      <c r="E3105" s="1"/>
      <c r="F3105" s="1"/>
      <c r="G3105" s="1"/>
      <c r="H3105" s="1"/>
      <c r="I3105" s="1"/>
      <c r="J3105" s="1"/>
      <c r="K3105" s="1"/>
      <c r="L3105" s="1"/>
      <c r="M3105" s="1"/>
      <c r="N3105" s="1"/>
      <c r="O3105" s="1"/>
      <c r="P3105" s="1"/>
      <c r="Q3105" s="1"/>
      <c r="R3105" s="1">
        <v>39.299999999999997</v>
      </c>
      <c r="S3105" s="1"/>
      <c r="T3105" s="1"/>
      <c r="U3105" s="1"/>
      <c r="V3105" s="1"/>
      <c r="W3105" s="1"/>
      <c r="X3105" s="1"/>
      <c r="Y3105" s="1"/>
      <c r="Z3105" s="1"/>
      <c r="AA3105" s="1"/>
      <c r="AB3105" s="1"/>
      <c r="AC3105" s="1"/>
      <c r="AD3105" s="1"/>
      <c r="AE3105" s="1"/>
      <c r="AF3105" s="1"/>
      <c r="AG3105" s="1"/>
      <c r="AH3105" s="1"/>
      <c r="AI3105" s="1"/>
      <c r="AJ3105" s="1"/>
      <c r="AK3105" s="1"/>
    </row>
    <row r="3106" spans="1:37" x14ac:dyDescent="0.25">
      <c r="A3106" t="s">
        <v>11880</v>
      </c>
      <c r="B3106" t="s">
        <v>11880</v>
      </c>
      <c r="C3106" t="s">
        <v>181</v>
      </c>
      <c r="D3106" t="s">
        <v>13863</v>
      </c>
      <c r="E3106" s="1"/>
      <c r="F3106" s="1"/>
      <c r="G3106" s="1"/>
      <c r="H3106" s="1"/>
      <c r="I3106" s="1"/>
      <c r="J3106" s="1"/>
      <c r="K3106" s="1"/>
      <c r="L3106" s="1">
        <v>99</v>
      </c>
      <c r="M3106" s="1">
        <v>99</v>
      </c>
      <c r="N3106" s="1"/>
      <c r="O3106" s="1"/>
      <c r="P3106" s="1"/>
      <c r="Q3106" s="1"/>
      <c r="R3106" s="1"/>
      <c r="S3106" s="1"/>
      <c r="T3106" s="1"/>
      <c r="U3106" s="1"/>
      <c r="V3106" s="1"/>
      <c r="W3106" s="1"/>
      <c r="X3106" s="1"/>
      <c r="Y3106" s="1"/>
      <c r="Z3106" s="1"/>
      <c r="AA3106" s="1"/>
      <c r="AB3106" s="1"/>
      <c r="AC3106" s="1"/>
      <c r="AD3106" s="1"/>
      <c r="AE3106" s="1"/>
      <c r="AF3106" s="1"/>
      <c r="AG3106" s="1"/>
      <c r="AH3106" s="1"/>
      <c r="AI3106" s="1"/>
      <c r="AJ3106" s="1"/>
      <c r="AK3106" s="1"/>
    </row>
    <row r="3107" spans="1:37" x14ac:dyDescent="0.25">
      <c r="A3107" t="s">
        <v>11751</v>
      </c>
      <c r="B3107" t="s">
        <v>11751</v>
      </c>
      <c r="C3107" t="s">
        <v>181</v>
      </c>
      <c r="D3107" t="s">
        <v>13863</v>
      </c>
      <c r="E3107" s="1"/>
      <c r="F3107" s="1"/>
      <c r="G3107" s="1"/>
      <c r="H3107" s="1"/>
      <c r="I3107" s="1"/>
      <c r="J3107" s="1"/>
      <c r="K3107" s="1"/>
      <c r="L3107" s="1">
        <v>61.011999999999993</v>
      </c>
      <c r="M3107" s="1"/>
      <c r="N3107" s="1"/>
      <c r="O3107" s="1"/>
      <c r="P3107" s="1"/>
      <c r="Q3107" s="1"/>
      <c r="R3107" s="1"/>
      <c r="S3107" s="1"/>
      <c r="T3107" s="1"/>
      <c r="U3107" s="1"/>
      <c r="V3107" s="1"/>
      <c r="W3107" s="1"/>
      <c r="X3107" s="1"/>
      <c r="Y3107" s="1"/>
      <c r="Z3107" s="1"/>
      <c r="AA3107" s="1"/>
      <c r="AB3107" s="1"/>
      <c r="AC3107" s="1"/>
      <c r="AD3107" s="1"/>
      <c r="AE3107" s="1"/>
      <c r="AF3107" s="1"/>
      <c r="AG3107" s="1"/>
      <c r="AH3107" s="1"/>
      <c r="AI3107" s="1"/>
      <c r="AJ3107" s="1"/>
      <c r="AK3107" s="1"/>
    </row>
    <row r="3108" spans="1:37" x14ac:dyDescent="0.25">
      <c r="A3108" t="s">
        <v>11755</v>
      </c>
      <c r="B3108" t="s">
        <v>11755</v>
      </c>
      <c r="C3108" t="s">
        <v>181</v>
      </c>
      <c r="D3108" t="s">
        <v>13863</v>
      </c>
      <c r="E3108" s="1"/>
      <c r="F3108" s="1"/>
      <c r="G3108" s="1"/>
      <c r="H3108" s="1"/>
      <c r="I3108" s="1"/>
      <c r="J3108" s="1"/>
      <c r="K3108" s="1"/>
      <c r="L3108" s="1">
        <v>35.097999999999999</v>
      </c>
      <c r="M3108" s="1"/>
      <c r="N3108" s="1"/>
      <c r="O3108" s="1"/>
      <c r="P3108" s="1"/>
      <c r="Q3108" s="1"/>
      <c r="R3108" s="1"/>
      <c r="S3108" s="1"/>
      <c r="T3108" s="1"/>
      <c r="U3108" s="1"/>
      <c r="V3108" s="1"/>
      <c r="W3108" s="1"/>
      <c r="X3108" s="1"/>
      <c r="Y3108" s="1"/>
      <c r="Z3108" s="1"/>
      <c r="AA3108" s="1"/>
      <c r="AB3108" s="1"/>
      <c r="AC3108" s="1"/>
      <c r="AD3108" s="1"/>
      <c r="AE3108" s="1"/>
      <c r="AF3108" s="1"/>
      <c r="AG3108" s="1"/>
      <c r="AH3108" s="1"/>
      <c r="AI3108" s="1"/>
      <c r="AJ3108" s="1"/>
      <c r="AK3108" s="1"/>
    </row>
    <row r="3109" spans="1:37" x14ac:dyDescent="0.25">
      <c r="A3109" t="s">
        <v>11671</v>
      </c>
      <c r="B3109" t="s">
        <v>11671</v>
      </c>
      <c r="C3109" t="s">
        <v>181</v>
      </c>
      <c r="D3109" t="s">
        <v>13863</v>
      </c>
      <c r="E3109" s="1"/>
      <c r="F3109" s="1"/>
      <c r="G3109" s="1"/>
      <c r="H3109" s="1"/>
      <c r="I3109" s="1"/>
      <c r="J3109" s="1"/>
      <c r="K3109" s="1"/>
      <c r="L3109" s="1">
        <v>98.28</v>
      </c>
      <c r="M3109" s="1">
        <v>98.28</v>
      </c>
      <c r="N3109" s="1"/>
      <c r="O3109" s="1"/>
      <c r="P3109" s="1"/>
      <c r="Q3109" s="1"/>
      <c r="R3109" s="1"/>
      <c r="S3109" s="1"/>
      <c r="T3109" s="1"/>
      <c r="U3109" s="1"/>
      <c r="V3109" s="1"/>
      <c r="W3109" s="1"/>
      <c r="X3109" s="1"/>
      <c r="Y3109" s="1"/>
      <c r="Z3109" s="1"/>
      <c r="AA3109" s="1"/>
      <c r="AB3109" s="1"/>
      <c r="AC3109" s="1"/>
      <c r="AD3109" s="1"/>
      <c r="AE3109" s="1"/>
      <c r="AF3109" s="1"/>
      <c r="AG3109" s="1"/>
      <c r="AH3109" s="1"/>
      <c r="AI3109" s="1"/>
      <c r="AJ3109" s="1"/>
      <c r="AK3109" s="1"/>
    </row>
    <row r="3110" spans="1:37" x14ac:dyDescent="0.25">
      <c r="A3110" t="s">
        <v>5634</v>
      </c>
      <c r="B3110" t="s">
        <v>5634</v>
      </c>
      <c r="C3110" t="s">
        <v>33</v>
      </c>
      <c r="D3110" t="s">
        <v>13863</v>
      </c>
      <c r="E3110" s="1"/>
      <c r="F3110" s="1"/>
      <c r="G3110" s="1"/>
      <c r="H3110" s="1"/>
      <c r="I3110" s="1"/>
      <c r="J3110" s="1"/>
      <c r="K3110" s="1"/>
      <c r="L3110" s="1"/>
      <c r="M3110" s="1"/>
      <c r="N3110" s="1"/>
      <c r="O3110" s="1"/>
      <c r="P3110" s="1"/>
      <c r="Q3110" s="1"/>
      <c r="R3110" s="1"/>
      <c r="S3110" s="1"/>
      <c r="T3110" s="1"/>
      <c r="U3110" s="1"/>
      <c r="V3110" s="1"/>
      <c r="W3110" s="1"/>
      <c r="X3110" s="1"/>
      <c r="Y3110" s="1"/>
      <c r="Z3110" s="1"/>
      <c r="AA3110" s="1"/>
      <c r="AB3110" s="1"/>
      <c r="AC3110" s="1">
        <v>235</v>
      </c>
      <c r="AD3110" s="1"/>
      <c r="AE3110" s="1"/>
      <c r="AF3110" s="1"/>
      <c r="AG3110" s="1"/>
      <c r="AH3110" s="1"/>
      <c r="AI3110" s="1"/>
      <c r="AJ3110" s="1"/>
      <c r="AK3110" s="1"/>
    </row>
    <row r="3111" spans="1:37" x14ac:dyDescent="0.25">
      <c r="A3111" t="s">
        <v>10558</v>
      </c>
      <c r="B3111" t="s">
        <v>10558</v>
      </c>
      <c r="C3111" t="s">
        <v>12</v>
      </c>
      <c r="D3111" t="s">
        <v>13863</v>
      </c>
      <c r="E3111" s="1"/>
      <c r="F3111" s="1"/>
      <c r="G3111" s="1"/>
      <c r="H3111" s="1"/>
      <c r="I3111" s="1"/>
      <c r="J3111" s="1"/>
      <c r="K3111" s="1"/>
      <c r="L3111" s="1"/>
      <c r="M3111" s="1"/>
      <c r="N3111" s="1"/>
      <c r="O3111" s="1"/>
      <c r="P3111" s="1">
        <v>195</v>
      </c>
      <c r="Q3111" s="1"/>
      <c r="R3111" s="1"/>
      <c r="S3111" s="1"/>
      <c r="T3111" s="1"/>
      <c r="U3111" s="1"/>
      <c r="V3111" s="1"/>
      <c r="W3111" s="1"/>
      <c r="X3111" s="1"/>
      <c r="Y3111" s="1"/>
      <c r="Z3111" s="1"/>
      <c r="AA3111" s="1"/>
      <c r="AB3111" s="1"/>
      <c r="AC3111" s="1"/>
      <c r="AD3111" s="1"/>
      <c r="AE3111" s="1"/>
      <c r="AF3111" s="1"/>
      <c r="AG3111" s="1"/>
      <c r="AH3111" s="1"/>
      <c r="AI3111" s="1"/>
      <c r="AJ3111" s="1"/>
      <c r="AK3111" s="1"/>
    </row>
    <row r="3112" spans="1:37" x14ac:dyDescent="0.25">
      <c r="A3112" t="s">
        <v>10375</v>
      </c>
      <c r="B3112" t="s">
        <v>10375</v>
      </c>
      <c r="C3112" t="s">
        <v>33</v>
      </c>
      <c r="D3112" t="s">
        <v>13863</v>
      </c>
      <c r="E3112" s="1"/>
      <c r="F3112" s="1"/>
      <c r="G3112" s="1"/>
      <c r="H3112" s="1"/>
      <c r="I3112" s="1"/>
      <c r="J3112" s="1"/>
      <c r="K3112" s="1"/>
      <c r="L3112" s="1"/>
      <c r="M3112" s="1"/>
      <c r="N3112" s="1"/>
      <c r="O3112" s="1"/>
      <c r="P3112" s="1"/>
      <c r="Q3112" s="1">
        <v>1028</v>
      </c>
      <c r="R3112" s="1"/>
      <c r="S3112" s="1"/>
      <c r="T3112" s="1"/>
      <c r="U3112" s="1"/>
      <c r="V3112" s="1"/>
      <c r="W3112" s="1"/>
      <c r="X3112" s="1"/>
      <c r="Y3112" s="1"/>
      <c r="Z3112" s="1"/>
      <c r="AA3112" s="1"/>
      <c r="AB3112" s="1"/>
      <c r="AC3112" s="1"/>
      <c r="AD3112" s="1"/>
      <c r="AE3112" s="1"/>
      <c r="AF3112" s="1"/>
      <c r="AG3112" s="1"/>
      <c r="AH3112" s="1"/>
      <c r="AI3112" s="1"/>
      <c r="AJ3112" s="1"/>
      <c r="AK3112" s="1"/>
    </row>
    <row r="3113" spans="1:37" x14ac:dyDescent="0.25">
      <c r="A3113" t="s">
        <v>12423</v>
      </c>
      <c r="B3113" t="s">
        <v>12423</v>
      </c>
      <c r="C3113" t="s">
        <v>1175</v>
      </c>
      <c r="D3113" t="s">
        <v>13863</v>
      </c>
      <c r="E3113" s="1"/>
      <c r="F3113" s="1"/>
      <c r="G3113" s="1"/>
      <c r="H3113" s="1"/>
      <c r="I3113" s="1"/>
      <c r="J3113" s="1"/>
      <c r="K3113" s="1"/>
      <c r="L3113" s="1">
        <v>835.91</v>
      </c>
      <c r="M3113" s="1"/>
      <c r="N3113" s="1"/>
      <c r="O3113" s="1"/>
      <c r="P3113" s="1"/>
      <c r="Q3113" s="1"/>
      <c r="R3113" s="1"/>
      <c r="S3113" s="1"/>
      <c r="T3113" s="1"/>
      <c r="U3113" s="1"/>
      <c r="V3113" s="1"/>
      <c r="W3113" s="1"/>
      <c r="X3113" s="1"/>
      <c r="Y3113" s="1"/>
      <c r="Z3113" s="1"/>
      <c r="AA3113" s="1"/>
      <c r="AB3113" s="1"/>
      <c r="AC3113" s="1"/>
      <c r="AD3113" s="1"/>
      <c r="AE3113" s="1"/>
      <c r="AF3113" s="1"/>
      <c r="AG3113" s="1"/>
      <c r="AH3113" s="1"/>
      <c r="AI3113" s="1"/>
      <c r="AJ3113" s="1"/>
      <c r="AK3113" s="1"/>
    </row>
    <row r="3114" spans="1:37" x14ac:dyDescent="0.25">
      <c r="A3114" t="s">
        <v>9379</v>
      </c>
      <c r="B3114" t="s">
        <v>9379</v>
      </c>
      <c r="C3114" t="s">
        <v>1175</v>
      </c>
      <c r="D3114" t="s">
        <v>13863</v>
      </c>
      <c r="E3114" s="1"/>
      <c r="F3114" s="1"/>
      <c r="G3114" s="1"/>
      <c r="H3114" s="1"/>
      <c r="I3114" s="1"/>
      <c r="J3114" s="1"/>
      <c r="K3114" s="1"/>
      <c r="L3114" s="1"/>
      <c r="M3114" s="1"/>
      <c r="N3114" s="1"/>
      <c r="O3114" s="1"/>
      <c r="P3114" s="1"/>
      <c r="Q3114" s="1"/>
      <c r="R3114" s="1"/>
      <c r="S3114" s="1">
        <v>917.8</v>
      </c>
      <c r="T3114" s="1"/>
      <c r="U3114" s="1"/>
      <c r="V3114" s="1"/>
      <c r="W3114" s="1"/>
      <c r="X3114" s="1"/>
      <c r="Y3114" s="1"/>
      <c r="Z3114" s="1"/>
      <c r="AA3114" s="1"/>
      <c r="AB3114" s="1"/>
      <c r="AC3114" s="1"/>
      <c r="AD3114" s="1"/>
      <c r="AE3114" s="1"/>
      <c r="AF3114" s="1"/>
      <c r="AG3114" s="1"/>
      <c r="AH3114" s="1"/>
      <c r="AI3114" s="1"/>
      <c r="AJ3114" s="1"/>
      <c r="AK3114" s="1"/>
    </row>
    <row r="3115" spans="1:37" x14ac:dyDescent="0.25">
      <c r="A3115" t="s">
        <v>9470</v>
      </c>
      <c r="B3115" t="s">
        <v>9470</v>
      </c>
      <c r="C3115" t="s">
        <v>1175</v>
      </c>
      <c r="D3115" t="s">
        <v>13863</v>
      </c>
      <c r="E3115" s="1"/>
      <c r="F3115" s="1"/>
      <c r="G3115" s="1"/>
      <c r="H3115" s="1"/>
      <c r="I3115" s="1"/>
      <c r="J3115" s="1"/>
      <c r="K3115" s="1"/>
      <c r="L3115" s="1"/>
      <c r="M3115" s="1"/>
      <c r="N3115" s="1"/>
      <c r="O3115" s="1"/>
      <c r="P3115" s="1"/>
      <c r="Q3115" s="1"/>
      <c r="R3115" s="1"/>
      <c r="S3115" s="1">
        <v>878.33</v>
      </c>
      <c r="T3115" s="1"/>
      <c r="U3115" s="1"/>
      <c r="V3115" s="1"/>
      <c r="W3115" s="1"/>
      <c r="X3115" s="1"/>
      <c r="Y3115" s="1"/>
      <c r="Z3115" s="1"/>
      <c r="AA3115" s="1"/>
      <c r="AB3115" s="1"/>
      <c r="AC3115" s="1"/>
      <c r="AD3115" s="1"/>
      <c r="AE3115" s="1"/>
      <c r="AF3115" s="1"/>
      <c r="AG3115" s="1"/>
      <c r="AH3115" s="1"/>
      <c r="AI3115" s="1"/>
      <c r="AJ3115" s="1"/>
      <c r="AK3115" s="1"/>
    </row>
    <row r="3116" spans="1:37" x14ac:dyDescent="0.25">
      <c r="A3116" t="s">
        <v>10527</v>
      </c>
      <c r="B3116" t="s">
        <v>10527</v>
      </c>
      <c r="C3116" t="s">
        <v>474</v>
      </c>
      <c r="D3116" t="s">
        <v>13863</v>
      </c>
      <c r="E3116" s="1"/>
      <c r="F3116" s="1"/>
      <c r="G3116" s="1"/>
      <c r="H3116" s="1"/>
      <c r="I3116" s="1"/>
      <c r="J3116" s="1"/>
      <c r="K3116" s="1"/>
      <c r="L3116" s="1"/>
      <c r="M3116" s="1"/>
      <c r="N3116" s="1"/>
      <c r="O3116" s="1"/>
      <c r="P3116" s="1"/>
      <c r="Q3116" s="1">
        <v>1417.3</v>
      </c>
      <c r="R3116" s="1"/>
      <c r="S3116" s="1"/>
      <c r="T3116" s="1"/>
      <c r="U3116" s="1"/>
      <c r="V3116" s="1"/>
      <c r="W3116" s="1"/>
      <c r="X3116" s="1"/>
      <c r="Y3116" s="1"/>
      <c r="Z3116" s="1"/>
      <c r="AA3116" s="1"/>
      <c r="AB3116" s="1"/>
      <c r="AC3116" s="1"/>
      <c r="AD3116" s="1"/>
      <c r="AE3116" s="1"/>
      <c r="AF3116" s="1"/>
      <c r="AG3116" s="1"/>
      <c r="AH3116" s="1"/>
      <c r="AI3116" s="1"/>
      <c r="AJ3116" s="1"/>
      <c r="AK3116" s="1"/>
    </row>
    <row r="3117" spans="1:37" x14ac:dyDescent="0.25">
      <c r="A3117" t="s">
        <v>11004</v>
      </c>
      <c r="B3117" t="s">
        <v>11004</v>
      </c>
      <c r="C3117" t="s">
        <v>33</v>
      </c>
      <c r="D3117" t="s">
        <v>13863</v>
      </c>
      <c r="E3117" s="1"/>
      <c r="F3117" s="1"/>
      <c r="G3117" s="1"/>
      <c r="H3117" s="1"/>
      <c r="I3117" s="1"/>
      <c r="J3117" s="1"/>
      <c r="K3117" s="1"/>
      <c r="L3117" s="1">
        <v>284</v>
      </c>
      <c r="M3117" s="1"/>
      <c r="N3117" s="1"/>
      <c r="O3117" s="1">
        <v>284</v>
      </c>
      <c r="P3117" s="1"/>
      <c r="Q3117" s="1"/>
      <c r="R3117" s="1"/>
      <c r="S3117" s="1"/>
      <c r="T3117" s="1"/>
      <c r="U3117" s="1"/>
      <c r="V3117" s="1"/>
      <c r="W3117" s="1"/>
      <c r="X3117" s="1"/>
      <c r="Y3117" s="1"/>
      <c r="Z3117" s="1"/>
      <c r="AA3117" s="1"/>
      <c r="AB3117" s="1"/>
      <c r="AC3117" s="1"/>
      <c r="AD3117" s="1"/>
      <c r="AE3117" s="1"/>
      <c r="AF3117" s="1"/>
      <c r="AG3117" s="1"/>
      <c r="AH3117" s="1"/>
      <c r="AI3117" s="1"/>
      <c r="AJ3117" s="1"/>
      <c r="AK3117" s="1"/>
    </row>
    <row r="3118" spans="1:37" x14ac:dyDescent="0.25">
      <c r="A3118" t="s">
        <v>11932</v>
      </c>
      <c r="B3118" t="s">
        <v>11932</v>
      </c>
      <c r="C3118" t="s">
        <v>33</v>
      </c>
      <c r="D3118" t="s">
        <v>13863</v>
      </c>
      <c r="E3118" s="1"/>
      <c r="F3118" s="1"/>
      <c r="G3118" s="1">
        <v>101</v>
      </c>
      <c r="H3118" s="1">
        <v>101</v>
      </c>
      <c r="I3118" s="1"/>
      <c r="J3118" s="1"/>
      <c r="K3118" s="1">
        <v>101</v>
      </c>
      <c r="L3118" s="1">
        <v>101</v>
      </c>
      <c r="M3118" s="1">
        <v>101</v>
      </c>
      <c r="N3118" s="1"/>
      <c r="O3118" s="1"/>
      <c r="P3118" s="1"/>
      <c r="Q3118" s="1"/>
      <c r="R3118" s="1"/>
      <c r="S3118" s="1"/>
      <c r="T3118" s="1"/>
      <c r="U3118" s="1"/>
      <c r="V3118" s="1"/>
      <c r="W3118" s="1"/>
      <c r="X3118" s="1"/>
      <c r="Y3118" s="1"/>
      <c r="Z3118" s="1"/>
      <c r="AA3118" s="1"/>
      <c r="AB3118" s="1"/>
      <c r="AC3118" s="1"/>
      <c r="AD3118" s="1"/>
      <c r="AE3118" s="1"/>
      <c r="AF3118" s="1"/>
      <c r="AG3118" s="1"/>
      <c r="AH3118" s="1"/>
      <c r="AI3118" s="1"/>
      <c r="AJ3118" s="1"/>
      <c r="AK3118" s="1"/>
    </row>
    <row r="3119" spans="1:37" x14ac:dyDescent="0.25">
      <c r="A3119" t="s">
        <v>11929</v>
      </c>
      <c r="B3119" t="s">
        <v>11929</v>
      </c>
      <c r="C3119" t="s">
        <v>33</v>
      </c>
      <c r="D3119" t="s">
        <v>13863</v>
      </c>
      <c r="E3119" s="1"/>
      <c r="F3119" s="1"/>
      <c r="G3119" s="1">
        <v>86</v>
      </c>
      <c r="H3119" s="1">
        <v>86</v>
      </c>
      <c r="I3119" s="1"/>
      <c r="J3119" s="1">
        <v>86</v>
      </c>
      <c r="K3119" s="1">
        <v>86</v>
      </c>
      <c r="L3119" s="1">
        <v>86</v>
      </c>
      <c r="M3119" s="1"/>
      <c r="N3119" s="1"/>
      <c r="O3119" s="1"/>
      <c r="P3119" s="1"/>
      <c r="Q3119" s="1"/>
      <c r="R3119" s="1"/>
      <c r="S3119" s="1"/>
      <c r="T3119" s="1"/>
      <c r="U3119" s="1"/>
      <c r="V3119" s="1"/>
      <c r="W3119" s="1"/>
      <c r="X3119" s="1"/>
      <c r="Y3119" s="1"/>
      <c r="Z3119" s="1"/>
      <c r="AA3119" s="1"/>
      <c r="AB3119" s="1"/>
      <c r="AC3119" s="1"/>
      <c r="AD3119" s="1"/>
      <c r="AE3119" s="1"/>
      <c r="AF3119" s="1"/>
      <c r="AG3119" s="1"/>
      <c r="AH3119" s="1"/>
      <c r="AI3119" s="1"/>
      <c r="AJ3119" s="1"/>
      <c r="AK3119" s="1"/>
    </row>
    <row r="3120" spans="1:37" x14ac:dyDescent="0.25">
      <c r="A3120" t="s">
        <v>13048</v>
      </c>
      <c r="B3120" t="s">
        <v>13048</v>
      </c>
      <c r="C3120" t="s">
        <v>12</v>
      </c>
      <c r="D3120" t="s">
        <v>13863</v>
      </c>
      <c r="E3120" s="1"/>
      <c r="F3120" s="1"/>
      <c r="G3120" s="1"/>
      <c r="H3120" s="1"/>
      <c r="I3120" s="1"/>
      <c r="J3120" s="1">
        <v>1269</v>
      </c>
      <c r="K3120" s="1"/>
      <c r="L3120" s="1"/>
      <c r="M3120" s="1"/>
      <c r="N3120" s="1"/>
      <c r="O3120" s="1"/>
      <c r="P3120" s="1"/>
      <c r="Q3120" s="1"/>
      <c r="R3120" s="1"/>
      <c r="S3120" s="1"/>
      <c r="T3120" s="1"/>
      <c r="U3120" s="1"/>
      <c r="V3120" s="1"/>
      <c r="W3120" s="1"/>
      <c r="X3120" s="1"/>
      <c r="Y3120" s="1"/>
      <c r="Z3120" s="1"/>
      <c r="AA3120" s="1"/>
      <c r="AB3120" s="1"/>
      <c r="AC3120" s="1"/>
      <c r="AD3120" s="1"/>
      <c r="AE3120" s="1"/>
      <c r="AF3120" s="1"/>
      <c r="AG3120" s="1"/>
      <c r="AH3120" s="1"/>
      <c r="AI3120" s="1"/>
      <c r="AJ3120" s="1"/>
      <c r="AK3120" s="1"/>
    </row>
    <row r="3121" spans="1:37" x14ac:dyDescent="0.25">
      <c r="A3121" t="s">
        <v>13024</v>
      </c>
      <c r="B3121" t="s">
        <v>13024</v>
      </c>
      <c r="C3121" t="s">
        <v>12</v>
      </c>
      <c r="D3121" t="s">
        <v>13863</v>
      </c>
      <c r="E3121" s="1"/>
      <c r="F3121" s="1"/>
      <c r="G3121" s="1"/>
      <c r="H3121" s="1"/>
      <c r="I3121" s="1"/>
      <c r="J3121" s="1">
        <v>1285</v>
      </c>
      <c r="K3121" s="1"/>
      <c r="L3121" s="1"/>
      <c r="M3121" s="1"/>
      <c r="N3121" s="1"/>
      <c r="O3121" s="1"/>
      <c r="P3121" s="1"/>
      <c r="Q3121" s="1"/>
      <c r="R3121" s="1"/>
      <c r="S3121" s="1"/>
      <c r="T3121" s="1"/>
      <c r="U3121" s="1"/>
      <c r="V3121" s="1"/>
      <c r="W3121" s="1"/>
      <c r="X3121" s="1"/>
      <c r="Y3121" s="1"/>
      <c r="Z3121" s="1"/>
      <c r="AA3121" s="1"/>
      <c r="AB3121" s="1"/>
      <c r="AC3121" s="1"/>
      <c r="AD3121" s="1"/>
      <c r="AE3121" s="1"/>
      <c r="AF3121" s="1"/>
      <c r="AG3121" s="1"/>
      <c r="AH3121" s="1"/>
      <c r="AI3121" s="1"/>
      <c r="AJ3121" s="1"/>
      <c r="AK3121" s="1"/>
    </row>
    <row r="3122" spans="1:37" x14ac:dyDescent="0.25">
      <c r="A3122" t="s">
        <v>3523</v>
      </c>
      <c r="B3122" t="s">
        <v>3523</v>
      </c>
      <c r="C3122" t="s">
        <v>12</v>
      </c>
      <c r="D3122" t="s">
        <v>13863</v>
      </c>
      <c r="E3122" s="1"/>
      <c r="F3122" s="1"/>
      <c r="G3122" s="1"/>
      <c r="H3122" s="1"/>
      <c r="I3122" s="1"/>
      <c r="J3122" s="1"/>
      <c r="K3122" s="1"/>
      <c r="L3122" s="1"/>
      <c r="M3122" s="1"/>
      <c r="N3122" s="1"/>
      <c r="O3122" s="1"/>
      <c r="P3122" s="1"/>
      <c r="Q3122" s="1"/>
      <c r="R3122" s="1"/>
      <c r="S3122" s="1"/>
      <c r="T3122" s="1"/>
      <c r="U3122" s="1"/>
      <c r="V3122" s="1"/>
      <c r="W3122" s="1"/>
      <c r="X3122" s="1"/>
      <c r="Y3122" s="1"/>
      <c r="Z3122" s="1"/>
      <c r="AA3122" s="1"/>
      <c r="AB3122" s="1"/>
      <c r="AC3122" s="1"/>
      <c r="AD3122" s="1"/>
      <c r="AE3122" s="1"/>
      <c r="AF3122" s="1"/>
      <c r="AG3122" s="1">
        <v>150</v>
      </c>
      <c r="AH3122" s="1"/>
      <c r="AI3122" s="1"/>
      <c r="AJ3122" s="1"/>
      <c r="AK3122" s="1"/>
    </row>
    <row r="3123" spans="1:37" x14ac:dyDescent="0.25">
      <c r="A3123" t="s">
        <v>3526</v>
      </c>
      <c r="B3123" t="s">
        <v>3526</v>
      </c>
      <c r="C3123" t="s">
        <v>12</v>
      </c>
      <c r="D3123" t="s">
        <v>13863</v>
      </c>
      <c r="E3123" s="1"/>
      <c r="F3123" s="1"/>
      <c r="G3123" s="1"/>
      <c r="H3123" s="1"/>
      <c r="I3123" s="1"/>
      <c r="J3123" s="1"/>
      <c r="K3123" s="1"/>
      <c r="L3123" s="1"/>
      <c r="M3123" s="1"/>
      <c r="N3123" s="1"/>
      <c r="O3123" s="1"/>
      <c r="P3123" s="1"/>
      <c r="Q3123" s="1"/>
      <c r="R3123" s="1"/>
      <c r="S3123" s="1"/>
      <c r="T3123" s="1"/>
      <c r="U3123" s="1"/>
      <c r="V3123" s="1"/>
      <c r="W3123" s="1"/>
      <c r="X3123" s="1"/>
      <c r="Y3123" s="1"/>
      <c r="Z3123" s="1"/>
      <c r="AA3123" s="1"/>
      <c r="AB3123" s="1"/>
      <c r="AC3123" s="1"/>
      <c r="AD3123" s="1"/>
      <c r="AE3123" s="1"/>
      <c r="AF3123" s="1"/>
      <c r="AG3123" s="1"/>
      <c r="AH3123" s="1">
        <v>190</v>
      </c>
      <c r="AI3123" s="1"/>
      <c r="AJ3123" s="1"/>
      <c r="AK3123" s="1"/>
    </row>
    <row r="3124" spans="1:37" x14ac:dyDescent="0.25">
      <c r="A3124" t="s">
        <v>3528</v>
      </c>
      <c r="B3124" t="s">
        <v>3528</v>
      </c>
      <c r="C3124" t="s">
        <v>12</v>
      </c>
      <c r="D3124" t="s">
        <v>13863</v>
      </c>
      <c r="E3124" s="1"/>
      <c r="F3124" s="1"/>
      <c r="G3124" s="1"/>
      <c r="H3124" s="1"/>
      <c r="I3124" s="1"/>
      <c r="J3124" s="1"/>
      <c r="K3124" s="1"/>
      <c r="L3124" s="1"/>
      <c r="M3124" s="1"/>
      <c r="N3124" s="1"/>
      <c r="O3124" s="1"/>
      <c r="P3124" s="1"/>
      <c r="Q3124" s="1"/>
      <c r="R3124" s="1"/>
      <c r="S3124" s="1"/>
      <c r="T3124" s="1"/>
      <c r="U3124" s="1"/>
      <c r="V3124" s="1"/>
      <c r="W3124" s="1"/>
      <c r="X3124" s="1"/>
      <c r="Y3124" s="1"/>
      <c r="Z3124" s="1"/>
      <c r="AA3124" s="1"/>
      <c r="AB3124" s="1"/>
      <c r="AC3124" s="1"/>
      <c r="AD3124" s="1"/>
      <c r="AE3124" s="1"/>
      <c r="AF3124" s="1"/>
      <c r="AG3124" s="1"/>
      <c r="AH3124" s="1">
        <v>180.3</v>
      </c>
      <c r="AI3124" s="1"/>
      <c r="AJ3124" s="1"/>
      <c r="AK3124" s="1"/>
    </row>
    <row r="3125" spans="1:37" x14ac:dyDescent="0.25">
      <c r="A3125" t="s">
        <v>10748</v>
      </c>
      <c r="B3125" t="s">
        <v>10748</v>
      </c>
      <c r="C3125" t="s">
        <v>33</v>
      </c>
      <c r="D3125" t="s">
        <v>13863</v>
      </c>
      <c r="E3125" s="1"/>
      <c r="F3125" s="1"/>
      <c r="G3125" s="1"/>
      <c r="H3125" s="1"/>
      <c r="I3125" s="1"/>
      <c r="J3125" s="1"/>
      <c r="K3125" s="1"/>
      <c r="L3125" s="1"/>
      <c r="M3125" s="1"/>
      <c r="N3125" s="1"/>
      <c r="O3125" s="1"/>
      <c r="P3125" s="1">
        <v>876</v>
      </c>
      <c r="Q3125" s="1"/>
      <c r="R3125" s="1"/>
      <c r="S3125" s="1"/>
      <c r="T3125" s="1"/>
      <c r="U3125" s="1"/>
      <c r="V3125" s="1"/>
      <c r="W3125" s="1"/>
      <c r="X3125" s="1"/>
      <c r="Y3125" s="1"/>
      <c r="Z3125" s="1"/>
      <c r="AA3125" s="1"/>
      <c r="AB3125" s="1"/>
      <c r="AC3125" s="1"/>
      <c r="AD3125" s="1"/>
      <c r="AE3125" s="1"/>
      <c r="AF3125" s="1"/>
      <c r="AG3125" s="1"/>
      <c r="AH3125" s="1"/>
      <c r="AI3125" s="1"/>
      <c r="AJ3125" s="1"/>
      <c r="AK3125" s="1"/>
    </row>
    <row r="3126" spans="1:37" x14ac:dyDescent="0.25">
      <c r="A3126" t="s">
        <v>10530</v>
      </c>
      <c r="B3126" t="s">
        <v>10530</v>
      </c>
      <c r="C3126" t="s">
        <v>474</v>
      </c>
      <c r="D3126" t="s">
        <v>13863</v>
      </c>
      <c r="E3126" s="1"/>
      <c r="F3126" s="1"/>
      <c r="G3126" s="1"/>
      <c r="H3126" s="1"/>
      <c r="I3126" s="1"/>
      <c r="J3126" s="1"/>
      <c r="K3126" s="1"/>
      <c r="L3126" s="1"/>
      <c r="M3126" s="1"/>
      <c r="N3126" s="1"/>
      <c r="O3126" s="1">
        <v>1163.83</v>
      </c>
      <c r="P3126" s="1"/>
      <c r="Q3126" s="1"/>
      <c r="R3126" s="1"/>
      <c r="S3126" s="1"/>
      <c r="T3126" s="1"/>
      <c r="U3126" s="1"/>
      <c r="V3126" s="1"/>
      <c r="W3126" s="1"/>
      <c r="X3126" s="1"/>
      <c r="Y3126" s="1"/>
      <c r="Z3126" s="1"/>
      <c r="AA3126" s="1"/>
      <c r="AB3126" s="1"/>
      <c r="AC3126" s="1"/>
      <c r="AD3126" s="1"/>
      <c r="AE3126" s="1"/>
      <c r="AF3126" s="1"/>
      <c r="AG3126" s="1"/>
      <c r="AH3126" s="1"/>
      <c r="AI3126" s="1"/>
      <c r="AJ3126" s="1"/>
      <c r="AK3126" s="1"/>
    </row>
    <row r="3127" spans="1:37" x14ac:dyDescent="0.25">
      <c r="A3127" t="s">
        <v>10600</v>
      </c>
      <c r="B3127" t="s">
        <v>10600</v>
      </c>
      <c r="C3127" t="s">
        <v>444</v>
      </c>
      <c r="D3127" t="s">
        <v>13863</v>
      </c>
      <c r="E3127" s="1"/>
      <c r="F3127" s="1"/>
      <c r="G3127" s="1"/>
      <c r="H3127" s="1"/>
      <c r="I3127" s="1"/>
      <c r="J3127" s="1"/>
      <c r="K3127" s="1"/>
      <c r="L3127" s="1"/>
      <c r="M3127" s="1"/>
      <c r="N3127" s="1"/>
      <c r="O3127" s="1"/>
      <c r="P3127" s="1">
        <v>2043.6</v>
      </c>
      <c r="Q3127" s="1"/>
      <c r="R3127" s="1"/>
      <c r="S3127" s="1"/>
      <c r="T3127" s="1"/>
      <c r="U3127" s="1"/>
      <c r="V3127" s="1"/>
      <c r="W3127" s="1"/>
      <c r="X3127" s="1"/>
      <c r="Y3127" s="1"/>
      <c r="Z3127" s="1"/>
      <c r="AA3127" s="1"/>
      <c r="AB3127" s="1"/>
      <c r="AC3127" s="1"/>
      <c r="AD3127" s="1"/>
      <c r="AE3127" s="1"/>
      <c r="AF3127" s="1"/>
      <c r="AG3127" s="1"/>
      <c r="AH3127" s="1"/>
      <c r="AI3127" s="1"/>
      <c r="AJ3127" s="1"/>
      <c r="AK3127" s="1"/>
    </row>
    <row r="3128" spans="1:37" x14ac:dyDescent="0.25">
      <c r="A3128" t="s">
        <v>11925</v>
      </c>
      <c r="B3128" t="s">
        <v>11925</v>
      </c>
      <c r="C3128" t="s">
        <v>12</v>
      </c>
      <c r="D3128" t="s">
        <v>13863</v>
      </c>
      <c r="E3128" s="1"/>
      <c r="F3128" s="1"/>
      <c r="G3128" s="1"/>
      <c r="H3128" s="1"/>
      <c r="I3128" s="1"/>
      <c r="J3128" s="1"/>
      <c r="K3128" s="1"/>
      <c r="L3128" s="1">
        <v>164</v>
      </c>
      <c r="M3128" s="1"/>
      <c r="N3128" s="1"/>
      <c r="O3128" s="1"/>
      <c r="P3128" s="1"/>
      <c r="Q3128" s="1"/>
      <c r="R3128" s="1"/>
      <c r="S3128" s="1"/>
      <c r="T3128" s="1"/>
      <c r="U3128" s="1"/>
      <c r="V3128" s="1"/>
      <c r="W3128" s="1"/>
      <c r="X3128" s="1"/>
      <c r="Y3128" s="1"/>
      <c r="Z3128" s="1"/>
      <c r="AA3128" s="1"/>
      <c r="AB3128" s="1"/>
      <c r="AC3128" s="1"/>
      <c r="AD3128" s="1"/>
      <c r="AE3128" s="1"/>
      <c r="AF3128" s="1"/>
      <c r="AG3128" s="1"/>
      <c r="AH3128" s="1"/>
      <c r="AI3128" s="1"/>
      <c r="AJ3128" s="1"/>
      <c r="AK3128" s="1"/>
    </row>
    <row r="3129" spans="1:37" x14ac:dyDescent="0.25">
      <c r="A3129" t="s">
        <v>11757</v>
      </c>
      <c r="B3129" t="s">
        <v>11757</v>
      </c>
      <c r="C3129" t="s">
        <v>33</v>
      </c>
      <c r="D3129" t="s">
        <v>13863</v>
      </c>
      <c r="E3129" s="1"/>
      <c r="F3129" s="1"/>
      <c r="G3129" s="1">
        <v>33</v>
      </c>
      <c r="H3129" s="1"/>
      <c r="I3129" s="1"/>
      <c r="J3129" s="1"/>
      <c r="K3129" s="1"/>
      <c r="L3129" s="1"/>
      <c r="M3129" s="1">
        <v>33</v>
      </c>
      <c r="N3129" s="1"/>
      <c r="O3129" s="1"/>
      <c r="P3129" s="1"/>
      <c r="Q3129" s="1"/>
      <c r="R3129" s="1"/>
      <c r="S3129" s="1"/>
      <c r="T3129" s="1"/>
      <c r="U3129" s="1"/>
      <c r="V3129" s="1"/>
      <c r="W3129" s="1"/>
      <c r="X3129" s="1"/>
      <c r="Y3129" s="1"/>
      <c r="Z3129" s="1"/>
      <c r="AA3129" s="1"/>
      <c r="AB3129" s="1"/>
      <c r="AC3129" s="1"/>
      <c r="AD3129" s="1"/>
      <c r="AE3129" s="1"/>
      <c r="AF3129" s="1"/>
      <c r="AG3129" s="1"/>
      <c r="AH3129" s="1"/>
      <c r="AI3129" s="1"/>
      <c r="AJ3129" s="1"/>
      <c r="AK3129" s="1"/>
    </row>
    <row r="3130" spans="1:37" x14ac:dyDescent="0.25">
      <c r="A3130" t="s">
        <v>13703</v>
      </c>
      <c r="B3130" t="s">
        <v>13703</v>
      </c>
      <c r="C3130" t="s">
        <v>33</v>
      </c>
      <c r="D3130" t="s">
        <v>13863</v>
      </c>
      <c r="E3130" s="1"/>
      <c r="F3130" s="1"/>
      <c r="G3130" s="1">
        <v>35</v>
      </c>
      <c r="H3130" s="1"/>
      <c r="I3130" s="1"/>
      <c r="J3130" s="1"/>
      <c r="K3130" s="1"/>
      <c r="L3130" s="1"/>
      <c r="M3130" s="1"/>
      <c r="N3130" s="1"/>
      <c r="O3130" s="1"/>
      <c r="P3130" s="1"/>
      <c r="Q3130" s="1"/>
      <c r="R3130" s="1"/>
      <c r="S3130" s="1"/>
      <c r="T3130" s="1"/>
      <c r="U3130" s="1"/>
      <c r="V3130" s="1"/>
      <c r="W3130" s="1"/>
      <c r="X3130" s="1"/>
      <c r="Y3130" s="1"/>
      <c r="Z3130" s="1"/>
      <c r="AA3130" s="1"/>
      <c r="AB3130" s="1"/>
      <c r="AC3130" s="1"/>
      <c r="AD3130" s="1"/>
      <c r="AE3130" s="1"/>
      <c r="AF3130" s="1"/>
      <c r="AG3130" s="1"/>
      <c r="AH3130" s="1"/>
      <c r="AI3130" s="1"/>
      <c r="AJ3130" s="1"/>
      <c r="AK3130" s="1"/>
    </row>
    <row r="3131" spans="1:37" x14ac:dyDescent="0.25">
      <c r="A3131" t="s">
        <v>13705</v>
      </c>
      <c r="B3131" t="s">
        <v>13705</v>
      </c>
      <c r="C3131" t="s">
        <v>33</v>
      </c>
      <c r="D3131" t="s">
        <v>13863</v>
      </c>
      <c r="E3131" s="1"/>
      <c r="F3131" s="1"/>
      <c r="G3131" s="1">
        <v>37</v>
      </c>
      <c r="H3131" s="1"/>
      <c r="I3131" s="1"/>
      <c r="J3131" s="1"/>
      <c r="K3131" s="1"/>
      <c r="L3131" s="1"/>
      <c r="M3131" s="1"/>
      <c r="N3131" s="1"/>
      <c r="O3131" s="1"/>
      <c r="P3131" s="1"/>
      <c r="Q3131" s="1"/>
      <c r="R3131" s="1"/>
      <c r="S3131" s="1"/>
      <c r="T3131" s="1"/>
      <c r="U3131" s="1"/>
      <c r="V3131" s="1"/>
      <c r="W3131" s="1"/>
      <c r="X3131" s="1"/>
      <c r="Y3131" s="1"/>
      <c r="Z3131" s="1"/>
      <c r="AA3131" s="1"/>
      <c r="AB3131" s="1"/>
      <c r="AC3131" s="1"/>
      <c r="AD3131" s="1"/>
      <c r="AE3131" s="1"/>
      <c r="AF3131" s="1"/>
      <c r="AG3131" s="1"/>
      <c r="AH3131" s="1"/>
      <c r="AI3131" s="1"/>
      <c r="AJ3131" s="1"/>
      <c r="AK3131" s="1"/>
    </row>
    <row r="3132" spans="1:37" x14ac:dyDescent="0.25">
      <c r="A3132" t="s">
        <v>12555</v>
      </c>
      <c r="B3132" t="s">
        <v>12555</v>
      </c>
      <c r="C3132" t="s">
        <v>133</v>
      </c>
      <c r="D3132" t="s">
        <v>13863</v>
      </c>
      <c r="E3132" s="1"/>
      <c r="F3132" s="1"/>
      <c r="G3132" s="1">
        <v>553.5</v>
      </c>
      <c r="H3132" s="1">
        <v>553.5</v>
      </c>
      <c r="I3132" s="1"/>
      <c r="J3132" s="1"/>
      <c r="K3132" s="1">
        <v>553.5</v>
      </c>
      <c r="L3132" s="1"/>
      <c r="M3132" s="1"/>
      <c r="N3132" s="1"/>
      <c r="O3132" s="1"/>
      <c r="P3132" s="1"/>
      <c r="Q3132" s="1"/>
      <c r="R3132" s="1"/>
      <c r="S3132" s="1"/>
      <c r="T3132" s="1"/>
      <c r="U3132" s="1"/>
      <c r="V3132" s="1"/>
      <c r="W3132" s="1"/>
      <c r="X3132" s="1"/>
      <c r="Y3132" s="1"/>
      <c r="Z3132" s="1"/>
      <c r="AA3132" s="1"/>
      <c r="AB3132" s="1"/>
      <c r="AC3132" s="1"/>
      <c r="AD3132" s="1"/>
      <c r="AE3132" s="1"/>
      <c r="AF3132" s="1"/>
      <c r="AG3132" s="1"/>
      <c r="AH3132" s="1"/>
      <c r="AI3132" s="1"/>
      <c r="AJ3132" s="1"/>
      <c r="AK3132" s="1"/>
    </row>
    <row r="3133" spans="1:37" x14ac:dyDescent="0.25">
      <c r="A3133" t="s">
        <v>12612</v>
      </c>
      <c r="B3133" t="s">
        <v>12612</v>
      </c>
      <c r="C3133" t="s">
        <v>11901</v>
      </c>
      <c r="D3133" t="s">
        <v>13863</v>
      </c>
      <c r="E3133" s="1"/>
      <c r="F3133" s="1"/>
      <c r="G3133" s="1"/>
      <c r="H3133" s="1"/>
      <c r="I3133" s="1"/>
      <c r="J3133" s="1"/>
      <c r="K3133" s="1"/>
      <c r="L3133" s="1"/>
      <c r="M3133" s="1"/>
      <c r="N3133" s="1"/>
      <c r="O3133" s="1">
        <v>14</v>
      </c>
      <c r="P3133" s="1"/>
      <c r="Q3133" s="1"/>
      <c r="R3133" s="1"/>
      <c r="S3133" s="1"/>
      <c r="T3133" s="1"/>
      <c r="U3133" s="1"/>
      <c r="V3133" s="1"/>
      <c r="W3133" s="1"/>
      <c r="X3133" s="1"/>
      <c r="Y3133" s="1"/>
      <c r="Z3133" s="1"/>
      <c r="AA3133" s="1"/>
      <c r="AB3133" s="1"/>
      <c r="AC3133" s="1"/>
      <c r="AD3133" s="1"/>
      <c r="AE3133" s="1"/>
      <c r="AF3133" s="1"/>
      <c r="AG3133" s="1"/>
      <c r="AH3133" s="1"/>
      <c r="AI3133" s="1"/>
      <c r="AJ3133" s="1"/>
      <c r="AK3133" s="1"/>
    </row>
    <row r="3134" spans="1:37" x14ac:dyDescent="0.25">
      <c r="A3134" t="s">
        <v>12615</v>
      </c>
      <c r="B3134" t="s">
        <v>12615</v>
      </c>
      <c r="C3134" t="s">
        <v>11901</v>
      </c>
      <c r="D3134" t="s">
        <v>13863</v>
      </c>
      <c r="E3134" s="1"/>
      <c r="F3134" s="1"/>
      <c r="G3134" s="1"/>
      <c r="H3134" s="1"/>
      <c r="I3134" s="1"/>
      <c r="J3134" s="1"/>
      <c r="K3134" s="1"/>
      <c r="L3134" s="1"/>
      <c r="M3134" s="1"/>
      <c r="N3134" s="1"/>
      <c r="O3134" s="1">
        <v>5.55</v>
      </c>
      <c r="P3134" s="1"/>
      <c r="Q3134" s="1"/>
      <c r="R3134" s="1"/>
      <c r="S3134" s="1"/>
      <c r="T3134" s="1"/>
      <c r="U3134" s="1"/>
      <c r="V3134" s="1"/>
      <c r="W3134" s="1"/>
      <c r="X3134" s="1"/>
      <c r="Y3134" s="1"/>
      <c r="Z3134" s="1"/>
      <c r="AA3134" s="1"/>
      <c r="AB3134" s="1"/>
      <c r="AC3134" s="1"/>
      <c r="AD3134" s="1"/>
      <c r="AE3134" s="1"/>
      <c r="AF3134" s="1"/>
      <c r="AG3134" s="1"/>
      <c r="AH3134" s="1"/>
      <c r="AI3134" s="1"/>
      <c r="AJ3134" s="1"/>
      <c r="AK3134" s="1"/>
    </row>
    <row r="3135" spans="1:37" x14ac:dyDescent="0.25">
      <c r="A3135" t="s">
        <v>12352</v>
      </c>
      <c r="B3135" t="s">
        <v>12352</v>
      </c>
      <c r="C3135" t="s">
        <v>12355</v>
      </c>
      <c r="D3135" t="s">
        <v>13863</v>
      </c>
      <c r="E3135" s="1"/>
      <c r="F3135" s="1"/>
      <c r="G3135" s="1"/>
      <c r="H3135" s="1"/>
      <c r="I3135" s="1"/>
      <c r="J3135" s="1"/>
      <c r="K3135" s="1">
        <v>40</v>
      </c>
      <c r="L3135" s="1"/>
      <c r="M3135" s="1"/>
      <c r="N3135" s="1"/>
      <c r="O3135" s="1"/>
      <c r="P3135" s="1"/>
      <c r="Q3135" s="1"/>
      <c r="R3135" s="1"/>
      <c r="S3135" s="1"/>
      <c r="T3135" s="1"/>
      <c r="U3135" s="1"/>
      <c r="V3135" s="1"/>
      <c r="W3135" s="1"/>
      <c r="X3135" s="1"/>
      <c r="Y3135" s="1"/>
      <c r="Z3135" s="1"/>
      <c r="AA3135" s="1"/>
      <c r="AB3135" s="1"/>
      <c r="AC3135" s="1"/>
      <c r="AD3135" s="1"/>
      <c r="AE3135" s="1"/>
      <c r="AF3135" s="1"/>
      <c r="AG3135" s="1"/>
      <c r="AH3135" s="1"/>
      <c r="AI3135" s="1"/>
      <c r="AJ3135" s="1"/>
      <c r="AK3135" s="1"/>
    </row>
    <row r="3136" spans="1:37" x14ac:dyDescent="0.25">
      <c r="A3136" t="s">
        <v>12062</v>
      </c>
      <c r="B3136" t="s">
        <v>12062</v>
      </c>
      <c r="C3136" t="s">
        <v>11901</v>
      </c>
      <c r="D3136" t="s">
        <v>13863</v>
      </c>
      <c r="E3136" s="1"/>
      <c r="F3136" s="1"/>
      <c r="G3136" s="1"/>
      <c r="H3136" s="1"/>
      <c r="I3136" s="1"/>
      <c r="J3136" s="1"/>
      <c r="K3136" s="1"/>
      <c r="L3136" s="1">
        <v>11</v>
      </c>
      <c r="M3136" s="1"/>
      <c r="N3136" s="1"/>
      <c r="O3136" s="1"/>
      <c r="P3136" s="1"/>
      <c r="Q3136" s="1"/>
      <c r="R3136" s="1"/>
      <c r="S3136" s="1"/>
      <c r="T3136" s="1"/>
      <c r="U3136" s="1"/>
      <c r="V3136" s="1"/>
      <c r="W3136" s="1"/>
      <c r="X3136" s="1"/>
      <c r="Y3136" s="1"/>
      <c r="Z3136" s="1"/>
      <c r="AA3136" s="1"/>
      <c r="AB3136" s="1"/>
      <c r="AC3136" s="1"/>
      <c r="AD3136" s="1"/>
      <c r="AE3136" s="1"/>
      <c r="AF3136" s="1"/>
      <c r="AG3136" s="1"/>
      <c r="AH3136" s="1"/>
      <c r="AI3136" s="1"/>
      <c r="AJ3136" s="1"/>
      <c r="AK3136" s="1"/>
    </row>
    <row r="3137" spans="1:37" x14ac:dyDescent="0.25">
      <c r="A3137" t="s">
        <v>12601</v>
      </c>
      <c r="B3137" t="s">
        <v>12601</v>
      </c>
      <c r="C3137" t="s">
        <v>173</v>
      </c>
      <c r="D3137" t="s">
        <v>113</v>
      </c>
      <c r="E3137" s="1"/>
      <c r="F3137" s="1"/>
      <c r="G3137" s="1"/>
      <c r="H3137" s="1"/>
      <c r="I3137" s="1"/>
      <c r="J3137" s="1"/>
      <c r="K3137" s="1">
        <v>1.9089</v>
      </c>
      <c r="L3137" s="1"/>
      <c r="M3137" s="1"/>
      <c r="N3137" s="1"/>
      <c r="O3137" s="1"/>
      <c r="P3137" s="1"/>
      <c r="Q3137" s="1"/>
      <c r="R3137" s="1"/>
      <c r="S3137" s="1"/>
      <c r="T3137" s="1"/>
      <c r="U3137" s="1"/>
      <c r="V3137" s="1"/>
      <c r="W3137" s="1"/>
      <c r="X3137" s="1"/>
      <c r="Y3137" s="1"/>
      <c r="Z3137" s="1"/>
      <c r="AA3137" s="1"/>
      <c r="AB3137" s="1"/>
      <c r="AC3137" s="1"/>
      <c r="AD3137" s="1"/>
      <c r="AE3137" s="1"/>
      <c r="AF3137" s="1"/>
      <c r="AG3137" s="1"/>
      <c r="AH3137" s="1"/>
      <c r="AI3137" s="1"/>
      <c r="AJ3137" s="1"/>
      <c r="AK3137" s="1"/>
    </row>
    <row r="3138" spans="1:37" x14ac:dyDescent="0.25">
      <c r="A3138" t="s">
        <v>11902</v>
      </c>
      <c r="B3138" t="s">
        <v>11902</v>
      </c>
      <c r="C3138" t="s">
        <v>11901</v>
      </c>
      <c r="D3138" t="s">
        <v>13863</v>
      </c>
      <c r="E3138" s="1"/>
      <c r="F3138" s="1"/>
      <c r="G3138" s="1"/>
      <c r="H3138" s="1"/>
      <c r="I3138" s="1"/>
      <c r="J3138" s="1"/>
      <c r="K3138" s="1"/>
      <c r="L3138" s="1">
        <v>1.5</v>
      </c>
      <c r="M3138" s="1"/>
      <c r="N3138" s="1"/>
      <c r="O3138" s="1">
        <v>1.5</v>
      </c>
      <c r="P3138" s="1"/>
      <c r="Q3138" s="1"/>
      <c r="R3138" s="1"/>
      <c r="S3138" s="1"/>
      <c r="T3138" s="1"/>
      <c r="U3138" s="1"/>
      <c r="V3138" s="1"/>
      <c r="W3138" s="1"/>
      <c r="X3138" s="1"/>
      <c r="Y3138" s="1"/>
      <c r="Z3138" s="1"/>
      <c r="AA3138" s="1"/>
      <c r="AB3138" s="1"/>
      <c r="AC3138" s="1"/>
      <c r="AD3138" s="1"/>
      <c r="AE3138" s="1"/>
      <c r="AF3138" s="1"/>
      <c r="AG3138" s="1"/>
      <c r="AH3138" s="1"/>
      <c r="AI3138" s="1"/>
      <c r="AJ3138" s="1"/>
      <c r="AK3138" s="1"/>
    </row>
    <row r="3139" spans="1:37" x14ac:dyDescent="0.25">
      <c r="A3139" t="s">
        <v>11898</v>
      </c>
      <c r="B3139" t="s">
        <v>11898</v>
      </c>
      <c r="C3139" t="s">
        <v>11901</v>
      </c>
      <c r="D3139" t="s">
        <v>13863</v>
      </c>
      <c r="E3139" s="1"/>
      <c r="F3139" s="1"/>
      <c r="G3139" s="1"/>
      <c r="H3139" s="1"/>
      <c r="I3139" s="1"/>
      <c r="J3139" s="1"/>
      <c r="K3139" s="1"/>
      <c r="L3139" s="1">
        <v>1.5</v>
      </c>
      <c r="M3139" s="1"/>
      <c r="N3139" s="1"/>
      <c r="O3139" s="1">
        <v>1.5</v>
      </c>
      <c r="P3139" s="1"/>
      <c r="Q3139" s="1"/>
      <c r="R3139" s="1"/>
      <c r="S3139" s="1"/>
      <c r="T3139" s="1"/>
      <c r="U3139" s="1"/>
      <c r="V3139" s="1"/>
      <c r="W3139" s="1"/>
      <c r="X3139" s="1"/>
      <c r="Y3139" s="1"/>
      <c r="Z3139" s="1"/>
      <c r="AA3139" s="1"/>
      <c r="AB3139" s="1"/>
      <c r="AC3139" s="1"/>
      <c r="AD3139" s="1"/>
      <c r="AE3139" s="1"/>
      <c r="AF3139" s="1"/>
      <c r="AG3139" s="1"/>
      <c r="AH3139" s="1"/>
      <c r="AI3139" s="1"/>
      <c r="AJ3139" s="1"/>
      <c r="AK3139" s="1"/>
    </row>
    <row r="3140" spans="1:37" x14ac:dyDescent="0.25">
      <c r="A3140" t="s">
        <v>12139</v>
      </c>
      <c r="B3140" t="s">
        <v>12139</v>
      </c>
      <c r="C3140" t="s">
        <v>65</v>
      </c>
      <c r="D3140" t="s">
        <v>13863</v>
      </c>
      <c r="E3140" s="1"/>
      <c r="F3140" s="1"/>
      <c r="G3140" s="1"/>
      <c r="H3140" s="1"/>
      <c r="I3140" s="1"/>
      <c r="J3140" s="1"/>
      <c r="K3140" s="1"/>
      <c r="L3140" s="1">
        <v>49.95</v>
      </c>
      <c r="M3140" s="1"/>
      <c r="N3140" s="1"/>
      <c r="O3140" s="1"/>
      <c r="P3140" s="1"/>
      <c r="Q3140" s="1"/>
      <c r="R3140" s="1"/>
      <c r="S3140" s="1"/>
      <c r="T3140" s="1"/>
      <c r="U3140" s="1"/>
      <c r="V3140" s="1"/>
      <c r="W3140" s="1"/>
      <c r="X3140" s="1"/>
      <c r="Y3140" s="1"/>
      <c r="Z3140" s="1"/>
      <c r="AA3140" s="1"/>
      <c r="AB3140" s="1"/>
      <c r="AC3140" s="1"/>
      <c r="AD3140" s="1"/>
      <c r="AE3140" s="1"/>
      <c r="AF3140" s="1"/>
      <c r="AG3140" s="1"/>
      <c r="AH3140" s="1"/>
      <c r="AI3140" s="1"/>
      <c r="AJ3140" s="1"/>
      <c r="AK314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DC944-A8A3-48C7-93C9-10A6057492C7}">
  <sheetPr codeName="Hoja4"/>
  <dimension ref="B1:U26"/>
  <sheetViews>
    <sheetView topLeftCell="A4" zoomScale="90" zoomScaleNormal="90" workbookViewId="0">
      <selection activeCell="F20" sqref="F20"/>
    </sheetView>
  </sheetViews>
  <sheetFormatPr baseColWidth="10" defaultRowHeight="15" x14ac:dyDescent="0.25"/>
  <cols>
    <col min="1" max="1" width="4.28515625" customWidth="1"/>
    <col min="7" max="8" width="17.42578125" bestFit="1" customWidth="1"/>
    <col min="9" max="9" width="23.85546875" bestFit="1" customWidth="1"/>
    <col min="14" max="14" width="12.85546875" bestFit="1" customWidth="1"/>
    <col min="15" max="15" width="13.140625" bestFit="1" customWidth="1"/>
  </cols>
  <sheetData>
    <row r="1" spans="2:21" ht="18.75" x14ac:dyDescent="0.3">
      <c r="B1" s="11" t="s">
        <v>13861</v>
      </c>
    </row>
    <row r="2" spans="2:21" ht="348" customHeight="1" x14ac:dyDescent="0.25">
      <c r="B2" s="32" t="s">
        <v>13862</v>
      </c>
      <c r="C2" s="32"/>
      <c r="D2" s="32"/>
      <c r="E2" s="32"/>
      <c r="F2" s="32"/>
      <c r="G2" s="32"/>
      <c r="H2" s="32"/>
      <c r="I2" s="32"/>
    </row>
    <row r="4" spans="2:21" x14ac:dyDescent="0.25">
      <c r="B4" t="s">
        <v>13829</v>
      </c>
    </row>
    <row r="5" spans="2:21" ht="5.25" customHeight="1" x14ac:dyDescent="0.25"/>
    <row r="6" spans="2:21" x14ac:dyDescent="0.25">
      <c r="B6" t="s">
        <v>13864</v>
      </c>
    </row>
    <row r="7" spans="2:21" x14ac:dyDescent="0.25">
      <c r="B7" s="12"/>
      <c r="C7" s="12"/>
      <c r="D7" s="12"/>
      <c r="E7" s="12"/>
      <c r="F7" s="12"/>
      <c r="G7" s="12"/>
      <c r="H7" s="12"/>
      <c r="I7" s="12"/>
      <c r="J7" s="12"/>
      <c r="K7" s="12"/>
      <c r="L7" s="12"/>
      <c r="M7" s="12"/>
      <c r="N7" s="12"/>
      <c r="O7" s="12"/>
      <c r="P7" s="13">
        <f>+L7*(1-M7/100)</f>
        <v>0</v>
      </c>
      <c r="Q7" s="13">
        <f>+LEN(C7)</f>
        <v>0</v>
      </c>
      <c r="R7" s="13">
        <f>+MONTH(E7)</f>
        <v>1</v>
      </c>
      <c r="S7" s="13">
        <f>+YEAR(E7)</f>
        <v>1900</v>
      </c>
      <c r="T7" s="13">
        <f>+P7*G7</f>
        <v>0</v>
      </c>
    </row>
    <row r="8" spans="2:21" s="9" customFormat="1" x14ac:dyDescent="0.25">
      <c r="B8" s="2" t="s">
        <v>13830</v>
      </c>
      <c r="C8" s="3" t="s">
        <v>13831</v>
      </c>
      <c r="D8" s="3" t="s">
        <v>13832</v>
      </c>
      <c r="E8" s="3" t="s">
        <v>0</v>
      </c>
      <c r="F8" s="4" t="s">
        <v>13830</v>
      </c>
      <c r="G8" s="5" t="s">
        <v>1</v>
      </c>
      <c r="H8" s="3" t="s">
        <v>13833</v>
      </c>
      <c r="I8" s="3" t="s">
        <v>13834</v>
      </c>
      <c r="J8" s="3" t="s">
        <v>13835</v>
      </c>
      <c r="K8" s="3" t="s">
        <v>13836</v>
      </c>
      <c r="L8" s="6" t="s">
        <v>13837</v>
      </c>
      <c r="M8" s="6" t="s">
        <v>13838</v>
      </c>
      <c r="N8" s="7" t="s">
        <v>13839</v>
      </c>
      <c r="O8" s="5" t="s">
        <v>13840</v>
      </c>
      <c r="P8" s="8" t="s">
        <v>13841</v>
      </c>
      <c r="Q8" s="8" t="s">
        <v>13842</v>
      </c>
      <c r="R8" s="8" t="s">
        <v>13843</v>
      </c>
      <c r="S8" s="8" t="s">
        <v>13844</v>
      </c>
      <c r="T8" s="8" t="s">
        <v>13845</v>
      </c>
      <c r="U8"/>
    </row>
    <row r="9" spans="2:21" ht="5.25" customHeight="1" x14ac:dyDescent="0.25"/>
    <row r="10" spans="2:21" x14ac:dyDescent="0.25">
      <c r="B10" s="10" t="s">
        <v>13846</v>
      </c>
    </row>
    <row r="11" spans="2:21" x14ac:dyDescent="0.25">
      <c r="B11" s="10" t="s">
        <v>13847</v>
      </c>
    </row>
    <row r="12" spans="2:21" x14ac:dyDescent="0.25">
      <c r="B12" t="s">
        <v>13848</v>
      </c>
    </row>
    <row r="13" spans="2:21" x14ac:dyDescent="0.25">
      <c r="B13" t="s">
        <v>13849</v>
      </c>
    </row>
    <row r="14" spans="2:21" x14ac:dyDescent="0.25">
      <c r="B14" t="s">
        <v>13850</v>
      </c>
    </row>
    <row r="15" spans="2:21" x14ac:dyDescent="0.25">
      <c r="B15" t="s">
        <v>13851</v>
      </c>
    </row>
    <row r="16" spans="2:21" x14ac:dyDescent="0.25">
      <c r="B16" t="s">
        <v>13852</v>
      </c>
    </row>
    <row r="17" spans="2:2" x14ac:dyDescent="0.25">
      <c r="B17" t="s">
        <v>13853</v>
      </c>
    </row>
    <row r="18" spans="2:2" x14ac:dyDescent="0.25">
      <c r="B18" t="s">
        <v>13854</v>
      </c>
    </row>
    <row r="19" spans="2:2" x14ac:dyDescent="0.25">
      <c r="B19" t="s">
        <v>13855</v>
      </c>
    </row>
    <row r="20" spans="2:2" x14ac:dyDescent="0.25">
      <c r="B20" t="s">
        <v>13856</v>
      </c>
    </row>
    <row r="21" spans="2:2" x14ac:dyDescent="0.25">
      <c r="B21" t="s">
        <v>13857</v>
      </c>
    </row>
    <row r="22" spans="2:2" x14ac:dyDescent="0.25">
      <c r="B22" t="s">
        <v>13858</v>
      </c>
    </row>
    <row r="23" spans="2:2" x14ac:dyDescent="0.25">
      <c r="B23" t="s">
        <v>13873</v>
      </c>
    </row>
    <row r="24" spans="2:2" x14ac:dyDescent="0.25">
      <c r="B24" t="s">
        <v>13859</v>
      </c>
    </row>
    <row r="25" spans="2:2" x14ac:dyDescent="0.25">
      <c r="B25" t="s">
        <v>13874</v>
      </c>
    </row>
    <row r="26" spans="2:2" x14ac:dyDescent="0.25">
      <c r="B26" t="s">
        <v>13860</v>
      </c>
    </row>
  </sheetData>
  <mergeCells count="1">
    <mergeCell ref="B2:I2"/>
  </mergeCell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4C930-E2E2-4A8A-8695-8D53EFA319A4}">
  <sheetPr codeName="Hoja5"/>
  <dimension ref="A1:AS535"/>
  <sheetViews>
    <sheetView tabSelected="1" zoomScale="90" zoomScaleNormal="90" workbookViewId="0">
      <pane xSplit="8" ySplit="3" topLeftCell="I715" activePane="bottomRight" state="frozen"/>
      <selection activeCell="D1" sqref="D1"/>
      <selection pane="topRight" activeCell="I1" sqref="I1"/>
      <selection pane="bottomLeft" activeCell="D4" sqref="D4"/>
      <selection pane="bottomRight" activeCell="E879" sqref="E879"/>
    </sheetView>
  </sheetViews>
  <sheetFormatPr baseColWidth="10" defaultRowHeight="15" x14ac:dyDescent="0.25"/>
  <cols>
    <col min="1" max="2" width="11.42578125" hidden="1" customWidth="1"/>
    <col min="3" max="3" width="44.7109375" hidden="1" customWidth="1"/>
    <col min="4" max="4" width="28.7109375" customWidth="1"/>
    <col min="5" max="5" width="64.28515625" customWidth="1"/>
    <col min="7" max="7" width="7.85546875" style="27" customWidth="1"/>
    <col min="8" max="8" width="9.28515625" style="27" customWidth="1"/>
    <col min="9" max="11" width="8" hidden="1" customWidth="1"/>
    <col min="12" max="24" width="8" customWidth="1"/>
    <col min="25" max="41" width="8" hidden="1" customWidth="1"/>
    <col min="42" max="42" width="2.42578125" hidden="1" customWidth="1"/>
  </cols>
  <sheetData>
    <row r="1" spans="1:45" x14ac:dyDescent="0.25">
      <c r="G1" s="9"/>
      <c r="H1" s="9"/>
      <c r="I1" s="33">
        <v>2015</v>
      </c>
      <c r="J1" s="33"/>
      <c r="K1" s="33"/>
      <c r="L1" s="34">
        <v>2016</v>
      </c>
      <c r="M1" s="34"/>
      <c r="N1" s="34"/>
      <c r="O1" s="34"/>
      <c r="P1" s="34"/>
      <c r="Q1" s="34"/>
      <c r="R1" s="34"/>
      <c r="S1" s="34"/>
      <c r="T1" s="34"/>
      <c r="U1" s="34"/>
      <c r="V1" s="34"/>
      <c r="W1" s="34"/>
      <c r="X1" s="35">
        <v>2017</v>
      </c>
      <c r="Y1" s="35"/>
      <c r="Z1" s="35"/>
      <c r="AA1" s="35"/>
      <c r="AB1" s="35"/>
      <c r="AC1" s="35"/>
      <c r="AD1" s="35"/>
      <c r="AE1" s="35"/>
      <c r="AF1" s="35"/>
      <c r="AG1" s="35"/>
      <c r="AH1" s="35"/>
      <c r="AI1" s="35"/>
      <c r="AJ1" s="36">
        <v>2018</v>
      </c>
      <c r="AK1" s="36"/>
      <c r="AL1" s="36"/>
      <c r="AM1" s="36"/>
      <c r="AN1" s="36"/>
      <c r="AO1" s="36"/>
      <c r="AP1" s="13"/>
      <c r="AQ1" s="18" t="s">
        <v>13867</v>
      </c>
      <c r="AS1" s="19" t="s">
        <v>13877</v>
      </c>
    </row>
    <row r="2" spans="1:45" ht="22.5" x14ac:dyDescent="0.25">
      <c r="D2" s="20" t="s">
        <v>13868</v>
      </c>
      <c r="E2" s="20" t="s">
        <v>13832</v>
      </c>
      <c r="F2" s="20" t="s">
        <v>13836</v>
      </c>
      <c r="G2" s="21" t="s">
        <v>13869</v>
      </c>
      <c r="H2" s="21" t="s">
        <v>13870</v>
      </c>
      <c r="I2" s="9">
        <v>10</v>
      </c>
      <c r="J2" s="9">
        <v>11</v>
      </c>
      <c r="K2" s="9">
        <v>12</v>
      </c>
      <c r="L2" s="9">
        <v>1</v>
      </c>
      <c r="M2" s="9">
        <v>2</v>
      </c>
      <c r="N2" s="9">
        <v>3</v>
      </c>
      <c r="O2" s="9">
        <v>4</v>
      </c>
      <c r="P2" s="9">
        <v>5</v>
      </c>
      <c r="Q2" s="9">
        <v>6</v>
      </c>
      <c r="R2" s="9">
        <v>7</v>
      </c>
      <c r="S2" s="9">
        <v>8</v>
      </c>
      <c r="T2" s="9">
        <v>9</v>
      </c>
      <c r="U2" s="9">
        <v>10</v>
      </c>
      <c r="V2" s="9">
        <v>11</v>
      </c>
      <c r="W2" s="9">
        <v>12</v>
      </c>
      <c r="X2" s="9">
        <v>1</v>
      </c>
      <c r="Y2" s="9">
        <v>2</v>
      </c>
      <c r="Z2" s="9">
        <v>3</v>
      </c>
      <c r="AA2" s="9">
        <v>4</v>
      </c>
      <c r="AB2" s="9">
        <v>5</v>
      </c>
      <c r="AC2" s="9">
        <v>6</v>
      </c>
      <c r="AD2" s="9">
        <v>7</v>
      </c>
      <c r="AE2" s="9">
        <v>8</v>
      </c>
      <c r="AF2" s="9">
        <v>9</v>
      </c>
      <c r="AG2" s="9">
        <v>10</v>
      </c>
      <c r="AH2" s="9">
        <v>11</v>
      </c>
      <c r="AI2" s="9">
        <v>12</v>
      </c>
      <c r="AJ2" s="9">
        <v>1</v>
      </c>
      <c r="AK2" s="9">
        <v>2</v>
      </c>
      <c r="AL2" s="9">
        <v>3</v>
      </c>
      <c r="AM2" s="9">
        <v>4</v>
      </c>
      <c r="AN2" s="9">
        <v>5</v>
      </c>
      <c r="AO2" s="9">
        <v>6</v>
      </c>
      <c r="AP2" s="22"/>
      <c r="AQ2" s="23" t="s">
        <v>13871</v>
      </c>
      <c r="AR2" s="9"/>
      <c r="AS2" s="24" t="s">
        <v>13878</v>
      </c>
    </row>
    <row r="3" spans="1:45" ht="8.25" customHeight="1" x14ac:dyDescent="0.25">
      <c r="D3" s="20"/>
      <c r="E3" s="20"/>
      <c r="F3" s="20"/>
      <c r="G3" s="21"/>
      <c r="H3" s="21"/>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22"/>
      <c r="AQ3" s="23"/>
      <c r="AR3" s="9"/>
      <c r="AS3" s="24"/>
    </row>
    <row r="4" spans="1:45" x14ac:dyDescent="0.25">
      <c r="A4" t="str">
        <f t="shared" ref="A4:A67" si="0">+CONCATENATE(D4,E4,F4)</f>
        <v>00608 101 ADAPT. A1 P. 14 - 3000608 101 ADAPT. A1 P. 14 - 30RECA</v>
      </c>
      <c r="B4" t="str">
        <f>+IF(D4="",B2,D4)</f>
        <v>00608 101 ADAPT. A1 P. 14 - 30</v>
      </c>
      <c r="C4" t="str">
        <f>+IF(E4="",C2,E4)</f>
        <v>00608 101 ADAPT. A1 P. 14 - 30</v>
      </c>
      <c r="D4" s="25" t="s">
        <v>12452</v>
      </c>
      <c r="E4" s="25" t="s">
        <v>12452</v>
      </c>
      <c r="F4" s="25" t="s">
        <v>65</v>
      </c>
      <c r="G4" s="26" t="s">
        <v>13863</v>
      </c>
      <c r="H4" s="28" t="s">
        <v>13875</v>
      </c>
      <c r="I4" s="29"/>
      <c r="J4" s="29"/>
      <c r="K4" s="29"/>
      <c r="L4" s="29"/>
      <c r="M4" s="29"/>
      <c r="N4" s="29"/>
      <c r="O4" s="29">
        <v>10</v>
      </c>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Q4" s="31">
        <v>18.350000000000001</v>
      </c>
    </row>
    <row r="5" spans="1:45" x14ac:dyDescent="0.25">
      <c r="A5" t="str">
        <f t="shared" si="0"/>
        <v>00608 101 ADAPT. A1 P. 14 - 3000608 101 ADAPT. A1 P. 14 - 30RECA</v>
      </c>
      <c r="B5" t="str">
        <f t="shared" ref="B5:B68" si="1">+IF(D5="",B4,D5)</f>
        <v>00608 101 ADAPT. A1 P. 14 - 30</v>
      </c>
      <c r="C5" t="str">
        <f t="shared" ref="C5:C68" si="2">+IF(E5="",C4,E5)</f>
        <v>00608 101 ADAPT. A1 P. 14 - 30</v>
      </c>
      <c r="D5" t="s">
        <v>12452</v>
      </c>
      <c r="E5" t="s">
        <v>12452</v>
      </c>
      <c r="F5" t="s">
        <v>65</v>
      </c>
      <c r="G5" s="27" t="s">
        <v>13863</v>
      </c>
      <c r="H5" s="27" t="s">
        <v>13876</v>
      </c>
      <c r="I5" s="30"/>
      <c r="J5" s="30"/>
      <c r="K5" s="30"/>
      <c r="L5" s="30"/>
      <c r="M5" s="30"/>
      <c r="N5" s="30"/>
      <c r="O5" s="30">
        <v>18.350000000000001</v>
      </c>
      <c r="P5" s="30"/>
      <c r="Q5" s="30"/>
      <c r="R5" s="30"/>
      <c r="S5" s="30"/>
      <c r="T5" s="30"/>
      <c r="U5" s="30"/>
      <c r="V5" s="30"/>
      <c r="W5" s="30"/>
      <c r="X5" s="30"/>
      <c r="Y5" s="30"/>
      <c r="Z5" s="30"/>
      <c r="AA5" s="30"/>
      <c r="AB5" s="30"/>
      <c r="AC5" s="30"/>
      <c r="AD5" s="30"/>
      <c r="AE5" s="30"/>
      <c r="AF5" s="30"/>
      <c r="AG5" s="30"/>
      <c r="AH5" s="30"/>
      <c r="AI5" s="30"/>
      <c r="AJ5" s="30"/>
      <c r="AK5" s="30"/>
      <c r="AL5" s="30"/>
      <c r="AM5" s="30"/>
      <c r="AN5" s="30"/>
      <c r="AO5" s="30"/>
      <c r="AQ5">
        <v>18.350000000000001</v>
      </c>
    </row>
    <row r="6" spans="1:45" x14ac:dyDescent="0.25">
      <c r="A6" t="str">
        <f t="shared" si="0"/>
        <v>00608 102 ADAPT. A2 P. 32 - 15200608 102 ADAPT. A2 P. 32 - 152RECA</v>
      </c>
      <c r="B6" t="str">
        <f t="shared" si="1"/>
        <v>00608 102 ADAPT. A2 P. 32 - 152</v>
      </c>
      <c r="C6" t="str">
        <f t="shared" si="2"/>
        <v>00608 102 ADAPT. A2 P. 32 - 152</v>
      </c>
      <c r="D6" s="25" t="s">
        <v>12450</v>
      </c>
      <c r="E6" s="25" t="s">
        <v>12450</v>
      </c>
      <c r="F6" s="25" t="s">
        <v>65</v>
      </c>
      <c r="G6" s="26" t="s">
        <v>13863</v>
      </c>
      <c r="H6" s="28" t="s">
        <v>13875</v>
      </c>
      <c r="I6" s="29"/>
      <c r="J6" s="29"/>
      <c r="K6" s="29"/>
      <c r="L6" s="29"/>
      <c r="M6" s="29"/>
      <c r="N6" s="29"/>
      <c r="O6" s="29">
        <v>10</v>
      </c>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Q6" s="31">
        <v>23.1</v>
      </c>
    </row>
    <row r="7" spans="1:45" x14ac:dyDescent="0.25">
      <c r="A7" t="str">
        <f t="shared" si="0"/>
        <v>00608 102 ADAPT. A2 P. 32 - 15200608 102 ADAPT. A2 P. 32 - 152RECA</v>
      </c>
      <c r="B7" t="str">
        <f t="shared" si="1"/>
        <v>00608 102 ADAPT. A2 P. 32 - 152</v>
      </c>
      <c r="C7" t="str">
        <f t="shared" si="2"/>
        <v>00608 102 ADAPT. A2 P. 32 - 152</v>
      </c>
      <c r="D7" t="s">
        <v>12450</v>
      </c>
      <c r="E7" t="s">
        <v>12450</v>
      </c>
      <c r="F7" t="s">
        <v>65</v>
      </c>
      <c r="G7" s="27" t="s">
        <v>13863</v>
      </c>
      <c r="H7" s="27" t="s">
        <v>13876</v>
      </c>
      <c r="I7" s="30"/>
      <c r="J7" s="30"/>
      <c r="K7" s="30"/>
      <c r="L7" s="30"/>
      <c r="M7" s="30"/>
      <c r="N7" s="30"/>
      <c r="O7" s="30">
        <v>23.1</v>
      </c>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Q7">
        <v>23.1</v>
      </c>
    </row>
    <row r="8" spans="1:45" x14ac:dyDescent="0.25">
      <c r="A8" t="str">
        <f t="shared" si="0"/>
        <v>00608 108 4 BROCA CENTR. P. A1/A200608 108 4 BROCA CENTR. P. A1/A2RECA</v>
      </c>
      <c r="B8" t="str">
        <f t="shared" si="1"/>
        <v>00608 108 4 BROCA CENTR. P. A1/A2</v>
      </c>
      <c r="C8" t="str">
        <f t="shared" si="2"/>
        <v>00608 108 4 BROCA CENTR. P. A1/A2</v>
      </c>
      <c r="D8" s="25" t="s">
        <v>12448</v>
      </c>
      <c r="E8" s="25" t="s">
        <v>12448</v>
      </c>
      <c r="F8" s="25" t="s">
        <v>65</v>
      </c>
      <c r="G8" s="26" t="s">
        <v>13863</v>
      </c>
      <c r="H8" s="28" t="s">
        <v>13875</v>
      </c>
      <c r="I8" s="29"/>
      <c r="J8" s="29"/>
      <c r="K8" s="29"/>
      <c r="L8" s="29"/>
      <c r="M8" s="29"/>
      <c r="N8" s="29"/>
      <c r="O8" s="29">
        <v>15</v>
      </c>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Q8" s="31">
        <v>3.2</v>
      </c>
    </row>
    <row r="9" spans="1:45" x14ac:dyDescent="0.25">
      <c r="A9" t="str">
        <f t="shared" si="0"/>
        <v>00608 108 4 BROCA CENTR. P. A1/A200608 108 4 BROCA CENTR. P. A1/A2RECA</v>
      </c>
      <c r="B9" t="str">
        <f t="shared" si="1"/>
        <v>00608 108 4 BROCA CENTR. P. A1/A2</v>
      </c>
      <c r="C9" t="str">
        <f t="shared" si="2"/>
        <v>00608 108 4 BROCA CENTR. P. A1/A2</v>
      </c>
      <c r="D9" t="s">
        <v>12448</v>
      </c>
      <c r="E9" t="s">
        <v>12448</v>
      </c>
      <c r="F9" t="s">
        <v>65</v>
      </c>
      <c r="G9" s="27" t="s">
        <v>13863</v>
      </c>
      <c r="H9" s="27" t="s">
        <v>13876</v>
      </c>
      <c r="I9" s="30"/>
      <c r="J9" s="30"/>
      <c r="K9" s="30"/>
      <c r="L9" s="30"/>
      <c r="M9" s="30"/>
      <c r="N9" s="30"/>
      <c r="O9" s="30">
        <v>3.2</v>
      </c>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Q9">
        <v>3.2</v>
      </c>
    </row>
    <row r="10" spans="1:45" x14ac:dyDescent="0.25">
      <c r="A10" t="str">
        <f t="shared" si="0"/>
        <v>02695 210 165 CEPILLO 02695 210 165 CEPILLO RECA</v>
      </c>
      <c r="B10" t="str">
        <f t="shared" si="1"/>
        <v xml:space="preserve">02695 210 165 CEPILLO </v>
      </c>
      <c r="C10" t="str">
        <f t="shared" si="2"/>
        <v xml:space="preserve">02695 210 165 CEPILLO </v>
      </c>
      <c r="D10" s="25" t="s">
        <v>12589</v>
      </c>
      <c r="E10" s="25" t="s">
        <v>12589</v>
      </c>
      <c r="F10" s="25" t="s">
        <v>65</v>
      </c>
      <c r="G10" s="26" t="s">
        <v>13863</v>
      </c>
      <c r="H10" s="28" t="s">
        <v>13875</v>
      </c>
      <c r="I10" s="29"/>
      <c r="J10" s="29"/>
      <c r="K10" s="29"/>
      <c r="L10" s="29"/>
      <c r="M10" s="29"/>
      <c r="N10" s="29"/>
      <c r="O10" s="29">
        <v>5</v>
      </c>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Q10" s="31">
        <v>8.9749999999999996</v>
      </c>
    </row>
    <row r="11" spans="1:45" x14ac:dyDescent="0.25">
      <c r="A11" t="str">
        <f t="shared" si="0"/>
        <v>02695 210 165 CEPILLO 02695 210 165 CEPILLO RECA</v>
      </c>
      <c r="B11" t="str">
        <f t="shared" si="1"/>
        <v xml:space="preserve">02695 210 165 CEPILLO </v>
      </c>
      <c r="C11" t="str">
        <f t="shared" si="2"/>
        <v xml:space="preserve">02695 210 165 CEPILLO </v>
      </c>
      <c r="D11" t="s">
        <v>12589</v>
      </c>
      <c r="E11" t="s">
        <v>12589</v>
      </c>
      <c r="F11" t="s">
        <v>65</v>
      </c>
      <c r="G11" s="27" t="s">
        <v>13863</v>
      </c>
      <c r="H11" s="27" t="s">
        <v>13876</v>
      </c>
      <c r="I11" s="30"/>
      <c r="J11" s="30"/>
      <c r="K11" s="30"/>
      <c r="L11" s="30"/>
      <c r="M11" s="30"/>
      <c r="N11" s="30"/>
      <c r="O11" s="30">
        <v>8.9749999999999996</v>
      </c>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Q11">
        <v>8.9749999999999996</v>
      </c>
    </row>
    <row r="12" spans="1:45" x14ac:dyDescent="0.25">
      <c r="A12" t="str">
        <f t="shared" si="0"/>
        <v>02695 210 268 CEPILLO  02695 210 268 CEPILLO  RECA</v>
      </c>
      <c r="B12" t="str">
        <f t="shared" si="1"/>
        <v xml:space="preserve">02695 210 268 CEPILLO  </v>
      </c>
      <c r="C12" t="str">
        <f t="shared" si="2"/>
        <v xml:space="preserve">02695 210 268 CEPILLO  </v>
      </c>
      <c r="D12" s="25" t="s">
        <v>12593</v>
      </c>
      <c r="E12" s="25" t="s">
        <v>12593</v>
      </c>
      <c r="F12" s="25" t="s">
        <v>65</v>
      </c>
      <c r="G12" s="26" t="s">
        <v>13863</v>
      </c>
      <c r="H12" s="28" t="s">
        <v>13875</v>
      </c>
      <c r="I12" s="29"/>
      <c r="J12" s="29"/>
      <c r="K12" s="29"/>
      <c r="L12" s="29"/>
      <c r="M12" s="29"/>
      <c r="N12" s="29"/>
      <c r="O12" s="29">
        <v>5</v>
      </c>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Q12" s="31">
        <v>10.199999999999999</v>
      </c>
    </row>
    <row r="13" spans="1:45" x14ac:dyDescent="0.25">
      <c r="A13" t="str">
        <f t="shared" si="0"/>
        <v>02695 210 268 CEPILLO  02695 210 268 CEPILLO  RECA</v>
      </c>
      <c r="B13" t="str">
        <f t="shared" si="1"/>
        <v xml:space="preserve">02695 210 268 CEPILLO  </v>
      </c>
      <c r="C13" t="str">
        <f t="shared" si="2"/>
        <v xml:space="preserve">02695 210 268 CEPILLO  </v>
      </c>
      <c r="D13" t="s">
        <v>12593</v>
      </c>
      <c r="E13" t="s">
        <v>12593</v>
      </c>
      <c r="F13" t="s">
        <v>65</v>
      </c>
      <c r="G13" s="27" t="s">
        <v>13863</v>
      </c>
      <c r="H13" s="27" t="s">
        <v>13876</v>
      </c>
      <c r="I13" s="30"/>
      <c r="J13" s="30"/>
      <c r="K13" s="30"/>
      <c r="L13" s="30"/>
      <c r="M13" s="30"/>
      <c r="N13" s="30"/>
      <c r="O13" s="30">
        <v>10.199999999999999</v>
      </c>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Q13">
        <v>10.199999999999999</v>
      </c>
    </row>
    <row r="14" spans="1:45" x14ac:dyDescent="0.25">
      <c r="A14" t="str">
        <f t="shared" si="0"/>
        <v>02695 211 19 CEPILLO02695 211 19 CEPILLORECA</v>
      </c>
      <c r="B14" t="str">
        <f t="shared" si="1"/>
        <v>02695 211 19 CEPILLO</v>
      </c>
      <c r="C14" t="str">
        <f t="shared" si="2"/>
        <v>02695 211 19 CEPILLO</v>
      </c>
      <c r="D14" s="25" t="s">
        <v>12595</v>
      </c>
      <c r="E14" s="25" t="s">
        <v>12595</v>
      </c>
      <c r="F14" s="25" t="s">
        <v>65</v>
      </c>
      <c r="G14" s="26" t="s">
        <v>13863</v>
      </c>
      <c r="H14" s="28" t="s">
        <v>13875</v>
      </c>
      <c r="I14" s="29"/>
      <c r="J14" s="29"/>
      <c r="K14" s="29"/>
      <c r="L14" s="29"/>
      <c r="M14" s="29"/>
      <c r="N14" s="29"/>
      <c r="O14" s="29">
        <v>5</v>
      </c>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Q14" s="31">
        <v>12.975</v>
      </c>
    </row>
    <row r="15" spans="1:45" x14ac:dyDescent="0.25">
      <c r="A15" t="str">
        <f t="shared" si="0"/>
        <v>02695 211 19 CEPILLO02695 211 19 CEPILLORECA</v>
      </c>
      <c r="B15" t="str">
        <f t="shared" si="1"/>
        <v>02695 211 19 CEPILLO</v>
      </c>
      <c r="C15" t="str">
        <f t="shared" si="2"/>
        <v>02695 211 19 CEPILLO</v>
      </c>
      <c r="D15" t="s">
        <v>12595</v>
      </c>
      <c r="E15" t="s">
        <v>12595</v>
      </c>
      <c r="F15" t="s">
        <v>65</v>
      </c>
      <c r="G15" s="27" t="s">
        <v>13863</v>
      </c>
      <c r="H15" s="27" t="s">
        <v>13876</v>
      </c>
      <c r="I15" s="30"/>
      <c r="J15" s="30"/>
      <c r="K15" s="30"/>
      <c r="L15" s="30"/>
      <c r="M15" s="30"/>
      <c r="N15" s="30"/>
      <c r="O15" s="30">
        <v>12.975</v>
      </c>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Q15">
        <v>12.975</v>
      </c>
    </row>
    <row r="16" spans="1:45" x14ac:dyDescent="0.25">
      <c r="A16" t="str">
        <f t="shared" si="0"/>
        <v>02695 211 22 CEPILLO02695 211 22 CEPILLORECA</v>
      </c>
      <c r="B16" t="str">
        <f t="shared" si="1"/>
        <v>02695 211 22 CEPILLO</v>
      </c>
      <c r="C16" t="str">
        <f t="shared" si="2"/>
        <v>02695 211 22 CEPILLO</v>
      </c>
      <c r="D16" s="25" t="s">
        <v>12597</v>
      </c>
      <c r="E16" s="25" t="s">
        <v>12597</v>
      </c>
      <c r="F16" s="25" t="s">
        <v>65</v>
      </c>
      <c r="G16" s="26" t="s">
        <v>13863</v>
      </c>
      <c r="H16" s="28" t="s">
        <v>13875</v>
      </c>
      <c r="I16" s="29"/>
      <c r="J16" s="29"/>
      <c r="K16" s="29"/>
      <c r="L16" s="29"/>
      <c r="M16" s="29"/>
      <c r="N16" s="29"/>
      <c r="O16" s="29">
        <v>5</v>
      </c>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Q16" s="31">
        <v>13.675000000000001</v>
      </c>
    </row>
    <row r="17" spans="1:43" x14ac:dyDescent="0.25">
      <c r="A17" t="str">
        <f t="shared" si="0"/>
        <v>02695 211 22 CEPILLO02695 211 22 CEPILLORECA</v>
      </c>
      <c r="B17" t="str">
        <f t="shared" si="1"/>
        <v>02695 211 22 CEPILLO</v>
      </c>
      <c r="C17" t="str">
        <f t="shared" si="2"/>
        <v>02695 211 22 CEPILLO</v>
      </c>
      <c r="D17" t="s">
        <v>12597</v>
      </c>
      <c r="E17" t="s">
        <v>12597</v>
      </c>
      <c r="F17" t="s">
        <v>65</v>
      </c>
      <c r="G17" s="27" t="s">
        <v>13863</v>
      </c>
      <c r="H17" s="27" t="s">
        <v>13876</v>
      </c>
      <c r="I17" s="30"/>
      <c r="J17" s="30"/>
      <c r="K17" s="30"/>
      <c r="L17" s="30"/>
      <c r="M17" s="30"/>
      <c r="N17" s="30"/>
      <c r="O17" s="30">
        <v>13.675000000000001</v>
      </c>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Q17">
        <v>13.675000000000001</v>
      </c>
    </row>
    <row r="18" spans="1:43" x14ac:dyDescent="0.25">
      <c r="A18" t="str">
        <f t="shared" si="0"/>
        <v>09695 051 246 PINZA AMPERIMETRICA09695 051 246 PINZA AMPERIMETRICARECA</v>
      </c>
      <c r="B18" t="str">
        <f t="shared" si="1"/>
        <v>09695 051 246 PINZA AMPERIMETRICA</v>
      </c>
      <c r="C18" t="str">
        <f t="shared" si="2"/>
        <v>09695 051 246 PINZA AMPERIMETRICA</v>
      </c>
      <c r="D18" s="25" t="s">
        <v>12455</v>
      </c>
      <c r="E18" s="25" t="s">
        <v>12455</v>
      </c>
      <c r="F18" s="25" t="s">
        <v>65</v>
      </c>
      <c r="G18" s="26" t="s">
        <v>13863</v>
      </c>
      <c r="H18" s="28" t="s">
        <v>13875</v>
      </c>
      <c r="I18" s="29"/>
      <c r="J18" s="29"/>
      <c r="K18" s="29"/>
      <c r="L18" s="29"/>
      <c r="M18" s="29"/>
      <c r="N18" s="29"/>
      <c r="O18" s="29">
        <v>1</v>
      </c>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Q18" s="31">
        <v>129</v>
      </c>
    </row>
    <row r="19" spans="1:43" x14ac:dyDescent="0.25">
      <c r="A19" t="str">
        <f t="shared" si="0"/>
        <v>09695 051 246 PINZA AMPERIMETRICA09695 051 246 PINZA AMPERIMETRICARECA</v>
      </c>
      <c r="B19" t="str">
        <f t="shared" si="1"/>
        <v>09695 051 246 PINZA AMPERIMETRICA</v>
      </c>
      <c r="C19" t="str">
        <f t="shared" si="2"/>
        <v>09695 051 246 PINZA AMPERIMETRICA</v>
      </c>
      <c r="D19" t="s">
        <v>12455</v>
      </c>
      <c r="E19" t="s">
        <v>12455</v>
      </c>
      <c r="F19" t="s">
        <v>65</v>
      </c>
      <c r="G19" s="27" t="s">
        <v>13863</v>
      </c>
      <c r="H19" s="27" t="s">
        <v>13876</v>
      </c>
      <c r="I19" s="30"/>
      <c r="J19" s="30"/>
      <c r="K19" s="30"/>
      <c r="L19" s="30"/>
      <c r="M19" s="30"/>
      <c r="N19" s="30"/>
      <c r="O19" s="30">
        <v>129</v>
      </c>
      <c r="P19" s="30"/>
      <c r="Q19" s="30"/>
      <c r="R19" s="30"/>
      <c r="S19" s="30"/>
      <c r="T19" s="30"/>
      <c r="U19" s="30"/>
      <c r="V19" s="30"/>
      <c r="W19" s="30"/>
      <c r="X19" s="30"/>
      <c r="Y19" s="30"/>
      <c r="Z19" s="30"/>
      <c r="AA19" s="30"/>
      <c r="AB19" s="30"/>
      <c r="AC19" s="30"/>
      <c r="AD19" s="30"/>
      <c r="AE19" s="30"/>
      <c r="AF19" s="30"/>
      <c r="AG19" s="30"/>
      <c r="AH19" s="30"/>
      <c r="AI19" s="30"/>
      <c r="AJ19" s="30"/>
      <c r="AK19" s="30"/>
      <c r="AL19" s="30"/>
      <c r="AM19" s="30"/>
      <c r="AN19" s="30"/>
      <c r="AO19" s="30"/>
      <c r="AQ19">
        <v>129</v>
      </c>
    </row>
    <row r="20" spans="1:43" x14ac:dyDescent="0.25">
      <c r="A20" t="str">
        <f t="shared" si="0"/>
        <v>09695 051 268 MULTIMETRO09695 051 268 MULTIMETRORECA</v>
      </c>
      <c r="B20" t="str">
        <f t="shared" si="1"/>
        <v>09695 051 268 MULTIMETRO</v>
      </c>
      <c r="C20" t="str">
        <f t="shared" si="2"/>
        <v>09695 051 268 MULTIMETRO</v>
      </c>
      <c r="D20" s="25" t="s">
        <v>12457</v>
      </c>
      <c r="E20" s="25" t="s">
        <v>12457</v>
      </c>
      <c r="F20" s="25" t="s">
        <v>65</v>
      </c>
      <c r="G20" s="26" t="s">
        <v>13863</v>
      </c>
      <c r="H20" s="28" t="s">
        <v>13875</v>
      </c>
      <c r="I20" s="29"/>
      <c r="J20" s="29"/>
      <c r="K20" s="29"/>
      <c r="L20" s="29"/>
      <c r="M20" s="29"/>
      <c r="N20" s="29"/>
      <c r="O20" s="29">
        <v>1</v>
      </c>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Q20" s="31">
        <v>134.49</v>
      </c>
    </row>
    <row r="21" spans="1:43" x14ac:dyDescent="0.25">
      <c r="A21" t="str">
        <f t="shared" si="0"/>
        <v>09695 051 268 MULTIMETRO09695 051 268 MULTIMETRORECA</v>
      </c>
      <c r="B21" t="str">
        <f t="shared" si="1"/>
        <v>09695 051 268 MULTIMETRO</v>
      </c>
      <c r="C21" t="str">
        <f t="shared" si="2"/>
        <v>09695 051 268 MULTIMETRO</v>
      </c>
      <c r="D21" t="s">
        <v>12457</v>
      </c>
      <c r="E21" t="s">
        <v>12457</v>
      </c>
      <c r="F21" t="s">
        <v>65</v>
      </c>
      <c r="G21" s="27" t="s">
        <v>13863</v>
      </c>
      <c r="H21" s="27" t="s">
        <v>13876</v>
      </c>
      <c r="I21" s="30"/>
      <c r="J21" s="30"/>
      <c r="K21" s="30"/>
      <c r="L21" s="30"/>
      <c r="M21" s="30"/>
      <c r="N21" s="30"/>
      <c r="O21" s="30">
        <v>134.49</v>
      </c>
      <c r="P21" s="30"/>
      <c r="Q21" s="30"/>
      <c r="R21" s="30"/>
      <c r="S21" s="30"/>
      <c r="T21" s="30"/>
      <c r="U21" s="30"/>
      <c r="V21" s="30"/>
      <c r="W21" s="30"/>
      <c r="X21" s="30"/>
      <c r="Y21" s="30"/>
      <c r="Z21" s="30"/>
      <c r="AA21" s="30"/>
      <c r="AB21" s="30"/>
      <c r="AC21" s="30"/>
      <c r="AD21" s="30"/>
      <c r="AE21" s="30"/>
      <c r="AF21" s="30"/>
      <c r="AG21" s="30"/>
      <c r="AH21" s="30"/>
      <c r="AI21" s="30"/>
      <c r="AJ21" s="30"/>
      <c r="AK21" s="30"/>
      <c r="AL21" s="30"/>
      <c r="AM21" s="30"/>
      <c r="AN21" s="30"/>
      <c r="AO21" s="30"/>
      <c r="AQ21">
        <v>134.49</v>
      </c>
    </row>
    <row r="22" spans="1:43" x14ac:dyDescent="0.25">
      <c r="A22" t="str">
        <f t="shared" si="0"/>
        <v>1696 500 pistola de aire RECA1696 500 pistola de aire RECARECA</v>
      </c>
      <c r="B22" t="str">
        <f t="shared" si="1"/>
        <v>1696 500 pistola de aire RECA</v>
      </c>
      <c r="C22" t="str">
        <f t="shared" si="2"/>
        <v>1696 500 pistola de aire RECA</v>
      </c>
      <c r="D22" s="25" t="s">
        <v>13596</v>
      </c>
      <c r="E22" s="25" t="s">
        <v>13596</v>
      </c>
      <c r="F22" s="25" t="s">
        <v>65</v>
      </c>
      <c r="G22" s="26" t="s">
        <v>13863</v>
      </c>
      <c r="H22" s="28" t="s">
        <v>13875</v>
      </c>
      <c r="I22" s="29"/>
      <c r="J22" s="29"/>
      <c r="K22" s="29"/>
      <c r="L22" s="29"/>
      <c r="M22" s="29"/>
      <c r="N22" s="29"/>
      <c r="O22" s="29"/>
      <c r="P22" s="29"/>
      <c r="Q22" s="29">
        <v>15</v>
      </c>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Q22" s="31">
        <v>19.989999999999998</v>
      </c>
    </row>
    <row r="23" spans="1:43" x14ac:dyDescent="0.25">
      <c r="A23" t="str">
        <f t="shared" si="0"/>
        <v>1696 500 pistola de aire RECA1696 500 pistola de aire RECARECA</v>
      </c>
      <c r="B23" t="str">
        <f t="shared" si="1"/>
        <v>1696 500 pistola de aire RECA</v>
      </c>
      <c r="C23" t="str">
        <f t="shared" si="2"/>
        <v>1696 500 pistola de aire RECA</v>
      </c>
      <c r="D23" t="s">
        <v>13596</v>
      </c>
      <c r="E23" t="s">
        <v>13596</v>
      </c>
      <c r="F23" t="s">
        <v>65</v>
      </c>
      <c r="G23" s="27" t="s">
        <v>13863</v>
      </c>
      <c r="H23" s="27" t="s">
        <v>13876</v>
      </c>
      <c r="I23" s="30"/>
      <c r="J23" s="30"/>
      <c r="K23" s="30"/>
      <c r="L23" s="30"/>
      <c r="M23" s="30"/>
      <c r="N23" s="30"/>
      <c r="O23" s="30"/>
      <c r="P23" s="30"/>
      <c r="Q23" s="30">
        <v>19.989999999999998</v>
      </c>
      <c r="R23" s="30"/>
      <c r="S23" s="30"/>
      <c r="T23" s="30"/>
      <c r="U23" s="30"/>
      <c r="V23" s="30"/>
      <c r="W23" s="30"/>
      <c r="X23" s="30"/>
      <c r="Y23" s="30"/>
      <c r="Z23" s="30"/>
      <c r="AA23" s="30"/>
      <c r="AB23" s="30"/>
      <c r="AC23" s="30"/>
      <c r="AD23" s="30"/>
      <c r="AE23" s="30"/>
      <c r="AF23" s="30"/>
      <c r="AG23" s="30"/>
      <c r="AH23" s="30"/>
      <c r="AI23" s="30"/>
      <c r="AJ23" s="30"/>
      <c r="AK23" s="30"/>
      <c r="AL23" s="30"/>
      <c r="AM23" s="30"/>
      <c r="AN23" s="30"/>
      <c r="AO23" s="30"/>
      <c r="AQ23">
        <v>19.989999999999998</v>
      </c>
    </row>
    <row r="24" spans="1:43" x14ac:dyDescent="0.25">
      <c r="A24" t="str">
        <f t="shared" si="0"/>
        <v>9859 102 740 regleta de montaje 38x40 barra de 2m.9859 102 740 regleta de montaje 38x40 barra de 2m.RECA</v>
      </c>
      <c r="B24" t="str">
        <f t="shared" si="1"/>
        <v>9859 102 740 regleta de montaje 38x40 barra de 2m.</v>
      </c>
      <c r="C24" t="str">
        <f t="shared" si="2"/>
        <v>9859 102 740 regleta de montaje 38x40 barra de 2m.</v>
      </c>
      <c r="D24" s="25" t="s">
        <v>13443</v>
      </c>
      <c r="E24" s="25" t="s">
        <v>13443</v>
      </c>
      <c r="F24" s="25" t="s">
        <v>65</v>
      </c>
      <c r="G24" s="26" t="s">
        <v>13863</v>
      </c>
      <c r="H24" s="28" t="s">
        <v>13875</v>
      </c>
      <c r="I24" s="29"/>
      <c r="J24" s="29"/>
      <c r="K24" s="29"/>
      <c r="L24" s="29">
        <v>12</v>
      </c>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Q24" s="31">
        <v>9.8000000000000007</v>
      </c>
    </row>
    <row r="25" spans="1:43" x14ac:dyDescent="0.25">
      <c r="A25" t="str">
        <f t="shared" si="0"/>
        <v>9859 102 740 regleta de montaje 38x40 barra de 2m.9859 102 740 regleta de montaje 38x40 barra de 2m.RECA</v>
      </c>
      <c r="B25" t="str">
        <f t="shared" si="1"/>
        <v>9859 102 740 regleta de montaje 38x40 barra de 2m.</v>
      </c>
      <c r="C25" t="str">
        <f t="shared" si="2"/>
        <v>9859 102 740 regleta de montaje 38x40 barra de 2m.</v>
      </c>
      <c r="D25" t="s">
        <v>13443</v>
      </c>
      <c r="E25" t="s">
        <v>13443</v>
      </c>
      <c r="F25" t="s">
        <v>65</v>
      </c>
      <c r="G25" s="27" t="s">
        <v>13863</v>
      </c>
      <c r="H25" s="27" t="s">
        <v>13876</v>
      </c>
      <c r="I25" s="30"/>
      <c r="J25" s="30"/>
      <c r="K25" s="30"/>
      <c r="L25" s="30">
        <v>9.8000000000000007</v>
      </c>
      <c r="M25" s="30"/>
      <c r="N25" s="30"/>
      <c r="O25" s="30"/>
      <c r="P25" s="30"/>
      <c r="Q25" s="30"/>
      <c r="R25" s="30"/>
      <c r="S25" s="30"/>
      <c r="T25" s="30"/>
      <c r="U25" s="30"/>
      <c r="V25" s="30"/>
      <c r="W25" s="30"/>
      <c r="X25" s="30"/>
      <c r="Y25" s="30"/>
      <c r="Z25" s="30"/>
      <c r="AA25" s="30"/>
      <c r="AB25" s="30"/>
      <c r="AC25" s="30"/>
      <c r="AD25" s="30"/>
      <c r="AE25" s="30"/>
      <c r="AF25" s="30"/>
      <c r="AG25" s="30"/>
      <c r="AH25" s="30"/>
      <c r="AI25" s="30"/>
      <c r="AJ25" s="30"/>
      <c r="AK25" s="30"/>
      <c r="AL25" s="30"/>
      <c r="AM25" s="30"/>
      <c r="AN25" s="30"/>
      <c r="AO25" s="30"/>
      <c r="AQ25">
        <v>9.8000000000000007</v>
      </c>
    </row>
    <row r="26" spans="1:43" x14ac:dyDescent="0.25">
      <c r="A26" t="str">
        <f t="shared" si="0"/>
        <v>99770 035 060 BANDEJA REJILLA CINCA99770 035 060 BANDEJA REJILLA CINCARECA</v>
      </c>
      <c r="B26" t="str">
        <f t="shared" si="1"/>
        <v>99770 035 060 BANDEJA REJILLA CINCA</v>
      </c>
      <c r="C26" t="str">
        <f t="shared" si="2"/>
        <v>99770 035 060 BANDEJA REJILLA CINCA</v>
      </c>
      <c r="D26" s="25" t="s">
        <v>12444</v>
      </c>
      <c r="E26" s="25" t="s">
        <v>12444</v>
      </c>
      <c r="F26" s="25" t="s">
        <v>65</v>
      </c>
      <c r="G26" s="26" t="s">
        <v>13863</v>
      </c>
      <c r="H26" s="28" t="s">
        <v>13875</v>
      </c>
      <c r="I26" s="29"/>
      <c r="J26" s="29"/>
      <c r="K26" s="29"/>
      <c r="L26" s="29"/>
      <c r="M26" s="29"/>
      <c r="N26" s="29"/>
      <c r="O26" s="29">
        <v>12</v>
      </c>
      <c r="P26" s="29">
        <v>18</v>
      </c>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Q26" s="31">
        <v>5.25</v>
      </c>
    </row>
    <row r="27" spans="1:43" x14ac:dyDescent="0.25">
      <c r="A27" t="str">
        <f t="shared" si="0"/>
        <v>99770 035 060 BANDEJA REJILLA CINCA99770 035 060 BANDEJA REJILLA CINCARECA</v>
      </c>
      <c r="B27" t="str">
        <f t="shared" si="1"/>
        <v>99770 035 060 BANDEJA REJILLA CINCA</v>
      </c>
      <c r="C27" t="str">
        <f t="shared" si="2"/>
        <v>99770 035 060 BANDEJA REJILLA CINCA</v>
      </c>
      <c r="D27" t="s">
        <v>12444</v>
      </c>
      <c r="E27" t="s">
        <v>12444</v>
      </c>
      <c r="F27" t="s">
        <v>65</v>
      </c>
      <c r="G27" s="27" t="s">
        <v>13863</v>
      </c>
      <c r="H27" s="27" t="s">
        <v>13876</v>
      </c>
      <c r="I27" s="30"/>
      <c r="J27" s="30"/>
      <c r="K27" s="30"/>
      <c r="L27" s="30"/>
      <c r="M27" s="30"/>
      <c r="N27" s="30"/>
      <c r="O27" s="30">
        <v>5.25</v>
      </c>
      <c r="P27" s="30">
        <v>5.25</v>
      </c>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Q27">
        <v>5.25</v>
      </c>
    </row>
    <row r="28" spans="1:43" x14ac:dyDescent="0.25">
      <c r="A28" t="str">
        <f t="shared" si="0"/>
        <v>99770 060 060 BANDEJA REJILLA 60X6099770 060 060 BANDEJA REJILLA 60X60RECA</v>
      </c>
      <c r="B28" t="str">
        <f t="shared" si="1"/>
        <v>99770 060 060 BANDEJA REJILLA 60X60</v>
      </c>
      <c r="C28" t="str">
        <f t="shared" si="2"/>
        <v>99770 060 060 BANDEJA REJILLA 60X60</v>
      </c>
      <c r="D28" s="25" t="s">
        <v>12442</v>
      </c>
      <c r="E28" s="25" t="s">
        <v>12442</v>
      </c>
      <c r="F28" s="25" t="s">
        <v>65</v>
      </c>
      <c r="G28" s="26" t="s">
        <v>13863</v>
      </c>
      <c r="H28" s="28" t="s">
        <v>13875</v>
      </c>
      <c r="I28" s="29"/>
      <c r="J28" s="29"/>
      <c r="K28" s="29"/>
      <c r="L28" s="29"/>
      <c r="M28" s="29"/>
      <c r="N28" s="29"/>
      <c r="O28" s="29"/>
      <c r="P28" s="29">
        <v>60</v>
      </c>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Q28" s="31">
        <v>3.6</v>
      </c>
    </row>
    <row r="29" spans="1:43" x14ac:dyDescent="0.25">
      <c r="A29" t="str">
        <f t="shared" si="0"/>
        <v>99770 060 060 BANDEJA REJILLA 60X6099770 060 060 BANDEJA REJILLA 60X60RECA</v>
      </c>
      <c r="B29" t="str">
        <f t="shared" si="1"/>
        <v>99770 060 060 BANDEJA REJILLA 60X60</v>
      </c>
      <c r="C29" t="str">
        <f t="shared" si="2"/>
        <v>99770 060 060 BANDEJA REJILLA 60X60</v>
      </c>
      <c r="D29" t="s">
        <v>12442</v>
      </c>
      <c r="E29" t="s">
        <v>12442</v>
      </c>
      <c r="F29" t="s">
        <v>65</v>
      </c>
      <c r="G29" s="27" t="s">
        <v>13863</v>
      </c>
      <c r="H29" s="27" t="s">
        <v>13876</v>
      </c>
      <c r="I29" s="30"/>
      <c r="J29" s="30"/>
      <c r="K29" s="30"/>
      <c r="L29" s="30"/>
      <c r="M29" s="30"/>
      <c r="N29" s="30"/>
      <c r="O29" s="30"/>
      <c r="P29" s="30">
        <v>3.6</v>
      </c>
      <c r="Q29" s="30"/>
      <c r="R29" s="30"/>
      <c r="S29" s="30"/>
      <c r="T29" s="30"/>
      <c r="U29" s="30"/>
      <c r="V29" s="30"/>
      <c r="W29" s="30"/>
      <c r="X29" s="30"/>
      <c r="Y29" s="30"/>
      <c r="Z29" s="30"/>
      <c r="AA29" s="30"/>
      <c r="AB29" s="30"/>
      <c r="AC29" s="30"/>
      <c r="AD29" s="30"/>
      <c r="AE29" s="30"/>
      <c r="AF29" s="30"/>
      <c r="AG29" s="30"/>
      <c r="AH29" s="30"/>
      <c r="AI29" s="30"/>
      <c r="AJ29" s="30"/>
      <c r="AK29" s="30"/>
      <c r="AL29" s="30"/>
      <c r="AM29" s="30"/>
      <c r="AN29" s="30"/>
      <c r="AO29" s="30"/>
      <c r="AQ29">
        <v>3.6</v>
      </c>
    </row>
    <row r="30" spans="1:43" x14ac:dyDescent="0.25">
      <c r="A30" t="str">
        <f t="shared" si="0"/>
        <v>99999 - PRODUCTO GENERICO99999 - PRODUCTO GENERICO RS AMIDATA S.A.</v>
      </c>
      <c r="B30" t="str">
        <f t="shared" si="1"/>
        <v>99999 - PRODUCTO GENERICO</v>
      </c>
      <c r="C30" t="str">
        <f t="shared" si="2"/>
        <v>99999 - PRODUCTO GENERICO</v>
      </c>
      <c r="D30" s="25" t="s">
        <v>35</v>
      </c>
      <c r="E30" s="25" t="s">
        <v>35</v>
      </c>
      <c r="F30" s="25" t="s">
        <v>44</v>
      </c>
      <c r="G30" s="26" t="s">
        <v>13863</v>
      </c>
      <c r="H30" s="28" t="s">
        <v>13875</v>
      </c>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v>1</v>
      </c>
      <c r="AL30" s="29"/>
      <c r="AM30" s="29"/>
      <c r="AN30" s="29"/>
      <c r="AO30" s="29"/>
      <c r="AQ30" s="31">
        <v>6130</v>
      </c>
    </row>
    <row r="31" spans="1:43" x14ac:dyDescent="0.25">
      <c r="A31" t="str">
        <f t="shared" si="0"/>
        <v>99999 - PRODUCTO GENERICO99999 - PRODUCTO GENERICO RS AMIDATA S.A.</v>
      </c>
      <c r="B31" t="str">
        <f t="shared" si="1"/>
        <v>99999 - PRODUCTO GENERICO</v>
      </c>
      <c r="C31" t="str">
        <f t="shared" si="2"/>
        <v>99999 - PRODUCTO GENERICO</v>
      </c>
      <c r="D31" t="s">
        <v>35</v>
      </c>
      <c r="E31" t="s">
        <v>35</v>
      </c>
      <c r="F31" t="s">
        <v>44</v>
      </c>
      <c r="G31" s="27" t="s">
        <v>13863</v>
      </c>
      <c r="H31" s="27" t="s">
        <v>13876</v>
      </c>
      <c r="I31" s="30"/>
      <c r="J31" s="30"/>
      <c r="K31" s="30"/>
      <c r="L31" s="30"/>
      <c r="M31" s="30"/>
      <c r="N31" s="30"/>
      <c r="O31" s="30"/>
      <c r="P31" s="30"/>
      <c r="Q31" s="30"/>
      <c r="R31" s="30"/>
      <c r="S31" s="30"/>
      <c r="T31" s="30"/>
      <c r="U31" s="30"/>
      <c r="V31" s="30"/>
      <c r="W31" s="30"/>
      <c r="X31" s="30"/>
      <c r="Y31" s="30"/>
      <c r="Z31" s="30"/>
      <c r="AA31" s="30"/>
      <c r="AB31" s="30"/>
      <c r="AC31" s="30"/>
      <c r="AD31" s="30"/>
      <c r="AE31" s="30"/>
      <c r="AF31" s="30"/>
      <c r="AG31" s="30"/>
      <c r="AH31" s="30"/>
      <c r="AI31" s="30"/>
      <c r="AJ31" s="30"/>
      <c r="AK31" s="30">
        <v>42.06</v>
      </c>
      <c r="AL31" s="30"/>
      <c r="AM31" s="30"/>
      <c r="AN31" s="30"/>
      <c r="AO31" s="30"/>
      <c r="AQ31">
        <v>42.06</v>
      </c>
    </row>
    <row r="32" spans="1:43" x14ac:dyDescent="0.25">
      <c r="A32" t="str">
        <f t="shared" si="0"/>
        <v>99999 - PRODUCTO GENERICO99999 - PRODUCTO GENERICOAENOR INTERNACIONAL, S.A.U.</v>
      </c>
      <c r="B32" t="str">
        <f t="shared" si="1"/>
        <v>99999 - PRODUCTO GENERICO</v>
      </c>
      <c r="C32" t="str">
        <f t="shared" si="2"/>
        <v>99999 - PRODUCTO GENERICO</v>
      </c>
      <c r="D32" s="25" t="s">
        <v>35</v>
      </c>
      <c r="E32" s="25" t="s">
        <v>35</v>
      </c>
      <c r="F32" s="25" t="s">
        <v>1572</v>
      </c>
      <c r="G32" s="26" t="s">
        <v>13863</v>
      </c>
      <c r="H32" s="28" t="s">
        <v>13875</v>
      </c>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v>1</v>
      </c>
      <c r="AK32" s="29"/>
      <c r="AL32" s="29"/>
      <c r="AM32" s="29">
        <v>2</v>
      </c>
      <c r="AN32" s="29"/>
      <c r="AO32" s="29"/>
      <c r="AQ32" s="31">
        <v>6130</v>
      </c>
    </row>
    <row r="33" spans="1:43" x14ac:dyDescent="0.25">
      <c r="A33" t="str">
        <f t="shared" si="0"/>
        <v>99999 - PRODUCTO GENERICO99999 - PRODUCTO GENERICOAENOR INTERNACIONAL, S.A.U.</v>
      </c>
      <c r="B33" t="str">
        <f t="shared" si="1"/>
        <v>99999 - PRODUCTO GENERICO</v>
      </c>
      <c r="C33" t="str">
        <f t="shared" si="2"/>
        <v>99999 - PRODUCTO GENERICO</v>
      </c>
      <c r="D33" t="s">
        <v>35</v>
      </c>
      <c r="E33" t="s">
        <v>35</v>
      </c>
      <c r="F33" t="s">
        <v>1572</v>
      </c>
      <c r="G33" s="27" t="s">
        <v>13863</v>
      </c>
      <c r="H33" s="27" t="s">
        <v>13876</v>
      </c>
      <c r="I33" s="30"/>
      <c r="J33" s="30"/>
      <c r="K33" s="30"/>
      <c r="L33" s="30"/>
      <c r="M33" s="30"/>
      <c r="N33" s="30"/>
      <c r="O33" s="30"/>
      <c r="P33" s="30"/>
      <c r="Q33" s="30"/>
      <c r="R33" s="30"/>
      <c r="S33" s="30"/>
      <c r="T33" s="30"/>
      <c r="U33" s="30"/>
      <c r="V33" s="30"/>
      <c r="W33" s="30"/>
      <c r="X33" s="30"/>
      <c r="Y33" s="30"/>
      <c r="Z33" s="30"/>
      <c r="AA33" s="30"/>
      <c r="AB33" s="30"/>
      <c r="AC33" s="30"/>
      <c r="AD33" s="30"/>
      <c r="AE33" s="30"/>
      <c r="AF33" s="30"/>
      <c r="AG33" s="30"/>
      <c r="AH33" s="30"/>
      <c r="AI33" s="30"/>
      <c r="AJ33" s="30">
        <v>169</v>
      </c>
      <c r="AK33" s="30"/>
      <c r="AL33" s="30"/>
      <c r="AM33" s="30">
        <v>132</v>
      </c>
      <c r="AN33" s="30"/>
      <c r="AO33" s="30"/>
      <c r="AQ33">
        <v>132</v>
      </c>
    </row>
    <row r="34" spans="1:43" x14ac:dyDescent="0.25">
      <c r="A34" t="str">
        <f t="shared" si="0"/>
        <v>99999 - PRODUCTO GENERICO99999 - PRODUCTO GENERICOALMESA</v>
      </c>
      <c r="B34" t="str">
        <f t="shared" si="1"/>
        <v>99999 - PRODUCTO GENERICO</v>
      </c>
      <c r="C34" t="str">
        <f t="shared" si="2"/>
        <v>99999 - PRODUCTO GENERICO</v>
      </c>
      <c r="D34" s="25" t="s">
        <v>35</v>
      </c>
      <c r="E34" s="25" t="s">
        <v>35</v>
      </c>
      <c r="F34" s="25" t="s">
        <v>240</v>
      </c>
      <c r="G34" s="26" t="s">
        <v>13863</v>
      </c>
      <c r="H34" s="28" t="s">
        <v>13875</v>
      </c>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v>7</v>
      </c>
      <c r="AM34" s="29"/>
      <c r="AN34" s="29"/>
      <c r="AO34" s="29"/>
      <c r="AQ34" s="31">
        <v>6130</v>
      </c>
    </row>
    <row r="35" spans="1:43" x14ac:dyDescent="0.25">
      <c r="A35" t="str">
        <f t="shared" si="0"/>
        <v>99999 - PRODUCTO GENERICO99999 - PRODUCTO GENERICOALMESA</v>
      </c>
      <c r="B35" t="str">
        <f t="shared" si="1"/>
        <v>99999 - PRODUCTO GENERICO</v>
      </c>
      <c r="C35" t="str">
        <f t="shared" si="2"/>
        <v>99999 - PRODUCTO GENERICO</v>
      </c>
      <c r="D35" t="s">
        <v>35</v>
      </c>
      <c r="E35" t="s">
        <v>35</v>
      </c>
      <c r="F35" t="s">
        <v>240</v>
      </c>
      <c r="G35" s="27" t="s">
        <v>13863</v>
      </c>
      <c r="H35" s="27" t="s">
        <v>13876</v>
      </c>
      <c r="I35" s="30"/>
      <c r="J35" s="30"/>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v>139.91999999999999</v>
      </c>
      <c r="AM35" s="30"/>
      <c r="AN35" s="30"/>
      <c r="AO35" s="30"/>
      <c r="AQ35">
        <v>139.91999999999999</v>
      </c>
    </row>
    <row r="36" spans="1:43" x14ac:dyDescent="0.25">
      <c r="A36" t="str">
        <f t="shared" si="0"/>
        <v>99999 - PRODUCTO GENERICO99999 - PRODUCTO GENERICOALU STOCK, S.A.</v>
      </c>
      <c r="B36" t="str">
        <f t="shared" si="1"/>
        <v>99999 - PRODUCTO GENERICO</v>
      </c>
      <c r="C36" t="str">
        <f t="shared" si="2"/>
        <v>99999 - PRODUCTO GENERICO</v>
      </c>
      <c r="D36" s="25" t="s">
        <v>35</v>
      </c>
      <c r="E36" s="25" t="s">
        <v>35</v>
      </c>
      <c r="F36" s="25" t="s">
        <v>1467</v>
      </c>
      <c r="G36" s="26" t="s">
        <v>13863</v>
      </c>
      <c r="H36" s="28" t="s">
        <v>13875</v>
      </c>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v>1</v>
      </c>
      <c r="AL36" s="29"/>
      <c r="AM36" s="29">
        <v>1</v>
      </c>
      <c r="AN36" s="29"/>
      <c r="AO36" s="29"/>
      <c r="AQ36" s="31">
        <v>6130</v>
      </c>
    </row>
    <row r="37" spans="1:43" x14ac:dyDescent="0.25">
      <c r="A37" t="str">
        <f t="shared" si="0"/>
        <v>99999 - PRODUCTO GENERICO99999 - PRODUCTO GENERICOALU STOCK, S.A.</v>
      </c>
      <c r="B37" t="str">
        <f t="shared" si="1"/>
        <v>99999 - PRODUCTO GENERICO</v>
      </c>
      <c r="C37" t="str">
        <f t="shared" si="2"/>
        <v>99999 - PRODUCTO GENERICO</v>
      </c>
      <c r="D37" t="s">
        <v>35</v>
      </c>
      <c r="E37" t="s">
        <v>35</v>
      </c>
      <c r="F37" t="s">
        <v>1467</v>
      </c>
      <c r="G37" s="27" t="s">
        <v>13863</v>
      </c>
      <c r="H37" s="27" t="s">
        <v>13876</v>
      </c>
      <c r="I37" s="30"/>
      <c r="J37" s="30"/>
      <c r="K37" s="30"/>
      <c r="L37" s="30"/>
      <c r="M37" s="30"/>
      <c r="N37" s="30"/>
      <c r="O37" s="30"/>
      <c r="P37" s="30"/>
      <c r="Q37" s="30"/>
      <c r="R37" s="30"/>
      <c r="S37" s="30"/>
      <c r="T37" s="30"/>
      <c r="U37" s="30"/>
      <c r="V37" s="30"/>
      <c r="W37" s="30"/>
      <c r="X37" s="30"/>
      <c r="Y37" s="30"/>
      <c r="Z37" s="30"/>
      <c r="AA37" s="30"/>
      <c r="AB37" s="30"/>
      <c r="AC37" s="30"/>
      <c r="AD37" s="30"/>
      <c r="AE37" s="30"/>
      <c r="AF37" s="30"/>
      <c r="AG37" s="30"/>
      <c r="AH37" s="30"/>
      <c r="AI37" s="30"/>
      <c r="AJ37" s="30"/>
      <c r="AK37" s="30">
        <v>826.33</v>
      </c>
      <c r="AL37" s="30"/>
      <c r="AM37" s="30">
        <v>31.28</v>
      </c>
      <c r="AN37" s="30"/>
      <c r="AO37" s="30"/>
      <c r="AQ37">
        <v>31.28</v>
      </c>
    </row>
    <row r="38" spans="1:43" x14ac:dyDescent="0.25">
      <c r="A38" t="str">
        <f t="shared" si="0"/>
        <v>99999 - PRODUCTO GENERICO99999 - PRODUCTO GENERICOAMAZON, S.R.L.</v>
      </c>
      <c r="B38" t="str">
        <f t="shared" si="1"/>
        <v>99999 - PRODUCTO GENERICO</v>
      </c>
      <c r="C38" t="str">
        <f t="shared" si="2"/>
        <v>99999 - PRODUCTO GENERICO</v>
      </c>
      <c r="D38" s="25" t="s">
        <v>35</v>
      </c>
      <c r="E38" s="25" t="s">
        <v>35</v>
      </c>
      <c r="F38" s="25" t="s">
        <v>176</v>
      </c>
      <c r="G38" s="26" t="s">
        <v>13863</v>
      </c>
      <c r="H38" s="28" t="s">
        <v>13875</v>
      </c>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v>1</v>
      </c>
      <c r="AI38" s="29">
        <v>4</v>
      </c>
      <c r="AJ38" s="29"/>
      <c r="AK38" s="29">
        <v>17</v>
      </c>
      <c r="AL38" s="29">
        <v>7</v>
      </c>
      <c r="AM38" s="29">
        <v>15</v>
      </c>
      <c r="AN38" s="29">
        <v>4</v>
      </c>
      <c r="AO38" s="29">
        <v>5</v>
      </c>
      <c r="AQ38" s="31">
        <v>6130</v>
      </c>
    </row>
    <row r="39" spans="1:43" x14ac:dyDescent="0.25">
      <c r="A39" t="str">
        <f t="shared" si="0"/>
        <v>99999 - PRODUCTO GENERICO99999 - PRODUCTO GENERICOAMAZON, S.R.L.</v>
      </c>
      <c r="B39" t="str">
        <f t="shared" si="1"/>
        <v>99999 - PRODUCTO GENERICO</v>
      </c>
      <c r="C39" t="str">
        <f t="shared" si="2"/>
        <v>99999 - PRODUCTO GENERICO</v>
      </c>
      <c r="D39" t="s">
        <v>35</v>
      </c>
      <c r="E39" t="s">
        <v>35</v>
      </c>
      <c r="F39" t="s">
        <v>176</v>
      </c>
      <c r="G39" s="27" t="s">
        <v>13863</v>
      </c>
      <c r="H39" s="27" t="s">
        <v>13876</v>
      </c>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v>99</v>
      </c>
      <c r="AI39" s="30">
        <v>68.44</v>
      </c>
      <c r="AJ39" s="30"/>
      <c r="AK39" s="30">
        <v>87.5</v>
      </c>
      <c r="AL39" s="30">
        <v>99</v>
      </c>
      <c r="AM39" s="30">
        <v>89.95</v>
      </c>
      <c r="AN39" s="30">
        <v>99</v>
      </c>
      <c r="AO39" s="30">
        <v>202.58</v>
      </c>
      <c r="AQ39">
        <v>202.58</v>
      </c>
    </row>
    <row r="40" spans="1:43" x14ac:dyDescent="0.25">
      <c r="A40" t="str">
        <f t="shared" si="0"/>
        <v>99999 - PRODUCTO GENERICO99999 - PRODUCTO GENERICOBOSADO, S.L.</v>
      </c>
      <c r="B40" t="str">
        <f t="shared" si="1"/>
        <v>99999 - PRODUCTO GENERICO</v>
      </c>
      <c r="C40" t="str">
        <f t="shared" si="2"/>
        <v>99999 - PRODUCTO GENERICO</v>
      </c>
      <c r="D40" s="25" t="s">
        <v>35</v>
      </c>
      <c r="E40" s="25" t="s">
        <v>35</v>
      </c>
      <c r="F40" s="25" t="s">
        <v>160</v>
      </c>
      <c r="G40" s="26" t="s">
        <v>13863</v>
      </c>
      <c r="H40" s="28" t="s">
        <v>13875</v>
      </c>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v>1</v>
      </c>
      <c r="AN40" s="29"/>
      <c r="AO40" s="29"/>
      <c r="AQ40" s="31">
        <v>6130</v>
      </c>
    </row>
    <row r="41" spans="1:43" x14ac:dyDescent="0.25">
      <c r="A41" t="str">
        <f t="shared" si="0"/>
        <v>99999 - PRODUCTO GENERICO99999 - PRODUCTO GENERICOBOSADO, S.L.</v>
      </c>
      <c r="B41" t="str">
        <f t="shared" si="1"/>
        <v>99999 - PRODUCTO GENERICO</v>
      </c>
      <c r="C41" t="str">
        <f t="shared" si="2"/>
        <v>99999 - PRODUCTO GENERICO</v>
      </c>
      <c r="D41" t="s">
        <v>35</v>
      </c>
      <c r="E41" t="s">
        <v>35</v>
      </c>
      <c r="F41" t="s">
        <v>160</v>
      </c>
      <c r="G41" s="27" t="s">
        <v>13863</v>
      </c>
      <c r="H41" s="27" t="s">
        <v>13876</v>
      </c>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0"/>
      <c r="AI41" s="30"/>
      <c r="AJ41" s="30"/>
      <c r="AK41" s="30"/>
      <c r="AL41" s="30"/>
      <c r="AM41" s="30">
        <v>294.048</v>
      </c>
      <c r="AN41" s="30"/>
      <c r="AO41" s="30"/>
      <c r="AQ41">
        <v>294.048</v>
      </c>
    </row>
    <row r="42" spans="1:43" x14ac:dyDescent="0.25">
      <c r="A42" t="str">
        <f t="shared" si="0"/>
        <v>99999 - PRODUCTO GENERICO99999 - PRODUCTO GENERICOBVALVE</v>
      </c>
      <c r="B42" t="str">
        <f t="shared" si="1"/>
        <v>99999 - PRODUCTO GENERICO</v>
      </c>
      <c r="C42" t="str">
        <f t="shared" si="2"/>
        <v>99999 - PRODUCTO GENERICO</v>
      </c>
      <c r="D42" s="25" t="s">
        <v>35</v>
      </c>
      <c r="E42" s="25" t="s">
        <v>35</v>
      </c>
      <c r="F42" s="25" t="s">
        <v>12</v>
      </c>
      <c r="G42" s="26" t="s">
        <v>13863</v>
      </c>
      <c r="H42" s="28" t="s">
        <v>13875</v>
      </c>
      <c r="I42" s="29"/>
      <c r="J42" s="29"/>
      <c r="K42" s="29"/>
      <c r="L42" s="29"/>
      <c r="M42" s="29"/>
      <c r="N42" s="29"/>
      <c r="O42" s="29"/>
      <c r="P42" s="29"/>
      <c r="Q42" s="29"/>
      <c r="R42" s="29"/>
      <c r="S42" s="29"/>
      <c r="T42" s="29"/>
      <c r="U42" s="29"/>
      <c r="V42" s="29"/>
      <c r="W42" s="29"/>
      <c r="X42" s="29"/>
      <c r="Y42" s="29"/>
      <c r="Z42" s="29"/>
      <c r="AA42" s="29"/>
      <c r="AB42" s="29"/>
      <c r="AC42" s="29"/>
      <c r="AD42" s="29"/>
      <c r="AE42" s="29"/>
      <c r="AF42" s="29">
        <v>2</v>
      </c>
      <c r="AG42" s="29"/>
      <c r="AH42" s="29"/>
      <c r="AI42" s="29"/>
      <c r="AJ42" s="29"/>
      <c r="AK42" s="29"/>
      <c r="AL42" s="29"/>
      <c r="AM42" s="29"/>
      <c r="AN42" s="29"/>
      <c r="AO42" s="29"/>
      <c r="AQ42" s="31">
        <v>6130</v>
      </c>
    </row>
    <row r="43" spans="1:43" x14ac:dyDescent="0.25">
      <c r="A43" t="str">
        <f t="shared" si="0"/>
        <v>99999 - PRODUCTO GENERICO99999 - PRODUCTO GENERICOBVALVE</v>
      </c>
      <c r="B43" t="str">
        <f t="shared" si="1"/>
        <v>99999 - PRODUCTO GENERICO</v>
      </c>
      <c r="C43" t="str">
        <f t="shared" si="2"/>
        <v>99999 - PRODUCTO GENERICO</v>
      </c>
      <c r="D43" t="s">
        <v>35</v>
      </c>
      <c r="E43" t="s">
        <v>35</v>
      </c>
      <c r="F43" t="s">
        <v>12</v>
      </c>
      <c r="G43" s="27" t="s">
        <v>13863</v>
      </c>
      <c r="H43" s="27" t="s">
        <v>13876</v>
      </c>
      <c r="I43" s="30"/>
      <c r="J43" s="30"/>
      <c r="K43" s="30"/>
      <c r="L43" s="30"/>
      <c r="M43" s="30"/>
      <c r="N43" s="30"/>
      <c r="O43" s="30"/>
      <c r="P43" s="30"/>
      <c r="Q43" s="30"/>
      <c r="R43" s="30"/>
      <c r="S43" s="30"/>
      <c r="T43" s="30"/>
      <c r="U43" s="30"/>
      <c r="V43" s="30"/>
      <c r="W43" s="30"/>
      <c r="X43" s="30"/>
      <c r="Y43" s="30"/>
      <c r="Z43" s="30"/>
      <c r="AA43" s="30"/>
      <c r="AB43" s="30"/>
      <c r="AC43" s="30"/>
      <c r="AD43" s="30"/>
      <c r="AE43" s="30"/>
      <c r="AF43" s="30">
        <v>44</v>
      </c>
      <c r="AG43" s="30"/>
      <c r="AH43" s="30"/>
      <c r="AI43" s="30"/>
      <c r="AJ43" s="30"/>
      <c r="AK43" s="30"/>
      <c r="AL43" s="30"/>
      <c r="AM43" s="30"/>
      <c r="AN43" s="30"/>
      <c r="AO43" s="30"/>
      <c r="AQ43">
        <v>44</v>
      </c>
    </row>
    <row r="44" spans="1:43" x14ac:dyDescent="0.25">
      <c r="A44" t="str">
        <f t="shared" si="0"/>
        <v>99999 - PRODUCTO GENERICO99999 - PRODUCTO GENERICOCADE SOLUCIONES DE INGENIERIA, S.L.</v>
      </c>
      <c r="B44" t="str">
        <f t="shared" si="1"/>
        <v>99999 - PRODUCTO GENERICO</v>
      </c>
      <c r="C44" t="str">
        <f t="shared" si="2"/>
        <v>99999 - PRODUCTO GENERICO</v>
      </c>
      <c r="D44" s="25" t="s">
        <v>35</v>
      </c>
      <c r="E44" s="25" t="s">
        <v>35</v>
      </c>
      <c r="F44" s="25" t="s">
        <v>3088</v>
      </c>
      <c r="G44" s="26" t="s">
        <v>13863</v>
      </c>
      <c r="H44" s="28" t="s">
        <v>13875</v>
      </c>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v>1</v>
      </c>
      <c r="AN44" s="29"/>
      <c r="AO44" s="29"/>
      <c r="AQ44" s="31">
        <v>6130</v>
      </c>
    </row>
    <row r="45" spans="1:43" x14ac:dyDescent="0.25">
      <c r="A45" t="str">
        <f t="shared" si="0"/>
        <v>99999 - PRODUCTO GENERICO99999 - PRODUCTO GENERICOCADE SOLUCIONES DE INGENIERIA, S.L.</v>
      </c>
      <c r="B45" t="str">
        <f t="shared" si="1"/>
        <v>99999 - PRODUCTO GENERICO</v>
      </c>
      <c r="C45" t="str">
        <f t="shared" si="2"/>
        <v>99999 - PRODUCTO GENERICO</v>
      </c>
      <c r="D45" t="s">
        <v>35</v>
      </c>
      <c r="E45" t="s">
        <v>35</v>
      </c>
      <c r="F45" t="s">
        <v>3088</v>
      </c>
      <c r="G45" s="27" t="s">
        <v>13863</v>
      </c>
      <c r="H45" s="27" t="s">
        <v>13876</v>
      </c>
      <c r="I45" s="30"/>
      <c r="J45" s="30"/>
      <c r="K45" s="30"/>
      <c r="L45" s="30"/>
      <c r="M45" s="30"/>
      <c r="N45" s="30"/>
      <c r="O45" s="30"/>
      <c r="P45" s="30"/>
      <c r="Q45" s="30"/>
      <c r="R45" s="30"/>
      <c r="S45" s="30"/>
      <c r="T45" s="30"/>
      <c r="U45" s="30"/>
      <c r="V45" s="30"/>
      <c r="W45" s="30"/>
      <c r="X45" s="30"/>
      <c r="Y45" s="30"/>
      <c r="Z45" s="30"/>
      <c r="AA45" s="30"/>
      <c r="AB45" s="30"/>
      <c r="AC45" s="30"/>
      <c r="AD45" s="30"/>
      <c r="AE45" s="30"/>
      <c r="AF45" s="30"/>
      <c r="AG45" s="30"/>
      <c r="AH45" s="30"/>
      <c r="AI45" s="30"/>
      <c r="AJ45" s="30"/>
      <c r="AK45" s="30"/>
      <c r="AL45" s="30"/>
      <c r="AM45" s="30">
        <v>6130</v>
      </c>
      <c r="AN45" s="30"/>
      <c r="AO45" s="30"/>
      <c r="AQ45">
        <v>6130</v>
      </c>
    </row>
    <row r="46" spans="1:43" x14ac:dyDescent="0.25">
      <c r="A46" t="str">
        <f t="shared" si="0"/>
        <v>99999 - PRODUCTO GENERICO99999 - PRODUCTO GENERICOCOALSA</v>
      </c>
      <c r="B46" t="str">
        <f t="shared" si="1"/>
        <v>99999 - PRODUCTO GENERICO</v>
      </c>
      <c r="C46" t="str">
        <f t="shared" si="2"/>
        <v>99999 - PRODUCTO GENERICO</v>
      </c>
      <c r="D46" s="25" t="s">
        <v>35</v>
      </c>
      <c r="E46" s="25" t="s">
        <v>35</v>
      </c>
      <c r="F46" s="25" t="s">
        <v>719</v>
      </c>
      <c r="G46" s="26" t="s">
        <v>13863</v>
      </c>
      <c r="H46" s="28" t="s">
        <v>13875</v>
      </c>
      <c r="I46" s="29"/>
      <c r="J46" s="29"/>
      <c r="K46" s="29"/>
      <c r="L46" s="29"/>
      <c r="M46" s="29"/>
      <c r="N46" s="29"/>
      <c r="O46" s="29"/>
      <c r="P46" s="29"/>
      <c r="Q46" s="29"/>
      <c r="R46" s="29"/>
      <c r="S46" s="29"/>
      <c r="T46" s="29"/>
      <c r="U46" s="29"/>
      <c r="V46" s="29"/>
      <c r="W46" s="29"/>
      <c r="X46" s="29"/>
      <c r="Y46" s="29"/>
      <c r="Z46" s="29"/>
      <c r="AA46" s="29"/>
      <c r="AB46" s="29"/>
      <c r="AC46" s="29"/>
      <c r="AD46" s="29"/>
      <c r="AE46" s="29"/>
      <c r="AF46" s="29">
        <v>1</v>
      </c>
      <c r="AG46" s="29"/>
      <c r="AH46" s="29"/>
      <c r="AI46" s="29"/>
      <c r="AJ46" s="29"/>
      <c r="AK46" s="29"/>
      <c r="AL46" s="29"/>
      <c r="AM46" s="29"/>
      <c r="AN46" s="29">
        <v>1</v>
      </c>
      <c r="AO46" s="29"/>
      <c r="AQ46" s="31">
        <v>3021.89</v>
      </c>
    </row>
    <row r="47" spans="1:43" x14ac:dyDescent="0.25">
      <c r="A47" t="str">
        <f t="shared" si="0"/>
        <v>99999 - PRODUCTO GENERICO99999 - PRODUCTO GENERICOCOALSA</v>
      </c>
      <c r="B47" t="str">
        <f t="shared" si="1"/>
        <v>99999 - PRODUCTO GENERICO</v>
      </c>
      <c r="C47" t="str">
        <f t="shared" si="2"/>
        <v>99999 - PRODUCTO GENERICO</v>
      </c>
      <c r="D47" t="s">
        <v>35</v>
      </c>
      <c r="E47" t="s">
        <v>35</v>
      </c>
      <c r="F47" t="s">
        <v>719</v>
      </c>
      <c r="G47" s="27" t="s">
        <v>13863</v>
      </c>
      <c r="H47" s="27" t="s">
        <v>13876</v>
      </c>
      <c r="I47" s="30"/>
      <c r="J47" s="30"/>
      <c r="K47" s="30"/>
      <c r="L47" s="30"/>
      <c r="M47" s="30"/>
      <c r="N47" s="30"/>
      <c r="O47" s="30"/>
      <c r="P47" s="30"/>
      <c r="Q47" s="30"/>
      <c r="R47" s="30"/>
      <c r="S47" s="30"/>
      <c r="T47" s="30"/>
      <c r="U47" s="30"/>
      <c r="V47" s="30"/>
      <c r="W47" s="30"/>
      <c r="X47" s="30"/>
      <c r="Y47" s="30"/>
      <c r="Z47" s="30"/>
      <c r="AA47" s="30"/>
      <c r="AB47" s="30"/>
      <c r="AC47" s="30"/>
      <c r="AD47" s="30"/>
      <c r="AE47" s="30"/>
      <c r="AF47" s="30">
        <v>581.39</v>
      </c>
      <c r="AG47" s="30"/>
      <c r="AH47" s="30"/>
      <c r="AI47" s="30"/>
      <c r="AJ47" s="30"/>
      <c r="AK47" s="30"/>
      <c r="AL47" s="30"/>
      <c r="AM47" s="30"/>
      <c r="AN47" s="30">
        <v>743.71</v>
      </c>
      <c r="AO47" s="30"/>
      <c r="AQ47">
        <v>743.71</v>
      </c>
    </row>
    <row r="48" spans="1:43" x14ac:dyDescent="0.25">
      <c r="A48" t="str">
        <f t="shared" si="0"/>
        <v>99999 - PRODUCTO GENERICO99999 - PRODUCTO GENERICOCOMEVAL</v>
      </c>
      <c r="B48" t="str">
        <f t="shared" si="1"/>
        <v>99999 - PRODUCTO GENERICO</v>
      </c>
      <c r="C48" t="str">
        <f t="shared" si="2"/>
        <v>99999 - PRODUCTO GENERICO</v>
      </c>
      <c r="D48" s="25" t="s">
        <v>35</v>
      </c>
      <c r="E48" s="25" t="s">
        <v>35</v>
      </c>
      <c r="F48" s="25" t="s">
        <v>33</v>
      </c>
      <c r="G48" s="26" t="s">
        <v>13863</v>
      </c>
      <c r="H48" s="28" t="s">
        <v>13875</v>
      </c>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v>3</v>
      </c>
      <c r="AI48" s="29"/>
      <c r="AJ48" s="29"/>
      <c r="AK48" s="29"/>
      <c r="AL48" s="29"/>
      <c r="AM48" s="29"/>
      <c r="AN48" s="29"/>
      <c r="AO48" s="29"/>
      <c r="AQ48" s="31">
        <v>3021.89</v>
      </c>
    </row>
    <row r="49" spans="1:43" x14ac:dyDescent="0.25">
      <c r="A49" t="str">
        <f t="shared" si="0"/>
        <v>99999 - PRODUCTO GENERICO99999 - PRODUCTO GENERICOCOMEVAL</v>
      </c>
      <c r="B49" t="str">
        <f t="shared" si="1"/>
        <v>99999 - PRODUCTO GENERICO</v>
      </c>
      <c r="C49" t="str">
        <f t="shared" si="2"/>
        <v>99999 - PRODUCTO GENERICO</v>
      </c>
      <c r="D49" t="s">
        <v>35</v>
      </c>
      <c r="E49" t="s">
        <v>35</v>
      </c>
      <c r="F49" t="s">
        <v>33</v>
      </c>
      <c r="G49" s="27" t="s">
        <v>13863</v>
      </c>
      <c r="H49" s="27" t="s">
        <v>13876</v>
      </c>
      <c r="I49" s="30"/>
      <c r="J49" s="30"/>
      <c r="K49" s="30"/>
      <c r="L49" s="30"/>
      <c r="M49" s="30"/>
      <c r="N49" s="30"/>
      <c r="O49" s="30"/>
      <c r="P49" s="30"/>
      <c r="Q49" s="30"/>
      <c r="R49" s="30"/>
      <c r="S49" s="30"/>
      <c r="T49" s="30"/>
      <c r="U49" s="30"/>
      <c r="V49" s="30"/>
      <c r="W49" s="30"/>
      <c r="X49" s="30"/>
      <c r="Y49" s="30"/>
      <c r="Z49" s="30"/>
      <c r="AA49" s="30"/>
      <c r="AB49" s="30"/>
      <c r="AC49" s="30"/>
      <c r="AD49" s="30"/>
      <c r="AE49" s="30"/>
      <c r="AF49" s="30"/>
      <c r="AG49" s="30"/>
      <c r="AH49" s="30">
        <v>527</v>
      </c>
      <c r="AI49" s="30"/>
      <c r="AJ49" s="30"/>
      <c r="AK49" s="30"/>
      <c r="AL49" s="30"/>
      <c r="AM49" s="30"/>
      <c r="AN49" s="30"/>
      <c r="AO49" s="30"/>
      <c r="AQ49">
        <v>527</v>
      </c>
    </row>
    <row r="50" spans="1:43" x14ac:dyDescent="0.25">
      <c r="A50" t="str">
        <f t="shared" si="0"/>
        <v>99999 - PRODUCTO GENERICO99999 - PRODUCTO GENERICOCONTAGAS,S.A.</v>
      </c>
      <c r="B50" t="str">
        <f t="shared" si="1"/>
        <v>99999 - PRODUCTO GENERICO</v>
      </c>
      <c r="C50" t="str">
        <f t="shared" si="2"/>
        <v>99999 - PRODUCTO GENERICO</v>
      </c>
      <c r="D50" s="25" t="s">
        <v>35</v>
      </c>
      <c r="E50" s="25" t="s">
        <v>35</v>
      </c>
      <c r="F50" s="25" t="s">
        <v>1132</v>
      </c>
      <c r="G50" s="26" t="s">
        <v>13863</v>
      </c>
      <c r="H50" s="28" t="s">
        <v>13875</v>
      </c>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v>2</v>
      </c>
      <c r="AJ50" s="29"/>
      <c r="AK50" s="29"/>
      <c r="AL50" s="29"/>
      <c r="AM50" s="29"/>
      <c r="AN50" s="29"/>
      <c r="AO50" s="29"/>
      <c r="AQ50" s="31">
        <v>3021.89</v>
      </c>
    </row>
    <row r="51" spans="1:43" x14ac:dyDescent="0.25">
      <c r="A51" t="str">
        <f t="shared" si="0"/>
        <v>99999 - PRODUCTO GENERICO99999 - PRODUCTO GENERICOCONTAGAS,S.A.</v>
      </c>
      <c r="B51" t="str">
        <f t="shared" si="1"/>
        <v>99999 - PRODUCTO GENERICO</v>
      </c>
      <c r="C51" t="str">
        <f t="shared" si="2"/>
        <v>99999 - PRODUCTO GENERICO</v>
      </c>
      <c r="D51" t="s">
        <v>35</v>
      </c>
      <c r="E51" t="s">
        <v>35</v>
      </c>
      <c r="F51" t="s">
        <v>1132</v>
      </c>
      <c r="G51" s="27" t="s">
        <v>13863</v>
      </c>
      <c r="H51" s="27" t="s">
        <v>13876</v>
      </c>
      <c r="I51" s="30"/>
      <c r="J51" s="30"/>
      <c r="K51" s="30"/>
      <c r="L51" s="30"/>
      <c r="M51" s="30"/>
      <c r="N51" s="30"/>
      <c r="O51" s="30"/>
      <c r="P51" s="30"/>
      <c r="Q51" s="30"/>
      <c r="R51" s="30"/>
      <c r="S51" s="30"/>
      <c r="T51" s="30"/>
      <c r="U51" s="30"/>
      <c r="V51" s="30"/>
      <c r="W51" s="30"/>
      <c r="X51" s="30"/>
      <c r="Y51" s="30"/>
      <c r="Z51" s="30"/>
      <c r="AA51" s="30"/>
      <c r="AB51" s="30"/>
      <c r="AC51" s="30"/>
      <c r="AD51" s="30"/>
      <c r="AE51" s="30"/>
      <c r="AF51" s="30"/>
      <c r="AG51" s="30"/>
      <c r="AH51" s="30"/>
      <c r="AI51" s="30">
        <v>26.4</v>
      </c>
      <c r="AJ51" s="30"/>
      <c r="AK51" s="30"/>
      <c r="AL51" s="30"/>
      <c r="AM51" s="30"/>
      <c r="AN51" s="30"/>
      <c r="AO51" s="30"/>
      <c r="AQ51">
        <v>26.4</v>
      </c>
    </row>
    <row r="52" spans="1:43" x14ac:dyDescent="0.25">
      <c r="A52" t="str">
        <f t="shared" si="0"/>
        <v>99999 - PRODUCTO GENERICO99999 - PRODUCTO GENERICOCONTAVAL</v>
      </c>
      <c r="B52" t="str">
        <f t="shared" si="1"/>
        <v>99999 - PRODUCTO GENERICO</v>
      </c>
      <c r="C52" t="str">
        <f t="shared" si="2"/>
        <v>99999 - PRODUCTO GENERICO</v>
      </c>
      <c r="D52" s="25" t="s">
        <v>35</v>
      </c>
      <c r="E52" s="25" t="s">
        <v>35</v>
      </c>
      <c r="F52" s="25" t="s">
        <v>133</v>
      </c>
      <c r="G52" s="26" t="s">
        <v>13863</v>
      </c>
      <c r="H52" s="28" t="s">
        <v>13875</v>
      </c>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v>1</v>
      </c>
      <c r="AL52" s="29"/>
      <c r="AM52" s="29"/>
      <c r="AN52" s="29"/>
      <c r="AO52" s="29"/>
      <c r="AQ52" s="31">
        <v>3021.89</v>
      </c>
    </row>
    <row r="53" spans="1:43" x14ac:dyDescent="0.25">
      <c r="A53" t="str">
        <f t="shared" si="0"/>
        <v>99999 - PRODUCTO GENERICO99999 - PRODUCTO GENERICOCONTAVAL</v>
      </c>
      <c r="B53" t="str">
        <f t="shared" si="1"/>
        <v>99999 - PRODUCTO GENERICO</v>
      </c>
      <c r="C53" t="str">
        <f t="shared" si="2"/>
        <v>99999 - PRODUCTO GENERICO</v>
      </c>
      <c r="D53" t="s">
        <v>35</v>
      </c>
      <c r="E53" t="s">
        <v>35</v>
      </c>
      <c r="F53" t="s">
        <v>133</v>
      </c>
      <c r="G53" s="27" t="s">
        <v>13863</v>
      </c>
      <c r="H53" s="27" t="s">
        <v>13876</v>
      </c>
      <c r="I53" s="30"/>
      <c r="J53" s="30"/>
      <c r="K53" s="30"/>
      <c r="L53" s="30"/>
      <c r="M53" s="30"/>
      <c r="N53" s="30"/>
      <c r="O53" s="30"/>
      <c r="P53" s="30"/>
      <c r="Q53" s="30"/>
      <c r="R53" s="30"/>
      <c r="S53" s="30"/>
      <c r="T53" s="30"/>
      <c r="U53" s="30"/>
      <c r="V53" s="30"/>
      <c r="W53" s="30"/>
      <c r="X53" s="30"/>
      <c r="Y53" s="30"/>
      <c r="Z53" s="30"/>
      <c r="AA53" s="30"/>
      <c r="AB53" s="30"/>
      <c r="AC53" s="30"/>
      <c r="AD53" s="30"/>
      <c r="AE53" s="30"/>
      <c r="AF53" s="30"/>
      <c r="AG53" s="30"/>
      <c r="AH53" s="30"/>
      <c r="AI53" s="30"/>
      <c r="AJ53" s="30"/>
      <c r="AK53" s="30">
        <v>160.35</v>
      </c>
      <c r="AL53" s="30"/>
      <c r="AM53" s="30"/>
      <c r="AN53" s="30"/>
      <c r="AO53" s="30"/>
      <c r="AQ53">
        <v>160.35</v>
      </c>
    </row>
    <row r="54" spans="1:43" x14ac:dyDescent="0.25">
      <c r="A54" t="str">
        <f t="shared" si="0"/>
        <v>99999 - PRODUCTO GENERICO99999 - PRODUCTO GENERICOCUÑADO SA</v>
      </c>
      <c r="B54" t="str">
        <f t="shared" si="1"/>
        <v>99999 - PRODUCTO GENERICO</v>
      </c>
      <c r="C54" t="str">
        <f t="shared" si="2"/>
        <v>99999 - PRODUCTO GENERICO</v>
      </c>
      <c r="D54" s="25" t="s">
        <v>35</v>
      </c>
      <c r="E54" s="25" t="s">
        <v>35</v>
      </c>
      <c r="F54" s="25" t="s">
        <v>326</v>
      </c>
      <c r="G54" s="26" t="s">
        <v>13863</v>
      </c>
      <c r="H54" s="28" t="s">
        <v>13875</v>
      </c>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v>30</v>
      </c>
      <c r="AM54" s="29">
        <v>41</v>
      </c>
      <c r="AN54" s="29"/>
      <c r="AO54" s="29"/>
      <c r="AQ54" s="31">
        <v>3021.89</v>
      </c>
    </row>
    <row r="55" spans="1:43" x14ac:dyDescent="0.25">
      <c r="A55" t="str">
        <f t="shared" si="0"/>
        <v>99999 - PRODUCTO GENERICO99999 - PRODUCTO GENERICOCUÑADO SA</v>
      </c>
      <c r="B55" t="str">
        <f t="shared" si="1"/>
        <v>99999 - PRODUCTO GENERICO</v>
      </c>
      <c r="C55" t="str">
        <f t="shared" si="2"/>
        <v>99999 - PRODUCTO GENERICO</v>
      </c>
      <c r="D55" t="s">
        <v>35</v>
      </c>
      <c r="E55" t="s">
        <v>35</v>
      </c>
      <c r="F55" t="s">
        <v>326</v>
      </c>
      <c r="G55" s="27" t="s">
        <v>13863</v>
      </c>
      <c r="H55" s="27" t="s">
        <v>13876</v>
      </c>
      <c r="I55" s="30"/>
      <c r="J55" s="30"/>
      <c r="K55" s="30"/>
      <c r="L55" s="30"/>
      <c r="M55" s="30"/>
      <c r="N55" s="30"/>
      <c r="O55" s="30"/>
      <c r="P55" s="30"/>
      <c r="Q55" s="30"/>
      <c r="R55" s="30"/>
      <c r="S55" s="30"/>
      <c r="T55" s="30"/>
      <c r="U55" s="30"/>
      <c r="V55" s="30"/>
      <c r="W55" s="30"/>
      <c r="X55" s="30"/>
      <c r="Y55" s="30"/>
      <c r="Z55" s="30"/>
      <c r="AA55" s="30"/>
      <c r="AB55" s="30"/>
      <c r="AC55" s="30"/>
      <c r="AD55" s="30"/>
      <c r="AE55" s="30"/>
      <c r="AF55" s="30"/>
      <c r="AG55" s="30"/>
      <c r="AH55" s="30"/>
      <c r="AI55" s="30"/>
      <c r="AJ55" s="30"/>
      <c r="AK55" s="30"/>
      <c r="AL55" s="30">
        <v>5.6</v>
      </c>
      <c r="AM55" s="30">
        <v>506.25</v>
      </c>
      <c r="AN55" s="30"/>
      <c r="AO55" s="30"/>
      <c r="AQ55">
        <v>506.25</v>
      </c>
    </row>
    <row r="56" spans="1:43" x14ac:dyDescent="0.25">
      <c r="A56" t="str">
        <f t="shared" si="0"/>
        <v>99999 - PRODUCTO GENERICO99999 - PRODUCTO GENERICODAC GRUPO - DISTRIBUCIONES ELECTRICAS, AUTOMATIZACION Y CONTROL, S.L.</v>
      </c>
      <c r="B56" t="str">
        <f t="shared" si="1"/>
        <v>99999 - PRODUCTO GENERICO</v>
      </c>
      <c r="C56" t="str">
        <f t="shared" si="2"/>
        <v>99999 - PRODUCTO GENERICO</v>
      </c>
      <c r="D56" s="25" t="s">
        <v>35</v>
      </c>
      <c r="E56" s="25" t="s">
        <v>35</v>
      </c>
      <c r="F56" s="25" t="s">
        <v>124</v>
      </c>
      <c r="G56" s="26" t="s">
        <v>13863</v>
      </c>
      <c r="H56" s="28" t="s">
        <v>13875</v>
      </c>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v>1</v>
      </c>
      <c r="AI56" s="29"/>
      <c r="AJ56" s="29"/>
      <c r="AK56" s="29"/>
      <c r="AL56" s="29"/>
      <c r="AM56" s="29"/>
      <c r="AN56" s="29"/>
      <c r="AO56" s="29"/>
      <c r="AQ56" s="31">
        <v>3021.89</v>
      </c>
    </row>
    <row r="57" spans="1:43" x14ac:dyDescent="0.25">
      <c r="A57" t="str">
        <f t="shared" si="0"/>
        <v>99999 - PRODUCTO GENERICO99999 - PRODUCTO GENERICODAC GRUPO - DISTRIBUCIONES ELECTRICAS, AUTOMATIZACION Y CONTROL, S.L.</v>
      </c>
      <c r="B57" t="str">
        <f t="shared" si="1"/>
        <v>99999 - PRODUCTO GENERICO</v>
      </c>
      <c r="C57" t="str">
        <f t="shared" si="2"/>
        <v>99999 - PRODUCTO GENERICO</v>
      </c>
      <c r="D57" t="s">
        <v>35</v>
      </c>
      <c r="E57" t="s">
        <v>35</v>
      </c>
      <c r="F57" t="s">
        <v>124</v>
      </c>
      <c r="G57" s="27" t="s">
        <v>13863</v>
      </c>
      <c r="H57" s="27" t="s">
        <v>13876</v>
      </c>
      <c r="I57" s="30"/>
      <c r="J57" s="30"/>
      <c r="K57" s="30"/>
      <c r="L57" s="30"/>
      <c r="M57" s="30"/>
      <c r="N57" s="30"/>
      <c r="O57" s="30"/>
      <c r="P57" s="30"/>
      <c r="Q57" s="30"/>
      <c r="R57" s="30"/>
      <c r="S57" s="30"/>
      <c r="T57" s="30"/>
      <c r="U57" s="30"/>
      <c r="V57" s="30"/>
      <c r="W57" s="30"/>
      <c r="X57" s="30"/>
      <c r="Y57" s="30"/>
      <c r="Z57" s="30"/>
      <c r="AA57" s="30"/>
      <c r="AB57" s="30"/>
      <c r="AC57" s="30"/>
      <c r="AD57" s="30"/>
      <c r="AE57" s="30"/>
      <c r="AF57" s="30"/>
      <c r="AG57" s="30"/>
      <c r="AH57" s="30">
        <v>10.145</v>
      </c>
      <c r="AI57" s="30"/>
      <c r="AJ57" s="30"/>
      <c r="AK57" s="30"/>
      <c r="AL57" s="30"/>
      <c r="AM57" s="30"/>
      <c r="AN57" s="30"/>
      <c r="AO57" s="30"/>
      <c r="AQ57">
        <v>10.145</v>
      </c>
    </row>
    <row r="58" spans="1:43" x14ac:dyDescent="0.25">
      <c r="A58" t="str">
        <f t="shared" si="0"/>
        <v>99999 - PRODUCTO GENERICO99999 - PRODUCTO GENERICODISMAN SUMINISTROS INDUSTRIALES</v>
      </c>
      <c r="B58" t="str">
        <f t="shared" si="1"/>
        <v>99999 - PRODUCTO GENERICO</v>
      </c>
      <c r="C58" t="str">
        <f t="shared" si="2"/>
        <v>99999 - PRODUCTO GENERICO</v>
      </c>
      <c r="D58" s="25" t="s">
        <v>35</v>
      </c>
      <c r="E58" s="25" t="s">
        <v>35</v>
      </c>
      <c r="F58" s="25" t="s">
        <v>283</v>
      </c>
      <c r="G58" s="26" t="s">
        <v>13863</v>
      </c>
      <c r="H58" s="28" t="s">
        <v>13875</v>
      </c>
      <c r="I58" s="29"/>
      <c r="J58" s="29"/>
      <c r="K58" s="29"/>
      <c r="L58" s="29"/>
      <c r="M58" s="29"/>
      <c r="N58" s="29"/>
      <c r="O58" s="29"/>
      <c r="P58" s="29"/>
      <c r="Q58" s="29"/>
      <c r="R58" s="29"/>
      <c r="S58" s="29"/>
      <c r="T58" s="29"/>
      <c r="U58" s="29"/>
      <c r="V58" s="29"/>
      <c r="W58" s="29"/>
      <c r="X58" s="29"/>
      <c r="Y58" s="29"/>
      <c r="Z58" s="29"/>
      <c r="AA58" s="29"/>
      <c r="AB58" s="29"/>
      <c r="AC58" s="29"/>
      <c r="AD58" s="29">
        <v>3</v>
      </c>
      <c r="AE58" s="29"/>
      <c r="AF58" s="29"/>
      <c r="AG58" s="29"/>
      <c r="AH58" s="29"/>
      <c r="AI58" s="29"/>
      <c r="AJ58" s="29"/>
      <c r="AK58" s="29"/>
      <c r="AL58" s="29"/>
      <c r="AM58" s="29"/>
      <c r="AN58" s="29"/>
      <c r="AO58" s="29">
        <v>1</v>
      </c>
      <c r="AQ58" s="31">
        <v>3021.89</v>
      </c>
    </row>
    <row r="59" spans="1:43" x14ac:dyDescent="0.25">
      <c r="A59" t="str">
        <f t="shared" si="0"/>
        <v>99999 - PRODUCTO GENERICO99999 - PRODUCTO GENERICODISMAN SUMINISTROS INDUSTRIALES</v>
      </c>
      <c r="B59" t="str">
        <f t="shared" si="1"/>
        <v>99999 - PRODUCTO GENERICO</v>
      </c>
      <c r="C59" t="str">
        <f t="shared" si="2"/>
        <v>99999 - PRODUCTO GENERICO</v>
      </c>
      <c r="D59" t="s">
        <v>35</v>
      </c>
      <c r="E59" t="s">
        <v>35</v>
      </c>
      <c r="F59" t="s">
        <v>283</v>
      </c>
      <c r="G59" s="27" t="s">
        <v>13863</v>
      </c>
      <c r="H59" s="27" t="s">
        <v>13876</v>
      </c>
      <c r="I59" s="30"/>
      <c r="J59" s="30"/>
      <c r="K59" s="30"/>
      <c r="L59" s="30"/>
      <c r="M59" s="30"/>
      <c r="N59" s="30"/>
      <c r="O59" s="30"/>
      <c r="P59" s="30"/>
      <c r="Q59" s="30"/>
      <c r="R59" s="30"/>
      <c r="S59" s="30"/>
      <c r="T59" s="30"/>
      <c r="U59" s="30"/>
      <c r="V59" s="30"/>
      <c r="W59" s="30"/>
      <c r="X59" s="30"/>
      <c r="Y59" s="30"/>
      <c r="Z59" s="30"/>
      <c r="AA59" s="30"/>
      <c r="AB59" s="30"/>
      <c r="AC59" s="30"/>
      <c r="AD59" s="30">
        <v>35</v>
      </c>
      <c r="AE59" s="30"/>
      <c r="AF59" s="30"/>
      <c r="AG59" s="30"/>
      <c r="AH59" s="30"/>
      <c r="AI59" s="30"/>
      <c r="AJ59" s="30"/>
      <c r="AK59" s="30"/>
      <c r="AL59" s="30"/>
      <c r="AM59" s="30"/>
      <c r="AN59" s="30"/>
      <c r="AO59" s="30">
        <v>210.3</v>
      </c>
      <c r="AQ59">
        <v>210.3</v>
      </c>
    </row>
    <row r="60" spans="1:43" x14ac:dyDescent="0.25">
      <c r="A60" t="str">
        <f t="shared" si="0"/>
        <v>99999 - PRODUCTO GENERICO99999 - PRODUCTO GENERICODOCUMENTOS POR EMAIL, SLU</v>
      </c>
      <c r="B60" t="str">
        <f t="shared" si="1"/>
        <v>99999 - PRODUCTO GENERICO</v>
      </c>
      <c r="C60" t="str">
        <f t="shared" si="2"/>
        <v>99999 - PRODUCTO GENERICO</v>
      </c>
      <c r="D60" s="25" t="s">
        <v>35</v>
      </c>
      <c r="E60" s="25" t="s">
        <v>35</v>
      </c>
      <c r="F60" s="25" t="s">
        <v>3576</v>
      </c>
      <c r="G60" s="26" t="s">
        <v>13863</v>
      </c>
      <c r="H60" s="28" t="s">
        <v>13875</v>
      </c>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v>2</v>
      </c>
      <c r="AH60" s="29">
        <v>1</v>
      </c>
      <c r="AI60" s="29"/>
      <c r="AJ60" s="29"/>
      <c r="AK60" s="29">
        <v>2</v>
      </c>
      <c r="AL60" s="29"/>
      <c r="AM60" s="29"/>
      <c r="AN60" s="29"/>
      <c r="AO60" s="29"/>
      <c r="AQ60" s="31">
        <v>3021.89</v>
      </c>
    </row>
    <row r="61" spans="1:43" x14ac:dyDescent="0.25">
      <c r="A61" t="str">
        <f t="shared" si="0"/>
        <v>99999 - PRODUCTO GENERICO99999 - PRODUCTO GENERICODOCUMENTOS POR EMAIL, SLU</v>
      </c>
      <c r="B61" t="str">
        <f t="shared" si="1"/>
        <v>99999 - PRODUCTO GENERICO</v>
      </c>
      <c r="C61" t="str">
        <f t="shared" si="2"/>
        <v>99999 - PRODUCTO GENERICO</v>
      </c>
      <c r="D61" t="s">
        <v>35</v>
      </c>
      <c r="E61" t="s">
        <v>35</v>
      </c>
      <c r="F61" t="s">
        <v>3576</v>
      </c>
      <c r="G61" s="27" t="s">
        <v>13863</v>
      </c>
      <c r="H61" s="27" t="s">
        <v>13876</v>
      </c>
      <c r="I61" s="30"/>
      <c r="J61" s="30"/>
      <c r="K61" s="30"/>
      <c r="L61" s="30"/>
      <c r="M61" s="30"/>
      <c r="N61" s="30"/>
      <c r="O61" s="30"/>
      <c r="P61" s="30"/>
      <c r="Q61" s="30"/>
      <c r="R61" s="30"/>
      <c r="S61" s="30"/>
      <c r="T61" s="30"/>
      <c r="U61" s="30"/>
      <c r="V61" s="30"/>
      <c r="W61" s="30"/>
      <c r="X61" s="30"/>
      <c r="Y61" s="30"/>
      <c r="Z61" s="30"/>
      <c r="AA61" s="30"/>
      <c r="AB61" s="30"/>
      <c r="AC61" s="30"/>
      <c r="AD61" s="30"/>
      <c r="AE61" s="30"/>
      <c r="AF61" s="30"/>
      <c r="AG61" s="30">
        <v>580</v>
      </c>
      <c r="AH61" s="30">
        <v>375</v>
      </c>
      <c r="AI61" s="30"/>
      <c r="AJ61" s="30"/>
      <c r="AK61" s="30">
        <v>130</v>
      </c>
      <c r="AL61" s="30"/>
      <c r="AM61" s="30"/>
      <c r="AN61" s="30"/>
      <c r="AO61" s="30"/>
      <c r="AQ61">
        <v>130</v>
      </c>
    </row>
    <row r="62" spans="1:43" x14ac:dyDescent="0.25">
      <c r="A62" t="str">
        <f t="shared" si="0"/>
        <v>99999 - PRODUCTO GENERICO99999 - PRODUCTO GENERICODOMINGO LOPEZ GODOY (AGLOMERADO EMBALAJE)</v>
      </c>
      <c r="B62" t="str">
        <f t="shared" si="1"/>
        <v>99999 - PRODUCTO GENERICO</v>
      </c>
      <c r="C62" t="str">
        <f t="shared" si="2"/>
        <v>99999 - PRODUCTO GENERICO</v>
      </c>
      <c r="D62" s="25" t="s">
        <v>35</v>
      </c>
      <c r="E62" s="25" t="s">
        <v>35</v>
      </c>
      <c r="F62" s="25" t="s">
        <v>229</v>
      </c>
      <c r="G62" s="26" t="s">
        <v>13863</v>
      </c>
      <c r="H62" s="28" t="s">
        <v>13875</v>
      </c>
      <c r="I62" s="29"/>
      <c r="J62" s="29"/>
      <c r="K62" s="29"/>
      <c r="L62" s="29"/>
      <c r="M62" s="29"/>
      <c r="N62" s="29"/>
      <c r="O62" s="29"/>
      <c r="P62" s="29"/>
      <c r="Q62" s="29"/>
      <c r="R62" s="29"/>
      <c r="S62" s="29"/>
      <c r="T62" s="29"/>
      <c r="U62" s="29"/>
      <c r="V62" s="29"/>
      <c r="W62" s="29"/>
      <c r="X62" s="29"/>
      <c r="Y62" s="29"/>
      <c r="Z62" s="29"/>
      <c r="AA62" s="29"/>
      <c r="AB62" s="29"/>
      <c r="AC62" s="29">
        <v>1</v>
      </c>
      <c r="AD62" s="29">
        <v>1</v>
      </c>
      <c r="AE62" s="29"/>
      <c r="AF62" s="29"/>
      <c r="AG62" s="29"/>
      <c r="AH62" s="29">
        <v>1</v>
      </c>
      <c r="AI62" s="29"/>
      <c r="AJ62" s="29"/>
      <c r="AK62" s="29"/>
      <c r="AL62" s="29"/>
      <c r="AM62" s="29"/>
      <c r="AN62" s="29"/>
      <c r="AO62" s="29">
        <v>1</v>
      </c>
      <c r="AQ62" s="31">
        <v>3021.89</v>
      </c>
    </row>
    <row r="63" spans="1:43" x14ac:dyDescent="0.25">
      <c r="A63" t="str">
        <f t="shared" si="0"/>
        <v>99999 - PRODUCTO GENERICO99999 - PRODUCTO GENERICODOMINGO LOPEZ GODOY (AGLOMERADO EMBALAJE)</v>
      </c>
      <c r="B63" t="str">
        <f t="shared" si="1"/>
        <v>99999 - PRODUCTO GENERICO</v>
      </c>
      <c r="C63" t="str">
        <f t="shared" si="2"/>
        <v>99999 - PRODUCTO GENERICO</v>
      </c>
      <c r="D63" t="s">
        <v>35</v>
      </c>
      <c r="E63" t="s">
        <v>35</v>
      </c>
      <c r="F63" t="s">
        <v>229</v>
      </c>
      <c r="G63" s="27" t="s">
        <v>13863</v>
      </c>
      <c r="H63" s="27" t="s">
        <v>13876</v>
      </c>
      <c r="I63" s="30"/>
      <c r="J63" s="30"/>
      <c r="K63" s="30"/>
      <c r="L63" s="30"/>
      <c r="M63" s="30"/>
      <c r="N63" s="30"/>
      <c r="O63" s="30"/>
      <c r="P63" s="30"/>
      <c r="Q63" s="30"/>
      <c r="R63" s="30"/>
      <c r="S63" s="30"/>
      <c r="T63" s="30"/>
      <c r="U63" s="30"/>
      <c r="V63" s="30"/>
      <c r="W63" s="30"/>
      <c r="X63" s="30"/>
      <c r="Y63" s="30"/>
      <c r="Z63" s="30"/>
      <c r="AA63" s="30"/>
      <c r="AB63" s="30"/>
      <c r="AC63" s="30">
        <v>0</v>
      </c>
      <c r="AD63" s="30">
        <v>49.92</v>
      </c>
      <c r="AE63" s="30"/>
      <c r="AF63" s="30"/>
      <c r="AG63" s="30"/>
      <c r="AH63" s="30">
        <v>0</v>
      </c>
      <c r="AI63" s="30"/>
      <c r="AJ63" s="30"/>
      <c r="AK63" s="30"/>
      <c r="AL63" s="30"/>
      <c r="AM63" s="30"/>
      <c r="AN63" s="30"/>
      <c r="AO63" s="30">
        <v>32.947000000000003</v>
      </c>
      <c r="AQ63">
        <v>32.947000000000003</v>
      </c>
    </row>
    <row r="64" spans="1:43" x14ac:dyDescent="0.25">
      <c r="A64" t="str">
        <f t="shared" si="0"/>
        <v>99999 - PRODUCTO GENERICO99999 - PRODUCTO GENERICOFARNELL ELEMENT14</v>
      </c>
      <c r="B64" t="str">
        <f t="shared" si="1"/>
        <v>99999 - PRODUCTO GENERICO</v>
      </c>
      <c r="C64" t="str">
        <f t="shared" si="2"/>
        <v>99999 - PRODUCTO GENERICO</v>
      </c>
      <c r="D64" s="25" t="s">
        <v>35</v>
      </c>
      <c r="E64" s="25" t="s">
        <v>35</v>
      </c>
      <c r="F64" s="25" t="s">
        <v>187</v>
      </c>
      <c r="G64" s="26" t="s">
        <v>13863</v>
      </c>
      <c r="H64" s="28" t="s">
        <v>13875</v>
      </c>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v>50</v>
      </c>
      <c r="AK64" s="29"/>
      <c r="AL64" s="29"/>
      <c r="AM64" s="29"/>
      <c r="AN64" s="29"/>
      <c r="AO64" s="29"/>
      <c r="AQ64" s="31">
        <v>3021.89</v>
      </c>
    </row>
    <row r="65" spans="1:43" x14ac:dyDescent="0.25">
      <c r="A65" t="str">
        <f t="shared" si="0"/>
        <v>99999 - PRODUCTO GENERICO99999 - PRODUCTO GENERICOFARNELL ELEMENT14</v>
      </c>
      <c r="B65" t="str">
        <f t="shared" si="1"/>
        <v>99999 - PRODUCTO GENERICO</v>
      </c>
      <c r="C65" t="str">
        <f t="shared" si="2"/>
        <v>99999 - PRODUCTO GENERICO</v>
      </c>
      <c r="D65" t="s">
        <v>35</v>
      </c>
      <c r="E65" t="s">
        <v>35</v>
      </c>
      <c r="F65" t="s">
        <v>187</v>
      </c>
      <c r="G65" s="27" t="s">
        <v>13863</v>
      </c>
      <c r="H65" s="27" t="s">
        <v>13876</v>
      </c>
      <c r="I65" s="30"/>
      <c r="J65" s="30"/>
      <c r="K65" s="30"/>
      <c r="L65" s="30"/>
      <c r="M65" s="30"/>
      <c r="N65" s="30"/>
      <c r="O65" s="30"/>
      <c r="P65" s="30"/>
      <c r="Q65" s="30"/>
      <c r="R65" s="30"/>
      <c r="S65" s="30"/>
      <c r="T65" s="30"/>
      <c r="U65" s="30"/>
      <c r="V65" s="30"/>
      <c r="W65" s="30"/>
      <c r="X65" s="30"/>
      <c r="Y65" s="30"/>
      <c r="Z65" s="30"/>
      <c r="AA65" s="30"/>
      <c r="AB65" s="30"/>
      <c r="AC65" s="30"/>
      <c r="AD65" s="30"/>
      <c r="AE65" s="30"/>
      <c r="AF65" s="30"/>
      <c r="AG65" s="30"/>
      <c r="AH65" s="30"/>
      <c r="AI65" s="30"/>
      <c r="AJ65" s="30">
        <v>0.5</v>
      </c>
      <c r="AK65" s="30"/>
      <c r="AL65" s="30"/>
      <c r="AM65" s="30"/>
      <c r="AN65" s="30"/>
      <c r="AO65" s="30"/>
      <c r="AQ65">
        <v>0.5</v>
      </c>
    </row>
    <row r="66" spans="1:43" x14ac:dyDescent="0.25">
      <c r="A66" t="str">
        <f t="shared" si="0"/>
        <v>99999 - PRODUCTO GENERICO99999 - PRODUCTO GENERICOFERRETERIA LA LLAVE</v>
      </c>
      <c r="B66" t="str">
        <f t="shared" si="1"/>
        <v>99999 - PRODUCTO GENERICO</v>
      </c>
      <c r="C66" t="str">
        <f t="shared" si="2"/>
        <v>99999 - PRODUCTO GENERICO</v>
      </c>
      <c r="D66" s="25" t="s">
        <v>35</v>
      </c>
      <c r="E66" s="25" t="s">
        <v>35</v>
      </c>
      <c r="F66" s="25" t="s">
        <v>407</v>
      </c>
      <c r="G66" s="26" t="s">
        <v>13863</v>
      </c>
      <c r="H66" s="28" t="s">
        <v>13875</v>
      </c>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v>6</v>
      </c>
      <c r="AO66" s="29"/>
      <c r="AQ66" s="31">
        <v>3021.89</v>
      </c>
    </row>
    <row r="67" spans="1:43" x14ac:dyDescent="0.25">
      <c r="A67" t="str">
        <f t="shared" si="0"/>
        <v>99999 - PRODUCTO GENERICO99999 - PRODUCTO GENERICOFERRETERIA LA LLAVE</v>
      </c>
      <c r="B67" t="str">
        <f t="shared" si="1"/>
        <v>99999 - PRODUCTO GENERICO</v>
      </c>
      <c r="C67" t="str">
        <f t="shared" si="2"/>
        <v>99999 - PRODUCTO GENERICO</v>
      </c>
      <c r="D67" t="s">
        <v>35</v>
      </c>
      <c r="E67" t="s">
        <v>35</v>
      </c>
      <c r="F67" t="s">
        <v>407</v>
      </c>
      <c r="G67" s="27" t="s">
        <v>13863</v>
      </c>
      <c r="H67" s="27" t="s">
        <v>13876</v>
      </c>
      <c r="I67" s="30"/>
      <c r="J67" s="30"/>
      <c r="K67" s="30"/>
      <c r="L67" s="30"/>
      <c r="M67" s="30"/>
      <c r="N67" s="30"/>
      <c r="O67" s="30"/>
      <c r="P67" s="30"/>
      <c r="Q67" s="30"/>
      <c r="R67" s="30"/>
      <c r="S67" s="30"/>
      <c r="T67" s="30"/>
      <c r="U67" s="30"/>
      <c r="V67" s="30"/>
      <c r="W67" s="30"/>
      <c r="X67" s="30"/>
      <c r="Y67" s="30"/>
      <c r="Z67" s="30"/>
      <c r="AA67" s="30"/>
      <c r="AB67" s="30"/>
      <c r="AC67" s="30"/>
      <c r="AD67" s="30"/>
      <c r="AE67" s="30"/>
      <c r="AF67" s="30"/>
      <c r="AG67" s="30"/>
      <c r="AH67" s="30"/>
      <c r="AI67" s="30"/>
      <c r="AJ67" s="30"/>
      <c r="AK67" s="30"/>
      <c r="AL67" s="30"/>
      <c r="AM67" s="30"/>
      <c r="AN67" s="30">
        <v>2.0249999999999999</v>
      </c>
      <c r="AO67" s="30"/>
      <c r="AQ67">
        <v>2.0249999999999999</v>
      </c>
    </row>
    <row r="68" spans="1:43" x14ac:dyDescent="0.25">
      <c r="A68" t="str">
        <f t="shared" ref="A68:A131" si="3">+CONCATENATE(D68,E68,F68)</f>
        <v>99999 - PRODUCTO GENERICO99999 - PRODUCTO GENERICOFOSBER</v>
      </c>
      <c r="B68" t="str">
        <f t="shared" si="1"/>
        <v>99999 - PRODUCTO GENERICO</v>
      </c>
      <c r="C68" t="str">
        <f t="shared" si="2"/>
        <v>99999 - PRODUCTO GENERICO</v>
      </c>
      <c r="D68" s="25" t="s">
        <v>35</v>
      </c>
      <c r="E68" s="25" t="s">
        <v>35</v>
      </c>
      <c r="F68" s="25" t="s">
        <v>1031</v>
      </c>
      <c r="G68" s="26" t="s">
        <v>13863</v>
      </c>
      <c r="H68" s="28" t="s">
        <v>13875</v>
      </c>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v>1</v>
      </c>
      <c r="AO68" s="29"/>
      <c r="AQ68" s="31">
        <v>3021.89</v>
      </c>
    </row>
    <row r="69" spans="1:43" x14ac:dyDescent="0.25">
      <c r="A69" t="str">
        <f t="shared" si="3"/>
        <v>99999 - PRODUCTO GENERICO99999 - PRODUCTO GENERICOFOSBER</v>
      </c>
      <c r="B69" t="str">
        <f t="shared" ref="B69:B132" si="4">+IF(D69="",B68,D69)</f>
        <v>99999 - PRODUCTO GENERICO</v>
      </c>
      <c r="C69" t="str">
        <f t="shared" ref="C69:C132" si="5">+IF(E69="",C68,E69)</f>
        <v>99999 - PRODUCTO GENERICO</v>
      </c>
      <c r="D69" t="s">
        <v>35</v>
      </c>
      <c r="E69" t="s">
        <v>35</v>
      </c>
      <c r="F69" t="s">
        <v>1031</v>
      </c>
      <c r="G69" s="27" t="s">
        <v>13863</v>
      </c>
      <c r="H69" s="27" t="s">
        <v>13876</v>
      </c>
      <c r="I69" s="30"/>
      <c r="J69" s="30"/>
      <c r="K69" s="30"/>
      <c r="L69" s="30"/>
      <c r="M69" s="30"/>
      <c r="N69" s="30"/>
      <c r="O69" s="30"/>
      <c r="P69" s="30"/>
      <c r="Q69" s="30"/>
      <c r="R69" s="30"/>
      <c r="S69" s="30"/>
      <c r="T69" s="30"/>
      <c r="U69" s="30"/>
      <c r="V69" s="30"/>
      <c r="W69" s="30"/>
      <c r="X69" s="30"/>
      <c r="Y69" s="30"/>
      <c r="Z69" s="30"/>
      <c r="AA69" s="30"/>
      <c r="AB69" s="30"/>
      <c r="AC69" s="30"/>
      <c r="AD69" s="30"/>
      <c r="AE69" s="30"/>
      <c r="AF69" s="30"/>
      <c r="AG69" s="30"/>
      <c r="AH69" s="30"/>
      <c r="AI69" s="30"/>
      <c r="AJ69" s="30"/>
      <c r="AK69" s="30"/>
      <c r="AL69" s="30"/>
      <c r="AM69" s="30"/>
      <c r="AN69" s="30">
        <v>3021.89</v>
      </c>
      <c r="AO69" s="30"/>
      <c r="AQ69">
        <v>3021.89</v>
      </c>
    </row>
    <row r="70" spans="1:43" x14ac:dyDescent="0.25">
      <c r="A70" t="str">
        <f t="shared" si="3"/>
        <v>99999 - PRODUCTO GENERICO99999 - PRODUCTO GENERICOHERRERO BOSCH S.L.</v>
      </c>
      <c r="B70" t="str">
        <f t="shared" si="4"/>
        <v>99999 - PRODUCTO GENERICO</v>
      </c>
      <c r="C70" t="str">
        <f t="shared" si="5"/>
        <v>99999 - PRODUCTO GENERICO</v>
      </c>
      <c r="D70" s="25" t="s">
        <v>35</v>
      </c>
      <c r="E70" s="25" t="s">
        <v>35</v>
      </c>
      <c r="F70" s="25" t="s">
        <v>337</v>
      </c>
      <c r="G70" s="26" t="s">
        <v>13863</v>
      </c>
      <c r="H70" s="28" t="s">
        <v>13875</v>
      </c>
      <c r="I70" s="29"/>
      <c r="J70" s="29"/>
      <c r="K70" s="29"/>
      <c r="L70" s="29"/>
      <c r="M70" s="29"/>
      <c r="N70" s="29"/>
      <c r="O70" s="29"/>
      <c r="P70" s="29"/>
      <c r="Q70" s="29"/>
      <c r="R70" s="29"/>
      <c r="S70" s="29"/>
      <c r="T70" s="29"/>
      <c r="U70" s="29"/>
      <c r="V70" s="29"/>
      <c r="W70" s="29"/>
      <c r="X70" s="29"/>
      <c r="Y70" s="29"/>
      <c r="Z70" s="29"/>
      <c r="AA70" s="29"/>
      <c r="AB70" s="29"/>
      <c r="AC70" s="29"/>
      <c r="AD70" s="29"/>
      <c r="AE70" s="29">
        <v>2</v>
      </c>
      <c r="AF70" s="29">
        <v>1</v>
      </c>
      <c r="AG70" s="29">
        <v>3</v>
      </c>
      <c r="AH70" s="29">
        <v>17</v>
      </c>
      <c r="AI70" s="29">
        <v>2</v>
      </c>
      <c r="AJ70" s="29">
        <v>1</v>
      </c>
      <c r="AK70" s="29"/>
      <c r="AL70" s="29"/>
      <c r="AM70" s="29"/>
      <c r="AN70" s="29">
        <v>1</v>
      </c>
      <c r="AO70" s="29"/>
      <c r="AQ70" s="31">
        <v>1965.625</v>
      </c>
    </row>
    <row r="71" spans="1:43" x14ac:dyDescent="0.25">
      <c r="A71" t="str">
        <f t="shared" si="3"/>
        <v>99999 - PRODUCTO GENERICO99999 - PRODUCTO GENERICOHERRERO BOSCH S.L.</v>
      </c>
      <c r="B71" t="str">
        <f t="shared" si="4"/>
        <v>99999 - PRODUCTO GENERICO</v>
      </c>
      <c r="C71" t="str">
        <f t="shared" si="5"/>
        <v>99999 - PRODUCTO GENERICO</v>
      </c>
      <c r="D71" t="s">
        <v>35</v>
      </c>
      <c r="E71" t="s">
        <v>35</v>
      </c>
      <c r="F71" t="s">
        <v>337</v>
      </c>
      <c r="G71" s="27" t="s">
        <v>13863</v>
      </c>
      <c r="H71" s="27" t="s">
        <v>13876</v>
      </c>
      <c r="I71" s="30"/>
      <c r="J71" s="30"/>
      <c r="K71" s="30"/>
      <c r="L71" s="30"/>
      <c r="M71" s="30"/>
      <c r="N71" s="30"/>
      <c r="O71" s="30"/>
      <c r="P71" s="30"/>
      <c r="Q71" s="30"/>
      <c r="R71" s="30"/>
      <c r="S71" s="30"/>
      <c r="T71" s="30"/>
      <c r="U71" s="30"/>
      <c r="V71" s="30"/>
      <c r="W71" s="30"/>
      <c r="X71" s="30"/>
      <c r="Y71" s="30"/>
      <c r="Z71" s="30"/>
      <c r="AA71" s="30"/>
      <c r="AB71" s="30"/>
      <c r="AC71" s="30"/>
      <c r="AD71" s="30"/>
      <c r="AE71" s="30">
        <v>72</v>
      </c>
      <c r="AF71" s="30">
        <v>56.4</v>
      </c>
      <c r="AG71" s="30">
        <v>150</v>
      </c>
      <c r="AH71" s="30">
        <v>5.8</v>
      </c>
      <c r="AI71" s="30">
        <v>540.12</v>
      </c>
      <c r="AJ71" s="30">
        <v>54.75</v>
      </c>
      <c r="AK71" s="30"/>
      <c r="AL71" s="30"/>
      <c r="AM71" s="30"/>
      <c r="AN71" s="30">
        <v>583</v>
      </c>
      <c r="AO71" s="30"/>
      <c r="AQ71">
        <v>583</v>
      </c>
    </row>
    <row r="72" spans="1:43" x14ac:dyDescent="0.25">
      <c r="A72" t="str">
        <f t="shared" si="3"/>
        <v>99999 - PRODUCTO GENERICO99999 - PRODUCTO GENERICOHILTI ESPAÑOLA, S.A.</v>
      </c>
      <c r="B72" t="str">
        <f t="shared" si="4"/>
        <v>99999 - PRODUCTO GENERICO</v>
      </c>
      <c r="C72" t="str">
        <f t="shared" si="5"/>
        <v>99999 - PRODUCTO GENERICO</v>
      </c>
      <c r="D72" s="25" t="s">
        <v>35</v>
      </c>
      <c r="E72" s="25" t="s">
        <v>35</v>
      </c>
      <c r="F72" s="25" t="s">
        <v>2275</v>
      </c>
      <c r="G72" s="26" t="s">
        <v>13863</v>
      </c>
      <c r="H72" s="28" t="s">
        <v>13875</v>
      </c>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v>1</v>
      </c>
      <c r="AL72" s="29">
        <v>30</v>
      </c>
      <c r="AM72" s="29">
        <v>1</v>
      </c>
      <c r="AN72" s="29"/>
      <c r="AO72" s="29"/>
      <c r="AQ72" s="31">
        <v>1965.625</v>
      </c>
    </row>
    <row r="73" spans="1:43" x14ac:dyDescent="0.25">
      <c r="A73" t="str">
        <f t="shared" si="3"/>
        <v>99999 - PRODUCTO GENERICO99999 - PRODUCTO GENERICOHILTI ESPAÑOLA, S.A.</v>
      </c>
      <c r="B73" t="str">
        <f t="shared" si="4"/>
        <v>99999 - PRODUCTO GENERICO</v>
      </c>
      <c r="C73" t="str">
        <f t="shared" si="5"/>
        <v>99999 - PRODUCTO GENERICO</v>
      </c>
      <c r="D73" t="s">
        <v>35</v>
      </c>
      <c r="E73" t="s">
        <v>35</v>
      </c>
      <c r="F73" t="s">
        <v>2275</v>
      </c>
      <c r="G73" s="27" t="s">
        <v>13863</v>
      </c>
      <c r="H73" s="27" t="s">
        <v>13876</v>
      </c>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v>791.1819999999999</v>
      </c>
      <c r="AL73" s="30">
        <v>1.39</v>
      </c>
      <c r="AM73" s="30">
        <v>354.47</v>
      </c>
      <c r="AN73" s="30"/>
      <c r="AO73" s="30"/>
      <c r="AQ73">
        <v>354.47</v>
      </c>
    </row>
    <row r="74" spans="1:43" x14ac:dyDescent="0.25">
      <c r="A74" t="str">
        <f t="shared" si="3"/>
        <v>99999 - PRODUCTO GENERICO99999 - PRODUCTO GENERICOHUMITEK INGENIEROS</v>
      </c>
      <c r="B74" t="str">
        <f t="shared" si="4"/>
        <v>99999 - PRODUCTO GENERICO</v>
      </c>
      <c r="C74" t="str">
        <f t="shared" si="5"/>
        <v>99999 - PRODUCTO GENERICO</v>
      </c>
      <c r="D74" s="25" t="s">
        <v>35</v>
      </c>
      <c r="E74" s="25" t="s">
        <v>35</v>
      </c>
      <c r="F74" s="25" t="s">
        <v>235</v>
      </c>
      <c r="G74" s="26" t="s">
        <v>13863</v>
      </c>
      <c r="H74" s="28" t="s">
        <v>13875</v>
      </c>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v>1</v>
      </c>
      <c r="AO74" s="29"/>
      <c r="AQ74" s="31">
        <v>1965.625</v>
      </c>
    </row>
    <row r="75" spans="1:43" x14ac:dyDescent="0.25">
      <c r="A75" t="str">
        <f t="shared" si="3"/>
        <v>99999 - PRODUCTO GENERICO99999 - PRODUCTO GENERICOHUMITEK INGENIEROS</v>
      </c>
      <c r="B75" t="str">
        <f t="shared" si="4"/>
        <v>99999 - PRODUCTO GENERICO</v>
      </c>
      <c r="C75" t="str">
        <f t="shared" si="5"/>
        <v>99999 - PRODUCTO GENERICO</v>
      </c>
      <c r="D75" t="s">
        <v>35</v>
      </c>
      <c r="E75" t="s">
        <v>35</v>
      </c>
      <c r="F75" t="s">
        <v>235</v>
      </c>
      <c r="G75" s="27" t="s">
        <v>13863</v>
      </c>
      <c r="H75" s="27" t="s">
        <v>13876</v>
      </c>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v>960</v>
      </c>
      <c r="AO75" s="30"/>
      <c r="AQ75">
        <v>960</v>
      </c>
    </row>
    <row r="76" spans="1:43" x14ac:dyDescent="0.25">
      <c r="A76" t="str">
        <f t="shared" si="3"/>
        <v>99999 - PRODUCTO GENERICO99999 - PRODUCTO GENERICOIBERFLUID INSTRUMENTS, S.A.</v>
      </c>
      <c r="B76" t="str">
        <f t="shared" si="4"/>
        <v>99999 - PRODUCTO GENERICO</v>
      </c>
      <c r="C76" t="str">
        <f t="shared" si="5"/>
        <v>99999 - PRODUCTO GENERICO</v>
      </c>
      <c r="D76" s="25" t="s">
        <v>35</v>
      </c>
      <c r="E76" s="25" t="s">
        <v>35</v>
      </c>
      <c r="F76" s="25" t="s">
        <v>2088</v>
      </c>
      <c r="G76" s="26" t="s">
        <v>13863</v>
      </c>
      <c r="H76" s="28" t="s">
        <v>13875</v>
      </c>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v>1</v>
      </c>
      <c r="AN76" s="29"/>
      <c r="AO76" s="29"/>
      <c r="AQ76" s="31">
        <v>1965.625</v>
      </c>
    </row>
    <row r="77" spans="1:43" x14ac:dyDescent="0.25">
      <c r="A77" t="str">
        <f t="shared" si="3"/>
        <v>99999 - PRODUCTO GENERICO99999 - PRODUCTO GENERICOIBERFLUID INSTRUMENTS, S.A.</v>
      </c>
      <c r="B77" t="str">
        <f t="shared" si="4"/>
        <v>99999 - PRODUCTO GENERICO</v>
      </c>
      <c r="C77" t="str">
        <f t="shared" si="5"/>
        <v>99999 - PRODUCTO GENERICO</v>
      </c>
      <c r="D77" t="s">
        <v>35</v>
      </c>
      <c r="E77" t="s">
        <v>35</v>
      </c>
      <c r="F77" t="s">
        <v>2088</v>
      </c>
      <c r="G77" s="27" t="s">
        <v>13863</v>
      </c>
      <c r="H77" s="27" t="s">
        <v>13876</v>
      </c>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v>444</v>
      </c>
      <c r="AN77" s="30"/>
      <c r="AO77" s="30"/>
      <c r="AQ77">
        <v>444</v>
      </c>
    </row>
    <row r="78" spans="1:43" x14ac:dyDescent="0.25">
      <c r="A78" t="str">
        <f t="shared" si="3"/>
        <v>99999 - PRODUCTO GENERICO99999 - PRODUCTO GENERICOINFORTISA S.L.</v>
      </c>
      <c r="B78" t="str">
        <f t="shared" si="4"/>
        <v>99999 - PRODUCTO GENERICO</v>
      </c>
      <c r="C78" t="str">
        <f t="shared" si="5"/>
        <v>99999 - PRODUCTO GENERICO</v>
      </c>
      <c r="D78" s="25" t="s">
        <v>35</v>
      </c>
      <c r="E78" s="25" t="s">
        <v>35</v>
      </c>
      <c r="F78" s="25" t="s">
        <v>3865</v>
      </c>
      <c r="G78" s="26" t="s">
        <v>13863</v>
      </c>
      <c r="H78" s="28" t="s">
        <v>13875</v>
      </c>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v>1</v>
      </c>
      <c r="AL78" s="29"/>
      <c r="AM78" s="29"/>
      <c r="AN78" s="29"/>
      <c r="AO78" s="29"/>
      <c r="AQ78" s="31">
        <v>1965.625</v>
      </c>
    </row>
    <row r="79" spans="1:43" x14ac:dyDescent="0.25">
      <c r="A79" t="str">
        <f t="shared" si="3"/>
        <v>99999 - PRODUCTO GENERICO99999 - PRODUCTO GENERICOINFORTISA S.L.</v>
      </c>
      <c r="B79" t="str">
        <f t="shared" si="4"/>
        <v>99999 - PRODUCTO GENERICO</v>
      </c>
      <c r="C79" t="str">
        <f t="shared" si="5"/>
        <v>99999 - PRODUCTO GENERICO</v>
      </c>
      <c r="D79" t="s">
        <v>35</v>
      </c>
      <c r="E79" t="s">
        <v>35</v>
      </c>
      <c r="F79" t="s">
        <v>3865</v>
      </c>
      <c r="G79" s="27" t="s">
        <v>13863</v>
      </c>
      <c r="H79" s="27" t="s">
        <v>13876</v>
      </c>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v>71.47</v>
      </c>
      <c r="AL79" s="30"/>
      <c r="AM79" s="30"/>
      <c r="AN79" s="30"/>
      <c r="AO79" s="30"/>
      <c r="AQ79">
        <v>71.47</v>
      </c>
    </row>
    <row r="80" spans="1:43" x14ac:dyDescent="0.25">
      <c r="A80" t="str">
        <f t="shared" si="3"/>
        <v>99999 - PRODUCTO GENERICO99999 - PRODUCTO GENERICOINSULAB</v>
      </c>
      <c r="B80" t="str">
        <f t="shared" si="4"/>
        <v>99999 - PRODUCTO GENERICO</v>
      </c>
      <c r="C80" t="str">
        <f t="shared" si="5"/>
        <v>99999 - PRODUCTO GENERICO</v>
      </c>
      <c r="D80" s="25" t="s">
        <v>35</v>
      </c>
      <c r="E80" s="25" t="s">
        <v>35</v>
      </c>
      <c r="F80" s="25" t="s">
        <v>92</v>
      </c>
      <c r="G80" s="26" t="s">
        <v>13863</v>
      </c>
      <c r="H80" s="28" t="s">
        <v>13875</v>
      </c>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v>1</v>
      </c>
      <c r="AQ80" s="31">
        <v>1965.625</v>
      </c>
    </row>
    <row r="81" spans="1:43" x14ac:dyDescent="0.25">
      <c r="A81" t="str">
        <f t="shared" si="3"/>
        <v>99999 - PRODUCTO GENERICO99999 - PRODUCTO GENERICOINSULAB</v>
      </c>
      <c r="B81" t="str">
        <f t="shared" si="4"/>
        <v>99999 - PRODUCTO GENERICO</v>
      </c>
      <c r="C81" t="str">
        <f t="shared" si="5"/>
        <v>99999 - PRODUCTO GENERICO</v>
      </c>
      <c r="D81" t="s">
        <v>35</v>
      </c>
      <c r="E81" t="s">
        <v>35</v>
      </c>
      <c r="F81" t="s">
        <v>92</v>
      </c>
      <c r="G81" s="27" t="s">
        <v>13863</v>
      </c>
      <c r="H81" s="27" t="s">
        <v>13876</v>
      </c>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v>103</v>
      </c>
      <c r="AQ81">
        <v>103</v>
      </c>
    </row>
    <row r="82" spans="1:43" x14ac:dyDescent="0.25">
      <c r="A82" t="str">
        <f t="shared" si="3"/>
        <v>99999 - PRODUCTO GENERICO99999 - PRODUCTO GENERICOLEICA GEOSYSTEMS, S.L.</v>
      </c>
      <c r="B82" t="str">
        <f t="shared" si="4"/>
        <v>99999 - PRODUCTO GENERICO</v>
      </c>
      <c r="C82" t="str">
        <f t="shared" si="5"/>
        <v>99999 - PRODUCTO GENERICO</v>
      </c>
      <c r="D82" s="25" t="s">
        <v>35</v>
      </c>
      <c r="E82" s="25" t="s">
        <v>35</v>
      </c>
      <c r="F82" s="25" t="s">
        <v>2016</v>
      </c>
      <c r="G82" s="26" t="s">
        <v>13863</v>
      </c>
      <c r="H82" s="28" t="s">
        <v>13875</v>
      </c>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v>1</v>
      </c>
      <c r="AL82" s="29"/>
      <c r="AM82" s="29">
        <v>2</v>
      </c>
      <c r="AN82" s="29"/>
      <c r="AO82" s="29"/>
      <c r="AQ82" s="31">
        <v>1965.625</v>
      </c>
    </row>
    <row r="83" spans="1:43" x14ac:dyDescent="0.25">
      <c r="A83" t="str">
        <f t="shared" si="3"/>
        <v>99999 - PRODUCTO GENERICO99999 - PRODUCTO GENERICOLEICA GEOSYSTEMS, S.L.</v>
      </c>
      <c r="B83" t="str">
        <f t="shared" si="4"/>
        <v>99999 - PRODUCTO GENERICO</v>
      </c>
      <c r="C83" t="str">
        <f t="shared" si="5"/>
        <v>99999 - PRODUCTO GENERICO</v>
      </c>
      <c r="D83" t="s">
        <v>35</v>
      </c>
      <c r="E83" t="s">
        <v>35</v>
      </c>
      <c r="F83" t="s">
        <v>2016</v>
      </c>
      <c r="G83" s="27" t="s">
        <v>13863</v>
      </c>
      <c r="H83" s="27" t="s">
        <v>13876</v>
      </c>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v>50.15</v>
      </c>
      <c r="AL83" s="30"/>
      <c r="AM83" s="30">
        <v>33.15</v>
      </c>
      <c r="AN83" s="30"/>
      <c r="AO83" s="30"/>
      <c r="AQ83">
        <v>33.15</v>
      </c>
    </row>
    <row r="84" spans="1:43" x14ac:dyDescent="0.25">
      <c r="A84" t="str">
        <f t="shared" si="3"/>
        <v>99999 - PRODUCTO GENERICO99999 - PRODUCTO GENERICOMADERAS ASERRADAS, S.A.</v>
      </c>
      <c r="B84" t="str">
        <f t="shared" si="4"/>
        <v>99999 - PRODUCTO GENERICO</v>
      </c>
      <c r="C84" t="str">
        <f t="shared" si="5"/>
        <v>99999 - PRODUCTO GENERICO</v>
      </c>
      <c r="D84" s="25" t="s">
        <v>35</v>
      </c>
      <c r="E84" s="25" t="s">
        <v>35</v>
      </c>
      <c r="F84" s="25" t="s">
        <v>52</v>
      </c>
      <c r="G84" s="26" t="s">
        <v>13863</v>
      </c>
      <c r="H84" s="28" t="s">
        <v>13875</v>
      </c>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v>10</v>
      </c>
      <c r="AI84" s="29"/>
      <c r="AJ84" s="29"/>
      <c r="AK84" s="29"/>
      <c r="AL84" s="29"/>
      <c r="AM84" s="29"/>
      <c r="AN84" s="29"/>
      <c r="AO84" s="29"/>
      <c r="AQ84" s="31">
        <v>1965.625</v>
      </c>
    </row>
    <row r="85" spans="1:43" x14ac:dyDescent="0.25">
      <c r="A85" t="str">
        <f t="shared" si="3"/>
        <v>99999 - PRODUCTO GENERICO99999 - PRODUCTO GENERICOMADERAS ASERRADAS, S.A.</v>
      </c>
      <c r="B85" t="str">
        <f t="shared" si="4"/>
        <v>99999 - PRODUCTO GENERICO</v>
      </c>
      <c r="C85" t="str">
        <f t="shared" si="5"/>
        <v>99999 - PRODUCTO GENERICO</v>
      </c>
      <c r="D85" t="s">
        <v>35</v>
      </c>
      <c r="E85" t="s">
        <v>35</v>
      </c>
      <c r="F85" t="s">
        <v>52</v>
      </c>
      <c r="G85" s="27" t="s">
        <v>13863</v>
      </c>
      <c r="H85" s="27" t="s">
        <v>13876</v>
      </c>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v>0</v>
      </c>
      <c r="AI85" s="30"/>
      <c r="AJ85" s="30"/>
      <c r="AK85" s="30"/>
      <c r="AL85" s="30"/>
      <c r="AM85" s="30"/>
      <c r="AN85" s="30"/>
      <c r="AO85" s="30"/>
      <c r="AQ85">
        <v>0</v>
      </c>
    </row>
    <row r="86" spans="1:43" x14ac:dyDescent="0.25">
      <c r="A86" t="str">
        <f t="shared" si="3"/>
        <v>99999 - PRODUCTO GENERICO99999 - PRODUCTO GENERICOMARMA EQUIPAMIENTO INDUSTRIAL, S.L.</v>
      </c>
      <c r="B86" t="str">
        <f t="shared" si="4"/>
        <v>99999 - PRODUCTO GENERICO</v>
      </c>
      <c r="C86" t="str">
        <f t="shared" si="5"/>
        <v>99999 - PRODUCTO GENERICO</v>
      </c>
      <c r="D86" s="25" t="s">
        <v>35</v>
      </c>
      <c r="E86" s="25" t="s">
        <v>35</v>
      </c>
      <c r="F86" s="25" t="s">
        <v>6354</v>
      </c>
      <c r="G86" s="26" t="s">
        <v>13863</v>
      </c>
      <c r="H86" s="28" t="s">
        <v>13875</v>
      </c>
      <c r="I86" s="29"/>
      <c r="J86" s="29"/>
      <c r="K86" s="29"/>
      <c r="L86" s="29"/>
      <c r="M86" s="29"/>
      <c r="N86" s="29"/>
      <c r="O86" s="29"/>
      <c r="P86" s="29"/>
      <c r="Q86" s="29"/>
      <c r="R86" s="29"/>
      <c r="S86" s="29"/>
      <c r="T86" s="29"/>
      <c r="U86" s="29"/>
      <c r="V86" s="29"/>
      <c r="W86" s="29"/>
      <c r="X86" s="29"/>
      <c r="Y86" s="29"/>
      <c r="Z86" s="29"/>
      <c r="AA86" s="29"/>
      <c r="AB86" s="29"/>
      <c r="AC86" s="29"/>
      <c r="AD86" s="29"/>
      <c r="AE86" s="29"/>
      <c r="AF86" s="29">
        <v>2</v>
      </c>
      <c r="AG86" s="29"/>
      <c r="AH86" s="29"/>
      <c r="AI86" s="29"/>
      <c r="AJ86" s="29"/>
      <c r="AK86" s="29"/>
      <c r="AL86" s="29"/>
      <c r="AM86" s="29"/>
      <c r="AN86" s="29"/>
      <c r="AO86" s="29"/>
      <c r="AQ86" s="31">
        <v>1965.625</v>
      </c>
    </row>
    <row r="87" spans="1:43" x14ac:dyDescent="0.25">
      <c r="A87" t="str">
        <f t="shared" si="3"/>
        <v>99999 - PRODUCTO GENERICO99999 - PRODUCTO GENERICOMARMA EQUIPAMIENTO INDUSTRIAL, S.L.</v>
      </c>
      <c r="B87" t="str">
        <f t="shared" si="4"/>
        <v>99999 - PRODUCTO GENERICO</v>
      </c>
      <c r="C87" t="str">
        <f t="shared" si="5"/>
        <v>99999 - PRODUCTO GENERICO</v>
      </c>
      <c r="D87" t="s">
        <v>35</v>
      </c>
      <c r="E87" t="s">
        <v>35</v>
      </c>
      <c r="F87" t="s">
        <v>6354</v>
      </c>
      <c r="G87" s="27" t="s">
        <v>13863</v>
      </c>
      <c r="H87" s="27" t="s">
        <v>13876</v>
      </c>
      <c r="I87" s="30"/>
      <c r="J87" s="30"/>
      <c r="K87" s="30"/>
      <c r="L87" s="30"/>
      <c r="M87" s="30"/>
      <c r="N87" s="30"/>
      <c r="O87" s="30"/>
      <c r="P87" s="30"/>
      <c r="Q87" s="30"/>
      <c r="R87" s="30"/>
      <c r="S87" s="30"/>
      <c r="T87" s="30"/>
      <c r="U87" s="30"/>
      <c r="V87" s="30"/>
      <c r="W87" s="30"/>
      <c r="X87" s="30"/>
      <c r="Y87" s="30"/>
      <c r="Z87" s="30"/>
      <c r="AA87" s="30"/>
      <c r="AB87" s="30"/>
      <c r="AC87" s="30"/>
      <c r="AD87" s="30"/>
      <c r="AE87" s="30"/>
      <c r="AF87" s="30">
        <v>123.31</v>
      </c>
      <c r="AG87" s="30"/>
      <c r="AH87" s="30"/>
      <c r="AI87" s="30"/>
      <c r="AJ87" s="30"/>
      <c r="AK87" s="30"/>
      <c r="AL87" s="30"/>
      <c r="AM87" s="30"/>
      <c r="AN87" s="30"/>
      <c r="AO87" s="30"/>
      <c r="AQ87">
        <v>123.31</v>
      </c>
    </row>
    <row r="88" spans="1:43" x14ac:dyDescent="0.25">
      <c r="A88" t="str">
        <f t="shared" si="3"/>
        <v>99999 - PRODUCTO GENERICO99999 - PRODUCTO GENERICOMETALCO S.A.</v>
      </c>
      <c r="B88" t="str">
        <f t="shared" si="4"/>
        <v>99999 - PRODUCTO GENERICO</v>
      </c>
      <c r="C88" t="str">
        <f t="shared" si="5"/>
        <v>99999 - PRODUCTO GENERICO</v>
      </c>
      <c r="D88" s="25" t="s">
        <v>35</v>
      </c>
      <c r="E88" s="25" t="s">
        <v>35</v>
      </c>
      <c r="F88" s="25" t="s">
        <v>167</v>
      </c>
      <c r="G88" s="26" t="s">
        <v>13863</v>
      </c>
      <c r="H88" s="28" t="s">
        <v>13875</v>
      </c>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v>2</v>
      </c>
      <c r="AJ88" s="29"/>
      <c r="AK88" s="29"/>
      <c r="AL88" s="29">
        <v>50</v>
      </c>
      <c r="AM88" s="29">
        <v>1</v>
      </c>
      <c r="AN88" s="29">
        <v>1</v>
      </c>
      <c r="AO88" s="29"/>
      <c r="AQ88" s="31">
        <v>1965.625</v>
      </c>
    </row>
    <row r="89" spans="1:43" x14ac:dyDescent="0.25">
      <c r="A89" t="str">
        <f t="shared" si="3"/>
        <v>99999 - PRODUCTO GENERICO99999 - PRODUCTO GENERICOMETALCO S.A.</v>
      </c>
      <c r="B89" t="str">
        <f t="shared" si="4"/>
        <v>99999 - PRODUCTO GENERICO</v>
      </c>
      <c r="C89" t="str">
        <f t="shared" si="5"/>
        <v>99999 - PRODUCTO GENERICO</v>
      </c>
      <c r="D89" t="s">
        <v>35</v>
      </c>
      <c r="E89" t="s">
        <v>35</v>
      </c>
      <c r="F89" t="s">
        <v>167</v>
      </c>
      <c r="G89" s="27" t="s">
        <v>13863</v>
      </c>
      <c r="H89" s="27" t="s">
        <v>13876</v>
      </c>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v>159</v>
      </c>
      <c r="AJ89" s="30"/>
      <c r="AK89" s="30"/>
      <c r="AL89" s="30">
        <v>1.7</v>
      </c>
      <c r="AM89" s="30">
        <v>30.302499999999998</v>
      </c>
      <c r="AN89" s="30">
        <v>208.08</v>
      </c>
      <c r="AO89" s="30"/>
      <c r="AQ89">
        <v>208.08</v>
      </c>
    </row>
    <row r="90" spans="1:43" x14ac:dyDescent="0.25">
      <c r="A90" t="str">
        <f t="shared" si="3"/>
        <v>99999 - PRODUCTO GENERICO99999 - PRODUCTO GENERICOMORAL GIL LASER CORTE</v>
      </c>
      <c r="B90" t="str">
        <f t="shared" si="4"/>
        <v>99999 - PRODUCTO GENERICO</v>
      </c>
      <c r="C90" t="str">
        <f t="shared" si="5"/>
        <v>99999 - PRODUCTO GENERICO</v>
      </c>
      <c r="D90" s="25" t="s">
        <v>35</v>
      </c>
      <c r="E90" s="25" t="s">
        <v>35</v>
      </c>
      <c r="F90" s="25" t="s">
        <v>3412</v>
      </c>
      <c r="G90" s="26" t="s">
        <v>13863</v>
      </c>
      <c r="H90" s="28" t="s">
        <v>13875</v>
      </c>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v>1</v>
      </c>
      <c r="AL90" s="29"/>
      <c r="AM90" s="29"/>
      <c r="AN90" s="29"/>
      <c r="AO90" s="29"/>
      <c r="AQ90" s="31">
        <v>1965.625</v>
      </c>
    </row>
    <row r="91" spans="1:43" x14ac:dyDescent="0.25">
      <c r="A91" t="str">
        <f t="shared" si="3"/>
        <v>99999 - PRODUCTO GENERICO99999 - PRODUCTO GENERICOMORAL GIL LASER CORTE</v>
      </c>
      <c r="B91" t="str">
        <f t="shared" si="4"/>
        <v>99999 - PRODUCTO GENERICO</v>
      </c>
      <c r="C91" t="str">
        <f t="shared" si="5"/>
        <v>99999 - PRODUCTO GENERICO</v>
      </c>
      <c r="D91" t="s">
        <v>35</v>
      </c>
      <c r="E91" t="s">
        <v>35</v>
      </c>
      <c r="F91" t="s">
        <v>3412</v>
      </c>
      <c r="G91" s="27" t="s">
        <v>13863</v>
      </c>
      <c r="H91" s="27" t="s">
        <v>13876</v>
      </c>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v>80.319999999999993</v>
      </c>
      <c r="AL91" s="30"/>
      <c r="AM91" s="30"/>
      <c r="AN91" s="30"/>
      <c r="AO91" s="30"/>
      <c r="AQ91">
        <v>80.319999999999993</v>
      </c>
    </row>
    <row r="92" spans="1:43" x14ac:dyDescent="0.25">
      <c r="A92" t="str">
        <f t="shared" si="3"/>
        <v>99999 - PRODUCTO GENERICO99999 - PRODUCTO GENERICONUOVA ELVA S.R.L.</v>
      </c>
      <c r="B92" t="str">
        <f t="shared" si="4"/>
        <v>99999 - PRODUCTO GENERICO</v>
      </c>
      <c r="C92" t="str">
        <f t="shared" si="5"/>
        <v>99999 - PRODUCTO GENERICO</v>
      </c>
      <c r="D92" s="25" t="s">
        <v>35</v>
      </c>
      <c r="E92" s="25" t="s">
        <v>35</v>
      </c>
      <c r="F92" s="25" t="s">
        <v>5980</v>
      </c>
      <c r="G92" s="26" t="s">
        <v>13863</v>
      </c>
      <c r="H92" s="28" t="s">
        <v>13875</v>
      </c>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v>1</v>
      </c>
      <c r="AI92" s="29"/>
      <c r="AJ92" s="29"/>
      <c r="AK92" s="29"/>
      <c r="AL92" s="29"/>
      <c r="AM92" s="29"/>
      <c r="AN92" s="29"/>
      <c r="AO92" s="29"/>
      <c r="AQ92" s="31">
        <v>1965.625</v>
      </c>
    </row>
    <row r="93" spans="1:43" x14ac:dyDescent="0.25">
      <c r="A93" t="str">
        <f t="shared" si="3"/>
        <v>99999 - PRODUCTO GENERICO99999 - PRODUCTO GENERICONUOVA ELVA S.R.L.</v>
      </c>
      <c r="B93" t="str">
        <f t="shared" si="4"/>
        <v>99999 - PRODUCTO GENERICO</v>
      </c>
      <c r="C93" t="str">
        <f t="shared" si="5"/>
        <v>99999 - PRODUCTO GENERICO</v>
      </c>
      <c r="D93" t="s">
        <v>35</v>
      </c>
      <c r="E93" t="s">
        <v>35</v>
      </c>
      <c r="F93" t="s">
        <v>5980</v>
      </c>
      <c r="G93" s="27" t="s">
        <v>13863</v>
      </c>
      <c r="H93" s="27" t="s">
        <v>13876</v>
      </c>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v>380</v>
      </c>
      <c r="AI93" s="30"/>
      <c r="AJ93" s="30"/>
      <c r="AK93" s="30"/>
      <c r="AL93" s="30"/>
      <c r="AM93" s="30"/>
      <c r="AN93" s="30"/>
      <c r="AO93" s="30"/>
      <c r="AQ93">
        <v>380</v>
      </c>
    </row>
    <row r="94" spans="1:43" x14ac:dyDescent="0.25">
      <c r="A94" t="str">
        <f t="shared" si="3"/>
        <v>99999 - PRODUCTO GENERICO99999 - PRODUCTO GENERICOOMNIELECTRIC</v>
      </c>
      <c r="B94" t="str">
        <f t="shared" si="4"/>
        <v>99999 - PRODUCTO GENERICO</v>
      </c>
      <c r="C94" t="str">
        <f t="shared" si="5"/>
        <v>99999 - PRODUCTO GENERICO</v>
      </c>
      <c r="D94" s="25" t="s">
        <v>35</v>
      </c>
      <c r="E94" s="25" t="s">
        <v>35</v>
      </c>
      <c r="F94" s="25" t="s">
        <v>27</v>
      </c>
      <c r="G94" s="26" t="s">
        <v>13863</v>
      </c>
      <c r="H94" s="28" t="s">
        <v>13875</v>
      </c>
      <c r="I94" s="29"/>
      <c r="J94" s="29"/>
      <c r="K94" s="29"/>
      <c r="L94" s="29"/>
      <c r="M94" s="29"/>
      <c r="N94" s="29"/>
      <c r="O94" s="29"/>
      <c r="P94" s="29"/>
      <c r="Q94" s="29"/>
      <c r="R94" s="29"/>
      <c r="S94" s="29"/>
      <c r="T94" s="29"/>
      <c r="U94" s="29"/>
      <c r="V94" s="29"/>
      <c r="W94" s="29"/>
      <c r="X94" s="29"/>
      <c r="Y94" s="29"/>
      <c r="Z94" s="29"/>
      <c r="AA94" s="29"/>
      <c r="AB94" s="29"/>
      <c r="AC94" s="29"/>
      <c r="AD94" s="29"/>
      <c r="AE94" s="29"/>
      <c r="AF94" s="29">
        <v>2</v>
      </c>
      <c r="AG94" s="29"/>
      <c r="AH94" s="29"/>
      <c r="AI94" s="29"/>
      <c r="AJ94" s="29"/>
      <c r="AK94" s="29"/>
      <c r="AL94" s="29"/>
      <c r="AM94" s="29"/>
      <c r="AN94" s="29"/>
      <c r="AO94" s="29"/>
      <c r="AQ94" s="31">
        <v>1965.625</v>
      </c>
    </row>
    <row r="95" spans="1:43" x14ac:dyDescent="0.25">
      <c r="A95" t="str">
        <f t="shared" si="3"/>
        <v>99999 - PRODUCTO GENERICO99999 - PRODUCTO GENERICOOMNIELECTRIC</v>
      </c>
      <c r="B95" t="str">
        <f t="shared" si="4"/>
        <v>99999 - PRODUCTO GENERICO</v>
      </c>
      <c r="C95" t="str">
        <f t="shared" si="5"/>
        <v>99999 - PRODUCTO GENERICO</v>
      </c>
      <c r="D95" t="s">
        <v>35</v>
      </c>
      <c r="E95" t="s">
        <v>35</v>
      </c>
      <c r="F95" t="s">
        <v>27</v>
      </c>
      <c r="G95" s="27" t="s">
        <v>13863</v>
      </c>
      <c r="H95" s="27" t="s">
        <v>13876</v>
      </c>
      <c r="I95" s="30"/>
      <c r="J95" s="30"/>
      <c r="K95" s="30"/>
      <c r="L95" s="30"/>
      <c r="M95" s="30"/>
      <c r="N95" s="30"/>
      <c r="O95" s="30"/>
      <c r="P95" s="30"/>
      <c r="Q95" s="30"/>
      <c r="R95" s="30"/>
      <c r="S95" s="30"/>
      <c r="T95" s="30"/>
      <c r="U95" s="30"/>
      <c r="V95" s="30"/>
      <c r="W95" s="30"/>
      <c r="X95" s="30"/>
      <c r="Y95" s="30"/>
      <c r="Z95" s="30"/>
      <c r="AA95" s="30"/>
      <c r="AB95" s="30"/>
      <c r="AC95" s="30"/>
      <c r="AD95" s="30"/>
      <c r="AE95" s="30"/>
      <c r="AF95" s="30">
        <v>1965.625</v>
      </c>
      <c r="AG95" s="30"/>
      <c r="AH95" s="30"/>
      <c r="AI95" s="30"/>
      <c r="AJ95" s="30"/>
      <c r="AK95" s="30"/>
      <c r="AL95" s="30"/>
      <c r="AM95" s="30"/>
      <c r="AN95" s="30"/>
      <c r="AO95" s="30"/>
      <c r="AQ95">
        <v>1965.625</v>
      </c>
    </row>
    <row r="96" spans="1:43" x14ac:dyDescent="0.25">
      <c r="A96" t="str">
        <f t="shared" si="3"/>
        <v>99999 - PRODUCTO GENERICO99999 - PRODUCTO GENERICOPERTEGAZ, S.L.</v>
      </c>
      <c r="B96" t="str">
        <f t="shared" si="4"/>
        <v>99999 - PRODUCTO GENERICO</v>
      </c>
      <c r="C96" t="str">
        <f t="shared" si="5"/>
        <v>99999 - PRODUCTO GENERICO</v>
      </c>
      <c r="D96" s="25" t="s">
        <v>35</v>
      </c>
      <c r="E96" s="25" t="s">
        <v>35</v>
      </c>
      <c r="F96" s="25" t="s">
        <v>2029</v>
      </c>
      <c r="G96" s="26" t="s">
        <v>13863</v>
      </c>
      <c r="H96" s="28" t="s">
        <v>13875</v>
      </c>
      <c r="I96" s="29"/>
      <c r="J96" s="29"/>
      <c r="K96" s="29"/>
      <c r="L96" s="29"/>
      <c r="M96" s="29"/>
      <c r="N96" s="29"/>
      <c r="O96" s="29"/>
      <c r="P96" s="29"/>
      <c r="Q96" s="29"/>
      <c r="R96" s="29"/>
      <c r="S96" s="29"/>
      <c r="T96" s="29"/>
      <c r="U96" s="29"/>
      <c r="V96" s="29"/>
      <c r="W96" s="29"/>
      <c r="X96" s="29"/>
      <c r="Y96" s="29"/>
      <c r="Z96" s="29"/>
      <c r="AA96" s="29"/>
      <c r="AB96" s="29"/>
      <c r="AC96" s="29"/>
      <c r="AD96" s="29">
        <v>2</v>
      </c>
      <c r="AE96" s="29"/>
      <c r="AF96" s="29"/>
      <c r="AG96" s="29"/>
      <c r="AH96" s="29"/>
      <c r="AI96" s="29"/>
      <c r="AJ96" s="29"/>
      <c r="AK96" s="29"/>
      <c r="AL96" s="29">
        <v>1</v>
      </c>
      <c r="AM96" s="29"/>
      <c r="AN96" s="29"/>
      <c r="AO96" s="29"/>
      <c r="AQ96" s="31">
        <v>1828.7602999999999</v>
      </c>
    </row>
    <row r="97" spans="1:43" x14ac:dyDescent="0.25">
      <c r="A97" t="str">
        <f t="shared" si="3"/>
        <v>99999 - PRODUCTO GENERICO99999 - PRODUCTO GENERICOPERTEGAZ, S.L.</v>
      </c>
      <c r="B97" t="str">
        <f t="shared" si="4"/>
        <v>99999 - PRODUCTO GENERICO</v>
      </c>
      <c r="C97" t="str">
        <f t="shared" si="5"/>
        <v>99999 - PRODUCTO GENERICO</v>
      </c>
      <c r="D97" t="s">
        <v>35</v>
      </c>
      <c r="E97" t="s">
        <v>35</v>
      </c>
      <c r="F97" t="s">
        <v>2029</v>
      </c>
      <c r="G97" s="27" t="s">
        <v>13863</v>
      </c>
      <c r="H97" s="27" t="s">
        <v>13876</v>
      </c>
      <c r="I97" s="30"/>
      <c r="J97" s="30"/>
      <c r="K97" s="30"/>
      <c r="L97" s="30"/>
      <c r="M97" s="30"/>
      <c r="N97" s="30"/>
      <c r="O97" s="30"/>
      <c r="P97" s="30"/>
      <c r="Q97" s="30"/>
      <c r="R97" s="30"/>
      <c r="S97" s="30"/>
      <c r="T97" s="30"/>
      <c r="U97" s="30"/>
      <c r="V97" s="30"/>
      <c r="W97" s="30"/>
      <c r="X97" s="30"/>
      <c r="Y97" s="30"/>
      <c r="Z97" s="30"/>
      <c r="AA97" s="30"/>
      <c r="AB97" s="30"/>
      <c r="AC97" s="30"/>
      <c r="AD97" s="30">
        <v>400.55</v>
      </c>
      <c r="AE97" s="30"/>
      <c r="AF97" s="30"/>
      <c r="AG97" s="30"/>
      <c r="AH97" s="30"/>
      <c r="AI97" s="30"/>
      <c r="AJ97" s="30"/>
      <c r="AK97" s="30"/>
      <c r="AL97" s="30">
        <v>63.7</v>
      </c>
      <c r="AM97" s="30"/>
      <c r="AN97" s="30"/>
      <c r="AO97" s="30"/>
      <c r="AQ97">
        <v>63.7</v>
      </c>
    </row>
    <row r="98" spans="1:43" x14ac:dyDescent="0.25">
      <c r="A98" t="str">
        <f t="shared" si="3"/>
        <v>99999 - PRODUCTO GENERICO99999 - PRODUCTO GENERICOPR ELECTRONICS</v>
      </c>
      <c r="B98" t="str">
        <f t="shared" si="4"/>
        <v>99999 - PRODUCTO GENERICO</v>
      </c>
      <c r="C98" t="str">
        <f t="shared" si="5"/>
        <v>99999 - PRODUCTO GENERICO</v>
      </c>
      <c r="D98" s="25" t="s">
        <v>35</v>
      </c>
      <c r="E98" s="25" t="s">
        <v>35</v>
      </c>
      <c r="F98" s="25" t="s">
        <v>857</v>
      </c>
      <c r="G98" s="26" t="s">
        <v>13863</v>
      </c>
      <c r="H98" s="28" t="s">
        <v>13875</v>
      </c>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v>1</v>
      </c>
      <c r="AO98" s="29"/>
      <c r="AQ98" s="31">
        <v>1828.7602999999999</v>
      </c>
    </row>
    <row r="99" spans="1:43" x14ac:dyDescent="0.25">
      <c r="A99" t="str">
        <f t="shared" si="3"/>
        <v>99999 - PRODUCTO GENERICO99999 - PRODUCTO GENERICOPR ELECTRONICS</v>
      </c>
      <c r="B99" t="str">
        <f t="shared" si="4"/>
        <v>99999 - PRODUCTO GENERICO</v>
      </c>
      <c r="C99" t="str">
        <f t="shared" si="5"/>
        <v>99999 - PRODUCTO GENERICO</v>
      </c>
      <c r="D99" t="s">
        <v>35</v>
      </c>
      <c r="E99" t="s">
        <v>35</v>
      </c>
      <c r="F99" t="s">
        <v>857</v>
      </c>
      <c r="G99" s="27" t="s">
        <v>13863</v>
      </c>
      <c r="H99" s="27" t="s">
        <v>13876</v>
      </c>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v>125.8</v>
      </c>
      <c r="AO99" s="30"/>
      <c r="AQ99">
        <v>125.8</v>
      </c>
    </row>
    <row r="100" spans="1:43" x14ac:dyDescent="0.25">
      <c r="A100" t="str">
        <f t="shared" si="3"/>
        <v>99999 - PRODUCTO GENERICO99999 - PRODUCTO GENERICORECA</v>
      </c>
      <c r="B100" t="str">
        <f t="shared" si="4"/>
        <v>99999 - PRODUCTO GENERICO</v>
      </c>
      <c r="C100" t="str">
        <f t="shared" si="5"/>
        <v>99999 - PRODUCTO GENERICO</v>
      </c>
      <c r="D100" s="25" t="s">
        <v>35</v>
      </c>
      <c r="E100" s="25" t="s">
        <v>35</v>
      </c>
      <c r="F100" s="25" t="s">
        <v>65</v>
      </c>
      <c r="G100" s="26" t="s">
        <v>13863</v>
      </c>
      <c r="H100" s="28" t="s">
        <v>13875</v>
      </c>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v>1</v>
      </c>
      <c r="AL100" s="29">
        <v>11</v>
      </c>
      <c r="AM100" s="29">
        <v>400</v>
      </c>
      <c r="AN100" s="29">
        <v>1</v>
      </c>
      <c r="AO100" s="29"/>
      <c r="AQ100" s="31">
        <v>1828.7602999999999</v>
      </c>
    </row>
    <row r="101" spans="1:43" x14ac:dyDescent="0.25">
      <c r="A101" t="str">
        <f t="shared" si="3"/>
        <v>99999 - PRODUCTO GENERICO99999 - PRODUCTO GENERICORECA</v>
      </c>
      <c r="B101" t="str">
        <f t="shared" si="4"/>
        <v>99999 - PRODUCTO GENERICO</v>
      </c>
      <c r="C101" t="str">
        <f t="shared" si="5"/>
        <v>99999 - PRODUCTO GENERICO</v>
      </c>
      <c r="D101" t="s">
        <v>35</v>
      </c>
      <c r="E101" t="s">
        <v>35</v>
      </c>
      <c r="F101" t="s">
        <v>65</v>
      </c>
      <c r="G101" s="27" t="s">
        <v>13863</v>
      </c>
      <c r="H101" s="27" t="s">
        <v>13876</v>
      </c>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v>1.29</v>
      </c>
      <c r="AL101" s="30">
        <v>223.85</v>
      </c>
      <c r="AM101" s="30">
        <v>5.3499999999999999E-2</v>
      </c>
      <c r="AN101" s="30">
        <v>0</v>
      </c>
      <c r="AO101" s="30"/>
      <c r="AQ101">
        <v>0</v>
      </c>
    </row>
    <row r="102" spans="1:43" x14ac:dyDescent="0.25">
      <c r="A102" t="str">
        <f t="shared" si="3"/>
        <v>99999 - PRODUCTO GENERICO99999 - PRODUCTO GENERICOREINSOL S.L.</v>
      </c>
      <c r="B102" t="str">
        <f t="shared" si="4"/>
        <v>99999 - PRODUCTO GENERICO</v>
      </c>
      <c r="C102" t="str">
        <f t="shared" si="5"/>
        <v>99999 - PRODUCTO GENERICO</v>
      </c>
      <c r="D102" s="25" t="s">
        <v>35</v>
      </c>
      <c r="E102" s="25" t="s">
        <v>35</v>
      </c>
      <c r="F102" s="25" t="s">
        <v>301</v>
      </c>
      <c r="G102" s="26" t="s">
        <v>13863</v>
      </c>
      <c r="H102" s="28" t="s">
        <v>13875</v>
      </c>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v>2</v>
      </c>
      <c r="AK102" s="29"/>
      <c r="AL102" s="29"/>
      <c r="AM102" s="29"/>
      <c r="AN102" s="29"/>
      <c r="AO102" s="29"/>
      <c r="AQ102" s="31">
        <v>1828.7602999999999</v>
      </c>
    </row>
    <row r="103" spans="1:43" x14ac:dyDescent="0.25">
      <c r="A103" t="str">
        <f t="shared" si="3"/>
        <v>99999 - PRODUCTO GENERICO99999 - PRODUCTO GENERICOREINSOL S.L.</v>
      </c>
      <c r="B103" t="str">
        <f t="shared" si="4"/>
        <v>99999 - PRODUCTO GENERICO</v>
      </c>
      <c r="C103" t="str">
        <f t="shared" si="5"/>
        <v>99999 - PRODUCTO GENERICO</v>
      </c>
      <c r="D103" t="s">
        <v>35</v>
      </c>
      <c r="E103" t="s">
        <v>35</v>
      </c>
      <c r="F103" t="s">
        <v>301</v>
      </c>
      <c r="G103" s="27" t="s">
        <v>13863</v>
      </c>
      <c r="H103" s="27" t="s">
        <v>13876</v>
      </c>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v>1047.57</v>
      </c>
      <c r="AK103" s="30"/>
      <c r="AL103" s="30"/>
      <c r="AM103" s="30"/>
      <c r="AN103" s="30"/>
      <c r="AO103" s="30"/>
      <c r="AQ103">
        <v>1047.57</v>
      </c>
    </row>
    <row r="104" spans="1:43" x14ac:dyDescent="0.25">
      <c r="A104" t="str">
        <f t="shared" si="3"/>
        <v>99999 - PRODUCTO GENERICO99999 - PRODUCTO GENERICOSAIDI</v>
      </c>
      <c r="B104" t="str">
        <f t="shared" si="4"/>
        <v>99999 - PRODUCTO GENERICO</v>
      </c>
      <c r="C104" t="str">
        <f t="shared" si="5"/>
        <v>99999 - PRODUCTO GENERICO</v>
      </c>
      <c r="D104" s="25" t="s">
        <v>35</v>
      </c>
      <c r="E104" s="25" t="s">
        <v>35</v>
      </c>
      <c r="F104" s="25" t="s">
        <v>181</v>
      </c>
      <c r="G104" s="26" t="s">
        <v>13863</v>
      </c>
      <c r="H104" s="28" t="s">
        <v>13875</v>
      </c>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v>20</v>
      </c>
      <c r="AK104" s="29">
        <v>244</v>
      </c>
      <c r="AL104" s="29"/>
      <c r="AM104" s="29"/>
      <c r="AN104" s="29"/>
      <c r="AO104" s="29"/>
      <c r="AQ104" s="31">
        <v>1828.7602999999999</v>
      </c>
    </row>
    <row r="105" spans="1:43" x14ac:dyDescent="0.25">
      <c r="A105" t="str">
        <f t="shared" si="3"/>
        <v>99999 - PRODUCTO GENERICO99999 - PRODUCTO GENERICOSAIDI</v>
      </c>
      <c r="B105" t="str">
        <f t="shared" si="4"/>
        <v>99999 - PRODUCTO GENERICO</v>
      </c>
      <c r="C105" t="str">
        <f t="shared" si="5"/>
        <v>99999 - PRODUCTO GENERICO</v>
      </c>
      <c r="D105" t="s">
        <v>35</v>
      </c>
      <c r="E105" t="s">
        <v>35</v>
      </c>
      <c r="F105" t="s">
        <v>181</v>
      </c>
      <c r="G105" s="27" t="s">
        <v>13863</v>
      </c>
      <c r="H105" s="27" t="s">
        <v>13876</v>
      </c>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v>4.1516000000000002</v>
      </c>
      <c r="AK105" s="30">
        <v>7.41</v>
      </c>
      <c r="AL105" s="30"/>
      <c r="AM105" s="30"/>
      <c r="AN105" s="30"/>
      <c r="AO105" s="30"/>
      <c r="AQ105">
        <v>7.41</v>
      </c>
    </row>
    <row r="106" spans="1:43" x14ac:dyDescent="0.25">
      <c r="A106" t="str">
        <f t="shared" si="3"/>
        <v>99999 - PRODUCTO GENERICO99999 - PRODUCTO GENERICOSCI CONTROL &amp; INSPECCION</v>
      </c>
      <c r="B106" t="str">
        <f t="shared" si="4"/>
        <v>99999 - PRODUCTO GENERICO</v>
      </c>
      <c r="C106" t="str">
        <f t="shared" si="5"/>
        <v>99999 - PRODUCTO GENERICO</v>
      </c>
      <c r="D106" s="25" t="s">
        <v>35</v>
      </c>
      <c r="E106" s="25" t="s">
        <v>35</v>
      </c>
      <c r="F106" s="25" t="s">
        <v>422</v>
      </c>
      <c r="G106" s="26" t="s">
        <v>13863</v>
      </c>
      <c r="H106" s="28" t="s">
        <v>13875</v>
      </c>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v>3</v>
      </c>
      <c r="AO106" s="29"/>
      <c r="AQ106" s="31">
        <v>1828.7602999999999</v>
      </c>
    </row>
    <row r="107" spans="1:43" x14ac:dyDescent="0.25">
      <c r="A107" t="str">
        <f t="shared" si="3"/>
        <v>99999 - PRODUCTO GENERICO99999 - PRODUCTO GENERICOSCI CONTROL &amp; INSPECCION</v>
      </c>
      <c r="B107" t="str">
        <f t="shared" si="4"/>
        <v>99999 - PRODUCTO GENERICO</v>
      </c>
      <c r="C107" t="str">
        <f t="shared" si="5"/>
        <v>99999 - PRODUCTO GENERICO</v>
      </c>
      <c r="D107" t="s">
        <v>35</v>
      </c>
      <c r="E107" t="s">
        <v>35</v>
      </c>
      <c r="F107" t="s">
        <v>422</v>
      </c>
      <c r="G107" s="27" t="s">
        <v>13863</v>
      </c>
      <c r="H107" s="27" t="s">
        <v>13876</v>
      </c>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v>450</v>
      </c>
      <c r="AO107" s="30"/>
      <c r="AQ107">
        <v>450</v>
      </c>
    </row>
    <row r="108" spans="1:43" x14ac:dyDescent="0.25">
      <c r="A108" t="str">
        <f t="shared" si="3"/>
        <v>99999 - PRODUCTO GENERICO99999 - PRODUCTO GENERICOSEDITESA</v>
      </c>
      <c r="B108" t="str">
        <f t="shared" si="4"/>
        <v>99999 - PRODUCTO GENERICO</v>
      </c>
      <c r="C108" t="str">
        <f t="shared" si="5"/>
        <v>99999 - PRODUCTO GENERICO</v>
      </c>
      <c r="D108" s="25" t="s">
        <v>35</v>
      </c>
      <c r="E108" s="25" t="s">
        <v>35</v>
      </c>
      <c r="F108" s="25" t="s">
        <v>444</v>
      </c>
      <c r="G108" s="26" t="s">
        <v>13863</v>
      </c>
      <c r="H108" s="28" t="s">
        <v>13875</v>
      </c>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v>1</v>
      </c>
      <c r="AM108" s="29"/>
      <c r="AN108" s="29"/>
      <c r="AO108" s="29"/>
      <c r="AQ108" s="31">
        <v>1828.7602999999999</v>
      </c>
    </row>
    <row r="109" spans="1:43" x14ac:dyDescent="0.25">
      <c r="A109" t="str">
        <f t="shared" si="3"/>
        <v>99999 - PRODUCTO GENERICO99999 - PRODUCTO GENERICOSEDITESA</v>
      </c>
      <c r="B109" t="str">
        <f t="shared" si="4"/>
        <v>99999 - PRODUCTO GENERICO</v>
      </c>
      <c r="C109" t="str">
        <f t="shared" si="5"/>
        <v>99999 - PRODUCTO GENERICO</v>
      </c>
      <c r="D109" t="s">
        <v>35</v>
      </c>
      <c r="E109" t="s">
        <v>35</v>
      </c>
      <c r="F109" t="s">
        <v>444</v>
      </c>
      <c r="G109" s="27" t="s">
        <v>13863</v>
      </c>
      <c r="H109" s="27" t="s">
        <v>13876</v>
      </c>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v>1447.8</v>
      </c>
      <c r="AM109" s="30"/>
      <c r="AN109" s="30"/>
      <c r="AO109" s="30"/>
      <c r="AQ109">
        <v>1447.8</v>
      </c>
    </row>
    <row r="110" spans="1:43" x14ac:dyDescent="0.25">
      <c r="A110" t="str">
        <f t="shared" si="3"/>
        <v>99999 - PRODUCTO GENERICO99999 - PRODUCTO GENERICOSOLYCAL, SOLDADURA Y CALDERERIA VALENCIANA S.L.</v>
      </c>
      <c r="B110" t="str">
        <f t="shared" si="4"/>
        <v>99999 - PRODUCTO GENERICO</v>
      </c>
      <c r="C110" t="str">
        <f t="shared" si="5"/>
        <v>99999 - PRODUCTO GENERICO</v>
      </c>
      <c r="D110" s="25" t="s">
        <v>35</v>
      </c>
      <c r="E110" s="25" t="s">
        <v>35</v>
      </c>
      <c r="F110" s="25" t="s">
        <v>4832</v>
      </c>
      <c r="G110" s="26" t="s">
        <v>13863</v>
      </c>
      <c r="H110" s="28" t="s">
        <v>13875</v>
      </c>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v>1</v>
      </c>
      <c r="AJ110" s="29"/>
      <c r="AK110" s="29"/>
      <c r="AL110" s="29"/>
      <c r="AM110" s="29"/>
      <c r="AN110" s="29"/>
      <c r="AO110" s="29"/>
      <c r="AQ110" s="31">
        <v>1828.7602999999999</v>
      </c>
    </row>
    <row r="111" spans="1:43" x14ac:dyDescent="0.25">
      <c r="A111" t="str">
        <f t="shared" si="3"/>
        <v>99999 - PRODUCTO GENERICO99999 - PRODUCTO GENERICOSOLYCAL, SOLDADURA Y CALDERERIA VALENCIANA S.L.</v>
      </c>
      <c r="B111" t="str">
        <f t="shared" si="4"/>
        <v>99999 - PRODUCTO GENERICO</v>
      </c>
      <c r="C111" t="str">
        <f t="shared" si="5"/>
        <v>99999 - PRODUCTO GENERICO</v>
      </c>
      <c r="D111" t="s">
        <v>35</v>
      </c>
      <c r="E111" t="s">
        <v>35</v>
      </c>
      <c r="F111" t="s">
        <v>4832</v>
      </c>
      <c r="G111" s="27" t="s">
        <v>13863</v>
      </c>
      <c r="H111" s="27" t="s">
        <v>13876</v>
      </c>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v>172</v>
      </c>
      <c r="AJ111" s="30"/>
      <c r="AK111" s="30"/>
      <c r="AL111" s="30"/>
      <c r="AM111" s="30"/>
      <c r="AN111" s="30"/>
      <c r="AO111" s="30"/>
      <c r="AQ111">
        <v>172</v>
      </c>
    </row>
    <row r="112" spans="1:43" x14ac:dyDescent="0.25">
      <c r="A112" t="str">
        <f t="shared" si="3"/>
        <v>99999 - PRODUCTO GENERICO99999 - PRODUCTO GENERICOSTERLING - FLOWSERVE</v>
      </c>
      <c r="B112" t="str">
        <f t="shared" si="4"/>
        <v>99999 - PRODUCTO GENERICO</v>
      </c>
      <c r="C112" t="str">
        <f t="shared" si="5"/>
        <v>99999 - PRODUCTO GENERICO</v>
      </c>
      <c r="D112" s="25" t="s">
        <v>35</v>
      </c>
      <c r="E112" s="25" t="s">
        <v>35</v>
      </c>
      <c r="F112" s="25" t="s">
        <v>38</v>
      </c>
      <c r="G112" s="26" t="s">
        <v>13863</v>
      </c>
      <c r="H112" s="28" t="s">
        <v>13875</v>
      </c>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v>2</v>
      </c>
      <c r="AQ112" s="31">
        <v>1828.7602999999999</v>
      </c>
    </row>
    <row r="113" spans="1:43" x14ac:dyDescent="0.25">
      <c r="A113" t="str">
        <f t="shared" si="3"/>
        <v>99999 - PRODUCTO GENERICO99999 - PRODUCTO GENERICOSTERLING - FLOWSERVE</v>
      </c>
      <c r="B113" t="str">
        <f t="shared" si="4"/>
        <v>99999 - PRODUCTO GENERICO</v>
      </c>
      <c r="C113" t="str">
        <f t="shared" si="5"/>
        <v>99999 - PRODUCTO GENERICO</v>
      </c>
      <c r="D113" t="s">
        <v>35</v>
      </c>
      <c r="E113" t="s">
        <v>35</v>
      </c>
      <c r="F113" t="s">
        <v>38</v>
      </c>
      <c r="G113" s="27" t="s">
        <v>13863</v>
      </c>
      <c r="H113" s="27" t="s">
        <v>13876</v>
      </c>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v>295.10000000000002</v>
      </c>
      <c r="AQ113">
        <v>295.10000000000002</v>
      </c>
    </row>
    <row r="114" spans="1:43" x14ac:dyDescent="0.25">
      <c r="A114" t="str">
        <f t="shared" si="3"/>
        <v>99999 - PRODUCTO GENERICO99999 - PRODUCTO GENERICOSUMINISTROS DICA S.L.</v>
      </c>
      <c r="B114" t="str">
        <f t="shared" si="4"/>
        <v>99999 - PRODUCTO GENERICO</v>
      </c>
      <c r="C114" t="str">
        <f t="shared" si="5"/>
        <v>99999 - PRODUCTO GENERICO</v>
      </c>
      <c r="D114" s="25" t="s">
        <v>35</v>
      </c>
      <c r="E114" s="25" t="s">
        <v>35</v>
      </c>
      <c r="F114" s="25" t="s">
        <v>226</v>
      </c>
      <c r="G114" s="26" t="s">
        <v>13863</v>
      </c>
      <c r="H114" s="28" t="s">
        <v>13875</v>
      </c>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v>6</v>
      </c>
      <c r="AI114" s="29"/>
      <c r="AJ114" s="29"/>
      <c r="AK114" s="29"/>
      <c r="AL114" s="29"/>
      <c r="AM114" s="29"/>
      <c r="AN114" s="29"/>
      <c r="AO114" s="29"/>
      <c r="AQ114" s="31">
        <v>1828.7602999999999</v>
      </c>
    </row>
    <row r="115" spans="1:43" x14ac:dyDescent="0.25">
      <c r="A115" t="str">
        <f t="shared" si="3"/>
        <v>99999 - PRODUCTO GENERICO99999 - PRODUCTO GENERICOSUMINISTROS DICA S.L.</v>
      </c>
      <c r="B115" t="str">
        <f t="shared" si="4"/>
        <v>99999 - PRODUCTO GENERICO</v>
      </c>
      <c r="C115" t="str">
        <f t="shared" si="5"/>
        <v>99999 - PRODUCTO GENERICO</v>
      </c>
      <c r="D115" t="s">
        <v>35</v>
      </c>
      <c r="E115" t="s">
        <v>35</v>
      </c>
      <c r="F115" t="s">
        <v>226</v>
      </c>
      <c r="G115" s="27" t="s">
        <v>13863</v>
      </c>
      <c r="H115" s="27" t="s">
        <v>13876</v>
      </c>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v>5</v>
      </c>
      <c r="AI115" s="30"/>
      <c r="AJ115" s="30"/>
      <c r="AK115" s="30"/>
      <c r="AL115" s="30"/>
      <c r="AM115" s="30"/>
      <c r="AN115" s="30"/>
      <c r="AO115" s="30"/>
      <c r="AQ115">
        <v>5</v>
      </c>
    </row>
    <row r="116" spans="1:43" x14ac:dyDescent="0.25">
      <c r="A116" t="str">
        <f t="shared" si="3"/>
        <v>99999 - PRODUCTO GENERICO99999 - PRODUCTO GENERICOTECNITEST INGENIEROS, S.L.</v>
      </c>
      <c r="B116" t="str">
        <f t="shared" si="4"/>
        <v>99999 - PRODUCTO GENERICO</v>
      </c>
      <c r="C116" t="str">
        <f t="shared" si="5"/>
        <v>99999 - PRODUCTO GENERICO</v>
      </c>
      <c r="D116" s="25" t="s">
        <v>35</v>
      </c>
      <c r="E116" s="25" t="s">
        <v>35</v>
      </c>
      <c r="F116" s="25" t="s">
        <v>419</v>
      </c>
      <c r="G116" s="26" t="s">
        <v>13863</v>
      </c>
      <c r="H116" s="28" t="s">
        <v>13875</v>
      </c>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v>1</v>
      </c>
      <c r="AO116" s="29"/>
      <c r="AQ116" s="31">
        <v>1828.7602999999999</v>
      </c>
    </row>
    <row r="117" spans="1:43" x14ac:dyDescent="0.25">
      <c r="A117" t="str">
        <f t="shared" si="3"/>
        <v>99999 - PRODUCTO GENERICO99999 - PRODUCTO GENERICOTECNITEST INGENIEROS, S.L.</v>
      </c>
      <c r="B117" t="str">
        <f t="shared" si="4"/>
        <v>99999 - PRODUCTO GENERICO</v>
      </c>
      <c r="C117" t="str">
        <f t="shared" si="5"/>
        <v>99999 - PRODUCTO GENERICO</v>
      </c>
      <c r="D117" t="s">
        <v>35</v>
      </c>
      <c r="E117" t="s">
        <v>35</v>
      </c>
      <c r="F117" t="s">
        <v>419</v>
      </c>
      <c r="G117" s="27" t="s">
        <v>13863</v>
      </c>
      <c r="H117" s="27" t="s">
        <v>13876</v>
      </c>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v>845</v>
      </c>
      <c r="AO117" s="30"/>
      <c r="AQ117">
        <v>845</v>
      </c>
    </row>
    <row r="118" spans="1:43" x14ac:dyDescent="0.25">
      <c r="A118" t="str">
        <f t="shared" si="3"/>
        <v>99999 - PRODUCTO GENERICO99999 - PRODUCTO GENERICOTHERMOESTANK SISTEMAS</v>
      </c>
      <c r="B118" t="str">
        <f t="shared" si="4"/>
        <v>99999 - PRODUCTO GENERICO</v>
      </c>
      <c r="C118" t="str">
        <f t="shared" si="5"/>
        <v>99999 - PRODUCTO GENERICO</v>
      </c>
      <c r="D118" s="25" t="s">
        <v>35</v>
      </c>
      <c r="E118" s="25" t="s">
        <v>35</v>
      </c>
      <c r="F118" s="25" t="s">
        <v>3814</v>
      </c>
      <c r="G118" s="26" t="s">
        <v>13863</v>
      </c>
      <c r="H118" s="28" t="s">
        <v>13875</v>
      </c>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v>1</v>
      </c>
      <c r="AN118" s="29"/>
      <c r="AO118" s="29"/>
      <c r="AQ118" s="31">
        <v>1828.7602999999999</v>
      </c>
    </row>
    <row r="119" spans="1:43" x14ac:dyDescent="0.25">
      <c r="A119" t="str">
        <f t="shared" si="3"/>
        <v>99999 - PRODUCTO GENERICO99999 - PRODUCTO GENERICOTHERMOESTANK SISTEMAS</v>
      </c>
      <c r="B119" t="str">
        <f t="shared" si="4"/>
        <v>99999 - PRODUCTO GENERICO</v>
      </c>
      <c r="C119" t="str">
        <f t="shared" si="5"/>
        <v>99999 - PRODUCTO GENERICO</v>
      </c>
      <c r="D119" t="s">
        <v>35</v>
      </c>
      <c r="E119" t="s">
        <v>35</v>
      </c>
      <c r="F119" t="s">
        <v>3814</v>
      </c>
      <c r="G119" s="27" t="s">
        <v>13863</v>
      </c>
      <c r="H119" s="27" t="s">
        <v>13876</v>
      </c>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v>1828.7602999999999</v>
      </c>
      <c r="AN119" s="30"/>
      <c r="AO119" s="30"/>
      <c r="AQ119">
        <v>1828.7602999999999</v>
      </c>
    </row>
    <row r="120" spans="1:43" x14ac:dyDescent="0.25">
      <c r="A120" t="str">
        <f t="shared" si="3"/>
        <v>99999 - PRODUCTO GENERICO99999 - PRODUCTO GENERICOTRONZADORAS MG, S.A.</v>
      </c>
      <c r="B120" t="str">
        <f t="shared" si="4"/>
        <v>99999 - PRODUCTO GENERICO</v>
      </c>
      <c r="C120" t="str">
        <f t="shared" si="5"/>
        <v>99999 - PRODUCTO GENERICO</v>
      </c>
      <c r="D120" s="25" t="s">
        <v>35</v>
      </c>
      <c r="E120" s="25" t="s">
        <v>35</v>
      </c>
      <c r="F120" s="25" t="s">
        <v>1020</v>
      </c>
      <c r="G120" s="26" t="s">
        <v>13863</v>
      </c>
      <c r="H120" s="28" t="s">
        <v>13875</v>
      </c>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v>1</v>
      </c>
      <c r="AO120" s="29"/>
      <c r="AQ120" s="31">
        <v>68</v>
      </c>
    </row>
    <row r="121" spans="1:43" x14ac:dyDescent="0.25">
      <c r="A121" t="str">
        <f t="shared" si="3"/>
        <v>99999 - PRODUCTO GENERICO99999 - PRODUCTO GENERICOTRONZADORAS MG, S.A.</v>
      </c>
      <c r="B121" t="str">
        <f t="shared" si="4"/>
        <v>99999 - PRODUCTO GENERICO</v>
      </c>
      <c r="C121" t="str">
        <f t="shared" si="5"/>
        <v>99999 - PRODUCTO GENERICO</v>
      </c>
      <c r="D121" t="s">
        <v>35</v>
      </c>
      <c r="E121" t="s">
        <v>35</v>
      </c>
      <c r="F121" t="s">
        <v>1020</v>
      </c>
      <c r="G121" s="27" t="s">
        <v>13863</v>
      </c>
      <c r="H121" s="27" t="s">
        <v>13876</v>
      </c>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v>68</v>
      </c>
      <c r="AO121" s="30"/>
      <c r="AQ121">
        <v>68</v>
      </c>
    </row>
    <row r="122" spans="1:43" x14ac:dyDescent="0.25">
      <c r="A122" t="str">
        <f t="shared" si="3"/>
        <v>99999 - PRODUCTO GENERICO99999 - PRODUCTO GENERICOVALEKTRA XXI,S.L.</v>
      </c>
      <c r="B122" t="str">
        <f t="shared" si="4"/>
        <v>99999 - PRODUCTO GENERICO</v>
      </c>
      <c r="C122" t="str">
        <f t="shared" si="5"/>
        <v>99999 - PRODUCTO GENERICO</v>
      </c>
      <c r="D122" s="25" t="s">
        <v>35</v>
      </c>
      <c r="E122" s="25" t="s">
        <v>35</v>
      </c>
      <c r="F122" s="25" t="s">
        <v>108</v>
      </c>
      <c r="G122" s="26" t="s">
        <v>13863</v>
      </c>
      <c r="H122" s="28" t="s">
        <v>13875</v>
      </c>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v>1</v>
      </c>
      <c r="AG122" s="29"/>
      <c r="AH122" s="29">
        <v>1</v>
      </c>
      <c r="AI122" s="29"/>
      <c r="AJ122" s="29"/>
      <c r="AK122" s="29">
        <v>1</v>
      </c>
      <c r="AL122" s="29">
        <v>2</v>
      </c>
      <c r="AM122" s="29"/>
      <c r="AN122" s="29"/>
      <c r="AO122" s="29"/>
      <c r="AQ122" s="31">
        <v>54.55</v>
      </c>
    </row>
    <row r="123" spans="1:43" x14ac:dyDescent="0.25">
      <c r="A123" t="str">
        <f t="shared" si="3"/>
        <v>99999 - PRODUCTO GENERICO99999 - PRODUCTO GENERICOVALEKTRA XXI,S.L.</v>
      </c>
      <c r="B123" t="str">
        <f t="shared" si="4"/>
        <v>99999 - PRODUCTO GENERICO</v>
      </c>
      <c r="C123" t="str">
        <f t="shared" si="5"/>
        <v>99999 - PRODUCTO GENERICO</v>
      </c>
      <c r="D123" t="s">
        <v>35</v>
      </c>
      <c r="E123" t="s">
        <v>35</v>
      </c>
      <c r="F123" t="s">
        <v>108</v>
      </c>
      <c r="G123" s="27" t="s">
        <v>13863</v>
      </c>
      <c r="H123" s="27" t="s">
        <v>13876</v>
      </c>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v>312</v>
      </c>
      <c r="AG123" s="30"/>
      <c r="AH123" s="30">
        <v>39.448500000000003</v>
      </c>
      <c r="AI123" s="30"/>
      <c r="AJ123" s="30"/>
      <c r="AK123" s="30">
        <v>23.708000000000002</v>
      </c>
      <c r="AL123" s="30">
        <v>19.864000000000001</v>
      </c>
      <c r="AM123" s="30"/>
      <c r="AN123" s="30"/>
      <c r="AO123" s="30"/>
      <c r="AQ123">
        <v>19.864000000000001</v>
      </c>
    </row>
    <row r="124" spans="1:43" x14ac:dyDescent="0.25">
      <c r="A124" t="str">
        <f t="shared" si="3"/>
        <v>99999 - PRODUCTO GENERICO99999 - PRODUCTO GENERICOWURTH ESPAÑA SA</v>
      </c>
      <c r="B124" t="str">
        <f t="shared" si="4"/>
        <v>99999 - PRODUCTO GENERICO</v>
      </c>
      <c r="C124" t="str">
        <f t="shared" si="5"/>
        <v>99999 - PRODUCTO GENERICO</v>
      </c>
      <c r="D124" s="25" t="s">
        <v>35</v>
      </c>
      <c r="E124" s="25" t="s">
        <v>35</v>
      </c>
      <c r="F124" s="25" t="s">
        <v>500</v>
      </c>
      <c r="G124" s="26" t="s">
        <v>13863</v>
      </c>
      <c r="H124" s="28" t="s">
        <v>13875</v>
      </c>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v>1</v>
      </c>
      <c r="AN124" s="29"/>
      <c r="AO124" s="29"/>
      <c r="AQ124" s="31">
        <v>54.55</v>
      </c>
    </row>
    <row r="125" spans="1:43" x14ac:dyDescent="0.25">
      <c r="A125" t="str">
        <f t="shared" si="3"/>
        <v>99999 - PRODUCTO GENERICO99999 - PRODUCTO GENERICOWURTH ESPAÑA SA</v>
      </c>
      <c r="B125" t="str">
        <f t="shared" si="4"/>
        <v>99999 - PRODUCTO GENERICO</v>
      </c>
      <c r="C125" t="str">
        <f t="shared" si="5"/>
        <v>99999 - PRODUCTO GENERICO</v>
      </c>
      <c r="D125" t="s">
        <v>35</v>
      </c>
      <c r="E125" t="s">
        <v>35</v>
      </c>
      <c r="F125" t="s">
        <v>500</v>
      </c>
      <c r="G125" s="27" t="s">
        <v>13863</v>
      </c>
      <c r="H125" s="27" t="s">
        <v>13876</v>
      </c>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v>54.55</v>
      </c>
      <c r="AN125" s="30"/>
      <c r="AO125" s="30"/>
      <c r="AQ125">
        <v>54.55</v>
      </c>
    </row>
    <row r="126" spans="1:43" x14ac:dyDescent="0.25">
      <c r="A126" t="str">
        <f t="shared" si="3"/>
        <v>AAC0000001MIRILLA DE NIVEL REFLEX TAMAÑO 8SAIDI</v>
      </c>
      <c r="B126" t="str">
        <f t="shared" si="4"/>
        <v>AAC0000001</v>
      </c>
      <c r="C126" t="str">
        <f t="shared" si="5"/>
        <v>MIRILLA DE NIVEL REFLEX TAMAÑO 8</v>
      </c>
      <c r="D126" s="25" t="s">
        <v>4294</v>
      </c>
      <c r="E126" s="25" t="s">
        <v>4295</v>
      </c>
      <c r="F126" s="25" t="s">
        <v>181</v>
      </c>
      <c r="G126" s="26" t="s">
        <v>13863</v>
      </c>
      <c r="H126" s="28" t="s">
        <v>13875</v>
      </c>
      <c r="I126" s="29"/>
      <c r="J126" s="29">
        <v>1</v>
      </c>
      <c r="K126" s="29"/>
      <c r="L126" s="29">
        <v>9</v>
      </c>
      <c r="M126" s="29"/>
      <c r="N126" s="29"/>
      <c r="O126" s="29">
        <v>9</v>
      </c>
      <c r="P126" s="29"/>
      <c r="Q126" s="29">
        <v>1</v>
      </c>
      <c r="R126" s="29"/>
      <c r="S126" s="29"/>
      <c r="T126" s="29"/>
      <c r="U126" s="29">
        <v>10</v>
      </c>
      <c r="V126" s="29"/>
      <c r="W126" s="29"/>
      <c r="X126" s="29"/>
      <c r="Y126" s="29"/>
      <c r="Z126" s="29"/>
      <c r="AA126" s="29">
        <v>9</v>
      </c>
      <c r="AB126" s="29">
        <v>6</v>
      </c>
      <c r="AC126" s="29"/>
      <c r="AD126" s="29"/>
      <c r="AE126" s="29"/>
      <c r="AF126" s="29"/>
      <c r="AG126" s="29"/>
      <c r="AH126" s="29"/>
      <c r="AI126" s="29"/>
      <c r="AJ126" s="29">
        <v>10</v>
      </c>
      <c r="AK126" s="29"/>
      <c r="AL126" s="29"/>
      <c r="AM126" s="29"/>
      <c r="AN126" s="29"/>
      <c r="AO126" s="29"/>
      <c r="AQ126" s="31">
        <v>120.33</v>
      </c>
    </row>
    <row r="127" spans="1:43" x14ac:dyDescent="0.25">
      <c r="A127" t="str">
        <f t="shared" si="3"/>
        <v>AAC0000001MIRILLA DE NIVEL REFLEX TAMAÑO 8SAIDI</v>
      </c>
      <c r="B127" t="str">
        <f t="shared" si="4"/>
        <v>AAC0000001</v>
      </c>
      <c r="C127" t="str">
        <f t="shared" si="5"/>
        <v>MIRILLA DE NIVEL REFLEX TAMAÑO 8</v>
      </c>
      <c r="D127" t="s">
        <v>4294</v>
      </c>
      <c r="E127" t="s">
        <v>4295</v>
      </c>
      <c r="F127" t="s">
        <v>181</v>
      </c>
      <c r="G127" s="27" t="s">
        <v>13863</v>
      </c>
      <c r="H127" s="27" t="s">
        <v>13876</v>
      </c>
      <c r="I127" s="30"/>
      <c r="J127" s="30">
        <v>133.69999999999999</v>
      </c>
      <c r="K127" s="30"/>
      <c r="L127" s="30">
        <v>133.69999999999999</v>
      </c>
      <c r="M127" s="30"/>
      <c r="N127" s="30"/>
      <c r="O127" s="30">
        <v>120.33</v>
      </c>
      <c r="P127" s="30"/>
      <c r="Q127" s="30">
        <v>120.33</v>
      </c>
      <c r="R127" s="30"/>
      <c r="S127" s="30"/>
      <c r="T127" s="30"/>
      <c r="U127" s="30">
        <v>120.33</v>
      </c>
      <c r="V127" s="30"/>
      <c r="W127" s="30"/>
      <c r="X127" s="30"/>
      <c r="Y127" s="30"/>
      <c r="Z127" s="30"/>
      <c r="AA127" s="30">
        <v>120.33</v>
      </c>
      <c r="AB127" s="30">
        <v>120.33</v>
      </c>
      <c r="AC127" s="30"/>
      <c r="AD127" s="30"/>
      <c r="AE127" s="30"/>
      <c r="AF127" s="30"/>
      <c r="AG127" s="30"/>
      <c r="AH127" s="30"/>
      <c r="AI127" s="30"/>
      <c r="AJ127" s="30">
        <v>120.33</v>
      </c>
      <c r="AK127" s="30"/>
      <c r="AL127" s="30"/>
      <c r="AM127" s="30"/>
      <c r="AN127" s="30"/>
      <c r="AO127" s="30"/>
      <c r="AQ127">
        <v>120.33</v>
      </c>
    </row>
    <row r="128" spans="1:43" x14ac:dyDescent="0.25">
      <c r="A128" t="str">
        <f t="shared" si="3"/>
        <v>AAC0000002JUEGO DE GRIFOS DN25 PARA MIRILLA DE NIVELSAIDI</v>
      </c>
      <c r="B128" t="str">
        <f t="shared" si="4"/>
        <v>AAC0000002</v>
      </c>
      <c r="C128" t="str">
        <f t="shared" si="5"/>
        <v>JUEGO DE GRIFOS DN25 PARA MIRILLA DE NIVEL</v>
      </c>
      <c r="D128" s="25" t="s">
        <v>4153</v>
      </c>
      <c r="E128" s="25" t="s">
        <v>4154</v>
      </c>
      <c r="F128" s="25" t="s">
        <v>181</v>
      </c>
      <c r="G128" s="26" t="s">
        <v>13863</v>
      </c>
      <c r="H128" s="28" t="s">
        <v>13875</v>
      </c>
      <c r="I128" s="29"/>
      <c r="J128" s="29">
        <v>1</v>
      </c>
      <c r="K128" s="29"/>
      <c r="L128" s="29">
        <v>9</v>
      </c>
      <c r="M128" s="29"/>
      <c r="N128" s="29"/>
      <c r="O128" s="29">
        <v>5</v>
      </c>
      <c r="P128" s="29"/>
      <c r="Q128" s="29">
        <v>5</v>
      </c>
      <c r="R128" s="29"/>
      <c r="S128" s="29"/>
      <c r="T128" s="29"/>
      <c r="U128" s="29">
        <v>7</v>
      </c>
      <c r="V128" s="29"/>
      <c r="W128" s="29"/>
      <c r="X128" s="29"/>
      <c r="Y128" s="29"/>
      <c r="Z128" s="29"/>
      <c r="AA128" s="29">
        <v>15</v>
      </c>
      <c r="AB128" s="29">
        <v>1</v>
      </c>
      <c r="AC128" s="29"/>
      <c r="AD128" s="29"/>
      <c r="AE128" s="29"/>
      <c r="AF128" s="29"/>
      <c r="AG128" s="29"/>
      <c r="AH128" s="29"/>
      <c r="AI128" s="29"/>
      <c r="AJ128" s="29">
        <v>10</v>
      </c>
      <c r="AK128" s="29"/>
      <c r="AL128" s="29"/>
      <c r="AM128" s="29"/>
      <c r="AN128" s="29"/>
      <c r="AO128" s="29"/>
      <c r="AQ128" s="31">
        <v>198</v>
      </c>
    </row>
    <row r="129" spans="1:43" x14ac:dyDescent="0.25">
      <c r="A129" t="str">
        <f t="shared" si="3"/>
        <v>AAC0000002JUEGO DE GRIFOS DN25 PARA MIRILLA DE NIVELSAIDI</v>
      </c>
      <c r="B129" t="str">
        <f t="shared" si="4"/>
        <v>AAC0000002</v>
      </c>
      <c r="C129" t="str">
        <f t="shared" si="5"/>
        <v>JUEGO DE GRIFOS DN25 PARA MIRILLA DE NIVEL</v>
      </c>
      <c r="D129" t="s">
        <v>4153</v>
      </c>
      <c r="E129" t="s">
        <v>4154</v>
      </c>
      <c r="F129" t="s">
        <v>181</v>
      </c>
      <c r="G129" s="27" t="s">
        <v>13863</v>
      </c>
      <c r="H129" s="27" t="s">
        <v>13876</v>
      </c>
      <c r="I129" s="30"/>
      <c r="J129" s="30">
        <v>220</v>
      </c>
      <c r="K129" s="30"/>
      <c r="L129" s="30">
        <v>220</v>
      </c>
      <c r="M129" s="30"/>
      <c r="N129" s="30"/>
      <c r="O129" s="30">
        <v>198</v>
      </c>
      <c r="P129" s="30"/>
      <c r="Q129" s="30">
        <v>198</v>
      </c>
      <c r="R129" s="30"/>
      <c r="S129" s="30"/>
      <c r="T129" s="30"/>
      <c r="U129" s="30">
        <v>198</v>
      </c>
      <c r="V129" s="30"/>
      <c r="W129" s="30"/>
      <c r="X129" s="30"/>
      <c r="Y129" s="30"/>
      <c r="Z129" s="30"/>
      <c r="AA129" s="30">
        <v>198</v>
      </c>
      <c r="AB129" s="30">
        <v>198</v>
      </c>
      <c r="AC129" s="30"/>
      <c r="AD129" s="30"/>
      <c r="AE129" s="30"/>
      <c r="AF129" s="30"/>
      <c r="AG129" s="30"/>
      <c r="AH129" s="30"/>
      <c r="AI129" s="30"/>
      <c r="AJ129" s="30">
        <v>198</v>
      </c>
      <c r="AK129" s="30"/>
      <c r="AL129" s="30"/>
      <c r="AM129" s="30"/>
      <c r="AN129" s="30"/>
      <c r="AO129" s="30"/>
      <c r="AQ129">
        <v>198</v>
      </c>
    </row>
    <row r="130" spans="1:43" x14ac:dyDescent="0.25">
      <c r="A130" t="str">
        <f t="shared" si="3"/>
        <v>AAC0000004CASQUILLO DE GRAFITO PARA GRIFO DE MIRILLA DE NIVEL REF. KU-16SAIDI</v>
      </c>
      <c r="B130" t="str">
        <f t="shared" si="4"/>
        <v>AAC0000004</v>
      </c>
      <c r="C130" t="str">
        <f t="shared" si="5"/>
        <v>CASQUILLO DE GRAFITO PARA GRIFO DE MIRILLA DE NIVEL REF. KU-16</v>
      </c>
      <c r="D130" s="25" t="s">
        <v>9506</v>
      </c>
      <c r="E130" s="25" t="s">
        <v>9507</v>
      </c>
      <c r="F130" s="25" t="s">
        <v>181</v>
      </c>
      <c r="G130" s="26" t="s">
        <v>13863</v>
      </c>
      <c r="H130" s="28" t="s">
        <v>13875</v>
      </c>
      <c r="I130" s="29"/>
      <c r="J130" s="29"/>
      <c r="K130" s="29"/>
      <c r="L130" s="29">
        <v>6</v>
      </c>
      <c r="M130" s="29"/>
      <c r="N130" s="29"/>
      <c r="O130" s="29"/>
      <c r="P130" s="29"/>
      <c r="Q130" s="29"/>
      <c r="R130" s="29"/>
      <c r="S130" s="29"/>
      <c r="T130" s="29"/>
      <c r="U130" s="29"/>
      <c r="V130" s="29"/>
      <c r="W130" s="29">
        <v>20</v>
      </c>
      <c r="X130" s="29"/>
      <c r="Y130" s="29"/>
      <c r="Z130" s="29"/>
      <c r="AA130" s="29"/>
      <c r="AB130" s="29"/>
      <c r="AC130" s="29"/>
      <c r="AD130" s="29"/>
      <c r="AE130" s="29"/>
      <c r="AF130" s="29"/>
      <c r="AG130" s="29"/>
      <c r="AH130" s="29"/>
      <c r="AI130" s="29"/>
      <c r="AJ130" s="29"/>
      <c r="AK130" s="29"/>
      <c r="AL130" s="29"/>
      <c r="AM130" s="29"/>
      <c r="AN130" s="29"/>
      <c r="AO130" s="29"/>
      <c r="AQ130" s="31">
        <v>2.6999999999999997</v>
      </c>
    </row>
    <row r="131" spans="1:43" x14ac:dyDescent="0.25">
      <c r="A131" t="str">
        <f t="shared" si="3"/>
        <v>AAC0000004CASQUILLO DE GRAFITO PARA GRIFO DE MIRILLA DE NIVEL REF. KU-16SAIDI</v>
      </c>
      <c r="B131" t="str">
        <f t="shared" si="4"/>
        <v>AAC0000004</v>
      </c>
      <c r="C131" t="str">
        <f t="shared" si="5"/>
        <v>CASQUILLO DE GRAFITO PARA GRIFO DE MIRILLA DE NIVEL REF. KU-16</v>
      </c>
      <c r="D131" t="s">
        <v>9506</v>
      </c>
      <c r="E131" t="s">
        <v>9507</v>
      </c>
      <c r="F131" t="s">
        <v>181</v>
      </c>
      <c r="G131" s="27" t="s">
        <v>13863</v>
      </c>
      <c r="H131" s="27" t="s">
        <v>13876</v>
      </c>
      <c r="I131" s="30"/>
      <c r="J131" s="30"/>
      <c r="K131" s="30"/>
      <c r="L131" s="30">
        <v>2.6999999999999997</v>
      </c>
      <c r="M131" s="30"/>
      <c r="N131" s="30"/>
      <c r="O131" s="30"/>
      <c r="P131" s="30"/>
      <c r="Q131" s="30"/>
      <c r="R131" s="30"/>
      <c r="S131" s="30"/>
      <c r="T131" s="30"/>
      <c r="U131" s="30"/>
      <c r="V131" s="30"/>
      <c r="W131" s="30">
        <v>2.6999999999999997</v>
      </c>
      <c r="X131" s="30"/>
      <c r="Y131" s="30"/>
      <c r="Z131" s="30"/>
      <c r="AA131" s="30"/>
      <c r="AB131" s="30"/>
      <c r="AC131" s="30"/>
      <c r="AD131" s="30"/>
      <c r="AE131" s="30"/>
      <c r="AF131" s="30"/>
      <c r="AG131" s="30"/>
      <c r="AH131" s="30"/>
      <c r="AI131" s="30"/>
      <c r="AJ131" s="30"/>
      <c r="AK131" s="30"/>
      <c r="AL131" s="30"/>
      <c r="AM131" s="30"/>
      <c r="AN131" s="30"/>
      <c r="AO131" s="30"/>
      <c r="AQ131">
        <v>2.6999999999999997</v>
      </c>
    </row>
    <row r="132" spans="1:43" x14ac:dyDescent="0.25">
      <c r="A132" t="str">
        <f t="shared" ref="A132:A195" si="6">+CONCATENATE(D132,E132,F132)</f>
        <v>AAC0000005MIRILLA DE NIVEL REFLEX TAMAÑO 7SAIDI</v>
      </c>
      <c r="B132" t="str">
        <f t="shared" si="4"/>
        <v>AAC0000005</v>
      </c>
      <c r="C132" t="str">
        <f t="shared" si="5"/>
        <v>MIRILLA DE NIVEL REFLEX TAMAÑO 7</v>
      </c>
      <c r="D132" s="25" t="s">
        <v>9389</v>
      </c>
      <c r="E132" s="25" t="s">
        <v>9390</v>
      </c>
      <c r="F132" s="25" t="s">
        <v>181</v>
      </c>
      <c r="G132" s="26" t="s">
        <v>13863</v>
      </c>
      <c r="H132" s="28" t="s">
        <v>13875</v>
      </c>
      <c r="I132" s="29"/>
      <c r="J132" s="29"/>
      <c r="K132" s="29"/>
      <c r="L132" s="29"/>
      <c r="M132" s="29"/>
      <c r="N132" s="29"/>
      <c r="O132" s="29"/>
      <c r="P132" s="29"/>
      <c r="Q132" s="29"/>
      <c r="R132" s="29"/>
      <c r="S132" s="29"/>
      <c r="T132" s="29"/>
      <c r="U132" s="29"/>
      <c r="V132" s="29"/>
      <c r="W132" s="29"/>
      <c r="X132" s="29">
        <v>2</v>
      </c>
      <c r="Y132" s="29"/>
      <c r="Z132" s="29"/>
      <c r="AA132" s="29"/>
      <c r="AB132" s="29"/>
      <c r="AC132" s="29"/>
      <c r="AD132" s="29"/>
      <c r="AE132" s="29"/>
      <c r="AF132" s="29"/>
      <c r="AG132" s="29"/>
      <c r="AH132" s="29"/>
      <c r="AI132" s="29"/>
      <c r="AJ132" s="29"/>
      <c r="AK132" s="29"/>
      <c r="AL132" s="29"/>
      <c r="AM132" s="29"/>
      <c r="AN132" s="29"/>
      <c r="AO132" s="29"/>
      <c r="AQ132" s="31">
        <v>120.33</v>
      </c>
    </row>
    <row r="133" spans="1:43" x14ac:dyDescent="0.25">
      <c r="A133" t="str">
        <f t="shared" si="6"/>
        <v>AAC0000005MIRILLA DE NIVEL REFLEX TAMAÑO 7SAIDI</v>
      </c>
      <c r="B133" t="str">
        <f t="shared" ref="B133:B196" si="7">+IF(D133="",B132,D133)</f>
        <v>AAC0000005</v>
      </c>
      <c r="C133" t="str">
        <f t="shared" ref="C133:C196" si="8">+IF(E133="",C132,E133)</f>
        <v>MIRILLA DE NIVEL REFLEX TAMAÑO 7</v>
      </c>
      <c r="D133" t="s">
        <v>9389</v>
      </c>
      <c r="E133" t="s">
        <v>9390</v>
      </c>
      <c r="F133" t="s">
        <v>181</v>
      </c>
      <c r="G133" s="27" t="s">
        <v>13863</v>
      </c>
      <c r="H133" s="27" t="s">
        <v>13876</v>
      </c>
      <c r="I133" s="30"/>
      <c r="J133" s="30"/>
      <c r="K133" s="30"/>
      <c r="L133" s="30"/>
      <c r="M133" s="30"/>
      <c r="N133" s="30"/>
      <c r="O133" s="30"/>
      <c r="P133" s="30"/>
      <c r="Q133" s="30"/>
      <c r="R133" s="30"/>
      <c r="S133" s="30"/>
      <c r="T133" s="30"/>
      <c r="U133" s="30"/>
      <c r="V133" s="30"/>
      <c r="W133" s="30"/>
      <c r="X133" s="30">
        <v>120.33</v>
      </c>
      <c r="Y133" s="30"/>
      <c r="Z133" s="30"/>
      <c r="AA133" s="30"/>
      <c r="AB133" s="30"/>
      <c r="AC133" s="30"/>
      <c r="AD133" s="30"/>
      <c r="AE133" s="30"/>
      <c r="AF133" s="30"/>
      <c r="AG133" s="30"/>
      <c r="AH133" s="30"/>
      <c r="AI133" s="30"/>
      <c r="AJ133" s="30"/>
      <c r="AK133" s="30"/>
      <c r="AL133" s="30"/>
      <c r="AM133" s="30"/>
      <c r="AN133" s="30"/>
      <c r="AO133" s="30"/>
      <c r="AQ133">
        <v>120.33</v>
      </c>
    </row>
    <row r="134" spans="1:43" x14ac:dyDescent="0.25">
      <c r="A134" t="str">
        <f t="shared" si="6"/>
        <v>AAC0000006JUEGO DE GRIFOS DN20 PARA MIRILLA DE NIVELSAIDI</v>
      </c>
      <c r="B134" t="str">
        <f t="shared" si="7"/>
        <v>AAC0000006</v>
      </c>
      <c r="C134" t="str">
        <f t="shared" si="8"/>
        <v>JUEGO DE GRIFOS DN20 PARA MIRILLA DE NIVEL</v>
      </c>
      <c r="D134" s="25" t="s">
        <v>9394</v>
      </c>
      <c r="E134" s="25" t="s">
        <v>9395</v>
      </c>
      <c r="F134" s="25" t="s">
        <v>181</v>
      </c>
      <c r="G134" s="26" t="s">
        <v>13863</v>
      </c>
      <c r="H134" s="28" t="s">
        <v>13875</v>
      </c>
      <c r="I134" s="29"/>
      <c r="J134" s="29"/>
      <c r="K134" s="29"/>
      <c r="L134" s="29"/>
      <c r="M134" s="29"/>
      <c r="N134" s="29"/>
      <c r="O134" s="29"/>
      <c r="P134" s="29"/>
      <c r="Q134" s="29"/>
      <c r="R134" s="29"/>
      <c r="S134" s="29"/>
      <c r="T134" s="29"/>
      <c r="U134" s="29"/>
      <c r="V134" s="29"/>
      <c r="W134" s="29"/>
      <c r="X134" s="29">
        <v>2</v>
      </c>
      <c r="Y134" s="29"/>
      <c r="Z134" s="29"/>
      <c r="AA134" s="29"/>
      <c r="AB134" s="29"/>
      <c r="AC134" s="29"/>
      <c r="AD134" s="29"/>
      <c r="AE134" s="29"/>
      <c r="AF134" s="29"/>
      <c r="AG134" s="29"/>
      <c r="AH134" s="29"/>
      <c r="AI134" s="29"/>
      <c r="AJ134" s="29"/>
      <c r="AK134" s="29"/>
      <c r="AL134" s="29"/>
      <c r="AM134" s="29"/>
      <c r="AN134" s="29"/>
      <c r="AO134" s="29"/>
      <c r="AQ134" s="31">
        <v>198.09</v>
      </c>
    </row>
    <row r="135" spans="1:43" x14ac:dyDescent="0.25">
      <c r="A135" t="str">
        <f t="shared" si="6"/>
        <v>AAC0000006JUEGO DE GRIFOS DN20 PARA MIRILLA DE NIVELSAIDI</v>
      </c>
      <c r="B135" t="str">
        <f t="shared" si="7"/>
        <v>AAC0000006</v>
      </c>
      <c r="C135" t="str">
        <f t="shared" si="8"/>
        <v>JUEGO DE GRIFOS DN20 PARA MIRILLA DE NIVEL</v>
      </c>
      <c r="D135" t="s">
        <v>9394</v>
      </c>
      <c r="E135" t="s">
        <v>9395</v>
      </c>
      <c r="F135" t="s">
        <v>181</v>
      </c>
      <c r="G135" s="27" t="s">
        <v>13863</v>
      </c>
      <c r="H135" s="27" t="s">
        <v>13876</v>
      </c>
      <c r="I135" s="30"/>
      <c r="J135" s="30"/>
      <c r="K135" s="30"/>
      <c r="L135" s="30"/>
      <c r="M135" s="30"/>
      <c r="N135" s="30"/>
      <c r="O135" s="30"/>
      <c r="P135" s="30"/>
      <c r="Q135" s="30"/>
      <c r="R135" s="30"/>
      <c r="S135" s="30"/>
      <c r="T135" s="30"/>
      <c r="U135" s="30"/>
      <c r="V135" s="30"/>
      <c r="W135" s="30"/>
      <c r="X135" s="30">
        <v>198.09</v>
      </c>
      <c r="Y135" s="30"/>
      <c r="Z135" s="30"/>
      <c r="AA135" s="30"/>
      <c r="AB135" s="30"/>
      <c r="AC135" s="30"/>
      <c r="AD135" s="30"/>
      <c r="AE135" s="30"/>
      <c r="AF135" s="30"/>
      <c r="AG135" s="30"/>
      <c r="AH135" s="30"/>
      <c r="AI135" s="30"/>
      <c r="AJ135" s="30"/>
      <c r="AK135" s="30"/>
      <c r="AL135" s="30"/>
      <c r="AM135" s="30"/>
      <c r="AN135" s="30"/>
      <c r="AO135" s="30"/>
      <c r="AQ135">
        <v>198.09</v>
      </c>
    </row>
    <row r="136" spans="1:43" x14ac:dyDescent="0.25">
      <c r="A136" t="str">
        <f t="shared" si="6"/>
        <v>AACACMA015ARANDELA/JUNTA DE COBRE MOD. 910.17 G1/2 DN15 PARA MANOMETROWIKA</v>
      </c>
      <c r="B136" t="str">
        <f t="shared" si="7"/>
        <v>AACACMA015</v>
      </c>
      <c r="C136" t="str">
        <f t="shared" si="8"/>
        <v>ARANDELA/JUNTA DE COBRE MOD. 910.17 G1/2 DN15 PARA MANOMETRO</v>
      </c>
      <c r="D136" s="25" t="s">
        <v>3916</v>
      </c>
      <c r="E136" s="25" t="s">
        <v>3917</v>
      </c>
      <c r="F136" s="25" t="s">
        <v>59</v>
      </c>
      <c r="G136" s="26" t="s">
        <v>13863</v>
      </c>
      <c r="H136" s="28" t="s">
        <v>13875</v>
      </c>
      <c r="I136" s="29"/>
      <c r="J136" s="29"/>
      <c r="K136" s="29">
        <v>500</v>
      </c>
      <c r="L136" s="29">
        <v>500</v>
      </c>
      <c r="M136" s="29"/>
      <c r="N136" s="29"/>
      <c r="O136" s="29"/>
      <c r="P136" s="29">
        <v>1500</v>
      </c>
      <c r="Q136" s="29"/>
      <c r="R136" s="29"/>
      <c r="S136" s="29"/>
      <c r="T136" s="29"/>
      <c r="U136" s="29"/>
      <c r="V136" s="29"/>
      <c r="W136" s="29"/>
      <c r="X136" s="29"/>
      <c r="Y136" s="29"/>
      <c r="Z136" s="29">
        <v>1000</v>
      </c>
      <c r="AA136" s="29"/>
      <c r="AB136" s="29"/>
      <c r="AC136" s="29"/>
      <c r="AD136" s="29"/>
      <c r="AE136" s="29"/>
      <c r="AF136" s="29"/>
      <c r="AG136" s="29"/>
      <c r="AH136" s="29"/>
      <c r="AI136" s="29"/>
      <c r="AJ136" s="29"/>
      <c r="AK136" s="29">
        <v>1000</v>
      </c>
      <c r="AL136" s="29"/>
      <c r="AM136" s="29"/>
      <c r="AN136" s="29"/>
      <c r="AO136" s="29"/>
      <c r="AQ136" s="31">
        <v>0.92</v>
      </c>
    </row>
    <row r="137" spans="1:43" x14ac:dyDescent="0.25">
      <c r="A137" t="str">
        <f t="shared" si="6"/>
        <v>AACACMA015ARANDELA/JUNTA DE COBRE MOD. 910.17 G1/2 DN15 PARA MANOMETROWIKA</v>
      </c>
      <c r="B137" t="str">
        <f t="shared" si="7"/>
        <v>AACACMA015</v>
      </c>
      <c r="C137" t="str">
        <f t="shared" si="8"/>
        <v>ARANDELA/JUNTA DE COBRE MOD. 910.17 G1/2 DN15 PARA MANOMETRO</v>
      </c>
      <c r="D137" t="s">
        <v>3916</v>
      </c>
      <c r="E137" t="s">
        <v>3917</v>
      </c>
      <c r="F137" t="s">
        <v>59</v>
      </c>
      <c r="G137" s="27" t="s">
        <v>13863</v>
      </c>
      <c r="H137" s="27" t="s">
        <v>13876</v>
      </c>
      <c r="I137" s="30"/>
      <c r="J137" s="30"/>
      <c r="K137" s="30">
        <v>0.88</v>
      </c>
      <c r="L137" s="30">
        <v>0.88</v>
      </c>
      <c r="M137" s="30"/>
      <c r="N137" s="30"/>
      <c r="O137" s="30"/>
      <c r="P137" s="30">
        <v>0.88</v>
      </c>
      <c r="Q137" s="30"/>
      <c r="R137" s="30"/>
      <c r="S137" s="30"/>
      <c r="T137" s="30"/>
      <c r="U137" s="30"/>
      <c r="V137" s="30"/>
      <c r="W137" s="30"/>
      <c r="X137" s="30"/>
      <c r="Y137" s="30"/>
      <c r="Z137" s="30">
        <v>0.9</v>
      </c>
      <c r="AA137" s="30"/>
      <c r="AB137" s="30"/>
      <c r="AC137" s="30"/>
      <c r="AD137" s="30"/>
      <c r="AE137" s="30"/>
      <c r="AF137" s="30"/>
      <c r="AG137" s="30"/>
      <c r="AH137" s="30"/>
      <c r="AI137" s="30"/>
      <c r="AJ137" s="30"/>
      <c r="AK137" s="30">
        <v>0.92</v>
      </c>
      <c r="AL137" s="30"/>
      <c r="AM137" s="30"/>
      <c r="AN137" s="30"/>
      <c r="AO137" s="30"/>
      <c r="AQ137">
        <v>0.92</v>
      </c>
    </row>
    <row r="138" spans="1:43" x14ac:dyDescent="0.25">
      <c r="A138" t="str">
        <f t="shared" si="6"/>
        <v>AACAD3T032ADAPTADOR MACHO 3000LBS. ANSI B16.11 A105 BSPT - NPT DN32CUÑADO SA</v>
      </c>
      <c r="B138" t="str">
        <f t="shared" si="7"/>
        <v>AACAD3T032</v>
      </c>
      <c r="C138" t="str">
        <f t="shared" si="8"/>
        <v>ADAPTADOR MACHO 3000LBS. ANSI B16.11 A105 BSPT - NPT DN32</v>
      </c>
      <c r="D138" s="25" t="s">
        <v>3297</v>
      </c>
      <c r="E138" s="25" t="s">
        <v>3298</v>
      </c>
      <c r="F138" s="25" t="s">
        <v>326</v>
      </c>
      <c r="G138" s="26" t="s">
        <v>13863</v>
      </c>
      <c r="H138" s="28" t="s">
        <v>13875</v>
      </c>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v>14</v>
      </c>
      <c r="AH138" s="29"/>
      <c r="AI138" s="29">
        <v>30</v>
      </c>
      <c r="AJ138" s="29">
        <v>30</v>
      </c>
      <c r="AK138" s="29"/>
      <c r="AL138" s="29">
        <v>50</v>
      </c>
      <c r="AM138" s="29"/>
      <c r="AN138" s="29"/>
      <c r="AO138" s="29"/>
      <c r="AQ138" s="31">
        <v>16.399999999999999</v>
      </c>
    </row>
    <row r="139" spans="1:43" x14ac:dyDescent="0.25">
      <c r="A139" t="str">
        <f t="shared" si="6"/>
        <v>AACAD3T032ADAPTADOR MACHO 3000LBS. ANSI B16.11 A105 BSPT - NPT DN32CUÑADO SA</v>
      </c>
      <c r="B139" t="str">
        <f t="shared" si="7"/>
        <v>AACAD3T032</v>
      </c>
      <c r="C139" t="str">
        <f t="shared" si="8"/>
        <v>ADAPTADOR MACHO 3000LBS. ANSI B16.11 A105 BSPT - NPT DN32</v>
      </c>
      <c r="D139" t="s">
        <v>3297</v>
      </c>
      <c r="E139" t="s">
        <v>3298</v>
      </c>
      <c r="F139" t="s">
        <v>326</v>
      </c>
      <c r="G139" s="27" t="s">
        <v>13863</v>
      </c>
      <c r="H139" s="27" t="s">
        <v>13876</v>
      </c>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v>16.399999999999999</v>
      </c>
      <c r="AH139" s="30"/>
      <c r="AI139" s="30">
        <v>16.399999999999999</v>
      </c>
      <c r="AJ139" s="30">
        <v>16.399999999999999</v>
      </c>
      <c r="AK139" s="30"/>
      <c r="AL139" s="30">
        <v>16.399999999999999</v>
      </c>
      <c r="AM139" s="30"/>
      <c r="AN139" s="30"/>
      <c r="AO139" s="30"/>
      <c r="AQ139">
        <v>16.399999999999999</v>
      </c>
    </row>
    <row r="140" spans="1:43" x14ac:dyDescent="0.25">
      <c r="A140" t="str">
        <f t="shared" si="6"/>
        <v>AACAR3QD25ADAPTADOR REDUCIDO MACHO 3000LBS. BSPP DN32 X BSPT DN25BOSADO, S.L.</v>
      </c>
      <c r="B140" t="str">
        <f t="shared" si="7"/>
        <v>AACAR3QD25</v>
      </c>
      <c r="C140" t="str">
        <f t="shared" si="8"/>
        <v>ADAPTADOR REDUCIDO MACHO 3000LBS. BSPP DN32 X BSPT DN25</v>
      </c>
      <c r="D140" s="25" t="s">
        <v>6400</v>
      </c>
      <c r="E140" s="25" t="s">
        <v>6401</v>
      </c>
      <c r="F140" s="25" t="s">
        <v>160</v>
      </c>
      <c r="G140" s="26" t="s">
        <v>13863</v>
      </c>
      <c r="H140" s="28" t="s">
        <v>13875</v>
      </c>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v>25</v>
      </c>
      <c r="AF140" s="29"/>
      <c r="AG140" s="29"/>
      <c r="AH140" s="29"/>
      <c r="AI140" s="29"/>
      <c r="AJ140" s="29"/>
      <c r="AK140" s="29"/>
      <c r="AL140" s="29"/>
      <c r="AM140" s="29"/>
      <c r="AN140" s="29"/>
      <c r="AO140" s="29"/>
      <c r="AQ140" s="31">
        <v>13</v>
      </c>
    </row>
    <row r="141" spans="1:43" x14ac:dyDescent="0.25">
      <c r="A141" t="str">
        <f t="shared" si="6"/>
        <v>AACAR3QD25ADAPTADOR REDUCIDO MACHO 3000LBS. BSPP DN32 X BSPT DN25BOSADO, S.L.</v>
      </c>
      <c r="B141" t="str">
        <f t="shared" si="7"/>
        <v>AACAR3QD25</v>
      </c>
      <c r="C141" t="str">
        <f t="shared" si="8"/>
        <v>ADAPTADOR REDUCIDO MACHO 3000LBS. BSPP DN32 X BSPT DN25</v>
      </c>
      <c r="D141" t="s">
        <v>6400</v>
      </c>
      <c r="E141" t="s">
        <v>6401</v>
      </c>
      <c r="F141" t="s">
        <v>160</v>
      </c>
      <c r="G141" s="27" t="s">
        <v>13863</v>
      </c>
      <c r="H141" s="27" t="s">
        <v>13876</v>
      </c>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v>13</v>
      </c>
      <c r="AF141" s="30"/>
      <c r="AG141" s="30"/>
      <c r="AH141" s="30"/>
      <c r="AI141" s="30"/>
      <c r="AJ141" s="30"/>
      <c r="AK141" s="30"/>
      <c r="AL141" s="30"/>
      <c r="AM141" s="30"/>
      <c r="AN141" s="30"/>
      <c r="AO141" s="30"/>
      <c r="AQ141">
        <v>13</v>
      </c>
    </row>
    <row r="142" spans="1:43" x14ac:dyDescent="0.25">
      <c r="A142" t="str">
        <f t="shared" si="6"/>
        <v>AACATFGAA1ROLLO FIELTRO GRAFITO 1200X10X15000MM.CARBOSYSTEM</v>
      </c>
      <c r="B142" t="str">
        <f t="shared" si="7"/>
        <v>AACATFGAA1</v>
      </c>
      <c r="C142" t="str">
        <f t="shared" si="8"/>
        <v>ROLLO FIELTRO GRAFITO 1200X10X15000MM.</v>
      </c>
      <c r="D142" s="25" t="s">
        <v>8016</v>
      </c>
      <c r="E142" s="25" t="s">
        <v>8017</v>
      </c>
      <c r="F142" s="25" t="s">
        <v>8020</v>
      </c>
      <c r="G142" s="26" t="s">
        <v>13863</v>
      </c>
      <c r="H142" s="28" t="s">
        <v>13875</v>
      </c>
      <c r="I142" s="29"/>
      <c r="J142" s="29"/>
      <c r="K142" s="29"/>
      <c r="L142" s="29"/>
      <c r="M142" s="29"/>
      <c r="N142" s="29"/>
      <c r="O142" s="29"/>
      <c r="P142" s="29"/>
      <c r="Q142" s="29"/>
      <c r="R142" s="29"/>
      <c r="S142" s="29"/>
      <c r="T142" s="29"/>
      <c r="U142" s="29"/>
      <c r="V142" s="29"/>
      <c r="W142" s="29"/>
      <c r="X142" s="29"/>
      <c r="Y142" s="29"/>
      <c r="Z142" s="29">
        <v>1</v>
      </c>
      <c r="AA142" s="29"/>
      <c r="AB142" s="29"/>
      <c r="AC142" s="29"/>
      <c r="AD142" s="29"/>
      <c r="AE142" s="29"/>
      <c r="AF142" s="29"/>
      <c r="AG142" s="29"/>
      <c r="AH142" s="29"/>
      <c r="AI142" s="29"/>
      <c r="AJ142" s="29"/>
      <c r="AK142" s="29"/>
      <c r="AL142" s="29"/>
      <c r="AM142" s="29"/>
      <c r="AN142" s="29"/>
      <c r="AO142" s="29"/>
      <c r="AQ142" s="31">
        <v>2476.65</v>
      </c>
    </row>
    <row r="143" spans="1:43" x14ac:dyDescent="0.25">
      <c r="A143" t="str">
        <f t="shared" si="6"/>
        <v>AACATFGAA1ROLLO FIELTRO GRAFITO 1200X10X15000MM.CARBOSYSTEM</v>
      </c>
      <c r="B143" t="str">
        <f t="shared" si="7"/>
        <v>AACATFGAA1</v>
      </c>
      <c r="C143" t="str">
        <f t="shared" si="8"/>
        <v>ROLLO FIELTRO GRAFITO 1200X10X15000MM.</v>
      </c>
      <c r="D143" t="s">
        <v>8016</v>
      </c>
      <c r="E143" t="s">
        <v>8017</v>
      </c>
      <c r="F143" t="s">
        <v>8020</v>
      </c>
      <c r="G143" s="27" t="s">
        <v>13863</v>
      </c>
      <c r="H143" s="27" t="s">
        <v>13876</v>
      </c>
      <c r="I143" s="30"/>
      <c r="J143" s="30"/>
      <c r="K143" s="30"/>
      <c r="L143" s="30"/>
      <c r="M143" s="30"/>
      <c r="N143" s="30"/>
      <c r="O143" s="30"/>
      <c r="P143" s="30"/>
      <c r="Q143" s="30"/>
      <c r="R143" s="30"/>
      <c r="S143" s="30"/>
      <c r="T143" s="30"/>
      <c r="U143" s="30"/>
      <c r="V143" s="30"/>
      <c r="W143" s="30"/>
      <c r="X143" s="30"/>
      <c r="Y143" s="30"/>
      <c r="Z143" s="30">
        <v>2476.65</v>
      </c>
      <c r="AA143" s="30"/>
      <c r="AB143" s="30"/>
      <c r="AC143" s="30"/>
      <c r="AD143" s="30"/>
      <c r="AE143" s="30"/>
      <c r="AF143" s="30"/>
      <c r="AG143" s="30"/>
      <c r="AH143" s="30"/>
      <c r="AI143" s="30"/>
      <c r="AJ143" s="30"/>
      <c r="AK143" s="30"/>
      <c r="AL143" s="30"/>
      <c r="AM143" s="30"/>
      <c r="AN143" s="30"/>
      <c r="AO143" s="30"/>
      <c r="AQ143">
        <v>2476.65</v>
      </c>
    </row>
    <row r="144" spans="1:43" x14ac:dyDescent="0.25">
      <c r="A144" t="str">
        <f t="shared" si="6"/>
        <v>AACATIJ020CHAQUETAS DE AISLAMIENTO DN20GREENHEY INDUSTRIAL INSULATION LIMITED</v>
      </c>
      <c r="B144" t="str">
        <f t="shared" si="7"/>
        <v>AACATIJ020</v>
      </c>
      <c r="C144" t="str">
        <f t="shared" si="8"/>
        <v>CHAQUETAS DE AISLAMIENTO DN20</v>
      </c>
      <c r="D144" s="25" t="s">
        <v>2910</v>
      </c>
      <c r="E144" s="25" t="s">
        <v>2911</v>
      </c>
      <c r="F144" s="25" t="s">
        <v>2914</v>
      </c>
      <c r="G144" s="26" t="s">
        <v>13863</v>
      </c>
      <c r="H144" s="28" t="s">
        <v>13875</v>
      </c>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v>10</v>
      </c>
      <c r="AN144" s="29"/>
      <c r="AO144" s="29"/>
      <c r="AQ144" s="31">
        <v>28</v>
      </c>
    </row>
    <row r="145" spans="1:43" x14ac:dyDescent="0.25">
      <c r="A145" t="str">
        <f t="shared" si="6"/>
        <v>AACATIJ020CHAQUETAS DE AISLAMIENTO DN20GREENHEY INDUSTRIAL INSULATION LIMITED</v>
      </c>
      <c r="B145" t="str">
        <f t="shared" si="7"/>
        <v>AACATIJ020</v>
      </c>
      <c r="C145" t="str">
        <f t="shared" si="8"/>
        <v>CHAQUETAS DE AISLAMIENTO DN20</v>
      </c>
      <c r="D145" t="s">
        <v>2910</v>
      </c>
      <c r="E145" t="s">
        <v>2911</v>
      </c>
      <c r="F145" t="s">
        <v>2914</v>
      </c>
      <c r="G145" s="27" t="s">
        <v>13863</v>
      </c>
      <c r="H145" s="27" t="s">
        <v>13876</v>
      </c>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v>28</v>
      </c>
      <c r="AN145" s="30"/>
      <c r="AO145" s="30"/>
      <c r="AQ145">
        <v>28</v>
      </c>
    </row>
    <row r="146" spans="1:43" x14ac:dyDescent="0.25">
      <c r="A146" t="str">
        <f t="shared" si="6"/>
        <v>AACATIJ025CHAQUETAS DE AISLAMIENTO DN25GREENHEY INDUSTRIAL INSULATION LIMITED</v>
      </c>
      <c r="B146" t="str">
        <f t="shared" si="7"/>
        <v>AACATIJ025</v>
      </c>
      <c r="C146" t="str">
        <f t="shared" si="8"/>
        <v>CHAQUETAS DE AISLAMIENTO DN25</v>
      </c>
      <c r="D146" s="25" t="s">
        <v>2915</v>
      </c>
      <c r="E146" s="25" t="s">
        <v>2916</v>
      </c>
      <c r="F146" s="25" t="s">
        <v>2914</v>
      </c>
      <c r="G146" s="26" t="s">
        <v>13863</v>
      </c>
      <c r="H146" s="28" t="s">
        <v>13875</v>
      </c>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v>10</v>
      </c>
      <c r="AN146" s="29"/>
      <c r="AO146" s="29"/>
      <c r="AQ146" s="31">
        <v>28</v>
      </c>
    </row>
    <row r="147" spans="1:43" x14ac:dyDescent="0.25">
      <c r="A147" t="str">
        <f t="shared" si="6"/>
        <v>AACATIJ025CHAQUETAS DE AISLAMIENTO DN25GREENHEY INDUSTRIAL INSULATION LIMITED</v>
      </c>
      <c r="B147" t="str">
        <f t="shared" si="7"/>
        <v>AACATIJ025</v>
      </c>
      <c r="C147" t="str">
        <f t="shared" si="8"/>
        <v>CHAQUETAS DE AISLAMIENTO DN25</v>
      </c>
      <c r="D147" t="s">
        <v>2915</v>
      </c>
      <c r="E147" t="s">
        <v>2916</v>
      </c>
      <c r="F147" t="s">
        <v>2914</v>
      </c>
      <c r="G147" s="27" t="s">
        <v>13863</v>
      </c>
      <c r="H147" s="27" t="s">
        <v>13876</v>
      </c>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v>28</v>
      </c>
      <c r="AN147" s="30"/>
      <c r="AO147" s="30"/>
      <c r="AQ147">
        <v>28</v>
      </c>
    </row>
    <row r="148" spans="1:43" x14ac:dyDescent="0.25">
      <c r="A148" t="str">
        <f t="shared" si="6"/>
        <v>AACATIJ032CHAQUETAS DE AISLAMIENTO DN32GREENHEY INDUSTRIAL INSULATION LIMITED</v>
      </c>
      <c r="B148" t="str">
        <f t="shared" si="7"/>
        <v>AACATIJ032</v>
      </c>
      <c r="C148" t="str">
        <f t="shared" si="8"/>
        <v>CHAQUETAS DE AISLAMIENTO DN32</v>
      </c>
      <c r="D148" s="25" t="s">
        <v>2917</v>
      </c>
      <c r="E148" s="25" t="s">
        <v>2918</v>
      </c>
      <c r="F148" s="25" t="s">
        <v>2914</v>
      </c>
      <c r="G148" s="26" t="s">
        <v>13863</v>
      </c>
      <c r="H148" s="28" t="s">
        <v>13875</v>
      </c>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v>10</v>
      </c>
      <c r="AN148" s="29"/>
      <c r="AO148" s="29"/>
      <c r="AQ148" s="31">
        <v>30</v>
      </c>
    </row>
    <row r="149" spans="1:43" x14ac:dyDescent="0.25">
      <c r="A149" t="str">
        <f t="shared" si="6"/>
        <v>AACATIJ032CHAQUETAS DE AISLAMIENTO DN32GREENHEY INDUSTRIAL INSULATION LIMITED</v>
      </c>
      <c r="B149" t="str">
        <f t="shared" si="7"/>
        <v>AACATIJ032</v>
      </c>
      <c r="C149" t="str">
        <f t="shared" si="8"/>
        <v>CHAQUETAS DE AISLAMIENTO DN32</v>
      </c>
      <c r="D149" t="s">
        <v>2917</v>
      </c>
      <c r="E149" t="s">
        <v>2918</v>
      </c>
      <c r="F149" t="s">
        <v>2914</v>
      </c>
      <c r="G149" s="27" t="s">
        <v>13863</v>
      </c>
      <c r="H149" s="27" t="s">
        <v>13876</v>
      </c>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v>30</v>
      </c>
      <c r="AN149" s="30"/>
      <c r="AO149" s="30"/>
      <c r="AQ149">
        <v>30</v>
      </c>
    </row>
    <row r="150" spans="1:43" x14ac:dyDescent="0.25">
      <c r="A150" t="str">
        <f t="shared" si="6"/>
        <v>AACATIJ040CHAQUETAS DE AISLAMIENTO DN40GREENHEY INDUSTRIAL INSULATION LIMITED</v>
      </c>
      <c r="B150" t="str">
        <f t="shared" si="7"/>
        <v>AACATIJ040</v>
      </c>
      <c r="C150" t="str">
        <f t="shared" si="8"/>
        <v>CHAQUETAS DE AISLAMIENTO DN40</v>
      </c>
      <c r="D150" s="25" t="s">
        <v>2919</v>
      </c>
      <c r="E150" s="25" t="s">
        <v>2920</v>
      </c>
      <c r="F150" s="25" t="s">
        <v>2914</v>
      </c>
      <c r="G150" s="26" t="s">
        <v>13863</v>
      </c>
      <c r="H150" s="28" t="s">
        <v>13875</v>
      </c>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v>10</v>
      </c>
      <c r="AN150" s="29"/>
      <c r="AO150" s="29"/>
      <c r="AQ150" s="31">
        <v>31</v>
      </c>
    </row>
    <row r="151" spans="1:43" x14ac:dyDescent="0.25">
      <c r="A151" t="str">
        <f t="shared" si="6"/>
        <v>AACATIJ040CHAQUETAS DE AISLAMIENTO DN40GREENHEY INDUSTRIAL INSULATION LIMITED</v>
      </c>
      <c r="B151" t="str">
        <f t="shared" si="7"/>
        <v>AACATIJ040</v>
      </c>
      <c r="C151" t="str">
        <f t="shared" si="8"/>
        <v>CHAQUETAS DE AISLAMIENTO DN40</v>
      </c>
      <c r="D151" t="s">
        <v>2919</v>
      </c>
      <c r="E151" t="s">
        <v>2920</v>
      </c>
      <c r="F151" t="s">
        <v>2914</v>
      </c>
      <c r="G151" s="27" t="s">
        <v>13863</v>
      </c>
      <c r="H151" s="27" t="s">
        <v>13876</v>
      </c>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v>31</v>
      </c>
      <c r="AN151" s="30"/>
      <c r="AO151" s="30"/>
      <c r="AQ151">
        <v>31</v>
      </c>
    </row>
    <row r="152" spans="1:43" x14ac:dyDescent="0.25">
      <c r="A152" t="str">
        <f t="shared" si="6"/>
        <v>AACATIJ050CHAQUETAS DE AISLAMIENTO DN50GREENHEY INDUSTRIAL INSULATION LIMITED</v>
      </c>
      <c r="B152" t="str">
        <f t="shared" si="7"/>
        <v>AACATIJ050</v>
      </c>
      <c r="C152" t="str">
        <f t="shared" si="8"/>
        <v>CHAQUETAS DE AISLAMIENTO DN50</v>
      </c>
      <c r="D152" s="25" t="s">
        <v>2921</v>
      </c>
      <c r="E152" s="25" t="s">
        <v>2922</v>
      </c>
      <c r="F152" s="25" t="s">
        <v>2914</v>
      </c>
      <c r="G152" s="26" t="s">
        <v>13863</v>
      </c>
      <c r="H152" s="28" t="s">
        <v>13875</v>
      </c>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v>10</v>
      </c>
      <c r="AN152" s="29"/>
      <c r="AO152" s="29"/>
      <c r="AQ152" s="31">
        <v>34</v>
      </c>
    </row>
    <row r="153" spans="1:43" x14ac:dyDescent="0.25">
      <c r="A153" t="str">
        <f t="shared" si="6"/>
        <v>AACATIJ050CHAQUETAS DE AISLAMIENTO DN50GREENHEY INDUSTRIAL INSULATION LIMITED</v>
      </c>
      <c r="B153" t="str">
        <f t="shared" si="7"/>
        <v>AACATIJ050</v>
      </c>
      <c r="C153" t="str">
        <f t="shared" si="8"/>
        <v>CHAQUETAS DE AISLAMIENTO DN50</v>
      </c>
      <c r="D153" t="s">
        <v>2921</v>
      </c>
      <c r="E153" t="s">
        <v>2922</v>
      </c>
      <c r="F153" t="s">
        <v>2914</v>
      </c>
      <c r="G153" s="27" t="s">
        <v>13863</v>
      </c>
      <c r="H153" s="27" t="s">
        <v>13876</v>
      </c>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v>34</v>
      </c>
      <c r="AN153" s="30"/>
      <c r="AO153" s="30"/>
      <c r="AQ153">
        <v>34</v>
      </c>
    </row>
    <row r="154" spans="1:43" x14ac:dyDescent="0.25">
      <c r="A154" t="str">
        <f t="shared" si="6"/>
        <v>AACBCI0015BRIDA CIEGA EN1092-1_Tipo 05 PN-40 DN15 SIN PINTARSAIDI</v>
      </c>
      <c r="B154" t="str">
        <f t="shared" si="7"/>
        <v>AACBCI0015</v>
      </c>
      <c r="C154" t="str">
        <f t="shared" si="8"/>
        <v>BRIDA CIEGA EN1092-1_Tipo 05 PN-40 DN15 SIN PINTAR</v>
      </c>
      <c r="D154" s="25" t="s">
        <v>10944</v>
      </c>
      <c r="E154" s="25" t="s">
        <v>10945</v>
      </c>
      <c r="F154" s="25" t="s">
        <v>181</v>
      </c>
      <c r="G154" s="26" t="s">
        <v>13863</v>
      </c>
      <c r="H154" s="28" t="s">
        <v>13875</v>
      </c>
      <c r="I154" s="29"/>
      <c r="J154" s="29"/>
      <c r="K154" s="29"/>
      <c r="L154" s="29"/>
      <c r="M154" s="29"/>
      <c r="N154" s="29"/>
      <c r="O154" s="29"/>
      <c r="P154" s="29"/>
      <c r="Q154" s="29"/>
      <c r="R154" s="29"/>
      <c r="S154" s="29">
        <v>100</v>
      </c>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Q154" s="31">
        <v>1.23</v>
      </c>
    </row>
    <row r="155" spans="1:43" x14ac:dyDescent="0.25">
      <c r="A155" t="str">
        <f t="shared" si="6"/>
        <v>AACBCI0015BRIDA CIEGA EN1092-1_Tipo 05 PN-40 DN15 SIN PINTARSAIDI</v>
      </c>
      <c r="B155" t="str">
        <f t="shared" si="7"/>
        <v>AACBCI0015</v>
      </c>
      <c r="C155" t="str">
        <f t="shared" si="8"/>
        <v>BRIDA CIEGA EN1092-1_Tipo 05 PN-40 DN15 SIN PINTAR</v>
      </c>
      <c r="D155" t="s">
        <v>10944</v>
      </c>
      <c r="E155" t="s">
        <v>10945</v>
      </c>
      <c r="F155" t="s">
        <v>181</v>
      </c>
      <c r="G155" s="27" t="s">
        <v>13863</v>
      </c>
      <c r="H155" s="27" t="s">
        <v>13876</v>
      </c>
      <c r="I155" s="30"/>
      <c r="J155" s="30"/>
      <c r="K155" s="30"/>
      <c r="L155" s="30"/>
      <c r="M155" s="30"/>
      <c r="N155" s="30"/>
      <c r="O155" s="30"/>
      <c r="P155" s="30"/>
      <c r="Q155" s="30"/>
      <c r="R155" s="30"/>
      <c r="S155" s="30">
        <v>1.23</v>
      </c>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Q155">
        <v>1.23</v>
      </c>
    </row>
    <row r="156" spans="1:43" x14ac:dyDescent="0.25">
      <c r="A156" t="str">
        <f t="shared" si="6"/>
        <v>AACBCI0020BRIDA CIEGA EN1092-1_Tipo 05 PN-40 DN20 SIN PINTARSAIDI</v>
      </c>
      <c r="B156" t="str">
        <f t="shared" si="7"/>
        <v>AACBCI0020</v>
      </c>
      <c r="C156" t="str">
        <f t="shared" si="8"/>
        <v>BRIDA CIEGA EN1092-1_Tipo 05 PN-40 DN20 SIN PINTAR</v>
      </c>
      <c r="D156" s="25" t="s">
        <v>12209</v>
      </c>
      <c r="E156" s="25" t="s">
        <v>12210</v>
      </c>
      <c r="F156" s="25" t="s">
        <v>181</v>
      </c>
      <c r="G156" s="26" t="s">
        <v>13863</v>
      </c>
      <c r="H156" s="28" t="s">
        <v>13875</v>
      </c>
      <c r="I156" s="29"/>
      <c r="J156" s="29"/>
      <c r="K156" s="29"/>
      <c r="L156" s="29"/>
      <c r="M156" s="29"/>
      <c r="N156" s="29"/>
      <c r="O156" s="29"/>
      <c r="P156" s="29"/>
      <c r="Q156" s="29">
        <v>100</v>
      </c>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Q156" s="31">
        <v>1.62</v>
      </c>
    </row>
    <row r="157" spans="1:43" x14ac:dyDescent="0.25">
      <c r="A157" t="str">
        <f t="shared" si="6"/>
        <v>AACBCI0020BRIDA CIEGA EN1092-1_Tipo 05 PN-40 DN20 SIN PINTARSAIDI</v>
      </c>
      <c r="B157" t="str">
        <f t="shared" si="7"/>
        <v>AACBCI0020</v>
      </c>
      <c r="C157" t="str">
        <f t="shared" si="8"/>
        <v>BRIDA CIEGA EN1092-1_Tipo 05 PN-40 DN20 SIN PINTAR</v>
      </c>
      <c r="D157" t="s">
        <v>12209</v>
      </c>
      <c r="E157" t="s">
        <v>12210</v>
      </c>
      <c r="F157" t="s">
        <v>181</v>
      </c>
      <c r="G157" s="27" t="s">
        <v>13863</v>
      </c>
      <c r="H157" s="27" t="s">
        <v>13876</v>
      </c>
      <c r="I157" s="30"/>
      <c r="J157" s="30"/>
      <c r="K157" s="30"/>
      <c r="L157" s="30"/>
      <c r="M157" s="30"/>
      <c r="N157" s="30"/>
      <c r="O157" s="30"/>
      <c r="P157" s="30"/>
      <c r="Q157" s="30">
        <v>1.62</v>
      </c>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Q157">
        <v>1.62</v>
      </c>
    </row>
    <row r="158" spans="1:43" x14ac:dyDescent="0.25">
      <c r="A158" t="str">
        <f t="shared" si="6"/>
        <v>AACBCI0025BRIDA CIEGA EN1092-1_Tipo 05 PN-40 DN25 SIN PINTARALMESA</v>
      </c>
      <c r="B158" t="str">
        <f t="shared" si="7"/>
        <v>AACBCI0025</v>
      </c>
      <c r="C158" t="str">
        <f t="shared" si="8"/>
        <v>BRIDA CIEGA EN1092-1_Tipo 05 PN-40 DN25 SIN PINTAR</v>
      </c>
      <c r="D158" s="25" t="s">
        <v>2657</v>
      </c>
      <c r="E158" s="25" t="s">
        <v>2658</v>
      </c>
      <c r="F158" s="25" t="s">
        <v>240</v>
      </c>
      <c r="G158" s="26" t="s">
        <v>13863</v>
      </c>
      <c r="H158" s="28" t="s">
        <v>13875</v>
      </c>
      <c r="I158" s="29"/>
      <c r="J158" s="29"/>
      <c r="K158" s="29"/>
      <c r="L158" s="29"/>
      <c r="M158" s="29"/>
      <c r="N158" s="29"/>
      <c r="O158" s="29"/>
      <c r="P158" s="29"/>
      <c r="Q158" s="29"/>
      <c r="R158" s="29"/>
      <c r="S158" s="29"/>
      <c r="T158" s="29"/>
      <c r="U158" s="29"/>
      <c r="V158" s="29"/>
      <c r="W158" s="29"/>
      <c r="X158" s="29"/>
      <c r="Y158" s="29"/>
      <c r="Z158" s="29"/>
      <c r="AA158" s="29"/>
      <c r="AB158" s="29">
        <v>50</v>
      </c>
      <c r="AC158" s="29">
        <v>50</v>
      </c>
      <c r="AD158" s="29"/>
      <c r="AE158" s="29"/>
      <c r="AF158" s="29"/>
      <c r="AG158" s="29"/>
      <c r="AH158" s="29"/>
      <c r="AI158" s="29"/>
      <c r="AJ158" s="29"/>
      <c r="AK158" s="29"/>
      <c r="AL158" s="29"/>
      <c r="AM158" s="29">
        <v>10</v>
      </c>
      <c r="AN158" s="29"/>
      <c r="AO158" s="29"/>
      <c r="AQ158" s="31">
        <v>2.74</v>
      </c>
    </row>
    <row r="159" spans="1:43" x14ac:dyDescent="0.25">
      <c r="A159" t="str">
        <f t="shared" si="6"/>
        <v>AACBCI0025BRIDA CIEGA EN1092-1_Tipo 05 PN-40 DN25 SIN PINTARALMESA</v>
      </c>
      <c r="B159" t="str">
        <f t="shared" si="7"/>
        <v>AACBCI0025</v>
      </c>
      <c r="C159" t="str">
        <f t="shared" si="8"/>
        <v>BRIDA CIEGA EN1092-1_Tipo 05 PN-40 DN25 SIN PINTAR</v>
      </c>
      <c r="D159" t="s">
        <v>2657</v>
      </c>
      <c r="E159" t="s">
        <v>2658</v>
      </c>
      <c r="F159" t="s">
        <v>240</v>
      </c>
      <c r="G159" s="27" t="s">
        <v>13863</v>
      </c>
      <c r="H159" s="27" t="s">
        <v>13876</v>
      </c>
      <c r="I159" s="30"/>
      <c r="J159" s="30"/>
      <c r="K159" s="30"/>
      <c r="L159" s="30"/>
      <c r="M159" s="30"/>
      <c r="N159" s="30"/>
      <c r="O159" s="30"/>
      <c r="P159" s="30"/>
      <c r="Q159" s="30"/>
      <c r="R159" s="30"/>
      <c r="S159" s="30"/>
      <c r="T159" s="30"/>
      <c r="U159" s="30"/>
      <c r="V159" s="30"/>
      <c r="W159" s="30"/>
      <c r="X159" s="30"/>
      <c r="Y159" s="30"/>
      <c r="Z159" s="30"/>
      <c r="AA159" s="30"/>
      <c r="AB159" s="30">
        <v>2.79</v>
      </c>
      <c r="AC159" s="30">
        <v>1.88</v>
      </c>
      <c r="AD159" s="30"/>
      <c r="AE159" s="30"/>
      <c r="AF159" s="30"/>
      <c r="AG159" s="30"/>
      <c r="AH159" s="30"/>
      <c r="AI159" s="30"/>
      <c r="AJ159" s="30"/>
      <c r="AK159" s="30"/>
      <c r="AL159" s="30"/>
      <c r="AM159" s="30">
        <v>2.74</v>
      </c>
      <c r="AN159" s="30"/>
      <c r="AO159" s="30"/>
      <c r="AQ159">
        <v>2.74</v>
      </c>
    </row>
    <row r="160" spans="1:43" x14ac:dyDescent="0.25">
      <c r="A160" t="str">
        <f t="shared" si="6"/>
        <v>AACBCI0025BRIDA CIEGA EN1092-1_Tipo 05 PN-40 DN25 SIN PINTARSAIDI</v>
      </c>
      <c r="B160" t="str">
        <f t="shared" si="7"/>
        <v>AACBCI0025</v>
      </c>
      <c r="C160" t="str">
        <f t="shared" si="8"/>
        <v>BRIDA CIEGA EN1092-1_Tipo 05 PN-40 DN25 SIN PINTAR</v>
      </c>
      <c r="D160" s="25" t="s">
        <v>2657</v>
      </c>
      <c r="E160" s="25" t="s">
        <v>2658</v>
      </c>
      <c r="F160" s="25" t="s">
        <v>181</v>
      </c>
      <c r="G160" s="26" t="s">
        <v>13863</v>
      </c>
      <c r="H160" s="28" t="s">
        <v>13875</v>
      </c>
      <c r="I160" s="29"/>
      <c r="J160" s="29"/>
      <c r="K160" s="29"/>
      <c r="L160" s="29"/>
      <c r="M160" s="29"/>
      <c r="N160" s="29"/>
      <c r="O160" s="29"/>
      <c r="P160" s="29"/>
      <c r="Q160" s="29">
        <v>150</v>
      </c>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Q160" s="31">
        <v>2.08</v>
      </c>
    </row>
    <row r="161" spans="1:43" x14ac:dyDescent="0.25">
      <c r="A161" t="str">
        <f t="shared" si="6"/>
        <v>AACBCI0025BRIDA CIEGA EN1092-1_Tipo 05 PN-40 DN25 SIN PINTARSAIDI</v>
      </c>
      <c r="B161" t="str">
        <f t="shared" si="7"/>
        <v>AACBCI0025</v>
      </c>
      <c r="C161" t="str">
        <f t="shared" si="8"/>
        <v>BRIDA CIEGA EN1092-1_Tipo 05 PN-40 DN25 SIN PINTAR</v>
      </c>
      <c r="D161" t="s">
        <v>2657</v>
      </c>
      <c r="E161" t="s">
        <v>2658</v>
      </c>
      <c r="F161" t="s">
        <v>181</v>
      </c>
      <c r="G161" s="27" t="s">
        <v>13863</v>
      </c>
      <c r="H161" s="27" t="s">
        <v>13876</v>
      </c>
      <c r="I161" s="30"/>
      <c r="J161" s="30"/>
      <c r="K161" s="30"/>
      <c r="L161" s="30"/>
      <c r="M161" s="30"/>
      <c r="N161" s="30"/>
      <c r="O161" s="30"/>
      <c r="P161" s="30"/>
      <c r="Q161" s="30">
        <v>2.08</v>
      </c>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Q161">
        <v>2.08</v>
      </c>
    </row>
    <row r="162" spans="1:43" x14ac:dyDescent="0.25">
      <c r="A162" t="str">
        <f t="shared" si="6"/>
        <v>AACBCI0032BRIDA CIEGA EN1092-1_Tipo 05 PN-40 DN32 SIN PINTARALMESA</v>
      </c>
      <c r="B162" t="str">
        <f t="shared" si="7"/>
        <v>AACBCI0032</v>
      </c>
      <c r="C162" t="str">
        <f t="shared" si="8"/>
        <v>BRIDA CIEGA EN1092-1_Tipo 05 PN-40 DN32 SIN PINTAR</v>
      </c>
      <c r="D162" s="25" t="s">
        <v>2941</v>
      </c>
      <c r="E162" s="25" t="s">
        <v>2942</v>
      </c>
      <c r="F162" s="25" t="s">
        <v>240</v>
      </c>
      <c r="G162" s="26" t="s">
        <v>13863</v>
      </c>
      <c r="H162" s="28" t="s">
        <v>13875</v>
      </c>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v>10</v>
      </c>
      <c r="AN162" s="29"/>
      <c r="AO162" s="29"/>
      <c r="AQ162" s="31">
        <v>4.1500000000000004</v>
      </c>
    </row>
    <row r="163" spans="1:43" x14ac:dyDescent="0.25">
      <c r="A163" t="str">
        <f t="shared" si="6"/>
        <v>AACBCI0032BRIDA CIEGA EN1092-1_Tipo 05 PN-40 DN32 SIN PINTARALMESA</v>
      </c>
      <c r="B163" t="str">
        <f t="shared" si="7"/>
        <v>AACBCI0032</v>
      </c>
      <c r="C163" t="str">
        <f t="shared" si="8"/>
        <v>BRIDA CIEGA EN1092-1_Tipo 05 PN-40 DN32 SIN PINTAR</v>
      </c>
      <c r="D163" t="s">
        <v>2941</v>
      </c>
      <c r="E163" t="s">
        <v>2942</v>
      </c>
      <c r="F163" t="s">
        <v>240</v>
      </c>
      <c r="G163" s="27" t="s">
        <v>13863</v>
      </c>
      <c r="H163" s="27" t="s">
        <v>13876</v>
      </c>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v>4.1500000000000004</v>
      </c>
      <c r="AN163" s="30"/>
      <c r="AO163" s="30"/>
      <c r="AQ163">
        <v>4.1500000000000004</v>
      </c>
    </row>
    <row r="164" spans="1:43" x14ac:dyDescent="0.25">
      <c r="A164" t="str">
        <f t="shared" si="6"/>
        <v>AACBCI0032BRIDA CIEGA EN1092-1_Tipo 05 PN-40 DN32 SIN PINTARSAIDI</v>
      </c>
      <c r="B164" t="str">
        <f t="shared" si="7"/>
        <v>AACBCI0032</v>
      </c>
      <c r="C164" t="str">
        <f t="shared" si="8"/>
        <v>BRIDA CIEGA EN1092-1_Tipo 05 PN-40 DN32 SIN PINTAR</v>
      </c>
      <c r="D164" s="25" t="s">
        <v>2941</v>
      </c>
      <c r="E164" s="25" t="s">
        <v>2942</v>
      </c>
      <c r="F164" s="25" t="s">
        <v>181</v>
      </c>
      <c r="G164" s="26" t="s">
        <v>13863</v>
      </c>
      <c r="H164" s="28" t="s">
        <v>13875</v>
      </c>
      <c r="I164" s="29"/>
      <c r="J164" s="29"/>
      <c r="K164" s="29"/>
      <c r="L164" s="29"/>
      <c r="M164" s="29"/>
      <c r="N164" s="29">
        <v>25</v>
      </c>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Q164" s="31">
        <v>3.18</v>
      </c>
    </row>
    <row r="165" spans="1:43" x14ac:dyDescent="0.25">
      <c r="A165" t="str">
        <f t="shared" si="6"/>
        <v>AACBCI0032BRIDA CIEGA EN1092-1_Tipo 05 PN-40 DN32 SIN PINTARSAIDI</v>
      </c>
      <c r="B165" t="str">
        <f t="shared" si="7"/>
        <v>AACBCI0032</v>
      </c>
      <c r="C165" t="str">
        <f t="shared" si="8"/>
        <v>BRIDA CIEGA EN1092-1_Tipo 05 PN-40 DN32 SIN PINTAR</v>
      </c>
      <c r="D165" t="s">
        <v>2941</v>
      </c>
      <c r="E165" t="s">
        <v>2942</v>
      </c>
      <c r="F165" t="s">
        <v>181</v>
      </c>
      <c r="G165" s="27" t="s">
        <v>13863</v>
      </c>
      <c r="H165" s="27" t="s">
        <v>13876</v>
      </c>
      <c r="I165" s="30"/>
      <c r="J165" s="30"/>
      <c r="K165" s="30"/>
      <c r="L165" s="30"/>
      <c r="M165" s="30"/>
      <c r="N165" s="30">
        <v>3.18</v>
      </c>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Q165">
        <v>3.18</v>
      </c>
    </row>
    <row r="166" spans="1:43" x14ac:dyDescent="0.25">
      <c r="A166" t="str">
        <f t="shared" si="6"/>
        <v>AACBCI0040BRIDA CIEGA EN1092-1_Tipo 05 PN-40 DN40 SIN PINTARALMESA</v>
      </c>
      <c r="B166" t="str">
        <f t="shared" si="7"/>
        <v>AACBCI0040</v>
      </c>
      <c r="C166" t="str">
        <f t="shared" si="8"/>
        <v>BRIDA CIEGA EN1092-1_Tipo 05 PN-40 DN40 SIN PINTAR</v>
      </c>
      <c r="D166" s="25" t="s">
        <v>2662</v>
      </c>
      <c r="E166" s="25" t="s">
        <v>2663</v>
      </c>
      <c r="F166" s="25" t="s">
        <v>240</v>
      </c>
      <c r="G166" s="26" t="s">
        <v>13863</v>
      </c>
      <c r="H166" s="28" t="s">
        <v>13875</v>
      </c>
      <c r="I166" s="29"/>
      <c r="J166" s="29"/>
      <c r="K166" s="29"/>
      <c r="L166" s="29"/>
      <c r="M166" s="29"/>
      <c r="N166" s="29"/>
      <c r="O166" s="29"/>
      <c r="P166" s="29"/>
      <c r="Q166" s="29"/>
      <c r="R166" s="29"/>
      <c r="S166" s="29"/>
      <c r="T166" s="29"/>
      <c r="U166" s="29"/>
      <c r="V166" s="29"/>
      <c r="W166" s="29"/>
      <c r="X166" s="29"/>
      <c r="Y166" s="29"/>
      <c r="Z166" s="29"/>
      <c r="AA166" s="29"/>
      <c r="AB166" s="29"/>
      <c r="AC166" s="29">
        <v>100</v>
      </c>
      <c r="AD166" s="29"/>
      <c r="AE166" s="29"/>
      <c r="AF166" s="29"/>
      <c r="AG166" s="29"/>
      <c r="AH166" s="29"/>
      <c r="AI166" s="29"/>
      <c r="AJ166" s="29"/>
      <c r="AK166" s="29"/>
      <c r="AL166" s="29"/>
      <c r="AM166" s="29">
        <v>10</v>
      </c>
      <c r="AN166" s="29"/>
      <c r="AO166" s="29"/>
      <c r="AQ166" s="31">
        <v>4.22</v>
      </c>
    </row>
    <row r="167" spans="1:43" x14ac:dyDescent="0.25">
      <c r="A167" t="str">
        <f t="shared" si="6"/>
        <v>AACBCI0040BRIDA CIEGA EN1092-1_Tipo 05 PN-40 DN40 SIN PINTARALMESA</v>
      </c>
      <c r="B167" t="str">
        <f t="shared" si="7"/>
        <v>AACBCI0040</v>
      </c>
      <c r="C167" t="str">
        <f t="shared" si="8"/>
        <v>BRIDA CIEGA EN1092-1_Tipo 05 PN-40 DN40 SIN PINTAR</v>
      </c>
      <c r="D167" t="s">
        <v>2662</v>
      </c>
      <c r="E167" t="s">
        <v>2663</v>
      </c>
      <c r="F167" t="s">
        <v>240</v>
      </c>
      <c r="G167" s="27" t="s">
        <v>13863</v>
      </c>
      <c r="H167" s="27" t="s">
        <v>13876</v>
      </c>
      <c r="I167" s="30"/>
      <c r="J167" s="30"/>
      <c r="K167" s="30"/>
      <c r="L167" s="30"/>
      <c r="M167" s="30"/>
      <c r="N167" s="30"/>
      <c r="O167" s="30"/>
      <c r="P167" s="30"/>
      <c r="Q167" s="30"/>
      <c r="R167" s="30"/>
      <c r="S167" s="30"/>
      <c r="T167" s="30"/>
      <c r="U167" s="30"/>
      <c r="V167" s="30"/>
      <c r="W167" s="30"/>
      <c r="X167" s="30"/>
      <c r="Y167" s="30"/>
      <c r="Z167" s="30"/>
      <c r="AA167" s="30"/>
      <c r="AB167" s="30"/>
      <c r="AC167" s="30">
        <v>3.5</v>
      </c>
      <c r="AD167" s="30"/>
      <c r="AE167" s="30"/>
      <c r="AF167" s="30"/>
      <c r="AG167" s="30"/>
      <c r="AH167" s="30"/>
      <c r="AI167" s="30"/>
      <c r="AJ167" s="30"/>
      <c r="AK167" s="30"/>
      <c r="AL167" s="30"/>
      <c r="AM167" s="30">
        <v>4.22</v>
      </c>
      <c r="AN167" s="30"/>
      <c r="AO167" s="30"/>
      <c r="AQ167">
        <v>4.22</v>
      </c>
    </row>
    <row r="168" spans="1:43" x14ac:dyDescent="0.25">
      <c r="A168" t="str">
        <f t="shared" si="6"/>
        <v>AACBCI0040BRIDA CIEGA EN1092-1_Tipo 05 PN-40 DN40 SIN PINTARSAIDI</v>
      </c>
      <c r="B168" t="str">
        <f t="shared" si="7"/>
        <v>AACBCI0040</v>
      </c>
      <c r="C168" t="str">
        <f t="shared" si="8"/>
        <v>BRIDA CIEGA EN1092-1_Tipo 05 PN-40 DN40 SIN PINTAR</v>
      </c>
      <c r="D168" s="25" t="s">
        <v>2662</v>
      </c>
      <c r="E168" s="25" t="s">
        <v>2663</v>
      </c>
      <c r="F168" s="25" t="s">
        <v>181</v>
      </c>
      <c r="G168" s="26" t="s">
        <v>13863</v>
      </c>
      <c r="H168" s="28" t="s">
        <v>13875</v>
      </c>
      <c r="I168" s="29"/>
      <c r="J168" s="29"/>
      <c r="K168" s="29"/>
      <c r="L168" s="29"/>
      <c r="M168" s="29"/>
      <c r="N168" s="29">
        <v>20</v>
      </c>
      <c r="O168" s="29"/>
      <c r="P168" s="29"/>
      <c r="Q168" s="29"/>
      <c r="R168" s="29"/>
      <c r="S168" s="29">
        <v>70</v>
      </c>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Q168" s="31">
        <v>3.38</v>
      </c>
    </row>
    <row r="169" spans="1:43" x14ac:dyDescent="0.25">
      <c r="A169" t="str">
        <f t="shared" si="6"/>
        <v>AACBCI0040BRIDA CIEGA EN1092-1_Tipo 05 PN-40 DN40 SIN PINTARSAIDI</v>
      </c>
      <c r="B169" t="str">
        <f t="shared" si="7"/>
        <v>AACBCI0040</v>
      </c>
      <c r="C169" t="str">
        <f t="shared" si="8"/>
        <v>BRIDA CIEGA EN1092-1_Tipo 05 PN-40 DN40 SIN PINTAR</v>
      </c>
      <c r="D169" t="s">
        <v>2662</v>
      </c>
      <c r="E169" t="s">
        <v>2663</v>
      </c>
      <c r="F169" t="s">
        <v>181</v>
      </c>
      <c r="G169" s="27" t="s">
        <v>13863</v>
      </c>
      <c r="H169" s="27" t="s">
        <v>13876</v>
      </c>
      <c r="I169" s="30"/>
      <c r="J169" s="30"/>
      <c r="K169" s="30"/>
      <c r="L169" s="30"/>
      <c r="M169" s="30"/>
      <c r="N169" s="30">
        <v>3.51</v>
      </c>
      <c r="O169" s="30"/>
      <c r="P169" s="30"/>
      <c r="Q169" s="30"/>
      <c r="R169" s="30"/>
      <c r="S169" s="30">
        <v>3.38</v>
      </c>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Q169">
        <v>3.38</v>
      </c>
    </row>
    <row r="170" spans="1:43" x14ac:dyDescent="0.25">
      <c r="A170" t="str">
        <f t="shared" si="6"/>
        <v>AACBCI0050BRIDA CIEGA EN1092-1_Tipo 05 PN-40 DN50 SIN PINTARALMESA</v>
      </c>
      <c r="B170" t="str">
        <f t="shared" si="7"/>
        <v>AACBCI0050</v>
      </c>
      <c r="C170" t="str">
        <f t="shared" si="8"/>
        <v>BRIDA CIEGA EN1092-1_Tipo 05 PN-40 DN50 SIN PINTAR</v>
      </c>
      <c r="D170" s="25" t="s">
        <v>2936</v>
      </c>
      <c r="E170" s="25" t="s">
        <v>2937</v>
      </c>
      <c r="F170" s="25" t="s">
        <v>240</v>
      </c>
      <c r="G170" s="26" t="s">
        <v>13863</v>
      </c>
      <c r="H170" s="28" t="s">
        <v>13875</v>
      </c>
      <c r="I170" s="29"/>
      <c r="J170" s="29"/>
      <c r="K170" s="29"/>
      <c r="L170" s="29"/>
      <c r="M170" s="29"/>
      <c r="N170" s="29"/>
      <c r="O170" s="29"/>
      <c r="P170" s="29"/>
      <c r="Q170" s="29"/>
      <c r="R170" s="29"/>
      <c r="S170" s="29"/>
      <c r="T170" s="29"/>
      <c r="U170" s="29"/>
      <c r="V170" s="29"/>
      <c r="W170" s="29"/>
      <c r="X170" s="29"/>
      <c r="Y170" s="29"/>
      <c r="Z170" s="29"/>
      <c r="AA170" s="29"/>
      <c r="AB170" s="29"/>
      <c r="AC170" s="29"/>
      <c r="AD170" s="29">
        <v>10</v>
      </c>
      <c r="AE170" s="29"/>
      <c r="AF170" s="29"/>
      <c r="AG170" s="29"/>
      <c r="AH170" s="29"/>
      <c r="AI170" s="29"/>
      <c r="AJ170" s="29"/>
      <c r="AK170" s="29"/>
      <c r="AL170" s="29"/>
      <c r="AM170" s="29">
        <v>20</v>
      </c>
      <c r="AN170" s="29"/>
      <c r="AO170" s="29"/>
      <c r="AQ170" s="31">
        <v>6.45</v>
      </c>
    </row>
    <row r="171" spans="1:43" x14ac:dyDescent="0.25">
      <c r="A171" t="str">
        <f t="shared" si="6"/>
        <v>AACBCI0050BRIDA CIEGA EN1092-1_Tipo 05 PN-40 DN50 SIN PINTARALMESA</v>
      </c>
      <c r="B171" t="str">
        <f t="shared" si="7"/>
        <v>AACBCI0050</v>
      </c>
      <c r="C171" t="str">
        <f t="shared" si="8"/>
        <v>BRIDA CIEGA EN1092-1_Tipo 05 PN-40 DN50 SIN PINTAR</v>
      </c>
      <c r="D171" t="s">
        <v>2936</v>
      </c>
      <c r="E171" t="s">
        <v>2937</v>
      </c>
      <c r="F171" t="s">
        <v>240</v>
      </c>
      <c r="G171" s="27" t="s">
        <v>13863</v>
      </c>
      <c r="H171" s="27" t="s">
        <v>13876</v>
      </c>
      <c r="I171" s="30"/>
      <c r="J171" s="30"/>
      <c r="K171" s="30"/>
      <c r="L171" s="30"/>
      <c r="M171" s="30"/>
      <c r="N171" s="30"/>
      <c r="O171" s="30"/>
      <c r="P171" s="30"/>
      <c r="Q171" s="30"/>
      <c r="R171" s="30"/>
      <c r="S171" s="30"/>
      <c r="T171" s="30"/>
      <c r="U171" s="30"/>
      <c r="V171" s="30"/>
      <c r="W171" s="30"/>
      <c r="X171" s="30"/>
      <c r="Y171" s="30"/>
      <c r="Z171" s="30"/>
      <c r="AA171" s="30"/>
      <c r="AB171" s="30"/>
      <c r="AC171" s="30"/>
      <c r="AD171" s="30">
        <v>4.5999999999999996</v>
      </c>
      <c r="AE171" s="30"/>
      <c r="AF171" s="30"/>
      <c r="AG171" s="30"/>
      <c r="AH171" s="30"/>
      <c r="AI171" s="30"/>
      <c r="AJ171" s="30"/>
      <c r="AK171" s="30"/>
      <c r="AL171" s="30"/>
      <c r="AM171" s="30">
        <v>6.45</v>
      </c>
      <c r="AN171" s="30"/>
      <c r="AO171" s="30"/>
      <c r="AQ171">
        <v>6.45</v>
      </c>
    </row>
    <row r="172" spans="1:43" x14ac:dyDescent="0.25">
      <c r="A172" t="str">
        <f t="shared" si="6"/>
        <v>AACBCI0050BRIDA CIEGA EN1092-1_Tipo 05 PN-40 DN50 SIN PINTARSAIDI</v>
      </c>
      <c r="B172" t="str">
        <f t="shared" si="7"/>
        <v>AACBCI0050</v>
      </c>
      <c r="C172" t="str">
        <f t="shared" si="8"/>
        <v>BRIDA CIEGA EN1092-1_Tipo 05 PN-40 DN50 SIN PINTAR</v>
      </c>
      <c r="D172" s="25" t="s">
        <v>2936</v>
      </c>
      <c r="E172" s="25" t="s">
        <v>2937</v>
      </c>
      <c r="F172" s="25" t="s">
        <v>181</v>
      </c>
      <c r="G172" s="26" t="s">
        <v>13863</v>
      </c>
      <c r="H172" s="28" t="s">
        <v>13875</v>
      </c>
      <c r="I172" s="29"/>
      <c r="J172" s="29"/>
      <c r="K172" s="29"/>
      <c r="L172" s="29"/>
      <c r="M172" s="29"/>
      <c r="N172" s="29">
        <v>10</v>
      </c>
      <c r="O172" s="29"/>
      <c r="P172" s="29"/>
      <c r="Q172" s="29"/>
      <c r="R172" s="29"/>
      <c r="S172" s="29"/>
      <c r="T172" s="29"/>
      <c r="U172" s="29">
        <v>50</v>
      </c>
      <c r="V172" s="29"/>
      <c r="W172" s="29"/>
      <c r="X172" s="29"/>
      <c r="Y172" s="29"/>
      <c r="Z172" s="29"/>
      <c r="AA172" s="29"/>
      <c r="AB172" s="29"/>
      <c r="AC172" s="29"/>
      <c r="AD172" s="29"/>
      <c r="AE172" s="29"/>
      <c r="AF172" s="29"/>
      <c r="AG172" s="29"/>
      <c r="AH172" s="29"/>
      <c r="AI172" s="29"/>
      <c r="AJ172" s="29"/>
      <c r="AK172" s="29"/>
      <c r="AL172" s="29"/>
      <c r="AM172" s="29"/>
      <c r="AN172" s="29"/>
      <c r="AO172" s="29"/>
      <c r="AQ172" s="31">
        <v>5.87</v>
      </c>
    </row>
    <row r="173" spans="1:43" x14ac:dyDescent="0.25">
      <c r="A173" t="str">
        <f t="shared" si="6"/>
        <v>AACBCI0050BRIDA CIEGA EN1092-1_Tipo 05 PN-40 DN50 SIN PINTARSAIDI</v>
      </c>
      <c r="B173" t="str">
        <f t="shared" si="7"/>
        <v>AACBCI0050</v>
      </c>
      <c r="C173" t="str">
        <f t="shared" si="8"/>
        <v>BRIDA CIEGA EN1092-1_Tipo 05 PN-40 DN50 SIN PINTAR</v>
      </c>
      <c r="D173" t="s">
        <v>2936</v>
      </c>
      <c r="E173" t="s">
        <v>2937</v>
      </c>
      <c r="F173" t="s">
        <v>181</v>
      </c>
      <c r="G173" s="27" t="s">
        <v>13863</v>
      </c>
      <c r="H173" s="27" t="s">
        <v>13876</v>
      </c>
      <c r="I173" s="30"/>
      <c r="J173" s="30"/>
      <c r="K173" s="30"/>
      <c r="L173" s="30"/>
      <c r="M173" s="30"/>
      <c r="N173" s="30">
        <v>5.22</v>
      </c>
      <c r="O173" s="30"/>
      <c r="P173" s="30"/>
      <c r="Q173" s="30"/>
      <c r="R173" s="30"/>
      <c r="S173" s="30"/>
      <c r="T173" s="30"/>
      <c r="U173" s="30">
        <v>5.87</v>
      </c>
      <c r="V173" s="30"/>
      <c r="W173" s="30"/>
      <c r="X173" s="30"/>
      <c r="Y173" s="30"/>
      <c r="Z173" s="30"/>
      <c r="AA173" s="30"/>
      <c r="AB173" s="30"/>
      <c r="AC173" s="30"/>
      <c r="AD173" s="30"/>
      <c r="AE173" s="30"/>
      <c r="AF173" s="30"/>
      <c r="AG173" s="30"/>
      <c r="AH173" s="30"/>
      <c r="AI173" s="30"/>
      <c r="AJ173" s="30"/>
      <c r="AK173" s="30"/>
      <c r="AL173" s="30"/>
      <c r="AM173" s="30"/>
      <c r="AN173" s="30"/>
      <c r="AO173" s="30"/>
      <c r="AQ173">
        <v>5.87</v>
      </c>
    </row>
    <row r="174" spans="1:43" x14ac:dyDescent="0.25">
      <c r="A174" t="str">
        <f t="shared" si="6"/>
        <v>AACBCI0065BRIDA CIEGA EN1092-1_Tipo 05 PN-40 DN65 SIN PINTARSAIDI</v>
      </c>
      <c r="B174" t="str">
        <f t="shared" si="7"/>
        <v>AACBCI0065</v>
      </c>
      <c r="C174" t="str">
        <f t="shared" si="8"/>
        <v>BRIDA CIEGA EN1092-1_Tipo 05 PN-40 DN65 SIN PINTAR</v>
      </c>
      <c r="D174" s="25" t="s">
        <v>10948</v>
      </c>
      <c r="E174" s="25" t="s">
        <v>10949</v>
      </c>
      <c r="F174" s="25" t="s">
        <v>181</v>
      </c>
      <c r="G174" s="26" t="s">
        <v>13863</v>
      </c>
      <c r="H174" s="28" t="s">
        <v>13875</v>
      </c>
      <c r="I174" s="29"/>
      <c r="J174" s="29"/>
      <c r="K174" s="29"/>
      <c r="L174" s="29"/>
      <c r="M174" s="29"/>
      <c r="N174" s="29"/>
      <c r="O174" s="29"/>
      <c r="P174" s="29"/>
      <c r="Q174" s="29"/>
      <c r="R174" s="29"/>
      <c r="S174" s="29">
        <v>50</v>
      </c>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Q174" s="31">
        <v>6.32</v>
      </c>
    </row>
    <row r="175" spans="1:43" x14ac:dyDescent="0.25">
      <c r="A175" t="str">
        <f t="shared" si="6"/>
        <v>AACBCI0065BRIDA CIEGA EN1092-1_Tipo 05 PN-40 DN65 SIN PINTARSAIDI</v>
      </c>
      <c r="B175" t="str">
        <f t="shared" si="7"/>
        <v>AACBCI0065</v>
      </c>
      <c r="C175" t="str">
        <f t="shared" si="8"/>
        <v>BRIDA CIEGA EN1092-1_Tipo 05 PN-40 DN65 SIN PINTAR</v>
      </c>
      <c r="D175" t="s">
        <v>10948</v>
      </c>
      <c r="E175" t="s">
        <v>10949</v>
      </c>
      <c r="F175" t="s">
        <v>181</v>
      </c>
      <c r="G175" s="27" t="s">
        <v>13863</v>
      </c>
      <c r="H175" s="27" t="s">
        <v>13876</v>
      </c>
      <c r="I175" s="30"/>
      <c r="J175" s="30"/>
      <c r="K175" s="30"/>
      <c r="L175" s="30"/>
      <c r="M175" s="30"/>
      <c r="N175" s="30"/>
      <c r="O175" s="30"/>
      <c r="P175" s="30"/>
      <c r="Q175" s="30"/>
      <c r="R175" s="30"/>
      <c r="S175" s="30">
        <v>6.32</v>
      </c>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Q175">
        <v>6.32</v>
      </c>
    </row>
    <row r="176" spans="1:43" x14ac:dyDescent="0.25">
      <c r="A176" t="str">
        <f t="shared" si="6"/>
        <v>AACBCI0080BRIDA CIEGA EN1092-1_Tipo 05 PN-40 DN80 SIN PINTARSAIDI</v>
      </c>
      <c r="B176" t="str">
        <f t="shared" si="7"/>
        <v>AACBCI0080</v>
      </c>
      <c r="C176" t="str">
        <f t="shared" si="8"/>
        <v>BRIDA CIEGA EN1092-1_Tipo 05 PN-40 DN80 SIN PINTAR</v>
      </c>
      <c r="D176" s="25" t="s">
        <v>3289</v>
      </c>
      <c r="E176" s="25" t="s">
        <v>3290</v>
      </c>
      <c r="F176" s="25" t="s">
        <v>181</v>
      </c>
      <c r="G176" s="26" t="s">
        <v>13863</v>
      </c>
      <c r="H176" s="28" t="s">
        <v>13875</v>
      </c>
      <c r="I176" s="29"/>
      <c r="J176" s="29"/>
      <c r="K176" s="29"/>
      <c r="L176" s="29"/>
      <c r="M176" s="29"/>
      <c r="N176" s="29"/>
      <c r="O176" s="29"/>
      <c r="P176" s="29"/>
      <c r="Q176" s="29">
        <v>30</v>
      </c>
      <c r="R176" s="29"/>
      <c r="S176" s="29"/>
      <c r="T176" s="29"/>
      <c r="U176" s="29">
        <v>25</v>
      </c>
      <c r="V176" s="29"/>
      <c r="W176" s="29"/>
      <c r="X176" s="29"/>
      <c r="Y176" s="29"/>
      <c r="Z176" s="29"/>
      <c r="AA176" s="29"/>
      <c r="AB176" s="29"/>
      <c r="AC176" s="29"/>
      <c r="AD176" s="29"/>
      <c r="AE176" s="29"/>
      <c r="AF176" s="29"/>
      <c r="AG176" s="29"/>
      <c r="AH176" s="29"/>
      <c r="AI176" s="29"/>
      <c r="AJ176" s="29"/>
      <c r="AK176" s="29">
        <v>32</v>
      </c>
      <c r="AL176" s="29"/>
      <c r="AM176" s="29"/>
      <c r="AN176" s="29"/>
      <c r="AO176" s="29"/>
      <c r="AQ176" s="31">
        <v>15</v>
      </c>
    </row>
    <row r="177" spans="1:43" x14ac:dyDescent="0.25">
      <c r="A177" t="str">
        <f t="shared" si="6"/>
        <v>AACBCI0080BRIDA CIEGA EN1092-1_Tipo 05 PN-40 DN80 SIN PINTARSAIDI</v>
      </c>
      <c r="B177" t="str">
        <f t="shared" si="7"/>
        <v>AACBCI0080</v>
      </c>
      <c r="C177" t="str">
        <f t="shared" si="8"/>
        <v>BRIDA CIEGA EN1092-1_Tipo 05 PN-40 DN80 SIN PINTAR</v>
      </c>
      <c r="D177" t="s">
        <v>3289</v>
      </c>
      <c r="E177" t="s">
        <v>3290</v>
      </c>
      <c r="F177" t="s">
        <v>181</v>
      </c>
      <c r="G177" s="27" t="s">
        <v>13863</v>
      </c>
      <c r="H177" s="27" t="s">
        <v>13876</v>
      </c>
      <c r="I177" s="30"/>
      <c r="J177" s="30"/>
      <c r="K177" s="30"/>
      <c r="L177" s="30"/>
      <c r="M177" s="30"/>
      <c r="N177" s="30"/>
      <c r="O177" s="30"/>
      <c r="P177" s="30"/>
      <c r="Q177" s="30">
        <v>8.5</v>
      </c>
      <c r="R177" s="30"/>
      <c r="S177" s="30"/>
      <c r="T177" s="30"/>
      <c r="U177" s="30">
        <v>8.5</v>
      </c>
      <c r="V177" s="30"/>
      <c r="W177" s="30"/>
      <c r="X177" s="30"/>
      <c r="Y177" s="30"/>
      <c r="Z177" s="30"/>
      <c r="AA177" s="30"/>
      <c r="AB177" s="30"/>
      <c r="AC177" s="30"/>
      <c r="AD177" s="30"/>
      <c r="AE177" s="30"/>
      <c r="AF177" s="30"/>
      <c r="AG177" s="30"/>
      <c r="AH177" s="30"/>
      <c r="AI177" s="30"/>
      <c r="AJ177" s="30"/>
      <c r="AK177" s="30">
        <v>15</v>
      </c>
      <c r="AL177" s="30"/>
      <c r="AM177" s="30"/>
      <c r="AN177" s="30"/>
      <c r="AO177" s="30"/>
      <c r="AQ177">
        <v>15</v>
      </c>
    </row>
    <row r="178" spans="1:43" x14ac:dyDescent="0.25">
      <c r="A178" t="str">
        <f t="shared" si="6"/>
        <v>AACBCI0100BRIDA CIEGA EN1092-1_Tipo 05 PN-40 DN100 SIN PINTARALMESA</v>
      </c>
      <c r="B178" t="str">
        <f t="shared" si="7"/>
        <v>AACBCI0100</v>
      </c>
      <c r="C178" t="str">
        <f t="shared" si="8"/>
        <v>BRIDA CIEGA EN1092-1_Tipo 05 PN-40 DN100 SIN PINTAR</v>
      </c>
      <c r="D178" s="25" t="s">
        <v>11132</v>
      </c>
      <c r="E178" s="25" t="s">
        <v>11133</v>
      </c>
      <c r="F178" s="25" t="s">
        <v>240</v>
      </c>
      <c r="G178" s="26" t="s">
        <v>13863</v>
      </c>
      <c r="H178" s="28" t="s">
        <v>13875</v>
      </c>
      <c r="I178" s="29"/>
      <c r="J178" s="29"/>
      <c r="K178" s="29"/>
      <c r="L178" s="29"/>
      <c r="M178" s="29"/>
      <c r="N178" s="29"/>
      <c r="O178" s="29"/>
      <c r="P178" s="29"/>
      <c r="Q178" s="29">
        <v>170</v>
      </c>
      <c r="R178" s="29"/>
      <c r="S178" s="29"/>
      <c r="T178" s="29">
        <v>30</v>
      </c>
      <c r="U178" s="29"/>
      <c r="V178" s="29"/>
      <c r="W178" s="29"/>
      <c r="X178" s="29"/>
      <c r="Y178" s="29"/>
      <c r="Z178" s="29"/>
      <c r="AA178" s="29"/>
      <c r="AB178" s="29"/>
      <c r="AC178" s="29"/>
      <c r="AD178" s="29"/>
      <c r="AE178" s="29"/>
      <c r="AF178" s="29"/>
      <c r="AG178" s="29"/>
      <c r="AH178" s="29"/>
      <c r="AI178" s="29"/>
      <c r="AJ178" s="29"/>
      <c r="AK178" s="29"/>
      <c r="AL178" s="29"/>
      <c r="AM178" s="29"/>
      <c r="AN178" s="29"/>
      <c r="AO178" s="29"/>
      <c r="AQ178" s="31">
        <v>10.86</v>
      </c>
    </row>
    <row r="179" spans="1:43" x14ac:dyDescent="0.25">
      <c r="A179" t="str">
        <f t="shared" si="6"/>
        <v>AACBCI0100BRIDA CIEGA EN1092-1_Tipo 05 PN-40 DN100 SIN PINTARALMESA</v>
      </c>
      <c r="B179" t="str">
        <f t="shared" si="7"/>
        <v>AACBCI0100</v>
      </c>
      <c r="C179" t="str">
        <f t="shared" si="8"/>
        <v>BRIDA CIEGA EN1092-1_Tipo 05 PN-40 DN100 SIN PINTAR</v>
      </c>
      <c r="D179" t="s">
        <v>11132</v>
      </c>
      <c r="E179" t="s">
        <v>11133</v>
      </c>
      <c r="F179" t="s">
        <v>240</v>
      </c>
      <c r="G179" s="27" t="s">
        <v>13863</v>
      </c>
      <c r="H179" s="27" t="s">
        <v>13876</v>
      </c>
      <c r="I179" s="30"/>
      <c r="J179" s="30"/>
      <c r="K179" s="30"/>
      <c r="L179" s="30"/>
      <c r="M179" s="30"/>
      <c r="N179" s="30"/>
      <c r="O179" s="30"/>
      <c r="P179" s="30"/>
      <c r="Q179" s="30">
        <v>8.49</v>
      </c>
      <c r="R179" s="30"/>
      <c r="S179" s="30"/>
      <c r="T179" s="30">
        <v>8.49</v>
      </c>
      <c r="U179" s="30"/>
      <c r="V179" s="30"/>
      <c r="W179" s="30"/>
      <c r="X179" s="30"/>
      <c r="Y179" s="30"/>
      <c r="Z179" s="30"/>
      <c r="AA179" s="30"/>
      <c r="AB179" s="30"/>
      <c r="AC179" s="30"/>
      <c r="AD179" s="30"/>
      <c r="AE179" s="30"/>
      <c r="AF179" s="30"/>
      <c r="AG179" s="30"/>
      <c r="AH179" s="30"/>
      <c r="AI179" s="30"/>
      <c r="AJ179" s="30"/>
      <c r="AK179" s="30"/>
      <c r="AL179" s="30"/>
      <c r="AM179" s="30"/>
      <c r="AN179" s="30"/>
      <c r="AO179" s="30"/>
      <c r="AQ179">
        <v>8.49</v>
      </c>
    </row>
    <row r="180" spans="1:43" x14ac:dyDescent="0.25">
      <c r="A180" t="str">
        <f t="shared" si="6"/>
        <v>AACBCI0100BRIDA CIEGA EN1092-1_Tipo 05 PN-40 DN100 SIN PINTARSAIDI</v>
      </c>
      <c r="B180" t="str">
        <f t="shared" si="7"/>
        <v>AACBCI0100</v>
      </c>
      <c r="C180" t="str">
        <f t="shared" si="8"/>
        <v>BRIDA CIEGA EN1092-1_Tipo 05 PN-40 DN100 SIN PINTAR</v>
      </c>
      <c r="D180" s="25" t="s">
        <v>11132</v>
      </c>
      <c r="E180" s="25" t="s">
        <v>11133</v>
      </c>
      <c r="F180" s="25" t="s">
        <v>181</v>
      </c>
      <c r="G180" s="26" t="s">
        <v>13863</v>
      </c>
      <c r="H180" s="28" t="s">
        <v>13875</v>
      </c>
      <c r="I180" s="29"/>
      <c r="J180" s="29"/>
      <c r="K180" s="29"/>
      <c r="L180" s="29"/>
      <c r="M180" s="29"/>
      <c r="N180" s="29"/>
      <c r="O180" s="29"/>
      <c r="P180" s="29"/>
      <c r="Q180" s="29"/>
      <c r="R180" s="29">
        <v>22</v>
      </c>
      <c r="S180" s="29"/>
      <c r="T180" s="29">
        <v>20</v>
      </c>
      <c r="U180" s="29">
        <v>258</v>
      </c>
      <c r="V180" s="29"/>
      <c r="W180" s="29"/>
      <c r="X180" s="29"/>
      <c r="Y180" s="29"/>
      <c r="Z180" s="29"/>
      <c r="AA180" s="29"/>
      <c r="AB180" s="29"/>
      <c r="AC180" s="29"/>
      <c r="AD180" s="29"/>
      <c r="AE180" s="29"/>
      <c r="AF180" s="29"/>
      <c r="AG180" s="29"/>
      <c r="AH180" s="29"/>
      <c r="AI180" s="29"/>
      <c r="AJ180" s="29"/>
      <c r="AK180" s="29"/>
      <c r="AL180" s="29"/>
      <c r="AM180" s="29"/>
      <c r="AN180" s="29"/>
      <c r="AO180" s="29"/>
      <c r="AQ180" s="31">
        <v>10.86</v>
      </c>
    </row>
    <row r="181" spans="1:43" x14ac:dyDescent="0.25">
      <c r="A181" t="str">
        <f t="shared" si="6"/>
        <v>AACBCI0100BRIDA CIEGA EN1092-1_Tipo 05 PN-40 DN100 SIN PINTARSAIDI</v>
      </c>
      <c r="B181" t="str">
        <f t="shared" si="7"/>
        <v>AACBCI0100</v>
      </c>
      <c r="C181" t="str">
        <f t="shared" si="8"/>
        <v>BRIDA CIEGA EN1092-1_Tipo 05 PN-40 DN100 SIN PINTAR</v>
      </c>
      <c r="D181" t="s">
        <v>11132</v>
      </c>
      <c r="E181" t="s">
        <v>11133</v>
      </c>
      <c r="F181" t="s">
        <v>181</v>
      </c>
      <c r="G181" s="27" t="s">
        <v>13863</v>
      </c>
      <c r="H181" s="27" t="s">
        <v>13876</v>
      </c>
      <c r="I181" s="30"/>
      <c r="J181" s="30"/>
      <c r="K181" s="30"/>
      <c r="L181" s="30"/>
      <c r="M181" s="30"/>
      <c r="N181" s="30"/>
      <c r="O181" s="30"/>
      <c r="P181" s="30"/>
      <c r="Q181" s="30"/>
      <c r="R181" s="30">
        <v>10.86</v>
      </c>
      <c r="S181" s="30"/>
      <c r="T181" s="30">
        <v>10.86</v>
      </c>
      <c r="U181" s="30">
        <v>10.86</v>
      </c>
      <c r="V181" s="30"/>
      <c r="W181" s="30"/>
      <c r="X181" s="30"/>
      <c r="Y181" s="30"/>
      <c r="Z181" s="30"/>
      <c r="AA181" s="30"/>
      <c r="AB181" s="30"/>
      <c r="AC181" s="30"/>
      <c r="AD181" s="30"/>
      <c r="AE181" s="30"/>
      <c r="AF181" s="30"/>
      <c r="AG181" s="30"/>
      <c r="AH181" s="30"/>
      <c r="AI181" s="30"/>
      <c r="AJ181" s="30"/>
      <c r="AK181" s="30"/>
      <c r="AL181" s="30"/>
      <c r="AM181" s="30"/>
      <c r="AN181" s="30"/>
      <c r="AO181" s="30"/>
      <c r="AQ181">
        <v>10.86</v>
      </c>
    </row>
    <row r="182" spans="1:43" x14ac:dyDescent="0.25">
      <c r="A182" t="str">
        <f t="shared" si="6"/>
        <v>AACBCI0125BRIDA CIEGA EN1092-1_Tipo 05 PN-40 DN125 SIN PINTARALMESA</v>
      </c>
      <c r="B182" t="str">
        <f t="shared" si="7"/>
        <v>AACBCI0125</v>
      </c>
      <c r="C182" t="str">
        <f t="shared" si="8"/>
        <v>BRIDA CIEGA EN1092-1_Tipo 05 PN-40 DN125 SIN PINTAR</v>
      </c>
      <c r="D182" s="25" t="s">
        <v>236</v>
      </c>
      <c r="E182" s="25" t="s">
        <v>237</v>
      </c>
      <c r="F182" s="25" t="s">
        <v>240</v>
      </c>
      <c r="G182" s="26" t="s">
        <v>13863</v>
      </c>
      <c r="H182" s="28" t="s">
        <v>13875</v>
      </c>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v>1</v>
      </c>
      <c r="AO182" s="29"/>
      <c r="AQ182" s="31">
        <v>29.81</v>
      </c>
    </row>
    <row r="183" spans="1:43" x14ac:dyDescent="0.25">
      <c r="A183" t="str">
        <f t="shared" si="6"/>
        <v>AACBCI0125BRIDA CIEGA EN1092-1_Tipo 05 PN-40 DN125 SIN PINTARALMESA</v>
      </c>
      <c r="B183" t="str">
        <f t="shared" si="7"/>
        <v>AACBCI0125</v>
      </c>
      <c r="C183" t="str">
        <f t="shared" si="8"/>
        <v>BRIDA CIEGA EN1092-1_Tipo 05 PN-40 DN125 SIN PINTAR</v>
      </c>
      <c r="D183" t="s">
        <v>236</v>
      </c>
      <c r="E183" t="s">
        <v>237</v>
      </c>
      <c r="F183" t="s">
        <v>240</v>
      </c>
      <c r="G183" s="27" t="s">
        <v>13863</v>
      </c>
      <c r="H183" s="27" t="s">
        <v>13876</v>
      </c>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v>29.81</v>
      </c>
      <c r="AO183" s="30"/>
      <c r="AQ183">
        <v>29.81</v>
      </c>
    </row>
    <row r="184" spans="1:43" x14ac:dyDescent="0.25">
      <c r="A184" t="str">
        <f t="shared" si="6"/>
        <v>AACBCIX100BRIDA CIEGA INOX AISI-304L EN-1092-1 TIPO 5 PN16 DN100CUÑADO SA</v>
      </c>
      <c r="B184" t="str">
        <f t="shared" si="7"/>
        <v>AACBCIX100</v>
      </c>
      <c r="C184" t="str">
        <f t="shared" si="8"/>
        <v>BRIDA CIEGA INOX AISI-304L EN-1092-1 TIPO 5 PN16 DN100</v>
      </c>
      <c r="D184" s="25" t="s">
        <v>7988</v>
      </c>
      <c r="E184" s="25" t="s">
        <v>7989</v>
      </c>
      <c r="F184" s="25" t="s">
        <v>326</v>
      </c>
      <c r="G184" s="26" t="s">
        <v>13863</v>
      </c>
      <c r="H184" s="28" t="s">
        <v>13875</v>
      </c>
      <c r="I184" s="29"/>
      <c r="J184" s="29"/>
      <c r="K184" s="29"/>
      <c r="L184" s="29"/>
      <c r="M184" s="29"/>
      <c r="N184" s="29"/>
      <c r="O184" s="29"/>
      <c r="P184" s="29"/>
      <c r="Q184" s="29"/>
      <c r="R184" s="29"/>
      <c r="S184" s="29"/>
      <c r="T184" s="29"/>
      <c r="U184" s="29"/>
      <c r="V184" s="29"/>
      <c r="W184" s="29"/>
      <c r="X184" s="29"/>
      <c r="Y184" s="29"/>
      <c r="Z184" s="29"/>
      <c r="AA184" s="29"/>
      <c r="AB184" s="29">
        <v>2</v>
      </c>
      <c r="AC184" s="29"/>
      <c r="AD184" s="29"/>
      <c r="AE184" s="29"/>
      <c r="AF184" s="29"/>
      <c r="AG184" s="29"/>
      <c r="AH184" s="29"/>
      <c r="AI184" s="29"/>
      <c r="AJ184" s="29"/>
      <c r="AK184" s="29"/>
      <c r="AL184" s="29"/>
      <c r="AM184" s="29"/>
      <c r="AN184" s="29"/>
      <c r="AO184" s="29"/>
      <c r="AQ184" s="31">
        <v>24.15</v>
      </c>
    </row>
    <row r="185" spans="1:43" x14ac:dyDescent="0.25">
      <c r="A185" t="str">
        <f t="shared" si="6"/>
        <v>AACBCIX100BRIDA CIEGA INOX AISI-304L EN-1092-1 TIPO 5 PN16 DN100CUÑADO SA</v>
      </c>
      <c r="B185" t="str">
        <f t="shared" si="7"/>
        <v>AACBCIX100</v>
      </c>
      <c r="C185" t="str">
        <f t="shared" si="8"/>
        <v>BRIDA CIEGA INOX AISI-304L EN-1092-1 TIPO 5 PN16 DN100</v>
      </c>
      <c r="D185" t="s">
        <v>7988</v>
      </c>
      <c r="E185" t="s">
        <v>7989</v>
      </c>
      <c r="F185" t="s">
        <v>326</v>
      </c>
      <c r="G185" s="27" t="s">
        <v>13863</v>
      </c>
      <c r="H185" s="27" t="s">
        <v>13876</v>
      </c>
      <c r="I185" s="30"/>
      <c r="J185" s="30"/>
      <c r="K185" s="30"/>
      <c r="L185" s="30"/>
      <c r="M185" s="30"/>
      <c r="N185" s="30"/>
      <c r="O185" s="30"/>
      <c r="P185" s="30"/>
      <c r="Q185" s="30"/>
      <c r="R185" s="30"/>
      <c r="S185" s="30"/>
      <c r="T185" s="30"/>
      <c r="U185" s="30"/>
      <c r="V185" s="30"/>
      <c r="W185" s="30"/>
      <c r="X185" s="30"/>
      <c r="Y185" s="30"/>
      <c r="Z185" s="30"/>
      <c r="AA185" s="30"/>
      <c r="AB185" s="30">
        <v>24.15</v>
      </c>
      <c r="AC185" s="30"/>
      <c r="AD185" s="30"/>
      <c r="AE185" s="30"/>
      <c r="AF185" s="30"/>
      <c r="AG185" s="30"/>
      <c r="AH185" s="30"/>
      <c r="AI185" s="30"/>
      <c r="AJ185" s="30"/>
      <c r="AK185" s="30"/>
      <c r="AL185" s="30"/>
      <c r="AM185" s="30"/>
      <c r="AN185" s="30"/>
      <c r="AO185" s="30"/>
      <c r="AQ185">
        <v>24.15</v>
      </c>
    </row>
    <row r="186" spans="1:43" x14ac:dyDescent="0.25">
      <c r="A186" t="str">
        <f t="shared" si="6"/>
        <v>AACBCU0015BRIDA CON CUELLO EN1092-1_Tipo 11 PN-40 DN15 ALMESA</v>
      </c>
      <c r="B186" t="str">
        <f t="shared" si="7"/>
        <v>AACBCU0015</v>
      </c>
      <c r="C186" t="str">
        <f t="shared" si="8"/>
        <v xml:space="preserve">BRIDA CON CUELLO EN1092-1_Tipo 11 PN-40 DN15 </v>
      </c>
      <c r="D186" s="25" t="s">
        <v>2665</v>
      </c>
      <c r="E186" s="25" t="s">
        <v>2666</v>
      </c>
      <c r="F186" s="25" t="s">
        <v>240</v>
      </c>
      <c r="G186" s="26" t="s">
        <v>13863</v>
      </c>
      <c r="H186" s="28" t="s">
        <v>13875</v>
      </c>
      <c r="I186" s="29"/>
      <c r="J186" s="29"/>
      <c r="K186" s="29"/>
      <c r="L186" s="29"/>
      <c r="M186" s="29"/>
      <c r="N186" s="29"/>
      <c r="O186" s="29"/>
      <c r="P186" s="29"/>
      <c r="Q186" s="29"/>
      <c r="R186" s="29"/>
      <c r="S186" s="29"/>
      <c r="T186" s="29"/>
      <c r="U186" s="29"/>
      <c r="V186" s="29"/>
      <c r="W186" s="29"/>
      <c r="X186" s="29"/>
      <c r="Y186" s="29"/>
      <c r="Z186" s="29"/>
      <c r="AA186" s="29"/>
      <c r="AB186" s="29">
        <v>300</v>
      </c>
      <c r="AC186" s="29"/>
      <c r="AD186" s="29">
        <v>50</v>
      </c>
      <c r="AE186" s="29"/>
      <c r="AF186" s="29"/>
      <c r="AG186" s="29"/>
      <c r="AH186" s="29"/>
      <c r="AI186" s="29"/>
      <c r="AJ186" s="29"/>
      <c r="AK186" s="29"/>
      <c r="AL186" s="29"/>
      <c r="AM186" s="29">
        <v>30</v>
      </c>
      <c r="AN186" s="29"/>
      <c r="AO186" s="29"/>
      <c r="AQ186" s="31">
        <v>2.25</v>
      </c>
    </row>
    <row r="187" spans="1:43" x14ac:dyDescent="0.25">
      <c r="A187" t="str">
        <f t="shared" si="6"/>
        <v>AACBCU0015BRIDA CON CUELLO EN1092-1_Tipo 11 PN-40 DN15 ALMESA</v>
      </c>
      <c r="B187" t="str">
        <f t="shared" si="7"/>
        <v>AACBCU0015</v>
      </c>
      <c r="C187" t="str">
        <f t="shared" si="8"/>
        <v xml:space="preserve">BRIDA CON CUELLO EN1092-1_Tipo 11 PN-40 DN15 </v>
      </c>
      <c r="D187" t="s">
        <v>2665</v>
      </c>
      <c r="E187" t="s">
        <v>2666</v>
      </c>
      <c r="F187" t="s">
        <v>240</v>
      </c>
      <c r="G187" s="27" t="s">
        <v>13863</v>
      </c>
      <c r="H187" s="27" t="s">
        <v>13876</v>
      </c>
      <c r="I187" s="30"/>
      <c r="J187" s="30"/>
      <c r="K187" s="30"/>
      <c r="L187" s="30"/>
      <c r="M187" s="30"/>
      <c r="N187" s="30"/>
      <c r="O187" s="30"/>
      <c r="P187" s="30"/>
      <c r="Q187" s="30"/>
      <c r="R187" s="30"/>
      <c r="S187" s="30"/>
      <c r="T187" s="30"/>
      <c r="U187" s="30"/>
      <c r="V187" s="30"/>
      <c r="W187" s="30"/>
      <c r="X187" s="30"/>
      <c r="Y187" s="30"/>
      <c r="Z187" s="30"/>
      <c r="AA187" s="30"/>
      <c r="AB187" s="30">
        <v>2.15</v>
      </c>
      <c r="AC187" s="30"/>
      <c r="AD187" s="30">
        <v>2.15</v>
      </c>
      <c r="AE187" s="30"/>
      <c r="AF187" s="30"/>
      <c r="AG187" s="30"/>
      <c r="AH187" s="30"/>
      <c r="AI187" s="30"/>
      <c r="AJ187" s="30"/>
      <c r="AK187" s="30"/>
      <c r="AL187" s="30"/>
      <c r="AM187" s="30">
        <v>2.25</v>
      </c>
      <c r="AN187" s="30"/>
      <c r="AO187" s="30"/>
      <c r="AQ187">
        <v>2.25</v>
      </c>
    </row>
    <row r="188" spans="1:43" x14ac:dyDescent="0.25">
      <c r="A188" t="str">
        <f t="shared" si="6"/>
        <v>AACBCU0015BRIDA CON CUELLO EN1092-1_Tipo 11 PN-40 DN15 SAIDI</v>
      </c>
      <c r="B188" t="str">
        <f t="shared" si="7"/>
        <v>AACBCU0015</v>
      </c>
      <c r="C188" t="str">
        <f t="shared" si="8"/>
        <v xml:space="preserve">BRIDA CON CUELLO EN1092-1_Tipo 11 PN-40 DN15 </v>
      </c>
      <c r="D188" s="25" t="s">
        <v>2665</v>
      </c>
      <c r="E188" s="25" t="s">
        <v>2666</v>
      </c>
      <c r="F188" s="25" t="s">
        <v>181</v>
      </c>
      <c r="G188" s="26" t="s">
        <v>13863</v>
      </c>
      <c r="H188" s="28" t="s">
        <v>13875</v>
      </c>
      <c r="I188" s="29"/>
      <c r="J188" s="29"/>
      <c r="K188" s="29"/>
      <c r="L188" s="29">
        <v>100</v>
      </c>
      <c r="M188" s="29"/>
      <c r="N188" s="29">
        <v>300</v>
      </c>
      <c r="O188" s="29"/>
      <c r="P188" s="29"/>
      <c r="Q188" s="29">
        <v>100</v>
      </c>
      <c r="R188" s="29">
        <v>400</v>
      </c>
      <c r="S188" s="29"/>
      <c r="T188" s="29"/>
      <c r="U188" s="29"/>
      <c r="V188" s="29"/>
      <c r="W188" s="29"/>
      <c r="X188" s="29"/>
      <c r="Y188" s="29"/>
      <c r="Z188" s="29"/>
      <c r="AA188" s="29">
        <v>100</v>
      </c>
      <c r="AB188" s="29"/>
      <c r="AC188" s="29"/>
      <c r="AD188" s="29"/>
      <c r="AE188" s="29"/>
      <c r="AF188" s="29"/>
      <c r="AG188" s="29"/>
      <c r="AH188" s="29"/>
      <c r="AI188" s="29"/>
      <c r="AJ188" s="29"/>
      <c r="AK188" s="29"/>
      <c r="AL188" s="29"/>
      <c r="AM188" s="29"/>
      <c r="AN188" s="29"/>
      <c r="AO188" s="29"/>
      <c r="AQ188" s="31">
        <v>2.2200000000000002</v>
      </c>
    </row>
    <row r="189" spans="1:43" x14ac:dyDescent="0.25">
      <c r="A189" t="str">
        <f t="shared" si="6"/>
        <v>AACBCU0015BRIDA CON CUELLO EN1092-1_Tipo 11 PN-40 DN15 SAIDI</v>
      </c>
      <c r="B189" t="str">
        <f t="shared" si="7"/>
        <v>AACBCU0015</v>
      </c>
      <c r="C189" t="str">
        <f t="shared" si="8"/>
        <v xml:space="preserve">BRIDA CON CUELLO EN1092-1_Tipo 11 PN-40 DN15 </v>
      </c>
      <c r="D189" t="s">
        <v>2665</v>
      </c>
      <c r="E189" t="s">
        <v>2666</v>
      </c>
      <c r="F189" t="s">
        <v>181</v>
      </c>
      <c r="G189" s="27" t="s">
        <v>13863</v>
      </c>
      <c r="H189" s="27" t="s">
        <v>13876</v>
      </c>
      <c r="I189" s="30"/>
      <c r="J189" s="30"/>
      <c r="K189" s="30"/>
      <c r="L189" s="30">
        <v>2.2200000000000002</v>
      </c>
      <c r="M189" s="30"/>
      <c r="N189" s="30">
        <v>2.2200000000000002</v>
      </c>
      <c r="O189" s="30"/>
      <c r="P189" s="30"/>
      <c r="Q189" s="30">
        <v>2.2200000000000002</v>
      </c>
      <c r="R189" s="30">
        <v>2.2200000000000002</v>
      </c>
      <c r="S189" s="30"/>
      <c r="T189" s="30"/>
      <c r="U189" s="30"/>
      <c r="V189" s="30"/>
      <c r="W189" s="30"/>
      <c r="X189" s="30"/>
      <c r="Y189" s="30"/>
      <c r="Z189" s="30"/>
      <c r="AA189" s="30">
        <v>2.2200000000000002</v>
      </c>
      <c r="AB189" s="30"/>
      <c r="AC189" s="30"/>
      <c r="AD189" s="30"/>
      <c r="AE189" s="30"/>
      <c r="AF189" s="30"/>
      <c r="AG189" s="30"/>
      <c r="AH189" s="30"/>
      <c r="AI189" s="30"/>
      <c r="AJ189" s="30"/>
      <c r="AK189" s="30"/>
      <c r="AL189" s="30"/>
      <c r="AM189" s="30"/>
      <c r="AN189" s="30"/>
      <c r="AO189" s="30"/>
      <c r="AQ189">
        <v>2.2200000000000002</v>
      </c>
    </row>
    <row r="190" spans="1:43" x14ac:dyDescent="0.25">
      <c r="A190" t="str">
        <f t="shared" si="6"/>
        <v>AACBCU0020BRIDA CON CUELLO EN1092-1_Tipo 11 PN-40 DN20ALMESA</v>
      </c>
      <c r="B190" t="str">
        <f t="shared" si="7"/>
        <v>AACBCU0020</v>
      </c>
      <c r="C190" t="str">
        <f t="shared" si="8"/>
        <v>BRIDA CON CUELLO EN1092-1_Tipo 11 PN-40 DN20</v>
      </c>
      <c r="D190" s="25" t="s">
        <v>3094</v>
      </c>
      <c r="E190" s="25" t="s">
        <v>3095</v>
      </c>
      <c r="F190" s="25" t="s">
        <v>240</v>
      </c>
      <c r="G190" s="26" t="s">
        <v>13863</v>
      </c>
      <c r="H190" s="28" t="s">
        <v>13875</v>
      </c>
      <c r="I190" s="29"/>
      <c r="J190" s="29"/>
      <c r="K190" s="29"/>
      <c r="L190" s="29"/>
      <c r="M190" s="29"/>
      <c r="N190" s="29"/>
      <c r="O190" s="29">
        <v>80</v>
      </c>
      <c r="P190" s="29">
        <v>10</v>
      </c>
      <c r="Q190" s="29"/>
      <c r="R190" s="29"/>
      <c r="S190" s="29"/>
      <c r="T190" s="29"/>
      <c r="U190" s="29"/>
      <c r="V190" s="29"/>
      <c r="W190" s="29"/>
      <c r="X190" s="29"/>
      <c r="Y190" s="29"/>
      <c r="Z190" s="29"/>
      <c r="AA190" s="29"/>
      <c r="AB190" s="29"/>
      <c r="AC190" s="29"/>
      <c r="AD190" s="29">
        <v>40</v>
      </c>
      <c r="AE190" s="29">
        <v>360</v>
      </c>
      <c r="AF190" s="29"/>
      <c r="AG190" s="29"/>
      <c r="AH190" s="29"/>
      <c r="AI190" s="29"/>
      <c r="AJ190" s="29"/>
      <c r="AK190" s="29"/>
      <c r="AL190" s="29">
        <v>290</v>
      </c>
      <c r="AM190" s="29">
        <v>210</v>
      </c>
      <c r="AN190" s="29"/>
      <c r="AO190" s="29"/>
      <c r="AQ190" s="31">
        <v>2.5299999999999998</v>
      </c>
    </row>
    <row r="191" spans="1:43" x14ac:dyDescent="0.25">
      <c r="A191" t="str">
        <f t="shared" si="6"/>
        <v>AACBCU0020BRIDA CON CUELLO EN1092-1_Tipo 11 PN-40 DN20ALMESA</v>
      </c>
      <c r="B191" t="str">
        <f t="shared" si="7"/>
        <v>AACBCU0020</v>
      </c>
      <c r="C191" t="str">
        <f t="shared" si="8"/>
        <v>BRIDA CON CUELLO EN1092-1_Tipo 11 PN-40 DN20</v>
      </c>
      <c r="D191" t="s">
        <v>3094</v>
      </c>
      <c r="E191" t="s">
        <v>3095</v>
      </c>
      <c r="F191" t="s">
        <v>240</v>
      </c>
      <c r="G191" s="27" t="s">
        <v>13863</v>
      </c>
      <c r="H191" s="27" t="s">
        <v>13876</v>
      </c>
      <c r="I191" s="30"/>
      <c r="J191" s="30"/>
      <c r="K191" s="30"/>
      <c r="L191" s="30"/>
      <c r="M191" s="30"/>
      <c r="N191" s="30"/>
      <c r="O191" s="30">
        <v>2.63</v>
      </c>
      <c r="P191" s="30">
        <v>2.19</v>
      </c>
      <c r="Q191" s="30"/>
      <c r="R191" s="30"/>
      <c r="S191" s="30"/>
      <c r="T191" s="30"/>
      <c r="U191" s="30"/>
      <c r="V191" s="30"/>
      <c r="W191" s="30"/>
      <c r="X191" s="30"/>
      <c r="Y191" s="30"/>
      <c r="Z191" s="30"/>
      <c r="AA191" s="30"/>
      <c r="AB191" s="30"/>
      <c r="AC191" s="30"/>
      <c r="AD191" s="30">
        <v>2.23</v>
      </c>
      <c r="AE191" s="30">
        <v>2.23</v>
      </c>
      <c r="AF191" s="30"/>
      <c r="AG191" s="30"/>
      <c r="AH191" s="30"/>
      <c r="AI191" s="30"/>
      <c r="AJ191" s="30"/>
      <c r="AK191" s="30"/>
      <c r="AL191" s="30">
        <v>2.5299999999999998</v>
      </c>
      <c r="AM191" s="30">
        <v>2.5299999999999998</v>
      </c>
      <c r="AN191" s="30"/>
      <c r="AO191" s="30"/>
      <c r="AQ191">
        <v>2.5299999999999998</v>
      </c>
    </row>
    <row r="192" spans="1:43" x14ac:dyDescent="0.25">
      <c r="A192" t="str">
        <f t="shared" si="6"/>
        <v>AACBCU0020BRIDA CON CUELLO EN1092-1_Tipo 11 PN-40 DN20SAIDI</v>
      </c>
      <c r="B192" t="str">
        <f t="shared" si="7"/>
        <v>AACBCU0020</v>
      </c>
      <c r="C192" t="str">
        <f t="shared" si="8"/>
        <v>BRIDA CON CUELLO EN1092-1_Tipo 11 PN-40 DN20</v>
      </c>
      <c r="D192" s="25" t="s">
        <v>3094</v>
      </c>
      <c r="E192" s="25" t="s">
        <v>3095</v>
      </c>
      <c r="F192" s="25" t="s">
        <v>181</v>
      </c>
      <c r="G192" s="26" t="s">
        <v>13863</v>
      </c>
      <c r="H192" s="28" t="s">
        <v>13875</v>
      </c>
      <c r="I192" s="29"/>
      <c r="J192" s="29"/>
      <c r="K192" s="29"/>
      <c r="L192" s="29"/>
      <c r="M192" s="29"/>
      <c r="N192" s="29"/>
      <c r="O192" s="29">
        <v>100</v>
      </c>
      <c r="P192" s="29">
        <v>500</v>
      </c>
      <c r="Q192" s="29">
        <v>500</v>
      </c>
      <c r="R192" s="29"/>
      <c r="S192" s="29"/>
      <c r="T192" s="29"/>
      <c r="U192" s="29"/>
      <c r="V192" s="29"/>
      <c r="W192" s="29"/>
      <c r="X192" s="29">
        <v>200</v>
      </c>
      <c r="Y192" s="29"/>
      <c r="Z192" s="29"/>
      <c r="AA192" s="29">
        <v>100</v>
      </c>
      <c r="AB192" s="29"/>
      <c r="AC192" s="29">
        <v>50</v>
      </c>
      <c r="AD192" s="29"/>
      <c r="AE192" s="29"/>
      <c r="AF192" s="29"/>
      <c r="AG192" s="29"/>
      <c r="AH192" s="29"/>
      <c r="AI192" s="29"/>
      <c r="AJ192" s="29"/>
      <c r="AK192" s="29"/>
      <c r="AL192" s="29"/>
      <c r="AM192" s="29"/>
      <c r="AN192" s="29"/>
      <c r="AO192" s="29"/>
      <c r="AQ192" s="31">
        <v>2.2599999999999998</v>
      </c>
    </row>
    <row r="193" spans="1:43" x14ac:dyDescent="0.25">
      <c r="A193" t="str">
        <f t="shared" si="6"/>
        <v>AACBCU0020BRIDA CON CUELLO EN1092-1_Tipo 11 PN-40 DN20SAIDI</v>
      </c>
      <c r="B193" t="str">
        <f t="shared" si="7"/>
        <v>AACBCU0020</v>
      </c>
      <c r="C193" t="str">
        <f t="shared" si="8"/>
        <v>BRIDA CON CUELLO EN1092-1_Tipo 11 PN-40 DN20</v>
      </c>
      <c r="D193" t="s">
        <v>3094</v>
      </c>
      <c r="E193" t="s">
        <v>3095</v>
      </c>
      <c r="F193" t="s">
        <v>181</v>
      </c>
      <c r="G193" s="27" t="s">
        <v>13863</v>
      </c>
      <c r="H193" s="27" t="s">
        <v>13876</v>
      </c>
      <c r="I193" s="30"/>
      <c r="J193" s="30"/>
      <c r="K193" s="30"/>
      <c r="L193" s="30"/>
      <c r="M193" s="30"/>
      <c r="N193" s="30"/>
      <c r="O193" s="30">
        <v>2.5</v>
      </c>
      <c r="P193" s="30">
        <v>2.2999999999999998</v>
      </c>
      <c r="Q193" s="30">
        <v>2.2599999999999998</v>
      </c>
      <c r="R193" s="30"/>
      <c r="S193" s="30"/>
      <c r="T193" s="30"/>
      <c r="U193" s="30"/>
      <c r="V193" s="30"/>
      <c r="W193" s="30"/>
      <c r="X193" s="30">
        <v>2.2599999999999998</v>
      </c>
      <c r="Y193" s="30"/>
      <c r="Z193" s="30"/>
      <c r="AA193" s="30">
        <v>2.2599999999999998</v>
      </c>
      <c r="AB193" s="30"/>
      <c r="AC193" s="30">
        <v>2.2599999999999998</v>
      </c>
      <c r="AD193" s="30"/>
      <c r="AE193" s="30"/>
      <c r="AF193" s="30"/>
      <c r="AG193" s="30"/>
      <c r="AH193" s="30"/>
      <c r="AI193" s="30"/>
      <c r="AJ193" s="30"/>
      <c r="AK193" s="30"/>
      <c r="AL193" s="30"/>
      <c r="AM193" s="30"/>
      <c r="AN193" s="30"/>
      <c r="AO193" s="30"/>
      <c r="AQ193">
        <v>2.2599999999999998</v>
      </c>
    </row>
    <row r="194" spans="1:43" x14ac:dyDescent="0.25">
      <c r="A194" t="str">
        <f t="shared" si="6"/>
        <v>AACBCU0025BRIDA CON CUELLO EN1092-1_Tipo 11 PN-40 DN25ALMESA</v>
      </c>
      <c r="B194" t="str">
        <f t="shared" si="7"/>
        <v>AACBCU0025</v>
      </c>
      <c r="C194" t="str">
        <f t="shared" si="8"/>
        <v>BRIDA CON CUELLO EN1092-1_Tipo 11 PN-40 DN25</v>
      </c>
      <c r="D194" s="25" t="s">
        <v>1504</v>
      </c>
      <c r="E194" s="25" t="s">
        <v>1505</v>
      </c>
      <c r="F194" s="25" t="s">
        <v>240</v>
      </c>
      <c r="G194" s="26" t="s">
        <v>13863</v>
      </c>
      <c r="H194" s="28" t="s">
        <v>13875</v>
      </c>
      <c r="I194" s="29"/>
      <c r="J194" s="29"/>
      <c r="K194" s="29"/>
      <c r="L194" s="29"/>
      <c r="M194" s="29"/>
      <c r="N194" s="29"/>
      <c r="O194" s="29"/>
      <c r="P194" s="29"/>
      <c r="Q194" s="29">
        <v>2000</v>
      </c>
      <c r="R194" s="29"/>
      <c r="S194" s="29"/>
      <c r="T194" s="29"/>
      <c r="U194" s="29"/>
      <c r="V194" s="29">
        <v>240</v>
      </c>
      <c r="W194" s="29">
        <v>100</v>
      </c>
      <c r="X194" s="29">
        <v>200</v>
      </c>
      <c r="Y194" s="29">
        <v>213</v>
      </c>
      <c r="Z194" s="29">
        <v>300</v>
      </c>
      <c r="AA194" s="29"/>
      <c r="AB194" s="29"/>
      <c r="AC194" s="29"/>
      <c r="AD194" s="29">
        <v>240</v>
      </c>
      <c r="AE194" s="29">
        <v>960</v>
      </c>
      <c r="AF194" s="29">
        <v>500</v>
      </c>
      <c r="AG194" s="29"/>
      <c r="AH194" s="29">
        <v>1000</v>
      </c>
      <c r="AI194" s="29"/>
      <c r="AJ194" s="29"/>
      <c r="AK194" s="29"/>
      <c r="AL194" s="29">
        <v>308</v>
      </c>
      <c r="AM194" s="29">
        <v>892</v>
      </c>
      <c r="AN194" s="29">
        <v>1000</v>
      </c>
      <c r="AO194" s="29"/>
      <c r="AQ194" s="31">
        <v>2.64</v>
      </c>
    </row>
    <row r="195" spans="1:43" x14ac:dyDescent="0.25">
      <c r="A195" t="str">
        <f t="shared" si="6"/>
        <v>AACBCU0025BRIDA CON CUELLO EN1092-1_Tipo 11 PN-40 DN25ALMESA</v>
      </c>
      <c r="B195" t="str">
        <f t="shared" si="7"/>
        <v>AACBCU0025</v>
      </c>
      <c r="C195" t="str">
        <f t="shared" si="8"/>
        <v>BRIDA CON CUELLO EN1092-1_Tipo 11 PN-40 DN25</v>
      </c>
      <c r="D195" t="s">
        <v>1504</v>
      </c>
      <c r="E195" t="s">
        <v>1505</v>
      </c>
      <c r="F195" t="s">
        <v>240</v>
      </c>
      <c r="G195" s="27" t="s">
        <v>13863</v>
      </c>
      <c r="H195" s="27" t="s">
        <v>13876</v>
      </c>
      <c r="I195" s="30"/>
      <c r="J195" s="30"/>
      <c r="K195" s="30"/>
      <c r="L195" s="30"/>
      <c r="M195" s="30"/>
      <c r="N195" s="30"/>
      <c r="O195" s="30"/>
      <c r="P195" s="30"/>
      <c r="Q195" s="30">
        <v>2.46</v>
      </c>
      <c r="R195" s="30"/>
      <c r="S195" s="30"/>
      <c r="T195" s="30"/>
      <c r="U195" s="30"/>
      <c r="V195" s="30">
        <v>2.81</v>
      </c>
      <c r="W195" s="30">
        <v>2.81</v>
      </c>
      <c r="X195" s="30">
        <v>2.81</v>
      </c>
      <c r="Y195" s="30">
        <v>2.81</v>
      </c>
      <c r="Z195" s="30">
        <v>2.72</v>
      </c>
      <c r="AA195" s="30"/>
      <c r="AB195" s="30"/>
      <c r="AC195" s="30"/>
      <c r="AD195" s="30">
        <v>2.46</v>
      </c>
      <c r="AE195" s="30">
        <v>2.46</v>
      </c>
      <c r="AF195" s="30">
        <v>2.46</v>
      </c>
      <c r="AG195" s="30"/>
      <c r="AH195" s="30">
        <v>2.4700000000000002</v>
      </c>
      <c r="AI195" s="30"/>
      <c r="AJ195" s="30"/>
      <c r="AK195" s="30"/>
      <c r="AL195" s="30">
        <v>2.7</v>
      </c>
      <c r="AM195" s="30">
        <v>2.7</v>
      </c>
      <c r="AN195" s="30">
        <v>2.64</v>
      </c>
      <c r="AO195" s="30"/>
      <c r="AQ195">
        <v>2.64</v>
      </c>
    </row>
    <row r="196" spans="1:43" x14ac:dyDescent="0.25">
      <c r="A196" t="str">
        <f t="shared" ref="A196:A259" si="9">+CONCATENATE(D196,E196,F196)</f>
        <v>AACBCU0025BRIDA CON CUELLO EN1092-1_Tipo 11 PN-40 DN25CUÑADO SA</v>
      </c>
      <c r="B196" t="str">
        <f t="shared" si="7"/>
        <v>AACBCU0025</v>
      </c>
      <c r="C196" t="str">
        <f t="shared" si="8"/>
        <v>BRIDA CON CUELLO EN1092-1_Tipo 11 PN-40 DN25</v>
      </c>
      <c r="D196" s="25" t="s">
        <v>1504</v>
      </c>
      <c r="E196" s="25" t="s">
        <v>1505</v>
      </c>
      <c r="F196" s="25" t="s">
        <v>326</v>
      </c>
      <c r="G196" s="26" t="s">
        <v>13863</v>
      </c>
      <c r="H196" s="28" t="s">
        <v>13875</v>
      </c>
      <c r="I196" s="29"/>
      <c r="J196" s="29"/>
      <c r="K196" s="29"/>
      <c r="L196" s="29"/>
      <c r="M196" s="29"/>
      <c r="N196" s="29"/>
      <c r="O196" s="29"/>
      <c r="P196" s="29"/>
      <c r="Q196" s="29"/>
      <c r="R196" s="29"/>
      <c r="S196" s="29"/>
      <c r="T196" s="29"/>
      <c r="U196" s="29"/>
      <c r="V196" s="29">
        <v>50</v>
      </c>
      <c r="W196" s="29"/>
      <c r="X196" s="29"/>
      <c r="Y196" s="29"/>
      <c r="Z196" s="29"/>
      <c r="AA196" s="29"/>
      <c r="AB196" s="29"/>
      <c r="AC196" s="29"/>
      <c r="AD196" s="29"/>
      <c r="AE196" s="29"/>
      <c r="AF196" s="29"/>
      <c r="AG196" s="29"/>
      <c r="AH196" s="29"/>
      <c r="AI196" s="29"/>
      <c r="AJ196" s="29"/>
      <c r="AK196" s="29"/>
      <c r="AL196" s="29"/>
      <c r="AM196" s="29"/>
      <c r="AN196" s="29"/>
      <c r="AO196" s="29"/>
      <c r="AQ196" s="31">
        <v>2.62</v>
      </c>
    </row>
    <row r="197" spans="1:43" x14ac:dyDescent="0.25">
      <c r="A197" t="str">
        <f t="shared" si="9"/>
        <v>AACBCU0025BRIDA CON CUELLO EN1092-1_Tipo 11 PN-40 DN25CUÑADO SA</v>
      </c>
      <c r="B197" t="str">
        <f t="shared" ref="B197:B260" si="10">+IF(D197="",B196,D197)</f>
        <v>AACBCU0025</v>
      </c>
      <c r="C197" t="str">
        <f t="shared" ref="C197:C260" si="11">+IF(E197="",C196,E197)</f>
        <v>BRIDA CON CUELLO EN1092-1_Tipo 11 PN-40 DN25</v>
      </c>
      <c r="D197" t="s">
        <v>1504</v>
      </c>
      <c r="E197" t="s">
        <v>1505</v>
      </c>
      <c r="F197" t="s">
        <v>326</v>
      </c>
      <c r="G197" s="27" t="s">
        <v>13863</v>
      </c>
      <c r="H197" s="27" t="s">
        <v>13876</v>
      </c>
      <c r="I197" s="30"/>
      <c r="J197" s="30"/>
      <c r="K197" s="30"/>
      <c r="L197" s="30"/>
      <c r="M197" s="30"/>
      <c r="N197" s="30"/>
      <c r="O197" s="30"/>
      <c r="P197" s="30"/>
      <c r="Q197" s="30"/>
      <c r="R197" s="30"/>
      <c r="S197" s="30"/>
      <c r="T197" s="30"/>
      <c r="U197" s="30"/>
      <c r="V197" s="30">
        <v>2.62</v>
      </c>
      <c r="W197" s="30"/>
      <c r="X197" s="30"/>
      <c r="Y197" s="30"/>
      <c r="Z197" s="30"/>
      <c r="AA197" s="30"/>
      <c r="AB197" s="30"/>
      <c r="AC197" s="30"/>
      <c r="AD197" s="30"/>
      <c r="AE197" s="30"/>
      <c r="AF197" s="30"/>
      <c r="AG197" s="30"/>
      <c r="AH197" s="30"/>
      <c r="AI197" s="30"/>
      <c r="AJ197" s="30"/>
      <c r="AK197" s="30"/>
      <c r="AL197" s="30"/>
      <c r="AM197" s="30"/>
      <c r="AN197" s="30"/>
      <c r="AO197" s="30"/>
      <c r="AQ197">
        <v>2.62</v>
      </c>
    </row>
    <row r="198" spans="1:43" x14ac:dyDescent="0.25">
      <c r="A198" t="str">
        <f t="shared" si="9"/>
        <v>AACBCU0025BRIDA CON CUELLO EN1092-1_Tipo 11 PN-40 DN25SAIDI</v>
      </c>
      <c r="B198" t="str">
        <f t="shared" si="10"/>
        <v>AACBCU0025</v>
      </c>
      <c r="C198" t="str">
        <f t="shared" si="11"/>
        <v>BRIDA CON CUELLO EN1092-1_Tipo 11 PN-40 DN25</v>
      </c>
      <c r="D198" s="25" t="s">
        <v>1504</v>
      </c>
      <c r="E198" s="25" t="s">
        <v>1505</v>
      </c>
      <c r="F198" s="25" t="s">
        <v>181</v>
      </c>
      <c r="G198" s="26" t="s">
        <v>13863</v>
      </c>
      <c r="H198" s="28" t="s">
        <v>13875</v>
      </c>
      <c r="I198" s="29"/>
      <c r="J198" s="29"/>
      <c r="K198" s="29"/>
      <c r="L198" s="29"/>
      <c r="M198" s="29"/>
      <c r="N198" s="29">
        <v>2000</v>
      </c>
      <c r="O198" s="29"/>
      <c r="P198" s="29"/>
      <c r="Q198" s="29"/>
      <c r="R198" s="29"/>
      <c r="S198" s="29"/>
      <c r="T198" s="29"/>
      <c r="U198" s="29">
        <v>500</v>
      </c>
      <c r="V198" s="29">
        <v>96</v>
      </c>
      <c r="W198" s="29">
        <v>904</v>
      </c>
      <c r="X198" s="29"/>
      <c r="Y198" s="29">
        <v>2000</v>
      </c>
      <c r="Z198" s="29"/>
      <c r="AA198" s="29"/>
      <c r="AB198" s="29"/>
      <c r="AC198" s="29"/>
      <c r="AD198" s="29"/>
      <c r="AE198" s="29"/>
      <c r="AF198" s="29"/>
      <c r="AG198" s="29"/>
      <c r="AH198" s="29"/>
      <c r="AI198" s="29"/>
      <c r="AJ198" s="29"/>
      <c r="AK198" s="29"/>
      <c r="AL198" s="29"/>
      <c r="AM198" s="29"/>
      <c r="AN198" s="29"/>
      <c r="AO198" s="29"/>
      <c r="AQ198" s="31">
        <v>2.52</v>
      </c>
    </row>
    <row r="199" spans="1:43" x14ac:dyDescent="0.25">
      <c r="A199" t="str">
        <f t="shared" si="9"/>
        <v>AACBCU0025BRIDA CON CUELLO EN1092-1_Tipo 11 PN-40 DN25SAIDI</v>
      </c>
      <c r="B199" t="str">
        <f t="shared" si="10"/>
        <v>AACBCU0025</v>
      </c>
      <c r="C199" t="str">
        <f t="shared" si="11"/>
        <v>BRIDA CON CUELLO EN1092-1_Tipo 11 PN-40 DN25</v>
      </c>
      <c r="D199" t="s">
        <v>1504</v>
      </c>
      <c r="E199" t="s">
        <v>1505</v>
      </c>
      <c r="F199" t="s">
        <v>181</v>
      </c>
      <c r="G199" s="27" t="s">
        <v>13863</v>
      </c>
      <c r="H199" s="27" t="s">
        <v>13876</v>
      </c>
      <c r="I199" s="30"/>
      <c r="J199" s="30"/>
      <c r="K199" s="30"/>
      <c r="L199" s="30"/>
      <c r="M199" s="30"/>
      <c r="N199" s="30">
        <v>2.5</v>
      </c>
      <c r="O199" s="30"/>
      <c r="P199" s="30"/>
      <c r="Q199" s="30"/>
      <c r="R199" s="30"/>
      <c r="S199" s="30"/>
      <c r="T199" s="30"/>
      <c r="U199" s="30">
        <v>2.52</v>
      </c>
      <c r="V199" s="30">
        <v>2.52</v>
      </c>
      <c r="W199" s="30">
        <v>2.52</v>
      </c>
      <c r="X199" s="30"/>
      <c r="Y199" s="30">
        <v>2.52</v>
      </c>
      <c r="Z199" s="30"/>
      <c r="AA199" s="30"/>
      <c r="AB199" s="30"/>
      <c r="AC199" s="30"/>
      <c r="AD199" s="30"/>
      <c r="AE199" s="30"/>
      <c r="AF199" s="30"/>
      <c r="AG199" s="30"/>
      <c r="AH199" s="30"/>
      <c r="AI199" s="30"/>
      <c r="AJ199" s="30"/>
      <c r="AK199" s="30"/>
      <c r="AL199" s="30"/>
      <c r="AM199" s="30"/>
      <c r="AN199" s="30"/>
      <c r="AO199" s="30"/>
      <c r="AQ199">
        <v>2.52</v>
      </c>
    </row>
    <row r="200" spans="1:43" x14ac:dyDescent="0.25">
      <c r="A200" t="str">
        <f t="shared" si="9"/>
        <v>AACBCU0032BRIDA CON CUELLO EN1092-1_Tipo 11 PN-40 DN32ALMESA</v>
      </c>
      <c r="B200" t="str">
        <f t="shared" si="10"/>
        <v>AACBCU0032</v>
      </c>
      <c r="C200" t="str">
        <f t="shared" si="11"/>
        <v>BRIDA CON CUELLO EN1092-1_Tipo 11 PN-40 DN32</v>
      </c>
      <c r="D200" s="25" t="s">
        <v>1507</v>
      </c>
      <c r="E200" s="25" t="s">
        <v>1508</v>
      </c>
      <c r="F200" s="25" t="s">
        <v>240</v>
      </c>
      <c r="G200" s="26" t="s">
        <v>13863</v>
      </c>
      <c r="H200" s="28" t="s">
        <v>13875</v>
      </c>
      <c r="I200" s="29"/>
      <c r="J200" s="29"/>
      <c r="K200" s="29"/>
      <c r="L200" s="29"/>
      <c r="M200" s="29"/>
      <c r="N200" s="29"/>
      <c r="O200" s="29"/>
      <c r="P200" s="29"/>
      <c r="Q200" s="29"/>
      <c r="R200" s="29"/>
      <c r="S200" s="29"/>
      <c r="T200" s="29"/>
      <c r="U200" s="29"/>
      <c r="V200" s="29">
        <v>40</v>
      </c>
      <c r="W200" s="29">
        <v>50</v>
      </c>
      <c r="X200" s="29"/>
      <c r="Y200" s="29"/>
      <c r="Z200" s="29"/>
      <c r="AA200" s="29">
        <v>200</v>
      </c>
      <c r="AB200" s="29">
        <v>100</v>
      </c>
      <c r="AC200" s="29"/>
      <c r="AD200" s="29">
        <v>300</v>
      </c>
      <c r="AE200" s="29"/>
      <c r="AF200" s="29"/>
      <c r="AG200" s="29"/>
      <c r="AH200" s="29"/>
      <c r="AI200" s="29"/>
      <c r="AJ200" s="29"/>
      <c r="AK200" s="29"/>
      <c r="AL200" s="29"/>
      <c r="AM200" s="29">
        <v>100</v>
      </c>
      <c r="AN200" s="29">
        <v>170</v>
      </c>
      <c r="AO200" s="29"/>
      <c r="AQ200" s="31">
        <v>4.0599999999999996</v>
      </c>
    </row>
    <row r="201" spans="1:43" x14ac:dyDescent="0.25">
      <c r="A201" t="str">
        <f t="shared" si="9"/>
        <v>AACBCU0032BRIDA CON CUELLO EN1092-1_Tipo 11 PN-40 DN32ALMESA</v>
      </c>
      <c r="B201" t="str">
        <f t="shared" si="10"/>
        <v>AACBCU0032</v>
      </c>
      <c r="C201" t="str">
        <f t="shared" si="11"/>
        <v>BRIDA CON CUELLO EN1092-1_Tipo 11 PN-40 DN32</v>
      </c>
      <c r="D201" t="s">
        <v>1507</v>
      </c>
      <c r="E201" t="s">
        <v>1508</v>
      </c>
      <c r="F201" t="s">
        <v>240</v>
      </c>
      <c r="G201" s="27" t="s">
        <v>13863</v>
      </c>
      <c r="H201" s="27" t="s">
        <v>13876</v>
      </c>
      <c r="I201" s="30"/>
      <c r="J201" s="30"/>
      <c r="K201" s="30"/>
      <c r="L201" s="30"/>
      <c r="M201" s="30"/>
      <c r="N201" s="30"/>
      <c r="O201" s="30"/>
      <c r="P201" s="30"/>
      <c r="Q201" s="30"/>
      <c r="R201" s="30"/>
      <c r="S201" s="30"/>
      <c r="T201" s="30"/>
      <c r="U201" s="30"/>
      <c r="V201" s="30">
        <v>3.83</v>
      </c>
      <c r="W201" s="30">
        <v>3.83</v>
      </c>
      <c r="X201" s="30"/>
      <c r="Y201" s="30"/>
      <c r="Z201" s="30"/>
      <c r="AA201" s="30">
        <v>3.83</v>
      </c>
      <c r="AB201" s="30">
        <v>3.35</v>
      </c>
      <c r="AC201" s="30"/>
      <c r="AD201" s="30">
        <v>3.35</v>
      </c>
      <c r="AE201" s="30"/>
      <c r="AF201" s="30"/>
      <c r="AG201" s="30"/>
      <c r="AH201" s="30"/>
      <c r="AI201" s="30"/>
      <c r="AJ201" s="30"/>
      <c r="AK201" s="30"/>
      <c r="AL201" s="30"/>
      <c r="AM201" s="30">
        <v>3.53</v>
      </c>
      <c r="AN201" s="30">
        <v>3.53</v>
      </c>
      <c r="AO201" s="30"/>
      <c r="AQ201">
        <v>3.53</v>
      </c>
    </row>
    <row r="202" spans="1:43" x14ac:dyDescent="0.25">
      <c r="A202" t="str">
        <f t="shared" si="9"/>
        <v>AACBCU0032BRIDA CON CUELLO EN1092-1_Tipo 11 PN-40 DN32CUÑADO SA</v>
      </c>
      <c r="B202" t="str">
        <f t="shared" si="10"/>
        <v>AACBCU0032</v>
      </c>
      <c r="C202" t="str">
        <f t="shared" si="11"/>
        <v>BRIDA CON CUELLO EN1092-1_Tipo 11 PN-40 DN32</v>
      </c>
      <c r="D202" s="25" t="s">
        <v>1507</v>
      </c>
      <c r="E202" s="25" t="s">
        <v>1508</v>
      </c>
      <c r="F202" s="25" t="s">
        <v>326</v>
      </c>
      <c r="G202" s="26" t="s">
        <v>13863</v>
      </c>
      <c r="H202" s="28" t="s">
        <v>13875</v>
      </c>
      <c r="I202" s="29"/>
      <c r="J202" s="29"/>
      <c r="K202" s="29"/>
      <c r="L202" s="29">
        <v>500</v>
      </c>
      <c r="M202" s="29"/>
      <c r="N202" s="29"/>
      <c r="O202" s="29"/>
      <c r="P202" s="29"/>
      <c r="Q202" s="29"/>
      <c r="R202" s="29"/>
      <c r="S202" s="29"/>
      <c r="T202" s="29"/>
      <c r="U202" s="29"/>
      <c r="V202" s="29">
        <v>37</v>
      </c>
      <c r="W202" s="29"/>
      <c r="X202" s="29"/>
      <c r="Y202" s="29"/>
      <c r="Z202" s="29"/>
      <c r="AA202" s="29"/>
      <c r="AB202" s="29"/>
      <c r="AC202" s="29"/>
      <c r="AD202" s="29"/>
      <c r="AE202" s="29"/>
      <c r="AF202" s="29"/>
      <c r="AG202" s="29"/>
      <c r="AH202" s="29"/>
      <c r="AI202" s="29"/>
      <c r="AJ202" s="29"/>
      <c r="AK202" s="29"/>
      <c r="AL202" s="29"/>
      <c r="AM202" s="29"/>
      <c r="AN202" s="29"/>
      <c r="AO202" s="29"/>
      <c r="AQ202" s="31">
        <v>4.0599999999999996</v>
      </c>
    </row>
    <row r="203" spans="1:43" x14ac:dyDescent="0.25">
      <c r="A203" t="str">
        <f t="shared" si="9"/>
        <v>AACBCU0032BRIDA CON CUELLO EN1092-1_Tipo 11 PN-40 DN32CUÑADO SA</v>
      </c>
      <c r="B203" t="str">
        <f t="shared" si="10"/>
        <v>AACBCU0032</v>
      </c>
      <c r="C203" t="str">
        <f t="shared" si="11"/>
        <v>BRIDA CON CUELLO EN1092-1_Tipo 11 PN-40 DN32</v>
      </c>
      <c r="D203" t="s">
        <v>1507</v>
      </c>
      <c r="E203" t="s">
        <v>1508</v>
      </c>
      <c r="F203" t="s">
        <v>326</v>
      </c>
      <c r="G203" s="27" t="s">
        <v>13863</v>
      </c>
      <c r="H203" s="27" t="s">
        <v>13876</v>
      </c>
      <c r="I203" s="30"/>
      <c r="J203" s="30"/>
      <c r="K203" s="30"/>
      <c r="L203" s="30">
        <v>3.81</v>
      </c>
      <c r="M203" s="30"/>
      <c r="N203" s="30"/>
      <c r="O203" s="30"/>
      <c r="P203" s="30"/>
      <c r="Q203" s="30"/>
      <c r="R203" s="30"/>
      <c r="S203" s="30"/>
      <c r="T203" s="30"/>
      <c r="U203" s="30"/>
      <c r="V203" s="30">
        <v>4.0599999999999996</v>
      </c>
      <c r="W203" s="30"/>
      <c r="X203" s="30"/>
      <c r="Y203" s="30"/>
      <c r="Z203" s="30"/>
      <c r="AA203" s="30"/>
      <c r="AB203" s="30"/>
      <c r="AC203" s="30"/>
      <c r="AD203" s="30"/>
      <c r="AE203" s="30"/>
      <c r="AF203" s="30"/>
      <c r="AG203" s="30"/>
      <c r="AH203" s="30"/>
      <c r="AI203" s="30"/>
      <c r="AJ203" s="30"/>
      <c r="AK203" s="30"/>
      <c r="AL203" s="30"/>
      <c r="AM203" s="30"/>
      <c r="AN203" s="30"/>
      <c r="AO203" s="30"/>
      <c r="AQ203">
        <v>4.0599999999999996</v>
      </c>
    </row>
    <row r="204" spans="1:43" x14ac:dyDescent="0.25">
      <c r="A204" t="str">
        <f t="shared" si="9"/>
        <v>AACBCU0032BRIDA CON CUELLO EN1092-1_Tipo 11 PN-40 DN32SAIDI</v>
      </c>
      <c r="B204" t="str">
        <f t="shared" si="10"/>
        <v>AACBCU0032</v>
      </c>
      <c r="C204" t="str">
        <f t="shared" si="11"/>
        <v>BRIDA CON CUELLO EN1092-1_Tipo 11 PN-40 DN32</v>
      </c>
      <c r="D204" s="25" t="s">
        <v>1507</v>
      </c>
      <c r="E204" s="25" t="s">
        <v>1508</v>
      </c>
      <c r="F204" s="25" t="s">
        <v>181</v>
      </c>
      <c r="G204" s="26" t="s">
        <v>13863</v>
      </c>
      <c r="H204" s="28" t="s">
        <v>13875</v>
      </c>
      <c r="I204" s="29"/>
      <c r="J204" s="29"/>
      <c r="K204" s="29"/>
      <c r="L204" s="29"/>
      <c r="M204" s="29"/>
      <c r="N204" s="29"/>
      <c r="O204" s="29"/>
      <c r="P204" s="29"/>
      <c r="Q204" s="29"/>
      <c r="R204" s="29"/>
      <c r="S204" s="29"/>
      <c r="T204" s="29"/>
      <c r="U204" s="29"/>
      <c r="V204" s="29"/>
      <c r="W204" s="29">
        <v>150</v>
      </c>
      <c r="X204" s="29"/>
      <c r="Y204" s="29"/>
      <c r="Z204" s="29"/>
      <c r="AA204" s="29">
        <v>100</v>
      </c>
      <c r="AB204" s="29"/>
      <c r="AC204" s="29"/>
      <c r="AD204" s="29"/>
      <c r="AE204" s="29"/>
      <c r="AF204" s="29"/>
      <c r="AG204" s="29"/>
      <c r="AH204" s="29"/>
      <c r="AI204" s="29"/>
      <c r="AJ204" s="29"/>
      <c r="AK204" s="29"/>
      <c r="AL204" s="29"/>
      <c r="AM204" s="29"/>
      <c r="AN204" s="29"/>
      <c r="AO204" s="29"/>
      <c r="AQ204" s="31">
        <v>4</v>
      </c>
    </row>
    <row r="205" spans="1:43" x14ac:dyDescent="0.25">
      <c r="A205" t="str">
        <f t="shared" si="9"/>
        <v>AACBCU0032BRIDA CON CUELLO EN1092-1_Tipo 11 PN-40 DN32SAIDI</v>
      </c>
      <c r="B205" t="str">
        <f t="shared" si="10"/>
        <v>AACBCU0032</v>
      </c>
      <c r="C205" t="str">
        <f t="shared" si="11"/>
        <v>BRIDA CON CUELLO EN1092-1_Tipo 11 PN-40 DN32</v>
      </c>
      <c r="D205" t="s">
        <v>1507</v>
      </c>
      <c r="E205" t="s">
        <v>1508</v>
      </c>
      <c r="F205" t="s">
        <v>181</v>
      </c>
      <c r="G205" s="27" t="s">
        <v>13863</v>
      </c>
      <c r="H205" s="27" t="s">
        <v>13876</v>
      </c>
      <c r="I205" s="30"/>
      <c r="J205" s="30"/>
      <c r="K205" s="30"/>
      <c r="L205" s="30"/>
      <c r="M205" s="30"/>
      <c r="N205" s="30"/>
      <c r="O205" s="30"/>
      <c r="P205" s="30"/>
      <c r="Q205" s="30"/>
      <c r="R205" s="30"/>
      <c r="S205" s="30"/>
      <c r="T205" s="30"/>
      <c r="U205" s="30"/>
      <c r="V205" s="30"/>
      <c r="W205" s="30">
        <v>4</v>
      </c>
      <c r="X205" s="30"/>
      <c r="Y205" s="30"/>
      <c r="Z205" s="30"/>
      <c r="AA205" s="30">
        <v>4</v>
      </c>
      <c r="AB205" s="30"/>
      <c r="AC205" s="30"/>
      <c r="AD205" s="30"/>
      <c r="AE205" s="30"/>
      <c r="AF205" s="30"/>
      <c r="AG205" s="30"/>
      <c r="AH205" s="30"/>
      <c r="AI205" s="30"/>
      <c r="AJ205" s="30"/>
      <c r="AK205" s="30"/>
      <c r="AL205" s="30"/>
      <c r="AM205" s="30"/>
      <c r="AN205" s="30"/>
      <c r="AO205" s="30"/>
      <c r="AQ205">
        <v>4</v>
      </c>
    </row>
    <row r="206" spans="1:43" x14ac:dyDescent="0.25">
      <c r="A206" t="str">
        <f t="shared" si="9"/>
        <v>AACBCU0040BRIDA CON CUELLO EN1092-1_Tipo 11 PN-40 DN40ALMESA</v>
      </c>
      <c r="B206" t="str">
        <f t="shared" si="10"/>
        <v>AACBCU0040</v>
      </c>
      <c r="C206" t="str">
        <f t="shared" si="11"/>
        <v>BRIDA CON CUELLO EN1092-1_Tipo 11 PN-40 DN40</v>
      </c>
      <c r="D206" s="25" t="s">
        <v>2668</v>
      </c>
      <c r="E206" s="25" t="s">
        <v>2669</v>
      </c>
      <c r="F206" s="25" t="s">
        <v>240</v>
      </c>
      <c r="G206" s="26" t="s">
        <v>13863</v>
      </c>
      <c r="H206" s="28" t="s">
        <v>13875</v>
      </c>
      <c r="I206" s="29"/>
      <c r="J206" s="29"/>
      <c r="K206" s="29"/>
      <c r="L206" s="29"/>
      <c r="M206" s="29"/>
      <c r="N206" s="29"/>
      <c r="O206" s="29"/>
      <c r="P206" s="29">
        <v>100</v>
      </c>
      <c r="Q206" s="29">
        <v>1097</v>
      </c>
      <c r="R206" s="29">
        <v>303</v>
      </c>
      <c r="S206" s="29"/>
      <c r="T206" s="29"/>
      <c r="U206" s="29"/>
      <c r="V206" s="29"/>
      <c r="W206" s="29"/>
      <c r="X206" s="29"/>
      <c r="Y206" s="29"/>
      <c r="Z206" s="29"/>
      <c r="AA206" s="29">
        <v>800</v>
      </c>
      <c r="AB206" s="29"/>
      <c r="AC206" s="29"/>
      <c r="AD206" s="29">
        <v>300</v>
      </c>
      <c r="AE206" s="29"/>
      <c r="AF206" s="29"/>
      <c r="AG206" s="29"/>
      <c r="AH206" s="29">
        <v>500</v>
      </c>
      <c r="AI206" s="29"/>
      <c r="AJ206" s="29"/>
      <c r="AK206" s="29">
        <v>500</v>
      </c>
      <c r="AL206" s="29"/>
      <c r="AM206" s="29">
        <v>400</v>
      </c>
      <c r="AN206" s="29"/>
      <c r="AO206" s="29"/>
      <c r="AQ206" s="31">
        <v>4.0599999999999996</v>
      </c>
    </row>
    <row r="207" spans="1:43" x14ac:dyDescent="0.25">
      <c r="A207" t="str">
        <f t="shared" si="9"/>
        <v>AACBCU0040BRIDA CON CUELLO EN1092-1_Tipo 11 PN-40 DN40ALMESA</v>
      </c>
      <c r="B207" t="str">
        <f t="shared" si="10"/>
        <v>AACBCU0040</v>
      </c>
      <c r="C207" t="str">
        <f t="shared" si="11"/>
        <v>BRIDA CON CUELLO EN1092-1_Tipo 11 PN-40 DN40</v>
      </c>
      <c r="D207" t="s">
        <v>2668</v>
      </c>
      <c r="E207" t="s">
        <v>2669</v>
      </c>
      <c r="F207" t="s">
        <v>240</v>
      </c>
      <c r="G207" s="27" t="s">
        <v>13863</v>
      </c>
      <c r="H207" s="27" t="s">
        <v>13876</v>
      </c>
      <c r="I207" s="30"/>
      <c r="J207" s="30"/>
      <c r="K207" s="30"/>
      <c r="L207" s="30"/>
      <c r="M207" s="30"/>
      <c r="N207" s="30"/>
      <c r="O207" s="30"/>
      <c r="P207" s="30">
        <v>3.53</v>
      </c>
      <c r="Q207" s="30">
        <v>3.53</v>
      </c>
      <c r="R207" s="30">
        <v>3.53</v>
      </c>
      <c r="S207" s="30"/>
      <c r="T207" s="30"/>
      <c r="U207" s="30"/>
      <c r="V207" s="30"/>
      <c r="W207" s="30"/>
      <c r="X207" s="30"/>
      <c r="Y207" s="30"/>
      <c r="Z207" s="30"/>
      <c r="AA207" s="30">
        <v>4.2300000000000004</v>
      </c>
      <c r="AB207" s="30"/>
      <c r="AC207" s="30"/>
      <c r="AD207" s="30">
        <v>4.2300000000000004</v>
      </c>
      <c r="AE207" s="30"/>
      <c r="AF207" s="30"/>
      <c r="AG207" s="30"/>
      <c r="AH207" s="30">
        <v>3.87</v>
      </c>
      <c r="AI207" s="30"/>
      <c r="AJ207" s="30"/>
      <c r="AK207" s="30">
        <v>4.21</v>
      </c>
      <c r="AL207" s="30"/>
      <c r="AM207" s="30">
        <v>4.0599999999999996</v>
      </c>
      <c r="AN207" s="30"/>
      <c r="AO207" s="30"/>
      <c r="AQ207">
        <v>4.0599999999999996</v>
      </c>
    </row>
    <row r="208" spans="1:43" x14ac:dyDescent="0.25">
      <c r="A208" t="str">
        <f t="shared" si="9"/>
        <v>AACBCU0040BRIDA CON CUELLO EN1092-1_Tipo 11 PN-40 DN40SAIDI</v>
      </c>
      <c r="B208" t="str">
        <f t="shared" si="10"/>
        <v>AACBCU0040</v>
      </c>
      <c r="C208" t="str">
        <f t="shared" si="11"/>
        <v>BRIDA CON CUELLO EN1092-1_Tipo 11 PN-40 DN40</v>
      </c>
      <c r="D208" s="25" t="s">
        <v>2668</v>
      </c>
      <c r="E208" s="25" t="s">
        <v>2669</v>
      </c>
      <c r="F208" s="25" t="s">
        <v>181</v>
      </c>
      <c r="G208" s="26" t="s">
        <v>13863</v>
      </c>
      <c r="H208" s="28" t="s">
        <v>13875</v>
      </c>
      <c r="I208" s="29"/>
      <c r="J208" s="29"/>
      <c r="K208" s="29"/>
      <c r="L208" s="29">
        <v>500</v>
      </c>
      <c r="M208" s="29"/>
      <c r="N208" s="29"/>
      <c r="O208" s="29"/>
      <c r="P208" s="29"/>
      <c r="Q208" s="29"/>
      <c r="R208" s="29"/>
      <c r="S208" s="29"/>
      <c r="T208" s="29"/>
      <c r="U208" s="29"/>
      <c r="V208" s="29"/>
      <c r="W208" s="29">
        <v>500</v>
      </c>
      <c r="X208" s="29"/>
      <c r="Y208" s="29"/>
      <c r="Z208" s="29">
        <v>100</v>
      </c>
      <c r="AA208" s="29"/>
      <c r="AB208" s="29"/>
      <c r="AC208" s="29"/>
      <c r="AD208" s="29"/>
      <c r="AE208" s="29"/>
      <c r="AF208" s="29"/>
      <c r="AG208" s="29"/>
      <c r="AH208" s="29"/>
      <c r="AI208" s="29"/>
      <c r="AJ208" s="29"/>
      <c r="AK208" s="29"/>
      <c r="AL208" s="29"/>
      <c r="AM208" s="29"/>
      <c r="AN208" s="29"/>
      <c r="AO208" s="29"/>
      <c r="AQ208" s="31">
        <v>3.78</v>
      </c>
    </row>
    <row r="209" spans="1:43" x14ac:dyDescent="0.25">
      <c r="A209" t="str">
        <f t="shared" si="9"/>
        <v>AACBCU0040BRIDA CON CUELLO EN1092-1_Tipo 11 PN-40 DN40SAIDI</v>
      </c>
      <c r="B209" t="str">
        <f t="shared" si="10"/>
        <v>AACBCU0040</v>
      </c>
      <c r="C209" t="str">
        <f t="shared" si="11"/>
        <v>BRIDA CON CUELLO EN1092-1_Tipo 11 PN-40 DN40</v>
      </c>
      <c r="D209" t="s">
        <v>2668</v>
      </c>
      <c r="E209" t="s">
        <v>2669</v>
      </c>
      <c r="F209" t="s">
        <v>181</v>
      </c>
      <c r="G209" s="27" t="s">
        <v>13863</v>
      </c>
      <c r="H209" s="27" t="s">
        <v>13876</v>
      </c>
      <c r="I209" s="30"/>
      <c r="J209" s="30"/>
      <c r="K209" s="30"/>
      <c r="L209" s="30">
        <v>3.78</v>
      </c>
      <c r="M209" s="30"/>
      <c r="N209" s="30"/>
      <c r="O209" s="30"/>
      <c r="P209" s="30"/>
      <c r="Q209" s="30"/>
      <c r="R209" s="30"/>
      <c r="S209" s="30"/>
      <c r="T209" s="30"/>
      <c r="U209" s="30"/>
      <c r="V209" s="30"/>
      <c r="W209" s="30">
        <v>3.78</v>
      </c>
      <c r="X209" s="30"/>
      <c r="Y209" s="30"/>
      <c r="Z209" s="30">
        <v>3.78</v>
      </c>
      <c r="AA209" s="30"/>
      <c r="AB209" s="30"/>
      <c r="AC209" s="30"/>
      <c r="AD209" s="30"/>
      <c r="AE209" s="30"/>
      <c r="AF209" s="30"/>
      <c r="AG209" s="30"/>
      <c r="AH209" s="30"/>
      <c r="AI209" s="30"/>
      <c r="AJ209" s="30"/>
      <c r="AK209" s="30"/>
      <c r="AL209" s="30"/>
      <c r="AM209" s="30"/>
      <c r="AN209" s="30"/>
      <c r="AO209" s="30"/>
      <c r="AQ209">
        <v>3.78</v>
      </c>
    </row>
    <row r="210" spans="1:43" x14ac:dyDescent="0.25">
      <c r="A210" t="str">
        <f t="shared" si="9"/>
        <v>AACBCU0050BRIDA CON CUELLO EN1092-1_Tipo 11 PN-40 DN50ALMESA</v>
      </c>
      <c r="B210" t="str">
        <f t="shared" si="10"/>
        <v>AACBCU0050</v>
      </c>
      <c r="C210" t="str">
        <f t="shared" si="11"/>
        <v>BRIDA CON CUELLO EN1092-1_Tipo 11 PN-40 DN50</v>
      </c>
      <c r="D210" s="25" t="s">
        <v>1509</v>
      </c>
      <c r="E210" s="25" t="s">
        <v>1510</v>
      </c>
      <c r="F210" s="25" t="s">
        <v>240</v>
      </c>
      <c r="G210" s="26" t="s">
        <v>13863</v>
      </c>
      <c r="H210" s="28" t="s">
        <v>13875</v>
      </c>
      <c r="I210" s="29"/>
      <c r="J210" s="29"/>
      <c r="K210" s="29"/>
      <c r="L210" s="29"/>
      <c r="M210" s="29"/>
      <c r="N210" s="29"/>
      <c r="O210" s="29"/>
      <c r="P210" s="29"/>
      <c r="Q210" s="29"/>
      <c r="R210" s="29"/>
      <c r="S210" s="29"/>
      <c r="T210" s="29"/>
      <c r="U210" s="29"/>
      <c r="V210" s="29"/>
      <c r="W210" s="29"/>
      <c r="X210" s="29"/>
      <c r="Y210" s="29"/>
      <c r="Z210" s="29">
        <v>200</v>
      </c>
      <c r="AA210" s="29"/>
      <c r="AB210" s="29">
        <v>200</v>
      </c>
      <c r="AC210" s="29"/>
      <c r="AD210" s="29">
        <v>100</v>
      </c>
      <c r="AE210" s="29"/>
      <c r="AF210" s="29">
        <v>150</v>
      </c>
      <c r="AG210" s="29"/>
      <c r="AH210" s="29"/>
      <c r="AI210" s="29"/>
      <c r="AJ210" s="29"/>
      <c r="AK210" s="29">
        <v>113</v>
      </c>
      <c r="AL210" s="29">
        <v>100</v>
      </c>
      <c r="AM210" s="29">
        <v>160</v>
      </c>
      <c r="AN210" s="29">
        <v>200</v>
      </c>
      <c r="AO210" s="29"/>
      <c r="AQ210" s="31">
        <v>6.46</v>
      </c>
    </row>
    <row r="211" spans="1:43" x14ac:dyDescent="0.25">
      <c r="A211" t="str">
        <f t="shared" si="9"/>
        <v>AACBCU0050BRIDA CON CUELLO EN1092-1_Tipo 11 PN-40 DN50ALMESA</v>
      </c>
      <c r="B211" t="str">
        <f t="shared" si="10"/>
        <v>AACBCU0050</v>
      </c>
      <c r="C211" t="str">
        <f t="shared" si="11"/>
        <v>BRIDA CON CUELLO EN1092-1_Tipo 11 PN-40 DN50</v>
      </c>
      <c r="D211" t="s">
        <v>1509</v>
      </c>
      <c r="E211" t="s">
        <v>1510</v>
      </c>
      <c r="F211" t="s">
        <v>240</v>
      </c>
      <c r="G211" s="27" t="s">
        <v>13863</v>
      </c>
      <c r="H211" s="27" t="s">
        <v>13876</v>
      </c>
      <c r="I211" s="30"/>
      <c r="J211" s="30"/>
      <c r="K211" s="30"/>
      <c r="L211" s="30"/>
      <c r="M211" s="30"/>
      <c r="N211" s="30"/>
      <c r="O211" s="30"/>
      <c r="P211" s="30"/>
      <c r="Q211" s="30"/>
      <c r="R211" s="30"/>
      <c r="S211" s="30"/>
      <c r="T211" s="30"/>
      <c r="U211" s="30"/>
      <c r="V211" s="30"/>
      <c r="W211" s="30"/>
      <c r="X211" s="30"/>
      <c r="Y211" s="30"/>
      <c r="Z211" s="30">
        <v>5.39</v>
      </c>
      <c r="AA211" s="30"/>
      <c r="AB211" s="30">
        <v>5.61</v>
      </c>
      <c r="AC211" s="30"/>
      <c r="AD211" s="30">
        <v>5.61</v>
      </c>
      <c r="AE211" s="30"/>
      <c r="AF211" s="30">
        <v>5.61</v>
      </c>
      <c r="AG211" s="30"/>
      <c r="AH211" s="30"/>
      <c r="AI211" s="30"/>
      <c r="AJ211" s="30"/>
      <c r="AK211" s="30">
        <v>6.52</v>
      </c>
      <c r="AL211" s="30">
        <v>6.91</v>
      </c>
      <c r="AM211" s="30">
        <v>6.46</v>
      </c>
      <c r="AN211" s="30">
        <v>6.46</v>
      </c>
      <c r="AO211" s="30"/>
      <c r="AQ211">
        <v>6.46</v>
      </c>
    </row>
    <row r="212" spans="1:43" x14ac:dyDescent="0.25">
      <c r="A212" t="str">
        <f t="shared" si="9"/>
        <v>AACBCU0050BRIDA CON CUELLO EN1092-1_Tipo 11 PN-40 DN50CUÑADO SA</v>
      </c>
      <c r="B212" t="str">
        <f t="shared" si="10"/>
        <v>AACBCU0050</v>
      </c>
      <c r="C212" t="str">
        <f t="shared" si="11"/>
        <v>BRIDA CON CUELLO EN1092-1_Tipo 11 PN-40 DN50</v>
      </c>
      <c r="D212" s="25" t="s">
        <v>1509</v>
      </c>
      <c r="E212" s="25" t="s">
        <v>1510</v>
      </c>
      <c r="F212" s="25" t="s">
        <v>326</v>
      </c>
      <c r="G212" s="26" t="s">
        <v>13863</v>
      </c>
      <c r="H212" s="28" t="s">
        <v>13875</v>
      </c>
      <c r="I212" s="29"/>
      <c r="J212" s="29"/>
      <c r="K212" s="29"/>
      <c r="L212" s="29">
        <v>500</v>
      </c>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Q212" s="31">
        <v>5.84</v>
      </c>
    </row>
    <row r="213" spans="1:43" x14ac:dyDescent="0.25">
      <c r="A213" t="str">
        <f t="shared" si="9"/>
        <v>AACBCU0050BRIDA CON CUELLO EN1092-1_Tipo 11 PN-40 DN50CUÑADO SA</v>
      </c>
      <c r="B213" t="str">
        <f t="shared" si="10"/>
        <v>AACBCU0050</v>
      </c>
      <c r="C213" t="str">
        <f t="shared" si="11"/>
        <v>BRIDA CON CUELLO EN1092-1_Tipo 11 PN-40 DN50</v>
      </c>
      <c r="D213" t="s">
        <v>1509</v>
      </c>
      <c r="E213" t="s">
        <v>1510</v>
      </c>
      <c r="F213" t="s">
        <v>326</v>
      </c>
      <c r="G213" s="27" t="s">
        <v>13863</v>
      </c>
      <c r="H213" s="27" t="s">
        <v>13876</v>
      </c>
      <c r="I213" s="30"/>
      <c r="J213" s="30"/>
      <c r="K213" s="30"/>
      <c r="L213" s="30">
        <v>5.58</v>
      </c>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Q213">
        <v>5.58</v>
      </c>
    </row>
    <row r="214" spans="1:43" x14ac:dyDescent="0.25">
      <c r="A214" t="str">
        <f t="shared" si="9"/>
        <v>AACBCU0050BRIDA CON CUELLO EN1092-1_Tipo 11 PN-40 DN50SAIDI</v>
      </c>
      <c r="B214" t="str">
        <f t="shared" si="10"/>
        <v>AACBCU0050</v>
      </c>
      <c r="C214" t="str">
        <f t="shared" si="11"/>
        <v>BRIDA CON CUELLO EN1092-1_Tipo 11 PN-40 DN50</v>
      </c>
      <c r="D214" s="25" t="s">
        <v>1509</v>
      </c>
      <c r="E214" s="25" t="s">
        <v>1510</v>
      </c>
      <c r="F214" s="25" t="s">
        <v>181</v>
      </c>
      <c r="G214" s="26" t="s">
        <v>13863</v>
      </c>
      <c r="H214" s="28" t="s">
        <v>13875</v>
      </c>
      <c r="I214" s="29"/>
      <c r="J214" s="29"/>
      <c r="K214" s="29"/>
      <c r="L214" s="29"/>
      <c r="M214" s="29"/>
      <c r="N214" s="29"/>
      <c r="O214" s="29"/>
      <c r="P214" s="29"/>
      <c r="Q214" s="29"/>
      <c r="R214" s="29"/>
      <c r="S214" s="29"/>
      <c r="T214" s="29"/>
      <c r="U214" s="29">
        <v>500</v>
      </c>
      <c r="V214" s="29"/>
      <c r="W214" s="29"/>
      <c r="X214" s="29"/>
      <c r="Y214" s="29"/>
      <c r="Z214" s="29"/>
      <c r="AA214" s="29">
        <v>100</v>
      </c>
      <c r="AB214" s="29"/>
      <c r="AC214" s="29"/>
      <c r="AD214" s="29"/>
      <c r="AE214" s="29"/>
      <c r="AF214" s="29"/>
      <c r="AG214" s="29"/>
      <c r="AH214" s="29"/>
      <c r="AI214" s="29"/>
      <c r="AJ214" s="29">
        <v>200</v>
      </c>
      <c r="AK214" s="29"/>
      <c r="AL214" s="29"/>
      <c r="AM214" s="29"/>
      <c r="AN214" s="29"/>
      <c r="AO214" s="29"/>
      <c r="AQ214" s="31">
        <v>5.84</v>
      </c>
    </row>
    <row r="215" spans="1:43" x14ac:dyDescent="0.25">
      <c r="A215" t="str">
        <f t="shared" si="9"/>
        <v>AACBCU0050BRIDA CON CUELLO EN1092-1_Tipo 11 PN-40 DN50SAIDI</v>
      </c>
      <c r="B215" t="str">
        <f t="shared" si="10"/>
        <v>AACBCU0050</v>
      </c>
      <c r="C215" t="str">
        <f t="shared" si="11"/>
        <v>BRIDA CON CUELLO EN1092-1_Tipo 11 PN-40 DN50</v>
      </c>
      <c r="D215" t="s">
        <v>1509</v>
      </c>
      <c r="E215" t="s">
        <v>1510</v>
      </c>
      <c r="F215" t="s">
        <v>181</v>
      </c>
      <c r="G215" s="27" t="s">
        <v>13863</v>
      </c>
      <c r="H215" s="27" t="s">
        <v>13876</v>
      </c>
      <c r="I215" s="30"/>
      <c r="J215" s="30"/>
      <c r="K215" s="30"/>
      <c r="L215" s="30"/>
      <c r="M215" s="30"/>
      <c r="N215" s="30"/>
      <c r="O215" s="30"/>
      <c r="P215" s="30"/>
      <c r="Q215" s="30"/>
      <c r="R215" s="30"/>
      <c r="S215" s="30"/>
      <c r="T215" s="30"/>
      <c r="U215" s="30">
        <v>5.84</v>
      </c>
      <c r="V215" s="30"/>
      <c r="W215" s="30"/>
      <c r="X215" s="30"/>
      <c r="Y215" s="30"/>
      <c r="Z215" s="30"/>
      <c r="AA215" s="30">
        <v>5.84</v>
      </c>
      <c r="AB215" s="30"/>
      <c r="AC215" s="30"/>
      <c r="AD215" s="30"/>
      <c r="AE215" s="30"/>
      <c r="AF215" s="30"/>
      <c r="AG215" s="30"/>
      <c r="AH215" s="30"/>
      <c r="AI215" s="30"/>
      <c r="AJ215" s="30">
        <v>5.84</v>
      </c>
      <c r="AK215" s="30"/>
      <c r="AL215" s="30"/>
      <c r="AM215" s="30"/>
      <c r="AN215" s="30"/>
      <c r="AO215" s="30"/>
      <c r="AQ215">
        <v>5.84</v>
      </c>
    </row>
    <row r="216" spans="1:43" x14ac:dyDescent="0.25">
      <c r="A216" t="str">
        <f t="shared" si="9"/>
        <v>AACBCU0065BRIDA CON CUELLO EN1092-1_Tipo 11 PN-40 DN65ALMESA</v>
      </c>
      <c r="B216" t="str">
        <f t="shared" si="10"/>
        <v>AACBCU0065</v>
      </c>
      <c r="C216" t="str">
        <f t="shared" si="11"/>
        <v>BRIDA CON CUELLO EN1092-1_Tipo 11 PN-40 DN65</v>
      </c>
      <c r="D216" s="25" t="s">
        <v>2671</v>
      </c>
      <c r="E216" s="25" t="s">
        <v>2672</v>
      </c>
      <c r="F216" s="25" t="s">
        <v>240</v>
      </c>
      <c r="G216" s="26" t="s">
        <v>13863</v>
      </c>
      <c r="H216" s="28" t="s">
        <v>13875</v>
      </c>
      <c r="I216" s="29"/>
      <c r="J216" s="29"/>
      <c r="K216" s="29"/>
      <c r="L216" s="29"/>
      <c r="M216" s="29"/>
      <c r="N216" s="29"/>
      <c r="O216" s="29">
        <v>32</v>
      </c>
      <c r="P216" s="29"/>
      <c r="Q216" s="29">
        <v>100</v>
      </c>
      <c r="R216" s="29"/>
      <c r="S216" s="29"/>
      <c r="T216" s="29"/>
      <c r="U216" s="29"/>
      <c r="V216" s="29"/>
      <c r="W216" s="29"/>
      <c r="X216" s="29"/>
      <c r="Y216" s="29"/>
      <c r="Z216" s="29"/>
      <c r="AA216" s="29"/>
      <c r="AB216" s="29">
        <v>100</v>
      </c>
      <c r="AC216" s="29"/>
      <c r="AD216" s="29">
        <v>50</v>
      </c>
      <c r="AE216" s="29"/>
      <c r="AF216" s="29"/>
      <c r="AG216" s="29"/>
      <c r="AH216" s="29"/>
      <c r="AI216" s="29"/>
      <c r="AJ216" s="29">
        <v>50</v>
      </c>
      <c r="AK216" s="29"/>
      <c r="AL216" s="29"/>
      <c r="AM216" s="29">
        <v>10</v>
      </c>
      <c r="AN216" s="29"/>
      <c r="AO216" s="29"/>
      <c r="AQ216" s="31">
        <v>7.61</v>
      </c>
    </row>
    <row r="217" spans="1:43" x14ac:dyDescent="0.25">
      <c r="A217" t="str">
        <f t="shared" si="9"/>
        <v>AACBCU0065BRIDA CON CUELLO EN1092-1_Tipo 11 PN-40 DN65ALMESA</v>
      </c>
      <c r="B217" t="str">
        <f t="shared" si="10"/>
        <v>AACBCU0065</v>
      </c>
      <c r="C217" t="str">
        <f t="shared" si="11"/>
        <v>BRIDA CON CUELLO EN1092-1_Tipo 11 PN-40 DN65</v>
      </c>
      <c r="D217" t="s">
        <v>2671</v>
      </c>
      <c r="E217" t="s">
        <v>2672</v>
      </c>
      <c r="F217" t="s">
        <v>240</v>
      </c>
      <c r="G217" s="27" t="s">
        <v>13863</v>
      </c>
      <c r="H217" s="27" t="s">
        <v>13876</v>
      </c>
      <c r="I217" s="30"/>
      <c r="J217" s="30"/>
      <c r="K217" s="30"/>
      <c r="L217" s="30"/>
      <c r="M217" s="30"/>
      <c r="N217" s="30"/>
      <c r="O217" s="30">
        <v>6.59</v>
      </c>
      <c r="P217" s="30"/>
      <c r="Q217" s="30">
        <v>6.2</v>
      </c>
      <c r="R217" s="30"/>
      <c r="S217" s="30"/>
      <c r="T217" s="30"/>
      <c r="U217" s="30"/>
      <c r="V217" s="30"/>
      <c r="W217" s="30"/>
      <c r="X217" s="30"/>
      <c r="Y217" s="30"/>
      <c r="Z217" s="30"/>
      <c r="AA217" s="30"/>
      <c r="AB217" s="30">
        <v>7.47</v>
      </c>
      <c r="AC217" s="30"/>
      <c r="AD217" s="30">
        <v>7.47</v>
      </c>
      <c r="AE217" s="30"/>
      <c r="AF217" s="30"/>
      <c r="AG217" s="30"/>
      <c r="AH217" s="30"/>
      <c r="AI217" s="30"/>
      <c r="AJ217" s="30">
        <v>7.47</v>
      </c>
      <c r="AK217" s="30"/>
      <c r="AL217" s="30"/>
      <c r="AM217" s="30">
        <v>7.61</v>
      </c>
      <c r="AN217" s="30"/>
      <c r="AO217" s="30"/>
      <c r="AQ217">
        <v>7.61</v>
      </c>
    </row>
    <row r="218" spans="1:43" x14ac:dyDescent="0.25">
      <c r="A218" t="str">
        <f t="shared" si="9"/>
        <v>AACBCU0065BRIDA CON CUELLO EN1092-1_Tipo 11 PN-40 DN65SAIDI</v>
      </c>
      <c r="B218" t="str">
        <f t="shared" si="10"/>
        <v>AACBCU0065</v>
      </c>
      <c r="C218" t="str">
        <f t="shared" si="11"/>
        <v>BRIDA CON CUELLO EN1092-1_Tipo 11 PN-40 DN65</v>
      </c>
      <c r="D218" s="25" t="s">
        <v>2671</v>
      </c>
      <c r="E218" s="25" t="s">
        <v>2672</v>
      </c>
      <c r="F218" s="25" t="s">
        <v>181</v>
      </c>
      <c r="G218" s="26" t="s">
        <v>13863</v>
      </c>
      <c r="H218" s="28" t="s">
        <v>13875</v>
      </c>
      <c r="I218" s="29"/>
      <c r="J218" s="29"/>
      <c r="K218" s="29"/>
      <c r="L218" s="29"/>
      <c r="M218" s="29"/>
      <c r="N218" s="29"/>
      <c r="O218" s="29"/>
      <c r="P218" s="29"/>
      <c r="Q218" s="29">
        <v>100</v>
      </c>
      <c r="R218" s="29"/>
      <c r="S218" s="29"/>
      <c r="T218" s="29"/>
      <c r="U218" s="29"/>
      <c r="V218" s="29"/>
      <c r="W218" s="29"/>
      <c r="X218" s="29"/>
      <c r="Y218" s="29"/>
      <c r="Z218" s="29"/>
      <c r="AA218" s="29">
        <v>30</v>
      </c>
      <c r="AB218" s="29"/>
      <c r="AC218" s="29"/>
      <c r="AD218" s="29"/>
      <c r="AE218" s="29"/>
      <c r="AF218" s="29"/>
      <c r="AG218" s="29"/>
      <c r="AH218" s="29"/>
      <c r="AI218" s="29"/>
      <c r="AJ218" s="29"/>
      <c r="AK218" s="29"/>
      <c r="AL218" s="29"/>
      <c r="AM218" s="29"/>
      <c r="AN218" s="29"/>
      <c r="AO218" s="29"/>
      <c r="AQ218" s="31">
        <v>7.55</v>
      </c>
    </row>
    <row r="219" spans="1:43" x14ac:dyDescent="0.25">
      <c r="A219" t="str">
        <f t="shared" si="9"/>
        <v>AACBCU0065BRIDA CON CUELLO EN1092-1_Tipo 11 PN-40 DN65SAIDI</v>
      </c>
      <c r="B219" t="str">
        <f t="shared" si="10"/>
        <v>AACBCU0065</v>
      </c>
      <c r="C219" t="str">
        <f t="shared" si="11"/>
        <v>BRIDA CON CUELLO EN1092-1_Tipo 11 PN-40 DN65</v>
      </c>
      <c r="D219" t="s">
        <v>2671</v>
      </c>
      <c r="E219" t="s">
        <v>2672</v>
      </c>
      <c r="F219" t="s">
        <v>181</v>
      </c>
      <c r="G219" s="27" t="s">
        <v>13863</v>
      </c>
      <c r="H219" s="27" t="s">
        <v>13876</v>
      </c>
      <c r="I219" s="30"/>
      <c r="J219" s="30"/>
      <c r="K219" s="30"/>
      <c r="L219" s="30"/>
      <c r="M219" s="30"/>
      <c r="N219" s="30"/>
      <c r="O219" s="30"/>
      <c r="P219" s="30"/>
      <c r="Q219" s="30">
        <v>7.55</v>
      </c>
      <c r="R219" s="30"/>
      <c r="S219" s="30"/>
      <c r="T219" s="30"/>
      <c r="U219" s="30"/>
      <c r="V219" s="30"/>
      <c r="W219" s="30"/>
      <c r="X219" s="30"/>
      <c r="Y219" s="30"/>
      <c r="Z219" s="30"/>
      <c r="AA219" s="30">
        <v>7.55</v>
      </c>
      <c r="AB219" s="30"/>
      <c r="AC219" s="30"/>
      <c r="AD219" s="30"/>
      <c r="AE219" s="30"/>
      <c r="AF219" s="30"/>
      <c r="AG219" s="30"/>
      <c r="AH219" s="30"/>
      <c r="AI219" s="30"/>
      <c r="AJ219" s="30"/>
      <c r="AK219" s="30"/>
      <c r="AL219" s="30"/>
      <c r="AM219" s="30"/>
      <c r="AN219" s="30"/>
      <c r="AO219" s="30"/>
      <c r="AQ219">
        <v>7.55</v>
      </c>
    </row>
    <row r="220" spans="1:43" x14ac:dyDescent="0.25">
      <c r="A220" t="str">
        <f t="shared" si="9"/>
        <v>AACBCU0080BRIDA CON CUELLO EN1092-1_Tipo 11 PN-40 DN80ALMESA</v>
      </c>
      <c r="B220" t="str">
        <f t="shared" si="10"/>
        <v>AACBCU0080</v>
      </c>
      <c r="C220" t="str">
        <f t="shared" si="11"/>
        <v>BRIDA CON CUELLO EN1092-1_Tipo 11 PN-40 DN80</v>
      </c>
      <c r="D220" s="25" t="s">
        <v>2136</v>
      </c>
      <c r="E220" s="25" t="s">
        <v>2137</v>
      </c>
      <c r="F220" s="25" t="s">
        <v>240</v>
      </c>
      <c r="G220" s="26" t="s">
        <v>13863</v>
      </c>
      <c r="H220" s="28" t="s">
        <v>13875</v>
      </c>
      <c r="I220" s="29"/>
      <c r="J220" s="29"/>
      <c r="K220" s="29"/>
      <c r="L220" s="29"/>
      <c r="M220" s="29"/>
      <c r="N220" s="29"/>
      <c r="O220" s="29"/>
      <c r="P220" s="29"/>
      <c r="Q220" s="29"/>
      <c r="R220" s="29"/>
      <c r="S220" s="29"/>
      <c r="T220" s="29"/>
      <c r="U220" s="29"/>
      <c r="V220" s="29"/>
      <c r="W220" s="29"/>
      <c r="X220" s="29"/>
      <c r="Y220" s="29"/>
      <c r="Z220" s="29"/>
      <c r="AA220" s="29"/>
      <c r="AB220" s="29"/>
      <c r="AC220" s="29"/>
      <c r="AD220" s="29">
        <v>20</v>
      </c>
      <c r="AE220" s="29"/>
      <c r="AF220" s="29"/>
      <c r="AG220" s="29"/>
      <c r="AH220" s="29">
        <v>50</v>
      </c>
      <c r="AI220" s="29"/>
      <c r="AJ220" s="29"/>
      <c r="AK220" s="29"/>
      <c r="AL220" s="29"/>
      <c r="AM220" s="29">
        <v>40</v>
      </c>
      <c r="AN220" s="29"/>
      <c r="AO220" s="29"/>
      <c r="AQ220" s="31">
        <v>11.01</v>
      </c>
    </row>
    <row r="221" spans="1:43" x14ac:dyDescent="0.25">
      <c r="A221" t="str">
        <f t="shared" si="9"/>
        <v>AACBCU0080BRIDA CON CUELLO EN1092-1_Tipo 11 PN-40 DN80ALMESA</v>
      </c>
      <c r="B221" t="str">
        <f t="shared" si="10"/>
        <v>AACBCU0080</v>
      </c>
      <c r="C221" t="str">
        <f t="shared" si="11"/>
        <v>BRIDA CON CUELLO EN1092-1_Tipo 11 PN-40 DN80</v>
      </c>
      <c r="D221" t="s">
        <v>2136</v>
      </c>
      <c r="E221" t="s">
        <v>2137</v>
      </c>
      <c r="F221" t="s">
        <v>240</v>
      </c>
      <c r="G221" s="27" t="s">
        <v>13863</v>
      </c>
      <c r="H221" s="27" t="s">
        <v>13876</v>
      </c>
      <c r="I221" s="30"/>
      <c r="J221" s="30"/>
      <c r="K221" s="30"/>
      <c r="L221" s="30"/>
      <c r="M221" s="30"/>
      <c r="N221" s="30"/>
      <c r="O221" s="30"/>
      <c r="P221" s="30"/>
      <c r="Q221" s="30"/>
      <c r="R221" s="30"/>
      <c r="S221" s="30"/>
      <c r="T221" s="30"/>
      <c r="U221" s="30"/>
      <c r="V221" s="30"/>
      <c r="W221" s="30"/>
      <c r="X221" s="30"/>
      <c r="Y221" s="30"/>
      <c r="Z221" s="30"/>
      <c r="AA221" s="30"/>
      <c r="AB221" s="30"/>
      <c r="AC221" s="30"/>
      <c r="AD221" s="30">
        <v>0</v>
      </c>
      <c r="AE221" s="30"/>
      <c r="AF221" s="30"/>
      <c r="AG221" s="30"/>
      <c r="AH221" s="30">
        <v>9.24</v>
      </c>
      <c r="AI221" s="30"/>
      <c r="AJ221" s="30"/>
      <c r="AK221" s="30"/>
      <c r="AL221" s="30"/>
      <c r="AM221" s="30">
        <v>11.01</v>
      </c>
      <c r="AN221" s="30"/>
      <c r="AO221" s="30"/>
      <c r="AQ221">
        <v>11.01</v>
      </c>
    </row>
    <row r="222" spans="1:43" x14ac:dyDescent="0.25">
      <c r="A222" t="str">
        <f t="shared" si="9"/>
        <v>AACBCU0080BRIDA CON CUELLO EN1092-1_Tipo 11 PN-40 DN80CUÑADO SA</v>
      </c>
      <c r="B222" t="str">
        <f t="shared" si="10"/>
        <v>AACBCU0080</v>
      </c>
      <c r="C222" t="str">
        <f t="shared" si="11"/>
        <v>BRIDA CON CUELLO EN1092-1_Tipo 11 PN-40 DN80</v>
      </c>
      <c r="D222" s="25" t="s">
        <v>2136</v>
      </c>
      <c r="E222" s="25" t="s">
        <v>2137</v>
      </c>
      <c r="F222" s="25" t="s">
        <v>326</v>
      </c>
      <c r="G222" s="26" t="s">
        <v>13863</v>
      </c>
      <c r="H222" s="28" t="s">
        <v>13875</v>
      </c>
      <c r="I222" s="29"/>
      <c r="J222" s="29"/>
      <c r="K222" s="29"/>
      <c r="L222" s="29">
        <v>300</v>
      </c>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Q222" s="31">
        <v>10.96</v>
      </c>
    </row>
    <row r="223" spans="1:43" x14ac:dyDescent="0.25">
      <c r="A223" t="str">
        <f t="shared" si="9"/>
        <v>AACBCU0080BRIDA CON CUELLO EN1092-1_Tipo 11 PN-40 DN80CUÑADO SA</v>
      </c>
      <c r="B223" t="str">
        <f t="shared" si="10"/>
        <v>AACBCU0080</v>
      </c>
      <c r="C223" t="str">
        <f t="shared" si="11"/>
        <v>BRIDA CON CUELLO EN1092-1_Tipo 11 PN-40 DN80</v>
      </c>
      <c r="D223" t="s">
        <v>2136</v>
      </c>
      <c r="E223" t="s">
        <v>2137</v>
      </c>
      <c r="F223" t="s">
        <v>326</v>
      </c>
      <c r="G223" s="27" t="s">
        <v>13863</v>
      </c>
      <c r="H223" s="27" t="s">
        <v>13876</v>
      </c>
      <c r="I223" s="30"/>
      <c r="J223" s="30"/>
      <c r="K223" s="30"/>
      <c r="L223" s="30">
        <v>9.36</v>
      </c>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Q223">
        <v>9.36</v>
      </c>
    </row>
    <row r="224" spans="1:43" x14ac:dyDescent="0.25">
      <c r="A224" t="str">
        <f t="shared" si="9"/>
        <v>AACBCU0080BRIDA CON CUELLO EN1092-1_Tipo 11 PN-40 DN80SAIDI</v>
      </c>
      <c r="B224" t="str">
        <f t="shared" si="10"/>
        <v>AACBCU0080</v>
      </c>
      <c r="C224" t="str">
        <f t="shared" si="11"/>
        <v>BRIDA CON CUELLO EN1092-1_Tipo 11 PN-40 DN80</v>
      </c>
      <c r="D224" s="25" t="s">
        <v>2136</v>
      </c>
      <c r="E224" s="25" t="s">
        <v>2137</v>
      </c>
      <c r="F224" s="25" t="s">
        <v>181</v>
      </c>
      <c r="G224" s="26" t="s">
        <v>13863</v>
      </c>
      <c r="H224" s="28" t="s">
        <v>13875</v>
      </c>
      <c r="I224" s="29"/>
      <c r="J224" s="29"/>
      <c r="K224" s="29"/>
      <c r="L224" s="29"/>
      <c r="M224" s="29"/>
      <c r="N224" s="29"/>
      <c r="O224" s="29"/>
      <c r="P224" s="29"/>
      <c r="Q224" s="29"/>
      <c r="R224" s="29"/>
      <c r="S224" s="29"/>
      <c r="T224" s="29">
        <v>150</v>
      </c>
      <c r="U224" s="29"/>
      <c r="V224" s="29"/>
      <c r="W224" s="29"/>
      <c r="X224" s="29"/>
      <c r="Y224" s="29"/>
      <c r="Z224" s="29"/>
      <c r="AA224" s="29"/>
      <c r="AB224" s="29"/>
      <c r="AC224" s="29"/>
      <c r="AD224" s="29"/>
      <c r="AE224" s="29"/>
      <c r="AF224" s="29"/>
      <c r="AG224" s="29"/>
      <c r="AH224" s="29"/>
      <c r="AI224" s="29"/>
      <c r="AJ224" s="29">
        <v>80</v>
      </c>
      <c r="AK224" s="29"/>
      <c r="AL224" s="29"/>
      <c r="AM224" s="29"/>
      <c r="AN224" s="29"/>
      <c r="AO224" s="29"/>
      <c r="AQ224" s="31">
        <v>10.96</v>
      </c>
    </row>
    <row r="225" spans="1:43" x14ac:dyDescent="0.25">
      <c r="A225" t="str">
        <f t="shared" si="9"/>
        <v>AACBCU0080BRIDA CON CUELLO EN1092-1_Tipo 11 PN-40 DN80SAIDI</v>
      </c>
      <c r="B225" t="str">
        <f t="shared" si="10"/>
        <v>AACBCU0080</v>
      </c>
      <c r="C225" t="str">
        <f t="shared" si="11"/>
        <v>BRIDA CON CUELLO EN1092-1_Tipo 11 PN-40 DN80</v>
      </c>
      <c r="D225" t="s">
        <v>2136</v>
      </c>
      <c r="E225" t="s">
        <v>2137</v>
      </c>
      <c r="F225" t="s">
        <v>181</v>
      </c>
      <c r="G225" s="27" t="s">
        <v>13863</v>
      </c>
      <c r="H225" s="27" t="s">
        <v>13876</v>
      </c>
      <c r="I225" s="30"/>
      <c r="J225" s="30"/>
      <c r="K225" s="30"/>
      <c r="L225" s="30"/>
      <c r="M225" s="30"/>
      <c r="N225" s="30"/>
      <c r="O225" s="30"/>
      <c r="P225" s="30"/>
      <c r="Q225" s="30"/>
      <c r="R225" s="30"/>
      <c r="S225" s="30"/>
      <c r="T225" s="30">
        <v>9.6</v>
      </c>
      <c r="U225" s="30"/>
      <c r="V225" s="30"/>
      <c r="W225" s="30"/>
      <c r="X225" s="30"/>
      <c r="Y225" s="30"/>
      <c r="Z225" s="30"/>
      <c r="AA225" s="30"/>
      <c r="AB225" s="30"/>
      <c r="AC225" s="30"/>
      <c r="AD225" s="30"/>
      <c r="AE225" s="30"/>
      <c r="AF225" s="30"/>
      <c r="AG225" s="30"/>
      <c r="AH225" s="30"/>
      <c r="AI225" s="30"/>
      <c r="AJ225" s="30">
        <v>10.96</v>
      </c>
      <c r="AK225" s="30"/>
      <c r="AL225" s="30"/>
      <c r="AM225" s="30"/>
      <c r="AN225" s="30"/>
      <c r="AO225" s="30"/>
      <c r="AQ225">
        <v>10.96</v>
      </c>
    </row>
    <row r="226" spans="1:43" x14ac:dyDescent="0.25">
      <c r="A226" t="str">
        <f t="shared" si="9"/>
        <v>AACBCU0100BRIDA CON CUELLO EN1092-1_Tipo 11 PN-40 DN100SAIDI</v>
      </c>
      <c r="B226" t="str">
        <f t="shared" si="10"/>
        <v>AACBCU0100</v>
      </c>
      <c r="C226" t="str">
        <f t="shared" si="11"/>
        <v>BRIDA CON CUELLO EN1092-1_Tipo 11 PN-40 DN100</v>
      </c>
      <c r="D226" s="25" t="s">
        <v>11580</v>
      </c>
      <c r="E226" s="25" t="s">
        <v>11581</v>
      </c>
      <c r="F226" s="25" t="s">
        <v>181</v>
      </c>
      <c r="G226" s="26" t="s">
        <v>13863</v>
      </c>
      <c r="H226" s="28" t="s">
        <v>13875</v>
      </c>
      <c r="I226" s="29"/>
      <c r="J226" s="29"/>
      <c r="K226" s="29"/>
      <c r="L226" s="29"/>
      <c r="M226" s="29"/>
      <c r="N226" s="29"/>
      <c r="O226" s="29"/>
      <c r="P226" s="29"/>
      <c r="Q226" s="29">
        <v>50</v>
      </c>
      <c r="R226" s="29">
        <v>385</v>
      </c>
      <c r="S226" s="29">
        <v>65</v>
      </c>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Q226" s="31">
        <v>12.48</v>
      </c>
    </row>
    <row r="227" spans="1:43" x14ac:dyDescent="0.25">
      <c r="A227" t="str">
        <f t="shared" si="9"/>
        <v>AACBCU0100BRIDA CON CUELLO EN1092-1_Tipo 11 PN-40 DN100SAIDI</v>
      </c>
      <c r="B227" t="str">
        <f t="shared" si="10"/>
        <v>AACBCU0100</v>
      </c>
      <c r="C227" t="str">
        <f t="shared" si="11"/>
        <v>BRIDA CON CUELLO EN1092-1_Tipo 11 PN-40 DN100</v>
      </c>
      <c r="D227" t="s">
        <v>11580</v>
      </c>
      <c r="E227" t="s">
        <v>11581</v>
      </c>
      <c r="F227" t="s">
        <v>181</v>
      </c>
      <c r="G227" s="27" t="s">
        <v>13863</v>
      </c>
      <c r="H227" s="27" t="s">
        <v>13876</v>
      </c>
      <c r="I227" s="30"/>
      <c r="J227" s="30"/>
      <c r="K227" s="30"/>
      <c r="L227" s="30"/>
      <c r="M227" s="30"/>
      <c r="N227" s="30"/>
      <c r="O227" s="30"/>
      <c r="P227" s="30"/>
      <c r="Q227" s="30">
        <v>12.48</v>
      </c>
      <c r="R227" s="30">
        <v>12.48</v>
      </c>
      <c r="S227" s="30">
        <v>12.48</v>
      </c>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Q227">
        <v>12.48</v>
      </c>
    </row>
    <row r="228" spans="1:43" x14ac:dyDescent="0.25">
      <c r="A228" t="str">
        <f t="shared" si="9"/>
        <v>AACBCU0125BRIDA CON CUELLO EN1092-1_Tipo 11 PN-40 DN125ALMESA</v>
      </c>
      <c r="B228" t="str">
        <f t="shared" si="10"/>
        <v>AACBCU0125</v>
      </c>
      <c r="C228" t="str">
        <f t="shared" si="11"/>
        <v>BRIDA CON CUELLO EN1092-1_Tipo 11 PN-40 DN125</v>
      </c>
      <c r="D228" s="25" t="s">
        <v>2194</v>
      </c>
      <c r="E228" s="25" t="s">
        <v>2195</v>
      </c>
      <c r="F228" s="25" t="s">
        <v>240</v>
      </c>
      <c r="G228" s="26" t="s">
        <v>13863</v>
      </c>
      <c r="H228" s="28" t="s">
        <v>13875</v>
      </c>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v>10</v>
      </c>
      <c r="AO228" s="29"/>
      <c r="AQ228" s="31">
        <v>19.100000000000001</v>
      </c>
    </row>
    <row r="229" spans="1:43" x14ac:dyDescent="0.25">
      <c r="A229" t="str">
        <f t="shared" si="9"/>
        <v>AACBCU0125BRIDA CON CUELLO EN1092-1_Tipo 11 PN-40 DN125ALMESA</v>
      </c>
      <c r="B229" t="str">
        <f t="shared" si="10"/>
        <v>AACBCU0125</v>
      </c>
      <c r="C229" t="str">
        <f t="shared" si="11"/>
        <v>BRIDA CON CUELLO EN1092-1_Tipo 11 PN-40 DN125</v>
      </c>
      <c r="D229" t="s">
        <v>2194</v>
      </c>
      <c r="E229" t="s">
        <v>2195</v>
      </c>
      <c r="F229" t="s">
        <v>240</v>
      </c>
      <c r="G229" s="27" t="s">
        <v>13863</v>
      </c>
      <c r="H229" s="27" t="s">
        <v>13876</v>
      </c>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v>19.100000000000001</v>
      </c>
      <c r="AO229" s="30"/>
      <c r="AQ229">
        <v>19.100000000000001</v>
      </c>
    </row>
    <row r="230" spans="1:43" x14ac:dyDescent="0.25">
      <c r="A230" t="str">
        <f t="shared" si="9"/>
        <v>AACBCU0125BRIDA CON CUELLO EN1092-1_Tipo 11 PN-40 DN125SAIDI</v>
      </c>
      <c r="B230" t="str">
        <f t="shared" si="10"/>
        <v>AACBCU0125</v>
      </c>
      <c r="C230" t="str">
        <f t="shared" si="11"/>
        <v>BRIDA CON CUELLO EN1092-1_Tipo 11 PN-40 DN125</v>
      </c>
      <c r="D230" s="25" t="s">
        <v>2194</v>
      </c>
      <c r="E230" s="25" t="s">
        <v>2195</v>
      </c>
      <c r="F230" s="25" t="s">
        <v>181</v>
      </c>
      <c r="G230" s="26" t="s">
        <v>13863</v>
      </c>
      <c r="H230" s="28" t="s">
        <v>13875</v>
      </c>
      <c r="I230" s="29"/>
      <c r="J230" s="29"/>
      <c r="K230" s="29"/>
      <c r="L230" s="29"/>
      <c r="M230" s="29"/>
      <c r="N230" s="29"/>
      <c r="O230" s="29"/>
      <c r="P230" s="29"/>
      <c r="Q230" s="29"/>
      <c r="R230" s="29"/>
      <c r="S230" s="29"/>
      <c r="T230" s="29">
        <v>25</v>
      </c>
      <c r="U230" s="29"/>
      <c r="V230" s="29"/>
      <c r="W230" s="29"/>
      <c r="X230" s="29"/>
      <c r="Y230" s="29"/>
      <c r="Z230" s="29"/>
      <c r="AA230" s="29"/>
      <c r="AB230" s="29"/>
      <c r="AC230" s="29"/>
      <c r="AD230" s="29"/>
      <c r="AE230" s="29"/>
      <c r="AF230" s="29"/>
      <c r="AG230" s="29"/>
      <c r="AH230" s="29"/>
      <c r="AI230" s="29"/>
      <c r="AJ230" s="29"/>
      <c r="AK230" s="29"/>
      <c r="AL230" s="29"/>
      <c r="AM230" s="29"/>
      <c r="AN230" s="29"/>
      <c r="AO230" s="29"/>
      <c r="AQ230" s="31">
        <v>16.399999999999999</v>
      </c>
    </row>
    <row r="231" spans="1:43" x14ac:dyDescent="0.25">
      <c r="A231" t="str">
        <f t="shared" si="9"/>
        <v>AACBCU0125BRIDA CON CUELLO EN1092-1_Tipo 11 PN-40 DN125SAIDI</v>
      </c>
      <c r="B231" t="str">
        <f t="shared" si="10"/>
        <v>AACBCU0125</v>
      </c>
      <c r="C231" t="str">
        <f t="shared" si="11"/>
        <v>BRIDA CON CUELLO EN1092-1_Tipo 11 PN-40 DN125</v>
      </c>
      <c r="D231" t="s">
        <v>2194</v>
      </c>
      <c r="E231" t="s">
        <v>2195</v>
      </c>
      <c r="F231" t="s">
        <v>181</v>
      </c>
      <c r="G231" s="27" t="s">
        <v>13863</v>
      </c>
      <c r="H231" s="27" t="s">
        <v>13876</v>
      </c>
      <c r="I231" s="30"/>
      <c r="J231" s="30"/>
      <c r="K231" s="30"/>
      <c r="L231" s="30"/>
      <c r="M231" s="30"/>
      <c r="N231" s="30"/>
      <c r="O231" s="30"/>
      <c r="P231" s="30"/>
      <c r="Q231" s="30"/>
      <c r="R231" s="30"/>
      <c r="S231" s="30"/>
      <c r="T231" s="30">
        <v>16.399999999999999</v>
      </c>
      <c r="U231" s="30"/>
      <c r="V231" s="30"/>
      <c r="W231" s="30"/>
      <c r="X231" s="30"/>
      <c r="Y231" s="30"/>
      <c r="Z231" s="30"/>
      <c r="AA231" s="30"/>
      <c r="AB231" s="30"/>
      <c r="AC231" s="30"/>
      <c r="AD231" s="30"/>
      <c r="AE231" s="30"/>
      <c r="AF231" s="30"/>
      <c r="AG231" s="30"/>
      <c r="AH231" s="30"/>
      <c r="AI231" s="30"/>
      <c r="AJ231" s="30"/>
      <c r="AK231" s="30"/>
      <c r="AL231" s="30"/>
      <c r="AM231" s="30"/>
      <c r="AN231" s="30"/>
      <c r="AO231" s="30"/>
      <c r="AQ231">
        <v>16.399999999999999</v>
      </c>
    </row>
    <row r="232" spans="1:43" x14ac:dyDescent="0.25">
      <c r="A232" t="str">
        <f t="shared" si="9"/>
        <v>AACBPL0015BRIDA PLANA EN1092-1_Tipo 01 PN-40 DN15 SIN BARNIZALMESA</v>
      </c>
      <c r="B232" t="str">
        <f t="shared" si="10"/>
        <v>AACBPL0015</v>
      </c>
      <c r="C232" t="str">
        <f t="shared" si="11"/>
        <v>BRIDA PLANA EN1092-1_Tipo 01 PN-40 DN15 SIN BARNIZ</v>
      </c>
      <c r="D232" s="25" t="s">
        <v>4890</v>
      </c>
      <c r="E232" s="25" t="s">
        <v>4891</v>
      </c>
      <c r="F232" s="25" t="s">
        <v>240</v>
      </c>
      <c r="G232" s="26" t="s">
        <v>13863</v>
      </c>
      <c r="H232" s="28" t="s">
        <v>13875</v>
      </c>
      <c r="I232" s="29"/>
      <c r="J232" s="29"/>
      <c r="K232" s="29"/>
      <c r="L232" s="29"/>
      <c r="M232" s="29"/>
      <c r="N232" s="29"/>
      <c r="O232" s="29"/>
      <c r="P232" s="29"/>
      <c r="Q232" s="29"/>
      <c r="R232" s="29"/>
      <c r="S232" s="29"/>
      <c r="T232" s="29"/>
      <c r="U232" s="29"/>
      <c r="V232" s="29"/>
      <c r="W232" s="29"/>
      <c r="X232" s="29"/>
      <c r="Y232" s="29"/>
      <c r="Z232" s="29"/>
      <c r="AA232" s="29">
        <v>50</v>
      </c>
      <c r="AB232" s="29"/>
      <c r="AC232" s="29"/>
      <c r="AD232" s="29"/>
      <c r="AE232" s="29"/>
      <c r="AF232" s="29"/>
      <c r="AG232" s="29"/>
      <c r="AH232" s="29">
        <v>100</v>
      </c>
      <c r="AI232" s="29"/>
      <c r="AJ232" s="29"/>
      <c r="AK232" s="29"/>
      <c r="AL232" s="29"/>
      <c r="AM232" s="29"/>
      <c r="AN232" s="29"/>
      <c r="AO232" s="29"/>
      <c r="AQ232" s="31">
        <v>1.77</v>
      </c>
    </row>
    <row r="233" spans="1:43" x14ac:dyDescent="0.25">
      <c r="A233" t="str">
        <f t="shared" si="9"/>
        <v>AACBPL0015BRIDA PLANA EN1092-1_Tipo 01 PN-40 DN15 SIN BARNIZALMESA</v>
      </c>
      <c r="B233" t="str">
        <f t="shared" si="10"/>
        <v>AACBPL0015</v>
      </c>
      <c r="C233" t="str">
        <f t="shared" si="11"/>
        <v>BRIDA PLANA EN1092-1_Tipo 01 PN-40 DN15 SIN BARNIZ</v>
      </c>
      <c r="D233" t="s">
        <v>4890</v>
      </c>
      <c r="E233" t="s">
        <v>4891</v>
      </c>
      <c r="F233" t="s">
        <v>240</v>
      </c>
      <c r="G233" s="27" t="s">
        <v>13863</v>
      </c>
      <c r="H233" s="27" t="s">
        <v>13876</v>
      </c>
      <c r="I233" s="30"/>
      <c r="J233" s="30"/>
      <c r="K233" s="30"/>
      <c r="L233" s="30"/>
      <c r="M233" s="30"/>
      <c r="N233" s="30"/>
      <c r="O233" s="30"/>
      <c r="P233" s="30"/>
      <c r="Q233" s="30"/>
      <c r="R233" s="30"/>
      <c r="S233" s="30"/>
      <c r="T233" s="30"/>
      <c r="U233" s="30"/>
      <c r="V233" s="30"/>
      <c r="W233" s="30"/>
      <c r="X233" s="30"/>
      <c r="Y233" s="30"/>
      <c r="Z233" s="30"/>
      <c r="AA233" s="30">
        <v>1.1599999999999999</v>
      </c>
      <c r="AB233" s="30"/>
      <c r="AC233" s="30"/>
      <c r="AD233" s="30"/>
      <c r="AE233" s="30"/>
      <c r="AF233" s="30"/>
      <c r="AG233" s="30"/>
      <c r="AH233" s="30">
        <v>1.77</v>
      </c>
      <c r="AI233" s="30"/>
      <c r="AJ233" s="30"/>
      <c r="AK233" s="30"/>
      <c r="AL233" s="30"/>
      <c r="AM233" s="30"/>
      <c r="AN233" s="30"/>
      <c r="AO233" s="30"/>
      <c r="AQ233">
        <v>1.77</v>
      </c>
    </row>
    <row r="234" spans="1:43" x14ac:dyDescent="0.25">
      <c r="A234" t="str">
        <f t="shared" si="9"/>
        <v>AACBPL0020BRIDA PLANA EN1092-1_Tipo 01 PN-40 DN20 SIN BARNIZALMESA</v>
      </c>
      <c r="B234" t="str">
        <f t="shared" si="10"/>
        <v>AACBPL0020</v>
      </c>
      <c r="C234" t="str">
        <f t="shared" si="11"/>
        <v>BRIDA PLANA EN1092-1_Tipo 01 PN-40 DN20 SIN BARNIZ</v>
      </c>
      <c r="D234" s="25" t="s">
        <v>7580</v>
      </c>
      <c r="E234" s="25" t="s">
        <v>7581</v>
      </c>
      <c r="F234" s="25" t="s">
        <v>240</v>
      </c>
      <c r="G234" s="26" t="s">
        <v>13863</v>
      </c>
      <c r="H234" s="28" t="s">
        <v>13875</v>
      </c>
      <c r="I234" s="29"/>
      <c r="J234" s="29"/>
      <c r="K234" s="29"/>
      <c r="L234" s="29"/>
      <c r="M234" s="29"/>
      <c r="N234" s="29"/>
      <c r="O234" s="29"/>
      <c r="P234" s="29"/>
      <c r="Q234" s="29"/>
      <c r="R234" s="29"/>
      <c r="S234" s="29"/>
      <c r="T234" s="29"/>
      <c r="U234" s="29"/>
      <c r="V234" s="29"/>
      <c r="W234" s="29"/>
      <c r="X234" s="29"/>
      <c r="Y234" s="29"/>
      <c r="Z234" s="29"/>
      <c r="AA234" s="29"/>
      <c r="AB234" s="29"/>
      <c r="AC234" s="29">
        <v>50</v>
      </c>
      <c r="AD234" s="29"/>
      <c r="AE234" s="29"/>
      <c r="AF234" s="29"/>
      <c r="AG234" s="29"/>
      <c r="AH234" s="29"/>
      <c r="AI234" s="29"/>
      <c r="AJ234" s="29"/>
      <c r="AK234" s="29"/>
      <c r="AL234" s="29"/>
      <c r="AM234" s="29"/>
      <c r="AN234" s="29"/>
      <c r="AO234" s="29"/>
      <c r="AQ234" s="31">
        <v>1.88</v>
      </c>
    </row>
    <row r="235" spans="1:43" x14ac:dyDescent="0.25">
      <c r="A235" t="str">
        <f t="shared" si="9"/>
        <v>AACBPL0020BRIDA PLANA EN1092-1_Tipo 01 PN-40 DN20 SIN BARNIZALMESA</v>
      </c>
      <c r="B235" t="str">
        <f t="shared" si="10"/>
        <v>AACBPL0020</v>
      </c>
      <c r="C235" t="str">
        <f t="shared" si="11"/>
        <v>BRIDA PLANA EN1092-1_Tipo 01 PN-40 DN20 SIN BARNIZ</v>
      </c>
      <c r="D235" t="s">
        <v>7580</v>
      </c>
      <c r="E235" t="s">
        <v>7581</v>
      </c>
      <c r="F235" t="s">
        <v>240</v>
      </c>
      <c r="G235" s="27" t="s">
        <v>13863</v>
      </c>
      <c r="H235" s="27" t="s">
        <v>13876</v>
      </c>
      <c r="I235" s="30"/>
      <c r="J235" s="30"/>
      <c r="K235" s="30"/>
      <c r="L235" s="30"/>
      <c r="M235" s="30"/>
      <c r="N235" s="30"/>
      <c r="O235" s="30"/>
      <c r="P235" s="30"/>
      <c r="Q235" s="30"/>
      <c r="R235" s="30"/>
      <c r="S235" s="30"/>
      <c r="T235" s="30"/>
      <c r="U235" s="30"/>
      <c r="V235" s="30"/>
      <c r="W235" s="30"/>
      <c r="X235" s="30"/>
      <c r="Y235" s="30"/>
      <c r="Z235" s="30"/>
      <c r="AA235" s="30"/>
      <c r="AB235" s="30"/>
      <c r="AC235" s="30">
        <v>1.88</v>
      </c>
      <c r="AD235" s="30"/>
      <c r="AE235" s="30"/>
      <c r="AF235" s="30"/>
      <c r="AG235" s="30"/>
      <c r="AH235" s="30"/>
      <c r="AI235" s="30"/>
      <c r="AJ235" s="30"/>
      <c r="AK235" s="30"/>
      <c r="AL235" s="30"/>
      <c r="AM235" s="30"/>
      <c r="AN235" s="30"/>
      <c r="AO235" s="30"/>
      <c r="AQ235">
        <v>1.88</v>
      </c>
    </row>
    <row r="236" spans="1:43" x14ac:dyDescent="0.25">
      <c r="A236" t="str">
        <f t="shared" si="9"/>
        <v>AACBPL0025BRIDA PLANA EN1092-1_Tipo 01 PN-40 DN25 SIN PINTARALMESA</v>
      </c>
      <c r="B236" t="str">
        <f t="shared" si="10"/>
        <v>AACBPL0025</v>
      </c>
      <c r="C236" t="str">
        <f t="shared" si="11"/>
        <v>BRIDA PLANA EN1092-1_Tipo 01 PN-40 DN25 SIN PINTAR</v>
      </c>
      <c r="D236" s="25" t="s">
        <v>791</v>
      </c>
      <c r="E236" s="25" t="s">
        <v>792</v>
      </c>
      <c r="F236" s="25" t="s">
        <v>240</v>
      </c>
      <c r="G236" s="26" t="s">
        <v>13863</v>
      </c>
      <c r="H236" s="28" t="s">
        <v>13875</v>
      </c>
      <c r="I236" s="29"/>
      <c r="J236" s="29"/>
      <c r="K236" s="29"/>
      <c r="L236" s="29"/>
      <c r="M236" s="29"/>
      <c r="N236" s="29"/>
      <c r="O236" s="29"/>
      <c r="P236" s="29"/>
      <c r="Q236" s="29"/>
      <c r="R236" s="29"/>
      <c r="S236" s="29"/>
      <c r="T236" s="29"/>
      <c r="U236" s="29"/>
      <c r="V236" s="29"/>
      <c r="W236" s="29"/>
      <c r="X236" s="29"/>
      <c r="Y236" s="29"/>
      <c r="Z236" s="29"/>
      <c r="AA236" s="29"/>
      <c r="AB236" s="29"/>
      <c r="AC236" s="29">
        <v>100</v>
      </c>
      <c r="AD236" s="29"/>
      <c r="AE236" s="29"/>
      <c r="AF236" s="29"/>
      <c r="AG236" s="29"/>
      <c r="AH236" s="29"/>
      <c r="AI236" s="29"/>
      <c r="AJ236" s="29"/>
      <c r="AK236" s="29"/>
      <c r="AL236" s="29"/>
      <c r="AM236" s="29">
        <v>20</v>
      </c>
      <c r="AN236" s="29"/>
      <c r="AO236" s="29">
        <v>250</v>
      </c>
      <c r="AQ236" s="31">
        <v>2.56</v>
      </c>
    </row>
    <row r="237" spans="1:43" x14ac:dyDescent="0.25">
      <c r="A237" t="str">
        <f t="shared" si="9"/>
        <v>AACBPL0025BRIDA PLANA EN1092-1_Tipo 01 PN-40 DN25 SIN PINTARALMESA</v>
      </c>
      <c r="B237" t="str">
        <f t="shared" si="10"/>
        <v>AACBPL0025</v>
      </c>
      <c r="C237" t="str">
        <f t="shared" si="11"/>
        <v>BRIDA PLANA EN1092-1_Tipo 01 PN-40 DN25 SIN PINTAR</v>
      </c>
      <c r="D237" t="s">
        <v>791</v>
      </c>
      <c r="E237" t="s">
        <v>792</v>
      </c>
      <c r="F237" t="s">
        <v>240</v>
      </c>
      <c r="G237" s="27" t="s">
        <v>13863</v>
      </c>
      <c r="H237" s="27" t="s">
        <v>13876</v>
      </c>
      <c r="I237" s="30"/>
      <c r="J237" s="30"/>
      <c r="K237" s="30"/>
      <c r="L237" s="30"/>
      <c r="M237" s="30"/>
      <c r="N237" s="30"/>
      <c r="O237" s="30"/>
      <c r="P237" s="30"/>
      <c r="Q237" s="30"/>
      <c r="R237" s="30"/>
      <c r="S237" s="30"/>
      <c r="T237" s="30"/>
      <c r="U237" s="30"/>
      <c r="V237" s="30"/>
      <c r="W237" s="30"/>
      <c r="X237" s="30"/>
      <c r="Y237" s="30"/>
      <c r="Z237" s="30"/>
      <c r="AA237" s="30"/>
      <c r="AB237" s="30"/>
      <c r="AC237" s="30">
        <v>2.0099999999999998</v>
      </c>
      <c r="AD237" s="30"/>
      <c r="AE237" s="30"/>
      <c r="AF237" s="30"/>
      <c r="AG237" s="30"/>
      <c r="AH237" s="30"/>
      <c r="AI237" s="30"/>
      <c r="AJ237" s="30"/>
      <c r="AK237" s="30"/>
      <c r="AL237" s="30"/>
      <c r="AM237" s="30">
        <v>2.1800000000000002</v>
      </c>
      <c r="AN237" s="30"/>
      <c r="AO237" s="30">
        <v>2.56</v>
      </c>
      <c r="AQ237">
        <v>2.56</v>
      </c>
    </row>
    <row r="238" spans="1:43" x14ac:dyDescent="0.25">
      <c r="A238" t="str">
        <f t="shared" si="9"/>
        <v>AACBPL0025BRIDA PLANA EN1092-1_Tipo 01 PN-40 DN25 SIN PINTARSAIDI</v>
      </c>
      <c r="B238" t="str">
        <f t="shared" si="10"/>
        <v>AACBPL0025</v>
      </c>
      <c r="C238" t="str">
        <f t="shared" si="11"/>
        <v>BRIDA PLANA EN1092-1_Tipo 01 PN-40 DN25 SIN PINTAR</v>
      </c>
      <c r="D238" s="25" t="s">
        <v>791</v>
      </c>
      <c r="E238" s="25" t="s">
        <v>792</v>
      </c>
      <c r="F238" s="25" t="s">
        <v>181</v>
      </c>
      <c r="G238" s="26" t="s">
        <v>13863</v>
      </c>
      <c r="H238" s="28" t="s">
        <v>13875</v>
      </c>
      <c r="I238" s="29"/>
      <c r="J238" s="29"/>
      <c r="K238" s="29"/>
      <c r="L238" s="29"/>
      <c r="M238" s="29"/>
      <c r="N238" s="29"/>
      <c r="O238" s="29"/>
      <c r="P238" s="29"/>
      <c r="Q238" s="29"/>
      <c r="R238" s="29"/>
      <c r="S238" s="29"/>
      <c r="T238" s="29"/>
      <c r="U238" s="29"/>
      <c r="V238" s="29">
        <v>200</v>
      </c>
      <c r="W238" s="29"/>
      <c r="X238" s="29"/>
      <c r="Y238" s="29"/>
      <c r="Z238" s="29"/>
      <c r="AA238" s="29"/>
      <c r="AB238" s="29"/>
      <c r="AC238" s="29"/>
      <c r="AD238" s="29"/>
      <c r="AE238" s="29"/>
      <c r="AF238" s="29"/>
      <c r="AG238" s="29"/>
      <c r="AH238" s="29"/>
      <c r="AI238" s="29"/>
      <c r="AJ238" s="29"/>
      <c r="AK238" s="29"/>
      <c r="AL238" s="29"/>
      <c r="AM238" s="29"/>
      <c r="AN238" s="29"/>
      <c r="AO238" s="29"/>
      <c r="AQ238" s="31">
        <v>1.62</v>
      </c>
    </row>
    <row r="239" spans="1:43" x14ac:dyDescent="0.25">
      <c r="A239" t="str">
        <f t="shared" si="9"/>
        <v>AACBPL0025BRIDA PLANA EN1092-1_Tipo 01 PN-40 DN25 SIN PINTARSAIDI</v>
      </c>
      <c r="B239" t="str">
        <f t="shared" si="10"/>
        <v>AACBPL0025</v>
      </c>
      <c r="C239" t="str">
        <f t="shared" si="11"/>
        <v>BRIDA PLANA EN1092-1_Tipo 01 PN-40 DN25 SIN PINTAR</v>
      </c>
      <c r="D239" t="s">
        <v>791</v>
      </c>
      <c r="E239" t="s">
        <v>792</v>
      </c>
      <c r="F239" t="s">
        <v>181</v>
      </c>
      <c r="G239" s="27" t="s">
        <v>13863</v>
      </c>
      <c r="H239" s="27" t="s">
        <v>13876</v>
      </c>
      <c r="I239" s="30"/>
      <c r="J239" s="30"/>
      <c r="K239" s="30"/>
      <c r="L239" s="30"/>
      <c r="M239" s="30"/>
      <c r="N239" s="30"/>
      <c r="O239" s="30"/>
      <c r="P239" s="30"/>
      <c r="Q239" s="30"/>
      <c r="R239" s="30"/>
      <c r="S239" s="30"/>
      <c r="T239" s="30"/>
      <c r="U239" s="30"/>
      <c r="V239" s="30">
        <v>1.62</v>
      </c>
      <c r="W239" s="30"/>
      <c r="X239" s="30"/>
      <c r="Y239" s="30"/>
      <c r="Z239" s="30"/>
      <c r="AA239" s="30"/>
      <c r="AB239" s="30"/>
      <c r="AC239" s="30"/>
      <c r="AD239" s="30"/>
      <c r="AE239" s="30"/>
      <c r="AF239" s="30"/>
      <c r="AG239" s="30"/>
      <c r="AH239" s="30"/>
      <c r="AI239" s="30"/>
      <c r="AJ239" s="30"/>
      <c r="AK239" s="30"/>
      <c r="AL239" s="30"/>
      <c r="AM239" s="30"/>
      <c r="AN239" s="30"/>
      <c r="AO239" s="30"/>
      <c r="AQ239">
        <v>1.62</v>
      </c>
    </row>
    <row r="240" spans="1:43" x14ac:dyDescent="0.25">
      <c r="A240" t="str">
        <f t="shared" si="9"/>
        <v>AACBPL0032BRIDA PLANA EN1092-1_Tipo 01 PN-40 DN32 SIN BARNIZSAIDI</v>
      </c>
      <c r="B240" t="str">
        <f t="shared" si="10"/>
        <v>AACBPL0032</v>
      </c>
      <c r="C240" t="str">
        <f t="shared" si="11"/>
        <v>BRIDA PLANA EN1092-1_Tipo 01 PN-40 DN32 SIN BARNIZ</v>
      </c>
      <c r="D240" s="25" t="s">
        <v>12211</v>
      </c>
      <c r="E240" s="25" t="s">
        <v>12212</v>
      </c>
      <c r="F240" s="25" t="s">
        <v>181</v>
      </c>
      <c r="G240" s="26" t="s">
        <v>13863</v>
      </c>
      <c r="H240" s="28" t="s">
        <v>13875</v>
      </c>
      <c r="I240" s="29"/>
      <c r="J240" s="29"/>
      <c r="K240" s="29"/>
      <c r="L240" s="29"/>
      <c r="M240" s="29"/>
      <c r="N240" s="29"/>
      <c r="O240" s="29"/>
      <c r="P240" s="29"/>
      <c r="Q240" s="29">
        <v>100</v>
      </c>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Q240" s="31">
        <v>2.88</v>
      </c>
    </row>
    <row r="241" spans="1:43" x14ac:dyDescent="0.25">
      <c r="A241" t="str">
        <f t="shared" si="9"/>
        <v>AACBPL0032BRIDA PLANA EN1092-1_Tipo 01 PN-40 DN32 SIN BARNIZSAIDI</v>
      </c>
      <c r="B241" t="str">
        <f t="shared" si="10"/>
        <v>AACBPL0032</v>
      </c>
      <c r="C241" t="str">
        <f t="shared" si="11"/>
        <v>BRIDA PLANA EN1092-1_Tipo 01 PN-40 DN32 SIN BARNIZ</v>
      </c>
      <c r="D241" t="s">
        <v>12211</v>
      </c>
      <c r="E241" t="s">
        <v>12212</v>
      </c>
      <c r="F241" t="s">
        <v>181</v>
      </c>
      <c r="G241" s="27" t="s">
        <v>13863</v>
      </c>
      <c r="H241" s="27" t="s">
        <v>13876</v>
      </c>
      <c r="I241" s="30"/>
      <c r="J241" s="30"/>
      <c r="K241" s="30"/>
      <c r="L241" s="30"/>
      <c r="M241" s="30"/>
      <c r="N241" s="30"/>
      <c r="O241" s="30"/>
      <c r="P241" s="30"/>
      <c r="Q241" s="30">
        <v>2.88</v>
      </c>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Q241">
        <v>2.88</v>
      </c>
    </row>
    <row r="242" spans="1:43" x14ac:dyDescent="0.25">
      <c r="A242" t="str">
        <f t="shared" si="9"/>
        <v>AACBPL0040BRIDA PLANA EN1092-1_Tipo 01 PN-40 DN40 SIN BARNIZ ALMESA</v>
      </c>
      <c r="B242" t="str">
        <f t="shared" si="10"/>
        <v>AACBPL0040</v>
      </c>
      <c r="C242" t="str">
        <f t="shared" si="11"/>
        <v xml:space="preserve">BRIDA PLANA EN1092-1_Tipo 01 PN-40 DN40 SIN BARNIZ </v>
      </c>
      <c r="D242" s="25" t="s">
        <v>1095</v>
      </c>
      <c r="E242" s="25" t="s">
        <v>1096</v>
      </c>
      <c r="F242" s="25" t="s">
        <v>240</v>
      </c>
      <c r="G242" s="26" t="s">
        <v>13863</v>
      </c>
      <c r="H242" s="28" t="s">
        <v>13875</v>
      </c>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v>6</v>
      </c>
      <c r="AM242" s="29">
        <v>20</v>
      </c>
      <c r="AN242" s="29">
        <v>20</v>
      </c>
      <c r="AO242" s="29"/>
      <c r="AQ242" s="31">
        <v>5.0599999999999996</v>
      </c>
    </row>
    <row r="243" spans="1:43" x14ac:dyDescent="0.25">
      <c r="A243" t="str">
        <f t="shared" si="9"/>
        <v>AACBPL0040BRIDA PLANA EN1092-1_Tipo 01 PN-40 DN40 SIN BARNIZ ALMESA</v>
      </c>
      <c r="B243" t="str">
        <f t="shared" si="10"/>
        <v>AACBPL0040</v>
      </c>
      <c r="C243" t="str">
        <f t="shared" si="11"/>
        <v xml:space="preserve">BRIDA PLANA EN1092-1_Tipo 01 PN-40 DN40 SIN BARNIZ </v>
      </c>
      <c r="D243" t="s">
        <v>1095</v>
      </c>
      <c r="E243" t="s">
        <v>1096</v>
      </c>
      <c r="F243" t="s">
        <v>240</v>
      </c>
      <c r="G243" s="27" t="s">
        <v>13863</v>
      </c>
      <c r="H243" s="27" t="s">
        <v>13876</v>
      </c>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v>4.03</v>
      </c>
      <c r="AM243" s="30">
        <v>4.03</v>
      </c>
      <c r="AN243" s="30">
        <v>5.0599999999999996</v>
      </c>
      <c r="AO243" s="30"/>
      <c r="AQ243">
        <v>5.0599999999999996</v>
      </c>
    </row>
    <row r="244" spans="1:43" x14ac:dyDescent="0.25">
      <c r="A244" t="str">
        <f t="shared" si="9"/>
        <v>AACBRO0020BRIDA ROSCADA EN1092-1_Tipo 13 PN-40 DN20CUÑADO SA</v>
      </c>
      <c r="B244" t="str">
        <f t="shared" si="10"/>
        <v>AACBRO0020</v>
      </c>
      <c r="C244" t="str">
        <f t="shared" si="11"/>
        <v>BRIDA ROSCADA EN1092-1_Tipo 13 PN-40 DN20</v>
      </c>
      <c r="D244" s="25" t="s">
        <v>4022</v>
      </c>
      <c r="E244" s="25" t="s">
        <v>4023</v>
      </c>
      <c r="F244" s="25" t="s">
        <v>326</v>
      </c>
      <c r="G244" s="26" t="s">
        <v>13863</v>
      </c>
      <c r="H244" s="28" t="s">
        <v>13875</v>
      </c>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v>50</v>
      </c>
      <c r="AL244" s="29"/>
      <c r="AM244" s="29"/>
      <c r="AN244" s="29"/>
      <c r="AO244" s="29"/>
      <c r="AQ244" s="31">
        <v>3.28</v>
      </c>
    </row>
    <row r="245" spans="1:43" x14ac:dyDescent="0.25">
      <c r="A245" t="str">
        <f t="shared" si="9"/>
        <v>AACBRO0020BRIDA ROSCADA EN1092-1_Tipo 13 PN-40 DN20CUÑADO SA</v>
      </c>
      <c r="B245" t="str">
        <f t="shared" si="10"/>
        <v>AACBRO0020</v>
      </c>
      <c r="C245" t="str">
        <f t="shared" si="11"/>
        <v>BRIDA ROSCADA EN1092-1_Tipo 13 PN-40 DN20</v>
      </c>
      <c r="D245" t="s">
        <v>4022</v>
      </c>
      <c r="E245" t="s">
        <v>4023</v>
      </c>
      <c r="F245" t="s">
        <v>326</v>
      </c>
      <c r="G245" s="27" t="s">
        <v>13863</v>
      </c>
      <c r="H245" s="27" t="s">
        <v>13876</v>
      </c>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v>3.28</v>
      </c>
      <c r="AL245" s="30"/>
      <c r="AM245" s="30"/>
      <c r="AN245" s="30"/>
      <c r="AO245" s="30"/>
      <c r="AQ245">
        <v>3.28</v>
      </c>
    </row>
    <row r="246" spans="1:43" x14ac:dyDescent="0.25">
      <c r="A246" t="str">
        <f t="shared" si="9"/>
        <v>AACC3NA020ADAPTADOR COPA 3000LBS NPT MACHO DN20X25 HEMBRA LAME S.r.l.</v>
      </c>
      <c r="B246" t="str">
        <f t="shared" si="10"/>
        <v>AACC3NA020</v>
      </c>
      <c r="C246" t="str">
        <f t="shared" si="11"/>
        <v xml:space="preserve">ADAPTADOR COPA 3000LBS NPT MACHO DN20X25 HEMBRA </v>
      </c>
      <c r="D246" s="25" t="s">
        <v>4411</v>
      </c>
      <c r="E246" s="25" t="s">
        <v>4412</v>
      </c>
      <c r="F246" s="25" t="s">
        <v>6</v>
      </c>
      <c r="G246" s="26" t="s">
        <v>13863</v>
      </c>
      <c r="H246" s="28" t="s">
        <v>13875</v>
      </c>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v>100</v>
      </c>
      <c r="AK246" s="29"/>
      <c r="AL246" s="29"/>
      <c r="AM246" s="29"/>
      <c r="AN246" s="29"/>
      <c r="AO246" s="29"/>
      <c r="AQ246" s="31">
        <v>3.49</v>
      </c>
    </row>
    <row r="247" spans="1:43" x14ac:dyDescent="0.25">
      <c r="A247" t="str">
        <f t="shared" si="9"/>
        <v>AACC3NA020ADAPTADOR COPA 3000LBS NPT MACHO DN20X25 HEMBRA LAME S.r.l.</v>
      </c>
      <c r="B247" t="str">
        <f t="shared" si="10"/>
        <v>AACC3NA020</v>
      </c>
      <c r="C247" t="str">
        <f t="shared" si="11"/>
        <v xml:space="preserve">ADAPTADOR COPA 3000LBS NPT MACHO DN20X25 HEMBRA </v>
      </c>
      <c r="D247" t="s">
        <v>4411</v>
      </c>
      <c r="E247" t="s">
        <v>4412</v>
      </c>
      <c r="F247" t="s">
        <v>6</v>
      </c>
      <c r="G247" s="27" t="s">
        <v>13863</v>
      </c>
      <c r="H247" s="27" t="s">
        <v>13876</v>
      </c>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v>3.49</v>
      </c>
      <c r="AK247" s="30"/>
      <c r="AL247" s="30"/>
      <c r="AM247" s="30"/>
      <c r="AN247" s="30"/>
      <c r="AO247" s="30"/>
      <c r="AQ247">
        <v>3.49</v>
      </c>
    </row>
    <row r="248" spans="1:43" x14ac:dyDescent="0.25">
      <c r="A248" t="str">
        <f t="shared" si="9"/>
        <v>AACCB45020CODO 45º STD RL BW DN20ALMESA</v>
      </c>
      <c r="B248" t="str">
        <f t="shared" si="10"/>
        <v>AACCB45020</v>
      </c>
      <c r="C248" t="str">
        <f t="shared" si="11"/>
        <v>CODO 45º STD RL BW DN20</v>
      </c>
      <c r="D248" s="25" t="s">
        <v>5440</v>
      </c>
      <c r="E248" s="25" t="s">
        <v>5441</v>
      </c>
      <c r="F248" s="25" t="s">
        <v>240</v>
      </c>
      <c r="G248" s="26" t="s">
        <v>13863</v>
      </c>
      <c r="H248" s="28" t="s">
        <v>13875</v>
      </c>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v>15</v>
      </c>
      <c r="AH248" s="29"/>
      <c r="AI248" s="29"/>
      <c r="AJ248" s="29"/>
      <c r="AK248" s="29"/>
      <c r="AL248" s="29"/>
      <c r="AM248" s="29"/>
      <c r="AN248" s="29"/>
      <c r="AO248" s="29"/>
      <c r="AQ248" s="31">
        <v>0.8</v>
      </c>
    </row>
    <row r="249" spans="1:43" x14ac:dyDescent="0.25">
      <c r="A249" t="str">
        <f t="shared" si="9"/>
        <v>AACCB45020CODO 45º STD RL BW DN20ALMESA</v>
      </c>
      <c r="B249" t="str">
        <f t="shared" si="10"/>
        <v>AACCB45020</v>
      </c>
      <c r="C249" t="str">
        <f t="shared" si="11"/>
        <v>CODO 45º STD RL BW DN20</v>
      </c>
      <c r="D249" t="s">
        <v>5440</v>
      </c>
      <c r="E249" t="s">
        <v>5441</v>
      </c>
      <c r="F249" t="s">
        <v>240</v>
      </c>
      <c r="G249" s="27" t="s">
        <v>13863</v>
      </c>
      <c r="H249" s="27" t="s">
        <v>13876</v>
      </c>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v>0.8</v>
      </c>
      <c r="AH249" s="30"/>
      <c r="AI249" s="30"/>
      <c r="AJ249" s="30"/>
      <c r="AK249" s="30"/>
      <c r="AL249" s="30"/>
      <c r="AM249" s="30"/>
      <c r="AN249" s="30"/>
      <c r="AO249" s="30"/>
      <c r="AQ249">
        <v>0.8</v>
      </c>
    </row>
    <row r="250" spans="1:43" x14ac:dyDescent="0.25">
      <c r="A250" t="str">
        <f t="shared" si="9"/>
        <v>AACCB45025CODO 45º STD RL BW DN25ALMESA</v>
      </c>
      <c r="B250" t="str">
        <f t="shared" si="10"/>
        <v>AACCB45025</v>
      </c>
      <c r="C250" t="str">
        <f t="shared" si="11"/>
        <v>CODO 45º STD RL BW DN25</v>
      </c>
      <c r="D250" s="25" t="s">
        <v>1916</v>
      </c>
      <c r="E250" s="25" t="s">
        <v>1917</v>
      </c>
      <c r="F250" s="25" t="s">
        <v>240</v>
      </c>
      <c r="G250" s="26" t="s">
        <v>13863</v>
      </c>
      <c r="H250" s="28" t="s">
        <v>13875</v>
      </c>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v>10</v>
      </c>
      <c r="AN250" s="29">
        <v>100</v>
      </c>
      <c r="AO250" s="29"/>
      <c r="AQ250" s="31">
        <v>0.33</v>
      </c>
    </row>
    <row r="251" spans="1:43" x14ac:dyDescent="0.25">
      <c r="A251" t="str">
        <f t="shared" si="9"/>
        <v>AACCB45025CODO 45º STD RL BW DN25ALMESA</v>
      </c>
      <c r="B251" t="str">
        <f t="shared" si="10"/>
        <v>AACCB45025</v>
      </c>
      <c r="C251" t="str">
        <f t="shared" si="11"/>
        <v>CODO 45º STD RL BW DN25</v>
      </c>
      <c r="D251" t="s">
        <v>1916</v>
      </c>
      <c r="E251" t="s">
        <v>1917</v>
      </c>
      <c r="F251" t="s">
        <v>240</v>
      </c>
      <c r="G251" s="27" t="s">
        <v>13863</v>
      </c>
      <c r="H251" s="27" t="s">
        <v>13876</v>
      </c>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v>0.66</v>
      </c>
      <c r="AN251" s="30">
        <v>0.27</v>
      </c>
      <c r="AO251" s="30"/>
      <c r="AQ251">
        <v>0.27</v>
      </c>
    </row>
    <row r="252" spans="1:43" x14ac:dyDescent="0.25">
      <c r="A252" t="str">
        <f t="shared" si="9"/>
        <v>AACCB45025CODO 45º STD RL BW DN25SAIDI</v>
      </c>
      <c r="B252" t="str">
        <f t="shared" si="10"/>
        <v>AACCB45025</v>
      </c>
      <c r="C252" t="str">
        <f t="shared" si="11"/>
        <v>CODO 45º STD RL BW DN25</v>
      </c>
      <c r="D252" s="25" t="s">
        <v>1916</v>
      </c>
      <c r="E252" s="25" t="s">
        <v>1917</v>
      </c>
      <c r="F252" s="25" t="s">
        <v>181</v>
      </c>
      <c r="G252" s="26" t="s">
        <v>13863</v>
      </c>
      <c r="H252" s="28" t="s">
        <v>13875</v>
      </c>
      <c r="I252" s="29"/>
      <c r="J252" s="29"/>
      <c r="K252" s="29"/>
      <c r="L252" s="29"/>
      <c r="M252" s="29"/>
      <c r="N252" s="29"/>
      <c r="O252" s="29"/>
      <c r="P252" s="29"/>
      <c r="Q252" s="29"/>
      <c r="R252" s="29"/>
      <c r="S252" s="29"/>
      <c r="T252" s="29"/>
      <c r="U252" s="29"/>
      <c r="V252" s="29"/>
      <c r="W252" s="29">
        <v>50</v>
      </c>
      <c r="X252" s="29"/>
      <c r="Y252" s="29">
        <v>5</v>
      </c>
      <c r="Z252" s="29"/>
      <c r="AA252" s="29">
        <v>20</v>
      </c>
      <c r="AB252" s="29"/>
      <c r="AC252" s="29"/>
      <c r="AD252" s="29"/>
      <c r="AE252" s="29">
        <v>50</v>
      </c>
      <c r="AF252" s="29"/>
      <c r="AG252" s="29"/>
      <c r="AH252" s="29"/>
      <c r="AI252" s="29"/>
      <c r="AJ252" s="29"/>
      <c r="AK252" s="29"/>
      <c r="AL252" s="29"/>
      <c r="AM252" s="29"/>
      <c r="AN252" s="29"/>
      <c r="AO252" s="29"/>
      <c r="AQ252" s="31">
        <v>0.33</v>
      </c>
    </row>
    <row r="253" spans="1:43" x14ac:dyDescent="0.25">
      <c r="A253" t="str">
        <f t="shared" si="9"/>
        <v>AACCB45025CODO 45º STD RL BW DN25SAIDI</v>
      </c>
      <c r="B253" t="str">
        <f t="shared" si="10"/>
        <v>AACCB45025</v>
      </c>
      <c r="C253" t="str">
        <f t="shared" si="11"/>
        <v>CODO 45º STD RL BW DN25</v>
      </c>
      <c r="D253" t="s">
        <v>1916</v>
      </c>
      <c r="E253" t="s">
        <v>1917</v>
      </c>
      <c r="F253" t="s">
        <v>181</v>
      </c>
      <c r="G253" s="27" t="s">
        <v>13863</v>
      </c>
      <c r="H253" s="27" t="s">
        <v>13876</v>
      </c>
      <c r="I253" s="30"/>
      <c r="J253" s="30"/>
      <c r="K253" s="30"/>
      <c r="L253" s="30"/>
      <c r="M253" s="30"/>
      <c r="N253" s="30"/>
      <c r="O253" s="30"/>
      <c r="P253" s="30"/>
      <c r="Q253" s="30"/>
      <c r="R253" s="30"/>
      <c r="S253" s="30"/>
      <c r="T253" s="30"/>
      <c r="U253" s="30"/>
      <c r="V253" s="30"/>
      <c r="W253" s="30">
        <v>0.33</v>
      </c>
      <c r="X253" s="30"/>
      <c r="Y253" s="30">
        <v>0.33</v>
      </c>
      <c r="Z253" s="30"/>
      <c r="AA253" s="30">
        <v>0.33</v>
      </c>
      <c r="AB253" s="30"/>
      <c r="AC253" s="30"/>
      <c r="AD253" s="30"/>
      <c r="AE253" s="30">
        <v>0.33</v>
      </c>
      <c r="AF253" s="30"/>
      <c r="AG253" s="30"/>
      <c r="AH253" s="30"/>
      <c r="AI253" s="30"/>
      <c r="AJ253" s="30"/>
      <c r="AK253" s="30"/>
      <c r="AL253" s="30"/>
      <c r="AM253" s="30"/>
      <c r="AN253" s="30"/>
      <c r="AO253" s="30"/>
      <c r="AQ253">
        <v>0.33</v>
      </c>
    </row>
    <row r="254" spans="1:43" x14ac:dyDescent="0.25">
      <c r="A254" t="str">
        <f t="shared" si="9"/>
        <v>AACCB45032CODO 45º STD RL BW DN32CUÑADO SA</v>
      </c>
      <c r="B254" t="str">
        <f t="shared" si="10"/>
        <v>AACCB45032</v>
      </c>
      <c r="C254" t="str">
        <f t="shared" si="11"/>
        <v>CODO 45º STD RL BW DN32</v>
      </c>
      <c r="D254" s="25" t="s">
        <v>9075</v>
      </c>
      <c r="E254" s="25" t="s">
        <v>9076</v>
      </c>
      <c r="F254" s="25" t="s">
        <v>326</v>
      </c>
      <c r="G254" s="26" t="s">
        <v>13863</v>
      </c>
      <c r="H254" s="28" t="s">
        <v>13875</v>
      </c>
      <c r="I254" s="29"/>
      <c r="J254" s="29"/>
      <c r="K254" s="29"/>
      <c r="L254" s="29"/>
      <c r="M254" s="29"/>
      <c r="N254" s="29"/>
      <c r="O254" s="29"/>
      <c r="P254" s="29"/>
      <c r="Q254" s="29"/>
      <c r="R254" s="29"/>
      <c r="S254" s="29"/>
      <c r="T254" s="29"/>
      <c r="U254" s="29"/>
      <c r="V254" s="29"/>
      <c r="W254" s="29"/>
      <c r="X254" s="29">
        <v>15</v>
      </c>
      <c r="Y254" s="29"/>
      <c r="Z254" s="29"/>
      <c r="AA254" s="29"/>
      <c r="AB254" s="29"/>
      <c r="AC254" s="29"/>
      <c r="AD254" s="29"/>
      <c r="AE254" s="29"/>
      <c r="AF254" s="29"/>
      <c r="AG254" s="29"/>
      <c r="AH254" s="29"/>
      <c r="AI254" s="29"/>
      <c r="AJ254" s="29"/>
      <c r="AK254" s="29"/>
      <c r="AL254" s="29"/>
      <c r="AM254" s="29"/>
      <c r="AN254" s="29"/>
      <c r="AO254" s="29"/>
      <c r="AQ254" s="31">
        <v>0.9</v>
      </c>
    </row>
    <row r="255" spans="1:43" x14ac:dyDescent="0.25">
      <c r="A255" t="str">
        <f t="shared" si="9"/>
        <v>AACCB45032CODO 45º STD RL BW DN32CUÑADO SA</v>
      </c>
      <c r="B255" t="str">
        <f t="shared" si="10"/>
        <v>AACCB45032</v>
      </c>
      <c r="C255" t="str">
        <f t="shared" si="11"/>
        <v>CODO 45º STD RL BW DN32</v>
      </c>
      <c r="D255" t="s">
        <v>9075</v>
      </c>
      <c r="E255" t="s">
        <v>9076</v>
      </c>
      <c r="F255" t="s">
        <v>326</v>
      </c>
      <c r="G255" s="27" t="s">
        <v>13863</v>
      </c>
      <c r="H255" s="27" t="s">
        <v>13876</v>
      </c>
      <c r="I255" s="30"/>
      <c r="J255" s="30"/>
      <c r="K255" s="30"/>
      <c r="L255" s="30"/>
      <c r="M255" s="30"/>
      <c r="N255" s="30"/>
      <c r="O255" s="30"/>
      <c r="P255" s="30"/>
      <c r="Q255" s="30"/>
      <c r="R255" s="30"/>
      <c r="S255" s="30"/>
      <c r="T255" s="30"/>
      <c r="U255" s="30"/>
      <c r="V255" s="30"/>
      <c r="W255" s="30"/>
      <c r="X255" s="30">
        <v>0.9</v>
      </c>
      <c r="Y255" s="30"/>
      <c r="Z255" s="30"/>
      <c r="AA255" s="30"/>
      <c r="AB255" s="30"/>
      <c r="AC255" s="30"/>
      <c r="AD255" s="30"/>
      <c r="AE255" s="30"/>
      <c r="AF255" s="30"/>
      <c r="AG255" s="30"/>
      <c r="AH255" s="30"/>
      <c r="AI255" s="30"/>
      <c r="AJ255" s="30"/>
      <c r="AK255" s="30"/>
      <c r="AL255" s="30"/>
      <c r="AM255" s="30"/>
      <c r="AN255" s="30"/>
      <c r="AO255" s="30"/>
      <c r="AQ255">
        <v>0.9</v>
      </c>
    </row>
    <row r="256" spans="1:43" x14ac:dyDescent="0.25">
      <c r="A256" t="str">
        <f t="shared" si="9"/>
        <v>AACCB45032CODO 45º STD RL BW DN32SAIDI</v>
      </c>
      <c r="B256" t="str">
        <f t="shared" si="10"/>
        <v>AACCB45032</v>
      </c>
      <c r="C256" t="str">
        <f t="shared" si="11"/>
        <v>CODO 45º STD RL BW DN32</v>
      </c>
      <c r="D256" s="25" t="s">
        <v>9075</v>
      </c>
      <c r="E256" s="25" t="s">
        <v>9076</v>
      </c>
      <c r="F256" s="25" t="s">
        <v>181</v>
      </c>
      <c r="G256" s="26" t="s">
        <v>13863</v>
      </c>
      <c r="H256" s="28" t="s">
        <v>13875</v>
      </c>
      <c r="I256" s="29"/>
      <c r="J256" s="29"/>
      <c r="K256" s="29"/>
      <c r="L256" s="29"/>
      <c r="M256" s="29"/>
      <c r="N256" s="29"/>
      <c r="O256" s="29"/>
      <c r="P256" s="29"/>
      <c r="Q256" s="29"/>
      <c r="R256" s="29"/>
      <c r="S256" s="29"/>
      <c r="T256" s="29"/>
      <c r="U256" s="29"/>
      <c r="V256" s="29"/>
      <c r="W256" s="29"/>
      <c r="X256" s="29">
        <v>20</v>
      </c>
      <c r="Y256" s="29">
        <v>15</v>
      </c>
      <c r="Z256" s="29"/>
      <c r="AA256" s="29"/>
      <c r="AB256" s="29"/>
      <c r="AC256" s="29"/>
      <c r="AD256" s="29"/>
      <c r="AE256" s="29"/>
      <c r="AF256" s="29"/>
      <c r="AG256" s="29"/>
      <c r="AH256" s="29"/>
      <c r="AI256" s="29"/>
      <c r="AJ256" s="29"/>
      <c r="AK256" s="29"/>
      <c r="AL256" s="29"/>
      <c r="AM256" s="29"/>
      <c r="AN256" s="29"/>
      <c r="AO256" s="29"/>
      <c r="AQ256" s="31">
        <v>0.6</v>
      </c>
    </row>
    <row r="257" spans="1:43" x14ac:dyDescent="0.25">
      <c r="A257" t="str">
        <f t="shared" si="9"/>
        <v>AACCB45032CODO 45º STD RL BW DN32SAIDI</v>
      </c>
      <c r="B257" t="str">
        <f t="shared" si="10"/>
        <v>AACCB45032</v>
      </c>
      <c r="C257" t="str">
        <f t="shared" si="11"/>
        <v>CODO 45º STD RL BW DN32</v>
      </c>
      <c r="D257" t="s">
        <v>9075</v>
      </c>
      <c r="E257" t="s">
        <v>9076</v>
      </c>
      <c r="F257" t="s">
        <v>181</v>
      </c>
      <c r="G257" s="27" t="s">
        <v>13863</v>
      </c>
      <c r="H257" s="27" t="s">
        <v>13876</v>
      </c>
      <c r="I257" s="30"/>
      <c r="J257" s="30"/>
      <c r="K257" s="30"/>
      <c r="L257" s="30"/>
      <c r="M257" s="30"/>
      <c r="N257" s="30"/>
      <c r="O257" s="30"/>
      <c r="P257" s="30"/>
      <c r="Q257" s="30"/>
      <c r="R257" s="30"/>
      <c r="S257" s="30"/>
      <c r="T257" s="30"/>
      <c r="U257" s="30"/>
      <c r="V257" s="30"/>
      <c r="W257" s="30"/>
      <c r="X257" s="30">
        <v>0.6</v>
      </c>
      <c r="Y257" s="30">
        <v>0.6</v>
      </c>
      <c r="Z257" s="30"/>
      <c r="AA257" s="30"/>
      <c r="AB257" s="30"/>
      <c r="AC257" s="30"/>
      <c r="AD257" s="30"/>
      <c r="AE257" s="30"/>
      <c r="AF257" s="30"/>
      <c r="AG257" s="30"/>
      <c r="AH257" s="30"/>
      <c r="AI257" s="30"/>
      <c r="AJ257" s="30"/>
      <c r="AK257" s="30"/>
      <c r="AL257" s="30"/>
      <c r="AM257" s="30"/>
      <c r="AN257" s="30"/>
      <c r="AO257" s="30"/>
      <c r="AQ257">
        <v>0.6</v>
      </c>
    </row>
    <row r="258" spans="1:43" x14ac:dyDescent="0.25">
      <c r="A258" t="str">
        <f t="shared" si="9"/>
        <v>AACCB45040CODO 45º STD RL BW DN40CUÑADO SA</v>
      </c>
      <c r="B258" t="str">
        <f t="shared" si="10"/>
        <v>AACCB45040</v>
      </c>
      <c r="C258" t="str">
        <f t="shared" si="11"/>
        <v>CODO 45º STD RL BW DN40</v>
      </c>
      <c r="D258" s="25" t="s">
        <v>11433</v>
      </c>
      <c r="E258" s="25" t="s">
        <v>11434</v>
      </c>
      <c r="F258" s="25" t="s">
        <v>326</v>
      </c>
      <c r="G258" s="26" t="s">
        <v>13863</v>
      </c>
      <c r="H258" s="28" t="s">
        <v>13875</v>
      </c>
      <c r="I258" s="29"/>
      <c r="J258" s="29"/>
      <c r="K258" s="29">
        <v>100</v>
      </c>
      <c r="L258" s="29"/>
      <c r="M258" s="29"/>
      <c r="N258" s="29"/>
      <c r="O258" s="29"/>
      <c r="P258" s="29"/>
      <c r="Q258" s="29">
        <v>100</v>
      </c>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Q258" s="31">
        <v>0.78</v>
      </c>
    </row>
    <row r="259" spans="1:43" x14ac:dyDescent="0.25">
      <c r="A259" t="str">
        <f t="shared" si="9"/>
        <v>AACCB45040CODO 45º STD RL BW DN40CUÑADO SA</v>
      </c>
      <c r="B259" t="str">
        <f t="shared" si="10"/>
        <v>AACCB45040</v>
      </c>
      <c r="C259" t="str">
        <f t="shared" si="11"/>
        <v>CODO 45º STD RL BW DN40</v>
      </c>
      <c r="D259" t="s">
        <v>11433</v>
      </c>
      <c r="E259" t="s">
        <v>11434</v>
      </c>
      <c r="F259" t="s">
        <v>326</v>
      </c>
      <c r="G259" s="27" t="s">
        <v>13863</v>
      </c>
      <c r="H259" s="27" t="s">
        <v>13876</v>
      </c>
      <c r="I259" s="30"/>
      <c r="J259" s="30"/>
      <c r="K259" s="30">
        <v>1.05</v>
      </c>
      <c r="L259" s="30"/>
      <c r="M259" s="30"/>
      <c r="N259" s="30"/>
      <c r="O259" s="30"/>
      <c r="P259" s="30"/>
      <c r="Q259" s="30">
        <v>0.78</v>
      </c>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Q259">
        <v>0.78</v>
      </c>
    </row>
    <row r="260" spans="1:43" x14ac:dyDescent="0.25">
      <c r="A260" t="str">
        <f t="shared" ref="A260:A323" si="12">+CONCATENATE(D260,E260,F260)</f>
        <v>AACCB45040CODO 45º STD RL BW DN40SAIDI</v>
      </c>
      <c r="B260" t="str">
        <f t="shared" si="10"/>
        <v>AACCB45040</v>
      </c>
      <c r="C260" t="str">
        <f t="shared" si="11"/>
        <v>CODO 45º STD RL BW DN40</v>
      </c>
      <c r="D260" s="25" t="s">
        <v>11433</v>
      </c>
      <c r="E260" s="25" t="s">
        <v>11434</v>
      </c>
      <c r="F260" s="25" t="s">
        <v>181</v>
      </c>
      <c r="G260" s="26" t="s">
        <v>13863</v>
      </c>
      <c r="H260" s="28" t="s">
        <v>13875</v>
      </c>
      <c r="I260" s="29"/>
      <c r="J260" s="29"/>
      <c r="K260" s="29"/>
      <c r="L260" s="29"/>
      <c r="M260" s="29"/>
      <c r="N260" s="29"/>
      <c r="O260" s="29"/>
      <c r="P260" s="29"/>
      <c r="Q260" s="29">
        <v>100</v>
      </c>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Q260" s="31">
        <v>0.7</v>
      </c>
    </row>
    <row r="261" spans="1:43" x14ac:dyDescent="0.25">
      <c r="A261" t="str">
        <f t="shared" si="12"/>
        <v>AACCB45040CODO 45º STD RL BW DN40SAIDI</v>
      </c>
      <c r="B261" t="str">
        <f t="shared" ref="B261:B324" si="13">+IF(D261="",B260,D261)</f>
        <v>AACCB45040</v>
      </c>
      <c r="C261" t="str">
        <f t="shared" ref="C261:C324" si="14">+IF(E261="",C260,E261)</f>
        <v>CODO 45º STD RL BW DN40</v>
      </c>
      <c r="D261" t="s">
        <v>11433</v>
      </c>
      <c r="E261" t="s">
        <v>11434</v>
      </c>
      <c r="F261" t="s">
        <v>181</v>
      </c>
      <c r="G261" s="27" t="s">
        <v>13863</v>
      </c>
      <c r="H261" s="27" t="s">
        <v>13876</v>
      </c>
      <c r="I261" s="30"/>
      <c r="J261" s="30"/>
      <c r="K261" s="30"/>
      <c r="L261" s="30"/>
      <c r="M261" s="30"/>
      <c r="N261" s="30"/>
      <c r="O261" s="30"/>
      <c r="P261" s="30"/>
      <c r="Q261" s="30">
        <v>0.7</v>
      </c>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Q261">
        <v>0.7</v>
      </c>
    </row>
    <row r="262" spans="1:43" x14ac:dyDescent="0.25">
      <c r="A262" t="str">
        <f t="shared" si="12"/>
        <v>AACCB49015CODO 90º STD RL BW DN15ALMESA</v>
      </c>
      <c r="B262" t="str">
        <f t="shared" si="13"/>
        <v>AACCB49015</v>
      </c>
      <c r="C262" t="str">
        <f t="shared" si="14"/>
        <v>CODO 90º STD RL BW DN15</v>
      </c>
      <c r="D262" s="25" t="s">
        <v>3593</v>
      </c>
      <c r="E262" s="25" t="s">
        <v>3594</v>
      </c>
      <c r="F262" s="25" t="s">
        <v>240</v>
      </c>
      <c r="G262" s="26" t="s">
        <v>13863</v>
      </c>
      <c r="H262" s="28" t="s">
        <v>13875</v>
      </c>
      <c r="I262" s="29"/>
      <c r="J262" s="29"/>
      <c r="K262" s="29"/>
      <c r="L262" s="29"/>
      <c r="M262" s="29"/>
      <c r="N262" s="29"/>
      <c r="O262" s="29"/>
      <c r="P262" s="29"/>
      <c r="Q262" s="29"/>
      <c r="R262" s="29">
        <v>300</v>
      </c>
      <c r="S262" s="29"/>
      <c r="T262" s="29"/>
      <c r="U262" s="29"/>
      <c r="V262" s="29"/>
      <c r="W262" s="29"/>
      <c r="X262" s="29"/>
      <c r="Y262" s="29"/>
      <c r="Z262" s="29"/>
      <c r="AA262" s="29">
        <v>125</v>
      </c>
      <c r="AB262" s="29"/>
      <c r="AC262" s="29"/>
      <c r="AD262" s="29"/>
      <c r="AE262" s="29"/>
      <c r="AF262" s="29"/>
      <c r="AG262" s="29"/>
      <c r="AH262" s="29"/>
      <c r="AI262" s="29"/>
      <c r="AJ262" s="29"/>
      <c r="AK262" s="29"/>
      <c r="AL262" s="29">
        <v>150</v>
      </c>
      <c r="AM262" s="29"/>
      <c r="AN262" s="29"/>
      <c r="AO262" s="29"/>
      <c r="AQ262" s="31">
        <v>0.34</v>
      </c>
    </row>
    <row r="263" spans="1:43" x14ac:dyDescent="0.25">
      <c r="A263" t="str">
        <f t="shared" si="12"/>
        <v>AACCB49015CODO 90º STD RL BW DN15ALMESA</v>
      </c>
      <c r="B263" t="str">
        <f t="shared" si="13"/>
        <v>AACCB49015</v>
      </c>
      <c r="C263" t="str">
        <f t="shared" si="14"/>
        <v>CODO 90º STD RL BW DN15</v>
      </c>
      <c r="D263" t="s">
        <v>3593</v>
      </c>
      <c r="E263" t="s">
        <v>3594</v>
      </c>
      <c r="F263" t="s">
        <v>240</v>
      </c>
      <c r="G263" s="27" t="s">
        <v>13863</v>
      </c>
      <c r="H263" s="27" t="s">
        <v>13876</v>
      </c>
      <c r="I263" s="30"/>
      <c r="J263" s="30"/>
      <c r="K263" s="30"/>
      <c r="L263" s="30"/>
      <c r="M263" s="30"/>
      <c r="N263" s="30"/>
      <c r="O263" s="30"/>
      <c r="P263" s="30"/>
      <c r="Q263" s="30"/>
      <c r="R263" s="30">
        <v>0.28999999999999998</v>
      </c>
      <c r="S263" s="30"/>
      <c r="T263" s="30"/>
      <c r="U263" s="30"/>
      <c r="V263" s="30"/>
      <c r="W263" s="30"/>
      <c r="X263" s="30"/>
      <c r="Y263" s="30"/>
      <c r="Z263" s="30"/>
      <c r="AA263" s="30">
        <v>0.31</v>
      </c>
      <c r="AB263" s="30"/>
      <c r="AC263" s="30"/>
      <c r="AD263" s="30"/>
      <c r="AE263" s="30"/>
      <c r="AF263" s="30"/>
      <c r="AG263" s="30"/>
      <c r="AH263" s="30"/>
      <c r="AI263" s="30"/>
      <c r="AJ263" s="30"/>
      <c r="AK263" s="30"/>
      <c r="AL263" s="30">
        <v>0.3</v>
      </c>
      <c r="AM263" s="30"/>
      <c r="AN263" s="30"/>
      <c r="AO263" s="30"/>
      <c r="AQ263">
        <v>0.3</v>
      </c>
    </row>
    <row r="264" spans="1:43" x14ac:dyDescent="0.25">
      <c r="A264" t="str">
        <f t="shared" si="12"/>
        <v>AACCB49015CODO 90º STD RL BW DN15CUÑADO SA</v>
      </c>
      <c r="B264" t="str">
        <f t="shared" si="13"/>
        <v>AACCB49015</v>
      </c>
      <c r="C264" t="str">
        <f t="shared" si="14"/>
        <v>CODO 90º STD RL BW DN15</v>
      </c>
      <c r="D264" s="25" t="s">
        <v>3593</v>
      </c>
      <c r="E264" s="25" t="s">
        <v>3594</v>
      </c>
      <c r="F264" s="25" t="s">
        <v>326</v>
      </c>
      <c r="G264" s="26" t="s">
        <v>13863</v>
      </c>
      <c r="H264" s="28" t="s">
        <v>13875</v>
      </c>
      <c r="I264" s="29"/>
      <c r="J264" s="29"/>
      <c r="K264" s="29"/>
      <c r="L264" s="29"/>
      <c r="M264" s="29">
        <v>50</v>
      </c>
      <c r="N264" s="29"/>
      <c r="O264" s="29"/>
      <c r="P264" s="29">
        <v>200</v>
      </c>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Q264" s="31">
        <v>0.34</v>
      </c>
    </row>
    <row r="265" spans="1:43" x14ac:dyDescent="0.25">
      <c r="A265" t="str">
        <f t="shared" si="12"/>
        <v>AACCB49015CODO 90º STD RL BW DN15CUÑADO SA</v>
      </c>
      <c r="B265" t="str">
        <f t="shared" si="13"/>
        <v>AACCB49015</v>
      </c>
      <c r="C265" t="str">
        <f t="shared" si="14"/>
        <v>CODO 90º STD RL BW DN15</v>
      </c>
      <c r="D265" t="s">
        <v>3593</v>
      </c>
      <c r="E265" t="s">
        <v>3594</v>
      </c>
      <c r="F265" t="s">
        <v>326</v>
      </c>
      <c r="G265" s="27" t="s">
        <v>13863</v>
      </c>
      <c r="H265" s="27" t="s">
        <v>13876</v>
      </c>
      <c r="I265" s="30"/>
      <c r="J265" s="30"/>
      <c r="K265" s="30"/>
      <c r="L265" s="30"/>
      <c r="M265" s="30">
        <v>0.35</v>
      </c>
      <c r="N265" s="30"/>
      <c r="O265" s="30"/>
      <c r="P265" s="30">
        <v>0.32</v>
      </c>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Q265">
        <v>0.32</v>
      </c>
    </row>
    <row r="266" spans="1:43" x14ac:dyDescent="0.25">
      <c r="A266" t="str">
        <f t="shared" si="12"/>
        <v>AACCB49015CODO 90º STD RL BW DN15SAIDI</v>
      </c>
      <c r="B266" t="str">
        <f t="shared" si="13"/>
        <v>AACCB49015</v>
      </c>
      <c r="C266" t="str">
        <f t="shared" si="14"/>
        <v>CODO 90º STD RL BW DN15</v>
      </c>
      <c r="D266" s="25" t="s">
        <v>3593</v>
      </c>
      <c r="E266" s="25" t="s">
        <v>3594</v>
      </c>
      <c r="F266" s="25" t="s">
        <v>181</v>
      </c>
      <c r="G266" s="26" t="s">
        <v>13863</v>
      </c>
      <c r="H266" s="28" t="s">
        <v>13875</v>
      </c>
      <c r="I266" s="29"/>
      <c r="J266" s="29"/>
      <c r="K266" s="29"/>
      <c r="L266" s="29"/>
      <c r="M266" s="29"/>
      <c r="N266" s="29"/>
      <c r="O266" s="29">
        <v>50</v>
      </c>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Q266" s="31">
        <v>0.34</v>
      </c>
    </row>
    <row r="267" spans="1:43" x14ac:dyDescent="0.25">
      <c r="A267" t="str">
        <f t="shared" si="12"/>
        <v>AACCB49015CODO 90º STD RL BW DN15SAIDI</v>
      </c>
      <c r="B267" t="str">
        <f t="shared" si="13"/>
        <v>AACCB49015</v>
      </c>
      <c r="C267" t="str">
        <f t="shared" si="14"/>
        <v>CODO 90º STD RL BW DN15</v>
      </c>
      <c r="D267" t="s">
        <v>3593</v>
      </c>
      <c r="E267" t="s">
        <v>3594</v>
      </c>
      <c r="F267" t="s">
        <v>181</v>
      </c>
      <c r="G267" s="27" t="s">
        <v>13863</v>
      </c>
      <c r="H267" s="27" t="s">
        <v>13876</v>
      </c>
      <c r="I267" s="30"/>
      <c r="J267" s="30"/>
      <c r="K267" s="30"/>
      <c r="L267" s="30"/>
      <c r="M267" s="30"/>
      <c r="N267" s="30"/>
      <c r="O267" s="30">
        <v>0.34</v>
      </c>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Q267">
        <v>0.34</v>
      </c>
    </row>
    <row r="268" spans="1:43" x14ac:dyDescent="0.25">
      <c r="A268" t="str">
        <f t="shared" si="12"/>
        <v>AACCB49020CODO 90º STD RL BW DN20ALMESA</v>
      </c>
      <c r="B268" t="str">
        <f t="shared" si="13"/>
        <v>AACCB49020</v>
      </c>
      <c r="C268" t="str">
        <f t="shared" si="14"/>
        <v>CODO 90º STD RL BW DN20</v>
      </c>
      <c r="D268" s="25" t="s">
        <v>1904</v>
      </c>
      <c r="E268" s="25" t="s">
        <v>1905</v>
      </c>
      <c r="F268" s="25" t="s">
        <v>240</v>
      </c>
      <c r="G268" s="26" t="s">
        <v>13863</v>
      </c>
      <c r="H268" s="28" t="s">
        <v>13875</v>
      </c>
      <c r="I268" s="29"/>
      <c r="J268" s="29"/>
      <c r="K268" s="29"/>
      <c r="L268" s="29"/>
      <c r="M268" s="29"/>
      <c r="N268" s="29"/>
      <c r="O268" s="29"/>
      <c r="P268" s="29"/>
      <c r="Q268" s="29"/>
      <c r="R268" s="29"/>
      <c r="S268" s="29"/>
      <c r="T268" s="29"/>
      <c r="U268" s="29"/>
      <c r="V268" s="29"/>
      <c r="W268" s="29"/>
      <c r="X268" s="29"/>
      <c r="Y268" s="29"/>
      <c r="Z268" s="29"/>
      <c r="AA268" s="29">
        <v>100</v>
      </c>
      <c r="AB268" s="29"/>
      <c r="AC268" s="29"/>
      <c r="AD268" s="29"/>
      <c r="AE268" s="29"/>
      <c r="AF268" s="29"/>
      <c r="AG268" s="29"/>
      <c r="AH268" s="29"/>
      <c r="AI268" s="29"/>
      <c r="AJ268" s="29"/>
      <c r="AK268" s="29"/>
      <c r="AL268" s="29">
        <v>100</v>
      </c>
      <c r="AM268" s="29"/>
      <c r="AN268" s="29">
        <v>100</v>
      </c>
      <c r="AO268" s="29"/>
      <c r="AQ268" s="31">
        <v>0.66</v>
      </c>
    </row>
    <row r="269" spans="1:43" x14ac:dyDescent="0.25">
      <c r="A269" t="str">
        <f t="shared" si="12"/>
        <v>AACCB49020CODO 90º STD RL BW DN20ALMESA</v>
      </c>
      <c r="B269" t="str">
        <f t="shared" si="13"/>
        <v>AACCB49020</v>
      </c>
      <c r="C269" t="str">
        <f t="shared" si="14"/>
        <v>CODO 90º STD RL BW DN20</v>
      </c>
      <c r="D269" t="s">
        <v>1904</v>
      </c>
      <c r="E269" t="s">
        <v>1905</v>
      </c>
      <c r="F269" t="s">
        <v>240</v>
      </c>
      <c r="G269" s="27" t="s">
        <v>13863</v>
      </c>
      <c r="H269" s="27" t="s">
        <v>13876</v>
      </c>
      <c r="I269" s="30"/>
      <c r="J269" s="30"/>
      <c r="K269" s="30"/>
      <c r="L269" s="30"/>
      <c r="M269" s="30"/>
      <c r="N269" s="30"/>
      <c r="O269" s="30"/>
      <c r="P269" s="30"/>
      <c r="Q269" s="30"/>
      <c r="R269" s="30"/>
      <c r="S269" s="30"/>
      <c r="T269" s="30"/>
      <c r="U269" s="30"/>
      <c r="V269" s="30"/>
      <c r="W269" s="30"/>
      <c r="X269" s="30"/>
      <c r="Y269" s="30"/>
      <c r="Z269" s="30"/>
      <c r="AA269" s="30">
        <v>0.32</v>
      </c>
      <c r="AB269" s="30"/>
      <c r="AC269" s="30"/>
      <c r="AD269" s="30"/>
      <c r="AE269" s="30"/>
      <c r="AF269" s="30"/>
      <c r="AG269" s="30"/>
      <c r="AH269" s="30"/>
      <c r="AI269" s="30"/>
      <c r="AJ269" s="30"/>
      <c r="AK269" s="30"/>
      <c r="AL269" s="30">
        <v>0.32</v>
      </c>
      <c r="AM269" s="30"/>
      <c r="AN269" s="30">
        <v>0.32</v>
      </c>
      <c r="AO269" s="30"/>
      <c r="AQ269">
        <v>0.32</v>
      </c>
    </row>
    <row r="270" spans="1:43" x14ac:dyDescent="0.25">
      <c r="A270" t="str">
        <f t="shared" si="12"/>
        <v>AACCB49020CODO 90º STD RL BW DN20CUÑADO SA</v>
      </c>
      <c r="B270" t="str">
        <f t="shared" si="13"/>
        <v>AACCB49020</v>
      </c>
      <c r="C270" t="str">
        <f t="shared" si="14"/>
        <v>CODO 90º STD RL BW DN20</v>
      </c>
      <c r="D270" s="25" t="s">
        <v>1904</v>
      </c>
      <c r="E270" s="25" t="s">
        <v>1905</v>
      </c>
      <c r="F270" s="25" t="s">
        <v>326</v>
      </c>
      <c r="G270" s="26" t="s">
        <v>13863</v>
      </c>
      <c r="H270" s="28" t="s">
        <v>13875</v>
      </c>
      <c r="I270" s="29"/>
      <c r="J270" s="29"/>
      <c r="K270" s="29"/>
      <c r="L270" s="29"/>
      <c r="M270" s="29"/>
      <c r="N270" s="29"/>
      <c r="O270" s="29"/>
      <c r="P270" s="29"/>
      <c r="Q270" s="29">
        <v>300</v>
      </c>
      <c r="R270" s="29"/>
      <c r="S270" s="29"/>
      <c r="T270" s="29"/>
      <c r="U270" s="29"/>
      <c r="V270" s="29"/>
      <c r="W270" s="29">
        <v>100</v>
      </c>
      <c r="X270" s="29"/>
      <c r="Y270" s="29"/>
      <c r="Z270" s="29"/>
      <c r="AA270" s="29"/>
      <c r="AB270" s="29"/>
      <c r="AC270" s="29"/>
      <c r="AD270" s="29"/>
      <c r="AE270" s="29"/>
      <c r="AF270" s="29"/>
      <c r="AG270" s="29"/>
      <c r="AH270" s="29"/>
      <c r="AI270" s="29"/>
      <c r="AJ270" s="29"/>
      <c r="AK270" s="29"/>
      <c r="AL270" s="29"/>
      <c r="AM270" s="29"/>
      <c r="AN270" s="29"/>
      <c r="AO270" s="29"/>
      <c r="AQ270" s="31">
        <v>0.66</v>
      </c>
    </row>
    <row r="271" spans="1:43" x14ac:dyDescent="0.25">
      <c r="A271" t="str">
        <f t="shared" si="12"/>
        <v>AACCB49020CODO 90º STD RL BW DN20CUÑADO SA</v>
      </c>
      <c r="B271" t="str">
        <f t="shared" si="13"/>
        <v>AACCB49020</v>
      </c>
      <c r="C271" t="str">
        <f t="shared" si="14"/>
        <v>CODO 90º STD RL BW DN20</v>
      </c>
      <c r="D271" t="s">
        <v>1904</v>
      </c>
      <c r="E271" t="s">
        <v>1905</v>
      </c>
      <c r="F271" t="s">
        <v>326</v>
      </c>
      <c r="G271" s="27" t="s">
        <v>13863</v>
      </c>
      <c r="H271" s="27" t="s">
        <v>13876</v>
      </c>
      <c r="I271" s="30"/>
      <c r="J271" s="30"/>
      <c r="K271" s="30"/>
      <c r="L271" s="30"/>
      <c r="M271" s="30"/>
      <c r="N271" s="30"/>
      <c r="O271" s="30"/>
      <c r="P271" s="30"/>
      <c r="Q271" s="30">
        <v>0.38</v>
      </c>
      <c r="R271" s="30"/>
      <c r="S271" s="30"/>
      <c r="T271" s="30"/>
      <c r="U271" s="30"/>
      <c r="V271" s="30"/>
      <c r="W271" s="30">
        <v>0.48</v>
      </c>
      <c r="X271" s="30"/>
      <c r="Y271" s="30"/>
      <c r="Z271" s="30"/>
      <c r="AA271" s="30"/>
      <c r="AB271" s="30"/>
      <c r="AC271" s="30"/>
      <c r="AD271" s="30"/>
      <c r="AE271" s="30"/>
      <c r="AF271" s="30"/>
      <c r="AG271" s="30"/>
      <c r="AH271" s="30"/>
      <c r="AI271" s="30"/>
      <c r="AJ271" s="30"/>
      <c r="AK271" s="30"/>
      <c r="AL271" s="30"/>
      <c r="AM271" s="30"/>
      <c r="AN271" s="30"/>
      <c r="AO271" s="30"/>
      <c r="AQ271">
        <v>0.48</v>
      </c>
    </row>
    <row r="272" spans="1:43" x14ac:dyDescent="0.25">
      <c r="A272" t="str">
        <f t="shared" si="12"/>
        <v>AACCB49020CODO 90º STD RL BW DN20SAIDI</v>
      </c>
      <c r="B272" t="str">
        <f t="shared" si="13"/>
        <v>AACCB49020</v>
      </c>
      <c r="C272" t="str">
        <f t="shared" si="14"/>
        <v>CODO 90º STD RL BW DN20</v>
      </c>
      <c r="D272" s="25" t="s">
        <v>1904</v>
      </c>
      <c r="E272" s="25" t="s">
        <v>1905</v>
      </c>
      <c r="F272" s="25" t="s">
        <v>181</v>
      </c>
      <c r="G272" s="26" t="s">
        <v>13863</v>
      </c>
      <c r="H272" s="28" t="s">
        <v>13875</v>
      </c>
      <c r="I272" s="29"/>
      <c r="J272" s="29"/>
      <c r="K272" s="29"/>
      <c r="L272" s="29"/>
      <c r="M272" s="29"/>
      <c r="N272" s="29"/>
      <c r="O272" s="29">
        <v>128</v>
      </c>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Q272" s="31">
        <v>0.66</v>
      </c>
    </row>
    <row r="273" spans="1:43" x14ac:dyDescent="0.25">
      <c r="A273" t="str">
        <f t="shared" si="12"/>
        <v>AACCB49020CODO 90º STD RL BW DN20SAIDI</v>
      </c>
      <c r="B273" t="str">
        <f t="shared" si="13"/>
        <v>AACCB49020</v>
      </c>
      <c r="C273" t="str">
        <f t="shared" si="14"/>
        <v>CODO 90º STD RL BW DN20</v>
      </c>
      <c r="D273" t="s">
        <v>1904</v>
      </c>
      <c r="E273" t="s">
        <v>1905</v>
      </c>
      <c r="F273" t="s">
        <v>181</v>
      </c>
      <c r="G273" s="27" t="s">
        <v>13863</v>
      </c>
      <c r="H273" s="27" t="s">
        <v>13876</v>
      </c>
      <c r="I273" s="30"/>
      <c r="J273" s="30"/>
      <c r="K273" s="30"/>
      <c r="L273" s="30"/>
      <c r="M273" s="30"/>
      <c r="N273" s="30"/>
      <c r="O273" s="30">
        <v>0.66</v>
      </c>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Q273">
        <v>0.66</v>
      </c>
    </row>
    <row r="274" spans="1:43" x14ac:dyDescent="0.25">
      <c r="A274" t="str">
        <f t="shared" si="12"/>
        <v>AACCB49025CODO 90º STD RL BW DN25ALMESA</v>
      </c>
      <c r="B274" t="str">
        <f t="shared" si="13"/>
        <v>AACCB49025</v>
      </c>
      <c r="C274" t="str">
        <f t="shared" si="14"/>
        <v>CODO 90º STD RL BW DN25</v>
      </c>
      <c r="D274" s="25" t="s">
        <v>1907</v>
      </c>
      <c r="E274" s="25" t="s">
        <v>1908</v>
      </c>
      <c r="F274" s="25" t="s">
        <v>240</v>
      </c>
      <c r="G274" s="26" t="s">
        <v>13863</v>
      </c>
      <c r="H274" s="28" t="s">
        <v>13875</v>
      </c>
      <c r="I274" s="29"/>
      <c r="J274" s="29"/>
      <c r="K274" s="29"/>
      <c r="L274" s="29"/>
      <c r="M274" s="29"/>
      <c r="N274" s="29"/>
      <c r="O274" s="29"/>
      <c r="P274" s="29"/>
      <c r="Q274" s="29">
        <v>3000</v>
      </c>
      <c r="R274" s="29"/>
      <c r="S274" s="29"/>
      <c r="T274" s="29"/>
      <c r="U274" s="29"/>
      <c r="V274" s="29"/>
      <c r="W274" s="29"/>
      <c r="X274" s="29"/>
      <c r="Y274" s="29"/>
      <c r="Z274" s="29"/>
      <c r="AA274" s="29">
        <v>400</v>
      </c>
      <c r="AB274" s="29"/>
      <c r="AC274" s="29"/>
      <c r="AD274" s="29">
        <v>400</v>
      </c>
      <c r="AE274" s="29"/>
      <c r="AF274" s="29">
        <v>800</v>
      </c>
      <c r="AG274" s="29"/>
      <c r="AH274" s="29"/>
      <c r="AI274" s="29"/>
      <c r="AJ274" s="29"/>
      <c r="AK274" s="29"/>
      <c r="AL274" s="29"/>
      <c r="AM274" s="29">
        <v>390</v>
      </c>
      <c r="AN274" s="29">
        <v>600</v>
      </c>
      <c r="AO274" s="29"/>
      <c r="AQ274" s="31">
        <v>0.87</v>
      </c>
    </row>
    <row r="275" spans="1:43" x14ac:dyDescent="0.25">
      <c r="A275" t="str">
        <f t="shared" si="12"/>
        <v>AACCB49025CODO 90º STD RL BW DN25ALMESA</v>
      </c>
      <c r="B275" t="str">
        <f t="shared" si="13"/>
        <v>AACCB49025</v>
      </c>
      <c r="C275" t="str">
        <f t="shared" si="14"/>
        <v>CODO 90º STD RL BW DN25</v>
      </c>
      <c r="D275" t="s">
        <v>1907</v>
      </c>
      <c r="E275" t="s">
        <v>1908</v>
      </c>
      <c r="F275" t="s">
        <v>240</v>
      </c>
      <c r="G275" s="27" t="s">
        <v>13863</v>
      </c>
      <c r="H275" s="27" t="s">
        <v>13876</v>
      </c>
      <c r="I275" s="30"/>
      <c r="J275" s="30"/>
      <c r="K275" s="30"/>
      <c r="L275" s="30"/>
      <c r="M275" s="30"/>
      <c r="N275" s="30"/>
      <c r="O275" s="30"/>
      <c r="P275" s="30"/>
      <c r="Q275" s="30">
        <v>0.86</v>
      </c>
      <c r="R275" s="30"/>
      <c r="S275" s="30"/>
      <c r="T275" s="30"/>
      <c r="U275" s="30"/>
      <c r="V275" s="30"/>
      <c r="W275" s="30"/>
      <c r="X275" s="30"/>
      <c r="Y275" s="30"/>
      <c r="Z275" s="30"/>
      <c r="AA275" s="30">
        <v>0.42</v>
      </c>
      <c r="AB275" s="30"/>
      <c r="AC275" s="30"/>
      <c r="AD275" s="30">
        <v>0.42</v>
      </c>
      <c r="AE275" s="30"/>
      <c r="AF275" s="30">
        <v>0.42</v>
      </c>
      <c r="AG275" s="30"/>
      <c r="AH275" s="30"/>
      <c r="AI275" s="30"/>
      <c r="AJ275" s="30"/>
      <c r="AK275" s="30"/>
      <c r="AL275" s="30"/>
      <c r="AM275" s="30">
        <v>0.39</v>
      </c>
      <c r="AN275" s="30">
        <v>0.39</v>
      </c>
      <c r="AO275" s="30"/>
      <c r="AQ275">
        <v>0.39</v>
      </c>
    </row>
    <row r="276" spans="1:43" x14ac:dyDescent="0.25">
      <c r="A276" t="str">
        <f t="shared" si="12"/>
        <v>AACCB49025CODO 90º STD RL BW DN25CUÑADO SA</v>
      </c>
      <c r="B276" t="str">
        <f t="shared" si="13"/>
        <v>AACCB49025</v>
      </c>
      <c r="C276" t="str">
        <f t="shared" si="14"/>
        <v>CODO 90º STD RL BW DN25</v>
      </c>
      <c r="D276" s="25" t="s">
        <v>1907</v>
      </c>
      <c r="E276" s="25" t="s">
        <v>1908</v>
      </c>
      <c r="F276" s="25" t="s">
        <v>326</v>
      </c>
      <c r="G276" s="26" t="s">
        <v>13863</v>
      </c>
      <c r="H276" s="28" t="s">
        <v>13875</v>
      </c>
      <c r="I276" s="29"/>
      <c r="J276" s="29"/>
      <c r="K276" s="29">
        <v>1300</v>
      </c>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Q276" s="31">
        <v>0.87</v>
      </c>
    </row>
    <row r="277" spans="1:43" x14ac:dyDescent="0.25">
      <c r="A277" t="str">
        <f t="shared" si="12"/>
        <v>AACCB49025CODO 90º STD RL BW DN25CUÑADO SA</v>
      </c>
      <c r="B277" t="str">
        <f t="shared" si="13"/>
        <v>AACCB49025</v>
      </c>
      <c r="C277" t="str">
        <f t="shared" si="14"/>
        <v>CODO 90º STD RL BW DN25</v>
      </c>
      <c r="D277" t="s">
        <v>1907</v>
      </c>
      <c r="E277" t="s">
        <v>1908</v>
      </c>
      <c r="F277" t="s">
        <v>326</v>
      </c>
      <c r="G277" s="27" t="s">
        <v>13863</v>
      </c>
      <c r="H277" s="27" t="s">
        <v>13876</v>
      </c>
      <c r="I277" s="30"/>
      <c r="J277" s="30"/>
      <c r="K277" s="30">
        <v>0.63</v>
      </c>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Q277">
        <v>0.63</v>
      </c>
    </row>
    <row r="278" spans="1:43" x14ac:dyDescent="0.25">
      <c r="A278" t="str">
        <f t="shared" si="12"/>
        <v>AACCB49025CODO 90º STD RL BW DN25SAIDI</v>
      </c>
      <c r="B278" t="str">
        <f t="shared" si="13"/>
        <v>AACCB49025</v>
      </c>
      <c r="C278" t="str">
        <f t="shared" si="14"/>
        <v>CODO 90º STD RL BW DN25</v>
      </c>
      <c r="D278" s="25" t="s">
        <v>1907</v>
      </c>
      <c r="E278" s="25" t="s">
        <v>1908</v>
      </c>
      <c r="F278" s="25" t="s">
        <v>181</v>
      </c>
      <c r="G278" s="26" t="s">
        <v>13863</v>
      </c>
      <c r="H278" s="28" t="s">
        <v>13875</v>
      </c>
      <c r="I278" s="29"/>
      <c r="J278" s="29"/>
      <c r="K278" s="29"/>
      <c r="L278" s="29"/>
      <c r="M278" s="29"/>
      <c r="N278" s="29"/>
      <c r="O278" s="29"/>
      <c r="P278" s="29"/>
      <c r="Q278" s="29">
        <v>50</v>
      </c>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Q278" s="31">
        <v>0.87</v>
      </c>
    </row>
    <row r="279" spans="1:43" x14ac:dyDescent="0.25">
      <c r="A279" t="str">
        <f t="shared" si="12"/>
        <v>AACCB49025CODO 90º STD RL BW DN25SAIDI</v>
      </c>
      <c r="B279" t="str">
        <f t="shared" si="13"/>
        <v>AACCB49025</v>
      </c>
      <c r="C279" t="str">
        <f t="shared" si="14"/>
        <v>CODO 90º STD RL BW DN25</v>
      </c>
      <c r="D279" t="s">
        <v>1907</v>
      </c>
      <c r="E279" t="s">
        <v>1908</v>
      </c>
      <c r="F279" t="s">
        <v>181</v>
      </c>
      <c r="G279" s="27" t="s">
        <v>13863</v>
      </c>
      <c r="H279" s="27" t="s">
        <v>13876</v>
      </c>
      <c r="I279" s="30"/>
      <c r="J279" s="30"/>
      <c r="K279" s="30"/>
      <c r="L279" s="30"/>
      <c r="M279" s="30"/>
      <c r="N279" s="30"/>
      <c r="O279" s="30"/>
      <c r="P279" s="30"/>
      <c r="Q279" s="30">
        <v>0.87</v>
      </c>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Q279">
        <v>0.87</v>
      </c>
    </row>
    <row r="280" spans="1:43" x14ac:dyDescent="0.25">
      <c r="A280" t="str">
        <f t="shared" si="12"/>
        <v>AACCB49032CODO 90º STD RL BW DN32ALMESA</v>
      </c>
      <c r="B280" t="str">
        <f t="shared" si="13"/>
        <v>AACCB49032</v>
      </c>
      <c r="C280" t="str">
        <f t="shared" si="14"/>
        <v>CODO 90º STD RL BW DN32</v>
      </c>
      <c r="D280" s="25" t="s">
        <v>980</v>
      </c>
      <c r="E280" s="25" t="s">
        <v>981</v>
      </c>
      <c r="F280" s="25" t="s">
        <v>240</v>
      </c>
      <c r="G280" s="26" t="s">
        <v>13863</v>
      </c>
      <c r="H280" s="28" t="s">
        <v>13875</v>
      </c>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v>200</v>
      </c>
      <c r="AO280" s="29"/>
      <c r="AQ280" s="31">
        <v>1.08</v>
      </c>
    </row>
    <row r="281" spans="1:43" x14ac:dyDescent="0.25">
      <c r="A281" t="str">
        <f t="shared" si="12"/>
        <v>AACCB49032CODO 90º STD RL BW DN32ALMESA</v>
      </c>
      <c r="B281" t="str">
        <f t="shared" si="13"/>
        <v>AACCB49032</v>
      </c>
      <c r="C281" t="str">
        <f t="shared" si="14"/>
        <v>CODO 90º STD RL BW DN32</v>
      </c>
      <c r="D281" t="s">
        <v>980</v>
      </c>
      <c r="E281" t="s">
        <v>981</v>
      </c>
      <c r="F281" t="s">
        <v>240</v>
      </c>
      <c r="G281" s="27" t="s">
        <v>13863</v>
      </c>
      <c r="H281" s="27" t="s">
        <v>13876</v>
      </c>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v>1.08</v>
      </c>
      <c r="AO281" s="30"/>
      <c r="AQ281">
        <v>1.08</v>
      </c>
    </row>
    <row r="282" spans="1:43" x14ac:dyDescent="0.25">
      <c r="A282" t="str">
        <f t="shared" si="12"/>
        <v>AACCB49032CODO 90º STD RL BW DN32CUÑADO SA</v>
      </c>
      <c r="B282" t="str">
        <f t="shared" si="13"/>
        <v>AACCB49032</v>
      </c>
      <c r="C282" t="str">
        <f t="shared" si="14"/>
        <v>CODO 90º STD RL BW DN32</v>
      </c>
      <c r="D282" s="25" t="s">
        <v>980</v>
      </c>
      <c r="E282" s="25" t="s">
        <v>981</v>
      </c>
      <c r="F282" s="25" t="s">
        <v>326</v>
      </c>
      <c r="G282" s="26" t="s">
        <v>13863</v>
      </c>
      <c r="H282" s="28" t="s">
        <v>13875</v>
      </c>
      <c r="I282" s="29"/>
      <c r="J282" s="29"/>
      <c r="K282" s="29"/>
      <c r="L282" s="29"/>
      <c r="M282" s="29"/>
      <c r="N282" s="29"/>
      <c r="O282" s="29"/>
      <c r="P282" s="29"/>
      <c r="Q282" s="29">
        <v>150</v>
      </c>
      <c r="R282" s="29"/>
      <c r="S282" s="29"/>
      <c r="T282" s="29"/>
      <c r="U282" s="29"/>
      <c r="V282" s="29">
        <v>200</v>
      </c>
      <c r="W282" s="29"/>
      <c r="X282" s="29"/>
      <c r="Y282" s="29"/>
      <c r="Z282" s="29"/>
      <c r="AA282" s="29"/>
      <c r="AB282" s="29"/>
      <c r="AC282" s="29"/>
      <c r="AD282" s="29"/>
      <c r="AE282" s="29"/>
      <c r="AF282" s="29"/>
      <c r="AG282" s="29"/>
      <c r="AH282" s="29"/>
      <c r="AI282" s="29"/>
      <c r="AJ282" s="29"/>
      <c r="AK282" s="29"/>
      <c r="AL282" s="29"/>
      <c r="AM282" s="29"/>
      <c r="AN282" s="29"/>
      <c r="AO282" s="29"/>
      <c r="AQ282" s="31">
        <v>1.05</v>
      </c>
    </row>
    <row r="283" spans="1:43" x14ac:dyDescent="0.25">
      <c r="A283" t="str">
        <f t="shared" si="12"/>
        <v>AACCB49032CODO 90º STD RL BW DN32CUÑADO SA</v>
      </c>
      <c r="B283" t="str">
        <f t="shared" si="13"/>
        <v>AACCB49032</v>
      </c>
      <c r="C283" t="str">
        <f t="shared" si="14"/>
        <v>CODO 90º STD RL BW DN32</v>
      </c>
      <c r="D283" t="s">
        <v>980</v>
      </c>
      <c r="E283" t="s">
        <v>981</v>
      </c>
      <c r="F283" t="s">
        <v>326</v>
      </c>
      <c r="G283" s="27" t="s">
        <v>13863</v>
      </c>
      <c r="H283" s="27" t="s">
        <v>13876</v>
      </c>
      <c r="I283" s="30"/>
      <c r="J283" s="30"/>
      <c r="K283" s="30"/>
      <c r="L283" s="30"/>
      <c r="M283" s="30"/>
      <c r="N283" s="30"/>
      <c r="O283" s="30"/>
      <c r="P283" s="30"/>
      <c r="Q283" s="30">
        <v>0.85</v>
      </c>
      <c r="R283" s="30"/>
      <c r="S283" s="30"/>
      <c r="T283" s="30"/>
      <c r="U283" s="30"/>
      <c r="V283" s="30">
        <v>1.05</v>
      </c>
      <c r="W283" s="30"/>
      <c r="X283" s="30"/>
      <c r="Y283" s="30"/>
      <c r="Z283" s="30"/>
      <c r="AA283" s="30"/>
      <c r="AB283" s="30"/>
      <c r="AC283" s="30"/>
      <c r="AD283" s="30"/>
      <c r="AE283" s="30"/>
      <c r="AF283" s="30"/>
      <c r="AG283" s="30"/>
      <c r="AH283" s="30"/>
      <c r="AI283" s="30"/>
      <c r="AJ283" s="30"/>
      <c r="AK283" s="30"/>
      <c r="AL283" s="30"/>
      <c r="AM283" s="30"/>
      <c r="AN283" s="30"/>
      <c r="AO283" s="30"/>
      <c r="AQ283">
        <v>1.05</v>
      </c>
    </row>
    <row r="284" spans="1:43" x14ac:dyDescent="0.25">
      <c r="A284" t="str">
        <f t="shared" si="12"/>
        <v>AACCB49032CODO 90º STD RL BW DN32SAIDI</v>
      </c>
      <c r="B284" t="str">
        <f t="shared" si="13"/>
        <v>AACCB49032</v>
      </c>
      <c r="C284" t="str">
        <f t="shared" si="14"/>
        <v>CODO 90º STD RL BW DN32</v>
      </c>
      <c r="D284" s="25" t="s">
        <v>980</v>
      </c>
      <c r="E284" s="25" t="s">
        <v>981</v>
      </c>
      <c r="F284" s="25" t="s">
        <v>181</v>
      </c>
      <c r="G284" s="26" t="s">
        <v>13863</v>
      </c>
      <c r="H284" s="28" t="s">
        <v>13875</v>
      </c>
      <c r="I284" s="29"/>
      <c r="J284" s="29"/>
      <c r="K284" s="29"/>
      <c r="L284" s="29"/>
      <c r="M284" s="29"/>
      <c r="N284" s="29"/>
      <c r="O284" s="29"/>
      <c r="P284" s="29"/>
      <c r="Q284" s="29"/>
      <c r="R284" s="29"/>
      <c r="S284" s="29"/>
      <c r="T284" s="29"/>
      <c r="U284" s="29"/>
      <c r="V284" s="29">
        <v>100</v>
      </c>
      <c r="W284" s="29"/>
      <c r="X284" s="29"/>
      <c r="Y284" s="29"/>
      <c r="Z284" s="29">
        <v>300</v>
      </c>
      <c r="AA284" s="29"/>
      <c r="AB284" s="29"/>
      <c r="AC284" s="29"/>
      <c r="AD284" s="29"/>
      <c r="AE284" s="29"/>
      <c r="AF284" s="29"/>
      <c r="AG284" s="29"/>
      <c r="AH284" s="29"/>
      <c r="AI284" s="29"/>
      <c r="AJ284" s="29"/>
      <c r="AK284" s="29"/>
      <c r="AL284" s="29"/>
      <c r="AM284" s="29"/>
      <c r="AN284" s="29"/>
      <c r="AO284" s="29"/>
      <c r="AQ284" s="31">
        <v>0.74</v>
      </c>
    </row>
    <row r="285" spans="1:43" x14ac:dyDescent="0.25">
      <c r="A285" t="str">
        <f t="shared" si="12"/>
        <v>AACCB49032CODO 90º STD RL BW DN32SAIDI</v>
      </c>
      <c r="B285" t="str">
        <f t="shared" si="13"/>
        <v>AACCB49032</v>
      </c>
      <c r="C285" t="str">
        <f t="shared" si="14"/>
        <v>CODO 90º STD RL BW DN32</v>
      </c>
      <c r="D285" t="s">
        <v>980</v>
      </c>
      <c r="E285" t="s">
        <v>981</v>
      </c>
      <c r="F285" t="s">
        <v>181</v>
      </c>
      <c r="G285" s="27" t="s">
        <v>13863</v>
      </c>
      <c r="H285" s="27" t="s">
        <v>13876</v>
      </c>
      <c r="I285" s="30"/>
      <c r="J285" s="30"/>
      <c r="K285" s="30"/>
      <c r="L285" s="30"/>
      <c r="M285" s="30"/>
      <c r="N285" s="30"/>
      <c r="O285" s="30"/>
      <c r="P285" s="30"/>
      <c r="Q285" s="30"/>
      <c r="R285" s="30"/>
      <c r="S285" s="30"/>
      <c r="T285" s="30"/>
      <c r="U285" s="30"/>
      <c r="V285" s="30">
        <v>0.83</v>
      </c>
      <c r="W285" s="30"/>
      <c r="X285" s="30"/>
      <c r="Y285" s="30"/>
      <c r="Z285" s="30">
        <v>0.74</v>
      </c>
      <c r="AA285" s="30"/>
      <c r="AB285" s="30"/>
      <c r="AC285" s="30"/>
      <c r="AD285" s="30"/>
      <c r="AE285" s="30"/>
      <c r="AF285" s="30"/>
      <c r="AG285" s="30"/>
      <c r="AH285" s="30"/>
      <c r="AI285" s="30"/>
      <c r="AJ285" s="30"/>
      <c r="AK285" s="30"/>
      <c r="AL285" s="30"/>
      <c r="AM285" s="30"/>
      <c r="AN285" s="30"/>
      <c r="AO285" s="30"/>
      <c r="AQ285">
        <v>0.74</v>
      </c>
    </row>
    <row r="286" spans="1:43" x14ac:dyDescent="0.25">
      <c r="A286" t="str">
        <f t="shared" si="12"/>
        <v>AACCB49040CODO 90º STD RL BW DN40ALMESA</v>
      </c>
      <c r="B286" t="str">
        <f t="shared" si="13"/>
        <v>AACCB49040</v>
      </c>
      <c r="C286" t="str">
        <f t="shared" si="14"/>
        <v>CODO 90º STD RL BW DN40</v>
      </c>
      <c r="D286" s="25" t="s">
        <v>3590</v>
      </c>
      <c r="E286" s="25" t="s">
        <v>3591</v>
      </c>
      <c r="F286" s="25" t="s">
        <v>240</v>
      </c>
      <c r="G286" s="26" t="s">
        <v>13863</v>
      </c>
      <c r="H286" s="28" t="s">
        <v>13875</v>
      </c>
      <c r="I286" s="29"/>
      <c r="J286" s="29"/>
      <c r="K286" s="29"/>
      <c r="L286" s="29"/>
      <c r="M286" s="29"/>
      <c r="N286" s="29"/>
      <c r="O286" s="29"/>
      <c r="P286" s="29"/>
      <c r="Q286" s="29">
        <v>2000</v>
      </c>
      <c r="R286" s="29"/>
      <c r="S286" s="29"/>
      <c r="T286" s="29"/>
      <c r="U286" s="29"/>
      <c r="V286" s="29"/>
      <c r="W286" s="29"/>
      <c r="X286" s="29"/>
      <c r="Y286" s="29"/>
      <c r="Z286" s="29"/>
      <c r="AA286" s="29"/>
      <c r="AB286" s="29"/>
      <c r="AC286" s="29"/>
      <c r="AD286" s="29"/>
      <c r="AE286" s="29"/>
      <c r="AF286" s="29"/>
      <c r="AG286" s="29"/>
      <c r="AH286" s="29"/>
      <c r="AI286" s="29"/>
      <c r="AJ286" s="29"/>
      <c r="AK286" s="29"/>
      <c r="AL286" s="29">
        <v>1000</v>
      </c>
      <c r="AM286" s="29"/>
      <c r="AN286" s="29"/>
      <c r="AO286" s="29"/>
      <c r="AQ286" s="31">
        <v>0.97</v>
      </c>
    </row>
    <row r="287" spans="1:43" x14ac:dyDescent="0.25">
      <c r="A287" t="str">
        <f t="shared" si="12"/>
        <v>AACCB49040CODO 90º STD RL BW DN40ALMESA</v>
      </c>
      <c r="B287" t="str">
        <f t="shared" si="13"/>
        <v>AACCB49040</v>
      </c>
      <c r="C287" t="str">
        <f t="shared" si="14"/>
        <v>CODO 90º STD RL BW DN40</v>
      </c>
      <c r="D287" t="s">
        <v>3590</v>
      </c>
      <c r="E287" t="s">
        <v>3591</v>
      </c>
      <c r="F287" t="s">
        <v>240</v>
      </c>
      <c r="G287" s="27" t="s">
        <v>13863</v>
      </c>
      <c r="H287" s="27" t="s">
        <v>13876</v>
      </c>
      <c r="I287" s="30"/>
      <c r="J287" s="30"/>
      <c r="K287" s="30"/>
      <c r="L287" s="30"/>
      <c r="M287" s="30"/>
      <c r="N287" s="30"/>
      <c r="O287" s="30"/>
      <c r="P287" s="30"/>
      <c r="Q287" s="30">
        <v>0.44</v>
      </c>
      <c r="R287" s="30"/>
      <c r="S287" s="30"/>
      <c r="T287" s="30"/>
      <c r="U287" s="30"/>
      <c r="V287" s="30"/>
      <c r="W287" s="30"/>
      <c r="X287" s="30"/>
      <c r="Y287" s="30"/>
      <c r="Z287" s="30"/>
      <c r="AA287" s="30"/>
      <c r="AB287" s="30"/>
      <c r="AC287" s="30"/>
      <c r="AD287" s="30"/>
      <c r="AE287" s="30"/>
      <c r="AF287" s="30"/>
      <c r="AG287" s="30"/>
      <c r="AH287" s="30"/>
      <c r="AI287" s="30"/>
      <c r="AJ287" s="30"/>
      <c r="AK287" s="30"/>
      <c r="AL287" s="30">
        <v>0.77</v>
      </c>
      <c r="AM287" s="30"/>
      <c r="AN287" s="30"/>
      <c r="AO287" s="30"/>
      <c r="AQ287">
        <v>0.77</v>
      </c>
    </row>
    <row r="288" spans="1:43" x14ac:dyDescent="0.25">
      <c r="A288" t="str">
        <f t="shared" si="12"/>
        <v>AACCB49040CODO 90º STD RL BW DN40CUÑADO SA</v>
      </c>
      <c r="B288" t="str">
        <f t="shared" si="13"/>
        <v>AACCB49040</v>
      </c>
      <c r="C288" t="str">
        <f t="shared" si="14"/>
        <v>CODO 90º STD RL BW DN40</v>
      </c>
      <c r="D288" s="25" t="s">
        <v>3590</v>
      </c>
      <c r="E288" s="25" t="s">
        <v>3591</v>
      </c>
      <c r="F288" s="25" t="s">
        <v>326</v>
      </c>
      <c r="G288" s="26" t="s">
        <v>13863</v>
      </c>
      <c r="H288" s="28" t="s">
        <v>13875</v>
      </c>
      <c r="I288" s="29"/>
      <c r="J288" s="29"/>
      <c r="K288" s="29"/>
      <c r="L288" s="29"/>
      <c r="M288" s="29"/>
      <c r="N288" s="29"/>
      <c r="O288" s="29"/>
      <c r="P288" s="29"/>
      <c r="Q288" s="29">
        <v>900</v>
      </c>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Q288" s="31">
        <v>0.97</v>
      </c>
    </row>
    <row r="289" spans="1:43" x14ac:dyDescent="0.25">
      <c r="A289" t="str">
        <f t="shared" si="12"/>
        <v>AACCB49040CODO 90º STD RL BW DN40CUÑADO SA</v>
      </c>
      <c r="B289" t="str">
        <f t="shared" si="13"/>
        <v>AACCB49040</v>
      </c>
      <c r="C289" t="str">
        <f t="shared" si="14"/>
        <v>CODO 90º STD RL BW DN40</v>
      </c>
      <c r="D289" t="s">
        <v>3590</v>
      </c>
      <c r="E289" t="s">
        <v>3591</v>
      </c>
      <c r="F289" t="s">
        <v>326</v>
      </c>
      <c r="G289" s="27" t="s">
        <v>13863</v>
      </c>
      <c r="H289" s="27" t="s">
        <v>13876</v>
      </c>
      <c r="I289" s="30"/>
      <c r="J289" s="30"/>
      <c r="K289" s="30"/>
      <c r="L289" s="30"/>
      <c r="M289" s="30"/>
      <c r="N289" s="30"/>
      <c r="O289" s="30"/>
      <c r="P289" s="30"/>
      <c r="Q289" s="30">
        <v>0.97</v>
      </c>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c r="AO289" s="30"/>
      <c r="AQ289">
        <v>0.97</v>
      </c>
    </row>
    <row r="290" spans="1:43" x14ac:dyDescent="0.25">
      <c r="A290" t="str">
        <f t="shared" si="12"/>
        <v>AACCB49050CODO 90º STD RL BW DN50ALMESA</v>
      </c>
      <c r="B290" t="str">
        <f t="shared" si="13"/>
        <v>AACCB49050</v>
      </c>
      <c r="C290" t="str">
        <f t="shared" si="14"/>
        <v>CODO 90º STD RL BW DN50</v>
      </c>
      <c r="D290" s="25" t="s">
        <v>465</v>
      </c>
      <c r="E290" s="25" t="s">
        <v>466</v>
      </c>
      <c r="F290" s="25" t="s">
        <v>240</v>
      </c>
      <c r="G290" s="26" t="s">
        <v>13863</v>
      </c>
      <c r="H290" s="28" t="s">
        <v>13875</v>
      </c>
      <c r="I290" s="29"/>
      <c r="J290" s="29"/>
      <c r="K290" s="29"/>
      <c r="L290" s="29"/>
      <c r="M290" s="29"/>
      <c r="N290" s="29"/>
      <c r="O290" s="29"/>
      <c r="P290" s="29"/>
      <c r="Q290" s="29"/>
      <c r="R290" s="29">
        <v>500</v>
      </c>
      <c r="S290" s="29"/>
      <c r="T290" s="29"/>
      <c r="U290" s="29"/>
      <c r="V290" s="29"/>
      <c r="W290" s="29"/>
      <c r="X290" s="29"/>
      <c r="Y290" s="29"/>
      <c r="Z290" s="29"/>
      <c r="AA290" s="29"/>
      <c r="AB290" s="29"/>
      <c r="AC290" s="29"/>
      <c r="AD290" s="29"/>
      <c r="AE290" s="29">
        <v>200</v>
      </c>
      <c r="AF290" s="29"/>
      <c r="AG290" s="29"/>
      <c r="AH290" s="29"/>
      <c r="AI290" s="29"/>
      <c r="AJ290" s="29"/>
      <c r="AK290" s="29"/>
      <c r="AL290" s="29">
        <v>300</v>
      </c>
      <c r="AM290" s="29">
        <v>25</v>
      </c>
      <c r="AN290" s="29">
        <v>300</v>
      </c>
      <c r="AO290" s="29"/>
      <c r="AQ290" s="31">
        <v>1.38</v>
      </c>
    </row>
    <row r="291" spans="1:43" x14ac:dyDescent="0.25">
      <c r="A291" t="str">
        <f t="shared" si="12"/>
        <v>AACCB49050CODO 90º STD RL BW DN50ALMESA</v>
      </c>
      <c r="B291" t="str">
        <f t="shared" si="13"/>
        <v>AACCB49050</v>
      </c>
      <c r="C291" t="str">
        <f t="shared" si="14"/>
        <v>CODO 90º STD RL BW DN50</v>
      </c>
      <c r="D291" t="s">
        <v>465</v>
      </c>
      <c r="E291" t="s">
        <v>466</v>
      </c>
      <c r="F291" t="s">
        <v>240</v>
      </c>
      <c r="G291" s="27" t="s">
        <v>13863</v>
      </c>
      <c r="H291" s="27" t="s">
        <v>13876</v>
      </c>
      <c r="I291" s="30"/>
      <c r="J291" s="30"/>
      <c r="K291" s="30"/>
      <c r="L291" s="30"/>
      <c r="M291" s="30"/>
      <c r="N291" s="30"/>
      <c r="O291" s="30"/>
      <c r="P291" s="30"/>
      <c r="Q291" s="30"/>
      <c r="R291" s="30">
        <v>1.39</v>
      </c>
      <c r="S291" s="30"/>
      <c r="T291" s="30"/>
      <c r="U291" s="30"/>
      <c r="V291" s="30"/>
      <c r="W291" s="30"/>
      <c r="X291" s="30"/>
      <c r="Y291" s="30"/>
      <c r="Z291" s="30"/>
      <c r="AA291" s="30"/>
      <c r="AB291" s="30"/>
      <c r="AC291" s="30"/>
      <c r="AD291" s="30"/>
      <c r="AE291" s="30">
        <v>1.34</v>
      </c>
      <c r="AF291" s="30"/>
      <c r="AG291" s="30"/>
      <c r="AH291" s="30"/>
      <c r="AI291" s="30"/>
      <c r="AJ291" s="30"/>
      <c r="AK291" s="30"/>
      <c r="AL291" s="30">
        <v>1.27</v>
      </c>
      <c r="AM291" s="30">
        <v>1.31</v>
      </c>
      <c r="AN291" s="30">
        <v>1.31</v>
      </c>
      <c r="AO291" s="30"/>
      <c r="AQ291">
        <v>1.31</v>
      </c>
    </row>
    <row r="292" spans="1:43" x14ac:dyDescent="0.25">
      <c r="A292" t="str">
        <f t="shared" si="12"/>
        <v>AACCB49050CODO 90º STD RL BW DN50SAIDI</v>
      </c>
      <c r="B292" t="str">
        <f t="shared" si="13"/>
        <v>AACCB49050</v>
      </c>
      <c r="C292" t="str">
        <f t="shared" si="14"/>
        <v>CODO 90º STD RL BW DN50</v>
      </c>
      <c r="D292" s="25" t="s">
        <v>465</v>
      </c>
      <c r="E292" s="25" t="s">
        <v>466</v>
      </c>
      <c r="F292" s="25" t="s">
        <v>181</v>
      </c>
      <c r="G292" s="26" t="s">
        <v>13863</v>
      </c>
      <c r="H292" s="28" t="s">
        <v>13875</v>
      </c>
      <c r="I292" s="29"/>
      <c r="J292" s="29"/>
      <c r="K292" s="29"/>
      <c r="L292" s="29"/>
      <c r="M292" s="29"/>
      <c r="N292" s="29"/>
      <c r="O292" s="29"/>
      <c r="P292" s="29"/>
      <c r="Q292" s="29"/>
      <c r="R292" s="29"/>
      <c r="S292" s="29"/>
      <c r="T292" s="29"/>
      <c r="U292" s="29"/>
      <c r="V292" s="29"/>
      <c r="W292" s="29"/>
      <c r="X292" s="29"/>
      <c r="Y292" s="29"/>
      <c r="Z292" s="29">
        <v>300</v>
      </c>
      <c r="AA292" s="29"/>
      <c r="AB292" s="29"/>
      <c r="AC292" s="29"/>
      <c r="AD292" s="29"/>
      <c r="AE292" s="29"/>
      <c r="AF292" s="29"/>
      <c r="AG292" s="29"/>
      <c r="AH292" s="29"/>
      <c r="AI292" s="29"/>
      <c r="AJ292" s="29"/>
      <c r="AK292" s="29"/>
      <c r="AL292" s="29"/>
      <c r="AM292" s="29"/>
      <c r="AN292" s="29"/>
      <c r="AO292" s="29"/>
      <c r="AQ292" s="31">
        <v>1.38</v>
      </c>
    </row>
    <row r="293" spans="1:43" x14ac:dyDescent="0.25">
      <c r="A293" t="str">
        <f t="shared" si="12"/>
        <v>AACCB49050CODO 90º STD RL BW DN50SAIDI</v>
      </c>
      <c r="B293" t="str">
        <f t="shared" si="13"/>
        <v>AACCB49050</v>
      </c>
      <c r="C293" t="str">
        <f t="shared" si="14"/>
        <v>CODO 90º STD RL BW DN50</v>
      </c>
      <c r="D293" t="s">
        <v>465</v>
      </c>
      <c r="E293" t="s">
        <v>466</v>
      </c>
      <c r="F293" t="s">
        <v>181</v>
      </c>
      <c r="G293" s="27" t="s">
        <v>13863</v>
      </c>
      <c r="H293" s="27" t="s">
        <v>13876</v>
      </c>
      <c r="I293" s="30"/>
      <c r="J293" s="30"/>
      <c r="K293" s="30"/>
      <c r="L293" s="30"/>
      <c r="M293" s="30"/>
      <c r="N293" s="30"/>
      <c r="O293" s="30"/>
      <c r="P293" s="30"/>
      <c r="Q293" s="30"/>
      <c r="R293" s="30"/>
      <c r="S293" s="30"/>
      <c r="T293" s="30"/>
      <c r="U293" s="30"/>
      <c r="V293" s="30"/>
      <c r="W293" s="30"/>
      <c r="X293" s="30"/>
      <c r="Y293" s="30"/>
      <c r="Z293" s="30">
        <v>1.38</v>
      </c>
      <c r="AA293" s="30"/>
      <c r="AB293" s="30"/>
      <c r="AC293" s="30"/>
      <c r="AD293" s="30"/>
      <c r="AE293" s="30"/>
      <c r="AF293" s="30"/>
      <c r="AG293" s="30"/>
      <c r="AH293" s="30"/>
      <c r="AI293" s="30"/>
      <c r="AJ293" s="30"/>
      <c r="AK293" s="30"/>
      <c r="AL293" s="30"/>
      <c r="AM293" s="30"/>
      <c r="AN293" s="30"/>
      <c r="AO293" s="30"/>
      <c r="AQ293">
        <v>1.38</v>
      </c>
    </row>
    <row r="294" spans="1:43" x14ac:dyDescent="0.25">
      <c r="A294" t="str">
        <f t="shared" si="12"/>
        <v>AACCB49065CODO 90º STD RL BW DN65ALMESA</v>
      </c>
      <c r="B294" t="str">
        <f t="shared" si="13"/>
        <v>AACCB49065</v>
      </c>
      <c r="C294" t="str">
        <f t="shared" si="14"/>
        <v>CODO 90º STD RL BW DN65</v>
      </c>
      <c r="D294" s="25" t="s">
        <v>6112</v>
      </c>
      <c r="E294" s="25" t="s">
        <v>6113</v>
      </c>
      <c r="F294" s="25" t="s">
        <v>240</v>
      </c>
      <c r="G294" s="26" t="s">
        <v>13863</v>
      </c>
      <c r="H294" s="28" t="s">
        <v>13875</v>
      </c>
      <c r="I294" s="29"/>
      <c r="J294" s="29"/>
      <c r="K294" s="29"/>
      <c r="L294" s="29"/>
      <c r="M294" s="29"/>
      <c r="N294" s="29"/>
      <c r="O294" s="29"/>
      <c r="P294" s="29"/>
      <c r="Q294" s="29"/>
      <c r="R294" s="29">
        <v>300</v>
      </c>
      <c r="S294" s="29"/>
      <c r="T294" s="29"/>
      <c r="U294" s="29"/>
      <c r="V294" s="29"/>
      <c r="W294" s="29"/>
      <c r="X294" s="29"/>
      <c r="Y294" s="29"/>
      <c r="Z294" s="29"/>
      <c r="AA294" s="29"/>
      <c r="AB294" s="29"/>
      <c r="AC294" s="29"/>
      <c r="AD294" s="29"/>
      <c r="AE294" s="29"/>
      <c r="AF294" s="29">
        <v>100</v>
      </c>
      <c r="AG294" s="29"/>
      <c r="AH294" s="29"/>
      <c r="AI294" s="29"/>
      <c r="AJ294" s="29"/>
      <c r="AK294" s="29"/>
      <c r="AL294" s="29"/>
      <c r="AM294" s="29"/>
      <c r="AN294" s="29"/>
      <c r="AO294" s="29"/>
      <c r="AQ294" s="31">
        <v>2.96</v>
      </c>
    </row>
    <row r="295" spans="1:43" x14ac:dyDescent="0.25">
      <c r="A295" t="str">
        <f t="shared" si="12"/>
        <v>AACCB49065CODO 90º STD RL BW DN65ALMESA</v>
      </c>
      <c r="B295" t="str">
        <f t="shared" si="13"/>
        <v>AACCB49065</v>
      </c>
      <c r="C295" t="str">
        <f t="shared" si="14"/>
        <v>CODO 90º STD RL BW DN65</v>
      </c>
      <c r="D295" t="s">
        <v>6112</v>
      </c>
      <c r="E295" t="s">
        <v>6113</v>
      </c>
      <c r="F295" t="s">
        <v>240</v>
      </c>
      <c r="G295" s="27" t="s">
        <v>13863</v>
      </c>
      <c r="H295" s="27" t="s">
        <v>13876</v>
      </c>
      <c r="I295" s="30"/>
      <c r="J295" s="30"/>
      <c r="K295" s="30"/>
      <c r="L295" s="30"/>
      <c r="M295" s="30"/>
      <c r="N295" s="30"/>
      <c r="O295" s="30"/>
      <c r="P295" s="30"/>
      <c r="Q295" s="30"/>
      <c r="R295" s="30">
        <v>2.66</v>
      </c>
      <c r="S295" s="30"/>
      <c r="T295" s="30"/>
      <c r="U295" s="30"/>
      <c r="V295" s="30"/>
      <c r="W295" s="30"/>
      <c r="X295" s="30"/>
      <c r="Y295" s="30"/>
      <c r="Z295" s="30"/>
      <c r="AA295" s="30"/>
      <c r="AB295" s="30"/>
      <c r="AC295" s="30"/>
      <c r="AD295" s="30"/>
      <c r="AE295" s="30"/>
      <c r="AF295" s="30">
        <v>2.75</v>
      </c>
      <c r="AG295" s="30"/>
      <c r="AH295" s="30"/>
      <c r="AI295" s="30"/>
      <c r="AJ295" s="30"/>
      <c r="AK295" s="30"/>
      <c r="AL295" s="30"/>
      <c r="AM295" s="30"/>
      <c r="AN295" s="30"/>
      <c r="AO295" s="30"/>
      <c r="AQ295">
        <v>2.75</v>
      </c>
    </row>
    <row r="296" spans="1:43" x14ac:dyDescent="0.25">
      <c r="A296" t="str">
        <f t="shared" si="12"/>
        <v>AACCB49065CODO 90º STD RL BW DN65SAIDI</v>
      </c>
      <c r="B296" t="str">
        <f t="shared" si="13"/>
        <v>AACCB49065</v>
      </c>
      <c r="C296" t="str">
        <f t="shared" si="14"/>
        <v>CODO 90º STD RL BW DN65</v>
      </c>
      <c r="D296" s="25" t="s">
        <v>6112</v>
      </c>
      <c r="E296" s="25" t="s">
        <v>6113</v>
      </c>
      <c r="F296" s="25" t="s">
        <v>181</v>
      </c>
      <c r="G296" s="26" t="s">
        <v>13863</v>
      </c>
      <c r="H296" s="28" t="s">
        <v>13875</v>
      </c>
      <c r="I296" s="29"/>
      <c r="J296" s="29"/>
      <c r="K296" s="29"/>
      <c r="L296" s="29"/>
      <c r="M296" s="29"/>
      <c r="N296" s="29"/>
      <c r="O296" s="29">
        <v>25</v>
      </c>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Q296" s="31">
        <v>2.96</v>
      </c>
    </row>
    <row r="297" spans="1:43" x14ac:dyDescent="0.25">
      <c r="A297" t="str">
        <f t="shared" si="12"/>
        <v>AACCB49065CODO 90º STD RL BW DN65SAIDI</v>
      </c>
      <c r="B297" t="str">
        <f t="shared" si="13"/>
        <v>AACCB49065</v>
      </c>
      <c r="C297" t="str">
        <f t="shared" si="14"/>
        <v>CODO 90º STD RL BW DN65</v>
      </c>
      <c r="D297" t="s">
        <v>6112</v>
      </c>
      <c r="E297" t="s">
        <v>6113</v>
      </c>
      <c r="F297" t="s">
        <v>181</v>
      </c>
      <c r="G297" s="27" t="s">
        <v>13863</v>
      </c>
      <c r="H297" s="27" t="s">
        <v>13876</v>
      </c>
      <c r="I297" s="30"/>
      <c r="J297" s="30"/>
      <c r="K297" s="30"/>
      <c r="L297" s="30"/>
      <c r="M297" s="30"/>
      <c r="N297" s="30"/>
      <c r="O297" s="30">
        <v>2.96</v>
      </c>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c r="AO297" s="30"/>
      <c r="AQ297">
        <v>2.96</v>
      </c>
    </row>
    <row r="298" spans="1:43" x14ac:dyDescent="0.25">
      <c r="A298" t="str">
        <f t="shared" si="12"/>
        <v>AACCB49080CODO 90º STD RL BW DN80ALMESA</v>
      </c>
      <c r="B298" t="str">
        <f t="shared" si="13"/>
        <v>AACCB49080</v>
      </c>
      <c r="C298" t="str">
        <f t="shared" si="14"/>
        <v>CODO 90º STD RL BW DN80</v>
      </c>
      <c r="D298" s="25" t="s">
        <v>2101</v>
      </c>
      <c r="E298" s="25" t="s">
        <v>2102</v>
      </c>
      <c r="F298" s="25" t="s">
        <v>240</v>
      </c>
      <c r="G298" s="26" t="s">
        <v>13863</v>
      </c>
      <c r="H298" s="28" t="s">
        <v>13875</v>
      </c>
      <c r="I298" s="29"/>
      <c r="J298" s="29"/>
      <c r="K298" s="29"/>
      <c r="L298" s="29"/>
      <c r="M298" s="29"/>
      <c r="N298" s="29"/>
      <c r="O298" s="29"/>
      <c r="P298" s="29"/>
      <c r="Q298" s="29"/>
      <c r="R298" s="29">
        <v>150</v>
      </c>
      <c r="S298" s="29">
        <v>100</v>
      </c>
      <c r="T298" s="29"/>
      <c r="U298" s="29"/>
      <c r="V298" s="29"/>
      <c r="W298" s="29"/>
      <c r="X298" s="29"/>
      <c r="Y298" s="29"/>
      <c r="Z298" s="29"/>
      <c r="AA298" s="29"/>
      <c r="AB298" s="29"/>
      <c r="AC298" s="29"/>
      <c r="AD298" s="29"/>
      <c r="AE298" s="29"/>
      <c r="AF298" s="29"/>
      <c r="AG298" s="29"/>
      <c r="AH298" s="29"/>
      <c r="AI298" s="29"/>
      <c r="AJ298" s="29"/>
      <c r="AK298" s="29"/>
      <c r="AL298" s="29"/>
      <c r="AM298" s="29">
        <v>25</v>
      </c>
      <c r="AN298" s="29"/>
      <c r="AO298" s="29"/>
      <c r="AQ298" s="31">
        <v>4.8</v>
      </c>
    </row>
    <row r="299" spans="1:43" x14ac:dyDescent="0.25">
      <c r="A299" t="str">
        <f t="shared" si="12"/>
        <v>AACCB49080CODO 90º STD RL BW DN80ALMESA</v>
      </c>
      <c r="B299" t="str">
        <f t="shared" si="13"/>
        <v>AACCB49080</v>
      </c>
      <c r="C299" t="str">
        <f t="shared" si="14"/>
        <v>CODO 90º STD RL BW DN80</v>
      </c>
      <c r="D299" t="s">
        <v>2101</v>
      </c>
      <c r="E299" t="s">
        <v>2102</v>
      </c>
      <c r="F299" t="s">
        <v>240</v>
      </c>
      <c r="G299" s="27" t="s">
        <v>13863</v>
      </c>
      <c r="H299" s="27" t="s">
        <v>13876</v>
      </c>
      <c r="I299" s="30"/>
      <c r="J299" s="30"/>
      <c r="K299" s="30"/>
      <c r="L299" s="30"/>
      <c r="M299" s="30"/>
      <c r="N299" s="30"/>
      <c r="O299" s="30"/>
      <c r="P299" s="30"/>
      <c r="Q299" s="30"/>
      <c r="R299" s="30">
        <v>3.9</v>
      </c>
      <c r="S299" s="30">
        <v>3.9</v>
      </c>
      <c r="T299" s="30"/>
      <c r="U299" s="30"/>
      <c r="V299" s="30"/>
      <c r="W299" s="30"/>
      <c r="X299" s="30"/>
      <c r="Y299" s="30"/>
      <c r="Z299" s="30"/>
      <c r="AA299" s="30"/>
      <c r="AB299" s="30"/>
      <c r="AC299" s="30"/>
      <c r="AD299" s="30"/>
      <c r="AE299" s="30"/>
      <c r="AF299" s="30"/>
      <c r="AG299" s="30"/>
      <c r="AH299" s="30"/>
      <c r="AI299" s="30"/>
      <c r="AJ299" s="30"/>
      <c r="AK299" s="30"/>
      <c r="AL299" s="30"/>
      <c r="AM299" s="30">
        <v>3.85</v>
      </c>
      <c r="AN299" s="30"/>
      <c r="AO299" s="30"/>
      <c r="AQ299">
        <v>3.85</v>
      </c>
    </row>
    <row r="300" spans="1:43" x14ac:dyDescent="0.25">
      <c r="A300" t="str">
        <f t="shared" si="12"/>
        <v>AACCB49080CODO 90º STD RL BW DN80CUÑADO SA</v>
      </c>
      <c r="B300" t="str">
        <f t="shared" si="13"/>
        <v>AACCB49080</v>
      </c>
      <c r="C300" t="str">
        <f t="shared" si="14"/>
        <v>CODO 90º STD RL BW DN80</v>
      </c>
      <c r="D300" s="25" t="s">
        <v>2101</v>
      </c>
      <c r="E300" s="25" t="s">
        <v>2102</v>
      </c>
      <c r="F300" s="25" t="s">
        <v>326</v>
      </c>
      <c r="G300" s="26" t="s">
        <v>13863</v>
      </c>
      <c r="H300" s="28" t="s">
        <v>13875</v>
      </c>
      <c r="I300" s="29"/>
      <c r="J300" s="29"/>
      <c r="K300" s="29"/>
      <c r="L300" s="29">
        <v>200</v>
      </c>
      <c r="M300" s="29"/>
      <c r="N300" s="29"/>
      <c r="O300" s="29"/>
      <c r="P300" s="29"/>
      <c r="Q300" s="29"/>
      <c r="R300" s="29"/>
      <c r="S300" s="29">
        <v>58</v>
      </c>
      <c r="T300" s="29">
        <v>242</v>
      </c>
      <c r="U300" s="29"/>
      <c r="V300" s="29"/>
      <c r="W300" s="29"/>
      <c r="X300" s="29"/>
      <c r="Y300" s="29"/>
      <c r="Z300" s="29"/>
      <c r="AA300" s="29"/>
      <c r="AB300" s="29"/>
      <c r="AC300" s="29"/>
      <c r="AD300" s="29"/>
      <c r="AE300" s="29"/>
      <c r="AF300" s="29"/>
      <c r="AG300" s="29"/>
      <c r="AH300" s="29"/>
      <c r="AI300" s="29"/>
      <c r="AJ300" s="29"/>
      <c r="AK300" s="29"/>
      <c r="AL300" s="29"/>
      <c r="AM300" s="29"/>
      <c r="AN300" s="29"/>
      <c r="AO300" s="29"/>
      <c r="AQ300" s="31">
        <v>4.8</v>
      </c>
    </row>
    <row r="301" spans="1:43" x14ac:dyDescent="0.25">
      <c r="A301" t="str">
        <f t="shared" si="12"/>
        <v>AACCB49080CODO 90º STD RL BW DN80CUÑADO SA</v>
      </c>
      <c r="B301" t="str">
        <f t="shared" si="13"/>
        <v>AACCB49080</v>
      </c>
      <c r="C301" t="str">
        <f t="shared" si="14"/>
        <v>CODO 90º STD RL BW DN80</v>
      </c>
      <c r="D301" t="s">
        <v>2101</v>
      </c>
      <c r="E301" t="s">
        <v>2102</v>
      </c>
      <c r="F301" t="s">
        <v>326</v>
      </c>
      <c r="G301" s="27" t="s">
        <v>13863</v>
      </c>
      <c r="H301" s="27" t="s">
        <v>13876</v>
      </c>
      <c r="I301" s="30"/>
      <c r="J301" s="30"/>
      <c r="K301" s="30"/>
      <c r="L301" s="30">
        <v>4.63</v>
      </c>
      <c r="M301" s="30"/>
      <c r="N301" s="30"/>
      <c r="O301" s="30"/>
      <c r="P301" s="30"/>
      <c r="Q301" s="30"/>
      <c r="R301" s="30"/>
      <c r="S301" s="30">
        <v>4.55</v>
      </c>
      <c r="T301" s="30">
        <v>4.8</v>
      </c>
      <c r="U301" s="30"/>
      <c r="V301" s="30"/>
      <c r="W301" s="30"/>
      <c r="X301" s="30"/>
      <c r="Y301" s="30"/>
      <c r="Z301" s="30"/>
      <c r="AA301" s="30"/>
      <c r="AB301" s="30"/>
      <c r="AC301" s="30"/>
      <c r="AD301" s="30"/>
      <c r="AE301" s="30"/>
      <c r="AF301" s="30"/>
      <c r="AG301" s="30"/>
      <c r="AH301" s="30"/>
      <c r="AI301" s="30"/>
      <c r="AJ301" s="30"/>
      <c r="AK301" s="30"/>
      <c r="AL301" s="30"/>
      <c r="AM301" s="30"/>
      <c r="AN301" s="30"/>
      <c r="AO301" s="30"/>
      <c r="AQ301">
        <v>4.8</v>
      </c>
    </row>
    <row r="302" spans="1:43" x14ac:dyDescent="0.25">
      <c r="A302" t="str">
        <f t="shared" si="12"/>
        <v>AACCB49100CODO 90º STD RL BW DN100SAIDI</v>
      </c>
      <c r="B302" t="str">
        <f t="shared" si="13"/>
        <v>AACCB49100</v>
      </c>
      <c r="C302" t="str">
        <f t="shared" si="14"/>
        <v>CODO 90º STD RL BW DN100</v>
      </c>
      <c r="D302" s="25" t="s">
        <v>9511</v>
      </c>
      <c r="E302" s="25" t="s">
        <v>9512</v>
      </c>
      <c r="F302" s="25" t="s">
        <v>181</v>
      </c>
      <c r="G302" s="26" t="s">
        <v>13863</v>
      </c>
      <c r="H302" s="28" t="s">
        <v>13875</v>
      </c>
      <c r="I302" s="29"/>
      <c r="J302" s="29"/>
      <c r="K302" s="29"/>
      <c r="L302" s="29"/>
      <c r="M302" s="29"/>
      <c r="N302" s="29"/>
      <c r="O302" s="29"/>
      <c r="P302" s="29"/>
      <c r="Q302" s="29"/>
      <c r="R302" s="29"/>
      <c r="S302" s="29"/>
      <c r="T302" s="29"/>
      <c r="U302" s="29"/>
      <c r="V302" s="29"/>
      <c r="W302" s="29">
        <v>25</v>
      </c>
      <c r="X302" s="29"/>
      <c r="Y302" s="29"/>
      <c r="Z302" s="29"/>
      <c r="AA302" s="29"/>
      <c r="AB302" s="29"/>
      <c r="AC302" s="29"/>
      <c r="AD302" s="29"/>
      <c r="AE302" s="29"/>
      <c r="AF302" s="29"/>
      <c r="AG302" s="29"/>
      <c r="AH302" s="29"/>
      <c r="AI302" s="29"/>
      <c r="AJ302" s="29"/>
      <c r="AK302" s="29"/>
      <c r="AL302" s="29"/>
      <c r="AM302" s="29"/>
      <c r="AN302" s="29"/>
      <c r="AO302" s="29"/>
      <c r="AQ302" s="31">
        <v>8.6</v>
      </c>
    </row>
    <row r="303" spans="1:43" x14ac:dyDescent="0.25">
      <c r="A303" t="str">
        <f t="shared" si="12"/>
        <v>AACCB49100CODO 90º STD RL BW DN100SAIDI</v>
      </c>
      <c r="B303" t="str">
        <f t="shared" si="13"/>
        <v>AACCB49100</v>
      </c>
      <c r="C303" t="str">
        <f t="shared" si="14"/>
        <v>CODO 90º STD RL BW DN100</v>
      </c>
      <c r="D303" t="s">
        <v>9511</v>
      </c>
      <c r="E303" t="s">
        <v>9512</v>
      </c>
      <c r="F303" t="s">
        <v>181</v>
      </c>
      <c r="G303" s="27" t="s">
        <v>13863</v>
      </c>
      <c r="H303" s="27" t="s">
        <v>13876</v>
      </c>
      <c r="I303" s="30"/>
      <c r="J303" s="30"/>
      <c r="K303" s="30"/>
      <c r="L303" s="30"/>
      <c r="M303" s="30"/>
      <c r="N303" s="30"/>
      <c r="O303" s="30"/>
      <c r="P303" s="30"/>
      <c r="Q303" s="30"/>
      <c r="R303" s="30"/>
      <c r="S303" s="30"/>
      <c r="T303" s="30"/>
      <c r="U303" s="30"/>
      <c r="V303" s="30"/>
      <c r="W303" s="30">
        <v>8.6</v>
      </c>
      <c r="X303" s="30"/>
      <c r="Y303" s="30"/>
      <c r="Z303" s="30"/>
      <c r="AA303" s="30"/>
      <c r="AB303" s="30"/>
      <c r="AC303" s="30"/>
      <c r="AD303" s="30"/>
      <c r="AE303" s="30"/>
      <c r="AF303" s="30"/>
      <c r="AG303" s="30"/>
      <c r="AH303" s="30"/>
      <c r="AI303" s="30"/>
      <c r="AJ303" s="30"/>
      <c r="AK303" s="30"/>
      <c r="AL303" s="30"/>
      <c r="AM303" s="30"/>
      <c r="AN303" s="30"/>
      <c r="AO303" s="30"/>
      <c r="AQ303">
        <v>8.6</v>
      </c>
    </row>
    <row r="304" spans="1:43" x14ac:dyDescent="0.25">
      <c r="A304" t="str">
        <f t="shared" si="12"/>
        <v>AACCB49125CODO 90º STD RL BW DN125ALMESA</v>
      </c>
      <c r="B304" t="str">
        <f t="shared" si="13"/>
        <v>AACCB49125</v>
      </c>
      <c r="C304" t="str">
        <f t="shared" si="14"/>
        <v>CODO 90º STD RL BW DN125</v>
      </c>
      <c r="D304" s="25" t="s">
        <v>9347</v>
      </c>
      <c r="E304" s="25" t="s">
        <v>9348</v>
      </c>
      <c r="F304" s="25" t="s">
        <v>240</v>
      </c>
      <c r="G304" s="26" t="s">
        <v>13863</v>
      </c>
      <c r="H304" s="28" t="s">
        <v>13875</v>
      </c>
      <c r="I304" s="29"/>
      <c r="J304" s="29"/>
      <c r="K304" s="29"/>
      <c r="L304" s="29"/>
      <c r="M304" s="29"/>
      <c r="N304" s="29"/>
      <c r="O304" s="29"/>
      <c r="P304" s="29"/>
      <c r="Q304" s="29"/>
      <c r="R304" s="29">
        <v>50</v>
      </c>
      <c r="S304" s="29"/>
      <c r="T304" s="29">
        <v>15</v>
      </c>
      <c r="U304" s="29"/>
      <c r="V304" s="29"/>
      <c r="W304" s="29"/>
      <c r="X304" s="29"/>
      <c r="Y304" s="29"/>
      <c r="Z304" s="29"/>
      <c r="AA304" s="29"/>
      <c r="AB304" s="29"/>
      <c r="AC304" s="29"/>
      <c r="AD304" s="29"/>
      <c r="AE304" s="29"/>
      <c r="AF304" s="29"/>
      <c r="AG304" s="29"/>
      <c r="AH304" s="29"/>
      <c r="AI304" s="29"/>
      <c r="AJ304" s="29"/>
      <c r="AK304" s="29"/>
      <c r="AL304" s="29"/>
      <c r="AM304" s="29"/>
      <c r="AN304" s="29"/>
      <c r="AO304" s="29"/>
      <c r="AQ304" s="31">
        <v>16.8</v>
      </c>
    </row>
    <row r="305" spans="1:43" x14ac:dyDescent="0.25">
      <c r="A305" t="str">
        <f t="shared" si="12"/>
        <v>AACCB49125CODO 90º STD RL BW DN125ALMESA</v>
      </c>
      <c r="B305" t="str">
        <f t="shared" si="13"/>
        <v>AACCB49125</v>
      </c>
      <c r="C305" t="str">
        <f t="shared" si="14"/>
        <v>CODO 90º STD RL BW DN125</v>
      </c>
      <c r="D305" t="s">
        <v>9347</v>
      </c>
      <c r="E305" t="s">
        <v>9348</v>
      </c>
      <c r="F305" t="s">
        <v>240</v>
      </c>
      <c r="G305" s="27" t="s">
        <v>13863</v>
      </c>
      <c r="H305" s="27" t="s">
        <v>13876</v>
      </c>
      <c r="I305" s="30"/>
      <c r="J305" s="30"/>
      <c r="K305" s="30"/>
      <c r="L305" s="30"/>
      <c r="M305" s="30"/>
      <c r="N305" s="30"/>
      <c r="O305" s="30"/>
      <c r="P305" s="30"/>
      <c r="Q305" s="30"/>
      <c r="R305" s="30">
        <v>16.399999999999999</v>
      </c>
      <c r="S305" s="30"/>
      <c r="T305" s="30">
        <v>16.8</v>
      </c>
      <c r="U305" s="30"/>
      <c r="V305" s="30"/>
      <c r="W305" s="30"/>
      <c r="X305" s="30"/>
      <c r="Y305" s="30"/>
      <c r="Z305" s="30"/>
      <c r="AA305" s="30"/>
      <c r="AB305" s="30"/>
      <c r="AC305" s="30"/>
      <c r="AD305" s="30"/>
      <c r="AE305" s="30"/>
      <c r="AF305" s="30"/>
      <c r="AG305" s="30"/>
      <c r="AH305" s="30"/>
      <c r="AI305" s="30"/>
      <c r="AJ305" s="30"/>
      <c r="AK305" s="30"/>
      <c r="AL305" s="30"/>
      <c r="AM305" s="30"/>
      <c r="AN305" s="30"/>
      <c r="AO305" s="30"/>
      <c r="AQ305">
        <v>16.8</v>
      </c>
    </row>
    <row r="306" spans="1:43" x14ac:dyDescent="0.25">
      <c r="A306" t="str">
        <f t="shared" si="12"/>
        <v>AACCB49125CODO 90º STD RL BW DN125CUÑADO SA</v>
      </c>
      <c r="B306" t="str">
        <f t="shared" si="13"/>
        <v>AACCB49125</v>
      </c>
      <c r="C306" t="str">
        <f t="shared" si="14"/>
        <v>CODO 90º STD RL BW DN125</v>
      </c>
      <c r="D306" s="25" t="s">
        <v>9347</v>
      </c>
      <c r="E306" s="25" t="s">
        <v>9348</v>
      </c>
      <c r="F306" s="25" t="s">
        <v>326</v>
      </c>
      <c r="G306" s="26" t="s">
        <v>13863</v>
      </c>
      <c r="H306" s="28" t="s">
        <v>13875</v>
      </c>
      <c r="I306" s="29"/>
      <c r="J306" s="29"/>
      <c r="K306" s="29"/>
      <c r="L306" s="29"/>
      <c r="M306" s="29"/>
      <c r="N306" s="29"/>
      <c r="O306" s="29"/>
      <c r="P306" s="29"/>
      <c r="Q306" s="29"/>
      <c r="R306" s="29"/>
      <c r="S306" s="29"/>
      <c r="T306" s="29">
        <v>25</v>
      </c>
      <c r="U306" s="29"/>
      <c r="V306" s="29"/>
      <c r="W306" s="29"/>
      <c r="X306" s="29">
        <v>7</v>
      </c>
      <c r="Y306" s="29"/>
      <c r="Z306" s="29"/>
      <c r="AA306" s="29"/>
      <c r="AB306" s="29"/>
      <c r="AC306" s="29"/>
      <c r="AD306" s="29"/>
      <c r="AE306" s="29"/>
      <c r="AF306" s="29"/>
      <c r="AG306" s="29"/>
      <c r="AH306" s="29"/>
      <c r="AI306" s="29"/>
      <c r="AJ306" s="29"/>
      <c r="AK306" s="29"/>
      <c r="AL306" s="29"/>
      <c r="AM306" s="29"/>
      <c r="AN306" s="29"/>
      <c r="AO306" s="29"/>
      <c r="AQ306" s="31">
        <v>12.8</v>
      </c>
    </row>
    <row r="307" spans="1:43" x14ac:dyDescent="0.25">
      <c r="A307" t="str">
        <f t="shared" si="12"/>
        <v>AACCB49125CODO 90º STD RL BW DN125CUÑADO SA</v>
      </c>
      <c r="B307" t="str">
        <f t="shared" si="13"/>
        <v>AACCB49125</v>
      </c>
      <c r="C307" t="str">
        <f t="shared" si="14"/>
        <v>CODO 90º STD RL BW DN125</v>
      </c>
      <c r="D307" t="s">
        <v>9347</v>
      </c>
      <c r="E307" t="s">
        <v>9348</v>
      </c>
      <c r="F307" t="s">
        <v>326</v>
      </c>
      <c r="G307" s="27" t="s">
        <v>13863</v>
      </c>
      <c r="H307" s="27" t="s">
        <v>13876</v>
      </c>
      <c r="I307" s="30"/>
      <c r="J307" s="30"/>
      <c r="K307" s="30"/>
      <c r="L307" s="30"/>
      <c r="M307" s="30"/>
      <c r="N307" s="30"/>
      <c r="O307" s="30"/>
      <c r="P307" s="30"/>
      <c r="Q307" s="30"/>
      <c r="R307" s="30"/>
      <c r="S307" s="30"/>
      <c r="T307" s="30">
        <v>12.8</v>
      </c>
      <c r="U307" s="30"/>
      <c r="V307" s="30"/>
      <c r="W307" s="30"/>
      <c r="X307" s="30">
        <v>12.8</v>
      </c>
      <c r="Y307" s="30"/>
      <c r="Z307" s="30"/>
      <c r="AA307" s="30"/>
      <c r="AB307" s="30"/>
      <c r="AC307" s="30"/>
      <c r="AD307" s="30"/>
      <c r="AE307" s="30"/>
      <c r="AF307" s="30"/>
      <c r="AG307" s="30"/>
      <c r="AH307" s="30"/>
      <c r="AI307" s="30"/>
      <c r="AJ307" s="30"/>
      <c r="AK307" s="30"/>
      <c r="AL307" s="30"/>
      <c r="AM307" s="30"/>
      <c r="AN307" s="30"/>
      <c r="AO307" s="30"/>
      <c r="AQ307">
        <v>12.8</v>
      </c>
    </row>
    <row r="308" spans="1:43" x14ac:dyDescent="0.25">
      <c r="A308" t="str">
        <f t="shared" si="12"/>
        <v>AACCB49150CODO 90º STD RL BW DN150CUÑADO SA</v>
      </c>
      <c r="B308" t="str">
        <f t="shared" si="13"/>
        <v>AACCB49150</v>
      </c>
      <c r="C308" t="str">
        <f t="shared" si="14"/>
        <v>CODO 90º STD RL BW DN150</v>
      </c>
      <c r="D308" s="25" t="s">
        <v>11463</v>
      </c>
      <c r="E308" s="25" t="s">
        <v>11464</v>
      </c>
      <c r="F308" s="25" t="s">
        <v>326</v>
      </c>
      <c r="G308" s="26" t="s">
        <v>13863</v>
      </c>
      <c r="H308" s="28" t="s">
        <v>13875</v>
      </c>
      <c r="I308" s="29"/>
      <c r="J308" s="29"/>
      <c r="K308" s="29"/>
      <c r="L308" s="29"/>
      <c r="M308" s="29"/>
      <c r="N308" s="29"/>
      <c r="O308" s="29"/>
      <c r="P308" s="29"/>
      <c r="Q308" s="29">
        <v>10</v>
      </c>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Q308" s="31">
        <v>21.25</v>
      </c>
    </row>
    <row r="309" spans="1:43" x14ac:dyDescent="0.25">
      <c r="A309" t="str">
        <f t="shared" si="12"/>
        <v>AACCB49150CODO 90º STD RL BW DN150CUÑADO SA</v>
      </c>
      <c r="B309" t="str">
        <f t="shared" si="13"/>
        <v>AACCB49150</v>
      </c>
      <c r="C309" t="str">
        <f t="shared" si="14"/>
        <v>CODO 90º STD RL BW DN150</v>
      </c>
      <c r="D309" t="s">
        <v>11463</v>
      </c>
      <c r="E309" t="s">
        <v>11464</v>
      </c>
      <c r="F309" t="s">
        <v>326</v>
      </c>
      <c r="G309" s="27" t="s">
        <v>13863</v>
      </c>
      <c r="H309" s="27" t="s">
        <v>13876</v>
      </c>
      <c r="I309" s="30"/>
      <c r="J309" s="30"/>
      <c r="K309" s="30"/>
      <c r="L309" s="30"/>
      <c r="M309" s="30"/>
      <c r="N309" s="30"/>
      <c r="O309" s="30"/>
      <c r="P309" s="30"/>
      <c r="Q309" s="30">
        <v>21.25</v>
      </c>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Q309">
        <v>21.25</v>
      </c>
    </row>
    <row r="310" spans="1:43" x14ac:dyDescent="0.25">
      <c r="A310" t="str">
        <f t="shared" si="12"/>
        <v>AACCB59080CODO 90º STD RC BW DN80ALMESA</v>
      </c>
      <c r="B310" t="str">
        <f t="shared" si="13"/>
        <v>AACCB59080</v>
      </c>
      <c r="C310" t="str">
        <f t="shared" si="14"/>
        <v>CODO 90º STD RC BW DN80</v>
      </c>
      <c r="D310" s="25" t="s">
        <v>2390</v>
      </c>
      <c r="E310" s="25" t="s">
        <v>2391</v>
      </c>
      <c r="F310" s="25" t="s">
        <v>240</v>
      </c>
      <c r="G310" s="26" t="s">
        <v>13863</v>
      </c>
      <c r="H310" s="28" t="s">
        <v>13875</v>
      </c>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v>10</v>
      </c>
      <c r="AN310" s="29"/>
      <c r="AO310" s="29"/>
      <c r="AQ310" s="31">
        <v>4.9800000000000004</v>
      </c>
    </row>
    <row r="311" spans="1:43" x14ac:dyDescent="0.25">
      <c r="A311" t="str">
        <f t="shared" si="12"/>
        <v>AACCB59080CODO 90º STD RC BW DN80ALMESA</v>
      </c>
      <c r="B311" t="str">
        <f t="shared" si="13"/>
        <v>AACCB59080</v>
      </c>
      <c r="C311" t="str">
        <f t="shared" si="14"/>
        <v>CODO 90º STD RC BW DN80</v>
      </c>
      <c r="D311" t="s">
        <v>2390</v>
      </c>
      <c r="E311" t="s">
        <v>2391</v>
      </c>
      <c r="F311" t="s">
        <v>240</v>
      </c>
      <c r="G311" s="27" t="s">
        <v>13863</v>
      </c>
      <c r="H311" s="27" t="s">
        <v>13876</v>
      </c>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v>4.9800000000000004</v>
      </c>
      <c r="AN311" s="30"/>
      <c r="AO311" s="30"/>
      <c r="AQ311">
        <v>4.9800000000000004</v>
      </c>
    </row>
    <row r="312" spans="1:43" x14ac:dyDescent="0.25">
      <c r="A312" t="str">
        <f t="shared" si="12"/>
        <v>AACCB59125CODO 90º STD RC BW DN125ALMESA</v>
      </c>
      <c r="B312" t="str">
        <f t="shared" si="13"/>
        <v>AACCB59125</v>
      </c>
      <c r="C312" t="str">
        <f t="shared" si="14"/>
        <v>CODO 90º STD RC BW DN125</v>
      </c>
      <c r="D312" s="25" t="s">
        <v>2394</v>
      </c>
      <c r="E312" s="25" t="s">
        <v>2395</v>
      </c>
      <c r="F312" s="25" t="s">
        <v>240</v>
      </c>
      <c r="G312" s="26" t="s">
        <v>13863</v>
      </c>
      <c r="H312" s="28" t="s">
        <v>13875</v>
      </c>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v>4</v>
      </c>
      <c r="AN312" s="29"/>
      <c r="AO312" s="29"/>
      <c r="AQ312" s="31">
        <v>25.95</v>
      </c>
    </row>
    <row r="313" spans="1:43" x14ac:dyDescent="0.25">
      <c r="A313" t="str">
        <f t="shared" si="12"/>
        <v>AACCB59125CODO 90º STD RC BW DN125ALMESA</v>
      </c>
      <c r="B313" t="str">
        <f t="shared" si="13"/>
        <v>AACCB59125</v>
      </c>
      <c r="C313" t="str">
        <f t="shared" si="14"/>
        <v>CODO 90º STD RC BW DN125</v>
      </c>
      <c r="D313" t="s">
        <v>2394</v>
      </c>
      <c r="E313" t="s">
        <v>2395</v>
      </c>
      <c r="F313" t="s">
        <v>240</v>
      </c>
      <c r="G313" s="27" t="s">
        <v>13863</v>
      </c>
      <c r="H313" s="27" t="s">
        <v>13876</v>
      </c>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v>25.95</v>
      </c>
      <c r="AN313" s="30"/>
      <c r="AO313" s="30"/>
      <c r="AQ313">
        <v>25.95</v>
      </c>
    </row>
    <row r="314" spans="1:43" x14ac:dyDescent="0.25">
      <c r="A314" t="str">
        <f t="shared" si="12"/>
        <v>AACCIB9040CODO 90º INOX. BSPP DN8CUÑADO SA</v>
      </c>
      <c r="B314" t="str">
        <f t="shared" si="13"/>
        <v>AACCIB9040</v>
      </c>
      <c r="C314" t="str">
        <f t="shared" si="14"/>
        <v>CODO 90º INOX. BSPP DN8</v>
      </c>
      <c r="D314" s="25" t="s">
        <v>13111</v>
      </c>
      <c r="E314" s="25" t="s">
        <v>13112</v>
      </c>
      <c r="F314" s="25" t="s">
        <v>326</v>
      </c>
      <c r="G314" s="26" t="s">
        <v>13863</v>
      </c>
      <c r="H314" s="28" t="s">
        <v>13875</v>
      </c>
      <c r="I314" s="29"/>
      <c r="J314" s="29"/>
      <c r="K314" s="29"/>
      <c r="L314" s="29"/>
      <c r="M314" s="29">
        <v>50</v>
      </c>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Q314" s="31">
        <v>1.0900000000000001</v>
      </c>
    </row>
    <row r="315" spans="1:43" x14ac:dyDescent="0.25">
      <c r="A315" t="str">
        <f t="shared" si="12"/>
        <v>AACCIB9040CODO 90º INOX. BSPP DN8CUÑADO SA</v>
      </c>
      <c r="B315" t="str">
        <f t="shared" si="13"/>
        <v>AACCIB9040</v>
      </c>
      <c r="C315" t="str">
        <f t="shared" si="14"/>
        <v>CODO 90º INOX. BSPP DN8</v>
      </c>
      <c r="D315" t="s">
        <v>13111</v>
      </c>
      <c r="E315" t="s">
        <v>13112</v>
      </c>
      <c r="F315" t="s">
        <v>326</v>
      </c>
      <c r="G315" s="27" t="s">
        <v>13863</v>
      </c>
      <c r="H315" s="27" t="s">
        <v>13876</v>
      </c>
      <c r="I315" s="30"/>
      <c r="J315" s="30"/>
      <c r="K315" s="30"/>
      <c r="L315" s="30"/>
      <c r="M315" s="30">
        <v>1.0900000000000001</v>
      </c>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Q315">
        <v>1.0900000000000001</v>
      </c>
    </row>
    <row r="316" spans="1:43" x14ac:dyDescent="0.25">
      <c r="A316" t="str">
        <f t="shared" si="12"/>
        <v>AACCN3A008CODO 90º 3000LBS NPT M-H DN8CUÑADO SA</v>
      </c>
      <c r="B316" t="str">
        <f t="shared" si="13"/>
        <v>AACCN3A008</v>
      </c>
      <c r="C316" t="str">
        <f t="shared" si="14"/>
        <v>CODO 90º 3000LBS NPT M-H DN8</v>
      </c>
      <c r="D316" s="25" t="s">
        <v>4941</v>
      </c>
      <c r="E316" s="25" t="s">
        <v>4942</v>
      </c>
      <c r="F316" s="25" t="s">
        <v>326</v>
      </c>
      <c r="G316" s="26" t="s">
        <v>13863</v>
      </c>
      <c r="H316" s="28" t="s">
        <v>13875</v>
      </c>
      <c r="I316" s="29"/>
      <c r="J316" s="29"/>
      <c r="K316" s="29"/>
      <c r="L316" s="29"/>
      <c r="M316" s="29">
        <v>300</v>
      </c>
      <c r="N316" s="29"/>
      <c r="O316" s="29"/>
      <c r="P316" s="29"/>
      <c r="Q316" s="29"/>
      <c r="R316" s="29"/>
      <c r="S316" s="29"/>
      <c r="T316" s="29"/>
      <c r="U316" s="29"/>
      <c r="V316" s="29"/>
      <c r="W316" s="29"/>
      <c r="X316" s="29"/>
      <c r="Y316" s="29">
        <v>20</v>
      </c>
      <c r="Z316" s="29">
        <v>20</v>
      </c>
      <c r="AA316" s="29"/>
      <c r="AB316" s="29"/>
      <c r="AC316" s="29"/>
      <c r="AD316" s="29"/>
      <c r="AE316" s="29"/>
      <c r="AF316" s="29"/>
      <c r="AG316" s="29"/>
      <c r="AH316" s="29">
        <v>300</v>
      </c>
      <c r="AI316" s="29"/>
      <c r="AJ316" s="29"/>
      <c r="AK316" s="29"/>
      <c r="AL316" s="29"/>
      <c r="AM316" s="29"/>
      <c r="AN316" s="29"/>
      <c r="AO316" s="29"/>
      <c r="AQ316" s="31">
        <v>3.95</v>
      </c>
    </row>
    <row r="317" spans="1:43" x14ac:dyDescent="0.25">
      <c r="A317" t="str">
        <f t="shared" si="12"/>
        <v>AACCN3A008CODO 90º 3000LBS NPT M-H DN8CUÑADO SA</v>
      </c>
      <c r="B317" t="str">
        <f t="shared" si="13"/>
        <v>AACCN3A008</v>
      </c>
      <c r="C317" t="str">
        <f t="shared" si="14"/>
        <v>CODO 90º 3000LBS NPT M-H DN8</v>
      </c>
      <c r="D317" t="s">
        <v>4941</v>
      </c>
      <c r="E317" t="s">
        <v>4942</v>
      </c>
      <c r="F317" t="s">
        <v>326</v>
      </c>
      <c r="G317" s="27" t="s">
        <v>13863</v>
      </c>
      <c r="H317" s="27" t="s">
        <v>13876</v>
      </c>
      <c r="I317" s="30"/>
      <c r="J317" s="30"/>
      <c r="K317" s="30"/>
      <c r="L317" s="30"/>
      <c r="M317" s="30">
        <v>5.51</v>
      </c>
      <c r="N317" s="30"/>
      <c r="O317" s="30"/>
      <c r="P317" s="30"/>
      <c r="Q317" s="30"/>
      <c r="R317" s="30"/>
      <c r="S317" s="30"/>
      <c r="T317" s="30"/>
      <c r="U317" s="30"/>
      <c r="V317" s="30"/>
      <c r="W317" s="30"/>
      <c r="X317" s="30"/>
      <c r="Y317" s="30">
        <v>7.6</v>
      </c>
      <c r="Z317" s="30">
        <v>7.6</v>
      </c>
      <c r="AA317" s="30"/>
      <c r="AB317" s="30"/>
      <c r="AC317" s="30"/>
      <c r="AD317" s="30"/>
      <c r="AE317" s="30"/>
      <c r="AF317" s="30"/>
      <c r="AG317" s="30"/>
      <c r="AH317" s="30">
        <v>3.95</v>
      </c>
      <c r="AI317" s="30"/>
      <c r="AJ317" s="30"/>
      <c r="AK317" s="30"/>
      <c r="AL317" s="30"/>
      <c r="AM317" s="30"/>
      <c r="AN317" s="30"/>
      <c r="AO317" s="30"/>
      <c r="AQ317">
        <v>3.95</v>
      </c>
    </row>
    <row r="318" spans="1:43" x14ac:dyDescent="0.25">
      <c r="A318" t="str">
        <f t="shared" si="12"/>
        <v>AACCN3A008CODO 90º 3000LBS NPT M-H DN8LAME S.r.l.</v>
      </c>
      <c r="B318" t="str">
        <f t="shared" si="13"/>
        <v>AACCN3A008</v>
      </c>
      <c r="C318" t="str">
        <f t="shared" si="14"/>
        <v>CODO 90º 3000LBS NPT M-H DN8</v>
      </c>
      <c r="D318" s="25" t="s">
        <v>4941</v>
      </c>
      <c r="E318" s="25" t="s">
        <v>4942</v>
      </c>
      <c r="F318" s="25" t="s">
        <v>6</v>
      </c>
      <c r="G318" s="26" t="s">
        <v>13863</v>
      </c>
      <c r="H318" s="28" t="s">
        <v>13875</v>
      </c>
      <c r="I318" s="29"/>
      <c r="J318" s="29"/>
      <c r="K318" s="29"/>
      <c r="L318" s="29"/>
      <c r="M318" s="29"/>
      <c r="N318" s="29"/>
      <c r="O318" s="29"/>
      <c r="P318" s="29"/>
      <c r="Q318" s="29"/>
      <c r="R318" s="29"/>
      <c r="S318" s="29"/>
      <c r="T318" s="29"/>
      <c r="U318" s="29"/>
      <c r="V318" s="29"/>
      <c r="W318" s="29"/>
      <c r="X318" s="29"/>
      <c r="Y318" s="29"/>
      <c r="Z318" s="29">
        <v>100</v>
      </c>
      <c r="AA318" s="29"/>
      <c r="AB318" s="29">
        <v>100</v>
      </c>
      <c r="AC318" s="29"/>
      <c r="AD318" s="29"/>
      <c r="AE318" s="29"/>
      <c r="AF318" s="29"/>
      <c r="AG318" s="29"/>
      <c r="AH318" s="29"/>
      <c r="AI318" s="29"/>
      <c r="AJ318" s="29"/>
      <c r="AK318" s="29"/>
      <c r="AL318" s="29"/>
      <c r="AM318" s="29"/>
      <c r="AN318" s="29"/>
      <c r="AO318" s="29"/>
      <c r="AQ318" s="31">
        <v>3.1654</v>
      </c>
    </row>
    <row r="319" spans="1:43" x14ac:dyDescent="0.25">
      <c r="A319" t="str">
        <f t="shared" si="12"/>
        <v>AACCN3A008CODO 90º 3000LBS NPT M-H DN8LAME S.r.l.</v>
      </c>
      <c r="B319" t="str">
        <f t="shared" si="13"/>
        <v>AACCN3A008</v>
      </c>
      <c r="C319" t="str">
        <f t="shared" si="14"/>
        <v>CODO 90º 3000LBS NPT M-H DN8</v>
      </c>
      <c r="D319" t="s">
        <v>4941</v>
      </c>
      <c r="E319" t="s">
        <v>4942</v>
      </c>
      <c r="F319" t="s">
        <v>6</v>
      </c>
      <c r="G319" s="27" t="s">
        <v>13863</v>
      </c>
      <c r="H319" s="27" t="s">
        <v>13876</v>
      </c>
      <c r="I319" s="30"/>
      <c r="J319" s="30"/>
      <c r="K319" s="30"/>
      <c r="L319" s="30"/>
      <c r="M319" s="30"/>
      <c r="N319" s="30"/>
      <c r="O319" s="30"/>
      <c r="P319" s="30"/>
      <c r="Q319" s="30"/>
      <c r="R319" s="30"/>
      <c r="S319" s="30"/>
      <c r="T319" s="30"/>
      <c r="U319" s="30"/>
      <c r="V319" s="30"/>
      <c r="W319" s="30"/>
      <c r="X319" s="30"/>
      <c r="Y319" s="30"/>
      <c r="Z319" s="30">
        <v>3.1654</v>
      </c>
      <c r="AA319" s="30"/>
      <c r="AB319" s="30">
        <v>3.1654</v>
      </c>
      <c r="AC319" s="30"/>
      <c r="AD319" s="30"/>
      <c r="AE319" s="30"/>
      <c r="AF319" s="30"/>
      <c r="AG319" s="30"/>
      <c r="AH319" s="30"/>
      <c r="AI319" s="30"/>
      <c r="AJ319" s="30"/>
      <c r="AK319" s="30"/>
      <c r="AL319" s="30"/>
      <c r="AM319" s="30"/>
      <c r="AN319" s="30"/>
      <c r="AO319" s="30"/>
      <c r="AQ319">
        <v>3.1654</v>
      </c>
    </row>
    <row r="320" spans="1:43" x14ac:dyDescent="0.25">
      <c r="A320" t="str">
        <f t="shared" si="12"/>
        <v>AACCN3A015CODO 90º 3000LBS NPT M-H DN15ALMESA</v>
      </c>
      <c r="B320" t="str">
        <f t="shared" si="13"/>
        <v>AACCN3A015</v>
      </c>
      <c r="C320" t="str">
        <f t="shared" si="14"/>
        <v>CODO 90º 3000LBS NPT M-H DN15</v>
      </c>
      <c r="D320" s="25" t="s">
        <v>2</v>
      </c>
      <c r="E320" s="25" t="s">
        <v>3</v>
      </c>
      <c r="F320" s="25" t="s">
        <v>240</v>
      </c>
      <c r="G320" s="26" t="s">
        <v>13863</v>
      </c>
      <c r="H320" s="28" t="s">
        <v>13875</v>
      </c>
      <c r="I320" s="29"/>
      <c r="J320" s="29"/>
      <c r="K320" s="29"/>
      <c r="L320" s="29"/>
      <c r="M320" s="29"/>
      <c r="N320" s="29"/>
      <c r="O320" s="29"/>
      <c r="P320" s="29"/>
      <c r="Q320" s="29"/>
      <c r="R320" s="29"/>
      <c r="S320" s="29"/>
      <c r="T320" s="29"/>
      <c r="U320" s="29"/>
      <c r="V320" s="29"/>
      <c r="W320" s="29"/>
      <c r="X320" s="29"/>
      <c r="Y320" s="29"/>
      <c r="Z320" s="29"/>
      <c r="AA320" s="29"/>
      <c r="AB320" s="29"/>
      <c r="AC320" s="29"/>
      <c r="AD320" s="29">
        <v>100</v>
      </c>
      <c r="AE320" s="29"/>
      <c r="AF320" s="29"/>
      <c r="AG320" s="29"/>
      <c r="AH320" s="29"/>
      <c r="AI320" s="29"/>
      <c r="AJ320" s="29"/>
      <c r="AK320" s="29"/>
      <c r="AL320" s="29"/>
      <c r="AM320" s="29"/>
      <c r="AN320" s="29"/>
      <c r="AO320" s="29"/>
      <c r="AQ320" s="31">
        <v>4.62</v>
      </c>
    </row>
    <row r="321" spans="1:43" x14ac:dyDescent="0.25">
      <c r="A321" t="str">
        <f t="shared" si="12"/>
        <v>AACCN3A015CODO 90º 3000LBS NPT M-H DN15ALMESA</v>
      </c>
      <c r="B321" t="str">
        <f t="shared" si="13"/>
        <v>AACCN3A015</v>
      </c>
      <c r="C321" t="str">
        <f t="shared" si="14"/>
        <v>CODO 90º 3000LBS NPT M-H DN15</v>
      </c>
      <c r="D321" t="s">
        <v>2</v>
      </c>
      <c r="E321" t="s">
        <v>3</v>
      </c>
      <c r="F321" t="s">
        <v>240</v>
      </c>
      <c r="G321" s="27" t="s">
        <v>13863</v>
      </c>
      <c r="H321" s="27" t="s">
        <v>13876</v>
      </c>
      <c r="I321" s="30"/>
      <c r="J321" s="30"/>
      <c r="K321" s="30"/>
      <c r="L321" s="30"/>
      <c r="M321" s="30"/>
      <c r="N321" s="30"/>
      <c r="O321" s="30"/>
      <c r="P321" s="30"/>
      <c r="Q321" s="30"/>
      <c r="R321" s="30"/>
      <c r="S321" s="30"/>
      <c r="T321" s="30"/>
      <c r="U321" s="30"/>
      <c r="V321" s="30"/>
      <c r="W321" s="30"/>
      <c r="X321" s="30"/>
      <c r="Y321" s="30"/>
      <c r="Z321" s="30"/>
      <c r="AA321" s="30"/>
      <c r="AB321" s="30"/>
      <c r="AC321" s="30"/>
      <c r="AD321" s="30">
        <v>4.62</v>
      </c>
      <c r="AE321" s="30"/>
      <c r="AF321" s="30"/>
      <c r="AG321" s="30"/>
      <c r="AH321" s="30"/>
      <c r="AI321" s="30"/>
      <c r="AJ321" s="30"/>
      <c r="AK321" s="30"/>
      <c r="AL321" s="30"/>
      <c r="AM321" s="30"/>
      <c r="AN321" s="30"/>
      <c r="AO321" s="30"/>
      <c r="AQ321">
        <v>4.62</v>
      </c>
    </row>
    <row r="322" spans="1:43" x14ac:dyDescent="0.25">
      <c r="A322" t="str">
        <f t="shared" si="12"/>
        <v>AACCN3A015CODO 90º 3000LBS NPT M-H DN15CUÑADO SA</v>
      </c>
      <c r="B322" t="str">
        <f t="shared" si="13"/>
        <v>AACCN3A015</v>
      </c>
      <c r="C322" t="str">
        <f t="shared" si="14"/>
        <v>CODO 90º 3000LBS NPT M-H DN15</v>
      </c>
      <c r="D322" s="25" t="s">
        <v>2</v>
      </c>
      <c r="E322" s="25" t="s">
        <v>3</v>
      </c>
      <c r="F322" s="25" t="s">
        <v>326</v>
      </c>
      <c r="G322" s="26" t="s">
        <v>13863</v>
      </c>
      <c r="H322" s="28" t="s">
        <v>13875</v>
      </c>
      <c r="I322" s="29"/>
      <c r="J322" s="29"/>
      <c r="K322" s="29"/>
      <c r="L322" s="29"/>
      <c r="M322" s="29"/>
      <c r="N322" s="29"/>
      <c r="O322" s="29"/>
      <c r="P322" s="29">
        <v>100</v>
      </c>
      <c r="Q322" s="29">
        <v>1900</v>
      </c>
      <c r="R322" s="29"/>
      <c r="S322" s="29"/>
      <c r="T322" s="29"/>
      <c r="U322" s="29"/>
      <c r="V322" s="29"/>
      <c r="W322" s="29">
        <v>300</v>
      </c>
      <c r="X322" s="29">
        <v>200</v>
      </c>
      <c r="Y322" s="29"/>
      <c r="Z322" s="29"/>
      <c r="AA322" s="29"/>
      <c r="AB322" s="29"/>
      <c r="AC322" s="29"/>
      <c r="AD322" s="29">
        <v>200</v>
      </c>
      <c r="AE322" s="29"/>
      <c r="AF322" s="29"/>
      <c r="AG322" s="29"/>
      <c r="AH322" s="29">
        <v>400</v>
      </c>
      <c r="AI322" s="29"/>
      <c r="AJ322" s="29"/>
      <c r="AK322" s="29"/>
      <c r="AL322" s="29"/>
      <c r="AM322" s="29"/>
      <c r="AN322" s="29"/>
      <c r="AO322" s="29"/>
      <c r="AQ322" s="31">
        <v>3.95</v>
      </c>
    </row>
    <row r="323" spans="1:43" x14ac:dyDescent="0.25">
      <c r="A323" t="str">
        <f t="shared" si="12"/>
        <v>AACCN3A015CODO 90º 3000LBS NPT M-H DN15CUÑADO SA</v>
      </c>
      <c r="B323" t="str">
        <f t="shared" si="13"/>
        <v>AACCN3A015</v>
      </c>
      <c r="C323" t="str">
        <f t="shared" si="14"/>
        <v>CODO 90º 3000LBS NPT M-H DN15</v>
      </c>
      <c r="D323" t="s">
        <v>2</v>
      </c>
      <c r="E323" t="s">
        <v>3</v>
      </c>
      <c r="F323" t="s">
        <v>326</v>
      </c>
      <c r="G323" s="27" t="s">
        <v>13863</v>
      </c>
      <c r="H323" s="27" t="s">
        <v>13876</v>
      </c>
      <c r="I323" s="30"/>
      <c r="J323" s="30"/>
      <c r="K323" s="30"/>
      <c r="L323" s="30"/>
      <c r="M323" s="30"/>
      <c r="N323" s="30"/>
      <c r="O323" s="30"/>
      <c r="P323" s="30">
        <v>3.85</v>
      </c>
      <c r="Q323" s="30">
        <v>3.85</v>
      </c>
      <c r="R323" s="30"/>
      <c r="S323" s="30"/>
      <c r="T323" s="30"/>
      <c r="U323" s="30"/>
      <c r="V323" s="30"/>
      <c r="W323" s="30">
        <v>4.4000000000000004</v>
      </c>
      <c r="X323" s="30">
        <v>4.4000000000000004</v>
      </c>
      <c r="Y323" s="30"/>
      <c r="Z323" s="30"/>
      <c r="AA323" s="30"/>
      <c r="AB323" s="30"/>
      <c r="AC323" s="30"/>
      <c r="AD323" s="30">
        <v>4.29</v>
      </c>
      <c r="AE323" s="30"/>
      <c r="AF323" s="30"/>
      <c r="AG323" s="30"/>
      <c r="AH323" s="30">
        <v>3.95</v>
      </c>
      <c r="AI323" s="30"/>
      <c r="AJ323" s="30"/>
      <c r="AK323" s="30"/>
      <c r="AL323" s="30"/>
      <c r="AM323" s="30"/>
      <c r="AN323" s="30"/>
      <c r="AO323" s="30"/>
      <c r="AQ323">
        <v>3.95</v>
      </c>
    </row>
    <row r="324" spans="1:43" x14ac:dyDescent="0.25">
      <c r="A324" t="str">
        <f t="shared" ref="A324:A387" si="15">+CONCATENATE(D324,E324,F324)</f>
        <v>AACCN3A015CODO 90º 3000LBS NPT M-H DN15LAME S.r.l.</v>
      </c>
      <c r="B324" t="str">
        <f t="shared" si="13"/>
        <v>AACCN3A015</v>
      </c>
      <c r="C324" t="str">
        <f t="shared" si="14"/>
        <v>CODO 90º 3000LBS NPT M-H DN15</v>
      </c>
      <c r="D324" s="25" t="s">
        <v>2</v>
      </c>
      <c r="E324" s="25" t="s">
        <v>3</v>
      </c>
      <c r="F324" s="25" t="s">
        <v>6</v>
      </c>
      <c r="G324" s="26" t="s">
        <v>13863</v>
      </c>
      <c r="H324" s="28" t="s">
        <v>13875</v>
      </c>
      <c r="I324" s="29"/>
      <c r="J324" s="29"/>
      <c r="K324" s="29"/>
      <c r="L324" s="29"/>
      <c r="M324" s="29"/>
      <c r="N324" s="29"/>
      <c r="O324" s="29"/>
      <c r="P324" s="29"/>
      <c r="Q324" s="29"/>
      <c r="R324" s="29"/>
      <c r="S324" s="29"/>
      <c r="T324" s="29"/>
      <c r="U324" s="29"/>
      <c r="V324" s="29"/>
      <c r="W324" s="29"/>
      <c r="X324" s="29"/>
      <c r="Y324" s="29"/>
      <c r="Z324" s="29"/>
      <c r="AA324" s="29"/>
      <c r="AB324" s="29">
        <v>600</v>
      </c>
      <c r="AC324" s="29"/>
      <c r="AD324" s="29"/>
      <c r="AE324" s="29">
        <v>300</v>
      </c>
      <c r="AF324" s="29"/>
      <c r="AG324" s="29"/>
      <c r="AH324" s="29"/>
      <c r="AI324" s="29"/>
      <c r="AJ324" s="29"/>
      <c r="AK324" s="29"/>
      <c r="AL324" s="29"/>
      <c r="AM324" s="29"/>
      <c r="AN324" s="29">
        <v>1000</v>
      </c>
      <c r="AO324" s="29">
        <v>220</v>
      </c>
      <c r="AQ324" s="31">
        <v>3.13</v>
      </c>
    </row>
    <row r="325" spans="1:43" x14ac:dyDescent="0.25">
      <c r="A325" t="str">
        <f t="shared" si="15"/>
        <v>AACCN3A015CODO 90º 3000LBS NPT M-H DN15LAME S.r.l.</v>
      </c>
      <c r="B325" t="str">
        <f t="shared" ref="B325:B388" si="16">+IF(D325="",B324,D325)</f>
        <v>AACCN3A015</v>
      </c>
      <c r="C325" t="str">
        <f t="shared" ref="C325:C388" si="17">+IF(E325="",C324,E325)</f>
        <v>CODO 90º 3000LBS NPT M-H DN15</v>
      </c>
      <c r="D325" t="s">
        <v>2</v>
      </c>
      <c r="E325" t="s">
        <v>3</v>
      </c>
      <c r="F325" t="s">
        <v>6</v>
      </c>
      <c r="G325" s="27" t="s">
        <v>13863</v>
      </c>
      <c r="H325" s="27" t="s">
        <v>13876</v>
      </c>
      <c r="I325" s="30"/>
      <c r="J325" s="30"/>
      <c r="K325" s="30"/>
      <c r="L325" s="30"/>
      <c r="M325" s="30"/>
      <c r="N325" s="30"/>
      <c r="O325" s="30"/>
      <c r="P325" s="30"/>
      <c r="Q325" s="30"/>
      <c r="R325" s="30"/>
      <c r="S325" s="30"/>
      <c r="T325" s="30"/>
      <c r="U325" s="30"/>
      <c r="V325" s="30"/>
      <c r="W325" s="30"/>
      <c r="X325" s="30"/>
      <c r="Y325" s="30"/>
      <c r="Z325" s="30"/>
      <c r="AA325" s="30"/>
      <c r="AB325" s="30">
        <v>3.1654</v>
      </c>
      <c r="AC325" s="30"/>
      <c r="AD325" s="30"/>
      <c r="AE325" s="30">
        <v>3.1654</v>
      </c>
      <c r="AF325" s="30"/>
      <c r="AG325" s="30"/>
      <c r="AH325" s="30"/>
      <c r="AI325" s="30"/>
      <c r="AJ325" s="30"/>
      <c r="AK325" s="30"/>
      <c r="AL325" s="30"/>
      <c r="AM325" s="30"/>
      <c r="AN325" s="30">
        <v>3.3222</v>
      </c>
      <c r="AO325" s="30">
        <v>3.13</v>
      </c>
      <c r="AQ325">
        <v>3.13</v>
      </c>
    </row>
    <row r="326" spans="1:43" x14ac:dyDescent="0.25">
      <c r="A326" t="str">
        <f t="shared" si="15"/>
        <v>AACCN3A020CODO 90º 3000LBS NPT M-H DN20ALMESA</v>
      </c>
      <c r="B326" t="str">
        <f t="shared" si="16"/>
        <v>AACCN3A020</v>
      </c>
      <c r="C326" t="str">
        <f t="shared" si="17"/>
        <v>CODO 90º 3000LBS NPT M-H DN20</v>
      </c>
      <c r="D326" s="25" t="s">
        <v>1201</v>
      </c>
      <c r="E326" s="25" t="s">
        <v>1202</v>
      </c>
      <c r="F326" s="25" t="s">
        <v>240</v>
      </c>
      <c r="G326" s="26" t="s">
        <v>13863</v>
      </c>
      <c r="H326" s="28" t="s">
        <v>13875</v>
      </c>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v>100</v>
      </c>
      <c r="AO326" s="29"/>
      <c r="AQ326" s="31">
        <v>5.68</v>
      </c>
    </row>
    <row r="327" spans="1:43" x14ac:dyDescent="0.25">
      <c r="A327" t="str">
        <f t="shared" si="15"/>
        <v>AACCN3A020CODO 90º 3000LBS NPT M-H DN20ALMESA</v>
      </c>
      <c r="B327" t="str">
        <f t="shared" si="16"/>
        <v>AACCN3A020</v>
      </c>
      <c r="C327" t="str">
        <f t="shared" si="17"/>
        <v>CODO 90º 3000LBS NPT M-H DN20</v>
      </c>
      <c r="D327" t="s">
        <v>1201</v>
      </c>
      <c r="E327" t="s">
        <v>1202</v>
      </c>
      <c r="F327" t="s">
        <v>240</v>
      </c>
      <c r="G327" s="27" t="s">
        <v>13863</v>
      </c>
      <c r="H327" s="27" t="s">
        <v>13876</v>
      </c>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v>5.38</v>
      </c>
      <c r="AO327" s="30"/>
      <c r="AQ327">
        <v>5.38</v>
      </c>
    </row>
    <row r="328" spans="1:43" x14ac:dyDescent="0.25">
      <c r="A328" t="str">
        <f t="shared" si="15"/>
        <v>AACCN3A020CODO 90º 3000LBS NPT M-H DN20CUÑADO SA</v>
      </c>
      <c r="B328" t="str">
        <f t="shared" si="16"/>
        <v>AACCN3A020</v>
      </c>
      <c r="C328" t="str">
        <f t="shared" si="17"/>
        <v>CODO 90º 3000LBS NPT M-H DN20</v>
      </c>
      <c r="D328" s="25" t="s">
        <v>1201</v>
      </c>
      <c r="E328" s="25" t="s">
        <v>1202</v>
      </c>
      <c r="F328" s="25" t="s">
        <v>326</v>
      </c>
      <c r="G328" s="26" t="s">
        <v>13863</v>
      </c>
      <c r="H328" s="28" t="s">
        <v>13875</v>
      </c>
      <c r="I328" s="29"/>
      <c r="J328" s="29"/>
      <c r="K328" s="29"/>
      <c r="L328" s="29"/>
      <c r="M328" s="29"/>
      <c r="N328" s="29"/>
      <c r="O328" s="29"/>
      <c r="P328" s="29"/>
      <c r="Q328" s="29"/>
      <c r="R328" s="29"/>
      <c r="S328" s="29"/>
      <c r="T328" s="29"/>
      <c r="U328" s="29"/>
      <c r="V328" s="29"/>
      <c r="W328" s="29">
        <v>300</v>
      </c>
      <c r="X328" s="29"/>
      <c r="Y328" s="29"/>
      <c r="Z328" s="29"/>
      <c r="AA328" s="29"/>
      <c r="AB328" s="29"/>
      <c r="AC328" s="29"/>
      <c r="AD328" s="29"/>
      <c r="AE328" s="29"/>
      <c r="AF328" s="29"/>
      <c r="AG328" s="29"/>
      <c r="AH328" s="29"/>
      <c r="AI328" s="29"/>
      <c r="AJ328" s="29"/>
      <c r="AK328" s="29"/>
      <c r="AL328" s="29"/>
      <c r="AM328" s="29"/>
      <c r="AN328" s="29"/>
      <c r="AO328" s="29"/>
      <c r="AQ328" s="31">
        <v>5.68</v>
      </c>
    </row>
    <row r="329" spans="1:43" x14ac:dyDescent="0.25">
      <c r="A329" t="str">
        <f t="shared" si="15"/>
        <v>AACCN3A020CODO 90º 3000LBS NPT M-H DN20CUÑADO SA</v>
      </c>
      <c r="B329" t="str">
        <f t="shared" si="16"/>
        <v>AACCN3A020</v>
      </c>
      <c r="C329" t="str">
        <f t="shared" si="17"/>
        <v>CODO 90º 3000LBS NPT M-H DN20</v>
      </c>
      <c r="D329" t="s">
        <v>1201</v>
      </c>
      <c r="E329" t="s">
        <v>1202</v>
      </c>
      <c r="F329" t="s">
        <v>326</v>
      </c>
      <c r="G329" s="27" t="s">
        <v>13863</v>
      </c>
      <c r="H329" s="27" t="s">
        <v>13876</v>
      </c>
      <c r="I329" s="30"/>
      <c r="J329" s="30"/>
      <c r="K329" s="30"/>
      <c r="L329" s="30"/>
      <c r="M329" s="30"/>
      <c r="N329" s="30"/>
      <c r="O329" s="30"/>
      <c r="P329" s="30"/>
      <c r="Q329" s="30"/>
      <c r="R329" s="30"/>
      <c r="S329" s="30"/>
      <c r="T329" s="30"/>
      <c r="U329" s="30"/>
      <c r="V329" s="30"/>
      <c r="W329" s="30">
        <v>5.68</v>
      </c>
      <c r="X329" s="30"/>
      <c r="Y329" s="30"/>
      <c r="Z329" s="30"/>
      <c r="AA329" s="30"/>
      <c r="AB329" s="30"/>
      <c r="AC329" s="30"/>
      <c r="AD329" s="30"/>
      <c r="AE329" s="30"/>
      <c r="AF329" s="30"/>
      <c r="AG329" s="30"/>
      <c r="AH329" s="30"/>
      <c r="AI329" s="30"/>
      <c r="AJ329" s="30"/>
      <c r="AK329" s="30"/>
      <c r="AL329" s="30"/>
      <c r="AM329" s="30"/>
      <c r="AN329" s="30"/>
      <c r="AO329" s="30"/>
      <c r="AQ329">
        <v>5.68</v>
      </c>
    </row>
    <row r="330" spans="1:43" x14ac:dyDescent="0.25">
      <c r="A330" t="str">
        <f t="shared" si="15"/>
        <v>AACCN3A020CODO 90º 3000LBS NPT M-H DN20LAME S.r.l.</v>
      </c>
      <c r="B330" t="str">
        <f t="shared" si="16"/>
        <v>AACCN3A020</v>
      </c>
      <c r="C330" t="str">
        <f t="shared" si="17"/>
        <v>CODO 90º 3000LBS NPT M-H DN20</v>
      </c>
      <c r="D330" s="25" t="s">
        <v>1201</v>
      </c>
      <c r="E330" s="25" t="s">
        <v>1202</v>
      </c>
      <c r="F330" s="25" t="s">
        <v>6</v>
      </c>
      <c r="G330" s="26" t="s">
        <v>13863</v>
      </c>
      <c r="H330" s="28" t="s">
        <v>13875</v>
      </c>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v>200</v>
      </c>
      <c r="AO330" s="29"/>
      <c r="AQ330" s="31">
        <v>5.14</v>
      </c>
    </row>
    <row r="331" spans="1:43" x14ac:dyDescent="0.25">
      <c r="A331" t="str">
        <f t="shared" si="15"/>
        <v>AACCN3A020CODO 90º 3000LBS NPT M-H DN20LAME S.r.l.</v>
      </c>
      <c r="B331" t="str">
        <f t="shared" si="16"/>
        <v>AACCN3A020</v>
      </c>
      <c r="C331" t="str">
        <f t="shared" si="17"/>
        <v>CODO 90º 3000LBS NPT M-H DN20</v>
      </c>
      <c r="D331" t="s">
        <v>1201</v>
      </c>
      <c r="E331" t="s">
        <v>1202</v>
      </c>
      <c r="F331" t="s">
        <v>6</v>
      </c>
      <c r="G331" s="27" t="s">
        <v>13863</v>
      </c>
      <c r="H331" s="27" t="s">
        <v>13876</v>
      </c>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v>4.38</v>
      </c>
      <c r="AO331" s="30"/>
      <c r="AQ331">
        <v>4.38</v>
      </c>
    </row>
    <row r="332" spans="1:43" x14ac:dyDescent="0.25">
      <c r="A332" t="str">
        <f t="shared" si="15"/>
        <v>AACCN3A020CODO 90º 3000LBS NPT M-H DN20SAIDI</v>
      </c>
      <c r="B332" t="str">
        <f t="shared" si="16"/>
        <v>AACCN3A020</v>
      </c>
      <c r="C332" t="str">
        <f t="shared" si="17"/>
        <v>CODO 90º 3000LBS NPT M-H DN20</v>
      </c>
      <c r="D332" s="25" t="s">
        <v>1201</v>
      </c>
      <c r="E332" s="25" t="s">
        <v>1202</v>
      </c>
      <c r="F332" s="25" t="s">
        <v>181</v>
      </c>
      <c r="G332" s="26" t="s">
        <v>13863</v>
      </c>
      <c r="H332" s="28" t="s">
        <v>13875</v>
      </c>
      <c r="I332" s="29"/>
      <c r="J332" s="29"/>
      <c r="K332" s="29"/>
      <c r="L332" s="29"/>
      <c r="M332" s="29"/>
      <c r="N332" s="29"/>
      <c r="O332" s="29"/>
      <c r="P332" s="29"/>
      <c r="Q332" s="29"/>
      <c r="R332" s="29"/>
      <c r="S332" s="29"/>
      <c r="T332" s="29"/>
      <c r="U332" s="29"/>
      <c r="V332" s="29"/>
      <c r="W332" s="29"/>
      <c r="X332" s="29">
        <v>40</v>
      </c>
      <c r="Y332" s="29"/>
      <c r="Z332" s="29"/>
      <c r="AA332" s="29"/>
      <c r="AB332" s="29"/>
      <c r="AC332" s="29"/>
      <c r="AD332" s="29">
        <v>200</v>
      </c>
      <c r="AE332" s="29"/>
      <c r="AF332" s="29"/>
      <c r="AG332" s="29"/>
      <c r="AH332" s="29"/>
      <c r="AI332" s="29"/>
      <c r="AJ332" s="29"/>
      <c r="AK332" s="29"/>
      <c r="AL332" s="29"/>
      <c r="AM332" s="29"/>
      <c r="AN332" s="29"/>
      <c r="AO332" s="29"/>
      <c r="AQ332" s="31">
        <v>5.14</v>
      </c>
    </row>
    <row r="333" spans="1:43" x14ac:dyDescent="0.25">
      <c r="A333" t="str">
        <f t="shared" si="15"/>
        <v>AACCN3A020CODO 90º 3000LBS NPT M-H DN20SAIDI</v>
      </c>
      <c r="B333" t="str">
        <f t="shared" si="16"/>
        <v>AACCN3A020</v>
      </c>
      <c r="C333" t="str">
        <f t="shared" si="17"/>
        <v>CODO 90º 3000LBS NPT M-H DN20</v>
      </c>
      <c r="D333" t="s">
        <v>1201</v>
      </c>
      <c r="E333" t="s">
        <v>1202</v>
      </c>
      <c r="F333" t="s">
        <v>181</v>
      </c>
      <c r="G333" s="27" t="s">
        <v>13863</v>
      </c>
      <c r="H333" s="27" t="s">
        <v>13876</v>
      </c>
      <c r="I333" s="30"/>
      <c r="J333" s="30"/>
      <c r="K333" s="30"/>
      <c r="L333" s="30"/>
      <c r="M333" s="30"/>
      <c r="N333" s="30"/>
      <c r="O333" s="30"/>
      <c r="P333" s="30"/>
      <c r="Q333" s="30"/>
      <c r="R333" s="30"/>
      <c r="S333" s="30"/>
      <c r="T333" s="30"/>
      <c r="U333" s="30"/>
      <c r="V333" s="30"/>
      <c r="W333" s="30"/>
      <c r="X333" s="30">
        <v>5.14</v>
      </c>
      <c r="Y333" s="30"/>
      <c r="Z333" s="30"/>
      <c r="AA333" s="30"/>
      <c r="AB333" s="30"/>
      <c r="AC333" s="30"/>
      <c r="AD333" s="30">
        <v>5.14</v>
      </c>
      <c r="AE333" s="30"/>
      <c r="AF333" s="30"/>
      <c r="AG333" s="30"/>
      <c r="AH333" s="30"/>
      <c r="AI333" s="30"/>
      <c r="AJ333" s="30"/>
      <c r="AK333" s="30"/>
      <c r="AL333" s="30"/>
      <c r="AM333" s="30"/>
      <c r="AN333" s="30"/>
      <c r="AO333" s="30"/>
      <c r="AQ333">
        <v>5.14</v>
      </c>
    </row>
    <row r="334" spans="1:43" x14ac:dyDescent="0.25">
      <c r="A334" t="str">
        <f t="shared" si="15"/>
        <v>AACCN3A025CODO 90º 3000LBS NPT M-H DN25ALMESA</v>
      </c>
      <c r="B334" t="str">
        <f t="shared" si="16"/>
        <v>AACCN3A025</v>
      </c>
      <c r="C334" t="str">
        <f t="shared" si="17"/>
        <v>CODO 90º 3000LBS NPT M-H DN25</v>
      </c>
      <c r="D334" s="25" t="s">
        <v>837</v>
      </c>
      <c r="E334" s="25" t="s">
        <v>838</v>
      </c>
      <c r="F334" s="25" t="s">
        <v>240</v>
      </c>
      <c r="G334" s="26" t="s">
        <v>13863</v>
      </c>
      <c r="H334" s="28" t="s">
        <v>13875</v>
      </c>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v>100</v>
      </c>
      <c r="AQ334" s="31">
        <v>7.41</v>
      </c>
    </row>
    <row r="335" spans="1:43" x14ac:dyDescent="0.25">
      <c r="A335" t="str">
        <f t="shared" si="15"/>
        <v>AACCN3A025CODO 90º 3000LBS NPT M-H DN25ALMESA</v>
      </c>
      <c r="B335" t="str">
        <f t="shared" si="16"/>
        <v>AACCN3A025</v>
      </c>
      <c r="C335" t="str">
        <f t="shared" si="17"/>
        <v>CODO 90º 3000LBS NPT M-H DN25</v>
      </c>
      <c r="D335" t="s">
        <v>837</v>
      </c>
      <c r="E335" t="s">
        <v>838</v>
      </c>
      <c r="F335" t="s">
        <v>240</v>
      </c>
      <c r="G335" s="27" t="s">
        <v>13863</v>
      </c>
      <c r="H335" s="27" t="s">
        <v>13876</v>
      </c>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c r="AO335" s="30">
        <v>7.41</v>
      </c>
      <c r="AQ335">
        <v>7.41</v>
      </c>
    </row>
    <row r="336" spans="1:43" x14ac:dyDescent="0.25">
      <c r="A336" t="str">
        <f t="shared" si="15"/>
        <v>AACCN3A025CODO 90º 3000LBS NPT M-H DN25LAME S.r.l.</v>
      </c>
      <c r="B336" t="str">
        <f t="shared" si="16"/>
        <v>AACCN3A025</v>
      </c>
      <c r="C336" t="str">
        <f t="shared" si="17"/>
        <v>CODO 90º 3000LBS NPT M-H DN25</v>
      </c>
      <c r="D336" s="25" t="s">
        <v>837</v>
      </c>
      <c r="E336" s="25" t="s">
        <v>838</v>
      </c>
      <c r="F336" s="25" t="s">
        <v>6</v>
      </c>
      <c r="G336" s="26" t="s">
        <v>13863</v>
      </c>
      <c r="H336" s="28" t="s">
        <v>13875</v>
      </c>
      <c r="I336" s="29"/>
      <c r="J336" s="29"/>
      <c r="K336" s="29"/>
      <c r="L336" s="29"/>
      <c r="M336" s="29"/>
      <c r="N336" s="29"/>
      <c r="O336" s="29"/>
      <c r="P336" s="29"/>
      <c r="Q336" s="29"/>
      <c r="R336" s="29"/>
      <c r="S336" s="29"/>
      <c r="T336" s="29"/>
      <c r="U336" s="29">
        <v>50</v>
      </c>
      <c r="V336" s="29"/>
      <c r="W336" s="29"/>
      <c r="X336" s="29"/>
      <c r="Y336" s="29"/>
      <c r="Z336" s="29"/>
      <c r="AA336" s="29"/>
      <c r="AB336" s="29"/>
      <c r="AC336" s="29"/>
      <c r="AD336" s="29"/>
      <c r="AE336" s="29"/>
      <c r="AF336" s="29"/>
      <c r="AG336" s="29"/>
      <c r="AH336" s="29"/>
      <c r="AI336" s="29"/>
      <c r="AJ336" s="29"/>
      <c r="AK336" s="29">
        <v>50</v>
      </c>
      <c r="AL336" s="29"/>
      <c r="AM336" s="29"/>
      <c r="AN336" s="29"/>
      <c r="AO336" s="29"/>
      <c r="AQ336" s="31">
        <v>6.0564</v>
      </c>
    </row>
    <row r="337" spans="1:43" x14ac:dyDescent="0.25">
      <c r="A337" t="str">
        <f t="shared" si="15"/>
        <v>AACCN3A025CODO 90º 3000LBS NPT M-H DN25LAME S.r.l.</v>
      </c>
      <c r="B337" t="str">
        <f t="shared" si="16"/>
        <v>AACCN3A025</v>
      </c>
      <c r="C337" t="str">
        <f t="shared" si="17"/>
        <v>CODO 90º 3000LBS NPT M-H DN25</v>
      </c>
      <c r="D337" t="s">
        <v>837</v>
      </c>
      <c r="E337" t="s">
        <v>838</v>
      </c>
      <c r="F337" t="s">
        <v>6</v>
      </c>
      <c r="G337" s="27" t="s">
        <v>13863</v>
      </c>
      <c r="H337" s="27" t="s">
        <v>13876</v>
      </c>
      <c r="I337" s="30"/>
      <c r="J337" s="30"/>
      <c r="K337" s="30"/>
      <c r="L337" s="30"/>
      <c r="M337" s="30"/>
      <c r="N337" s="30"/>
      <c r="O337" s="30"/>
      <c r="P337" s="30"/>
      <c r="Q337" s="30"/>
      <c r="R337" s="30"/>
      <c r="S337" s="30"/>
      <c r="T337" s="30"/>
      <c r="U337" s="30">
        <v>6.18</v>
      </c>
      <c r="V337" s="30"/>
      <c r="W337" s="30"/>
      <c r="X337" s="30"/>
      <c r="Y337" s="30"/>
      <c r="Z337" s="30"/>
      <c r="AA337" s="30"/>
      <c r="AB337" s="30"/>
      <c r="AC337" s="30"/>
      <c r="AD337" s="30"/>
      <c r="AE337" s="30"/>
      <c r="AF337" s="30"/>
      <c r="AG337" s="30"/>
      <c r="AH337" s="30"/>
      <c r="AI337" s="30"/>
      <c r="AJ337" s="30"/>
      <c r="AK337" s="30">
        <v>6.0564</v>
      </c>
      <c r="AL337" s="30"/>
      <c r="AM337" s="30"/>
      <c r="AN337" s="30"/>
      <c r="AO337" s="30"/>
      <c r="AQ337">
        <v>6.0564</v>
      </c>
    </row>
    <row r="338" spans="1:43" x14ac:dyDescent="0.25">
      <c r="A338" t="str">
        <f t="shared" si="15"/>
        <v>AACCN3A032CODO 90º 3000LBS NPT M-H DN32ALMESA</v>
      </c>
      <c r="B338" t="str">
        <f t="shared" si="16"/>
        <v>AACCN3A032</v>
      </c>
      <c r="C338" t="str">
        <f t="shared" si="17"/>
        <v>CODO 90º 3000LBS NPT M-H DN32</v>
      </c>
      <c r="D338" s="25" t="s">
        <v>6239</v>
      </c>
      <c r="E338" s="25" t="s">
        <v>6240</v>
      </c>
      <c r="F338" s="25" t="s">
        <v>240</v>
      </c>
      <c r="G338" s="26" t="s">
        <v>13863</v>
      </c>
      <c r="H338" s="28" t="s">
        <v>13875</v>
      </c>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v>50</v>
      </c>
      <c r="AF338" s="29"/>
      <c r="AG338" s="29"/>
      <c r="AH338" s="29"/>
      <c r="AI338" s="29"/>
      <c r="AJ338" s="29"/>
      <c r="AK338" s="29"/>
      <c r="AL338" s="29"/>
      <c r="AM338" s="29"/>
      <c r="AN338" s="29"/>
      <c r="AO338" s="29"/>
      <c r="AQ338" s="31">
        <v>15.93</v>
      </c>
    </row>
    <row r="339" spans="1:43" x14ac:dyDescent="0.25">
      <c r="A339" t="str">
        <f t="shared" si="15"/>
        <v>AACCN3A032CODO 90º 3000LBS NPT M-H DN32ALMESA</v>
      </c>
      <c r="B339" t="str">
        <f t="shared" si="16"/>
        <v>AACCN3A032</v>
      </c>
      <c r="C339" t="str">
        <f t="shared" si="17"/>
        <v>CODO 90º 3000LBS NPT M-H DN32</v>
      </c>
      <c r="D339" t="s">
        <v>6239</v>
      </c>
      <c r="E339" t="s">
        <v>6240</v>
      </c>
      <c r="F339" t="s">
        <v>240</v>
      </c>
      <c r="G339" s="27" t="s">
        <v>13863</v>
      </c>
      <c r="H339" s="27" t="s">
        <v>13876</v>
      </c>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v>15.93</v>
      </c>
      <c r="AF339" s="30"/>
      <c r="AG339" s="30"/>
      <c r="AH339" s="30"/>
      <c r="AI339" s="30"/>
      <c r="AJ339" s="30"/>
      <c r="AK339" s="30"/>
      <c r="AL339" s="30"/>
      <c r="AM339" s="30"/>
      <c r="AN339" s="30"/>
      <c r="AO339" s="30"/>
      <c r="AQ339">
        <v>15.93</v>
      </c>
    </row>
    <row r="340" spans="1:43" x14ac:dyDescent="0.25">
      <c r="A340" t="str">
        <f t="shared" si="15"/>
        <v>AACCN3B008CODO 90º 3000LBS NPT DN8CUÑADO SA</v>
      </c>
      <c r="B340" t="str">
        <f t="shared" si="16"/>
        <v>AACCN3B008</v>
      </c>
      <c r="C340" t="str">
        <f t="shared" si="17"/>
        <v>CODO 90º 3000LBS NPT DN8</v>
      </c>
      <c r="D340" s="25" t="s">
        <v>8705</v>
      </c>
      <c r="E340" s="25" t="s">
        <v>8706</v>
      </c>
      <c r="F340" s="25" t="s">
        <v>326</v>
      </c>
      <c r="G340" s="26" t="s">
        <v>13863</v>
      </c>
      <c r="H340" s="28" t="s">
        <v>13875</v>
      </c>
      <c r="I340" s="29"/>
      <c r="J340" s="29"/>
      <c r="K340" s="29"/>
      <c r="L340" s="29"/>
      <c r="M340" s="29">
        <v>200</v>
      </c>
      <c r="N340" s="29"/>
      <c r="O340" s="29"/>
      <c r="P340" s="29"/>
      <c r="Q340" s="29"/>
      <c r="R340" s="29"/>
      <c r="S340" s="29"/>
      <c r="T340" s="29"/>
      <c r="U340" s="29">
        <v>200</v>
      </c>
      <c r="V340" s="29"/>
      <c r="W340" s="29"/>
      <c r="X340" s="29"/>
      <c r="Y340" s="29"/>
      <c r="Z340" s="29"/>
      <c r="AA340" s="29"/>
      <c r="AB340" s="29"/>
      <c r="AC340" s="29"/>
      <c r="AD340" s="29"/>
      <c r="AE340" s="29"/>
      <c r="AF340" s="29"/>
      <c r="AG340" s="29"/>
      <c r="AH340" s="29"/>
      <c r="AI340" s="29"/>
      <c r="AJ340" s="29"/>
      <c r="AK340" s="29"/>
      <c r="AL340" s="29"/>
      <c r="AM340" s="29"/>
      <c r="AN340" s="29"/>
      <c r="AO340" s="29"/>
      <c r="AQ340" s="31">
        <v>2.4820000000000002</v>
      </c>
    </row>
    <row r="341" spans="1:43" x14ac:dyDescent="0.25">
      <c r="A341" t="str">
        <f t="shared" si="15"/>
        <v>AACCN3B008CODO 90º 3000LBS NPT DN8CUÑADO SA</v>
      </c>
      <c r="B341" t="str">
        <f t="shared" si="16"/>
        <v>AACCN3B008</v>
      </c>
      <c r="C341" t="str">
        <f t="shared" si="17"/>
        <v>CODO 90º 3000LBS NPT DN8</v>
      </c>
      <c r="D341" t="s">
        <v>8705</v>
      </c>
      <c r="E341" t="s">
        <v>8706</v>
      </c>
      <c r="F341" t="s">
        <v>326</v>
      </c>
      <c r="G341" s="27" t="s">
        <v>13863</v>
      </c>
      <c r="H341" s="27" t="s">
        <v>13876</v>
      </c>
      <c r="I341" s="30"/>
      <c r="J341" s="30"/>
      <c r="K341" s="30"/>
      <c r="L341" s="30"/>
      <c r="M341" s="30">
        <v>2.36</v>
      </c>
      <c r="N341" s="30"/>
      <c r="O341" s="30"/>
      <c r="P341" s="30"/>
      <c r="Q341" s="30"/>
      <c r="R341" s="30"/>
      <c r="S341" s="30"/>
      <c r="T341" s="30"/>
      <c r="U341" s="30">
        <v>2.4820000000000002</v>
      </c>
      <c r="V341" s="30"/>
      <c r="W341" s="30"/>
      <c r="X341" s="30"/>
      <c r="Y341" s="30"/>
      <c r="Z341" s="30"/>
      <c r="AA341" s="30"/>
      <c r="AB341" s="30"/>
      <c r="AC341" s="30"/>
      <c r="AD341" s="30"/>
      <c r="AE341" s="30"/>
      <c r="AF341" s="30"/>
      <c r="AG341" s="30"/>
      <c r="AH341" s="30"/>
      <c r="AI341" s="30"/>
      <c r="AJ341" s="30"/>
      <c r="AK341" s="30"/>
      <c r="AL341" s="30"/>
      <c r="AM341" s="30"/>
      <c r="AN341" s="30"/>
      <c r="AO341" s="30"/>
      <c r="AQ341">
        <v>2.4820000000000002</v>
      </c>
    </row>
    <row r="342" spans="1:43" x14ac:dyDescent="0.25">
      <c r="A342" t="str">
        <f t="shared" si="15"/>
        <v>AACCN3B008CODO 90º 3000LBS NPT DN8LAME S.r.l.</v>
      </c>
      <c r="B342" t="str">
        <f t="shared" si="16"/>
        <v>AACCN3B008</v>
      </c>
      <c r="C342" t="str">
        <f t="shared" si="17"/>
        <v>CODO 90º 3000LBS NPT DN8</v>
      </c>
      <c r="D342" s="25" t="s">
        <v>8705</v>
      </c>
      <c r="E342" s="25" t="s">
        <v>8706</v>
      </c>
      <c r="F342" s="25" t="s">
        <v>6</v>
      </c>
      <c r="G342" s="26" t="s">
        <v>13863</v>
      </c>
      <c r="H342" s="28" t="s">
        <v>13875</v>
      </c>
      <c r="I342" s="29"/>
      <c r="J342" s="29"/>
      <c r="K342" s="29"/>
      <c r="L342" s="29"/>
      <c r="M342" s="29"/>
      <c r="N342" s="29"/>
      <c r="O342" s="29"/>
      <c r="P342" s="29"/>
      <c r="Q342" s="29"/>
      <c r="R342" s="29"/>
      <c r="S342" s="29"/>
      <c r="T342" s="29"/>
      <c r="U342" s="29"/>
      <c r="V342" s="29"/>
      <c r="W342" s="29"/>
      <c r="X342" s="29"/>
      <c r="Y342" s="29"/>
      <c r="Z342" s="29">
        <v>100</v>
      </c>
      <c r="AA342" s="29"/>
      <c r="AB342" s="29"/>
      <c r="AC342" s="29"/>
      <c r="AD342" s="29"/>
      <c r="AE342" s="29"/>
      <c r="AF342" s="29"/>
      <c r="AG342" s="29"/>
      <c r="AH342" s="29"/>
      <c r="AI342" s="29"/>
      <c r="AJ342" s="29"/>
      <c r="AK342" s="29"/>
      <c r="AL342" s="29"/>
      <c r="AM342" s="29"/>
      <c r="AN342" s="29"/>
      <c r="AO342" s="29"/>
      <c r="AQ342" s="31">
        <v>1.3132000000000001</v>
      </c>
    </row>
    <row r="343" spans="1:43" x14ac:dyDescent="0.25">
      <c r="A343" t="str">
        <f t="shared" si="15"/>
        <v>AACCN3B008CODO 90º 3000LBS NPT DN8LAME S.r.l.</v>
      </c>
      <c r="B343" t="str">
        <f t="shared" si="16"/>
        <v>AACCN3B008</v>
      </c>
      <c r="C343" t="str">
        <f t="shared" si="17"/>
        <v>CODO 90º 3000LBS NPT DN8</v>
      </c>
      <c r="D343" t="s">
        <v>8705</v>
      </c>
      <c r="E343" t="s">
        <v>8706</v>
      </c>
      <c r="F343" t="s">
        <v>6</v>
      </c>
      <c r="G343" s="27" t="s">
        <v>13863</v>
      </c>
      <c r="H343" s="27" t="s">
        <v>13876</v>
      </c>
      <c r="I343" s="30"/>
      <c r="J343" s="30"/>
      <c r="K343" s="30"/>
      <c r="L343" s="30"/>
      <c r="M343" s="30"/>
      <c r="N343" s="30"/>
      <c r="O343" s="30"/>
      <c r="P343" s="30"/>
      <c r="Q343" s="30"/>
      <c r="R343" s="30"/>
      <c r="S343" s="30"/>
      <c r="T343" s="30"/>
      <c r="U343" s="30"/>
      <c r="V343" s="30"/>
      <c r="W343" s="30"/>
      <c r="X343" s="30"/>
      <c r="Y343" s="30"/>
      <c r="Z343" s="30">
        <v>1.3132000000000001</v>
      </c>
      <c r="AA343" s="30"/>
      <c r="AB343" s="30"/>
      <c r="AC343" s="30"/>
      <c r="AD343" s="30"/>
      <c r="AE343" s="30"/>
      <c r="AF343" s="30"/>
      <c r="AG343" s="30"/>
      <c r="AH343" s="30"/>
      <c r="AI343" s="30"/>
      <c r="AJ343" s="30"/>
      <c r="AK343" s="30"/>
      <c r="AL343" s="30"/>
      <c r="AM343" s="30"/>
      <c r="AN343" s="30"/>
      <c r="AO343" s="30"/>
      <c r="AQ343">
        <v>1.3132000000000001</v>
      </c>
    </row>
    <row r="344" spans="1:43" x14ac:dyDescent="0.25">
      <c r="A344" t="str">
        <f t="shared" si="15"/>
        <v>AACCN3B015CODO 90º 3000LBS NPT DN15LAME S.r.l.</v>
      </c>
      <c r="B344" t="str">
        <f t="shared" si="16"/>
        <v>AACCN3B015</v>
      </c>
      <c r="C344" t="str">
        <f t="shared" si="17"/>
        <v>CODO 90º 3000LBS NPT DN15</v>
      </c>
      <c r="D344" s="25" t="s">
        <v>10149</v>
      </c>
      <c r="E344" s="25" t="s">
        <v>10150</v>
      </c>
      <c r="F344" s="25" t="s">
        <v>6</v>
      </c>
      <c r="G344" s="26" t="s">
        <v>13863</v>
      </c>
      <c r="H344" s="28" t="s">
        <v>13875</v>
      </c>
      <c r="I344" s="29"/>
      <c r="J344" s="29"/>
      <c r="K344" s="29"/>
      <c r="L344" s="29"/>
      <c r="M344" s="29"/>
      <c r="N344" s="29"/>
      <c r="O344" s="29"/>
      <c r="P344" s="29"/>
      <c r="Q344" s="29"/>
      <c r="R344" s="29"/>
      <c r="S344" s="29"/>
      <c r="T344" s="29"/>
      <c r="U344" s="29"/>
      <c r="V344" s="29"/>
      <c r="W344" s="29">
        <v>1000</v>
      </c>
      <c r="X344" s="29"/>
      <c r="Y344" s="29"/>
      <c r="Z344" s="29"/>
      <c r="AA344" s="29"/>
      <c r="AB344" s="29"/>
      <c r="AC344" s="29"/>
      <c r="AD344" s="29"/>
      <c r="AE344" s="29"/>
      <c r="AF344" s="29"/>
      <c r="AG344" s="29"/>
      <c r="AH344" s="29"/>
      <c r="AI344" s="29"/>
      <c r="AJ344" s="29"/>
      <c r="AK344" s="29"/>
      <c r="AL344" s="29"/>
      <c r="AM344" s="29"/>
      <c r="AN344" s="29"/>
      <c r="AO344" s="29"/>
      <c r="AQ344" s="31">
        <v>1.3109999999999999</v>
      </c>
    </row>
    <row r="345" spans="1:43" x14ac:dyDescent="0.25">
      <c r="A345" t="str">
        <f t="shared" si="15"/>
        <v>AACCN3B015CODO 90º 3000LBS NPT DN15LAME S.r.l.</v>
      </c>
      <c r="B345" t="str">
        <f t="shared" si="16"/>
        <v>AACCN3B015</v>
      </c>
      <c r="C345" t="str">
        <f t="shared" si="17"/>
        <v>CODO 90º 3000LBS NPT DN15</v>
      </c>
      <c r="D345" t="s">
        <v>10149</v>
      </c>
      <c r="E345" t="s">
        <v>10150</v>
      </c>
      <c r="F345" t="s">
        <v>6</v>
      </c>
      <c r="G345" s="27" t="s">
        <v>13863</v>
      </c>
      <c r="H345" s="27" t="s">
        <v>13876</v>
      </c>
      <c r="I345" s="30"/>
      <c r="J345" s="30"/>
      <c r="K345" s="30"/>
      <c r="L345" s="30"/>
      <c r="M345" s="30"/>
      <c r="N345" s="30"/>
      <c r="O345" s="30"/>
      <c r="P345" s="30"/>
      <c r="Q345" s="30"/>
      <c r="R345" s="30"/>
      <c r="S345" s="30"/>
      <c r="T345" s="30"/>
      <c r="U345" s="30"/>
      <c r="V345" s="30"/>
      <c r="W345" s="30">
        <v>1.3109999999999999</v>
      </c>
      <c r="X345" s="30"/>
      <c r="Y345" s="30"/>
      <c r="Z345" s="30"/>
      <c r="AA345" s="30"/>
      <c r="AB345" s="30"/>
      <c r="AC345" s="30"/>
      <c r="AD345" s="30"/>
      <c r="AE345" s="30"/>
      <c r="AF345" s="30"/>
      <c r="AG345" s="30"/>
      <c r="AH345" s="30"/>
      <c r="AI345" s="30"/>
      <c r="AJ345" s="30"/>
      <c r="AK345" s="30"/>
      <c r="AL345" s="30"/>
      <c r="AM345" s="30"/>
      <c r="AN345" s="30"/>
      <c r="AO345" s="30"/>
      <c r="AQ345">
        <v>1.3109999999999999</v>
      </c>
    </row>
    <row r="346" spans="1:43" x14ac:dyDescent="0.25">
      <c r="A346" t="str">
        <f t="shared" si="15"/>
        <v>AACCN3B015CODO 90º 3000LBS NPT DN15SAIDI</v>
      </c>
      <c r="B346" t="str">
        <f t="shared" si="16"/>
        <v>AACCN3B015</v>
      </c>
      <c r="C346" t="str">
        <f t="shared" si="17"/>
        <v>CODO 90º 3000LBS NPT DN15</v>
      </c>
      <c r="D346" s="25" t="s">
        <v>10149</v>
      </c>
      <c r="E346" s="25" t="s">
        <v>10150</v>
      </c>
      <c r="F346" s="25" t="s">
        <v>181</v>
      </c>
      <c r="G346" s="26" t="s">
        <v>13863</v>
      </c>
      <c r="H346" s="28" t="s">
        <v>13875</v>
      </c>
      <c r="I346" s="29"/>
      <c r="J346" s="29"/>
      <c r="K346" s="29"/>
      <c r="L346" s="29"/>
      <c r="M346" s="29"/>
      <c r="N346" s="29"/>
      <c r="O346" s="29"/>
      <c r="P346" s="29"/>
      <c r="Q346" s="29">
        <v>2000</v>
      </c>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Q346" s="31">
        <v>1.29</v>
      </c>
    </row>
    <row r="347" spans="1:43" x14ac:dyDescent="0.25">
      <c r="A347" t="str">
        <f t="shared" si="15"/>
        <v>AACCN3B015CODO 90º 3000LBS NPT DN15SAIDI</v>
      </c>
      <c r="B347" t="str">
        <f t="shared" si="16"/>
        <v>AACCN3B015</v>
      </c>
      <c r="C347" t="str">
        <f t="shared" si="17"/>
        <v>CODO 90º 3000LBS NPT DN15</v>
      </c>
      <c r="D347" t="s">
        <v>10149</v>
      </c>
      <c r="E347" t="s">
        <v>10150</v>
      </c>
      <c r="F347" t="s">
        <v>181</v>
      </c>
      <c r="G347" s="27" t="s">
        <v>13863</v>
      </c>
      <c r="H347" s="27" t="s">
        <v>13876</v>
      </c>
      <c r="I347" s="30"/>
      <c r="J347" s="30"/>
      <c r="K347" s="30"/>
      <c r="L347" s="30"/>
      <c r="M347" s="30"/>
      <c r="N347" s="30"/>
      <c r="O347" s="30"/>
      <c r="P347" s="30"/>
      <c r="Q347" s="30">
        <v>1.29</v>
      </c>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c r="AO347" s="30"/>
      <c r="AQ347">
        <v>1.29</v>
      </c>
    </row>
    <row r="348" spans="1:43" x14ac:dyDescent="0.25">
      <c r="A348" t="str">
        <f t="shared" si="15"/>
        <v>AACCN3B020CODO 90º 3000LBS NPT DN20CUÑADO SA</v>
      </c>
      <c r="B348" t="str">
        <f t="shared" si="16"/>
        <v>AACCN3B020</v>
      </c>
      <c r="C348" t="str">
        <f t="shared" si="17"/>
        <v>CODO 90º 3000LBS NPT DN20</v>
      </c>
      <c r="D348" s="25" t="s">
        <v>1975</v>
      </c>
      <c r="E348" s="25" t="s">
        <v>1976</v>
      </c>
      <c r="F348" s="25" t="s">
        <v>326</v>
      </c>
      <c r="G348" s="26" t="s">
        <v>13863</v>
      </c>
      <c r="H348" s="28" t="s">
        <v>13875</v>
      </c>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v>300</v>
      </c>
      <c r="AO348" s="29"/>
      <c r="AQ348" s="31">
        <v>1.53</v>
      </c>
    </row>
    <row r="349" spans="1:43" x14ac:dyDescent="0.25">
      <c r="A349" t="str">
        <f t="shared" si="15"/>
        <v>AACCN3B020CODO 90º 3000LBS NPT DN20CUÑADO SA</v>
      </c>
      <c r="B349" t="str">
        <f t="shared" si="16"/>
        <v>AACCN3B020</v>
      </c>
      <c r="C349" t="str">
        <f t="shared" si="17"/>
        <v>CODO 90º 3000LBS NPT DN20</v>
      </c>
      <c r="D349" t="s">
        <v>1975</v>
      </c>
      <c r="E349" t="s">
        <v>1976</v>
      </c>
      <c r="F349" t="s">
        <v>326</v>
      </c>
      <c r="G349" s="27" t="s">
        <v>13863</v>
      </c>
      <c r="H349" s="27" t="s">
        <v>13876</v>
      </c>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v>1.53</v>
      </c>
      <c r="AO349" s="30"/>
      <c r="AQ349">
        <v>1.53</v>
      </c>
    </row>
    <row r="350" spans="1:43" x14ac:dyDescent="0.25">
      <c r="A350" t="str">
        <f t="shared" si="15"/>
        <v>AACCN3B025CODO 90º 3000LBS NPT DN25ALMESA</v>
      </c>
      <c r="B350" t="str">
        <f t="shared" si="16"/>
        <v>AACCN3B025</v>
      </c>
      <c r="C350" t="str">
        <f t="shared" si="17"/>
        <v>CODO 90º 3000LBS NPT DN25</v>
      </c>
      <c r="D350" s="25" t="s">
        <v>778</v>
      </c>
      <c r="E350" s="25" t="s">
        <v>779</v>
      </c>
      <c r="F350" s="25" t="s">
        <v>240</v>
      </c>
      <c r="G350" s="26" t="s">
        <v>13863</v>
      </c>
      <c r="H350" s="28" t="s">
        <v>13875</v>
      </c>
      <c r="I350" s="29"/>
      <c r="J350" s="29"/>
      <c r="K350" s="29"/>
      <c r="L350" s="29"/>
      <c r="M350" s="29"/>
      <c r="N350" s="29"/>
      <c r="O350" s="29"/>
      <c r="P350" s="29"/>
      <c r="Q350" s="29"/>
      <c r="R350" s="29">
        <v>200</v>
      </c>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Q350" s="31">
        <v>3.68</v>
      </c>
    </row>
    <row r="351" spans="1:43" x14ac:dyDescent="0.25">
      <c r="A351" t="str">
        <f t="shared" si="15"/>
        <v>AACCN3B025CODO 90º 3000LBS NPT DN25ALMESA</v>
      </c>
      <c r="B351" t="str">
        <f t="shared" si="16"/>
        <v>AACCN3B025</v>
      </c>
      <c r="C351" t="str">
        <f t="shared" si="17"/>
        <v>CODO 90º 3000LBS NPT DN25</v>
      </c>
      <c r="D351" t="s">
        <v>778</v>
      </c>
      <c r="E351" t="s">
        <v>779</v>
      </c>
      <c r="F351" t="s">
        <v>240</v>
      </c>
      <c r="G351" s="27" t="s">
        <v>13863</v>
      </c>
      <c r="H351" s="27" t="s">
        <v>13876</v>
      </c>
      <c r="I351" s="30"/>
      <c r="J351" s="30"/>
      <c r="K351" s="30"/>
      <c r="L351" s="30"/>
      <c r="M351" s="30"/>
      <c r="N351" s="30"/>
      <c r="O351" s="30"/>
      <c r="P351" s="30"/>
      <c r="Q351" s="30"/>
      <c r="R351" s="30">
        <v>3.68</v>
      </c>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c r="AQ351">
        <v>3.68</v>
      </c>
    </row>
    <row r="352" spans="1:43" x14ac:dyDescent="0.25">
      <c r="A352" t="str">
        <f t="shared" si="15"/>
        <v>AACCN3B025CODO 90º 3000LBS NPT DN25CUÑADO SA</v>
      </c>
      <c r="B352" t="str">
        <f t="shared" si="16"/>
        <v>AACCN3B025</v>
      </c>
      <c r="C352" t="str">
        <f t="shared" si="17"/>
        <v>CODO 90º 3000LBS NPT DN25</v>
      </c>
      <c r="D352" s="25" t="s">
        <v>778</v>
      </c>
      <c r="E352" s="25" t="s">
        <v>779</v>
      </c>
      <c r="F352" s="25" t="s">
        <v>326</v>
      </c>
      <c r="G352" s="26" t="s">
        <v>13863</v>
      </c>
      <c r="H352" s="28" t="s">
        <v>13875</v>
      </c>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v>100</v>
      </c>
      <c r="AO352" s="29"/>
      <c r="AQ352" s="31">
        <v>2.7635999999999998</v>
      </c>
    </row>
    <row r="353" spans="1:43" x14ac:dyDescent="0.25">
      <c r="A353" t="str">
        <f t="shared" si="15"/>
        <v>AACCN3B025CODO 90º 3000LBS NPT DN25CUÑADO SA</v>
      </c>
      <c r="B353" t="str">
        <f t="shared" si="16"/>
        <v>AACCN3B025</v>
      </c>
      <c r="C353" t="str">
        <f t="shared" si="17"/>
        <v>CODO 90º 3000LBS NPT DN25</v>
      </c>
      <c r="D353" t="s">
        <v>778</v>
      </c>
      <c r="E353" t="s">
        <v>779</v>
      </c>
      <c r="F353" t="s">
        <v>326</v>
      </c>
      <c r="G353" s="27" t="s">
        <v>13863</v>
      </c>
      <c r="H353" s="27" t="s">
        <v>13876</v>
      </c>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v>2.59</v>
      </c>
      <c r="AO353" s="30"/>
      <c r="AQ353">
        <v>2.59</v>
      </c>
    </row>
    <row r="354" spans="1:43" x14ac:dyDescent="0.25">
      <c r="A354" t="str">
        <f t="shared" si="15"/>
        <v>AACCN3B025CODO 90º 3000LBS NPT DN25LAME S.r.l.</v>
      </c>
      <c r="B354" t="str">
        <f t="shared" si="16"/>
        <v>AACCN3B025</v>
      </c>
      <c r="C354" t="str">
        <f t="shared" si="17"/>
        <v>CODO 90º 3000LBS NPT DN25</v>
      </c>
      <c r="D354" s="25" t="s">
        <v>778</v>
      </c>
      <c r="E354" s="25" t="s">
        <v>779</v>
      </c>
      <c r="F354" s="25" t="s">
        <v>6</v>
      </c>
      <c r="G354" s="26" t="s">
        <v>13863</v>
      </c>
      <c r="H354" s="28" t="s">
        <v>13875</v>
      </c>
      <c r="I354" s="29"/>
      <c r="J354" s="29"/>
      <c r="K354" s="29"/>
      <c r="L354" s="29"/>
      <c r="M354" s="29"/>
      <c r="N354" s="29"/>
      <c r="O354" s="29"/>
      <c r="P354" s="29"/>
      <c r="Q354" s="29"/>
      <c r="R354" s="29"/>
      <c r="S354" s="29"/>
      <c r="T354" s="29"/>
      <c r="U354" s="29"/>
      <c r="V354" s="29"/>
      <c r="W354" s="29"/>
      <c r="X354" s="29"/>
      <c r="Y354" s="29"/>
      <c r="Z354" s="29"/>
      <c r="AA354" s="29"/>
      <c r="AB354" s="29">
        <v>50</v>
      </c>
      <c r="AC354" s="29"/>
      <c r="AD354" s="29"/>
      <c r="AE354" s="29"/>
      <c r="AF354" s="29"/>
      <c r="AG354" s="29"/>
      <c r="AH354" s="29"/>
      <c r="AI354" s="29"/>
      <c r="AJ354" s="29"/>
      <c r="AK354" s="29"/>
      <c r="AL354" s="29"/>
      <c r="AM354" s="29"/>
      <c r="AN354" s="29"/>
      <c r="AO354" s="29"/>
      <c r="AQ354" s="31">
        <v>2.7635999999999998</v>
      </c>
    </row>
    <row r="355" spans="1:43" x14ac:dyDescent="0.25">
      <c r="A355" t="str">
        <f t="shared" si="15"/>
        <v>AACCN3B025CODO 90º 3000LBS NPT DN25LAME S.r.l.</v>
      </c>
      <c r="B355" t="str">
        <f t="shared" si="16"/>
        <v>AACCN3B025</v>
      </c>
      <c r="C355" t="str">
        <f t="shared" si="17"/>
        <v>CODO 90º 3000LBS NPT DN25</v>
      </c>
      <c r="D355" t="s">
        <v>778</v>
      </c>
      <c r="E355" t="s">
        <v>779</v>
      </c>
      <c r="F355" t="s">
        <v>6</v>
      </c>
      <c r="G355" s="27" t="s">
        <v>13863</v>
      </c>
      <c r="H355" s="27" t="s">
        <v>13876</v>
      </c>
      <c r="I355" s="30"/>
      <c r="J355" s="30"/>
      <c r="K355" s="30"/>
      <c r="L355" s="30"/>
      <c r="M355" s="30"/>
      <c r="N355" s="30"/>
      <c r="O355" s="30"/>
      <c r="P355" s="30"/>
      <c r="Q355" s="30"/>
      <c r="R355" s="30"/>
      <c r="S355" s="30"/>
      <c r="T355" s="30"/>
      <c r="U355" s="30"/>
      <c r="V355" s="30"/>
      <c r="W355" s="30"/>
      <c r="X355" s="30"/>
      <c r="Y355" s="30"/>
      <c r="Z355" s="30"/>
      <c r="AA355" s="30"/>
      <c r="AB355" s="30">
        <v>2.7635999999999998</v>
      </c>
      <c r="AC355" s="30"/>
      <c r="AD355" s="30"/>
      <c r="AE355" s="30"/>
      <c r="AF355" s="30"/>
      <c r="AG355" s="30"/>
      <c r="AH355" s="30"/>
      <c r="AI355" s="30"/>
      <c r="AJ355" s="30"/>
      <c r="AK355" s="30"/>
      <c r="AL355" s="30"/>
      <c r="AM355" s="30"/>
      <c r="AN355" s="30"/>
      <c r="AO355" s="30"/>
      <c r="AQ355">
        <v>2.7635999999999998</v>
      </c>
    </row>
    <row r="356" spans="1:43" x14ac:dyDescent="0.25">
      <c r="A356" t="str">
        <f t="shared" si="15"/>
        <v>AACCN3B032CODO 90º 3000LBS NPT DN32CUÑADO SA</v>
      </c>
      <c r="B356" t="str">
        <f t="shared" si="16"/>
        <v>AACCN3B032</v>
      </c>
      <c r="C356" t="str">
        <f t="shared" si="17"/>
        <v>CODO 90º 3000LBS NPT DN32</v>
      </c>
      <c r="D356" s="25" t="s">
        <v>6229</v>
      </c>
      <c r="E356" s="25" t="s">
        <v>6230</v>
      </c>
      <c r="F356" s="25" t="s">
        <v>326</v>
      </c>
      <c r="G356" s="26" t="s">
        <v>13863</v>
      </c>
      <c r="H356" s="28" t="s">
        <v>13875</v>
      </c>
      <c r="I356" s="29"/>
      <c r="J356" s="29"/>
      <c r="K356" s="29"/>
      <c r="L356" s="29"/>
      <c r="M356" s="29"/>
      <c r="N356" s="29"/>
      <c r="O356" s="29"/>
      <c r="P356" s="29"/>
      <c r="Q356" s="29">
        <v>70</v>
      </c>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Q356" s="31">
        <v>4.58</v>
      </c>
    </row>
    <row r="357" spans="1:43" x14ac:dyDescent="0.25">
      <c r="A357" t="str">
        <f t="shared" si="15"/>
        <v>AACCN3B032CODO 90º 3000LBS NPT DN32CUÑADO SA</v>
      </c>
      <c r="B357" t="str">
        <f t="shared" si="16"/>
        <v>AACCN3B032</v>
      </c>
      <c r="C357" t="str">
        <f t="shared" si="17"/>
        <v>CODO 90º 3000LBS NPT DN32</v>
      </c>
      <c r="D357" t="s">
        <v>6229</v>
      </c>
      <c r="E357" t="s">
        <v>6230</v>
      </c>
      <c r="F357" t="s">
        <v>326</v>
      </c>
      <c r="G357" s="27" t="s">
        <v>13863</v>
      </c>
      <c r="H357" s="27" t="s">
        <v>13876</v>
      </c>
      <c r="I357" s="30"/>
      <c r="J357" s="30"/>
      <c r="K357" s="30"/>
      <c r="L357" s="30"/>
      <c r="M357" s="30"/>
      <c r="N357" s="30"/>
      <c r="O357" s="30"/>
      <c r="P357" s="30"/>
      <c r="Q357" s="30">
        <v>4.58</v>
      </c>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Q357">
        <v>4.58</v>
      </c>
    </row>
    <row r="358" spans="1:43" x14ac:dyDescent="0.25">
      <c r="A358" t="str">
        <f t="shared" si="15"/>
        <v>AACCN3B032CODO 90º 3000LBS NPT DN32LAME S.r.l.</v>
      </c>
      <c r="B358" t="str">
        <f t="shared" si="16"/>
        <v>AACCN3B032</v>
      </c>
      <c r="C358" t="str">
        <f t="shared" si="17"/>
        <v>CODO 90º 3000LBS NPT DN32</v>
      </c>
      <c r="D358" s="25" t="s">
        <v>6229</v>
      </c>
      <c r="E358" s="25" t="s">
        <v>6230</v>
      </c>
      <c r="F358" s="25" t="s">
        <v>6</v>
      </c>
      <c r="G358" s="26" t="s">
        <v>13863</v>
      </c>
      <c r="H358" s="28" t="s">
        <v>13875</v>
      </c>
      <c r="I358" s="29"/>
      <c r="J358" s="29"/>
      <c r="K358" s="29"/>
      <c r="L358" s="29"/>
      <c r="M358" s="29"/>
      <c r="N358" s="29"/>
      <c r="O358" s="29"/>
      <c r="P358" s="29"/>
      <c r="Q358" s="29"/>
      <c r="R358" s="29"/>
      <c r="S358" s="29"/>
      <c r="T358" s="29"/>
      <c r="U358" s="29">
        <v>50</v>
      </c>
      <c r="V358" s="29"/>
      <c r="W358" s="29"/>
      <c r="X358" s="29"/>
      <c r="Y358" s="29"/>
      <c r="Z358" s="29">
        <v>25</v>
      </c>
      <c r="AA358" s="29"/>
      <c r="AB358" s="29">
        <v>25</v>
      </c>
      <c r="AC358" s="29"/>
      <c r="AD358" s="29">
        <v>100</v>
      </c>
      <c r="AE358" s="29">
        <v>100</v>
      </c>
      <c r="AF358" s="29"/>
      <c r="AG358" s="29"/>
      <c r="AH358" s="29"/>
      <c r="AI358" s="29"/>
      <c r="AJ358" s="29"/>
      <c r="AK358" s="29"/>
      <c r="AL358" s="29"/>
      <c r="AM358" s="29"/>
      <c r="AN358" s="29"/>
      <c r="AO358" s="29"/>
      <c r="AQ358" s="31">
        <v>4.2629999999999999</v>
      </c>
    </row>
    <row r="359" spans="1:43" x14ac:dyDescent="0.25">
      <c r="A359" t="str">
        <f t="shared" si="15"/>
        <v>AACCN3B032CODO 90º 3000LBS NPT DN32LAME S.r.l.</v>
      </c>
      <c r="B359" t="str">
        <f t="shared" si="16"/>
        <v>AACCN3B032</v>
      </c>
      <c r="C359" t="str">
        <f t="shared" si="17"/>
        <v>CODO 90º 3000LBS NPT DN32</v>
      </c>
      <c r="D359" t="s">
        <v>6229</v>
      </c>
      <c r="E359" t="s">
        <v>6230</v>
      </c>
      <c r="F359" t="s">
        <v>6</v>
      </c>
      <c r="G359" s="27" t="s">
        <v>13863</v>
      </c>
      <c r="H359" s="27" t="s">
        <v>13876</v>
      </c>
      <c r="I359" s="30"/>
      <c r="J359" s="30"/>
      <c r="K359" s="30"/>
      <c r="L359" s="30"/>
      <c r="M359" s="30"/>
      <c r="N359" s="30"/>
      <c r="O359" s="30"/>
      <c r="P359" s="30"/>
      <c r="Q359" s="30"/>
      <c r="R359" s="30"/>
      <c r="S359" s="30"/>
      <c r="T359" s="30"/>
      <c r="U359" s="30">
        <v>4.58</v>
      </c>
      <c r="V359" s="30"/>
      <c r="W359" s="30"/>
      <c r="X359" s="30"/>
      <c r="Y359" s="30"/>
      <c r="Z359" s="30">
        <v>4.2629999999999999</v>
      </c>
      <c r="AA359" s="30"/>
      <c r="AB359" s="30">
        <v>4.2629999999999999</v>
      </c>
      <c r="AC359" s="30"/>
      <c r="AD359" s="30">
        <v>4.2629999999999999</v>
      </c>
      <c r="AE359" s="30">
        <v>4.2629999999999999</v>
      </c>
      <c r="AF359" s="30"/>
      <c r="AG359" s="30"/>
      <c r="AH359" s="30"/>
      <c r="AI359" s="30"/>
      <c r="AJ359" s="30"/>
      <c r="AK359" s="30"/>
      <c r="AL359" s="30"/>
      <c r="AM359" s="30"/>
      <c r="AN359" s="30"/>
      <c r="AO359" s="30"/>
      <c r="AQ359">
        <v>4.2629999999999999</v>
      </c>
    </row>
    <row r="360" spans="1:43" x14ac:dyDescent="0.25">
      <c r="A360" t="str">
        <f t="shared" si="15"/>
        <v>AACCN3C015CODO 45º 3000LBS NPT DN15ALMESA</v>
      </c>
      <c r="B360" t="str">
        <f t="shared" si="16"/>
        <v>AACCN3C015</v>
      </c>
      <c r="C360" t="str">
        <f t="shared" si="17"/>
        <v>CODO 45º 3000LBS NPT DN15</v>
      </c>
      <c r="D360" s="25" t="s">
        <v>1407</v>
      </c>
      <c r="E360" s="25" t="s">
        <v>1408</v>
      </c>
      <c r="F360" s="25" t="s">
        <v>240</v>
      </c>
      <c r="G360" s="26" t="s">
        <v>13863</v>
      </c>
      <c r="H360" s="28" t="s">
        <v>13875</v>
      </c>
      <c r="I360" s="29"/>
      <c r="J360" s="29"/>
      <c r="K360" s="29"/>
      <c r="L360" s="29"/>
      <c r="M360" s="29"/>
      <c r="N360" s="29"/>
      <c r="O360" s="29"/>
      <c r="P360" s="29"/>
      <c r="Q360" s="29"/>
      <c r="R360" s="29">
        <v>50</v>
      </c>
      <c r="S360" s="29"/>
      <c r="T360" s="29"/>
      <c r="U360" s="29"/>
      <c r="V360" s="29"/>
      <c r="W360" s="29"/>
      <c r="X360" s="29"/>
      <c r="Y360" s="29"/>
      <c r="Z360" s="29"/>
      <c r="AA360" s="29"/>
      <c r="AB360" s="29"/>
      <c r="AC360" s="29"/>
      <c r="AD360" s="29"/>
      <c r="AE360" s="29"/>
      <c r="AF360" s="29"/>
      <c r="AG360" s="29"/>
      <c r="AH360" s="29">
        <v>100</v>
      </c>
      <c r="AI360" s="29"/>
      <c r="AJ360" s="29"/>
      <c r="AK360" s="29"/>
      <c r="AL360" s="29"/>
      <c r="AM360" s="29"/>
      <c r="AN360" s="29"/>
      <c r="AO360" s="29"/>
      <c r="AQ360" s="31">
        <v>2.25</v>
      </c>
    </row>
    <row r="361" spans="1:43" x14ac:dyDescent="0.25">
      <c r="A361" t="str">
        <f t="shared" si="15"/>
        <v>AACCN3C015CODO 45º 3000LBS NPT DN15ALMESA</v>
      </c>
      <c r="B361" t="str">
        <f t="shared" si="16"/>
        <v>AACCN3C015</v>
      </c>
      <c r="C361" t="str">
        <f t="shared" si="17"/>
        <v>CODO 45º 3000LBS NPT DN15</v>
      </c>
      <c r="D361" t="s">
        <v>1407</v>
      </c>
      <c r="E361" t="s">
        <v>1408</v>
      </c>
      <c r="F361" t="s">
        <v>240</v>
      </c>
      <c r="G361" s="27" t="s">
        <v>13863</v>
      </c>
      <c r="H361" s="27" t="s">
        <v>13876</v>
      </c>
      <c r="I361" s="30"/>
      <c r="J361" s="30"/>
      <c r="K361" s="30"/>
      <c r="L361" s="30"/>
      <c r="M361" s="30"/>
      <c r="N361" s="30"/>
      <c r="O361" s="30"/>
      <c r="P361" s="30"/>
      <c r="Q361" s="30"/>
      <c r="R361" s="30">
        <v>2.48</v>
      </c>
      <c r="S361" s="30"/>
      <c r="T361" s="30"/>
      <c r="U361" s="30"/>
      <c r="V361" s="30"/>
      <c r="W361" s="30"/>
      <c r="X361" s="30"/>
      <c r="Y361" s="30"/>
      <c r="Z361" s="30"/>
      <c r="AA361" s="30"/>
      <c r="AB361" s="30"/>
      <c r="AC361" s="30"/>
      <c r="AD361" s="30"/>
      <c r="AE361" s="30"/>
      <c r="AF361" s="30"/>
      <c r="AG361" s="30"/>
      <c r="AH361" s="30">
        <v>2.25</v>
      </c>
      <c r="AI361" s="30"/>
      <c r="AJ361" s="30"/>
      <c r="AK361" s="30"/>
      <c r="AL361" s="30"/>
      <c r="AM361" s="30"/>
      <c r="AN361" s="30"/>
      <c r="AO361" s="30"/>
      <c r="AQ361">
        <v>2.25</v>
      </c>
    </row>
    <row r="362" spans="1:43" x14ac:dyDescent="0.25">
      <c r="A362" t="str">
        <f t="shared" si="15"/>
        <v>AACCN3C015CODO 45º 3000LBS NPT DN15LAME S.r.l.</v>
      </c>
      <c r="B362" t="str">
        <f t="shared" si="16"/>
        <v>AACCN3C015</v>
      </c>
      <c r="C362" t="str">
        <f t="shared" si="17"/>
        <v>CODO 45º 3000LBS NPT DN15</v>
      </c>
      <c r="D362" s="25" t="s">
        <v>1407</v>
      </c>
      <c r="E362" s="25" t="s">
        <v>1408</v>
      </c>
      <c r="F362" s="25" t="s">
        <v>6</v>
      </c>
      <c r="G362" s="26" t="s">
        <v>13863</v>
      </c>
      <c r="H362" s="28" t="s">
        <v>13875</v>
      </c>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v>30</v>
      </c>
      <c r="AO362" s="29"/>
      <c r="AQ362" s="31">
        <v>1.71</v>
      </c>
    </row>
    <row r="363" spans="1:43" x14ac:dyDescent="0.25">
      <c r="A363" t="str">
        <f t="shared" si="15"/>
        <v>AACCN3C015CODO 45º 3000LBS NPT DN15LAME S.r.l.</v>
      </c>
      <c r="B363" t="str">
        <f t="shared" si="16"/>
        <v>AACCN3C015</v>
      </c>
      <c r="C363" t="str">
        <f t="shared" si="17"/>
        <v>CODO 45º 3000LBS NPT DN15</v>
      </c>
      <c r="D363" t="s">
        <v>1407</v>
      </c>
      <c r="E363" t="s">
        <v>1408</v>
      </c>
      <c r="F363" t="s">
        <v>6</v>
      </c>
      <c r="G363" s="27" t="s">
        <v>13863</v>
      </c>
      <c r="H363" s="27" t="s">
        <v>13876</v>
      </c>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v>1.5778000000000001</v>
      </c>
      <c r="AO363" s="30"/>
      <c r="AQ363">
        <v>1.5778000000000001</v>
      </c>
    </row>
    <row r="364" spans="1:43" x14ac:dyDescent="0.25">
      <c r="A364" t="str">
        <f t="shared" si="15"/>
        <v>AACCN3C015CODO 45º 3000LBS NPT DN15SAIDI</v>
      </c>
      <c r="B364" t="str">
        <f t="shared" si="16"/>
        <v>AACCN3C015</v>
      </c>
      <c r="C364" t="str">
        <f t="shared" si="17"/>
        <v>CODO 45º 3000LBS NPT DN15</v>
      </c>
      <c r="D364" s="25" t="s">
        <v>1407</v>
      </c>
      <c r="E364" s="25" t="s">
        <v>1408</v>
      </c>
      <c r="F364" s="25" t="s">
        <v>181</v>
      </c>
      <c r="G364" s="26" t="s">
        <v>13863</v>
      </c>
      <c r="H364" s="28" t="s">
        <v>13875</v>
      </c>
      <c r="I364" s="29"/>
      <c r="J364" s="29"/>
      <c r="K364" s="29"/>
      <c r="L364" s="29"/>
      <c r="M364" s="29"/>
      <c r="N364" s="29"/>
      <c r="O364" s="29"/>
      <c r="P364" s="29"/>
      <c r="Q364" s="29"/>
      <c r="R364" s="29"/>
      <c r="S364" s="29">
        <v>4</v>
      </c>
      <c r="T364" s="29">
        <v>246</v>
      </c>
      <c r="U364" s="29"/>
      <c r="V364" s="29"/>
      <c r="W364" s="29"/>
      <c r="X364" s="29"/>
      <c r="Y364" s="29"/>
      <c r="Z364" s="29"/>
      <c r="AA364" s="29"/>
      <c r="AB364" s="29"/>
      <c r="AC364" s="29"/>
      <c r="AD364" s="29"/>
      <c r="AE364" s="29"/>
      <c r="AF364" s="29"/>
      <c r="AG364" s="29"/>
      <c r="AH364" s="29"/>
      <c r="AI364" s="29"/>
      <c r="AJ364" s="29"/>
      <c r="AK364" s="29"/>
      <c r="AL364" s="29"/>
      <c r="AM364" s="29"/>
      <c r="AN364" s="29"/>
      <c r="AO364" s="29"/>
      <c r="AQ364" s="31">
        <v>1.71</v>
      </c>
    </row>
    <row r="365" spans="1:43" x14ac:dyDescent="0.25">
      <c r="A365" t="str">
        <f t="shared" si="15"/>
        <v>AACCN3C015CODO 45º 3000LBS NPT DN15SAIDI</v>
      </c>
      <c r="B365" t="str">
        <f t="shared" si="16"/>
        <v>AACCN3C015</v>
      </c>
      <c r="C365" t="str">
        <f t="shared" si="17"/>
        <v>CODO 45º 3000LBS NPT DN15</v>
      </c>
      <c r="D365" t="s">
        <v>1407</v>
      </c>
      <c r="E365" t="s">
        <v>1408</v>
      </c>
      <c r="F365" t="s">
        <v>181</v>
      </c>
      <c r="G365" s="27" t="s">
        <v>13863</v>
      </c>
      <c r="H365" s="27" t="s">
        <v>13876</v>
      </c>
      <c r="I365" s="30"/>
      <c r="J365" s="30"/>
      <c r="K365" s="30"/>
      <c r="L365" s="30"/>
      <c r="M365" s="30"/>
      <c r="N365" s="30"/>
      <c r="O365" s="30"/>
      <c r="P365" s="30"/>
      <c r="Q365" s="30"/>
      <c r="R365" s="30"/>
      <c r="S365" s="30">
        <v>1.71</v>
      </c>
      <c r="T365" s="30">
        <v>1.71</v>
      </c>
      <c r="U365" s="30"/>
      <c r="V365" s="30"/>
      <c r="W365" s="30"/>
      <c r="X365" s="30"/>
      <c r="Y365" s="30"/>
      <c r="Z365" s="30"/>
      <c r="AA365" s="30"/>
      <c r="AB365" s="30"/>
      <c r="AC365" s="30"/>
      <c r="AD365" s="30"/>
      <c r="AE365" s="30"/>
      <c r="AF365" s="30"/>
      <c r="AG365" s="30"/>
      <c r="AH365" s="30"/>
      <c r="AI365" s="30"/>
      <c r="AJ365" s="30"/>
      <c r="AK365" s="30"/>
      <c r="AL365" s="30"/>
      <c r="AM365" s="30"/>
      <c r="AN365" s="30"/>
      <c r="AO365" s="30"/>
      <c r="AQ365">
        <v>1.71</v>
      </c>
    </row>
    <row r="366" spans="1:43" x14ac:dyDescent="0.25">
      <c r="A366" t="str">
        <f t="shared" si="15"/>
        <v>AACCN3C020CODO 45º 3000LBS NPT DN20ALMESA</v>
      </c>
      <c r="B366" t="str">
        <f t="shared" si="16"/>
        <v>AACCN3C020</v>
      </c>
      <c r="C366" t="str">
        <f t="shared" si="17"/>
        <v>CODO 45º 3000LBS NPT DN20</v>
      </c>
      <c r="D366" s="25" t="s">
        <v>1412</v>
      </c>
      <c r="E366" s="25" t="s">
        <v>1413</v>
      </c>
      <c r="F366" s="25" t="s">
        <v>240</v>
      </c>
      <c r="G366" s="26" t="s">
        <v>13863</v>
      </c>
      <c r="H366" s="28" t="s">
        <v>13875</v>
      </c>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v>20</v>
      </c>
      <c r="AO366" s="29"/>
      <c r="AQ366" s="31">
        <v>2.6</v>
      </c>
    </row>
    <row r="367" spans="1:43" x14ac:dyDescent="0.25">
      <c r="A367" t="str">
        <f t="shared" si="15"/>
        <v>AACCN3C020CODO 45º 3000LBS NPT DN20ALMESA</v>
      </c>
      <c r="B367" t="str">
        <f t="shared" si="16"/>
        <v>AACCN3C020</v>
      </c>
      <c r="C367" t="str">
        <f t="shared" si="17"/>
        <v>CODO 45º 3000LBS NPT DN20</v>
      </c>
      <c r="D367" t="s">
        <v>1412</v>
      </c>
      <c r="E367" t="s">
        <v>1413</v>
      </c>
      <c r="F367" t="s">
        <v>240</v>
      </c>
      <c r="G367" s="27" t="s">
        <v>13863</v>
      </c>
      <c r="H367" s="27" t="s">
        <v>13876</v>
      </c>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v>2.4700000000000002</v>
      </c>
      <c r="AO367" s="30"/>
      <c r="AQ367">
        <v>2.4700000000000002</v>
      </c>
    </row>
    <row r="368" spans="1:43" x14ac:dyDescent="0.25">
      <c r="A368" t="str">
        <f t="shared" si="15"/>
        <v>AACCN3C020CODO 45º 3000LBS NPT DN20CUÑADO SA</v>
      </c>
      <c r="B368" t="str">
        <f t="shared" si="16"/>
        <v>AACCN3C020</v>
      </c>
      <c r="C368" t="str">
        <f t="shared" si="17"/>
        <v>CODO 45º 3000LBS NPT DN20</v>
      </c>
      <c r="D368" s="25" t="s">
        <v>1412</v>
      </c>
      <c r="E368" s="25" t="s">
        <v>1413</v>
      </c>
      <c r="F368" s="25" t="s">
        <v>326</v>
      </c>
      <c r="G368" s="26" t="s">
        <v>13863</v>
      </c>
      <c r="H368" s="28" t="s">
        <v>13875</v>
      </c>
      <c r="I368" s="29"/>
      <c r="J368" s="29"/>
      <c r="K368" s="29"/>
      <c r="L368" s="29"/>
      <c r="M368" s="29"/>
      <c r="N368" s="29"/>
      <c r="O368" s="29"/>
      <c r="P368" s="29"/>
      <c r="Q368" s="29">
        <v>150</v>
      </c>
      <c r="R368" s="29"/>
      <c r="S368" s="29"/>
      <c r="T368" s="29"/>
      <c r="U368" s="29"/>
      <c r="V368" s="29"/>
      <c r="W368" s="29">
        <v>100</v>
      </c>
      <c r="X368" s="29"/>
      <c r="Y368" s="29"/>
      <c r="Z368" s="29"/>
      <c r="AA368" s="29"/>
      <c r="AB368" s="29"/>
      <c r="AC368" s="29"/>
      <c r="AD368" s="29"/>
      <c r="AE368" s="29"/>
      <c r="AF368" s="29"/>
      <c r="AG368" s="29"/>
      <c r="AH368" s="29"/>
      <c r="AI368" s="29"/>
      <c r="AJ368" s="29"/>
      <c r="AK368" s="29"/>
      <c r="AL368" s="29"/>
      <c r="AM368" s="29"/>
      <c r="AN368" s="29"/>
      <c r="AO368" s="29"/>
      <c r="AQ368" s="31">
        <v>2.6</v>
      </c>
    </row>
    <row r="369" spans="1:43" x14ac:dyDescent="0.25">
      <c r="A369" t="str">
        <f t="shared" si="15"/>
        <v>AACCN3C020CODO 45º 3000LBS NPT DN20CUÑADO SA</v>
      </c>
      <c r="B369" t="str">
        <f t="shared" si="16"/>
        <v>AACCN3C020</v>
      </c>
      <c r="C369" t="str">
        <f t="shared" si="17"/>
        <v>CODO 45º 3000LBS NPT DN20</v>
      </c>
      <c r="D369" t="s">
        <v>1412</v>
      </c>
      <c r="E369" t="s">
        <v>1413</v>
      </c>
      <c r="F369" t="s">
        <v>326</v>
      </c>
      <c r="G369" s="27" t="s">
        <v>13863</v>
      </c>
      <c r="H369" s="27" t="s">
        <v>13876</v>
      </c>
      <c r="I369" s="30"/>
      <c r="J369" s="30"/>
      <c r="K369" s="30"/>
      <c r="L369" s="30"/>
      <c r="M369" s="30"/>
      <c r="N369" s="30"/>
      <c r="O369" s="30"/>
      <c r="P369" s="30"/>
      <c r="Q369" s="30">
        <v>2.14</v>
      </c>
      <c r="R369" s="30"/>
      <c r="S369" s="30"/>
      <c r="T369" s="30"/>
      <c r="U369" s="30"/>
      <c r="V369" s="30"/>
      <c r="W369" s="30">
        <v>2.6</v>
      </c>
      <c r="X369" s="30"/>
      <c r="Y369" s="30"/>
      <c r="Z369" s="30"/>
      <c r="AA369" s="30"/>
      <c r="AB369" s="30"/>
      <c r="AC369" s="30"/>
      <c r="AD369" s="30"/>
      <c r="AE369" s="30"/>
      <c r="AF369" s="30"/>
      <c r="AG369" s="30"/>
      <c r="AH369" s="30"/>
      <c r="AI369" s="30"/>
      <c r="AJ369" s="30"/>
      <c r="AK369" s="30"/>
      <c r="AL369" s="30"/>
      <c r="AM369" s="30"/>
      <c r="AN369" s="30"/>
      <c r="AO369" s="30"/>
      <c r="AQ369">
        <v>2.6</v>
      </c>
    </row>
    <row r="370" spans="1:43" x14ac:dyDescent="0.25">
      <c r="A370" t="str">
        <f t="shared" si="15"/>
        <v>AACCN3C020CODO 45º 3000LBS NPT DN20LAME S.r.l.</v>
      </c>
      <c r="B370" t="str">
        <f t="shared" si="16"/>
        <v>AACCN3C020</v>
      </c>
      <c r="C370" t="str">
        <f t="shared" si="17"/>
        <v>CODO 45º 3000LBS NPT DN20</v>
      </c>
      <c r="D370" s="25" t="s">
        <v>1412</v>
      </c>
      <c r="E370" s="25" t="s">
        <v>1413</v>
      </c>
      <c r="F370" s="25" t="s">
        <v>6</v>
      </c>
      <c r="G370" s="26" t="s">
        <v>13863</v>
      </c>
      <c r="H370" s="28" t="s">
        <v>13875</v>
      </c>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v>10</v>
      </c>
      <c r="AO370" s="29"/>
      <c r="AQ370" s="31">
        <v>2.19</v>
      </c>
    </row>
    <row r="371" spans="1:43" x14ac:dyDescent="0.25">
      <c r="A371" t="str">
        <f t="shared" si="15"/>
        <v>AACCN3C020CODO 45º 3000LBS NPT DN20LAME S.r.l.</v>
      </c>
      <c r="B371" t="str">
        <f t="shared" si="16"/>
        <v>AACCN3C020</v>
      </c>
      <c r="C371" t="str">
        <f t="shared" si="17"/>
        <v>CODO 45º 3000LBS NPT DN20</v>
      </c>
      <c r="D371" t="s">
        <v>1412</v>
      </c>
      <c r="E371" t="s">
        <v>1413</v>
      </c>
      <c r="F371" t="s">
        <v>6</v>
      </c>
      <c r="G371" s="27" t="s">
        <v>13863</v>
      </c>
      <c r="H371" s="27" t="s">
        <v>13876</v>
      </c>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v>2.1364000000000001</v>
      </c>
      <c r="AO371" s="30"/>
      <c r="AQ371">
        <v>2.1364000000000001</v>
      </c>
    </row>
    <row r="372" spans="1:43" x14ac:dyDescent="0.25">
      <c r="A372" t="str">
        <f t="shared" si="15"/>
        <v>AACCN3C020CODO 45º 3000LBS NPT DN20SAIDI</v>
      </c>
      <c r="B372" t="str">
        <f t="shared" si="16"/>
        <v>AACCN3C020</v>
      </c>
      <c r="C372" t="str">
        <f t="shared" si="17"/>
        <v>CODO 45º 3000LBS NPT DN20</v>
      </c>
      <c r="D372" s="25" t="s">
        <v>1412</v>
      </c>
      <c r="E372" s="25" t="s">
        <v>1413</v>
      </c>
      <c r="F372" s="25" t="s">
        <v>181</v>
      </c>
      <c r="G372" s="26" t="s">
        <v>13863</v>
      </c>
      <c r="H372" s="28" t="s">
        <v>13875</v>
      </c>
      <c r="I372" s="29"/>
      <c r="J372" s="29"/>
      <c r="K372" s="29"/>
      <c r="L372" s="29"/>
      <c r="M372" s="29"/>
      <c r="N372" s="29"/>
      <c r="O372" s="29"/>
      <c r="P372" s="29"/>
      <c r="Q372" s="29"/>
      <c r="R372" s="29"/>
      <c r="S372" s="29"/>
      <c r="T372" s="29"/>
      <c r="U372" s="29"/>
      <c r="V372" s="29"/>
      <c r="W372" s="29"/>
      <c r="X372" s="29"/>
      <c r="Y372" s="29"/>
      <c r="Z372" s="29"/>
      <c r="AA372" s="29"/>
      <c r="AB372" s="29"/>
      <c r="AC372" s="29"/>
      <c r="AD372" s="29">
        <v>150</v>
      </c>
      <c r="AE372" s="29"/>
      <c r="AF372" s="29"/>
      <c r="AG372" s="29"/>
      <c r="AH372" s="29"/>
      <c r="AI372" s="29"/>
      <c r="AJ372" s="29"/>
      <c r="AK372" s="29"/>
      <c r="AL372" s="29"/>
      <c r="AM372" s="29"/>
      <c r="AN372" s="29"/>
      <c r="AO372" s="29"/>
      <c r="AQ372" s="31">
        <v>2.19</v>
      </c>
    </row>
    <row r="373" spans="1:43" x14ac:dyDescent="0.25">
      <c r="A373" t="str">
        <f t="shared" si="15"/>
        <v>AACCN3C020CODO 45º 3000LBS NPT DN20SAIDI</v>
      </c>
      <c r="B373" t="str">
        <f t="shared" si="16"/>
        <v>AACCN3C020</v>
      </c>
      <c r="C373" t="str">
        <f t="shared" si="17"/>
        <v>CODO 45º 3000LBS NPT DN20</v>
      </c>
      <c r="D373" t="s">
        <v>1412</v>
      </c>
      <c r="E373" t="s">
        <v>1413</v>
      </c>
      <c r="F373" t="s">
        <v>181</v>
      </c>
      <c r="G373" s="27" t="s">
        <v>13863</v>
      </c>
      <c r="H373" s="27" t="s">
        <v>13876</v>
      </c>
      <c r="I373" s="30"/>
      <c r="J373" s="30"/>
      <c r="K373" s="30"/>
      <c r="L373" s="30"/>
      <c r="M373" s="30"/>
      <c r="N373" s="30"/>
      <c r="O373" s="30"/>
      <c r="P373" s="30"/>
      <c r="Q373" s="30"/>
      <c r="R373" s="30"/>
      <c r="S373" s="30"/>
      <c r="T373" s="30"/>
      <c r="U373" s="30"/>
      <c r="V373" s="30"/>
      <c r="W373" s="30"/>
      <c r="X373" s="30"/>
      <c r="Y373" s="30"/>
      <c r="Z373" s="30"/>
      <c r="AA373" s="30"/>
      <c r="AB373" s="30"/>
      <c r="AC373" s="30"/>
      <c r="AD373" s="30">
        <v>2.19</v>
      </c>
      <c r="AE373" s="30"/>
      <c r="AF373" s="30"/>
      <c r="AG373" s="30"/>
      <c r="AH373" s="30"/>
      <c r="AI373" s="30"/>
      <c r="AJ373" s="30"/>
      <c r="AK373" s="30"/>
      <c r="AL373" s="30"/>
      <c r="AM373" s="30"/>
      <c r="AN373" s="30"/>
      <c r="AO373" s="30"/>
      <c r="AQ373">
        <v>2.19</v>
      </c>
    </row>
    <row r="374" spans="1:43" x14ac:dyDescent="0.25">
      <c r="A374" t="str">
        <f t="shared" si="15"/>
        <v>AACCN3C025CODO 45º 3000LBS NPT DN25ALMESA</v>
      </c>
      <c r="B374" t="str">
        <f t="shared" si="16"/>
        <v>AACCN3C025</v>
      </c>
      <c r="C374" t="str">
        <f t="shared" si="17"/>
        <v>CODO 45º 3000LBS NPT DN25</v>
      </c>
      <c r="D374" s="25" t="s">
        <v>2140</v>
      </c>
      <c r="E374" s="25" t="s">
        <v>2141</v>
      </c>
      <c r="F374" s="25" t="s">
        <v>240</v>
      </c>
      <c r="G374" s="26" t="s">
        <v>13863</v>
      </c>
      <c r="H374" s="28" t="s">
        <v>13875</v>
      </c>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v>10</v>
      </c>
      <c r="AN374" s="29">
        <v>20</v>
      </c>
      <c r="AO374" s="29"/>
      <c r="AQ374" s="31">
        <v>4.43</v>
      </c>
    </row>
    <row r="375" spans="1:43" x14ac:dyDescent="0.25">
      <c r="A375" t="str">
        <f t="shared" si="15"/>
        <v>AACCN3C025CODO 45º 3000LBS NPT DN25ALMESA</v>
      </c>
      <c r="B375" t="str">
        <f t="shared" si="16"/>
        <v>AACCN3C025</v>
      </c>
      <c r="C375" t="str">
        <f t="shared" si="17"/>
        <v>CODO 45º 3000LBS NPT DN25</v>
      </c>
      <c r="D375" t="s">
        <v>2140</v>
      </c>
      <c r="E375" t="s">
        <v>2141</v>
      </c>
      <c r="F375" t="s">
        <v>240</v>
      </c>
      <c r="G375" s="27" t="s">
        <v>13863</v>
      </c>
      <c r="H375" s="27" t="s">
        <v>13876</v>
      </c>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v>4.32</v>
      </c>
      <c r="AN375" s="30">
        <v>4.43</v>
      </c>
      <c r="AO375" s="30"/>
      <c r="AQ375">
        <v>4.43</v>
      </c>
    </row>
    <row r="376" spans="1:43" x14ac:dyDescent="0.25">
      <c r="A376" t="str">
        <f t="shared" si="15"/>
        <v>AACCN3C032CODO 45º 3000LBS NPT DN32CUÑADO SA</v>
      </c>
      <c r="B376" t="str">
        <f t="shared" si="16"/>
        <v>AACCN3C032</v>
      </c>
      <c r="C376" t="str">
        <f t="shared" si="17"/>
        <v>CODO 45º 3000LBS NPT DN32</v>
      </c>
      <c r="D376" s="25" t="s">
        <v>1415</v>
      </c>
      <c r="E376" s="25" t="s">
        <v>1416</v>
      </c>
      <c r="F376" s="25" t="s">
        <v>326</v>
      </c>
      <c r="G376" s="26" t="s">
        <v>13863</v>
      </c>
      <c r="H376" s="28" t="s">
        <v>13875</v>
      </c>
      <c r="I376" s="29"/>
      <c r="J376" s="29"/>
      <c r="K376" s="29"/>
      <c r="L376" s="29"/>
      <c r="M376" s="29"/>
      <c r="N376" s="29"/>
      <c r="O376" s="29"/>
      <c r="P376" s="29"/>
      <c r="Q376" s="29">
        <v>100</v>
      </c>
      <c r="R376" s="29"/>
      <c r="S376" s="29"/>
      <c r="T376" s="29"/>
      <c r="U376" s="29"/>
      <c r="V376" s="29"/>
      <c r="W376" s="29"/>
      <c r="X376" s="29"/>
      <c r="Y376" s="29"/>
      <c r="Z376" s="29"/>
      <c r="AA376" s="29">
        <v>30</v>
      </c>
      <c r="AB376" s="29"/>
      <c r="AC376" s="29"/>
      <c r="AD376" s="29"/>
      <c r="AE376" s="29"/>
      <c r="AF376" s="29"/>
      <c r="AG376" s="29"/>
      <c r="AH376" s="29"/>
      <c r="AI376" s="29"/>
      <c r="AJ376" s="29"/>
      <c r="AK376" s="29"/>
      <c r="AL376" s="29"/>
      <c r="AM376" s="29"/>
      <c r="AN376" s="29"/>
      <c r="AO376" s="29"/>
      <c r="AQ376" s="31">
        <v>5.85</v>
      </c>
    </row>
    <row r="377" spans="1:43" x14ac:dyDescent="0.25">
      <c r="A377" t="str">
        <f t="shared" si="15"/>
        <v>AACCN3C032CODO 45º 3000LBS NPT DN32CUÑADO SA</v>
      </c>
      <c r="B377" t="str">
        <f t="shared" si="16"/>
        <v>AACCN3C032</v>
      </c>
      <c r="C377" t="str">
        <f t="shared" si="17"/>
        <v>CODO 45º 3000LBS NPT DN32</v>
      </c>
      <c r="D377" t="s">
        <v>1415</v>
      </c>
      <c r="E377" t="s">
        <v>1416</v>
      </c>
      <c r="F377" t="s">
        <v>326</v>
      </c>
      <c r="G377" s="27" t="s">
        <v>13863</v>
      </c>
      <c r="H377" s="27" t="s">
        <v>13876</v>
      </c>
      <c r="I377" s="30"/>
      <c r="J377" s="30"/>
      <c r="K377" s="30"/>
      <c r="L377" s="30"/>
      <c r="M377" s="30"/>
      <c r="N377" s="30"/>
      <c r="O377" s="30"/>
      <c r="P377" s="30"/>
      <c r="Q377" s="30">
        <v>5.0599999999999996</v>
      </c>
      <c r="R377" s="30"/>
      <c r="S377" s="30"/>
      <c r="T377" s="30"/>
      <c r="U377" s="30"/>
      <c r="V377" s="30"/>
      <c r="W377" s="30"/>
      <c r="X377" s="30"/>
      <c r="Y377" s="30"/>
      <c r="Z377" s="30"/>
      <c r="AA377" s="30">
        <v>5.85</v>
      </c>
      <c r="AB377" s="30"/>
      <c r="AC377" s="30"/>
      <c r="AD377" s="30"/>
      <c r="AE377" s="30"/>
      <c r="AF377" s="30"/>
      <c r="AG377" s="30"/>
      <c r="AH377" s="30"/>
      <c r="AI377" s="30"/>
      <c r="AJ377" s="30"/>
      <c r="AK377" s="30"/>
      <c r="AL377" s="30"/>
      <c r="AM377" s="30"/>
      <c r="AN377" s="30"/>
      <c r="AO377" s="30"/>
      <c r="AQ377">
        <v>5.85</v>
      </c>
    </row>
    <row r="378" spans="1:43" x14ac:dyDescent="0.25">
      <c r="A378" t="str">
        <f t="shared" si="15"/>
        <v>AACCN3C032CODO 45º 3000LBS NPT DN32LAME S.r.l.</v>
      </c>
      <c r="B378" t="str">
        <f t="shared" si="16"/>
        <v>AACCN3C032</v>
      </c>
      <c r="C378" t="str">
        <f t="shared" si="17"/>
        <v>CODO 45º 3000LBS NPT DN32</v>
      </c>
      <c r="D378" s="25" t="s">
        <v>1415</v>
      </c>
      <c r="E378" s="25" t="s">
        <v>1416</v>
      </c>
      <c r="F378" s="25" t="s">
        <v>6</v>
      </c>
      <c r="G378" s="26" t="s">
        <v>13863</v>
      </c>
      <c r="H378" s="28" t="s">
        <v>13875</v>
      </c>
      <c r="I378" s="29"/>
      <c r="J378" s="29"/>
      <c r="K378" s="29"/>
      <c r="L378" s="29"/>
      <c r="M378" s="29"/>
      <c r="N378" s="29"/>
      <c r="O378" s="29"/>
      <c r="P378" s="29"/>
      <c r="Q378" s="29"/>
      <c r="R378" s="29"/>
      <c r="S378" s="29"/>
      <c r="T378" s="29"/>
      <c r="U378" s="29"/>
      <c r="V378" s="29"/>
      <c r="W378" s="29"/>
      <c r="X378" s="29"/>
      <c r="Y378" s="29"/>
      <c r="Z378" s="29">
        <v>20</v>
      </c>
      <c r="AA378" s="29"/>
      <c r="AB378" s="29">
        <v>20</v>
      </c>
      <c r="AC378" s="29"/>
      <c r="AD378" s="29"/>
      <c r="AE378" s="29">
        <v>60</v>
      </c>
      <c r="AF378" s="29"/>
      <c r="AG378" s="29"/>
      <c r="AH378" s="29"/>
      <c r="AI378" s="29"/>
      <c r="AJ378" s="29"/>
      <c r="AK378" s="29"/>
      <c r="AL378" s="29"/>
      <c r="AM378" s="29"/>
      <c r="AN378" s="29">
        <v>20</v>
      </c>
      <c r="AO378" s="29"/>
      <c r="AQ378" s="31">
        <v>5.0470000000000006</v>
      </c>
    </row>
    <row r="379" spans="1:43" x14ac:dyDescent="0.25">
      <c r="A379" t="str">
        <f t="shared" si="15"/>
        <v>AACCN3C032CODO 45º 3000LBS NPT DN32LAME S.r.l.</v>
      </c>
      <c r="B379" t="str">
        <f t="shared" si="16"/>
        <v>AACCN3C032</v>
      </c>
      <c r="C379" t="str">
        <f t="shared" si="17"/>
        <v>CODO 45º 3000LBS NPT DN32</v>
      </c>
      <c r="D379" t="s">
        <v>1415</v>
      </c>
      <c r="E379" t="s">
        <v>1416</v>
      </c>
      <c r="F379" t="s">
        <v>6</v>
      </c>
      <c r="G379" s="27" t="s">
        <v>13863</v>
      </c>
      <c r="H379" s="27" t="s">
        <v>13876</v>
      </c>
      <c r="I379" s="30"/>
      <c r="J379" s="30"/>
      <c r="K379" s="30"/>
      <c r="L379" s="30"/>
      <c r="M379" s="30"/>
      <c r="N379" s="30"/>
      <c r="O379" s="30"/>
      <c r="P379" s="30"/>
      <c r="Q379" s="30"/>
      <c r="R379" s="30"/>
      <c r="S379" s="30"/>
      <c r="T379" s="30"/>
      <c r="U379" s="30"/>
      <c r="V379" s="30"/>
      <c r="W379" s="30"/>
      <c r="X379" s="30"/>
      <c r="Y379" s="30"/>
      <c r="Z379" s="30">
        <v>4.7137999999999991</v>
      </c>
      <c r="AA379" s="30"/>
      <c r="AB379" s="30">
        <v>4.7137999999999991</v>
      </c>
      <c r="AC379" s="30"/>
      <c r="AD379" s="30"/>
      <c r="AE379" s="30">
        <v>4.7137999999999991</v>
      </c>
      <c r="AF379" s="30"/>
      <c r="AG379" s="30"/>
      <c r="AH379" s="30"/>
      <c r="AI379" s="30"/>
      <c r="AJ379" s="30"/>
      <c r="AK379" s="30"/>
      <c r="AL379" s="30"/>
      <c r="AM379" s="30"/>
      <c r="AN379" s="30">
        <v>5.0470000000000006</v>
      </c>
      <c r="AO379" s="30"/>
      <c r="AQ379">
        <v>5.0470000000000006</v>
      </c>
    </row>
    <row r="380" spans="1:43" x14ac:dyDescent="0.25">
      <c r="A380" t="str">
        <f t="shared" si="15"/>
        <v>AACCN3D008CODO 90º A105 3000LBS BSP PARALELA DN8CUÑADO SA</v>
      </c>
      <c r="B380" t="str">
        <f t="shared" si="16"/>
        <v>AACCN3D008</v>
      </c>
      <c r="C380" t="str">
        <f t="shared" si="17"/>
        <v>CODO 90º A105 3000LBS BSP PARALELA DN8</v>
      </c>
      <c r="D380" s="25" t="s">
        <v>3467</v>
      </c>
      <c r="E380" s="25" t="s">
        <v>3468</v>
      </c>
      <c r="F380" s="25" t="s">
        <v>326</v>
      </c>
      <c r="G380" s="26" t="s">
        <v>13863</v>
      </c>
      <c r="H380" s="28" t="s">
        <v>13875</v>
      </c>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v>10</v>
      </c>
      <c r="AM380" s="29"/>
      <c r="AN380" s="29"/>
      <c r="AO380" s="29"/>
      <c r="AQ380" s="31">
        <v>2.4638</v>
      </c>
    </row>
    <row r="381" spans="1:43" x14ac:dyDescent="0.25">
      <c r="A381" t="str">
        <f t="shared" si="15"/>
        <v>AACCN3D008CODO 90º A105 3000LBS BSP PARALELA DN8CUÑADO SA</v>
      </c>
      <c r="B381" t="str">
        <f t="shared" si="16"/>
        <v>AACCN3D008</v>
      </c>
      <c r="C381" t="str">
        <f t="shared" si="17"/>
        <v>CODO 90º A105 3000LBS BSP PARALELA DN8</v>
      </c>
      <c r="D381" t="s">
        <v>3467</v>
      </c>
      <c r="E381" t="s">
        <v>3468</v>
      </c>
      <c r="F381" t="s">
        <v>326</v>
      </c>
      <c r="G381" s="27" t="s">
        <v>13863</v>
      </c>
      <c r="H381" s="27" t="s">
        <v>13876</v>
      </c>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v>2.4638</v>
      </c>
      <c r="AM381" s="30"/>
      <c r="AN381" s="30"/>
      <c r="AO381" s="30"/>
      <c r="AQ381">
        <v>2.4638</v>
      </c>
    </row>
    <row r="382" spans="1:43" x14ac:dyDescent="0.25">
      <c r="A382" t="str">
        <f t="shared" si="15"/>
        <v>AACCN3D015CODO 90º A105 3000LBS BSP PARALELA DN15CUÑADO SA</v>
      </c>
      <c r="B382" t="str">
        <f t="shared" si="16"/>
        <v>AACCN3D015</v>
      </c>
      <c r="C382" t="str">
        <f t="shared" si="17"/>
        <v>CODO 90º A105 3000LBS BSP PARALELA DN15</v>
      </c>
      <c r="D382" s="25" t="s">
        <v>3471</v>
      </c>
      <c r="E382" s="25" t="s">
        <v>3472</v>
      </c>
      <c r="F382" s="25" t="s">
        <v>326</v>
      </c>
      <c r="G382" s="26" t="s">
        <v>13863</v>
      </c>
      <c r="H382" s="28" t="s">
        <v>13875</v>
      </c>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v>330</v>
      </c>
      <c r="AM382" s="29"/>
      <c r="AN382" s="29"/>
      <c r="AO382" s="29"/>
      <c r="AQ382" s="31">
        <v>2.4638</v>
      </c>
    </row>
    <row r="383" spans="1:43" x14ac:dyDescent="0.25">
      <c r="A383" t="str">
        <f t="shared" si="15"/>
        <v>AACCN3D015CODO 90º A105 3000LBS BSP PARALELA DN15CUÑADO SA</v>
      </c>
      <c r="B383" t="str">
        <f t="shared" si="16"/>
        <v>AACCN3D015</v>
      </c>
      <c r="C383" t="str">
        <f t="shared" si="17"/>
        <v>CODO 90º A105 3000LBS BSP PARALELA DN15</v>
      </c>
      <c r="D383" t="s">
        <v>3471</v>
      </c>
      <c r="E383" t="s">
        <v>3472</v>
      </c>
      <c r="F383" t="s">
        <v>326</v>
      </c>
      <c r="G383" s="27" t="s">
        <v>13863</v>
      </c>
      <c r="H383" s="27" t="s">
        <v>13876</v>
      </c>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v>2.4638</v>
      </c>
      <c r="AM383" s="30"/>
      <c r="AN383" s="30"/>
      <c r="AO383" s="30"/>
      <c r="AQ383">
        <v>2.4638</v>
      </c>
    </row>
    <row r="384" spans="1:43" x14ac:dyDescent="0.25">
      <c r="A384" t="str">
        <f t="shared" si="15"/>
        <v>AACCN3D020CODO 90º A105 3000LBS BSP PARALELA DN20CUÑADO SA</v>
      </c>
      <c r="B384" t="str">
        <f t="shared" si="16"/>
        <v>AACCN3D020</v>
      </c>
      <c r="C384" t="str">
        <f t="shared" si="17"/>
        <v>CODO 90º A105 3000LBS BSP PARALELA DN20</v>
      </c>
      <c r="D384" s="25" t="s">
        <v>3473</v>
      </c>
      <c r="E384" s="25" t="s">
        <v>3474</v>
      </c>
      <c r="F384" s="25" t="s">
        <v>326</v>
      </c>
      <c r="G384" s="26" t="s">
        <v>13863</v>
      </c>
      <c r="H384" s="28" t="s">
        <v>13875</v>
      </c>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v>270</v>
      </c>
      <c r="AM384" s="29"/>
      <c r="AN384" s="29"/>
      <c r="AO384" s="29"/>
      <c r="AQ384" s="31">
        <v>3.2494999999999998</v>
      </c>
    </row>
    <row r="385" spans="1:43" x14ac:dyDescent="0.25">
      <c r="A385" t="str">
        <f t="shared" si="15"/>
        <v>AACCN3D020CODO 90º A105 3000LBS BSP PARALELA DN20CUÑADO SA</v>
      </c>
      <c r="B385" t="str">
        <f t="shared" si="16"/>
        <v>AACCN3D020</v>
      </c>
      <c r="C385" t="str">
        <f t="shared" si="17"/>
        <v>CODO 90º A105 3000LBS BSP PARALELA DN20</v>
      </c>
      <c r="D385" t="s">
        <v>3473</v>
      </c>
      <c r="E385" t="s">
        <v>3474</v>
      </c>
      <c r="F385" t="s">
        <v>326</v>
      </c>
      <c r="G385" s="27" t="s">
        <v>13863</v>
      </c>
      <c r="H385" s="27" t="s">
        <v>13876</v>
      </c>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v>3.2494999999999998</v>
      </c>
      <c r="AM385" s="30"/>
      <c r="AN385" s="30"/>
      <c r="AO385" s="30"/>
      <c r="AQ385">
        <v>3.2494999999999998</v>
      </c>
    </row>
    <row r="386" spans="1:43" x14ac:dyDescent="0.25">
      <c r="A386" t="str">
        <f t="shared" si="15"/>
        <v>AACCN3D025CODO 90º A105 3000LBS BSP PARALELA DN25CUÑADO SA</v>
      </c>
      <c r="B386" t="str">
        <f t="shared" si="16"/>
        <v>AACCN3D025</v>
      </c>
      <c r="C386" t="str">
        <f t="shared" si="17"/>
        <v>CODO 90º A105 3000LBS BSP PARALELA DN25</v>
      </c>
      <c r="D386" s="25" t="s">
        <v>3475</v>
      </c>
      <c r="E386" s="25" t="s">
        <v>3476</v>
      </c>
      <c r="F386" s="25" t="s">
        <v>326</v>
      </c>
      <c r="G386" s="26" t="s">
        <v>13863</v>
      </c>
      <c r="H386" s="28" t="s">
        <v>13875</v>
      </c>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v>52</v>
      </c>
      <c r="AM386" s="29"/>
      <c r="AN386" s="29"/>
      <c r="AO386" s="29"/>
      <c r="AQ386" s="31">
        <v>5.1797999999999993</v>
      </c>
    </row>
    <row r="387" spans="1:43" x14ac:dyDescent="0.25">
      <c r="A387" t="str">
        <f t="shared" si="15"/>
        <v>AACCN3D025CODO 90º A105 3000LBS BSP PARALELA DN25CUÑADO SA</v>
      </c>
      <c r="B387" t="str">
        <f t="shared" si="16"/>
        <v>AACCN3D025</v>
      </c>
      <c r="C387" t="str">
        <f t="shared" si="17"/>
        <v>CODO 90º A105 3000LBS BSP PARALELA DN25</v>
      </c>
      <c r="D387" t="s">
        <v>3475</v>
      </c>
      <c r="E387" t="s">
        <v>3476</v>
      </c>
      <c r="F387" t="s">
        <v>326</v>
      </c>
      <c r="G387" s="27" t="s">
        <v>13863</v>
      </c>
      <c r="H387" s="27" t="s">
        <v>13876</v>
      </c>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v>5.1797999999999993</v>
      </c>
      <c r="AM387" s="30"/>
      <c r="AN387" s="30"/>
      <c r="AO387" s="30"/>
      <c r="AQ387">
        <v>5.1797999999999993</v>
      </c>
    </row>
    <row r="388" spans="1:43" x14ac:dyDescent="0.25">
      <c r="A388" t="str">
        <f t="shared" ref="A388:A451" si="18">+CONCATENATE(D388,E388,F388)</f>
        <v>AACCN3E008CODO 45º A105 3000LBS BSP PARALELA DN8CUÑADO SA</v>
      </c>
      <c r="B388" t="str">
        <f t="shared" si="16"/>
        <v>AACCN3E008</v>
      </c>
      <c r="C388" t="str">
        <f t="shared" si="17"/>
        <v>CODO 45º A105 3000LBS BSP PARALELA DN8</v>
      </c>
      <c r="D388" s="25" t="s">
        <v>3477</v>
      </c>
      <c r="E388" s="25" t="s">
        <v>3478</v>
      </c>
      <c r="F388" s="25" t="s">
        <v>326</v>
      </c>
      <c r="G388" s="26" t="s">
        <v>13863</v>
      </c>
      <c r="H388" s="28" t="s">
        <v>13875</v>
      </c>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v>2</v>
      </c>
      <c r="AM388" s="29"/>
      <c r="AN388" s="29"/>
      <c r="AO388" s="29"/>
      <c r="AQ388" s="31">
        <v>2.7547999999999999</v>
      </c>
    </row>
    <row r="389" spans="1:43" x14ac:dyDescent="0.25">
      <c r="A389" t="str">
        <f t="shared" si="18"/>
        <v>AACCN3E008CODO 45º A105 3000LBS BSP PARALELA DN8CUÑADO SA</v>
      </c>
      <c r="B389" t="str">
        <f t="shared" ref="B389:B452" si="19">+IF(D389="",B388,D389)</f>
        <v>AACCN3E008</v>
      </c>
      <c r="C389" t="str">
        <f t="shared" ref="C389:C452" si="20">+IF(E389="",C388,E389)</f>
        <v>CODO 45º A105 3000LBS BSP PARALELA DN8</v>
      </c>
      <c r="D389" t="s">
        <v>3477</v>
      </c>
      <c r="E389" t="s">
        <v>3478</v>
      </c>
      <c r="F389" t="s">
        <v>326</v>
      </c>
      <c r="G389" s="27" t="s">
        <v>13863</v>
      </c>
      <c r="H389" s="27" t="s">
        <v>13876</v>
      </c>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v>2.7547999999999999</v>
      </c>
      <c r="AM389" s="30"/>
      <c r="AN389" s="30"/>
      <c r="AO389" s="30"/>
      <c r="AQ389">
        <v>2.7547999999999999</v>
      </c>
    </row>
    <row r="390" spans="1:43" x14ac:dyDescent="0.25">
      <c r="A390" t="str">
        <f t="shared" si="18"/>
        <v>AACCN3E015CODO 45º A105 3000LBS BSP PARALELA DN15CUÑADO SA</v>
      </c>
      <c r="B390" t="str">
        <f t="shared" si="19"/>
        <v>AACCN3E015</v>
      </c>
      <c r="C390" t="str">
        <f t="shared" si="20"/>
        <v>CODO 45º A105 3000LBS BSP PARALELA DN15</v>
      </c>
      <c r="D390" s="25" t="s">
        <v>3479</v>
      </c>
      <c r="E390" s="25" t="s">
        <v>3480</v>
      </c>
      <c r="F390" s="25" t="s">
        <v>326</v>
      </c>
      <c r="G390" s="26" t="s">
        <v>13863</v>
      </c>
      <c r="H390" s="28" t="s">
        <v>13875</v>
      </c>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v>10</v>
      </c>
      <c r="AM390" s="29"/>
      <c r="AN390" s="29"/>
      <c r="AO390" s="29"/>
      <c r="AQ390" s="31">
        <v>2.7547999999999999</v>
      </c>
    </row>
    <row r="391" spans="1:43" x14ac:dyDescent="0.25">
      <c r="A391" t="str">
        <f t="shared" si="18"/>
        <v>AACCN3E015CODO 45º A105 3000LBS BSP PARALELA DN15CUÑADO SA</v>
      </c>
      <c r="B391" t="str">
        <f t="shared" si="19"/>
        <v>AACCN3E015</v>
      </c>
      <c r="C391" t="str">
        <f t="shared" si="20"/>
        <v>CODO 45º A105 3000LBS BSP PARALELA DN15</v>
      </c>
      <c r="D391" t="s">
        <v>3479</v>
      </c>
      <c r="E391" t="s">
        <v>3480</v>
      </c>
      <c r="F391" t="s">
        <v>326</v>
      </c>
      <c r="G391" s="27" t="s">
        <v>13863</v>
      </c>
      <c r="H391" s="27" t="s">
        <v>13876</v>
      </c>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v>2.7547999999999999</v>
      </c>
      <c r="AM391" s="30"/>
      <c r="AN391" s="30"/>
      <c r="AO391" s="30"/>
      <c r="AQ391">
        <v>2.7547999999999999</v>
      </c>
    </row>
    <row r="392" spans="1:43" x14ac:dyDescent="0.25">
      <c r="A392" t="str">
        <f t="shared" si="18"/>
        <v>AACCN3E020CODO 45º A105 3000LBS BSP PARALELA DN20CUÑADO SA</v>
      </c>
      <c r="B392" t="str">
        <f t="shared" si="19"/>
        <v>AACCN3E020</v>
      </c>
      <c r="C392" t="str">
        <f t="shared" si="20"/>
        <v>CODO 45º A105 3000LBS BSP PARALELA DN20</v>
      </c>
      <c r="D392" s="25" t="s">
        <v>3481</v>
      </c>
      <c r="E392" s="25" t="s">
        <v>3482</v>
      </c>
      <c r="F392" s="25" t="s">
        <v>326</v>
      </c>
      <c r="G392" s="26" t="s">
        <v>13863</v>
      </c>
      <c r="H392" s="28" t="s">
        <v>13875</v>
      </c>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v>2</v>
      </c>
      <c r="AM392" s="29"/>
      <c r="AN392" s="29"/>
      <c r="AO392" s="29"/>
      <c r="AQ392" s="31">
        <v>2.9876</v>
      </c>
    </row>
    <row r="393" spans="1:43" x14ac:dyDescent="0.25">
      <c r="A393" t="str">
        <f t="shared" si="18"/>
        <v>AACCN3E020CODO 45º A105 3000LBS BSP PARALELA DN20CUÑADO SA</v>
      </c>
      <c r="B393" t="str">
        <f t="shared" si="19"/>
        <v>AACCN3E020</v>
      </c>
      <c r="C393" t="str">
        <f t="shared" si="20"/>
        <v>CODO 45º A105 3000LBS BSP PARALELA DN20</v>
      </c>
      <c r="D393" t="s">
        <v>3481</v>
      </c>
      <c r="E393" t="s">
        <v>3482</v>
      </c>
      <c r="F393" t="s">
        <v>326</v>
      </c>
      <c r="G393" s="27" t="s">
        <v>13863</v>
      </c>
      <c r="H393" s="27" t="s">
        <v>13876</v>
      </c>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v>2.9876</v>
      </c>
      <c r="AM393" s="30"/>
      <c r="AN393" s="30"/>
      <c r="AO393" s="30"/>
      <c r="AQ393">
        <v>2.9876</v>
      </c>
    </row>
    <row r="394" spans="1:43" x14ac:dyDescent="0.25">
      <c r="A394" t="str">
        <f t="shared" si="18"/>
        <v>AACCN3E025CODO 45º A105 3000LBS BSP PARALELA DN25CUÑADO SA</v>
      </c>
      <c r="B394" t="str">
        <f t="shared" si="19"/>
        <v>AACCN3E025</v>
      </c>
      <c r="C394" t="str">
        <f t="shared" si="20"/>
        <v>CODO 45º A105 3000LBS BSP PARALELA DN25</v>
      </c>
      <c r="D394" s="25" t="s">
        <v>3483</v>
      </c>
      <c r="E394" s="25" t="s">
        <v>3484</v>
      </c>
      <c r="F394" s="25" t="s">
        <v>326</v>
      </c>
      <c r="G394" s="26" t="s">
        <v>13863</v>
      </c>
      <c r="H394" s="28" t="s">
        <v>13875</v>
      </c>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v>72</v>
      </c>
      <c r="AM394" s="29"/>
      <c r="AN394" s="29"/>
      <c r="AO394" s="29"/>
      <c r="AQ394" s="31">
        <v>5.6162999999999998</v>
      </c>
    </row>
    <row r="395" spans="1:43" x14ac:dyDescent="0.25">
      <c r="A395" t="str">
        <f t="shared" si="18"/>
        <v>AACCN3E025CODO 45º A105 3000LBS BSP PARALELA DN25CUÑADO SA</v>
      </c>
      <c r="B395" t="str">
        <f t="shared" si="19"/>
        <v>AACCN3E025</v>
      </c>
      <c r="C395" t="str">
        <f t="shared" si="20"/>
        <v>CODO 45º A105 3000LBS BSP PARALELA DN25</v>
      </c>
      <c r="D395" t="s">
        <v>3483</v>
      </c>
      <c r="E395" t="s">
        <v>3484</v>
      </c>
      <c r="F395" t="s">
        <v>326</v>
      </c>
      <c r="G395" s="27" t="s">
        <v>13863</v>
      </c>
      <c r="H395" s="27" t="s">
        <v>13876</v>
      </c>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v>5.6162999999999998</v>
      </c>
      <c r="AM395" s="30"/>
      <c r="AN395" s="30"/>
      <c r="AO395" s="30"/>
      <c r="AQ395">
        <v>5.6162999999999998</v>
      </c>
    </row>
    <row r="396" spans="1:43" x14ac:dyDescent="0.25">
      <c r="A396" t="str">
        <f t="shared" si="18"/>
        <v>AACCPS0015CAP STD BW DN15 SIN PINTARALMESA</v>
      </c>
      <c r="B396" t="str">
        <f t="shared" si="19"/>
        <v>AACCPS0015</v>
      </c>
      <c r="C396" t="str">
        <f t="shared" si="20"/>
        <v>CAP STD BW DN15 SIN PINTAR</v>
      </c>
      <c r="D396" s="25" t="s">
        <v>1494</v>
      </c>
      <c r="E396" s="25" t="s">
        <v>1495</v>
      </c>
      <c r="F396" s="25" t="s">
        <v>240</v>
      </c>
      <c r="G396" s="26" t="s">
        <v>13863</v>
      </c>
      <c r="H396" s="28" t="s">
        <v>13875</v>
      </c>
      <c r="I396" s="29"/>
      <c r="J396" s="29"/>
      <c r="K396" s="29"/>
      <c r="L396" s="29"/>
      <c r="M396" s="29"/>
      <c r="N396" s="29"/>
      <c r="O396" s="29"/>
      <c r="P396" s="29"/>
      <c r="Q396" s="29"/>
      <c r="R396" s="29"/>
      <c r="S396" s="29"/>
      <c r="T396" s="29"/>
      <c r="U396" s="29"/>
      <c r="V396" s="29"/>
      <c r="W396" s="29"/>
      <c r="X396" s="29"/>
      <c r="Y396" s="29"/>
      <c r="Z396" s="29"/>
      <c r="AA396" s="29">
        <v>50</v>
      </c>
      <c r="AB396" s="29"/>
      <c r="AC396" s="29"/>
      <c r="AD396" s="29"/>
      <c r="AE396" s="29"/>
      <c r="AF396" s="29"/>
      <c r="AG396" s="29"/>
      <c r="AH396" s="29"/>
      <c r="AI396" s="29"/>
      <c r="AJ396" s="29"/>
      <c r="AK396" s="29"/>
      <c r="AL396" s="29"/>
      <c r="AM396" s="29"/>
      <c r="AN396" s="29"/>
      <c r="AO396" s="29">
        <v>25</v>
      </c>
      <c r="AQ396" s="31">
        <v>1.68</v>
      </c>
    </row>
    <row r="397" spans="1:43" x14ac:dyDescent="0.25">
      <c r="A397" t="str">
        <f t="shared" si="18"/>
        <v>AACCPS0015CAP STD BW DN15 SIN PINTARALMESA</v>
      </c>
      <c r="B397" t="str">
        <f t="shared" si="19"/>
        <v>AACCPS0015</v>
      </c>
      <c r="C397" t="str">
        <f t="shared" si="20"/>
        <v>CAP STD BW DN15 SIN PINTAR</v>
      </c>
      <c r="D397" t="s">
        <v>1494</v>
      </c>
      <c r="E397" t="s">
        <v>1495</v>
      </c>
      <c r="F397" t="s">
        <v>240</v>
      </c>
      <c r="G397" s="27" t="s">
        <v>13863</v>
      </c>
      <c r="H397" s="27" t="s">
        <v>13876</v>
      </c>
      <c r="I397" s="30"/>
      <c r="J397" s="30"/>
      <c r="K397" s="30"/>
      <c r="L397" s="30"/>
      <c r="M397" s="30"/>
      <c r="N397" s="30"/>
      <c r="O397" s="30"/>
      <c r="P397" s="30"/>
      <c r="Q397" s="30"/>
      <c r="R397" s="30"/>
      <c r="S397" s="30"/>
      <c r="T397" s="30"/>
      <c r="U397" s="30"/>
      <c r="V397" s="30"/>
      <c r="W397" s="30"/>
      <c r="X397" s="30"/>
      <c r="Y397" s="30"/>
      <c r="Z397" s="30"/>
      <c r="AA397" s="30">
        <v>1.1599999999999999</v>
      </c>
      <c r="AB397" s="30"/>
      <c r="AC397" s="30"/>
      <c r="AD397" s="30"/>
      <c r="AE397" s="30"/>
      <c r="AF397" s="30"/>
      <c r="AG397" s="30"/>
      <c r="AH397" s="30"/>
      <c r="AI397" s="30"/>
      <c r="AJ397" s="30"/>
      <c r="AK397" s="30"/>
      <c r="AL397" s="30"/>
      <c r="AM397" s="30"/>
      <c r="AN397" s="30"/>
      <c r="AO397" s="30">
        <v>1.68</v>
      </c>
      <c r="AQ397">
        <v>1.68</v>
      </c>
    </row>
    <row r="398" spans="1:43" x14ac:dyDescent="0.25">
      <c r="A398" t="str">
        <f t="shared" si="18"/>
        <v>AACCPS0015CAP STD BW DN15 SIN PINTARCUÑADO SA</v>
      </c>
      <c r="B398" t="str">
        <f t="shared" si="19"/>
        <v>AACCPS0015</v>
      </c>
      <c r="C398" t="str">
        <f t="shared" si="20"/>
        <v>CAP STD BW DN15 SIN PINTAR</v>
      </c>
      <c r="D398" s="25" t="s">
        <v>1494</v>
      </c>
      <c r="E398" s="25" t="s">
        <v>1495</v>
      </c>
      <c r="F398" s="25" t="s">
        <v>326</v>
      </c>
      <c r="G398" s="26" t="s">
        <v>13863</v>
      </c>
      <c r="H398" s="28" t="s">
        <v>13875</v>
      </c>
      <c r="I398" s="29"/>
      <c r="J398" s="29"/>
      <c r="K398" s="29"/>
      <c r="L398" s="29"/>
      <c r="M398" s="29"/>
      <c r="N398" s="29"/>
      <c r="O398" s="29"/>
      <c r="P398" s="29"/>
      <c r="Q398" s="29"/>
      <c r="R398" s="29"/>
      <c r="S398" s="29"/>
      <c r="T398" s="29"/>
      <c r="U398" s="29"/>
      <c r="V398" s="29"/>
      <c r="W398" s="29">
        <v>50</v>
      </c>
      <c r="X398" s="29"/>
      <c r="Y398" s="29"/>
      <c r="Z398" s="29"/>
      <c r="AA398" s="29"/>
      <c r="AB398" s="29"/>
      <c r="AC398" s="29"/>
      <c r="AD398" s="29"/>
      <c r="AE398" s="29"/>
      <c r="AF398" s="29"/>
      <c r="AG398" s="29"/>
      <c r="AH398" s="29"/>
      <c r="AI398" s="29"/>
      <c r="AJ398" s="29"/>
      <c r="AK398" s="29"/>
      <c r="AL398" s="29"/>
      <c r="AM398" s="29"/>
      <c r="AN398" s="29"/>
      <c r="AO398" s="29"/>
      <c r="AQ398" s="31">
        <v>0.76</v>
      </c>
    </row>
    <row r="399" spans="1:43" x14ac:dyDescent="0.25">
      <c r="A399" t="str">
        <f t="shared" si="18"/>
        <v>AACCPS0015CAP STD BW DN15 SIN PINTARCUÑADO SA</v>
      </c>
      <c r="B399" t="str">
        <f t="shared" si="19"/>
        <v>AACCPS0015</v>
      </c>
      <c r="C399" t="str">
        <f t="shared" si="20"/>
        <v>CAP STD BW DN15 SIN PINTAR</v>
      </c>
      <c r="D399" t="s">
        <v>1494</v>
      </c>
      <c r="E399" t="s">
        <v>1495</v>
      </c>
      <c r="F399" t="s">
        <v>326</v>
      </c>
      <c r="G399" s="27" t="s">
        <v>13863</v>
      </c>
      <c r="H399" s="27" t="s">
        <v>13876</v>
      </c>
      <c r="I399" s="30"/>
      <c r="J399" s="30"/>
      <c r="K399" s="30"/>
      <c r="L399" s="30"/>
      <c r="M399" s="30"/>
      <c r="N399" s="30"/>
      <c r="O399" s="30"/>
      <c r="P399" s="30"/>
      <c r="Q399" s="30"/>
      <c r="R399" s="30"/>
      <c r="S399" s="30"/>
      <c r="T399" s="30"/>
      <c r="U399" s="30"/>
      <c r="V399" s="30"/>
      <c r="W399" s="30">
        <v>0.76</v>
      </c>
      <c r="X399" s="30"/>
      <c r="Y399" s="30"/>
      <c r="Z399" s="30"/>
      <c r="AA399" s="30"/>
      <c r="AB399" s="30"/>
      <c r="AC399" s="30"/>
      <c r="AD399" s="30"/>
      <c r="AE399" s="30"/>
      <c r="AF399" s="30"/>
      <c r="AG399" s="30"/>
      <c r="AH399" s="30"/>
      <c r="AI399" s="30"/>
      <c r="AJ399" s="30"/>
      <c r="AK399" s="30"/>
      <c r="AL399" s="30"/>
      <c r="AM399" s="30"/>
      <c r="AN399" s="30"/>
      <c r="AO399" s="30"/>
      <c r="AQ399">
        <v>0.76</v>
      </c>
    </row>
    <row r="400" spans="1:43" x14ac:dyDescent="0.25">
      <c r="A400" t="str">
        <f t="shared" si="18"/>
        <v>AACCPS0015CAP STD BW DN15 SIN PINTARSAIDI</v>
      </c>
      <c r="B400" t="str">
        <f t="shared" si="19"/>
        <v>AACCPS0015</v>
      </c>
      <c r="C400" t="str">
        <f t="shared" si="20"/>
        <v>CAP STD BW DN15 SIN PINTAR</v>
      </c>
      <c r="D400" s="25" t="s">
        <v>1494</v>
      </c>
      <c r="E400" s="25" t="s">
        <v>1495</v>
      </c>
      <c r="F400" s="25" t="s">
        <v>181</v>
      </c>
      <c r="G400" s="26" t="s">
        <v>13863</v>
      </c>
      <c r="H400" s="28" t="s">
        <v>13875</v>
      </c>
      <c r="I400" s="29"/>
      <c r="J400" s="29"/>
      <c r="K400" s="29"/>
      <c r="L400" s="29"/>
      <c r="M400" s="29"/>
      <c r="N400" s="29">
        <v>50</v>
      </c>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Q400" s="31">
        <v>0.63</v>
      </c>
    </row>
    <row r="401" spans="1:43" x14ac:dyDescent="0.25">
      <c r="A401" t="str">
        <f t="shared" si="18"/>
        <v>AACCPS0015CAP STD BW DN15 SIN PINTARSAIDI</v>
      </c>
      <c r="B401" t="str">
        <f t="shared" si="19"/>
        <v>AACCPS0015</v>
      </c>
      <c r="C401" t="str">
        <f t="shared" si="20"/>
        <v>CAP STD BW DN15 SIN PINTAR</v>
      </c>
      <c r="D401" t="s">
        <v>1494</v>
      </c>
      <c r="E401" t="s">
        <v>1495</v>
      </c>
      <c r="F401" t="s">
        <v>181</v>
      </c>
      <c r="G401" s="27" t="s">
        <v>13863</v>
      </c>
      <c r="H401" s="27" t="s">
        <v>13876</v>
      </c>
      <c r="I401" s="30"/>
      <c r="J401" s="30"/>
      <c r="K401" s="30"/>
      <c r="L401" s="30"/>
      <c r="M401" s="30"/>
      <c r="N401" s="30">
        <v>0.63</v>
      </c>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Q401">
        <v>0.63</v>
      </c>
    </row>
    <row r="402" spans="1:43" x14ac:dyDescent="0.25">
      <c r="A402" t="str">
        <f t="shared" si="18"/>
        <v>AACCPS0020CAP STD BW DN20 SIN PINTARALMESA</v>
      </c>
      <c r="B402" t="str">
        <f t="shared" si="19"/>
        <v>AACCPS0020</v>
      </c>
      <c r="C402" t="str">
        <f t="shared" si="20"/>
        <v>CAP STD BW DN20 SIN PINTAR</v>
      </c>
      <c r="D402" s="25" t="s">
        <v>1496</v>
      </c>
      <c r="E402" s="25" t="s">
        <v>1497</v>
      </c>
      <c r="F402" s="25" t="s">
        <v>240</v>
      </c>
      <c r="G402" s="26" t="s">
        <v>13863</v>
      </c>
      <c r="H402" s="28" t="s">
        <v>13875</v>
      </c>
      <c r="I402" s="29"/>
      <c r="J402" s="29"/>
      <c r="K402" s="29"/>
      <c r="L402" s="29"/>
      <c r="M402" s="29"/>
      <c r="N402" s="29"/>
      <c r="O402" s="29"/>
      <c r="P402" s="29"/>
      <c r="Q402" s="29"/>
      <c r="R402" s="29"/>
      <c r="S402" s="29"/>
      <c r="T402" s="29"/>
      <c r="U402" s="29"/>
      <c r="V402" s="29"/>
      <c r="W402" s="29"/>
      <c r="X402" s="29"/>
      <c r="Y402" s="29"/>
      <c r="Z402" s="29"/>
      <c r="AA402" s="29">
        <v>50</v>
      </c>
      <c r="AB402" s="29"/>
      <c r="AC402" s="29"/>
      <c r="AD402" s="29"/>
      <c r="AE402" s="29"/>
      <c r="AF402" s="29"/>
      <c r="AG402" s="29"/>
      <c r="AH402" s="29"/>
      <c r="AI402" s="29"/>
      <c r="AJ402" s="29"/>
      <c r="AK402" s="29"/>
      <c r="AL402" s="29"/>
      <c r="AM402" s="29"/>
      <c r="AN402" s="29"/>
      <c r="AO402" s="29">
        <v>50</v>
      </c>
      <c r="AQ402" s="31">
        <v>1.81</v>
      </c>
    </row>
    <row r="403" spans="1:43" x14ac:dyDescent="0.25">
      <c r="A403" t="str">
        <f t="shared" si="18"/>
        <v>AACCPS0020CAP STD BW DN20 SIN PINTARALMESA</v>
      </c>
      <c r="B403" t="str">
        <f t="shared" si="19"/>
        <v>AACCPS0020</v>
      </c>
      <c r="C403" t="str">
        <f t="shared" si="20"/>
        <v>CAP STD BW DN20 SIN PINTAR</v>
      </c>
      <c r="D403" t="s">
        <v>1496</v>
      </c>
      <c r="E403" t="s">
        <v>1497</v>
      </c>
      <c r="F403" t="s">
        <v>240</v>
      </c>
      <c r="G403" s="27" t="s">
        <v>13863</v>
      </c>
      <c r="H403" s="27" t="s">
        <v>13876</v>
      </c>
      <c r="I403" s="30"/>
      <c r="J403" s="30"/>
      <c r="K403" s="30"/>
      <c r="L403" s="30"/>
      <c r="M403" s="30"/>
      <c r="N403" s="30"/>
      <c r="O403" s="30"/>
      <c r="P403" s="30"/>
      <c r="Q403" s="30"/>
      <c r="R403" s="30"/>
      <c r="S403" s="30"/>
      <c r="T403" s="30"/>
      <c r="U403" s="30"/>
      <c r="V403" s="30"/>
      <c r="W403" s="30"/>
      <c r="X403" s="30"/>
      <c r="Y403" s="30"/>
      <c r="Z403" s="30"/>
      <c r="AA403" s="30">
        <v>1.27</v>
      </c>
      <c r="AB403" s="30"/>
      <c r="AC403" s="30"/>
      <c r="AD403" s="30"/>
      <c r="AE403" s="30"/>
      <c r="AF403" s="30"/>
      <c r="AG403" s="30"/>
      <c r="AH403" s="30"/>
      <c r="AI403" s="30"/>
      <c r="AJ403" s="30"/>
      <c r="AK403" s="30"/>
      <c r="AL403" s="30"/>
      <c r="AM403" s="30"/>
      <c r="AN403" s="30"/>
      <c r="AO403" s="30">
        <v>1.81</v>
      </c>
      <c r="AQ403">
        <v>1.81</v>
      </c>
    </row>
    <row r="404" spans="1:43" x14ac:dyDescent="0.25">
      <c r="A404" t="str">
        <f t="shared" si="18"/>
        <v>AACCPS0020CAP STD BW DN20 SIN PINTARCUÑADO SA</v>
      </c>
      <c r="B404" t="str">
        <f t="shared" si="19"/>
        <v>AACCPS0020</v>
      </c>
      <c r="C404" t="str">
        <f t="shared" si="20"/>
        <v>CAP STD BW DN20 SIN PINTAR</v>
      </c>
      <c r="D404" s="25" t="s">
        <v>1496</v>
      </c>
      <c r="E404" s="25" t="s">
        <v>1497</v>
      </c>
      <c r="F404" s="25" t="s">
        <v>326</v>
      </c>
      <c r="G404" s="26" t="s">
        <v>13863</v>
      </c>
      <c r="H404" s="28" t="s">
        <v>13875</v>
      </c>
      <c r="I404" s="29"/>
      <c r="J404" s="29"/>
      <c r="K404" s="29"/>
      <c r="L404" s="29"/>
      <c r="M404" s="29"/>
      <c r="N404" s="29"/>
      <c r="O404" s="29"/>
      <c r="P404" s="29"/>
      <c r="Q404" s="29"/>
      <c r="R404" s="29"/>
      <c r="S404" s="29"/>
      <c r="T404" s="29"/>
      <c r="U404" s="29"/>
      <c r="V404" s="29"/>
      <c r="W404" s="29">
        <v>100</v>
      </c>
      <c r="X404" s="29"/>
      <c r="Y404" s="29"/>
      <c r="Z404" s="29"/>
      <c r="AA404" s="29"/>
      <c r="AB404" s="29"/>
      <c r="AC404" s="29"/>
      <c r="AD404" s="29"/>
      <c r="AE404" s="29"/>
      <c r="AF404" s="29"/>
      <c r="AG404" s="29"/>
      <c r="AH404" s="29"/>
      <c r="AI404" s="29"/>
      <c r="AJ404" s="29"/>
      <c r="AK404" s="29"/>
      <c r="AL404" s="29"/>
      <c r="AM404" s="29"/>
      <c r="AN404" s="29"/>
      <c r="AO404" s="29"/>
      <c r="AQ404" s="31">
        <v>1.05</v>
      </c>
    </row>
    <row r="405" spans="1:43" x14ac:dyDescent="0.25">
      <c r="A405" t="str">
        <f t="shared" si="18"/>
        <v>AACCPS0020CAP STD BW DN20 SIN PINTARCUÑADO SA</v>
      </c>
      <c r="B405" t="str">
        <f t="shared" si="19"/>
        <v>AACCPS0020</v>
      </c>
      <c r="C405" t="str">
        <f t="shared" si="20"/>
        <v>CAP STD BW DN20 SIN PINTAR</v>
      </c>
      <c r="D405" t="s">
        <v>1496</v>
      </c>
      <c r="E405" t="s">
        <v>1497</v>
      </c>
      <c r="F405" t="s">
        <v>326</v>
      </c>
      <c r="G405" s="27" t="s">
        <v>13863</v>
      </c>
      <c r="H405" s="27" t="s">
        <v>13876</v>
      </c>
      <c r="I405" s="30"/>
      <c r="J405" s="30"/>
      <c r="K405" s="30"/>
      <c r="L405" s="30"/>
      <c r="M405" s="30"/>
      <c r="N405" s="30"/>
      <c r="O405" s="30"/>
      <c r="P405" s="30"/>
      <c r="Q405" s="30"/>
      <c r="R405" s="30"/>
      <c r="S405" s="30"/>
      <c r="T405" s="30"/>
      <c r="U405" s="30"/>
      <c r="V405" s="30"/>
      <c r="W405" s="30">
        <v>1.05</v>
      </c>
      <c r="X405" s="30"/>
      <c r="Y405" s="30"/>
      <c r="Z405" s="30"/>
      <c r="AA405" s="30"/>
      <c r="AB405" s="30"/>
      <c r="AC405" s="30"/>
      <c r="AD405" s="30"/>
      <c r="AE405" s="30"/>
      <c r="AF405" s="30"/>
      <c r="AG405" s="30"/>
      <c r="AH405" s="30"/>
      <c r="AI405" s="30"/>
      <c r="AJ405" s="30"/>
      <c r="AK405" s="30"/>
      <c r="AL405" s="30"/>
      <c r="AM405" s="30"/>
      <c r="AN405" s="30"/>
      <c r="AO405" s="30"/>
      <c r="AQ405">
        <v>1.05</v>
      </c>
    </row>
    <row r="406" spans="1:43" x14ac:dyDescent="0.25">
      <c r="A406" t="str">
        <f t="shared" si="18"/>
        <v>AACCPS0020CAP STD BW DN20 SIN PINTARSAIDI</v>
      </c>
      <c r="B406" t="str">
        <f t="shared" si="19"/>
        <v>AACCPS0020</v>
      </c>
      <c r="C406" t="str">
        <f t="shared" si="20"/>
        <v>CAP STD BW DN20 SIN PINTAR</v>
      </c>
      <c r="D406" s="25" t="s">
        <v>1496</v>
      </c>
      <c r="E406" s="25" t="s">
        <v>1497</v>
      </c>
      <c r="F406" s="25" t="s">
        <v>181</v>
      </c>
      <c r="G406" s="26" t="s">
        <v>13863</v>
      </c>
      <c r="H406" s="28" t="s">
        <v>13875</v>
      </c>
      <c r="I406" s="29"/>
      <c r="J406" s="29"/>
      <c r="K406" s="29"/>
      <c r="L406" s="29"/>
      <c r="M406" s="29"/>
      <c r="N406" s="29">
        <v>100</v>
      </c>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Q406" s="31">
        <v>0.83</v>
      </c>
    </row>
    <row r="407" spans="1:43" x14ac:dyDescent="0.25">
      <c r="A407" t="str">
        <f t="shared" si="18"/>
        <v>AACCPS0020CAP STD BW DN20 SIN PINTARSAIDI</v>
      </c>
      <c r="B407" t="str">
        <f t="shared" si="19"/>
        <v>AACCPS0020</v>
      </c>
      <c r="C407" t="str">
        <f t="shared" si="20"/>
        <v>CAP STD BW DN20 SIN PINTAR</v>
      </c>
      <c r="D407" t="s">
        <v>1496</v>
      </c>
      <c r="E407" t="s">
        <v>1497</v>
      </c>
      <c r="F407" t="s">
        <v>181</v>
      </c>
      <c r="G407" s="27" t="s">
        <v>13863</v>
      </c>
      <c r="H407" s="27" t="s">
        <v>13876</v>
      </c>
      <c r="I407" s="30"/>
      <c r="J407" s="30"/>
      <c r="K407" s="30"/>
      <c r="L407" s="30"/>
      <c r="M407" s="30"/>
      <c r="N407" s="30">
        <v>0.83</v>
      </c>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c r="AO407" s="30"/>
      <c r="AQ407">
        <v>0.83</v>
      </c>
    </row>
    <row r="408" spans="1:43" x14ac:dyDescent="0.25">
      <c r="A408" t="str">
        <f t="shared" si="18"/>
        <v>AACCPS0025CAP STD BW DN25 SIN PINTARALMESA</v>
      </c>
      <c r="B408" t="str">
        <f t="shared" si="19"/>
        <v>AACCPS0025</v>
      </c>
      <c r="C408" t="str">
        <f t="shared" si="20"/>
        <v>CAP STD BW DN25 SIN PINTAR</v>
      </c>
      <c r="D408" s="25" t="s">
        <v>3598</v>
      </c>
      <c r="E408" s="25" t="s">
        <v>3599</v>
      </c>
      <c r="F408" s="25" t="s">
        <v>240</v>
      </c>
      <c r="G408" s="26" t="s">
        <v>13863</v>
      </c>
      <c r="H408" s="28" t="s">
        <v>13875</v>
      </c>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v>100</v>
      </c>
      <c r="AN408" s="29"/>
      <c r="AO408" s="29"/>
      <c r="AQ408" s="31">
        <v>1.78</v>
      </c>
    </row>
    <row r="409" spans="1:43" x14ac:dyDescent="0.25">
      <c r="A409" t="str">
        <f t="shared" si="18"/>
        <v>AACCPS0025CAP STD BW DN25 SIN PINTARALMESA</v>
      </c>
      <c r="B409" t="str">
        <f t="shared" si="19"/>
        <v>AACCPS0025</v>
      </c>
      <c r="C409" t="str">
        <f t="shared" si="20"/>
        <v>CAP STD BW DN25 SIN PINTAR</v>
      </c>
      <c r="D409" t="s">
        <v>3598</v>
      </c>
      <c r="E409" t="s">
        <v>3599</v>
      </c>
      <c r="F409" t="s">
        <v>240</v>
      </c>
      <c r="G409" s="27" t="s">
        <v>13863</v>
      </c>
      <c r="H409" s="27" t="s">
        <v>13876</v>
      </c>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v>1.78</v>
      </c>
      <c r="AN409" s="30"/>
      <c r="AO409" s="30"/>
      <c r="AQ409">
        <v>1.78</v>
      </c>
    </row>
    <row r="410" spans="1:43" x14ac:dyDescent="0.25">
      <c r="A410" t="str">
        <f t="shared" si="18"/>
        <v>AACCPS0025CAP STD BW DN25 SIN PINTARCUÑADO SA</v>
      </c>
      <c r="B410" t="str">
        <f t="shared" si="19"/>
        <v>AACCPS0025</v>
      </c>
      <c r="C410" t="str">
        <f t="shared" si="20"/>
        <v>CAP STD BW DN25 SIN PINTAR</v>
      </c>
      <c r="D410" s="25" t="s">
        <v>3598</v>
      </c>
      <c r="E410" s="25" t="s">
        <v>3599</v>
      </c>
      <c r="F410" s="25" t="s">
        <v>326</v>
      </c>
      <c r="G410" s="26" t="s">
        <v>13863</v>
      </c>
      <c r="H410" s="28" t="s">
        <v>13875</v>
      </c>
      <c r="I410" s="29"/>
      <c r="J410" s="29"/>
      <c r="K410" s="29"/>
      <c r="L410" s="29"/>
      <c r="M410" s="29"/>
      <c r="N410" s="29"/>
      <c r="O410" s="29"/>
      <c r="P410" s="29"/>
      <c r="Q410" s="29"/>
      <c r="R410" s="29"/>
      <c r="S410" s="29"/>
      <c r="T410" s="29"/>
      <c r="U410" s="29"/>
      <c r="V410" s="29"/>
      <c r="W410" s="29">
        <v>100</v>
      </c>
      <c r="X410" s="29"/>
      <c r="Y410" s="29"/>
      <c r="Z410" s="29"/>
      <c r="AA410" s="29"/>
      <c r="AB410" s="29"/>
      <c r="AC410" s="29"/>
      <c r="AD410" s="29"/>
      <c r="AE410" s="29"/>
      <c r="AF410" s="29"/>
      <c r="AG410" s="29"/>
      <c r="AH410" s="29"/>
      <c r="AI410" s="29"/>
      <c r="AJ410" s="29"/>
      <c r="AK410" s="29"/>
      <c r="AL410" s="29"/>
      <c r="AM410" s="29"/>
      <c r="AN410" s="29"/>
      <c r="AO410" s="29"/>
      <c r="AQ410" s="31">
        <v>1.6</v>
      </c>
    </row>
    <row r="411" spans="1:43" x14ac:dyDescent="0.25">
      <c r="A411" t="str">
        <f t="shared" si="18"/>
        <v>AACCPS0025CAP STD BW DN25 SIN PINTARCUÑADO SA</v>
      </c>
      <c r="B411" t="str">
        <f t="shared" si="19"/>
        <v>AACCPS0025</v>
      </c>
      <c r="C411" t="str">
        <f t="shared" si="20"/>
        <v>CAP STD BW DN25 SIN PINTAR</v>
      </c>
      <c r="D411" t="s">
        <v>3598</v>
      </c>
      <c r="E411" t="s">
        <v>3599</v>
      </c>
      <c r="F411" t="s">
        <v>326</v>
      </c>
      <c r="G411" s="27" t="s">
        <v>13863</v>
      </c>
      <c r="H411" s="27" t="s">
        <v>13876</v>
      </c>
      <c r="I411" s="30"/>
      <c r="J411" s="30"/>
      <c r="K411" s="30"/>
      <c r="L411" s="30"/>
      <c r="M411" s="30"/>
      <c r="N411" s="30"/>
      <c r="O411" s="30"/>
      <c r="P411" s="30"/>
      <c r="Q411" s="30"/>
      <c r="R411" s="30"/>
      <c r="S411" s="30"/>
      <c r="T411" s="30"/>
      <c r="U411" s="30"/>
      <c r="V411" s="30"/>
      <c r="W411" s="30">
        <v>1.6</v>
      </c>
      <c r="X411" s="30"/>
      <c r="Y411" s="30"/>
      <c r="Z411" s="30"/>
      <c r="AA411" s="30"/>
      <c r="AB411" s="30"/>
      <c r="AC411" s="30"/>
      <c r="AD411" s="30"/>
      <c r="AE411" s="30"/>
      <c r="AF411" s="30"/>
      <c r="AG411" s="30"/>
      <c r="AH411" s="30"/>
      <c r="AI411" s="30"/>
      <c r="AJ411" s="30"/>
      <c r="AK411" s="30"/>
      <c r="AL411" s="30"/>
      <c r="AM411" s="30"/>
      <c r="AN411" s="30"/>
      <c r="AO411" s="30"/>
      <c r="AQ411">
        <v>1.6</v>
      </c>
    </row>
    <row r="412" spans="1:43" x14ac:dyDescent="0.25">
      <c r="A412" t="str">
        <f t="shared" si="18"/>
        <v>AACCPS0032CAP STD BW DN32 SIN PINTARALMESA</v>
      </c>
      <c r="B412" t="str">
        <f t="shared" si="19"/>
        <v>AACCPS0032</v>
      </c>
      <c r="C412" t="str">
        <f t="shared" si="20"/>
        <v>CAP STD BW DN32 SIN PINTAR</v>
      </c>
      <c r="D412" s="25" t="s">
        <v>1498</v>
      </c>
      <c r="E412" s="25" t="s">
        <v>1499</v>
      </c>
      <c r="F412" s="25" t="s">
        <v>240</v>
      </c>
      <c r="G412" s="26" t="s">
        <v>13863</v>
      </c>
      <c r="H412" s="28" t="s">
        <v>13875</v>
      </c>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v>40</v>
      </c>
      <c r="AN412" s="29"/>
      <c r="AO412" s="29">
        <v>25</v>
      </c>
      <c r="AQ412" s="31">
        <v>1.9</v>
      </c>
    </row>
    <row r="413" spans="1:43" x14ac:dyDescent="0.25">
      <c r="A413" t="str">
        <f t="shared" si="18"/>
        <v>AACCPS0032CAP STD BW DN32 SIN PINTARALMESA</v>
      </c>
      <c r="B413" t="str">
        <f t="shared" si="19"/>
        <v>AACCPS0032</v>
      </c>
      <c r="C413" t="str">
        <f t="shared" si="20"/>
        <v>CAP STD BW DN32 SIN PINTAR</v>
      </c>
      <c r="D413" t="s">
        <v>1498</v>
      </c>
      <c r="E413" t="s">
        <v>1499</v>
      </c>
      <c r="F413" t="s">
        <v>240</v>
      </c>
      <c r="G413" s="27" t="s">
        <v>13863</v>
      </c>
      <c r="H413" s="27" t="s">
        <v>13876</v>
      </c>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v>1.8</v>
      </c>
      <c r="AN413" s="30"/>
      <c r="AO413" s="30">
        <v>1.9</v>
      </c>
      <c r="AQ413">
        <v>1.9</v>
      </c>
    </row>
    <row r="414" spans="1:43" x14ac:dyDescent="0.25">
      <c r="A414" t="str">
        <f t="shared" si="18"/>
        <v>AACCPS0032CAP STD BW DN32 SIN PINTARSAIDI</v>
      </c>
      <c r="B414" t="str">
        <f t="shared" si="19"/>
        <v>AACCPS0032</v>
      </c>
      <c r="C414" t="str">
        <f t="shared" si="20"/>
        <v>CAP STD BW DN32 SIN PINTAR</v>
      </c>
      <c r="D414" s="25" t="s">
        <v>1498</v>
      </c>
      <c r="E414" s="25" t="s">
        <v>1499</v>
      </c>
      <c r="F414" s="25" t="s">
        <v>181</v>
      </c>
      <c r="G414" s="26" t="s">
        <v>13863</v>
      </c>
      <c r="H414" s="28" t="s">
        <v>13875</v>
      </c>
      <c r="I414" s="29"/>
      <c r="J414" s="29"/>
      <c r="K414" s="29"/>
      <c r="L414" s="29"/>
      <c r="M414" s="29"/>
      <c r="N414" s="29"/>
      <c r="O414" s="29"/>
      <c r="P414" s="29"/>
      <c r="Q414" s="29"/>
      <c r="R414" s="29"/>
      <c r="S414" s="29"/>
      <c r="T414" s="29"/>
      <c r="U414" s="29"/>
      <c r="V414" s="29"/>
      <c r="W414" s="29"/>
      <c r="X414" s="29">
        <v>11</v>
      </c>
      <c r="Y414" s="29">
        <v>39</v>
      </c>
      <c r="Z414" s="29"/>
      <c r="AA414" s="29"/>
      <c r="AB414" s="29"/>
      <c r="AC414" s="29"/>
      <c r="AD414" s="29"/>
      <c r="AE414" s="29"/>
      <c r="AF414" s="29"/>
      <c r="AG414" s="29"/>
      <c r="AH414" s="29"/>
      <c r="AI414" s="29"/>
      <c r="AJ414" s="29"/>
      <c r="AK414" s="29"/>
      <c r="AL414" s="29"/>
      <c r="AM414" s="29"/>
      <c r="AN414" s="29"/>
      <c r="AO414" s="29"/>
      <c r="AQ414" s="31">
        <v>1.78</v>
      </c>
    </row>
    <row r="415" spans="1:43" x14ac:dyDescent="0.25">
      <c r="A415" t="str">
        <f t="shared" si="18"/>
        <v>AACCPS0032CAP STD BW DN32 SIN PINTARSAIDI</v>
      </c>
      <c r="B415" t="str">
        <f t="shared" si="19"/>
        <v>AACCPS0032</v>
      </c>
      <c r="C415" t="str">
        <f t="shared" si="20"/>
        <v>CAP STD BW DN32 SIN PINTAR</v>
      </c>
      <c r="D415" t="s">
        <v>1498</v>
      </c>
      <c r="E415" t="s">
        <v>1499</v>
      </c>
      <c r="F415" t="s">
        <v>181</v>
      </c>
      <c r="G415" s="27" t="s">
        <v>13863</v>
      </c>
      <c r="H415" s="27" t="s">
        <v>13876</v>
      </c>
      <c r="I415" s="30"/>
      <c r="J415" s="30"/>
      <c r="K415" s="30"/>
      <c r="L415" s="30"/>
      <c r="M415" s="30"/>
      <c r="N415" s="30"/>
      <c r="O415" s="30"/>
      <c r="P415" s="30"/>
      <c r="Q415" s="30"/>
      <c r="R415" s="30"/>
      <c r="S415" s="30"/>
      <c r="T415" s="30"/>
      <c r="U415" s="30"/>
      <c r="V415" s="30"/>
      <c r="W415" s="30"/>
      <c r="X415" s="30">
        <v>1.78</v>
      </c>
      <c r="Y415" s="30">
        <v>1.78</v>
      </c>
      <c r="Z415" s="30"/>
      <c r="AA415" s="30"/>
      <c r="AB415" s="30"/>
      <c r="AC415" s="30"/>
      <c r="AD415" s="30"/>
      <c r="AE415" s="30"/>
      <c r="AF415" s="30"/>
      <c r="AG415" s="30"/>
      <c r="AH415" s="30"/>
      <c r="AI415" s="30"/>
      <c r="AJ415" s="30"/>
      <c r="AK415" s="30"/>
      <c r="AL415" s="30"/>
      <c r="AM415" s="30"/>
      <c r="AN415" s="30"/>
      <c r="AO415" s="30"/>
      <c r="AQ415">
        <v>1.78</v>
      </c>
    </row>
    <row r="416" spans="1:43" x14ac:dyDescent="0.25">
      <c r="A416" t="str">
        <f t="shared" si="18"/>
        <v>AACCPS0040CAP STD BW DN40 SIN PINTARALMESA</v>
      </c>
      <c r="B416" t="str">
        <f t="shared" si="19"/>
        <v>AACCPS0040</v>
      </c>
      <c r="C416" t="str">
        <f t="shared" si="20"/>
        <v>CAP STD BW DN40 SIN PINTAR</v>
      </c>
      <c r="D416" s="25" t="s">
        <v>3601</v>
      </c>
      <c r="E416" s="25" t="s">
        <v>3602</v>
      </c>
      <c r="F416" s="25" t="s">
        <v>240</v>
      </c>
      <c r="G416" s="26" t="s">
        <v>13863</v>
      </c>
      <c r="H416" s="28" t="s">
        <v>13875</v>
      </c>
      <c r="I416" s="29"/>
      <c r="J416" s="29"/>
      <c r="K416" s="29"/>
      <c r="L416" s="29"/>
      <c r="M416" s="29"/>
      <c r="N416" s="29"/>
      <c r="O416" s="29"/>
      <c r="P416" s="29"/>
      <c r="Q416" s="29"/>
      <c r="R416" s="29"/>
      <c r="S416" s="29"/>
      <c r="T416" s="29"/>
      <c r="U416" s="29"/>
      <c r="V416" s="29">
        <v>200</v>
      </c>
      <c r="W416" s="29"/>
      <c r="X416" s="29"/>
      <c r="Y416" s="29"/>
      <c r="Z416" s="29"/>
      <c r="AA416" s="29"/>
      <c r="AB416" s="29"/>
      <c r="AC416" s="29"/>
      <c r="AD416" s="29"/>
      <c r="AE416" s="29"/>
      <c r="AF416" s="29"/>
      <c r="AG416" s="29"/>
      <c r="AH416" s="29"/>
      <c r="AI416" s="29"/>
      <c r="AJ416" s="29"/>
      <c r="AK416" s="29"/>
      <c r="AL416" s="29"/>
      <c r="AM416" s="29">
        <v>150</v>
      </c>
      <c r="AN416" s="29"/>
      <c r="AO416" s="29"/>
      <c r="AQ416" s="31">
        <v>1.81</v>
      </c>
    </row>
    <row r="417" spans="1:43" x14ac:dyDescent="0.25">
      <c r="A417" t="str">
        <f t="shared" si="18"/>
        <v>AACCPS0040CAP STD BW DN40 SIN PINTARALMESA</v>
      </c>
      <c r="B417" t="str">
        <f t="shared" si="19"/>
        <v>AACCPS0040</v>
      </c>
      <c r="C417" t="str">
        <f t="shared" si="20"/>
        <v>CAP STD BW DN40 SIN PINTAR</v>
      </c>
      <c r="D417" t="s">
        <v>3601</v>
      </c>
      <c r="E417" t="s">
        <v>3602</v>
      </c>
      <c r="F417" t="s">
        <v>240</v>
      </c>
      <c r="G417" s="27" t="s">
        <v>13863</v>
      </c>
      <c r="H417" s="27" t="s">
        <v>13876</v>
      </c>
      <c r="I417" s="30"/>
      <c r="J417" s="30"/>
      <c r="K417" s="30"/>
      <c r="L417" s="30"/>
      <c r="M417" s="30"/>
      <c r="N417" s="30"/>
      <c r="O417" s="30"/>
      <c r="P417" s="30"/>
      <c r="Q417" s="30"/>
      <c r="R417" s="30"/>
      <c r="S417" s="30"/>
      <c r="T417" s="30"/>
      <c r="U417" s="30"/>
      <c r="V417" s="30">
        <v>1</v>
      </c>
      <c r="W417" s="30"/>
      <c r="X417" s="30"/>
      <c r="Y417" s="30"/>
      <c r="Z417" s="30"/>
      <c r="AA417" s="30"/>
      <c r="AB417" s="30"/>
      <c r="AC417" s="30"/>
      <c r="AD417" s="30"/>
      <c r="AE417" s="30"/>
      <c r="AF417" s="30"/>
      <c r="AG417" s="30"/>
      <c r="AH417" s="30"/>
      <c r="AI417" s="30"/>
      <c r="AJ417" s="30"/>
      <c r="AK417" s="30"/>
      <c r="AL417" s="30"/>
      <c r="AM417" s="30">
        <v>1.81</v>
      </c>
      <c r="AN417" s="30"/>
      <c r="AO417" s="30"/>
      <c r="AQ417">
        <v>1.81</v>
      </c>
    </row>
    <row r="418" spans="1:43" x14ac:dyDescent="0.25">
      <c r="A418" t="str">
        <f t="shared" si="18"/>
        <v>AACCPS0050CAP STD BW DN50 SIN PINTARALMESA</v>
      </c>
      <c r="B418" t="str">
        <f t="shared" si="19"/>
        <v>AACCPS0050</v>
      </c>
      <c r="C418" t="str">
        <f t="shared" si="20"/>
        <v>CAP STD BW DN50 SIN PINTAR</v>
      </c>
      <c r="D418" s="25" t="s">
        <v>3603</v>
      </c>
      <c r="E418" s="25" t="s">
        <v>3604</v>
      </c>
      <c r="F418" s="25" t="s">
        <v>240</v>
      </c>
      <c r="G418" s="26" t="s">
        <v>13863</v>
      </c>
      <c r="H418" s="28" t="s">
        <v>13875</v>
      </c>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v>250</v>
      </c>
      <c r="AN418" s="29"/>
      <c r="AO418" s="29"/>
      <c r="AQ418" s="31">
        <v>1.39</v>
      </c>
    </row>
    <row r="419" spans="1:43" x14ac:dyDescent="0.25">
      <c r="A419" t="str">
        <f t="shared" si="18"/>
        <v>AACCPS0050CAP STD BW DN50 SIN PINTARALMESA</v>
      </c>
      <c r="B419" t="str">
        <f t="shared" si="19"/>
        <v>AACCPS0050</v>
      </c>
      <c r="C419" t="str">
        <f t="shared" si="20"/>
        <v>CAP STD BW DN50 SIN PINTAR</v>
      </c>
      <c r="D419" t="s">
        <v>3603</v>
      </c>
      <c r="E419" t="s">
        <v>3604</v>
      </c>
      <c r="F419" t="s">
        <v>240</v>
      </c>
      <c r="G419" s="27" t="s">
        <v>13863</v>
      </c>
      <c r="H419" s="27" t="s">
        <v>13876</v>
      </c>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v>1.39</v>
      </c>
      <c r="AN419" s="30"/>
      <c r="AO419" s="30"/>
      <c r="AQ419">
        <v>1.39</v>
      </c>
    </row>
    <row r="420" spans="1:43" x14ac:dyDescent="0.25">
      <c r="A420" t="str">
        <f t="shared" si="18"/>
        <v>AACCPS0050CAP STD BW DN50 SIN PINTARSAIDI</v>
      </c>
      <c r="B420" t="str">
        <f t="shared" si="19"/>
        <v>AACCPS0050</v>
      </c>
      <c r="C420" t="str">
        <f t="shared" si="20"/>
        <v>CAP STD BW DN50 SIN PINTAR</v>
      </c>
      <c r="D420" s="25" t="s">
        <v>3603</v>
      </c>
      <c r="E420" s="25" t="s">
        <v>3604</v>
      </c>
      <c r="F420" s="25" t="s">
        <v>181</v>
      </c>
      <c r="G420" s="26" t="s">
        <v>13863</v>
      </c>
      <c r="H420" s="28" t="s">
        <v>13875</v>
      </c>
      <c r="I420" s="29"/>
      <c r="J420" s="29"/>
      <c r="K420" s="29"/>
      <c r="L420" s="29"/>
      <c r="M420" s="29"/>
      <c r="N420" s="29"/>
      <c r="O420" s="29"/>
      <c r="P420" s="29">
        <v>500</v>
      </c>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Q420" s="31">
        <v>0.87</v>
      </c>
    </row>
    <row r="421" spans="1:43" x14ac:dyDescent="0.25">
      <c r="A421" t="str">
        <f t="shared" si="18"/>
        <v>AACCPS0050CAP STD BW DN50 SIN PINTARSAIDI</v>
      </c>
      <c r="B421" t="str">
        <f t="shared" si="19"/>
        <v>AACCPS0050</v>
      </c>
      <c r="C421" t="str">
        <f t="shared" si="20"/>
        <v>CAP STD BW DN50 SIN PINTAR</v>
      </c>
      <c r="D421" t="s">
        <v>3603</v>
      </c>
      <c r="E421" t="s">
        <v>3604</v>
      </c>
      <c r="F421" t="s">
        <v>181</v>
      </c>
      <c r="G421" s="27" t="s">
        <v>13863</v>
      </c>
      <c r="H421" s="27" t="s">
        <v>13876</v>
      </c>
      <c r="I421" s="30"/>
      <c r="J421" s="30"/>
      <c r="K421" s="30"/>
      <c r="L421" s="30"/>
      <c r="M421" s="30"/>
      <c r="N421" s="30"/>
      <c r="O421" s="30"/>
      <c r="P421" s="30">
        <v>0.87</v>
      </c>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c r="AO421" s="30"/>
      <c r="AQ421">
        <v>0.87</v>
      </c>
    </row>
    <row r="422" spans="1:43" x14ac:dyDescent="0.25">
      <c r="A422" t="str">
        <f t="shared" si="18"/>
        <v>AACCPS0065CAP STD BW DN65 SIN PINTARALMESA</v>
      </c>
      <c r="B422" t="str">
        <f t="shared" si="19"/>
        <v>AACCPS0065</v>
      </c>
      <c r="C422" t="str">
        <f t="shared" si="20"/>
        <v>CAP STD BW DN65 SIN PINTAR</v>
      </c>
      <c r="D422" s="25" t="s">
        <v>3606</v>
      </c>
      <c r="E422" s="25" t="s">
        <v>3607</v>
      </c>
      <c r="F422" s="25" t="s">
        <v>240</v>
      </c>
      <c r="G422" s="26" t="s">
        <v>13863</v>
      </c>
      <c r="H422" s="28" t="s">
        <v>13875</v>
      </c>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v>100</v>
      </c>
      <c r="AF422" s="29"/>
      <c r="AG422" s="29"/>
      <c r="AH422" s="29"/>
      <c r="AI422" s="29"/>
      <c r="AJ422" s="29"/>
      <c r="AK422" s="29"/>
      <c r="AL422" s="29"/>
      <c r="AM422" s="29">
        <v>200</v>
      </c>
      <c r="AN422" s="29"/>
      <c r="AO422" s="29"/>
      <c r="AQ422" s="31">
        <v>1.61</v>
      </c>
    </row>
    <row r="423" spans="1:43" x14ac:dyDescent="0.25">
      <c r="A423" t="str">
        <f t="shared" si="18"/>
        <v>AACCPS0065CAP STD BW DN65 SIN PINTARALMESA</v>
      </c>
      <c r="B423" t="str">
        <f t="shared" si="19"/>
        <v>AACCPS0065</v>
      </c>
      <c r="C423" t="str">
        <f t="shared" si="20"/>
        <v>CAP STD BW DN65 SIN PINTAR</v>
      </c>
      <c r="D423" t="s">
        <v>3606</v>
      </c>
      <c r="E423" t="s">
        <v>3607</v>
      </c>
      <c r="F423" t="s">
        <v>240</v>
      </c>
      <c r="G423" s="27" t="s">
        <v>13863</v>
      </c>
      <c r="H423" s="27" t="s">
        <v>13876</v>
      </c>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v>1.63</v>
      </c>
      <c r="AF423" s="30"/>
      <c r="AG423" s="30"/>
      <c r="AH423" s="30"/>
      <c r="AI423" s="30"/>
      <c r="AJ423" s="30"/>
      <c r="AK423" s="30"/>
      <c r="AL423" s="30"/>
      <c r="AM423" s="30">
        <v>1.61</v>
      </c>
      <c r="AN423" s="30"/>
      <c r="AO423" s="30"/>
      <c r="AQ423">
        <v>1.61</v>
      </c>
    </row>
    <row r="424" spans="1:43" x14ac:dyDescent="0.25">
      <c r="A424" t="str">
        <f t="shared" si="18"/>
        <v>AACCPS0065CAP STD BW DN65 SIN PINTARSAIDI</v>
      </c>
      <c r="B424" t="str">
        <f t="shared" si="19"/>
        <v>AACCPS0065</v>
      </c>
      <c r="C424" t="str">
        <f t="shared" si="20"/>
        <v>CAP STD BW DN65 SIN PINTAR</v>
      </c>
      <c r="D424" s="25" t="s">
        <v>3606</v>
      </c>
      <c r="E424" s="25" t="s">
        <v>3607</v>
      </c>
      <c r="F424" s="25" t="s">
        <v>181</v>
      </c>
      <c r="G424" s="26" t="s">
        <v>13863</v>
      </c>
      <c r="H424" s="28" t="s">
        <v>13875</v>
      </c>
      <c r="I424" s="29"/>
      <c r="J424" s="29"/>
      <c r="K424" s="29"/>
      <c r="L424" s="29"/>
      <c r="M424" s="29"/>
      <c r="N424" s="29"/>
      <c r="O424" s="29"/>
      <c r="P424" s="29">
        <v>300</v>
      </c>
      <c r="Q424" s="29"/>
      <c r="R424" s="29"/>
      <c r="S424" s="29"/>
      <c r="T424" s="29"/>
      <c r="U424" s="29"/>
      <c r="V424" s="29"/>
      <c r="W424" s="29"/>
      <c r="X424" s="29"/>
      <c r="Y424" s="29"/>
      <c r="Z424" s="29"/>
      <c r="AA424" s="29"/>
      <c r="AB424" s="29"/>
      <c r="AC424" s="29">
        <v>150</v>
      </c>
      <c r="AD424" s="29"/>
      <c r="AE424" s="29"/>
      <c r="AF424" s="29"/>
      <c r="AG424" s="29"/>
      <c r="AH424" s="29"/>
      <c r="AI424" s="29"/>
      <c r="AJ424" s="29"/>
      <c r="AK424" s="29"/>
      <c r="AL424" s="29"/>
      <c r="AM424" s="29"/>
      <c r="AN424" s="29"/>
      <c r="AO424" s="29"/>
      <c r="AQ424" s="31">
        <v>1.27</v>
      </c>
    </row>
    <row r="425" spans="1:43" x14ac:dyDescent="0.25">
      <c r="A425" t="str">
        <f t="shared" si="18"/>
        <v>AACCPS0065CAP STD BW DN65 SIN PINTARSAIDI</v>
      </c>
      <c r="B425" t="str">
        <f t="shared" si="19"/>
        <v>AACCPS0065</v>
      </c>
      <c r="C425" t="str">
        <f t="shared" si="20"/>
        <v>CAP STD BW DN65 SIN PINTAR</v>
      </c>
      <c r="D425" t="s">
        <v>3606</v>
      </c>
      <c r="E425" t="s">
        <v>3607</v>
      </c>
      <c r="F425" t="s">
        <v>181</v>
      </c>
      <c r="G425" s="27" t="s">
        <v>13863</v>
      </c>
      <c r="H425" s="27" t="s">
        <v>13876</v>
      </c>
      <c r="I425" s="30"/>
      <c r="J425" s="30"/>
      <c r="K425" s="30"/>
      <c r="L425" s="30"/>
      <c r="M425" s="30"/>
      <c r="N425" s="30"/>
      <c r="O425" s="30"/>
      <c r="P425" s="30">
        <v>1.27</v>
      </c>
      <c r="Q425" s="30"/>
      <c r="R425" s="30"/>
      <c r="S425" s="30"/>
      <c r="T425" s="30"/>
      <c r="U425" s="30"/>
      <c r="V425" s="30"/>
      <c r="W425" s="30"/>
      <c r="X425" s="30"/>
      <c r="Y425" s="30"/>
      <c r="Z425" s="30"/>
      <c r="AA425" s="30"/>
      <c r="AB425" s="30"/>
      <c r="AC425" s="30">
        <v>1.27</v>
      </c>
      <c r="AD425" s="30"/>
      <c r="AE425" s="30"/>
      <c r="AF425" s="30"/>
      <c r="AG425" s="30"/>
      <c r="AH425" s="30"/>
      <c r="AI425" s="30"/>
      <c r="AJ425" s="30"/>
      <c r="AK425" s="30"/>
      <c r="AL425" s="30"/>
      <c r="AM425" s="30"/>
      <c r="AN425" s="30"/>
      <c r="AO425" s="30"/>
      <c r="AQ425">
        <v>1.27</v>
      </c>
    </row>
    <row r="426" spans="1:43" x14ac:dyDescent="0.25">
      <c r="A426" t="str">
        <f t="shared" si="18"/>
        <v>AACCPS0080CAP STD BW DN80 SIN PINTARALMESA</v>
      </c>
      <c r="B426" t="str">
        <f t="shared" si="19"/>
        <v>AACCPS0080</v>
      </c>
      <c r="C426" t="str">
        <f t="shared" si="20"/>
        <v>CAP STD BW DN80 SIN PINTAR</v>
      </c>
      <c r="D426" s="25" t="s">
        <v>1343</v>
      </c>
      <c r="E426" s="25" t="s">
        <v>1344</v>
      </c>
      <c r="F426" s="25" t="s">
        <v>240</v>
      </c>
      <c r="G426" s="26" t="s">
        <v>13863</v>
      </c>
      <c r="H426" s="28" t="s">
        <v>13875</v>
      </c>
      <c r="I426" s="29"/>
      <c r="J426" s="29"/>
      <c r="K426" s="29"/>
      <c r="L426" s="29"/>
      <c r="M426" s="29"/>
      <c r="N426" s="29"/>
      <c r="O426" s="29"/>
      <c r="P426" s="29"/>
      <c r="Q426" s="29"/>
      <c r="R426" s="29"/>
      <c r="S426" s="29"/>
      <c r="T426" s="29"/>
      <c r="U426" s="29"/>
      <c r="V426" s="29"/>
      <c r="W426" s="29"/>
      <c r="X426" s="29"/>
      <c r="Y426" s="29"/>
      <c r="Z426" s="29"/>
      <c r="AA426" s="29">
        <v>30</v>
      </c>
      <c r="AB426" s="29"/>
      <c r="AC426" s="29"/>
      <c r="AD426" s="29"/>
      <c r="AE426" s="29"/>
      <c r="AF426" s="29"/>
      <c r="AG426" s="29"/>
      <c r="AH426" s="29">
        <v>50</v>
      </c>
      <c r="AI426" s="29"/>
      <c r="AJ426" s="29"/>
      <c r="AK426" s="29"/>
      <c r="AL426" s="29"/>
      <c r="AM426" s="29">
        <v>100</v>
      </c>
      <c r="AN426" s="29"/>
      <c r="AO426" s="29"/>
      <c r="AQ426" s="31">
        <v>2.6</v>
      </c>
    </row>
    <row r="427" spans="1:43" x14ac:dyDescent="0.25">
      <c r="A427" t="str">
        <f t="shared" si="18"/>
        <v>AACCPS0080CAP STD BW DN80 SIN PINTARALMESA</v>
      </c>
      <c r="B427" t="str">
        <f t="shared" si="19"/>
        <v>AACCPS0080</v>
      </c>
      <c r="C427" t="str">
        <f t="shared" si="20"/>
        <v>CAP STD BW DN80 SIN PINTAR</v>
      </c>
      <c r="D427" t="s">
        <v>1343</v>
      </c>
      <c r="E427" t="s">
        <v>1344</v>
      </c>
      <c r="F427" t="s">
        <v>240</v>
      </c>
      <c r="G427" s="27" t="s">
        <v>13863</v>
      </c>
      <c r="H427" s="27" t="s">
        <v>13876</v>
      </c>
      <c r="I427" s="30"/>
      <c r="J427" s="30"/>
      <c r="K427" s="30"/>
      <c r="L427" s="30"/>
      <c r="M427" s="30"/>
      <c r="N427" s="30"/>
      <c r="O427" s="30"/>
      <c r="P427" s="30"/>
      <c r="Q427" s="30"/>
      <c r="R427" s="30"/>
      <c r="S427" s="30"/>
      <c r="T427" s="30"/>
      <c r="U427" s="30"/>
      <c r="V427" s="30"/>
      <c r="W427" s="30"/>
      <c r="X427" s="30"/>
      <c r="Y427" s="30"/>
      <c r="Z427" s="30"/>
      <c r="AA427" s="30">
        <v>2.33</v>
      </c>
      <c r="AB427" s="30"/>
      <c r="AC427" s="30"/>
      <c r="AD427" s="30"/>
      <c r="AE427" s="30"/>
      <c r="AF427" s="30"/>
      <c r="AG427" s="30"/>
      <c r="AH427" s="30">
        <v>2.52</v>
      </c>
      <c r="AI427" s="30"/>
      <c r="AJ427" s="30"/>
      <c r="AK427" s="30"/>
      <c r="AL427" s="30"/>
      <c r="AM427" s="30">
        <v>2.6</v>
      </c>
      <c r="AN427" s="30"/>
      <c r="AO427" s="30"/>
      <c r="AQ427">
        <v>2.6</v>
      </c>
    </row>
    <row r="428" spans="1:43" x14ac:dyDescent="0.25">
      <c r="A428" t="str">
        <f t="shared" si="18"/>
        <v>AACCPS0080CAP STD BW DN80 SIN PINTARCUÑADO SA</v>
      </c>
      <c r="B428" t="str">
        <f t="shared" si="19"/>
        <v>AACCPS0080</v>
      </c>
      <c r="C428" t="str">
        <f t="shared" si="20"/>
        <v>CAP STD BW DN80 SIN PINTAR</v>
      </c>
      <c r="D428" s="25" t="s">
        <v>1343</v>
      </c>
      <c r="E428" s="25" t="s">
        <v>1344</v>
      </c>
      <c r="F428" s="25" t="s">
        <v>326</v>
      </c>
      <c r="G428" s="26" t="s">
        <v>13863</v>
      </c>
      <c r="H428" s="28" t="s">
        <v>13875</v>
      </c>
      <c r="I428" s="29"/>
      <c r="J428" s="29"/>
      <c r="K428" s="29"/>
      <c r="L428" s="29"/>
      <c r="M428" s="29"/>
      <c r="N428" s="29"/>
      <c r="O428" s="29"/>
      <c r="P428" s="29"/>
      <c r="Q428" s="29"/>
      <c r="R428" s="29"/>
      <c r="S428" s="29"/>
      <c r="T428" s="29">
        <v>100</v>
      </c>
      <c r="U428" s="29"/>
      <c r="V428" s="29"/>
      <c r="W428" s="29"/>
      <c r="X428" s="29"/>
      <c r="Y428" s="29"/>
      <c r="Z428" s="29"/>
      <c r="AA428" s="29"/>
      <c r="AB428" s="29"/>
      <c r="AC428" s="29"/>
      <c r="AD428" s="29"/>
      <c r="AE428" s="29"/>
      <c r="AF428" s="29"/>
      <c r="AG428" s="29"/>
      <c r="AH428" s="29"/>
      <c r="AI428" s="29"/>
      <c r="AJ428" s="29"/>
      <c r="AK428" s="29"/>
      <c r="AL428" s="29"/>
      <c r="AM428" s="29"/>
      <c r="AN428" s="29">
        <v>60</v>
      </c>
      <c r="AO428" s="29"/>
      <c r="AQ428" s="31">
        <v>2.15</v>
      </c>
    </row>
    <row r="429" spans="1:43" x14ac:dyDescent="0.25">
      <c r="A429" t="str">
        <f t="shared" si="18"/>
        <v>AACCPS0080CAP STD BW DN80 SIN PINTARCUÑADO SA</v>
      </c>
      <c r="B429" t="str">
        <f t="shared" si="19"/>
        <v>AACCPS0080</v>
      </c>
      <c r="C429" t="str">
        <f t="shared" si="20"/>
        <v>CAP STD BW DN80 SIN PINTAR</v>
      </c>
      <c r="D429" t="s">
        <v>1343</v>
      </c>
      <c r="E429" t="s">
        <v>1344</v>
      </c>
      <c r="F429" t="s">
        <v>326</v>
      </c>
      <c r="G429" s="27" t="s">
        <v>13863</v>
      </c>
      <c r="H429" s="27" t="s">
        <v>13876</v>
      </c>
      <c r="I429" s="30"/>
      <c r="J429" s="30"/>
      <c r="K429" s="30"/>
      <c r="L429" s="30"/>
      <c r="M429" s="30"/>
      <c r="N429" s="30"/>
      <c r="O429" s="30"/>
      <c r="P429" s="30"/>
      <c r="Q429" s="30"/>
      <c r="R429" s="30"/>
      <c r="S429" s="30"/>
      <c r="T429" s="30">
        <v>2.5</v>
      </c>
      <c r="U429" s="30"/>
      <c r="V429" s="30"/>
      <c r="W429" s="30"/>
      <c r="X429" s="30"/>
      <c r="Y429" s="30"/>
      <c r="Z429" s="30"/>
      <c r="AA429" s="30"/>
      <c r="AB429" s="30"/>
      <c r="AC429" s="30"/>
      <c r="AD429" s="30"/>
      <c r="AE429" s="30"/>
      <c r="AF429" s="30"/>
      <c r="AG429" s="30"/>
      <c r="AH429" s="30"/>
      <c r="AI429" s="30"/>
      <c r="AJ429" s="30"/>
      <c r="AK429" s="30"/>
      <c r="AL429" s="30"/>
      <c r="AM429" s="30"/>
      <c r="AN429" s="30">
        <v>2.0099999999999998</v>
      </c>
      <c r="AO429" s="30"/>
      <c r="AQ429">
        <v>2.0099999999999998</v>
      </c>
    </row>
    <row r="430" spans="1:43" x14ac:dyDescent="0.25">
      <c r="A430" t="str">
        <f t="shared" si="18"/>
        <v>AACCPS0080CAP STD BW DN80 SIN PINTARSAIDI</v>
      </c>
      <c r="B430" t="str">
        <f t="shared" si="19"/>
        <v>AACCPS0080</v>
      </c>
      <c r="C430" t="str">
        <f t="shared" si="20"/>
        <v>CAP STD BW DN80 SIN PINTAR</v>
      </c>
      <c r="D430" s="25" t="s">
        <v>1343</v>
      </c>
      <c r="E430" s="25" t="s">
        <v>1344</v>
      </c>
      <c r="F430" s="25" t="s">
        <v>181</v>
      </c>
      <c r="G430" s="26" t="s">
        <v>13863</v>
      </c>
      <c r="H430" s="28" t="s">
        <v>13875</v>
      </c>
      <c r="I430" s="29"/>
      <c r="J430" s="29"/>
      <c r="K430" s="29"/>
      <c r="L430" s="29"/>
      <c r="M430" s="29"/>
      <c r="N430" s="29">
        <v>50</v>
      </c>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Q430" s="31">
        <v>2.15</v>
      </c>
    </row>
    <row r="431" spans="1:43" x14ac:dyDescent="0.25">
      <c r="A431" t="str">
        <f t="shared" si="18"/>
        <v>AACCPS0080CAP STD BW DN80 SIN PINTARSAIDI</v>
      </c>
      <c r="B431" t="str">
        <f t="shared" si="19"/>
        <v>AACCPS0080</v>
      </c>
      <c r="C431" t="str">
        <f t="shared" si="20"/>
        <v>CAP STD BW DN80 SIN PINTAR</v>
      </c>
      <c r="D431" t="s">
        <v>1343</v>
      </c>
      <c r="E431" t="s">
        <v>1344</v>
      </c>
      <c r="F431" t="s">
        <v>181</v>
      </c>
      <c r="G431" s="27" t="s">
        <v>13863</v>
      </c>
      <c r="H431" s="27" t="s">
        <v>13876</v>
      </c>
      <c r="I431" s="30"/>
      <c r="J431" s="30"/>
      <c r="K431" s="30"/>
      <c r="L431" s="30"/>
      <c r="M431" s="30"/>
      <c r="N431" s="30">
        <v>2.15</v>
      </c>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c r="AO431" s="30"/>
      <c r="AQ431">
        <v>2.15</v>
      </c>
    </row>
    <row r="432" spans="1:43" x14ac:dyDescent="0.25">
      <c r="A432" t="str">
        <f t="shared" si="18"/>
        <v>AACCPS0100CAP STD BW DN100 SIN PINTARALMESA</v>
      </c>
      <c r="B432" t="str">
        <f t="shared" si="19"/>
        <v>AACCPS0100</v>
      </c>
      <c r="C432" t="str">
        <f t="shared" si="20"/>
        <v>CAP STD BW DN100 SIN PINTAR</v>
      </c>
      <c r="D432" s="25" t="s">
        <v>8264</v>
      </c>
      <c r="E432" s="25" t="s">
        <v>8265</v>
      </c>
      <c r="F432" s="25" t="s">
        <v>240</v>
      </c>
      <c r="G432" s="26" t="s">
        <v>13863</v>
      </c>
      <c r="H432" s="28" t="s">
        <v>13875</v>
      </c>
      <c r="I432" s="29"/>
      <c r="J432" s="29"/>
      <c r="K432" s="29"/>
      <c r="L432" s="29"/>
      <c r="M432" s="29"/>
      <c r="N432" s="29"/>
      <c r="O432" s="29"/>
      <c r="P432" s="29"/>
      <c r="Q432" s="29"/>
      <c r="R432" s="29"/>
      <c r="S432" s="29"/>
      <c r="T432" s="29"/>
      <c r="U432" s="29"/>
      <c r="V432" s="29"/>
      <c r="W432" s="29"/>
      <c r="X432" s="29"/>
      <c r="Y432" s="29"/>
      <c r="Z432" s="29"/>
      <c r="AA432" s="29">
        <v>5</v>
      </c>
      <c r="AB432" s="29"/>
      <c r="AC432" s="29"/>
      <c r="AD432" s="29"/>
      <c r="AE432" s="29"/>
      <c r="AF432" s="29"/>
      <c r="AG432" s="29"/>
      <c r="AH432" s="29"/>
      <c r="AI432" s="29"/>
      <c r="AJ432" s="29"/>
      <c r="AK432" s="29"/>
      <c r="AL432" s="29"/>
      <c r="AM432" s="29"/>
      <c r="AN432" s="29"/>
      <c r="AO432" s="29"/>
      <c r="AQ432" s="31">
        <v>3.45</v>
      </c>
    </row>
    <row r="433" spans="1:43" x14ac:dyDescent="0.25">
      <c r="A433" t="str">
        <f t="shared" si="18"/>
        <v>AACCPS0100CAP STD BW DN100 SIN PINTARALMESA</v>
      </c>
      <c r="B433" t="str">
        <f t="shared" si="19"/>
        <v>AACCPS0100</v>
      </c>
      <c r="C433" t="str">
        <f t="shared" si="20"/>
        <v>CAP STD BW DN100 SIN PINTAR</v>
      </c>
      <c r="D433" t="s">
        <v>8264</v>
      </c>
      <c r="E433" t="s">
        <v>8265</v>
      </c>
      <c r="F433" t="s">
        <v>240</v>
      </c>
      <c r="G433" s="27" t="s">
        <v>13863</v>
      </c>
      <c r="H433" s="27" t="s">
        <v>13876</v>
      </c>
      <c r="I433" s="30"/>
      <c r="J433" s="30"/>
      <c r="K433" s="30"/>
      <c r="L433" s="30"/>
      <c r="M433" s="30"/>
      <c r="N433" s="30"/>
      <c r="O433" s="30"/>
      <c r="P433" s="30"/>
      <c r="Q433" s="30"/>
      <c r="R433" s="30"/>
      <c r="S433" s="30"/>
      <c r="T433" s="30"/>
      <c r="U433" s="30"/>
      <c r="V433" s="30"/>
      <c r="W433" s="30"/>
      <c r="X433" s="30"/>
      <c r="Y433" s="30"/>
      <c r="Z433" s="30"/>
      <c r="AA433" s="30">
        <v>3.35</v>
      </c>
      <c r="AB433" s="30"/>
      <c r="AC433" s="30"/>
      <c r="AD433" s="30"/>
      <c r="AE433" s="30"/>
      <c r="AF433" s="30"/>
      <c r="AG433" s="30"/>
      <c r="AH433" s="30"/>
      <c r="AI433" s="30"/>
      <c r="AJ433" s="30"/>
      <c r="AK433" s="30"/>
      <c r="AL433" s="30"/>
      <c r="AM433" s="30"/>
      <c r="AN433" s="30"/>
      <c r="AO433" s="30"/>
      <c r="AQ433">
        <v>3.35</v>
      </c>
    </row>
    <row r="434" spans="1:43" x14ac:dyDescent="0.25">
      <c r="A434" t="str">
        <f t="shared" si="18"/>
        <v>AACCPS0100CAP STD BW DN100 SIN PINTARCUÑADO SA</v>
      </c>
      <c r="B434" t="str">
        <f t="shared" si="19"/>
        <v>AACCPS0100</v>
      </c>
      <c r="C434" t="str">
        <f t="shared" si="20"/>
        <v>CAP STD BW DN100 SIN PINTAR</v>
      </c>
      <c r="D434" s="25" t="s">
        <v>8264</v>
      </c>
      <c r="E434" s="25" t="s">
        <v>8265</v>
      </c>
      <c r="F434" s="25" t="s">
        <v>326</v>
      </c>
      <c r="G434" s="26" t="s">
        <v>13863</v>
      </c>
      <c r="H434" s="28" t="s">
        <v>13875</v>
      </c>
      <c r="I434" s="29"/>
      <c r="J434" s="29"/>
      <c r="K434" s="29"/>
      <c r="L434" s="29"/>
      <c r="M434" s="29"/>
      <c r="N434" s="29"/>
      <c r="O434" s="29"/>
      <c r="P434" s="29"/>
      <c r="Q434" s="29"/>
      <c r="R434" s="29"/>
      <c r="S434" s="29"/>
      <c r="T434" s="29"/>
      <c r="U434" s="29"/>
      <c r="V434" s="29"/>
      <c r="W434" s="29">
        <v>15</v>
      </c>
      <c r="X434" s="29"/>
      <c r="Y434" s="29"/>
      <c r="Z434" s="29"/>
      <c r="AA434" s="29"/>
      <c r="AB434" s="29"/>
      <c r="AC434" s="29"/>
      <c r="AD434" s="29"/>
      <c r="AE434" s="29"/>
      <c r="AF434" s="29"/>
      <c r="AG434" s="29"/>
      <c r="AH434" s="29"/>
      <c r="AI434" s="29"/>
      <c r="AJ434" s="29"/>
      <c r="AK434" s="29"/>
      <c r="AL434" s="29"/>
      <c r="AM434" s="29"/>
      <c r="AN434" s="29"/>
      <c r="AO434" s="29"/>
      <c r="AQ434" s="31">
        <v>3.45</v>
      </c>
    </row>
    <row r="435" spans="1:43" x14ac:dyDescent="0.25">
      <c r="A435" t="str">
        <f t="shared" si="18"/>
        <v>AACCPS0100CAP STD BW DN100 SIN PINTARCUÑADO SA</v>
      </c>
      <c r="B435" t="str">
        <f t="shared" si="19"/>
        <v>AACCPS0100</v>
      </c>
      <c r="C435" t="str">
        <f t="shared" si="20"/>
        <v>CAP STD BW DN100 SIN PINTAR</v>
      </c>
      <c r="D435" t="s">
        <v>8264</v>
      </c>
      <c r="E435" t="s">
        <v>8265</v>
      </c>
      <c r="F435" t="s">
        <v>326</v>
      </c>
      <c r="G435" s="27" t="s">
        <v>13863</v>
      </c>
      <c r="H435" s="27" t="s">
        <v>13876</v>
      </c>
      <c r="I435" s="30"/>
      <c r="J435" s="30"/>
      <c r="K435" s="30"/>
      <c r="L435" s="30"/>
      <c r="M435" s="30"/>
      <c r="N435" s="30"/>
      <c r="O435" s="30"/>
      <c r="P435" s="30"/>
      <c r="Q435" s="30"/>
      <c r="R435" s="30"/>
      <c r="S435" s="30"/>
      <c r="T435" s="30"/>
      <c r="U435" s="30"/>
      <c r="V435" s="30"/>
      <c r="W435" s="30">
        <v>3.45</v>
      </c>
      <c r="X435" s="30"/>
      <c r="Y435" s="30"/>
      <c r="Z435" s="30"/>
      <c r="AA435" s="30"/>
      <c r="AB435" s="30"/>
      <c r="AC435" s="30"/>
      <c r="AD435" s="30"/>
      <c r="AE435" s="30"/>
      <c r="AF435" s="30"/>
      <c r="AG435" s="30"/>
      <c r="AH435" s="30"/>
      <c r="AI435" s="30"/>
      <c r="AJ435" s="30"/>
      <c r="AK435" s="30"/>
      <c r="AL435" s="30"/>
      <c r="AM435" s="30"/>
      <c r="AN435" s="30"/>
      <c r="AO435" s="30"/>
      <c r="AQ435">
        <v>3.45</v>
      </c>
    </row>
    <row r="436" spans="1:43" x14ac:dyDescent="0.25">
      <c r="A436" t="str">
        <f t="shared" si="18"/>
        <v>AACCPS0100CAP STD BW DN100 SIN PINTARSAIDI</v>
      </c>
      <c r="B436" t="str">
        <f t="shared" si="19"/>
        <v>AACCPS0100</v>
      </c>
      <c r="C436" t="str">
        <f t="shared" si="20"/>
        <v>CAP STD BW DN100 SIN PINTAR</v>
      </c>
      <c r="D436" s="25" t="s">
        <v>8264</v>
      </c>
      <c r="E436" s="25" t="s">
        <v>8265</v>
      </c>
      <c r="F436" s="25" t="s">
        <v>181</v>
      </c>
      <c r="G436" s="26" t="s">
        <v>13863</v>
      </c>
      <c r="H436" s="28" t="s">
        <v>13875</v>
      </c>
      <c r="I436" s="29"/>
      <c r="J436" s="29"/>
      <c r="K436" s="29"/>
      <c r="L436" s="29"/>
      <c r="M436" s="29"/>
      <c r="N436" s="29">
        <v>6</v>
      </c>
      <c r="O436" s="29"/>
      <c r="P436" s="29"/>
      <c r="Q436" s="29"/>
      <c r="R436" s="29"/>
      <c r="S436" s="29"/>
      <c r="T436" s="29"/>
      <c r="U436" s="29"/>
      <c r="V436" s="29"/>
      <c r="W436" s="29">
        <v>10</v>
      </c>
      <c r="X436" s="29"/>
      <c r="Y436" s="29"/>
      <c r="Z436" s="29"/>
      <c r="AA436" s="29"/>
      <c r="AB436" s="29"/>
      <c r="AC436" s="29"/>
      <c r="AD436" s="29"/>
      <c r="AE436" s="29"/>
      <c r="AF436" s="29"/>
      <c r="AG436" s="29"/>
      <c r="AH436" s="29"/>
      <c r="AI436" s="29"/>
      <c r="AJ436" s="29"/>
      <c r="AK436" s="29"/>
      <c r="AL436" s="29"/>
      <c r="AM436" s="29"/>
      <c r="AN436" s="29"/>
      <c r="AO436" s="29"/>
      <c r="AQ436" s="31">
        <v>3.4</v>
      </c>
    </row>
    <row r="437" spans="1:43" x14ac:dyDescent="0.25">
      <c r="A437" t="str">
        <f t="shared" si="18"/>
        <v>AACCPS0100CAP STD BW DN100 SIN PINTARSAIDI</v>
      </c>
      <c r="B437" t="str">
        <f t="shared" si="19"/>
        <v>AACCPS0100</v>
      </c>
      <c r="C437" t="str">
        <f t="shared" si="20"/>
        <v>CAP STD BW DN100 SIN PINTAR</v>
      </c>
      <c r="D437" t="s">
        <v>8264</v>
      </c>
      <c r="E437" t="s">
        <v>8265</v>
      </c>
      <c r="F437" t="s">
        <v>181</v>
      </c>
      <c r="G437" s="27" t="s">
        <v>13863</v>
      </c>
      <c r="H437" s="27" t="s">
        <v>13876</v>
      </c>
      <c r="I437" s="30"/>
      <c r="J437" s="30"/>
      <c r="K437" s="30"/>
      <c r="L437" s="30"/>
      <c r="M437" s="30"/>
      <c r="N437" s="30">
        <v>3.4</v>
      </c>
      <c r="O437" s="30"/>
      <c r="P437" s="30"/>
      <c r="Q437" s="30"/>
      <c r="R437" s="30"/>
      <c r="S437" s="30"/>
      <c r="T437" s="30"/>
      <c r="U437" s="30"/>
      <c r="V437" s="30"/>
      <c r="W437" s="30">
        <v>3.4</v>
      </c>
      <c r="X437" s="30"/>
      <c r="Y437" s="30"/>
      <c r="Z437" s="30"/>
      <c r="AA437" s="30"/>
      <c r="AB437" s="30"/>
      <c r="AC437" s="30"/>
      <c r="AD437" s="30"/>
      <c r="AE437" s="30"/>
      <c r="AF437" s="30"/>
      <c r="AG437" s="30"/>
      <c r="AH437" s="30"/>
      <c r="AI437" s="30"/>
      <c r="AJ437" s="30"/>
      <c r="AK437" s="30"/>
      <c r="AL437" s="30"/>
      <c r="AM437" s="30"/>
      <c r="AN437" s="30"/>
      <c r="AO437" s="30"/>
      <c r="AQ437">
        <v>3.4</v>
      </c>
    </row>
    <row r="438" spans="1:43" x14ac:dyDescent="0.25">
      <c r="A438" t="str">
        <f t="shared" si="18"/>
        <v>AACCPS0150CAP STD BW DN150 SIN PINTARALMESA</v>
      </c>
      <c r="B438" t="str">
        <f t="shared" si="19"/>
        <v>AACCPS0150</v>
      </c>
      <c r="C438" t="str">
        <f t="shared" si="20"/>
        <v>CAP STD BW DN150 SIN PINTAR</v>
      </c>
      <c r="D438" s="25" t="s">
        <v>2616</v>
      </c>
      <c r="E438" s="25" t="s">
        <v>2617</v>
      </c>
      <c r="F438" s="25" t="s">
        <v>240</v>
      </c>
      <c r="G438" s="26" t="s">
        <v>13863</v>
      </c>
      <c r="H438" s="28" t="s">
        <v>13875</v>
      </c>
      <c r="I438" s="29"/>
      <c r="J438" s="29"/>
      <c r="K438" s="29"/>
      <c r="L438" s="29"/>
      <c r="M438" s="29"/>
      <c r="N438" s="29"/>
      <c r="O438" s="29"/>
      <c r="P438" s="29"/>
      <c r="Q438" s="29"/>
      <c r="R438" s="29"/>
      <c r="S438" s="29"/>
      <c r="T438" s="29"/>
      <c r="U438" s="29"/>
      <c r="V438" s="29"/>
      <c r="W438" s="29"/>
      <c r="X438" s="29"/>
      <c r="Y438" s="29"/>
      <c r="Z438" s="29"/>
      <c r="AA438" s="29"/>
      <c r="AB438" s="29">
        <v>100</v>
      </c>
      <c r="AC438" s="29"/>
      <c r="AD438" s="29"/>
      <c r="AE438" s="29"/>
      <c r="AF438" s="29"/>
      <c r="AG438" s="29"/>
      <c r="AH438" s="29"/>
      <c r="AI438" s="29"/>
      <c r="AJ438" s="29"/>
      <c r="AK438" s="29"/>
      <c r="AL438" s="29"/>
      <c r="AM438" s="29"/>
      <c r="AN438" s="29"/>
      <c r="AO438" s="29"/>
      <c r="AQ438" s="31">
        <v>8.42</v>
      </c>
    </row>
    <row r="439" spans="1:43" x14ac:dyDescent="0.25">
      <c r="A439" t="str">
        <f t="shared" si="18"/>
        <v>AACCPS0150CAP STD BW DN150 SIN PINTARALMESA</v>
      </c>
      <c r="B439" t="str">
        <f t="shared" si="19"/>
        <v>AACCPS0150</v>
      </c>
      <c r="C439" t="str">
        <f t="shared" si="20"/>
        <v>CAP STD BW DN150 SIN PINTAR</v>
      </c>
      <c r="D439" t="s">
        <v>2616</v>
      </c>
      <c r="E439" t="s">
        <v>2617</v>
      </c>
      <c r="F439" t="s">
        <v>240</v>
      </c>
      <c r="G439" s="27" t="s">
        <v>13863</v>
      </c>
      <c r="H439" s="27" t="s">
        <v>13876</v>
      </c>
      <c r="I439" s="30"/>
      <c r="J439" s="30"/>
      <c r="K439" s="30"/>
      <c r="L439" s="30"/>
      <c r="M439" s="30"/>
      <c r="N439" s="30"/>
      <c r="O439" s="30"/>
      <c r="P439" s="30"/>
      <c r="Q439" s="30"/>
      <c r="R439" s="30"/>
      <c r="S439" s="30"/>
      <c r="T439" s="30"/>
      <c r="U439" s="30"/>
      <c r="V439" s="30"/>
      <c r="W439" s="30"/>
      <c r="X439" s="30"/>
      <c r="Y439" s="30"/>
      <c r="Z439" s="30"/>
      <c r="AA439" s="30"/>
      <c r="AB439" s="30">
        <v>8.42</v>
      </c>
      <c r="AC439" s="30"/>
      <c r="AD439" s="30"/>
      <c r="AE439" s="30"/>
      <c r="AF439" s="30"/>
      <c r="AG439" s="30"/>
      <c r="AH439" s="30"/>
      <c r="AI439" s="30"/>
      <c r="AJ439" s="30"/>
      <c r="AK439" s="30"/>
      <c r="AL439" s="30"/>
      <c r="AM439" s="30"/>
      <c r="AN439" s="30"/>
      <c r="AO439" s="30"/>
      <c r="AQ439">
        <v>8.42</v>
      </c>
    </row>
    <row r="440" spans="1:43" x14ac:dyDescent="0.25">
      <c r="A440" t="str">
        <f t="shared" si="18"/>
        <v>AACCPS0150CAP STD BW DN150 SIN PINTARCUÑADO SA</v>
      </c>
      <c r="B440" t="str">
        <f t="shared" si="19"/>
        <v>AACCPS0150</v>
      </c>
      <c r="C440" t="str">
        <f t="shared" si="20"/>
        <v>CAP STD BW DN150 SIN PINTAR</v>
      </c>
      <c r="D440" s="25" t="s">
        <v>2616</v>
      </c>
      <c r="E440" s="25" t="s">
        <v>2617</v>
      </c>
      <c r="F440" s="25" t="s">
        <v>326</v>
      </c>
      <c r="G440" s="26" t="s">
        <v>13863</v>
      </c>
      <c r="H440" s="28" t="s">
        <v>13875</v>
      </c>
      <c r="I440" s="29"/>
      <c r="J440" s="29"/>
      <c r="K440" s="29"/>
      <c r="L440" s="29"/>
      <c r="M440" s="29"/>
      <c r="N440" s="29"/>
      <c r="O440" s="29"/>
      <c r="P440" s="29"/>
      <c r="Q440" s="29">
        <v>100</v>
      </c>
      <c r="R440" s="29"/>
      <c r="S440" s="29"/>
      <c r="T440" s="29"/>
      <c r="U440" s="29"/>
      <c r="V440" s="29"/>
      <c r="W440" s="29"/>
      <c r="X440" s="29"/>
      <c r="Y440" s="29"/>
      <c r="Z440" s="29"/>
      <c r="AA440" s="29"/>
      <c r="AB440" s="29"/>
      <c r="AC440" s="29"/>
      <c r="AD440" s="29"/>
      <c r="AE440" s="29"/>
      <c r="AF440" s="29"/>
      <c r="AG440" s="29"/>
      <c r="AH440" s="29"/>
      <c r="AI440" s="29"/>
      <c r="AJ440" s="29"/>
      <c r="AK440" s="29"/>
      <c r="AL440" s="29"/>
      <c r="AM440" s="29">
        <v>50</v>
      </c>
      <c r="AN440" s="29"/>
      <c r="AO440" s="29"/>
      <c r="AQ440" s="31">
        <v>8</v>
      </c>
    </row>
    <row r="441" spans="1:43" x14ac:dyDescent="0.25">
      <c r="A441" t="str">
        <f t="shared" si="18"/>
        <v>AACCPS0150CAP STD BW DN150 SIN PINTARCUÑADO SA</v>
      </c>
      <c r="B441" t="str">
        <f t="shared" si="19"/>
        <v>AACCPS0150</v>
      </c>
      <c r="C441" t="str">
        <f t="shared" si="20"/>
        <v>CAP STD BW DN150 SIN PINTAR</v>
      </c>
      <c r="D441" t="s">
        <v>2616</v>
      </c>
      <c r="E441" t="s">
        <v>2617</v>
      </c>
      <c r="F441" t="s">
        <v>326</v>
      </c>
      <c r="G441" s="27" t="s">
        <v>13863</v>
      </c>
      <c r="H441" s="27" t="s">
        <v>13876</v>
      </c>
      <c r="I441" s="30"/>
      <c r="J441" s="30"/>
      <c r="K441" s="30"/>
      <c r="L441" s="30"/>
      <c r="M441" s="30"/>
      <c r="N441" s="30"/>
      <c r="O441" s="30"/>
      <c r="P441" s="30"/>
      <c r="Q441" s="30">
        <v>7.9</v>
      </c>
      <c r="R441" s="30"/>
      <c r="S441" s="30"/>
      <c r="T441" s="30"/>
      <c r="U441" s="30"/>
      <c r="V441" s="30"/>
      <c r="W441" s="30"/>
      <c r="X441" s="30"/>
      <c r="Y441" s="30"/>
      <c r="Z441" s="30"/>
      <c r="AA441" s="30"/>
      <c r="AB441" s="30"/>
      <c r="AC441" s="30"/>
      <c r="AD441" s="30"/>
      <c r="AE441" s="30"/>
      <c r="AF441" s="30"/>
      <c r="AG441" s="30"/>
      <c r="AH441" s="30"/>
      <c r="AI441" s="30"/>
      <c r="AJ441" s="30"/>
      <c r="AK441" s="30"/>
      <c r="AL441" s="30"/>
      <c r="AM441" s="30">
        <v>6.06</v>
      </c>
      <c r="AN441" s="30"/>
      <c r="AO441" s="30"/>
      <c r="AQ441">
        <v>6.06</v>
      </c>
    </row>
    <row r="442" spans="1:43" x14ac:dyDescent="0.25">
      <c r="A442" t="str">
        <f t="shared" si="18"/>
        <v>AACCPS0150CAP STD BW DN150 SIN PINTARSAIDI</v>
      </c>
      <c r="B442" t="str">
        <f t="shared" si="19"/>
        <v>AACCPS0150</v>
      </c>
      <c r="C442" t="str">
        <f t="shared" si="20"/>
        <v>CAP STD BW DN150 SIN PINTAR</v>
      </c>
      <c r="D442" s="25" t="s">
        <v>2616</v>
      </c>
      <c r="E442" s="25" t="s">
        <v>2617</v>
      </c>
      <c r="F442" s="25" t="s">
        <v>181</v>
      </c>
      <c r="G442" s="26" t="s">
        <v>13863</v>
      </c>
      <c r="H442" s="28" t="s">
        <v>13875</v>
      </c>
      <c r="I442" s="29"/>
      <c r="J442" s="29"/>
      <c r="K442" s="29"/>
      <c r="L442" s="29"/>
      <c r="M442" s="29"/>
      <c r="N442" s="29"/>
      <c r="O442" s="29">
        <v>30</v>
      </c>
      <c r="P442" s="29"/>
      <c r="Q442" s="29"/>
      <c r="R442" s="29"/>
      <c r="S442" s="29"/>
      <c r="T442" s="29"/>
      <c r="U442" s="29"/>
      <c r="V442" s="29"/>
      <c r="W442" s="29"/>
      <c r="X442" s="29">
        <v>100</v>
      </c>
      <c r="Y442" s="29"/>
      <c r="Z442" s="29"/>
      <c r="AA442" s="29"/>
      <c r="AB442" s="29"/>
      <c r="AC442" s="29"/>
      <c r="AD442" s="29"/>
      <c r="AE442" s="29"/>
      <c r="AF442" s="29"/>
      <c r="AG442" s="29"/>
      <c r="AH442" s="29"/>
      <c r="AI442" s="29"/>
      <c r="AJ442" s="29"/>
      <c r="AK442" s="29"/>
      <c r="AL442" s="29"/>
      <c r="AM442" s="29"/>
      <c r="AN442" s="29"/>
      <c r="AO442" s="29"/>
      <c r="AQ442" s="31">
        <v>8</v>
      </c>
    </row>
    <row r="443" spans="1:43" x14ac:dyDescent="0.25">
      <c r="A443" t="str">
        <f t="shared" si="18"/>
        <v>AACCPS0150CAP STD BW DN150 SIN PINTARSAIDI</v>
      </c>
      <c r="B443" t="str">
        <f t="shared" si="19"/>
        <v>AACCPS0150</v>
      </c>
      <c r="C443" t="str">
        <f t="shared" si="20"/>
        <v>CAP STD BW DN150 SIN PINTAR</v>
      </c>
      <c r="D443" t="s">
        <v>2616</v>
      </c>
      <c r="E443" t="s">
        <v>2617</v>
      </c>
      <c r="F443" t="s">
        <v>181</v>
      </c>
      <c r="G443" s="27" t="s">
        <v>13863</v>
      </c>
      <c r="H443" s="27" t="s">
        <v>13876</v>
      </c>
      <c r="I443" s="30"/>
      <c r="J443" s="30"/>
      <c r="K443" s="30"/>
      <c r="L443" s="30"/>
      <c r="M443" s="30"/>
      <c r="N443" s="30"/>
      <c r="O443" s="30">
        <v>8</v>
      </c>
      <c r="P443" s="30"/>
      <c r="Q443" s="30"/>
      <c r="R443" s="30"/>
      <c r="S443" s="30"/>
      <c r="T443" s="30"/>
      <c r="U443" s="30"/>
      <c r="V443" s="30"/>
      <c r="W443" s="30"/>
      <c r="X443" s="30">
        <v>8</v>
      </c>
      <c r="Y443" s="30"/>
      <c r="Z443" s="30"/>
      <c r="AA443" s="30"/>
      <c r="AB443" s="30"/>
      <c r="AC443" s="30"/>
      <c r="AD443" s="30"/>
      <c r="AE443" s="30"/>
      <c r="AF443" s="30"/>
      <c r="AG443" s="30"/>
      <c r="AH443" s="30"/>
      <c r="AI443" s="30"/>
      <c r="AJ443" s="30"/>
      <c r="AK443" s="30"/>
      <c r="AL443" s="30"/>
      <c r="AM443" s="30"/>
      <c r="AN443" s="30"/>
      <c r="AO443" s="30"/>
      <c r="AQ443">
        <v>8</v>
      </c>
    </row>
    <row r="444" spans="1:43" x14ac:dyDescent="0.25">
      <c r="A444" t="str">
        <f t="shared" si="18"/>
        <v>AACCPS0200CAP STD BW DN200 SIN PINTAR CHORREADOALMESA</v>
      </c>
      <c r="B444" t="str">
        <f t="shared" si="19"/>
        <v>AACCPS0200</v>
      </c>
      <c r="C444" t="str">
        <f t="shared" si="20"/>
        <v>CAP STD BW DN200 SIN PINTAR CHORREADO</v>
      </c>
      <c r="D444" s="25" t="s">
        <v>1501</v>
      </c>
      <c r="E444" s="25" t="s">
        <v>1502</v>
      </c>
      <c r="F444" s="25" t="s">
        <v>240</v>
      </c>
      <c r="G444" s="26" t="s">
        <v>13863</v>
      </c>
      <c r="H444" s="28" t="s">
        <v>13875</v>
      </c>
      <c r="I444" s="29"/>
      <c r="J444" s="29"/>
      <c r="K444" s="29"/>
      <c r="L444" s="29"/>
      <c r="M444" s="29"/>
      <c r="N444" s="29"/>
      <c r="O444" s="29"/>
      <c r="P444" s="29"/>
      <c r="Q444" s="29"/>
      <c r="R444" s="29"/>
      <c r="S444" s="29"/>
      <c r="T444" s="29"/>
      <c r="U444" s="29"/>
      <c r="V444" s="29"/>
      <c r="W444" s="29"/>
      <c r="X444" s="29"/>
      <c r="Y444" s="29"/>
      <c r="Z444" s="29"/>
      <c r="AA444" s="29"/>
      <c r="AB444" s="29">
        <v>50</v>
      </c>
      <c r="AC444" s="29"/>
      <c r="AD444" s="29"/>
      <c r="AE444" s="29"/>
      <c r="AF444" s="29"/>
      <c r="AG444" s="29"/>
      <c r="AH444" s="29">
        <v>35</v>
      </c>
      <c r="AI444" s="29"/>
      <c r="AJ444" s="29"/>
      <c r="AK444" s="29"/>
      <c r="AL444" s="29"/>
      <c r="AM444" s="29"/>
      <c r="AN444" s="29">
        <v>12</v>
      </c>
      <c r="AO444" s="29">
        <v>48</v>
      </c>
      <c r="AQ444" s="31">
        <v>17.920000000000002</v>
      </c>
    </row>
    <row r="445" spans="1:43" x14ac:dyDescent="0.25">
      <c r="A445" t="str">
        <f t="shared" si="18"/>
        <v>AACCPS0200CAP STD BW DN200 SIN PINTAR CHORREADOALMESA</v>
      </c>
      <c r="B445" t="str">
        <f t="shared" si="19"/>
        <v>AACCPS0200</v>
      </c>
      <c r="C445" t="str">
        <f t="shared" si="20"/>
        <v>CAP STD BW DN200 SIN PINTAR CHORREADO</v>
      </c>
      <c r="D445" t="s">
        <v>1501</v>
      </c>
      <c r="E445" t="s">
        <v>1502</v>
      </c>
      <c r="F445" t="s">
        <v>240</v>
      </c>
      <c r="G445" s="27" t="s">
        <v>13863</v>
      </c>
      <c r="H445" s="27" t="s">
        <v>13876</v>
      </c>
      <c r="I445" s="30"/>
      <c r="J445" s="30"/>
      <c r="K445" s="30"/>
      <c r="L445" s="30"/>
      <c r="M445" s="30"/>
      <c r="N445" s="30"/>
      <c r="O445" s="30"/>
      <c r="P445" s="30"/>
      <c r="Q445" s="30"/>
      <c r="R445" s="30"/>
      <c r="S445" s="30"/>
      <c r="T445" s="30"/>
      <c r="U445" s="30"/>
      <c r="V445" s="30"/>
      <c r="W445" s="30"/>
      <c r="X445" s="30"/>
      <c r="Y445" s="30"/>
      <c r="Z445" s="30"/>
      <c r="AA445" s="30"/>
      <c r="AB445" s="30">
        <v>14.37</v>
      </c>
      <c r="AC445" s="30"/>
      <c r="AD445" s="30"/>
      <c r="AE445" s="30"/>
      <c r="AF445" s="30"/>
      <c r="AG445" s="30"/>
      <c r="AH445" s="30">
        <v>16.329999999999998</v>
      </c>
      <c r="AI445" s="30"/>
      <c r="AJ445" s="30"/>
      <c r="AK445" s="30"/>
      <c r="AL445" s="30"/>
      <c r="AM445" s="30"/>
      <c r="AN445" s="30">
        <v>17.86</v>
      </c>
      <c r="AO445" s="30">
        <v>17.86</v>
      </c>
      <c r="AQ445">
        <v>17.86</v>
      </c>
    </row>
    <row r="446" spans="1:43" x14ac:dyDescent="0.25">
      <c r="A446" t="str">
        <f t="shared" si="18"/>
        <v>AACCPS0200CAP STD BW DN200 SIN PINTAR CHORREADOCUÑADO SA</v>
      </c>
      <c r="B446" t="str">
        <f t="shared" si="19"/>
        <v>AACCPS0200</v>
      </c>
      <c r="C446" t="str">
        <f t="shared" si="20"/>
        <v>CAP STD BW DN200 SIN PINTAR CHORREADO</v>
      </c>
      <c r="D446" s="25" t="s">
        <v>1501</v>
      </c>
      <c r="E446" s="25" t="s">
        <v>1502</v>
      </c>
      <c r="F446" s="25" t="s">
        <v>326</v>
      </c>
      <c r="G446" s="26" t="s">
        <v>13863</v>
      </c>
      <c r="H446" s="28" t="s">
        <v>13875</v>
      </c>
      <c r="I446" s="29"/>
      <c r="J446" s="29"/>
      <c r="K446" s="29"/>
      <c r="L446" s="29"/>
      <c r="M446" s="29"/>
      <c r="N446" s="29"/>
      <c r="O446" s="29"/>
      <c r="P446" s="29"/>
      <c r="Q446" s="29">
        <v>87</v>
      </c>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Q446" s="31">
        <v>17.920000000000002</v>
      </c>
    </row>
    <row r="447" spans="1:43" x14ac:dyDescent="0.25">
      <c r="A447" t="str">
        <f t="shared" si="18"/>
        <v>AACCPS0200CAP STD BW DN200 SIN PINTAR CHORREADOCUÑADO SA</v>
      </c>
      <c r="B447" t="str">
        <f t="shared" si="19"/>
        <v>AACCPS0200</v>
      </c>
      <c r="C447" t="str">
        <f t="shared" si="20"/>
        <v>CAP STD BW DN200 SIN PINTAR CHORREADO</v>
      </c>
      <c r="D447" t="s">
        <v>1501</v>
      </c>
      <c r="E447" t="s">
        <v>1502</v>
      </c>
      <c r="F447" t="s">
        <v>326</v>
      </c>
      <c r="G447" s="27" t="s">
        <v>13863</v>
      </c>
      <c r="H447" s="27" t="s">
        <v>13876</v>
      </c>
      <c r="I447" s="30"/>
      <c r="J447" s="30"/>
      <c r="K447" s="30"/>
      <c r="L447" s="30"/>
      <c r="M447" s="30"/>
      <c r="N447" s="30"/>
      <c r="O447" s="30"/>
      <c r="P447" s="30"/>
      <c r="Q447" s="30">
        <v>14.75</v>
      </c>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c r="AO447" s="30"/>
      <c r="AQ447">
        <v>14.75</v>
      </c>
    </row>
    <row r="448" spans="1:43" x14ac:dyDescent="0.25">
      <c r="A448" t="str">
        <f t="shared" si="18"/>
        <v>AACCPS0200CAP STD BW DN200 SIN PINTAR CHORREADOSAIDI</v>
      </c>
      <c r="B448" t="str">
        <f t="shared" si="19"/>
        <v>AACCPS0200</v>
      </c>
      <c r="C448" t="str">
        <f t="shared" si="20"/>
        <v>CAP STD BW DN200 SIN PINTAR CHORREADO</v>
      </c>
      <c r="D448" s="25" t="s">
        <v>1501</v>
      </c>
      <c r="E448" s="25" t="s">
        <v>1502</v>
      </c>
      <c r="F448" s="25" t="s">
        <v>181</v>
      </c>
      <c r="G448" s="26" t="s">
        <v>13863</v>
      </c>
      <c r="H448" s="28" t="s">
        <v>13875</v>
      </c>
      <c r="I448" s="29"/>
      <c r="J448" s="29"/>
      <c r="K448" s="29"/>
      <c r="L448" s="29">
        <v>30</v>
      </c>
      <c r="M448" s="29"/>
      <c r="N448" s="29">
        <v>40</v>
      </c>
      <c r="O448" s="29">
        <v>30</v>
      </c>
      <c r="P448" s="29"/>
      <c r="Q448" s="29"/>
      <c r="R448" s="29"/>
      <c r="S448" s="29"/>
      <c r="T448" s="29"/>
      <c r="U448" s="29"/>
      <c r="V448" s="29"/>
      <c r="W448" s="29">
        <v>100</v>
      </c>
      <c r="X448" s="29"/>
      <c r="Y448" s="29"/>
      <c r="Z448" s="29"/>
      <c r="AA448" s="29"/>
      <c r="AB448" s="29"/>
      <c r="AC448" s="29"/>
      <c r="AD448" s="29"/>
      <c r="AE448" s="29"/>
      <c r="AF448" s="29"/>
      <c r="AG448" s="29"/>
      <c r="AH448" s="29"/>
      <c r="AI448" s="29"/>
      <c r="AJ448" s="29"/>
      <c r="AK448" s="29"/>
      <c r="AL448" s="29"/>
      <c r="AM448" s="29"/>
      <c r="AN448" s="29"/>
      <c r="AO448" s="29"/>
      <c r="AQ448" s="31">
        <v>17.920000000000002</v>
      </c>
    </row>
    <row r="449" spans="1:43" x14ac:dyDescent="0.25">
      <c r="A449" t="str">
        <f t="shared" si="18"/>
        <v>AACCPS0200CAP STD BW DN200 SIN PINTAR CHORREADOSAIDI</v>
      </c>
      <c r="B449" t="str">
        <f t="shared" si="19"/>
        <v>AACCPS0200</v>
      </c>
      <c r="C449" t="str">
        <f t="shared" si="20"/>
        <v>CAP STD BW DN200 SIN PINTAR CHORREADO</v>
      </c>
      <c r="D449" t="s">
        <v>1501</v>
      </c>
      <c r="E449" t="s">
        <v>1502</v>
      </c>
      <c r="F449" t="s">
        <v>181</v>
      </c>
      <c r="G449" s="27" t="s">
        <v>13863</v>
      </c>
      <c r="H449" s="27" t="s">
        <v>13876</v>
      </c>
      <c r="I449" s="30"/>
      <c r="J449" s="30"/>
      <c r="K449" s="30"/>
      <c r="L449" s="30">
        <v>17.920000000000002</v>
      </c>
      <c r="M449" s="30"/>
      <c r="N449" s="30">
        <v>17.920000000000002</v>
      </c>
      <c r="O449" s="30">
        <v>17.920000000000002</v>
      </c>
      <c r="P449" s="30"/>
      <c r="Q449" s="30"/>
      <c r="R449" s="30"/>
      <c r="S449" s="30"/>
      <c r="T449" s="30"/>
      <c r="U449" s="30"/>
      <c r="V449" s="30"/>
      <c r="W449" s="30">
        <v>17.920000000000002</v>
      </c>
      <c r="X449" s="30"/>
      <c r="Y449" s="30"/>
      <c r="Z449" s="30"/>
      <c r="AA449" s="30"/>
      <c r="AB449" s="30"/>
      <c r="AC449" s="30"/>
      <c r="AD449" s="30"/>
      <c r="AE449" s="30"/>
      <c r="AF449" s="30"/>
      <c r="AG449" s="30"/>
      <c r="AH449" s="30"/>
      <c r="AI449" s="30"/>
      <c r="AJ449" s="30"/>
      <c r="AK449" s="30"/>
      <c r="AL449" s="30"/>
      <c r="AM449" s="30"/>
      <c r="AN449" s="30"/>
      <c r="AO449" s="30"/>
      <c r="AQ449">
        <v>17.920000000000002</v>
      </c>
    </row>
    <row r="450" spans="1:43" x14ac:dyDescent="0.25">
      <c r="A450" t="str">
        <f t="shared" si="18"/>
        <v>AACCPS0250CAP STD BW DN250 SIN PINTAR CHORREADOALMESA</v>
      </c>
      <c r="B450" t="str">
        <f t="shared" si="19"/>
        <v>AACCPS0250</v>
      </c>
      <c r="C450" t="str">
        <f t="shared" si="20"/>
        <v>CAP STD BW DN250 SIN PINTAR CHORREADO</v>
      </c>
      <c r="D450" s="25" t="s">
        <v>2382</v>
      </c>
      <c r="E450" s="25" t="s">
        <v>2383</v>
      </c>
      <c r="F450" s="25" t="s">
        <v>240</v>
      </c>
      <c r="G450" s="26" t="s">
        <v>13863</v>
      </c>
      <c r="H450" s="28" t="s">
        <v>13875</v>
      </c>
      <c r="I450" s="29"/>
      <c r="J450" s="29"/>
      <c r="K450" s="29"/>
      <c r="L450" s="29"/>
      <c r="M450" s="29"/>
      <c r="N450" s="29"/>
      <c r="O450" s="29"/>
      <c r="P450" s="29"/>
      <c r="Q450" s="29"/>
      <c r="R450" s="29">
        <v>3</v>
      </c>
      <c r="S450" s="29"/>
      <c r="T450" s="29"/>
      <c r="U450" s="29"/>
      <c r="V450" s="29"/>
      <c r="W450" s="29"/>
      <c r="X450" s="29"/>
      <c r="Y450" s="29"/>
      <c r="Z450" s="29"/>
      <c r="AA450" s="29"/>
      <c r="AB450" s="29"/>
      <c r="AC450" s="29"/>
      <c r="AD450" s="29"/>
      <c r="AE450" s="29"/>
      <c r="AF450" s="29"/>
      <c r="AG450" s="29"/>
      <c r="AH450" s="29"/>
      <c r="AI450" s="29"/>
      <c r="AJ450" s="29">
        <v>6</v>
      </c>
      <c r="AK450" s="29"/>
      <c r="AL450" s="29"/>
      <c r="AM450" s="29">
        <v>5</v>
      </c>
      <c r="AN450" s="29"/>
      <c r="AO450" s="29"/>
      <c r="AQ450" s="31">
        <v>33.409999999999997</v>
      </c>
    </row>
    <row r="451" spans="1:43" x14ac:dyDescent="0.25">
      <c r="A451" t="str">
        <f t="shared" si="18"/>
        <v>AACCPS0250CAP STD BW DN250 SIN PINTAR CHORREADOALMESA</v>
      </c>
      <c r="B451" t="str">
        <f t="shared" si="19"/>
        <v>AACCPS0250</v>
      </c>
      <c r="C451" t="str">
        <f t="shared" si="20"/>
        <v>CAP STD BW DN250 SIN PINTAR CHORREADO</v>
      </c>
      <c r="D451" t="s">
        <v>2382</v>
      </c>
      <c r="E451" t="s">
        <v>2383</v>
      </c>
      <c r="F451" t="s">
        <v>240</v>
      </c>
      <c r="G451" s="27" t="s">
        <v>13863</v>
      </c>
      <c r="H451" s="27" t="s">
        <v>13876</v>
      </c>
      <c r="I451" s="30"/>
      <c r="J451" s="30"/>
      <c r="K451" s="30"/>
      <c r="L451" s="30"/>
      <c r="M451" s="30"/>
      <c r="N451" s="30"/>
      <c r="O451" s="30"/>
      <c r="P451" s="30"/>
      <c r="Q451" s="30"/>
      <c r="R451" s="30">
        <v>30.43</v>
      </c>
      <c r="S451" s="30"/>
      <c r="T451" s="30"/>
      <c r="U451" s="30"/>
      <c r="V451" s="30"/>
      <c r="W451" s="30"/>
      <c r="X451" s="30"/>
      <c r="Y451" s="30"/>
      <c r="Z451" s="30"/>
      <c r="AA451" s="30"/>
      <c r="AB451" s="30"/>
      <c r="AC451" s="30"/>
      <c r="AD451" s="30"/>
      <c r="AE451" s="30"/>
      <c r="AF451" s="30"/>
      <c r="AG451" s="30"/>
      <c r="AH451" s="30"/>
      <c r="AI451" s="30"/>
      <c r="AJ451" s="30">
        <v>33.409999999999997</v>
      </c>
      <c r="AK451" s="30"/>
      <c r="AL451" s="30"/>
      <c r="AM451" s="30">
        <v>33.409999999999997</v>
      </c>
      <c r="AN451" s="30"/>
      <c r="AO451" s="30"/>
      <c r="AQ451">
        <v>33.409999999999997</v>
      </c>
    </row>
    <row r="452" spans="1:43" x14ac:dyDescent="0.25">
      <c r="A452" t="str">
        <f t="shared" ref="A452:A515" si="21">+CONCATENATE(D452,E452,F452)</f>
        <v>AACCPS0250CAP STD BW DN250 SIN PINTAR CHORREADOSAIDI</v>
      </c>
      <c r="B452" t="str">
        <f t="shared" si="19"/>
        <v>AACCPS0250</v>
      </c>
      <c r="C452" t="str">
        <f t="shared" si="20"/>
        <v>CAP STD BW DN250 SIN PINTAR CHORREADO</v>
      </c>
      <c r="D452" s="25" t="s">
        <v>2382</v>
      </c>
      <c r="E452" s="25" t="s">
        <v>2383</v>
      </c>
      <c r="F452" s="25" t="s">
        <v>181</v>
      </c>
      <c r="G452" s="26" t="s">
        <v>13863</v>
      </c>
      <c r="H452" s="28" t="s">
        <v>13875</v>
      </c>
      <c r="I452" s="29"/>
      <c r="J452" s="29"/>
      <c r="K452" s="29"/>
      <c r="L452" s="29"/>
      <c r="M452" s="29"/>
      <c r="N452" s="29"/>
      <c r="O452" s="29"/>
      <c r="P452" s="29"/>
      <c r="Q452" s="29"/>
      <c r="R452" s="29">
        <v>4</v>
      </c>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Q452" s="31">
        <v>26</v>
      </c>
    </row>
    <row r="453" spans="1:43" x14ac:dyDescent="0.25">
      <c r="A453" t="str">
        <f t="shared" si="21"/>
        <v>AACCPS0250CAP STD BW DN250 SIN PINTAR CHORREADOSAIDI</v>
      </c>
      <c r="B453" t="str">
        <f t="shared" ref="B453:B516" si="22">+IF(D453="",B452,D453)</f>
        <v>AACCPS0250</v>
      </c>
      <c r="C453" t="str">
        <f t="shared" ref="C453:C516" si="23">+IF(E453="",C452,E453)</f>
        <v>CAP STD BW DN250 SIN PINTAR CHORREADO</v>
      </c>
      <c r="D453" t="s">
        <v>2382</v>
      </c>
      <c r="E453" t="s">
        <v>2383</v>
      </c>
      <c r="F453" t="s">
        <v>181</v>
      </c>
      <c r="G453" s="27" t="s">
        <v>13863</v>
      </c>
      <c r="H453" s="27" t="s">
        <v>13876</v>
      </c>
      <c r="I453" s="30"/>
      <c r="J453" s="30"/>
      <c r="K453" s="30"/>
      <c r="L453" s="30"/>
      <c r="M453" s="30"/>
      <c r="N453" s="30"/>
      <c r="O453" s="30"/>
      <c r="P453" s="30"/>
      <c r="Q453" s="30"/>
      <c r="R453" s="30">
        <v>26</v>
      </c>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c r="AQ453">
        <v>26</v>
      </c>
    </row>
    <row r="454" spans="1:43" x14ac:dyDescent="0.25">
      <c r="A454" t="str">
        <f t="shared" si="21"/>
        <v>AACCPS0350CAP STD BW DN350 SIN PINTAR CHORREADOALMESA</v>
      </c>
      <c r="B454" t="str">
        <f t="shared" si="22"/>
        <v>AACCPS0350</v>
      </c>
      <c r="C454" t="str">
        <f t="shared" si="23"/>
        <v>CAP STD BW DN350 SIN PINTAR CHORREADO</v>
      </c>
      <c r="D454" s="25" t="s">
        <v>4628</v>
      </c>
      <c r="E454" s="25" t="s">
        <v>4629</v>
      </c>
      <c r="F454" s="25" t="s">
        <v>240</v>
      </c>
      <c r="G454" s="26" t="s">
        <v>13863</v>
      </c>
      <c r="H454" s="28" t="s">
        <v>13875</v>
      </c>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v>16</v>
      </c>
      <c r="AK454" s="29"/>
      <c r="AL454" s="29"/>
      <c r="AM454" s="29"/>
      <c r="AN454" s="29"/>
      <c r="AO454" s="29"/>
      <c r="AQ454" s="31">
        <v>45.89</v>
      </c>
    </row>
    <row r="455" spans="1:43" x14ac:dyDescent="0.25">
      <c r="A455" t="str">
        <f t="shared" si="21"/>
        <v>AACCPS0350CAP STD BW DN350 SIN PINTAR CHORREADOALMESA</v>
      </c>
      <c r="B455" t="str">
        <f t="shared" si="22"/>
        <v>AACCPS0350</v>
      </c>
      <c r="C455" t="str">
        <f t="shared" si="23"/>
        <v>CAP STD BW DN350 SIN PINTAR CHORREADO</v>
      </c>
      <c r="D455" t="s">
        <v>4628</v>
      </c>
      <c r="E455" t="s">
        <v>4629</v>
      </c>
      <c r="F455" t="s">
        <v>240</v>
      </c>
      <c r="G455" s="27" t="s">
        <v>13863</v>
      </c>
      <c r="H455" s="27" t="s">
        <v>13876</v>
      </c>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v>45.89</v>
      </c>
      <c r="AK455" s="30"/>
      <c r="AL455" s="30"/>
      <c r="AM455" s="30"/>
      <c r="AN455" s="30"/>
      <c r="AO455" s="30"/>
      <c r="AQ455">
        <v>45.89</v>
      </c>
    </row>
    <row r="456" spans="1:43" x14ac:dyDescent="0.25">
      <c r="A456" t="str">
        <f t="shared" si="21"/>
        <v>AACCPS0350CAP STD BW DN350 SIN PINTAR CHORREADOSAIDI</v>
      </c>
      <c r="B456" t="str">
        <f t="shared" si="22"/>
        <v>AACCPS0350</v>
      </c>
      <c r="C456" t="str">
        <f t="shared" si="23"/>
        <v>CAP STD BW DN350 SIN PINTAR CHORREADO</v>
      </c>
      <c r="D456" s="25" t="s">
        <v>4628</v>
      </c>
      <c r="E456" s="25" t="s">
        <v>4629</v>
      </c>
      <c r="F456" s="25" t="s">
        <v>181</v>
      </c>
      <c r="G456" s="26" t="s">
        <v>13863</v>
      </c>
      <c r="H456" s="28" t="s">
        <v>13875</v>
      </c>
      <c r="I456" s="29"/>
      <c r="J456" s="29"/>
      <c r="K456" s="29"/>
      <c r="L456" s="29"/>
      <c r="M456" s="29">
        <v>15</v>
      </c>
      <c r="N456" s="29">
        <v>5</v>
      </c>
      <c r="O456" s="29"/>
      <c r="P456" s="29"/>
      <c r="Q456" s="29"/>
      <c r="R456" s="29"/>
      <c r="S456" s="29"/>
      <c r="T456" s="29">
        <v>20</v>
      </c>
      <c r="U456" s="29">
        <v>24</v>
      </c>
      <c r="V456" s="29"/>
      <c r="W456" s="29"/>
      <c r="X456" s="29"/>
      <c r="Y456" s="29"/>
      <c r="Z456" s="29"/>
      <c r="AA456" s="29"/>
      <c r="AB456" s="29"/>
      <c r="AC456" s="29"/>
      <c r="AD456" s="29"/>
      <c r="AE456" s="29"/>
      <c r="AF456" s="29"/>
      <c r="AG456" s="29"/>
      <c r="AH456" s="29"/>
      <c r="AI456" s="29"/>
      <c r="AJ456" s="29"/>
      <c r="AK456" s="29"/>
      <c r="AL456" s="29"/>
      <c r="AM456" s="29"/>
      <c r="AN456" s="29"/>
      <c r="AO456" s="29"/>
      <c r="AQ456" s="31">
        <v>40</v>
      </c>
    </row>
    <row r="457" spans="1:43" x14ac:dyDescent="0.25">
      <c r="A457" t="str">
        <f t="shared" si="21"/>
        <v>AACCPS0350CAP STD BW DN350 SIN PINTAR CHORREADOSAIDI</v>
      </c>
      <c r="B457" t="str">
        <f t="shared" si="22"/>
        <v>AACCPS0350</v>
      </c>
      <c r="C457" t="str">
        <f t="shared" si="23"/>
        <v>CAP STD BW DN350 SIN PINTAR CHORREADO</v>
      </c>
      <c r="D457" t="s">
        <v>4628</v>
      </c>
      <c r="E457" t="s">
        <v>4629</v>
      </c>
      <c r="F457" t="s">
        <v>181</v>
      </c>
      <c r="G457" s="27" t="s">
        <v>13863</v>
      </c>
      <c r="H457" s="27" t="s">
        <v>13876</v>
      </c>
      <c r="I457" s="30"/>
      <c r="J457" s="30"/>
      <c r="K457" s="30"/>
      <c r="L457" s="30"/>
      <c r="M457" s="30">
        <v>38.72</v>
      </c>
      <c r="N457" s="30">
        <v>38.72</v>
      </c>
      <c r="O457" s="30"/>
      <c r="P457" s="30"/>
      <c r="Q457" s="30"/>
      <c r="R457" s="30"/>
      <c r="S457" s="30"/>
      <c r="T457" s="30">
        <v>38.72</v>
      </c>
      <c r="U457" s="30">
        <v>40</v>
      </c>
      <c r="V457" s="30"/>
      <c r="W457" s="30"/>
      <c r="X457" s="30"/>
      <c r="Y457" s="30"/>
      <c r="Z457" s="30"/>
      <c r="AA457" s="30"/>
      <c r="AB457" s="30"/>
      <c r="AC457" s="30"/>
      <c r="AD457" s="30"/>
      <c r="AE457" s="30"/>
      <c r="AF457" s="30"/>
      <c r="AG457" s="30"/>
      <c r="AH457" s="30"/>
      <c r="AI457" s="30"/>
      <c r="AJ457" s="30"/>
      <c r="AK457" s="30"/>
      <c r="AL457" s="30"/>
      <c r="AM457" s="30"/>
      <c r="AN457" s="30"/>
      <c r="AO457" s="30"/>
      <c r="AQ457">
        <v>40</v>
      </c>
    </row>
    <row r="458" spans="1:43" x14ac:dyDescent="0.25">
      <c r="A458" t="str">
        <f t="shared" si="21"/>
        <v>AACCPS0500CAP STD BW DN500 SIN PINTAR CHORREADOALMESA</v>
      </c>
      <c r="B458" t="str">
        <f t="shared" si="22"/>
        <v>AACCPS0500</v>
      </c>
      <c r="C458" t="str">
        <f t="shared" si="23"/>
        <v>CAP STD BW DN500 SIN PINTAR CHORREADO</v>
      </c>
      <c r="D458" s="25" t="s">
        <v>3732</v>
      </c>
      <c r="E458" s="25" t="s">
        <v>3733</v>
      </c>
      <c r="F458" s="25" t="s">
        <v>240</v>
      </c>
      <c r="G458" s="26" t="s">
        <v>13863</v>
      </c>
      <c r="H458" s="28" t="s">
        <v>13875</v>
      </c>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v>8</v>
      </c>
      <c r="AM458" s="29"/>
      <c r="AN458" s="29"/>
      <c r="AO458" s="29"/>
      <c r="AQ458" s="31">
        <v>185.43</v>
      </c>
    </row>
    <row r="459" spans="1:43" x14ac:dyDescent="0.25">
      <c r="A459" t="str">
        <f t="shared" si="21"/>
        <v>AACCPS0500CAP STD BW DN500 SIN PINTAR CHORREADOALMESA</v>
      </c>
      <c r="B459" t="str">
        <f t="shared" si="22"/>
        <v>AACCPS0500</v>
      </c>
      <c r="C459" t="str">
        <f t="shared" si="23"/>
        <v>CAP STD BW DN500 SIN PINTAR CHORREADO</v>
      </c>
      <c r="D459" t="s">
        <v>3732</v>
      </c>
      <c r="E459" t="s">
        <v>3733</v>
      </c>
      <c r="F459" t="s">
        <v>240</v>
      </c>
      <c r="G459" s="27" t="s">
        <v>13863</v>
      </c>
      <c r="H459" s="27" t="s">
        <v>13876</v>
      </c>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v>185.43</v>
      </c>
      <c r="AM459" s="30"/>
      <c r="AN459" s="30"/>
      <c r="AO459" s="30"/>
      <c r="AQ459">
        <v>185.43</v>
      </c>
    </row>
    <row r="460" spans="1:43" x14ac:dyDescent="0.25">
      <c r="A460" t="str">
        <f t="shared" si="21"/>
        <v>AACCRJMN00CRISTAL REFLEX + JUNTAS PARA MIRILLA DE NIVELSAIDI</v>
      </c>
      <c r="B460" t="str">
        <f t="shared" si="22"/>
        <v>AACCRJMN00</v>
      </c>
      <c r="C460" t="str">
        <f t="shared" si="23"/>
        <v>CRISTAL REFLEX + JUNTAS PARA MIRILLA DE NIVEL</v>
      </c>
      <c r="D460" s="25" t="s">
        <v>4158</v>
      </c>
      <c r="E460" s="25" t="s">
        <v>4159</v>
      </c>
      <c r="F460" s="25" t="s">
        <v>181</v>
      </c>
      <c r="G460" s="26" t="s">
        <v>13863</v>
      </c>
      <c r="H460" s="28" t="s">
        <v>13875</v>
      </c>
      <c r="I460" s="29"/>
      <c r="J460" s="29"/>
      <c r="K460" s="29">
        <v>2</v>
      </c>
      <c r="L460" s="29">
        <v>2</v>
      </c>
      <c r="M460" s="29"/>
      <c r="N460" s="29"/>
      <c r="O460" s="29"/>
      <c r="P460" s="29"/>
      <c r="Q460" s="29">
        <v>2</v>
      </c>
      <c r="R460" s="29"/>
      <c r="S460" s="29"/>
      <c r="T460" s="29"/>
      <c r="U460" s="29"/>
      <c r="V460" s="29"/>
      <c r="W460" s="29"/>
      <c r="X460" s="29"/>
      <c r="Y460" s="29"/>
      <c r="Z460" s="29"/>
      <c r="AA460" s="29"/>
      <c r="AB460" s="29"/>
      <c r="AC460" s="29"/>
      <c r="AD460" s="29"/>
      <c r="AE460" s="29"/>
      <c r="AF460" s="29"/>
      <c r="AG460" s="29">
        <v>1</v>
      </c>
      <c r="AH460" s="29"/>
      <c r="AI460" s="29"/>
      <c r="AJ460" s="29">
        <v>1</v>
      </c>
      <c r="AK460" s="29"/>
      <c r="AL460" s="29"/>
      <c r="AM460" s="29"/>
      <c r="AN460" s="29"/>
      <c r="AO460" s="29"/>
      <c r="AQ460" s="31">
        <v>55.199999999999996</v>
      </c>
    </row>
    <row r="461" spans="1:43" x14ac:dyDescent="0.25">
      <c r="A461" t="str">
        <f t="shared" si="21"/>
        <v>AACCRJMN00CRISTAL REFLEX + JUNTAS PARA MIRILLA DE NIVELSAIDI</v>
      </c>
      <c r="B461" t="str">
        <f t="shared" si="22"/>
        <v>AACCRJMN00</v>
      </c>
      <c r="C461" t="str">
        <f t="shared" si="23"/>
        <v>CRISTAL REFLEX + JUNTAS PARA MIRILLA DE NIVEL</v>
      </c>
      <c r="D461" t="s">
        <v>4158</v>
      </c>
      <c r="E461" t="s">
        <v>4159</v>
      </c>
      <c r="F461" t="s">
        <v>181</v>
      </c>
      <c r="G461" s="27" t="s">
        <v>13863</v>
      </c>
      <c r="H461" s="27" t="s">
        <v>13876</v>
      </c>
      <c r="I461" s="30"/>
      <c r="J461" s="30"/>
      <c r="K461" s="30">
        <v>35.4</v>
      </c>
      <c r="L461" s="30">
        <v>55.199999999999996</v>
      </c>
      <c r="M461" s="30"/>
      <c r="N461" s="30"/>
      <c r="O461" s="30"/>
      <c r="P461" s="30"/>
      <c r="Q461" s="30">
        <v>55.199999999999996</v>
      </c>
      <c r="R461" s="30"/>
      <c r="S461" s="30"/>
      <c r="T461" s="30"/>
      <c r="U461" s="30"/>
      <c r="V461" s="30"/>
      <c r="W461" s="30"/>
      <c r="X461" s="30"/>
      <c r="Y461" s="30"/>
      <c r="Z461" s="30"/>
      <c r="AA461" s="30"/>
      <c r="AB461" s="30"/>
      <c r="AC461" s="30"/>
      <c r="AD461" s="30"/>
      <c r="AE461" s="30"/>
      <c r="AF461" s="30"/>
      <c r="AG461" s="30">
        <v>55.199999999999996</v>
      </c>
      <c r="AH461" s="30"/>
      <c r="AI461" s="30"/>
      <c r="AJ461" s="30">
        <v>55.199999999999996</v>
      </c>
      <c r="AK461" s="30"/>
      <c r="AL461" s="30"/>
      <c r="AM461" s="30"/>
      <c r="AN461" s="30"/>
      <c r="AO461" s="30"/>
      <c r="AQ461">
        <v>55.199999999999996</v>
      </c>
    </row>
    <row r="462" spans="1:43" x14ac:dyDescent="0.25">
      <c r="A462" t="str">
        <f t="shared" si="21"/>
        <v>AACCS3A015CODO 90º 3000LBS SW DN15ALMESA</v>
      </c>
      <c r="B462" t="str">
        <f t="shared" si="22"/>
        <v>AACCS3A015</v>
      </c>
      <c r="C462" t="str">
        <f t="shared" si="23"/>
        <v>CODO 90º 3000LBS SW DN15</v>
      </c>
      <c r="D462" s="25" t="s">
        <v>1347</v>
      </c>
      <c r="E462" s="25" t="s">
        <v>1348</v>
      </c>
      <c r="F462" s="25" t="s">
        <v>240</v>
      </c>
      <c r="G462" s="26" t="s">
        <v>13863</v>
      </c>
      <c r="H462" s="28" t="s">
        <v>13875</v>
      </c>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v>100</v>
      </c>
      <c r="AI462" s="29"/>
      <c r="AJ462" s="29"/>
      <c r="AK462" s="29"/>
      <c r="AL462" s="29"/>
      <c r="AM462" s="29"/>
      <c r="AN462" s="29"/>
      <c r="AO462" s="29"/>
      <c r="AQ462" s="31">
        <v>1.27</v>
      </c>
    </row>
    <row r="463" spans="1:43" x14ac:dyDescent="0.25">
      <c r="A463" t="str">
        <f t="shared" si="21"/>
        <v>AACCS3A015CODO 90º 3000LBS SW DN15ALMESA</v>
      </c>
      <c r="B463" t="str">
        <f t="shared" si="22"/>
        <v>AACCS3A015</v>
      </c>
      <c r="C463" t="str">
        <f t="shared" si="23"/>
        <v>CODO 90º 3000LBS SW DN15</v>
      </c>
      <c r="D463" t="s">
        <v>1347</v>
      </c>
      <c r="E463" t="s">
        <v>1348</v>
      </c>
      <c r="F463" t="s">
        <v>240</v>
      </c>
      <c r="G463" s="27" t="s">
        <v>13863</v>
      </c>
      <c r="H463" s="27" t="s">
        <v>13876</v>
      </c>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v>1.27</v>
      </c>
      <c r="AI463" s="30"/>
      <c r="AJ463" s="30"/>
      <c r="AK463" s="30"/>
      <c r="AL463" s="30"/>
      <c r="AM463" s="30"/>
      <c r="AN463" s="30"/>
      <c r="AO463" s="30"/>
      <c r="AQ463">
        <v>1.27</v>
      </c>
    </row>
    <row r="464" spans="1:43" x14ac:dyDescent="0.25">
      <c r="A464" t="str">
        <f t="shared" si="21"/>
        <v>AACCS3A015CODO 90º 3000LBS SW DN15CUÑADO SA</v>
      </c>
      <c r="B464" t="str">
        <f t="shared" si="22"/>
        <v>AACCS3A015</v>
      </c>
      <c r="C464" t="str">
        <f t="shared" si="23"/>
        <v>CODO 90º 3000LBS SW DN15</v>
      </c>
      <c r="D464" s="25" t="s">
        <v>1347</v>
      </c>
      <c r="E464" s="25" t="s">
        <v>1348</v>
      </c>
      <c r="F464" s="25" t="s">
        <v>326</v>
      </c>
      <c r="G464" s="26" t="s">
        <v>13863</v>
      </c>
      <c r="H464" s="28" t="s">
        <v>13875</v>
      </c>
      <c r="I464" s="29"/>
      <c r="J464" s="29"/>
      <c r="K464" s="29"/>
      <c r="L464" s="29"/>
      <c r="M464" s="29"/>
      <c r="N464" s="29"/>
      <c r="O464" s="29"/>
      <c r="P464" s="29"/>
      <c r="Q464" s="29">
        <v>200</v>
      </c>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v>100</v>
      </c>
      <c r="AO464" s="29"/>
      <c r="AQ464" s="31">
        <v>0.99</v>
      </c>
    </row>
    <row r="465" spans="1:43" x14ac:dyDescent="0.25">
      <c r="A465" t="str">
        <f t="shared" si="21"/>
        <v>AACCS3A015CODO 90º 3000LBS SW DN15CUÑADO SA</v>
      </c>
      <c r="B465" t="str">
        <f t="shared" si="22"/>
        <v>AACCS3A015</v>
      </c>
      <c r="C465" t="str">
        <f t="shared" si="23"/>
        <v>CODO 90º 3000LBS SW DN15</v>
      </c>
      <c r="D465" t="s">
        <v>1347</v>
      </c>
      <c r="E465" t="s">
        <v>1348</v>
      </c>
      <c r="F465" t="s">
        <v>326</v>
      </c>
      <c r="G465" s="27" t="s">
        <v>13863</v>
      </c>
      <c r="H465" s="27" t="s">
        <v>13876</v>
      </c>
      <c r="I465" s="30"/>
      <c r="J465" s="30"/>
      <c r="K465" s="30"/>
      <c r="L465" s="30"/>
      <c r="M465" s="30"/>
      <c r="N465" s="30"/>
      <c r="O465" s="30"/>
      <c r="P465" s="30"/>
      <c r="Q465" s="30">
        <v>0.99</v>
      </c>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v>0.99</v>
      </c>
      <c r="AO465" s="30"/>
      <c r="AQ465">
        <v>0.99</v>
      </c>
    </row>
    <row r="466" spans="1:43" x14ac:dyDescent="0.25">
      <c r="A466" t="str">
        <f t="shared" si="21"/>
        <v>AACCS3A015CODO 90º 3000LBS SW DN15LAME S.r.l.</v>
      </c>
      <c r="B466" t="str">
        <f t="shared" si="22"/>
        <v>AACCS3A015</v>
      </c>
      <c r="C466" t="str">
        <f t="shared" si="23"/>
        <v>CODO 90º 3000LBS SW DN15</v>
      </c>
      <c r="D466" s="25" t="s">
        <v>1347</v>
      </c>
      <c r="E466" s="25" t="s">
        <v>1348</v>
      </c>
      <c r="F466" s="25" t="s">
        <v>6</v>
      </c>
      <c r="G466" s="26" t="s">
        <v>13863</v>
      </c>
      <c r="H466" s="28" t="s">
        <v>13875</v>
      </c>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v>10</v>
      </c>
      <c r="AO466" s="29"/>
      <c r="AQ466" s="31">
        <v>0.98980000000000001</v>
      </c>
    </row>
    <row r="467" spans="1:43" x14ac:dyDescent="0.25">
      <c r="A467" t="str">
        <f t="shared" si="21"/>
        <v>AACCS3A015CODO 90º 3000LBS SW DN15LAME S.r.l.</v>
      </c>
      <c r="B467" t="str">
        <f t="shared" si="22"/>
        <v>AACCS3A015</v>
      </c>
      <c r="C467" t="str">
        <f t="shared" si="23"/>
        <v>CODO 90º 3000LBS SW DN15</v>
      </c>
      <c r="D467" t="s">
        <v>1347</v>
      </c>
      <c r="E467" t="s">
        <v>1348</v>
      </c>
      <c r="F467" t="s">
        <v>6</v>
      </c>
      <c r="G467" s="27" t="s">
        <v>13863</v>
      </c>
      <c r="H467" s="27" t="s">
        <v>13876</v>
      </c>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v>0.98980000000000001</v>
      </c>
      <c r="AO467" s="30"/>
      <c r="AQ467">
        <v>0.98980000000000001</v>
      </c>
    </row>
    <row r="468" spans="1:43" x14ac:dyDescent="0.25">
      <c r="A468" t="str">
        <f t="shared" si="21"/>
        <v>AACCS3A020CODO 90º 3000LBS SW DN20 CUÑADO SA</v>
      </c>
      <c r="B468" t="str">
        <f t="shared" si="22"/>
        <v>AACCS3A020</v>
      </c>
      <c r="C468" t="str">
        <f t="shared" si="23"/>
        <v xml:space="preserve">CODO 90º 3000LBS SW DN20 </v>
      </c>
      <c r="D468" s="25" t="s">
        <v>12215</v>
      </c>
      <c r="E468" s="25" t="s">
        <v>12216</v>
      </c>
      <c r="F468" s="25" t="s">
        <v>326</v>
      </c>
      <c r="G468" s="26" t="s">
        <v>13863</v>
      </c>
      <c r="H468" s="28" t="s">
        <v>13875</v>
      </c>
      <c r="I468" s="29"/>
      <c r="J468" s="29"/>
      <c r="K468" s="29">
        <v>100</v>
      </c>
      <c r="L468" s="29"/>
      <c r="M468" s="29"/>
      <c r="N468" s="29"/>
      <c r="O468" s="29"/>
      <c r="P468" s="29"/>
      <c r="Q468" s="29">
        <v>300</v>
      </c>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Q468" s="31">
        <v>1.28</v>
      </c>
    </row>
    <row r="469" spans="1:43" x14ac:dyDescent="0.25">
      <c r="A469" t="str">
        <f t="shared" si="21"/>
        <v>AACCS3A020CODO 90º 3000LBS SW DN20 CUÑADO SA</v>
      </c>
      <c r="B469" t="str">
        <f t="shared" si="22"/>
        <v>AACCS3A020</v>
      </c>
      <c r="C469" t="str">
        <f t="shared" si="23"/>
        <v xml:space="preserve">CODO 90º 3000LBS SW DN20 </v>
      </c>
      <c r="D469" t="s">
        <v>12215</v>
      </c>
      <c r="E469" t="s">
        <v>12216</v>
      </c>
      <c r="F469" t="s">
        <v>326</v>
      </c>
      <c r="G469" s="27" t="s">
        <v>13863</v>
      </c>
      <c r="H469" s="27" t="s">
        <v>13876</v>
      </c>
      <c r="I469" s="30"/>
      <c r="J469" s="30"/>
      <c r="K469" s="30">
        <v>1.29</v>
      </c>
      <c r="L469" s="30"/>
      <c r="M469" s="30"/>
      <c r="N469" s="30"/>
      <c r="O469" s="30"/>
      <c r="P469" s="30"/>
      <c r="Q469" s="30">
        <v>1.28</v>
      </c>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c r="AO469" s="30"/>
      <c r="AQ469">
        <v>1.28</v>
      </c>
    </row>
    <row r="470" spans="1:43" x14ac:dyDescent="0.25">
      <c r="A470" t="str">
        <f t="shared" si="21"/>
        <v>AACCS3A025CODO 90º 3000LBS SW DN25ALMESA</v>
      </c>
      <c r="B470" t="str">
        <f t="shared" si="22"/>
        <v>AACCS3A025</v>
      </c>
      <c r="C470" t="str">
        <f t="shared" si="23"/>
        <v>CODO 90º 3000LBS SW DN25</v>
      </c>
      <c r="D470" s="25" t="s">
        <v>1418</v>
      </c>
      <c r="E470" s="25" t="s">
        <v>1419</v>
      </c>
      <c r="F470" s="25" t="s">
        <v>240</v>
      </c>
      <c r="G470" s="26" t="s">
        <v>13863</v>
      </c>
      <c r="H470" s="28" t="s">
        <v>13875</v>
      </c>
      <c r="I470" s="29"/>
      <c r="J470" s="29"/>
      <c r="K470" s="29"/>
      <c r="L470" s="29"/>
      <c r="M470" s="29"/>
      <c r="N470" s="29"/>
      <c r="O470" s="29"/>
      <c r="P470" s="29"/>
      <c r="Q470" s="29">
        <v>500</v>
      </c>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Q470" s="31">
        <v>1.97</v>
      </c>
    </row>
    <row r="471" spans="1:43" x14ac:dyDescent="0.25">
      <c r="A471" t="str">
        <f t="shared" si="21"/>
        <v>AACCS3A025CODO 90º 3000LBS SW DN25ALMESA</v>
      </c>
      <c r="B471" t="str">
        <f t="shared" si="22"/>
        <v>AACCS3A025</v>
      </c>
      <c r="C471" t="str">
        <f t="shared" si="23"/>
        <v>CODO 90º 3000LBS SW DN25</v>
      </c>
      <c r="D471" t="s">
        <v>1418</v>
      </c>
      <c r="E471" t="s">
        <v>1419</v>
      </c>
      <c r="F471" t="s">
        <v>240</v>
      </c>
      <c r="G471" s="27" t="s">
        <v>13863</v>
      </c>
      <c r="H471" s="27" t="s">
        <v>13876</v>
      </c>
      <c r="I471" s="30"/>
      <c r="J471" s="30"/>
      <c r="K471" s="30"/>
      <c r="L471" s="30"/>
      <c r="M471" s="30"/>
      <c r="N471" s="30"/>
      <c r="O471" s="30"/>
      <c r="P471" s="30"/>
      <c r="Q471" s="30">
        <v>1.97</v>
      </c>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c r="AO471" s="30"/>
      <c r="AQ471">
        <v>1.97</v>
      </c>
    </row>
    <row r="472" spans="1:43" x14ac:dyDescent="0.25">
      <c r="A472" t="str">
        <f t="shared" si="21"/>
        <v>AACCS3A025CODO 90º 3000LBS SW DN25CUÑADO SA</v>
      </c>
      <c r="B472" t="str">
        <f t="shared" si="22"/>
        <v>AACCS3A025</v>
      </c>
      <c r="C472" t="str">
        <f t="shared" si="23"/>
        <v>CODO 90º 3000LBS SW DN25</v>
      </c>
      <c r="D472" s="25" t="s">
        <v>1418</v>
      </c>
      <c r="E472" s="25" t="s">
        <v>1419</v>
      </c>
      <c r="F472" s="25" t="s">
        <v>326</v>
      </c>
      <c r="G472" s="26" t="s">
        <v>13863</v>
      </c>
      <c r="H472" s="28" t="s">
        <v>13875</v>
      </c>
      <c r="I472" s="29"/>
      <c r="J472" s="29"/>
      <c r="K472" s="29"/>
      <c r="L472" s="29"/>
      <c r="M472" s="29">
        <v>500</v>
      </c>
      <c r="N472" s="29"/>
      <c r="O472" s="29"/>
      <c r="P472" s="29"/>
      <c r="Q472" s="29">
        <v>1000</v>
      </c>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Q472" s="31">
        <v>1.74</v>
      </c>
    </row>
    <row r="473" spans="1:43" x14ac:dyDescent="0.25">
      <c r="A473" t="str">
        <f t="shared" si="21"/>
        <v>AACCS3A025CODO 90º 3000LBS SW DN25CUÑADO SA</v>
      </c>
      <c r="B473" t="str">
        <f t="shared" si="22"/>
        <v>AACCS3A025</v>
      </c>
      <c r="C473" t="str">
        <f t="shared" si="23"/>
        <v>CODO 90º 3000LBS SW DN25</v>
      </c>
      <c r="D473" t="s">
        <v>1418</v>
      </c>
      <c r="E473" t="s">
        <v>1419</v>
      </c>
      <c r="F473" t="s">
        <v>326</v>
      </c>
      <c r="G473" s="27" t="s">
        <v>13863</v>
      </c>
      <c r="H473" s="27" t="s">
        <v>13876</v>
      </c>
      <c r="I473" s="30"/>
      <c r="J473" s="30"/>
      <c r="K473" s="30"/>
      <c r="L473" s="30"/>
      <c r="M473" s="30">
        <v>1.79</v>
      </c>
      <c r="N473" s="30"/>
      <c r="O473" s="30"/>
      <c r="P473" s="30"/>
      <c r="Q473" s="30">
        <v>1.74</v>
      </c>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c r="AO473" s="30"/>
      <c r="AQ473">
        <v>1.74</v>
      </c>
    </row>
    <row r="474" spans="1:43" x14ac:dyDescent="0.25">
      <c r="A474" t="str">
        <f t="shared" si="21"/>
        <v>AACCS3A025CODO 90º 3000LBS SW DN25LAME S.r.l.</v>
      </c>
      <c r="B474" t="str">
        <f t="shared" si="22"/>
        <v>AACCS3A025</v>
      </c>
      <c r="C474" t="str">
        <f t="shared" si="23"/>
        <v>CODO 90º 3000LBS SW DN25</v>
      </c>
      <c r="D474" s="25" t="s">
        <v>1418</v>
      </c>
      <c r="E474" s="25" t="s">
        <v>1419</v>
      </c>
      <c r="F474" s="25" t="s">
        <v>6</v>
      </c>
      <c r="G474" s="26" t="s">
        <v>13863</v>
      </c>
      <c r="H474" s="28" t="s">
        <v>13875</v>
      </c>
      <c r="I474" s="29"/>
      <c r="J474" s="29"/>
      <c r="K474" s="29"/>
      <c r="L474" s="29"/>
      <c r="M474" s="29"/>
      <c r="N474" s="29"/>
      <c r="O474" s="29"/>
      <c r="P474" s="29"/>
      <c r="Q474" s="29"/>
      <c r="R474" s="29"/>
      <c r="S474" s="29"/>
      <c r="T474" s="29"/>
      <c r="U474" s="29"/>
      <c r="V474" s="29"/>
      <c r="W474" s="29"/>
      <c r="X474" s="29"/>
      <c r="Y474" s="29"/>
      <c r="Z474" s="29"/>
      <c r="AA474" s="29"/>
      <c r="AB474" s="29">
        <v>100</v>
      </c>
      <c r="AC474" s="29"/>
      <c r="AD474" s="29"/>
      <c r="AE474" s="29">
        <v>500</v>
      </c>
      <c r="AF474" s="29"/>
      <c r="AG474" s="29"/>
      <c r="AH474" s="29"/>
      <c r="AI474" s="29"/>
      <c r="AJ474" s="29"/>
      <c r="AK474" s="29"/>
      <c r="AL474" s="29"/>
      <c r="AM474" s="29"/>
      <c r="AN474" s="29">
        <v>50</v>
      </c>
      <c r="AO474" s="29"/>
      <c r="AQ474" s="31">
        <v>1.7345999999999999</v>
      </c>
    </row>
    <row r="475" spans="1:43" x14ac:dyDescent="0.25">
      <c r="A475" t="str">
        <f t="shared" si="21"/>
        <v>AACCS3A025CODO 90º 3000LBS SW DN25LAME S.r.l.</v>
      </c>
      <c r="B475" t="str">
        <f t="shared" si="22"/>
        <v>AACCS3A025</v>
      </c>
      <c r="C475" t="str">
        <f t="shared" si="23"/>
        <v>CODO 90º 3000LBS SW DN25</v>
      </c>
      <c r="D475" t="s">
        <v>1418</v>
      </c>
      <c r="E475" t="s">
        <v>1419</v>
      </c>
      <c r="F475" t="s">
        <v>6</v>
      </c>
      <c r="G475" s="27" t="s">
        <v>13863</v>
      </c>
      <c r="H475" s="27" t="s">
        <v>13876</v>
      </c>
      <c r="I475" s="30"/>
      <c r="J475" s="30"/>
      <c r="K475" s="30"/>
      <c r="L475" s="30"/>
      <c r="M475" s="30"/>
      <c r="N475" s="30"/>
      <c r="O475" s="30"/>
      <c r="P475" s="30"/>
      <c r="Q475" s="30"/>
      <c r="R475" s="30"/>
      <c r="S475" s="30"/>
      <c r="T475" s="30"/>
      <c r="U475" s="30"/>
      <c r="V475" s="30"/>
      <c r="W475" s="30"/>
      <c r="X475" s="30"/>
      <c r="Y475" s="30"/>
      <c r="Z475" s="30"/>
      <c r="AA475" s="30"/>
      <c r="AB475" s="30">
        <v>1.617</v>
      </c>
      <c r="AC475" s="30"/>
      <c r="AD475" s="30"/>
      <c r="AE475" s="30">
        <v>1.617</v>
      </c>
      <c r="AF475" s="30"/>
      <c r="AG475" s="30"/>
      <c r="AH475" s="30"/>
      <c r="AI475" s="30"/>
      <c r="AJ475" s="30"/>
      <c r="AK475" s="30"/>
      <c r="AL475" s="30"/>
      <c r="AM475" s="30"/>
      <c r="AN475" s="30">
        <v>1.7345999999999999</v>
      </c>
      <c r="AO475" s="30"/>
      <c r="AQ475">
        <v>1.7345999999999999</v>
      </c>
    </row>
    <row r="476" spans="1:43" x14ac:dyDescent="0.25">
      <c r="A476" t="str">
        <f t="shared" si="21"/>
        <v>AACCS3A032CODO 90º 3000LBS SW DN32ALMESA</v>
      </c>
      <c r="B476" t="str">
        <f t="shared" si="22"/>
        <v>AACCS3A032</v>
      </c>
      <c r="C476" t="str">
        <f t="shared" si="23"/>
        <v>CODO 90º 3000LBS SW DN32</v>
      </c>
      <c r="D476" s="25" t="s">
        <v>1918</v>
      </c>
      <c r="E476" s="25" t="s">
        <v>1919</v>
      </c>
      <c r="F476" s="25" t="s">
        <v>240</v>
      </c>
      <c r="G476" s="26" t="s">
        <v>13863</v>
      </c>
      <c r="H476" s="28" t="s">
        <v>13875</v>
      </c>
      <c r="I476" s="29"/>
      <c r="J476" s="29"/>
      <c r="K476" s="29"/>
      <c r="L476" s="29"/>
      <c r="M476" s="29"/>
      <c r="N476" s="29"/>
      <c r="O476" s="29"/>
      <c r="P476" s="29"/>
      <c r="Q476" s="29">
        <v>55</v>
      </c>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v>150</v>
      </c>
      <c r="AO476" s="29"/>
      <c r="AQ476" s="31">
        <v>3.29</v>
      </c>
    </row>
    <row r="477" spans="1:43" x14ac:dyDescent="0.25">
      <c r="A477" t="str">
        <f t="shared" si="21"/>
        <v>AACCS3A032CODO 90º 3000LBS SW DN32ALMESA</v>
      </c>
      <c r="B477" t="str">
        <f t="shared" si="22"/>
        <v>AACCS3A032</v>
      </c>
      <c r="C477" t="str">
        <f t="shared" si="23"/>
        <v>CODO 90º 3000LBS SW DN32</v>
      </c>
      <c r="D477" t="s">
        <v>1918</v>
      </c>
      <c r="E477" t="s">
        <v>1919</v>
      </c>
      <c r="F477" t="s">
        <v>240</v>
      </c>
      <c r="G477" s="27" t="s">
        <v>13863</v>
      </c>
      <c r="H477" s="27" t="s">
        <v>13876</v>
      </c>
      <c r="I477" s="30"/>
      <c r="J477" s="30"/>
      <c r="K477" s="30"/>
      <c r="L477" s="30"/>
      <c r="M477" s="30"/>
      <c r="N477" s="30"/>
      <c r="O477" s="30"/>
      <c r="P477" s="30"/>
      <c r="Q477" s="30">
        <v>3.52</v>
      </c>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v>3.29</v>
      </c>
      <c r="AO477" s="30"/>
      <c r="AQ477">
        <v>3.29</v>
      </c>
    </row>
    <row r="478" spans="1:43" x14ac:dyDescent="0.25">
      <c r="A478" t="str">
        <f t="shared" si="21"/>
        <v>AACCS3A032CODO 90º 3000LBS SW DN32CUÑADO SA</v>
      </c>
      <c r="B478" t="str">
        <f t="shared" si="22"/>
        <v>AACCS3A032</v>
      </c>
      <c r="C478" t="str">
        <f t="shared" si="23"/>
        <v>CODO 90º 3000LBS SW DN32</v>
      </c>
      <c r="D478" s="25" t="s">
        <v>1918</v>
      </c>
      <c r="E478" s="25" t="s">
        <v>1919</v>
      </c>
      <c r="F478" s="25" t="s">
        <v>326</v>
      </c>
      <c r="G478" s="26" t="s">
        <v>13863</v>
      </c>
      <c r="H478" s="28" t="s">
        <v>13875</v>
      </c>
      <c r="I478" s="29"/>
      <c r="J478" s="29"/>
      <c r="K478" s="29"/>
      <c r="L478" s="29"/>
      <c r="M478" s="29"/>
      <c r="N478" s="29"/>
      <c r="O478" s="29"/>
      <c r="P478" s="29"/>
      <c r="Q478" s="29">
        <v>150</v>
      </c>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Q478" s="31">
        <v>2.87</v>
      </c>
    </row>
    <row r="479" spans="1:43" x14ac:dyDescent="0.25">
      <c r="A479" t="str">
        <f t="shared" si="21"/>
        <v>AACCS3A032CODO 90º 3000LBS SW DN32CUÑADO SA</v>
      </c>
      <c r="B479" t="str">
        <f t="shared" si="22"/>
        <v>AACCS3A032</v>
      </c>
      <c r="C479" t="str">
        <f t="shared" si="23"/>
        <v>CODO 90º 3000LBS SW DN32</v>
      </c>
      <c r="D479" t="s">
        <v>1918</v>
      </c>
      <c r="E479" t="s">
        <v>1919</v>
      </c>
      <c r="F479" t="s">
        <v>326</v>
      </c>
      <c r="G479" s="27" t="s">
        <v>13863</v>
      </c>
      <c r="H479" s="27" t="s">
        <v>13876</v>
      </c>
      <c r="I479" s="30"/>
      <c r="J479" s="30"/>
      <c r="K479" s="30"/>
      <c r="L479" s="30"/>
      <c r="M479" s="30"/>
      <c r="N479" s="30"/>
      <c r="O479" s="30"/>
      <c r="P479" s="30"/>
      <c r="Q479" s="30">
        <v>2.87</v>
      </c>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c r="AO479" s="30"/>
      <c r="AQ479">
        <v>2.87</v>
      </c>
    </row>
    <row r="480" spans="1:43" x14ac:dyDescent="0.25">
      <c r="A480" t="str">
        <f t="shared" si="21"/>
        <v>AACCS3A032CODO 90º 3000LBS SW DN32LAME S.r.l.</v>
      </c>
      <c r="B480" t="str">
        <f t="shared" si="22"/>
        <v>AACCS3A032</v>
      </c>
      <c r="C480" t="str">
        <f t="shared" si="23"/>
        <v>CODO 90º 3000LBS SW DN32</v>
      </c>
      <c r="D480" s="25" t="s">
        <v>1918</v>
      </c>
      <c r="E480" s="25" t="s">
        <v>1919</v>
      </c>
      <c r="F480" s="25" t="s">
        <v>6</v>
      </c>
      <c r="G480" s="26" t="s">
        <v>13863</v>
      </c>
      <c r="H480" s="28" t="s">
        <v>13875</v>
      </c>
      <c r="I480" s="29"/>
      <c r="J480" s="29"/>
      <c r="K480" s="29"/>
      <c r="L480" s="29"/>
      <c r="M480" s="29"/>
      <c r="N480" s="29"/>
      <c r="O480" s="29"/>
      <c r="P480" s="29"/>
      <c r="Q480" s="29"/>
      <c r="R480" s="29"/>
      <c r="S480" s="29"/>
      <c r="T480" s="29"/>
      <c r="U480" s="29"/>
      <c r="V480" s="29"/>
      <c r="W480" s="29"/>
      <c r="X480" s="29"/>
      <c r="Y480" s="29"/>
      <c r="Z480" s="29"/>
      <c r="AA480" s="29"/>
      <c r="AB480" s="29">
        <v>50</v>
      </c>
      <c r="AC480" s="29"/>
      <c r="AD480" s="29"/>
      <c r="AE480" s="29"/>
      <c r="AF480" s="29"/>
      <c r="AG480" s="29"/>
      <c r="AH480" s="29"/>
      <c r="AI480" s="29"/>
      <c r="AJ480" s="29"/>
      <c r="AK480" s="29"/>
      <c r="AL480" s="29"/>
      <c r="AM480" s="29"/>
      <c r="AN480" s="29"/>
      <c r="AO480" s="29"/>
      <c r="AQ480" s="31">
        <v>2.8126000000000002</v>
      </c>
    </row>
    <row r="481" spans="1:43" x14ac:dyDescent="0.25">
      <c r="A481" t="str">
        <f t="shared" si="21"/>
        <v>AACCS3A032CODO 90º 3000LBS SW DN32LAME S.r.l.</v>
      </c>
      <c r="B481" t="str">
        <f t="shared" si="22"/>
        <v>AACCS3A032</v>
      </c>
      <c r="C481" t="str">
        <f t="shared" si="23"/>
        <v>CODO 90º 3000LBS SW DN32</v>
      </c>
      <c r="D481" t="s">
        <v>1918</v>
      </c>
      <c r="E481" t="s">
        <v>1919</v>
      </c>
      <c r="F481" t="s">
        <v>6</v>
      </c>
      <c r="G481" s="27" t="s">
        <v>13863</v>
      </c>
      <c r="H481" s="27" t="s">
        <v>13876</v>
      </c>
      <c r="I481" s="30"/>
      <c r="J481" s="30"/>
      <c r="K481" s="30"/>
      <c r="L481" s="30"/>
      <c r="M481" s="30"/>
      <c r="N481" s="30"/>
      <c r="O481" s="30"/>
      <c r="P481" s="30"/>
      <c r="Q481" s="30"/>
      <c r="R481" s="30"/>
      <c r="S481" s="30"/>
      <c r="T481" s="30"/>
      <c r="U481" s="30"/>
      <c r="V481" s="30"/>
      <c r="W481" s="30"/>
      <c r="X481" s="30"/>
      <c r="Y481" s="30"/>
      <c r="Z481" s="30"/>
      <c r="AA481" s="30"/>
      <c r="AB481" s="30">
        <v>2.8126000000000002</v>
      </c>
      <c r="AC481" s="30"/>
      <c r="AD481" s="30"/>
      <c r="AE481" s="30"/>
      <c r="AF481" s="30"/>
      <c r="AG481" s="30"/>
      <c r="AH481" s="30"/>
      <c r="AI481" s="30"/>
      <c r="AJ481" s="30"/>
      <c r="AK481" s="30"/>
      <c r="AL481" s="30"/>
      <c r="AM481" s="30"/>
      <c r="AN481" s="30"/>
      <c r="AO481" s="30"/>
      <c r="AQ481">
        <v>2.8126000000000002</v>
      </c>
    </row>
    <row r="482" spans="1:43" x14ac:dyDescent="0.25">
      <c r="A482" t="str">
        <f t="shared" si="21"/>
        <v>AACCS3A040CODO 90º 3000LBS SW DN40ALMESA</v>
      </c>
      <c r="B482" t="str">
        <f t="shared" si="22"/>
        <v>AACCS3A040</v>
      </c>
      <c r="C482" t="str">
        <f t="shared" si="23"/>
        <v>CODO 90º 3000LBS SW DN40</v>
      </c>
      <c r="D482" s="25" t="s">
        <v>1350</v>
      </c>
      <c r="E482" s="25" t="s">
        <v>1351</v>
      </c>
      <c r="F482" s="25" t="s">
        <v>240</v>
      </c>
      <c r="G482" s="26" t="s">
        <v>13863</v>
      </c>
      <c r="H482" s="28" t="s">
        <v>13875</v>
      </c>
      <c r="I482" s="29"/>
      <c r="J482" s="29"/>
      <c r="K482" s="29"/>
      <c r="L482" s="29"/>
      <c r="M482" s="29"/>
      <c r="N482" s="29"/>
      <c r="O482" s="29"/>
      <c r="P482" s="29"/>
      <c r="Q482" s="29">
        <v>100</v>
      </c>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Q482" s="31">
        <v>4.1399999999999997</v>
      </c>
    </row>
    <row r="483" spans="1:43" x14ac:dyDescent="0.25">
      <c r="A483" t="str">
        <f t="shared" si="21"/>
        <v>AACCS3A040CODO 90º 3000LBS SW DN40ALMESA</v>
      </c>
      <c r="B483" t="str">
        <f t="shared" si="22"/>
        <v>AACCS3A040</v>
      </c>
      <c r="C483" t="str">
        <f t="shared" si="23"/>
        <v>CODO 90º 3000LBS SW DN40</v>
      </c>
      <c r="D483" t="s">
        <v>1350</v>
      </c>
      <c r="E483" t="s">
        <v>1351</v>
      </c>
      <c r="F483" t="s">
        <v>240</v>
      </c>
      <c r="G483" s="27" t="s">
        <v>13863</v>
      </c>
      <c r="H483" s="27" t="s">
        <v>13876</v>
      </c>
      <c r="I483" s="30"/>
      <c r="J483" s="30"/>
      <c r="K483" s="30"/>
      <c r="L483" s="30"/>
      <c r="M483" s="30"/>
      <c r="N483" s="30"/>
      <c r="O483" s="30"/>
      <c r="P483" s="30"/>
      <c r="Q483" s="30">
        <v>4.1399999999999997</v>
      </c>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c r="AO483" s="30"/>
      <c r="AQ483">
        <v>4.1399999999999997</v>
      </c>
    </row>
    <row r="484" spans="1:43" x14ac:dyDescent="0.25">
      <c r="A484" t="str">
        <f t="shared" si="21"/>
        <v>AACCS3A040CODO 90º 3000LBS SW DN40CUÑADO SA</v>
      </c>
      <c r="B484" t="str">
        <f t="shared" si="22"/>
        <v>AACCS3A040</v>
      </c>
      <c r="C484" t="str">
        <f t="shared" si="23"/>
        <v>CODO 90º 3000LBS SW DN40</v>
      </c>
      <c r="D484" s="25" t="s">
        <v>1350</v>
      </c>
      <c r="E484" s="25" t="s">
        <v>1351</v>
      </c>
      <c r="F484" s="25" t="s">
        <v>326</v>
      </c>
      <c r="G484" s="26" t="s">
        <v>13863</v>
      </c>
      <c r="H484" s="28" t="s">
        <v>13875</v>
      </c>
      <c r="I484" s="29"/>
      <c r="J484" s="29"/>
      <c r="K484" s="29"/>
      <c r="L484" s="29"/>
      <c r="M484" s="29"/>
      <c r="N484" s="29"/>
      <c r="O484" s="29"/>
      <c r="P484" s="29"/>
      <c r="Q484" s="29"/>
      <c r="R484" s="29"/>
      <c r="S484" s="29"/>
      <c r="T484" s="29"/>
      <c r="U484" s="29"/>
      <c r="V484" s="29"/>
      <c r="W484" s="29"/>
      <c r="X484" s="29"/>
      <c r="Y484" s="29"/>
      <c r="Z484" s="29"/>
      <c r="AA484" s="29">
        <v>15</v>
      </c>
      <c r="AB484" s="29"/>
      <c r="AC484" s="29"/>
      <c r="AD484" s="29"/>
      <c r="AE484" s="29"/>
      <c r="AF484" s="29"/>
      <c r="AG484" s="29"/>
      <c r="AH484" s="29"/>
      <c r="AI484" s="29"/>
      <c r="AJ484" s="29"/>
      <c r="AK484" s="29"/>
      <c r="AL484" s="29"/>
      <c r="AM484" s="29"/>
      <c r="AN484" s="29">
        <v>100</v>
      </c>
      <c r="AO484" s="29"/>
      <c r="AQ484" s="31">
        <v>3.7435999999999998</v>
      </c>
    </row>
    <row r="485" spans="1:43" x14ac:dyDescent="0.25">
      <c r="A485" t="str">
        <f t="shared" si="21"/>
        <v>AACCS3A040CODO 90º 3000LBS SW DN40CUÑADO SA</v>
      </c>
      <c r="B485" t="str">
        <f t="shared" si="22"/>
        <v>AACCS3A040</v>
      </c>
      <c r="C485" t="str">
        <f t="shared" si="23"/>
        <v>CODO 90º 3000LBS SW DN40</v>
      </c>
      <c r="D485" t="s">
        <v>1350</v>
      </c>
      <c r="E485" t="s">
        <v>1351</v>
      </c>
      <c r="F485" t="s">
        <v>326</v>
      </c>
      <c r="G485" s="27" t="s">
        <v>13863</v>
      </c>
      <c r="H485" s="27" t="s">
        <v>13876</v>
      </c>
      <c r="I485" s="30"/>
      <c r="J485" s="30"/>
      <c r="K485" s="30"/>
      <c r="L485" s="30"/>
      <c r="M485" s="30"/>
      <c r="N485" s="30"/>
      <c r="O485" s="30"/>
      <c r="P485" s="30"/>
      <c r="Q485" s="30"/>
      <c r="R485" s="30"/>
      <c r="S485" s="30"/>
      <c r="T485" s="30"/>
      <c r="U485" s="30"/>
      <c r="V485" s="30"/>
      <c r="W485" s="30"/>
      <c r="X485" s="30"/>
      <c r="Y485" s="30"/>
      <c r="Z485" s="30"/>
      <c r="AA485" s="30">
        <v>4.92</v>
      </c>
      <c r="AB485" s="30"/>
      <c r="AC485" s="30"/>
      <c r="AD485" s="30"/>
      <c r="AE485" s="30"/>
      <c r="AF485" s="30"/>
      <c r="AG485" s="30"/>
      <c r="AH485" s="30"/>
      <c r="AI485" s="30"/>
      <c r="AJ485" s="30"/>
      <c r="AK485" s="30"/>
      <c r="AL485" s="30"/>
      <c r="AM485" s="30"/>
      <c r="AN485" s="30">
        <v>3.66</v>
      </c>
      <c r="AO485" s="30"/>
      <c r="AQ485">
        <v>3.66</v>
      </c>
    </row>
    <row r="486" spans="1:43" x14ac:dyDescent="0.25">
      <c r="A486" t="str">
        <f t="shared" si="21"/>
        <v>AACCS3A040CODO 90º 3000LBS SW DN40LAME S.r.l.</v>
      </c>
      <c r="B486" t="str">
        <f t="shared" si="22"/>
        <v>AACCS3A040</v>
      </c>
      <c r="C486" t="str">
        <f t="shared" si="23"/>
        <v>CODO 90º 3000LBS SW DN40</v>
      </c>
      <c r="D486" s="25" t="s">
        <v>1350</v>
      </c>
      <c r="E486" s="25" t="s">
        <v>1351</v>
      </c>
      <c r="F486" s="25" t="s">
        <v>6</v>
      </c>
      <c r="G486" s="26" t="s">
        <v>13863</v>
      </c>
      <c r="H486" s="28" t="s">
        <v>13875</v>
      </c>
      <c r="I486" s="29"/>
      <c r="J486" s="29"/>
      <c r="K486" s="29"/>
      <c r="L486" s="29"/>
      <c r="M486" s="29"/>
      <c r="N486" s="29"/>
      <c r="O486" s="29"/>
      <c r="P486" s="29"/>
      <c r="Q486" s="29"/>
      <c r="R486" s="29"/>
      <c r="S486" s="29"/>
      <c r="T486" s="29"/>
      <c r="U486" s="29"/>
      <c r="V486" s="29"/>
      <c r="W486" s="29"/>
      <c r="X486" s="29"/>
      <c r="Y486" s="29"/>
      <c r="Z486" s="29"/>
      <c r="AA486" s="29"/>
      <c r="AB486" s="29">
        <v>100</v>
      </c>
      <c r="AC486" s="29"/>
      <c r="AD486" s="29"/>
      <c r="AE486" s="29"/>
      <c r="AF486" s="29"/>
      <c r="AG486" s="29"/>
      <c r="AH486" s="29"/>
      <c r="AI486" s="29"/>
      <c r="AJ486" s="29"/>
      <c r="AK486" s="29"/>
      <c r="AL486" s="29"/>
      <c r="AM486" s="29"/>
      <c r="AN486" s="29">
        <v>10</v>
      </c>
      <c r="AO486" s="29"/>
      <c r="AQ486" s="31">
        <v>3.7435999999999998</v>
      </c>
    </row>
    <row r="487" spans="1:43" x14ac:dyDescent="0.25">
      <c r="A487" t="str">
        <f t="shared" si="21"/>
        <v>AACCS3A040CODO 90º 3000LBS SW DN40LAME S.r.l.</v>
      </c>
      <c r="B487" t="str">
        <f t="shared" si="22"/>
        <v>AACCS3A040</v>
      </c>
      <c r="C487" t="str">
        <f t="shared" si="23"/>
        <v>CODO 90º 3000LBS SW DN40</v>
      </c>
      <c r="D487" t="s">
        <v>1350</v>
      </c>
      <c r="E487" t="s">
        <v>1351</v>
      </c>
      <c r="F487" t="s">
        <v>6</v>
      </c>
      <c r="G487" s="27" t="s">
        <v>13863</v>
      </c>
      <c r="H487" s="27" t="s">
        <v>13876</v>
      </c>
      <c r="I487" s="30"/>
      <c r="J487" s="30"/>
      <c r="K487" s="30"/>
      <c r="L487" s="30"/>
      <c r="M487" s="30"/>
      <c r="N487" s="30"/>
      <c r="O487" s="30"/>
      <c r="P487" s="30"/>
      <c r="Q487" s="30"/>
      <c r="R487" s="30"/>
      <c r="S487" s="30"/>
      <c r="T487" s="30"/>
      <c r="U487" s="30"/>
      <c r="V487" s="30"/>
      <c r="W487" s="30"/>
      <c r="X487" s="30"/>
      <c r="Y487" s="30"/>
      <c r="Z487" s="30"/>
      <c r="AA487" s="30"/>
      <c r="AB487" s="30">
        <v>5.6545999999999994</v>
      </c>
      <c r="AC487" s="30"/>
      <c r="AD487" s="30"/>
      <c r="AE487" s="30"/>
      <c r="AF487" s="30"/>
      <c r="AG487" s="30"/>
      <c r="AH487" s="30"/>
      <c r="AI487" s="30"/>
      <c r="AJ487" s="30"/>
      <c r="AK487" s="30"/>
      <c r="AL487" s="30"/>
      <c r="AM487" s="30"/>
      <c r="AN487" s="30">
        <v>3.7435999999999998</v>
      </c>
      <c r="AO487" s="30"/>
      <c r="AQ487">
        <v>3.7435999999999998</v>
      </c>
    </row>
    <row r="488" spans="1:43" x14ac:dyDescent="0.25">
      <c r="A488" t="str">
        <f t="shared" si="21"/>
        <v>AACCS3C040CODO 45º 3000LBS SW DN40CUÑADO SA</v>
      </c>
      <c r="B488" t="str">
        <f t="shared" si="22"/>
        <v>AACCS3C040</v>
      </c>
      <c r="C488" t="str">
        <f t="shared" si="23"/>
        <v>CODO 45º 3000LBS SW DN40</v>
      </c>
      <c r="D488" s="25" t="s">
        <v>2631</v>
      </c>
      <c r="E488" s="25" t="s">
        <v>2632</v>
      </c>
      <c r="F488" s="25" t="s">
        <v>326</v>
      </c>
      <c r="G488" s="26" t="s">
        <v>13863</v>
      </c>
      <c r="H488" s="28" t="s">
        <v>13875</v>
      </c>
      <c r="I488" s="29"/>
      <c r="J488" s="29"/>
      <c r="K488" s="29"/>
      <c r="L488" s="29"/>
      <c r="M488" s="29"/>
      <c r="N488" s="29"/>
      <c r="O488" s="29"/>
      <c r="P488" s="29"/>
      <c r="Q488" s="29">
        <v>100</v>
      </c>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Q488" s="31">
        <v>4.1900000000000004</v>
      </c>
    </row>
    <row r="489" spans="1:43" x14ac:dyDescent="0.25">
      <c r="A489" t="str">
        <f t="shared" si="21"/>
        <v>AACCS3C040CODO 45º 3000LBS SW DN40CUÑADO SA</v>
      </c>
      <c r="B489" t="str">
        <f t="shared" si="22"/>
        <v>AACCS3C040</v>
      </c>
      <c r="C489" t="str">
        <f t="shared" si="23"/>
        <v>CODO 45º 3000LBS SW DN40</v>
      </c>
      <c r="D489" t="s">
        <v>2631</v>
      </c>
      <c r="E489" t="s">
        <v>2632</v>
      </c>
      <c r="F489" t="s">
        <v>326</v>
      </c>
      <c r="G489" s="27" t="s">
        <v>13863</v>
      </c>
      <c r="H489" s="27" t="s">
        <v>13876</v>
      </c>
      <c r="I489" s="30"/>
      <c r="J489" s="30"/>
      <c r="K489" s="30"/>
      <c r="L489" s="30"/>
      <c r="M489" s="30"/>
      <c r="N489" s="30"/>
      <c r="O489" s="30"/>
      <c r="P489" s="30"/>
      <c r="Q489" s="30">
        <v>4.1900000000000004</v>
      </c>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c r="AQ489">
        <v>4.1900000000000004</v>
      </c>
    </row>
    <row r="490" spans="1:43" x14ac:dyDescent="0.25">
      <c r="A490" t="str">
        <f t="shared" si="21"/>
        <v>AACCS3C040CODO 45º 3000LBS SW DN40LAME S.r.l.</v>
      </c>
      <c r="B490" t="str">
        <f t="shared" si="22"/>
        <v>AACCS3C040</v>
      </c>
      <c r="C490" t="str">
        <f t="shared" si="23"/>
        <v>CODO 45º 3000LBS SW DN40</v>
      </c>
      <c r="D490" s="25" t="s">
        <v>2631</v>
      </c>
      <c r="E490" s="25" t="s">
        <v>2632</v>
      </c>
      <c r="F490" s="25" t="s">
        <v>6</v>
      </c>
      <c r="G490" s="26" t="s">
        <v>13863</v>
      </c>
      <c r="H490" s="28" t="s">
        <v>13875</v>
      </c>
      <c r="I490" s="29"/>
      <c r="J490" s="29"/>
      <c r="K490" s="29"/>
      <c r="L490" s="29"/>
      <c r="M490" s="29"/>
      <c r="N490" s="29"/>
      <c r="O490" s="29"/>
      <c r="P490" s="29"/>
      <c r="Q490" s="29"/>
      <c r="R490" s="29"/>
      <c r="S490" s="29"/>
      <c r="T490" s="29"/>
      <c r="U490" s="29"/>
      <c r="V490" s="29"/>
      <c r="W490" s="29"/>
      <c r="X490" s="29"/>
      <c r="Y490" s="29"/>
      <c r="Z490" s="29">
        <v>25</v>
      </c>
      <c r="AA490" s="29"/>
      <c r="AB490" s="29">
        <v>25</v>
      </c>
      <c r="AC490" s="29"/>
      <c r="AD490" s="29"/>
      <c r="AE490" s="29"/>
      <c r="AF490" s="29"/>
      <c r="AG490" s="29"/>
      <c r="AH490" s="29"/>
      <c r="AI490" s="29"/>
      <c r="AJ490" s="29"/>
      <c r="AK490" s="29"/>
      <c r="AL490" s="29"/>
      <c r="AM490" s="29"/>
      <c r="AN490" s="29">
        <v>20</v>
      </c>
      <c r="AO490" s="29"/>
      <c r="AQ490" s="31">
        <v>4.1845999999999997</v>
      </c>
    </row>
    <row r="491" spans="1:43" x14ac:dyDescent="0.25">
      <c r="A491" t="str">
        <f t="shared" si="21"/>
        <v>AACCS3C040CODO 45º 3000LBS SW DN40LAME S.r.l.</v>
      </c>
      <c r="B491" t="str">
        <f t="shared" si="22"/>
        <v>AACCS3C040</v>
      </c>
      <c r="C491" t="str">
        <f t="shared" si="23"/>
        <v>CODO 45º 3000LBS SW DN40</v>
      </c>
      <c r="D491" t="s">
        <v>2631</v>
      </c>
      <c r="E491" t="s">
        <v>2632</v>
      </c>
      <c r="F491" t="s">
        <v>6</v>
      </c>
      <c r="G491" s="27" t="s">
        <v>13863</v>
      </c>
      <c r="H491" s="27" t="s">
        <v>13876</v>
      </c>
      <c r="I491" s="30"/>
      <c r="J491" s="30"/>
      <c r="K491" s="30"/>
      <c r="L491" s="30"/>
      <c r="M491" s="30"/>
      <c r="N491" s="30"/>
      <c r="O491" s="30"/>
      <c r="P491" s="30"/>
      <c r="Q491" s="30"/>
      <c r="R491" s="30"/>
      <c r="S491" s="30"/>
      <c r="T491" s="30"/>
      <c r="U491" s="30"/>
      <c r="V491" s="30"/>
      <c r="W491" s="30"/>
      <c r="X491" s="30"/>
      <c r="Y491" s="30"/>
      <c r="Z491" s="30">
        <v>4.1845999999999997</v>
      </c>
      <c r="AA491" s="30"/>
      <c r="AB491" s="30">
        <v>4.1845999999999997</v>
      </c>
      <c r="AC491" s="30"/>
      <c r="AD491" s="30"/>
      <c r="AE491" s="30"/>
      <c r="AF491" s="30"/>
      <c r="AG491" s="30"/>
      <c r="AH491" s="30"/>
      <c r="AI491" s="30"/>
      <c r="AJ491" s="30"/>
      <c r="AK491" s="30"/>
      <c r="AL491" s="30"/>
      <c r="AM491" s="30"/>
      <c r="AN491" s="30">
        <v>4.1845999999999997</v>
      </c>
      <c r="AO491" s="30"/>
      <c r="AQ491">
        <v>4.1845999999999997</v>
      </c>
    </row>
    <row r="492" spans="1:43" x14ac:dyDescent="0.25">
      <c r="A492" t="str">
        <f t="shared" si="21"/>
        <v>AACCT3B032CODO 90º 3000LBS BSPT DN32LAME S.r.l.</v>
      </c>
      <c r="B492" t="str">
        <f t="shared" si="22"/>
        <v>AACCT3B032</v>
      </c>
      <c r="C492" t="str">
        <f t="shared" si="23"/>
        <v>CODO 90º 3000LBS BSPT DN32</v>
      </c>
      <c r="D492" s="25" t="s">
        <v>4826</v>
      </c>
      <c r="E492" s="25" t="s">
        <v>4827</v>
      </c>
      <c r="F492" s="25" t="s">
        <v>6</v>
      </c>
      <c r="G492" s="26" t="s">
        <v>13863</v>
      </c>
      <c r="H492" s="28" t="s">
        <v>13875</v>
      </c>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v>50</v>
      </c>
      <c r="AJ492" s="29"/>
      <c r="AK492" s="29"/>
      <c r="AL492" s="29"/>
      <c r="AM492" s="29"/>
      <c r="AN492" s="29"/>
      <c r="AO492" s="29"/>
      <c r="AQ492" s="31">
        <v>5.27</v>
      </c>
    </row>
    <row r="493" spans="1:43" x14ac:dyDescent="0.25">
      <c r="A493" t="str">
        <f t="shared" si="21"/>
        <v>AACCT3B032CODO 90º 3000LBS BSPT DN32LAME S.r.l.</v>
      </c>
      <c r="B493" t="str">
        <f t="shared" si="22"/>
        <v>AACCT3B032</v>
      </c>
      <c r="C493" t="str">
        <f t="shared" si="23"/>
        <v>CODO 90º 3000LBS BSPT DN32</v>
      </c>
      <c r="D493" t="s">
        <v>4826</v>
      </c>
      <c r="E493" t="s">
        <v>4827</v>
      </c>
      <c r="F493" t="s">
        <v>6</v>
      </c>
      <c r="G493" s="27" t="s">
        <v>13863</v>
      </c>
      <c r="H493" s="27" t="s">
        <v>13876</v>
      </c>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v>5.27</v>
      </c>
      <c r="AJ493" s="30"/>
      <c r="AK493" s="30"/>
      <c r="AL493" s="30"/>
      <c r="AM493" s="30"/>
      <c r="AN493" s="30"/>
      <c r="AO493" s="30"/>
      <c r="AQ493">
        <v>5.27</v>
      </c>
    </row>
    <row r="494" spans="1:43" x14ac:dyDescent="0.25">
      <c r="A494" t="str">
        <f t="shared" si="21"/>
        <v>AACCZ3D008CRUZ A105 3000LBS BSP PARALELA DN8CUÑADO SA</v>
      </c>
      <c r="B494" t="str">
        <f t="shared" si="22"/>
        <v>AACCZ3D008</v>
      </c>
      <c r="C494" t="str">
        <f t="shared" si="23"/>
        <v>CRUZ A105 3000LBS BSP PARALELA DN8</v>
      </c>
      <c r="D494" s="25" t="s">
        <v>3497</v>
      </c>
      <c r="E494" s="25" t="s">
        <v>3498</v>
      </c>
      <c r="F494" s="25" t="s">
        <v>326</v>
      </c>
      <c r="G494" s="26" t="s">
        <v>13863</v>
      </c>
      <c r="H494" s="28" t="s">
        <v>13875</v>
      </c>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v>2</v>
      </c>
      <c r="AM494" s="29"/>
      <c r="AN494" s="29"/>
      <c r="AO494" s="29"/>
      <c r="AQ494" s="31">
        <v>5.1700999999999997</v>
      </c>
    </row>
    <row r="495" spans="1:43" x14ac:dyDescent="0.25">
      <c r="A495" t="str">
        <f t="shared" si="21"/>
        <v>AACCZ3D008CRUZ A105 3000LBS BSP PARALELA DN8CUÑADO SA</v>
      </c>
      <c r="B495" t="str">
        <f t="shared" si="22"/>
        <v>AACCZ3D008</v>
      </c>
      <c r="C495" t="str">
        <f t="shared" si="23"/>
        <v>CRUZ A105 3000LBS BSP PARALELA DN8</v>
      </c>
      <c r="D495" t="s">
        <v>3497</v>
      </c>
      <c r="E495" t="s">
        <v>3498</v>
      </c>
      <c r="F495" t="s">
        <v>326</v>
      </c>
      <c r="G495" s="27" t="s">
        <v>13863</v>
      </c>
      <c r="H495" s="27" t="s">
        <v>13876</v>
      </c>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v>5.1700999999999997</v>
      </c>
      <c r="AM495" s="30"/>
      <c r="AN495" s="30"/>
      <c r="AO495" s="30"/>
      <c r="AQ495">
        <v>5.1700999999999997</v>
      </c>
    </row>
    <row r="496" spans="1:43" x14ac:dyDescent="0.25">
      <c r="A496" t="str">
        <f t="shared" si="21"/>
        <v>AACCZ3D015CRUZ A105 3000LBS BSP PARALELA DN15CUÑADO SA</v>
      </c>
      <c r="B496" t="str">
        <f t="shared" si="22"/>
        <v>AACCZ3D015</v>
      </c>
      <c r="C496" t="str">
        <f t="shared" si="23"/>
        <v>CRUZ A105 3000LBS BSP PARALELA DN15</v>
      </c>
      <c r="D496" s="25" t="s">
        <v>3499</v>
      </c>
      <c r="E496" s="25" t="s">
        <v>3500</v>
      </c>
      <c r="F496" s="25" t="s">
        <v>326</v>
      </c>
      <c r="G496" s="26" t="s">
        <v>13863</v>
      </c>
      <c r="H496" s="28" t="s">
        <v>13875</v>
      </c>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v>4</v>
      </c>
      <c r="AM496" s="29"/>
      <c r="AN496" s="29"/>
      <c r="AO496" s="29"/>
      <c r="AQ496" s="31">
        <v>5.1700999999999997</v>
      </c>
    </row>
    <row r="497" spans="1:43" x14ac:dyDescent="0.25">
      <c r="A497" t="str">
        <f t="shared" si="21"/>
        <v>AACCZ3D015CRUZ A105 3000LBS BSP PARALELA DN15CUÑADO SA</v>
      </c>
      <c r="B497" t="str">
        <f t="shared" si="22"/>
        <v>AACCZ3D015</v>
      </c>
      <c r="C497" t="str">
        <f t="shared" si="23"/>
        <v>CRUZ A105 3000LBS BSP PARALELA DN15</v>
      </c>
      <c r="D497" t="s">
        <v>3499</v>
      </c>
      <c r="E497" t="s">
        <v>3500</v>
      </c>
      <c r="F497" t="s">
        <v>326</v>
      </c>
      <c r="G497" s="27" t="s">
        <v>13863</v>
      </c>
      <c r="H497" s="27" t="s">
        <v>13876</v>
      </c>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v>5.1700999999999997</v>
      </c>
      <c r="AM497" s="30"/>
      <c r="AN497" s="30"/>
      <c r="AO497" s="30"/>
      <c r="AQ497">
        <v>5.1700999999999997</v>
      </c>
    </row>
    <row r="498" spans="1:43" x14ac:dyDescent="0.25">
      <c r="A498" t="str">
        <f t="shared" si="21"/>
        <v>AACCZ3D020CRUZ A105 3000LBS BSP PARALELA DN20CUÑADO SA</v>
      </c>
      <c r="B498" t="str">
        <f t="shared" si="22"/>
        <v>AACCZ3D020</v>
      </c>
      <c r="C498" t="str">
        <f t="shared" si="23"/>
        <v>CRUZ A105 3000LBS BSP PARALELA DN20</v>
      </c>
      <c r="D498" s="25" t="s">
        <v>3501</v>
      </c>
      <c r="E498" s="25" t="s">
        <v>3502</v>
      </c>
      <c r="F498" s="25" t="s">
        <v>326</v>
      </c>
      <c r="G498" s="26" t="s">
        <v>13863</v>
      </c>
      <c r="H498" s="28" t="s">
        <v>13875</v>
      </c>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v>8</v>
      </c>
      <c r="AM498" s="29"/>
      <c r="AN498" s="29"/>
      <c r="AO498" s="29"/>
      <c r="AQ498" s="31">
        <v>7.5756999999999994</v>
      </c>
    </row>
    <row r="499" spans="1:43" x14ac:dyDescent="0.25">
      <c r="A499" t="str">
        <f t="shared" si="21"/>
        <v>AACCZ3D020CRUZ A105 3000LBS BSP PARALELA DN20CUÑADO SA</v>
      </c>
      <c r="B499" t="str">
        <f t="shared" si="22"/>
        <v>AACCZ3D020</v>
      </c>
      <c r="C499" t="str">
        <f t="shared" si="23"/>
        <v>CRUZ A105 3000LBS BSP PARALELA DN20</v>
      </c>
      <c r="D499" t="s">
        <v>3501</v>
      </c>
      <c r="E499" t="s">
        <v>3502</v>
      </c>
      <c r="F499" t="s">
        <v>326</v>
      </c>
      <c r="G499" s="27" t="s">
        <v>13863</v>
      </c>
      <c r="H499" s="27" t="s">
        <v>13876</v>
      </c>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v>7.5756999999999994</v>
      </c>
      <c r="AM499" s="30"/>
      <c r="AN499" s="30"/>
      <c r="AO499" s="30"/>
      <c r="AQ499">
        <v>7.5756999999999994</v>
      </c>
    </row>
    <row r="500" spans="1:43" x14ac:dyDescent="0.25">
      <c r="A500" t="str">
        <f t="shared" si="21"/>
        <v>AACCZ3N015CRUZ 3000LBS NPT DN15LAME S.r.l.</v>
      </c>
      <c r="B500" t="str">
        <f t="shared" si="22"/>
        <v>AACCZ3N015</v>
      </c>
      <c r="C500" t="str">
        <f t="shared" si="23"/>
        <v>CRUZ 3000LBS NPT DN15</v>
      </c>
      <c r="D500" s="25" t="s">
        <v>7936</v>
      </c>
      <c r="E500" s="25" t="s">
        <v>7937</v>
      </c>
      <c r="F500" s="25" t="s">
        <v>6</v>
      </c>
      <c r="G500" s="26" t="s">
        <v>13863</v>
      </c>
      <c r="H500" s="28" t="s">
        <v>13875</v>
      </c>
      <c r="I500" s="29"/>
      <c r="J500" s="29"/>
      <c r="K500" s="29"/>
      <c r="L500" s="29"/>
      <c r="M500" s="29"/>
      <c r="N500" s="29"/>
      <c r="O500" s="29"/>
      <c r="P500" s="29"/>
      <c r="Q500" s="29"/>
      <c r="R500" s="29"/>
      <c r="S500" s="29"/>
      <c r="T500" s="29"/>
      <c r="U500" s="29"/>
      <c r="V500" s="29"/>
      <c r="W500" s="29"/>
      <c r="X500" s="29"/>
      <c r="Y500" s="29"/>
      <c r="Z500" s="29">
        <v>25</v>
      </c>
      <c r="AA500" s="29"/>
      <c r="AB500" s="29">
        <v>50</v>
      </c>
      <c r="AC500" s="29"/>
      <c r="AD500" s="29"/>
      <c r="AE500" s="29"/>
      <c r="AF500" s="29"/>
      <c r="AG500" s="29"/>
      <c r="AH500" s="29"/>
      <c r="AI500" s="29"/>
      <c r="AJ500" s="29"/>
      <c r="AK500" s="29"/>
      <c r="AL500" s="29"/>
      <c r="AM500" s="29"/>
      <c r="AN500" s="29"/>
      <c r="AO500" s="29"/>
      <c r="AQ500" s="31">
        <v>3.06</v>
      </c>
    </row>
    <row r="501" spans="1:43" x14ac:dyDescent="0.25">
      <c r="A501" t="str">
        <f t="shared" si="21"/>
        <v>AACCZ3N015CRUZ 3000LBS NPT DN15LAME S.r.l.</v>
      </c>
      <c r="B501" t="str">
        <f t="shared" si="22"/>
        <v>AACCZ3N015</v>
      </c>
      <c r="C501" t="str">
        <f t="shared" si="23"/>
        <v>CRUZ 3000LBS NPT DN15</v>
      </c>
      <c r="D501" t="s">
        <v>7936</v>
      </c>
      <c r="E501" t="s">
        <v>7937</v>
      </c>
      <c r="F501" t="s">
        <v>6</v>
      </c>
      <c r="G501" s="27" t="s">
        <v>13863</v>
      </c>
      <c r="H501" s="27" t="s">
        <v>13876</v>
      </c>
      <c r="I501" s="30"/>
      <c r="J501" s="30"/>
      <c r="K501" s="30"/>
      <c r="L501" s="30"/>
      <c r="M501" s="30"/>
      <c r="N501" s="30"/>
      <c r="O501" s="30"/>
      <c r="P501" s="30"/>
      <c r="Q501" s="30"/>
      <c r="R501" s="30"/>
      <c r="S501" s="30"/>
      <c r="T501" s="30"/>
      <c r="U501" s="30"/>
      <c r="V501" s="30"/>
      <c r="W501" s="30"/>
      <c r="X501" s="30"/>
      <c r="Y501" s="30"/>
      <c r="Z501" s="30">
        <v>2.7538</v>
      </c>
      <c r="AA501" s="30"/>
      <c r="AB501" s="30">
        <v>2.7538</v>
      </c>
      <c r="AC501" s="30"/>
      <c r="AD501" s="30"/>
      <c r="AE501" s="30"/>
      <c r="AF501" s="30"/>
      <c r="AG501" s="30"/>
      <c r="AH501" s="30"/>
      <c r="AI501" s="30"/>
      <c r="AJ501" s="30"/>
      <c r="AK501" s="30"/>
      <c r="AL501" s="30"/>
      <c r="AM501" s="30"/>
      <c r="AN501" s="30"/>
      <c r="AO501" s="30"/>
      <c r="AQ501">
        <v>2.7538</v>
      </c>
    </row>
    <row r="502" spans="1:43" x14ac:dyDescent="0.25">
      <c r="A502" t="str">
        <f t="shared" si="21"/>
        <v>AACCZ3N015CRUZ 3000LBS NPT DN15SAIDI</v>
      </c>
      <c r="B502" t="str">
        <f t="shared" si="22"/>
        <v>AACCZ3N015</v>
      </c>
      <c r="C502" t="str">
        <f t="shared" si="23"/>
        <v>CRUZ 3000LBS NPT DN15</v>
      </c>
      <c r="D502" s="25" t="s">
        <v>7936</v>
      </c>
      <c r="E502" s="25" t="s">
        <v>7937</v>
      </c>
      <c r="F502" s="25" t="s">
        <v>181</v>
      </c>
      <c r="G502" s="26" t="s">
        <v>13863</v>
      </c>
      <c r="H502" s="28" t="s">
        <v>13875</v>
      </c>
      <c r="I502" s="29"/>
      <c r="J502" s="29"/>
      <c r="K502" s="29"/>
      <c r="L502" s="29">
        <v>200</v>
      </c>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Q502" s="31">
        <v>3.06</v>
      </c>
    </row>
    <row r="503" spans="1:43" x14ac:dyDescent="0.25">
      <c r="A503" t="str">
        <f t="shared" si="21"/>
        <v>AACCZ3N015CRUZ 3000LBS NPT DN15SAIDI</v>
      </c>
      <c r="B503" t="str">
        <f t="shared" si="22"/>
        <v>AACCZ3N015</v>
      </c>
      <c r="C503" t="str">
        <f t="shared" si="23"/>
        <v>CRUZ 3000LBS NPT DN15</v>
      </c>
      <c r="D503" t="s">
        <v>7936</v>
      </c>
      <c r="E503" t="s">
        <v>7937</v>
      </c>
      <c r="F503" t="s">
        <v>181</v>
      </c>
      <c r="G503" s="27" t="s">
        <v>13863</v>
      </c>
      <c r="H503" s="27" t="s">
        <v>13876</v>
      </c>
      <c r="I503" s="30"/>
      <c r="J503" s="30"/>
      <c r="K503" s="30"/>
      <c r="L503" s="30">
        <v>3.06</v>
      </c>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c r="AQ503">
        <v>3.06</v>
      </c>
    </row>
    <row r="504" spans="1:43" x14ac:dyDescent="0.25">
      <c r="A504" t="str">
        <f t="shared" si="21"/>
        <v>AACCZ3N020CRUZ 3000LBS NPT DN20CUÑADO SA</v>
      </c>
      <c r="B504" t="str">
        <f t="shared" si="22"/>
        <v>AACCZ3N020</v>
      </c>
      <c r="C504" t="str">
        <f t="shared" si="23"/>
        <v>CRUZ 3000LBS NPT DN20</v>
      </c>
      <c r="D504" s="25" t="s">
        <v>6733</v>
      </c>
      <c r="E504" s="25" t="s">
        <v>6734</v>
      </c>
      <c r="F504" s="25" t="s">
        <v>326</v>
      </c>
      <c r="G504" s="26" t="s">
        <v>13863</v>
      </c>
      <c r="H504" s="28" t="s">
        <v>13875</v>
      </c>
      <c r="I504" s="29"/>
      <c r="J504" s="29"/>
      <c r="K504" s="29"/>
      <c r="L504" s="29"/>
      <c r="M504" s="29"/>
      <c r="N504" s="29"/>
      <c r="O504" s="29"/>
      <c r="P504" s="29"/>
      <c r="Q504" s="29"/>
      <c r="R504" s="29"/>
      <c r="S504" s="29"/>
      <c r="T504" s="29"/>
      <c r="U504" s="29"/>
      <c r="V504" s="29"/>
      <c r="W504" s="29"/>
      <c r="X504" s="29"/>
      <c r="Y504" s="29"/>
      <c r="Z504" s="29">
        <v>70</v>
      </c>
      <c r="AA504" s="29"/>
      <c r="AB504" s="29"/>
      <c r="AC504" s="29"/>
      <c r="AD504" s="29"/>
      <c r="AE504" s="29">
        <v>100</v>
      </c>
      <c r="AF504" s="29"/>
      <c r="AG504" s="29"/>
      <c r="AH504" s="29"/>
      <c r="AI504" s="29"/>
      <c r="AJ504" s="29"/>
      <c r="AK504" s="29"/>
      <c r="AL504" s="29"/>
      <c r="AM504" s="29"/>
      <c r="AN504" s="29"/>
      <c r="AO504" s="29"/>
      <c r="AQ504" s="31">
        <v>5.5</v>
      </c>
    </row>
    <row r="505" spans="1:43" x14ac:dyDescent="0.25">
      <c r="A505" t="str">
        <f t="shared" si="21"/>
        <v>AACCZ3N020CRUZ 3000LBS NPT DN20CUÑADO SA</v>
      </c>
      <c r="B505" t="str">
        <f t="shared" si="22"/>
        <v>AACCZ3N020</v>
      </c>
      <c r="C505" t="str">
        <f t="shared" si="23"/>
        <v>CRUZ 3000LBS NPT DN20</v>
      </c>
      <c r="D505" t="s">
        <v>6733</v>
      </c>
      <c r="E505" t="s">
        <v>6734</v>
      </c>
      <c r="F505" t="s">
        <v>326</v>
      </c>
      <c r="G505" s="27" t="s">
        <v>13863</v>
      </c>
      <c r="H505" s="27" t="s">
        <v>13876</v>
      </c>
      <c r="I505" s="30"/>
      <c r="J505" s="30"/>
      <c r="K505" s="30"/>
      <c r="L505" s="30"/>
      <c r="M505" s="30"/>
      <c r="N505" s="30"/>
      <c r="O505" s="30"/>
      <c r="P505" s="30"/>
      <c r="Q505" s="30"/>
      <c r="R505" s="30"/>
      <c r="S505" s="30"/>
      <c r="T505" s="30"/>
      <c r="U505" s="30"/>
      <c r="V505" s="30"/>
      <c r="W505" s="30"/>
      <c r="X505" s="30"/>
      <c r="Y505" s="30"/>
      <c r="Z505" s="30">
        <v>5.5</v>
      </c>
      <c r="AA505" s="30"/>
      <c r="AB505" s="30"/>
      <c r="AC505" s="30"/>
      <c r="AD505" s="30"/>
      <c r="AE505" s="30">
        <v>5.5</v>
      </c>
      <c r="AF505" s="30"/>
      <c r="AG505" s="30"/>
      <c r="AH505" s="30"/>
      <c r="AI505" s="30"/>
      <c r="AJ505" s="30"/>
      <c r="AK505" s="30"/>
      <c r="AL505" s="30"/>
      <c r="AM505" s="30"/>
      <c r="AN505" s="30"/>
      <c r="AO505" s="30"/>
      <c r="AQ505">
        <v>5.5</v>
      </c>
    </row>
    <row r="506" spans="1:43" x14ac:dyDescent="0.25">
      <c r="A506" t="str">
        <f t="shared" si="21"/>
        <v>AACESAA008MACHON INOX. DN8 - REF. 12079MIPESA</v>
      </c>
      <c r="B506" t="str">
        <f t="shared" si="22"/>
        <v>AACESAA008</v>
      </c>
      <c r="C506" t="str">
        <f t="shared" si="23"/>
        <v>MACHON INOX. DN8 - REF. 12079</v>
      </c>
      <c r="D506" s="25" t="s">
        <v>3672</v>
      </c>
      <c r="E506" s="25" t="s">
        <v>3673</v>
      </c>
      <c r="F506" s="25" t="s">
        <v>3670</v>
      </c>
      <c r="G506" s="26" t="s">
        <v>13863</v>
      </c>
      <c r="H506" s="28" t="s">
        <v>13875</v>
      </c>
      <c r="I506" s="29"/>
      <c r="J506" s="29"/>
      <c r="K506" s="29"/>
      <c r="L506" s="29"/>
      <c r="M506" s="29"/>
      <c r="N506" s="29"/>
      <c r="O506" s="29"/>
      <c r="P506" s="29"/>
      <c r="Q506" s="29"/>
      <c r="R506" s="29"/>
      <c r="S506" s="29"/>
      <c r="T506" s="29"/>
      <c r="U506" s="29"/>
      <c r="V506" s="29"/>
      <c r="W506" s="29"/>
      <c r="X506" s="29"/>
      <c r="Y506" s="29">
        <v>500</v>
      </c>
      <c r="Z506" s="29"/>
      <c r="AA506" s="29"/>
      <c r="AB506" s="29"/>
      <c r="AC506" s="29"/>
      <c r="AD506" s="29"/>
      <c r="AE506" s="29"/>
      <c r="AF506" s="29"/>
      <c r="AG506" s="29"/>
      <c r="AH506" s="29"/>
      <c r="AI506" s="29"/>
      <c r="AJ506" s="29"/>
      <c r="AK506" s="29"/>
      <c r="AL506" s="29"/>
      <c r="AM506" s="29">
        <v>500</v>
      </c>
      <c r="AN506" s="29"/>
      <c r="AO506" s="29"/>
      <c r="AQ506" s="31">
        <v>1.03</v>
      </c>
    </row>
    <row r="507" spans="1:43" x14ac:dyDescent="0.25">
      <c r="A507" t="str">
        <f t="shared" si="21"/>
        <v>AACESAA008MACHON INOX. DN8 - REF. 12079MIPESA</v>
      </c>
      <c r="B507" t="str">
        <f t="shared" si="22"/>
        <v>AACESAA008</v>
      </c>
      <c r="C507" t="str">
        <f t="shared" si="23"/>
        <v>MACHON INOX. DN8 - REF. 12079</v>
      </c>
      <c r="D507" t="s">
        <v>3672</v>
      </c>
      <c r="E507" t="s">
        <v>3673</v>
      </c>
      <c r="F507" t="s">
        <v>3670</v>
      </c>
      <c r="G507" s="27" t="s">
        <v>13863</v>
      </c>
      <c r="H507" s="27" t="s">
        <v>13876</v>
      </c>
      <c r="I507" s="30"/>
      <c r="J507" s="30"/>
      <c r="K507" s="30"/>
      <c r="L507" s="30"/>
      <c r="M507" s="30"/>
      <c r="N507" s="30"/>
      <c r="O507" s="30"/>
      <c r="P507" s="30"/>
      <c r="Q507" s="30"/>
      <c r="R507" s="30"/>
      <c r="S507" s="30"/>
      <c r="T507" s="30"/>
      <c r="U507" s="30"/>
      <c r="V507" s="30"/>
      <c r="W507" s="30"/>
      <c r="X507" s="30"/>
      <c r="Y507" s="30">
        <v>1.03</v>
      </c>
      <c r="Z507" s="30"/>
      <c r="AA507" s="30"/>
      <c r="AB507" s="30"/>
      <c r="AC507" s="30"/>
      <c r="AD507" s="30"/>
      <c r="AE507" s="30"/>
      <c r="AF507" s="30"/>
      <c r="AG507" s="30"/>
      <c r="AH507" s="30"/>
      <c r="AI507" s="30"/>
      <c r="AJ507" s="30"/>
      <c r="AK507" s="30"/>
      <c r="AL507" s="30"/>
      <c r="AM507" s="30">
        <v>1.03</v>
      </c>
      <c r="AN507" s="30"/>
      <c r="AO507" s="30"/>
      <c r="AQ507">
        <v>1.03</v>
      </c>
    </row>
    <row r="508" spans="1:43" x14ac:dyDescent="0.25">
      <c r="A508" t="str">
        <f t="shared" si="21"/>
        <v>AACESAA015MACHON INOX. DN15 - REF. 12080MIPESA</v>
      </c>
      <c r="B508" t="str">
        <f t="shared" si="22"/>
        <v>AACESAA015</v>
      </c>
      <c r="C508" t="str">
        <f t="shared" si="23"/>
        <v>MACHON INOX. DN15 - REF. 12080</v>
      </c>
      <c r="D508" s="25" t="s">
        <v>3666</v>
      </c>
      <c r="E508" s="25" t="s">
        <v>3667</v>
      </c>
      <c r="F508" s="25" t="s">
        <v>3670</v>
      </c>
      <c r="G508" s="26" t="s">
        <v>13863</v>
      </c>
      <c r="H508" s="28" t="s">
        <v>13875</v>
      </c>
      <c r="I508" s="29"/>
      <c r="J508" s="29"/>
      <c r="K508" s="29"/>
      <c r="L508" s="29"/>
      <c r="M508" s="29"/>
      <c r="N508" s="29"/>
      <c r="O508" s="29"/>
      <c r="P508" s="29"/>
      <c r="Q508" s="29"/>
      <c r="R508" s="29"/>
      <c r="S508" s="29"/>
      <c r="T508" s="29"/>
      <c r="U508" s="29"/>
      <c r="V508" s="29"/>
      <c r="W508" s="29"/>
      <c r="X508" s="29"/>
      <c r="Y508" s="29">
        <v>500</v>
      </c>
      <c r="Z508" s="29"/>
      <c r="AA508" s="29"/>
      <c r="AB508" s="29"/>
      <c r="AC508" s="29"/>
      <c r="AD508" s="29"/>
      <c r="AE508" s="29"/>
      <c r="AF508" s="29"/>
      <c r="AG508" s="29"/>
      <c r="AH508" s="29"/>
      <c r="AI508" s="29"/>
      <c r="AJ508" s="29"/>
      <c r="AK508" s="29"/>
      <c r="AL508" s="29"/>
      <c r="AM508" s="29">
        <v>500</v>
      </c>
      <c r="AN508" s="29"/>
      <c r="AO508" s="29"/>
      <c r="AQ508" s="31">
        <v>1.44</v>
      </c>
    </row>
    <row r="509" spans="1:43" x14ac:dyDescent="0.25">
      <c r="A509" t="str">
        <f t="shared" si="21"/>
        <v>AACESAA015MACHON INOX. DN15 - REF. 12080MIPESA</v>
      </c>
      <c r="B509" t="str">
        <f t="shared" si="22"/>
        <v>AACESAA015</v>
      </c>
      <c r="C509" t="str">
        <f t="shared" si="23"/>
        <v>MACHON INOX. DN15 - REF. 12080</v>
      </c>
      <c r="D509" t="s">
        <v>3666</v>
      </c>
      <c r="E509" t="s">
        <v>3667</v>
      </c>
      <c r="F509" t="s">
        <v>3670</v>
      </c>
      <c r="G509" s="27" t="s">
        <v>13863</v>
      </c>
      <c r="H509" s="27" t="s">
        <v>13876</v>
      </c>
      <c r="I509" s="30"/>
      <c r="J509" s="30"/>
      <c r="K509" s="30"/>
      <c r="L509" s="30"/>
      <c r="M509" s="30"/>
      <c r="N509" s="30"/>
      <c r="O509" s="30"/>
      <c r="P509" s="30"/>
      <c r="Q509" s="30"/>
      <c r="R509" s="30"/>
      <c r="S509" s="30"/>
      <c r="T509" s="30"/>
      <c r="U509" s="30"/>
      <c r="V509" s="30"/>
      <c r="W509" s="30"/>
      <c r="X509" s="30"/>
      <c r="Y509" s="30">
        <v>1.44</v>
      </c>
      <c r="Z509" s="30"/>
      <c r="AA509" s="30"/>
      <c r="AB509" s="30"/>
      <c r="AC509" s="30"/>
      <c r="AD509" s="30"/>
      <c r="AE509" s="30"/>
      <c r="AF509" s="30"/>
      <c r="AG509" s="30"/>
      <c r="AH509" s="30"/>
      <c r="AI509" s="30"/>
      <c r="AJ509" s="30"/>
      <c r="AK509" s="30"/>
      <c r="AL509" s="30"/>
      <c r="AM509" s="30">
        <v>1.44</v>
      </c>
      <c r="AN509" s="30"/>
      <c r="AO509" s="30"/>
      <c r="AQ509">
        <v>1.44</v>
      </c>
    </row>
    <row r="510" spans="1:43" x14ac:dyDescent="0.25">
      <c r="A510" t="str">
        <f t="shared" si="21"/>
        <v>AACESDIM50DISCO DE ACERO INOX. 40MM. SIN PERFORARMETALESTAM LLONGO, S.L.</v>
      </c>
      <c r="B510" t="str">
        <f t="shared" si="22"/>
        <v>AACESDIM50</v>
      </c>
      <c r="C510" t="str">
        <f t="shared" si="23"/>
        <v>DISCO DE ACERO INOX. 40MM. SIN PERFORAR</v>
      </c>
      <c r="D510" s="25" t="s">
        <v>9217</v>
      </c>
      <c r="E510" s="25" t="s">
        <v>9218</v>
      </c>
      <c r="F510" s="25" t="s">
        <v>9216</v>
      </c>
      <c r="G510" s="26" t="s">
        <v>13863</v>
      </c>
      <c r="H510" s="28" t="s">
        <v>13875</v>
      </c>
      <c r="I510" s="29"/>
      <c r="J510" s="29"/>
      <c r="K510" s="29"/>
      <c r="L510" s="29"/>
      <c r="M510" s="29"/>
      <c r="N510" s="29"/>
      <c r="O510" s="29"/>
      <c r="P510" s="29"/>
      <c r="Q510" s="29"/>
      <c r="R510" s="29"/>
      <c r="S510" s="29"/>
      <c r="T510" s="29"/>
      <c r="U510" s="29"/>
      <c r="V510" s="29"/>
      <c r="W510" s="29"/>
      <c r="X510" s="29"/>
      <c r="Y510" s="29">
        <v>540</v>
      </c>
      <c r="Z510" s="29"/>
      <c r="AA510" s="29"/>
      <c r="AB510" s="29"/>
      <c r="AC510" s="29"/>
      <c r="AD510" s="29"/>
      <c r="AE510" s="29"/>
      <c r="AF510" s="29"/>
      <c r="AG510" s="29"/>
      <c r="AH510" s="29"/>
      <c r="AI510" s="29"/>
      <c r="AJ510" s="29"/>
      <c r="AK510" s="29"/>
      <c r="AL510" s="29"/>
      <c r="AM510" s="29"/>
      <c r="AN510" s="29"/>
      <c r="AO510" s="29"/>
      <c r="AQ510" s="31">
        <v>0.3</v>
      </c>
    </row>
    <row r="511" spans="1:43" x14ac:dyDescent="0.25">
      <c r="A511" t="str">
        <f t="shared" si="21"/>
        <v>AACESDIM50DISCO DE ACERO INOX. 40MM. SIN PERFORARMETALESTAM LLONGO, S.L.</v>
      </c>
      <c r="B511" t="str">
        <f t="shared" si="22"/>
        <v>AACESDIM50</v>
      </c>
      <c r="C511" t="str">
        <f t="shared" si="23"/>
        <v>DISCO DE ACERO INOX. 40MM. SIN PERFORAR</v>
      </c>
      <c r="D511" t="s">
        <v>9217</v>
      </c>
      <c r="E511" t="s">
        <v>9218</v>
      </c>
      <c r="F511" t="s">
        <v>9216</v>
      </c>
      <c r="G511" s="27" t="s">
        <v>13863</v>
      </c>
      <c r="H511" s="27" t="s">
        <v>13876</v>
      </c>
      <c r="I511" s="30"/>
      <c r="J511" s="30"/>
      <c r="K511" s="30"/>
      <c r="L511" s="30"/>
      <c r="M511" s="30"/>
      <c r="N511" s="30"/>
      <c r="O511" s="30"/>
      <c r="P511" s="30"/>
      <c r="Q511" s="30"/>
      <c r="R511" s="30"/>
      <c r="S511" s="30"/>
      <c r="T511" s="30"/>
      <c r="U511" s="30"/>
      <c r="V511" s="30"/>
      <c r="W511" s="30"/>
      <c r="X511" s="30"/>
      <c r="Y511" s="30">
        <v>0.3</v>
      </c>
      <c r="Z511" s="30"/>
      <c r="AA511" s="30"/>
      <c r="AB511" s="30"/>
      <c r="AC511" s="30"/>
      <c r="AD511" s="30"/>
      <c r="AE511" s="30"/>
      <c r="AF511" s="30"/>
      <c r="AG511" s="30"/>
      <c r="AH511" s="30"/>
      <c r="AI511" s="30"/>
      <c r="AJ511" s="30"/>
      <c r="AK511" s="30"/>
      <c r="AL511" s="30"/>
      <c r="AM511" s="30"/>
      <c r="AN511" s="30"/>
      <c r="AO511" s="30"/>
      <c r="AQ511">
        <v>0.3</v>
      </c>
    </row>
    <row r="512" spans="1:43" x14ac:dyDescent="0.25">
      <c r="A512" t="str">
        <f t="shared" si="21"/>
        <v>AACESDIP50DISCO DE ACERO INOX. 40MM. PERFORADOMETALESTAM LLONGO, S.L.</v>
      </c>
      <c r="B512" t="str">
        <f t="shared" si="22"/>
        <v>AACESDIP50</v>
      </c>
      <c r="C512" t="str">
        <f t="shared" si="23"/>
        <v>DISCO DE ACERO INOX. 40MM. PERFORADO</v>
      </c>
      <c r="D512" s="25" t="s">
        <v>9212</v>
      </c>
      <c r="E512" s="25" t="s">
        <v>9213</v>
      </c>
      <c r="F512" s="25" t="s">
        <v>9216</v>
      </c>
      <c r="G512" s="26" t="s">
        <v>13863</v>
      </c>
      <c r="H512" s="28" t="s">
        <v>13875</v>
      </c>
      <c r="I512" s="29"/>
      <c r="J512" s="29"/>
      <c r="K512" s="29"/>
      <c r="L512" s="29"/>
      <c r="M512" s="29"/>
      <c r="N512" s="29"/>
      <c r="O512" s="29"/>
      <c r="P512" s="29"/>
      <c r="Q512" s="29"/>
      <c r="R512" s="29"/>
      <c r="S512" s="29"/>
      <c r="T512" s="29"/>
      <c r="U512" s="29"/>
      <c r="V512" s="29"/>
      <c r="W512" s="29"/>
      <c r="X512" s="29"/>
      <c r="Y512" s="29">
        <v>540</v>
      </c>
      <c r="Z512" s="29"/>
      <c r="AA512" s="29"/>
      <c r="AB512" s="29"/>
      <c r="AC512" s="29"/>
      <c r="AD512" s="29"/>
      <c r="AE512" s="29"/>
      <c r="AF512" s="29"/>
      <c r="AG512" s="29"/>
      <c r="AH512" s="29"/>
      <c r="AI512" s="29"/>
      <c r="AJ512" s="29"/>
      <c r="AK512" s="29"/>
      <c r="AL512" s="29"/>
      <c r="AM512" s="29"/>
      <c r="AN512" s="29"/>
      <c r="AO512" s="29"/>
      <c r="AQ512" s="31">
        <v>0.35</v>
      </c>
    </row>
    <row r="513" spans="1:43" x14ac:dyDescent="0.25">
      <c r="A513" t="str">
        <f t="shared" si="21"/>
        <v>AACESDIP50DISCO DE ACERO INOX. 40MM. PERFORADOMETALESTAM LLONGO, S.L.</v>
      </c>
      <c r="B513" t="str">
        <f t="shared" si="22"/>
        <v>AACESDIP50</v>
      </c>
      <c r="C513" t="str">
        <f t="shared" si="23"/>
        <v>DISCO DE ACERO INOX. 40MM. PERFORADO</v>
      </c>
      <c r="D513" t="s">
        <v>9212</v>
      </c>
      <c r="E513" t="s">
        <v>9213</v>
      </c>
      <c r="F513" t="s">
        <v>9216</v>
      </c>
      <c r="G513" s="27" t="s">
        <v>13863</v>
      </c>
      <c r="H513" s="27" t="s">
        <v>13876</v>
      </c>
      <c r="I513" s="30"/>
      <c r="J513" s="30"/>
      <c r="K513" s="30"/>
      <c r="L513" s="30"/>
      <c r="M513" s="30"/>
      <c r="N513" s="30"/>
      <c r="O513" s="30"/>
      <c r="P513" s="30"/>
      <c r="Q513" s="30"/>
      <c r="R513" s="30"/>
      <c r="S513" s="30"/>
      <c r="T513" s="30"/>
      <c r="U513" s="30"/>
      <c r="V513" s="30"/>
      <c r="W513" s="30"/>
      <c r="X513" s="30"/>
      <c r="Y513" s="30">
        <v>0.35</v>
      </c>
      <c r="Z513" s="30"/>
      <c r="AA513" s="30"/>
      <c r="AB513" s="30"/>
      <c r="AC513" s="30"/>
      <c r="AD513" s="30"/>
      <c r="AE513" s="30"/>
      <c r="AF513" s="30"/>
      <c r="AG513" s="30"/>
      <c r="AH513" s="30"/>
      <c r="AI513" s="30"/>
      <c r="AJ513" s="30"/>
      <c r="AK513" s="30"/>
      <c r="AL513" s="30"/>
      <c r="AM513" s="30"/>
      <c r="AN513" s="30"/>
      <c r="AO513" s="30"/>
      <c r="AQ513">
        <v>0.35</v>
      </c>
    </row>
    <row r="514" spans="1:43" x14ac:dyDescent="0.25">
      <c r="A514" t="str">
        <f t="shared" si="21"/>
        <v>AACJGK0015JUNTA GRAFITO KLINGER PSM DIN 2690-A PN10-40 DN15SAIDI</v>
      </c>
      <c r="B514" t="str">
        <f t="shared" si="22"/>
        <v>AACJGK0015</v>
      </c>
      <c r="C514" t="str">
        <f t="shared" si="23"/>
        <v>JUNTA GRAFITO KLINGER PSM DIN 2690-A PN10-40 DN15</v>
      </c>
      <c r="D514" s="25" t="s">
        <v>2124</v>
      </c>
      <c r="E514" s="25" t="s">
        <v>2125</v>
      </c>
      <c r="F514" s="25" t="s">
        <v>181</v>
      </c>
      <c r="G514" s="26" t="s">
        <v>13863</v>
      </c>
      <c r="H514" s="28" t="s">
        <v>13875</v>
      </c>
      <c r="I514" s="29"/>
      <c r="J514" s="29"/>
      <c r="K514" s="29">
        <v>300</v>
      </c>
      <c r="L514" s="29"/>
      <c r="M514" s="29"/>
      <c r="N514" s="29"/>
      <c r="O514" s="29"/>
      <c r="P514" s="29"/>
      <c r="Q514" s="29"/>
      <c r="R514" s="29">
        <v>1000</v>
      </c>
      <c r="S514" s="29"/>
      <c r="T514" s="29"/>
      <c r="U514" s="29"/>
      <c r="V514" s="29"/>
      <c r="W514" s="29"/>
      <c r="X514" s="29"/>
      <c r="Y514" s="29"/>
      <c r="Z514" s="29"/>
      <c r="AA514" s="29"/>
      <c r="AB514" s="29"/>
      <c r="AC514" s="29">
        <v>500</v>
      </c>
      <c r="AD514" s="29"/>
      <c r="AE514" s="29"/>
      <c r="AF514" s="29"/>
      <c r="AG514" s="29"/>
      <c r="AH514" s="29"/>
      <c r="AI514" s="29"/>
      <c r="AJ514" s="29"/>
      <c r="AK514" s="29">
        <v>500</v>
      </c>
      <c r="AL514" s="29"/>
      <c r="AM514" s="29">
        <v>250</v>
      </c>
      <c r="AN514" s="29"/>
      <c r="AO514" s="29"/>
      <c r="AQ514" s="31">
        <v>0.11249999999999999</v>
      </c>
    </row>
    <row r="515" spans="1:43" x14ac:dyDescent="0.25">
      <c r="A515" t="str">
        <f t="shared" si="21"/>
        <v>AACJGK0015JUNTA GRAFITO KLINGER PSM DIN 2690-A PN10-40 DN15SAIDI</v>
      </c>
      <c r="B515" t="str">
        <f t="shared" si="22"/>
        <v>AACJGK0015</v>
      </c>
      <c r="C515" t="str">
        <f t="shared" si="23"/>
        <v>JUNTA GRAFITO KLINGER PSM DIN 2690-A PN10-40 DN15</v>
      </c>
      <c r="D515" t="s">
        <v>2124</v>
      </c>
      <c r="E515" t="s">
        <v>2125</v>
      </c>
      <c r="F515" t="s">
        <v>181</v>
      </c>
      <c r="G515" s="27" t="s">
        <v>13863</v>
      </c>
      <c r="H515" s="27" t="s">
        <v>13876</v>
      </c>
      <c r="I515" s="30"/>
      <c r="J515" s="30"/>
      <c r="K515" s="30">
        <v>0.14000000000000001</v>
      </c>
      <c r="L515" s="30"/>
      <c r="M515" s="30"/>
      <c r="N515" s="30"/>
      <c r="O515" s="30"/>
      <c r="P515" s="30"/>
      <c r="Q515" s="30"/>
      <c r="R515" s="30">
        <v>0.11249999999999999</v>
      </c>
      <c r="S515" s="30"/>
      <c r="T515" s="30"/>
      <c r="U515" s="30"/>
      <c r="V515" s="30"/>
      <c r="W515" s="30"/>
      <c r="X515" s="30"/>
      <c r="Y515" s="30"/>
      <c r="Z515" s="30"/>
      <c r="AA515" s="30"/>
      <c r="AB515" s="30"/>
      <c r="AC515" s="30">
        <v>0.11249999999999999</v>
      </c>
      <c r="AD515" s="30"/>
      <c r="AE515" s="30"/>
      <c r="AF515" s="30"/>
      <c r="AG515" s="30"/>
      <c r="AH515" s="30"/>
      <c r="AI515" s="30"/>
      <c r="AJ515" s="30"/>
      <c r="AK515" s="30">
        <v>0.11249999999999999</v>
      </c>
      <c r="AL515" s="30"/>
      <c r="AM515" s="30">
        <v>0.11249999999999999</v>
      </c>
      <c r="AN515" s="30"/>
      <c r="AO515" s="30"/>
      <c r="AQ515">
        <v>0.11249999999999999</v>
      </c>
    </row>
    <row r="516" spans="1:43" x14ac:dyDescent="0.25">
      <c r="A516" t="str">
        <f t="shared" ref="A516:A535" si="24">+CONCATENATE(D516,E516,F516)</f>
        <v>AACJGK0020JUNTA GRAFITO KLINGER PSM DIN 2690-A PN10-40 DN20SAIDI</v>
      </c>
      <c r="B516" t="str">
        <f t="shared" si="22"/>
        <v>AACJGK0020</v>
      </c>
      <c r="C516" t="str">
        <f t="shared" si="23"/>
        <v>JUNTA GRAFITO KLINGER PSM DIN 2690-A PN10-40 DN20</v>
      </c>
      <c r="D516" s="25" t="s">
        <v>2127</v>
      </c>
      <c r="E516" s="25" t="s">
        <v>2128</v>
      </c>
      <c r="F516" s="25" t="s">
        <v>181</v>
      </c>
      <c r="G516" s="26" t="s">
        <v>13863</v>
      </c>
      <c r="H516" s="28" t="s">
        <v>13875</v>
      </c>
      <c r="I516" s="29"/>
      <c r="J516" s="29"/>
      <c r="K516" s="29"/>
      <c r="L516" s="29"/>
      <c r="M516" s="29"/>
      <c r="N516" s="29"/>
      <c r="O516" s="29"/>
      <c r="P516" s="29">
        <v>1000</v>
      </c>
      <c r="Q516" s="29"/>
      <c r="R516" s="29">
        <v>1000</v>
      </c>
      <c r="S516" s="29"/>
      <c r="T516" s="29"/>
      <c r="U516" s="29"/>
      <c r="V516" s="29"/>
      <c r="W516" s="29"/>
      <c r="X516" s="29"/>
      <c r="Y516" s="29"/>
      <c r="Z516" s="29"/>
      <c r="AA516" s="29"/>
      <c r="AB516" s="29"/>
      <c r="AC516" s="29">
        <v>500</v>
      </c>
      <c r="AD516" s="29"/>
      <c r="AE516" s="29"/>
      <c r="AF516" s="29"/>
      <c r="AG516" s="29">
        <v>1000</v>
      </c>
      <c r="AH516" s="29"/>
      <c r="AI516" s="29"/>
      <c r="AJ516" s="29"/>
      <c r="AK516" s="29">
        <v>1000</v>
      </c>
      <c r="AL516" s="29"/>
      <c r="AM516" s="29">
        <v>1000</v>
      </c>
      <c r="AN516" s="29"/>
      <c r="AO516" s="29"/>
      <c r="AQ516" s="31">
        <v>0.16500000000000001</v>
      </c>
    </row>
    <row r="517" spans="1:43" x14ac:dyDescent="0.25">
      <c r="A517" t="str">
        <f t="shared" si="24"/>
        <v>AACJGK0020JUNTA GRAFITO KLINGER PSM DIN 2690-A PN10-40 DN20SAIDI</v>
      </c>
      <c r="B517" t="str">
        <f t="shared" ref="B517:B535" si="25">+IF(D517="",B516,D517)</f>
        <v>AACJGK0020</v>
      </c>
      <c r="C517" t="str">
        <f t="shared" ref="C517:C535" si="26">+IF(E517="",C516,E517)</f>
        <v>JUNTA GRAFITO KLINGER PSM DIN 2690-A PN10-40 DN20</v>
      </c>
      <c r="D517" t="s">
        <v>2127</v>
      </c>
      <c r="E517" t="s">
        <v>2128</v>
      </c>
      <c r="F517" t="s">
        <v>181</v>
      </c>
      <c r="G517" s="27" t="s">
        <v>13863</v>
      </c>
      <c r="H517" s="27" t="s">
        <v>13876</v>
      </c>
      <c r="I517" s="30"/>
      <c r="J517" s="30"/>
      <c r="K517" s="30"/>
      <c r="L517" s="30"/>
      <c r="M517" s="30"/>
      <c r="N517" s="30"/>
      <c r="O517" s="30"/>
      <c r="P517" s="30">
        <v>0.2</v>
      </c>
      <c r="Q517" s="30"/>
      <c r="R517" s="30">
        <v>0.16500000000000001</v>
      </c>
      <c r="S517" s="30"/>
      <c r="T517" s="30"/>
      <c r="U517" s="30"/>
      <c r="V517" s="30"/>
      <c r="W517" s="30"/>
      <c r="X517" s="30"/>
      <c r="Y517" s="30"/>
      <c r="Z517" s="30"/>
      <c r="AA517" s="30"/>
      <c r="AB517" s="30"/>
      <c r="AC517" s="30">
        <v>0.16500000000000001</v>
      </c>
      <c r="AD517" s="30"/>
      <c r="AE517" s="30"/>
      <c r="AF517" s="30"/>
      <c r="AG517" s="30">
        <v>0.16500000000000001</v>
      </c>
      <c r="AH517" s="30"/>
      <c r="AI517" s="30"/>
      <c r="AJ517" s="30"/>
      <c r="AK517" s="30">
        <v>0.16500000000000001</v>
      </c>
      <c r="AL517" s="30"/>
      <c r="AM517" s="30">
        <v>0.16500000000000001</v>
      </c>
      <c r="AN517" s="30"/>
      <c r="AO517" s="30"/>
      <c r="AQ517">
        <v>0.16500000000000001</v>
      </c>
    </row>
    <row r="518" spans="1:43" x14ac:dyDescent="0.25">
      <c r="A518" t="str">
        <f t="shared" si="24"/>
        <v>AACJGK0025JUNTA GRAFITO KLINGER PSM DIN 2690-A PN10-40 DN25SAIDI</v>
      </c>
      <c r="B518" t="str">
        <f t="shared" si="25"/>
        <v>AACJGK0025</v>
      </c>
      <c r="C518" t="str">
        <f t="shared" si="26"/>
        <v>JUNTA GRAFITO KLINGER PSM DIN 2690-A PN10-40 DN25</v>
      </c>
      <c r="D518" s="25" t="s">
        <v>2117</v>
      </c>
      <c r="E518" s="25" t="s">
        <v>2118</v>
      </c>
      <c r="F518" s="25" t="s">
        <v>181</v>
      </c>
      <c r="G518" s="26" t="s">
        <v>13863</v>
      </c>
      <c r="H518" s="28" t="s">
        <v>13875</v>
      </c>
      <c r="I518" s="29"/>
      <c r="J518" s="29"/>
      <c r="K518" s="29"/>
      <c r="L518" s="29">
        <v>5000</v>
      </c>
      <c r="M518" s="29"/>
      <c r="N518" s="29"/>
      <c r="O518" s="29"/>
      <c r="P518" s="29"/>
      <c r="Q518" s="29"/>
      <c r="R518" s="29">
        <v>3000</v>
      </c>
      <c r="S518" s="29"/>
      <c r="T518" s="29"/>
      <c r="U518" s="29">
        <v>3000</v>
      </c>
      <c r="V518" s="29"/>
      <c r="W518" s="29"/>
      <c r="X518" s="29"/>
      <c r="Y518" s="29">
        <v>3000</v>
      </c>
      <c r="Z518" s="29"/>
      <c r="AA518" s="29"/>
      <c r="AB518" s="29"/>
      <c r="AC518" s="29">
        <v>1500</v>
      </c>
      <c r="AD518" s="29"/>
      <c r="AE518" s="29"/>
      <c r="AF518" s="29">
        <v>1500</v>
      </c>
      <c r="AG518" s="29">
        <v>3000</v>
      </c>
      <c r="AH518" s="29"/>
      <c r="AI518" s="29"/>
      <c r="AJ518" s="29"/>
      <c r="AK518" s="29"/>
      <c r="AL518" s="29">
        <v>180</v>
      </c>
      <c r="AM518" s="29">
        <v>3820</v>
      </c>
      <c r="AN518" s="29"/>
      <c r="AO518" s="29"/>
      <c r="AQ518" s="31">
        <v>0.26249999999999996</v>
      </c>
    </row>
    <row r="519" spans="1:43" x14ac:dyDescent="0.25">
      <c r="A519" t="str">
        <f t="shared" si="24"/>
        <v>AACJGK0025JUNTA GRAFITO KLINGER PSM DIN 2690-A PN10-40 DN25SAIDI</v>
      </c>
      <c r="B519" t="str">
        <f t="shared" si="25"/>
        <v>AACJGK0025</v>
      </c>
      <c r="C519" t="str">
        <f t="shared" si="26"/>
        <v>JUNTA GRAFITO KLINGER PSM DIN 2690-A PN10-40 DN25</v>
      </c>
      <c r="D519" t="s">
        <v>2117</v>
      </c>
      <c r="E519" t="s">
        <v>2118</v>
      </c>
      <c r="F519" t="s">
        <v>181</v>
      </c>
      <c r="G519" s="27" t="s">
        <v>13863</v>
      </c>
      <c r="H519" s="27" t="s">
        <v>13876</v>
      </c>
      <c r="I519" s="30"/>
      <c r="J519" s="30"/>
      <c r="K519" s="30"/>
      <c r="L519" s="30">
        <v>0.32</v>
      </c>
      <c r="M519" s="30"/>
      <c r="N519" s="30"/>
      <c r="O519" s="30"/>
      <c r="P519" s="30"/>
      <c r="Q519" s="30"/>
      <c r="R519" s="30">
        <v>0.26249999999999996</v>
      </c>
      <c r="S519" s="30"/>
      <c r="T519" s="30"/>
      <c r="U519" s="30">
        <v>0.26249999999999996</v>
      </c>
      <c r="V519" s="30"/>
      <c r="W519" s="30"/>
      <c r="X519" s="30"/>
      <c r="Y519" s="30">
        <v>0.26249999999999996</v>
      </c>
      <c r="Z519" s="30"/>
      <c r="AA519" s="30"/>
      <c r="AB519" s="30"/>
      <c r="AC519" s="30">
        <v>0.26249999999999996</v>
      </c>
      <c r="AD519" s="30"/>
      <c r="AE519" s="30"/>
      <c r="AF519" s="30">
        <v>0.26249999999999996</v>
      </c>
      <c r="AG519" s="30">
        <v>0.26249999999999996</v>
      </c>
      <c r="AH519" s="30"/>
      <c r="AI519" s="30"/>
      <c r="AJ519" s="30"/>
      <c r="AK519" s="30"/>
      <c r="AL519" s="30">
        <v>0.26249999999999996</v>
      </c>
      <c r="AM519" s="30">
        <v>0.26249999999999996</v>
      </c>
      <c r="AN519" s="30"/>
      <c r="AO519" s="30"/>
      <c r="AQ519">
        <v>0.26249999999999996</v>
      </c>
    </row>
    <row r="520" spans="1:43" x14ac:dyDescent="0.25">
      <c r="A520" t="str">
        <f t="shared" si="24"/>
        <v>AACJGK0032JUNTA GRAFITO KLINGER PSM DIN 2690-A PN10-40 DN32SAIDI</v>
      </c>
      <c r="B520" t="str">
        <f t="shared" si="25"/>
        <v>AACJGK0032</v>
      </c>
      <c r="C520" t="str">
        <f t="shared" si="26"/>
        <v>JUNTA GRAFITO KLINGER PSM DIN 2690-A PN10-40 DN32</v>
      </c>
      <c r="D520" s="25" t="s">
        <v>2122</v>
      </c>
      <c r="E520" s="25" t="s">
        <v>2123</v>
      </c>
      <c r="F520" s="25" t="s">
        <v>181</v>
      </c>
      <c r="G520" s="26" t="s">
        <v>13863</v>
      </c>
      <c r="H520" s="28" t="s">
        <v>13875</v>
      </c>
      <c r="I520" s="29"/>
      <c r="J520" s="29"/>
      <c r="K520" s="29"/>
      <c r="L520" s="29"/>
      <c r="M520" s="29"/>
      <c r="N520" s="29"/>
      <c r="O520" s="29"/>
      <c r="P520" s="29">
        <v>1000</v>
      </c>
      <c r="Q520" s="29"/>
      <c r="R520" s="29"/>
      <c r="S520" s="29"/>
      <c r="T520" s="29"/>
      <c r="U520" s="29"/>
      <c r="V520" s="29"/>
      <c r="W520" s="29"/>
      <c r="X520" s="29"/>
      <c r="Y520" s="29">
        <v>1000</v>
      </c>
      <c r="Z520" s="29"/>
      <c r="AA520" s="29"/>
      <c r="AB520" s="29"/>
      <c r="AC520" s="29"/>
      <c r="AD520" s="29"/>
      <c r="AE520" s="29"/>
      <c r="AF520" s="29"/>
      <c r="AG520" s="29"/>
      <c r="AH520" s="29"/>
      <c r="AI520" s="29"/>
      <c r="AJ520" s="29"/>
      <c r="AK520" s="29"/>
      <c r="AL520" s="29"/>
      <c r="AM520" s="29">
        <v>250</v>
      </c>
      <c r="AN520" s="29"/>
      <c r="AO520" s="29"/>
      <c r="AQ520" s="31">
        <v>0.36</v>
      </c>
    </row>
    <row r="521" spans="1:43" x14ac:dyDescent="0.25">
      <c r="A521" t="str">
        <f t="shared" si="24"/>
        <v>AACJGK0032JUNTA GRAFITO KLINGER PSM DIN 2690-A PN10-40 DN32SAIDI</v>
      </c>
      <c r="B521" t="str">
        <f t="shared" si="25"/>
        <v>AACJGK0032</v>
      </c>
      <c r="C521" t="str">
        <f t="shared" si="26"/>
        <v>JUNTA GRAFITO KLINGER PSM DIN 2690-A PN10-40 DN32</v>
      </c>
      <c r="D521" t="s">
        <v>2122</v>
      </c>
      <c r="E521" t="s">
        <v>2123</v>
      </c>
      <c r="F521" t="s">
        <v>181</v>
      </c>
      <c r="G521" s="27" t="s">
        <v>13863</v>
      </c>
      <c r="H521" s="27" t="s">
        <v>13876</v>
      </c>
      <c r="I521" s="30"/>
      <c r="J521" s="30"/>
      <c r="K521" s="30"/>
      <c r="L521" s="30"/>
      <c r="M521" s="30"/>
      <c r="N521" s="30"/>
      <c r="O521" s="30"/>
      <c r="P521" s="30">
        <v>0.42</v>
      </c>
      <c r="Q521" s="30"/>
      <c r="R521" s="30"/>
      <c r="S521" s="30"/>
      <c r="T521" s="30"/>
      <c r="U521" s="30"/>
      <c r="V521" s="30"/>
      <c r="W521" s="30"/>
      <c r="X521" s="30"/>
      <c r="Y521" s="30">
        <v>0.42</v>
      </c>
      <c r="Z521" s="30"/>
      <c r="AA521" s="30"/>
      <c r="AB521" s="30"/>
      <c r="AC521" s="30"/>
      <c r="AD521" s="30"/>
      <c r="AE521" s="30"/>
      <c r="AF521" s="30"/>
      <c r="AG521" s="30"/>
      <c r="AH521" s="30"/>
      <c r="AI521" s="30"/>
      <c r="AJ521" s="30"/>
      <c r="AK521" s="30"/>
      <c r="AL521" s="30"/>
      <c r="AM521" s="30">
        <v>0.36</v>
      </c>
      <c r="AN521" s="30"/>
      <c r="AO521" s="30"/>
      <c r="AQ521">
        <v>0.36</v>
      </c>
    </row>
    <row r="522" spans="1:43" x14ac:dyDescent="0.25">
      <c r="A522" t="str">
        <f t="shared" si="24"/>
        <v>AACJGK0040JUNTA GRAFITO KLINGER PSM DIN 2690-A PN10-40 DN40SAIDI</v>
      </c>
      <c r="B522" t="str">
        <f t="shared" si="25"/>
        <v>AACJGK0040</v>
      </c>
      <c r="C522" t="str">
        <f t="shared" si="26"/>
        <v>JUNTA GRAFITO KLINGER PSM DIN 2690-A PN10-40 DN40</v>
      </c>
      <c r="D522" s="25" t="s">
        <v>2120</v>
      </c>
      <c r="E522" s="25" t="s">
        <v>2121</v>
      </c>
      <c r="F522" s="25" t="s">
        <v>181</v>
      </c>
      <c r="G522" s="26" t="s">
        <v>13863</v>
      </c>
      <c r="H522" s="28" t="s">
        <v>13875</v>
      </c>
      <c r="I522" s="29"/>
      <c r="J522" s="29"/>
      <c r="K522" s="29"/>
      <c r="L522" s="29"/>
      <c r="M522" s="29"/>
      <c r="N522" s="29"/>
      <c r="O522" s="29"/>
      <c r="P522" s="29">
        <v>1000</v>
      </c>
      <c r="Q522" s="29"/>
      <c r="R522" s="29">
        <v>2000</v>
      </c>
      <c r="S522" s="29"/>
      <c r="T522" s="29"/>
      <c r="U522" s="29"/>
      <c r="V522" s="29"/>
      <c r="W522" s="29"/>
      <c r="X522" s="29"/>
      <c r="Y522" s="29">
        <v>500</v>
      </c>
      <c r="Z522" s="29"/>
      <c r="AA522" s="29"/>
      <c r="AB522" s="29"/>
      <c r="AC522" s="29"/>
      <c r="AD522" s="29"/>
      <c r="AE522" s="29"/>
      <c r="AF522" s="29">
        <v>2</v>
      </c>
      <c r="AG522" s="29">
        <v>998</v>
      </c>
      <c r="AH522" s="29"/>
      <c r="AI522" s="29"/>
      <c r="AJ522" s="29"/>
      <c r="AK522" s="29">
        <v>500</v>
      </c>
      <c r="AL522" s="29">
        <v>290</v>
      </c>
      <c r="AM522" s="29">
        <v>2210</v>
      </c>
      <c r="AN522" s="29"/>
      <c r="AO522" s="29"/>
      <c r="AQ522" s="31">
        <v>0.51</v>
      </c>
    </row>
    <row r="523" spans="1:43" x14ac:dyDescent="0.25">
      <c r="A523" t="str">
        <f t="shared" si="24"/>
        <v>AACJGK0040JUNTA GRAFITO KLINGER PSM DIN 2690-A PN10-40 DN40SAIDI</v>
      </c>
      <c r="B523" t="str">
        <f t="shared" si="25"/>
        <v>AACJGK0040</v>
      </c>
      <c r="C523" t="str">
        <f t="shared" si="26"/>
        <v>JUNTA GRAFITO KLINGER PSM DIN 2690-A PN10-40 DN40</v>
      </c>
      <c r="D523" t="s">
        <v>2120</v>
      </c>
      <c r="E523" t="s">
        <v>2121</v>
      </c>
      <c r="F523" t="s">
        <v>181</v>
      </c>
      <c r="G523" s="27" t="s">
        <v>13863</v>
      </c>
      <c r="H523" s="27" t="s">
        <v>13876</v>
      </c>
      <c r="I523" s="30"/>
      <c r="J523" s="30"/>
      <c r="K523" s="30"/>
      <c r="L523" s="30"/>
      <c r="M523" s="30"/>
      <c r="N523" s="30"/>
      <c r="O523" s="30"/>
      <c r="P523" s="30">
        <v>0.61</v>
      </c>
      <c r="Q523" s="30"/>
      <c r="R523" s="30">
        <v>0.51</v>
      </c>
      <c r="S523" s="30"/>
      <c r="T523" s="30"/>
      <c r="U523" s="30"/>
      <c r="V523" s="30"/>
      <c r="W523" s="30"/>
      <c r="X523" s="30"/>
      <c r="Y523" s="30">
        <v>0.51</v>
      </c>
      <c r="Z523" s="30"/>
      <c r="AA523" s="30"/>
      <c r="AB523" s="30"/>
      <c r="AC523" s="30"/>
      <c r="AD523" s="30"/>
      <c r="AE523" s="30"/>
      <c r="AF523" s="30">
        <v>0.51</v>
      </c>
      <c r="AG523" s="30">
        <v>0.51</v>
      </c>
      <c r="AH523" s="30"/>
      <c r="AI523" s="30"/>
      <c r="AJ523" s="30"/>
      <c r="AK523" s="30">
        <v>0.51</v>
      </c>
      <c r="AL523" s="30">
        <v>0.51</v>
      </c>
      <c r="AM523" s="30">
        <v>0.51</v>
      </c>
      <c r="AN523" s="30"/>
      <c r="AO523" s="30"/>
      <c r="AQ523">
        <v>0.51</v>
      </c>
    </row>
    <row r="524" spans="1:43" x14ac:dyDescent="0.25">
      <c r="A524" t="str">
        <f t="shared" si="24"/>
        <v>AACJGK0050JUNTA GRAFITO KLINGER PSM DIN 2690-A PN10-40 DN50SAIDI</v>
      </c>
      <c r="B524" t="str">
        <f t="shared" si="25"/>
        <v>AACJGK0050</v>
      </c>
      <c r="C524" t="str">
        <f t="shared" si="26"/>
        <v>JUNTA GRAFITO KLINGER PSM DIN 2690-A PN10-40 DN50</v>
      </c>
      <c r="D524" s="25" t="s">
        <v>2130</v>
      </c>
      <c r="E524" s="25" t="s">
        <v>2131</v>
      </c>
      <c r="F524" s="25" t="s">
        <v>181</v>
      </c>
      <c r="G524" s="26" t="s">
        <v>13863</v>
      </c>
      <c r="H524" s="28" t="s">
        <v>13875</v>
      </c>
      <c r="I524" s="29"/>
      <c r="J524" s="29"/>
      <c r="K524" s="29"/>
      <c r="L524" s="29"/>
      <c r="M524" s="29"/>
      <c r="N524" s="29"/>
      <c r="O524" s="29"/>
      <c r="P524" s="29">
        <v>2000</v>
      </c>
      <c r="Q524" s="29"/>
      <c r="R524" s="29"/>
      <c r="S524" s="29"/>
      <c r="T524" s="29"/>
      <c r="U524" s="29"/>
      <c r="V524" s="29"/>
      <c r="W524" s="29"/>
      <c r="X524" s="29"/>
      <c r="Y524" s="29">
        <v>1000</v>
      </c>
      <c r="Z524" s="29"/>
      <c r="AA524" s="29"/>
      <c r="AB524" s="29"/>
      <c r="AC524" s="29"/>
      <c r="AD524" s="29"/>
      <c r="AE524" s="29"/>
      <c r="AF524" s="29"/>
      <c r="AG524" s="29"/>
      <c r="AH524" s="29"/>
      <c r="AI524" s="29"/>
      <c r="AJ524" s="29"/>
      <c r="AK524" s="29"/>
      <c r="AL524" s="29"/>
      <c r="AM524" s="29">
        <v>250</v>
      </c>
      <c r="AN524" s="29"/>
      <c r="AO524" s="29"/>
      <c r="AQ524" s="31">
        <v>0.72</v>
      </c>
    </row>
    <row r="525" spans="1:43" x14ac:dyDescent="0.25">
      <c r="A525" t="str">
        <f t="shared" si="24"/>
        <v>AACJGK0050JUNTA GRAFITO KLINGER PSM DIN 2690-A PN10-40 DN50SAIDI</v>
      </c>
      <c r="B525" t="str">
        <f t="shared" si="25"/>
        <v>AACJGK0050</v>
      </c>
      <c r="C525" t="str">
        <f t="shared" si="26"/>
        <v>JUNTA GRAFITO KLINGER PSM DIN 2690-A PN10-40 DN50</v>
      </c>
      <c r="D525" t="s">
        <v>2130</v>
      </c>
      <c r="E525" t="s">
        <v>2131</v>
      </c>
      <c r="F525" t="s">
        <v>181</v>
      </c>
      <c r="G525" s="27" t="s">
        <v>13863</v>
      </c>
      <c r="H525" s="27" t="s">
        <v>13876</v>
      </c>
      <c r="I525" s="30"/>
      <c r="J525" s="30"/>
      <c r="K525" s="30"/>
      <c r="L525" s="30"/>
      <c r="M525" s="30"/>
      <c r="N525" s="30"/>
      <c r="O525" s="30"/>
      <c r="P525" s="30">
        <v>0.86</v>
      </c>
      <c r="Q525" s="30"/>
      <c r="R525" s="30"/>
      <c r="S525" s="30"/>
      <c r="T525" s="30"/>
      <c r="U525" s="30"/>
      <c r="V525" s="30"/>
      <c r="W525" s="30"/>
      <c r="X525" s="30"/>
      <c r="Y525" s="30">
        <v>0.86</v>
      </c>
      <c r="Z525" s="30"/>
      <c r="AA525" s="30"/>
      <c r="AB525" s="30"/>
      <c r="AC525" s="30"/>
      <c r="AD525" s="30"/>
      <c r="AE525" s="30"/>
      <c r="AF525" s="30"/>
      <c r="AG525" s="30"/>
      <c r="AH525" s="30"/>
      <c r="AI525" s="30"/>
      <c r="AJ525" s="30"/>
      <c r="AK525" s="30"/>
      <c r="AL525" s="30"/>
      <c r="AM525" s="30">
        <v>0.72</v>
      </c>
      <c r="AN525" s="30"/>
      <c r="AO525" s="30"/>
      <c r="AQ525">
        <v>0.72</v>
      </c>
    </row>
    <row r="526" spans="1:43" x14ac:dyDescent="0.25">
      <c r="A526" t="str">
        <f t="shared" si="24"/>
        <v>AACJGK0065JUNTA GRAFITO KLINGER PSM DIN 2690-A PN10-40 DN65SAIDI</v>
      </c>
      <c r="B526" t="str">
        <f t="shared" si="25"/>
        <v>AACJGK0065</v>
      </c>
      <c r="C526" t="str">
        <f t="shared" si="26"/>
        <v>JUNTA GRAFITO KLINGER PSM DIN 2690-A PN10-40 DN65</v>
      </c>
      <c r="D526" s="25" t="s">
        <v>2132</v>
      </c>
      <c r="E526" s="25" t="s">
        <v>2133</v>
      </c>
      <c r="F526" s="25" t="s">
        <v>181</v>
      </c>
      <c r="G526" s="26" t="s">
        <v>13863</v>
      </c>
      <c r="H526" s="28" t="s">
        <v>13875</v>
      </c>
      <c r="I526" s="29"/>
      <c r="J526" s="29"/>
      <c r="K526" s="29"/>
      <c r="L526" s="29"/>
      <c r="M526" s="29"/>
      <c r="N526" s="29"/>
      <c r="O526" s="29"/>
      <c r="P526" s="29">
        <v>500</v>
      </c>
      <c r="Q526" s="29"/>
      <c r="R526" s="29"/>
      <c r="S526" s="29"/>
      <c r="T526" s="29"/>
      <c r="U526" s="29"/>
      <c r="V526" s="29"/>
      <c r="W526" s="29"/>
      <c r="X526" s="29"/>
      <c r="Y526" s="29"/>
      <c r="Z526" s="29"/>
      <c r="AA526" s="29"/>
      <c r="AB526" s="29"/>
      <c r="AC526" s="29"/>
      <c r="AD526" s="29"/>
      <c r="AE526" s="29"/>
      <c r="AF526" s="29"/>
      <c r="AG526" s="29"/>
      <c r="AH526" s="29"/>
      <c r="AI526" s="29"/>
      <c r="AJ526" s="29"/>
      <c r="AK526" s="29">
        <v>200</v>
      </c>
      <c r="AL526" s="29"/>
      <c r="AM526" s="29">
        <v>150</v>
      </c>
      <c r="AN526" s="29"/>
      <c r="AO526" s="29"/>
      <c r="AQ526" s="31">
        <v>1.125</v>
      </c>
    </row>
    <row r="527" spans="1:43" x14ac:dyDescent="0.25">
      <c r="A527" t="str">
        <f t="shared" si="24"/>
        <v>AACJGK0065JUNTA GRAFITO KLINGER PSM DIN 2690-A PN10-40 DN65SAIDI</v>
      </c>
      <c r="B527" t="str">
        <f t="shared" si="25"/>
        <v>AACJGK0065</v>
      </c>
      <c r="C527" t="str">
        <f t="shared" si="26"/>
        <v>JUNTA GRAFITO KLINGER PSM DIN 2690-A PN10-40 DN65</v>
      </c>
      <c r="D527" t="s">
        <v>2132</v>
      </c>
      <c r="E527" t="s">
        <v>2133</v>
      </c>
      <c r="F527" t="s">
        <v>181</v>
      </c>
      <c r="G527" s="27" t="s">
        <v>13863</v>
      </c>
      <c r="H527" s="27" t="s">
        <v>13876</v>
      </c>
      <c r="I527" s="30"/>
      <c r="J527" s="30"/>
      <c r="K527" s="30"/>
      <c r="L527" s="30"/>
      <c r="M527" s="30"/>
      <c r="N527" s="30"/>
      <c r="O527" s="30"/>
      <c r="P527" s="30">
        <v>1.35</v>
      </c>
      <c r="Q527" s="30"/>
      <c r="R527" s="30"/>
      <c r="S527" s="30"/>
      <c r="T527" s="30"/>
      <c r="U527" s="30"/>
      <c r="V527" s="30"/>
      <c r="W527" s="30"/>
      <c r="X527" s="30"/>
      <c r="Y527" s="30"/>
      <c r="Z527" s="30"/>
      <c r="AA527" s="30"/>
      <c r="AB527" s="30"/>
      <c r="AC527" s="30"/>
      <c r="AD527" s="30"/>
      <c r="AE527" s="30"/>
      <c r="AF527" s="30"/>
      <c r="AG527" s="30"/>
      <c r="AH527" s="30"/>
      <c r="AI527" s="30"/>
      <c r="AJ527" s="30"/>
      <c r="AK527" s="30">
        <v>1.35</v>
      </c>
      <c r="AL527" s="30"/>
      <c r="AM527" s="30">
        <v>1.125</v>
      </c>
      <c r="AN527" s="30"/>
      <c r="AO527" s="30"/>
      <c r="AQ527">
        <v>1.125</v>
      </c>
    </row>
    <row r="528" spans="1:43" x14ac:dyDescent="0.25">
      <c r="A528" t="str">
        <f t="shared" si="24"/>
        <v>AACJGK0080JUNTA GRAFITO KLINGER PSM DIN 2690-A PN10-40 DN80SAIDI</v>
      </c>
      <c r="B528" t="str">
        <f t="shared" si="25"/>
        <v>AACJGK0080</v>
      </c>
      <c r="C528" t="str">
        <f t="shared" si="26"/>
        <v>JUNTA GRAFITO KLINGER PSM DIN 2690-A PN10-40 DN80</v>
      </c>
      <c r="D528" s="25" t="s">
        <v>11103</v>
      </c>
      <c r="E528" s="25" t="s">
        <v>11104</v>
      </c>
      <c r="F528" s="25" t="s">
        <v>181</v>
      </c>
      <c r="G528" s="26" t="s">
        <v>13863</v>
      </c>
      <c r="H528" s="28" t="s">
        <v>13875</v>
      </c>
      <c r="I528" s="29"/>
      <c r="J528" s="29"/>
      <c r="K528" s="29"/>
      <c r="L528" s="29"/>
      <c r="M528" s="29"/>
      <c r="N528" s="29"/>
      <c r="O528" s="29"/>
      <c r="P528" s="29">
        <v>500</v>
      </c>
      <c r="Q528" s="29"/>
      <c r="R528" s="29">
        <v>500</v>
      </c>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Q528" s="31">
        <v>1.365</v>
      </c>
    </row>
    <row r="529" spans="1:43" x14ac:dyDescent="0.25">
      <c r="A529" t="str">
        <f t="shared" si="24"/>
        <v>AACJGK0080JUNTA GRAFITO KLINGER PSM DIN 2690-A PN10-40 DN80SAIDI</v>
      </c>
      <c r="B529" t="str">
        <f t="shared" si="25"/>
        <v>AACJGK0080</v>
      </c>
      <c r="C529" t="str">
        <f t="shared" si="26"/>
        <v>JUNTA GRAFITO KLINGER PSM DIN 2690-A PN10-40 DN80</v>
      </c>
      <c r="D529" t="s">
        <v>11103</v>
      </c>
      <c r="E529" t="s">
        <v>11104</v>
      </c>
      <c r="F529" t="s">
        <v>181</v>
      </c>
      <c r="G529" s="27" t="s">
        <v>13863</v>
      </c>
      <c r="H529" s="27" t="s">
        <v>13876</v>
      </c>
      <c r="I529" s="30"/>
      <c r="J529" s="30"/>
      <c r="K529" s="30"/>
      <c r="L529" s="30"/>
      <c r="M529" s="30"/>
      <c r="N529" s="30"/>
      <c r="O529" s="30"/>
      <c r="P529" s="30">
        <v>1.64</v>
      </c>
      <c r="Q529" s="30"/>
      <c r="R529" s="30">
        <v>1.365</v>
      </c>
      <c r="S529" s="30"/>
      <c r="T529" s="30"/>
      <c r="U529" s="30"/>
      <c r="V529" s="30"/>
      <c r="W529" s="30"/>
      <c r="X529" s="30"/>
      <c r="Y529" s="30"/>
      <c r="Z529" s="30"/>
      <c r="AA529" s="30"/>
      <c r="AB529" s="30"/>
      <c r="AC529" s="30"/>
      <c r="AD529" s="30"/>
      <c r="AE529" s="30"/>
      <c r="AF529" s="30"/>
      <c r="AG529" s="30"/>
      <c r="AH529" s="30"/>
      <c r="AI529" s="30"/>
      <c r="AJ529" s="30"/>
      <c r="AK529" s="30"/>
      <c r="AL529" s="30"/>
      <c r="AM529" s="30"/>
      <c r="AN529" s="30"/>
      <c r="AO529" s="30"/>
      <c r="AQ529">
        <v>1.365</v>
      </c>
    </row>
    <row r="530" spans="1:43" x14ac:dyDescent="0.25">
      <c r="A530" t="str">
        <f t="shared" si="24"/>
        <v>AACJGK0100JUNTA GRAFITO KLINGER PSM DIN 2690-A PN10-40 DN100SAIDI</v>
      </c>
      <c r="B530" t="str">
        <f t="shared" si="25"/>
        <v>AACJGK0100</v>
      </c>
      <c r="C530" t="str">
        <f t="shared" si="26"/>
        <v>JUNTA GRAFITO KLINGER PSM DIN 2690-A PN10-40 DN100</v>
      </c>
      <c r="D530" s="25" t="s">
        <v>11105</v>
      </c>
      <c r="E530" s="25" t="s">
        <v>11106</v>
      </c>
      <c r="F530" s="25" t="s">
        <v>181</v>
      </c>
      <c r="G530" s="26" t="s">
        <v>13863</v>
      </c>
      <c r="H530" s="28" t="s">
        <v>13875</v>
      </c>
      <c r="I530" s="29"/>
      <c r="J530" s="29"/>
      <c r="K530" s="29"/>
      <c r="L530" s="29"/>
      <c r="M530" s="29"/>
      <c r="N530" s="29"/>
      <c r="O530" s="29"/>
      <c r="P530" s="29"/>
      <c r="Q530" s="29"/>
      <c r="R530" s="29">
        <v>500</v>
      </c>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Q530" s="31">
        <v>1.56</v>
      </c>
    </row>
    <row r="531" spans="1:43" x14ac:dyDescent="0.25">
      <c r="A531" t="str">
        <f t="shared" si="24"/>
        <v>AACJGK0100JUNTA GRAFITO KLINGER PSM DIN 2690-A PN10-40 DN100SAIDI</v>
      </c>
      <c r="B531" t="str">
        <f t="shared" si="25"/>
        <v>AACJGK0100</v>
      </c>
      <c r="C531" t="str">
        <f t="shared" si="26"/>
        <v>JUNTA GRAFITO KLINGER PSM DIN 2690-A PN10-40 DN100</v>
      </c>
      <c r="D531" t="s">
        <v>11105</v>
      </c>
      <c r="E531" t="s">
        <v>11106</v>
      </c>
      <c r="F531" t="s">
        <v>181</v>
      </c>
      <c r="G531" s="27" t="s">
        <v>13863</v>
      </c>
      <c r="H531" s="27" t="s">
        <v>13876</v>
      </c>
      <c r="I531" s="30"/>
      <c r="J531" s="30"/>
      <c r="K531" s="30"/>
      <c r="L531" s="30"/>
      <c r="M531" s="30"/>
      <c r="N531" s="30"/>
      <c r="O531" s="30"/>
      <c r="P531" s="30"/>
      <c r="Q531" s="30"/>
      <c r="R531" s="30">
        <v>1.56</v>
      </c>
      <c r="S531" s="30"/>
      <c r="T531" s="30"/>
      <c r="U531" s="30"/>
      <c r="V531" s="30"/>
      <c r="W531" s="30"/>
      <c r="X531" s="30"/>
      <c r="Y531" s="30"/>
      <c r="Z531" s="30"/>
      <c r="AA531" s="30"/>
      <c r="AB531" s="30"/>
      <c r="AC531" s="30"/>
      <c r="AD531" s="30"/>
      <c r="AE531" s="30"/>
      <c r="AF531" s="30"/>
      <c r="AG531" s="30"/>
      <c r="AH531" s="30"/>
      <c r="AI531" s="30"/>
      <c r="AJ531" s="30"/>
      <c r="AK531" s="30"/>
      <c r="AL531" s="30"/>
      <c r="AM531" s="30"/>
      <c r="AN531" s="30"/>
      <c r="AO531" s="30"/>
      <c r="AQ531">
        <v>1.56</v>
      </c>
    </row>
    <row r="532" spans="1:43" x14ac:dyDescent="0.25">
      <c r="A532" t="str">
        <f t="shared" si="24"/>
        <v>AACJGK0125JUNTA GRAFITO KLINGER PSM DIN 2690-A PN40 DN125SAIDI</v>
      </c>
      <c r="B532" t="str">
        <f t="shared" si="25"/>
        <v>AACJGK0125</v>
      </c>
      <c r="C532" t="str">
        <f t="shared" si="26"/>
        <v>JUNTA GRAFITO KLINGER PSM DIN 2690-A PN40 DN125</v>
      </c>
      <c r="D532" s="25" t="s">
        <v>2113</v>
      </c>
      <c r="E532" s="25" t="s">
        <v>2114</v>
      </c>
      <c r="F532" s="25" t="s">
        <v>181</v>
      </c>
      <c r="G532" s="26" t="s">
        <v>13863</v>
      </c>
      <c r="H532" s="28" t="s">
        <v>13875</v>
      </c>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v>50</v>
      </c>
      <c r="AN532" s="29"/>
      <c r="AO532" s="29"/>
      <c r="AQ532" s="31">
        <v>2.0625</v>
      </c>
    </row>
    <row r="533" spans="1:43" x14ac:dyDescent="0.25">
      <c r="A533" t="str">
        <f t="shared" si="24"/>
        <v>AACJGK0125JUNTA GRAFITO KLINGER PSM DIN 2690-A PN40 DN125SAIDI</v>
      </c>
      <c r="B533" t="str">
        <f t="shared" si="25"/>
        <v>AACJGK0125</v>
      </c>
      <c r="C533" t="str">
        <f t="shared" si="26"/>
        <v>JUNTA GRAFITO KLINGER PSM DIN 2690-A PN40 DN125</v>
      </c>
      <c r="D533" t="s">
        <v>2113</v>
      </c>
      <c r="E533" t="s">
        <v>2114</v>
      </c>
      <c r="F533" t="s">
        <v>181</v>
      </c>
      <c r="G533" s="27" t="s">
        <v>13863</v>
      </c>
      <c r="H533" s="27" t="s">
        <v>13876</v>
      </c>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v>2.0625</v>
      </c>
      <c r="AN533" s="30"/>
      <c r="AO533" s="30"/>
      <c r="AQ533">
        <v>2.0625</v>
      </c>
    </row>
    <row r="534" spans="1:43" x14ac:dyDescent="0.25">
      <c r="A534" t="str">
        <f t="shared" si="24"/>
        <v>AACJGK3830JUNTA GRAFITO KLINGER DN38X30MM.SAIDI</v>
      </c>
      <c r="B534" t="str">
        <f t="shared" si="25"/>
        <v>AACJGK3830</v>
      </c>
      <c r="C534" t="str">
        <f t="shared" si="26"/>
        <v>JUNTA GRAFITO KLINGER DN38X30MM.</v>
      </c>
      <c r="D534" s="25" t="s">
        <v>4961</v>
      </c>
      <c r="E534" s="25" t="s">
        <v>4962</v>
      </c>
      <c r="F534" s="25" t="s">
        <v>181</v>
      </c>
      <c r="G534" s="26" t="s">
        <v>13863</v>
      </c>
      <c r="H534" s="28" t="s">
        <v>13875</v>
      </c>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v>4</v>
      </c>
      <c r="AL534" s="29"/>
      <c r="AM534" s="29"/>
      <c r="AN534" s="29"/>
      <c r="AO534" s="29"/>
      <c r="AQ534" s="31">
        <v>0.5</v>
      </c>
    </row>
    <row r="535" spans="1:43" x14ac:dyDescent="0.25">
      <c r="A535" t="str">
        <f t="shared" si="24"/>
        <v>AACJGK3830JUNTA GRAFITO KLINGER DN38X30MM.SAIDI</v>
      </c>
      <c r="B535" t="str">
        <f t="shared" si="25"/>
        <v>AACJGK3830</v>
      </c>
      <c r="C535" t="str">
        <f t="shared" si="26"/>
        <v>JUNTA GRAFITO KLINGER DN38X30MM.</v>
      </c>
      <c r="D535" t="s">
        <v>4961</v>
      </c>
      <c r="E535" t="s">
        <v>4962</v>
      </c>
      <c r="F535" t="s">
        <v>181</v>
      </c>
      <c r="G535" s="27" t="s">
        <v>13863</v>
      </c>
      <c r="H535" s="27" t="s">
        <v>13876</v>
      </c>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v>0.5</v>
      </c>
      <c r="AL535" s="30"/>
      <c r="AM535" s="30"/>
      <c r="AN535" s="30"/>
      <c r="AO535" s="30"/>
      <c r="AQ535">
        <v>0.5</v>
      </c>
    </row>
  </sheetData>
  <autoFilter ref="D3:AQ535" xr:uid="{991BDD4E-965A-4C0C-BD34-9681E93F47A4}"/>
  <sortState ref="A4:AO535">
    <sortCondition ref="A4"/>
  </sortState>
  <mergeCells count="4">
    <mergeCell ref="I1:K1"/>
    <mergeCell ref="L1:W1"/>
    <mergeCell ref="X1:AI1"/>
    <mergeCell ref="AJ1:AO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7AF8B-4850-4696-91F3-2A9F29B42AEA}">
  <dimension ref="A1"/>
  <sheetViews>
    <sheetView workbookViewId="0"/>
  </sheetViews>
  <sheetFormatPr baseColWidth="10"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E68FC4-C574-4D7A-B325-508C1AFA649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Data 2</vt:lpstr>
      <vt:lpstr>Pivote</vt:lpstr>
      <vt:lpstr>Pasos a Seguir</vt:lpstr>
      <vt:lpstr>Data Mixto</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Fernando González</dc:creator>
  <cp:lastModifiedBy>Mike Zarco</cp:lastModifiedBy>
  <dcterms:created xsi:type="dcterms:W3CDTF">2018-06-13T16:46:29Z</dcterms:created>
  <dcterms:modified xsi:type="dcterms:W3CDTF">2018-10-31T12:54:20Z</dcterms:modified>
</cp:coreProperties>
</file>